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rosoft-my.sharepoint.com/personal/misewell_microsoft_com/Documents/Documents/GitHub/ContosoBI/Contoso - Sales - DEV/Microsoft D365 GBB edition/"/>
    </mc:Choice>
  </mc:AlternateContent>
  <xr:revisionPtr revIDLastSave="31" documentId="8_{7439D682-ECDE-4961-BC29-E034D43BD987}" xr6:coauthVersionLast="47" xr6:coauthVersionMax="47" xr10:uidLastSave="{E5733F78-16C3-44E8-B007-1B3DC22A9972}"/>
  <bookViews>
    <workbookView xWindow="60795" yWindow="270" windowWidth="25920" windowHeight="16635" xr2:uid="{AE8E6FB0-28C0-4AE6-B108-BE79F630ED0D}"/>
  </bookViews>
  <sheets>
    <sheet name="Opportunities" sheetId="1" r:id="rId1"/>
    <sheet name="Customers" sheetId="2" r:id="rId2"/>
    <sheet name="Campaigns" sheetId="3" r:id="rId3"/>
    <sheet name="Owner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93" i="1"/>
  <c r="D694" i="1"/>
  <c r="D695" i="1"/>
  <c r="D696" i="1"/>
  <c r="D697" i="1"/>
  <c r="D698" i="1"/>
  <c r="D699" i="1"/>
  <c r="D700" i="1"/>
  <c r="D701" i="1"/>
  <c r="D702" i="1"/>
  <c r="D703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8" i="1"/>
  <c r="D789" i="1"/>
  <c r="D790" i="1"/>
  <c r="D791" i="1"/>
  <c r="D792" i="1"/>
  <c r="D793" i="1"/>
  <c r="D794" i="1"/>
  <c r="D795" i="1"/>
  <c r="D796" i="1"/>
  <c r="D797" i="1"/>
  <c r="D798" i="1"/>
  <c r="D803" i="1"/>
  <c r="D804" i="1"/>
  <c r="D805" i="1"/>
  <c r="D806" i="1"/>
  <c r="D807" i="1"/>
  <c r="D808" i="1"/>
  <c r="D809" i="1"/>
  <c r="D810" i="1"/>
  <c r="D811" i="1"/>
  <c r="D812" i="1"/>
  <c r="D820" i="1"/>
  <c r="D821" i="1"/>
  <c r="D822" i="1"/>
  <c r="D823" i="1"/>
  <c r="D824" i="1"/>
  <c r="D825" i="1"/>
  <c r="D826" i="1"/>
  <c r="D827" i="1"/>
  <c r="D828" i="1"/>
  <c r="D829" i="1"/>
  <c r="D836" i="1"/>
  <c r="D837" i="1"/>
  <c r="D838" i="1"/>
  <c r="D839" i="1"/>
  <c r="D840" i="1"/>
  <c r="D841" i="1"/>
  <c r="D842" i="1"/>
  <c r="D843" i="1"/>
  <c r="D854" i="1"/>
  <c r="D855" i="1"/>
  <c r="D856" i="1"/>
  <c r="D857" i="1"/>
  <c r="D858" i="1"/>
  <c r="D859" i="1"/>
  <c r="D860" i="1"/>
  <c r="D861" i="1"/>
  <c r="D870" i="1"/>
  <c r="D871" i="1"/>
  <c r="D872" i="1"/>
  <c r="D873" i="1"/>
  <c r="D874" i="1"/>
  <c r="D875" i="1"/>
  <c r="D876" i="1"/>
  <c r="D886" i="1"/>
  <c r="D887" i="1"/>
  <c r="D888" i="1"/>
  <c r="D889" i="1"/>
  <c r="D890" i="1"/>
  <c r="D891" i="1"/>
  <c r="D892" i="1"/>
  <c r="D893" i="1"/>
  <c r="D901" i="1"/>
  <c r="D902" i="1"/>
  <c r="D903" i="1"/>
  <c r="D904" i="1"/>
  <c r="D905" i="1"/>
  <c r="D906" i="1"/>
  <c r="D907" i="1"/>
  <c r="D908" i="1"/>
  <c r="D917" i="1"/>
  <c r="D918" i="1"/>
  <c r="D919" i="1"/>
  <c r="D920" i="1"/>
  <c r="D921" i="1"/>
  <c r="D922" i="1"/>
  <c r="D923" i="1"/>
  <c r="D924" i="1"/>
  <c r="D925" i="1"/>
  <c r="D926" i="1"/>
  <c r="D934" i="1"/>
  <c r="D935" i="1"/>
  <c r="D936" i="1"/>
  <c r="D937" i="1"/>
  <c r="D938" i="1"/>
  <c r="D939" i="1"/>
  <c r="D940" i="1"/>
  <c r="D941" i="1"/>
  <c r="D949" i="1"/>
  <c r="D950" i="1"/>
  <c r="D951" i="1"/>
  <c r="D952" i="1"/>
  <c r="D953" i="1"/>
  <c r="D954" i="1"/>
  <c r="D955" i="1"/>
  <c r="D966" i="1"/>
  <c r="D967" i="1"/>
  <c r="D968" i="1"/>
  <c r="D969" i="1"/>
  <c r="D982" i="1"/>
  <c r="D983" i="1"/>
  <c r="D984" i="1"/>
  <c r="D985" i="1"/>
  <c r="D986" i="1"/>
  <c r="D987" i="1"/>
  <c r="D999" i="1"/>
  <c r="D1000" i="1"/>
  <c r="D1001" i="1"/>
  <c r="D1002" i="1"/>
  <c r="D1003" i="1"/>
  <c r="D1004" i="1"/>
  <c r="D1005" i="1"/>
  <c r="D1006" i="1"/>
  <c r="D1016" i="1"/>
  <c r="D1017" i="1"/>
  <c r="D1018" i="1"/>
  <c r="D1019" i="1"/>
  <c r="D1020" i="1"/>
  <c r="D1021" i="1"/>
  <c r="D1029" i="1"/>
  <c r="D1030" i="1"/>
  <c r="D1031" i="1"/>
  <c r="D1032" i="1"/>
  <c r="D1046" i="1"/>
  <c r="D1047" i="1"/>
  <c r="D1048" i="1"/>
  <c r="D1063" i="1"/>
  <c r="D1064" i="1"/>
  <c r="D1065" i="1"/>
  <c r="D1078" i="1"/>
  <c r="D1079" i="1"/>
  <c r="D1080" i="1"/>
  <c r="D1081" i="1"/>
  <c r="D1082" i="1"/>
  <c r="D1094" i="1"/>
  <c r="D1095" i="1"/>
  <c r="D1096" i="1"/>
  <c r="D1097" i="1"/>
  <c r="D1109" i="1"/>
  <c r="D1110" i="1"/>
  <c r="D1111" i="1"/>
  <c r="D1112" i="1"/>
  <c r="D1125" i="1"/>
  <c r="D1126" i="1"/>
  <c r="D1144" i="1"/>
  <c r="D1159" i="1"/>
  <c r="D1160" i="1"/>
  <c r="D1161" i="1"/>
  <c r="D1176" i="1"/>
  <c r="D1177" i="1"/>
  <c r="D1191" i="1"/>
  <c r="D1204" i="1"/>
  <c r="D1205" i="1"/>
  <c r="D1219" i="1"/>
  <c r="D1220" i="1"/>
  <c r="D1221" i="1"/>
  <c r="D1238" i="1"/>
  <c r="D1250" i="1"/>
  <c r="D1251" i="1"/>
  <c r="D1252" i="1"/>
  <c r="D1270" i="1"/>
  <c r="D1285" i="1"/>
  <c r="D1286" i="1"/>
  <c r="D1314" i="1"/>
  <c r="D1328" i="1"/>
  <c r="D1329" i="1"/>
  <c r="D1363" i="1"/>
  <c r="D1412" i="1"/>
  <c r="D1413" i="1"/>
  <c r="D1437" i="1"/>
  <c r="D1457" i="1"/>
  <c r="D1548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D215" i="1" s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D493" i="1" s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D508" i="1" s="1"/>
  <c r="C509" i="1"/>
  <c r="D509" i="1" s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D526" i="1" s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D543" i="1" s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D560" i="1" s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D591" i="1" s="1"/>
  <c r="C592" i="1"/>
  <c r="D592" i="1" s="1"/>
  <c r="C593" i="1"/>
  <c r="D593" i="1" s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D609" i="1" s="1"/>
  <c r="C610" i="1"/>
  <c r="D610" i="1" s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D623" i="1" s="1"/>
  <c r="C624" i="1"/>
  <c r="D624" i="1" s="1"/>
  <c r="C625" i="1"/>
  <c r="D625" i="1" s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D640" i="1" s="1"/>
  <c r="C641" i="1"/>
  <c r="D641" i="1" s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D655" i="1" s="1"/>
  <c r="C656" i="1"/>
  <c r="D656" i="1" s="1"/>
  <c r="C657" i="1"/>
  <c r="D657" i="1" s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D673" i="1" s="1"/>
  <c r="C674" i="1"/>
  <c r="D674" i="1" s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D689" i="1" s="1"/>
  <c r="C690" i="1"/>
  <c r="D690" i="1" s="1"/>
  <c r="C691" i="1"/>
  <c r="D691" i="1" s="1"/>
  <c r="C692" i="1"/>
  <c r="D692" i="1" s="1"/>
  <c r="C693" i="1"/>
  <c r="C694" i="1"/>
  <c r="C695" i="1"/>
  <c r="C696" i="1"/>
  <c r="C697" i="1"/>
  <c r="C698" i="1"/>
  <c r="C699" i="1"/>
  <c r="C700" i="1"/>
  <c r="C701" i="1"/>
  <c r="C702" i="1"/>
  <c r="C703" i="1"/>
  <c r="C704" i="1"/>
  <c r="D704" i="1" s="1"/>
  <c r="C705" i="1"/>
  <c r="D705" i="1" s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D719" i="1" s="1"/>
  <c r="C720" i="1"/>
  <c r="D720" i="1" s="1"/>
  <c r="C721" i="1"/>
  <c r="D721" i="1" s="1"/>
  <c r="C722" i="1"/>
  <c r="D722" i="1" s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D738" i="1" s="1"/>
  <c r="C739" i="1"/>
  <c r="D739" i="1" s="1"/>
  <c r="C740" i="1"/>
  <c r="D740" i="1" s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D753" i="1" s="1"/>
  <c r="C754" i="1"/>
  <c r="D754" i="1" s="1"/>
  <c r="C755" i="1"/>
  <c r="D755" i="1" s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D768" i="1" s="1"/>
  <c r="C769" i="1"/>
  <c r="D769" i="1" s="1"/>
  <c r="C770" i="1"/>
  <c r="D770" i="1" s="1"/>
  <c r="C771" i="1"/>
  <c r="D771" i="1" s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D785" i="1" s="1"/>
  <c r="C786" i="1"/>
  <c r="D786" i="1" s="1"/>
  <c r="C787" i="1"/>
  <c r="D787" i="1" s="1"/>
  <c r="C788" i="1"/>
  <c r="C789" i="1"/>
  <c r="C790" i="1"/>
  <c r="C791" i="1"/>
  <c r="C792" i="1"/>
  <c r="C793" i="1"/>
  <c r="C794" i="1"/>
  <c r="C795" i="1"/>
  <c r="C796" i="1"/>
  <c r="C797" i="1"/>
  <c r="C798" i="1"/>
  <c r="C799" i="1"/>
  <c r="D799" i="1" s="1"/>
  <c r="C800" i="1"/>
  <c r="D800" i="1" s="1"/>
  <c r="C801" i="1"/>
  <c r="D801" i="1" s="1"/>
  <c r="C802" i="1"/>
  <c r="D802" i="1" s="1"/>
  <c r="C803" i="1"/>
  <c r="C804" i="1"/>
  <c r="C805" i="1"/>
  <c r="C806" i="1"/>
  <c r="C807" i="1"/>
  <c r="C808" i="1"/>
  <c r="C809" i="1"/>
  <c r="C810" i="1"/>
  <c r="C811" i="1"/>
  <c r="C812" i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C821" i="1"/>
  <c r="C822" i="1"/>
  <c r="C823" i="1"/>
  <c r="C824" i="1"/>
  <c r="C825" i="1"/>
  <c r="C826" i="1"/>
  <c r="C827" i="1"/>
  <c r="C828" i="1"/>
  <c r="C829" i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C837" i="1"/>
  <c r="C838" i="1"/>
  <c r="C839" i="1"/>
  <c r="C840" i="1"/>
  <c r="C841" i="1"/>
  <c r="C842" i="1"/>
  <c r="C843" i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C855" i="1"/>
  <c r="C856" i="1"/>
  <c r="C857" i="1"/>
  <c r="C858" i="1"/>
  <c r="C859" i="1"/>
  <c r="C860" i="1"/>
  <c r="C861" i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C871" i="1"/>
  <c r="C872" i="1"/>
  <c r="C873" i="1"/>
  <c r="C874" i="1"/>
  <c r="C875" i="1"/>
  <c r="C876" i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C887" i="1"/>
  <c r="C888" i="1"/>
  <c r="C889" i="1"/>
  <c r="C890" i="1"/>
  <c r="C891" i="1"/>
  <c r="C892" i="1"/>
  <c r="C893" i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C902" i="1"/>
  <c r="C903" i="1"/>
  <c r="C904" i="1"/>
  <c r="C905" i="1"/>
  <c r="C906" i="1"/>
  <c r="C907" i="1"/>
  <c r="C908" i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C918" i="1"/>
  <c r="C919" i="1"/>
  <c r="C920" i="1"/>
  <c r="C921" i="1"/>
  <c r="C922" i="1"/>
  <c r="C923" i="1"/>
  <c r="C924" i="1"/>
  <c r="C925" i="1"/>
  <c r="C926" i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C935" i="1"/>
  <c r="C936" i="1"/>
  <c r="C937" i="1"/>
  <c r="C938" i="1"/>
  <c r="C939" i="1"/>
  <c r="C940" i="1"/>
  <c r="C941" i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C950" i="1"/>
  <c r="C951" i="1"/>
  <c r="C952" i="1"/>
  <c r="C953" i="1"/>
  <c r="C954" i="1"/>
  <c r="C955" i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C967" i="1"/>
  <c r="C968" i="1"/>
  <c r="C969" i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C983" i="1"/>
  <c r="C984" i="1"/>
  <c r="C985" i="1"/>
  <c r="C986" i="1"/>
  <c r="C987" i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C1000" i="1"/>
  <c r="C1001" i="1"/>
  <c r="C1002" i="1"/>
  <c r="C1003" i="1"/>
  <c r="C1004" i="1"/>
  <c r="C1005" i="1"/>
  <c r="C1006" i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C1017" i="1"/>
  <c r="C1018" i="1"/>
  <c r="C1019" i="1"/>
  <c r="C1020" i="1"/>
  <c r="C1021" i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C1030" i="1"/>
  <c r="C1031" i="1"/>
  <c r="C1032" i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C1047" i="1"/>
  <c r="C1048" i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C1064" i="1"/>
  <c r="C1065" i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C1079" i="1"/>
  <c r="C1080" i="1"/>
  <c r="C1081" i="1"/>
  <c r="C1082" i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C1095" i="1"/>
  <c r="C1096" i="1"/>
  <c r="C1097" i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C1110" i="1"/>
  <c r="C1111" i="1"/>
  <c r="C1112" i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C1126" i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C1160" i="1"/>
  <c r="C1161" i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C1177" i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C1205" i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C1220" i="1"/>
  <c r="C1221" i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C1251" i="1"/>
  <c r="C1252" i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C1286" i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C1329" i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C1413" i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 s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 s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 s="1"/>
  <c r="C8445" i="1"/>
  <c r="D8445" i="1" s="1"/>
  <c r="C8446" i="1"/>
  <c r="D8446" i="1" s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D8452" i="1" s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D8482" i="1" s="1"/>
  <c r="C8483" i="1"/>
  <c r="D8483" i="1" s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 s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D8512" i="1" s="1"/>
  <c r="C8513" i="1"/>
  <c r="D8513" i="1" s="1"/>
  <c r="C8514" i="1"/>
  <c r="D8514" i="1" s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 s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 s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D8542" i="1" s="1"/>
  <c r="C8543" i="1"/>
  <c r="D8543" i="1" s="1"/>
  <c r="C8544" i="1"/>
  <c r="D8544" i="1" s="1"/>
  <c r="C8545" i="1"/>
  <c r="D8545" i="1" s="1"/>
  <c r="C8546" i="1"/>
  <c r="D8546" i="1" s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 s="1"/>
  <c r="C8565" i="1"/>
  <c r="D8565" i="1" s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 s="1"/>
  <c r="C8573" i="1"/>
  <c r="D8573" i="1" s="1"/>
  <c r="C8574" i="1"/>
  <c r="D8574" i="1" s="1"/>
  <c r="C8575" i="1"/>
  <c r="D8575" i="1" s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 s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 s="1"/>
  <c r="C8605" i="1"/>
  <c r="D8605" i="1" s="1"/>
  <c r="C8606" i="1"/>
  <c r="D8606" i="1" s="1"/>
  <c r="C8607" i="1"/>
  <c r="D8607" i="1" s="1"/>
  <c r="C8608" i="1"/>
  <c r="D8608" i="1" s="1"/>
  <c r="C8609" i="1"/>
  <c r="D8609" i="1" s="1"/>
  <c r="C8610" i="1"/>
  <c r="D8610" i="1" s="1"/>
  <c r="C8611" i="1"/>
  <c r="D8611" i="1" s="1"/>
  <c r="C8612" i="1"/>
  <c r="D8612" i="1" s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 s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 s="1"/>
  <c r="C8627" i="1"/>
  <c r="D8627" i="1" s="1"/>
  <c r="C8628" i="1"/>
  <c r="D8628" i="1" s="1"/>
  <c r="C8629" i="1"/>
  <c r="D8629" i="1" s="1"/>
  <c r="C8630" i="1"/>
  <c r="D8630" i="1" s="1"/>
  <c r="C8631" i="1"/>
  <c r="D8631" i="1" s="1"/>
  <c r="C8632" i="1"/>
  <c r="D8632" i="1" s="1"/>
  <c r="C8633" i="1"/>
  <c r="D8633" i="1" s="1"/>
  <c r="C8634" i="1"/>
  <c r="D8634" i="1" s="1"/>
  <c r="C8635" i="1"/>
  <c r="D8635" i="1" s="1"/>
  <c r="C8636" i="1"/>
  <c r="D8636" i="1" s="1"/>
  <c r="C8637" i="1"/>
  <c r="D8637" i="1" s="1"/>
  <c r="C8638" i="1"/>
  <c r="D8638" i="1" s="1"/>
  <c r="C8639" i="1"/>
  <c r="D8639" i="1" s="1"/>
  <c r="C8640" i="1"/>
  <c r="D8640" i="1" s="1"/>
  <c r="C8641" i="1"/>
  <c r="D8641" i="1" s="1"/>
  <c r="C8642" i="1"/>
  <c r="D8642" i="1" s="1"/>
  <c r="C8643" i="1"/>
  <c r="D8643" i="1" s="1"/>
  <c r="C8644" i="1"/>
  <c r="D8644" i="1" s="1"/>
  <c r="C8645" i="1"/>
  <c r="D8645" i="1" s="1"/>
  <c r="C8646" i="1"/>
  <c r="D8646" i="1" s="1"/>
  <c r="C8647" i="1"/>
  <c r="D8647" i="1" s="1"/>
  <c r="C8648" i="1"/>
  <c r="D8648" i="1" s="1"/>
  <c r="C8649" i="1"/>
  <c r="D8649" i="1" s="1"/>
  <c r="C8650" i="1"/>
  <c r="D8650" i="1" s="1"/>
  <c r="C8651" i="1"/>
  <c r="D8651" i="1" s="1"/>
  <c r="C8652" i="1"/>
  <c r="D8652" i="1" s="1"/>
  <c r="C8653" i="1"/>
  <c r="D8653" i="1" s="1"/>
  <c r="C8654" i="1"/>
  <c r="D8654" i="1" s="1"/>
  <c r="C8655" i="1"/>
  <c r="D8655" i="1" s="1"/>
  <c r="C8656" i="1"/>
  <c r="D8656" i="1" s="1"/>
  <c r="C8657" i="1"/>
  <c r="D8657" i="1" s="1"/>
  <c r="C8658" i="1"/>
  <c r="D8658" i="1" s="1"/>
  <c r="C8659" i="1"/>
  <c r="D8659" i="1" s="1"/>
  <c r="C8660" i="1"/>
  <c r="D8660" i="1" s="1"/>
  <c r="C8661" i="1"/>
  <c r="D8661" i="1" s="1"/>
  <c r="C8662" i="1"/>
  <c r="D8662" i="1" s="1"/>
  <c r="C8663" i="1"/>
  <c r="D8663" i="1" s="1"/>
  <c r="C8664" i="1"/>
  <c r="D8664" i="1" s="1"/>
  <c r="C8665" i="1"/>
  <c r="D8665" i="1" s="1"/>
  <c r="C8666" i="1"/>
  <c r="D8666" i="1" s="1"/>
  <c r="C8667" i="1"/>
  <c r="D8667" i="1" s="1"/>
  <c r="C8668" i="1"/>
  <c r="D8668" i="1" s="1"/>
  <c r="C8669" i="1"/>
  <c r="D8669" i="1" s="1"/>
  <c r="C8670" i="1"/>
  <c r="D8670" i="1" s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 s="1"/>
  <c r="C8677" i="1"/>
  <c r="D8677" i="1" s="1"/>
  <c r="C8678" i="1"/>
  <c r="D8678" i="1" s="1"/>
  <c r="C8679" i="1"/>
  <c r="D8679" i="1" s="1"/>
  <c r="C8680" i="1"/>
  <c r="D8680" i="1" s="1"/>
  <c r="C8681" i="1"/>
  <c r="D8681" i="1" s="1"/>
  <c r="C8682" i="1"/>
  <c r="D8682" i="1" s="1"/>
  <c r="C8683" i="1"/>
  <c r="D8683" i="1" s="1"/>
  <c r="C8684" i="1"/>
  <c r="D8684" i="1" s="1"/>
  <c r="C8685" i="1"/>
  <c r="D8685" i="1" s="1"/>
  <c r="C8686" i="1"/>
  <c r="D8686" i="1" s="1"/>
  <c r="C8687" i="1"/>
  <c r="D8687" i="1" s="1"/>
  <c r="C8688" i="1"/>
  <c r="D8688" i="1" s="1"/>
  <c r="C8689" i="1"/>
  <c r="D8689" i="1" s="1"/>
  <c r="C8690" i="1"/>
  <c r="D8690" i="1" s="1"/>
  <c r="C8691" i="1"/>
  <c r="D8691" i="1" s="1"/>
  <c r="C8692" i="1"/>
  <c r="D8692" i="1" s="1"/>
  <c r="C8693" i="1"/>
  <c r="D8693" i="1" s="1"/>
  <c r="C8694" i="1"/>
  <c r="D8694" i="1" s="1"/>
  <c r="C8695" i="1"/>
  <c r="D8695" i="1" s="1"/>
  <c r="C8696" i="1"/>
  <c r="D8696" i="1" s="1"/>
  <c r="C8697" i="1"/>
  <c r="D8697" i="1" s="1"/>
  <c r="C8698" i="1"/>
  <c r="D8698" i="1" s="1"/>
  <c r="C8699" i="1"/>
  <c r="D8699" i="1" s="1"/>
  <c r="C8700" i="1"/>
  <c r="D8700" i="1" s="1"/>
  <c r="C8701" i="1"/>
  <c r="D8701" i="1" s="1"/>
  <c r="C8702" i="1"/>
  <c r="D8702" i="1" s="1"/>
  <c r="C8703" i="1"/>
  <c r="D8703" i="1" s="1"/>
  <c r="C8704" i="1"/>
  <c r="D8704" i="1" s="1"/>
  <c r="C8705" i="1"/>
  <c r="D8705" i="1" s="1"/>
  <c r="C8706" i="1"/>
  <c r="D8706" i="1" s="1"/>
  <c r="C8707" i="1"/>
  <c r="D8707" i="1" s="1"/>
  <c r="C8708" i="1"/>
  <c r="D8708" i="1" s="1"/>
  <c r="C8709" i="1"/>
  <c r="D8709" i="1" s="1"/>
  <c r="C8710" i="1"/>
  <c r="D8710" i="1" s="1"/>
  <c r="C8711" i="1"/>
  <c r="D8711" i="1" s="1"/>
  <c r="C8712" i="1"/>
  <c r="D8712" i="1" s="1"/>
  <c r="C8713" i="1"/>
  <c r="D8713" i="1" s="1"/>
  <c r="C8714" i="1"/>
  <c r="D8714" i="1" s="1"/>
  <c r="C8715" i="1"/>
  <c r="D8715" i="1" s="1"/>
  <c r="C8716" i="1"/>
  <c r="D8716" i="1" s="1"/>
  <c r="C8717" i="1"/>
  <c r="D8717" i="1" s="1"/>
  <c r="C8718" i="1"/>
  <c r="D8718" i="1" s="1"/>
  <c r="C8719" i="1"/>
  <c r="D8719" i="1" s="1"/>
  <c r="C8720" i="1"/>
  <c r="D8720" i="1" s="1"/>
  <c r="C8721" i="1"/>
  <c r="D8721" i="1" s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 s="1"/>
  <c r="C9311" i="1"/>
  <c r="D9311" i="1" s="1"/>
  <c r="C9312" i="1"/>
  <c r="D9312" i="1" s="1"/>
  <c r="C9313" i="1"/>
  <c r="D9313" i="1" s="1"/>
  <c r="C9314" i="1"/>
  <c r="D9314" i="1" s="1"/>
  <c r="C9315" i="1"/>
  <c r="D9315" i="1" s="1"/>
  <c r="C9316" i="1"/>
  <c r="D9316" i="1" s="1"/>
  <c r="C9317" i="1"/>
  <c r="D9317" i="1" s="1"/>
  <c r="C9318" i="1"/>
  <c r="D9318" i="1" s="1"/>
  <c r="C9319" i="1"/>
  <c r="D9319" i="1" s="1"/>
  <c r="C9320" i="1"/>
  <c r="D9320" i="1" s="1"/>
  <c r="C9321" i="1"/>
  <c r="D9321" i="1" s="1"/>
  <c r="C9322" i="1"/>
  <c r="D9322" i="1" s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 s="1"/>
  <c r="C9343" i="1"/>
  <c r="D9343" i="1" s="1"/>
  <c r="C9344" i="1"/>
  <c r="D9344" i="1" s="1"/>
  <c r="C9345" i="1"/>
  <c r="D9345" i="1" s="1"/>
  <c r="C9346" i="1"/>
  <c r="D9346" i="1" s="1"/>
  <c r="C9347" i="1"/>
  <c r="D9347" i="1" s="1"/>
  <c r="C9348" i="1"/>
  <c r="D9348" i="1" s="1"/>
  <c r="C9349" i="1"/>
  <c r="D9349" i="1" s="1"/>
  <c r="C9350" i="1"/>
  <c r="D9350" i="1" s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 s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 s="1"/>
  <c r="C9387" i="1"/>
  <c r="D9387" i="1" s="1"/>
  <c r="C9388" i="1"/>
  <c r="D9388" i="1" s="1"/>
  <c r="C9389" i="1"/>
  <c r="D9389" i="1" s="1"/>
  <c r="C9390" i="1"/>
  <c r="D9390" i="1" s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 s="1"/>
  <c r="C9399" i="1"/>
  <c r="D9399" i="1" s="1"/>
  <c r="C9400" i="1"/>
  <c r="D9400" i="1" s="1"/>
  <c r="C9401" i="1"/>
  <c r="D9401" i="1" s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 s="1"/>
  <c r="C9410" i="1"/>
  <c r="D9410" i="1" s="1"/>
  <c r="C9411" i="1"/>
  <c r="D9411" i="1" s="1"/>
  <c r="C9412" i="1"/>
  <c r="D9412" i="1" s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 s="1"/>
  <c r="C9419" i="1"/>
  <c r="D9419" i="1" s="1"/>
  <c r="C9420" i="1"/>
  <c r="D9420" i="1" s="1"/>
  <c r="C9421" i="1"/>
  <c r="D9421" i="1" s="1"/>
  <c r="C9422" i="1"/>
  <c r="D9422" i="1" s="1"/>
  <c r="C9423" i="1"/>
  <c r="D9423" i="1" s="1"/>
  <c r="C9424" i="1"/>
  <c r="D9424" i="1" s="1"/>
  <c r="C9425" i="1"/>
  <c r="D9425" i="1" s="1"/>
  <c r="C9426" i="1"/>
  <c r="D9426" i="1" s="1"/>
  <c r="C9427" i="1"/>
  <c r="D9427" i="1" s="1"/>
  <c r="C9428" i="1"/>
  <c r="D9428" i="1" s="1"/>
  <c r="C9429" i="1"/>
  <c r="D9429" i="1" s="1"/>
  <c r="C9430" i="1"/>
  <c r="D9430" i="1" s="1"/>
  <c r="C9431" i="1"/>
  <c r="D9431" i="1" s="1"/>
  <c r="C9432" i="1"/>
  <c r="D9432" i="1" s="1"/>
  <c r="C9433" i="1"/>
  <c r="D9433" i="1" s="1"/>
  <c r="C9434" i="1"/>
  <c r="D9434" i="1" s="1"/>
  <c r="C9435" i="1"/>
  <c r="D9435" i="1" s="1"/>
  <c r="C9436" i="1"/>
  <c r="D9436" i="1" s="1"/>
  <c r="C9437" i="1"/>
  <c r="D9437" i="1" s="1"/>
  <c r="C9438" i="1"/>
  <c r="D9438" i="1" s="1"/>
  <c r="C9439" i="1"/>
  <c r="D9439" i="1" s="1"/>
  <c r="C9440" i="1"/>
  <c r="D9440" i="1" s="1"/>
  <c r="C9441" i="1"/>
  <c r="D9441" i="1" s="1"/>
  <c r="C9442" i="1"/>
  <c r="D9442" i="1" s="1"/>
  <c r="C9443" i="1"/>
  <c r="D9443" i="1" s="1"/>
  <c r="C9444" i="1"/>
  <c r="D9444" i="1" s="1"/>
  <c r="C9445" i="1"/>
  <c r="D9445" i="1" s="1"/>
  <c r="C9446" i="1"/>
  <c r="D9446" i="1" s="1"/>
  <c r="C9447" i="1"/>
  <c r="D9447" i="1" s="1"/>
  <c r="C9448" i="1"/>
  <c r="D9448" i="1" s="1"/>
  <c r="C9449" i="1"/>
  <c r="D9449" i="1" s="1"/>
  <c r="C9450" i="1"/>
  <c r="D9450" i="1" s="1"/>
  <c r="C9451" i="1"/>
  <c r="D9451" i="1" s="1"/>
  <c r="C9452" i="1"/>
  <c r="D9452" i="1" s="1"/>
  <c r="C9453" i="1"/>
  <c r="D9453" i="1" s="1"/>
  <c r="C9454" i="1"/>
  <c r="D9454" i="1" s="1"/>
  <c r="C9455" i="1"/>
  <c r="D9455" i="1" s="1"/>
  <c r="C9456" i="1"/>
  <c r="D9456" i="1" s="1"/>
  <c r="C9457" i="1"/>
  <c r="D9457" i="1" s="1"/>
  <c r="C9458" i="1"/>
  <c r="D9458" i="1" s="1"/>
  <c r="C9459" i="1"/>
  <c r="D9459" i="1" s="1"/>
  <c r="C9460" i="1"/>
  <c r="D9460" i="1" s="1"/>
  <c r="C9461" i="1"/>
  <c r="D9461" i="1" s="1"/>
  <c r="C9462" i="1"/>
  <c r="D9462" i="1" s="1"/>
  <c r="C9463" i="1"/>
  <c r="D9463" i="1" s="1"/>
  <c r="C9464" i="1"/>
  <c r="D9464" i="1" s="1"/>
  <c r="C9465" i="1"/>
  <c r="D9465" i="1" s="1"/>
  <c r="C9466" i="1"/>
  <c r="D9466" i="1" s="1"/>
  <c r="C9467" i="1"/>
  <c r="D9467" i="1" s="1"/>
  <c r="C9468" i="1"/>
  <c r="D9468" i="1" s="1"/>
  <c r="C9469" i="1"/>
  <c r="D9469" i="1" s="1"/>
  <c r="C9470" i="1"/>
  <c r="D9470" i="1" s="1"/>
  <c r="C9471" i="1"/>
  <c r="D9471" i="1" s="1"/>
  <c r="C9472" i="1"/>
  <c r="D9472" i="1" s="1"/>
  <c r="C9473" i="1"/>
  <c r="D9473" i="1" s="1"/>
  <c r="C9474" i="1"/>
  <c r="D9474" i="1" s="1"/>
  <c r="C9475" i="1"/>
  <c r="D9475" i="1" s="1"/>
  <c r="C9476" i="1"/>
  <c r="D9476" i="1" s="1"/>
  <c r="C9477" i="1"/>
  <c r="D9477" i="1" s="1"/>
  <c r="C9478" i="1"/>
  <c r="D9478" i="1" s="1"/>
  <c r="C9479" i="1"/>
  <c r="D9479" i="1" s="1"/>
  <c r="C9480" i="1"/>
  <c r="D9480" i="1" s="1"/>
  <c r="C9481" i="1"/>
  <c r="D9481" i="1" s="1"/>
  <c r="C9482" i="1"/>
  <c r="D9482" i="1" s="1"/>
  <c r="C9483" i="1"/>
  <c r="D9483" i="1" s="1"/>
  <c r="C9484" i="1"/>
  <c r="D9484" i="1" s="1"/>
  <c r="C9485" i="1"/>
  <c r="D9485" i="1" s="1"/>
  <c r="C9486" i="1"/>
  <c r="D9486" i="1" s="1"/>
  <c r="C9487" i="1"/>
  <c r="D9487" i="1" s="1"/>
  <c r="C9488" i="1"/>
  <c r="D9488" i="1" s="1"/>
  <c r="C9489" i="1"/>
  <c r="D9489" i="1" s="1"/>
  <c r="C9490" i="1"/>
  <c r="D9490" i="1" s="1"/>
  <c r="C9491" i="1"/>
  <c r="D9491" i="1" s="1"/>
  <c r="C9492" i="1"/>
  <c r="D9492" i="1" s="1"/>
  <c r="C9493" i="1"/>
  <c r="D9493" i="1" s="1"/>
  <c r="C9494" i="1"/>
  <c r="D9494" i="1" s="1"/>
  <c r="C9495" i="1"/>
  <c r="D9495" i="1" s="1"/>
  <c r="C9496" i="1"/>
  <c r="D9496" i="1" s="1"/>
  <c r="C9497" i="1"/>
  <c r="D9497" i="1" s="1"/>
  <c r="C9498" i="1"/>
  <c r="D9498" i="1" s="1"/>
  <c r="C9499" i="1"/>
  <c r="D9499" i="1" s="1"/>
  <c r="C9500" i="1"/>
  <c r="D9500" i="1" s="1"/>
  <c r="C9501" i="1"/>
  <c r="D9501" i="1" s="1"/>
  <c r="C9502" i="1"/>
  <c r="D9502" i="1" s="1"/>
  <c r="C9503" i="1"/>
  <c r="D9503" i="1" s="1"/>
  <c r="C9504" i="1"/>
  <c r="D9504" i="1" s="1"/>
  <c r="C9505" i="1"/>
  <c r="D9505" i="1" s="1"/>
  <c r="C9506" i="1"/>
  <c r="D9506" i="1" s="1"/>
  <c r="C9507" i="1"/>
  <c r="D9507" i="1" s="1"/>
  <c r="C9508" i="1"/>
  <c r="D9508" i="1" s="1"/>
  <c r="C9509" i="1"/>
  <c r="D9509" i="1" s="1"/>
  <c r="C9510" i="1"/>
  <c r="D9510" i="1" s="1"/>
  <c r="C9511" i="1"/>
  <c r="D9511" i="1" s="1"/>
  <c r="C9512" i="1"/>
  <c r="D9512" i="1" s="1"/>
  <c r="C9513" i="1"/>
  <c r="D9513" i="1" s="1"/>
  <c r="C9514" i="1"/>
  <c r="D9514" i="1" s="1"/>
  <c r="C9515" i="1"/>
  <c r="D9515" i="1" s="1"/>
  <c r="C9516" i="1"/>
  <c r="D9516" i="1" s="1"/>
  <c r="C9517" i="1"/>
  <c r="D9517" i="1" s="1"/>
  <c r="C9518" i="1"/>
  <c r="D9518" i="1" s="1"/>
  <c r="C9519" i="1"/>
  <c r="D9519" i="1" s="1"/>
  <c r="C9520" i="1"/>
  <c r="D9520" i="1" s="1"/>
  <c r="C9521" i="1"/>
  <c r="D9521" i="1" s="1"/>
  <c r="C9522" i="1"/>
  <c r="D9522" i="1" s="1"/>
  <c r="C9523" i="1"/>
  <c r="D9523" i="1" s="1"/>
  <c r="C9524" i="1"/>
  <c r="D9524" i="1" s="1"/>
  <c r="C9525" i="1"/>
  <c r="D9525" i="1" s="1"/>
  <c r="C9526" i="1"/>
  <c r="D9526" i="1" s="1"/>
  <c r="C9527" i="1"/>
  <c r="D9527" i="1" s="1"/>
  <c r="C9528" i="1"/>
  <c r="D9528" i="1" s="1"/>
  <c r="C9529" i="1"/>
  <c r="D9529" i="1" s="1"/>
  <c r="C9530" i="1"/>
  <c r="D9530" i="1" s="1"/>
  <c r="C9531" i="1"/>
  <c r="D9531" i="1" s="1"/>
  <c r="C9532" i="1"/>
  <c r="D9532" i="1" s="1"/>
  <c r="C9533" i="1"/>
  <c r="D9533" i="1" s="1"/>
  <c r="C9534" i="1"/>
  <c r="D9534" i="1" s="1"/>
  <c r="C9535" i="1"/>
  <c r="D9535" i="1" s="1"/>
  <c r="C9536" i="1"/>
  <c r="D9536" i="1" s="1"/>
  <c r="C9537" i="1"/>
  <c r="D9537" i="1" s="1"/>
  <c r="C9538" i="1"/>
  <c r="D9538" i="1" s="1"/>
  <c r="C9539" i="1"/>
  <c r="D9539" i="1" s="1"/>
  <c r="C9540" i="1"/>
  <c r="D9540" i="1" s="1"/>
  <c r="C9541" i="1"/>
  <c r="D9541" i="1" s="1"/>
  <c r="C9542" i="1"/>
  <c r="D9542" i="1" s="1"/>
  <c r="C9543" i="1"/>
  <c r="D9543" i="1" s="1"/>
  <c r="C9544" i="1"/>
  <c r="D9544" i="1" s="1"/>
  <c r="C9545" i="1"/>
  <c r="D9545" i="1" s="1"/>
  <c r="C9546" i="1"/>
  <c r="D9546" i="1" s="1"/>
  <c r="C9547" i="1"/>
  <c r="D9547" i="1" s="1"/>
  <c r="C9548" i="1"/>
  <c r="D9548" i="1" s="1"/>
  <c r="C9549" i="1"/>
  <c r="D9549" i="1" s="1"/>
  <c r="C9550" i="1"/>
  <c r="D9550" i="1" s="1"/>
  <c r="C9551" i="1"/>
  <c r="D9551" i="1" s="1"/>
  <c r="C9552" i="1"/>
  <c r="D9552" i="1" s="1"/>
  <c r="C9553" i="1"/>
  <c r="D9553" i="1" s="1"/>
  <c r="C9554" i="1"/>
  <c r="D9554" i="1" s="1"/>
  <c r="C9555" i="1"/>
  <c r="D9555" i="1" s="1"/>
  <c r="C9556" i="1"/>
  <c r="D9556" i="1" s="1"/>
  <c r="C9557" i="1"/>
  <c r="D9557" i="1" s="1"/>
  <c r="C9558" i="1"/>
  <c r="D9558" i="1" s="1"/>
  <c r="C9559" i="1"/>
  <c r="D9559" i="1" s="1"/>
  <c r="C9560" i="1"/>
  <c r="D9560" i="1" s="1"/>
  <c r="C9561" i="1"/>
  <c r="D9561" i="1" s="1"/>
  <c r="C9562" i="1"/>
  <c r="D9562" i="1" s="1"/>
  <c r="C9563" i="1"/>
  <c r="D9563" i="1" s="1"/>
  <c r="C9564" i="1"/>
  <c r="D9564" i="1" s="1"/>
  <c r="C9565" i="1"/>
  <c r="D9565" i="1" s="1"/>
  <c r="C9566" i="1"/>
  <c r="D9566" i="1" s="1"/>
  <c r="C9567" i="1"/>
  <c r="D9567" i="1" s="1"/>
  <c r="C9568" i="1"/>
  <c r="D9568" i="1" s="1"/>
  <c r="C9569" i="1"/>
  <c r="D9569" i="1" s="1"/>
  <c r="C9570" i="1"/>
  <c r="D9570" i="1" s="1"/>
  <c r="C9571" i="1"/>
  <c r="D9571" i="1" s="1"/>
  <c r="C9572" i="1"/>
  <c r="D9572" i="1" s="1"/>
  <c r="C9573" i="1"/>
  <c r="D9573" i="1" s="1"/>
  <c r="C9574" i="1"/>
  <c r="D9574" i="1" s="1"/>
  <c r="C9575" i="1"/>
  <c r="D9575" i="1" s="1"/>
  <c r="C9576" i="1"/>
  <c r="D9576" i="1" s="1"/>
  <c r="C9577" i="1"/>
  <c r="D9577" i="1" s="1"/>
  <c r="C9578" i="1"/>
  <c r="D9578" i="1" s="1"/>
  <c r="C9579" i="1"/>
  <c r="D9579" i="1" s="1"/>
  <c r="C9580" i="1"/>
  <c r="D9580" i="1" s="1"/>
  <c r="C9581" i="1"/>
  <c r="D9581" i="1" s="1"/>
  <c r="C9582" i="1"/>
  <c r="D9582" i="1" s="1"/>
  <c r="C9583" i="1"/>
  <c r="D9583" i="1" s="1"/>
  <c r="C9584" i="1"/>
  <c r="D9584" i="1" s="1"/>
  <c r="C9585" i="1"/>
  <c r="D9585" i="1" s="1"/>
  <c r="C9586" i="1"/>
  <c r="D9586" i="1" s="1"/>
  <c r="C9587" i="1"/>
  <c r="D9587" i="1" s="1"/>
  <c r="C9588" i="1"/>
  <c r="D9588" i="1" s="1"/>
  <c r="C9589" i="1"/>
  <c r="D9589" i="1" s="1"/>
  <c r="C9590" i="1"/>
  <c r="D9590" i="1" s="1"/>
  <c r="C9591" i="1"/>
  <c r="D9591" i="1" s="1"/>
  <c r="C9592" i="1"/>
  <c r="D9592" i="1" s="1"/>
  <c r="C9593" i="1"/>
  <c r="D9593" i="1" s="1"/>
  <c r="C9594" i="1"/>
  <c r="D9594" i="1" s="1"/>
  <c r="C9595" i="1"/>
  <c r="D9595" i="1" s="1"/>
  <c r="C9596" i="1"/>
  <c r="D9596" i="1" s="1"/>
  <c r="C9597" i="1"/>
  <c r="D9597" i="1" s="1"/>
  <c r="C9598" i="1"/>
  <c r="D9598" i="1" s="1"/>
  <c r="C9599" i="1"/>
  <c r="D9599" i="1" s="1"/>
  <c r="C9600" i="1"/>
  <c r="D9600" i="1" s="1"/>
  <c r="C9601" i="1"/>
  <c r="D9601" i="1" s="1"/>
  <c r="C9602" i="1"/>
  <c r="D9602" i="1" s="1"/>
  <c r="C9603" i="1"/>
  <c r="D9603" i="1" s="1"/>
  <c r="C9604" i="1"/>
  <c r="D9604" i="1" s="1"/>
  <c r="C9605" i="1"/>
  <c r="D9605" i="1" s="1"/>
  <c r="C9606" i="1"/>
  <c r="D9606" i="1" s="1"/>
  <c r="C9607" i="1"/>
  <c r="D9607" i="1" s="1"/>
  <c r="C9608" i="1"/>
  <c r="D9608" i="1" s="1"/>
  <c r="C9609" i="1"/>
  <c r="D9609" i="1" s="1"/>
  <c r="C9610" i="1"/>
  <c r="D9610" i="1" s="1"/>
  <c r="C9611" i="1"/>
  <c r="D9611" i="1" s="1"/>
  <c r="C9612" i="1"/>
  <c r="D9612" i="1" s="1"/>
  <c r="C9613" i="1"/>
  <c r="D9613" i="1" s="1"/>
  <c r="C9614" i="1"/>
  <c r="D9614" i="1" s="1"/>
  <c r="C9615" i="1"/>
  <c r="D9615" i="1" s="1"/>
  <c r="C9616" i="1"/>
  <c r="D9616" i="1" s="1"/>
  <c r="C9617" i="1"/>
  <c r="D9617" i="1" s="1"/>
  <c r="C9618" i="1"/>
  <c r="D9618" i="1" s="1"/>
  <c r="C9619" i="1"/>
  <c r="D9619" i="1" s="1"/>
  <c r="C9620" i="1"/>
  <c r="D9620" i="1" s="1"/>
  <c r="C9621" i="1"/>
  <c r="D9621" i="1" s="1"/>
  <c r="C9622" i="1"/>
  <c r="D9622" i="1" s="1"/>
  <c r="C9623" i="1"/>
  <c r="D9623" i="1" s="1"/>
  <c r="C9624" i="1"/>
  <c r="D9624" i="1" s="1"/>
  <c r="C9625" i="1"/>
  <c r="D9625" i="1" s="1"/>
  <c r="C9626" i="1"/>
  <c r="D9626" i="1" s="1"/>
  <c r="C9627" i="1"/>
  <c r="D9627" i="1" s="1"/>
  <c r="C9628" i="1"/>
  <c r="D9628" i="1" s="1"/>
  <c r="C9629" i="1"/>
  <c r="D9629" i="1" s="1"/>
  <c r="C9630" i="1"/>
  <c r="D9630" i="1" s="1"/>
  <c r="C9631" i="1"/>
  <c r="D9631" i="1" s="1"/>
  <c r="C9632" i="1"/>
  <c r="D9632" i="1" s="1"/>
  <c r="C9633" i="1"/>
  <c r="D9633" i="1" s="1"/>
  <c r="C9634" i="1"/>
  <c r="D9634" i="1" s="1"/>
  <c r="C9635" i="1"/>
  <c r="D9635" i="1" s="1"/>
  <c r="C9636" i="1"/>
  <c r="D9636" i="1" s="1"/>
  <c r="C9637" i="1"/>
  <c r="D9637" i="1" s="1"/>
  <c r="C9638" i="1"/>
  <c r="D9638" i="1" s="1"/>
  <c r="C9639" i="1"/>
  <c r="D9639" i="1" s="1"/>
  <c r="C9640" i="1"/>
  <c r="D9640" i="1" s="1"/>
  <c r="C9641" i="1"/>
  <c r="D9641" i="1" s="1"/>
  <c r="C9642" i="1"/>
  <c r="D9642" i="1" s="1"/>
  <c r="C9643" i="1"/>
  <c r="D9643" i="1" s="1"/>
  <c r="C9644" i="1"/>
  <c r="D9644" i="1" s="1"/>
  <c r="C9645" i="1"/>
  <c r="D9645" i="1" s="1"/>
  <c r="C9646" i="1"/>
  <c r="D9646" i="1" s="1"/>
  <c r="C9647" i="1"/>
  <c r="D9647" i="1" s="1"/>
  <c r="C9648" i="1"/>
  <c r="D9648" i="1" s="1"/>
  <c r="C9649" i="1"/>
  <c r="D9649" i="1" s="1"/>
  <c r="C9650" i="1"/>
  <c r="D9650" i="1" s="1"/>
  <c r="C9651" i="1"/>
  <c r="D9651" i="1" s="1"/>
  <c r="C9652" i="1"/>
  <c r="D9652" i="1" s="1"/>
  <c r="C9653" i="1"/>
  <c r="D9653" i="1" s="1"/>
  <c r="C9654" i="1"/>
  <c r="D9654" i="1" s="1"/>
  <c r="C9655" i="1"/>
  <c r="D9655" i="1" s="1"/>
  <c r="C9656" i="1"/>
  <c r="D9656" i="1" s="1"/>
  <c r="C9657" i="1"/>
  <c r="D9657" i="1" s="1"/>
  <c r="C9658" i="1"/>
  <c r="D9658" i="1" s="1"/>
  <c r="C9659" i="1"/>
  <c r="D9659" i="1" s="1"/>
  <c r="C9660" i="1"/>
  <c r="D9660" i="1" s="1"/>
  <c r="C9661" i="1"/>
  <c r="D9661" i="1" s="1"/>
  <c r="C9662" i="1"/>
  <c r="D9662" i="1" s="1"/>
  <c r="C9663" i="1"/>
  <c r="D9663" i="1" s="1"/>
  <c r="C9664" i="1"/>
  <c r="D9664" i="1" s="1"/>
  <c r="C9665" i="1"/>
  <c r="D9665" i="1" s="1"/>
  <c r="C9666" i="1"/>
  <c r="D9666" i="1" s="1"/>
  <c r="C9667" i="1"/>
  <c r="D9667" i="1" s="1"/>
  <c r="C9668" i="1"/>
  <c r="D9668" i="1" s="1"/>
  <c r="C9669" i="1"/>
  <c r="D9669" i="1" s="1"/>
  <c r="C9670" i="1"/>
  <c r="D9670" i="1" s="1"/>
  <c r="C9671" i="1"/>
  <c r="D9671" i="1" s="1"/>
  <c r="C9672" i="1"/>
  <c r="D9672" i="1" s="1"/>
  <c r="C9673" i="1"/>
  <c r="D9673" i="1" s="1"/>
  <c r="C9674" i="1"/>
  <c r="D9674" i="1" s="1"/>
  <c r="C9675" i="1"/>
  <c r="D9675" i="1" s="1"/>
  <c r="C9676" i="1"/>
  <c r="D9676" i="1" s="1"/>
  <c r="C9677" i="1"/>
  <c r="D9677" i="1" s="1"/>
  <c r="C9678" i="1"/>
  <c r="D9678" i="1" s="1"/>
  <c r="C9679" i="1"/>
  <c r="D9679" i="1" s="1"/>
  <c r="C9680" i="1"/>
  <c r="D9680" i="1" s="1"/>
  <c r="C9681" i="1"/>
  <c r="D9681" i="1" s="1"/>
  <c r="C9682" i="1"/>
  <c r="D9682" i="1" s="1"/>
  <c r="C9683" i="1"/>
  <c r="D9683" i="1" s="1"/>
  <c r="C9684" i="1"/>
  <c r="D9684" i="1" s="1"/>
  <c r="C9685" i="1"/>
  <c r="D9685" i="1" s="1"/>
  <c r="C9686" i="1"/>
  <c r="D9686" i="1" s="1"/>
  <c r="C9687" i="1"/>
  <c r="D9687" i="1" s="1"/>
  <c r="C9688" i="1"/>
  <c r="D9688" i="1" s="1"/>
  <c r="C9689" i="1"/>
  <c r="D9689" i="1" s="1"/>
  <c r="C9690" i="1"/>
  <c r="D9690" i="1" s="1"/>
  <c r="C9691" i="1"/>
  <c r="D9691" i="1" s="1"/>
  <c r="C9692" i="1"/>
  <c r="D9692" i="1" s="1"/>
  <c r="C9693" i="1"/>
  <c r="D9693" i="1" s="1"/>
  <c r="C9694" i="1"/>
  <c r="D9694" i="1" s="1"/>
  <c r="C9695" i="1"/>
  <c r="D9695" i="1" s="1"/>
  <c r="C9696" i="1"/>
  <c r="D9696" i="1" s="1"/>
  <c r="C9697" i="1"/>
  <c r="D9697" i="1" s="1"/>
  <c r="C9698" i="1"/>
  <c r="D9698" i="1" s="1"/>
  <c r="C9699" i="1"/>
  <c r="D9699" i="1" s="1"/>
  <c r="C9700" i="1"/>
  <c r="D9700" i="1" s="1"/>
  <c r="C9701" i="1"/>
  <c r="D9701" i="1" s="1"/>
  <c r="C9702" i="1"/>
  <c r="D9702" i="1" s="1"/>
  <c r="C9703" i="1"/>
  <c r="D9703" i="1" s="1"/>
  <c r="C9704" i="1"/>
  <c r="D9704" i="1" s="1"/>
  <c r="C9705" i="1"/>
  <c r="D9705" i="1" s="1"/>
  <c r="C9706" i="1"/>
  <c r="D9706" i="1" s="1"/>
  <c r="C9707" i="1"/>
  <c r="D9707" i="1" s="1"/>
  <c r="C9708" i="1"/>
  <c r="D9708" i="1" s="1"/>
  <c r="C9709" i="1"/>
  <c r="D9709" i="1" s="1"/>
  <c r="C9710" i="1"/>
  <c r="D9710" i="1" s="1"/>
  <c r="C9711" i="1"/>
  <c r="D9711" i="1" s="1"/>
  <c r="C9712" i="1"/>
  <c r="D9712" i="1" s="1"/>
  <c r="C9713" i="1"/>
  <c r="D9713" i="1" s="1"/>
  <c r="C9714" i="1"/>
  <c r="D9714" i="1" s="1"/>
  <c r="C9715" i="1"/>
  <c r="D9715" i="1" s="1"/>
  <c r="C9716" i="1"/>
  <c r="D9716" i="1" s="1"/>
  <c r="C9717" i="1"/>
  <c r="D9717" i="1" s="1"/>
  <c r="C9718" i="1"/>
  <c r="D9718" i="1" s="1"/>
  <c r="C9719" i="1"/>
  <c r="D9719" i="1" s="1"/>
  <c r="C9720" i="1"/>
  <c r="D9720" i="1" s="1"/>
  <c r="C9721" i="1"/>
  <c r="D9721" i="1" s="1"/>
  <c r="C9722" i="1"/>
  <c r="D9722" i="1" s="1"/>
  <c r="C9723" i="1"/>
  <c r="D9723" i="1" s="1"/>
  <c r="C9724" i="1"/>
  <c r="D9724" i="1" s="1"/>
  <c r="C9725" i="1"/>
  <c r="D9725" i="1" s="1"/>
  <c r="C9726" i="1"/>
  <c r="D9726" i="1" s="1"/>
  <c r="C9727" i="1"/>
  <c r="D9727" i="1" s="1"/>
  <c r="C9728" i="1"/>
  <c r="D9728" i="1" s="1"/>
  <c r="C9729" i="1"/>
  <c r="D9729" i="1" s="1"/>
  <c r="C9730" i="1"/>
  <c r="D9730" i="1" s="1"/>
  <c r="C9731" i="1"/>
  <c r="D9731" i="1" s="1"/>
  <c r="C9732" i="1"/>
  <c r="D9732" i="1" s="1"/>
  <c r="C9733" i="1"/>
  <c r="D9733" i="1" s="1"/>
  <c r="C9734" i="1"/>
  <c r="D9734" i="1" s="1"/>
  <c r="C9735" i="1"/>
  <c r="D9735" i="1" s="1"/>
  <c r="C9736" i="1"/>
  <c r="D9736" i="1" s="1"/>
  <c r="C9737" i="1"/>
  <c r="D9737" i="1" s="1"/>
  <c r="C9738" i="1"/>
  <c r="D9738" i="1" s="1"/>
  <c r="C9739" i="1"/>
  <c r="D9739" i="1" s="1"/>
  <c r="C9740" i="1"/>
  <c r="D9740" i="1" s="1"/>
  <c r="C9741" i="1"/>
  <c r="D9741" i="1" s="1"/>
  <c r="C9742" i="1"/>
  <c r="D9742" i="1" s="1"/>
  <c r="C9743" i="1"/>
  <c r="D9743" i="1" s="1"/>
  <c r="C9744" i="1"/>
  <c r="D9744" i="1" s="1"/>
  <c r="C9745" i="1"/>
  <c r="D9745" i="1" s="1"/>
  <c r="C9746" i="1"/>
  <c r="D9746" i="1" s="1"/>
  <c r="C9747" i="1"/>
  <c r="D9747" i="1" s="1"/>
  <c r="C9748" i="1"/>
  <c r="D9748" i="1" s="1"/>
  <c r="C9749" i="1"/>
  <c r="D9749" i="1" s="1"/>
  <c r="C9750" i="1"/>
  <c r="D9750" i="1" s="1"/>
  <c r="C9751" i="1"/>
  <c r="D9751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C9757" i="1"/>
  <c r="D9757" i="1" s="1"/>
  <c r="C9758" i="1"/>
  <c r="D9758" i="1" s="1"/>
  <c r="C9759" i="1"/>
  <c r="D9759" i="1" s="1"/>
  <c r="C9760" i="1"/>
  <c r="D9760" i="1" s="1"/>
  <c r="C9761" i="1"/>
  <c r="D9761" i="1" s="1"/>
  <c r="C9762" i="1"/>
  <c r="D9762" i="1" s="1"/>
  <c r="C9763" i="1"/>
  <c r="D9763" i="1" s="1"/>
  <c r="C9764" i="1"/>
  <c r="D9764" i="1" s="1"/>
  <c r="C9765" i="1"/>
  <c r="D9765" i="1" s="1"/>
  <c r="C9766" i="1"/>
  <c r="D9766" i="1" s="1"/>
  <c r="C9767" i="1"/>
  <c r="D9767" i="1" s="1"/>
  <c r="C9768" i="1"/>
  <c r="D9768" i="1" s="1"/>
  <c r="C9769" i="1"/>
  <c r="D9769" i="1" s="1"/>
  <c r="C9770" i="1"/>
  <c r="D9770" i="1" s="1"/>
  <c r="C9771" i="1"/>
  <c r="D9771" i="1" s="1"/>
  <c r="C9772" i="1"/>
  <c r="D9772" i="1" s="1"/>
  <c r="C9773" i="1"/>
  <c r="D9773" i="1" s="1"/>
  <c r="C9774" i="1"/>
  <c r="D9774" i="1" s="1"/>
  <c r="C9775" i="1"/>
  <c r="D9775" i="1" s="1"/>
  <c r="C9776" i="1"/>
  <c r="D9776" i="1" s="1"/>
  <c r="C9777" i="1"/>
  <c r="D9777" i="1" s="1"/>
  <c r="C9778" i="1"/>
  <c r="D9778" i="1" s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D9784" i="1" s="1"/>
  <c r="C9785" i="1"/>
  <c r="D9785" i="1" s="1"/>
  <c r="C9786" i="1"/>
  <c r="D9786" i="1" s="1"/>
  <c r="C9787" i="1"/>
  <c r="D9787" i="1" s="1"/>
  <c r="C9788" i="1"/>
  <c r="D9788" i="1" s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D9794" i="1" s="1"/>
  <c r="C9795" i="1"/>
  <c r="D9795" i="1" s="1"/>
  <c r="C9796" i="1"/>
  <c r="D9796" i="1" s="1"/>
  <c r="C9797" i="1"/>
  <c r="D9797" i="1" s="1"/>
  <c r="C9798" i="1"/>
  <c r="D9798" i="1" s="1"/>
  <c r="C9799" i="1"/>
  <c r="D9799" i="1" s="1"/>
  <c r="C9800" i="1"/>
  <c r="D9800" i="1" s="1"/>
  <c r="C9801" i="1"/>
  <c r="D9801" i="1" s="1"/>
  <c r="C9802" i="1"/>
  <c r="D9802" i="1" s="1"/>
  <c r="C9803" i="1"/>
  <c r="D9803" i="1" s="1"/>
  <c r="C9804" i="1"/>
  <c r="D9804" i="1" s="1"/>
  <c r="C9805" i="1"/>
  <c r="D9805" i="1" s="1"/>
  <c r="C9806" i="1"/>
  <c r="D9806" i="1" s="1"/>
  <c r="C9807" i="1"/>
  <c r="D9807" i="1" s="1"/>
  <c r="C9808" i="1"/>
  <c r="D9808" i="1" s="1"/>
  <c r="C9809" i="1"/>
  <c r="D9809" i="1" s="1"/>
  <c r="C9810" i="1"/>
  <c r="D9810" i="1" s="1"/>
  <c r="C9811" i="1"/>
  <c r="D9811" i="1" s="1"/>
  <c r="C9812" i="1"/>
  <c r="D9812" i="1" s="1"/>
  <c r="C9813" i="1"/>
  <c r="D9813" i="1" s="1"/>
  <c r="C9814" i="1"/>
  <c r="D9814" i="1" s="1"/>
  <c r="C9815" i="1"/>
  <c r="D9815" i="1" s="1"/>
  <c r="C9816" i="1"/>
  <c r="D9816" i="1" s="1"/>
  <c r="C9817" i="1"/>
  <c r="D9817" i="1" s="1"/>
  <c r="C9818" i="1"/>
  <c r="D9818" i="1" s="1"/>
  <c r="C9819" i="1"/>
  <c r="D9819" i="1" s="1"/>
  <c r="C9820" i="1"/>
  <c r="D9820" i="1" s="1"/>
  <c r="C9821" i="1"/>
  <c r="D9821" i="1" s="1"/>
  <c r="C9822" i="1"/>
  <c r="D9822" i="1" s="1"/>
  <c r="C9823" i="1"/>
  <c r="D9823" i="1" s="1"/>
  <c r="C9824" i="1"/>
  <c r="D9824" i="1" s="1"/>
  <c r="C9825" i="1"/>
  <c r="D9825" i="1" s="1"/>
  <c r="C9826" i="1"/>
  <c r="D9826" i="1" s="1"/>
  <c r="C9827" i="1"/>
  <c r="D9827" i="1" s="1"/>
  <c r="C9828" i="1"/>
  <c r="D9828" i="1" s="1"/>
  <c r="C9829" i="1"/>
  <c r="D9829" i="1" s="1"/>
  <c r="C9830" i="1"/>
  <c r="D9830" i="1" s="1"/>
  <c r="C9831" i="1"/>
  <c r="D9831" i="1" s="1"/>
  <c r="C9832" i="1"/>
  <c r="D9832" i="1" s="1"/>
  <c r="C9833" i="1"/>
  <c r="D9833" i="1" s="1"/>
  <c r="C9834" i="1"/>
  <c r="D9834" i="1" s="1"/>
  <c r="C9835" i="1"/>
  <c r="D9835" i="1" s="1"/>
  <c r="C9836" i="1"/>
  <c r="D9836" i="1" s="1"/>
  <c r="C9837" i="1"/>
  <c r="D9837" i="1" s="1"/>
  <c r="C9838" i="1"/>
  <c r="D9838" i="1" s="1"/>
  <c r="C9839" i="1"/>
  <c r="D9839" i="1" s="1"/>
  <c r="C9840" i="1"/>
  <c r="D9840" i="1" s="1"/>
  <c r="C9841" i="1"/>
  <c r="D9841" i="1" s="1"/>
  <c r="C9842" i="1"/>
  <c r="D9842" i="1" s="1"/>
  <c r="C9843" i="1"/>
  <c r="D9843" i="1" s="1"/>
  <c r="C9844" i="1"/>
  <c r="D9844" i="1" s="1"/>
  <c r="C9845" i="1"/>
  <c r="D9845" i="1" s="1"/>
  <c r="C9846" i="1"/>
  <c r="D9846" i="1" s="1"/>
  <c r="C9847" i="1"/>
  <c r="D9847" i="1" s="1"/>
  <c r="C9848" i="1"/>
  <c r="D9848" i="1" s="1"/>
  <c r="C9849" i="1"/>
  <c r="D9849" i="1" s="1"/>
  <c r="C9850" i="1"/>
  <c r="D9850" i="1" s="1"/>
  <c r="C9851" i="1"/>
  <c r="D9851" i="1" s="1"/>
  <c r="C9852" i="1"/>
  <c r="D9852" i="1" s="1"/>
  <c r="C9853" i="1"/>
  <c r="D9853" i="1" s="1"/>
  <c r="C9854" i="1"/>
  <c r="D9854" i="1" s="1"/>
  <c r="C9855" i="1"/>
  <c r="D9855" i="1" s="1"/>
  <c r="C9856" i="1"/>
  <c r="D9856" i="1" s="1"/>
  <c r="C9857" i="1"/>
  <c r="D9857" i="1" s="1"/>
  <c r="C9858" i="1"/>
  <c r="D9858" i="1" s="1"/>
  <c r="C9859" i="1"/>
  <c r="D9859" i="1" s="1"/>
  <c r="C9860" i="1"/>
  <c r="D9860" i="1" s="1"/>
  <c r="C9861" i="1"/>
  <c r="D9861" i="1" s="1"/>
  <c r="C9862" i="1"/>
  <c r="D9862" i="1" s="1"/>
  <c r="C9863" i="1"/>
  <c r="D9863" i="1" s="1"/>
  <c r="C9864" i="1"/>
  <c r="D9864" i="1" s="1"/>
  <c r="C9865" i="1"/>
  <c r="D9865" i="1" s="1"/>
  <c r="C9866" i="1"/>
  <c r="D9866" i="1" s="1"/>
  <c r="C9867" i="1"/>
  <c r="D9867" i="1" s="1"/>
  <c r="C9868" i="1"/>
  <c r="D9868" i="1" s="1"/>
  <c r="C9869" i="1"/>
  <c r="D9869" i="1" s="1"/>
  <c r="C9870" i="1"/>
  <c r="D9870" i="1" s="1"/>
  <c r="C9871" i="1"/>
  <c r="D9871" i="1" s="1"/>
  <c r="C9872" i="1"/>
  <c r="D9872" i="1" s="1"/>
  <c r="C9873" i="1"/>
  <c r="D9873" i="1" s="1"/>
  <c r="C9874" i="1"/>
  <c r="D9874" i="1" s="1"/>
  <c r="C9875" i="1"/>
  <c r="D9875" i="1" s="1"/>
  <c r="C9876" i="1"/>
  <c r="D9876" i="1" s="1"/>
  <c r="C9877" i="1"/>
  <c r="D9877" i="1" s="1"/>
  <c r="C9878" i="1"/>
  <c r="D9878" i="1" s="1"/>
  <c r="C9879" i="1"/>
  <c r="D9879" i="1" s="1"/>
  <c r="C9880" i="1"/>
  <c r="D9880" i="1" s="1"/>
  <c r="C9881" i="1"/>
  <c r="D9881" i="1" s="1"/>
  <c r="C9882" i="1"/>
  <c r="D9882" i="1" s="1"/>
  <c r="C9883" i="1"/>
  <c r="D9883" i="1" s="1"/>
  <c r="C9884" i="1"/>
  <c r="D9884" i="1" s="1"/>
  <c r="C9885" i="1"/>
  <c r="D9885" i="1" s="1"/>
  <c r="C9886" i="1"/>
  <c r="D9886" i="1" s="1"/>
  <c r="C9887" i="1"/>
  <c r="D9887" i="1" s="1"/>
  <c r="C9888" i="1"/>
  <c r="D9888" i="1" s="1"/>
  <c r="C9889" i="1"/>
  <c r="D9889" i="1" s="1"/>
  <c r="C9890" i="1"/>
  <c r="D9890" i="1" s="1"/>
  <c r="C9891" i="1"/>
  <c r="D9891" i="1" s="1"/>
  <c r="C9892" i="1"/>
  <c r="D9892" i="1" s="1"/>
  <c r="C9893" i="1"/>
  <c r="D9893" i="1" s="1"/>
  <c r="C9894" i="1"/>
  <c r="D9894" i="1" s="1"/>
  <c r="C9895" i="1"/>
  <c r="D9895" i="1" s="1"/>
  <c r="C9896" i="1"/>
  <c r="D9896" i="1" s="1"/>
  <c r="C9897" i="1"/>
  <c r="D9897" i="1" s="1"/>
  <c r="C9898" i="1"/>
  <c r="D9898" i="1" s="1"/>
  <c r="C9899" i="1"/>
  <c r="D9899" i="1" s="1"/>
  <c r="C9900" i="1"/>
  <c r="D9900" i="1" s="1"/>
  <c r="C9901" i="1"/>
  <c r="D9901" i="1" s="1"/>
  <c r="C9902" i="1"/>
  <c r="D9902" i="1" s="1"/>
  <c r="C9903" i="1"/>
  <c r="D9903" i="1" s="1"/>
  <c r="C9904" i="1"/>
  <c r="D9904" i="1" s="1"/>
  <c r="C9905" i="1"/>
  <c r="D9905" i="1" s="1"/>
  <c r="C9906" i="1"/>
  <c r="D9906" i="1" s="1"/>
  <c r="C9907" i="1"/>
  <c r="D9907" i="1" s="1"/>
  <c r="C9908" i="1"/>
  <c r="D9908" i="1" s="1"/>
  <c r="C9909" i="1"/>
  <c r="D9909" i="1" s="1"/>
  <c r="C9910" i="1"/>
  <c r="D9910" i="1" s="1"/>
  <c r="C9911" i="1"/>
  <c r="D9911" i="1" s="1"/>
  <c r="C9912" i="1"/>
  <c r="D9912" i="1" s="1"/>
  <c r="C9913" i="1"/>
  <c r="D9913" i="1" s="1"/>
  <c r="C9914" i="1"/>
  <c r="D9914" i="1" s="1"/>
  <c r="C9915" i="1"/>
  <c r="D9915" i="1" s="1"/>
  <c r="C9916" i="1"/>
  <c r="D9916" i="1" s="1"/>
  <c r="C9917" i="1"/>
  <c r="D9917" i="1" s="1"/>
  <c r="C9918" i="1"/>
  <c r="D9918" i="1" s="1"/>
  <c r="C9919" i="1"/>
  <c r="D9919" i="1" s="1"/>
  <c r="C9920" i="1"/>
  <c r="D9920" i="1" s="1"/>
  <c r="C9921" i="1"/>
  <c r="D9921" i="1" s="1"/>
  <c r="C9922" i="1"/>
  <c r="D9922" i="1" s="1"/>
  <c r="C9923" i="1"/>
  <c r="D9923" i="1" s="1"/>
  <c r="C9924" i="1"/>
  <c r="D9924" i="1" s="1"/>
  <c r="C9925" i="1"/>
  <c r="D9925" i="1" s="1"/>
  <c r="C9926" i="1"/>
  <c r="D9926" i="1" s="1"/>
  <c r="C9927" i="1"/>
  <c r="D9927" i="1" s="1"/>
  <c r="C9928" i="1"/>
  <c r="D9928" i="1" s="1"/>
  <c r="C9929" i="1"/>
  <c r="D9929" i="1" s="1"/>
  <c r="C9930" i="1"/>
  <c r="D9930" i="1" s="1"/>
  <c r="C9931" i="1"/>
  <c r="D9931" i="1" s="1"/>
  <c r="C9932" i="1"/>
  <c r="D9932" i="1" s="1"/>
  <c r="C9933" i="1"/>
  <c r="D9933" i="1" s="1"/>
  <c r="C9934" i="1"/>
  <c r="D9934" i="1" s="1"/>
  <c r="C9935" i="1"/>
  <c r="D9935" i="1" s="1"/>
  <c r="C9936" i="1"/>
  <c r="D9936" i="1" s="1"/>
  <c r="C9937" i="1"/>
  <c r="D9937" i="1" s="1"/>
  <c r="C9938" i="1"/>
  <c r="D9938" i="1" s="1"/>
  <c r="C9939" i="1"/>
  <c r="D9939" i="1" s="1"/>
  <c r="C9940" i="1"/>
  <c r="D9940" i="1" s="1"/>
  <c r="C9941" i="1"/>
  <c r="D9941" i="1" s="1"/>
  <c r="C9942" i="1"/>
  <c r="D9942" i="1" s="1"/>
  <c r="C9943" i="1"/>
  <c r="D9943" i="1" s="1"/>
  <c r="C9944" i="1"/>
  <c r="D9944" i="1" s="1"/>
  <c r="C9945" i="1"/>
  <c r="D9945" i="1" s="1"/>
  <c r="C9946" i="1"/>
  <c r="D9946" i="1" s="1"/>
  <c r="C9947" i="1"/>
  <c r="D9947" i="1" s="1"/>
  <c r="C9948" i="1"/>
  <c r="D9948" i="1" s="1"/>
  <c r="C9949" i="1"/>
  <c r="D9949" i="1" s="1"/>
  <c r="C9950" i="1"/>
  <c r="D9950" i="1" s="1"/>
  <c r="C9951" i="1"/>
  <c r="D9951" i="1" s="1"/>
  <c r="C9952" i="1"/>
  <c r="D9952" i="1" s="1"/>
  <c r="C9953" i="1"/>
  <c r="D9953" i="1" s="1"/>
  <c r="C9954" i="1"/>
  <c r="D9954" i="1" s="1"/>
  <c r="C9955" i="1"/>
  <c r="D9955" i="1" s="1"/>
  <c r="C9956" i="1"/>
  <c r="D9956" i="1" s="1"/>
  <c r="C9957" i="1"/>
  <c r="D9957" i="1" s="1"/>
  <c r="C9958" i="1"/>
  <c r="D9958" i="1" s="1"/>
  <c r="C9959" i="1"/>
  <c r="D9959" i="1" s="1"/>
  <c r="C9960" i="1"/>
  <c r="D9960" i="1" s="1"/>
  <c r="C9961" i="1"/>
  <c r="D9961" i="1" s="1"/>
  <c r="C9962" i="1"/>
  <c r="D9962" i="1" s="1"/>
  <c r="C9963" i="1"/>
  <c r="D9963" i="1" s="1"/>
  <c r="C9964" i="1"/>
  <c r="D9964" i="1" s="1"/>
  <c r="C9965" i="1"/>
  <c r="D9965" i="1" s="1"/>
  <c r="C9966" i="1"/>
  <c r="D9966" i="1" s="1"/>
  <c r="C9967" i="1"/>
  <c r="D9967" i="1" s="1"/>
  <c r="C9968" i="1"/>
  <c r="D9968" i="1" s="1"/>
  <c r="C9969" i="1"/>
  <c r="D9969" i="1" s="1"/>
  <c r="C9970" i="1"/>
  <c r="D9970" i="1" s="1"/>
  <c r="C9971" i="1"/>
  <c r="D9971" i="1" s="1"/>
  <c r="C9972" i="1"/>
  <c r="D9972" i="1" s="1"/>
  <c r="C9973" i="1"/>
  <c r="D9973" i="1" s="1"/>
  <c r="C9974" i="1"/>
  <c r="D9974" i="1" s="1"/>
  <c r="C9975" i="1"/>
  <c r="D9975" i="1" s="1"/>
  <c r="C9976" i="1"/>
  <c r="D9976" i="1" s="1"/>
  <c r="C9977" i="1"/>
  <c r="D9977" i="1" s="1"/>
  <c r="C9978" i="1"/>
  <c r="D9978" i="1" s="1"/>
  <c r="C9979" i="1"/>
  <c r="D9979" i="1" s="1"/>
  <c r="C9980" i="1"/>
  <c r="D9980" i="1" s="1"/>
  <c r="C9981" i="1"/>
  <c r="D9981" i="1" s="1"/>
  <c r="C9982" i="1"/>
  <c r="D9982" i="1" s="1"/>
  <c r="C9983" i="1"/>
  <c r="D9983" i="1" s="1"/>
  <c r="C9984" i="1"/>
  <c r="D9984" i="1" s="1"/>
  <c r="C9985" i="1"/>
  <c r="D9985" i="1" s="1"/>
  <c r="C9986" i="1"/>
  <c r="D9986" i="1" s="1"/>
  <c r="C9987" i="1"/>
  <c r="D9987" i="1" s="1"/>
  <c r="C9988" i="1"/>
  <c r="D9988" i="1" s="1"/>
  <c r="C9989" i="1"/>
  <c r="D9989" i="1" s="1"/>
  <c r="C9990" i="1"/>
  <c r="D9990" i="1" s="1"/>
  <c r="C9991" i="1"/>
  <c r="D9991" i="1" s="1"/>
  <c r="C9992" i="1"/>
  <c r="D9992" i="1" s="1"/>
  <c r="C9993" i="1"/>
  <c r="D9993" i="1" s="1"/>
  <c r="C9994" i="1"/>
  <c r="D9994" i="1" s="1"/>
  <c r="C9995" i="1"/>
  <c r="D9995" i="1" s="1"/>
  <c r="C9996" i="1"/>
  <c r="D9996" i="1" s="1"/>
  <c r="C9997" i="1"/>
  <c r="D9997" i="1" s="1"/>
  <c r="C9998" i="1"/>
  <c r="D9998" i="1" s="1"/>
  <c r="C9999" i="1"/>
  <c r="D9999" i="1" s="1"/>
  <c r="C10000" i="1"/>
  <c r="D10000" i="1" s="1"/>
  <c r="C10001" i="1"/>
  <c r="D10001" i="1" s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</calcChain>
</file>

<file path=xl/sharedStrings.xml><?xml version="1.0" encoding="utf-8"?>
<sst xmlns="http://schemas.openxmlformats.org/spreadsheetml/2006/main" count="131042" uniqueCount="12247">
  <si>
    <t>Opportunity Name</t>
  </si>
  <si>
    <t>ownerid_entitytype</t>
  </si>
  <si>
    <t>estimatedvalue_base</t>
  </si>
  <si>
    <t>actualvalue_base</t>
  </si>
  <si>
    <t>Close Probability</t>
  </si>
  <si>
    <t>Rating</t>
  </si>
  <si>
    <t>Purchase Process</t>
  </si>
  <si>
    <t>Decision Maker Identified?</t>
  </si>
  <si>
    <t>Discount Percentage</t>
  </si>
  <si>
    <t>Sales Stage</t>
  </si>
  <si>
    <t>campaignid</t>
  </si>
  <si>
    <t>Status</t>
  </si>
  <si>
    <t>Status Reason</t>
  </si>
  <si>
    <t>statecode</t>
  </si>
  <si>
    <t>statuscode</t>
  </si>
  <si>
    <t>customerid_entitytype</t>
  </si>
  <si>
    <t>opportunityid</t>
  </si>
  <si>
    <t>ownerid</t>
  </si>
  <si>
    <t>customerid</t>
  </si>
  <si>
    <t>Created Date</t>
  </si>
  <si>
    <t>Estimated Close Date</t>
  </si>
  <si>
    <t>Actual Close Date</t>
  </si>
  <si>
    <t>systemuser</t>
  </si>
  <si>
    <t>Cold</t>
  </si>
  <si>
    <t>Unknown</t>
  </si>
  <si>
    <t>1-Qualify</t>
  </si>
  <si>
    <t>00000000-0000-0000-0000-000000000000</t>
  </si>
  <si>
    <t>Lost</t>
  </si>
  <si>
    <t>Canceled</t>
  </si>
  <si>
    <t>account</t>
  </si>
  <si>
    <t>C1A46393-25F5-ED11-8849-0022480A1615</t>
  </si>
  <si>
    <t>0393D435-DEF4-ED11-8849-6045BD032294</t>
  </si>
  <si>
    <t>B97F5607-E2F4-ED11-8849-0022480A15C3</t>
  </si>
  <si>
    <t>A7AC6393-25F5-ED11-8849-0022480A1615</t>
  </si>
  <si>
    <t>D9AC6393-25F5-ED11-8849-0022480A1615</t>
  </si>
  <si>
    <t>B9AD6393-25F5-ED11-8849-0022480A1615</t>
  </si>
  <si>
    <t>41B16393-25F5-ED11-8849-0022480A1615</t>
  </si>
  <si>
    <t>0DB26393-25F5-ED11-8849-0022480A1615</t>
  </si>
  <si>
    <t>51B26393-25F5-ED11-8849-0022480A1615</t>
  </si>
  <si>
    <t>0FB36393-25F5-ED11-8849-0022480A1615</t>
  </si>
  <si>
    <t>51B66393-25F5-ED11-8849-0022480A1615</t>
  </si>
  <si>
    <t>8FB66393-25F5-ED11-8849-0022480A1615</t>
  </si>
  <si>
    <t>79B76393-25F5-ED11-8849-0022480A1615</t>
  </si>
  <si>
    <t>DDB76393-25F5-ED11-8849-0022480A1615</t>
  </si>
  <si>
    <t>F9B76393-25F5-ED11-8849-0022480A1615</t>
  </si>
  <si>
    <t>89B96393-25F5-ED11-8849-0022480A1615</t>
  </si>
  <si>
    <t>1BBA6393-25F5-ED11-8849-0022480A1615</t>
  </si>
  <si>
    <t>33BA6393-25F5-ED11-8849-0022480A1615</t>
  </si>
  <si>
    <t>6FBB6393-25F5-ED11-8849-0022480A1615</t>
  </si>
  <si>
    <t>4C15B0A3-25F5-ED11-8849-0022480A1615</t>
  </si>
  <si>
    <t>1C16B0A3-25F5-ED11-8849-0022480A1615</t>
  </si>
  <si>
    <t>2818B0A3-25F5-ED11-8849-0022480A1615</t>
  </si>
  <si>
    <t>6819B0A3-25F5-ED11-8849-0022480A1615</t>
  </si>
  <si>
    <t>8A19B0A3-25F5-ED11-8849-0022480A1615</t>
  </si>
  <si>
    <t>A419B0A3-25F5-ED11-8849-0022480A1615</t>
  </si>
  <si>
    <t>A819B0A3-25F5-ED11-8849-0022480A1615</t>
  </si>
  <si>
    <t>C619B0A3-25F5-ED11-8849-0022480A1615</t>
  </si>
  <si>
    <t>001BB0A3-25F5-ED11-8849-0022480A1615</t>
  </si>
  <si>
    <t>461BB0A3-25F5-ED11-8849-0022480A1615</t>
  </si>
  <si>
    <t>A01BB0A3-25F5-ED11-8849-0022480A1615</t>
  </si>
  <si>
    <t>741CB0A3-25F5-ED11-8849-0022480A1615</t>
  </si>
  <si>
    <t>381EB0A3-25F5-ED11-8849-0022480A1615</t>
  </si>
  <si>
    <t>061FB0A3-25F5-ED11-8849-0022480A1615</t>
  </si>
  <si>
    <t>721FB0A3-25F5-ED11-8849-0022480A1615</t>
  </si>
  <si>
    <t>E020B0A3-25F5-ED11-8849-0022480A1615</t>
  </si>
  <si>
    <t>7C21B0A3-25F5-ED11-8849-0022480A1615</t>
  </si>
  <si>
    <t>D422B0A3-25F5-ED11-8849-0022480A1615</t>
  </si>
  <si>
    <t>7E27B0A3-25F5-ED11-8849-0022480A1615</t>
  </si>
  <si>
    <t>1A2AB0A3-25F5-ED11-8849-0022480A1615</t>
  </si>
  <si>
    <t>562BB0A3-25F5-ED11-8849-0022480A1615</t>
  </si>
  <si>
    <t>842BB0A3-25F5-ED11-8849-0022480A1615</t>
  </si>
  <si>
    <t>DC2BB0A3-25F5-ED11-8849-0022480A1615</t>
  </si>
  <si>
    <t>1E2CB0A3-25F5-ED11-8849-0022480A1615</t>
  </si>
  <si>
    <t>562CB0A3-25F5-ED11-8849-0022480A1615</t>
  </si>
  <si>
    <t>922CB0A3-25F5-ED11-8849-0022480A1615</t>
  </si>
  <si>
    <t>322DB0A3-25F5-ED11-8849-0022480A1615</t>
  </si>
  <si>
    <t>362DB0A3-25F5-ED11-8849-0022480A1615</t>
  </si>
  <si>
    <t>A62DB0A3-25F5-ED11-8849-0022480A1615</t>
  </si>
  <si>
    <t>1E2EB0A3-25F5-ED11-8849-0022480A1615</t>
  </si>
  <si>
    <t>662EB0A3-25F5-ED11-8849-0022480A1615</t>
  </si>
  <si>
    <t>6E30B0A3-25F5-ED11-8849-0022480A1615</t>
  </si>
  <si>
    <t>7A30B0A3-25F5-ED11-8849-0022480A1615</t>
  </si>
  <si>
    <t>8831B0A3-25F5-ED11-8849-0022480A1615</t>
  </si>
  <si>
    <t>1E32B0A3-25F5-ED11-8849-0022480A1615</t>
  </si>
  <si>
    <t>4032B0A3-25F5-ED11-8849-0022480A1615</t>
  </si>
  <si>
    <t>4A32B0A3-25F5-ED11-8849-0022480A1615</t>
  </si>
  <si>
    <t>C232B0A3-25F5-ED11-8849-0022480A1615</t>
  </si>
  <si>
    <t>0A33B0A3-25F5-ED11-8849-0022480A1615</t>
  </si>
  <si>
    <t>0C33B0A3-25F5-ED11-8849-0022480A1615</t>
  </si>
  <si>
    <t>D633B0A3-25F5-ED11-8849-0022480A1615</t>
  </si>
  <si>
    <t>FA33B0A3-25F5-ED11-8849-0022480A1615</t>
  </si>
  <si>
    <t>3A35B0A3-25F5-ED11-8849-0022480A1615</t>
  </si>
  <si>
    <t>5836B0A3-25F5-ED11-8849-0022480A1615</t>
  </si>
  <si>
    <t>C236B0A3-25F5-ED11-8849-0022480A1615</t>
  </si>
  <si>
    <t>5A38B0A3-25F5-ED11-8849-0022480A1615</t>
  </si>
  <si>
    <t>5E39B0A3-25F5-ED11-8849-0022480A1615</t>
  </si>
  <si>
    <t>0A3AB0A3-25F5-ED11-8849-0022480A1615</t>
  </si>
  <si>
    <t>Committee</t>
  </si>
  <si>
    <t>67A36393-25F5-ED11-8849-0022480A1615</t>
  </si>
  <si>
    <t>A5A36393-25F5-ED11-8849-0022480A1615</t>
  </si>
  <si>
    <t>Individual</t>
  </si>
  <si>
    <t>4BA46393-25F5-ED11-8849-0022480A1615</t>
  </si>
  <si>
    <t>57A46393-25F5-ED11-8849-0022480A1615</t>
  </si>
  <si>
    <t>27A56393-25F5-ED11-8849-0022480A1615</t>
  </si>
  <si>
    <t>85B26393-25F5-ED11-8849-0022480A1615</t>
  </si>
  <si>
    <t>B7B26393-25F5-ED11-8849-0022480A1615</t>
  </si>
  <si>
    <t>CDB76393-25F5-ED11-8849-0022480A1615</t>
  </si>
  <si>
    <t>FFB76393-25F5-ED11-8849-0022480A1615</t>
  </si>
  <si>
    <t>0BB86393-25F5-ED11-8849-0022480A1615</t>
  </si>
  <si>
    <t>2BB86393-25F5-ED11-8849-0022480A1615</t>
  </si>
  <si>
    <t>6DB86393-25F5-ED11-8849-0022480A1615</t>
  </si>
  <si>
    <t>93B86393-25F5-ED11-8849-0022480A1615</t>
  </si>
  <si>
    <t>E3B86393-25F5-ED11-8849-0022480A1615</t>
  </si>
  <si>
    <t>05BA6393-25F5-ED11-8849-0022480A1615</t>
  </si>
  <si>
    <t>B417B0A3-25F5-ED11-8849-0022480A1615</t>
  </si>
  <si>
    <t>8618B0A3-25F5-ED11-8849-0022480A1615</t>
  </si>
  <si>
    <t>4E19B0A3-25F5-ED11-8849-0022480A1615</t>
  </si>
  <si>
    <t>381AB0A3-25F5-ED11-8849-0022480A1615</t>
  </si>
  <si>
    <t>101BB0A3-25F5-ED11-8849-0022480A1615</t>
  </si>
  <si>
    <t>5C1BB0A3-25F5-ED11-8849-0022480A1615</t>
  </si>
  <si>
    <t>6A1CB0A3-25F5-ED11-8849-0022480A1615</t>
  </si>
  <si>
    <t>DA1CB0A3-25F5-ED11-8849-0022480A1615</t>
  </si>
  <si>
    <t>261DB0A3-25F5-ED11-8849-0022480A1615</t>
  </si>
  <si>
    <t>661DB0A3-25F5-ED11-8849-0022480A1615</t>
  </si>
  <si>
    <t>9C1DB0A3-25F5-ED11-8849-0022480A1615</t>
  </si>
  <si>
    <t>3821B0A3-25F5-ED11-8849-0022480A1615</t>
  </si>
  <si>
    <t>5222B0A3-25F5-ED11-8849-0022480A1615</t>
  </si>
  <si>
    <t>3C23B0A3-25F5-ED11-8849-0022480A1615</t>
  </si>
  <si>
    <t>9823B0A3-25F5-ED11-8849-0022480A1615</t>
  </si>
  <si>
    <t>FE23B0A3-25F5-ED11-8849-0022480A1615</t>
  </si>
  <si>
    <t>8224B0A3-25F5-ED11-8849-0022480A1615</t>
  </si>
  <si>
    <t>5028B0A3-25F5-ED11-8849-0022480A1615</t>
  </si>
  <si>
    <t>0E29B0A3-25F5-ED11-8849-0022480A1615</t>
  </si>
  <si>
    <t>BE2BB0A3-25F5-ED11-8849-0022480A1615</t>
  </si>
  <si>
    <t>EA2CB0A3-25F5-ED11-8849-0022480A1615</t>
  </si>
  <si>
    <t>0A2DB0A3-25F5-ED11-8849-0022480A1615</t>
  </si>
  <si>
    <t>F02DB0A3-25F5-ED11-8849-0022480A1615</t>
  </si>
  <si>
    <t>CA2EB0A3-25F5-ED11-8849-0022480A1615</t>
  </si>
  <si>
    <t>C430B0A3-25F5-ED11-8849-0022480A1615</t>
  </si>
  <si>
    <t>E230B0A3-25F5-ED11-8849-0022480A1615</t>
  </si>
  <si>
    <t>1632B0A3-25F5-ED11-8849-0022480A1615</t>
  </si>
  <si>
    <t>AC32B0A3-25F5-ED11-8849-0022480A1615</t>
  </si>
  <si>
    <t>C032B0A3-25F5-ED11-8849-0022480A1615</t>
  </si>
  <si>
    <t>0433B0A3-25F5-ED11-8849-0022480A1615</t>
  </si>
  <si>
    <t>C433B0A3-25F5-ED11-8849-0022480A1615</t>
  </si>
  <si>
    <t>1C34B0A3-25F5-ED11-8849-0022480A1615</t>
  </si>
  <si>
    <t>3C34B0A3-25F5-ED11-8849-0022480A1615</t>
  </si>
  <si>
    <t>A835B0A3-25F5-ED11-8849-0022480A1615</t>
  </si>
  <si>
    <t>A436B0A3-25F5-ED11-8849-0022480A1615</t>
  </si>
  <si>
    <t>C438B0A3-25F5-ED11-8849-0022480A1615</t>
  </si>
  <si>
    <t>F638B0A3-25F5-ED11-8849-0022480A1615</t>
  </si>
  <si>
    <t>283AB0A3-25F5-ED11-8849-0022480A1615</t>
  </si>
  <si>
    <t>683AB0A3-25F5-ED11-8849-0022480A1615</t>
  </si>
  <si>
    <t>763AB0A3-25F5-ED11-8849-0022480A1615</t>
  </si>
  <si>
    <t>CC3AB0A3-25F5-ED11-8849-0022480A1615</t>
  </si>
  <si>
    <t>0E3BB0A3-25F5-ED11-8849-0022480A1615</t>
  </si>
  <si>
    <t>663BB0A3-25F5-ED11-8849-0022480A1615</t>
  </si>
  <si>
    <t>2-Develop</t>
  </si>
  <si>
    <t>FD9B6393-25F5-ED11-8849-0022480A1615</t>
  </si>
  <si>
    <t>37AF6393-25F5-ED11-8849-0022480A1615</t>
  </si>
  <si>
    <t>7DAF6393-25F5-ED11-8849-0022480A1615</t>
  </si>
  <si>
    <t>C9AF6393-25F5-ED11-8849-0022480A1615</t>
  </si>
  <si>
    <t>27B76393-25F5-ED11-8849-0022480A1615</t>
  </si>
  <si>
    <t>9A14B0A3-25F5-ED11-8849-0022480A1615</t>
  </si>
  <si>
    <t>4C17B0A3-25F5-ED11-8849-0022480A1615</t>
  </si>
  <si>
    <t>5217B0A3-25F5-ED11-8849-0022480A1615</t>
  </si>
  <si>
    <t>B617B0A3-25F5-ED11-8849-0022480A1615</t>
  </si>
  <si>
    <t>FC17B0A3-25F5-ED11-8849-0022480A1615</t>
  </si>
  <si>
    <t>Warm</t>
  </si>
  <si>
    <t>E3996393-25F5-ED11-8849-0022480A1615</t>
  </si>
  <si>
    <t>CF9B6393-25F5-ED11-8849-0022480A1615</t>
  </si>
  <si>
    <t>8B9C6393-25F5-ED11-8849-0022480A1615</t>
  </si>
  <si>
    <t>959C6393-25F5-ED11-8849-0022480A1615</t>
  </si>
  <si>
    <t>619D6393-25F5-ED11-8849-0022480A1615</t>
  </si>
  <si>
    <t>739D6393-25F5-ED11-8849-0022480A1615</t>
  </si>
  <si>
    <t>979D6393-25F5-ED11-8849-0022480A1615</t>
  </si>
  <si>
    <t>9D9D6393-25F5-ED11-8849-0022480A1615</t>
  </si>
  <si>
    <t>E19D6393-25F5-ED11-8849-0022480A1615</t>
  </si>
  <si>
    <t>899E6393-25F5-ED11-8849-0022480A1615</t>
  </si>
  <si>
    <t>15A06393-25F5-ED11-8849-0022480A1615</t>
  </si>
  <si>
    <t>D1A16393-25F5-ED11-8849-0022480A1615</t>
  </si>
  <si>
    <t>6BA36393-25F5-ED11-8849-0022480A1615</t>
  </si>
  <si>
    <t>EDA36393-25F5-ED11-8849-0022480A1615</t>
  </si>
  <si>
    <t>AFA46393-25F5-ED11-8849-0022480A1615</t>
  </si>
  <si>
    <t>FDA46393-25F5-ED11-8849-0022480A1615</t>
  </si>
  <si>
    <t>63A56393-25F5-ED11-8849-0022480A1615</t>
  </si>
  <si>
    <t>5DA86393-25F5-ED11-8849-0022480A1615</t>
  </si>
  <si>
    <t>93A86393-25F5-ED11-8849-0022480A1615</t>
  </si>
  <si>
    <t>1FA96393-25F5-ED11-8849-0022480A1615</t>
  </si>
  <si>
    <t>B3A96393-25F5-ED11-8849-0022480A1615</t>
  </si>
  <si>
    <t>2FAA6393-25F5-ED11-8849-0022480A1615</t>
  </si>
  <si>
    <t>03AD6393-25F5-ED11-8849-0022480A1615</t>
  </si>
  <si>
    <t>0FAE6393-25F5-ED11-8849-0022480A1615</t>
  </si>
  <si>
    <t>83AE6393-25F5-ED11-8849-0022480A1615</t>
  </si>
  <si>
    <t>29AF6393-25F5-ED11-8849-0022480A1615</t>
  </si>
  <si>
    <t>2BB06393-25F5-ED11-8849-0022480A1615</t>
  </si>
  <si>
    <t>31B16393-25F5-ED11-8849-0022480A1615</t>
  </si>
  <si>
    <t>35B16393-25F5-ED11-8849-0022480A1615</t>
  </si>
  <si>
    <t>55B26393-25F5-ED11-8849-0022480A1615</t>
  </si>
  <si>
    <t>F3B26393-25F5-ED11-8849-0022480A1615</t>
  </si>
  <si>
    <t>6BB36393-25F5-ED11-8849-0022480A1615</t>
  </si>
  <si>
    <t>4FB46393-25F5-ED11-8849-0022480A1615</t>
  </si>
  <si>
    <t>C9B46393-25F5-ED11-8849-0022480A1615</t>
  </si>
  <si>
    <t>2BB56393-25F5-ED11-8849-0022480A1615</t>
  </si>
  <si>
    <t>83B56393-25F5-ED11-8849-0022480A1615</t>
  </si>
  <si>
    <t>B1B56393-25F5-ED11-8849-0022480A1615</t>
  </si>
  <si>
    <t>D3B56393-25F5-ED11-8849-0022480A1615</t>
  </si>
  <si>
    <t>F1B56393-25F5-ED11-8849-0022480A1615</t>
  </si>
  <si>
    <t>3815B0A3-25F5-ED11-8849-0022480A1615</t>
  </si>
  <si>
    <t>B622B0A3-25F5-ED11-8849-0022480A1615</t>
  </si>
  <si>
    <t>EED893ED-E5F4-ED11-8849-0022480A19ED</t>
  </si>
  <si>
    <t>2024B0A3-25F5-ED11-8849-0022480A1615</t>
  </si>
  <si>
    <t>B424B0A3-25F5-ED11-8849-0022480A1615</t>
  </si>
  <si>
    <t>602BB0A3-25F5-ED11-8849-0022480A1615</t>
  </si>
  <si>
    <t>DC2CB0A3-25F5-ED11-8849-0022480A1615</t>
  </si>
  <si>
    <t>102EB0A3-25F5-ED11-8849-0022480A1615</t>
  </si>
  <si>
    <t>302EB0A3-25F5-ED11-8849-0022480A1615</t>
  </si>
  <si>
    <t>9430B0A3-25F5-ED11-8849-0022480A1615</t>
  </si>
  <si>
    <t>F030B0A3-25F5-ED11-8849-0022480A1615</t>
  </si>
  <si>
    <t>3031B0A3-25F5-ED11-8849-0022480A1615</t>
  </si>
  <si>
    <t>3A32B0A3-25F5-ED11-8849-0022480A1615</t>
  </si>
  <si>
    <t>D832B0A3-25F5-ED11-8849-0022480A1615</t>
  </si>
  <si>
    <t>DE32B0A3-25F5-ED11-8849-0022480A1615</t>
  </si>
  <si>
    <t>7433B0A3-25F5-ED11-8849-0022480A1615</t>
  </si>
  <si>
    <t>7E33B0A3-25F5-ED11-8849-0022480A1615</t>
  </si>
  <si>
    <t>AC33B0A3-25F5-ED11-8849-0022480A1615</t>
  </si>
  <si>
    <t>E834B0A3-25F5-ED11-8849-0022480A1615</t>
  </si>
  <si>
    <t>4835B0A3-25F5-ED11-8849-0022480A1615</t>
  </si>
  <si>
    <t>6836B0A3-25F5-ED11-8849-0022480A1615</t>
  </si>
  <si>
    <t>8036B0A3-25F5-ED11-8849-0022480A1615</t>
  </si>
  <si>
    <t>3A38B0A3-25F5-ED11-8849-0022480A1615</t>
  </si>
  <si>
    <t>9238B0A3-25F5-ED11-8849-0022480A1615</t>
  </si>
  <si>
    <t>7A39B0A3-25F5-ED11-8849-0022480A1615</t>
  </si>
  <si>
    <t>E239B0A3-25F5-ED11-8849-0022480A1615</t>
  </si>
  <si>
    <t>483AB0A3-25F5-ED11-8849-0022480A1615</t>
  </si>
  <si>
    <t>D83AB0A3-25F5-ED11-8849-0022480A1615</t>
  </si>
  <si>
    <t>3E3BB0A3-25F5-ED11-8849-0022480A1615</t>
  </si>
  <si>
    <t>4825B0A3-25F5-ED11-8849-0022480A1615</t>
  </si>
  <si>
    <t>6834B0A3-25F5-ED11-8849-0022480A1615</t>
  </si>
  <si>
    <t>8638B0A3-25F5-ED11-8849-0022480A1615</t>
  </si>
  <si>
    <t>3-Propose</t>
  </si>
  <si>
    <t>699A6393-25F5-ED11-8849-0022480A1615</t>
  </si>
  <si>
    <t>A19B6393-25F5-ED11-8849-0022480A1615</t>
  </si>
  <si>
    <t>039C6393-25F5-ED11-8849-0022480A1615</t>
  </si>
  <si>
    <t>619C6393-25F5-ED11-8849-0022480A1615</t>
  </si>
  <si>
    <t>739C6393-25F5-ED11-8849-0022480A1615</t>
  </si>
  <si>
    <t>C99C6393-25F5-ED11-8849-0022480A1615</t>
  </si>
  <si>
    <t>5D9E6393-25F5-ED11-8849-0022480A1615</t>
  </si>
  <si>
    <t>7B9E6393-25F5-ED11-8849-0022480A1615</t>
  </si>
  <si>
    <t>7D9F6393-25F5-ED11-8849-0022480A1615</t>
  </si>
  <si>
    <t>CFA06393-25F5-ED11-8849-0022480A1615</t>
  </si>
  <si>
    <t>0FA16393-25F5-ED11-8849-0022480A1615</t>
  </si>
  <si>
    <t>1BA16393-25F5-ED11-8849-0022480A1615</t>
  </si>
  <si>
    <t>91A26393-25F5-ED11-8849-0022480A1615</t>
  </si>
  <si>
    <t>8BA36393-25F5-ED11-8849-0022480A1615</t>
  </si>
  <si>
    <t>D1A36393-25F5-ED11-8849-0022480A1615</t>
  </si>
  <si>
    <t>6BA46393-25F5-ED11-8849-0022480A1615</t>
  </si>
  <si>
    <t>BFA46393-25F5-ED11-8849-0022480A1615</t>
  </si>
  <si>
    <t>B1A66393-25F5-ED11-8849-0022480A1615</t>
  </si>
  <si>
    <t>2FA76393-25F5-ED11-8849-0022480A1615</t>
  </si>
  <si>
    <t>39A76393-25F5-ED11-8849-0022480A1615</t>
  </si>
  <si>
    <t>47A76393-25F5-ED11-8849-0022480A1615</t>
  </si>
  <si>
    <t>0DA96393-25F5-ED11-8849-0022480A1615</t>
  </si>
  <si>
    <t>01AF6393-25F5-ED11-8849-0022480A1615</t>
  </si>
  <si>
    <t>6BAF6393-25F5-ED11-8849-0022480A1615</t>
  </si>
  <si>
    <t>9BAF6393-25F5-ED11-8849-0022480A1615</t>
  </si>
  <si>
    <t>69B06393-25F5-ED11-8849-0022480A1615</t>
  </si>
  <si>
    <t>1FB16393-25F5-ED11-8849-0022480A1615</t>
  </si>
  <si>
    <t>69B16393-25F5-ED11-8849-0022480A1615</t>
  </si>
  <si>
    <t>4DB26393-25F5-ED11-8849-0022480A1615</t>
  </si>
  <si>
    <t>6FB36393-25F5-ED11-8849-0022480A1615</t>
  </si>
  <si>
    <t>ABB46393-25F5-ED11-8849-0022480A1615</t>
  </si>
  <si>
    <t>0DB56393-25F5-ED11-8849-0022480A1615</t>
  </si>
  <si>
    <t>67B66393-25F5-ED11-8849-0022480A1615</t>
  </si>
  <si>
    <t>F7B66393-25F5-ED11-8849-0022480A1615</t>
  </si>
  <si>
    <t>15B76393-25F5-ED11-8849-0022480A1615</t>
  </si>
  <si>
    <t>D3B86393-25F5-ED11-8849-0022480A1615</t>
  </si>
  <si>
    <t>51B96393-25F5-ED11-8849-0022480A1615</t>
  </si>
  <si>
    <t>79B96393-25F5-ED11-8849-0022480A1615</t>
  </si>
  <si>
    <t>A7B96393-25F5-ED11-8849-0022480A1615</t>
  </si>
  <si>
    <t>D5B96393-25F5-ED11-8849-0022480A1615</t>
  </si>
  <si>
    <t>D5BA6393-25F5-ED11-8849-0022480A1615</t>
  </si>
  <si>
    <t>9214B0A3-25F5-ED11-8849-0022480A1615</t>
  </si>
  <si>
    <t>DA14B0A3-25F5-ED11-8849-0022480A1615</t>
  </si>
  <si>
    <t>4415B0A3-25F5-ED11-8849-0022480A1615</t>
  </si>
  <si>
    <t>C616B0A3-25F5-ED11-8849-0022480A1615</t>
  </si>
  <si>
    <t>CC17B0A3-25F5-ED11-8849-0022480A1615</t>
  </si>
  <si>
    <t>1019B0A3-25F5-ED11-8849-0022480A1615</t>
  </si>
  <si>
    <t>D419B0A3-25F5-ED11-8849-0022480A1615</t>
  </si>
  <si>
    <t>461AB0A3-25F5-ED11-8849-0022480A1615</t>
  </si>
  <si>
    <t>881AB0A3-25F5-ED11-8849-0022480A1615</t>
  </si>
  <si>
    <t>A41CB0A3-25F5-ED11-8849-0022480A1615</t>
  </si>
  <si>
    <t>061DB0A3-25F5-ED11-8849-0022480A1615</t>
  </si>
  <si>
    <t>361DB0A3-25F5-ED11-8849-0022480A1615</t>
  </si>
  <si>
    <t>E41DB0A3-25F5-ED11-8849-0022480A1615</t>
  </si>
  <si>
    <t>3C1EB0A3-25F5-ED11-8849-0022480A1615</t>
  </si>
  <si>
    <t>D21FB0A3-25F5-ED11-8849-0022480A1615</t>
  </si>
  <si>
    <t>F621B0A3-25F5-ED11-8849-0022480A1615</t>
  </si>
  <si>
    <t>2626B0A3-25F5-ED11-8849-0022480A1615</t>
  </si>
  <si>
    <t>C226B0A3-25F5-ED11-8849-0022480A1615</t>
  </si>
  <si>
    <t>A827B0A3-25F5-ED11-8849-0022480A1615</t>
  </si>
  <si>
    <t>D627B0A3-25F5-ED11-8849-0022480A1615</t>
  </si>
  <si>
    <t>0E28B0A3-25F5-ED11-8849-0022480A1615</t>
  </si>
  <si>
    <t>1628B0A3-25F5-ED11-8849-0022480A1615</t>
  </si>
  <si>
    <t>2A29B0A3-25F5-ED11-8849-0022480A1615</t>
  </si>
  <si>
    <t>3629B0A3-25F5-ED11-8849-0022480A1615</t>
  </si>
  <si>
    <t>5A2AB0A3-25F5-ED11-8849-0022480A1615</t>
  </si>
  <si>
    <t>F02CB0A3-25F5-ED11-8849-0022480A1615</t>
  </si>
  <si>
    <t>882DB0A3-25F5-ED11-8849-0022480A1615</t>
  </si>
  <si>
    <t>CE2EB0A3-25F5-ED11-8849-0022480A1615</t>
  </si>
  <si>
    <t>1230B0A3-25F5-ED11-8849-0022480A1615</t>
  </si>
  <si>
    <t>3430B0A3-25F5-ED11-8849-0022480A1615</t>
  </si>
  <si>
    <t>DE31B0A3-25F5-ED11-8849-0022480A1615</t>
  </si>
  <si>
    <t>8432B0A3-25F5-ED11-8849-0022480A1615</t>
  </si>
  <si>
    <t>7836B0A3-25F5-ED11-8849-0022480A1615</t>
  </si>
  <si>
    <t>9636B0A3-25F5-ED11-8849-0022480A1615</t>
  </si>
  <si>
    <t>7A37B0A3-25F5-ED11-8849-0022480A1615</t>
  </si>
  <si>
    <t>9E38B0A3-25F5-ED11-8849-0022480A1615</t>
  </si>
  <si>
    <t>21996393-25F5-ED11-8849-0022480A1615</t>
  </si>
  <si>
    <t>C17F5607-E2F4-ED11-8849-0022480A15C3</t>
  </si>
  <si>
    <t>1B9A6393-25F5-ED11-8849-0022480A1615</t>
  </si>
  <si>
    <t>6D9A6393-25F5-ED11-8849-0022480A1615</t>
  </si>
  <si>
    <t>179B6393-25F5-ED11-8849-0022480A1615</t>
  </si>
  <si>
    <t>259B6393-25F5-ED11-8849-0022480A1615</t>
  </si>
  <si>
    <t>7D9C6393-25F5-ED11-8849-0022480A1615</t>
  </si>
  <si>
    <t>A39D6393-25F5-ED11-8849-0022480A1615</t>
  </si>
  <si>
    <t>559E6393-25F5-ED11-8849-0022480A1615</t>
  </si>
  <si>
    <t>27A16393-25F5-ED11-8849-0022480A1615</t>
  </si>
  <si>
    <t>61A16393-25F5-ED11-8849-0022480A1615</t>
  </si>
  <si>
    <t>91A16393-25F5-ED11-8849-0022480A1615</t>
  </si>
  <si>
    <t>9DA16393-25F5-ED11-8849-0022480A1615</t>
  </si>
  <si>
    <t>C9A16393-25F5-ED11-8849-0022480A1615</t>
  </si>
  <si>
    <t>17A26393-25F5-ED11-8849-0022480A1615</t>
  </si>
  <si>
    <t>33A26393-25F5-ED11-8849-0022480A1615</t>
  </si>
  <si>
    <t>07A46393-25F5-ED11-8849-0022480A1615</t>
  </si>
  <si>
    <t>17A46393-25F5-ED11-8849-0022480A1615</t>
  </si>
  <si>
    <t>1FA46393-25F5-ED11-8849-0022480A1615</t>
  </si>
  <si>
    <t>43A46393-25F5-ED11-8849-0022480A1615</t>
  </si>
  <si>
    <t>9FA56393-25F5-ED11-8849-0022480A1615</t>
  </si>
  <si>
    <t>B5A56393-25F5-ED11-8849-0022480A1615</t>
  </si>
  <si>
    <t>E3A56393-25F5-ED11-8849-0022480A1615</t>
  </si>
  <si>
    <t>EFA66393-25F5-ED11-8849-0022480A1615</t>
  </si>
  <si>
    <t>2FA86393-25F5-ED11-8849-0022480A1615</t>
  </si>
  <si>
    <t>49A96393-25F5-ED11-8849-0022480A1615</t>
  </si>
  <si>
    <t>7BA96393-25F5-ED11-8849-0022480A1615</t>
  </si>
  <si>
    <t>E5A96393-25F5-ED11-8849-0022480A1615</t>
  </si>
  <si>
    <t>E9A96393-25F5-ED11-8849-0022480A1615</t>
  </si>
  <si>
    <t>5BAA6393-25F5-ED11-8849-0022480A1615</t>
  </si>
  <si>
    <t>F9AD6393-25F5-ED11-8849-0022480A1615</t>
  </si>
  <si>
    <t>31AE6393-25F5-ED11-8849-0022480A1615</t>
  </si>
  <si>
    <t>51AE6393-25F5-ED11-8849-0022480A1615</t>
  </si>
  <si>
    <t>7FAE6393-25F5-ED11-8849-0022480A1615</t>
  </si>
  <si>
    <t>1BB16393-25F5-ED11-8849-0022480A1615</t>
  </si>
  <si>
    <t>7FB26393-25F5-ED11-8849-0022480A1615</t>
  </si>
  <si>
    <t>47B36393-25F5-ED11-8849-0022480A1615</t>
  </si>
  <si>
    <t>A9B36393-25F5-ED11-8849-0022480A1615</t>
  </si>
  <si>
    <t>E7B36393-25F5-ED11-8849-0022480A1615</t>
  </si>
  <si>
    <t>59B46393-25F5-ED11-8849-0022480A1615</t>
  </si>
  <si>
    <t>85B46393-25F5-ED11-8849-0022480A1615</t>
  </si>
  <si>
    <t>63B66393-25F5-ED11-8849-0022480A1615</t>
  </si>
  <si>
    <t>3DB96393-25F5-ED11-8849-0022480A1615</t>
  </si>
  <si>
    <t>99B96393-25F5-ED11-8849-0022480A1615</t>
  </si>
  <si>
    <t>CA14B0A3-25F5-ED11-8849-0022480A1615</t>
  </si>
  <si>
    <t>F814B0A3-25F5-ED11-8849-0022480A1615</t>
  </si>
  <si>
    <t>0A15B0A3-25F5-ED11-8849-0022480A1615</t>
  </si>
  <si>
    <t>DA15B0A3-25F5-ED11-8849-0022480A1615</t>
  </si>
  <si>
    <t>4816B0A3-25F5-ED11-8849-0022480A1615</t>
  </si>
  <si>
    <t>D216B0A3-25F5-ED11-8849-0022480A1615</t>
  </si>
  <si>
    <t>EE16B0A3-25F5-ED11-8849-0022480A1615</t>
  </si>
  <si>
    <t>3217B0A3-25F5-ED11-8849-0022480A1615</t>
  </si>
  <si>
    <t>DE18B0A3-25F5-ED11-8849-0022480A1615</t>
  </si>
  <si>
    <t>3619B0A3-25F5-ED11-8849-0022480A1615</t>
  </si>
  <si>
    <t>241AB0A3-25F5-ED11-8849-0022480A1615</t>
  </si>
  <si>
    <t>8C1AB0A3-25F5-ED11-8849-0022480A1615</t>
  </si>
  <si>
    <t>A01AB0A3-25F5-ED11-8849-0022480A1615</t>
  </si>
  <si>
    <t>A61AB0A3-25F5-ED11-8849-0022480A1615</t>
  </si>
  <si>
    <t>AC1CB0A3-25F5-ED11-8849-0022480A1615</t>
  </si>
  <si>
    <t>361EB0A3-25F5-ED11-8849-0022480A1615</t>
  </si>
  <si>
    <t>4620B0A3-25F5-ED11-8849-0022480A1615</t>
  </si>
  <si>
    <t>D221B0A3-25F5-ED11-8849-0022480A1615</t>
  </si>
  <si>
    <t>2622B0A3-25F5-ED11-8849-0022480A1615</t>
  </si>
  <si>
    <t>6C22B0A3-25F5-ED11-8849-0022480A1615</t>
  </si>
  <si>
    <t>9622B0A3-25F5-ED11-8849-0022480A1615</t>
  </si>
  <si>
    <t>AE22B0A3-25F5-ED11-8849-0022480A1615</t>
  </si>
  <si>
    <t>1E23B0A3-25F5-ED11-8849-0022480A1615</t>
  </si>
  <si>
    <t>3624B0A3-25F5-ED11-8849-0022480A1615</t>
  </si>
  <si>
    <t>6024B0A3-25F5-ED11-8849-0022480A1615</t>
  </si>
  <si>
    <t>9C24B0A3-25F5-ED11-8849-0022480A1615</t>
  </si>
  <si>
    <t>B225B0A3-25F5-ED11-8849-0022480A1615</t>
  </si>
  <si>
    <t>0627B0A3-25F5-ED11-8849-0022480A1615</t>
  </si>
  <si>
    <t>1C28B0A3-25F5-ED11-8849-0022480A1615</t>
  </si>
  <si>
    <t>4828B0A3-25F5-ED11-8849-0022480A1615</t>
  </si>
  <si>
    <t>AE29B0A3-25F5-ED11-8849-0022480A1615</t>
  </si>
  <si>
    <t>142BB0A3-25F5-ED11-8849-0022480A1615</t>
  </si>
  <si>
    <t>D22DB0A3-25F5-ED11-8849-0022480A1615</t>
  </si>
  <si>
    <t>002EB0A3-25F5-ED11-8849-0022480A1615</t>
  </si>
  <si>
    <t>422EB0A3-25F5-ED11-8849-0022480A1615</t>
  </si>
  <si>
    <t>462EB0A3-25F5-ED11-8849-0022480A1615</t>
  </si>
  <si>
    <t>AC2EB0A3-25F5-ED11-8849-0022480A1615</t>
  </si>
  <si>
    <t>BA2EB0A3-25F5-ED11-8849-0022480A1615</t>
  </si>
  <si>
    <t>222FB0A3-25F5-ED11-8849-0022480A1615</t>
  </si>
  <si>
    <t>2E2FB0A3-25F5-ED11-8849-0022480A1615</t>
  </si>
  <si>
    <t>C22FB0A3-25F5-ED11-8849-0022480A1615</t>
  </si>
  <si>
    <t>A432B0A3-25F5-ED11-8849-0022480A1615</t>
  </si>
  <si>
    <t>0833B0A3-25F5-ED11-8849-0022480A1615</t>
  </si>
  <si>
    <t>5E33B0A3-25F5-ED11-8849-0022480A1615</t>
  </si>
  <si>
    <t>A433B0A3-25F5-ED11-8849-0022480A1615</t>
  </si>
  <si>
    <t>D433B0A3-25F5-ED11-8849-0022480A1615</t>
  </si>
  <si>
    <t>3634B0A3-25F5-ED11-8849-0022480A1615</t>
  </si>
  <si>
    <t>B435B0A3-25F5-ED11-8849-0022480A1615</t>
  </si>
  <si>
    <t>5C36B0A3-25F5-ED11-8849-0022480A1615</t>
  </si>
  <si>
    <t>2E38B0A3-25F5-ED11-8849-0022480A1615</t>
  </si>
  <si>
    <t>A238B0A3-25F5-ED11-8849-0022480A1615</t>
  </si>
  <si>
    <t>AC38B0A3-25F5-ED11-8849-0022480A1615</t>
  </si>
  <si>
    <t>D438B0A3-25F5-ED11-8849-0022480A1615</t>
  </si>
  <si>
    <t>CE3AB0A3-25F5-ED11-8849-0022480A1615</t>
  </si>
  <si>
    <t>319A6393-25F5-ED11-8849-0022480A1615</t>
  </si>
  <si>
    <t>36D993ED-E5F4-ED11-8849-0022480A19ED</t>
  </si>
  <si>
    <t>5F9D6393-25F5-ED11-8849-0022480A1615</t>
  </si>
  <si>
    <t>F8D893ED-E5F4-ED11-8849-0022480A19ED</t>
  </si>
  <si>
    <t>C39D6393-25F5-ED11-8849-0022480A1615</t>
  </si>
  <si>
    <t>33A06393-25F5-ED11-8849-0022480A1615</t>
  </si>
  <si>
    <t>09A16393-25F5-ED11-8849-0022480A1615</t>
  </si>
  <si>
    <t>FBA16393-25F5-ED11-8849-0022480A1615</t>
  </si>
  <si>
    <t>FFA16393-25F5-ED11-8849-0022480A1615</t>
  </si>
  <si>
    <t>D9A26393-25F5-ED11-8849-0022480A1615</t>
  </si>
  <si>
    <t>2FA36393-25F5-ED11-8849-0022480A1615</t>
  </si>
  <si>
    <t>69A46393-25F5-ED11-8849-0022480A1615</t>
  </si>
  <si>
    <t>CDA56393-25F5-ED11-8849-0022480A1615</t>
  </si>
  <si>
    <t>ABA66393-25F5-ED11-8849-0022480A1615</t>
  </si>
  <si>
    <t>E5A66393-25F5-ED11-8849-0022480A1615</t>
  </si>
  <si>
    <t>F5A66393-25F5-ED11-8849-0022480A1615</t>
  </si>
  <si>
    <t>69A76393-25F5-ED11-8849-0022480A1615</t>
  </si>
  <si>
    <t>1FA86393-25F5-ED11-8849-0022480A1615</t>
  </si>
  <si>
    <t>97A96393-25F5-ED11-8849-0022480A1615</t>
  </si>
  <si>
    <t>41AB6393-25F5-ED11-8849-0022480A1615</t>
  </si>
  <si>
    <t>87AE6393-25F5-ED11-8849-0022480A1615</t>
  </si>
  <si>
    <t>FFAE6393-25F5-ED11-8849-0022480A1615</t>
  </si>
  <si>
    <t>BBB56393-25F5-ED11-8849-0022480A1615</t>
  </si>
  <si>
    <t>FFB86393-25F5-ED11-8849-0022480A1615</t>
  </si>
  <si>
    <t>CDBA6393-25F5-ED11-8849-0022480A1615</t>
  </si>
  <si>
    <t>F5BA6393-25F5-ED11-8849-0022480A1615</t>
  </si>
  <si>
    <t>D015B0A3-25F5-ED11-8849-0022480A1615</t>
  </si>
  <si>
    <t>FC15B0A3-25F5-ED11-8849-0022480A1615</t>
  </si>
  <si>
    <t>5019B0A3-25F5-ED11-8849-0022480A1615</t>
  </si>
  <si>
    <t>DE19B0A3-25F5-ED11-8849-0022480A1615</t>
  </si>
  <si>
    <t>0A1AB0A3-25F5-ED11-8849-0022480A1615</t>
  </si>
  <si>
    <t>4C1AB0A3-25F5-ED11-8849-0022480A1615</t>
  </si>
  <si>
    <t>D41CB0A3-25F5-ED11-8849-0022480A1615</t>
  </si>
  <si>
    <t>941FB0A3-25F5-ED11-8849-0022480A1615</t>
  </si>
  <si>
    <t>3020B0A3-25F5-ED11-8849-0022480A1615</t>
  </si>
  <si>
    <t>5A20B0A3-25F5-ED11-8849-0022480A1615</t>
  </si>
  <si>
    <t>B421B0A3-25F5-ED11-8849-0022480A1615</t>
  </si>
  <si>
    <t>6022B0A3-25F5-ED11-8849-0022480A1615</t>
  </si>
  <si>
    <t>0823B0A3-25F5-ED11-8849-0022480A1615</t>
  </si>
  <si>
    <t>9623B0A3-25F5-ED11-8849-0022480A1615</t>
  </si>
  <si>
    <t>B223B0A3-25F5-ED11-8849-0022480A1615</t>
  </si>
  <si>
    <t>4624B0A3-25F5-ED11-8849-0022480A1615</t>
  </si>
  <si>
    <t>9024B0A3-25F5-ED11-8849-0022480A1615</t>
  </si>
  <si>
    <t>1E28B0A3-25F5-ED11-8849-0022480A1615</t>
  </si>
  <si>
    <t>DC28B0A3-25F5-ED11-8849-0022480A1615</t>
  </si>
  <si>
    <t>D829B0A3-25F5-ED11-8849-0022480A1615</t>
  </si>
  <si>
    <t>022BB0A3-25F5-ED11-8849-0022480A1615</t>
  </si>
  <si>
    <t>A82BB0A3-25F5-ED11-8849-0022480A1615</t>
  </si>
  <si>
    <t>BC2BB0A3-25F5-ED11-8849-0022480A1615</t>
  </si>
  <si>
    <t>702DB0A3-25F5-ED11-8849-0022480A1615</t>
  </si>
  <si>
    <t>E632B0A3-25F5-ED11-8849-0022480A1615</t>
  </si>
  <si>
    <t>0E36B0A3-25F5-ED11-8849-0022480A1615</t>
  </si>
  <si>
    <t>2D9C6393-25F5-ED11-8849-0022480A1615</t>
  </si>
  <si>
    <t>EDF23864-DEF4-ED11-8849-6045BD0323E5</t>
  </si>
  <si>
    <t>2CD993ED-E5F4-ED11-8849-0022480A19ED</t>
  </si>
  <si>
    <t>DB9C6393-25F5-ED11-8849-0022480A1615</t>
  </si>
  <si>
    <t>A79D6393-25F5-ED11-8849-0022480A1615</t>
  </si>
  <si>
    <t>F19D6393-25F5-ED11-8849-0022480A1615</t>
  </si>
  <si>
    <t>2F9E6393-25F5-ED11-8849-0022480A1615</t>
  </si>
  <si>
    <t>D5343985-C6F4-ED11-8849-6045BD032A3A</t>
  </si>
  <si>
    <t>18D993ED-E5F4-ED11-8849-0022480A19ED</t>
  </si>
  <si>
    <t>679E6393-25F5-ED11-8849-0022480A1615</t>
  </si>
  <si>
    <t>3D9F6393-25F5-ED11-8849-0022480A1615</t>
  </si>
  <si>
    <t>75A26393-25F5-ED11-8849-0022480A1615</t>
  </si>
  <si>
    <t>100A55F8-C6F4-ED11-8849-6045BD032A71</t>
  </si>
  <si>
    <t>1CD993ED-E5F4-ED11-8849-0022480A19ED</t>
  </si>
  <si>
    <t>B7A26393-25F5-ED11-8849-0022480A1615</t>
  </si>
  <si>
    <t>31A36393-25F5-ED11-8849-0022480A1615</t>
  </si>
  <si>
    <t>C7A36393-25F5-ED11-8849-0022480A1615</t>
  </si>
  <si>
    <t>49A46393-25F5-ED11-8849-0022480A1615</t>
  </si>
  <si>
    <t>F3A46393-25F5-ED11-8849-0022480A1615</t>
  </si>
  <si>
    <t>F5A46393-25F5-ED11-8849-0022480A1615</t>
  </si>
  <si>
    <t>50D993ED-E5F4-ED11-8849-0022480A19ED</t>
  </si>
  <si>
    <t>C1A56393-25F5-ED11-8849-0022480A1615</t>
  </si>
  <si>
    <t>B1A76393-25F5-ED11-8849-0022480A1615</t>
  </si>
  <si>
    <t>E9A76393-25F5-ED11-8849-0022480A1615</t>
  </si>
  <si>
    <t>97A86393-25F5-ED11-8849-0022480A1615</t>
  </si>
  <si>
    <t>1BB36393-25F5-ED11-8849-0022480A1615</t>
  </si>
  <si>
    <t>55B36393-25F5-ED11-8849-0022480A1615</t>
  </si>
  <si>
    <t>2DB46393-25F5-ED11-8849-0022480A1615</t>
  </si>
  <si>
    <t>D5B46393-25F5-ED11-8849-0022480A1615</t>
  </si>
  <si>
    <t>DBB46393-25F5-ED11-8849-0022480A1615</t>
  </si>
  <si>
    <t>25B56393-25F5-ED11-8849-0022480A1615</t>
  </si>
  <si>
    <t>E3B56393-25F5-ED11-8849-0022480A1615</t>
  </si>
  <si>
    <t>8215B0A3-25F5-ED11-8849-0022480A1615</t>
  </si>
  <si>
    <t>F015B0A3-25F5-ED11-8849-0022480A1615</t>
  </si>
  <si>
    <t>0416B0A3-25F5-ED11-8849-0022480A1615</t>
  </si>
  <si>
    <t>6C16B0A3-25F5-ED11-8849-0022480A1615</t>
  </si>
  <si>
    <t>41A96393-25F5-ED11-8849-0022480A1615</t>
  </si>
  <si>
    <t>3DB06393-25F5-ED11-8849-0022480A1615</t>
  </si>
  <si>
    <t>ABB16393-25F5-ED11-8849-0022480A1615</t>
  </si>
  <si>
    <t>53B76393-25F5-ED11-8849-0022480A1615</t>
  </si>
  <si>
    <t>2215B0A3-25F5-ED11-8849-0022480A1615</t>
  </si>
  <si>
    <t>B217B0A3-25F5-ED11-8849-0022480A1615</t>
  </si>
  <si>
    <t>082CB0A3-25F5-ED11-8849-0022480A1615</t>
  </si>
  <si>
    <t>62D993ED-E5F4-ED11-8849-0022480A19ED</t>
  </si>
  <si>
    <t>4D996393-25F5-ED11-8849-0022480A1615</t>
  </si>
  <si>
    <t>55FAB366-DEF4-ED11-8849-6045BD032294</t>
  </si>
  <si>
    <t>C77F5607-E2F4-ED11-8849-0022480A15C3</t>
  </si>
  <si>
    <t>A59B6393-25F5-ED11-8849-0022480A1615</t>
  </si>
  <si>
    <t>1B9C6393-25F5-ED11-8849-0022480A1615</t>
  </si>
  <si>
    <t>2F9C6393-25F5-ED11-8849-0022480A1615</t>
  </si>
  <si>
    <t>E457935C-DEF4-ED11-8849-6045BD0323E5</t>
  </si>
  <si>
    <t>40D993ED-E5F4-ED11-8849-0022480A19ED</t>
  </si>
  <si>
    <t>659C6393-25F5-ED11-8849-0022480A1615</t>
  </si>
  <si>
    <t>10D993ED-E5F4-ED11-8849-0022480A19ED</t>
  </si>
  <si>
    <t>679C6393-25F5-ED11-8849-0022480A1615</t>
  </si>
  <si>
    <t>52D993ED-E5F4-ED11-8849-0022480A19ED</t>
  </si>
  <si>
    <t>C39C6393-25F5-ED11-8849-0022480A1615</t>
  </si>
  <si>
    <t>CB7F5607-E2F4-ED11-8849-0022480A15C3</t>
  </si>
  <si>
    <t>ED9C6393-25F5-ED11-8849-0022480A1615</t>
  </si>
  <si>
    <t>C37F5607-E2F4-ED11-8849-0022480A15C3</t>
  </si>
  <si>
    <t>C79D6393-25F5-ED11-8849-0022480A1615</t>
  </si>
  <si>
    <t>04D993ED-E5F4-ED11-8849-0022480A19ED</t>
  </si>
  <si>
    <t>CD9D6393-25F5-ED11-8849-0022480A1615</t>
  </si>
  <si>
    <t>0D9E6393-25F5-ED11-8849-0022480A1615</t>
  </si>
  <si>
    <t>BF7F5607-E2F4-ED11-8849-0022480A15C3</t>
  </si>
  <si>
    <t>139E6393-25F5-ED11-8849-0022480A1615</t>
  </si>
  <si>
    <t>CC42D2DC-DDF4-ED11-8849-6045BD0328E6</t>
  </si>
  <si>
    <t>4CD993ED-E5F4-ED11-8849-0022480A19ED</t>
  </si>
  <si>
    <t>219E6393-25F5-ED11-8849-0022480A1615</t>
  </si>
  <si>
    <t>399E6393-25F5-ED11-8849-0022480A1615</t>
  </si>
  <si>
    <t>539E6393-25F5-ED11-8849-0022480A1615</t>
  </si>
  <si>
    <t>699E6393-25F5-ED11-8849-0022480A1615</t>
  </si>
  <si>
    <t>819E6393-25F5-ED11-8849-0022480A1615</t>
  </si>
  <si>
    <t>5CD993ED-E5F4-ED11-8849-0022480A19ED</t>
  </si>
  <si>
    <t>239F6393-25F5-ED11-8849-0022480A1615</t>
  </si>
  <si>
    <t>2B9F6393-25F5-ED11-8849-0022480A1615</t>
  </si>
  <si>
    <t>2D9F6393-25F5-ED11-8849-0022480A1615</t>
  </si>
  <si>
    <t>399F6393-25F5-ED11-8849-0022480A1615</t>
  </si>
  <si>
    <t>579F6393-25F5-ED11-8849-0022480A1615</t>
  </si>
  <si>
    <t>619F6393-25F5-ED11-8849-0022480A1615</t>
  </si>
  <si>
    <t>28D993ED-E5F4-ED11-8849-0022480A19ED</t>
  </si>
  <si>
    <t>759F6393-25F5-ED11-8849-0022480A1615</t>
  </si>
  <si>
    <t>0ED993ED-E5F4-ED11-8849-0022480A19ED</t>
  </si>
  <si>
    <t>819F6393-25F5-ED11-8849-0022480A1615</t>
  </si>
  <si>
    <t>A59F6393-25F5-ED11-8849-0022480A1615</t>
  </si>
  <si>
    <t>DD9F6393-25F5-ED11-8849-0022480A1615</t>
  </si>
  <si>
    <t>E19F6393-25F5-ED11-8849-0022480A1615</t>
  </si>
  <si>
    <t>F99F6393-25F5-ED11-8849-0022480A1615</t>
  </si>
  <si>
    <t>05A06393-25F5-ED11-8849-0022480A1615</t>
  </si>
  <si>
    <t>16D993ED-E5F4-ED11-8849-0022480A19ED</t>
  </si>
  <si>
    <t>31A06393-25F5-ED11-8849-0022480A1615</t>
  </si>
  <si>
    <t>39A06393-25F5-ED11-8849-0022480A1615</t>
  </si>
  <si>
    <t>6BA06393-25F5-ED11-8849-0022480A1615</t>
  </si>
  <si>
    <t>75A06393-25F5-ED11-8849-0022480A1615</t>
  </si>
  <si>
    <t>7BA06393-25F5-ED11-8849-0022480A1615</t>
  </si>
  <si>
    <t>2FCDC86D-DEF4-ED11-8849-6045BD032294</t>
  </si>
  <si>
    <t>F6D893ED-E5F4-ED11-8849-0022480A19ED</t>
  </si>
  <si>
    <t>87A06393-25F5-ED11-8849-0022480A1615</t>
  </si>
  <si>
    <t>9DA06393-25F5-ED11-8849-0022480A1615</t>
  </si>
  <si>
    <t>C9A06393-25F5-ED11-8849-0022480A1615</t>
  </si>
  <si>
    <t>CBA06393-25F5-ED11-8849-0022480A1615</t>
  </si>
  <si>
    <t>D7A06393-25F5-ED11-8849-0022480A1615</t>
  </si>
  <si>
    <t>FBA06393-25F5-ED11-8849-0022480A1615</t>
  </si>
  <si>
    <t>20D993ED-E5F4-ED11-8849-0022480A19ED</t>
  </si>
  <si>
    <t>13A16393-25F5-ED11-8849-0022480A1615</t>
  </si>
  <si>
    <t>43A16393-25F5-ED11-8849-0022480A1615</t>
  </si>
  <si>
    <t>6DA16393-25F5-ED11-8849-0022480A1615</t>
  </si>
  <si>
    <t>8FA16393-25F5-ED11-8849-0022480A1615</t>
  </si>
  <si>
    <t>64D993ED-E5F4-ED11-8849-0022480A19ED</t>
  </si>
  <si>
    <t>C1A16393-25F5-ED11-8849-0022480A1615</t>
  </si>
  <si>
    <t>CBA16393-25F5-ED11-8849-0022480A1615</t>
  </si>
  <si>
    <t>F3A16393-25F5-ED11-8849-0022480A1615</t>
  </si>
  <si>
    <t>F9A16393-25F5-ED11-8849-0022480A1615</t>
  </si>
  <si>
    <t>2ED993ED-E5F4-ED11-8849-0022480A19ED</t>
  </si>
  <si>
    <t>35A26393-25F5-ED11-8849-0022480A1615</t>
  </si>
  <si>
    <t>39A26393-25F5-ED11-8849-0022480A1615</t>
  </si>
  <si>
    <t>4DA26393-25F5-ED11-8849-0022480A1615</t>
  </si>
  <si>
    <t>4FA26393-25F5-ED11-8849-0022480A1615</t>
  </si>
  <si>
    <t>5BA26393-25F5-ED11-8849-0022480A1615</t>
  </si>
  <si>
    <t>8DA26393-25F5-ED11-8849-0022480A1615</t>
  </si>
  <si>
    <t>EBA26393-25F5-ED11-8849-0022480A1615</t>
  </si>
  <si>
    <t>01A36393-25F5-ED11-8849-0022480A1615</t>
  </si>
  <si>
    <t>32D993ED-E5F4-ED11-8849-0022480A19ED</t>
  </si>
  <si>
    <t>0BA36393-25F5-ED11-8849-0022480A1615</t>
  </si>
  <si>
    <t>4FA36393-25F5-ED11-8849-0022480A1615</t>
  </si>
  <si>
    <t>73A36393-25F5-ED11-8849-0022480A1615</t>
  </si>
  <si>
    <t>F1A36393-25F5-ED11-8849-0022480A1615</t>
  </si>
  <si>
    <t>75A46393-25F5-ED11-8849-0022480A1615</t>
  </si>
  <si>
    <t>99A46393-25F5-ED11-8849-0022480A1615</t>
  </si>
  <si>
    <t>A1A56393-25F5-ED11-8849-0022480A1615</t>
  </si>
  <si>
    <t>A3A56393-25F5-ED11-8849-0022480A1615</t>
  </si>
  <si>
    <t>DFA56393-25F5-ED11-8849-0022480A1615</t>
  </si>
  <si>
    <t>03A66393-25F5-ED11-8849-0022480A1615</t>
  </si>
  <si>
    <t>09A66393-25F5-ED11-8849-0022480A1615</t>
  </si>
  <si>
    <t>13A66393-25F5-ED11-8849-0022480A1615</t>
  </si>
  <si>
    <t>41A66393-25F5-ED11-8849-0022480A1615</t>
  </si>
  <si>
    <t>DBA66393-25F5-ED11-8849-0022480A1615</t>
  </si>
  <si>
    <t>2BA76393-25F5-ED11-8849-0022480A1615</t>
  </si>
  <si>
    <t>43A76393-25F5-ED11-8849-0022480A1615</t>
  </si>
  <si>
    <t>4BA76393-25F5-ED11-8849-0022480A1615</t>
  </si>
  <si>
    <t>7FA76393-25F5-ED11-8849-0022480A1615</t>
  </si>
  <si>
    <t>8FA76393-25F5-ED11-8849-0022480A1615</t>
  </si>
  <si>
    <t>9DA76393-25F5-ED11-8849-0022480A1615</t>
  </si>
  <si>
    <t>6AD993ED-E5F4-ED11-8849-0022480A19ED</t>
  </si>
  <si>
    <t>ADA76393-25F5-ED11-8849-0022480A1615</t>
  </si>
  <si>
    <t>09A86393-25F5-ED11-8849-0022480A1615</t>
  </si>
  <si>
    <t>23A86393-25F5-ED11-8849-0022480A1615</t>
  </si>
  <si>
    <t>27A86393-25F5-ED11-8849-0022480A1615</t>
  </si>
  <si>
    <t>7657DF31-DEF4-ED11-8849-6045BD03244B</t>
  </si>
  <si>
    <t>1ED993ED-E5F4-ED11-8849-0022480A19ED</t>
  </si>
  <si>
    <t>4DA86393-25F5-ED11-8849-0022480A1615</t>
  </si>
  <si>
    <t>89A86393-25F5-ED11-8849-0022480A1615</t>
  </si>
  <si>
    <t>26D993ED-E5F4-ED11-8849-0022480A19ED</t>
  </si>
  <si>
    <t>B3A86393-25F5-ED11-8849-0022480A1615</t>
  </si>
  <si>
    <t>BDA86393-25F5-ED11-8849-0022480A1615</t>
  </si>
  <si>
    <t>BFA86393-25F5-ED11-8849-0022480A1615</t>
  </si>
  <si>
    <t>B7A96393-25F5-ED11-8849-0022480A1615</t>
  </si>
  <si>
    <t>B9A96393-25F5-ED11-8849-0022480A1615</t>
  </si>
  <si>
    <t>C5A96393-25F5-ED11-8849-0022480A1615</t>
  </si>
  <si>
    <t>31AA6393-25F5-ED11-8849-0022480A1615</t>
  </si>
  <si>
    <t>8FAA6393-25F5-ED11-8849-0022480A1615</t>
  </si>
  <si>
    <t>23AC6393-25F5-ED11-8849-0022480A1615</t>
  </si>
  <si>
    <t>8DAC6393-25F5-ED11-8849-0022480A1615</t>
  </si>
  <si>
    <t>8FAC6393-25F5-ED11-8849-0022480A1615</t>
  </si>
  <si>
    <t>B7AC6393-25F5-ED11-8849-0022480A1615</t>
  </si>
  <si>
    <t>65AD6393-25F5-ED11-8849-0022480A1615</t>
  </si>
  <si>
    <t>81AD6393-25F5-ED11-8849-0022480A1615</t>
  </si>
  <si>
    <t>A1AD6393-25F5-ED11-8849-0022480A1615</t>
  </si>
  <si>
    <t>CFAD6393-25F5-ED11-8849-0022480A1615</t>
  </si>
  <si>
    <t>D3AD6393-25F5-ED11-8849-0022480A1615</t>
  </si>
  <si>
    <t>25AE6393-25F5-ED11-8849-0022480A1615</t>
  </si>
  <si>
    <t>35AF6393-25F5-ED11-8849-0022480A1615</t>
  </si>
  <si>
    <t>77AF6393-25F5-ED11-8849-0022480A1615</t>
  </si>
  <si>
    <t>C1AF6393-25F5-ED11-8849-0022480A1615</t>
  </si>
  <si>
    <t>89B06393-25F5-ED11-8849-0022480A1615</t>
  </si>
  <si>
    <t>45B16393-25F5-ED11-8849-0022480A1615</t>
  </si>
  <si>
    <t>C3B16393-25F5-ED11-8849-0022480A1615</t>
  </si>
  <si>
    <t>E7B16393-25F5-ED11-8849-0022480A1615</t>
  </si>
  <si>
    <t>FDB16393-25F5-ED11-8849-0022480A1615</t>
  </si>
  <si>
    <t>B3B26393-25F5-ED11-8849-0022480A1615</t>
  </si>
  <si>
    <t>EBB26393-25F5-ED11-8849-0022480A1615</t>
  </si>
  <si>
    <t>FFB26393-25F5-ED11-8849-0022480A1615</t>
  </si>
  <si>
    <t>21B36393-25F5-ED11-8849-0022480A1615</t>
  </si>
  <si>
    <t>23B36393-25F5-ED11-8849-0022480A1615</t>
  </si>
  <si>
    <t>5DB36393-25F5-ED11-8849-0022480A1615</t>
  </si>
  <si>
    <t>71B36393-25F5-ED11-8849-0022480A1615</t>
  </si>
  <si>
    <t>6ED993ED-E5F4-ED11-8849-0022480A19ED</t>
  </si>
  <si>
    <t>99B36393-25F5-ED11-8849-0022480A1615</t>
  </si>
  <si>
    <t>A5B36393-25F5-ED11-8849-0022480A1615</t>
  </si>
  <si>
    <t>A7B46393-25F5-ED11-8849-0022480A1615</t>
  </si>
  <si>
    <t>BFB46393-25F5-ED11-8849-0022480A1615</t>
  </si>
  <si>
    <t>CDB46393-25F5-ED11-8849-0022480A1615</t>
  </si>
  <si>
    <t>FBB46393-25F5-ED11-8849-0022480A1615</t>
  </si>
  <si>
    <t>F3B56393-25F5-ED11-8849-0022480A1615</t>
  </si>
  <si>
    <t>79B66393-25F5-ED11-8849-0022480A1615</t>
  </si>
  <si>
    <t>07B76393-25F5-ED11-8849-0022480A1615</t>
  </si>
  <si>
    <t>51B76393-25F5-ED11-8849-0022480A1615</t>
  </si>
  <si>
    <t>5BB76393-25F5-ED11-8849-0022480A1615</t>
  </si>
  <si>
    <t>B7B76393-25F5-ED11-8849-0022480A1615</t>
  </si>
  <si>
    <t>D7BA6393-25F5-ED11-8849-0022480A1615</t>
  </si>
  <si>
    <t>05BB6393-25F5-ED11-8849-0022480A1615</t>
  </si>
  <si>
    <t>15BB6393-25F5-ED11-8849-0022480A1615</t>
  </si>
  <si>
    <t>7014B0A3-25F5-ED11-8849-0022480A1615</t>
  </si>
  <si>
    <t>6815B0A3-25F5-ED11-8849-0022480A1615</t>
  </si>
  <si>
    <t>8015B0A3-25F5-ED11-8849-0022480A1615</t>
  </si>
  <si>
    <t>BE15B0A3-25F5-ED11-8849-0022480A1615</t>
  </si>
  <si>
    <t>4E16B0A3-25F5-ED11-8849-0022480A1615</t>
  </si>
  <si>
    <t>3C17B0A3-25F5-ED11-8849-0022480A1615</t>
  </si>
  <si>
    <t>5617B0A3-25F5-ED11-8849-0022480A1615</t>
  </si>
  <si>
    <t>B817B0A3-25F5-ED11-8849-0022480A1615</t>
  </si>
  <si>
    <t>9E18B0A3-25F5-ED11-8849-0022480A1615</t>
  </si>
  <si>
    <t>FC19B0A3-25F5-ED11-8849-0022480A1615</t>
  </si>
  <si>
    <t>221BB0A3-25F5-ED11-8849-0022480A1615</t>
  </si>
  <si>
    <t>661BB0A3-25F5-ED11-8849-0022480A1615</t>
  </si>
  <si>
    <t>AE1EB0A3-25F5-ED11-8849-0022480A1615</t>
  </si>
  <si>
    <t>D629B0A3-25F5-ED11-8849-0022480A1615</t>
  </si>
  <si>
    <t>D42AB0A3-25F5-ED11-8849-0022480A1615</t>
  </si>
  <si>
    <t>AA2BB0A3-25F5-ED11-8849-0022480A1615</t>
  </si>
  <si>
    <t>862CB0A3-25F5-ED11-8849-0022480A1615</t>
  </si>
  <si>
    <t>FAD893ED-E5F4-ED11-8849-0022480A19ED</t>
  </si>
  <si>
    <t>E430B0A3-25F5-ED11-8849-0022480A1615</t>
  </si>
  <si>
    <t>1236B0A3-25F5-ED11-8849-0022480A1615</t>
  </si>
  <si>
    <t>8C37B0A3-25F5-ED11-8849-0022480A1615</t>
  </si>
  <si>
    <t>FF9C6393-25F5-ED11-8849-0022480A1615</t>
  </si>
  <si>
    <t>46D993ED-E5F4-ED11-8849-0022480A19ED</t>
  </si>
  <si>
    <t>BD9D6393-25F5-ED11-8849-0022480A1615</t>
  </si>
  <si>
    <t>70D993ED-E5F4-ED11-8849-0022480A19ED</t>
  </si>
  <si>
    <t>71A06393-25F5-ED11-8849-0022480A1615</t>
  </si>
  <si>
    <t>78D993ED-E5F4-ED11-8849-0022480A19ED</t>
  </si>
  <si>
    <t>85A26393-25F5-ED11-8849-0022480A1615</t>
  </si>
  <si>
    <t>09A36393-25F5-ED11-8849-0022480A1615</t>
  </si>
  <si>
    <t>75A36393-25F5-ED11-8849-0022480A1615</t>
  </si>
  <si>
    <t>A9A36393-25F5-ED11-8849-0022480A1615</t>
  </si>
  <si>
    <t>1FA56393-25F5-ED11-8849-0022480A1615</t>
  </si>
  <si>
    <t>3ED993ED-E5F4-ED11-8849-0022480A19ED</t>
  </si>
  <si>
    <t>1BA86393-25F5-ED11-8849-0022480A1615</t>
  </si>
  <si>
    <t>47A86393-25F5-ED11-8849-0022480A1615</t>
  </si>
  <si>
    <t>72D993ED-E5F4-ED11-8849-0022480A19ED</t>
  </si>
  <si>
    <t>75A96393-25F5-ED11-8849-0022480A1615</t>
  </si>
  <si>
    <t>F7AB6393-25F5-ED11-8849-0022480A1615</t>
  </si>
  <si>
    <t>4DAD6393-25F5-ED11-8849-0022480A1615</t>
  </si>
  <si>
    <t>5BAE6393-25F5-ED11-8849-0022480A1615</t>
  </si>
  <si>
    <t>BBB06393-25F5-ED11-8849-0022480A1615</t>
  </si>
  <si>
    <t>B9B16393-25F5-ED11-8849-0022480A1615</t>
  </si>
  <si>
    <t>2BB26393-25F5-ED11-8849-0022480A1615</t>
  </si>
  <si>
    <t>05B46393-25F5-ED11-8849-0022480A1615</t>
  </si>
  <si>
    <t>8BB66393-25F5-ED11-8849-0022480A1615</t>
  </si>
  <si>
    <t>BDB76393-25F5-ED11-8849-0022480A1615</t>
  </si>
  <si>
    <t>07B86393-25F5-ED11-8849-0022480A1615</t>
  </si>
  <si>
    <t>45B86393-25F5-ED11-8849-0022480A1615</t>
  </si>
  <si>
    <t>CBB86393-25F5-ED11-8849-0022480A1615</t>
  </si>
  <si>
    <t>D9B96393-25F5-ED11-8849-0022480A1615</t>
  </si>
  <si>
    <t>69BA6393-25F5-ED11-8849-0022480A1615</t>
  </si>
  <si>
    <t>E9BA6393-25F5-ED11-8849-0022480A1615</t>
  </si>
  <si>
    <t>4BBB6393-25F5-ED11-8849-0022480A1615</t>
  </si>
  <si>
    <t>5FBB6393-25F5-ED11-8849-0022480A1615</t>
  </si>
  <si>
    <t>DC17B0A3-25F5-ED11-8849-0022480A1615</t>
  </si>
  <si>
    <t>401AB0A3-25F5-ED11-8849-0022480A1615</t>
  </si>
  <si>
    <t>4A1AB0A3-25F5-ED11-8849-0022480A1615</t>
  </si>
  <si>
    <t>621AB0A3-25F5-ED11-8849-0022480A1615</t>
  </si>
  <si>
    <t>9E1AB0A3-25F5-ED11-8849-0022480A1615</t>
  </si>
  <si>
    <t>CA1AB0A3-25F5-ED11-8849-0022480A1615</t>
  </si>
  <si>
    <t>961BB0A3-25F5-ED11-8849-0022480A1615</t>
  </si>
  <si>
    <t>B21CB0A3-25F5-ED11-8849-0022480A1615</t>
  </si>
  <si>
    <t>C01CB0A3-25F5-ED11-8849-0022480A1615</t>
  </si>
  <si>
    <t>381DB0A3-25F5-ED11-8849-0022480A1615</t>
  </si>
  <si>
    <t>1E1EB0A3-25F5-ED11-8849-0022480A1615</t>
  </si>
  <si>
    <t>421EB0A3-25F5-ED11-8849-0022480A1615</t>
  </si>
  <si>
    <t>E01EB0A3-25F5-ED11-8849-0022480A1615</t>
  </si>
  <si>
    <t>581FB0A3-25F5-ED11-8849-0022480A1615</t>
  </si>
  <si>
    <t>BA1FB0A3-25F5-ED11-8849-0022480A1615</t>
  </si>
  <si>
    <t>3E20B0A3-25F5-ED11-8849-0022480A1615</t>
  </si>
  <si>
    <t>A820B0A3-25F5-ED11-8849-0022480A1615</t>
  </si>
  <si>
    <t>D020B0A3-25F5-ED11-8849-0022480A1615</t>
  </si>
  <si>
    <t>0821B0A3-25F5-ED11-8849-0022480A1615</t>
  </si>
  <si>
    <t>4E21B0A3-25F5-ED11-8849-0022480A1615</t>
  </si>
  <si>
    <t>6421B0A3-25F5-ED11-8849-0022480A1615</t>
  </si>
  <si>
    <t>6C21B0A3-25F5-ED11-8849-0022480A1615</t>
  </si>
  <si>
    <t>7421B0A3-25F5-ED11-8849-0022480A1615</t>
  </si>
  <si>
    <t>8621B0A3-25F5-ED11-8849-0022480A1615</t>
  </si>
  <si>
    <t>1A22B0A3-25F5-ED11-8849-0022480A1615</t>
  </si>
  <si>
    <t>2022B0A3-25F5-ED11-8849-0022480A1615</t>
  </si>
  <si>
    <t>8623B0A3-25F5-ED11-8849-0022480A1615</t>
  </si>
  <si>
    <t>AA23B0A3-25F5-ED11-8849-0022480A1615</t>
  </si>
  <si>
    <t>6424B0A3-25F5-ED11-8849-0022480A1615</t>
  </si>
  <si>
    <t>8A24B0A3-25F5-ED11-8849-0022480A1615</t>
  </si>
  <si>
    <t>1225B0A3-25F5-ED11-8849-0022480A1615</t>
  </si>
  <si>
    <t>6025B0A3-25F5-ED11-8849-0022480A1615</t>
  </si>
  <si>
    <t>9425B0A3-25F5-ED11-8849-0022480A1615</t>
  </si>
  <si>
    <t>C225B0A3-25F5-ED11-8849-0022480A1615</t>
  </si>
  <si>
    <t>5626B0A3-25F5-ED11-8849-0022480A1615</t>
  </si>
  <si>
    <t>C227B0A3-25F5-ED11-8849-0022480A1615</t>
  </si>
  <si>
    <t>6E28B0A3-25F5-ED11-8849-0022480A1615</t>
  </si>
  <si>
    <t>F428B0A3-25F5-ED11-8849-0022480A1615</t>
  </si>
  <si>
    <t>B22AB0A3-25F5-ED11-8849-0022480A1615</t>
  </si>
  <si>
    <t>CA2AB0A3-25F5-ED11-8849-0022480A1615</t>
  </si>
  <si>
    <t>9A2CB0A3-25F5-ED11-8849-0022480A1615</t>
  </si>
  <si>
    <t>B22CB0A3-25F5-ED11-8849-0022480A1615</t>
  </si>
  <si>
    <t>5E2FB0A3-25F5-ED11-8849-0022480A1615</t>
  </si>
  <si>
    <t>4431B0A3-25F5-ED11-8849-0022480A1615</t>
  </si>
  <si>
    <t>2E32B0A3-25F5-ED11-8849-0022480A1615</t>
  </si>
  <si>
    <t>4632B0A3-25F5-ED11-8849-0022480A1615</t>
  </si>
  <si>
    <t>6232B0A3-25F5-ED11-8849-0022480A1615</t>
  </si>
  <si>
    <t>8832B0A3-25F5-ED11-8849-0022480A1615</t>
  </si>
  <si>
    <t>4E34B0A3-25F5-ED11-8849-0022480A1615</t>
  </si>
  <si>
    <t>7E36B0A3-25F5-ED11-8849-0022480A1615</t>
  </si>
  <si>
    <t>2438B0A3-25F5-ED11-8849-0022480A1615</t>
  </si>
  <si>
    <t>3C38B0A3-25F5-ED11-8849-0022480A1615</t>
  </si>
  <si>
    <t>A038B0A3-25F5-ED11-8849-0022480A1615</t>
  </si>
  <si>
    <t>BA38B0A3-25F5-ED11-8849-0022480A1615</t>
  </si>
  <si>
    <t>D19C6393-25F5-ED11-8849-0022480A1615</t>
  </si>
  <si>
    <t>4C6CE059-4FE6-ED11-A7C6-000D3A338C0D</t>
  </si>
  <si>
    <t>F4D893ED-E5F4-ED11-8849-0022480A19ED</t>
  </si>
  <si>
    <t>319F6393-25F5-ED11-8849-0022480A1615</t>
  </si>
  <si>
    <t>BD7F5607-E2F4-ED11-8849-0022480A15C3</t>
  </si>
  <si>
    <t>FD9F6393-25F5-ED11-8849-0022480A1615</t>
  </si>
  <si>
    <t>6FA06393-25F5-ED11-8849-0022480A1615</t>
  </si>
  <si>
    <t>CFA16393-25F5-ED11-8849-0022480A1615</t>
  </si>
  <si>
    <t>E5A16393-25F5-ED11-8849-0022480A1615</t>
  </si>
  <si>
    <t>2FA26393-25F5-ED11-8849-0022480A1615</t>
  </si>
  <si>
    <t>69A26393-25F5-ED11-8849-0022480A1615</t>
  </si>
  <si>
    <t>7BA26393-25F5-ED11-8849-0022480A1615</t>
  </si>
  <si>
    <t>97A26393-25F5-ED11-8849-0022480A1615</t>
  </si>
  <si>
    <t>A3A26393-25F5-ED11-8849-0022480A1615</t>
  </si>
  <si>
    <t>ADA36393-25F5-ED11-8849-0022480A1615</t>
  </si>
  <si>
    <t>DDA36393-25F5-ED11-8849-0022480A1615</t>
  </si>
  <si>
    <t>23A46393-25F5-ED11-8849-0022480A1615</t>
  </si>
  <si>
    <t>33A46393-25F5-ED11-8849-0022480A1615</t>
  </si>
  <si>
    <t>45A46393-25F5-ED11-8849-0022480A1615</t>
  </si>
  <si>
    <t>4FA46393-25F5-ED11-8849-0022480A1615</t>
  </si>
  <si>
    <t>D3A46393-25F5-ED11-8849-0022480A1615</t>
  </si>
  <si>
    <t>57A56393-25F5-ED11-8849-0022480A1615</t>
  </si>
  <si>
    <t>7BA56393-25F5-ED11-8849-0022480A1615</t>
  </si>
  <si>
    <t>ADA56393-25F5-ED11-8849-0022480A1615</t>
  </si>
  <si>
    <t>BBA56393-25F5-ED11-8849-0022480A1615</t>
  </si>
  <si>
    <t>BFA66393-25F5-ED11-8849-0022480A1615</t>
  </si>
  <si>
    <t>D9A66393-25F5-ED11-8849-0022480A1615</t>
  </si>
  <si>
    <t>DDA66393-25F5-ED11-8849-0022480A1615</t>
  </si>
  <si>
    <t>F5A76393-25F5-ED11-8849-0022480A1615</t>
  </si>
  <si>
    <t>4FA86393-25F5-ED11-8849-0022480A1615</t>
  </si>
  <si>
    <t>99A96393-25F5-ED11-8849-0022480A1615</t>
  </si>
  <si>
    <t>E7A96393-25F5-ED11-8849-0022480A1615</t>
  </si>
  <si>
    <t>57AB6393-25F5-ED11-8849-0022480A1615</t>
  </si>
  <si>
    <t>6BAB6393-25F5-ED11-8849-0022480A1615</t>
  </si>
  <si>
    <t>C7AC6393-25F5-ED11-8849-0022480A1615</t>
  </si>
  <si>
    <t>C9AC6393-25F5-ED11-8849-0022480A1615</t>
  </si>
  <si>
    <t>FDAC6393-25F5-ED11-8849-0022480A1615</t>
  </si>
  <si>
    <t>6FAD6393-25F5-ED11-8849-0022480A1615</t>
  </si>
  <si>
    <t>91AD6393-25F5-ED11-8849-0022480A1615</t>
  </si>
  <si>
    <t>C3AD6393-25F5-ED11-8849-0022480A1615</t>
  </si>
  <si>
    <t>19AE6393-25F5-ED11-8849-0022480A1615</t>
  </si>
  <si>
    <t>4FAE6393-25F5-ED11-8849-0022480A1615</t>
  </si>
  <si>
    <t>CDAE6393-25F5-ED11-8849-0022480A1615</t>
  </si>
  <si>
    <t>59AF6393-25F5-ED11-8849-0022480A1615</t>
  </si>
  <si>
    <t>A9AF6393-25F5-ED11-8849-0022480A1615</t>
  </si>
  <si>
    <t>6BB06393-25F5-ED11-8849-0022480A1615</t>
  </si>
  <si>
    <t>85B06393-25F5-ED11-8849-0022480A1615</t>
  </si>
  <si>
    <t>CFB06393-25F5-ED11-8849-0022480A1615</t>
  </si>
  <si>
    <t>D3B06393-25F5-ED11-8849-0022480A1615</t>
  </si>
  <si>
    <t>97B16393-25F5-ED11-8849-0022480A1615</t>
  </si>
  <si>
    <t>6DB26393-25F5-ED11-8849-0022480A1615</t>
  </si>
  <si>
    <t>B5B26393-25F5-ED11-8849-0022480A1615</t>
  </si>
  <si>
    <t>25B46393-25F5-ED11-8849-0022480A1615</t>
  </si>
  <si>
    <t>31B46393-25F5-ED11-8849-0022480A1615</t>
  </si>
  <si>
    <t>3BB46393-25F5-ED11-8849-0022480A1615</t>
  </si>
  <si>
    <t>4DB46393-25F5-ED11-8849-0022480A1615</t>
  </si>
  <si>
    <t>57B46393-25F5-ED11-8849-0022480A1615</t>
  </si>
  <si>
    <t>C1B46393-25F5-ED11-8849-0022480A1615</t>
  </si>
  <si>
    <t>F3B46393-25F5-ED11-8849-0022480A1615</t>
  </si>
  <si>
    <t>61B56393-25F5-ED11-8849-0022480A1615</t>
  </si>
  <si>
    <t>D7B56393-25F5-ED11-8849-0022480A1615</t>
  </si>
  <si>
    <t>1DB66393-25F5-ED11-8849-0022480A1615</t>
  </si>
  <si>
    <t>5FB66393-25F5-ED11-8849-0022480A1615</t>
  </si>
  <si>
    <t>E7B66393-25F5-ED11-8849-0022480A1615</t>
  </si>
  <si>
    <t>31B76393-25F5-ED11-8849-0022480A1615</t>
  </si>
  <si>
    <t>47B86393-25F5-ED11-8849-0022480A1615</t>
  </si>
  <si>
    <t>8BB86393-25F5-ED11-8849-0022480A1615</t>
  </si>
  <si>
    <t>55B96393-25F5-ED11-8849-0022480A1615</t>
  </si>
  <si>
    <t>7DB96393-25F5-ED11-8849-0022480A1615</t>
  </si>
  <si>
    <t>83B96393-25F5-ED11-8849-0022480A1615</t>
  </si>
  <si>
    <t>B5B96393-25F5-ED11-8849-0022480A1615</t>
  </si>
  <si>
    <t>C9B96393-25F5-ED11-8849-0022480A1615</t>
  </si>
  <si>
    <t>25BA6393-25F5-ED11-8849-0022480A1615</t>
  </si>
  <si>
    <t>3DBB6393-25F5-ED11-8849-0022480A1615</t>
  </si>
  <si>
    <t>3FBB6393-25F5-ED11-8849-0022480A1615</t>
  </si>
  <si>
    <t>79BB6393-25F5-ED11-8849-0022480A1615</t>
  </si>
  <si>
    <t>7BBB6393-25F5-ED11-8849-0022480A1615</t>
  </si>
  <si>
    <t>6214B0A3-25F5-ED11-8849-0022480A1615</t>
  </si>
  <si>
    <t>7E14B0A3-25F5-ED11-8849-0022480A1615</t>
  </si>
  <si>
    <t>9C15B0A3-25F5-ED11-8849-0022480A1615</t>
  </si>
  <si>
    <t>E215B0A3-25F5-ED11-8849-0022480A1615</t>
  </si>
  <si>
    <t>1216B0A3-25F5-ED11-8849-0022480A1615</t>
  </si>
  <si>
    <t>4417B0A3-25F5-ED11-8849-0022480A1615</t>
  </si>
  <si>
    <t>6C18B0A3-25F5-ED11-8849-0022480A1615</t>
  </si>
  <si>
    <t>7A18B0A3-25F5-ED11-8849-0022480A1615</t>
  </si>
  <si>
    <t>CA18B0A3-25F5-ED11-8849-0022480A1615</t>
  </si>
  <si>
    <t>961DB0A3-25F5-ED11-8849-0022480A1615</t>
  </si>
  <si>
    <t>001FB0A3-25F5-ED11-8849-0022480A1615</t>
  </si>
  <si>
    <t>081FB0A3-25F5-ED11-8849-0022480A1615</t>
  </si>
  <si>
    <t>381FB0A3-25F5-ED11-8849-0022480A1615</t>
  </si>
  <si>
    <t>B39A6393-25F5-ED11-8849-0022480A1615</t>
  </si>
  <si>
    <t>6D9D6393-25F5-ED11-8849-0022480A1615</t>
  </si>
  <si>
    <t>3DA16393-25F5-ED11-8849-0022480A1615</t>
  </si>
  <si>
    <t>49A16393-25F5-ED11-8849-0022480A1615</t>
  </si>
  <si>
    <t>BBA16393-25F5-ED11-8849-0022480A1615</t>
  </si>
  <si>
    <t>13A26393-25F5-ED11-8849-0022480A1615</t>
  </si>
  <si>
    <t>A7A66393-25F5-ED11-8849-0022480A1615</t>
  </si>
  <si>
    <t>C1A86393-25F5-ED11-8849-0022480A1615</t>
  </si>
  <si>
    <t>53AE6393-25F5-ED11-8849-0022480A1615</t>
  </si>
  <si>
    <t>C3AE6393-25F5-ED11-8849-0022480A1615</t>
  </si>
  <si>
    <t>1FAF6393-25F5-ED11-8849-0022480A1615</t>
  </si>
  <si>
    <t>B9B06393-25F5-ED11-8849-0022480A1615</t>
  </si>
  <si>
    <t>89B16393-25F5-ED11-8849-0022480A1615</t>
  </si>
  <si>
    <t>8DB56393-25F5-ED11-8849-0022480A1615</t>
  </si>
  <si>
    <t>B9B56393-25F5-ED11-8849-0022480A1615</t>
  </si>
  <si>
    <t>A5B86393-25F5-ED11-8849-0022480A1615</t>
  </si>
  <si>
    <t>A414B0A3-25F5-ED11-8849-0022480A1615</t>
  </si>
  <si>
    <t>5215B0A3-25F5-ED11-8849-0022480A1615</t>
  </si>
  <si>
    <t>9017B0A3-25F5-ED11-8849-0022480A1615</t>
  </si>
  <si>
    <t>FA1CB0A3-25F5-ED11-8849-0022480A1615</t>
  </si>
  <si>
    <t>F01DB0A3-25F5-ED11-8849-0022480A1615</t>
  </si>
  <si>
    <t>C21EB0A3-25F5-ED11-8849-0022480A1615</t>
  </si>
  <si>
    <t>F41FB0A3-25F5-ED11-8849-0022480A1615</t>
  </si>
  <si>
    <t>7220B0A3-25F5-ED11-8849-0022480A1615</t>
  </si>
  <si>
    <t>7A20B0A3-25F5-ED11-8849-0022480A1615</t>
  </si>
  <si>
    <t>0424B0A3-25F5-ED11-8849-0022480A1615</t>
  </si>
  <si>
    <t>1424B0A3-25F5-ED11-8849-0022480A1615</t>
  </si>
  <si>
    <t>5424B0A3-25F5-ED11-8849-0022480A1615</t>
  </si>
  <si>
    <t>5A24B0A3-25F5-ED11-8849-0022480A1615</t>
  </si>
  <si>
    <t>3A25B0A3-25F5-ED11-8849-0022480A1615</t>
  </si>
  <si>
    <t>7A27B0A3-25F5-ED11-8849-0022480A1615</t>
  </si>
  <si>
    <t>7C27B0A3-25F5-ED11-8849-0022480A1615</t>
  </si>
  <si>
    <t>8E27B0A3-25F5-ED11-8849-0022480A1615</t>
  </si>
  <si>
    <t>F82DB0A3-25F5-ED11-8849-0022480A1615</t>
  </si>
  <si>
    <t>5C30B0A3-25F5-ED11-8849-0022480A1615</t>
  </si>
  <si>
    <t>9433B0A3-25F5-ED11-8849-0022480A1615</t>
  </si>
  <si>
    <t>4639B0A3-25F5-ED11-8849-0022480A1615</t>
  </si>
  <si>
    <t>9439B0A3-25F5-ED11-8849-0022480A1615</t>
  </si>
  <si>
    <t>D39C6393-25F5-ED11-8849-0022480A1615</t>
  </si>
  <si>
    <t>1AD993ED-E5F4-ED11-8849-0022480A19ED</t>
  </si>
  <si>
    <t>9DA36393-25F5-ED11-8849-0022480A1615</t>
  </si>
  <si>
    <t>E1A36393-25F5-ED11-8849-0022480A1615</t>
  </si>
  <si>
    <t>EFA36393-25F5-ED11-8849-0022480A1615</t>
  </si>
  <si>
    <t>B1A46393-25F5-ED11-8849-0022480A1615</t>
  </si>
  <si>
    <t>13A56393-25F5-ED11-8849-0022480A1615</t>
  </si>
  <si>
    <t>1DA66393-25F5-ED11-8849-0022480A1615</t>
  </si>
  <si>
    <t>27A66393-25F5-ED11-8849-0022480A1615</t>
  </si>
  <si>
    <t>41A86393-25F5-ED11-8849-0022480A1615</t>
  </si>
  <si>
    <t>3BAC6393-25F5-ED11-8849-0022480A1615</t>
  </si>
  <si>
    <t>E3AE6393-25F5-ED11-8849-0022480A1615</t>
  </si>
  <si>
    <t>71AF6393-25F5-ED11-8849-0022480A1615</t>
  </si>
  <si>
    <t>79AF6393-25F5-ED11-8849-0022480A1615</t>
  </si>
  <si>
    <t>85AF6393-25F5-ED11-8849-0022480A1615</t>
  </si>
  <si>
    <t>87AF6393-25F5-ED11-8849-0022480A1615</t>
  </si>
  <si>
    <t>5FB06393-25F5-ED11-8849-0022480A1615</t>
  </si>
  <si>
    <t>AFB06393-25F5-ED11-8849-0022480A1615</t>
  </si>
  <si>
    <t>F3B06393-25F5-ED11-8849-0022480A1615</t>
  </si>
  <si>
    <t>8DB16393-25F5-ED11-8849-0022480A1615</t>
  </si>
  <si>
    <t>BFB16393-25F5-ED11-8849-0022480A1615</t>
  </si>
  <si>
    <t>BFB26393-25F5-ED11-8849-0022480A1615</t>
  </si>
  <si>
    <t>E1B26393-25F5-ED11-8849-0022480A1615</t>
  </si>
  <si>
    <t>85B36393-25F5-ED11-8849-0022480A1615</t>
  </si>
  <si>
    <t>CFB56393-25F5-ED11-8849-0022480A1615</t>
  </si>
  <si>
    <t>4BB66393-25F5-ED11-8849-0022480A1615</t>
  </si>
  <si>
    <t>D3B66393-25F5-ED11-8849-0022480A1615</t>
  </si>
  <si>
    <t>39B76393-25F5-ED11-8849-0022480A1615</t>
  </si>
  <si>
    <t>3BB76393-25F5-ED11-8849-0022480A1615</t>
  </si>
  <si>
    <t>05B86393-25F5-ED11-8849-0022480A1615</t>
  </si>
  <si>
    <t>7DB86393-25F5-ED11-8849-0022480A1615</t>
  </si>
  <si>
    <t>AFB86393-25F5-ED11-8849-0022480A1615</t>
  </si>
  <si>
    <t>35B96393-25F5-ED11-8849-0022480A1615</t>
  </si>
  <si>
    <t>A3B96393-25F5-ED11-8849-0022480A1615</t>
  </si>
  <si>
    <t>B3B96393-25F5-ED11-8849-0022480A1615</t>
  </si>
  <si>
    <t>F7B96393-25F5-ED11-8849-0022480A1615</t>
  </si>
  <si>
    <t>FDB96393-25F5-ED11-8849-0022480A1615</t>
  </si>
  <si>
    <t>1FBA6393-25F5-ED11-8849-0022480A1615</t>
  </si>
  <si>
    <t>59BA6393-25F5-ED11-8849-0022480A1615</t>
  </si>
  <si>
    <t>61BA6393-25F5-ED11-8849-0022480A1615</t>
  </si>
  <si>
    <t>7FBA6393-25F5-ED11-8849-0022480A1615</t>
  </si>
  <si>
    <t>ABBA6393-25F5-ED11-8849-0022480A1615</t>
  </si>
  <si>
    <t>BFBA6393-25F5-ED11-8849-0022480A1615</t>
  </si>
  <si>
    <t>0FBB6393-25F5-ED11-8849-0022480A1615</t>
  </si>
  <si>
    <t>3BBB6393-25F5-ED11-8849-0022480A1615</t>
  </si>
  <si>
    <t>53BB6393-25F5-ED11-8849-0022480A1615</t>
  </si>
  <si>
    <t>DE15B0A3-25F5-ED11-8849-0022480A1615</t>
  </si>
  <si>
    <t>1E17B0A3-25F5-ED11-8849-0022480A1615</t>
  </si>
  <si>
    <t>2217B0A3-25F5-ED11-8849-0022480A1615</t>
  </si>
  <si>
    <t>3E17B0A3-25F5-ED11-8849-0022480A1615</t>
  </si>
  <si>
    <t>A617B0A3-25F5-ED11-8849-0022480A1615</t>
  </si>
  <si>
    <t>4A18B0A3-25F5-ED11-8849-0022480A1615</t>
  </si>
  <si>
    <t>7E18B0A3-25F5-ED11-8849-0022480A1615</t>
  </si>
  <si>
    <t>9A19B0A3-25F5-ED11-8849-0022480A1615</t>
  </si>
  <si>
    <t>081AB0A3-25F5-ED11-8849-0022480A1615</t>
  </si>
  <si>
    <t>AE1AB0A3-25F5-ED11-8849-0022480A1615</t>
  </si>
  <si>
    <t>B81AB0A3-25F5-ED11-8849-0022480A1615</t>
  </si>
  <si>
    <t>F01AB0A3-25F5-ED11-8849-0022480A1615</t>
  </si>
  <si>
    <t>D21BB0A3-25F5-ED11-8849-0022480A1615</t>
  </si>
  <si>
    <t>261CB0A3-25F5-ED11-8849-0022480A1615</t>
  </si>
  <si>
    <t>6E1CB0A3-25F5-ED11-8849-0022480A1615</t>
  </si>
  <si>
    <t>461DB0A3-25F5-ED11-8849-0022480A1615</t>
  </si>
  <si>
    <t>A41DB0A3-25F5-ED11-8849-0022480A1615</t>
  </si>
  <si>
    <t>B61DB0A3-25F5-ED11-8849-0022480A1615</t>
  </si>
  <si>
    <t>601EB0A3-25F5-ED11-8849-0022480A1615</t>
  </si>
  <si>
    <t>A61EB0A3-25F5-ED11-8849-0022480A1615</t>
  </si>
  <si>
    <t>E81EB0A3-25F5-ED11-8849-0022480A1615</t>
  </si>
  <si>
    <t>0A1FB0A3-25F5-ED11-8849-0022480A1615</t>
  </si>
  <si>
    <t>E81FB0A3-25F5-ED11-8849-0022480A1615</t>
  </si>
  <si>
    <t>3420B0A3-25F5-ED11-8849-0022480A1615</t>
  </si>
  <si>
    <t>8420B0A3-25F5-ED11-8849-0022480A1615</t>
  </si>
  <si>
    <t>F620B0A3-25F5-ED11-8849-0022480A1615</t>
  </si>
  <si>
    <t>3A21B0A3-25F5-ED11-8849-0022480A1615</t>
  </si>
  <si>
    <t>6621B0A3-25F5-ED11-8849-0022480A1615</t>
  </si>
  <si>
    <t>B821B0A3-25F5-ED11-8849-0022480A1615</t>
  </si>
  <si>
    <t>3A23B0A3-25F5-ED11-8849-0022480A1615</t>
  </si>
  <si>
    <t>4823B0A3-25F5-ED11-8849-0022480A1615</t>
  </si>
  <si>
    <t>6423B0A3-25F5-ED11-8849-0022480A1615</t>
  </si>
  <si>
    <t>6823B0A3-25F5-ED11-8849-0022480A1615</t>
  </si>
  <si>
    <t>D623B0A3-25F5-ED11-8849-0022480A1615</t>
  </si>
  <si>
    <t>0A24B0A3-25F5-ED11-8849-0022480A1615</t>
  </si>
  <si>
    <t>1224B0A3-25F5-ED11-8849-0022480A1615</t>
  </si>
  <si>
    <t>7624B0A3-25F5-ED11-8849-0022480A1615</t>
  </si>
  <si>
    <t>9E24B0A3-25F5-ED11-8849-0022480A1615</t>
  </si>
  <si>
    <t>B824B0A3-25F5-ED11-8849-0022480A1615</t>
  </si>
  <si>
    <t>F424B0A3-25F5-ED11-8849-0022480A1615</t>
  </si>
  <si>
    <t>1625B0A3-25F5-ED11-8849-0022480A1615</t>
  </si>
  <si>
    <t>1E25B0A3-25F5-ED11-8849-0022480A1615</t>
  </si>
  <si>
    <t>2425B0A3-25F5-ED11-8849-0022480A1615</t>
  </si>
  <si>
    <t>3C25B0A3-25F5-ED11-8849-0022480A1615</t>
  </si>
  <si>
    <t>4E25B0A3-25F5-ED11-8849-0022480A1615</t>
  </si>
  <si>
    <t>5825B0A3-25F5-ED11-8849-0022480A1615</t>
  </si>
  <si>
    <t>F225B0A3-25F5-ED11-8849-0022480A1615</t>
  </si>
  <si>
    <t>0026B0A3-25F5-ED11-8849-0022480A1615</t>
  </si>
  <si>
    <t>2026B0A3-25F5-ED11-8849-0022480A1615</t>
  </si>
  <si>
    <t>7226B0A3-25F5-ED11-8849-0022480A1615</t>
  </si>
  <si>
    <t>BC26B0A3-25F5-ED11-8849-0022480A1615</t>
  </si>
  <si>
    <t>5027B0A3-25F5-ED11-8849-0022480A1615</t>
  </si>
  <si>
    <t>CA27B0A3-25F5-ED11-8849-0022480A1615</t>
  </si>
  <si>
    <t>0C28B0A3-25F5-ED11-8849-0022480A1615</t>
  </si>
  <si>
    <t>5E28B0A3-25F5-ED11-8849-0022480A1615</t>
  </si>
  <si>
    <t>E028B0A3-25F5-ED11-8849-0022480A1615</t>
  </si>
  <si>
    <t>0029B0A3-25F5-ED11-8849-0022480A1615</t>
  </si>
  <si>
    <t>E829B0A3-25F5-ED11-8849-0022480A1615</t>
  </si>
  <si>
    <t>0E2AB0A3-25F5-ED11-8849-0022480A1615</t>
  </si>
  <si>
    <t>102AB0A3-25F5-ED11-8849-0022480A1615</t>
  </si>
  <si>
    <t>3E2AB0A3-25F5-ED11-8849-0022480A1615</t>
  </si>
  <si>
    <t>CE2AB0A3-25F5-ED11-8849-0022480A1615</t>
  </si>
  <si>
    <t>F02AB0A3-25F5-ED11-8849-0022480A1615</t>
  </si>
  <si>
    <t>F42AB0A3-25F5-ED11-8849-0022480A1615</t>
  </si>
  <si>
    <t>5A2BB0A3-25F5-ED11-8849-0022480A1615</t>
  </si>
  <si>
    <t>9E2BB0A3-25F5-ED11-8849-0022480A1615</t>
  </si>
  <si>
    <t>B62BB0A3-25F5-ED11-8849-0022480A1615</t>
  </si>
  <si>
    <t>C82BB0A3-25F5-ED11-8849-0022480A1615</t>
  </si>
  <si>
    <t>2C2CB0A3-25F5-ED11-8849-0022480A1615</t>
  </si>
  <si>
    <t>642CB0A3-25F5-ED11-8849-0022480A1615</t>
  </si>
  <si>
    <t>8E2CB0A3-25F5-ED11-8849-0022480A1615</t>
  </si>
  <si>
    <t>B82CB0A3-25F5-ED11-8849-0022480A1615</t>
  </si>
  <si>
    <t>CE2CB0A3-25F5-ED11-8849-0022480A1615</t>
  </si>
  <si>
    <t>502DB0A3-25F5-ED11-8849-0022480A1615</t>
  </si>
  <si>
    <t>722DB0A3-25F5-ED11-8849-0022480A1615</t>
  </si>
  <si>
    <t>862DB0A3-25F5-ED11-8849-0022480A1615</t>
  </si>
  <si>
    <t>202EB0A3-25F5-ED11-8849-0022480A1615</t>
  </si>
  <si>
    <t>502EB0A3-25F5-ED11-8849-0022480A1615</t>
  </si>
  <si>
    <t>942EB0A3-25F5-ED11-8849-0022480A1615</t>
  </si>
  <si>
    <t>AA2EB0A3-25F5-ED11-8849-0022480A1615</t>
  </si>
  <si>
    <t>0C2FB0A3-25F5-ED11-8849-0022480A1615</t>
  </si>
  <si>
    <t>1A2FB0A3-25F5-ED11-8849-0022480A1615</t>
  </si>
  <si>
    <t>522FB0A3-25F5-ED11-8849-0022480A1615</t>
  </si>
  <si>
    <t>642FB0A3-25F5-ED11-8849-0022480A1615</t>
  </si>
  <si>
    <t>6A2FB0A3-25F5-ED11-8849-0022480A1615</t>
  </si>
  <si>
    <t>AA2FB0A3-25F5-ED11-8849-0022480A1615</t>
  </si>
  <si>
    <t>C82FB0A3-25F5-ED11-8849-0022480A1615</t>
  </si>
  <si>
    <t>3E30B0A3-25F5-ED11-8849-0022480A1615</t>
  </si>
  <si>
    <t>8230B0A3-25F5-ED11-8849-0022480A1615</t>
  </si>
  <si>
    <t>9830B0A3-25F5-ED11-8849-0022480A1615</t>
  </si>
  <si>
    <t>A430B0A3-25F5-ED11-8849-0022480A1615</t>
  </si>
  <si>
    <t>D030B0A3-25F5-ED11-8849-0022480A1615</t>
  </si>
  <si>
    <t>5E31B0A3-25F5-ED11-8849-0022480A1615</t>
  </si>
  <si>
    <t>C431B0A3-25F5-ED11-8849-0022480A1615</t>
  </si>
  <si>
    <t>F431B0A3-25F5-ED11-8849-0022480A1615</t>
  </si>
  <si>
    <t>0232B0A3-25F5-ED11-8849-0022480A1615</t>
  </si>
  <si>
    <t>9032B0A3-25F5-ED11-8849-0022480A1615</t>
  </si>
  <si>
    <t>F032B0A3-25F5-ED11-8849-0022480A1615</t>
  </si>
  <si>
    <t>2633B0A3-25F5-ED11-8849-0022480A1615</t>
  </si>
  <si>
    <t>2833B0A3-25F5-ED11-8849-0022480A1615</t>
  </si>
  <si>
    <t>3C33B0A3-25F5-ED11-8849-0022480A1615</t>
  </si>
  <si>
    <t>D833B0A3-25F5-ED11-8849-0022480A1615</t>
  </si>
  <si>
    <t>E033B0A3-25F5-ED11-8849-0022480A1615</t>
  </si>
  <si>
    <t>3434B0A3-25F5-ED11-8849-0022480A1615</t>
  </si>
  <si>
    <t>5834B0A3-25F5-ED11-8849-0022480A1615</t>
  </si>
  <si>
    <t>6E34B0A3-25F5-ED11-8849-0022480A1615</t>
  </si>
  <si>
    <t>B234B0A3-25F5-ED11-8849-0022480A1615</t>
  </si>
  <si>
    <t>1E35B0A3-25F5-ED11-8849-0022480A1615</t>
  </si>
  <si>
    <t>2835B0A3-25F5-ED11-8849-0022480A1615</t>
  </si>
  <si>
    <t>2A35B0A3-25F5-ED11-8849-0022480A1615</t>
  </si>
  <si>
    <t>5835B0A3-25F5-ED11-8849-0022480A1615</t>
  </si>
  <si>
    <t>9635B0A3-25F5-ED11-8849-0022480A1615</t>
  </si>
  <si>
    <t>D235B0A3-25F5-ED11-8849-0022480A1615</t>
  </si>
  <si>
    <t>D435B0A3-25F5-ED11-8849-0022480A1615</t>
  </si>
  <si>
    <t>D635B0A3-25F5-ED11-8849-0022480A1615</t>
  </si>
  <si>
    <t>9236B0A3-25F5-ED11-8849-0022480A1615</t>
  </si>
  <si>
    <t>A837B0A3-25F5-ED11-8849-0022480A1615</t>
  </si>
  <si>
    <t>C637B0A3-25F5-ED11-8849-0022480A1615</t>
  </si>
  <si>
    <t>E037B0A3-25F5-ED11-8849-0022480A1615</t>
  </si>
  <si>
    <t>FE37B0A3-25F5-ED11-8849-0022480A1615</t>
  </si>
  <si>
    <t>0438B0A3-25F5-ED11-8849-0022480A1615</t>
  </si>
  <si>
    <t>0C38B0A3-25F5-ED11-8849-0022480A1615</t>
  </si>
  <si>
    <t>1038B0A3-25F5-ED11-8849-0022480A1615</t>
  </si>
  <si>
    <t>2238B0A3-25F5-ED11-8849-0022480A1615</t>
  </si>
  <si>
    <t>9038B0A3-25F5-ED11-8849-0022480A1615</t>
  </si>
  <si>
    <t>0039B0A3-25F5-ED11-8849-0022480A1615</t>
  </si>
  <si>
    <t>0639B0A3-25F5-ED11-8849-0022480A1615</t>
  </si>
  <si>
    <t>3239B0A3-25F5-ED11-8849-0022480A1615</t>
  </si>
  <si>
    <t>3639B0A3-25F5-ED11-8849-0022480A1615</t>
  </si>
  <si>
    <t>DC39B0A3-25F5-ED11-8849-0022480A1615</t>
  </si>
  <si>
    <t>E639B0A3-25F5-ED11-8849-0022480A1615</t>
  </si>
  <si>
    <t>563AB0A3-25F5-ED11-8849-0022480A1615</t>
  </si>
  <si>
    <t>643AB0A3-25F5-ED11-8849-0022480A1615</t>
  </si>
  <si>
    <t>6A3AB0A3-25F5-ED11-8849-0022480A1615</t>
  </si>
  <si>
    <t>DC3AB0A3-25F5-ED11-8849-0022480A1615</t>
  </si>
  <si>
    <t>103BB0A3-25F5-ED11-8849-0022480A1615</t>
  </si>
  <si>
    <t>383BB0A3-25F5-ED11-8849-0022480A1615</t>
  </si>
  <si>
    <t>5E3BB0A3-25F5-ED11-8849-0022480A1615</t>
  </si>
  <si>
    <t>89A26393-25F5-ED11-8849-0022480A1615</t>
  </si>
  <si>
    <t>29A46393-25F5-ED11-8849-0022480A1615</t>
  </si>
  <si>
    <t>ADA66393-25F5-ED11-8849-0022480A1615</t>
  </si>
  <si>
    <t>C1A76393-25F5-ED11-8849-0022480A1615</t>
  </si>
  <si>
    <t>D5AA6393-25F5-ED11-8849-0022480A1615</t>
  </si>
  <si>
    <t>65AE6393-25F5-ED11-8849-0022480A1615</t>
  </si>
  <si>
    <t>8FAE6393-25F5-ED11-8849-0022480A1615</t>
  </si>
  <si>
    <t>9BAE6393-25F5-ED11-8849-0022480A1615</t>
  </si>
  <si>
    <t>21AF6393-25F5-ED11-8849-0022480A1615</t>
  </si>
  <si>
    <t>4FAF6393-25F5-ED11-8849-0022480A1615</t>
  </si>
  <si>
    <t>A1AF6393-25F5-ED11-8849-0022480A1615</t>
  </si>
  <si>
    <t>B1AF6393-25F5-ED11-8849-0022480A1615</t>
  </si>
  <si>
    <t>EDAF6393-25F5-ED11-8849-0022480A1615</t>
  </si>
  <si>
    <t>D1B06393-25F5-ED11-8849-0022480A1615</t>
  </si>
  <si>
    <t>83B16393-25F5-ED11-8849-0022480A1615</t>
  </si>
  <si>
    <t>65B36393-25F5-ED11-8849-0022480A1615</t>
  </si>
  <si>
    <t>C7B86393-25F5-ED11-8849-0022480A1615</t>
  </si>
  <si>
    <t>E9B86393-25F5-ED11-8849-0022480A1615</t>
  </si>
  <si>
    <t>6DB96393-25F5-ED11-8849-0022480A1615</t>
  </si>
  <si>
    <t>A5BA6393-25F5-ED11-8849-0022480A1615</t>
  </si>
  <si>
    <t>D1BA6393-25F5-ED11-8849-0022480A1615</t>
  </si>
  <si>
    <t>A014B0A3-25F5-ED11-8849-0022480A1615</t>
  </si>
  <si>
    <t>B214B0A3-25F5-ED11-8849-0022480A1615</t>
  </si>
  <si>
    <t>E014B0A3-25F5-ED11-8849-0022480A1615</t>
  </si>
  <si>
    <t>5C17B0A3-25F5-ED11-8849-0022480A1615</t>
  </si>
  <si>
    <t>6218B0A3-25F5-ED11-8849-0022480A1615</t>
  </si>
  <si>
    <t>9818B0A3-25F5-ED11-8849-0022480A1615</t>
  </si>
  <si>
    <t>E019B0A3-25F5-ED11-8849-0022480A1615</t>
  </si>
  <si>
    <t>EE19B0A3-25F5-ED11-8849-0022480A1615</t>
  </si>
  <si>
    <t>C61AB0A3-25F5-ED11-8849-0022480A1615</t>
  </si>
  <si>
    <t>181BB0A3-25F5-ED11-8849-0022480A1615</t>
  </si>
  <si>
    <t>AE1CB0A3-25F5-ED11-8849-0022480A1615</t>
  </si>
  <si>
    <t>D21CB0A3-25F5-ED11-8849-0022480A1615</t>
  </si>
  <si>
    <t>F81CB0A3-25F5-ED11-8849-0022480A1615</t>
  </si>
  <si>
    <t>221DB0A3-25F5-ED11-8849-0022480A1615</t>
  </si>
  <si>
    <t>DC1DB0A3-25F5-ED11-8849-0022480A1615</t>
  </si>
  <si>
    <t>DE1DB0A3-25F5-ED11-8849-0022480A1615</t>
  </si>
  <si>
    <t>BC1EB0A3-25F5-ED11-8849-0022480A1615</t>
  </si>
  <si>
    <t>CE1EB0A3-25F5-ED11-8849-0022480A1615</t>
  </si>
  <si>
    <t>0620B0A3-25F5-ED11-8849-0022480A1615</t>
  </si>
  <si>
    <t>1020B0A3-25F5-ED11-8849-0022480A1615</t>
  </si>
  <si>
    <t>8220B0A3-25F5-ED11-8849-0022480A1615</t>
  </si>
  <si>
    <t>DA21B0A3-25F5-ED11-8849-0022480A1615</t>
  </si>
  <si>
    <t>3622B0A3-25F5-ED11-8849-0022480A1615</t>
  </si>
  <si>
    <t>3823B0A3-25F5-ED11-8849-0022480A1615</t>
  </si>
  <si>
    <t>4E23B0A3-25F5-ED11-8849-0022480A1615</t>
  </si>
  <si>
    <t>B623B0A3-25F5-ED11-8849-0022480A1615</t>
  </si>
  <si>
    <t>D423B0A3-25F5-ED11-8849-0022480A1615</t>
  </si>
  <si>
    <t>8424B0A3-25F5-ED11-8849-0022480A1615</t>
  </si>
  <si>
    <t>B624B0A3-25F5-ED11-8849-0022480A1615</t>
  </si>
  <si>
    <t>7A26B0A3-25F5-ED11-8849-0022480A1615</t>
  </si>
  <si>
    <t>A427B0A3-25F5-ED11-8849-0022480A1615</t>
  </si>
  <si>
    <t>FA27B0A3-25F5-ED11-8849-0022480A1615</t>
  </si>
  <si>
    <t>AC28B0A3-25F5-ED11-8849-0022480A1615</t>
  </si>
  <si>
    <t>FC28B0A3-25F5-ED11-8849-0022480A1615</t>
  </si>
  <si>
    <t>EA29B0A3-25F5-ED11-8849-0022480A1615</t>
  </si>
  <si>
    <t>202AB0A3-25F5-ED11-8849-0022480A1615</t>
  </si>
  <si>
    <t>AC2AB0A3-25F5-ED11-8849-0022480A1615</t>
  </si>
  <si>
    <t>082BB0A3-25F5-ED11-8849-0022480A1615</t>
  </si>
  <si>
    <t>222CB0A3-25F5-ED11-8849-0022480A1615</t>
  </si>
  <si>
    <t>A02CB0A3-25F5-ED11-8849-0022480A1615</t>
  </si>
  <si>
    <t>CC2CB0A3-25F5-ED11-8849-0022480A1615</t>
  </si>
  <si>
    <t>102DB0A3-25F5-ED11-8849-0022480A1615</t>
  </si>
  <si>
    <t>622DB0A3-25F5-ED11-8849-0022480A1615</t>
  </si>
  <si>
    <t>8C2DB0A3-25F5-ED11-8849-0022480A1615</t>
  </si>
  <si>
    <t>A42DB0A3-25F5-ED11-8849-0022480A1615</t>
  </si>
  <si>
    <t>602EB0A3-25F5-ED11-8849-0022480A1615</t>
  </si>
  <si>
    <t>8E2EB0A3-25F5-ED11-8849-0022480A1615</t>
  </si>
  <si>
    <t>EC2EB0A3-25F5-ED11-8849-0022480A1615</t>
  </si>
  <si>
    <t>2C2FB0A3-25F5-ED11-8849-0022480A1615</t>
  </si>
  <si>
    <t>682FB0A3-25F5-ED11-8849-0022480A1615</t>
  </si>
  <si>
    <t>E82FB0A3-25F5-ED11-8849-0022480A1615</t>
  </si>
  <si>
    <t>6030B0A3-25F5-ED11-8849-0022480A1615</t>
  </si>
  <si>
    <t>9630B0A3-25F5-ED11-8849-0022480A1615</t>
  </si>
  <si>
    <t>5831B0A3-25F5-ED11-8849-0022480A1615</t>
  </si>
  <si>
    <t>A231B0A3-25F5-ED11-8849-0022480A1615</t>
  </si>
  <si>
    <t>F831B0A3-25F5-ED11-8849-0022480A1615</t>
  </si>
  <si>
    <t>B832B0A3-25F5-ED11-8849-0022480A1615</t>
  </si>
  <si>
    <t>EA33B0A3-25F5-ED11-8849-0022480A1615</t>
  </si>
  <si>
    <t>4234B0A3-25F5-ED11-8849-0022480A1615</t>
  </si>
  <si>
    <t>C434B0A3-25F5-ED11-8849-0022480A1615</t>
  </si>
  <si>
    <t>3636B0A3-25F5-ED11-8849-0022480A1615</t>
  </si>
  <si>
    <t>0A37B0A3-25F5-ED11-8849-0022480A1615</t>
  </si>
  <si>
    <t>5A37B0A3-25F5-ED11-8849-0022480A1615</t>
  </si>
  <si>
    <t>8E37B0A3-25F5-ED11-8849-0022480A1615</t>
  </si>
  <si>
    <t>EC38B0A3-25F5-ED11-8849-0022480A1615</t>
  </si>
  <si>
    <t>1239B0A3-25F5-ED11-8849-0022480A1615</t>
  </si>
  <si>
    <t>E03AB0A3-25F5-ED11-8849-0022480A1615</t>
  </si>
  <si>
    <t>F23AB0A3-25F5-ED11-8849-0022480A1615</t>
  </si>
  <si>
    <t>93AE6393-25F5-ED11-8849-0022480A1615</t>
  </si>
  <si>
    <t>AFAF6393-25F5-ED11-8849-0022480A1615</t>
  </si>
  <si>
    <t>C1B56393-25F5-ED11-8849-0022480A1615</t>
  </si>
  <si>
    <t>41B66393-25F5-ED11-8849-0022480A1615</t>
  </si>
  <si>
    <t>A5B66393-25F5-ED11-8849-0022480A1615</t>
  </si>
  <si>
    <t>2E19B0A3-25F5-ED11-8849-0022480A1615</t>
  </si>
  <si>
    <t>7619B0A3-25F5-ED11-8849-0022480A1615</t>
  </si>
  <si>
    <t>9619B0A3-25F5-ED11-8849-0022480A1615</t>
  </si>
  <si>
    <t>281AB0A3-25F5-ED11-8849-0022480A1615</t>
  </si>
  <si>
    <t>A41BB0A3-25F5-ED11-8849-0022480A1615</t>
  </si>
  <si>
    <t>E01BB0A3-25F5-ED11-8849-0022480A1615</t>
  </si>
  <si>
    <t>7A1CB0A3-25F5-ED11-8849-0022480A1615</t>
  </si>
  <si>
    <t>021EB0A3-25F5-ED11-8849-0022480A1615</t>
  </si>
  <si>
    <t>4221B0A3-25F5-ED11-8849-0022480A1615</t>
  </si>
  <si>
    <t>8E21B0A3-25F5-ED11-8849-0022480A1615</t>
  </si>
  <si>
    <t>9A25B0A3-25F5-ED11-8849-0022480A1615</t>
  </si>
  <si>
    <t>7826B0A3-25F5-ED11-8849-0022480A1615</t>
  </si>
  <si>
    <t>1627B0A3-25F5-ED11-8849-0022480A1615</t>
  </si>
  <si>
    <t>8C27B0A3-25F5-ED11-8849-0022480A1615</t>
  </si>
  <si>
    <t>BA28B0A3-25F5-ED11-8849-0022480A1615</t>
  </si>
  <si>
    <t>CC28B0A3-25F5-ED11-8849-0022480A1615</t>
  </si>
  <si>
    <t>A029B0A3-25F5-ED11-8849-0022480A1615</t>
  </si>
  <si>
    <t>442CB0A3-25F5-ED11-8849-0022480A1615</t>
  </si>
  <si>
    <t>BA2CB0A3-25F5-ED11-8849-0022480A1615</t>
  </si>
  <si>
    <t>C62CB0A3-25F5-ED11-8849-0022480A1615</t>
  </si>
  <si>
    <t>182DB0A3-25F5-ED11-8849-0022480A1615</t>
  </si>
  <si>
    <t>1E2DB0A3-25F5-ED11-8849-0022480A1615</t>
  </si>
  <si>
    <t>182EB0A3-25F5-ED11-8849-0022480A1615</t>
  </si>
  <si>
    <t>3C2FB0A3-25F5-ED11-8849-0022480A1615</t>
  </si>
  <si>
    <t>782FB0A3-25F5-ED11-8849-0022480A1615</t>
  </si>
  <si>
    <t>3030B0A3-25F5-ED11-8849-0022480A1615</t>
  </si>
  <si>
    <t>B030B0A3-25F5-ED11-8849-0022480A1615</t>
  </si>
  <si>
    <t>B232B0A3-25F5-ED11-8849-0022480A1615</t>
  </si>
  <si>
    <t>DC34B0A3-25F5-ED11-8849-0022480A1615</t>
  </si>
  <si>
    <t>E435B0A3-25F5-ED11-8849-0022480A1615</t>
  </si>
  <si>
    <t>3C36B0A3-25F5-ED11-8849-0022480A1615</t>
  </si>
  <si>
    <t>4836B0A3-25F5-ED11-8849-0022480A1615</t>
  </si>
  <si>
    <t>7036B0A3-25F5-ED11-8849-0022480A1615</t>
  </si>
  <si>
    <t>8636B0A3-25F5-ED11-8849-0022480A1615</t>
  </si>
  <si>
    <t>C636B0A3-25F5-ED11-8849-0022480A1615</t>
  </si>
  <si>
    <t>FE36B0A3-25F5-ED11-8849-0022480A1615</t>
  </si>
  <si>
    <t>A437B0A3-25F5-ED11-8849-0022480A1615</t>
  </si>
  <si>
    <t>FC37B0A3-25F5-ED11-8849-0022480A1615</t>
  </si>
  <si>
    <t>0238B0A3-25F5-ED11-8849-0022480A1615</t>
  </si>
  <si>
    <t>D238B0A3-25F5-ED11-8849-0022480A1615</t>
  </si>
  <si>
    <t>FC38B0A3-25F5-ED11-8849-0022480A1615</t>
  </si>
  <si>
    <t>A839B0A3-25F5-ED11-8849-0022480A1615</t>
  </si>
  <si>
    <t>883AB0A3-25F5-ED11-8849-0022480A1615</t>
  </si>
  <si>
    <t>D23AB0A3-25F5-ED11-8849-0022480A1615</t>
  </si>
  <si>
    <t>E9AE6393-25F5-ED11-8849-0022480A1615</t>
  </si>
  <si>
    <t>B5B16393-25F5-ED11-8849-0022480A1615</t>
  </si>
  <si>
    <t>03B66393-25F5-ED11-8849-0022480A1615</t>
  </si>
  <si>
    <t>0DBA6393-25F5-ED11-8849-0022480A1615</t>
  </si>
  <si>
    <t>CA15B0A3-25F5-ED11-8849-0022480A1615</t>
  </si>
  <si>
    <t>D016B0A3-25F5-ED11-8849-0022480A1615</t>
  </si>
  <si>
    <t>A019B0A3-25F5-ED11-8849-0022480A1615</t>
  </si>
  <si>
    <t>4E1AB0A3-25F5-ED11-8849-0022480A1615</t>
  </si>
  <si>
    <t>3E1BB0A3-25F5-ED11-8849-0022480A1615</t>
  </si>
  <si>
    <t>F01BB0A3-25F5-ED11-8849-0022480A1615</t>
  </si>
  <si>
    <t>361CB0A3-25F5-ED11-8849-0022480A1615</t>
  </si>
  <si>
    <t>761DB0A3-25F5-ED11-8849-0022480A1615</t>
  </si>
  <si>
    <t>B21EB0A3-25F5-ED11-8849-0022480A1615</t>
  </si>
  <si>
    <t>0A20B0A3-25F5-ED11-8849-0022480A1615</t>
  </si>
  <si>
    <t>2220B0A3-25F5-ED11-8849-0022480A1615</t>
  </si>
  <si>
    <t>2E20B0A3-25F5-ED11-8849-0022480A1615</t>
  </si>
  <si>
    <t>AC20B0A3-25F5-ED11-8849-0022480A1615</t>
  </si>
  <si>
    <t>2E21B0A3-25F5-ED11-8849-0022480A1615</t>
  </si>
  <si>
    <t>8C21B0A3-25F5-ED11-8849-0022480A1615</t>
  </si>
  <si>
    <t>0822B0A3-25F5-ED11-8849-0022480A1615</t>
  </si>
  <si>
    <t>B222B0A3-25F5-ED11-8849-0022480A1615</t>
  </si>
  <si>
    <t>EE22B0A3-25F5-ED11-8849-0022480A1615</t>
  </si>
  <si>
    <t>F022B0A3-25F5-ED11-8849-0022480A1615</t>
  </si>
  <si>
    <t>F422B0A3-25F5-ED11-8849-0022480A1615</t>
  </si>
  <si>
    <t>1823B0A3-25F5-ED11-8849-0022480A1615</t>
  </si>
  <si>
    <t>B823B0A3-25F5-ED11-8849-0022480A1615</t>
  </si>
  <si>
    <t>9224B0A3-25F5-ED11-8849-0022480A1615</t>
  </si>
  <si>
    <t>5426B0A3-25F5-ED11-8849-0022480A1615</t>
  </si>
  <si>
    <t>6626B0A3-25F5-ED11-8849-0022480A1615</t>
  </si>
  <si>
    <t>CC26B0A3-25F5-ED11-8849-0022480A1615</t>
  </si>
  <si>
    <t>4827B0A3-25F5-ED11-8849-0022480A1615</t>
  </si>
  <si>
    <t>B827B0A3-25F5-ED11-8849-0022480A1615</t>
  </si>
  <si>
    <t>DE27B0A3-25F5-ED11-8849-0022480A1615</t>
  </si>
  <si>
    <t>0A28B0A3-25F5-ED11-8849-0022480A1615</t>
  </si>
  <si>
    <t>6A29B0A3-25F5-ED11-8849-0022480A1615</t>
  </si>
  <si>
    <t>9629B0A3-25F5-ED11-8849-0022480A1615</t>
  </si>
  <si>
    <t>4E2AB0A3-25F5-ED11-8849-0022480A1615</t>
  </si>
  <si>
    <t>302BB0A3-25F5-ED11-8849-0022480A1615</t>
  </si>
  <si>
    <t>9C2BB0A3-25F5-ED11-8849-0022480A1615</t>
  </si>
  <si>
    <t>FC2BB0A3-25F5-ED11-8849-0022480A1615</t>
  </si>
  <si>
    <t>7A2CB0A3-25F5-ED11-8849-0022480A1615</t>
  </si>
  <si>
    <t>D62CB0A3-25F5-ED11-8849-0022480A1615</t>
  </si>
  <si>
    <t>3A2DB0A3-25F5-ED11-8849-0022480A1615</t>
  </si>
  <si>
    <t>782EB0A3-25F5-ED11-8849-0022480A1615</t>
  </si>
  <si>
    <t>922EB0A3-25F5-ED11-8849-0022480A1615</t>
  </si>
  <si>
    <t>AE2FB0A3-25F5-ED11-8849-0022480A1615</t>
  </si>
  <si>
    <t>D22FB0A3-25F5-ED11-8849-0022480A1615</t>
  </si>
  <si>
    <t>DA2FB0A3-25F5-ED11-8849-0022480A1615</t>
  </si>
  <si>
    <t>2C30B0A3-25F5-ED11-8849-0022480A1615</t>
  </si>
  <si>
    <t>B830B0A3-25F5-ED11-8849-0022480A1615</t>
  </si>
  <si>
    <t>1631B0A3-25F5-ED11-8849-0022480A1615</t>
  </si>
  <si>
    <t>7631B0A3-25F5-ED11-8849-0022480A1615</t>
  </si>
  <si>
    <t>6632B0A3-25F5-ED11-8849-0022480A1615</t>
  </si>
  <si>
    <t>9C32B0A3-25F5-ED11-8849-0022480A1615</t>
  </si>
  <si>
    <t>A633B0A3-25F5-ED11-8849-0022480A1615</t>
  </si>
  <si>
    <t>C234B0A3-25F5-ED11-8849-0022480A1615</t>
  </si>
  <si>
    <t>8A35B0A3-25F5-ED11-8849-0022480A1615</t>
  </si>
  <si>
    <t>CC35B0A3-25F5-ED11-8849-0022480A1615</t>
  </si>
  <si>
    <t>6236B0A3-25F5-ED11-8849-0022480A1615</t>
  </si>
  <si>
    <t>3A37B0A3-25F5-ED11-8849-0022480A1615</t>
  </si>
  <si>
    <t>B638B0A3-25F5-ED11-8849-0022480A1615</t>
  </si>
  <si>
    <t>EE38B0A3-25F5-ED11-8849-0022480A1615</t>
  </si>
  <si>
    <t>1439B0A3-25F5-ED11-8849-0022480A1615</t>
  </si>
  <si>
    <t>5439B0A3-25F5-ED11-8849-0022480A1615</t>
  </si>
  <si>
    <t>9039B0A3-25F5-ED11-8849-0022480A1615</t>
  </si>
  <si>
    <t>2C3BB0A3-25F5-ED11-8849-0022480A1615</t>
  </si>
  <si>
    <t>ADAD6393-25F5-ED11-8849-0022480A1615</t>
  </si>
  <si>
    <t>F7AE6393-25F5-ED11-8849-0022480A1615</t>
  </si>
  <si>
    <t>4DAF6393-25F5-ED11-8849-0022480A1615</t>
  </si>
  <si>
    <t>F9B16393-25F5-ED11-8849-0022480A1615</t>
  </si>
  <si>
    <t>21B26393-25F5-ED11-8849-0022480A1615</t>
  </si>
  <si>
    <t>37B76393-25F5-ED11-8849-0022480A1615</t>
  </si>
  <si>
    <t>73B86393-25F5-ED11-8849-0022480A1615</t>
  </si>
  <si>
    <t>1BB96393-25F5-ED11-8849-0022480A1615</t>
  </si>
  <si>
    <t>3C15B0A3-25F5-ED11-8849-0022480A1615</t>
  </si>
  <si>
    <t>3817B0A3-25F5-ED11-8849-0022480A1615</t>
  </si>
  <si>
    <t>E017B0A3-25F5-ED11-8849-0022480A1615</t>
  </si>
  <si>
    <t>B218B0A3-25F5-ED11-8849-0022480A1615</t>
  </si>
  <si>
    <t>1A19B0A3-25F5-ED11-8849-0022480A1615</t>
  </si>
  <si>
    <t>B419B0A3-25F5-ED11-8849-0022480A1615</t>
  </si>
  <si>
    <t>3C1BB0A3-25F5-ED11-8849-0022480A1615</t>
  </si>
  <si>
    <t>581BB0A3-25F5-ED11-8849-0022480A1615</t>
  </si>
  <si>
    <t>981BB0A3-25F5-ED11-8849-0022480A1615</t>
  </si>
  <si>
    <t>E21CB0A3-25F5-ED11-8849-0022480A1615</t>
  </si>
  <si>
    <t>3E21B0A3-25F5-ED11-8849-0022480A1615</t>
  </si>
  <si>
    <t>9421B0A3-25F5-ED11-8849-0022480A1615</t>
  </si>
  <si>
    <t>2A22B0A3-25F5-ED11-8849-0022480A1615</t>
  </si>
  <si>
    <t>EC22B0A3-25F5-ED11-8849-0022480A1615</t>
  </si>
  <si>
    <t>D223B0A3-25F5-ED11-8849-0022480A1615</t>
  </si>
  <si>
    <t>D225B0A3-25F5-ED11-8849-0022480A1615</t>
  </si>
  <si>
    <t>9E26B0A3-25F5-ED11-8849-0022480A1615</t>
  </si>
  <si>
    <t>BE27B0A3-25F5-ED11-8849-0022480A1615</t>
  </si>
  <si>
    <t>D227B0A3-25F5-ED11-8849-0022480A1615</t>
  </si>
  <si>
    <t>5428B0A3-25F5-ED11-8849-0022480A1615</t>
  </si>
  <si>
    <t>DE28B0A3-25F5-ED11-8849-0022480A1615</t>
  </si>
  <si>
    <t>462AB0A3-25F5-ED11-8849-0022480A1615</t>
  </si>
  <si>
    <t>7E2AB0A3-25F5-ED11-8849-0022480A1615</t>
  </si>
  <si>
    <t>2A2BB0A3-25F5-ED11-8849-0022480A1615</t>
  </si>
  <si>
    <t>B02CB0A3-25F5-ED11-8849-0022480A1615</t>
  </si>
  <si>
    <t>2C2DB0A3-25F5-ED11-8849-0022480A1615</t>
  </si>
  <si>
    <t>B42DB0A3-25F5-ED11-8849-0022480A1615</t>
  </si>
  <si>
    <t>B42EB0A3-25F5-ED11-8849-0022480A1615</t>
  </si>
  <si>
    <t>3630B0A3-25F5-ED11-8849-0022480A1615</t>
  </si>
  <si>
    <t>9E31B0A3-25F5-ED11-8849-0022480A1615</t>
  </si>
  <si>
    <t>B031B0A3-25F5-ED11-8849-0022480A1615</t>
  </si>
  <si>
    <t>1232B0A3-25F5-ED11-8849-0022480A1615</t>
  </si>
  <si>
    <t>3232B0A3-25F5-ED11-8849-0022480A1615</t>
  </si>
  <si>
    <t>3832B0A3-25F5-ED11-8849-0022480A1615</t>
  </si>
  <si>
    <t>3C32B0A3-25F5-ED11-8849-0022480A1615</t>
  </si>
  <si>
    <t>E032B0A3-25F5-ED11-8849-0022480A1615</t>
  </si>
  <si>
    <t>6033B0A3-25F5-ED11-8849-0022480A1615</t>
  </si>
  <si>
    <t>0E34B0A3-25F5-ED11-8849-0022480A1615</t>
  </si>
  <si>
    <t>8834B0A3-25F5-ED11-8849-0022480A1615</t>
  </si>
  <si>
    <t>9034B0A3-25F5-ED11-8849-0022480A1615</t>
  </si>
  <si>
    <t>D834B0A3-25F5-ED11-8849-0022480A1615</t>
  </si>
  <si>
    <t>3A36B0A3-25F5-ED11-8849-0022480A1615</t>
  </si>
  <si>
    <t>8236B0A3-25F5-ED11-8849-0022480A1615</t>
  </si>
  <si>
    <t>5637B0A3-25F5-ED11-8849-0022480A1615</t>
  </si>
  <si>
    <t>BC37B0A3-25F5-ED11-8849-0022480A1615</t>
  </si>
  <si>
    <t>F437B0A3-25F5-ED11-8849-0022480A1615</t>
  </si>
  <si>
    <t>4E38B0A3-25F5-ED11-8849-0022480A1615</t>
  </si>
  <si>
    <t>D038B0A3-25F5-ED11-8849-0022480A1615</t>
  </si>
  <si>
    <t>0C39B0A3-25F5-ED11-8849-0022480A1615</t>
  </si>
  <si>
    <t>343AB0A3-25F5-ED11-8849-0022480A1615</t>
  </si>
  <si>
    <t>4E3AB0A3-25F5-ED11-8849-0022480A1615</t>
  </si>
  <si>
    <t>AA3AB0A3-25F5-ED11-8849-0022480A1615</t>
  </si>
  <si>
    <t>FC3AB0A3-25F5-ED11-8849-0022480A1615</t>
  </si>
  <si>
    <t>3C3BB0A3-25F5-ED11-8849-0022480A1615</t>
  </si>
  <si>
    <t>A1996393-25F5-ED11-8849-0022480A1615</t>
  </si>
  <si>
    <t>ABA46393-25F5-ED11-8849-0022480A1615</t>
  </si>
  <si>
    <t>E5A46393-25F5-ED11-8849-0022480A1615</t>
  </si>
  <si>
    <t>3FA56393-25F5-ED11-8849-0022480A1615</t>
  </si>
  <si>
    <t>FDA86393-25F5-ED11-8849-0022480A1615</t>
  </si>
  <si>
    <t>8FAD6393-25F5-ED11-8849-0022480A1615</t>
  </si>
  <si>
    <t>A9AD6393-25F5-ED11-8849-0022480A1615</t>
  </si>
  <si>
    <t>DFAD6393-25F5-ED11-8849-0022480A1615</t>
  </si>
  <si>
    <t>47B06393-25F5-ED11-8849-0022480A1615</t>
  </si>
  <si>
    <t>65B06393-25F5-ED11-8849-0022480A1615</t>
  </si>
  <si>
    <t>B1B06393-25F5-ED11-8849-0022480A1615</t>
  </si>
  <si>
    <t>0BB16393-25F5-ED11-8849-0022480A1615</t>
  </si>
  <si>
    <t>25B16393-25F5-ED11-8849-0022480A1615</t>
  </si>
  <si>
    <t>5FB16393-25F5-ED11-8849-0022480A1615</t>
  </si>
  <si>
    <t>15B26393-25F5-ED11-8849-0022480A1615</t>
  </si>
  <si>
    <t>91B26393-25F5-ED11-8849-0022480A1615</t>
  </si>
  <si>
    <t>BDB26393-25F5-ED11-8849-0022480A1615</t>
  </si>
  <si>
    <t>8FB36393-25F5-ED11-8849-0022480A1615</t>
  </si>
  <si>
    <t>9FB36393-25F5-ED11-8849-0022480A1615</t>
  </si>
  <si>
    <t>2FB46393-25F5-ED11-8849-0022480A1615</t>
  </si>
  <si>
    <t>27B56393-25F5-ED11-8849-0022480A1615</t>
  </si>
  <si>
    <t>3DB56393-25F5-ED11-8849-0022480A1615</t>
  </si>
  <si>
    <t>41B56393-25F5-ED11-8849-0022480A1615</t>
  </si>
  <si>
    <t>A1B56393-25F5-ED11-8849-0022480A1615</t>
  </si>
  <si>
    <t>C3B56393-25F5-ED11-8849-0022480A1615</t>
  </si>
  <si>
    <t>F5B56393-25F5-ED11-8849-0022480A1615</t>
  </si>
  <si>
    <t>01B76393-25F5-ED11-8849-0022480A1615</t>
  </si>
  <si>
    <t>19B86393-25F5-ED11-8849-0022480A1615</t>
  </si>
  <si>
    <t>5BB96393-25F5-ED11-8849-0022480A1615</t>
  </si>
  <si>
    <t>5DB96393-25F5-ED11-8849-0022480A1615</t>
  </si>
  <si>
    <t>95B96393-25F5-ED11-8849-0022480A1615</t>
  </si>
  <si>
    <t>C7B96393-25F5-ED11-8849-0022480A1615</t>
  </si>
  <si>
    <t>41BA6393-25F5-ED11-8849-0022480A1615</t>
  </si>
  <si>
    <t>DC14B0A3-25F5-ED11-8849-0022480A1615</t>
  </si>
  <si>
    <t>9816B0A3-25F5-ED11-8849-0022480A1615</t>
  </si>
  <si>
    <t>AA16B0A3-25F5-ED11-8849-0022480A1615</t>
  </si>
  <si>
    <t>F016B0A3-25F5-ED11-8849-0022480A1615</t>
  </si>
  <si>
    <t>9C18B0A3-25F5-ED11-8849-0022480A1615</t>
  </si>
  <si>
    <t>CA19B0A3-25F5-ED11-8849-0022480A1615</t>
  </si>
  <si>
    <t>CC19B0A3-25F5-ED11-8849-0022480A1615</t>
  </si>
  <si>
    <t>501BB0A3-25F5-ED11-8849-0022480A1615</t>
  </si>
  <si>
    <t>0C1CB0A3-25F5-ED11-8849-0022480A1615</t>
  </si>
  <si>
    <t>521CB0A3-25F5-ED11-8849-0022480A1615</t>
  </si>
  <si>
    <t>5A1CB0A3-25F5-ED11-8849-0022480A1615</t>
  </si>
  <si>
    <t>681DB0A3-25F5-ED11-8849-0022480A1615</t>
  </si>
  <si>
    <t>C61EB0A3-25F5-ED11-8849-0022480A1615</t>
  </si>
  <si>
    <t>2A20B0A3-25F5-ED11-8849-0022480A1615</t>
  </si>
  <si>
    <t>BE23B0A3-25F5-ED11-8849-0022480A1615</t>
  </si>
  <si>
    <t>C423B0A3-25F5-ED11-8849-0022480A1615</t>
  </si>
  <si>
    <t>EE23B0A3-25F5-ED11-8849-0022480A1615</t>
  </si>
  <si>
    <t>E024B0A3-25F5-ED11-8849-0022480A1615</t>
  </si>
  <si>
    <t>1025B0A3-25F5-ED11-8849-0022480A1615</t>
  </si>
  <si>
    <t>9625B0A3-25F5-ED11-8849-0022480A1615</t>
  </si>
  <si>
    <t>8C26B0A3-25F5-ED11-8849-0022480A1615</t>
  </si>
  <si>
    <t>2C27B0A3-25F5-ED11-8849-0022480A1615</t>
  </si>
  <si>
    <t>6627B0A3-25F5-ED11-8849-0022480A1615</t>
  </si>
  <si>
    <t>EC28B0A3-25F5-ED11-8849-0022480A1615</t>
  </si>
  <si>
    <t>6C2BB0A3-25F5-ED11-8849-0022480A1615</t>
  </si>
  <si>
    <t>1A2CB0A3-25F5-ED11-8849-0022480A1615</t>
  </si>
  <si>
    <t>5C2CB0A3-25F5-ED11-8849-0022480A1615</t>
  </si>
  <si>
    <t>8C2CB0A3-25F5-ED11-8849-0022480A1615</t>
  </si>
  <si>
    <t>F22CB0A3-25F5-ED11-8849-0022480A1615</t>
  </si>
  <si>
    <t>2A2DB0A3-25F5-ED11-8849-0022480A1615</t>
  </si>
  <si>
    <t>462DB0A3-25F5-ED11-8849-0022480A1615</t>
  </si>
  <si>
    <t>282FB0A3-25F5-ED11-8849-0022480A1615</t>
  </si>
  <si>
    <t>A82FB0A3-25F5-ED11-8849-0022480A1615</t>
  </si>
  <si>
    <t>3830B0A3-25F5-ED11-8849-0022480A1615</t>
  </si>
  <si>
    <t>0231B0A3-25F5-ED11-8849-0022480A1615</t>
  </si>
  <si>
    <t>6231B0A3-25F5-ED11-8849-0022480A1615</t>
  </si>
  <si>
    <t>BE31B0A3-25F5-ED11-8849-0022480A1615</t>
  </si>
  <si>
    <t>D432B0A3-25F5-ED11-8849-0022480A1615</t>
  </si>
  <si>
    <t>9233B0A3-25F5-ED11-8849-0022480A1615</t>
  </si>
  <si>
    <t>9633B0A3-25F5-ED11-8849-0022480A1615</t>
  </si>
  <si>
    <t>A833B0A3-25F5-ED11-8849-0022480A1615</t>
  </si>
  <si>
    <t>DE34B0A3-25F5-ED11-8849-0022480A1615</t>
  </si>
  <si>
    <t>7035B0A3-25F5-ED11-8849-0022480A1615</t>
  </si>
  <si>
    <t>9E35B0A3-25F5-ED11-8849-0022480A1615</t>
  </si>
  <si>
    <t>2637B0A3-25F5-ED11-8849-0022480A1615</t>
  </si>
  <si>
    <t>4237B0A3-25F5-ED11-8849-0022480A1615</t>
  </si>
  <si>
    <t>B837B0A3-25F5-ED11-8849-0022480A1615</t>
  </si>
  <si>
    <t>C237B0A3-25F5-ED11-8849-0022480A1615</t>
  </si>
  <si>
    <t>243AB0A3-25F5-ED11-8849-0022480A1615</t>
  </si>
  <si>
    <t>2C3AB0A3-25F5-ED11-8849-0022480A1615</t>
  </si>
  <si>
    <t>623AB0A3-25F5-ED11-8849-0022480A1615</t>
  </si>
  <si>
    <t>CA3AB0A3-25F5-ED11-8849-0022480A1615</t>
  </si>
  <si>
    <t>8F9C6393-25F5-ED11-8849-0022480A1615</t>
  </si>
  <si>
    <t>DF9D6393-25F5-ED11-8849-0022480A1615</t>
  </si>
  <si>
    <t>1FA26393-25F5-ED11-8849-0022480A1615</t>
  </si>
  <si>
    <t>77A26393-25F5-ED11-8849-0022480A1615</t>
  </si>
  <si>
    <t>0BA56393-25F5-ED11-8849-0022480A1615</t>
  </si>
  <si>
    <t>2DA56393-25F5-ED11-8849-0022480A1615</t>
  </si>
  <si>
    <t>CFA56393-25F5-ED11-8849-0022480A1615</t>
  </si>
  <si>
    <t>C1A66393-25F5-ED11-8849-0022480A1615</t>
  </si>
  <si>
    <t>C5A76393-25F5-ED11-8849-0022480A1615</t>
  </si>
  <si>
    <t>8BA86393-25F5-ED11-8849-0022480A1615</t>
  </si>
  <si>
    <t>F7A96393-25F5-ED11-8849-0022480A1615</t>
  </si>
  <si>
    <t>BBAC6393-25F5-ED11-8849-0022480A1615</t>
  </si>
  <si>
    <t>B3AD6393-25F5-ED11-8849-0022480A1615</t>
  </si>
  <si>
    <t>29AE6393-25F5-ED11-8849-0022480A1615</t>
  </si>
  <si>
    <t>AFAE6393-25F5-ED11-8849-0022480A1615</t>
  </si>
  <si>
    <t>17B16393-25F5-ED11-8849-0022480A1615</t>
  </si>
  <si>
    <t>23B16393-25F5-ED11-8849-0022480A1615</t>
  </si>
  <si>
    <t>1BB26393-25F5-ED11-8849-0022480A1615</t>
  </si>
  <si>
    <t>A3B46393-25F5-ED11-8849-0022480A1615</t>
  </si>
  <si>
    <t>EDB56393-25F5-ED11-8849-0022480A1615</t>
  </si>
  <si>
    <t>F7B56393-25F5-ED11-8849-0022480A1615</t>
  </si>
  <si>
    <t>ABB66393-25F5-ED11-8849-0022480A1615</t>
  </si>
  <si>
    <t>63B86393-25F5-ED11-8849-0022480A1615</t>
  </si>
  <si>
    <t>77B86393-25F5-ED11-8849-0022480A1615</t>
  </si>
  <si>
    <t>D5B86393-25F5-ED11-8849-0022480A1615</t>
  </si>
  <si>
    <t>DFB86393-25F5-ED11-8849-0022480A1615</t>
  </si>
  <si>
    <t>FDBA6393-25F5-ED11-8849-0022480A1615</t>
  </si>
  <si>
    <t>AE16B0A3-25F5-ED11-8849-0022480A1615</t>
  </si>
  <si>
    <t>6C17B0A3-25F5-ED11-8849-0022480A1615</t>
  </si>
  <si>
    <t>E417B0A3-25F5-ED11-8849-0022480A1615</t>
  </si>
  <si>
    <t>3218B0A3-25F5-ED11-8849-0022480A1615</t>
  </si>
  <si>
    <t>4618B0A3-25F5-ED11-8849-0022480A1615</t>
  </si>
  <si>
    <t>7618B0A3-25F5-ED11-8849-0022480A1615</t>
  </si>
  <si>
    <t>FA18B0A3-25F5-ED11-8849-0022480A1615</t>
  </si>
  <si>
    <t>AC19B0A3-25F5-ED11-8849-0022480A1615</t>
  </si>
  <si>
    <t>7C1AB0A3-25F5-ED11-8849-0022480A1615</t>
  </si>
  <si>
    <t>EE1AB0A3-25F5-ED11-8849-0022480A1615</t>
  </si>
  <si>
    <t>AA1CB0A3-25F5-ED11-8849-0022480A1615</t>
  </si>
  <si>
    <t>0E1DB0A3-25F5-ED11-8849-0022480A1615</t>
  </si>
  <si>
    <t>6E1FB0A3-25F5-ED11-8849-0022480A1615</t>
  </si>
  <si>
    <t>A21FB0A3-25F5-ED11-8849-0022480A1615</t>
  </si>
  <si>
    <t>9420B0A3-25F5-ED11-8849-0022480A1615</t>
  </si>
  <si>
    <t>0C21B0A3-25F5-ED11-8849-0022480A1615</t>
  </si>
  <si>
    <t>BC21B0A3-25F5-ED11-8849-0022480A1615</t>
  </si>
  <si>
    <t>5623B0A3-25F5-ED11-8849-0022480A1615</t>
  </si>
  <si>
    <t>2824B0A3-25F5-ED11-8849-0022480A1615</t>
  </si>
  <si>
    <t>2825B0A3-25F5-ED11-8849-0022480A1615</t>
  </si>
  <si>
    <t>EC25B0A3-25F5-ED11-8849-0022480A1615</t>
  </si>
  <si>
    <t>6E26B0A3-25F5-ED11-8849-0022480A1615</t>
  </si>
  <si>
    <t>3428B0A3-25F5-ED11-8849-0022480A1615</t>
  </si>
  <si>
    <t>9A28B0A3-25F5-ED11-8849-0022480A1615</t>
  </si>
  <si>
    <t>F628B0A3-25F5-ED11-8849-0022480A1615</t>
  </si>
  <si>
    <t>5E29B0A3-25F5-ED11-8849-0022480A1615</t>
  </si>
  <si>
    <t>B229B0A3-25F5-ED11-8849-0022480A1615</t>
  </si>
  <si>
    <t>E029B0A3-25F5-ED11-8849-0022480A1615</t>
  </si>
  <si>
    <t>842DB0A3-25F5-ED11-8849-0022480A1615</t>
  </si>
  <si>
    <t>442EB0A3-25F5-ED11-8849-0022480A1615</t>
  </si>
  <si>
    <t>4A2EB0A3-25F5-ED11-8849-0022480A1615</t>
  </si>
  <si>
    <t>502FB0A3-25F5-ED11-8849-0022480A1615</t>
  </si>
  <si>
    <t>B02FB0A3-25F5-ED11-8849-0022480A1615</t>
  </si>
  <si>
    <t>6233B0A3-25F5-ED11-8849-0022480A1615</t>
  </si>
  <si>
    <t>D233B0A3-25F5-ED11-8849-0022480A1615</t>
  </si>
  <si>
    <t>5C35B0A3-25F5-ED11-8849-0022480A1615</t>
  </si>
  <si>
    <t>7435B0A3-25F5-ED11-8849-0022480A1615</t>
  </si>
  <si>
    <t>9835B0A3-25F5-ED11-8849-0022480A1615</t>
  </si>
  <si>
    <t>4A37B0A3-25F5-ED11-8849-0022480A1615</t>
  </si>
  <si>
    <t>F838B0A3-25F5-ED11-8849-0022480A1615</t>
  </si>
  <si>
    <t>A439B0A3-25F5-ED11-8849-0022480A1615</t>
  </si>
  <si>
    <t>A83AB0A3-25F5-ED11-8849-0022480A1615</t>
  </si>
  <si>
    <t>023BB0A3-25F5-ED11-8849-0022480A1615</t>
  </si>
  <si>
    <t>479A6393-25F5-ED11-8849-0022480A1615</t>
  </si>
  <si>
    <t>CD9B6393-25F5-ED11-8849-0022480A1615</t>
  </si>
  <si>
    <t>1BA06393-25F5-ED11-8849-0022480A1615</t>
  </si>
  <si>
    <t>63A06393-25F5-ED11-8849-0022480A1615</t>
  </si>
  <si>
    <t>67A26393-25F5-ED11-8849-0022480A1615</t>
  </si>
  <si>
    <t>A9A26393-25F5-ED11-8849-0022480A1615</t>
  </si>
  <si>
    <t>91A66393-25F5-ED11-8849-0022480A1615</t>
  </si>
  <si>
    <t>6BA86393-25F5-ED11-8849-0022480A1615</t>
  </si>
  <si>
    <t>91A86393-25F5-ED11-8849-0022480A1615</t>
  </si>
  <si>
    <t>ABA86393-25F5-ED11-8849-0022480A1615</t>
  </si>
  <si>
    <t>17A96393-25F5-ED11-8849-0022480A1615</t>
  </si>
  <si>
    <t>A3AC6393-25F5-ED11-8849-0022480A1615</t>
  </si>
  <si>
    <t>EBAE6393-25F5-ED11-8849-0022480A1615</t>
  </si>
  <si>
    <t>23AF6393-25F5-ED11-8849-0022480A1615</t>
  </si>
  <si>
    <t>2BAF6393-25F5-ED11-8849-0022480A1615</t>
  </si>
  <si>
    <t>57AF6393-25F5-ED11-8849-0022480A1615</t>
  </si>
  <si>
    <t>BDAF6393-25F5-ED11-8849-0022480A1615</t>
  </si>
  <si>
    <t>F1AF6393-25F5-ED11-8849-0022480A1615</t>
  </si>
  <si>
    <t>03B06393-25F5-ED11-8849-0022480A1615</t>
  </si>
  <si>
    <t>9DB16393-25F5-ED11-8849-0022480A1615</t>
  </si>
  <si>
    <t>EBB16393-25F5-ED11-8849-0022480A1615</t>
  </si>
  <si>
    <t>27B26393-25F5-ED11-8849-0022480A1615</t>
  </si>
  <si>
    <t>69B36393-25F5-ED11-8849-0022480A1615</t>
  </si>
  <si>
    <t>79B46393-25F5-ED11-8849-0022480A1615</t>
  </si>
  <si>
    <t>9BB46393-25F5-ED11-8849-0022480A1615</t>
  </si>
  <si>
    <t>11B56393-25F5-ED11-8849-0022480A1615</t>
  </si>
  <si>
    <t>11B66393-25F5-ED11-8849-0022480A1615</t>
  </si>
  <si>
    <t>7BB66393-25F5-ED11-8849-0022480A1615</t>
  </si>
  <si>
    <t>81B86393-25F5-ED11-8849-0022480A1615</t>
  </si>
  <si>
    <t>B1B86393-25F5-ED11-8849-0022480A1615</t>
  </si>
  <si>
    <t>B3B86393-25F5-ED11-8849-0022480A1615</t>
  </si>
  <si>
    <t>03B96393-25F5-ED11-8849-0022480A1615</t>
  </si>
  <si>
    <t>21B96393-25F5-ED11-8849-0022480A1615</t>
  </si>
  <si>
    <t>B1B96393-25F5-ED11-8849-0022480A1615</t>
  </si>
  <si>
    <t>B9B96393-25F5-ED11-8849-0022480A1615</t>
  </si>
  <si>
    <t>8014B0A3-25F5-ED11-8849-0022480A1615</t>
  </si>
  <si>
    <t>D014B0A3-25F5-ED11-8849-0022480A1615</t>
  </si>
  <si>
    <t>2815B0A3-25F5-ED11-8849-0022480A1615</t>
  </si>
  <si>
    <t>8415B0A3-25F5-ED11-8849-0022480A1615</t>
  </si>
  <si>
    <t>9415B0A3-25F5-ED11-8849-0022480A1615</t>
  </si>
  <si>
    <t>BC17B0A3-25F5-ED11-8849-0022480A1615</t>
  </si>
  <si>
    <t>F619B0A3-25F5-ED11-8849-0022480A1615</t>
  </si>
  <si>
    <t>161AB0A3-25F5-ED11-8849-0022480A1615</t>
  </si>
  <si>
    <t>641AB0A3-25F5-ED11-8849-0022480A1615</t>
  </si>
  <si>
    <t>DE1AB0A3-25F5-ED11-8849-0022480A1615</t>
  </si>
  <si>
    <t>6C1BB0A3-25F5-ED11-8849-0022480A1615</t>
  </si>
  <si>
    <t>801BB0A3-25F5-ED11-8849-0022480A1615</t>
  </si>
  <si>
    <t>D41DB0A3-25F5-ED11-8849-0022480A1615</t>
  </si>
  <si>
    <t>321EB0A3-25F5-ED11-8849-0022480A1615</t>
  </si>
  <si>
    <t>821EB0A3-25F5-ED11-8849-0022480A1615</t>
  </si>
  <si>
    <t>181FB0A3-25F5-ED11-8849-0022480A1615</t>
  </si>
  <si>
    <t>421FB0A3-25F5-ED11-8849-0022480A1615</t>
  </si>
  <si>
    <t>5C1FB0A3-25F5-ED11-8849-0022480A1615</t>
  </si>
  <si>
    <t>601FB0A3-25F5-ED11-8849-0022480A1615</t>
  </si>
  <si>
    <t>9A1FB0A3-25F5-ED11-8849-0022480A1615</t>
  </si>
  <si>
    <t>C420B0A3-25F5-ED11-8849-0022480A1615</t>
  </si>
  <si>
    <t>0622B0A3-25F5-ED11-8849-0022480A1615</t>
  </si>
  <si>
    <t>1622B0A3-25F5-ED11-8849-0022480A1615</t>
  </si>
  <si>
    <t>AA22B0A3-25F5-ED11-8849-0022480A1615</t>
  </si>
  <si>
    <t>8E23B0A3-25F5-ED11-8849-0022480A1615</t>
  </si>
  <si>
    <t>B825B0A3-25F5-ED11-8849-0022480A1615</t>
  </si>
  <si>
    <t>AA26B0A3-25F5-ED11-8849-0022480A1615</t>
  </si>
  <si>
    <t>C426B0A3-25F5-ED11-8849-0022480A1615</t>
  </si>
  <si>
    <t>FC26B0A3-25F5-ED11-8849-0022480A1615</t>
  </si>
  <si>
    <t>5827B0A3-25F5-ED11-8849-0022480A1615</t>
  </si>
  <si>
    <t>BA27B0A3-25F5-ED11-8849-0022480A1615</t>
  </si>
  <si>
    <t>2028B0A3-25F5-ED11-8849-0022480A1615</t>
  </si>
  <si>
    <t>A828B0A3-25F5-ED11-8849-0022480A1615</t>
  </si>
  <si>
    <t>C428B0A3-25F5-ED11-8849-0022480A1615</t>
  </si>
  <si>
    <t>0829B0A3-25F5-ED11-8849-0022480A1615</t>
  </si>
  <si>
    <t>1629B0A3-25F5-ED11-8849-0022480A1615</t>
  </si>
  <si>
    <t>3C29B0A3-25F5-ED11-8849-0022480A1615</t>
  </si>
  <si>
    <t>E229B0A3-25F5-ED11-8849-0022480A1615</t>
  </si>
  <si>
    <t>722AB0A3-25F5-ED11-8849-0022480A1615</t>
  </si>
  <si>
    <t>8C2AB0A3-25F5-ED11-8849-0022480A1615</t>
  </si>
  <si>
    <t>DE2AB0A3-25F5-ED11-8849-0022480A1615</t>
  </si>
  <si>
    <t>A02BB0A3-25F5-ED11-8849-0022480A1615</t>
  </si>
  <si>
    <t>CA2BB0A3-25F5-ED11-8849-0022480A1615</t>
  </si>
  <si>
    <t>602CB0A3-25F5-ED11-8849-0022480A1615</t>
  </si>
  <si>
    <t>F62CB0A3-25F5-ED11-8849-0022480A1615</t>
  </si>
  <si>
    <t>D62DB0A3-25F5-ED11-8849-0022480A1615</t>
  </si>
  <si>
    <t>622EB0A3-25F5-ED11-8849-0022480A1615</t>
  </si>
  <si>
    <t>C22EB0A3-25F5-ED11-8849-0022480A1615</t>
  </si>
  <si>
    <t>382FB0A3-25F5-ED11-8849-0022480A1615</t>
  </si>
  <si>
    <t>DC31B0A3-25F5-ED11-8849-0022480A1615</t>
  </si>
  <si>
    <t>7032B0A3-25F5-ED11-8849-0022480A1615</t>
  </si>
  <si>
    <t>8634B0A3-25F5-ED11-8849-0022480A1615</t>
  </si>
  <si>
    <t>AE34B0A3-25F5-ED11-8849-0022480A1615</t>
  </si>
  <si>
    <t>F634B0A3-25F5-ED11-8849-0022480A1615</t>
  </si>
  <si>
    <t>1435B0A3-25F5-ED11-8849-0022480A1615</t>
  </si>
  <si>
    <t>2636B0A3-25F5-ED11-8849-0022480A1615</t>
  </si>
  <si>
    <t>2836B0A3-25F5-ED11-8849-0022480A1615</t>
  </si>
  <si>
    <t>9E36B0A3-25F5-ED11-8849-0022480A1615</t>
  </si>
  <si>
    <t>4637B0A3-25F5-ED11-8849-0022480A1615</t>
  </si>
  <si>
    <t>5837B0A3-25F5-ED11-8849-0022480A1615</t>
  </si>
  <si>
    <t>D837B0A3-25F5-ED11-8849-0022480A1615</t>
  </si>
  <si>
    <t>FA37B0A3-25F5-ED11-8849-0022480A1615</t>
  </si>
  <si>
    <t>4238B0A3-25F5-ED11-8849-0022480A1615</t>
  </si>
  <si>
    <t>B238B0A3-25F5-ED11-8849-0022480A1615</t>
  </si>
  <si>
    <t>D638B0A3-25F5-ED11-8849-0022480A1615</t>
  </si>
  <si>
    <t>5039B0A3-25F5-ED11-8849-0022480A1615</t>
  </si>
  <si>
    <t>7039B0A3-25F5-ED11-8849-0022480A1615</t>
  </si>
  <si>
    <t>783AB0A3-25F5-ED11-8849-0022480A1615</t>
  </si>
  <si>
    <t>B03AB0A3-25F5-ED11-8849-0022480A1615</t>
  </si>
  <si>
    <t>F83AB0A3-25F5-ED11-8849-0022480A1615</t>
  </si>
  <si>
    <t>B19D6393-25F5-ED11-8849-0022480A1615</t>
  </si>
  <si>
    <t>E4DE3EF5-C5F4-ED11-8849-6045BD0324DC</t>
  </si>
  <si>
    <t>C57F5607-E2F4-ED11-8849-0022480A15C3</t>
  </si>
  <si>
    <t>879F6393-25F5-ED11-8849-0022480A1615</t>
  </si>
  <si>
    <t>F2D893ED-E5F4-ED11-8849-0022480A19ED</t>
  </si>
  <si>
    <t>43A06393-25F5-ED11-8849-0022480A1615</t>
  </si>
  <si>
    <t>0BA16393-25F5-ED11-8849-0022480A1615</t>
  </si>
  <si>
    <t>1DA26393-25F5-ED11-8849-0022480A1615</t>
  </si>
  <si>
    <t>6BA26393-25F5-ED11-8849-0022480A1615</t>
  </si>
  <si>
    <t>A1A26393-25F5-ED11-8849-0022480A1615</t>
  </si>
  <si>
    <t>BBA26393-25F5-ED11-8849-0022480A1615</t>
  </si>
  <si>
    <t>EDA26393-25F5-ED11-8849-0022480A1615</t>
  </si>
  <si>
    <t>0DA36393-25F5-ED11-8849-0022480A1615</t>
  </si>
  <si>
    <t>81A36393-25F5-ED11-8849-0022480A1615</t>
  </si>
  <si>
    <t>ABA36393-25F5-ED11-8849-0022480A1615</t>
  </si>
  <si>
    <t>25A46393-25F5-ED11-8849-0022480A1615</t>
  </si>
  <si>
    <t>35A46393-25F5-ED11-8849-0022480A1615</t>
  </si>
  <si>
    <t>47A46393-25F5-ED11-8849-0022480A1615</t>
  </si>
  <si>
    <t>A1A46393-25F5-ED11-8849-0022480A1615</t>
  </si>
  <si>
    <t>F7A46393-25F5-ED11-8849-0022480A1615</t>
  </si>
  <si>
    <t>07A56393-25F5-ED11-8849-0022480A1615</t>
  </si>
  <si>
    <t>2FA56393-25F5-ED11-8849-0022480A1615</t>
  </si>
  <si>
    <t>39A56393-25F5-ED11-8849-0022480A1615</t>
  </si>
  <si>
    <t>A7A56393-25F5-ED11-8849-0022480A1615</t>
  </si>
  <si>
    <t>ABA56393-25F5-ED11-8849-0022480A1615</t>
  </si>
  <si>
    <t>C7A56393-25F5-ED11-8849-0022480A1615</t>
  </si>
  <si>
    <t>9FA66393-25F5-ED11-8849-0022480A1615</t>
  </si>
  <si>
    <t>63A76393-25F5-ED11-8849-0022480A1615</t>
  </si>
  <si>
    <t>55A86393-25F5-ED11-8849-0022480A1615</t>
  </si>
  <si>
    <t>2BA96393-25F5-ED11-8849-0022480A1615</t>
  </si>
  <si>
    <t>01AA6393-25F5-ED11-8849-0022480A1615</t>
  </si>
  <si>
    <t>8BAC6393-25F5-ED11-8849-0022480A1615</t>
  </si>
  <si>
    <t>02D993ED-E5F4-ED11-8849-0022480A19ED</t>
  </si>
  <si>
    <t>9FAC6393-25F5-ED11-8849-0022480A1615</t>
  </si>
  <si>
    <t>BFAC6393-25F5-ED11-8849-0022480A1615</t>
  </si>
  <si>
    <t>55AD6393-25F5-ED11-8849-0022480A1615</t>
  </si>
  <si>
    <t>B7AD6393-25F5-ED11-8849-0022480A1615</t>
  </si>
  <si>
    <t>C1AE6393-25F5-ED11-8849-0022480A1615</t>
  </si>
  <si>
    <t>49AF6393-25F5-ED11-8849-0022480A1615</t>
  </si>
  <si>
    <t>D9AF6393-25F5-ED11-8849-0022480A1615</t>
  </si>
  <si>
    <t>DFAF6393-25F5-ED11-8849-0022480A1615</t>
  </si>
  <si>
    <t>31B06393-25F5-ED11-8849-0022480A1615</t>
  </si>
  <si>
    <t>87B06393-25F5-ED11-8849-0022480A1615</t>
  </si>
  <si>
    <t>D7B06393-25F5-ED11-8849-0022480A1615</t>
  </si>
  <si>
    <t>79B16393-25F5-ED11-8849-0022480A1615</t>
  </si>
  <si>
    <t>7DB16393-25F5-ED11-8849-0022480A1615</t>
  </si>
  <si>
    <t>53B26393-25F5-ED11-8849-0022480A1615</t>
  </si>
  <si>
    <t>A1B26393-25F5-ED11-8849-0022480A1615</t>
  </si>
  <si>
    <t>0BB36393-25F5-ED11-8849-0022480A1615</t>
  </si>
  <si>
    <t>8DB36393-25F5-ED11-8849-0022480A1615</t>
  </si>
  <si>
    <t>CDB36393-25F5-ED11-8849-0022480A1615</t>
  </si>
  <si>
    <t>F3B36393-25F5-ED11-8849-0022480A1615</t>
  </si>
  <si>
    <t>83B46393-25F5-ED11-8849-0022480A1615</t>
  </si>
  <si>
    <t>0BB56393-25F5-ED11-8849-0022480A1615</t>
  </si>
  <si>
    <t>1FB56393-25F5-ED11-8849-0022480A1615</t>
  </si>
  <si>
    <t>4DB56393-25F5-ED11-8849-0022480A1615</t>
  </si>
  <si>
    <t>DBB56393-25F5-ED11-8849-0022480A1615</t>
  </si>
  <si>
    <t>59B66393-25F5-ED11-8849-0022480A1615</t>
  </si>
  <si>
    <t>89B66393-25F5-ED11-8849-0022480A1615</t>
  </si>
  <si>
    <t>8DB66393-25F5-ED11-8849-0022480A1615</t>
  </si>
  <si>
    <t>43B76393-25F5-ED11-8849-0022480A1615</t>
  </si>
  <si>
    <t>E9B76393-25F5-ED11-8849-0022480A1615</t>
  </si>
  <si>
    <t>BDB96393-25F5-ED11-8849-0022480A1615</t>
  </si>
  <si>
    <t>CFB96393-25F5-ED11-8849-0022480A1615</t>
  </si>
  <si>
    <t>9DBA6393-25F5-ED11-8849-0022480A1615</t>
  </si>
  <si>
    <t>C414B0A3-25F5-ED11-8849-0022480A1615</t>
  </si>
  <si>
    <t>6E15B0A3-25F5-ED11-8849-0022480A1615</t>
  </si>
  <si>
    <t>D615B0A3-25F5-ED11-8849-0022480A1615</t>
  </si>
  <si>
    <t>1C17B0A3-25F5-ED11-8849-0022480A1615</t>
  </si>
  <si>
    <t>8E17B0A3-25F5-ED11-8849-0022480A1615</t>
  </si>
  <si>
    <t>9A17B0A3-25F5-ED11-8849-0022480A1615</t>
  </si>
  <si>
    <t>1C18B0A3-25F5-ED11-8849-0022480A1615</t>
  </si>
  <si>
    <t>2418B0A3-25F5-ED11-8849-0022480A1615</t>
  </si>
  <si>
    <t>E218B0A3-25F5-ED11-8849-0022480A1615</t>
  </si>
  <si>
    <t>1C19B0A3-25F5-ED11-8849-0022480A1615</t>
  </si>
  <si>
    <t>4019B0A3-25F5-ED11-8849-0022480A1615</t>
  </si>
  <si>
    <t>F61CB0A3-25F5-ED11-8849-0022480A1615</t>
  </si>
  <si>
    <t>F21DB0A3-25F5-ED11-8849-0022480A1615</t>
  </si>
  <si>
    <t>1A1EB0A3-25F5-ED11-8849-0022480A1615</t>
  </si>
  <si>
    <t>5C1EB0A3-25F5-ED11-8849-0022480A1615</t>
  </si>
  <si>
    <t>241FB0A3-25F5-ED11-8849-0022480A1615</t>
  </si>
  <si>
    <t>881FB0A3-25F5-ED11-8849-0022480A1615</t>
  </si>
  <si>
    <t>E220B0A3-25F5-ED11-8849-0022480A1615</t>
  </si>
  <si>
    <t>1621B0A3-25F5-ED11-8849-0022480A1615</t>
  </si>
  <si>
    <t>4421B0A3-25F5-ED11-8849-0022480A1615</t>
  </si>
  <si>
    <t>5022B0A3-25F5-ED11-8849-0022480A1615</t>
  </si>
  <si>
    <t>BA22B0A3-25F5-ED11-8849-0022480A1615</t>
  </si>
  <si>
    <t>1E24B0A3-25F5-ED11-8849-0022480A1615</t>
  </si>
  <si>
    <t>9027B0A3-25F5-ED11-8849-0022480A1615</t>
  </si>
  <si>
    <t>3628B0A3-25F5-ED11-8849-0022480A1615</t>
  </si>
  <si>
    <t>D028B0A3-25F5-ED11-8849-0022480A1615</t>
  </si>
  <si>
    <t>E031B0A3-25F5-ED11-8849-0022480A1615</t>
  </si>
  <si>
    <t>9432B0A3-25F5-ED11-8849-0022480A1615</t>
  </si>
  <si>
    <t>459B6393-25F5-ED11-8849-0022480A1615</t>
  </si>
  <si>
    <t>F14C5689-C6F4-ED11-8849-6045BD03262E</t>
  </si>
  <si>
    <t>FED893ED-E5F4-ED11-8849-0022480A19ED</t>
  </si>
  <si>
    <t>539B6393-25F5-ED11-8849-0022480A1615</t>
  </si>
  <si>
    <t>BB7F5607-E2F4-ED11-8849-0022480A15C3</t>
  </si>
  <si>
    <t>619B6393-25F5-ED11-8849-0022480A1615</t>
  </si>
  <si>
    <t>899B6393-25F5-ED11-8849-0022480A1615</t>
  </si>
  <si>
    <t>8B9B6393-25F5-ED11-8849-0022480A1615</t>
  </si>
  <si>
    <t>0D9C6393-25F5-ED11-8849-0022480A1615</t>
  </si>
  <si>
    <t>1F9D6393-25F5-ED11-8849-0022480A1615</t>
  </si>
  <si>
    <t>3B9D6393-25F5-ED11-8849-0022480A1615</t>
  </si>
  <si>
    <t>819D6393-25F5-ED11-8849-0022480A1615</t>
  </si>
  <si>
    <t>239E6393-25F5-ED11-8849-0022480A1615</t>
  </si>
  <si>
    <t>76D993ED-E5F4-ED11-8849-0022480A19ED</t>
  </si>
  <si>
    <t>5B9E6393-25F5-ED11-8849-0022480A1615</t>
  </si>
  <si>
    <t>939E6393-25F5-ED11-8849-0022480A1615</t>
  </si>
  <si>
    <t>DD9E6393-25F5-ED11-8849-0022480A1615</t>
  </si>
  <si>
    <t>059F6393-25F5-ED11-8849-0022480A1615</t>
  </si>
  <si>
    <t>DDF1A002-C6F4-ED11-8849-6045BD032671</t>
  </si>
  <si>
    <t>38D993ED-E5F4-ED11-8849-0022480A19ED</t>
  </si>
  <si>
    <t>999F6393-25F5-ED11-8849-0022480A1615</t>
  </si>
  <si>
    <t>C39F6393-25F5-ED11-8849-0022480A1615</t>
  </si>
  <si>
    <t>CD9F6393-25F5-ED11-8849-0022480A1615</t>
  </si>
  <si>
    <t>D99F6393-25F5-ED11-8849-0022480A1615</t>
  </si>
  <si>
    <t>E59F6393-25F5-ED11-8849-0022480A1615</t>
  </si>
  <si>
    <t>E79F6393-25F5-ED11-8849-0022480A1615</t>
  </si>
  <si>
    <t>13A06393-25F5-ED11-8849-0022480A1615</t>
  </si>
  <si>
    <t>2DA06393-25F5-ED11-8849-0022480A1615</t>
  </si>
  <si>
    <t>1DA16393-25F5-ED11-8849-0022480A1615</t>
  </si>
  <si>
    <t>7DA16393-25F5-ED11-8849-0022480A1615</t>
  </si>
  <si>
    <t>89A16393-25F5-ED11-8849-0022480A1615</t>
  </si>
  <si>
    <t>23A26393-25F5-ED11-8849-0022480A1615</t>
  </si>
  <si>
    <t>55A26393-25F5-ED11-8849-0022480A1615</t>
  </si>
  <si>
    <t>87A26393-25F5-ED11-8849-0022480A1615</t>
  </si>
  <si>
    <t>D7A26393-25F5-ED11-8849-0022480A1615</t>
  </si>
  <si>
    <t>4BA36393-25F5-ED11-8849-0022480A1615</t>
  </si>
  <si>
    <t>A7A36393-25F5-ED11-8849-0022480A1615</t>
  </si>
  <si>
    <t>EBA36393-25F5-ED11-8849-0022480A1615</t>
  </si>
  <si>
    <t>58D993ED-E5F4-ED11-8849-0022480A19ED</t>
  </si>
  <si>
    <t>19A46393-25F5-ED11-8849-0022480A1615</t>
  </si>
  <si>
    <t>9DA46393-25F5-ED11-8849-0022480A1615</t>
  </si>
  <si>
    <t>A9A46393-25F5-ED11-8849-0022480A1615</t>
  </si>
  <si>
    <t>EBA46393-25F5-ED11-8849-0022480A1615</t>
  </si>
  <si>
    <t>17A56393-25F5-ED11-8849-0022480A1615</t>
  </si>
  <si>
    <t>61A56393-25F5-ED11-8849-0022480A1615</t>
  </si>
  <si>
    <t>83A66393-25F5-ED11-8849-0022480A1615</t>
  </si>
  <si>
    <t>C3A66393-25F5-ED11-8849-0022480A1615</t>
  </si>
  <si>
    <t>4FA76393-25F5-ED11-8849-0022480A1615</t>
  </si>
  <si>
    <t>51A76393-25F5-ED11-8849-0022480A1615</t>
  </si>
  <si>
    <t>59A76393-25F5-ED11-8849-0022480A1615</t>
  </si>
  <si>
    <t>7DA76393-25F5-ED11-8849-0022480A1615</t>
  </si>
  <si>
    <t>A7A76393-25F5-ED11-8849-0022480A1615</t>
  </si>
  <si>
    <t>ABA76393-25F5-ED11-8849-0022480A1615</t>
  </si>
  <si>
    <t>D155E86C-DEF4-ED11-8849-6045BD032A3A</t>
  </si>
  <si>
    <t>22D993ED-E5F4-ED11-8849-0022480A19ED</t>
  </si>
  <si>
    <t>F3A76393-25F5-ED11-8849-0022480A1615</t>
  </si>
  <si>
    <t>11A86393-25F5-ED11-8849-0022480A1615</t>
  </si>
  <si>
    <t>77A86393-25F5-ED11-8849-0022480A1615</t>
  </si>
  <si>
    <t>B5A86393-25F5-ED11-8849-0022480A1615</t>
  </si>
  <si>
    <t>B7A86393-25F5-ED11-8849-0022480A1615</t>
  </si>
  <si>
    <t>C5A86393-25F5-ED11-8849-0022480A1615</t>
  </si>
  <si>
    <t>C7A86393-25F5-ED11-8849-0022480A1615</t>
  </si>
  <si>
    <t>CDA86393-25F5-ED11-8849-0022480A1615</t>
  </si>
  <si>
    <t>DDA86393-25F5-ED11-8849-0022480A1615</t>
  </si>
  <si>
    <t>E5A86393-25F5-ED11-8849-0022480A1615</t>
  </si>
  <si>
    <t>E1A96393-25F5-ED11-8849-0022480A1615</t>
  </si>
  <si>
    <t>09AA6393-25F5-ED11-8849-0022480A1615</t>
  </si>
  <si>
    <t>9FAA6393-25F5-ED11-8849-0022480A1615</t>
  </si>
  <si>
    <t>07AC6393-25F5-ED11-8849-0022480A1615</t>
  </si>
  <si>
    <t>91AC6393-25F5-ED11-8849-0022480A1615</t>
  </si>
  <si>
    <t>A9AC6393-25F5-ED11-8849-0022480A1615</t>
  </si>
  <si>
    <t>75AD6393-25F5-ED11-8849-0022480A1615</t>
  </si>
  <si>
    <t>7BAD6393-25F5-ED11-8849-0022480A1615</t>
  </si>
  <si>
    <t>8BAD6393-25F5-ED11-8849-0022480A1615</t>
  </si>
  <si>
    <t>44D993ED-E5F4-ED11-8849-0022480A19ED</t>
  </si>
  <si>
    <t>C7AD6393-25F5-ED11-8849-0022480A1615</t>
  </si>
  <si>
    <t>0DAE6393-25F5-ED11-8849-0022480A1615</t>
  </si>
  <si>
    <t>69AE6393-25F5-ED11-8849-0022480A1615</t>
  </si>
  <si>
    <t>6BAE6393-25F5-ED11-8849-0022480A1615</t>
  </si>
  <si>
    <t>EFAE6393-25F5-ED11-8849-0022480A1615</t>
  </si>
  <si>
    <t>27AF6393-25F5-ED11-8849-0022480A1615</t>
  </si>
  <si>
    <t>9FAF6393-25F5-ED11-8849-0022480A1615</t>
  </si>
  <si>
    <t>74D993ED-E5F4-ED11-8849-0022480A19ED</t>
  </si>
  <si>
    <t>EFAF6393-25F5-ED11-8849-0022480A1615</t>
  </si>
  <si>
    <t>07B06393-25F5-ED11-8849-0022480A1615</t>
  </si>
  <si>
    <t>0FB06393-25F5-ED11-8849-0022480A1615</t>
  </si>
  <si>
    <t>1DB06393-25F5-ED11-8849-0022480A1615</t>
  </si>
  <si>
    <t>CDB06393-25F5-ED11-8849-0022480A1615</t>
  </si>
  <si>
    <t>0DB16393-25F5-ED11-8849-0022480A1615</t>
  </si>
  <si>
    <t>4BB16393-25F5-ED11-8849-0022480A1615</t>
  </si>
  <si>
    <t>4DB16393-25F5-ED11-8849-0022480A1615</t>
  </si>
  <si>
    <t>AFB16393-25F5-ED11-8849-0022480A1615</t>
  </si>
  <si>
    <t>67B26393-25F5-ED11-8849-0022480A1615</t>
  </si>
  <si>
    <t>83B26393-25F5-ED11-8849-0022480A1615</t>
  </si>
  <si>
    <t>E3B26393-25F5-ED11-8849-0022480A1615</t>
  </si>
  <si>
    <t>13B36393-25F5-ED11-8849-0022480A1615</t>
  </si>
  <si>
    <t>2AD993ED-E5F4-ED11-8849-0022480A19ED</t>
  </si>
  <si>
    <t>33B36393-25F5-ED11-8849-0022480A1615</t>
  </si>
  <si>
    <t>3DB36393-25F5-ED11-8849-0022480A1615</t>
  </si>
  <si>
    <t>57B36393-25F5-ED11-8849-0022480A1615</t>
  </si>
  <si>
    <t>67B36393-25F5-ED11-8849-0022480A1615</t>
  </si>
  <si>
    <t>81B36393-25F5-ED11-8849-0022480A1615</t>
  </si>
  <si>
    <t>BDB36393-25F5-ED11-8849-0022480A1615</t>
  </si>
  <si>
    <t>95B46393-25F5-ED11-8849-0022480A1615</t>
  </si>
  <si>
    <t>B3B46393-25F5-ED11-8849-0022480A1615</t>
  </si>
  <si>
    <t>3FB56393-25F5-ED11-8849-0022480A1615</t>
  </si>
  <si>
    <t>47B56393-25F5-ED11-8849-0022480A1615</t>
  </si>
  <si>
    <t>DA7F665A-DEF4-ED11-8849-6045BD032139</t>
  </si>
  <si>
    <t>4AD993ED-E5F4-ED11-8849-0022480A19ED</t>
  </si>
  <si>
    <t>53B56393-25F5-ED11-8849-0022480A1615</t>
  </si>
  <si>
    <t>59B56393-25F5-ED11-8849-0022480A1615</t>
  </si>
  <si>
    <t>63B56393-25F5-ED11-8849-0022480A1615</t>
  </si>
  <si>
    <t>89B56393-25F5-ED11-8849-0022480A1615</t>
  </si>
  <si>
    <t>0DB66393-25F5-ED11-8849-0022480A1615</t>
  </si>
  <si>
    <t>2BB66393-25F5-ED11-8849-0022480A1615</t>
  </si>
  <si>
    <t>43B66393-25F5-ED11-8849-0022480A1615</t>
  </si>
  <si>
    <t>97B66393-25F5-ED11-8849-0022480A1615</t>
  </si>
  <si>
    <t>E5B66393-25F5-ED11-8849-0022480A1615</t>
  </si>
  <si>
    <t>E9B66393-25F5-ED11-8849-0022480A1615</t>
  </si>
  <si>
    <t>45B76393-25F5-ED11-8849-0022480A1615</t>
  </si>
  <si>
    <t>9BB76393-25F5-ED11-8849-0022480A1615</t>
  </si>
  <si>
    <t>23B86393-25F5-ED11-8849-0022480A1615</t>
  </si>
  <si>
    <t>25B86393-25F5-ED11-8849-0022480A1615</t>
  </si>
  <si>
    <t>A3B86393-25F5-ED11-8849-0022480A1615</t>
  </si>
  <si>
    <t>67B96393-25F5-ED11-8849-0022480A1615</t>
  </si>
  <si>
    <t>B1BA6393-25F5-ED11-8849-0022480A1615</t>
  </si>
  <si>
    <t>59BB6393-25F5-ED11-8849-0022480A1615</t>
  </si>
  <si>
    <t>9814B0A3-25F5-ED11-8849-0022480A1615</t>
  </si>
  <si>
    <t>C814B0A3-25F5-ED11-8849-0022480A1615</t>
  </si>
  <si>
    <t>6015B0A3-25F5-ED11-8849-0022480A1615</t>
  </si>
  <si>
    <t>7415B0A3-25F5-ED11-8849-0022480A1615</t>
  </si>
  <si>
    <t>B415B0A3-25F5-ED11-8849-0022480A1615</t>
  </si>
  <si>
    <t>0016B0A3-25F5-ED11-8849-0022480A1615</t>
  </si>
  <si>
    <t>3416B0A3-25F5-ED11-8849-0022480A1615</t>
  </si>
  <si>
    <t>5616B0A3-25F5-ED11-8849-0022480A1615</t>
  </si>
  <si>
    <t>8416B0A3-25F5-ED11-8849-0022480A1615</t>
  </si>
  <si>
    <t>9C16B0A3-25F5-ED11-8849-0022480A1615</t>
  </si>
  <si>
    <t>BE16B0A3-25F5-ED11-8849-0022480A1615</t>
  </si>
  <si>
    <t>1617B0A3-25F5-ED11-8849-0022480A1615</t>
  </si>
  <si>
    <t>3418B0A3-25F5-ED11-8849-0022480A1615</t>
  </si>
  <si>
    <t>54D993ED-E5F4-ED11-8849-0022480A19ED</t>
  </si>
  <si>
    <t>B819B0A3-25F5-ED11-8849-0022480A1615</t>
  </si>
  <si>
    <t>C419B0A3-25F5-ED11-8849-0022480A1615</t>
  </si>
  <si>
    <t>201AB0A3-25F5-ED11-8849-0022480A1615</t>
  </si>
  <si>
    <t>2E1AB0A3-25F5-ED11-8849-0022480A1615</t>
  </si>
  <si>
    <t>861AB0A3-25F5-ED11-8849-0022480A1615</t>
  </si>
  <si>
    <t>6C1CB0A3-25F5-ED11-8849-0022480A1615</t>
  </si>
  <si>
    <t>A81CB0A3-25F5-ED11-8849-0022480A1615</t>
  </si>
  <si>
    <t>901EB0A3-25F5-ED11-8849-0022480A1615</t>
  </si>
  <si>
    <t>321FB0A3-25F5-ED11-8849-0022480A1615</t>
  </si>
  <si>
    <t>401FB0A3-25F5-ED11-8849-0022480A1615</t>
  </si>
  <si>
    <t>5420B0A3-25F5-ED11-8849-0022480A1615</t>
  </si>
  <si>
    <t>5621B0A3-25F5-ED11-8849-0022480A1615</t>
  </si>
  <si>
    <t>9E23B0A3-25F5-ED11-8849-0022480A1615</t>
  </si>
  <si>
    <t>1425B0A3-25F5-ED11-8849-0022480A1615</t>
  </si>
  <si>
    <t>2025B0A3-25F5-ED11-8849-0022480A1615</t>
  </si>
  <si>
    <t>5C28B0A3-25F5-ED11-8849-0022480A1615</t>
  </si>
  <si>
    <t>8C28B0A3-25F5-ED11-8849-0022480A1615</t>
  </si>
  <si>
    <t>7A29B0A3-25F5-ED11-8849-0022480A1615</t>
  </si>
  <si>
    <t>7E29B0A3-25F5-ED11-8849-0022480A1615</t>
  </si>
  <si>
    <t>F429B0A3-25F5-ED11-8849-0022480A1615</t>
  </si>
  <si>
    <t>062AB0A3-25F5-ED11-8849-0022480A1615</t>
  </si>
  <si>
    <t>022CB0A3-25F5-ED11-8849-0022480A1615</t>
  </si>
  <si>
    <t>0E2FB0A3-25F5-ED11-8849-0022480A1615</t>
  </si>
  <si>
    <t>4C2FB0A3-25F5-ED11-8849-0022480A1615</t>
  </si>
  <si>
    <t>5230B0A3-25F5-ED11-8849-0022480A1615</t>
  </si>
  <si>
    <t>0E31B0A3-25F5-ED11-8849-0022480A1615</t>
  </si>
  <si>
    <t>F835B0A3-25F5-ED11-8849-0022480A1615</t>
  </si>
  <si>
    <t>6238B0A3-25F5-ED11-8849-0022480A1615</t>
  </si>
  <si>
    <t>7438B0A3-25F5-ED11-8849-0022480A1615</t>
  </si>
  <si>
    <t>48D993ED-E5F4-ED11-8849-0022480A19ED</t>
  </si>
  <si>
    <t>F63AB0A3-25F5-ED11-8849-0022480A1615</t>
  </si>
  <si>
    <t>60D993ED-E5F4-ED11-8849-0022480A19ED</t>
  </si>
  <si>
    <t>919A6393-25F5-ED11-8849-0022480A1615</t>
  </si>
  <si>
    <t>BF9B6393-25F5-ED11-8849-0022480A1615</t>
  </si>
  <si>
    <t>359C6393-25F5-ED11-8849-0022480A1615</t>
  </si>
  <si>
    <t>C79C6393-25F5-ED11-8849-0022480A1615</t>
  </si>
  <si>
    <t>B19E6393-25F5-ED11-8849-0022480A1615</t>
  </si>
  <si>
    <t>E39E6393-25F5-ED11-8849-0022480A1615</t>
  </si>
  <si>
    <t>F39E6393-25F5-ED11-8849-0022480A1615</t>
  </si>
  <si>
    <t>439F6393-25F5-ED11-8849-0022480A1615</t>
  </si>
  <si>
    <t>9F9F6393-25F5-ED11-8849-0022480A1615</t>
  </si>
  <si>
    <t>E99F6393-25F5-ED11-8849-0022480A1615</t>
  </si>
  <si>
    <t>FB9F6393-25F5-ED11-8849-0022480A1615</t>
  </si>
  <si>
    <t>3BA06393-25F5-ED11-8849-0022480A1615</t>
  </si>
  <si>
    <t>67A06393-25F5-ED11-8849-0022480A1615</t>
  </si>
  <si>
    <t>99A06393-25F5-ED11-8849-0022480A1615</t>
  </si>
  <si>
    <t>ADA06393-25F5-ED11-8849-0022480A1615</t>
  </si>
  <si>
    <t>B9A06393-25F5-ED11-8849-0022480A1615</t>
  </si>
  <si>
    <t>0DA16393-25F5-ED11-8849-0022480A1615</t>
  </si>
  <si>
    <t>31A26393-25F5-ED11-8849-0022480A1615</t>
  </si>
  <si>
    <t>29A36393-25F5-ED11-8849-0022480A1615</t>
  </si>
  <si>
    <t>7BA36393-25F5-ED11-8849-0022480A1615</t>
  </si>
  <si>
    <t>FFA36393-25F5-ED11-8849-0022480A1615</t>
  </si>
  <si>
    <t>D7A46393-25F5-ED11-8849-0022480A1615</t>
  </si>
  <si>
    <t>DBA46393-25F5-ED11-8849-0022480A1615</t>
  </si>
  <si>
    <t>09A56393-25F5-ED11-8849-0022480A1615</t>
  </si>
  <si>
    <t>F3A66393-25F5-ED11-8849-0022480A1615</t>
  </si>
  <si>
    <t>81A96393-25F5-ED11-8849-0022480A1615</t>
  </si>
  <si>
    <t>ABAC6393-25F5-ED11-8849-0022480A1615</t>
  </si>
  <si>
    <t>3FAD6393-25F5-ED11-8849-0022480A1615</t>
  </si>
  <si>
    <t>DBAD6393-25F5-ED11-8849-0022480A1615</t>
  </si>
  <si>
    <t>33AE6393-25F5-ED11-8849-0022480A1615</t>
  </si>
  <si>
    <t>D1B16393-25F5-ED11-8849-0022480A1615</t>
  </si>
  <si>
    <t>6BB26393-25F5-ED11-8849-0022480A1615</t>
  </si>
  <si>
    <t>9DB26393-25F5-ED11-8849-0022480A1615</t>
  </si>
  <si>
    <t>B1B26393-25F5-ED11-8849-0022480A1615</t>
  </si>
  <si>
    <t>19B36393-25F5-ED11-8849-0022480A1615</t>
  </si>
  <si>
    <t>17B66393-25F5-ED11-8849-0022480A1615</t>
  </si>
  <si>
    <t>D9B66393-25F5-ED11-8849-0022480A1615</t>
  </si>
  <si>
    <t>F1B76393-25F5-ED11-8849-0022480A1615</t>
  </si>
  <si>
    <t>97B86393-25F5-ED11-8849-0022480A1615</t>
  </si>
  <si>
    <t>0FB96393-25F5-ED11-8849-0022480A1615</t>
  </si>
  <si>
    <t>AFB96393-25F5-ED11-8849-0022480A1615</t>
  </si>
  <si>
    <t>D7B96393-25F5-ED11-8849-0022480A1615</t>
  </si>
  <si>
    <t>AA14B0A3-25F5-ED11-8849-0022480A1615</t>
  </si>
  <si>
    <t>4015B0A3-25F5-ED11-8849-0022480A1615</t>
  </si>
  <si>
    <t>9615B0A3-25F5-ED11-8849-0022480A1615</t>
  </si>
  <si>
    <t>4C16B0A3-25F5-ED11-8849-0022480A1615</t>
  </si>
  <si>
    <t>5018B0A3-25F5-ED11-8849-0022480A1615</t>
  </si>
  <si>
    <t>5419B0A3-25F5-ED11-8849-0022480A1615</t>
  </si>
  <si>
    <t>5A19B0A3-25F5-ED11-8849-0022480A1615</t>
  </si>
  <si>
    <t>B619B0A3-25F5-ED11-8849-0022480A1615</t>
  </si>
  <si>
    <t>841AB0A3-25F5-ED11-8849-0022480A1615</t>
  </si>
  <si>
    <t>921BB0A3-25F5-ED11-8849-0022480A1615</t>
  </si>
  <si>
    <t>581CB0A3-25F5-ED11-8849-0022480A1615</t>
  </si>
  <si>
    <t>B01CB0A3-25F5-ED11-8849-0022480A1615</t>
  </si>
  <si>
    <t>5A1DB0A3-25F5-ED11-8849-0022480A1615</t>
  </si>
  <si>
    <t>9E1DB0A3-25F5-ED11-8849-0022480A1615</t>
  </si>
  <si>
    <t>101EB0A3-25F5-ED11-8849-0022480A1615</t>
  </si>
  <si>
    <t>3A1EB0A3-25F5-ED11-8849-0022480A1615</t>
  </si>
  <si>
    <t>CA1EB0A3-25F5-ED11-8849-0022480A1615</t>
  </si>
  <si>
    <t>0020B0A3-25F5-ED11-8849-0022480A1615</t>
  </si>
  <si>
    <t>5221B0A3-25F5-ED11-8849-0022480A1615</t>
  </si>
  <si>
    <t>5E22B0A3-25F5-ED11-8849-0022480A1615</t>
  </si>
  <si>
    <t>1A23B0A3-25F5-ED11-8849-0022480A1615</t>
  </si>
  <si>
    <t>8223B0A3-25F5-ED11-8849-0022480A1615</t>
  </si>
  <si>
    <t>8423B0A3-25F5-ED11-8849-0022480A1615</t>
  </si>
  <si>
    <t>4625B0A3-25F5-ED11-8849-0022480A1615</t>
  </si>
  <si>
    <t>6E25B0A3-25F5-ED11-8849-0022480A1615</t>
  </si>
  <si>
    <t>DE26B0A3-25F5-ED11-8849-0022480A1615</t>
  </si>
  <si>
    <t>9627B0A3-25F5-ED11-8849-0022480A1615</t>
  </si>
  <si>
    <t>B82DB0A3-25F5-ED11-8849-0022480A1615</t>
  </si>
  <si>
    <t>6631B0A3-25F5-ED11-8849-0022480A1615</t>
  </si>
  <si>
    <t>4432B0A3-25F5-ED11-8849-0022480A1615</t>
  </si>
  <si>
    <t>4833B0A3-25F5-ED11-8849-0022480A1615</t>
  </si>
  <si>
    <t>4B9A6393-25F5-ED11-8849-0022480A1615</t>
  </si>
  <si>
    <t>839B6393-25F5-ED11-8849-0022480A1615</t>
  </si>
  <si>
    <t>E99B6393-25F5-ED11-8849-0022480A1615</t>
  </si>
  <si>
    <t>659D6393-25F5-ED11-8849-0022480A1615</t>
  </si>
  <si>
    <t>679D6393-25F5-ED11-8849-0022480A1615</t>
  </si>
  <si>
    <t>6F9E6393-25F5-ED11-8849-0022480A1615</t>
  </si>
  <si>
    <t>9B9E6393-25F5-ED11-8849-0022480A1615</t>
  </si>
  <si>
    <t>3F9F6393-25F5-ED11-8849-0022480A1615</t>
  </si>
  <si>
    <t>0BA06393-25F5-ED11-8849-0022480A1615</t>
  </si>
  <si>
    <t>1FA06393-25F5-ED11-8849-0022480A1615</t>
  </si>
  <si>
    <t>3DA06393-25F5-ED11-8849-0022480A1615</t>
  </si>
  <si>
    <t>65A06393-25F5-ED11-8849-0022480A1615</t>
  </si>
  <si>
    <t>ABA06393-25F5-ED11-8849-0022480A1615</t>
  </si>
  <si>
    <t>B7A06393-25F5-ED11-8849-0022480A1615</t>
  </si>
  <si>
    <t>5FA16393-25F5-ED11-8849-0022480A1615</t>
  </si>
  <si>
    <t>F5A16393-25F5-ED11-8849-0022480A1615</t>
  </si>
  <si>
    <t>0BA26393-25F5-ED11-8849-0022480A1615</t>
  </si>
  <si>
    <t>83A36393-25F5-ED11-8849-0022480A1615</t>
  </si>
  <si>
    <t>F3A36393-25F5-ED11-8849-0022480A1615</t>
  </si>
  <si>
    <t>F9A36393-25F5-ED11-8849-0022480A1615</t>
  </si>
  <si>
    <t>0BA46393-25F5-ED11-8849-0022480A1615</t>
  </si>
  <si>
    <t>21A56393-25F5-ED11-8849-0022480A1615</t>
  </si>
  <si>
    <t>B7A66393-25F5-ED11-8849-0022480A1615</t>
  </si>
  <si>
    <t>CFA76393-25F5-ED11-8849-0022480A1615</t>
  </si>
  <si>
    <t>F1A76393-25F5-ED11-8849-0022480A1615</t>
  </si>
  <si>
    <t>83A96393-25F5-ED11-8849-0022480A1615</t>
  </si>
  <si>
    <t>C1A96393-25F5-ED11-8849-0022480A1615</t>
  </si>
  <si>
    <t>0BAA6393-25F5-ED11-8849-0022480A1615</t>
  </si>
  <si>
    <t>E9AC6393-25F5-ED11-8849-0022480A1615</t>
  </si>
  <si>
    <t>2BAE6393-25F5-ED11-8849-0022480A1615</t>
  </si>
  <si>
    <t>31AF6393-25F5-ED11-8849-0022480A1615</t>
  </si>
  <si>
    <t>F9B06393-25F5-ED11-8849-0022480A1615</t>
  </si>
  <si>
    <t>45B26393-25F5-ED11-8849-0022480A1615</t>
  </si>
  <si>
    <t>ADB26393-25F5-ED11-8849-0022480A1615</t>
  </si>
  <si>
    <t>85B56393-25F5-ED11-8849-0022480A1615</t>
  </si>
  <si>
    <t>ADB56393-25F5-ED11-8849-0022480A1615</t>
  </si>
  <si>
    <t>3DB66393-25F5-ED11-8849-0022480A1615</t>
  </si>
  <si>
    <t>D9B76393-25F5-ED11-8849-0022480A1615</t>
  </si>
  <si>
    <t>27B86393-25F5-ED11-8849-0022480A1615</t>
  </si>
  <si>
    <t>35B86393-25F5-ED11-8849-0022480A1615</t>
  </si>
  <si>
    <t>F1B86393-25F5-ED11-8849-0022480A1615</t>
  </si>
  <si>
    <t>17B96393-25F5-ED11-8849-0022480A1615</t>
  </si>
  <si>
    <t>9BBA6393-25F5-ED11-8849-0022480A1615</t>
  </si>
  <si>
    <t>3615B0A3-25F5-ED11-8849-0022480A1615</t>
  </si>
  <si>
    <t>2A16B0A3-25F5-ED11-8849-0022480A1615</t>
  </si>
  <si>
    <t>D017B0A3-25F5-ED11-8849-0022480A1615</t>
  </si>
  <si>
    <t>3018B0A3-25F5-ED11-8849-0022480A1615</t>
  </si>
  <si>
    <t>A219B0A3-25F5-ED11-8849-0022480A1615</t>
  </si>
  <si>
    <t>B019B0A3-25F5-ED11-8849-0022480A1615</t>
  </si>
  <si>
    <t>5C1AB0A3-25F5-ED11-8849-0022480A1615</t>
  </si>
  <si>
    <t>2C1BB0A3-25F5-ED11-8849-0022480A1615</t>
  </si>
  <si>
    <t>B21BB0A3-25F5-ED11-8849-0022480A1615</t>
  </si>
  <si>
    <t>741EB0A3-25F5-ED11-8849-0022480A1615</t>
  </si>
  <si>
    <t>A61FB0A3-25F5-ED11-8849-0022480A1615</t>
  </si>
  <si>
    <t>8820B0A3-25F5-ED11-8849-0022480A1615</t>
  </si>
  <si>
    <t>0A21B0A3-25F5-ED11-8849-0022480A1615</t>
  </si>
  <si>
    <t>0A23B0A3-25F5-ED11-8849-0022480A1615</t>
  </si>
  <si>
    <t>3423B0A3-25F5-ED11-8849-0022480A1615</t>
  </si>
  <si>
    <t>9A24B0A3-25F5-ED11-8849-0022480A1615</t>
  </si>
  <si>
    <t>4C25B0A3-25F5-ED11-8849-0022480A1615</t>
  </si>
  <si>
    <t>E026B0A3-25F5-ED11-8849-0022480A1615</t>
  </si>
  <si>
    <t>F027B0A3-25F5-ED11-8849-0022480A1615</t>
  </si>
  <si>
    <t>BC29B0A3-25F5-ED11-8849-0022480A1615</t>
  </si>
  <si>
    <t>0A30B0A3-25F5-ED11-8849-0022480A1615</t>
  </si>
  <si>
    <t>C436B0A3-25F5-ED11-8849-0022480A1615</t>
  </si>
  <si>
    <t>D636B0A3-25F5-ED11-8849-0022480A1615</t>
  </si>
  <si>
    <t>F4667B2E-7DF5-ED11-8849-0022480A10B0</t>
  </si>
  <si>
    <t>C8AF8AF9-C5F4-ED11-8849-6045BD032856</t>
  </si>
  <si>
    <t>06D993ED-E5F4-ED11-8849-0022480A19ED</t>
  </si>
  <si>
    <t>1A677B2E-7DF5-ED11-8849-0022480A10B0</t>
  </si>
  <si>
    <t>2C677B2E-7DF5-ED11-8849-0022480A10B0</t>
  </si>
  <si>
    <t>0AD993ED-E5F4-ED11-8849-0022480A19ED</t>
  </si>
  <si>
    <t>32677B2E-7DF5-ED11-8849-0022480A10B0</t>
  </si>
  <si>
    <t>34677B2E-7DF5-ED11-8849-0022480A10B0</t>
  </si>
  <si>
    <t>36677B2E-7DF5-ED11-8849-0022480A10B0</t>
  </si>
  <si>
    <t>3C677B2E-7DF5-ED11-8849-0022480A10B0</t>
  </si>
  <si>
    <t>44677B2E-7DF5-ED11-8849-0022480A10B0</t>
  </si>
  <si>
    <t>52677B2E-7DF5-ED11-8849-0022480A10B0</t>
  </si>
  <si>
    <t>5A677B2E-7DF5-ED11-8849-0022480A10B0</t>
  </si>
  <si>
    <t>6A677B2E-7DF5-ED11-8849-0022480A10B0</t>
  </si>
  <si>
    <t>7E677B2E-7DF5-ED11-8849-0022480A10B0</t>
  </si>
  <si>
    <t>F04AD659-DEF4-ED11-8849-6045BD03244B</t>
  </si>
  <si>
    <t>4ED993ED-E5F4-ED11-8849-0022480A19ED</t>
  </si>
  <si>
    <t>8C677B2E-7DF5-ED11-8849-0022480A10B0</t>
  </si>
  <si>
    <t>96677B2E-7DF5-ED11-8849-0022480A10B0</t>
  </si>
  <si>
    <t>98677B2E-7DF5-ED11-8849-0022480A10B0</t>
  </si>
  <si>
    <t>A0677B2E-7DF5-ED11-8849-0022480A10B0</t>
  </si>
  <si>
    <t>A8677B2E-7DF5-ED11-8849-0022480A10B0</t>
  </si>
  <si>
    <t>AE677B2E-7DF5-ED11-8849-0022480A10B0</t>
  </si>
  <si>
    <t>B6677B2E-7DF5-ED11-8849-0022480A10B0</t>
  </si>
  <si>
    <t>BE677B2E-7DF5-ED11-8849-0022480A10B0</t>
  </si>
  <si>
    <t>C4677B2E-7DF5-ED11-8849-0022480A10B0</t>
  </si>
  <si>
    <t>D6677B2E-7DF5-ED11-8849-0022480A10B0</t>
  </si>
  <si>
    <t>E0677B2E-7DF5-ED11-8849-0022480A10B0</t>
  </si>
  <si>
    <t>02687B2E-7DF5-ED11-8849-0022480A10B0</t>
  </si>
  <si>
    <t>0C687B2E-7DF5-ED11-8849-0022480A10B0</t>
  </si>
  <si>
    <t>12687B2E-7DF5-ED11-8849-0022480A10B0</t>
  </si>
  <si>
    <t>14687B2E-7DF5-ED11-8849-0022480A10B0</t>
  </si>
  <si>
    <t>26687B2E-7DF5-ED11-8849-0022480A10B0</t>
  </si>
  <si>
    <t>2C687B2E-7DF5-ED11-8849-0022480A10B0</t>
  </si>
  <si>
    <t>32687B2E-7DF5-ED11-8849-0022480A10B0</t>
  </si>
  <si>
    <t>68D993ED-E5F4-ED11-8849-0022480A19ED</t>
  </si>
  <si>
    <t>52687B2E-7DF5-ED11-8849-0022480A10B0</t>
  </si>
  <si>
    <t>64687B2E-7DF5-ED11-8849-0022480A10B0</t>
  </si>
  <si>
    <t>6A687B2E-7DF5-ED11-8849-0022480A10B0</t>
  </si>
  <si>
    <t>78687B2E-7DF5-ED11-8849-0022480A10B0</t>
  </si>
  <si>
    <t>98687B2E-7DF5-ED11-8849-0022480A10B0</t>
  </si>
  <si>
    <t>9C687B2E-7DF5-ED11-8849-0022480A10B0</t>
  </si>
  <si>
    <t>C6687B2E-7DF5-ED11-8849-0022480A10B0</t>
  </si>
  <si>
    <t>DA687B2E-7DF5-ED11-8849-0022480A10B0</t>
  </si>
  <si>
    <t>00697B2E-7DF5-ED11-8849-0022480A10B0</t>
  </si>
  <si>
    <t>5AD993ED-E5F4-ED11-8849-0022480A19ED</t>
  </si>
  <si>
    <t>339C6393-25F5-ED11-8849-0022480A1615</t>
  </si>
  <si>
    <t>8D9D6393-25F5-ED11-8849-0022480A1615</t>
  </si>
  <si>
    <t>F2EB7E06-C7F4-ED11-8849-6045BD03223E</t>
  </si>
  <si>
    <t>24D993ED-E5F4-ED11-8849-0022480A19ED</t>
  </si>
  <si>
    <t>A59D6393-25F5-ED11-8849-0022480A1615</t>
  </si>
  <si>
    <t>B59D6393-25F5-ED11-8849-0022480A1615</t>
  </si>
  <si>
    <t>AD9E6393-25F5-ED11-8849-0022480A1615</t>
  </si>
  <si>
    <t>659F6393-25F5-ED11-8849-0022480A1615</t>
  </si>
  <si>
    <t>839F6393-25F5-ED11-8849-0022480A1615</t>
  </si>
  <si>
    <t>21A06393-25F5-ED11-8849-0022480A1615</t>
  </si>
  <si>
    <t>35A06393-25F5-ED11-8849-0022480A1615</t>
  </si>
  <si>
    <t>5DA16393-25F5-ED11-8849-0022480A1615</t>
  </si>
  <si>
    <t>99A16393-25F5-ED11-8849-0022480A1615</t>
  </si>
  <si>
    <t>E1A16393-25F5-ED11-8849-0022480A1615</t>
  </si>
  <si>
    <t>59A26393-25F5-ED11-8849-0022480A1615</t>
  </si>
  <si>
    <t>9FA26393-25F5-ED11-8849-0022480A1615</t>
  </si>
  <si>
    <t>C7A26393-25F5-ED11-8849-0022480A1615</t>
  </si>
  <si>
    <t>34D993ED-E5F4-ED11-8849-0022480A19ED</t>
  </si>
  <si>
    <t>FDA26393-25F5-ED11-8849-0022480A1615</t>
  </si>
  <si>
    <t>3DA36393-25F5-ED11-8849-0022480A1615</t>
  </si>
  <si>
    <t>87A36393-25F5-ED11-8849-0022480A1615</t>
  </si>
  <si>
    <t>91A36393-25F5-ED11-8849-0022480A1615</t>
  </si>
  <si>
    <t>7BA46393-25F5-ED11-8849-0022480A1615</t>
  </si>
  <si>
    <t>D5A46393-25F5-ED11-8849-0022480A1615</t>
  </si>
  <si>
    <t>45A66393-25F5-ED11-8849-0022480A1615</t>
  </si>
  <si>
    <t>93A66393-25F5-ED11-8849-0022480A1615</t>
  </si>
  <si>
    <t>0FA76393-25F5-ED11-8849-0022480A1615</t>
  </si>
  <si>
    <t>13A76393-25F5-ED11-8849-0022480A1615</t>
  </si>
  <si>
    <t>27A76393-25F5-ED11-8849-0022480A1615</t>
  </si>
  <si>
    <t>D9A76393-25F5-ED11-8849-0022480A1615</t>
  </si>
  <si>
    <t>F1A86393-25F5-ED11-8849-0022480A1615</t>
  </si>
  <si>
    <t>8BA96393-25F5-ED11-8849-0022480A1615</t>
  </si>
  <si>
    <t>ADAA6393-25F5-ED11-8849-0022480A1615</t>
  </si>
  <si>
    <t>27AB6393-25F5-ED11-8849-0022480A1615</t>
  </si>
  <si>
    <t>C5AC6393-25F5-ED11-8849-0022480A1615</t>
  </si>
  <si>
    <t>1DAD6393-25F5-ED11-8849-0022480A1615</t>
  </si>
  <si>
    <t>37AD6393-25F5-ED11-8849-0022480A1615</t>
  </si>
  <si>
    <t>B5AD6393-25F5-ED11-8849-0022480A1615</t>
  </si>
  <si>
    <t>15AE6393-25F5-ED11-8849-0022480A1615</t>
  </si>
  <si>
    <t>23AE6393-25F5-ED11-8849-0022480A1615</t>
  </si>
  <si>
    <t>08D993ED-E5F4-ED11-8849-0022480A19ED</t>
  </si>
  <si>
    <t>BFAE6393-25F5-ED11-8849-0022480A1615</t>
  </si>
  <si>
    <t>BBAF6393-25F5-ED11-8849-0022480A1615</t>
  </si>
  <si>
    <t>E5AF6393-25F5-ED11-8849-0022480A1615</t>
  </si>
  <si>
    <t>51B06393-25F5-ED11-8849-0022480A1615</t>
  </si>
  <si>
    <t>7DB06393-25F5-ED11-8849-0022480A1615</t>
  </si>
  <si>
    <t>55B16393-25F5-ED11-8849-0022480A1615</t>
  </si>
  <si>
    <t>63B16393-25F5-ED11-8849-0022480A1615</t>
  </si>
  <si>
    <t>BBB16393-25F5-ED11-8849-0022480A1615</t>
  </si>
  <si>
    <t>CBB26393-25F5-ED11-8849-0022480A1615</t>
  </si>
  <si>
    <t>95B36393-25F5-ED11-8849-0022480A1615</t>
  </si>
  <si>
    <t>E3B36393-25F5-ED11-8849-0022480A1615</t>
  </si>
  <si>
    <t>51B46393-25F5-ED11-8849-0022480A1615</t>
  </si>
  <si>
    <t>71B46393-25F5-ED11-8849-0022480A1615</t>
  </si>
  <si>
    <t>251D0AF2-C6F4-ED11-8849-6045BD032671</t>
  </si>
  <si>
    <t>30D993ED-E5F4-ED11-8849-0022480A19ED</t>
  </si>
  <si>
    <t>9DB46393-25F5-ED11-8849-0022480A1615</t>
  </si>
  <si>
    <t>5DB56393-25F5-ED11-8849-0022480A1615</t>
  </si>
  <si>
    <t>35B66393-25F5-ED11-8849-0022480A1615</t>
  </si>
  <si>
    <t>65B66393-25F5-ED11-8849-0022480A1615</t>
  </si>
  <si>
    <t>99B66393-25F5-ED11-8849-0022480A1615</t>
  </si>
  <si>
    <t>21B76393-25F5-ED11-8849-0022480A1615</t>
  </si>
  <si>
    <t>23B76393-25F5-ED11-8849-0022480A1615</t>
  </si>
  <si>
    <t>25B76393-25F5-ED11-8849-0022480A1615</t>
  </si>
  <si>
    <t>EFBA6393-25F5-ED11-8849-0022480A1615</t>
  </si>
  <si>
    <t>66D993ED-E5F4-ED11-8849-0022480A19ED</t>
  </si>
  <si>
    <t>B414B0A3-25F5-ED11-8849-0022480A1615</t>
  </si>
  <si>
    <t>5A15B0A3-25F5-ED11-8849-0022480A1615</t>
  </si>
  <si>
    <t>E415B0A3-25F5-ED11-8849-0022480A1615</t>
  </si>
  <si>
    <t>6A16B0A3-25F5-ED11-8849-0022480A1615</t>
  </si>
  <si>
    <t>6E16B0A3-25F5-ED11-8849-0022480A1615</t>
  </si>
  <si>
    <t>7416B0A3-25F5-ED11-8849-0022480A1615</t>
  </si>
  <si>
    <t>7A16B0A3-25F5-ED11-8849-0022480A1615</t>
  </si>
  <si>
    <t>5218B0A3-25F5-ED11-8849-0022480A1615</t>
  </si>
  <si>
    <t>F218B0A3-25F5-ED11-8849-0022480A1615</t>
  </si>
  <si>
    <t>D21AB0A3-25F5-ED11-8849-0022480A1615</t>
  </si>
  <si>
    <t>E81AB0A3-25F5-ED11-8849-0022480A1615</t>
  </si>
  <si>
    <t>001EB0A3-25F5-ED11-8849-0022480A1615</t>
  </si>
  <si>
    <t>641EB0A3-25F5-ED11-8849-0022480A1615</t>
  </si>
  <si>
    <t>1E21B0A3-25F5-ED11-8849-0022480A1615</t>
  </si>
  <si>
    <t>FE21B0A3-25F5-ED11-8849-0022480A1615</t>
  </si>
  <si>
    <t>1422B0A3-25F5-ED11-8849-0022480A1615</t>
  </si>
  <si>
    <t>3224B0A3-25F5-ED11-8849-0022480A1615</t>
  </si>
  <si>
    <t>B024B0A3-25F5-ED11-8849-0022480A1615</t>
  </si>
  <si>
    <t>1C25B0A3-25F5-ED11-8849-0022480A1615</t>
  </si>
  <si>
    <t>0A26B0A3-25F5-ED11-8849-0022480A1615</t>
  </si>
  <si>
    <t>A826B0A3-25F5-ED11-8849-0022480A1615</t>
  </si>
  <si>
    <t>D426B0A3-25F5-ED11-8849-0022480A1615</t>
  </si>
  <si>
    <t>7E28B0A3-25F5-ED11-8849-0022480A1615</t>
  </si>
  <si>
    <t>8628B0A3-25F5-ED11-8849-0022480A1615</t>
  </si>
  <si>
    <t>A028B0A3-25F5-ED11-8849-0022480A1615</t>
  </si>
  <si>
    <t>302DB0A3-25F5-ED11-8849-0022480A1615</t>
  </si>
  <si>
    <t>2E31B0A3-25F5-ED11-8849-0022480A1615</t>
  </si>
  <si>
    <t>5431B0A3-25F5-ED11-8849-0022480A1615</t>
  </si>
  <si>
    <t>0CD993ED-E5F4-ED11-8849-0022480A19ED</t>
  </si>
  <si>
    <t>7A33B0A3-25F5-ED11-8849-0022480A1615</t>
  </si>
  <si>
    <t>CA34B0A3-25F5-ED11-8849-0022480A1615</t>
  </si>
  <si>
    <t>CA35B0A3-25F5-ED11-8849-0022480A1615</t>
  </si>
  <si>
    <t>8037B0A3-25F5-ED11-8849-0022480A1615</t>
  </si>
  <si>
    <t>303AB0A3-25F5-ED11-8849-0022480A1615</t>
  </si>
  <si>
    <t>F0D893ED-E5F4-ED11-8849-0022480A19ED</t>
  </si>
  <si>
    <t>019B6393-25F5-ED11-8849-0022480A1615</t>
  </si>
  <si>
    <t>139B6393-25F5-ED11-8849-0022480A1615</t>
  </si>
  <si>
    <t>379D6393-25F5-ED11-8849-0022480A1615</t>
  </si>
  <si>
    <t>7D9E6393-25F5-ED11-8849-0022480A1615</t>
  </si>
  <si>
    <t>8D9E6393-25F5-ED11-8849-0022480A1615</t>
  </si>
  <si>
    <t>159F6393-25F5-ED11-8849-0022480A1615</t>
  </si>
  <si>
    <t>339F6393-25F5-ED11-8849-0022480A1615</t>
  </si>
  <si>
    <t>719F6393-25F5-ED11-8849-0022480A1615</t>
  </si>
  <si>
    <t>B59F6393-25F5-ED11-8849-0022480A1615</t>
  </si>
  <si>
    <t>6CD993ED-E5F4-ED11-8849-0022480A19ED</t>
  </si>
  <si>
    <t>DBA06393-25F5-ED11-8849-0022480A1615</t>
  </si>
  <si>
    <t>1BA26393-25F5-ED11-8849-0022480A1615</t>
  </si>
  <si>
    <t>E7A46393-25F5-ED11-8849-0022480A1615</t>
  </si>
  <si>
    <t>2BA56393-25F5-ED11-8849-0022480A1615</t>
  </si>
  <si>
    <t>3DA56393-25F5-ED11-8849-0022480A1615</t>
  </si>
  <si>
    <t>6BA66393-25F5-ED11-8849-0022480A1615</t>
  </si>
  <si>
    <t>7BA66393-25F5-ED11-8849-0022480A1615</t>
  </si>
  <si>
    <t>A5A66393-25F5-ED11-8849-0022480A1615</t>
  </si>
  <si>
    <t>CFA66393-25F5-ED11-8849-0022480A1615</t>
  </si>
  <si>
    <t>FBA66393-25F5-ED11-8849-0022480A1615</t>
  </si>
  <si>
    <t>01A76393-25F5-ED11-8849-0022480A1615</t>
  </si>
  <si>
    <t>15A76393-25F5-ED11-8849-0022480A1615</t>
  </si>
  <si>
    <t>6DA86393-25F5-ED11-8849-0022480A1615</t>
  </si>
  <si>
    <t>87A86393-25F5-ED11-8849-0022480A1615</t>
  </si>
  <si>
    <t>ADA86393-25F5-ED11-8849-0022480A1615</t>
  </si>
  <si>
    <t>15A96393-25F5-ED11-8849-0022480A1615</t>
  </si>
  <si>
    <t>81AA6393-25F5-ED11-8849-0022480A1615</t>
  </si>
  <si>
    <t>57AD6393-25F5-ED11-8849-0022480A1615</t>
  </si>
  <si>
    <t>61AD6393-25F5-ED11-8849-0022480A1615</t>
  </si>
  <si>
    <t>3DAE6393-25F5-ED11-8849-0022480A1615</t>
  </si>
  <si>
    <t>DBAE6393-25F5-ED11-8849-0022480A1615</t>
  </si>
  <si>
    <t>3DAF6393-25F5-ED11-8849-0022480A1615</t>
  </si>
  <si>
    <t>3FAF6393-25F5-ED11-8849-0022480A1615</t>
  </si>
  <si>
    <t>43B06393-25F5-ED11-8849-0022480A1615</t>
  </si>
  <si>
    <t>C7B06393-25F5-ED11-8849-0022480A1615</t>
  </si>
  <si>
    <t>DBB06393-25F5-ED11-8849-0022480A1615</t>
  </si>
  <si>
    <t>DFB06393-25F5-ED11-8849-0022480A1615</t>
  </si>
  <si>
    <t>E5B06393-25F5-ED11-8849-0022480A1615</t>
  </si>
  <si>
    <t>27B16393-25F5-ED11-8849-0022480A1615</t>
  </si>
  <si>
    <t>12D993ED-E5F4-ED11-8849-0022480A19ED</t>
  </si>
  <si>
    <t>31B26393-25F5-ED11-8849-0022480A1615</t>
  </si>
  <si>
    <t>B9B26393-25F5-ED11-8849-0022480A1615</t>
  </si>
  <si>
    <t>BBB26393-25F5-ED11-8849-0022480A1615</t>
  </si>
  <si>
    <t>EDB26393-25F5-ED11-8849-0022480A1615</t>
  </si>
  <si>
    <t>43B36393-25F5-ED11-8849-0022480A1615</t>
  </si>
  <si>
    <t>D1B36393-25F5-ED11-8849-0022480A1615</t>
  </si>
  <si>
    <t>F7B36393-25F5-ED11-8849-0022480A1615</t>
  </si>
  <si>
    <t>FBB36393-25F5-ED11-8849-0022480A1615</t>
  </si>
  <si>
    <t>55B46393-25F5-ED11-8849-0022480A1615</t>
  </si>
  <si>
    <t>BDB56393-25F5-ED11-8849-0022480A1615</t>
  </si>
  <si>
    <t>2BB76393-25F5-ED11-8849-0022480A1615</t>
  </si>
  <si>
    <t>77B76393-25F5-ED11-8849-0022480A1615</t>
  </si>
  <si>
    <t>9FB76393-25F5-ED11-8849-0022480A1615</t>
  </si>
  <si>
    <t>F3B76393-25F5-ED11-8849-0022480A1615</t>
  </si>
  <si>
    <t>09B86393-25F5-ED11-8849-0022480A1615</t>
  </si>
  <si>
    <t>21B86393-25F5-ED11-8849-0022480A1615</t>
  </si>
  <si>
    <t>73B96393-25F5-ED11-8849-0022480A1615</t>
  </si>
  <si>
    <t>A5B96393-25F5-ED11-8849-0022480A1615</t>
  </si>
  <si>
    <t>73BB6393-25F5-ED11-8849-0022480A1615</t>
  </si>
  <si>
    <t>6C14B0A3-25F5-ED11-8849-0022480A1615</t>
  </si>
  <si>
    <t>7614B0A3-25F5-ED11-8849-0022480A1615</t>
  </si>
  <si>
    <t>B814B0A3-25F5-ED11-8849-0022480A1615</t>
  </si>
  <si>
    <t>7215B0A3-25F5-ED11-8849-0022480A1615</t>
  </si>
  <si>
    <t>9015B0A3-25F5-ED11-8849-0022480A1615</t>
  </si>
  <si>
    <t>9E15B0A3-25F5-ED11-8849-0022480A1615</t>
  </si>
  <si>
    <t>4416B0A3-25F5-ED11-8849-0022480A1615</t>
  </si>
  <si>
    <t>7217B0A3-25F5-ED11-8849-0022480A1615</t>
  </si>
  <si>
    <t>7817B0A3-25F5-ED11-8849-0022480A1615</t>
  </si>
  <si>
    <t>CE17B0A3-25F5-ED11-8849-0022480A1615</t>
  </si>
  <si>
    <t>DC1CB0A3-25F5-ED11-8849-0022480A1615</t>
  </si>
  <si>
    <t>EE1EB0A3-25F5-ED11-8849-0022480A1615</t>
  </si>
  <si>
    <t>161FB0A3-25F5-ED11-8849-0022480A1615</t>
  </si>
  <si>
    <t>281FB0A3-25F5-ED11-8849-0022480A1615</t>
  </si>
  <si>
    <t>8A1FB0A3-25F5-ED11-8849-0022480A1615</t>
  </si>
  <si>
    <t>B01FB0A3-25F5-ED11-8849-0022480A1615</t>
  </si>
  <si>
    <t>642AB0A3-25F5-ED11-8849-0022480A1615</t>
  </si>
  <si>
    <t>35996393-25F5-ED11-8849-0022480A1615</t>
  </si>
  <si>
    <t>D99A6393-25F5-ED11-8849-0022480A1615</t>
  </si>
  <si>
    <t>3F9B6393-25F5-ED11-8849-0022480A1615</t>
  </si>
  <si>
    <t>5F9B6393-25F5-ED11-8849-0022480A1615</t>
  </si>
  <si>
    <t>FB9B6393-25F5-ED11-8849-0022480A1615</t>
  </si>
  <si>
    <t>3D9C6393-25F5-ED11-8849-0022480A1615</t>
  </si>
  <si>
    <t>979C6393-25F5-ED11-8849-0022480A1615</t>
  </si>
  <si>
    <t>C59C6393-25F5-ED11-8849-0022480A1615</t>
  </si>
  <si>
    <t>199F6393-25F5-ED11-8849-0022480A1615</t>
  </si>
  <si>
    <t>539F6393-25F5-ED11-8849-0022480A1615</t>
  </si>
  <si>
    <t>01A16393-25F5-ED11-8849-0022480A1615</t>
  </si>
  <si>
    <t>B1A26393-25F5-ED11-8849-0022480A1615</t>
  </si>
  <si>
    <t>53A36393-25F5-ED11-8849-0022480A1615</t>
  </si>
  <si>
    <t>CDA46393-25F5-ED11-8849-0022480A1615</t>
  </si>
  <si>
    <t>F9A46393-25F5-ED11-8849-0022480A1615</t>
  </si>
  <si>
    <t>19A56393-25F5-ED11-8849-0022480A1615</t>
  </si>
  <si>
    <t>33A56393-25F5-ED11-8849-0022480A1615</t>
  </si>
  <si>
    <t>65A56393-25F5-ED11-8849-0022480A1615</t>
  </si>
  <si>
    <t>D1A56393-25F5-ED11-8849-0022480A1615</t>
  </si>
  <si>
    <t>DFA66393-25F5-ED11-8849-0022480A1615</t>
  </si>
  <si>
    <t>61A86393-25F5-ED11-8849-0022480A1615</t>
  </si>
  <si>
    <t>85A96393-25F5-ED11-8849-0022480A1615</t>
  </si>
  <si>
    <t>F1AC6393-25F5-ED11-8849-0022480A1615</t>
  </si>
  <si>
    <t>2BAD6393-25F5-ED11-8849-0022480A1615</t>
  </si>
  <si>
    <t>2FAD6393-25F5-ED11-8849-0022480A1615</t>
  </si>
  <si>
    <t>79AD6393-25F5-ED11-8849-0022480A1615</t>
  </si>
  <si>
    <t>11AE6393-25F5-ED11-8849-0022480A1615</t>
  </si>
  <si>
    <t>45AE6393-25F5-ED11-8849-0022480A1615</t>
  </si>
  <si>
    <t>95AE6393-25F5-ED11-8849-0022480A1615</t>
  </si>
  <si>
    <t>C9AE6393-25F5-ED11-8849-0022480A1615</t>
  </si>
  <si>
    <t>1FB06393-25F5-ED11-8849-0022480A1615</t>
  </si>
  <si>
    <t>A7B26393-25F5-ED11-8849-0022480A1615</t>
  </si>
  <si>
    <t>D9B26393-25F5-ED11-8849-0022480A1615</t>
  </si>
  <si>
    <t>5FB36393-25F5-ED11-8849-0022480A1615</t>
  </si>
  <si>
    <t>6DB36393-25F5-ED11-8849-0022480A1615</t>
  </si>
  <si>
    <t>FDB36393-25F5-ED11-8849-0022480A1615</t>
  </si>
  <si>
    <t>33B46393-25F5-ED11-8849-0022480A1615</t>
  </si>
  <si>
    <t>9FB46393-25F5-ED11-8849-0022480A1615</t>
  </si>
  <si>
    <t>E1B46393-25F5-ED11-8849-0022480A1615</t>
  </si>
  <si>
    <t>55B66393-25F5-ED11-8849-0022480A1615</t>
  </si>
  <si>
    <t>DFB66393-25F5-ED11-8849-0022480A1615</t>
  </si>
  <si>
    <t>35B76393-25F5-ED11-8849-0022480A1615</t>
  </si>
  <si>
    <t>13B96393-25F5-ED11-8849-0022480A1615</t>
  </si>
  <si>
    <t>23B96393-25F5-ED11-8849-0022480A1615</t>
  </si>
  <si>
    <t>33B96393-25F5-ED11-8849-0022480A1615</t>
  </si>
  <si>
    <t>35BA6393-25F5-ED11-8849-0022480A1615</t>
  </si>
  <si>
    <t>3FBA6393-25F5-ED11-8849-0022480A1615</t>
  </si>
  <si>
    <t>B7BA6393-25F5-ED11-8849-0022480A1615</t>
  </si>
  <si>
    <t>E414B0A3-25F5-ED11-8849-0022480A1615</t>
  </si>
  <si>
    <t>E814B0A3-25F5-ED11-8849-0022480A1615</t>
  </si>
  <si>
    <t>1015B0A3-25F5-ED11-8849-0022480A1615</t>
  </si>
  <si>
    <t>1E16B0A3-25F5-ED11-8849-0022480A1615</t>
  </si>
  <si>
    <t>8016B0A3-25F5-ED11-8849-0022480A1615</t>
  </si>
  <si>
    <t>9016B0A3-25F5-ED11-8849-0022480A1615</t>
  </si>
  <si>
    <t>E816B0A3-25F5-ED11-8849-0022480A1615</t>
  </si>
  <si>
    <t>F816B0A3-25F5-ED11-8849-0022480A1615</t>
  </si>
  <si>
    <t>4617B0A3-25F5-ED11-8849-0022480A1615</t>
  </si>
  <si>
    <t>E817B0A3-25F5-ED11-8849-0022480A1615</t>
  </si>
  <si>
    <t>9618B0A3-25F5-ED11-8849-0022480A1615</t>
  </si>
  <si>
    <t>A418B0A3-25F5-ED11-8849-0022480A1615</t>
  </si>
  <si>
    <t>1419B0A3-25F5-ED11-8849-0022480A1615</t>
  </si>
  <si>
    <t>BE1BB0A3-25F5-ED11-8849-0022480A1615</t>
  </si>
  <si>
    <t>321CB0A3-25F5-ED11-8849-0022480A1615</t>
  </si>
  <si>
    <t>D01CB0A3-25F5-ED11-8849-0022480A1615</t>
  </si>
  <si>
    <t>8A1DB0A3-25F5-ED11-8849-0022480A1615</t>
  </si>
  <si>
    <t>981EB0A3-25F5-ED11-8849-0022480A1615</t>
  </si>
  <si>
    <t>2E1FB0A3-25F5-ED11-8849-0022480A1615</t>
  </si>
  <si>
    <t>3620B0A3-25F5-ED11-8849-0022480A1615</t>
  </si>
  <si>
    <t>4420B0A3-25F5-ED11-8849-0022480A1615</t>
  </si>
  <si>
    <t>4A27B0A3-25F5-ED11-8849-0022480A1615</t>
  </si>
  <si>
    <t>5227B0A3-25F5-ED11-8849-0022480A1615</t>
  </si>
  <si>
    <t>882EB0A3-25F5-ED11-8849-0022480A1615</t>
  </si>
  <si>
    <t>B99E6393-25F5-ED11-8849-0022480A1615</t>
  </si>
  <si>
    <t>BB9E6393-25F5-ED11-8849-0022480A1615</t>
  </si>
  <si>
    <t>FD9E6393-25F5-ED11-8849-0022480A1615</t>
  </si>
  <si>
    <t>0DA06393-25F5-ED11-8849-0022480A1615</t>
  </si>
  <si>
    <t>79A06393-25F5-ED11-8849-0022480A1615</t>
  </si>
  <si>
    <t>41A26393-25F5-ED11-8849-0022480A1615</t>
  </si>
  <si>
    <t>5FA66393-25F5-ED11-8849-0022480A1615</t>
  </si>
  <si>
    <t>D1A66393-25F5-ED11-8849-0022480A1615</t>
  </si>
  <si>
    <t>F7A66393-25F5-ED11-8849-0022480A1615</t>
  </si>
  <si>
    <t>17AA6393-25F5-ED11-8849-0022480A1615</t>
  </si>
  <si>
    <t>21AE6393-25F5-ED11-8849-0022480A1615</t>
  </si>
  <si>
    <t>8FB06393-25F5-ED11-8849-0022480A1615</t>
  </si>
  <si>
    <t>49B36393-25F5-ED11-8849-0022480A1615</t>
  </si>
  <si>
    <t>CBB46393-25F5-ED11-8849-0022480A1615</t>
  </si>
  <si>
    <t>C216B0A3-25F5-ED11-8849-0022480A1615</t>
  </si>
  <si>
    <t>781BB0A3-25F5-ED11-8849-0022480A1615</t>
  </si>
  <si>
    <t>2223B0A3-25F5-ED11-8849-0022480A1615</t>
  </si>
  <si>
    <t>9E28B0A3-25F5-ED11-8849-0022480A1615</t>
  </si>
  <si>
    <t>662AB0A3-25F5-ED11-8849-0022480A1615</t>
  </si>
  <si>
    <t>9234B0A3-25F5-ED11-8849-0022480A1615</t>
  </si>
  <si>
    <t>42D993ED-E5F4-ED11-8849-0022480A19ED</t>
  </si>
  <si>
    <t>2E677B2E-7DF5-ED11-8849-0022480A10B0</t>
  </si>
  <si>
    <t>519D6393-25F5-ED11-8849-0022480A1615</t>
  </si>
  <si>
    <t>EF9D6393-25F5-ED11-8849-0022480A1615</t>
  </si>
  <si>
    <t>A19E6393-25F5-ED11-8849-0022480A1615</t>
  </si>
  <si>
    <t>039F6393-25F5-ED11-8849-0022480A1615</t>
  </si>
  <si>
    <t>5D9F6393-25F5-ED11-8849-0022480A1615</t>
  </si>
  <si>
    <t>51A06393-25F5-ED11-8849-0022480A1615</t>
  </si>
  <si>
    <t>BFA06393-25F5-ED11-8849-0022480A1615</t>
  </si>
  <si>
    <t>CDA06393-25F5-ED11-8849-0022480A1615</t>
  </si>
  <si>
    <t>EBA06393-25F5-ED11-8849-0022480A1615</t>
  </si>
  <si>
    <t>19A16393-25F5-ED11-8849-0022480A1615</t>
  </si>
  <si>
    <t>31A16393-25F5-ED11-8849-0022480A1615</t>
  </si>
  <si>
    <t>93A16393-25F5-ED11-8849-0022480A1615</t>
  </si>
  <si>
    <t>CDA16393-25F5-ED11-8849-0022480A1615</t>
  </si>
  <si>
    <t>0FA26393-25F5-ED11-8849-0022480A1615</t>
  </si>
  <si>
    <t>65A26393-25F5-ED11-8849-0022480A1615</t>
  </si>
  <si>
    <t>A7A26393-25F5-ED11-8849-0022480A1615</t>
  </si>
  <si>
    <t>FBA26393-25F5-ED11-8849-0022480A1615</t>
  </si>
  <si>
    <t>CFA36393-25F5-ED11-8849-0022480A1615</t>
  </si>
  <si>
    <t>F1A56393-25F5-ED11-8849-0022480A1615</t>
  </si>
  <si>
    <t>E7A66393-25F5-ED11-8849-0022480A1615</t>
  </si>
  <si>
    <t>97A76393-25F5-ED11-8849-0022480A1615</t>
  </si>
  <si>
    <t>DFA76393-25F5-ED11-8849-0022480A1615</t>
  </si>
  <si>
    <t>D1A86393-25F5-ED11-8849-0022480A1615</t>
  </si>
  <si>
    <t>C9A96393-25F5-ED11-8849-0022480A1615</t>
  </si>
  <si>
    <t>FFA96393-25F5-ED11-8849-0022480A1615</t>
  </si>
  <si>
    <t>29AA6393-25F5-ED11-8849-0022480A1615</t>
  </si>
  <si>
    <t>D5AC6393-25F5-ED11-8849-0022480A1615</t>
  </si>
  <si>
    <t>FBAC6393-25F5-ED11-8849-0022480A1615</t>
  </si>
  <si>
    <t>0BAF6393-25F5-ED11-8849-0022480A1615</t>
  </si>
  <si>
    <t>D1B26393-25F5-ED11-8849-0022480A1615</t>
  </si>
  <si>
    <t>29B36393-25F5-ED11-8849-0022480A1615</t>
  </si>
  <si>
    <t>C1B36393-25F5-ED11-8849-0022480A1615</t>
  </si>
  <si>
    <t>AFB46393-25F5-ED11-8849-0022480A1615</t>
  </si>
  <si>
    <t>D3B76393-25F5-ED11-8849-0022480A1615</t>
  </si>
  <si>
    <t>99BA6393-25F5-ED11-8849-0022480A1615</t>
  </si>
  <si>
    <t>1815B0A3-25F5-ED11-8849-0022480A1615</t>
  </si>
  <si>
    <t>6420B0A3-25F5-ED11-8849-0022480A1615</t>
  </si>
  <si>
    <t>1221B0A3-25F5-ED11-8849-0022480A1615</t>
  </si>
  <si>
    <t>9426B0A3-25F5-ED11-8849-0022480A1615</t>
  </si>
  <si>
    <t>5432B0A3-25F5-ED11-8849-0022480A1615</t>
  </si>
  <si>
    <t>14D993ED-E5F4-ED11-8849-0022480A19ED</t>
  </si>
  <si>
    <t>5632B0A3-25F5-ED11-8849-0022480A1615</t>
  </si>
  <si>
    <t>50677B2E-7DF5-ED11-8849-0022480A10B0</t>
  </si>
  <si>
    <t>DA677B2E-7DF5-ED11-8849-0022480A10B0</t>
  </si>
  <si>
    <t>E8677B2E-7DF5-ED11-8849-0022480A10B0</t>
  </si>
  <si>
    <t>799E6393-25F5-ED11-8849-0022480A1615</t>
  </si>
  <si>
    <t>FB9E6393-25F5-ED11-8849-0022480A1615</t>
  </si>
  <si>
    <t>37A06393-25F5-ED11-8849-0022480A1615</t>
  </si>
  <si>
    <t>77A06393-25F5-ED11-8849-0022480A1615</t>
  </si>
  <si>
    <t>8DA06393-25F5-ED11-8849-0022480A1615</t>
  </si>
  <si>
    <t>47A16393-25F5-ED11-8849-0022480A1615</t>
  </si>
  <si>
    <t>17A36393-25F5-ED11-8849-0022480A1615</t>
  </si>
  <si>
    <t>81A76393-25F5-ED11-8849-0022480A1615</t>
  </si>
  <si>
    <t>13A86393-25F5-ED11-8849-0022480A1615</t>
  </si>
  <si>
    <t>4FA96393-25F5-ED11-8849-0022480A1615</t>
  </si>
  <si>
    <t>8BAB6393-25F5-ED11-8849-0022480A1615</t>
  </si>
  <si>
    <t>B3AC6393-25F5-ED11-8849-0022480A1615</t>
  </si>
  <si>
    <t>E1AE6393-25F5-ED11-8849-0022480A1615</t>
  </si>
  <si>
    <t>FDAF6393-25F5-ED11-8849-0022480A1615</t>
  </si>
  <si>
    <t>95B06393-25F5-ED11-8849-0022480A1615</t>
  </si>
  <si>
    <t>5FB46393-25F5-ED11-8849-0022480A1615</t>
  </si>
  <si>
    <t>D7B46393-25F5-ED11-8849-0022480A1615</t>
  </si>
  <si>
    <t>29B56393-25F5-ED11-8849-0022480A1615</t>
  </si>
  <si>
    <t>23B66393-25F5-ED11-8849-0022480A1615</t>
  </si>
  <si>
    <t>C5B76393-25F5-ED11-8849-0022480A1615</t>
  </si>
  <si>
    <t>65BA6393-25F5-ED11-8849-0022480A1615</t>
  </si>
  <si>
    <t>AFBA6393-25F5-ED11-8849-0022480A1615</t>
  </si>
  <si>
    <t>FBBA6393-25F5-ED11-8849-0022480A1615</t>
  </si>
  <si>
    <t>09BB6393-25F5-ED11-8849-0022480A1615</t>
  </si>
  <si>
    <t>0BBB6393-25F5-ED11-8849-0022480A1615</t>
  </si>
  <si>
    <t>29BB6393-25F5-ED11-8849-0022480A1615</t>
  </si>
  <si>
    <t>71BB6393-25F5-ED11-8849-0022480A1615</t>
  </si>
  <si>
    <t>77BB6393-25F5-ED11-8849-0022480A1615</t>
  </si>
  <si>
    <t>CA17B0A3-25F5-ED11-8849-0022480A1615</t>
  </si>
  <si>
    <t>8218B0A3-25F5-ED11-8849-0022480A1615</t>
  </si>
  <si>
    <t>D219B0A3-25F5-ED11-8849-0022480A1615</t>
  </si>
  <si>
    <t>F219B0A3-25F5-ED11-8849-0022480A1615</t>
  </si>
  <si>
    <t>9A1AB0A3-25F5-ED11-8849-0022480A1615</t>
  </si>
  <si>
    <t>481BB0A3-25F5-ED11-8849-0022480A1615</t>
  </si>
  <si>
    <t>4A1BB0A3-25F5-ED11-8849-0022480A1615</t>
  </si>
  <si>
    <t>9A1CB0A3-25F5-ED11-8849-0022480A1615</t>
  </si>
  <si>
    <t>821FB0A3-25F5-ED11-8849-0022480A1615</t>
  </si>
  <si>
    <t>FE1FB0A3-25F5-ED11-8849-0022480A1615</t>
  </si>
  <si>
    <t>1C22B0A3-25F5-ED11-8849-0022480A1615</t>
  </si>
  <si>
    <t>6826B0A3-25F5-ED11-8849-0022480A1615</t>
  </si>
  <si>
    <t>9226B0A3-25F5-ED11-8849-0022480A1615</t>
  </si>
  <si>
    <t>EE26B0A3-25F5-ED11-8849-0022480A1615</t>
  </si>
  <si>
    <t>2027B0A3-25F5-ED11-8849-0022480A1615</t>
  </si>
  <si>
    <t>8027B0A3-25F5-ED11-8849-0022480A1615</t>
  </si>
  <si>
    <t>522AB0A3-25F5-ED11-8849-0022480A1615</t>
  </si>
  <si>
    <t>802BB0A3-25F5-ED11-8849-0022480A1615</t>
  </si>
  <si>
    <t>2430B0A3-25F5-ED11-8849-0022480A1615</t>
  </si>
  <si>
    <t>7030B0A3-25F5-ED11-8849-0022480A1615</t>
  </si>
  <si>
    <t>7031B0A3-25F5-ED11-8849-0022480A1615</t>
  </si>
  <si>
    <t>60687B2E-7DF5-ED11-8849-0022480A10B0</t>
  </si>
  <si>
    <t>8E687B2E-7DF5-ED11-8849-0022480A10B0</t>
  </si>
  <si>
    <t>A4687B2E-7DF5-ED11-8849-0022480A10B0</t>
  </si>
  <si>
    <t>DF996393-25F5-ED11-8849-0022480A1615</t>
  </si>
  <si>
    <t>0F9D6393-25F5-ED11-8849-0022480A1615</t>
  </si>
  <si>
    <t>779F6393-25F5-ED11-8849-0022480A1615</t>
  </si>
  <si>
    <t>C99F6393-25F5-ED11-8849-0022480A1615</t>
  </si>
  <si>
    <t>D59F6393-25F5-ED11-8849-0022480A1615</t>
  </si>
  <si>
    <t>2BA16393-25F5-ED11-8849-0022480A1615</t>
  </si>
  <si>
    <t>3BA16393-25F5-ED11-8849-0022480A1615</t>
  </si>
  <si>
    <t>B1A36393-25F5-ED11-8849-0022480A1615</t>
  </si>
  <si>
    <t>0BA66393-25F5-ED11-8849-0022480A1615</t>
  </si>
  <si>
    <t>9DA66393-25F5-ED11-8849-0022480A1615</t>
  </si>
  <si>
    <t>19A86393-25F5-ED11-8849-0022480A1615</t>
  </si>
  <si>
    <t>31A96393-25F5-ED11-8849-0022480A1615</t>
  </si>
  <si>
    <t>53A96393-25F5-ED11-8849-0022480A1615</t>
  </si>
  <si>
    <t>D9A96393-25F5-ED11-8849-0022480A1615</t>
  </si>
  <si>
    <t>07AA6393-25F5-ED11-8849-0022480A1615</t>
  </si>
  <si>
    <t>19AA6393-25F5-ED11-8849-0022480A1615</t>
  </si>
  <si>
    <t>2DAA6393-25F5-ED11-8849-0022480A1615</t>
  </si>
  <si>
    <t>83AB6393-25F5-ED11-8849-0022480A1615</t>
  </si>
  <si>
    <t>C3AC6393-25F5-ED11-8849-0022480A1615</t>
  </si>
  <si>
    <t>17AF6393-25F5-ED11-8849-0022480A1615</t>
  </si>
  <si>
    <t>89AF6393-25F5-ED11-8849-0022480A1615</t>
  </si>
  <si>
    <t>D3B16393-25F5-ED11-8849-0022480A1615</t>
  </si>
  <si>
    <t>F7B16393-25F5-ED11-8849-0022480A1615</t>
  </si>
  <si>
    <t>25B26393-25F5-ED11-8849-0022480A1615</t>
  </si>
  <si>
    <t>D7B26393-25F5-ED11-8849-0022480A1615</t>
  </si>
  <si>
    <t>75B36393-25F5-ED11-8849-0022480A1615</t>
  </si>
  <si>
    <t>63B46393-25F5-ED11-8849-0022480A1615</t>
  </si>
  <si>
    <t>27B66393-25F5-ED11-8849-0022480A1615</t>
  </si>
  <si>
    <t>5BB66393-25F5-ED11-8849-0022480A1615</t>
  </si>
  <si>
    <t>FFB66393-25F5-ED11-8849-0022480A1615</t>
  </si>
  <si>
    <t>1DB76393-25F5-ED11-8849-0022480A1615</t>
  </si>
  <si>
    <t>7DB76393-25F5-ED11-8849-0022480A1615</t>
  </si>
  <si>
    <t>8DB86393-25F5-ED11-8849-0022480A1615</t>
  </si>
  <si>
    <t>8FB96393-25F5-ED11-8849-0022480A1615</t>
  </si>
  <si>
    <t>97B96393-25F5-ED11-8849-0022480A1615</t>
  </si>
  <si>
    <t>F5B96393-25F5-ED11-8849-0022480A1615</t>
  </si>
  <si>
    <t>8BBA6393-25F5-ED11-8849-0022480A1615</t>
  </si>
  <si>
    <t>91BA6393-25F5-ED11-8849-0022480A1615</t>
  </si>
  <si>
    <t>93BA6393-25F5-ED11-8849-0022480A1615</t>
  </si>
  <si>
    <t>5E14B0A3-25F5-ED11-8849-0022480A1615</t>
  </si>
  <si>
    <t>8A14B0A3-25F5-ED11-8849-0022480A1615</t>
  </si>
  <si>
    <t>A015B0A3-25F5-ED11-8849-0022480A1615</t>
  </si>
  <si>
    <t>D215B0A3-25F5-ED11-8849-0022480A1615</t>
  </si>
  <si>
    <t>FE16B0A3-25F5-ED11-8849-0022480A1615</t>
  </si>
  <si>
    <t>1017B0A3-25F5-ED11-8849-0022480A1615</t>
  </si>
  <si>
    <t>FE19B0A3-25F5-ED11-8849-0022480A1615</t>
  </si>
  <si>
    <t>221AB0A3-25F5-ED11-8849-0022480A1615</t>
  </si>
  <si>
    <t>7C1BB0A3-25F5-ED11-8849-0022480A1615</t>
  </si>
  <si>
    <t>641CB0A3-25F5-ED11-8849-0022480A1615</t>
  </si>
  <si>
    <t>3C1DB0A3-25F5-ED11-8849-0022480A1615</t>
  </si>
  <si>
    <t>441DB0A3-25F5-ED11-8849-0022480A1615</t>
  </si>
  <si>
    <t>6221B0A3-25F5-ED11-8849-0022480A1615</t>
  </si>
  <si>
    <t>0223B0A3-25F5-ED11-8849-0022480A1615</t>
  </si>
  <si>
    <t>E423B0A3-25F5-ED11-8849-0022480A1615</t>
  </si>
  <si>
    <t>CE25B0A3-25F5-ED11-8849-0022480A1615</t>
  </si>
  <si>
    <t>7626B0A3-25F5-ED11-8849-0022480A1615</t>
  </si>
  <si>
    <t>8426B0A3-25F5-ED11-8849-0022480A1615</t>
  </si>
  <si>
    <t>A226B0A3-25F5-ED11-8849-0022480A1615</t>
  </si>
  <si>
    <t>AE26B0A3-25F5-ED11-8849-0022480A1615</t>
  </si>
  <si>
    <t>E226B0A3-25F5-ED11-8849-0022480A1615</t>
  </si>
  <si>
    <t>EC27B0A3-25F5-ED11-8849-0022480A1615</t>
  </si>
  <si>
    <t>F827B0A3-25F5-ED11-8849-0022480A1615</t>
  </si>
  <si>
    <t>FC27B0A3-25F5-ED11-8849-0022480A1615</t>
  </si>
  <si>
    <t>6228B0A3-25F5-ED11-8849-0022480A1615</t>
  </si>
  <si>
    <t>C42AB0A3-25F5-ED11-8849-0022480A1615</t>
  </si>
  <si>
    <t>522CB0A3-25F5-ED11-8849-0022480A1615</t>
  </si>
  <si>
    <t>722CB0A3-25F5-ED11-8849-0022480A1615</t>
  </si>
  <si>
    <t>0E2DB0A3-25F5-ED11-8849-0022480A1615</t>
  </si>
  <si>
    <t>C42EB0A3-25F5-ED11-8849-0022480A1615</t>
  </si>
  <si>
    <t>4030B0A3-25F5-ED11-8849-0022480A1615</t>
  </si>
  <si>
    <t>6830B0A3-25F5-ED11-8849-0022480A1615</t>
  </si>
  <si>
    <t>8631B0A3-25F5-ED11-8849-0022480A1615</t>
  </si>
  <si>
    <t>8A32B0A3-25F5-ED11-8849-0022480A1615</t>
  </si>
  <si>
    <t>C835B0A3-25F5-ED11-8849-0022480A1615</t>
  </si>
  <si>
    <t>5E36B0A3-25F5-ED11-8849-0022480A1615</t>
  </si>
  <si>
    <t>30677B2E-7DF5-ED11-8849-0022480A10B0</t>
  </si>
  <si>
    <t>3E677B2E-7DF5-ED11-8849-0022480A10B0</t>
  </si>
  <si>
    <t>54677B2E-7DF5-ED11-8849-0022480A10B0</t>
  </si>
  <si>
    <t>56677B2E-7DF5-ED11-8849-0022480A10B0</t>
  </si>
  <si>
    <t>6E677B2E-7DF5-ED11-8849-0022480A10B0</t>
  </si>
  <si>
    <t>A2677B2E-7DF5-ED11-8849-0022480A10B0</t>
  </si>
  <si>
    <t>C8677B2E-7DF5-ED11-8849-0022480A10B0</t>
  </si>
  <si>
    <t>DC677B2E-7DF5-ED11-8849-0022480A10B0</t>
  </si>
  <si>
    <t>EC677B2E-7DF5-ED11-8849-0022480A10B0</t>
  </si>
  <si>
    <t>FC677B2E-7DF5-ED11-8849-0022480A10B0</t>
  </si>
  <si>
    <t>FE677B2E-7DF5-ED11-8849-0022480A10B0</t>
  </si>
  <si>
    <t>08687B2E-7DF5-ED11-8849-0022480A10B0</t>
  </si>
  <si>
    <t>0E687B2E-7DF5-ED11-8849-0022480A10B0</t>
  </si>
  <si>
    <t>2E687B2E-7DF5-ED11-8849-0022480A10B0</t>
  </si>
  <si>
    <t>3A687B2E-7DF5-ED11-8849-0022480A10B0</t>
  </si>
  <si>
    <t>3E687B2E-7DF5-ED11-8849-0022480A10B0</t>
  </si>
  <si>
    <t>42687B2E-7DF5-ED11-8849-0022480A10B0</t>
  </si>
  <si>
    <t>4A687B2E-7DF5-ED11-8849-0022480A10B0</t>
  </si>
  <si>
    <t>58687B2E-7DF5-ED11-8849-0022480A10B0</t>
  </si>
  <si>
    <t>5E687B2E-7DF5-ED11-8849-0022480A10B0</t>
  </si>
  <si>
    <t>74687B2E-7DF5-ED11-8849-0022480A10B0</t>
  </si>
  <si>
    <t>7E687B2E-7DF5-ED11-8849-0022480A10B0</t>
  </si>
  <si>
    <t>84687B2E-7DF5-ED11-8849-0022480A10B0</t>
  </si>
  <si>
    <t>9E687B2E-7DF5-ED11-8849-0022480A10B0</t>
  </si>
  <si>
    <t>A2687B2E-7DF5-ED11-8849-0022480A10B0</t>
  </si>
  <si>
    <t>A8687B2E-7DF5-ED11-8849-0022480A10B0</t>
  </si>
  <si>
    <t>AC687B2E-7DF5-ED11-8849-0022480A10B0</t>
  </si>
  <si>
    <t>B0687B2E-7DF5-ED11-8849-0022480A10B0</t>
  </si>
  <si>
    <t>B2687B2E-7DF5-ED11-8849-0022480A10B0</t>
  </si>
  <si>
    <t>B8687B2E-7DF5-ED11-8849-0022480A10B0</t>
  </si>
  <si>
    <t>CA687B2E-7DF5-ED11-8849-0022480A10B0</t>
  </si>
  <si>
    <t>CE687B2E-7DF5-ED11-8849-0022480A10B0</t>
  </si>
  <si>
    <t>E6687B2E-7DF5-ED11-8849-0022480A10B0</t>
  </si>
  <si>
    <t>EC687B2E-7DF5-ED11-8849-0022480A10B0</t>
  </si>
  <si>
    <t>F8687B2E-7DF5-ED11-8849-0022480A10B0</t>
  </si>
  <si>
    <t>02697B2E-7DF5-ED11-8849-0022480A10B0</t>
  </si>
  <si>
    <t>04697B2E-7DF5-ED11-8849-0022480A10B0</t>
  </si>
  <si>
    <t>08697B2E-7DF5-ED11-8849-0022480A10B0</t>
  </si>
  <si>
    <t>0A697B2E-7DF5-ED11-8849-0022480A10B0</t>
  </si>
  <si>
    <t>0C697B2E-7DF5-ED11-8849-0022480A10B0</t>
  </si>
  <si>
    <t>0E697B2E-7DF5-ED11-8849-0022480A10B0</t>
  </si>
  <si>
    <t>10697B2E-7DF5-ED11-8849-0022480A10B0</t>
  </si>
  <si>
    <t>BDAE6393-25F5-ED11-8849-0022480A1615</t>
  </si>
  <si>
    <t>11AF6393-25F5-ED11-8849-0022480A1615</t>
  </si>
  <si>
    <t>D5B16393-25F5-ED11-8849-0022480A1615</t>
  </si>
  <si>
    <t>DFB16393-25F5-ED11-8849-0022480A1615</t>
  </si>
  <si>
    <t>ABB86393-25F5-ED11-8849-0022480A1615</t>
  </si>
  <si>
    <t>D3B96393-25F5-ED11-8849-0022480A1615</t>
  </si>
  <si>
    <t>A415B0A3-25F5-ED11-8849-0022480A1615</t>
  </si>
  <si>
    <t>AE18B0A3-25F5-ED11-8849-0022480A1615</t>
  </si>
  <si>
    <t>3A1AB0A3-25F5-ED11-8849-0022480A1615</t>
  </si>
  <si>
    <t>561CB0A3-25F5-ED11-8849-0022480A1615</t>
  </si>
  <si>
    <t>AA1DB0A3-25F5-ED11-8849-0022480A1615</t>
  </si>
  <si>
    <t>521EB0A3-25F5-ED11-8849-0022480A1615</t>
  </si>
  <si>
    <t>8622B0A3-25F5-ED11-8849-0022480A1615</t>
  </si>
  <si>
    <t>7623B0A3-25F5-ED11-8849-0022480A1615</t>
  </si>
  <si>
    <t>A42AB0A3-25F5-ED11-8849-0022480A1615</t>
  </si>
  <si>
    <t>5C2BB0A3-25F5-ED11-8849-0022480A1615</t>
  </si>
  <si>
    <t>942BB0A3-25F5-ED11-8849-0022480A1615</t>
  </si>
  <si>
    <t>BC2CB0A3-25F5-ED11-8849-0022480A1615</t>
  </si>
  <si>
    <t>C22CB0A3-25F5-ED11-8849-0022480A1615</t>
  </si>
  <si>
    <t>F22FB0A3-25F5-ED11-8849-0022480A1615</t>
  </si>
  <si>
    <t>FA2FB0A3-25F5-ED11-8849-0022480A1615</t>
  </si>
  <si>
    <t>AA33B0A3-25F5-ED11-8849-0022480A1615</t>
  </si>
  <si>
    <t>B034B0A3-25F5-ED11-8849-0022480A1615</t>
  </si>
  <si>
    <t>6835B0A3-25F5-ED11-8849-0022480A1615</t>
  </si>
  <si>
    <t>8835B0A3-25F5-ED11-8849-0022480A1615</t>
  </si>
  <si>
    <t>9A36B0A3-25F5-ED11-8849-0022480A1615</t>
  </si>
  <si>
    <t>1C39B0A3-25F5-ED11-8849-0022480A1615</t>
  </si>
  <si>
    <t>4E39B0A3-25F5-ED11-8849-0022480A1615</t>
  </si>
  <si>
    <t>9A39B0A3-25F5-ED11-8849-0022480A1615</t>
  </si>
  <si>
    <t>183BB0A3-25F5-ED11-8849-0022480A1615</t>
  </si>
  <si>
    <t>23AD6393-25F5-ED11-8849-0022480A1615</t>
  </si>
  <si>
    <t>27AE6393-25F5-ED11-8849-0022480A1615</t>
  </si>
  <si>
    <t>63B26393-25F5-ED11-8849-0022480A1615</t>
  </si>
  <si>
    <t>01B46393-25F5-ED11-8849-0022480A1615</t>
  </si>
  <si>
    <t>69B76393-25F5-ED11-8849-0022480A1615</t>
  </si>
  <si>
    <t>8BB76393-25F5-ED11-8849-0022480A1615</t>
  </si>
  <si>
    <t>6A15B0A3-25F5-ED11-8849-0022480A1615</t>
  </si>
  <si>
    <t>DC15B0A3-25F5-ED11-8849-0022480A1615</t>
  </si>
  <si>
    <t>9819B0A3-25F5-ED11-8849-0022480A1615</t>
  </si>
  <si>
    <t>C01BB0A3-25F5-ED11-8849-0022480A1615</t>
  </si>
  <si>
    <t>A61DB0A3-25F5-ED11-8849-0022480A1615</t>
  </si>
  <si>
    <t>EE1FB0A3-25F5-ED11-8849-0022480A1615</t>
  </si>
  <si>
    <t>1C21B0A3-25F5-ED11-8849-0022480A1615</t>
  </si>
  <si>
    <t>4026B0A3-25F5-ED11-8849-0022480A1615</t>
  </si>
  <si>
    <t>2E28B0A3-25F5-ED11-8849-0022480A1615</t>
  </si>
  <si>
    <t>582AB0A3-25F5-ED11-8849-0022480A1615</t>
  </si>
  <si>
    <t>842AB0A3-25F5-ED11-8849-0022480A1615</t>
  </si>
  <si>
    <t>AE2AB0A3-25F5-ED11-8849-0022480A1615</t>
  </si>
  <si>
    <t>462BB0A3-25F5-ED11-8849-0022480A1615</t>
  </si>
  <si>
    <t>5E2BB0A3-25F5-ED11-8849-0022480A1615</t>
  </si>
  <si>
    <t>762BB0A3-25F5-ED11-8849-0022480A1615</t>
  </si>
  <si>
    <t>882BB0A3-25F5-ED11-8849-0022480A1615</t>
  </si>
  <si>
    <t>D42BB0A3-25F5-ED11-8849-0022480A1615</t>
  </si>
  <si>
    <t>542DB0A3-25F5-ED11-8849-0022480A1615</t>
  </si>
  <si>
    <t>222EB0A3-25F5-ED11-8849-0022480A1615</t>
  </si>
  <si>
    <t>E62EB0A3-25F5-ED11-8849-0022480A1615</t>
  </si>
  <si>
    <t>1E33B0A3-25F5-ED11-8849-0022480A1615</t>
  </si>
  <si>
    <t>B833B0A3-25F5-ED11-8849-0022480A1615</t>
  </si>
  <si>
    <t>EE33B0A3-25F5-ED11-8849-0022480A1615</t>
  </si>
  <si>
    <t>3E34B0A3-25F5-ED11-8849-0022480A1615</t>
  </si>
  <si>
    <t>C834B0A3-25F5-ED11-8849-0022480A1615</t>
  </si>
  <si>
    <t>EC34B0A3-25F5-ED11-8849-0022480A1615</t>
  </si>
  <si>
    <t>AC35B0A3-25F5-ED11-8849-0022480A1615</t>
  </si>
  <si>
    <t>3836B0A3-25F5-ED11-8849-0022480A1615</t>
  </si>
  <si>
    <t>AA36B0A3-25F5-ED11-8849-0022480A1615</t>
  </si>
  <si>
    <t>9237B0A3-25F5-ED11-8849-0022480A1615</t>
  </si>
  <si>
    <t>D637B0A3-25F5-ED11-8849-0022480A1615</t>
  </si>
  <si>
    <t>2638B0A3-25F5-ED11-8849-0022480A1615</t>
  </si>
  <si>
    <t>823AB0A3-25F5-ED11-8849-0022480A1615</t>
  </si>
  <si>
    <t>563BB0A3-25F5-ED11-8849-0022480A1615</t>
  </si>
  <si>
    <t>35966393-25F5-ED11-8849-0022480A1615</t>
  </si>
  <si>
    <t>FCD893ED-E5F4-ED11-8849-0022480A19ED</t>
  </si>
  <si>
    <t>CF996393-25F5-ED11-8849-0022480A1615</t>
  </si>
  <si>
    <t>759A6393-25F5-ED11-8849-0022480A1615</t>
  </si>
  <si>
    <t>2F9B6393-25F5-ED11-8849-0022480A1615</t>
  </si>
  <si>
    <t>139C6393-25F5-ED11-8849-0022480A1615</t>
  </si>
  <si>
    <t>4B9F6393-25F5-ED11-8849-0022480A1615</t>
  </si>
  <si>
    <t>8B9F6393-25F5-ED11-8849-0022480A1615</t>
  </si>
  <si>
    <t>1DA06393-25F5-ED11-8849-0022480A1615</t>
  </si>
  <si>
    <t>03A16393-25F5-ED11-8849-0022480A1615</t>
  </si>
  <si>
    <t>29A26393-25F5-ED11-8849-0022480A1615</t>
  </si>
  <si>
    <t>D3A36393-25F5-ED11-8849-0022480A1615</t>
  </si>
  <si>
    <t>91A46393-25F5-ED11-8849-0022480A1615</t>
  </si>
  <si>
    <t>C3A46393-25F5-ED11-8849-0022480A1615</t>
  </si>
  <si>
    <t>A1A66393-25F5-ED11-8849-0022480A1615</t>
  </si>
  <si>
    <t>87A76393-25F5-ED11-8849-0022480A1615</t>
  </si>
  <si>
    <t>89A76393-25F5-ED11-8849-0022480A1615</t>
  </si>
  <si>
    <t>01A86393-25F5-ED11-8849-0022480A1615</t>
  </si>
  <si>
    <t>39A86393-25F5-ED11-8849-0022480A1615</t>
  </si>
  <si>
    <t>CBAA6393-25F5-ED11-8849-0022480A1615</t>
  </si>
  <si>
    <t>D3AC6393-25F5-ED11-8849-0022480A1615</t>
  </si>
  <si>
    <t>07AD6393-25F5-ED11-8849-0022480A1615</t>
  </si>
  <si>
    <t>C9AD6393-25F5-ED11-8849-0022480A1615</t>
  </si>
  <si>
    <t>F3AD6393-25F5-ED11-8849-0022480A1615</t>
  </si>
  <si>
    <t>81AE6393-25F5-ED11-8849-0022480A1615</t>
  </si>
  <si>
    <t>B5AE6393-25F5-ED11-8849-0022480A1615</t>
  </si>
  <si>
    <t>8BAF6393-25F5-ED11-8849-0022480A1615</t>
  </si>
  <si>
    <t>67B06393-25F5-ED11-8849-0022480A1615</t>
  </si>
  <si>
    <t>A3B16393-25F5-ED11-8849-0022480A1615</t>
  </si>
  <si>
    <t>CDB26393-25F5-ED11-8849-0022480A1615</t>
  </si>
  <si>
    <t>CFB26393-25F5-ED11-8849-0022480A1615</t>
  </si>
  <si>
    <t>87B36393-25F5-ED11-8849-0022480A1615</t>
  </si>
  <si>
    <t>A7B66393-25F5-ED11-8849-0022480A1615</t>
  </si>
  <si>
    <t>D5B76393-25F5-ED11-8849-0022480A1615</t>
  </si>
  <si>
    <t>71BA6393-25F5-ED11-8849-0022480A1615</t>
  </si>
  <si>
    <t>F014B0A3-25F5-ED11-8849-0022480A1615</t>
  </si>
  <si>
    <t>0A16B0A3-25F5-ED11-8849-0022480A1615</t>
  </si>
  <si>
    <t>0E16B0A3-25F5-ED11-8849-0022480A1615</t>
  </si>
  <si>
    <t>5017B0A3-25F5-ED11-8849-0022480A1615</t>
  </si>
  <si>
    <t>6A17B0A3-25F5-ED11-8849-0022480A1615</t>
  </si>
  <si>
    <t>1018B0A3-25F5-ED11-8849-0022480A1615</t>
  </si>
  <si>
    <t>2218B0A3-25F5-ED11-8849-0022480A1615</t>
  </si>
  <si>
    <t>9A18B0A3-25F5-ED11-8849-0022480A1615</t>
  </si>
  <si>
    <t>521AB0A3-25F5-ED11-8849-0022480A1615</t>
  </si>
  <si>
    <t>AE1BB0A3-25F5-ED11-8849-0022480A1615</t>
  </si>
  <si>
    <t>6A1EB0A3-25F5-ED11-8849-0022480A1615</t>
  </si>
  <si>
    <t>7E1EB0A3-25F5-ED11-8849-0022480A1615</t>
  </si>
  <si>
    <t>781FB0A3-25F5-ED11-8849-0022480A1615</t>
  </si>
  <si>
    <t>7A1FB0A3-25F5-ED11-8849-0022480A1615</t>
  </si>
  <si>
    <t>C21FB0A3-25F5-ED11-8849-0022480A1615</t>
  </si>
  <si>
    <t>D01FB0A3-25F5-ED11-8849-0022480A1615</t>
  </si>
  <si>
    <t>1220B0A3-25F5-ED11-8849-0022480A1615</t>
  </si>
  <si>
    <t>5020B0A3-25F5-ED11-8849-0022480A1615</t>
  </si>
  <si>
    <t>9E20B0A3-25F5-ED11-8849-0022480A1615</t>
  </si>
  <si>
    <t>B423B0A3-25F5-ED11-8849-0022480A1615</t>
  </si>
  <si>
    <t>4024B0A3-25F5-ED11-8849-0022480A1615</t>
  </si>
  <si>
    <t>7824B0A3-25F5-ED11-8849-0022480A1615</t>
  </si>
  <si>
    <t>C027B0A3-25F5-ED11-8849-0022480A1615</t>
  </si>
  <si>
    <t>AA2AB0A3-25F5-ED11-8849-0022480A1615</t>
  </si>
  <si>
    <t>B02AB0A3-25F5-ED11-8849-0022480A1615</t>
  </si>
  <si>
    <t>D22AB0A3-25F5-ED11-8849-0022480A1615</t>
  </si>
  <si>
    <t>D82AB0A3-25F5-ED11-8849-0022480A1615</t>
  </si>
  <si>
    <t>BA2BB0A3-25F5-ED11-8849-0022480A1615</t>
  </si>
  <si>
    <t>E42BB0A3-25F5-ED11-8849-0022480A1615</t>
  </si>
  <si>
    <t>702CB0A3-25F5-ED11-8849-0022480A1615</t>
  </si>
  <si>
    <t>062EB0A3-25F5-ED11-8849-0022480A1615</t>
  </si>
  <si>
    <t>4430B0A3-25F5-ED11-8849-0022480A1615</t>
  </si>
  <si>
    <t>5E30B0A3-25F5-ED11-8849-0022480A1615</t>
  </si>
  <si>
    <t>9831B0A3-25F5-ED11-8849-0022480A1615</t>
  </si>
  <si>
    <t>5032B0A3-25F5-ED11-8849-0022480A1615</t>
  </si>
  <si>
    <t>1033B0A3-25F5-ED11-8849-0022480A1615</t>
  </si>
  <si>
    <t>6A33B0A3-25F5-ED11-8849-0022480A1615</t>
  </si>
  <si>
    <t>7233B0A3-25F5-ED11-8849-0022480A1615</t>
  </si>
  <si>
    <t>8434B0A3-25F5-ED11-8849-0022480A1615</t>
  </si>
  <si>
    <t>5A36B0A3-25F5-ED11-8849-0022480A1615</t>
  </si>
  <si>
    <t>2239B0A3-25F5-ED11-8849-0022480A1615</t>
  </si>
  <si>
    <t>B039B0A3-25F5-ED11-8849-0022480A1615</t>
  </si>
  <si>
    <t>443AB0A3-25F5-ED11-8849-0022480A1615</t>
  </si>
  <si>
    <t>C3A26393-25F5-ED11-8849-0022480A1615</t>
  </si>
  <si>
    <t>5FA46393-25F5-ED11-8849-0022480A1615</t>
  </si>
  <si>
    <t>61A46393-25F5-ED11-8849-0022480A1615</t>
  </si>
  <si>
    <t>0FA56393-25F5-ED11-8849-0022480A1615</t>
  </si>
  <si>
    <t>F7A76393-25F5-ED11-8849-0022480A1615</t>
  </si>
  <si>
    <t>FDA76393-25F5-ED11-8849-0022480A1615</t>
  </si>
  <si>
    <t>A7A86393-25F5-ED11-8849-0022480A1615</t>
  </si>
  <si>
    <t>05AD6393-25F5-ED11-8849-0022480A1615</t>
  </si>
  <si>
    <t>5FAD6393-25F5-ED11-8849-0022480A1615</t>
  </si>
  <si>
    <t>77B06393-25F5-ED11-8849-0022480A1615</t>
  </si>
  <si>
    <t>1DB16393-25F5-ED11-8849-0022480A1615</t>
  </si>
  <si>
    <t>39B16393-25F5-ED11-8849-0022480A1615</t>
  </si>
  <si>
    <t>85B16393-25F5-ED11-8849-0022480A1615</t>
  </si>
  <si>
    <t>07B36393-25F5-ED11-8849-0022480A1615</t>
  </si>
  <si>
    <t>09B36393-25F5-ED11-8849-0022480A1615</t>
  </si>
  <si>
    <t>4BB36393-25F5-ED11-8849-0022480A1615</t>
  </si>
  <si>
    <t>EDB36393-25F5-ED11-8849-0022480A1615</t>
  </si>
  <si>
    <t>0BB66393-25F5-ED11-8849-0022480A1615</t>
  </si>
  <si>
    <t>A3B66393-25F5-ED11-8849-0022480A1615</t>
  </si>
  <si>
    <t>DBB66393-25F5-ED11-8849-0022480A1615</t>
  </si>
  <si>
    <t>0BB76393-25F5-ED11-8849-0022480A1615</t>
  </si>
  <si>
    <t>59B76393-25F5-ED11-8849-0022480A1615</t>
  </si>
  <si>
    <t>53B86393-25F5-ED11-8849-0022480A1615</t>
  </si>
  <si>
    <t>CDB86393-25F5-ED11-8849-0022480A1615</t>
  </si>
  <si>
    <t>0BB96393-25F5-ED11-8849-0022480A1615</t>
  </si>
  <si>
    <t>69B96393-25F5-ED11-8849-0022480A1615</t>
  </si>
  <si>
    <t>4016B0A3-25F5-ED11-8849-0022480A1615</t>
  </si>
  <si>
    <t>8C18B0A3-25F5-ED11-8849-0022480A1615</t>
  </si>
  <si>
    <t>4A19B0A3-25F5-ED11-8849-0022480A1615</t>
  </si>
  <si>
    <t>8C19B0A3-25F5-ED11-8849-0022480A1615</t>
  </si>
  <si>
    <t>BC19B0A3-25F5-ED11-8849-0022480A1615</t>
  </si>
  <si>
    <t>DC19B0A3-25F5-ED11-8849-0022480A1615</t>
  </si>
  <si>
    <t>EC1AB0A3-25F5-ED11-8849-0022480A1615</t>
  </si>
  <si>
    <t>DC1BB0A3-25F5-ED11-8849-0022480A1615</t>
  </si>
  <si>
    <t>481CB0A3-25F5-ED11-8849-0022480A1615</t>
  </si>
  <si>
    <t>961CB0A3-25F5-ED11-8849-0022480A1615</t>
  </si>
  <si>
    <t>E01CB0A3-25F5-ED11-8849-0022480A1615</t>
  </si>
  <si>
    <t>841DB0A3-25F5-ED11-8849-0022480A1615</t>
  </si>
  <si>
    <t>D61DB0A3-25F5-ED11-8849-0022480A1615</t>
  </si>
  <si>
    <t>E81DB0A3-25F5-ED11-8849-0022480A1615</t>
  </si>
  <si>
    <t>661FB0A3-25F5-ED11-8849-0022480A1615</t>
  </si>
  <si>
    <t>D41FB0A3-25F5-ED11-8849-0022480A1615</t>
  </si>
  <si>
    <t>0421B0A3-25F5-ED11-8849-0022480A1615</t>
  </si>
  <si>
    <t>0621B0A3-25F5-ED11-8849-0022480A1615</t>
  </si>
  <si>
    <t>5A21B0A3-25F5-ED11-8849-0022480A1615</t>
  </si>
  <si>
    <t>3E22B0A3-25F5-ED11-8849-0022480A1615</t>
  </si>
  <si>
    <t>7622B0A3-25F5-ED11-8849-0022480A1615</t>
  </si>
  <si>
    <t>9422B0A3-25F5-ED11-8849-0022480A1615</t>
  </si>
  <si>
    <t>BE22B0A3-25F5-ED11-8849-0022480A1615</t>
  </si>
  <si>
    <t>4223B0A3-25F5-ED11-8849-0022480A1615</t>
  </si>
  <si>
    <t>4423B0A3-25F5-ED11-8849-0022480A1615</t>
  </si>
  <si>
    <t>9424B0A3-25F5-ED11-8849-0022480A1615</t>
  </si>
  <si>
    <t>6625B0A3-25F5-ED11-8849-0022480A1615</t>
  </si>
  <si>
    <t>8225B0A3-25F5-ED11-8849-0022480A1615</t>
  </si>
  <si>
    <t>8E25B0A3-25F5-ED11-8849-0022480A1615</t>
  </si>
  <si>
    <t>A625B0A3-25F5-ED11-8849-0022480A1615</t>
  </si>
  <si>
    <t>DA25B0A3-25F5-ED11-8849-0022480A1615</t>
  </si>
  <si>
    <t>1226B0A3-25F5-ED11-8849-0022480A1615</t>
  </si>
  <si>
    <t>1A26B0A3-25F5-ED11-8849-0022480A1615</t>
  </si>
  <si>
    <t>4826B0A3-25F5-ED11-8849-0022480A1615</t>
  </si>
  <si>
    <t>4E26B0A3-25F5-ED11-8849-0022480A1615</t>
  </si>
  <si>
    <t>A426B0A3-25F5-ED11-8849-0022480A1615</t>
  </si>
  <si>
    <t>CE27B0A3-25F5-ED11-8849-0022480A1615</t>
  </si>
  <si>
    <t>3A28B0A3-25F5-ED11-8849-0022480A1615</t>
  </si>
  <si>
    <t>6428B0A3-25F5-ED11-8849-0022480A1615</t>
  </si>
  <si>
    <t>8A28B0A3-25F5-ED11-8849-0022480A1615</t>
  </si>
  <si>
    <t>E828B0A3-25F5-ED11-8849-0022480A1615</t>
  </si>
  <si>
    <t>2429B0A3-25F5-ED11-8849-0022480A1615</t>
  </si>
  <si>
    <t>1E2AB0A3-25F5-ED11-8849-0022480A1615</t>
  </si>
  <si>
    <t>7A2AB0A3-25F5-ED11-8849-0022480A1615</t>
  </si>
  <si>
    <t>442BB0A3-25F5-ED11-8849-0022480A1615</t>
  </si>
  <si>
    <t>8C2BB0A3-25F5-ED11-8849-0022480A1615</t>
  </si>
  <si>
    <t>342CB0A3-25F5-ED11-8849-0022480A1615</t>
  </si>
  <si>
    <t>AA2CB0A3-25F5-ED11-8849-0022480A1615</t>
  </si>
  <si>
    <t>342DB0A3-25F5-ED11-8849-0022480A1615</t>
  </si>
  <si>
    <t>D02EB0A3-25F5-ED11-8849-0022480A1615</t>
  </si>
  <si>
    <t>FE2FB0A3-25F5-ED11-8849-0022480A1615</t>
  </si>
  <si>
    <t>6C30B0A3-25F5-ED11-8849-0022480A1615</t>
  </si>
  <si>
    <t>A831B0A3-25F5-ED11-8849-0022480A1615</t>
  </si>
  <si>
    <t>0C32B0A3-25F5-ED11-8849-0022480A1615</t>
  </si>
  <si>
    <t>9232B0A3-25F5-ED11-8849-0022480A1615</t>
  </si>
  <si>
    <t>EC32B0A3-25F5-ED11-8849-0022480A1615</t>
  </si>
  <si>
    <t>EE32B0A3-25F5-ED11-8849-0022480A1615</t>
  </si>
  <si>
    <t>BC33B0A3-25F5-ED11-8849-0022480A1615</t>
  </si>
  <si>
    <t>3435B0A3-25F5-ED11-8849-0022480A1615</t>
  </si>
  <si>
    <t>6A35B0A3-25F5-ED11-8849-0022480A1615</t>
  </si>
  <si>
    <t>6036B0A3-25F5-ED11-8849-0022480A1615</t>
  </si>
  <si>
    <t>7838B0A3-25F5-ED11-8849-0022480A1615</t>
  </si>
  <si>
    <t>8038B0A3-25F5-ED11-8849-0022480A1615</t>
  </si>
  <si>
    <t>1A39B0A3-25F5-ED11-8849-0022480A1615</t>
  </si>
  <si>
    <t>4839B0A3-25F5-ED11-8849-0022480A1615</t>
  </si>
  <si>
    <t>6A39B0A3-25F5-ED11-8849-0022480A1615</t>
  </si>
  <si>
    <t>7C39B0A3-25F5-ED11-8849-0022480A1615</t>
  </si>
  <si>
    <t>9839B0A3-25F5-ED11-8849-0022480A1615</t>
  </si>
  <si>
    <t>863AB0A3-25F5-ED11-8849-0022480A1615</t>
  </si>
  <si>
    <t>323BB0A3-25F5-ED11-8849-0022480A1615</t>
  </si>
  <si>
    <t>503BB0A3-25F5-ED11-8849-0022480A1615</t>
  </si>
  <si>
    <t>20677B2E-7DF5-ED11-8849-0022480A10B0</t>
  </si>
  <si>
    <t>22677B2E-7DF5-ED11-8849-0022480A10B0</t>
  </si>
  <si>
    <t>24677B2E-7DF5-ED11-8849-0022480A10B0</t>
  </si>
  <si>
    <t>26677B2E-7DF5-ED11-8849-0022480A10B0</t>
  </si>
  <si>
    <t>AA677B2E-7DF5-ED11-8849-0022480A10B0</t>
  </si>
  <si>
    <t>CC677B2E-7DF5-ED11-8849-0022480A10B0</t>
  </si>
  <si>
    <t>00687B2E-7DF5-ED11-8849-0022480A10B0</t>
  </si>
  <si>
    <t>10687B2E-7DF5-ED11-8849-0022480A10B0</t>
  </si>
  <si>
    <t>1C687B2E-7DF5-ED11-8849-0022480A10B0</t>
  </si>
  <si>
    <t>66687B2E-7DF5-ED11-8849-0022480A10B0</t>
  </si>
  <si>
    <t>6C687B2E-7DF5-ED11-8849-0022480A10B0</t>
  </si>
  <si>
    <t>72687B2E-7DF5-ED11-8849-0022480A10B0</t>
  </si>
  <si>
    <t>92687B2E-7DF5-ED11-8849-0022480A10B0</t>
  </si>
  <si>
    <t>96687B2E-7DF5-ED11-8849-0022480A10B0</t>
  </si>
  <si>
    <t>A0687B2E-7DF5-ED11-8849-0022480A10B0</t>
  </si>
  <si>
    <t>BE687B2E-7DF5-ED11-8849-0022480A10B0</t>
  </si>
  <si>
    <t>D2687B2E-7DF5-ED11-8849-0022480A10B0</t>
  </si>
  <si>
    <t>DC687B2E-7DF5-ED11-8849-0022480A10B0</t>
  </si>
  <si>
    <t>E2687B2E-7DF5-ED11-8849-0022480A10B0</t>
  </si>
  <si>
    <t>F0687B2E-7DF5-ED11-8849-0022480A10B0</t>
  </si>
  <si>
    <t>F6687B2E-7DF5-ED11-8849-0022480A10B0</t>
  </si>
  <si>
    <t>33996393-25F5-ED11-8849-0022480A1615</t>
  </si>
  <si>
    <t>FD9A6393-25F5-ED11-8849-0022480A1615</t>
  </si>
  <si>
    <t>4BA06393-25F5-ED11-8849-0022480A1615</t>
  </si>
  <si>
    <t>95A46393-25F5-ED11-8849-0022480A1615</t>
  </si>
  <si>
    <t>2BA66393-25F5-ED11-8849-0022480A1615</t>
  </si>
  <si>
    <t>A9A76393-25F5-ED11-8849-0022480A1615</t>
  </si>
  <si>
    <t>55AF6393-25F5-ED11-8849-0022480A1615</t>
  </si>
  <si>
    <t>C7AF6393-25F5-ED11-8849-0022480A1615</t>
  </si>
  <si>
    <t>45B46393-25F5-ED11-8849-0022480A1615</t>
  </si>
  <si>
    <t>01BB6393-25F5-ED11-8849-0022480A1615</t>
  </si>
  <si>
    <t>041AB0A3-25F5-ED11-8849-0022480A1615</t>
  </si>
  <si>
    <t>CA1DB0A3-25F5-ED11-8849-0022480A1615</t>
  </si>
  <si>
    <t>AA1FB0A3-25F5-ED11-8849-0022480A1615</t>
  </si>
  <si>
    <t>8620B0A3-25F5-ED11-8849-0022480A1615</t>
  </si>
  <si>
    <t>F020B0A3-25F5-ED11-8849-0022480A1615</t>
  </si>
  <si>
    <t>E222B0A3-25F5-ED11-8849-0022480A1615</t>
  </si>
  <si>
    <t>A023B0A3-25F5-ED11-8849-0022480A1615</t>
  </si>
  <si>
    <t>EA23B0A3-25F5-ED11-8849-0022480A1615</t>
  </si>
  <si>
    <t>2A24B0A3-25F5-ED11-8849-0022480A1615</t>
  </si>
  <si>
    <t>D624B0A3-25F5-ED11-8849-0022480A1615</t>
  </si>
  <si>
    <t>7C26B0A3-25F5-ED11-8849-0022480A1615</t>
  </si>
  <si>
    <t>0227B0A3-25F5-ED11-8849-0022480A1615</t>
  </si>
  <si>
    <t>5628B0A3-25F5-ED11-8849-0022480A1615</t>
  </si>
  <si>
    <t>A428B0A3-25F5-ED11-8849-0022480A1615</t>
  </si>
  <si>
    <t>822AB0A3-25F5-ED11-8849-0022480A1615</t>
  </si>
  <si>
    <t>882AB0A3-25F5-ED11-8849-0022480A1615</t>
  </si>
  <si>
    <t>F62BB0A3-25F5-ED11-8849-0022480A1615</t>
  </si>
  <si>
    <t>162DB0A3-25F5-ED11-8849-0022480A1615</t>
  </si>
  <si>
    <t>FA2DB0A3-25F5-ED11-8849-0022480A1615</t>
  </si>
  <si>
    <t>D42EB0A3-25F5-ED11-8849-0022480A1615</t>
  </si>
  <si>
    <t>DA2EB0A3-25F5-ED11-8849-0022480A1615</t>
  </si>
  <si>
    <t>042FB0A3-25F5-ED11-8849-0022480A1615</t>
  </si>
  <si>
    <t>A630B0A3-25F5-ED11-8849-0022480A1615</t>
  </si>
  <si>
    <t>BA30B0A3-25F5-ED11-8849-0022480A1615</t>
  </si>
  <si>
    <t>B631B0A3-25F5-ED11-8849-0022480A1615</t>
  </si>
  <si>
    <t>CC31B0A3-25F5-ED11-8849-0022480A1615</t>
  </si>
  <si>
    <t>1E34B0A3-25F5-ED11-8849-0022480A1615</t>
  </si>
  <si>
    <t>1A35B0A3-25F5-ED11-8849-0022480A1615</t>
  </si>
  <si>
    <t>4E35B0A3-25F5-ED11-8849-0022480A1615</t>
  </si>
  <si>
    <t>8235B0A3-25F5-ED11-8849-0022480A1615</t>
  </si>
  <si>
    <t>BC3AB0A3-25F5-ED11-8849-0022480A1615</t>
  </si>
  <si>
    <t>5A3BB0A3-25F5-ED11-8849-0022480A1615</t>
  </si>
  <si>
    <t>E59A6393-25F5-ED11-8849-0022480A1615</t>
  </si>
  <si>
    <t>57A26393-25F5-ED11-8849-0022480A1615</t>
  </si>
  <si>
    <t>79A56393-25F5-ED11-8849-0022480A1615</t>
  </si>
  <si>
    <t>3FA66393-25F5-ED11-8849-0022480A1615</t>
  </si>
  <si>
    <t>87A66393-25F5-ED11-8849-0022480A1615</t>
  </si>
  <si>
    <t>75A76393-25F5-ED11-8849-0022480A1615</t>
  </si>
  <si>
    <t>F3AC6393-25F5-ED11-8849-0022480A1615</t>
  </si>
  <si>
    <t>C1AD6393-25F5-ED11-8849-0022480A1615</t>
  </si>
  <si>
    <t>43AF6393-25F5-ED11-8849-0022480A1615</t>
  </si>
  <si>
    <t>39B06393-25F5-ED11-8849-0022480A1615</t>
  </si>
  <si>
    <t>8DB06393-25F5-ED11-8849-0022480A1615</t>
  </si>
  <si>
    <t>91B06393-25F5-ED11-8849-0022480A1615</t>
  </si>
  <si>
    <t>BDB06393-25F5-ED11-8849-0022480A1615</t>
  </si>
  <si>
    <t>39B26393-25F5-ED11-8849-0022480A1615</t>
  </si>
  <si>
    <t>79B56393-25F5-ED11-8849-0022480A1615</t>
  </si>
  <si>
    <t>AFB76393-25F5-ED11-8849-0022480A1615</t>
  </si>
  <si>
    <t>9FB86393-25F5-ED11-8849-0022480A1615</t>
  </si>
  <si>
    <t>53B96393-25F5-ED11-8849-0022480A1615</t>
  </si>
  <si>
    <t>2DBA6393-25F5-ED11-8849-0022480A1615</t>
  </si>
  <si>
    <t>C1BA6393-25F5-ED11-8849-0022480A1615</t>
  </si>
  <si>
    <t>51BB6393-25F5-ED11-8849-0022480A1615</t>
  </si>
  <si>
    <t>3415B0A3-25F5-ED11-8849-0022480A1615</t>
  </si>
  <si>
    <t>FE15B0A3-25F5-ED11-8849-0022480A1615</t>
  </si>
  <si>
    <t>2017B0A3-25F5-ED11-8849-0022480A1615</t>
  </si>
  <si>
    <t>4E18B0A3-25F5-ED11-8849-0022480A1615</t>
  </si>
  <si>
    <t>A018B0A3-25F5-ED11-8849-0022480A1615</t>
  </si>
  <si>
    <t>C618B0A3-25F5-ED11-8849-0022480A1615</t>
  </si>
  <si>
    <t>4219B0A3-25F5-ED11-8849-0022480A1615</t>
  </si>
  <si>
    <t>4C19B0A3-25F5-ED11-8849-0022480A1615</t>
  </si>
  <si>
    <t>A41AB0A3-25F5-ED11-8849-0022480A1615</t>
  </si>
  <si>
    <t>D61AB0A3-25F5-ED11-8849-0022480A1615</t>
  </si>
  <si>
    <t>5A1BB0A3-25F5-ED11-8849-0022480A1615</t>
  </si>
  <si>
    <t>CC1BB0A3-25F5-ED11-8849-0022480A1615</t>
  </si>
  <si>
    <t>E61BB0A3-25F5-ED11-8849-0022480A1615</t>
  </si>
  <si>
    <t>841CB0A3-25F5-ED11-8849-0022480A1615</t>
  </si>
  <si>
    <t>861CB0A3-25F5-ED11-8849-0022480A1615</t>
  </si>
  <si>
    <t>E61CB0A3-25F5-ED11-8849-0022480A1615</t>
  </si>
  <si>
    <t>761EB0A3-25F5-ED11-8849-0022480A1615</t>
  </si>
  <si>
    <t>DC1EB0A3-25F5-ED11-8849-0022480A1615</t>
  </si>
  <si>
    <t>DA20B0A3-25F5-ED11-8849-0022480A1615</t>
  </si>
  <si>
    <t>9621B0A3-25F5-ED11-8849-0022480A1615</t>
  </si>
  <si>
    <t>F421B0A3-25F5-ED11-8849-0022480A1615</t>
  </si>
  <si>
    <t>3422B0A3-25F5-ED11-8849-0022480A1615</t>
  </si>
  <si>
    <t>8A23B0A3-25F5-ED11-8849-0022480A1615</t>
  </si>
  <si>
    <t>CA24B0A3-25F5-ED11-8849-0022480A1615</t>
  </si>
  <si>
    <t>AA25B0A3-25F5-ED11-8849-0022480A1615</t>
  </si>
  <si>
    <t>C025B0A3-25F5-ED11-8849-0022480A1615</t>
  </si>
  <si>
    <t>7026B0A3-25F5-ED11-8849-0022480A1615</t>
  </si>
  <si>
    <t>8E26B0A3-25F5-ED11-8849-0022480A1615</t>
  </si>
  <si>
    <t>BC27B0A3-25F5-ED11-8849-0022480A1615</t>
  </si>
  <si>
    <t>F427B0A3-25F5-ED11-8849-0022480A1615</t>
  </si>
  <si>
    <t>B828B0A3-25F5-ED11-8849-0022480A1615</t>
  </si>
  <si>
    <t>1829B0A3-25F5-ED11-8849-0022480A1615</t>
  </si>
  <si>
    <t>7629B0A3-25F5-ED11-8849-0022480A1615</t>
  </si>
  <si>
    <t>BA2AB0A3-25F5-ED11-8849-0022480A1615</t>
  </si>
  <si>
    <t>922BB0A3-25F5-ED11-8849-0022480A1615</t>
  </si>
  <si>
    <t>B02BB0A3-25F5-ED11-8849-0022480A1615</t>
  </si>
  <si>
    <t>262CB0A3-25F5-ED11-8849-0022480A1615</t>
  </si>
  <si>
    <t>082DB0A3-25F5-ED11-8849-0022480A1615</t>
  </si>
  <si>
    <t>5A2DB0A3-25F5-ED11-8849-0022480A1615</t>
  </si>
  <si>
    <t>0C2EB0A3-25F5-ED11-8849-0022480A1615</t>
  </si>
  <si>
    <t>9C2EB0A3-25F5-ED11-8849-0022480A1615</t>
  </si>
  <si>
    <t>B02EB0A3-25F5-ED11-8849-0022480A1615</t>
  </si>
  <si>
    <t>182FB0A3-25F5-ED11-8849-0022480A1615</t>
  </si>
  <si>
    <t>5A30B0A3-25F5-ED11-8849-0022480A1615</t>
  </si>
  <si>
    <t>B231B0A3-25F5-ED11-8849-0022480A1615</t>
  </si>
  <si>
    <t>C631B0A3-25F5-ED11-8849-0022480A1615</t>
  </si>
  <si>
    <t>EA31B0A3-25F5-ED11-8849-0022480A1615</t>
  </si>
  <si>
    <t>0632B0A3-25F5-ED11-8849-0022480A1615</t>
  </si>
  <si>
    <t>2232B0A3-25F5-ED11-8849-0022480A1615</t>
  </si>
  <si>
    <t>3E32B0A3-25F5-ED11-8849-0022480A1615</t>
  </si>
  <si>
    <t>0033B0A3-25F5-ED11-8849-0022480A1615</t>
  </si>
  <si>
    <t>4233B0A3-25F5-ED11-8849-0022480A1615</t>
  </si>
  <si>
    <t>C233B0A3-25F5-ED11-8849-0022480A1615</t>
  </si>
  <si>
    <t>2A34B0A3-25F5-ED11-8849-0022480A1615</t>
  </si>
  <si>
    <t>6C34B0A3-25F5-ED11-8849-0022480A1615</t>
  </si>
  <si>
    <t>F834B0A3-25F5-ED11-8849-0022480A1615</t>
  </si>
  <si>
    <t>FC34B0A3-25F5-ED11-8849-0022480A1615</t>
  </si>
  <si>
    <t>DC35B0A3-25F5-ED11-8849-0022480A1615</t>
  </si>
  <si>
    <t>E635B0A3-25F5-ED11-8849-0022480A1615</t>
  </si>
  <si>
    <t>2A37B0A3-25F5-ED11-8849-0022480A1615</t>
  </si>
  <si>
    <t>F037B0A3-25F5-ED11-8849-0022480A1615</t>
  </si>
  <si>
    <t>7E39B0A3-25F5-ED11-8849-0022480A1615</t>
  </si>
  <si>
    <t>C439B0A3-25F5-ED11-8849-0022480A1615</t>
  </si>
  <si>
    <t>D039B0A3-25F5-ED11-8849-0022480A1615</t>
  </si>
  <si>
    <t>EE39B0A3-25F5-ED11-8849-0022480A1615</t>
  </si>
  <si>
    <t>0C3AB0A3-25F5-ED11-8849-0022480A1615</t>
  </si>
  <si>
    <t>843AB0A3-25F5-ED11-8849-0022480A1615</t>
  </si>
  <si>
    <t>A63AB0A3-25F5-ED11-8849-0022480A1615</t>
  </si>
  <si>
    <t>C83AB0A3-25F5-ED11-8849-0022480A1615</t>
  </si>
  <si>
    <t>1E3BB0A3-25F5-ED11-8849-0022480A1615</t>
  </si>
  <si>
    <t>5F9C6393-25F5-ED11-8849-0022480A1615</t>
  </si>
  <si>
    <t>259D6393-25F5-ED11-8849-0022480A1615</t>
  </si>
  <si>
    <t>6F9D6393-25F5-ED11-8849-0022480A1615</t>
  </si>
  <si>
    <t>E7A36393-25F5-ED11-8849-0022480A1615</t>
  </si>
  <si>
    <t>93A46393-25F5-ED11-8849-0022480A1615</t>
  </si>
  <si>
    <t>1DA96393-25F5-ED11-8849-0022480A1615</t>
  </si>
  <si>
    <t>45A96393-25F5-ED11-8849-0022480A1615</t>
  </si>
  <si>
    <t>51A96393-25F5-ED11-8849-0022480A1615</t>
  </si>
  <si>
    <t>57AE6393-25F5-ED11-8849-0022480A1615</t>
  </si>
  <si>
    <t>C7AE6393-25F5-ED11-8849-0022480A1615</t>
  </si>
  <si>
    <t>09AF6393-25F5-ED11-8849-0022480A1615</t>
  </si>
  <si>
    <t>33AF6393-25F5-ED11-8849-0022480A1615</t>
  </si>
  <si>
    <t>6DAF6393-25F5-ED11-8849-0022480A1615</t>
  </si>
  <si>
    <t>BFAF6393-25F5-ED11-8849-0022480A1615</t>
  </si>
  <si>
    <t>E1AF6393-25F5-ED11-8849-0022480A1615</t>
  </si>
  <si>
    <t>A1B06393-25F5-ED11-8849-0022480A1615</t>
  </si>
  <si>
    <t>95B16393-25F5-ED11-8849-0022480A1615</t>
  </si>
  <si>
    <t>17B26393-25F5-ED11-8849-0022480A1615</t>
  </si>
  <si>
    <t>E9B26393-25F5-ED11-8849-0022480A1615</t>
  </si>
  <si>
    <t>51B36393-25F5-ED11-8849-0022480A1615</t>
  </si>
  <si>
    <t>4DB66393-25F5-ED11-8849-0022480A1615</t>
  </si>
  <si>
    <t>17B86393-25F5-ED11-8849-0022480A1615</t>
  </si>
  <si>
    <t>2BB96393-25F5-ED11-8849-0022480A1615</t>
  </si>
  <si>
    <t>A9B96393-25F5-ED11-8849-0022480A1615</t>
  </si>
  <si>
    <t>ADB96393-25F5-ED11-8849-0022480A1615</t>
  </si>
  <si>
    <t>57BA6393-25F5-ED11-8849-0022480A1615</t>
  </si>
  <si>
    <t>33BB6393-25F5-ED11-8849-0022480A1615</t>
  </si>
  <si>
    <t>9E14B0A3-25F5-ED11-8849-0022480A1615</t>
  </si>
  <si>
    <t>B018B0A3-25F5-ED11-8849-0022480A1615</t>
  </si>
  <si>
    <t>E618B0A3-25F5-ED11-8849-0022480A1615</t>
  </si>
  <si>
    <t>4619B0A3-25F5-ED11-8849-0022480A1615</t>
  </si>
  <si>
    <t>3E1AB0A3-25F5-ED11-8849-0022480A1615</t>
  </si>
  <si>
    <t>A81AB0A3-25F5-ED11-8849-0022480A1615</t>
  </si>
  <si>
    <t>881BB0A3-25F5-ED11-8849-0022480A1615</t>
  </si>
  <si>
    <t>941BB0A3-25F5-ED11-8849-0022480A1615</t>
  </si>
  <si>
    <t>1C1CB0A3-25F5-ED11-8849-0022480A1615</t>
  </si>
  <si>
    <t>3A1CB0A3-25F5-ED11-8849-0022480A1615</t>
  </si>
  <si>
    <t>6E1EB0A3-25F5-ED11-8849-0022480A1615</t>
  </si>
  <si>
    <t>BA1EB0A3-25F5-ED11-8849-0022480A1615</t>
  </si>
  <si>
    <t>5E1FB0A3-25F5-ED11-8849-0022480A1615</t>
  </si>
  <si>
    <t>6C20B0A3-25F5-ED11-8849-0022480A1615</t>
  </si>
  <si>
    <t>7021B0A3-25F5-ED11-8849-0022480A1615</t>
  </si>
  <si>
    <t>8021B0A3-25F5-ED11-8849-0022480A1615</t>
  </si>
  <si>
    <t>BC22B0A3-25F5-ED11-8849-0022480A1615</t>
  </si>
  <si>
    <t>4C23B0A3-25F5-ED11-8849-0022480A1615</t>
  </si>
  <si>
    <t>A223B0A3-25F5-ED11-8849-0022480A1615</t>
  </si>
  <si>
    <t>E623B0A3-25F5-ED11-8849-0022480A1615</t>
  </si>
  <si>
    <t>FC23B0A3-25F5-ED11-8849-0022480A1615</t>
  </si>
  <si>
    <t>7224B0A3-25F5-ED11-8849-0022480A1615</t>
  </si>
  <si>
    <t>C824B0A3-25F5-ED11-8849-0022480A1615</t>
  </si>
  <si>
    <t>0025B0A3-25F5-ED11-8849-0022480A1615</t>
  </si>
  <si>
    <t>3E25B0A3-25F5-ED11-8849-0022480A1615</t>
  </si>
  <si>
    <t>4025B0A3-25F5-ED11-8849-0022480A1615</t>
  </si>
  <si>
    <t>1E29B0A3-25F5-ED11-8849-0022480A1615</t>
  </si>
  <si>
    <t>5429B0A3-25F5-ED11-8849-0022480A1615</t>
  </si>
  <si>
    <t>5629B0A3-25F5-ED11-8849-0022480A1615</t>
  </si>
  <si>
    <t>B429B0A3-25F5-ED11-8849-0022480A1615</t>
  </si>
  <si>
    <t>C229B0A3-25F5-ED11-8849-0022480A1615</t>
  </si>
  <si>
    <t>F629B0A3-25F5-ED11-8849-0022480A1615</t>
  </si>
  <si>
    <t>582BB0A3-25F5-ED11-8849-0022480A1615</t>
  </si>
  <si>
    <t>8E2BB0A3-25F5-ED11-8849-0022480A1615</t>
  </si>
  <si>
    <t>662CB0A3-25F5-ED11-8849-0022480A1615</t>
  </si>
  <si>
    <t>962CB0A3-25F5-ED11-8849-0022480A1615</t>
  </si>
  <si>
    <t>162EB0A3-25F5-ED11-8849-0022480A1615</t>
  </si>
  <si>
    <t>9E2EB0A3-25F5-ED11-8849-0022480A1615</t>
  </si>
  <si>
    <t>542FB0A3-25F5-ED11-8849-0022480A1615</t>
  </si>
  <si>
    <t>DE2FB0A3-25F5-ED11-8849-0022480A1615</t>
  </si>
  <si>
    <t>1831B0A3-25F5-ED11-8849-0022480A1615</t>
  </si>
  <si>
    <t>1C31B0A3-25F5-ED11-8849-0022480A1615</t>
  </si>
  <si>
    <t>5232B0A3-25F5-ED11-8849-0022480A1615</t>
  </si>
  <si>
    <t>CC32B0A3-25F5-ED11-8849-0022480A1615</t>
  </si>
  <si>
    <t>D632B0A3-25F5-ED11-8849-0022480A1615</t>
  </si>
  <si>
    <t>1633B0A3-25F5-ED11-8849-0022480A1615</t>
  </si>
  <si>
    <t>1833B0A3-25F5-ED11-8849-0022480A1615</t>
  </si>
  <si>
    <t>A434B0A3-25F5-ED11-8849-0022480A1615</t>
  </si>
  <si>
    <t>6435B0A3-25F5-ED11-8849-0022480A1615</t>
  </si>
  <si>
    <t>B636B0A3-25F5-ED11-8849-0022480A1615</t>
  </si>
  <si>
    <t>1438B0A3-25F5-ED11-8849-0022480A1615</t>
  </si>
  <si>
    <t>3238B0A3-25F5-ED11-8849-0022480A1615</t>
  </si>
  <si>
    <t>BC39B0A3-25F5-ED11-8849-0022480A1615</t>
  </si>
  <si>
    <t>F439B0A3-25F5-ED11-8849-0022480A1615</t>
  </si>
  <si>
    <t>FE39B0A3-25F5-ED11-8849-0022480A1615</t>
  </si>
  <si>
    <t>203AB0A3-25F5-ED11-8849-0022480A1615</t>
  </si>
  <si>
    <t>583AB0A3-25F5-ED11-8849-0022480A1615</t>
  </si>
  <si>
    <t>6C3AB0A3-25F5-ED11-8849-0022480A1615</t>
  </si>
  <si>
    <t>943AB0A3-25F5-ED11-8849-0022480A1615</t>
  </si>
  <si>
    <t>063BB0A3-25F5-ED11-8849-0022480A1615</t>
  </si>
  <si>
    <t>243BB0A3-25F5-ED11-8849-0022480A1615</t>
  </si>
  <si>
    <t>523BB0A3-25F5-ED11-8849-0022480A1615</t>
  </si>
  <si>
    <t>643BB0A3-25F5-ED11-8849-0022480A1615</t>
  </si>
  <si>
    <t>35B06393-25F5-ED11-8849-0022480A1615</t>
  </si>
  <si>
    <t>4BB06393-25F5-ED11-8849-0022480A1615</t>
  </si>
  <si>
    <t>7BB06393-25F5-ED11-8849-0022480A1615</t>
  </si>
  <si>
    <t>9BB06393-25F5-ED11-8849-0022480A1615</t>
  </si>
  <si>
    <t>93B56393-25F5-ED11-8849-0022480A1615</t>
  </si>
  <si>
    <t>31B66393-25F5-ED11-8849-0022480A1615</t>
  </si>
  <si>
    <t>33B76393-25F5-ED11-8849-0022480A1615</t>
  </si>
  <si>
    <t>57B76393-25F5-ED11-8849-0022480A1615</t>
  </si>
  <si>
    <t>CBB96393-25F5-ED11-8849-0022480A1615</t>
  </si>
  <si>
    <t>11BA6393-25F5-ED11-8849-0022480A1615</t>
  </si>
  <si>
    <t>75BA6393-25F5-ED11-8849-0022480A1615</t>
  </si>
  <si>
    <t>13BB6393-25F5-ED11-8849-0022480A1615</t>
  </si>
  <si>
    <t>5BBB6393-25F5-ED11-8849-0022480A1615</t>
  </si>
  <si>
    <t>9014B0A3-25F5-ED11-8849-0022480A1615</t>
  </si>
  <si>
    <t>A416B0A3-25F5-ED11-8849-0022480A1615</t>
  </si>
  <si>
    <t>2617B0A3-25F5-ED11-8849-0022480A1615</t>
  </si>
  <si>
    <t>EE18B0A3-25F5-ED11-8849-0022480A1615</t>
  </si>
  <si>
    <t>5E19B0A3-25F5-ED11-8849-0022480A1615</t>
  </si>
  <si>
    <t>9C1AB0A3-25F5-ED11-8849-0022480A1615</t>
  </si>
  <si>
    <t>FC1AB0A3-25F5-ED11-8849-0022480A1615</t>
  </si>
  <si>
    <t>261BB0A3-25F5-ED11-8849-0022480A1615</t>
  </si>
  <si>
    <t>C21BB0A3-25F5-ED11-8849-0022480A1615</t>
  </si>
  <si>
    <t>E81BB0A3-25F5-ED11-8849-0022480A1615</t>
  </si>
  <si>
    <t>0E1CB0A3-25F5-ED11-8849-0022480A1615</t>
  </si>
  <si>
    <t>EC1DB0A3-25F5-ED11-8849-0022480A1615</t>
  </si>
  <si>
    <t>DA1EB0A3-25F5-ED11-8849-0022480A1615</t>
  </si>
  <si>
    <t>0220B0A3-25F5-ED11-8849-0022480A1615</t>
  </si>
  <si>
    <t>A021B0A3-25F5-ED11-8849-0022480A1615</t>
  </si>
  <si>
    <t>D021B0A3-25F5-ED11-8849-0022480A1615</t>
  </si>
  <si>
    <t>E021B0A3-25F5-ED11-8849-0022480A1615</t>
  </si>
  <si>
    <t>2E22B0A3-25F5-ED11-8849-0022480A1615</t>
  </si>
  <si>
    <t>C222B0A3-25F5-ED11-8849-0022480A1615</t>
  </si>
  <si>
    <t>5024B0A3-25F5-ED11-8849-0022480A1615</t>
  </si>
  <si>
    <t>6A24B0A3-25F5-ED11-8849-0022480A1615</t>
  </si>
  <si>
    <t>DE24B0A3-25F5-ED11-8849-0022480A1615</t>
  </si>
  <si>
    <t>E824B0A3-25F5-ED11-8849-0022480A1615</t>
  </si>
  <si>
    <t>EC24B0A3-25F5-ED11-8849-0022480A1615</t>
  </si>
  <si>
    <t>0E25B0A3-25F5-ED11-8849-0022480A1615</t>
  </si>
  <si>
    <t>C425B0A3-25F5-ED11-8849-0022480A1615</t>
  </si>
  <si>
    <t>E625B0A3-25F5-ED11-8849-0022480A1615</t>
  </si>
  <si>
    <t>3828B0A3-25F5-ED11-8849-0022480A1615</t>
  </si>
  <si>
    <t>B428B0A3-25F5-ED11-8849-0022480A1615</t>
  </si>
  <si>
    <t>4829B0A3-25F5-ED11-8849-0022480A1615</t>
  </si>
  <si>
    <t>5229B0A3-25F5-ED11-8849-0022480A1615</t>
  </si>
  <si>
    <t>8A29B0A3-25F5-ED11-8849-0022480A1615</t>
  </si>
  <si>
    <t>8E29B0A3-25F5-ED11-8849-0022480A1615</t>
  </si>
  <si>
    <t>9829B0A3-25F5-ED11-8849-0022480A1615</t>
  </si>
  <si>
    <t>B829B0A3-25F5-ED11-8849-0022480A1615</t>
  </si>
  <si>
    <t>D429B0A3-25F5-ED11-8849-0022480A1615</t>
  </si>
  <si>
    <t>402AB0A3-25F5-ED11-8849-0022480A1615</t>
  </si>
  <si>
    <t>042BB0A3-25F5-ED11-8849-0022480A1615</t>
  </si>
  <si>
    <t>382BB0A3-25F5-ED11-8849-0022480A1615</t>
  </si>
  <si>
    <t>502BB0A3-25F5-ED11-8849-0022480A1615</t>
  </si>
  <si>
    <t>542BB0A3-25F5-ED11-8849-0022480A1615</t>
  </si>
  <si>
    <t>2A2CB0A3-25F5-ED11-8849-0022480A1615</t>
  </si>
  <si>
    <t>382CB0A3-25F5-ED11-8849-0022480A1615</t>
  </si>
  <si>
    <t>622CB0A3-25F5-ED11-8849-0022480A1615</t>
  </si>
  <si>
    <t>682CB0A3-25F5-ED11-8849-0022480A1615</t>
  </si>
  <si>
    <t>8A2CB0A3-25F5-ED11-8849-0022480A1615</t>
  </si>
  <si>
    <t>422DB0A3-25F5-ED11-8849-0022480A1615</t>
  </si>
  <si>
    <t>662DB0A3-25F5-ED11-8849-0022480A1615</t>
  </si>
  <si>
    <t>782DB0A3-25F5-ED11-8849-0022480A1615</t>
  </si>
  <si>
    <t>2E2EB0A3-25F5-ED11-8849-0022480A1615</t>
  </si>
  <si>
    <t>4E2EB0A3-25F5-ED11-8849-0022480A1615</t>
  </si>
  <si>
    <t>C82EB0A3-25F5-ED11-8849-0022480A1615</t>
  </si>
  <si>
    <t>3A30B0A3-25F5-ED11-8849-0022480A1615</t>
  </si>
  <si>
    <t>BC30B0A3-25F5-ED11-8849-0022480A1615</t>
  </si>
  <si>
    <t>C630B0A3-25F5-ED11-8849-0022480A1615</t>
  </si>
  <si>
    <t>CC30B0A3-25F5-ED11-8849-0022480A1615</t>
  </si>
  <si>
    <t>F230B0A3-25F5-ED11-8849-0022480A1615</t>
  </si>
  <si>
    <t>FA30B0A3-25F5-ED11-8849-0022480A1615</t>
  </si>
  <si>
    <t>2C31B0A3-25F5-ED11-8849-0022480A1615</t>
  </si>
  <si>
    <t>E631B0A3-25F5-ED11-8849-0022480A1615</t>
  </si>
  <si>
    <t>A232B0A3-25F5-ED11-8849-0022480A1615</t>
  </si>
  <si>
    <t>AA32B0A3-25F5-ED11-8849-0022480A1615</t>
  </si>
  <si>
    <t>5A33B0A3-25F5-ED11-8849-0022480A1615</t>
  </si>
  <si>
    <t>CA33B0A3-25F5-ED11-8849-0022480A1615</t>
  </si>
  <si>
    <t>2634B0A3-25F5-ED11-8849-0022480A1615</t>
  </si>
  <si>
    <t>1C35B0A3-25F5-ED11-8849-0022480A1615</t>
  </si>
  <si>
    <t>2035B0A3-25F5-ED11-8849-0022480A1615</t>
  </si>
  <si>
    <t>4435B0A3-25F5-ED11-8849-0022480A1615</t>
  </si>
  <si>
    <t>7835B0A3-25F5-ED11-8849-0022480A1615</t>
  </si>
  <si>
    <t>8435B0A3-25F5-ED11-8849-0022480A1615</t>
  </si>
  <si>
    <t>AA35B0A3-25F5-ED11-8849-0022480A1615</t>
  </si>
  <si>
    <t>8A36B0A3-25F5-ED11-8849-0022480A1615</t>
  </si>
  <si>
    <t>9436B0A3-25F5-ED11-8849-0022480A1615</t>
  </si>
  <si>
    <t>4437B0A3-25F5-ED11-8849-0022480A1615</t>
  </si>
  <si>
    <t>6437B0A3-25F5-ED11-8849-0022480A1615</t>
  </si>
  <si>
    <t>9037B0A3-25F5-ED11-8849-0022480A1615</t>
  </si>
  <si>
    <t>AC37B0A3-25F5-ED11-8849-0022480A1615</t>
  </si>
  <si>
    <t>3038B0A3-25F5-ED11-8849-0022480A1615</t>
  </si>
  <si>
    <t>2E39B0A3-25F5-ED11-8849-0022480A1615</t>
  </si>
  <si>
    <t>3439B0A3-25F5-ED11-8849-0022480A1615</t>
  </si>
  <si>
    <t>FC39B0A3-25F5-ED11-8849-0022480A1615</t>
  </si>
  <si>
    <t>1A3AB0A3-25F5-ED11-8849-0022480A1615</t>
  </si>
  <si>
    <t>5C3AB0A3-25F5-ED11-8849-0022480A1615</t>
  </si>
  <si>
    <t>47A36393-25F5-ED11-8849-0022480A1615</t>
  </si>
  <si>
    <t>D9A56393-25F5-ED11-8849-0022480A1615</t>
  </si>
  <si>
    <t>FDAE6393-25F5-ED11-8849-0022480A1615</t>
  </si>
  <si>
    <t>A7B06393-25F5-ED11-8849-0022480A1615</t>
  </si>
  <si>
    <t>FDB86393-25F5-ED11-8849-0022480A1615</t>
  </si>
  <si>
    <t>69BB6393-25F5-ED11-8849-0022480A1615</t>
  </si>
  <si>
    <t>6C15B0A3-25F5-ED11-8849-0022480A1615</t>
  </si>
  <si>
    <t>2A1DB0A3-25F5-ED11-8849-0022480A1615</t>
  </si>
  <si>
    <t>0E1FB0A3-25F5-ED11-8849-0022480A1615</t>
  </si>
  <si>
    <t>F21FB0A3-25F5-ED11-8849-0022480A1615</t>
  </si>
  <si>
    <t>EA21B0A3-25F5-ED11-8849-0022480A1615</t>
  </si>
  <si>
    <t>0E22B0A3-25F5-ED11-8849-0022480A1615</t>
  </si>
  <si>
    <t>EA24B0A3-25F5-ED11-8849-0022480A1615</t>
  </si>
  <si>
    <t>F025B0A3-25F5-ED11-8849-0022480A1615</t>
  </si>
  <si>
    <t>0426B0A3-25F5-ED11-8849-0022480A1615</t>
  </si>
  <si>
    <t>3A26B0A3-25F5-ED11-8849-0022480A1615</t>
  </si>
  <si>
    <t>4028B0A3-25F5-ED11-8849-0022480A1615</t>
  </si>
  <si>
    <t>8028B0A3-25F5-ED11-8849-0022480A1615</t>
  </si>
  <si>
    <t>EA28B0A3-25F5-ED11-8849-0022480A1615</t>
  </si>
  <si>
    <t>2029B0A3-25F5-ED11-8849-0022480A1615</t>
  </si>
  <si>
    <t>A229B0A3-25F5-ED11-8849-0022480A1615</t>
  </si>
  <si>
    <t>CA29B0A3-25F5-ED11-8849-0022480A1615</t>
  </si>
  <si>
    <t>362AB0A3-25F5-ED11-8849-0022480A1615</t>
  </si>
  <si>
    <t>822BB0A3-25F5-ED11-8849-0022480A1615</t>
  </si>
  <si>
    <t>E02BB0A3-25F5-ED11-8849-0022480A1615</t>
  </si>
  <si>
    <t>6A2CB0A3-25F5-ED11-8849-0022480A1615</t>
  </si>
  <si>
    <t>742CB0A3-25F5-ED11-8849-0022480A1615</t>
  </si>
  <si>
    <t>CA2DB0A3-25F5-ED11-8849-0022480A1615</t>
  </si>
  <si>
    <t>1C2FB0A3-25F5-ED11-8849-0022480A1615</t>
  </si>
  <si>
    <t>C42FB0A3-25F5-ED11-8849-0022480A1615</t>
  </si>
  <si>
    <t>D02FB0A3-25F5-ED11-8849-0022480A1615</t>
  </si>
  <si>
    <t>EA2FB0A3-25F5-ED11-8849-0022480A1615</t>
  </si>
  <si>
    <t>2830B0A3-25F5-ED11-8849-0022480A1615</t>
  </si>
  <si>
    <t>4C30B0A3-25F5-ED11-8849-0022480A1615</t>
  </si>
  <si>
    <t>9E30B0A3-25F5-ED11-8849-0022480A1615</t>
  </si>
  <si>
    <t>C830B0A3-25F5-ED11-8849-0022480A1615</t>
  </si>
  <si>
    <t>D830B0A3-25F5-ED11-8849-0022480A1615</t>
  </si>
  <si>
    <t>5231B0A3-25F5-ED11-8849-0022480A1615</t>
  </si>
  <si>
    <t>A431B0A3-25F5-ED11-8849-0022480A1615</t>
  </si>
  <si>
    <t>E832B0A3-25F5-ED11-8849-0022480A1615</t>
  </si>
  <si>
    <t>F432B0A3-25F5-ED11-8849-0022480A1615</t>
  </si>
  <si>
    <t>3433B0A3-25F5-ED11-8849-0022480A1615</t>
  </si>
  <si>
    <t>4633B0A3-25F5-ED11-8849-0022480A1615</t>
  </si>
  <si>
    <t>4C33B0A3-25F5-ED11-8849-0022480A1615</t>
  </si>
  <si>
    <t>C833B0A3-25F5-ED11-8849-0022480A1615</t>
  </si>
  <si>
    <t>F833B0A3-25F5-ED11-8849-0022480A1615</t>
  </si>
  <si>
    <t>4034B0A3-25F5-ED11-8849-0022480A1615</t>
  </si>
  <si>
    <t>9634B0A3-25F5-ED11-8849-0022480A1615</t>
  </si>
  <si>
    <t>F637B0A3-25F5-ED11-8849-0022480A1615</t>
  </si>
  <si>
    <t>0239B0A3-25F5-ED11-8849-0022480A1615</t>
  </si>
  <si>
    <t>6239B0A3-25F5-ED11-8849-0022480A1615</t>
  </si>
  <si>
    <t>A639B0A3-25F5-ED11-8849-0022480A1615</t>
  </si>
  <si>
    <t>FFBA6393-25F5-ED11-8849-0022480A1615</t>
  </si>
  <si>
    <t>1215B0A3-25F5-ED11-8849-0022480A1615</t>
  </si>
  <si>
    <t>2819B0A3-25F5-ED11-8849-0022480A1615</t>
  </si>
  <si>
    <t>A619B0A3-25F5-ED11-8849-0022480A1615</t>
  </si>
  <si>
    <t>A420B0A3-25F5-ED11-8849-0022480A1615</t>
  </si>
  <si>
    <t>D421B0A3-25F5-ED11-8849-0022480A1615</t>
  </si>
  <si>
    <t>4623B0A3-25F5-ED11-8849-0022480A1615</t>
  </si>
  <si>
    <t>CC24B0A3-25F5-ED11-8849-0022480A1615</t>
  </si>
  <si>
    <t>CE24B0A3-25F5-ED11-8849-0022480A1615</t>
  </si>
  <si>
    <t>EC26B0A3-25F5-ED11-8849-0022480A1615</t>
  </si>
  <si>
    <t>D828B0A3-25F5-ED11-8849-0022480A1615</t>
  </si>
  <si>
    <t>422AB0A3-25F5-ED11-8849-0022480A1615</t>
  </si>
  <si>
    <t>962AB0A3-25F5-ED11-8849-0022480A1615</t>
  </si>
  <si>
    <t>A62AB0A3-25F5-ED11-8849-0022480A1615</t>
  </si>
  <si>
    <t>FC2AB0A3-25F5-ED11-8849-0022480A1615</t>
  </si>
  <si>
    <t>2C2EB0A3-25F5-ED11-8849-0022480A1615</t>
  </si>
  <si>
    <t>7430B0A3-25F5-ED11-8849-0022480A1615</t>
  </si>
  <si>
    <t>6C32B0A3-25F5-ED11-8849-0022480A1615</t>
  </si>
  <si>
    <t>4438B0A3-25F5-ED11-8849-0022480A1615</t>
  </si>
  <si>
    <t>E638B0A3-25F5-ED11-8849-0022480A1615</t>
  </si>
  <si>
    <t>959A6393-25F5-ED11-8849-0022480A1615</t>
  </si>
  <si>
    <t>B79B6393-25F5-ED11-8849-0022480A1615</t>
  </si>
  <si>
    <t>C99B6393-25F5-ED11-8849-0022480A1615</t>
  </si>
  <si>
    <t>079F6393-25F5-ED11-8849-0022480A1615</t>
  </si>
  <si>
    <t>E7A16393-25F5-ED11-8849-0022480A1615</t>
  </si>
  <si>
    <t>D7A36393-25F5-ED11-8849-0022480A1615</t>
  </si>
  <si>
    <t>49A66393-25F5-ED11-8849-0022480A1615</t>
  </si>
  <si>
    <t>8FA66393-25F5-ED11-8849-0022480A1615</t>
  </si>
  <si>
    <t>77A96393-25F5-ED11-8849-0022480A1615</t>
  </si>
  <si>
    <t>69AD6393-25F5-ED11-8849-0022480A1615</t>
  </si>
  <si>
    <t>37B16393-25F5-ED11-8849-0022480A1615</t>
  </si>
  <si>
    <t>C5B16393-25F5-ED11-8849-0022480A1615</t>
  </si>
  <si>
    <t>7BB46393-25F5-ED11-8849-0022480A1615</t>
  </si>
  <si>
    <t>CFB46393-25F5-ED11-8849-0022480A1615</t>
  </si>
  <si>
    <t>85B76393-25F5-ED11-8849-0022480A1615</t>
  </si>
  <si>
    <t>89B86393-25F5-ED11-8849-0022480A1615</t>
  </si>
  <si>
    <t>DDBA6393-25F5-ED11-8849-0022480A1615</t>
  </si>
  <si>
    <t>AC14B0A3-25F5-ED11-8849-0022480A1615</t>
  </si>
  <si>
    <t>FC14B0A3-25F5-ED11-8849-0022480A1615</t>
  </si>
  <si>
    <t>4E17B0A3-25F5-ED11-8849-0022480A1615</t>
  </si>
  <si>
    <t>9217B0A3-25F5-ED11-8849-0022480A1615</t>
  </si>
  <si>
    <t>0C18B0A3-25F5-ED11-8849-0022480A1615</t>
  </si>
  <si>
    <t>3C18B0A3-25F5-ED11-8849-0022480A1615</t>
  </si>
  <si>
    <t>E41AB0A3-25F5-ED11-8849-0022480A1615</t>
  </si>
  <si>
    <t>D61CB0A3-25F5-ED11-8849-0022480A1615</t>
  </si>
  <si>
    <t>441EB0A3-25F5-ED11-8849-0022480A1615</t>
  </si>
  <si>
    <t>CC1EB0A3-25F5-ED11-8849-0022480A1615</t>
  </si>
  <si>
    <t>2A21B0A3-25F5-ED11-8849-0022480A1615</t>
  </si>
  <si>
    <t>5021B0A3-25F5-ED11-8849-0022480A1615</t>
  </si>
  <si>
    <t>7221B0A3-25F5-ED11-8849-0022480A1615</t>
  </si>
  <si>
    <t>E821B0A3-25F5-ED11-8849-0022480A1615</t>
  </si>
  <si>
    <t>DC23B0A3-25F5-ED11-8849-0022480A1615</t>
  </si>
  <si>
    <t>F024B0A3-25F5-ED11-8849-0022480A1615</t>
  </si>
  <si>
    <t>6225B0A3-25F5-ED11-8849-0022480A1615</t>
  </si>
  <si>
    <t>8C25B0A3-25F5-ED11-8849-0022480A1615</t>
  </si>
  <si>
    <t>F825B0A3-25F5-ED11-8849-0022480A1615</t>
  </si>
  <si>
    <t>4427B0A3-25F5-ED11-8849-0022480A1615</t>
  </si>
  <si>
    <t>0628B0A3-25F5-ED11-8849-0022480A1615</t>
  </si>
  <si>
    <t>1428B0A3-25F5-ED11-8849-0022480A1615</t>
  </si>
  <si>
    <t>8E28B0A3-25F5-ED11-8849-0022480A1615</t>
  </si>
  <si>
    <t>AA28B0A3-25F5-ED11-8849-0022480A1615</t>
  </si>
  <si>
    <t>E628B0A3-25F5-ED11-8849-0022480A1615</t>
  </si>
  <si>
    <t>082AB0A3-25F5-ED11-8849-0022480A1615</t>
  </si>
  <si>
    <t>002BB0A3-25F5-ED11-8849-0022480A1615</t>
  </si>
  <si>
    <t>0A2BB0A3-25F5-ED11-8849-0022480A1615</t>
  </si>
  <si>
    <t>722BB0A3-25F5-ED11-8849-0022480A1615</t>
  </si>
  <si>
    <t>962BB0A3-25F5-ED11-8849-0022480A1615</t>
  </si>
  <si>
    <t>3E2CB0A3-25F5-ED11-8849-0022480A1615</t>
  </si>
  <si>
    <t>4E2CB0A3-25F5-ED11-8849-0022480A1615</t>
  </si>
  <si>
    <t>242DB0A3-25F5-ED11-8849-0022480A1615</t>
  </si>
  <si>
    <t>742EB0A3-25F5-ED11-8849-0022480A1615</t>
  </si>
  <si>
    <t>9A2FB0A3-25F5-ED11-8849-0022480A1615</t>
  </si>
  <si>
    <t>9C2FB0A3-25F5-ED11-8849-0022480A1615</t>
  </si>
  <si>
    <t>DA30B0A3-25F5-ED11-8849-0022480A1615</t>
  </si>
  <si>
    <t>F430B0A3-25F5-ED11-8849-0022480A1615</t>
  </si>
  <si>
    <t>2431B0A3-25F5-ED11-8849-0022480A1615</t>
  </si>
  <si>
    <t>3631B0A3-25F5-ED11-8849-0022480A1615</t>
  </si>
  <si>
    <t>E232B0A3-25F5-ED11-8849-0022480A1615</t>
  </si>
  <si>
    <t>DE33B0A3-25F5-ED11-8849-0022480A1615</t>
  </si>
  <si>
    <t>1034B0A3-25F5-ED11-8849-0022480A1615</t>
  </si>
  <si>
    <t>DE36B0A3-25F5-ED11-8849-0022480A1615</t>
  </si>
  <si>
    <t>1838B0A3-25F5-ED11-8849-0022480A1615</t>
  </si>
  <si>
    <t>7038B0A3-25F5-ED11-8849-0022480A1615</t>
  </si>
  <si>
    <t>2639B0A3-25F5-ED11-8849-0022480A1615</t>
  </si>
  <si>
    <t>1E3AB0A3-25F5-ED11-8849-0022480A1615</t>
  </si>
  <si>
    <t>7C3AB0A3-25F5-ED11-8849-0022480A1615</t>
  </si>
  <si>
    <t>A5A76393-25F5-ED11-8849-0022480A1615</t>
  </si>
  <si>
    <t>B5A96393-25F5-ED11-8849-0022480A1615</t>
  </si>
  <si>
    <t>9BAC6393-25F5-ED11-8849-0022480A1615</t>
  </si>
  <si>
    <t>69AF6393-25F5-ED11-8849-0022480A1615</t>
  </si>
  <si>
    <t>29B16393-25F5-ED11-8849-0022480A1615</t>
  </si>
  <si>
    <t>D3B26393-25F5-ED11-8849-0022480A1615</t>
  </si>
  <si>
    <t>43B46393-25F5-ED11-8849-0022480A1615</t>
  </si>
  <si>
    <t>91B46393-25F5-ED11-8849-0022480A1615</t>
  </si>
  <si>
    <t>05B56393-25F5-ED11-8849-0022480A1615</t>
  </si>
  <si>
    <t>2FB66393-25F5-ED11-8849-0022480A1615</t>
  </si>
  <si>
    <t>23BB6393-25F5-ED11-8849-0022480A1615</t>
  </si>
  <si>
    <t>74CADA93-25F5-ED11-8849-0022480A1615</t>
  </si>
  <si>
    <t>D415B0A3-25F5-ED11-8849-0022480A1615</t>
  </si>
  <si>
    <t>E217B0A3-25F5-ED11-8849-0022480A1615</t>
  </si>
  <si>
    <t>7418B0A3-25F5-ED11-8849-0022480A1615</t>
  </si>
  <si>
    <t>9018B0A3-25F5-ED11-8849-0022480A1615</t>
  </si>
  <si>
    <t>9019B0A3-25F5-ED11-8849-0022480A1615</t>
  </si>
  <si>
    <t>801AB0A3-25F5-ED11-8849-0022480A1615</t>
  </si>
  <si>
    <t>961AB0A3-25F5-ED11-8849-0022480A1615</t>
  </si>
  <si>
    <t>B01AB0A3-25F5-ED11-8849-0022480A1615</t>
  </si>
  <si>
    <t>301BB0A3-25F5-ED11-8849-0022480A1615</t>
  </si>
  <si>
    <t>361BB0A3-25F5-ED11-8849-0022480A1615</t>
  </si>
  <si>
    <t>5E1CB0A3-25F5-ED11-8849-0022480A1615</t>
  </si>
  <si>
    <t>121DB0A3-25F5-ED11-8849-0022480A1615</t>
  </si>
  <si>
    <t>B01EB0A3-25F5-ED11-8849-0022480A1615</t>
  </si>
  <si>
    <t>CC1FB0A3-25F5-ED11-8849-0022480A1615</t>
  </si>
  <si>
    <t>F820B0A3-25F5-ED11-8849-0022480A1615</t>
  </si>
  <si>
    <t>2421B0A3-25F5-ED11-8849-0022480A1615</t>
  </si>
  <si>
    <t>4222B0A3-25F5-ED11-8849-0022480A1615</t>
  </si>
  <si>
    <t>5A22B0A3-25F5-ED11-8849-0022480A1615</t>
  </si>
  <si>
    <t>7022B0A3-25F5-ED11-8849-0022480A1615</t>
  </si>
  <si>
    <t>8A22B0A3-25F5-ED11-8849-0022480A1615</t>
  </si>
  <si>
    <t>3223B0A3-25F5-ED11-8849-0022480A1615</t>
  </si>
  <si>
    <t>5E23B0A3-25F5-ED11-8849-0022480A1615</t>
  </si>
  <si>
    <t>0C25B0A3-25F5-ED11-8849-0022480A1615</t>
  </si>
  <si>
    <t>A225B0A3-25F5-ED11-8849-0022480A1615</t>
  </si>
  <si>
    <t>DC25B0A3-25F5-ED11-8849-0022480A1615</t>
  </si>
  <si>
    <t>F625B0A3-25F5-ED11-8849-0022480A1615</t>
  </si>
  <si>
    <t>3827B0A3-25F5-ED11-8849-0022480A1615</t>
  </si>
  <si>
    <t>5627B0A3-25F5-ED11-8849-0022480A1615</t>
  </si>
  <si>
    <t>F227B0A3-25F5-ED11-8849-0022480A1615</t>
  </si>
  <si>
    <t>6628B0A3-25F5-ED11-8849-0022480A1615</t>
  </si>
  <si>
    <t>8829B0A3-25F5-ED11-8849-0022480A1615</t>
  </si>
  <si>
    <t>0C2AB0A3-25F5-ED11-8849-0022480A1615</t>
  </si>
  <si>
    <t>F62AB0A3-25F5-ED11-8849-0022480A1615</t>
  </si>
  <si>
    <t>7C2BB0A3-25F5-ED11-8849-0022480A1615</t>
  </si>
  <si>
    <t>882CB0A3-25F5-ED11-8849-0022480A1615</t>
  </si>
  <si>
    <t>BE2CB0A3-25F5-ED11-8849-0022480A1615</t>
  </si>
  <si>
    <t>E42CB0A3-25F5-ED11-8849-0022480A1615</t>
  </si>
  <si>
    <t>F82CB0A3-25F5-ED11-8849-0022480A1615</t>
  </si>
  <si>
    <t>AE2DB0A3-25F5-ED11-8849-0022480A1615</t>
  </si>
  <si>
    <t>0A2EB0A3-25F5-ED11-8849-0022480A1615</t>
  </si>
  <si>
    <t>D431B0A3-25F5-ED11-8849-0022480A1615</t>
  </si>
  <si>
    <t>3633B0A3-25F5-ED11-8849-0022480A1615</t>
  </si>
  <si>
    <t>6633B0A3-25F5-ED11-8849-0022480A1615</t>
  </si>
  <si>
    <t>7C33B0A3-25F5-ED11-8849-0022480A1615</t>
  </si>
  <si>
    <t>E233B0A3-25F5-ED11-8849-0022480A1615</t>
  </si>
  <si>
    <t>0234B0A3-25F5-ED11-8849-0022480A1615</t>
  </si>
  <si>
    <t>4634B0A3-25F5-ED11-8849-0022480A1615</t>
  </si>
  <si>
    <t>5034B0A3-25F5-ED11-8849-0022480A1615</t>
  </si>
  <si>
    <t>AA34B0A3-25F5-ED11-8849-0022480A1615</t>
  </si>
  <si>
    <t>D034B0A3-25F5-ED11-8849-0022480A1615</t>
  </si>
  <si>
    <t>FA34B0A3-25F5-ED11-8849-0022480A1615</t>
  </si>
  <si>
    <t>0E35B0A3-25F5-ED11-8849-0022480A1615</t>
  </si>
  <si>
    <t>2635B0A3-25F5-ED11-8849-0022480A1615</t>
  </si>
  <si>
    <t>B035B0A3-25F5-ED11-8849-0022480A1615</t>
  </si>
  <si>
    <t>1E36B0A3-25F5-ED11-8849-0022480A1615</t>
  </si>
  <si>
    <t>B236B0A3-25F5-ED11-8849-0022480A1615</t>
  </si>
  <si>
    <t>2E37B0A3-25F5-ED11-8849-0022480A1615</t>
  </si>
  <si>
    <t>7837B0A3-25F5-ED11-8849-0022480A1615</t>
  </si>
  <si>
    <t>7E37B0A3-25F5-ED11-8849-0022480A1615</t>
  </si>
  <si>
    <t>C837B0A3-25F5-ED11-8849-0022480A1615</t>
  </si>
  <si>
    <t>2038B0A3-25F5-ED11-8849-0022480A1615</t>
  </si>
  <si>
    <t>3839B0A3-25F5-ED11-8849-0022480A1615</t>
  </si>
  <si>
    <t>3A39B0A3-25F5-ED11-8849-0022480A1615</t>
  </si>
  <si>
    <t>BA39B0A3-25F5-ED11-8849-0022480A1615</t>
  </si>
  <si>
    <t>703AB0A3-25F5-ED11-8849-0022480A1615</t>
  </si>
  <si>
    <t>AC3AB0A3-25F5-ED11-8849-0022480A1615</t>
  </si>
  <si>
    <t>019D6393-25F5-ED11-8849-0022480A1615</t>
  </si>
  <si>
    <t>AFA26393-25F5-ED11-8849-0022480A1615</t>
  </si>
  <si>
    <t>67A86393-25F5-ED11-8849-0022480A1615</t>
  </si>
  <si>
    <t>A1A86393-25F5-ED11-8849-0022480A1615</t>
  </si>
  <si>
    <t>C3A86393-25F5-ED11-8849-0022480A1615</t>
  </si>
  <si>
    <t>CDAC6393-25F5-ED11-8849-0022480A1615</t>
  </si>
  <si>
    <t>E5AD6393-25F5-ED11-8849-0022480A1615</t>
  </si>
  <si>
    <t>01AE6393-25F5-ED11-8849-0022480A1615</t>
  </si>
  <si>
    <t>53B06393-25F5-ED11-8849-0022480A1615</t>
  </si>
  <si>
    <t>F7B06393-25F5-ED11-8849-0022480A1615</t>
  </si>
  <si>
    <t>27B46393-25F5-ED11-8849-0022480A1615</t>
  </si>
  <si>
    <t>9FB56393-25F5-ED11-8849-0022480A1615</t>
  </si>
  <si>
    <t>ADB66393-25F5-ED11-8849-0022480A1615</t>
  </si>
  <si>
    <t>F1B66393-25F5-ED11-8849-0022480A1615</t>
  </si>
  <si>
    <t>99B76393-25F5-ED11-8849-0022480A1615</t>
  </si>
  <si>
    <t>D7B86393-25F5-ED11-8849-0022480A1615</t>
  </si>
  <si>
    <t>59B96393-25F5-ED11-8849-0022480A1615</t>
  </si>
  <si>
    <t>07BA6393-25F5-ED11-8849-0022480A1615</t>
  </si>
  <si>
    <t>1FBB6393-25F5-ED11-8849-0022480A1615</t>
  </si>
  <si>
    <t>8414B0A3-25F5-ED11-8849-0022480A1615</t>
  </si>
  <si>
    <t>DE14B0A3-25F5-ED11-8849-0022480A1615</t>
  </si>
  <si>
    <t>AA15B0A3-25F5-ED11-8849-0022480A1615</t>
  </si>
  <si>
    <t>8216B0A3-25F5-ED11-8849-0022480A1615</t>
  </si>
  <si>
    <t>4217B0A3-25F5-ED11-8849-0022480A1615</t>
  </si>
  <si>
    <t>0218B0A3-25F5-ED11-8849-0022480A1615</t>
  </si>
  <si>
    <t>8019B0A3-25F5-ED11-8849-0022480A1615</t>
  </si>
  <si>
    <t>121AB0A3-25F5-ED11-8849-0022480A1615</t>
  </si>
  <si>
    <t>761AB0A3-25F5-ED11-8849-0022480A1615</t>
  </si>
  <si>
    <t>281BB0A3-25F5-ED11-8849-0022480A1615</t>
  </si>
  <si>
    <t>4E1BB0A3-25F5-ED11-8849-0022480A1615</t>
  </si>
  <si>
    <t>701BB0A3-25F5-ED11-8849-0022480A1615</t>
  </si>
  <si>
    <t>761BB0A3-25F5-ED11-8849-0022480A1615</t>
  </si>
  <si>
    <t>9C1BB0A3-25F5-ED11-8849-0022480A1615</t>
  </si>
  <si>
    <t>D61BB0A3-25F5-ED11-8849-0022480A1615</t>
  </si>
  <si>
    <t>F61BB0A3-25F5-ED11-8849-0022480A1615</t>
  </si>
  <si>
    <t>141DB0A3-25F5-ED11-8849-0022480A1615</t>
  </si>
  <si>
    <t>061EB0A3-25F5-ED11-8849-0022480A1615</t>
  </si>
  <si>
    <t>FA1FB0A3-25F5-ED11-8849-0022480A1615</t>
  </si>
  <si>
    <t>C220B0A3-25F5-ED11-8849-0022480A1615</t>
  </si>
  <si>
    <t>C620B0A3-25F5-ED11-8849-0022480A1615</t>
  </si>
  <si>
    <t>F420B0A3-25F5-ED11-8849-0022480A1615</t>
  </si>
  <si>
    <t>4021B0A3-25F5-ED11-8849-0022480A1615</t>
  </si>
  <si>
    <t>E223B0A3-25F5-ED11-8849-0022480A1615</t>
  </si>
  <si>
    <t>2E25B0A3-25F5-ED11-8849-0022480A1615</t>
  </si>
  <si>
    <t>B625B0A3-25F5-ED11-8849-0022480A1615</t>
  </si>
  <si>
    <t>FC25B0A3-25F5-ED11-8849-0022480A1615</t>
  </si>
  <si>
    <t>3826B0A3-25F5-ED11-8849-0022480A1615</t>
  </si>
  <si>
    <t>2427B0A3-25F5-ED11-8849-0022480A1615</t>
  </si>
  <si>
    <t>1029B0A3-25F5-ED11-8849-0022480A1615</t>
  </si>
  <si>
    <t>3229B0A3-25F5-ED11-8849-0022480A1615</t>
  </si>
  <si>
    <t>BC2AB0A3-25F5-ED11-8849-0022480A1615</t>
  </si>
  <si>
    <t>F22AB0A3-25F5-ED11-8849-0022480A1615</t>
  </si>
  <si>
    <t>122BB0A3-25F5-ED11-8849-0022480A1615</t>
  </si>
  <si>
    <t>A22EB0A3-25F5-ED11-8849-0022480A1615</t>
  </si>
  <si>
    <t>2A2FB0A3-25F5-ED11-8849-0022480A1615</t>
  </si>
  <si>
    <t>C62FB0A3-25F5-ED11-8849-0022480A1615</t>
  </si>
  <si>
    <t>E02FB0A3-25F5-ED11-8849-0022480A1615</t>
  </si>
  <si>
    <t>4230B0A3-25F5-ED11-8849-0022480A1615</t>
  </si>
  <si>
    <t>6630B0A3-25F5-ED11-8849-0022480A1615</t>
  </si>
  <si>
    <t>2631B0A3-25F5-ED11-8849-0022480A1615</t>
  </si>
  <si>
    <t>6831B0A3-25F5-ED11-8849-0022480A1615</t>
  </si>
  <si>
    <t>1832B0A3-25F5-ED11-8849-0022480A1615</t>
  </si>
  <si>
    <t>2432B0A3-25F5-ED11-8849-0022480A1615</t>
  </si>
  <si>
    <t>A632B0A3-25F5-ED11-8849-0022480A1615</t>
  </si>
  <si>
    <t>5233B0A3-25F5-ED11-8849-0022480A1615</t>
  </si>
  <si>
    <t>5833B0A3-25F5-ED11-8849-0022480A1615</t>
  </si>
  <si>
    <t>8633B0A3-25F5-ED11-8849-0022480A1615</t>
  </si>
  <si>
    <t>B633B0A3-25F5-ED11-8849-0022480A1615</t>
  </si>
  <si>
    <t>4235B0A3-25F5-ED11-8849-0022480A1615</t>
  </si>
  <si>
    <t>2A36B0A3-25F5-ED11-8849-0022480A1615</t>
  </si>
  <si>
    <t>A636B0A3-25F5-ED11-8849-0022480A1615</t>
  </si>
  <si>
    <t>0C37B0A3-25F5-ED11-8849-0022480A1615</t>
  </si>
  <si>
    <t>5438B0A3-25F5-ED11-8849-0022480A1615</t>
  </si>
  <si>
    <t>B639B0A3-25F5-ED11-8849-0022480A1615</t>
  </si>
  <si>
    <t>F639B0A3-25F5-ED11-8849-0022480A1615</t>
  </si>
  <si>
    <t>223AB0A3-25F5-ED11-8849-0022480A1615</t>
  </si>
  <si>
    <t>3E3AB0A3-25F5-ED11-8849-0022480A1615</t>
  </si>
  <si>
    <t>7E3AB0A3-25F5-ED11-8849-0022480A1615</t>
  </si>
  <si>
    <t>903AB0A3-25F5-ED11-8849-0022480A1615</t>
  </si>
  <si>
    <t>2A3BB0A3-25F5-ED11-8849-0022480A1615</t>
  </si>
  <si>
    <t>41AF6393-25F5-ED11-8849-0022480A1615</t>
  </si>
  <si>
    <t>6418B0A3-25F5-ED11-8849-0022480A1615</t>
  </si>
  <si>
    <t>021BB0A3-25F5-ED11-8849-0022480A1615</t>
  </si>
  <si>
    <t>541CB0A3-25F5-ED11-8849-0022480A1615</t>
  </si>
  <si>
    <t>8E1CB0A3-25F5-ED11-8849-0022480A1615</t>
  </si>
  <si>
    <t>0E21B0A3-25F5-ED11-8849-0022480A1615</t>
  </si>
  <si>
    <t>F623B0A3-25F5-ED11-8849-0022480A1615</t>
  </si>
  <si>
    <t>C024B0A3-25F5-ED11-8849-0022480A1615</t>
  </si>
  <si>
    <t>7E25B0A3-25F5-ED11-8849-0022480A1615</t>
  </si>
  <si>
    <t>0226B0A3-25F5-ED11-8849-0022480A1615</t>
  </si>
  <si>
    <t>3026B0A3-25F5-ED11-8849-0022480A1615</t>
  </si>
  <si>
    <t>DE29B0A3-25F5-ED11-8849-0022480A1615</t>
  </si>
  <si>
    <t>DC2AB0A3-25F5-ED11-8849-0022480A1615</t>
  </si>
  <si>
    <t>062DB0A3-25F5-ED11-8849-0022480A1615</t>
  </si>
  <si>
    <t>942DB0A3-25F5-ED11-8849-0022480A1615</t>
  </si>
  <si>
    <t>662FB0A3-25F5-ED11-8849-0022480A1615</t>
  </si>
  <si>
    <t>922FB0A3-25F5-ED11-8849-0022480A1615</t>
  </si>
  <si>
    <t>1E30B0A3-25F5-ED11-8849-0022480A1615</t>
  </si>
  <si>
    <t>4C31B0A3-25F5-ED11-8849-0022480A1615</t>
  </si>
  <si>
    <t>BA32B0A3-25F5-ED11-8849-0022480A1615</t>
  </si>
  <si>
    <t>8A33B0A3-25F5-ED11-8849-0022480A1615</t>
  </si>
  <si>
    <t>9833B0A3-25F5-ED11-8849-0022480A1615</t>
  </si>
  <si>
    <t>E636B0A3-25F5-ED11-8849-0022480A1615</t>
  </si>
  <si>
    <t>4E37B0A3-25F5-ED11-8849-0022480A1615</t>
  </si>
  <si>
    <t>C238B0A3-25F5-ED11-8849-0022480A1615</t>
  </si>
  <si>
    <t>5239B0A3-25F5-ED11-8849-0022480A1615</t>
  </si>
  <si>
    <t>83A46393-25F5-ED11-8849-0022480A1615</t>
  </si>
  <si>
    <t>0FB26393-25F5-ED11-8849-0022480A1615</t>
  </si>
  <si>
    <t>ADB86393-25F5-ED11-8849-0022480A1615</t>
  </si>
  <si>
    <t>17BA6393-25F5-ED11-8849-0022480A1615</t>
  </si>
  <si>
    <t>0A18B0A3-25F5-ED11-8849-0022480A1615</t>
  </si>
  <si>
    <t>5E18B0A3-25F5-ED11-8849-0022480A1615</t>
  </si>
  <si>
    <t>6A19B0A3-25F5-ED11-8849-0022480A1615</t>
  </si>
  <si>
    <t>7219B0A3-25F5-ED11-8849-0022480A1615</t>
  </si>
  <si>
    <t>D01BB0A3-25F5-ED11-8849-0022480A1615</t>
  </si>
  <si>
    <t>2A1EB0A3-25F5-ED11-8849-0022480A1615</t>
  </si>
  <si>
    <t>501FB0A3-25F5-ED11-8849-0022480A1615</t>
  </si>
  <si>
    <t>7C1FB0A3-25F5-ED11-8849-0022480A1615</t>
  </si>
  <si>
    <t>801FB0A3-25F5-ED11-8849-0022480A1615</t>
  </si>
  <si>
    <t>4820B0A3-25F5-ED11-8849-0022480A1615</t>
  </si>
  <si>
    <t>0222B0A3-25F5-ED11-8849-0022480A1615</t>
  </si>
  <si>
    <t>2222B0A3-25F5-ED11-8849-0022480A1615</t>
  </si>
  <si>
    <t>B422B0A3-25F5-ED11-8849-0022480A1615</t>
  </si>
  <si>
    <t>6E24B0A3-25F5-ED11-8849-0022480A1615</t>
  </si>
  <si>
    <t>0425B0A3-25F5-ED11-8849-0022480A1615</t>
  </si>
  <si>
    <t>4225B0A3-25F5-ED11-8849-0022480A1615</t>
  </si>
  <si>
    <t>D625B0A3-25F5-ED11-8849-0022480A1615</t>
  </si>
  <si>
    <t>E225B0A3-25F5-ED11-8849-0022480A1615</t>
  </si>
  <si>
    <t>8629B0A3-25F5-ED11-8849-0022480A1615</t>
  </si>
  <si>
    <t>162AB0A3-25F5-ED11-8849-0022480A1615</t>
  </si>
  <si>
    <t>142CB0A3-25F5-ED11-8849-0022480A1615</t>
  </si>
  <si>
    <t>C02CB0A3-25F5-ED11-8849-0022480A1615</t>
  </si>
  <si>
    <t>1830B0A3-25F5-ED11-8849-0022480A1615</t>
  </si>
  <si>
    <t>2230B0A3-25F5-ED11-8849-0022480A1615</t>
  </si>
  <si>
    <t>4630B0A3-25F5-ED11-8849-0022480A1615</t>
  </si>
  <si>
    <t>6430B0A3-25F5-ED11-8849-0022480A1615</t>
  </si>
  <si>
    <t>9C30B0A3-25F5-ED11-8849-0022480A1615</t>
  </si>
  <si>
    <t>1A31B0A3-25F5-ED11-8849-0022480A1615</t>
  </si>
  <si>
    <t>2A31B0A3-25F5-ED11-8849-0022480A1615</t>
  </si>
  <si>
    <t>2632B0A3-25F5-ED11-8849-0022480A1615</t>
  </si>
  <si>
    <t>2C32B0A3-25F5-ED11-8849-0022480A1615</t>
  </si>
  <si>
    <t>4E32B0A3-25F5-ED11-8849-0022480A1615</t>
  </si>
  <si>
    <t>8032B0A3-25F5-ED11-8849-0022480A1615</t>
  </si>
  <si>
    <t>B432B0A3-25F5-ED11-8849-0022480A1615</t>
  </si>
  <si>
    <t>D232B0A3-25F5-ED11-8849-0022480A1615</t>
  </si>
  <si>
    <t>BC34B0A3-25F5-ED11-8849-0022480A1615</t>
  </si>
  <si>
    <t>DA34B0A3-25F5-ED11-8849-0022480A1615</t>
  </si>
  <si>
    <t>F434B0A3-25F5-ED11-8849-0022480A1615</t>
  </si>
  <si>
    <t>0C35B0A3-25F5-ED11-8849-0022480A1615</t>
  </si>
  <si>
    <t>3E35B0A3-25F5-ED11-8849-0022480A1615</t>
  </si>
  <si>
    <t>5435B0A3-25F5-ED11-8849-0022480A1615</t>
  </si>
  <si>
    <t>3036B0A3-25F5-ED11-8849-0022480A1615</t>
  </si>
  <si>
    <t>2C37B0A3-25F5-ED11-8849-0022480A1615</t>
  </si>
  <si>
    <t>1238B0A3-25F5-ED11-8849-0022480A1615</t>
  </si>
  <si>
    <t>5639B0A3-25F5-ED11-8849-0022480A1615</t>
  </si>
  <si>
    <t>6E39B0A3-25F5-ED11-8849-0022480A1615</t>
  </si>
  <si>
    <t>2A3AB0A3-25F5-ED11-8849-0022480A1615</t>
  </si>
  <si>
    <t>523AB0A3-25F5-ED11-8849-0022480A1615</t>
  </si>
  <si>
    <t>123BB0A3-25F5-ED11-8849-0022480A1615</t>
  </si>
  <si>
    <t>6FA36393-25F5-ED11-8849-0022480A1615</t>
  </si>
  <si>
    <t>7FA46393-25F5-ED11-8849-0022480A1615</t>
  </si>
  <si>
    <t>EDA66393-25F5-ED11-8849-0022480A1615</t>
  </si>
  <si>
    <t>B3A76393-25F5-ED11-8849-0022480A1615</t>
  </si>
  <si>
    <t>8FAF6393-25F5-ED11-8849-0022480A1615</t>
  </si>
  <si>
    <t>41B06393-25F5-ED11-8849-0022480A1615</t>
  </si>
  <si>
    <t>5BB06393-25F5-ED11-8849-0022480A1615</t>
  </si>
  <si>
    <t>9DB06393-25F5-ED11-8849-0022480A1615</t>
  </si>
  <si>
    <t>ABB26393-25F5-ED11-8849-0022480A1615</t>
  </si>
  <si>
    <t>29B46393-25F5-ED11-8849-0022480A1615</t>
  </si>
  <si>
    <t>6FB46393-25F5-ED11-8849-0022480A1615</t>
  </si>
  <si>
    <t>61B66393-25F5-ED11-8849-0022480A1615</t>
  </si>
  <si>
    <t>7615B0A3-25F5-ED11-8849-0022480A1615</t>
  </si>
  <si>
    <t>3016B0A3-25F5-ED11-8849-0022480A1615</t>
  </si>
  <si>
    <t>5816B0A3-25F5-ED11-8849-0022480A1615</t>
  </si>
  <si>
    <t>BC18B0A3-25F5-ED11-8849-0022480A1615</t>
  </si>
  <si>
    <t>E619B0A3-25F5-ED11-8849-0022480A1615</t>
  </si>
  <si>
    <t>CC1AB0A3-25F5-ED11-8849-0022480A1615</t>
  </si>
  <si>
    <t>EA1AB0A3-25F5-ED11-8849-0022480A1615</t>
  </si>
  <si>
    <t>181CB0A3-25F5-ED11-8849-0022480A1615</t>
  </si>
  <si>
    <t>FA20B0A3-25F5-ED11-8849-0022480A1615</t>
  </si>
  <si>
    <t>9221B0A3-25F5-ED11-8849-0022480A1615</t>
  </si>
  <si>
    <t>1623B0A3-25F5-ED11-8849-0022480A1615</t>
  </si>
  <si>
    <t>8C23B0A3-25F5-ED11-8849-0022480A1615</t>
  </si>
  <si>
    <t>AE24B0A3-25F5-ED11-8849-0022480A1615</t>
  </si>
  <si>
    <t>DC24B0A3-25F5-ED11-8849-0022480A1615</t>
  </si>
  <si>
    <t>FE24B0A3-25F5-ED11-8849-0022480A1615</t>
  </si>
  <si>
    <t>7A25B0A3-25F5-ED11-8849-0022480A1615</t>
  </si>
  <si>
    <t>B425B0A3-25F5-ED11-8849-0022480A1615</t>
  </si>
  <si>
    <t>DE25B0A3-25F5-ED11-8849-0022480A1615</t>
  </si>
  <si>
    <t>E227B0A3-25F5-ED11-8849-0022480A1615</t>
  </si>
  <si>
    <t>6E29B0A3-25F5-ED11-8849-0022480A1615</t>
  </si>
  <si>
    <t>A629B0A3-25F5-ED11-8849-0022480A1615</t>
  </si>
  <si>
    <t>F82AB0A3-25F5-ED11-8849-0022480A1615</t>
  </si>
  <si>
    <t>FE2AB0A3-25F5-ED11-8849-0022480A1615</t>
  </si>
  <si>
    <t>B82BB0A3-25F5-ED11-8849-0022480A1615</t>
  </si>
  <si>
    <t>002CB0A3-25F5-ED11-8849-0022480A1615</t>
  </si>
  <si>
    <t>3A2CB0A3-25F5-ED11-8849-0022480A1615</t>
  </si>
  <si>
    <t>402CB0A3-25F5-ED11-8849-0022480A1615</t>
  </si>
  <si>
    <t>F42CB0A3-25F5-ED11-8849-0022480A1615</t>
  </si>
  <si>
    <t>6E2DB0A3-25F5-ED11-8849-0022480A1615</t>
  </si>
  <si>
    <t>BC2DB0A3-25F5-ED11-8849-0022480A1615</t>
  </si>
  <si>
    <t>EE2DB0A3-25F5-ED11-8849-0022480A1615</t>
  </si>
  <si>
    <t>162FB0A3-25F5-ED11-8849-0022480A1615</t>
  </si>
  <si>
    <t>2A30B0A3-25F5-ED11-8849-0022480A1615</t>
  </si>
  <si>
    <t>0A31B0A3-25F5-ED11-8849-0022480A1615</t>
  </si>
  <si>
    <t>4631B0A3-25F5-ED11-8849-0022480A1615</t>
  </si>
  <si>
    <t>5A32B0A3-25F5-ED11-8849-0022480A1615</t>
  </si>
  <si>
    <t>5C32B0A3-25F5-ED11-8849-0022480A1615</t>
  </si>
  <si>
    <t>6E32B0A3-25F5-ED11-8849-0022480A1615</t>
  </si>
  <si>
    <t>0434B0A3-25F5-ED11-8849-0022480A1615</t>
  </si>
  <si>
    <t>7634B0A3-25F5-ED11-8849-0022480A1615</t>
  </si>
  <si>
    <t>5035B0A3-25F5-ED11-8849-0022480A1615</t>
  </si>
  <si>
    <t>F235B0A3-25F5-ED11-8849-0022480A1615</t>
  </si>
  <si>
    <t>1C37B0A3-25F5-ED11-8849-0022480A1615</t>
  </si>
  <si>
    <t>2839B0A3-25F5-ED11-8849-0022480A1615</t>
  </si>
  <si>
    <t>4A39B0A3-25F5-ED11-8849-0022480A1615</t>
  </si>
  <si>
    <t>7439B0A3-25F5-ED11-8849-0022480A1615</t>
  </si>
  <si>
    <t>7839B0A3-25F5-ED11-8849-0022480A1615</t>
  </si>
  <si>
    <t>D239B0A3-25F5-ED11-8849-0022480A1615</t>
  </si>
  <si>
    <t>D839B0A3-25F5-ED11-8849-0022480A1615</t>
  </si>
  <si>
    <t>E839B0A3-25F5-ED11-8849-0022480A1615</t>
  </si>
  <si>
    <t>FE3AB0A3-25F5-ED11-8849-0022480A1615</t>
  </si>
  <si>
    <t>4E3BB0A3-25F5-ED11-8849-0022480A1615</t>
  </si>
  <si>
    <t>CB996393-25F5-ED11-8849-0022480A1615</t>
  </si>
  <si>
    <t>159B6393-25F5-ED11-8849-0022480A1615</t>
  </si>
  <si>
    <t>919C6393-25F5-ED11-8849-0022480A1615</t>
  </si>
  <si>
    <t>57A36393-25F5-ED11-8849-0022480A1615</t>
  </si>
  <si>
    <t>8DA36393-25F5-ED11-8849-0022480A1615</t>
  </si>
  <si>
    <t>2FA66393-25F5-ED11-8849-0022480A1615</t>
  </si>
  <si>
    <t>6FA96393-25F5-ED11-8849-0022480A1615</t>
  </si>
  <si>
    <t>79A96393-25F5-ED11-8849-0022480A1615</t>
  </si>
  <si>
    <t>33AD6393-25F5-ED11-8849-0022480A1615</t>
  </si>
  <si>
    <t>93AD6393-25F5-ED11-8849-0022480A1615</t>
  </si>
  <si>
    <t>D7AE6393-25F5-ED11-8849-0022480A1615</t>
  </si>
  <si>
    <t>EDAE6393-25F5-ED11-8849-0022480A1615</t>
  </si>
  <si>
    <t>B9AF6393-25F5-ED11-8849-0022480A1615</t>
  </si>
  <si>
    <t>DBAF6393-25F5-ED11-8849-0022480A1615</t>
  </si>
  <si>
    <t>8BB16393-25F5-ED11-8849-0022480A1615</t>
  </si>
  <si>
    <t>C7B16393-25F5-ED11-8849-0022480A1615</t>
  </si>
  <si>
    <t>13B26393-25F5-ED11-8849-0022480A1615</t>
  </si>
  <si>
    <t>ABB56393-25F5-ED11-8849-0022480A1615</t>
  </si>
  <si>
    <t>C7B56393-25F5-ED11-8849-0022480A1615</t>
  </si>
  <si>
    <t>9DB76393-25F5-ED11-8849-0022480A1615</t>
  </si>
  <si>
    <t>01B86393-25F5-ED11-8849-0022480A1615</t>
  </si>
  <si>
    <t>1BB86393-25F5-ED11-8849-0022480A1615</t>
  </si>
  <si>
    <t>F9BA6393-25F5-ED11-8849-0022480A1615</t>
  </si>
  <si>
    <t>0DBB6393-25F5-ED11-8849-0022480A1615</t>
  </si>
  <si>
    <t>75BB6393-25F5-ED11-8849-0022480A1615</t>
  </si>
  <si>
    <t>3015B0A3-25F5-ED11-8849-0022480A1615</t>
  </si>
  <si>
    <t>F815B0A3-25F5-ED11-8849-0022480A1615</t>
  </si>
  <si>
    <t>1217B0A3-25F5-ED11-8849-0022480A1615</t>
  </si>
  <si>
    <t>5E17B0A3-25F5-ED11-8849-0022480A1615</t>
  </si>
  <si>
    <t>6818B0A3-25F5-ED11-8849-0022480A1615</t>
  </si>
  <si>
    <t>7C18B0A3-25F5-ED11-8849-0022480A1615</t>
  </si>
  <si>
    <t>8E18B0A3-25F5-ED11-8849-0022480A1615</t>
  </si>
  <si>
    <t>C418B0A3-25F5-ED11-8849-0022480A1615</t>
  </si>
  <si>
    <t>0A19B0A3-25F5-ED11-8849-0022480A1615</t>
  </si>
  <si>
    <t>5C19B0A3-25F5-ED11-8849-0022480A1615</t>
  </si>
  <si>
    <t>681BB0A3-25F5-ED11-8849-0022480A1615</t>
  </si>
  <si>
    <t>A21BB0A3-25F5-ED11-8849-0022480A1615</t>
  </si>
  <si>
    <t>CA1BB0A3-25F5-ED11-8849-0022480A1615</t>
  </si>
  <si>
    <t>101CB0A3-25F5-ED11-8849-0022480A1615</t>
  </si>
  <si>
    <t>8A1CB0A3-25F5-ED11-8849-0022480A1615</t>
  </si>
  <si>
    <t>9E1CB0A3-25F5-ED11-8849-0022480A1615</t>
  </si>
  <si>
    <t>A21CB0A3-25F5-ED11-8849-0022480A1615</t>
  </si>
  <si>
    <t>FE1CB0A3-25F5-ED11-8849-0022480A1615</t>
  </si>
  <si>
    <t>9A1EB0A3-25F5-ED11-8849-0022480A1615</t>
  </si>
  <si>
    <t>4E1FB0A3-25F5-ED11-8849-0022480A1615</t>
  </si>
  <si>
    <t>A81FB0A3-25F5-ED11-8849-0022480A1615</t>
  </si>
  <si>
    <t>E21FB0A3-25F5-ED11-8849-0022480A1615</t>
  </si>
  <si>
    <t>2C20B0A3-25F5-ED11-8849-0022480A1615</t>
  </si>
  <si>
    <t>3220B0A3-25F5-ED11-8849-0022480A1615</t>
  </si>
  <si>
    <t>9020B0A3-25F5-ED11-8849-0022480A1615</t>
  </si>
  <si>
    <t>AE20B0A3-25F5-ED11-8849-0022480A1615</t>
  </si>
  <si>
    <t>B020B0A3-25F5-ED11-8849-0022480A1615</t>
  </si>
  <si>
    <t>B820B0A3-25F5-ED11-8849-0022480A1615</t>
  </si>
  <si>
    <t>D622B0A3-25F5-ED11-8849-0022480A1615</t>
  </si>
  <si>
    <t>A423B0A3-25F5-ED11-8849-0022480A1615</t>
  </si>
  <si>
    <t>DA24B0A3-25F5-ED11-8849-0022480A1615</t>
  </si>
  <si>
    <t>E624B0A3-25F5-ED11-8849-0022480A1615</t>
  </si>
  <si>
    <t>9A26B0A3-25F5-ED11-8849-0022480A1615</t>
  </si>
  <si>
    <t>CC27B0A3-25F5-ED11-8849-0022480A1615</t>
  </si>
  <si>
    <t>6A2AB0A3-25F5-ED11-8849-0022480A1615</t>
  </si>
  <si>
    <t>DA2AB0A3-25F5-ED11-8849-0022480A1615</t>
  </si>
  <si>
    <t>E02AB0A3-25F5-ED11-8849-0022480A1615</t>
  </si>
  <si>
    <t>CE2BB0A3-25F5-ED11-8849-0022480A1615</t>
  </si>
  <si>
    <t>4A2CB0A3-25F5-ED11-8849-0022480A1615</t>
  </si>
  <si>
    <t>D82CB0A3-25F5-ED11-8849-0022480A1615</t>
  </si>
  <si>
    <t>EC2CB0A3-25F5-ED11-8849-0022480A1615</t>
  </si>
  <si>
    <t>682DB0A3-25F5-ED11-8849-0022480A1615</t>
  </si>
  <si>
    <t>BE2DB0A3-25F5-ED11-8849-0022480A1615</t>
  </si>
  <si>
    <t>BA2FB0A3-25F5-ED11-8849-0022480A1615</t>
  </si>
  <si>
    <t>B630B0A3-25F5-ED11-8849-0022480A1615</t>
  </si>
  <si>
    <t>B831B0A3-25F5-ED11-8849-0022480A1615</t>
  </si>
  <si>
    <t>BA31B0A3-25F5-ED11-8849-0022480A1615</t>
  </si>
  <si>
    <t>FC31B0A3-25F5-ED11-8849-0022480A1615</t>
  </si>
  <si>
    <t>1A32B0A3-25F5-ED11-8849-0022480A1615</t>
  </si>
  <si>
    <t>7633B0A3-25F5-ED11-8849-0022480A1615</t>
  </si>
  <si>
    <t>4C34B0A3-25F5-ED11-8849-0022480A1615</t>
  </si>
  <si>
    <t>0035B0A3-25F5-ED11-8849-0022480A1615</t>
  </si>
  <si>
    <t>7235B0A3-25F5-ED11-8849-0022480A1615</t>
  </si>
  <si>
    <t>2E36B0A3-25F5-ED11-8849-0022480A1615</t>
  </si>
  <si>
    <t>BC36B0A3-25F5-ED11-8849-0022480A1615</t>
  </si>
  <si>
    <t>CA36B0A3-25F5-ED11-8849-0022480A1615</t>
  </si>
  <si>
    <t>7237B0A3-25F5-ED11-8849-0022480A1615</t>
  </si>
  <si>
    <t>A638B0A3-25F5-ED11-8849-0022480A1615</t>
  </si>
  <si>
    <t>BD986393-25F5-ED11-8849-0022480A1615</t>
  </si>
  <si>
    <t>CB986393-25F5-ED11-8849-0022480A1615</t>
  </si>
  <si>
    <t>25996393-25F5-ED11-8849-0022480A1615</t>
  </si>
  <si>
    <t>319B6393-25F5-ED11-8849-0022480A1615</t>
  </si>
  <si>
    <t>579B6393-25F5-ED11-8849-0022480A1615</t>
  </si>
  <si>
    <t>D19B6393-25F5-ED11-8849-0022480A1615</t>
  </si>
  <si>
    <t>559C6393-25F5-ED11-8849-0022480A1615</t>
  </si>
  <si>
    <t>5B9C6393-25F5-ED11-8849-0022480A1615</t>
  </si>
  <si>
    <t>BF9D6393-25F5-ED11-8849-0022480A1615</t>
  </si>
  <si>
    <t>7B9F6393-25F5-ED11-8849-0022480A1615</t>
  </si>
  <si>
    <t>77A16393-25F5-ED11-8849-0022480A1615</t>
  </si>
  <si>
    <t>73A26393-25F5-ED11-8849-0022480A1615</t>
  </si>
  <si>
    <t>DFA26393-25F5-ED11-8849-0022480A1615</t>
  </si>
  <si>
    <t>33A36393-25F5-ED11-8849-0022480A1615</t>
  </si>
  <si>
    <t>59A46393-25F5-ED11-8849-0022480A1615</t>
  </si>
  <si>
    <t>67A76393-25F5-ED11-8849-0022480A1615</t>
  </si>
  <si>
    <t>EDA86393-25F5-ED11-8849-0022480A1615</t>
  </si>
  <si>
    <t>05A96393-25F5-ED11-8849-0022480A1615</t>
  </si>
  <si>
    <t>CFAC6393-25F5-ED11-8849-0022480A1615</t>
  </si>
  <si>
    <t>7FAD6393-25F5-ED11-8849-0022480A1615</t>
  </si>
  <si>
    <t>FFAD6393-25F5-ED11-8849-0022480A1615</t>
  </si>
  <si>
    <t>77AE6393-25F5-ED11-8849-0022480A1615</t>
  </si>
  <si>
    <t>25AF6393-25F5-ED11-8849-0022480A1615</t>
  </si>
  <si>
    <t>ADAF6393-25F5-ED11-8849-0022480A1615</t>
  </si>
  <si>
    <t>15B06393-25F5-ED11-8849-0022480A1615</t>
  </si>
  <si>
    <t>2BB16393-25F5-ED11-8849-0022480A1615</t>
  </si>
  <si>
    <t>49B26393-25F5-ED11-8849-0022480A1615</t>
  </si>
  <si>
    <t>C5B36393-25F5-ED11-8849-0022480A1615</t>
  </si>
  <si>
    <t>3FB46393-25F5-ED11-8849-0022480A1615</t>
  </si>
  <si>
    <t>5FB56393-25F5-ED11-8849-0022480A1615</t>
  </si>
  <si>
    <t>77B66393-25F5-ED11-8849-0022480A1615</t>
  </si>
  <si>
    <t>85B66393-25F5-ED11-8849-0022480A1615</t>
  </si>
  <si>
    <t>5DB76393-25F5-ED11-8849-0022480A1615</t>
  </si>
  <si>
    <t>FBB86393-25F5-ED11-8849-0022480A1615</t>
  </si>
  <si>
    <t>EDB96393-25F5-ED11-8849-0022480A1615</t>
  </si>
  <si>
    <t>27BB6393-25F5-ED11-8849-0022480A1615</t>
  </si>
  <si>
    <t>7C15B0A3-25F5-ED11-8849-0022480A1615</t>
  </si>
  <si>
    <t>8C15B0A3-25F5-ED11-8849-0022480A1615</t>
  </si>
  <si>
    <t>5A18B0A3-25F5-ED11-8849-0022480A1615</t>
  </si>
  <si>
    <t>8018B0A3-25F5-ED11-8849-0022480A1615</t>
  </si>
  <si>
    <t>7C19B0A3-25F5-ED11-8849-0022480A1615</t>
  </si>
  <si>
    <t>F81AB0A3-25F5-ED11-8849-0022480A1615</t>
  </si>
  <si>
    <t>241BB0A3-25F5-ED11-8849-0022480A1615</t>
  </si>
  <si>
    <t>B61BB0A3-25F5-ED11-8849-0022480A1615</t>
  </si>
  <si>
    <t>EC1BB0A3-25F5-ED11-8849-0022480A1615</t>
  </si>
  <si>
    <t>4A1CB0A3-25F5-ED11-8849-0022480A1615</t>
  </si>
  <si>
    <t>881CB0A3-25F5-ED11-8849-0022480A1615</t>
  </si>
  <si>
    <t>781DB0A3-25F5-ED11-8849-0022480A1615</t>
  </si>
  <si>
    <t>7E1DB0A3-25F5-ED11-8849-0022480A1615</t>
  </si>
  <si>
    <t>781EB0A3-25F5-ED11-8849-0022480A1615</t>
  </si>
  <si>
    <t>7E1FB0A3-25F5-ED11-8849-0022480A1615</t>
  </si>
  <si>
    <t>6620B0A3-25F5-ED11-8849-0022480A1615</t>
  </si>
  <si>
    <t>CA20B0A3-25F5-ED11-8849-0022480A1615</t>
  </si>
  <si>
    <t>7621B0A3-25F5-ED11-8849-0022480A1615</t>
  </si>
  <si>
    <t>A621B0A3-25F5-ED11-8849-0022480A1615</t>
  </si>
  <si>
    <t>9222B0A3-25F5-ED11-8849-0022480A1615</t>
  </si>
  <si>
    <t>9E22B0A3-25F5-ED11-8849-0022480A1615</t>
  </si>
  <si>
    <t>A422B0A3-25F5-ED11-8849-0022480A1615</t>
  </si>
  <si>
    <t>5223B0A3-25F5-ED11-8849-0022480A1615</t>
  </si>
  <si>
    <t>1824B0A3-25F5-ED11-8849-0022480A1615</t>
  </si>
  <si>
    <t>1A24B0A3-25F5-ED11-8849-0022480A1615</t>
  </si>
  <si>
    <t>3E24B0A3-25F5-ED11-8849-0022480A1615</t>
  </si>
  <si>
    <t>4224B0A3-25F5-ED11-8849-0022480A1615</t>
  </si>
  <si>
    <t>5A25B0A3-25F5-ED11-8849-0022480A1615</t>
  </si>
  <si>
    <t>8025B0A3-25F5-ED11-8849-0022480A1615</t>
  </si>
  <si>
    <t>E025B0A3-25F5-ED11-8849-0022480A1615</t>
  </si>
  <si>
    <t>B426B0A3-25F5-ED11-8849-0022480A1615</t>
  </si>
  <si>
    <t>AE27B0A3-25F5-ED11-8849-0022480A1615</t>
  </si>
  <si>
    <t>3228B0A3-25F5-ED11-8849-0022480A1615</t>
  </si>
  <si>
    <t>0629B0A3-25F5-ED11-8849-0022480A1615</t>
  </si>
  <si>
    <t>2829B0A3-25F5-ED11-8849-0022480A1615</t>
  </si>
  <si>
    <t>2E29B0A3-25F5-ED11-8849-0022480A1615</t>
  </si>
  <si>
    <t>3E29B0A3-25F5-ED11-8849-0022480A1615</t>
  </si>
  <si>
    <t>AC29B0A3-25F5-ED11-8849-0022480A1615</t>
  </si>
  <si>
    <t>022AB0A3-25F5-ED11-8849-0022480A1615</t>
  </si>
  <si>
    <t>682AB0A3-25F5-ED11-8849-0022480A1615</t>
  </si>
  <si>
    <t>AE2BB0A3-25F5-ED11-8849-0022480A1615</t>
  </si>
  <si>
    <t>D02BB0A3-25F5-ED11-8849-0022480A1615</t>
  </si>
  <si>
    <t>E82CB0A3-25F5-ED11-8849-0022480A1615</t>
  </si>
  <si>
    <t>FA2CB0A3-25F5-ED11-8849-0022480A1615</t>
  </si>
  <si>
    <t>142DB0A3-25F5-ED11-8849-0022480A1615</t>
  </si>
  <si>
    <t>222DB0A3-25F5-ED11-8849-0022480A1615</t>
  </si>
  <si>
    <t>4A2DB0A3-25F5-ED11-8849-0022480A1615</t>
  </si>
  <si>
    <t>6A2DB0A3-25F5-ED11-8849-0022480A1615</t>
  </si>
  <si>
    <t>9E2DB0A3-25F5-ED11-8849-0022480A1615</t>
  </si>
  <si>
    <t>C02DB0A3-25F5-ED11-8849-0022480A1615</t>
  </si>
  <si>
    <t>5A2EB0A3-25F5-ED11-8849-0022480A1615</t>
  </si>
  <si>
    <t>A830B0A3-25F5-ED11-8849-0022480A1615</t>
  </si>
  <si>
    <t>C230B0A3-25F5-ED11-8849-0022480A1615</t>
  </si>
  <si>
    <t>EA30B0A3-25F5-ED11-8849-0022480A1615</t>
  </si>
  <si>
    <t>EC30B0A3-25F5-ED11-8849-0022480A1615</t>
  </si>
  <si>
    <t>3231B0A3-25F5-ED11-8849-0022480A1615</t>
  </si>
  <si>
    <t>6431B0A3-25F5-ED11-8849-0022480A1615</t>
  </si>
  <si>
    <t>8A31B0A3-25F5-ED11-8849-0022480A1615</t>
  </si>
  <si>
    <t>9A31B0A3-25F5-ED11-8849-0022480A1615</t>
  </si>
  <si>
    <t>4232B0A3-25F5-ED11-8849-0022480A1615</t>
  </si>
  <si>
    <t>5E32B0A3-25F5-ED11-8849-0022480A1615</t>
  </si>
  <si>
    <t>C432B0A3-25F5-ED11-8849-0022480A1615</t>
  </si>
  <si>
    <t>4E33B0A3-25F5-ED11-8849-0022480A1615</t>
  </si>
  <si>
    <t>5C33B0A3-25F5-ED11-8849-0022480A1615</t>
  </si>
  <si>
    <t>A233B0A3-25F5-ED11-8849-0022480A1615</t>
  </si>
  <si>
    <t>F233B0A3-25F5-ED11-8849-0022480A1615</t>
  </si>
  <si>
    <t>7C34B0A3-25F5-ED11-8849-0022480A1615</t>
  </si>
  <si>
    <t>D634B0A3-25F5-ED11-8849-0022480A1615</t>
  </si>
  <si>
    <t>0635B0A3-25F5-ED11-8849-0022480A1615</t>
  </si>
  <si>
    <t>A435B0A3-25F5-ED11-8849-0022480A1615</t>
  </si>
  <si>
    <t>DA35B0A3-25F5-ED11-8849-0022480A1615</t>
  </si>
  <si>
    <t>3C37B0A3-25F5-ED11-8849-0022480A1615</t>
  </si>
  <si>
    <t>6A37B0A3-25F5-ED11-8849-0022480A1615</t>
  </si>
  <si>
    <t>0638B0A3-25F5-ED11-8849-0022480A1615</t>
  </si>
  <si>
    <t>EA38B0A3-25F5-ED11-8849-0022480A1615</t>
  </si>
  <si>
    <t>4039B0A3-25F5-ED11-8849-0022480A1615</t>
  </si>
  <si>
    <t>4239B0A3-25F5-ED11-8849-0022480A1615</t>
  </si>
  <si>
    <t>9C39B0A3-25F5-ED11-8849-0022480A1615</t>
  </si>
  <si>
    <t>9E39B0A3-25F5-ED11-8849-0022480A1615</t>
  </si>
  <si>
    <t>DA39B0A3-25F5-ED11-8849-0022480A1615</t>
  </si>
  <si>
    <t>4A3AB0A3-25F5-ED11-8849-0022480A1615</t>
  </si>
  <si>
    <t>8C3AB0A3-25F5-ED11-8849-0022480A1615</t>
  </si>
  <si>
    <t>EC3AB0A3-25F5-ED11-8849-0022480A1615</t>
  </si>
  <si>
    <t>1C3BB0A3-25F5-ED11-8849-0022480A1615</t>
  </si>
  <si>
    <t>403BB0A3-25F5-ED11-8849-0022480A1615</t>
  </si>
  <si>
    <t>683BB0A3-25F5-ED11-8849-0022480A1615</t>
  </si>
  <si>
    <t>7B9A6393-25F5-ED11-8849-0022480A1615</t>
  </si>
  <si>
    <t>A79B6393-25F5-ED11-8849-0022480A1615</t>
  </si>
  <si>
    <t>499D6393-25F5-ED11-8849-0022480A1615</t>
  </si>
  <si>
    <t>879D6393-25F5-ED11-8849-0022480A1615</t>
  </si>
  <si>
    <t>619E6393-25F5-ED11-8849-0022480A1615</t>
  </si>
  <si>
    <t>11A06393-25F5-ED11-8849-0022480A1615</t>
  </si>
  <si>
    <t>9FA16393-25F5-ED11-8849-0022480A1615</t>
  </si>
  <si>
    <t>85A46393-25F5-ED11-8849-0022480A1615</t>
  </si>
  <si>
    <t>B1A86393-25F5-ED11-8849-0022480A1615</t>
  </si>
  <si>
    <t>C9A86393-25F5-ED11-8849-0022480A1615</t>
  </si>
  <si>
    <t>21A96393-25F5-ED11-8849-0022480A1615</t>
  </si>
  <si>
    <t>71AC6393-25F5-ED11-8849-0022480A1615</t>
  </si>
  <si>
    <t>59AE6393-25F5-ED11-8849-0022480A1615</t>
  </si>
  <si>
    <t>A1AE6393-25F5-ED11-8849-0022480A1615</t>
  </si>
  <si>
    <t>B7AF6393-25F5-ED11-8849-0022480A1615</t>
  </si>
  <si>
    <t>2FB06393-25F5-ED11-8849-0022480A1615</t>
  </si>
  <si>
    <t>B7B16393-25F5-ED11-8849-0022480A1615</t>
  </si>
  <si>
    <t>FFB16393-25F5-ED11-8849-0022480A1615</t>
  </si>
  <si>
    <t>43B26393-25F5-ED11-8849-0022480A1615</t>
  </si>
  <si>
    <t>09B66393-25F5-ED11-8849-0022480A1615</t>
  </si>
  <si>
    <t>B5B76393-25F5-ED11-8849-0022480A1615</t>
  </si>
  <si>
    <t>A1B86393-25F5-ED11-8849-0022480A1615</t>
  </si>
  <si>
    <t>DDB96393-25F5-ED11-8849-0022480A1615</t>
  </si>
  <si>
    <t>F1B96393-25F5-ED11-8849-0022480A1615</t>
  </si>
  <si>
    <t>4615B0A3-25F5-ED11-8849-0022480A1615</t>
  </si>
  <si>
    <t>7A15B0A3-25F5-ED11-8849-0022480A1615</t>
  </si>
  <si>
    <t>3816B0A3-25F5-ED11-8849-0022480A1615</t>
  </si>
  <si>
    <t>5A16B0A3-25F5-ED11-8849-0022480A1615</t>
  </si>
  <si>
    <t>D616B0A3-25F5-ED11-8849-0022480A1615</t>
  </si>
  <si>
    <t>5418B0A3-25F5-ED11-8849-0022480A1615</t>
  </si>
  <si>
    <t>B219B0A3-25F5-ED11-8849-0022480A1615</t>
  </si>
  <si>
    <t>6E1AB0A3-25F5-ED11-8849-0022480A1615</t>
  </si>
  <si>
    <t>1C1DB0A3-25F5-ED11-8849-0022480A1615</t>
  </si>
  <si>
    <t>981DB0A3-25F5-ED11-8849-0022480A1615</t>
  </si>
  <si>
    <t>A01EB0A3-25F5-ED11-8849-0022480A1615</t>
  </si>
  <si>
    <t>9620B0A3-25F5-ED11-8849-0022480A1615</t>
  </si>
  <si>
    <t>DC20B0A3-25F5-ED11-8849-0022480A1615</t>
  </si>
  <si>
    <t>7821B0A3-25F5-ED11-8849-0022480A1615</t>
  </si>
  <si>
    <t>A622B0A3-25F5-ED11-8849-0022480A1615</t>
  </si>
  <si>
    <t>5025B0A3-25F5-ED11-8849-0022480A1615</t>
  </si>
  <si>
    <t>F229B0A3-25F5-ED11-8849-0022480A1615</t>
  </si>
  <si>
    <t>D82BB0A3-25F5-ED11-8849-0022480A1615</t>
  </si>
  <si>
    <t>AC34B0A3-25F5-ED11-8849-0022480A1615</t>
  </si>
  <si>
    <t>B235B0A3-25F5-ED11-8849-0022480A1615</t>
  </si>
  <si>
    <t>463AB0A3-25F5-ED11-8849-0022480A1615</t>
  </si>
  <si>
    <t>81996393-25F5-ED11-8849-0022480A1615</t>
  </si>
  <si>
    <t>4B9C6393-25F5-ED11-8849-0022480A1615</t>
  </si>
  <si>
    <t>CD9C6393-25F5-ED11-8849-0022480A1615</t>
  </si>
  <si>
    <t>A99D6393-25F5-ED11-8849-0022480A1615</t>
  </si>
  <si>
    <t>0F9E6393-25F5-ED11-8849-0022480A1615</t>
  </si>
  <si>
    <t>9FA06393-25F5-ED11-8849-0022480A1615</t>
  </si>
  <si>
    <t>6DA26393-25F5-ED11-8849-0022480A1615</t>
  </si>
  <si>
    <t>DBA26393-25F5-ED11-8849-0022480A1615</t>
  </si>
  <si>
    <t>DDA26393-25F5-ED11-8849-0022480A1615</t>
  </si>
  <si>
    <t>F5A26393-25F5-ED11-8849-0022480A1615</t>
  </si>
  <si>
    <t>21A46393-25F5-ED11-8849-0022480A1615</t>
  </si>
  <si>
    <t>73A56393-25F5-ED11-8849-0022480A1615</t>
  </si>
  <si>
    <t>8DA56393-25F5-ED11-8849-0022480A1615</t>
  </si>
  <si>
    <t>97A56393-25F5-ED11-8849-0022480A1615</t>
  </si>
  <si>
    <t>6FA66393-25F5-ED11-8849-0022480A1615</t>
  </si>
  <si>
    <t>05A76393-25F5-ED11-8849-0022480A1615</t>
  </si>
  <si>
    <t>3FA76393-25F5-ED11-8849-0022480A1615</t>
  </si>
  <si>
    <t>F3A96393-25F5-ED11-8849-0022480A1615</t>
  </si>
  <si>
    <t>FDA96393-25F5-ED11-8849-0022480A1615</t>
  </si>
  <si>
    <t>6DAE6393-25F5-ED11-8849-0022480A1615</t>
  </si>
  <si>
    <t>67AF6393-25F5-ED11-8849-0022480A1615</t>
  </si>
  <si>
    <t>93AF6393-25F5-ED11-8849-0022480A1615</t>
  </si>
  <si>
    <t>EBAF6393-25F5-ED11-8849-0022480A1615</t>
  </si>
  <si>
    <t>29B06393-25F5-ED11-8849-0022480A1615</t>
  </si>
  <si>
    <t>33B16393-25F5-ED11-8849-0022480A1615</t>
  </si>
  <si>
    <t>A9B16393-25F5-ED11-8849-0022480A1615</t>
  </si>
  <si>
    <t>D5B36393-25F5-ED11-8849-0022480A1615</t>
  </si>
  <si>
    <t>EFB36393-25F5-ED11-8849-0022480A1615</t>
  </si>
  <si>
    <t>6DB46393-25F5-ED11-8849-0022480A1615</t>
  </si>
  <si>
    <t>C9B56393-25F5-ED11-8849-0022480A1615</t>
  </si>
  <si>
    <t>B7B66393-25F5-ED11-8849-0022480A1615</t>
  </si>
  <si>
    <t>1DB86393-25F5-ED11-8849-0022480A1615</t>
  </si>
  <si>
    <t>29B96393-25F5-ED11-8849-0022480A1615</t>
  </si>
  <si>
    <t>03BA6393-25F5-ED11-8849-0022480A1615</t>
  </si>
  <si>
    <t>2FBA6393-25F5-ED11-8849-0022480A1615</t>
  </si>
  <si>
    <t>45BA6393-25F5-ED11-8849-0022480A1615</t>
  </si>
  <si>
    <t>2FBB6393-25F5-ED11-8849-0022480A1615</t>
  </si>
  <si>
    <t>A814B0A3-25F5-ED11-8849-0022480A1615</t>
  </si>
  <si>
    <t>4A15B0A3-25F5-ED11-8849-0022480A1615</t>
  </si>
  <si>
    <t>C816B0A3-25F5-ED11-8849-0022480A1615</t>
  </si>
  <si>
    <t>0E17B0A3-25F5-ED11-8849-0022480A1615</t>
  </si>
  <si>
    <t>9617B0A3-25F5-ED11-8849-0022480A1615</t>
  </si>
  <si>
    <t>4218B0A3-25F5-ED11-8849-0022480A1615</t>
  </si>
  <si>
    <t>8819B0A3-25F5-ED11-8849-0022480A1615</t>
  </si>
  <si>
    <t>101AB0A3-25F5-ED11-8849-0022480A1615</t>
  </si>
  <si>
    <t>321AB0A3-25F5-ED11-8849-0022480A1615</t>
  </si>
  <si>
    <t>E01AB0A3-25F5-ED11-8849-0022480A1615</t>
  </si>
  <si>
    <t>F41BB0A3-25F5-ED11-8849-0022480A1615</t>
  </si>
  <si>
    <t>EE20B0A3-25F5-ED11-8849-0022480A1615</t>
  </si>
  <si>
    <t>FC20B0A3-25F5-ED11-8849-0022480A1615</t>
  </si>
  <si>
    <t>CA21B0A3-25F5-ED11-8849-0022480A1615</t>
  </si>
  <si>
    <t>D621B0A3-25F5-ED11-8849-0022480A1615</t>
  </si>
  <si>
    <t>F221B0A3-25F5-ED11-8849-0022480A1615</t>
  </si>
  <si>
    <t>F222B0A3-25F5-ED11-8849-0022480A1615</t>
  </si>
  <si>
    <t>C223B0A3-25F5-ED11-8849-0022480A1615</t>
  </si>
  <si>
    <t>1026B0A3-25F5-ED11-8849-0022480A1615</t>
  </si>
  <si>
    <t>DA26B0A3-25F5-ED11-8849-0022480A1615</t>
  </si>
  <si>
    <t>6027B0A3-25F5-ED11-8849-0022480A1615</t>
  </si>
  <si>
    <t>6227B0A3-25F5-ED11-8849-0022480A1615</t>
  </si>
  <si>
    <t>9029B0A3-25F5-ED11-8849-0022480A1615</t>
  </si>
  <si>
    <t>D029B0A3-25F5-ED11-8849-0022480A1615</t>
  </si>
  <si>
    <t>002AB0A3-25F5-ED11-8849-0022480A1615</t>
  </si>
  <si>
    <t>922AB0A3-25F5-ED11-8849-0022480A1615</t>
  </si>
  <si>
    <t>642DB0A3-25F5-ED11-8849-0022480A1615</t>
  </si>
  <si>
    <t>BA2DB0A3-25F5-ED11-8849-0022480A1615</t>
  </si>
  <si>
    <t>4E2FB0A3-25F5-ED11-8849-0022480A1615</t>
  </si>
  <si>
    <t>702FB0A3-25F5-ED11-8849-0022480A1615</t>
  </si>
  <si>
    <t>1030B0A3-25F5-ED11-8849-0022480A1615</t>
  </si>
  <si>
    <t>FE31B0A3-25F5-ED11-8849-0022480A1615</t>
  </si>
  <si>
    <t>6832B0A3-25F5-ED11-8849-0022480A1615</t>
  </si>
  <si>
    <t>9A33B0A3-25F5-ED11-8849-0022480A1615</t>
  </si>
  <si>
    <t>B033B0A3-25F5-ED11-8849-0022480A1615</t>
  </si>
  <si>
    <t>5C34B0A3-25F5-ED11-8849-0022480A1615</t>
  </si>
  <si>
    <t>6A34B0A3-25F5-ED11-8849-0022480A1615</t>
  </si>
  <si>
    <t>CC34B0A3-25F5-ED11-8849-0022480A1615</t>
  </si>
  <si>
    <t>0835B0A3-25F5-ED11-8849-0022480A1615</t>
  </si>
  <si>
    <t>3835B0A3-25F5-ED11-8849-0022480A1615</t>
  </si>
  <si>
    <t>F237B0A3-25F5-ED11-8849-0022480A1615</t>
  </si>
  <si>
    <t>099D6393-25F5-ED11-8849-0022480A1615</t>
  </si>
  <si>
    <t>979E6393-25F5-ED11-8849-0022480A1615</t>
  </si>
  <si>
    <t>0B9F6393-25F5-ED11-8849-0022480A1615</t>
  </si>
  <si>
    <t>FDA06393-25F5-ED11-8849-0022480A1615</t>
  </si>
  <si>
    <t>63A26393-25F5-ED11-8849-0022480A1615</t>
  </si>
  <si>
    <t>E7A26393-25F5-ED11-8849-0022480A1615</t>
  </si>
  <si>
    <t>43A56393-25F5-ED11-8849-0022480A1615</t>
  </si>
  <si>
    <t>25A76393-25F5-ED11-8849-0022480A1615</t>
  </si>
  <si>
    <t>6BA76393-25F5-ED11-8849-0022480A1615</t>
  </si>
  <si>
    <t>B7A76393-25F5-ED11-8849-0022480A1615</t>
  </si>
  <si>
    <t>D1A76393-25F5-ED11-8849-0022480A1615</t>
  </si>
  <si>
    <t>0FA86393-25F5-ED11-8849-0022480A1615</t>
  </si>
  <si>
    <t>DFA96393-25F5-ED11-8849-0022480A1615</t>
  </si>
  <si>
    <t>19AB6393-25F5-ED11-8849-0022480A1615</t>
  </si>
  <si>
    <t>0BAD6393-25F5-ED11-8849-0022480A1615</t>
  </si>
  <si>
    <t>03AE6393-25F5-ED11-8849-0022480A1615</t>
  </si>
  <si>
    <t>67AE6393-25F5-ED11-8849-0022480A1615</t>
  </si>
  <si>
    <t>5DB06393-25F5-ED11-8849-0022480A1615</t>
  </si>
  <si>
    <t>D5B26393-25F5-ED11-8849-0022480A1615</t>
  </si>
  <si>
    <t>13B46393-25F5-ED11-8849-0022480A1615</t>
  </si>
  <si>
    <t>8BB56393-25F5-ED11-8849-0022480A1615</t>
  </si>
  <si>
    <t>C7B66393-25F5-ED11-8849-0022480A1615</t>
  </si>
  <si>
    <t>03B76393-25F5-ED11-8849-0022480A1615</t>
  </si>
  <si>
    <t>8DB76393-25F5-ED11-8849-0022480A1615</t>
  </si>
  <si>
    <t>A7B76393-25F5-ED11-8849-0022480A1615</t>
  </si>
  <si>
    <t>C1B76393-25F5-ED11-8849-0022480A1615</t>
  </si>
  <si>
    <t>6FB96393-25F5-ED11-8849-0022480A1615</t>
  </si>
  <si>
    <t>53BA6393-25F5-ED11-8849-0022480A1615</t>
  </si>
  <si>
    <t>6FBA6393-25F5-ED11-8849-0022480A1615</t>
  </si>
  <si>
    <t>45BB6393-25F5-ED11-8849-0022480A1615</t>
  </si>
  <si>
    <t>6A14B0A3-25F5-ED11-8849-0022480A1615</t>
  </si>
  <si>
    <t>9C14B0A3-25F5-ED11-8849-0022480A1615</t>
  </si>
  <si>
    <t>D214B0A3-25F5-ED11-8849-0022480A1615</t>
  </si>
  <si>
    <t>E614B0A3-25F5-ED11-8849-0022480A1615</t>
  </si>
  <si>
    <t>2616B0A3-25F5-ED11-8849-0022480A1615</t>
  </si>
  <si>
    <t>8417B0A3-25F5-ED11-8849-0022480A1615</t>
  </si>
  <si>
    <t>FE17B0A3-25F5-ED11-8849-0022480A1615</t>
  </si>
  <si>
    <t>2019B0A3-25F5-ED11-8849-0022480A1615</t>
  </si>
  <si>
    <t>021AB0A3-25F5-ED11-8849-0022480A1615</t>
  </si>
  <si>
    <t>501AB0A3-25F5-ED11-8849-0022480A1615</t>
  </si>
  <si>
    <t>0E1BB0A3-25F5-ED11-8849-0022480A1615</t>
  </si>
  <si>
    <t>3E1DB0A3-25F5-ED11-8849-0022480A1615</t>
  </si>
  <si>
    <t>801DB0A3-25F5-ED11-8849-0022480A1615</t>
  </si>
  <si>
    <t>5820B0A3-25F5-ED11-8849-0022480A1615</t>
  </si>
  <si>
    <t>E620B0A3-25F5-ED11-8849-0022480A1615</t>
  </si>
  <si>
    <t>C021B0A3-25F5-ED11-8849-0022480A1615</t>
  </si>
  <si>
    <t>C821B0A3-25F5-ED11-8849-0022480A1615</t>
  </si>
  <si>
    <t>0C22B0A3-25F5-ED11-8849-0022480A1615</t>
  </si>
  <si>
    <t>5A23B0A3-25F5-ED11-8849-0022480A1615</t>
  </si>
  <si>
    <t>F423B0A3-25F5-ED11-8849-0022480A1615</t>
  </si>
  <si>
    <t>0E24B0A3-25F5-ED11-8849-0022480A1615</t>
  </si>
  <si>
    <t>3625B0A3-25F5-ED11-8849-0022480A1615</t>
  </si>
  <si>
    <t>D425B0A3-25F5-ED11-8849-0022480A1615</t>
  </si>
  <si>
    <t>C626B0A3-25F5-ED11-8849-0022480A1615</t>
  </si>
  <si>
    <t>1027B0A3-25F5-ED11-8849-0022480A1615</t>
  </si>
  <si>
    <t>3C27B0A3-25F5-ED11-8849-0022480A1615</t>
  </si>
  <si>
    <t>9E27B0A3-25F5-ED11-8849-0022480A1615</t>
  </si>
  <si>
    <t>EE27B0A3-25F5-ED11-8849-0022480A1615</t>
  </si>
  <si>
    <t>4C28B0A3-25F5-ED11-8849-0022480A1615</t>
  </si>
  <si>
    <t>B228B0A3-25F5-ED11-8849-0022480A1615</t>
  </si>
  <si>
    <t>EE29B0A3-25F5-ED11-8849-0022480A1615</t>
  </si>
  <si>
    <t>6C2AB0A3-25F5-ED11-8849-0022480A1615</t>
  </si>
  <si>
    <t>AC2BB0A3-25F5-ED11-8849-0022480A1615</t>
  </si>
  <si>
    <t>802CB0A3-25F5-ED11-8849-0022480A1615</t>
  </si>
  <si>
    <t>942CB0A3-25F5-ED11-8849-0022480A1615</t>
  </si>
  <si>
    <t>A22CB0A3-25F5-ED11-8849-0022480A1615</t>
  </si>
  <si>
    <t>022DB0A3-25F5-ED11-8849-0022480A1615</t>
  </si>
  <si>
    <t>522DB0A3-25F5-ED11-8849-0022480A1615</t>
  </si>
  <si>
    <t>562DB0A3-25F5-ED11-8849-0022480A1615</t>
  </si>
  <si>
    <t>742DB0A3-25F5-ED11-8849-0022480A1615</t>
  </si>
  <si>
    <t>9C2DB0A3-25F5-ED11-8849-0022480A1615</t>
  </si>
  <si>
    <t>8A2EB0A3-25F5-ED11-8849-0022480A1615</t>
  </si>
  <si>
    <t>902EB0A3-25F5-ED11-8849-0022480A1615</t>
  </si>
  <si>
    <t>BE2FB0A3-25F5-ED11-8849-0022480A1615</t>
  </si>
  <si>
    <t>0430B0A3-25F5-ED11-8849-0022480A1615</t>
  </si>
  <si>
    <t>1431B0A3-25F5-ED11-8849-0022480A1615</t>
  </si>
  <si>
    <t>4031B0A3-25F5-ED11-8849-0022480A1615</t>
  </si>
  <si>
    <t>0832B0A3-25F5-ED11-8849-0022480A1615</t>
  </si>
  <si>
    <t>0E33B0A3-25F5-ED11-8849-0022480A1615</t>
  </si>
  <si>
    <t>2033B0A3-25F5-ED11-8849-0022480A1615</t>
  </si>
  <si>
    <t>7034B0A3-25F5-ED11-8849-0022480A1615</t>
  </si>
  <si>
    <t>E234B0A3-25F5-ED11-8849-0022480A1615</t>
  </si>
  <si>
    <t>3C35B0A3-25F5-ED11-8849-0022480A1615</t>
  </si>
  <si>
    <t>7E35B0A3-25F5-ED11-8849-0022480A1615</t>
  </si>
  <si>
    <t>EE35B0A3-25F5-ED11-8849-0022480A1615</t>
  </si>
  <si>
    <t>6C36B0A3-25F5-ED11-8849-0022480A1615</t>
  </si>
  <si>
    <t>9C36B0A3-25F5-ED11-8849-0022480A1615</t>
  </si>
  <si>
    <t>5437B0A3-25F5-ED11-8849-0022480A1615</t>
  </si>
  <si>
    <t>6237B0A3-25F5-ED11-8849-0022480A1615</t>
  </si>
  <si>
    <t>C437B0A3-25F5-ED11-8849-0022480A1615</t>
  </si>
  <si>
    <t>9638B0A3-25F5-ED11-8849-0022480A1615</t>
  </si>
  <si>
    <t>AE38B0A3-25F5-ED11-8849-0022480A1615</t>
  </si>
  <si>
    <t>1E39B0A3-25F5-ED11-8849-0022480A1615</t>
  </si>
  <si>
    <t>8639B0A3-25F5-ED11-8849-0022480A1615</t>
  </si>
  <si>
    <t>803AB0A3-25F5-ED11-8849-0022480A1615</t>
  </si>
  <si>
    <t>223BB0A3-25F5-ED11-8849-0022480A1615</t>
  </si>
  <si>
    <t>A3A46393-25F5-ED11-8849-0022480A1615</t>
  </si>
  <si>
    <t>B9A56393-25F5-ED11-8849-0022480A1615</t>
  </si>
  <si>
    <t>17A66393-25F5-ED11-8849-0022480A1615</t>
  </si>
  <si>
    <t>BDA66393-25F5-ED11-8849-0022480A1615</t>
  </si>
  <si>
    <t>57A76393-25F5-ED11-8849-0022480A1615</t>
  </si>
  <si>
    <t>09AD6393-25F5-ED11-8849-0022480A1615</t>
  </si>
  <si>
    <t>3BAE6393-25F5-ED11-8849-0022480A1615</t>
  </si>
  <si>
    <t>93B06393-25F5-ED11-8849-0022480A1615</t>
  </si>
  <si>
    <t>A3B06393-25F5-ED11-8849-0022480A1615</t>
  </si>
  <si>
    <t>43B16393-25F5-ED11-8849-0022480A1615</t>
  </si>
  <si>
    <t>A9B66393-25F5-ED11-8849-0022480A1615</t>
  </si>
  <si>
    <t>8FB76393-25F5-ED11-8849-0022480A1615</t>
  </si>
  <si>
    <t>65B86393-25F5-ED11-8849-0022480A1615</t>
  </si>
  <si>
    <t>7BBA6393-25F5-ED11-8849-0022480A1615</t>
  </si>
  <si>
    <t>41BB6393-25F5-ED11-8849-0022480A1615</t>
  </si>
  <si>
    <t>CE14B0A3-25F5-ED11-8849-0022480A1615</t>
  </si>
  <si>
    <t>0815B0A3-25F5-ED11-8849-0022480A1615</t>
  </si>
  <si>
    <t>C815B0A3-25F5-ED11-8849-0022480A1615</t>
  </si>
  <si>
    <t>AE17B0A3-25F5-ED11-8849-0022480A1615</t>
  </si>
  <si>
    <t>7218B0A3-25F5-ED11-8849-0022480A1615</t>
  </si>
  <si>
    <t>A618B0A3-25F5-ED11-8849-0022480A1615</t>
  </si>
  <si>
    <t>F018B0A3-25F5-ED11-8849-0022480A1615</t>
  </si>
  <si>
    <t>6219B0A3-25F5-ED11-8849-0022480A1615</t>
  </si>
  <si>
    <t>D019B0A3-25F5-ED11-8849-0022480A1615</t>
  </si>
  <si>
    <t>581AB0A3-25F5-ED11-8849-0022480A1615</t>
  </si>
  <si>
    <t>121CB0A3-25F5-ED11-8849-0022480A1615</t>
  </si>
  <si>
    <t>901DB0A3-25F5-ED11-8849-0022480A1615</t>
  </si>
  <si>
    <t>BC1DB0A3-25F5-ED11-8849-0022480A1615</t>
  </si>
  <si>
    <t>0420B0A3-25F5-ED11-8849-0022480A1615</t>
  </si>
  <si>
    <t>4C20B0A3-25F5-ED11-8849-0022480A1615</t>
  </si>
  <si>
    <t>7420B0A3-25F5-ED11-8849-0022480A1615</t>
  </si>
  <si>
    <t>8221B0A3-25F5-ED11-8849-0022480A1615</t>
  </si>
  <si>
    <t>B221B0A3-25F5-ED11-8849-0022480A1615</t>
  </si>
  <si>
    <t>8022B0A3-25F5-ED11-8849-0022480A1615</t>
  </si>
  <si>
    <t>0C23B0A3-25F5-ED11-8849-0022480A1615</t>
  </si>
  <si>
    <t>5C23B0A3-25F5-ED11-8849-0022480A1615</t>
  </si>
  <si>
    <t>9023B0A3-25F5-ED11-8849-0022480A1615</t>
  </si>
  <si>
    <t>0625B0A3-25F5-ED11-8849-0022480A1615</t>
  </si>
  <si>
    <t>0E26B0A3-25F5-ED11-8849-0022480A1615</t>
  </si>
  <si>
    <t>0827B0A3-25F5-ED11-8849-0022480A1615</t>
  </si>
  <si>
    <t>1227B0A3-25F5-ED11-8849-0022480A1615</t>
  </si>
  <si>
    <t>C228B0A3-25F5-ED11-8849-0022480A1615</t>
  </si>
  <si>
    <t>1A29B0A3-25F5-ED11-8849-0022480A1615</t>
  </si>
  <si>
    <t>1C29B0A3-25F5-ED11-8849-0022480A1615</t>
  </si>
  <si>
    <t>4229B0A3-25F5-ED11-8849-0022480A1615</t>
  </si>
  <si>
    <t>F829B0A3-25F5-ED11-8849-0022480A1615</t>
  </si>
  <si>
    <t>742AB0A3-25F5-ED11-8849-0022480A1615</t>
  </si>
  <si>
    <t>862AB0A3-25F5-ED11-8849-0022480A1615</t>
  </si>
  <si>
    <t>262BB0A3-25F5-ED11-8849-0022480A1615</t>
  </si>
  <si>
    <t>2C2BB0A3-25F5-ED11-8849-0022480A1615</t>
  </si>
  <si>
    <t>D22BB0A3-25F5-ED11-8849-0022480A1615</t>
  </si>
  <si>
    <t>5E2CB0A3-25F5-ED11-8849-0022480A1615</t>
  </si>
  <si>
    <t>CA2CB0A3-25F5-ED11-8849-0022480A1615</t>
  </si>
  <si>
    <t>122DB0A3-25F5-ED11-8849-0022480A1615</t>
  </si>
  <si>
    <t>382DB0A3-25F5-ED11-8849-0022480A1615</t>
  </si>
  <si>
    <t>1A2EB0A3-25F5-ED11-8849-0022480A1615</t>
  </si>
  <si>
    <t>3E2EB0A3-25F5-ED11-8849-0022480A1615</t>
  </si>
  <si>
    <t>482EB0A3-25F5-ED11-8849-0022480A1615</t>
  </si>
  <si>
    <t>7A2EB0A3-25F5-ED11-8849-0022480A1615</t>
  </si>
  <si>
    <t>002FB0A3-25F5-ED11-8849-0022480A1615</t>
  </si>
  <si>
    <t>062FB0A3-25F5-ED11-8849-0022480A1615</t>
  </si>
  <si>
    <t>302FB0A3-25F5-ED11-8849-0022480A1615</t>
  </si>
  <si>
    <t>F62FB0A3-25F5-ED11-8849-0022480A1615</t>
  </si>
  <si>
    <t>1C30B0A3-25F5-ED11-8849-0022480A1615</t>
  </si>
  <si>
    <t>2831B0A3-25F5-ED11-8849-0022480A1615</t>
  </si>
  <si>
    <t>8231B0A3-25F5-ED11-8849-0022480A1615</t>
  </si>
  <si>
    <t>8C31B0A3-25F5-ED11-8849-0022480A1615</t>
  </si>
  <si>
    <t>BA33B0A3-25F5-ED11-8849-0022480A1615</t>
  </si>
  <si>
    <t>7635B0A3-25F5-ED11-8849-0022480A1615</t>
  </si>
  <si>
    <t>7636B0A3-25F5-ED11-8849-0022480A1615</t>
  </si>
  <si>
    <t>3E37B0A3-25F5-ED11-8849-0022480A1615</t>
  </si>
  <si>
    <t>8637B0A3-25F5-ED11-8849-0022480A1615</t>
  </si>
  <si>
    <t>8837B0A3-25F5-ED11-8849-0022480A1615</t>
  </si>
  <si>
    <t>6038B0A3-25F5-ED11-8849-0022480A1615</t>
  </si>
  <si>
    <t>DC38B0A3-25F5-ED11-8849-0022480A1615</t>
  </si>
  <si>
    <t>AA39B0A3-25F5-ED11-8849-0022480A1615</t>
  </si>
  <si>
    <t>CA39B0A3-25F5-ED11-8849-0022480A1615</t>
  </si>
  <si>
    <t>E039B0A3-25F5-ED11-8849-0022480A1615</t>
  </si>
  <si>
    <t>B63AB0A3-25F5-ED11-8849-0022480A1615</t>
  </si>
  <si>
    <t>A5A46393-25F5-ED11-8849-0022480A1615</t>
  </si>
  <si>
    <t>35A66393-25F5-ED11-8849-0022480A1615</t>
  </si>
  <si>
    <t>CBAD6393-25F5-ED11-8849-0022480A1615</t>
  </si>
  <si>
    <t>8DB46393-25F5-ED11-8849-0022480A1615</t>
  </si>
  <si>
    <t>77B56393-25F5-ED11-8849-0022480A1615</t>
  </si>
  <si>
    <t>BBB86393-25F5-ED11-8849-0022480A1615</t>
  </si>
  <si>
    <t>37B96393-25F5-ED11-8849-0022480A1615</t>
  </si>
  <si>
    <t>81B96393-25F5-ED11-8849-0022480A1615</t>
  </si>
  <si>
    <t>8615B0A3-25F5-ED11-8849-0022480A1615</t>
  </si>
  <si>
    <t>3616B0A3-25F5-ED11-8849-0022480A1615</t>
  </si>
  <si>
    <t>3219B0A3-25F5-ED11-8849-0022480A1615</t>
  </si>
  <si>
    <t>BA19B0A3-25F5-ED11-8849-0022480A1615</t>
  </si>
  <si>
    <t>F019B0A3-25F5-ED11-8849-0022480A1615</t>
  </si>
  <si>
    <t>EA1DB0A3-25F5-ED11-8849-0022480A1615</t>
  </si>
  <si>
    <t>F61DB0A3-25F5-ED11-8849-0022480A1615</t>
  </si>
  <si>
    <t>AA21B0A3-25F5-ED11-8849-0022480A1615</t>
  </si>
  <si>
    <t>2C22B0A3-25F5-ED11-8849-0022480A1615</t>
  </si>
  <si>
    <t>7C22B0A3-25F5-ED11-8849-0022480A1615</t>
  </si>
  <si>
    <t>F622B0A3-25F5-ED11-8849-0022480A1615</t>
  </si>
  <si>
    <t>F822B0A3-25F5-ED11-8849-0022480A1615</t>
  </si>
  <si>
    <t>2023B0A3-25F5-ED11-8849-0022480A1615</t>
  </si>
  <si>
    <t>6C24B0A3-25F5-ED11-8849-0022480A1615</t>
  </si>
  <si>
    <t>5225B0A3-25F5-ED11-8849-0022480A1615</t>
  </si>
  <si>
    <t>8825B0A3-25F5-ED11-8849-0022480A1615</t>
  </si>
  <si>
    <t>5A26B0A3-25F5-ED11-8849-0022480A1615</t>
  </si>
  <si>
    <t>6226B0A3-25F5-ED11-8849-0022480A1615</t>
  </si>
  <si>
    <t>6C26B0A3-25F5-ED11-8849-0022480A1615</t>
  </si>
  <si>
    <t>0428B0A3-25F5-ED11-8849-0022480A1615</t>
  </si>
  <si>
    <t>6029B0A3-25F5-ED11-8849-0022480A1615</t>
  </si>
  <si>
    <t>2C2AB0A3-25F5-ED11-8849-0022480A1615</t>
  </si>
  <si>
    <t>3C2BB0A3-25F5-ED11-8849-0022480A1615</t>
  </si>
  <si>
    <t>742BB0A3-25F5-ED11-8849-0022480A1615</t>
  </si>
  <si>
    <t>FE2BB0A3-25F5-ED11-8849-0022480A1615</t>
  </si>
  <si>
    <t>D22CB0A3-25F5-ED11-8849-0022480A1615</t>
  </si>
  <si>
    <t>482DB0A3-25F5-ED11-8849-0022480A1615</t>
  </si>
  <si>
    <t>602DB0A3-25F5-ED11-8849-0022480A1615</t>
  </si>
  <si>
    <t>A82DB0A3-25F5-ED11-8849-0022480A1615</t>
  </si>
  <si>
    <t>6C2EB0A3-25F5-ED11-8849-0022480A1615</t>
  </si>
  <si>
    <t>E82EB0A3-25F5-ED11-8849-0022480A1615</t>
  </si>
  <si>
    <t>102FB0A3-25F5-ED11-8849-0022480A1615</t>
  </si>
  <si>
    <t>242FB0A3-25F5-ED11-8849-0022480A1615</t>
  </si>
  <si>
    <t>582FB0A3-25F5-ED11-8849-0022480A1615</t>
  </si>
  <si>
    <t>802FB0A3-25F5-ED11-8849-0022480A1615</t>
  </si>
  <si>
    <t>8C2FB0A3-25F5-ED11-8849-0022480A1615</t>
  </si>
  <si>
    <t>FC2FB0A3-25F5-ED11-8849-0022480A1615</t>
  </si>
  <si>
    <t>2E30B0A3-25F5-ED11-8849-0022480A1615</t>
  </si>
  <si>
    <t>1031B0A3-25F5-ED11-8849-0022480A1615</t>
  </si>
  <si>
    <t>7831B0A3-25F5-ED11-8849-0022480A1615</t>
  </si>
  <si>
    <t>2A32B0A3-25F5-ED11-8849-0022480A1615</t>
  </si>
  <si>
    <t>7C32B0A3-25F5-ED11-8849-0022480A1615</t>
  </si>
  <si>
    <t>5433B0A3-25F5-ED11-8849-0022480A1615</t>
  </si>
  <si>
    <t>D033B0A3-25F5-ED11-8849-0022480A1615</t>
  </si>
  <si>
    <t>FC33B0A3-25F5-ED11-8849-0022480A1615</t>
  </si>
  <si>
    <t>9A34B0A3-25F5-ED11-8849-0022480A1615</t>
  </si>
  <si>
    <t>A634B0A3-25F5-ED11-8849-0022480A1615</t>
  </si>
  <si>
    <t>E434B0A3-25F5-ED11-8849-0022480A1615</t>
  </si>
  <si>
    <t>4C35B0A3-25F5-ED11-8849-0022480A1615</t>
  </si>
  <si>
    <t>6436B0A3-25F5-ED11-8849-0022480A1615</t>
  </si>
  <si>
    <t>4C37B0A3-25F5-ED11-8849-0022480A1615</t>
  </si>
  <si>
    <t>9637B0A3-25F5-ED11-8849-0022480A1615</t>
  </si>
  <si>
    <t>D237B0A3-25F5-ED11-8849-0022480A1615</t>
  </si>
  <si>
    <t>1638B0A3-25F5-ED11-8849-0022480A1615</t>
  </si>
  <si>
    <t>8E38B0A3-25F5-ED11-8849-0022480A1615</t>
  </si>
  <si>
    <t>B838B0A3-25F5-ED11-8849-0022480A1615</t>
  </si>
  <si>
    <t>CA38B0A3-25F5-ED11-8849-0022480A1615</t>
  </si>
  <si>
    <t>F238B0A3-25F5-ED11-8849-0022480A1615</t>
  </si>
  <si>
    <t>CC39B0A3-25F5-ED11-8849-0022480A1615</t>
  </si>
  <si>
    <t>CE39B0A3-25F5-ED11-8849-0022480A1615</t>
  </si>
  <si>
    <t>143AB0A3-25F5-ED11-8849-0022480A1615</t>
  </si>
  <si>
    <t>543AB0A3-25F5-ED11-8849-0022480A1615</t>
  </si>
  <si>
    <t>603AB0A3-25F5-ED11-8849-0022480A1615</t>
  </si>
  <si>
    <t>443BB0A3-25F5-ED11-8849-0022480A1615</t>
  </si>
  <si>
    <t>219C6393-25F5-ED11-8849-0022480A1615</t>
  </si>
  <si>
    <t>259E6393-25F5-ED11-8849-0022480A1615</t>
  </si>
  <si>
    <t>7F9F6393-25F5-ED11-8849-0022480A1615</t>
  </si>
  <si>
    <t>17A16393-25F5-ED11-8849-0022480A1615</t>
  </si>
  <si>
    <t>D7A16393-25F5-ED11-8849-0022480A1615</t>
  </si>
  <si>
    <t>63A36393-25F5-ED11-8849-0022480A1615</t>
  </si>
  <si>
    <t>F7A36393-25F5-ED11-8849-0022480A1615</t>
  </si>
  <si>
    <t>11A46393-25F5-ED11-8849-0022480A1615</t>
  </si>
  <si>
    <t>2FA46393-25F5-ED11-8849-0022480A1615</t>
  </si>
  <si>
    <t>87A46393-25F5-ED11-8849-0022480A1615</t>
  </si>
  <si>
    <t>C7A46393-25F5-ED11-8849-0022480A1615</t>
  </si>
  <si>
    <t>49A56393-25F5-ED11-8849-0022480A1615</t>
  </si>
  <si>
    <t>4FA66393-25F5-ED11-8849-0022480A1615</t>
  </si>
  <si>
    <t>55A66393-25F5-ED11-8849-0022480A1615</t>
  </si>
  <si>
    <t>19A76393-25F5-ED11-8849-0022480A1615</t>
  </si>
  <si>
    <t>9FA76393-25F5-ED11-8849-0022480A1615</t>
  </si>
  <si>
    <t>21A86393-25F5-ED11-8849-0022480A1615</t>
  </si>
  <si>
    <t>D9A86393-25F5-ED11-8849-0022480A1615</t>
  </si>
  <si>
    <t>E7A86393-25F5-ED11-8849-0022480A1615</t>
  </si>
  <si>
    <t>03A96393-25F5-ED11-8849-0022480A1615</t>
  </si>
  <si>
    <t>E3A96393-25F5-ED11-8849-0022480A1615</t>
  </si>
  <si>
    <t>53AC6393-25F5-ED11-8849-0022480A1615</t>
  </si>
  <si>
    <t>13AE6393-25F5-ED11-8849-0022480A1615</t>
  </si>
  <si>
    <t>37AE6393-25F5-ED11-8849-0022480A1615</t>
  </si>
  <si>
    <t>CBAE6393-25F5-ED11-8849-0022480A1615</t>
  </si>
  <si>
    <t>D9AE6393-25F5-ED11-8849-0022480A1615</t>
  </si>
  <si>
    <t>07AF6393-25F5-ED11-8849-0022480A1615</t>
  </si>
  <si>
    <t>ABAF6393-25F5-ED11-8849-0022480A1615</t>
  </si>
  <si>
    <t>F3B16393-25F5-ED11-8849-0022480A1615</t>
  </si>
  <si>
    <t>47B26393-25F5-ED11-8849-0022480A1615</t>
  </si>
  <si>
    <t>DBB26393-25F5-ED11-8849-0022480A1615</t>
  </si>
  <si>
    <t>8BB36393-25F5-ED11-8849-0022480A1615</t>
  </si>
  <si>
    <t>B9B36393-25F5-ED11-8849-0022480A1615</t>
  </si>
  <si>
    <t>41B46393-25F5-ED11-8849-0022480A1615</t>
  </si>
  <si>
    <t>BDB46393-25F5-ED11-8849-0022480A1615</t>
  </si>
  <si>
    <t>07B56393-25F5-ED11-8849-0022480A1615</t>
  </si>
  <si>
    <t>6DB56393-25F5-ED11-8849-0022480A1615</t>
  </si>
  <si>
    <t>DDB56393-25F5-ED11-8849-0022480A1615</t>
  </si>
  <si>
    <t>2DB66393-25F5-ED11-8849-0022480A1615</t>
  </si>
  <si>
    <t>DDB66393-25F5-ED11-8849-0022480A1615</t>
  </si>
  <si>
    <t>0DB76393-25F5-ED11-8849-0022480A1615</t>
  </si>
  <si>
    <t>11B86393-25F5-ED11-8849-0022480A1615</t>
  </si>
  <si>
    <t>69B86393-25F5-ED11-8849-0022480A1615</t>
  </si>
  <si>
    <t>E3B96393-25F5-ED11-8849-0022480A1615</t>
  </si>
  <si>
    <t>55BA6393-25F5-ED11-8849-0022480A1615</t>
  </si>
  <si>
    <t>8DBA6393-25F5-ED11-8849-0022480A1615</t>
  </si>
  <si>
    <t>11BB6393-25F5-ED11-8849-0022480A1615</t>
  </si>
  <si>
    <t>5DBB6393-25F5-ED11-8849-0022480A1615</t>
  </si>
  <si>
    <t>F416B0A3-25F5-ED11-8849-0022480A1615</t>
  </si>
  <si>
    <t>0A17B0A3-25F5-ED11-8849-0022480A1615</t>
  </si>
  <si>
    <t>A217B0A3-25F5-ED11-8849-0022480A1615</t>
  </si>
  <si>
    <t>FA17B0A3-25F5-ED11-8849-0022480A1615</t>
  </si>
  <si>
    <t>2E18B0A3-25F5-ED11-8849-0022480A1615</t>
  </si>
  <si>
    <t>2419B0A3-25F5-ED11-8849-0022480A1615</t>
  </si>
  <si>
    <t>FE1AB0A3-25F5-ED11-8849-0022480A1615</t>
  </si>
  <si>
    <t>2E1BB0A3-25F5-ED11-8849-0022480A1615</t>
  </si>
  <si>
    <t>B81BB0A3-25F5-ED11-8849-0022480A1615</t>
  </si>
  <si>
    <t>A61CB0A3-25F5-ED11-8849-0022480A1615</t>
  </si>
  <si>
    <t>001DB0A3-25F5-ED11-8849-0022480A1615</t>
  </si>
  <si>
    <t>4E1DB0A3-25F5-ED11-8849-0022480A1615</t>
  </si>
  <si>
    <t>AC1DB0A3-25F5-ED11-8849-0022480A1615</t>
  </si>
  <si>
    <t>501EB0A3-25F5-ED11-8849-0022480A1615</t>
  </si>
  <si>
    <t>2A1FB0A3-25F5-ED11-8849-0022480A1615</t>
  </si>
  <si>
    <t>441FB0A3-25F5-ED11-8849-0022480A1615</t>
  </si>
  <si>
    <t>9E1FB0A3-25F5-ED11-8849-0022480A1615</t>
  </si>
  <si>
    <t>5C20B0A3-25F5-ED11-8849-0022480A1615</t>
  </si>
  <si>
    <t>E420B0A3-25F5-ED11-8849-0022480A1615</t>
  </si>
  <si>
    <t>EA20B0A3-25F5-ED11-8849-0022480A1615</t>
  </si>
  <si>
    <t>0A22B0A3-25F5-ED11-8849-0022480A1615</t>
  </si>
  <si>
    <t>1822B0A3-25F5-ED11-8849-0022480A1615</t>
  </si>
  <si>
    <t>3A22B0A3-25F5-ED11-8849-0022480A1615</t>
  </si>
  <si>
    <t>BA24B0A3-25F5-ED11-8849-0022480A1615</t>
  </si>
  <si>
    <t>2225B0A3-25F5-ED11-8849-0022480A1615</t>
  </si>
  <si>
    <t>A825B0A3-25F5-ED11-8849-0022480A1615</t>
  </si>
  <si>
    <t>B025B0A3-25F5-ED11-8849-0022480A1615</t>
  </si>
  <si>
    <t>E426B0A3-25F5-ED11-8849-0022480A1615</t>
  </si>
  <si>
    <t>EA26B0A3-25F5-ED11-8849-0022480A1615</t>
  </si>
  <si>
    <t>3E27B0A3-25F5-ED11-8849-0022480A1615</t>
  </si>
  <si>
    <t>7628B0A3-25F5-ED11-8849-0022480A1615</t>
  </si>
  <si>
    <t>A628B0A3-25F5-ED11-8849-0022480A1615</t>
  </si>
  <si>
    <t>0A29B0A3-25F5-ED11-8849-0022480A1615</t>
  </si>
  <si>
    <t>4029B0A3-25F5-ED11-8849-0022480A1615</t>
  </si>
  <si>
    <t>702AB0A3-25F5-ED11-8849-0022480A1615</t>
  </si>
  <si>
    <t>D02AB0A3-25F5-ED11-8849-0022480A1615</t>
  </si>
  <si>
    <t>4A2BB0A3-25F5-ED11-8849-0022480A1615</t>
  </si>
  <si>
    <t>7A2BB0A3-25F5-ED11-8849-0022480A1615</t>
  </si>
  <si>
    <t>162CB0A3-25F5-ED11-8849-0022480A1615</t>
  </si>
  <si>
    <t>202CB0A3-25F5-ED11-8849-0022480A1615</t>
  </si>
  <si>
    <t>242CB0A3-25F5-ED11-8849-0022480A1615</t>
  </si>
  <si>
    <t>7C2CB0A3-25F5-ED11-8849-0022480A1615</t>
  </si>
  <si>
    <t>AE2CB0A3-25F5-ED11-8849-0022480A1615</t>
  </si>
  <si>
    <t>DA2CB0A3-25F5-ED11-8849-0022480A1615</t>
  </si>
  <si>
    <t>002DB0A3-25F5-ED11-8849-0022480A1615</t>
  </si>
  <si>
    <t>D42DB0A3-25F5-ED11-8849-0022480A1615</t>
  </si>
  <si>
    <t>DA2DB0A3-25F5-ED11-8849-0022480A1615</t>
  </si>
  <si>
    <t>682EB0A3-25F5-ED11-8849-0022480A1615</t>
  </si>
  <si>
    <t>B22EB0A3-25F5-ED11-8849-0022480A1615</t>
  </si>
  <si>
    <t>E02EB0A3-25F5-ED11-8849-0022480A1615</t>
  </si>
  <si>
    <t>6C2FB0A3-25F5-ED11-8849-0022480A1615</t>
  </si>
  <si>
    <t>CE2FB0A3-25F5-ED11-8849-0022480A1615</t>
  </si>
  <si>
    <t>F42FB0A3-25F5-ED11-8849-0022480A1615</t>
  </si>
  <si>
    <t>9230B0A3-25F5-ED11-8849-0022480A1615</t>
  </si>
  <si>
    <t>4231B0A3-25F5-ED11-8849-0022480A1615</t>
  </si>
  <si>
    <t>4E31B0A3-25F5-ED11-8849-0022480A1615</t>
  </si>
  <si>
    <t>7231B0A3-25F5-ED11-8849-0022480A1615</t>
  </si>
  <si>
    <t>AE31B0A3-25F5-ED11-8849-0022480A1615</t>
  </si>
  <si>
    <t>DA32B0A3-25F5-ED11-8849-0022480A1615</t>
  </si>
  <si>
    <t>F232B0A3-25F5-ED11-8849-0022480A1615</t>
  </si>
  <si>
    <t>FA32B0A3-25F5-ED11-8849-0022480A1615</t>
  </si>
  <si>
    <t>F033B0A3-25F5-ED11-8849-0022480A1615</t>
  </si>
  <si>
    <t>9834B0A3-25F5-ED11-8849-0022480A1615</t>
  </si>
  <si>
    <t>0435B0A3-25F5-ED11-8849-0022480A1615</t>
  </si>
  <si>
    <t>3635B0A3-25F5-ED11-8849-0022480A1615</t>
  </si>
  <si>
    <t>6235B0A3-25F5-ED11-8849-0022480A1615</t>
  </si>
  <si>
    <t>AE35B0A3-25F5-ED11-8849-0022480A1615</t>
  </si>
  <si>
    <t>B835B0A3-25F5-ED11-8849-0022480A1615</t>
  </si>
  <si>
    <t>FC35B0A3-25F5-ED11-8849-0022480A1615</t>
  </si>
  <si>
    <t>0036B0A3-25F5-ED11-8849-0022480A1615</t>
  </si>
  <si>
    <t>3237B0A3-25F5-ED11-8849-0022480A1615</t>
  </si>
  <si>
    <t>6837B0A3-25F5-ED11-8849-0022480A1615</t>
  </si>
  <si>
    <t>6C37B0A3-25F5-ED11-8849-0022480A1615</t>
  </si>
  <si>
    <t>A237B0A3-25F5-ED11-8849-0022480A1615</t>
  </si>
  <si>
    <t>BE37B0A3-25F5-ED11-8849-0022480A1615</t>
  </si>
  <si>
    <t>DC37B0A3-25F5-ED11-8849-0022480A1615</t>
  </si>
  <si>
    <t>E437B0A3-25F5-ED11-8849-0022480A1615</t>
  </si>
  <si>
    <t>D838B0A3-25F5-ED11-8849-0022480A1615</t>
  </si>
  <si>
    <t>4439B0A3-25F5-ED11-8849-0022480A1615</t>
  </si>
  <si>
    <t>B239B0A3-25F5-ED11-8849-0022480A1615</t>
  </si>
  <si>
    <t>3C3AB0A3-25F5-ED11-8849-0022480A1615</t>
  </si>
  <si>
    <t>Open</t>
  </si>
  <si>
    <t>In Progress</t>
  </si>
  <si>
    <t>7B946393-25F5-ED11-8849-0022480A1615</t>
  </si>
  <si>
    <t>8B946393-25F5-ED11-8849-0022480A1615</t>
  </si>
  <si>
    <t>D9946393-25F5-ED11-8849-0022480A1615</t>
  </si>
  <si>
    <t>DF946393-25F5-ED11-8849-0022480A1615</t>
  </si>
  <si>
    <t>ED946393-25F5-ED11-8849-0022480A1615</t>
  </si>
  <si>
    <t>FB946393-25F5-ED11-8849-0022480A1615</t>
  </si>
  <si>
    <t>1B956393-25F5-ED11-8849-0022480A1615</t>
  </si>
  <si>
    <t>27956393-25F5-ED11-8849-0022480A1615</t>
  </si>
  <si>
    <t>4B956393-25F5-ED11-8849-0022480A1615</t>
  </si>
  <si>
    <t>71956393-25F5-ED11-8849-0022480A1615</t>
  </si>
  <si>
    <t>7F956393-25F5-ED11-8849-0022480A1615</t>
  </si>
  <si>
    <t>8D956393-25F5-ED11-8849-0022480A1615</t>
  </si>
  <si>
    <t>99956393-25F5-ED11-8849-0022480A1615</t>
  </si>
  <si>
    <t>9F956393-25F5-ED11-8849-0022480A1615</t>
  </si>
  <si>
    <t>B3956393-25F5-ED11-8849-0022480A1615</t>
  </si>
  <si>
    <t>B5956393-25F5-ED11-8849-0022480A1615</t>
  </si>
  <si>
    <t>C5956393-25F5-ED11-8849-0022480A1615</t>
  </si>
  <si>
    <t>D1956393-25F5-ED11-8849-0022480A1615</t>
  </si>
  <si>
    <t>2B966393-25F5-ED11-8849-0022480A1615</t>
  </si>
  <si>
    <t>4B966393-25F5-ED11-8849-0022480A1615</t>
  </si>
  <si>
    <t>57966393-25F5-ED11-8849-0022480A1615</t>
  </si>
  <si>
    <t>59966393-25F5-ED11-8849-0022480A1615</t>
  </si>
  <si>
    <t>93966393-25F5-ED11-8849-0022480A1615</t>
  </si>
  <si>
    <t>AF966393-25F5-ED11-8849-0022480A1615</t>
  </si>
  <si>
    <t>BF966393-25F5-ED11-8849-0022480A1615</t>
  </si>
  <si>
    <t>E9966393-25F5-ED11-8849-0022480A1615</t>
  </si>
  <si>
    <t>2B976393-25F5-ED11-8849-0022480A1615</t>
  </si>
  <si>
    <t>3F976393-25F5-ED11-8849-0022480A1615</t>
  </si>
  <si>
    <t>45976393-25F5-ED11-8849-0022480A1615</t>
  </si>
  <si>
    <t>49976393-25F5-ED11-8849-0022480A1615</t>
  </si>
  <si>
    <t>4F976393-25F5-ED11-8849-0022480A1615</t>
  </si>
  <si>
    <t>55976393-25F5-ED11-8849-0022480A1615</t>
  </si>
  <si>
    <t>69976393-25F5-ED11-8849-0022480A1615</t>
  </si>
  <si>
    <t>99976393-25F5-ED11-8849-0022480A1615</t>
  </si>
  <si>
    <t>AD976393-25F5-ED11-8849-0022480A1615</t>
  </si>
  <si>
    <t>B5976393-25F5-ED11-8849-0022480A1615</t>
  </si>
  <si>
    <t>CD976393-25F5-ED11-8849-0022480A1615</t>
  </si>
  <si>
    <t>D7976393-25F5-ED11-8849-0022480A1615</t>
  </si>
  <si>
    <t>DD976393-25F5-ED11-8849-0022480A1615</t>
  </si>
  <si>
    <t>E1976393-25F5-ED11-8849-0022480A1615</t>
  </si>
  <si>
    <t>01986393-25F5-ED11-8849-0022480A1615</t>
  </si>
  <si>
    <t>41986393-25F5-ED11-8849-0022480A1615</t>
  </si>
  <si>
    <t>45986393-25F5-ED11-8849-0022480A1615</t>
  </si>
  <si>
    <t>4F986393-25F5-ED11-8849-0022480A1615</t>
  </si>
  <si>
    <t>57986393-25F5-ED11-8849-0022480A1615</t>
  </si>
  <si>
    <t>6B986393-25F5-ED11-8849-0022480A1615</t>
  </si>
  <si>
    <t>BF986393-25F5-ED11-8849-0022480A1615</t>
  </si>
  <si>
    <t>C7986393-25F5-ED11-8849-0022480A1615</t>
  </si>
  <si>
    <t>D3986393-25F5-ED11-8849-0022480A1615</t>
  </si>
  <si>
    <t>DD986393-25F5-ED11-8849-0022480A1615</t>
  </si>
  <si>
    <t>15996393-25F5-ED11-8849-0022480A1615</t>
  </si>
  <si>
    <t>75996393-25F5-ED11-8849-0022480A1615</t>
  </si>
  <si>
    <t>B5996393-25F5-ED11-8849-0022480A1615</t>
  </si>
  <si>
    <t>BB996393-25F5-ED11-8849-0022480A1615</t>
  </si>
  <si>
    <t>BD996393-25F5-ED11-8849-0022480A1615</t>
  </si>
  <si>
    <t>D1996393-25F5-ED11-8849-0022480A1615</t>
  </si>
  <si>
    <t>F5996393-25F5-ED11-8849-0022480A1615</t>
  </si>
  <si>
    <t>F9996393-25F5-ED11-8849-0022480A1615</t>
  </si>
  <si>
    <t>099A6393-25F5-ED11-8849-0022480A1615</t>
  </si>
  <si>
    <t>239A6393-25F5-ED11-8849-0022480A1615</t>
  </si>
  <si>
    <t>359A6393-25F5-ED11-8849-0022480A1615</t>
  </si>
  <si>
    <t>839A6393-25F5-ED11-8849-0022480A1615</t>
  </si>
  <si>
    <t>B79A6393-25F5-ED11-8849-0022480A1615</t>
  </si>
  <si>
    <t>239B6393-25F5-ED11-8849-0022480A1615</t>
  </si>
  <si>
    <t>779B6393-25F5-ED11-8849-0022480A1615</t>
  </si>
  <si>
    <t>B39B6393-25F5-ED11-8849-0022480A1615</t>
  </si>
  <si>
    <t>C19B6393-25F5-ED11-8849-0022480A1615</t>
  </si>
  <si>
    <t>239C6393-25F5-ED11-8849-0022480A1615</t>
  </si>
  <si>
    <t>4F9C6393-25F5-ED11-8849-0022480A1615</t>
  </si>
  <si>
    <t>759C6393-25F5-ED11-8849-0022480A1615</t>
  </si>
  <si>
    <t>819C6393-25F5-ED11-8849-0022480A1615</t>
  </si>
  <si>
    <t>899C6393-25F5-ED11-8849-0022480A1615</t>
  </si>
  <si>
    <t>B19C6393-25F5-ED11-8849-0022480A1615</t>
  </si>
  <si>
    <t>9B9D6393-25F5-ED11-8849-0022480A1615</t>
  </si>
  <si>
    <t>B79E6393-25F5-ED11-8849-0022480A1615</t>
  </si>
  <si>
    <t>7F946393-25F5-ED11-8849-0022480A1615</t>
  </si>
  <si>
    <t>8F946393-25F5-ED11-8849-0022480A1615</t>
  </si>
  <si>
    <t>BD946393-25F5-ED11-8849-0022480A1615</t>
  </si>
  <si>
    <t>E7946393-25F5-ED11-8849-0022480A1615</t>
  </si>
  <si>
    <t>F7946393-25F5-ED11-8849-0022480A1615</t>
  </si>
  <si>
    <t>11956393-25F5-ED11-8849-0022480A1615</t>
  </si>
  <si>
    <t>2D956393-25F5-ED11-8849-0022480A1615</t>
  </si>
  <si>
    <t>57956393-25F5-ED11-8849-0022480A1615</t>
  </si>
  <si>
    <t>5D956393-25F5-ED11-8849-0022480A1615</t>
  </si>
  <si>
    <t>A7956393-25F5-ED11-8849-0022480A1615</t>
  </si>
  <si>
    <t>BF956393-25F5-ED11-8849-0022480A1615</t>
  </si>
  <si>
    <t>C7956393-25F5-ED11-8849-0022480A1615</t>
  </si>
  <si>
    <t>F1956393-25F5-ED11-8849-0022480A1615</t>
  </si>
  <si>
    <t>FD956393-25F5-ED11-8849-0022480A1615</t>
  </si>
  <si>
    <t>1D966393-25F5-ED11-8849-0022480A1615</t>
  </si>
  <si>
    <t>1F966393-25F5-ED11-8849-0022480A1615</t>
  </si>
  <si>
    <t>21966393-25F5-ED11-8849-0022480A1615</t>
  </si>
  <si>
    <t>25966393-25F5-ED11-8849-0022480A1615</t>
  </si>
  <si>
    <t>3D966393-25F5-ED11-8849-0022480A1615</t>
  </si>
  <si>
    <t>5D966393-25F5-ED11-8849-0022480A1615</t>
  </si>
  <si>
    <t>95966393-25F5-ED11-8849-0022480A1615</t>
  </si>
  <si>
    <t>B5966393-25F5-ED11-8849-0022480A1615</t>
  </si>
  <si>
    <t>B7966393-25F5-ED11-8849-0022480A1615</t>
  </si>
  <si>
    <t>EF966393-25F5-ED11-8849-0022480A1615</t>
  </si>
  <si>
    <t>8F976393-25F5-ED11-8849-0022480A1615</t>
  </si>
  <si>
    <t>9F986393-25F5-ED11-8849-0022480A1615</t>
  </si>
  <si>
    <t>A5986393-25F5-ED11-8849-0022480A1615</t>
  </si>
  <si>
    <t>B3986393-25F5-ED11-8849-0022480A1615</t>
  </si>
  <si>
    <t>FD986393-25F5-ED11-8849-0022480A1615</t>
  </si>
  <si>
    <t>67996393-25F5-ED11-8849-0022480A1615</t>
  </si>
  <si>
    <t>C1996393-25F5-ED11-8849-0022480A1615</t>
  </si>
  <si>
    <t>A39A6393-25F5-ED11-8849-0022480A1615</t>
  </si>
  <si>
    <t>B99A6393-25F5-ED11-8849-0022480A1615</t>
  </si>
  <si>
    <t>2B9B6393-25F5-ED11-8849-0022480A1615</t>
  </si>
  <si>
    <t>79946393-25F5-ED11-8849-0022480A1615</t>
  </si>
  <si>
    <t>7D946393-25F5-ED11-8849-0022480A1615</t>
  </si>
  <si>
    <t>85946393-25F5-ED11-8849-0022480A1615</t>
  </si>
  <si>
    <t>A3946393-25F5-ED11-8849-0022480A1615</t>
  </si>
  <si>
    <t>AF946393-25F5-ED11-8849-0022480A1615</t>
  </si>
  <si>
    <t>B5946393-25F5-ED11-8849-0022480A1615</t>
  </si>
  <si>
    <t>C5946393-25F5-ED11-8849-0022480A1615</t>
  </si>
  <si>
    <t>DB946393-25F5-ED11-8849-0022480A1615</t>
  </si>
  <si>
    <t>E5946393-25F5-ED11-8849-0022480A1615</t>
  </si>
  <si>
    <t>03956393-25F5-ED11-8849-0022480A1615</t>
  </si>
  <si>
    <t>47956393-25F5-ED11-8849-0022480A1615</t>
  </si>
  <si>
    <t>55956393-25F5-ED11-8849-0022480A1615</t>
  </si>
  <si>
    <t>D7956393-25F5-ED11-8849-0022480A1615</t>
  </si>
  <si>
    <t>DD956393-25F5-ED11-8849-0022480A1615</t>
  </si>
  <si>
    <t>E3956393-25F5-ED11-8849-0022480A1615</t>
  </si>
  <si>
    <t>EB956393-25F5-ED11-8849-0022480A1615</t>
  </si>
  <si>
    <t>0B966393-25F5-ED11-8849-0022480A1615</t>
  </si>
  <si>
    <t>29966393-25F5-ED11-8849-0022480A1615</t>
  </si>
  <si>
    <t>43966393-25F5-ED11-8849-0022480A1615</t>
  </si>
  <si>
    <t>49966393-25F5-ED11-8849-0022480A1615</t>
  </si>
  <si>
    <t>67966393-25F5-ED11-8849-0022480A1615</t>
  </si>
  <si>
    <t>73966393-25F5-ED11-8849-0022480A1615</t>
  </si>
  <si>
    <t>77966393-25F5-ED11-8849-0022480A1615</t>
  </si>
  <si>
    <t>8B966393-25F5-ED11-8849-0022480A1615</t>
  </si>
  <si>
    <t>A5966393-25F5-ED11-8849-0022480A1615</t>
  </si>
  <si>
    <t>AD966393-25F5-ED11-8849-0022480A1615</t>
  </si>
  <si>
    <t>11976393-25F5-ED11-8849-0022480A1615</t>
  </si>
  <si>
    <t>19976393-25F5-ED11-8849-0022480A1615</t>
  </si>
  <si>
    <t>59976393-25F5-ED11-8849-0022480A1615</t>
  </si>
  <si>
    <t>5D976393-25F5-ED11-8849-0022480A1615</t>
  </si>
  <si>
    <t>5F976393-25F5-ED11-8849-0022480A1615</t>
  </si>
  <si>
    <t>65976393-25F5-ED11-8849-0022480A1615</t>
  </si>
  <si>
    <t>77976393-25F5-ED11-8849-0022480A1615</t>
  </si>
  <si>
    <t>A5976393-25F5-ED11-8849-0022480A1615</t>
  </si>
  <si>
    <t>C3976393-25F5-ED11-8849-0022480A1615</t>
  </si>
  <si>
    <t>C5976393-25F5-ED11-8849-0022480A1615</t>
  </si>
  <si>
    <t>E3976393-25F5-ED11-8849-0022480A1615</t>
  </si>
  <si>
    <t>FB976393-25F5-ED11-8849-0022480A1615</t>
  </si>
  <si>
    <t>09986393-25F5-ED11-8849-0022480A1615</t>
  </si>
  <si>
    <t>1F986393-25F5-ED11-8849-0022480A1615</t>
  </si>
  <si>
    <t>29986393-25F5-ED11-8849-0022480A1615</t>
  </si>
  <si>
    <t>65986393-25F5-ED11-8849-0022480A1615</t>
  </si>
  <si>
    <t>C9986393-25F5-ED11-8849-0022480A1615</t>
  </si>
  <si>
    <t>D9986393-25F5-ED11-8849-0022480A1615</t>
  </si>
  <si>
    <t>DB986393-25F5-ED11-8849-0022480A1615</t>
  </si>
  <si>
    <t>F1986393-25F5-ED11-8849-0022480A1615</t>
  </si>
  <si>
    <t>FB986393-25F5-ED11-8849-0022480A1615</t>
  </si>
  <si>
    <t>1B996393-25F5-ED11-8849-0022480A1615</t>
  </si>
  <si>
    <t>BF996393-25F5-ED11-8849-0022480A1615</t>
  </si>
  <si>
    <t>FB996393-25F5-ED11-8849-0022480A1615</t>
  </si>
  <si>
    <t>019A6393-25F5-ED11-8849-0022480A1615</t>
  </si>
  <si>
    <t>059A6393-25F5-ED11-8849-0022480A1615</t>
  </si>
  <si>
    <t>339A6393-25F5-ED11-8849-0022480A1615</t>
  </si>
  <si>
    <t>739A6393-25F5-ED11-8849-0022480A1615</t>
  </si>
  <si>
    <t>979A6393-25F5-ED11-8849-0022480A1615</t>
  </si>
  <si>
    <t>C19A6393-25F5-ED11-8849-0022480A1615</t>
  </si>
  <si>
    <t>DD9A6393-25F5-ED11-8849-0022480A1615</t>
  </si>
  <si>
    <t>339B6393-25F5-ED11-8849-0022480A1615</t>
  </si>
  <si>
    <t>B59B6393-25F5-ED11-8849-0022480A1615</t>
  </si>
  <si>
    <t>E19B6393-25F5-ED11-8849-0022480A1615</t>
  </si>
  <si>
    <t>299C6393-25F5-ED11-8849-0022480A1615</t>
  </si>
  <si>
    <t>D19F6393-25F5-ED11-8849-0022480A1615</t>
  </si>
  <si>
    <t>6F946393-25F5-ED11-8849-0022480A1615</t>
  </si>
  <si>
    <t>95946393-25F5-ED11-8849-0022480A1615</t>
  </si>
  <si>
    <t>CB946393-25F5-ED11-8849-0022480A1615</t>
  </si>
  <si>
    <t>1F956393-25F5-ED11-8849-0022480A1615</t>
  </si>
  <si>
    <t>69956393-25F5-ED11-8849-0022480A1615</t>
  </si>
  <si>
    <t>AF956393-25F5-ED11-8849-0022480A1615</t>
  </si>
  <si>
    <t>DF956393-25F5-ED11-8849-0022480A1615</t>
  </si>
  <si>
    <t>ED956393-25F5-ED11-8849-0022480A1615</t>
  </si>
  <si>
    <t>EF956393-25F5-ED11-8849-0022480A1615</t>
  </si>
  <si>
    <t>05966393-25F5-ED11-8849-0022480A1615</t>
  </si>
  <si>
    <t>65966393-25F5-ED11-8849-0022480A1615</t>
  </si>
  <si>
    <t>6D966393-25F5-ED11-8849-0022480A1615</t>
  </si>
  <si>
    <t>71966393-25F5-ED11-8849-0022480A1615</t>
  </si>
  <si>
    <t>7D966393-25F5-ED11-8849-0022480A1615</t>
  </si>
  <si>
    <t>07976393-25F5-ED11-8849-0022480A1615</t>
  </si>
  <si>
    <t>53976393-25F5-ED11-8849-0022480A1615</t>
  </si>
  <si>
    <t>87976393-25F5-ED11-8849-0022480A1615</t>
  </si>
  <si>
    <t>DF976393-25F5-ED11-8849-0022480A1615</t>
  </si>
  <si>
    <t>75986393-25F5-ED11-8849-0022480A1615</t>
  </si>
  <si>
    <t>EB986393-25F5-ED11-8849-0022480A1615</t>
  </si>
  <si>
    <t>56D993ED-E5F4-ED11-8849-0022480A19ED</t>
  </si>
  <si>
    <t>6B996393-25F5-ED11-8849-0022480A1615</t>
  </si>
  <si>
    <t>77996393-25F5-ED11-8849-0022480A1615</t>
  </si>
  <si>
    <t>B9996393-25F5-ED11-8849-0022480A1615</t>
  </si>
  <si>
    <t>5B9A6393-25F5-ED11-8849-0022480A1615</t>
  </si>
  <si>
    <t>539C6393-25F5-ED11-8849-0022480A1615</t>
  </si>
  <si>
    <t>579C6393-25F5-ED11-8849-0022480A1615</t>
  </si>
  <si>
    <t>9F9C6393-25F5-ED11-8849-0022480A1615</t>
  </si>
  <si>
    <t>0B9D6393-25F5-ED11-8849-0022480A1615</t>
  </si>
  <si>
    <t>059E6393-25F5-ED11-8849-0022480A1615</t>
  </si>
  <si>
    <t>71946393-25F5-ED11-8849-0022480A1615</t>
  </si>
  <si>
    <t>93946393-25F5-ED11-8849-0022480A1615</t>
  </si>
  <si>
    <t>EB946393-25F5-ED11-8849-0022480A1615</t>
  </si>
  <si>
    <t>05956393-25F5-ED11-8849-0022480A1615</t>
  </si>
  <si>
    <t>0F956393-25F5-ED11-8849-0022480A1615</t>
  </si>
  <si>
    <t>1D956393-25F5-ED11-8849-0022480A1615</t>
  </si>
  <si>
    <t>23956393-25F5-ED11-8849-0022480A1615</t>
  </si>
  <si>
    <t>39956393-25F5-ED11-8849-0022480A1615</t>
  </si>
  <si>
    <t>41956393-25F5-ED11-8849-0022480A1615</t>
  </si>
  <si>
    <t>5F956393-25F5-ED11-8849-0022480A1615</t>
  </si>
  <si>
    <t>6D956393-25F5-ED11-8849-0022480A1615</t>
  </si>
  <si>
    <t>8B956393-25F5-ED11-8849-0022480A1615</t>
  </si>
  <si>
    <t>A9956393-25F5-ED11-8849-0022480A1615</t>
  </si>
  <si>
    <t>B9956393-25F5-ED11-8849-0022480A1615</t>
  </si>
  <si>
    <t>D3956393-25F5-ED11-8849-0022480A1615</t>
  </si>
  <si>
    <t>23966393-25F5-ED11-8849-0022480A1615</t>
  </si>
  <si>
    <t>2F966393-25F5-ED11-8849-0022480A1615</t>
  </si>
  <si>
    <t>33966393-25F5-ED11-8849-0022480A1615</t>
  </si>
  <si>
    <t>7F966393-25F5-ED11-8849-0022480A1615</t>
  </si>
  <si>
    <t>BB966393-25F5-ED11-8849-0022480A1615</t>
  </si>
  <si>
    <t>C1966393-25F5-ED11-8849-0022480A1615</t>
  </si>
  <si>
    <t>C7966393-25F5-ED11-8849-0022480A1615</t>
  </si>
  <si>
    <t>ED966393-25F5-ED11-8849-0022480A1615</t>
  </si>
  <si>
    <t>F3966393-25F5-ED11-8849-0022480A1615</t>
  </si>
  <si>
    <t>05976393-25F5-ED11-8849-0022480A1615</t>
  </si>
  <si>
    <t>27976393-25F5-ED11-8849-0022480A1615</t>
  </si>
  <si>
    <t>31976393-25F5-ED11-8849-0022480A1615</t>
  </si>
  <si>
    <t>6D976393-25F5-ED11-8849-0022480A1615</t>
  </si>
  <si>
    <t>7F976393-25F5-ED11-8849-0022480A1615</t>
  </si>
  <si>
    <t>A3976393-25F5-ED11-8849-0022480A1615</t>
  </si>
  <si>
    <t>A9976393-25F5-ED11-8849-0022480A1615</t>
  </si>
  <si>
    <t>AF976393-25F5-ED11-8849-0022480A1615</t>
  </si>
  <si>
    <t>D5976393-25F5-ED11-8849-0022480A1615</t>
  </si>
  <si>
    <t>E7976393-25F5-ED11-8849-0022480A1615</t>
  </si>
  <si>
    <t>FD976393-25F5-ED11-8849-0022480A1615</t>
  </si>
  <si>
    <t>0F986393-25F5-ED11-8849-0022480A1615</t>
  </si>
  <si>
    <t>21986393-25F5-ED11-8849-0022480A1615</t>
  </si>
  <si>
    <t>49986393-25F5-ED11-8849-0022480A1615</t>
  </si>
  <si>
    <t>53986393-25F5-ED11-8849-0022480A1615</t>
  </si>
  <si>
    <t>63986393-25F5-ED11-8849-0022480A1615</t>
  </si>
  <si>
    <t>71986393-25F5-ED11-8849-0022480A1615</t>
  </si>
  <si>
    <t>77986393-25F5-ED11-8849-0022480A1615</t>
  </si>
  <si>
    <t>7D986393-25F5-ED11-8849-0022480A1615</t>
  </si>
  <si>
    <t>F5986393-25F5-ED11-8849-0022480A1615</t>
  </si>
  <si>
    <t>F9986393-25F5-ED11-8849-0022480A1615</t>
  </si>
  <si>
    <t>2B996393-25F5-ED11-8849-0022480A1615</t>
  </si>
  <si>
    <t>37996393-25F5-ED11-8849-0022480A1615</t>
  </si>
  <si>
    <t>3F996393-25F5-ED11-8849-0022480A1615</t>
  </si>
  <si>
    <t>55996393-25F5-ED11-8849-0022480A1615</t>
  </si>
  <si>
    <t>6D996393-25F5-ED11-8849-0022480A1615</t>
  </si>
  <si>
    <t>73996393-25F5-ED11-8849-0022480A1615</t>
  </si>
  <si>
    <t>7D996393-25F5-ED11-8849-0022480A1615</t>
  </si>
  <si>
    <t>99996393-25F5-ED11-8849-0022480A1615</t>
  </si>
  <si>
    <t>9D996393-25F5-ED11-8849-0022480A1615</t>
  </si>
  <si>
    <t>AF996393-25F5-ED11-8849-0022480A1615</t>
  </si>
  <si>
    <t>B3996393-25F5-ED11-8849-0022480A1615</t>
  </si>
  <si>
    <t>DD996393-25F5-ED11-8849-0022480A1615</t>
  </si>
  <si>
    <t>119A6393-25F5-ED11-8849-0022480A1615</t>
  </si>
  <si>
    <t>179A6393-25F5-ED11-8849-0022480A1615</t>
  </si>
  <si>
    <t>299A6393-25F5-ED11-8849-0022480A1615</t>
  </si>
  <si>
    <t>2F9A6393-25F5-ED11-8849-0022480A1615</t>
  </si>
  <si>
    <t>379A6393-25F5-ED11-8849-0022480A1615</t>
  </si>
  <si>
    <t>499A6393-25F5-ED11-8849-0022480A1615</t>
  </si>
  <si>
    <t>579A6393-25F5-ED11-8849-0022480A1615</t>
  </si>
  <si>
    <t>779A6393-25F5-ED11-8849-0022480A1615</t>
  </si>
  <si>
    <t>9B9A6393-25F5-ED11-8849-0022480A1615</t>
  </si>
  <si>
    <t>F79A6393-25F5-ED11-8849-0022480A1615</t>
  </si>
  <si>
    <t>0F9B6393-25F5-ED11-8849-0022480A1615</t>
  </si>
  <si>
    <t>4B9B6393-25F5-ED11-8849-0022480A1615</t>
  </si>
  <si>
    <t>819B6393-25F5-ED11-8849-0022480A1615</t>
  </si>
  <si>
    <t>B19B6393-25F5-ED11-8849-0022480A1615</t>
  </si>
  <si>
    <t>DB9B6393-25F5-ED11-8849-0022480A1615</t>
  </si>
  <si>
    <t>4D9C6393-25F5-ED11-8849-0022480A1615</t>
  </si>
  <si>
    <t>6D9C6393-25F5-ED11-8849-0022480A1615</t>
  </si>
  <si>
    <t>E99C6393-25F5-ED11-8849-0022480A1615</t>
  </si>
  <si>
    <t>179D6393-25F5-ED11-8849-0022480A1615</t>
  </si>
  <si>
    <t>77946393-25F5-ED11-8849-0022480A1615</t>
  </si>
  <si>
    <t>8D946393-25F5-ED11-8849-0022480A1615</t>
  </si>
  <si>
    <t>A1946393-25F5-ED11-8849-0022480A1615</t>
  </si>
  <si>
    <t>BF946393-25F5-ED11-8849-0022480A1615</t>
  </si>
  <si>
    <t>E1946393-25F5-ED11-8849-0022480A1615</t>
  </si>
  <si>
    <t>EF946393-25F5-ED11-8849-0022480A1615</t>
  </si>
  <si>
    <t>F1946393-25F5-ED11-8849-0022480A1615</t>
  </si>
  <si>
    <t>17956393-25F5-ED11-8849-0022480A1615</t>
  </si>
  <si>
    <t>21956393-25F5-ED11-8849-0022480A1615</t>
  </si>
  <si>
    <t>25956393-25F5-ED11-8849-0022480A1615</t>
  </si>
  <si>
    <t>43956393-25F5-ED11-8849-0022480A1615</t>
  </si>
  <si>
    <t>53956393-25F5-ED11-8849-0022480A1615</t>
  </si>
  <si>
    <t>5B956393-25F5-ED11-8849-0022480A1615</t>
  </si>
  <si>
    <t>6B956393-25F5-ED11-8849-0022480A1615</t>
  </si>
  <si>
    <t>7D956393-25F5-ED11-8849-0022480A1615</t>
  </si>
  <si>
    <t>85956393-25F5-ED11-8849-0022480A1615</t>
  </si>
  <si>
    <t>9B956393-25F5-ED11-8849-0022480A1615</t>
  </si>
  <si>
    <t>CB956393-25F5-ED11-8849-0022480A1615</t>
  </si>
  <si>
    <t>07966393-25F5-ED11-8849-0022480A1615</t>
  </si>
  <si>
    <t>11966393-25F5-ED11-8849-0022480A1615</t>
  </si>
  <si>
    <t>3F966393-25F5-ED11-8849-0022480A1615</t>
  </si>
  <si>
    <t>4D966393-25F5-ED11-8849-0022480A1615</t>
  </si>
  <si>
    <t>5F966393-25F5-ED11-8849-0022480A1615</t>
  </si>
  <si>
    <t>6B966393-25F5-ED11-8849-0022480A1615</t>
  </si>
  <si>
    <t>81966393-25F5-ED11-8849-0022480A1615</t>
  </si>
  <si>
    <t>89966393-25F5-ED11-8849-0022480A1615</t>
  </si>
  <si>
    <t>AB966393-25F5-ED11-8849-0022480A1615</t>
  </si>
  <si>
    <t>CB966393-25F5-ED11-8849-0022480A1615</t>
  </si>
  <si>
    <t>17976393-25F5-ED11-8849-0022480A1615</t>
  </si>
  <si>
    <t>1B976393-25F5-ED11-8849-0022480A1615</t>
  </si>
  <si>
    <t>21976393-25F5-ED11-8849-0022480A1615</t>
  </si>
  <si>
    <t>33976393-25F5-ED11-8849-0022480A1615</t>
  </si>
  <si>
    <t>3B976393-25F5-ED11-8849-0022480A1615</t>
  </si>
  <si>
    <t>43976393-25F5-ED11-8849-0022480A1615</t>
  </si>
  <si>
    <t>8B976393-25F5-ED11-8849-0022480A1615</t>
  </si>
  <si>
    <t>BD976393-25F5-ED11-8849-0022480A1615</t>
  </si>
  <si>
    <t>D3976393-25F5-ED11-8849-0022480A1615</t>
  </si>
  <si>
    <t>05986393-25F5-ED11-8849-0022480A1615</t>
  </si>
  <si>
    <t>17986393-25F5-ED11-8849-0022480A1615</t>
  </si>
  <si>
    <t>61986393-25F5-ED11-8849-0022480A1615</t>
  </si>
  <si>
    <t>83986393-25F5-ED11-8849-0022480A1615</t>
  </si>
  <si>
    <t>A9986393-25F5-ED11-8849-0022480A1615</t>
  </si>
  <si>
    <t>AF986393-25F5-ED11-8849-0022480A1615</t>
  </si>
  <si>
    <t>B1986393-25F5-ED11-8849-0022480A1615</t>
  </si>
  <si>
    <t>C5986393-25F5-ED11-8849-0022480A1615</t>
  </si>
  <si>
    <t>23996393-25F5-ED11-8849-0022480A1615</t>
  </si>
  <si>
    <t>43996393-25F5-ED11-8849-0022480A1615</t>
  </si>
  <si>
    <t>4B996393-25F5-ED11-8849-0022480A1615</t>
  </si>
  <si>
    <t>8D996393-25F5-ED11-8849-0022480A1615</t>
  </si>
  <si>
    <t>9B996393-25F5-ED11-8849-0022480A1615</t>
  </si>
  <si>
    <t>D3996393-25F5-ED11-8849-0022480A1615</t>
  </si>
  <si>
    <t>3D9A6393-25F5-ED11-8849-0022480A1615</t>
  </si>
  <si>
    <t>AD9A6393-25F5-ED11-8849-0022480A1615</t>
  </si>
  <si>
    <t>D59A6393-25F5-ED11-8849-0022480A1615</t>
  </si>
  <si>
    <t>DB9A6393-25F5-ED11-8849-0022480A1615</t>
  </si>
  <si>
    <t>379B6393-25F5-ED11-8849-0022480A1615</t>
  </si>
  <si>
    <t>399B6393-25F5-ED11-8849-0022480A1615</t>
  </si>
  <si>
    <t>519B6393-25F5-ED11-8849-0022480A1615</t>
  </si>
  <si>
    <t>739B6393-25F5-ED11-8849-0022480A1615</t>
  </si>
  <si>
    <t>DD9B6393-25F5-ED11-8849-0022480A1615</t>
  </si>
  <si>
    <t>E39B6393-25F5-ED11-8849-0022480A1615</t>
  </si>
  <si>
    <t>0F9C6393-25F5-ED11-8849-0022480A1615</t>
  </si>
  <si>
    <t>399C6393-25F5-ED11-8849-0022480A1615</t>
  </si>
  <si>
    <t>839C6393-25F5-ED11-8849-0022480A1615</t>
  </si>
  <si>
    <t>179E6393-25F5-ED11-8849-0022480A1615</t>
  </si>
  <si>
    <t>B0667B2E-7DF5-ED11-8849-0022480A10B0</t>
  </si>
  <si>
    <t>B2667B2E-7DF5-ED11-8849-0022480A10B0</t>
  </si>
  <si>
    <t>B4667B2E-7DF5-ED11-8849-0022480A10B0</t>
  </si>
  <si>
    <t>BC667B2E-7DF5-ED11-8849-0022480A10B0</t>
  </si>
  <si>
    <t>BE667B2E-7DF5-ED11-8849-0022480A10B0</t>
  </si>
  <si>
    <t>C0667B2E-7DF5-ED11-8849-0022480A10B0</t>
  </si>
  <si>
    <t>C2667B2E-7DF5-ED11-8849-0022480A10B0</t>
  </si>
  <si>
    <t>C4667B2E-7DF5-ED11-8849-0022480A10B0</t>
  </si>
  <si>
    <t>C6667B2E-7DF5-ED11-8849-0022480A10B0</t>
  </si>
  <si>
    <t>5ED993ED-E5F4-ED11-8849-0022480A19ED</t>
  </si>
  <si>
    <t>CC667B2E-7DF5-ED11-8849-0022480A10B0</t>
  </si>
  <si>
    <t>D0667B2E-7DF5-ED11-8849-0022480A10B0</t>
  </si>
  <si>
    <t>D2667B2E-7DF5-ED11-8849-0022480A10B0</t>
  </si>
  <si>
    <t>D4667B2E-7DF5-ED11-8849-0022480A10B0</t>
  </si>
  <si>
    <t>D6667B2E-7DF5-ED11-8849-0022480A10B0</t>
  </si>
  <si>
    <t>DA667B2E-7DF5-ED11-8849-0022480A10B0</t>
  </si>
  <si>
    <t>E4667B2E-7DF5-ED11-8849-0022480A10B0</t>
  </si>
  <si>
    <t>E6667B2E-7DF5-ED11-8849-0022480A10B0</t>
  </si>
  <si>
    <t>E8667B2E-7DF5-ED11-8849-0022480A10B0</t>
  </si>
  <si>
    <t>EE667B2E-7DF5-ED11-8849-0022480A10B0</t>
  </si>
  <si>
    <t>F0667B2E-7DF5-ED11-8849-0022480A10B0</t>
  </si>
  <si>
    <t>F2667B2E-7DF5-ED11-8849-0022480A10B0</t>
  </si>
  <si>
    <t>F6667B2E-7DF5-ED11-8849-0022480A10B0</t>
  </si>
  <si>
    <t>F8667B2E-7DF5-ED11-8849-0022480A10B0</t>
  </si>
  <si>
    <t>FE667B2E-7DF5-ED11-8849-0022480A10B0</t>
  </si>
  <si>
    <t>00677B2E-7DF5-ED11-8849-0022480A10B0</t>
  </si>
  <si>
    <t>02677B2E-7DF5-ED11-8849-0022480A10B0</t>
  </si>
  <si>
    <t>75946393-25F5-ED11-8849-0022480A1615</t>
  </si>
  <si>
    <t>81946393-25F5-ED11-8849-0022480A1615</t>
  </si>
  <si>
    <t>B3946393-25F5-ED11-8849-0022480A1615</t>
  </si>
  <si>
    <t>C9946393-25F5-ED11-8849-0022480A1615</t>
  </si>
  <si>
    <t>35956393-25F5-ED11-8849-0022480A1615</t>
  </si>
  <si>
    <t>45956393-25F5-ED11-8849-0022480A1615</t>
  </si>
  <si>
    <t>63956393-25F5-ED11-8849-0022480A1615</t>
  </si>
  <si>
    <t>AB956393-25F5-ED11-8849-0022480A1615</t>
  </si>
  <si>
    <t>B1956393-25F5-ED11-8849-0022480A1615</t>
  </si>
  <si>
    <t>D9956393-25F5-ED11-8849-0022480A1615</t>
  </si>
  <si>
    <t>E7956393-25F5-ED11-8849-0022480A1615</t>
  </si>
  <si>
    <t>F9956393-25F5-ED11-8849-0022480A1615</t>
  </si>
  <si>
    <t>FF956393-25F5-ED11-8849-0022480A1615</t>
  </si>
  <si>
    <t>13966393-25F5-ED11-8849-0022480A1615</t>
  </si>
  <si>
    <t>15966393-25F5-ED11-8849-0022480A1615</t>
  </si>
  <si>
    <t>17966393-25F5-ED11-8849-0022480A1615</t>
  </si>
  <si>
    <t>8F966393-25F5-ED11-8849-0022480A1615</t>
  </si>
  <si>
    <t>99966393-25F5-ED11-8849-0022480A1615</t>
  </si>
  <si>
    <t>9D966393-25F5-ED11-8849-0022480A1615</t>
  </si>
  <si>
    <t>D3966393-25F5-ED11-8849-0022480A1615</t>
  </si>
  <si>
    <t>E5966393-25F5-ED11-8849-0022480A1615</t>
  </si>
  <si>
    <t>F9966393-25F5-ED11-8849-0022480A1615</t>
  </si>
  <si>
    <t>FD966393-25F5-ED11-8849-0022480A1615</t>
  </si>
  <si>
    <t>03976393-25F5-ED11-8849-0022480A1615</t>
  </si>
  <si>
    <t>0D976393-25F5-ED11-8849-0022480A1615</t>
  </si>
  <si>
    <t>15976393-25F5-ED11-8849-0022480A1615</t>
  </si>
  <si>
    <t>29976393-25F5-ED11-8849-0022480A1615</t>
  </si>
  <si>
    <t>35976393-25F5-ED11-8849-0022480A1615</t>
  </si>
  <si>
    <t>6B976393-25F5-ED11-8849-0022480A1615</t>
  </si>
  <si>
    <t>81976393-25F5-ED11-8849-0022480A1615</t>
  </si>
  <si>
    <t>85976393-25F5-ED11-8849-0022480A1615</t>
  </si>
  <si>
    <t>B3976393-25F5-ED11-8849-0022480A1615</t>
  </si>
  <si>
    <t>BF976393-25F5-ED11-8849-0022480A1615</t>
  </si>
  <si>
    <t>ED976393-25F5-ED11-8849-0022480A1615</t>
  </si>
  <si>
    <t>EF976393-25F5-ED11-8849-0022480A1615</t>
  </si>
  <si>
    <t>F1976393-25F5-ED11-8849-0022480A1615</t>
  </si>
  <si>
    <t>F3976393-25F5-ED11-8849-0022480A1615</t>
  </si>
  <si>
    <t>F5976393-25F5-ED11-8849-0022480A1615</t>
  </si>
  <si>
    <t>07986393-25F5-ED11-8849-0022480A1615</t>
  </si>
  <si>
    <t>13986393-25F5-ED11-8849-0022480A1615</t>
  </si>
  <si>
    <t>27986393-25F5-ED11-8849-0022480A1615</t>
  </si>
  <si>
    <t>31986393-25F5-ED11-8849-0022480A1615</t>
  </si>
  <si>
    <t>51986393-25F5-ED11-8849-0022480A1615</t>
  </si>
  <si>
    <t>73986393-25F5-ED11-8849-0022480A1615</t>
  </si>
  <si>
    <t>9B986393-25F5-ED11-8849-0022480A1615</t>
  </si>
  <si>
    <t>D1986393-25F5-ED11-8849-0022480A1615</t>
  </si>
  <si>
    <t>E3986393-25F5-ED11-8849-0022480A1615</t>
  </si>
  <si>
    <t>0B996393-25F5-ED11-8849-0022480A1615</t>
  </si>
  <si>
    <t>27996393-25F5-ED11-8849-0022480A1615</t>
  </si>
  <si>
    <t>29996393-25F5-ED11-8849-0022480A1615</t>
  </si>
  <si>
    <t>39996393-25F5-ED11-8849-0022480A1615</t>
  </si>
  <si>
    <t>41996393-25F5-ED11-8849-0022480A1615</t>
  </si>
  <si>
    <t>7F996393-25F5-ED11-8849-0022480A1615</t>
  </si>
  <si>
    <t>85996393-25F5-ED11-8849-0022480A1615</t>
  </si>
  <si>
    <t>8F996393-25F5-ED11-8849-0022480A1615</t>
  </si>
  <si>
    <t>97996393-25F5-ED11-8849-0022480A1615</t>
  </si>
  <si>
    <t>9F996393-25F5-ED11-8849-0022480A1615</t>
  </si>
  <si>
    <t>EB996393-25F5-ED11-8849-0022480A1615</t>
  </si>
  <si>
    <t>799A6393-25F5-ED11-8849-0022480A1615</t>
  </si>
  <si>
    <t>7D9A6393-25F5-ED11-8849-0022480A1615</t>
  </si>
  <si>
    <t>899A6393-25F5-ED11-8849-0022480A1615</t>
  </si>
  <si>
    <t>B19A6393-25F5-ED11-8849-0022480A1615</t>
  </si>
  <si>
    <t>C99A6393-25F5-ED11-8849-0022480A1615</t>
  </si>
  <si>
    <t>E79A6393-25F5-ED11-8849-0022480A1615</t>
  </si>
  <si>
    <t>F39A6393-25F5-ED11-8849-0022480A1615</t>
  </si>
  <si>
    <t>F99A6393-25F5-ED11-8849-0022480A1615</t>
  </si>
  <si>
    <t>039B6393-25F5-ED11-8849-0022480A1615</t>
  </si>
  <si>
    <t>4F9B6393-25F5-ED11-8849-0022480A1615</t>
  </si>
  <si>
    <t>879B6393-25F5-ED11-8849-0022480A1615</t>
  </si>
  <si>
    <t>479C6393-25F5-ED11-8849-0022480A1615</t>
  </si>
  <si>
    <t>239D6393-25F5-ED11-8849-0022480A1615</t>
  </si>
  <si>
    <t>C99D6393-25F5-ED11-8849-0022480A1615</t>
  </si>
  <si>
    <t>E99D6393-25F5-ED11-8849-0022480A1615</t>
  </si>
  <si>
    <t>Hot</t>
  </si>
  <si>
    <t>A2667B2E-7DF5-ED11-8849-0022480A10B0</t>
  </si>
  <si>
    <t>AC667B2E-7DF5-ED11-8849-0022480A10B0</t>
  </si>
  <si>
    <t>BA667B2E-7DF5-ED11-8849-0022480A10B0</t>
  </si>
  <si>
    <t>CA667B2E-7DF5-ED11-8849-0022480A10B0</t>
  </si>
  <si>
    <t>E2667B2E-7DF5-ED11-8849-0022480A10B0</t>
  </si>
  <si>
    <t>9B946393-25F5-ED11-8849-0022480A1615</t>
  </si>
  <si>
    <t>A5946393-25F5-ED11-8849-0022480A1615</t>
  </si>
  <si>
    <t>4-Close</t>
  </si>
  <si>
    <t>A9946393-25F5-ED11-8849-0022480A1615</t>
  </si>
  <si>
    <t>C97F5607-E2F4-ED11-8849-0022480A15C3</t>
  </si>
  <si>
    <t>F3946393-25F5-ED11-8849-0022480A1615</t>
  </si>
  <si>
    <t>F5946393-25F5-ED11-8849-0022480A1615</t>
  </si>
  <si>
    <t>F9946393-25F5-ED11-8849-0022480A1615</t>
  </si>
  <si>
    <t>FD946393-25F5-ED11-8849-0022480A1615</t>
  </si>
  <si>
    <t>01956393-25F5-ED11-8849-0022480A1615</t>
  </si>
  <si>
    <t>2B956393-25F5-ED11-8849-0022480A1615</t>
  </si>
  <si>
    <t>37956393-25F5-ED11-8849-0022480A1615</t>
  </si>
  <si>
    <t>00D993ED-E5F4-ED11-8849-0022480A19ED</t>
  </si>
  <si>
    <t>3B956393-25F5-ED11-8849-0022480A1615</t>
  </si>
  <si>
    <t>4D956393-25F5-ED11-8849-0022480A1615</t>
  </si>
  <si>
    <t>4F956393-25F5-ED11-8849-0022480A1615</t>
  </si>
  <si>
    <t>61956393-25F5-ED11-8849-0022480A1615</t>
  </si>
  <si>
    <t>75956393-25F5-ED11-8849-0022480A1615</t>
  </si>
  <si>
    <t>7B956393-25F5-ED11-8849-0022480A1615</t>
  </si>
  <si>
    <t>81956393-25F5-ED11-8849-0022480A1615</t>
  </si>
  <si>
    <t>97956393-25F5-ED11-8849-0022480A1615</t>
  </si>
  <si>
    <t>A3956393-25F5-ED11-8849-0022480A1615</t>
  </si>
  <si>
    <t>AD956393-25F5-ED11-8849-0022480A1615</t>
  </si>
  <si>
    <t>BB956393-25F5-ED11-8849-0022480A1615</t>
  </si>
  <si>
    <t>BD956393-25F5-ED11-8849-0022480A1615</t>
  </si>
  <si>
    <t>CF956393-25F5-ED11-8849-0022480A1615</t>
  </si>
  <si>
    <t>FB956393-25F5-ED11-8849-0022480A1615</t>
  </si>
  <si>
    <t>03966393-25F5-ED11-8849-0022480A1615</t>
  </si>
  <si>
    <t>09966393-25F5-ED11-8849-0022480A1615</t>
  </si>
  <si>
    <t>31966393-25F5-ED11-8849-0022480A1615</t>
  </si>
  <si>
    <t>37966393-25F5-ED11-8849-0022480A1615</t>
  </si>
  <si>
    <t>45966393-25F5-ED11-8849-0022480A1615</t>
  </si>
  <si>
    <t>47966393-25F5-ED11-8849-0022480A1615</t>
  </si>
  <si>
    <t>4F966393-25F5-ED11-8849-0022480A1615</t>
  </si>
  <si>
    <t>55966393-25F5-ED11-8849-0022480A1615</t>
  </si>
  <si>
    <t>79966393-25F5-ED11-8849-0022480A1615</t>
  </si>
  <si>
    <t>85966393-25F5-ED11-8849-0022480A1615</t>
  </si>
  <si>
    <t>91966393-25F5-ED11-8849-0022480A1615</t>
  </si>
  <si>
    <t>A3966393-25F5-ED11-8849-0022480A1615</t>
  </si>
  <si>
    <t>B9966393-25F5-ED11-8849-0022480A1615</t>
  </si>
  <si>
    <t>D5966393-25F5-ED11-8849-0022480A1615</t>
  </si>
  <si>
    <t>D9966393-25F5-ED11-8849-0022480A1615</t>
  </si>
  <si>
    <t>DB966393-25F5-ED11-8849-0022480A1615</t>
  </si>
  <si>
    <t>EB966393-25F5-ED11-8849-0022480A1615</t>
  </si>
  <si>
    <t>F5966393-25F5-ED11-8849-0022480A1615</t>
  </si>
  <si>
    <t>0B976393-25F5-ED11-8849-0022480A1615</t>
  </si>
  <si>
    <t>0F976393-25F5-ED11-8849-0022480A1615</t>
  </si>
  <si>
    <t>1F976393-25F5-ED11-8849-0022480A1615</t>
  </si>
  <si>
    <t>25976393-25F5-ED11-8849-0022480A1615</t>
  </si>
  <si>
    <t>39976393-25F5-ED11-8849-0022480A1615</t>
  </si>
  <si>
    <t>47976393-25F5-ED11-8849-0022480A1615</t>
  </si>
  <si>
    <t>57976393-25F5-ED11-8849-0022480A1615</t>
  </si>
  <si>
    <t>5B976393-25F5-ED11-8849-0022480A1615</t>
  </si>
  <si>
    <t>61976393-25F5-ED11-8849-0022480A1615</t>
  </si>
  <si>
    <t>79976393-25F5-ED11-8849-0022480A1615</t>
  </si>
  <si>
    <t>7D976393-25F5-ED11-8849-0022480A1615</t>
  </si>
  <si>
    <t>91976393-25F5-ED11-8849-0022480A1615</t>
  </si>
  <si>
    <t>97976393-25F5-ED11-8849-0022480A1615</t>
  </si>
  <si>
    <t>9F976393-25F5-ED11-8849-0022480A1615</t>
  </si>
  <si>
    <t>C7976393-25F5-ED11-8849-0022480A1615</t>
  </si>
  <si>
    <t>CB976393-25F5-ED11-8849-0022480A1615</t>
  </si>
  <si>
    <t>DB976393-25F5-ED11-8849-0022480A1615</t>
  </si>
  <si>
    <t>F7976393-25F5-ED11-8849-0022480A1615</t>
  </si>
  <si>
    <t>F9976393-25F5-ED11-8849-0022480A1615</t>
  </si>
  <si>
    <t>1B986393-25F5-ED11-8849-0022480A1615</t>
  </si>
  <si>
    <t>25986393-25F5-ED11-8849-0022480A1615</t>
  </si>
  <si>
    <t>2B986393-25F5-ED11-8849-0022480A1615</t>
  </si>
  <si>
    <t>35986393-25F5-ED11-8849-0022480A1615</t>
  </si>
  <si>
    <t>3D986393-25F5-ED11-8849-0022480A1615</t>
  </si>
  <si>
    <t>43986393-25F5-ED11-8849-0022480A1615</t>
  </si>
  <si>
    <t>47986393-25F5-ED11-8849-0022480A1615</t>
  </si>
  <si>
    <t>4D986393-25F5-ED11-8849-0022480A1615</t>
  </si>
  <si>
    <t>59986393-25F5-ED11-8849-0022480A1615</t>
  </si>
  <si>
    <t>5B986393-25F5-ED11-8849-0022480A1615</t>
  </si>
  <si>
    <t>5D986393-25F5-ED11-8849-0022480A1615</t>
  </si>
  <si>
    <t>5F986393-25F5-ED11-8849-0022480A1615</t>
  </si>
  <si>
    <t>6D986393-25F5-ED11-8849-0022480A1615</t>
  </si>
  <si>
    <t>7B986393-25F5-ED11-8849-0022480A1615</t>
  </si>
  <si>
    <t>87986393-25F5-ED11-8849-0022480A1615</t>
  </si>
  <si>
    <t>89986393-25F5-ED11-8849-0022480A1615</t>
  </si>
  <si>
    <t>93986393-25F5-ED11-8849-0022480A1615</t>
  </si>
  <si>
    <t>97986393-25F5-ED11-8849-0022480A1615</t>
  </si>
  <si>
    <t>3AD993ED-E5F4-ED11-8849-0022480A19ED</t>
  </si>
  <si>
    <t>9D986393-25F5-ED11-8849-0022480A1615</t>
  </si>
  <si>
    <t>A7986393-25F5-ED11-8849-0022480A1615</t>
  </si>
  <si>
    <t>B7986393-25F5-ED11-8849-0022480A1615</t>
  </si>
  <si>
    <t>BB986393-25F5-ED11-8849-0022480A1615</t>
  </si>
  <si>
    <t>C3986393-25F5-ED11-8849-0022480A1615</t>
  </si>
  <si>
    <t>CD986393-25F5-ED11-8849-0022480A1615</t>
  </si>
  <si>
    <t>CF986393-25F5-ED11-8849-0022480A1615</t>
  </si>
  <si>
    <t>E5986393-25F5-ED11-8849-0022480A1615</t>
  </si>
  <si>
    <t>ED986393-25F5-ED11-8849-0022480A1615</t>
  </si>
  <si>
    <t>EF986393-25F5-ED11-8849-0022480A1615</t>
  </si>
  <si>
    <t>FF986393-25F5-ED11-8849-0022480A1615</t>
  </si>
  <si>
    <t>05996393-25F5-ED11-8849-0022480A1615</t>
  </si>
  <si>
    <t>09996393-25F5-ED11-8849-0022480A1615</t>
  </si>
  <si>
    <t>0F996393-25F5-ED11-8849-0022480A1615</t>
  </si>
  <si>
    <t>13996393-25F5-ED11-8849-0022480A1615</t>
  </si>
  <si>
    <t>19996393-25F5-ED11-8849-0022480A1615</t>
  </si>
  <si>
    <t>2D996393-25F5-ED11-8849-0022480A1615</t>
  </si>
  <si>
    <t>2F996393-25F5-ED11-8849-0022480A1615</t>
  </si>
  <si>
    <t>31996393-25F5-ED11-8849-0022480A1615</t>
  </si>
  <si>
    <t>45996393-25F5-ED11-8849-0022480A1615</t>
  </si>
  <si>
    <t>47996393-25F5-ED11-8849-0022480A1615</t>
  </si>
  <si>
    <t>51996393-25F5-ED11-8849-0022480A1615</t>
  </si>
  <si>
    <t>53996393-25F5-ED11-8849-0022480A1615</t>
  </si>
  <si>
    <t>5B996393-25F5-ED11-8849-0022480A1615</t>
  </si>
  <si>
    <t>5F996393-25F5-ED11-8849-0022480A1615</t>
  </si>
  <si>
    <t>65996393-25F5-ED11-8849-0022480A1615</t>
  </si>
  <si>
    <t>7B996393-25F5-ED11-8849-0022480A1615</t>
  </si>
  <si>
    <t>87996393-25F5-ED11-8849-0022480A1615</t>
  </si>
  <si>
    <t>89996393-25F5-ED11-8849-0022480A1615</t>
  </si>
  <si>
    <t>95996393-25F5-ED11-8849-0022480A1615</t>
  </si>
  <si>
    <t>A7996393-25F5-ED11-8849-0022480A1615</t>
  </si>
  <si>
    <t>A9996393-25F5-ED11-8849-0022480A1615</t>
  </si>
  <si>
    <t>AB996393-25F5-ED11-8849-0022480A1615</t>
  </si>
  <si>
    <t>AD996393-25F5-ED11-8849-0022480A1615</t>
  </si>
  <si>
    <t>B7996393-25F5-ED11-8849-0022480A1615</t>
  </si>
  <si>
    <t>C7996393-25F5-ED11-8849-0022480A1615</t>
  </si>
  <si>
    <t>D9996393-25F5-ED11-8849-0022480A1615</t>
  </si>
  <si>
    <t>F1996393-25F5-ED11-8849-0022480A1615</t>
  </si>
  <si>
    <t>FF996393-25F5-ED11-8849-0022480A1615</t>
  </si>
  <si>
    <t>039A6393-25F5-ED11-8849-0022480A1615</t>
  </si>
  <si>
    <t>0B9A6393-25F5-ED11-8849-0022480A1615</t>
  </si>
  <si>
    <t>1D9A6393-25F5-ED11-8849-0022480A1615</t>
  </si>
  <si>
    <t>1F9A6393-25F5-ED11-8849-0022480A1615</t>
  </si>
  <si>
    <t>219A6393-25F5-ED11-8849-0022480A1615</t>
  </si>
  <si>
    <t>399A6393-25F5-ED11-8849-0022480A1615</t>
  </si>
  <si>
    <t>4F9A6393-25F5-ED11-8849-0022480A1615</t>
  </si>
  <si>
    <t>519A6393-25F5-ED11-8849-0022480A1615</t>
  </si>
  <si>
    <t>5D9A6393-25F5-ED11-8849-0022480A1615</t>
  </si>
  <si>
    <t>719A6393-25F5-ED11-8849-0022480A1615</t>
  </si>
  <si>
    <t>7F9A6393-25F5-ED11-8849-0022480A1615</t>
  </si>
  <si>
    <t>879A6393-25F5-ED11-8849-0022480A1615</t>
  </si>
  <si>
    <t>939A6393-25F5-ED11-8849-0022480A1615</t>
  </si>
  <si>
    <t>9F9A6393-25F5-ED11-8849-0022480A1615</t>
  </si>
  <si>
    <t>AB9A6393-25F5-ED11-8849-0022480A1615</t>
  </si>
  <si>
    <t>C39A6393-25F5-ED11-8849-0022480A1615</t>
  </si>
  <si>
    <t>1F9B6393-25F5-ED11-8849-0022480A1615</t>
  </si>
  <si>
    <t>3D9B6393-25F5-ED11-8849-0022480A1615</t>
  </si>
  <si>
    <t>419B6393-25F5-ED11-8849-0022480A1615</t>
  </si>
  <si>
    <t>499B6393-25F5-ED11-8849-0022480A1615</t>
  </si>
  <si>
    <t>679B6393-25F5-ED11-8849-0022480A1615</t>
  </si>
  <si>
    <t>939B6393-25F5-ED11-8849-0022480A1615</t>
  </si>
  <si>
    <t>9D9B6393-25F5-ED11-8849-0022480A1615</t>
  </si>
  <si>
    <t>A39B6393-25F5-ED11-8849-0022480A1615</t>
  </si>
  <si>
    <t>AD9B6393-25F5-ED11-8849-0022480A1615</t>
  </si>
  <si>
    <t>AF9B6393-25F5-ED11-8849-0022480A1615</t>
  </si>
  <si>
    <t>D39B6393-25F5-ED11-8849-0022480A1615</t>
  </si>
  <si>
    <t>EF9B6393-25F5-ED11-8849-0022480A1615</t>
  </si>
  <si>
    <t>059C6393-25F5-ED11-8849-0022480A1615</t>
  </si>
  <si>
    <t>0B9C6393-25F5-ED11-8849-0022480A1615</t>
  </si>
  <si>
    <t>199C6393-25F5-ED11-8849-0022480A1615</t>
  </si>
  <si>
    <t>EB9C6393-25F5-ED11-8849-0022480A1615</t>
  </si>
  <si>
    <t>F39C6393-25F5-ED11-8849-0022480A1615</t>
  </si>
  <si>
    <t>199D6393-25F5-ED11-8849-0022480A1615</t>
  </si>
  <si>
    <t>359D6393-25F5-ED11-8849-0022480A1615</t>
  </si>
  <si>
    <t>5D9D6393-25F5-ED11-8849-0022480A1615</t>
  </si>
  <si>
    <t>419E6393-25F5-ED11-8849-0022480A1615</t>
  </si>
  <si>
    <t>6F9F6393-25F5-ED11-8849-0022480A1615</t>
  </si>
  <si>
    <t>D57F5607-E2F4-ED11-8849-0022480A15C3</t>
  </si>
  <si>
    <t>A6667B2E-7DF5-ED11-8849-0022480A10B0</t>
  </si>
  <si>
    <t>CD7F5607-E2F4-ED11-8849-0022480A15C3</t>
  </si>
  <si>
    <t>AE667B2E-7DF5-ED11-8849-0022480A10B0</t>
  </si>
  <si>
    <t>B8667B2E-7DF5-ED11-8849-0022480A10B0</t>
  </si>
  <si>
    <t>DE667B2E-7DF5-ED11-8849-0022480A10B0</t>
  </si>
  <si>
    <t>DB7F5607-E2F4-ED11-8849-0022480A15C3</t>
  </si>
  <si>
    <t>0A677B2E-7DF5-ED11-8849-0022480A10B0</t>
  </si>
  <si>
    <t>10677B2E-7DF5-ED11-8849-0022480A10B0</t>
  </si>
  <si>
    <t>D37F5607-E2F4-ED11-8849-0022480A15C3</t>
  </si>
  <si>
    <t>AB946393-25F5-ED11-8849-0022480A1615</t>
  </si>
  <si>
    <t>3CD993ED-E5F4-ED11-8849-0022480A19ED</t>
  </si>
  <si>
    <t>BB946393-25F5-ED11-8849-0022480A1615</t>
  </si>
  <si>
    <t>D7946393-25F5-ED11-8849-0022480A1615</t>
  </si>
  <si>
    <t>E9946393-25F5-ED11-8849-0022480A1615</t>
  </si>
  <si>
    <t>CF7F5607-E2F4-ED11-8849-0022480A15C3</t>
  </si>
  <si>
    <t>3F956393-25F5-ED11-8849-0022480A1615</t>
  </si>
  <si>
    <t>59956393-25F5-ED11-8849-0022480A1615</t>
  </si>
  <si>
    <t>67956393-25F5-ED11-8849-0022480A1615</t>
  </si>
  <si>
    <t>8F956393-25F5-ED11-8849-0022480A1615</t>
  </si>
  <si>
    <t>A5956393-25F5-ED11-8849-0022480A1615</t>
  </si>
  <si>
    <t>C9956393-25F5-ED11-8849-0022480A1615</t>
  </si>
  <si>
    <t>DB956393-25F5-ED11-8849-0022480A1615</t>
  </si>
  <si>
    <t>E5956393-25F5-ED11-8849-0022480A1615</t>
  </si>
  <si>
    <t>D97F5607-E2F4-ED11-8849-0022480A15C3</t>
  </si>
  <si>
    <t>51966393-25F5-ED11-8849-0022480A1615</t>
  </si>
  <si>
    <t>D77F5607-E2F4-ED11-8849-0022480A15C3</t>
  </si>
  <si>
    <t>53966393-25F5-ED11-8849-0022480A1615</t>
  </si>
  <si>
    <t>97966393-25F5-ED11-8849-0022480A1615</t>
  </si>
  <si>
    <t>9F966393-25F5-ED11-8849-0022480A1615</t>
  </si>
  <si>
    <t>A1966393-25F5-ED11-8849-0022480A1615</t>
  </si>
  <si>
    <t>C3966393-25F5-ED11-8849-0022480A1615</t>
  </si>
  <si>
    <t>D1966393-25F5-ED11-8849-0022480A1615</t>
  </si>
  <si>
    <t>13976393-25F5-ED11-8849-0022480A1615</t>
  </si>
  <si>
    <t>41976393-25F5-ED11-8849-0022480A1615</t>
  </si>
  <si>
    <t>CF976393-25F5-ED11-8849-0022480A1615</t>
  </si>
  <si>
    <t>D17F5607-E2F4-ED11-8849-0022480A15C3</t>
  </si>
  <si>
    <t>EB976393-25F5-ED11-8849-0022480A1615</t>
  </si>
  <si>
    <t>15986393-25F5-ED11-8849-0022480A1615</t>
  </si>
  <si>
    <t>19986393-25F5-ED11-8849-0022480A1615</t>
  </si>
  <si>
    <t>33986393-25F5-ED11-8849-0022480A1615</t>
  </si>
  <si>
    <t>37986393-25F5-ED11-8849-0022480A1615</t>
  </si>
  <si>
    <t>AB986393-25F5-ED11-8849-0022480A1615</t>
  </si>
  <si>
    <t>B5986393-25F5-ED11-8849-0022480A1615</t>
  </si>
  <si>
    <t>DF986393-25F5-ED11-8849-0022480A1615</t>
  </si>
  <si>
    <t>5D996393-25F5-ED11-8849-0022480A1615</t>
  </si>
  <si>
    <t>63996393-25F5-ED11-8849-0022480A1615</t>
  </si>
  <si>
    <t>91996393-25F5-ED11-8849-0022480A1615</t>
  </si>
  <si>
    <t>F3996393-25F5-ED11-8849-0022480A1615</t>
  </si>
  <si>
    <t>FD996393-25F5-ED11-8849-0022480A1615</t>
  </si>
  <si>
    <t>0D9A6393-25F5-ED11-8849-0022480A1615</t>
  </si>
  <si>
    <t>259A6393-25F5-ED11-8849-0022480A1615</t>
  </si>
  <si>
    <t>3B9A6393-25F5-ED11-8849-0022480A1615</t>
  </si>
  <si>
    <t>419A6393-25F5-ED11-8849-0022480A1615</t>
  </si>
  <si>
    <t>6B9A6393-25F5-ED11-8849-0022480A1615</t>
  </si>
  <si>
    <t>C59A6393-25F5-ED11-8849-0022480A1615</t>
  </si>
  <si>
    <t>0B9B6393-25F5-ED11-8849-0022480A1615</t>
  </si>
  <si>
    <t>199B6393-25F5-ED11-8849-0022480A1615</t>
  </si>
  <si>
    <t>7F9B6393-25F5-ED11-8849-0022480A1615</t>
  </si>
  <si>
    <t>8D9B6393-25F5-ED11-8849-0022480A1615</t>
  </si>
  <si>
    <t>919B6393-25F5-ED11-8849-0022480A1615</t>
  </si>
  <si>
    <t>9F9B6393-25F5-ED11-8849-0022480A1615</t>
  </si>
  <si>
    <t>AB9B6393-25F5-ED11-8849-0022480A1615</t>
  </si>
  <si>
    <t>E79B6393-25F5-ED11-8849-0022480A1615</t>
  </si>
  <si>
    <t>499C6393-25F5-ED11-8849-0022480A1615</t>
  </si>
  <si>
    <t>F99C6393-25F5-ED11-8849-0022480A1615</t>
  </si>
  <si>
    <t>2F9D6393-25F5-ED11-8849-0022480A1615</t>
  </si>
  <si>
    <t>E59D6393-25F5-ED11-8849-0022480A1615</t>
  </si>
  <si>
    <t>ED9D6393-25F5-ED11-8849-0022480A1615</t>
  </si>
  <si>
    <t>079E6393-25F5-ED11-8849-0022480A1615</t>
  </si>
  <si>
    <t>A4667B2E-7DF5-ED11-8849-0022480A10B0</t>
  </si>
  <si>
    <t>A8667B2E-7DF5-ED11-8849-0022480A10B0</t>
  </si>
  <si>
    <t>C8667B2E-7DF5-ED11-8849-0022480A10B0</t>
  </si>
  <si>
    <t>CE667B2E-7DF5-ED11-8849-0022480A10B0</t>
  </si>
  <si>
    <t>D8667B2E-7DF5-ED11-8849-0022480A10B0</t>
  </si>
  <si>
    <t>DC667B2E-7DF5-ED11-8849-0022480A10B0</t>
  </si>
  <si>
    <t>EA667B2E-7DF5-ED11-8849-0022480A10B0</t>
  </si>
  <si>
    <t>99946393-25F5-ED11-8849-0022480A1615</t>
  </si>
  <si>
    <t>AD946393-25F5-ED11-8849-0022480A1615</t>
  </si>
  <si>
    <t>B7946393-25F5-ED11-8849-0022480A1615</t>
  </si>
  <si>
    <t>B9946393-25F5-ED11-8849-0022480A1615</t>
  </si>
  <si>
    <t>D1946393-25F5-ED11-8849-0022480A1615</t>
  </si>
  <si>
    <t>DD946393-25F5-ED11-8849-0022480A1615</t>
  </si>
  <si>
    <t>07956393-25F5-ED11-8849-0022480A1615</t>
  </si>
  <si>
    <t>09956393-25F5-ED11-8849-0022480A1615</t>
  </si>
  <si>
    <t>13956393-25F5-ED11-8849-0022480A1615</t>
  </si>
  <si>
    <t>19956393-25F5-ED11-8849-0022480A1615</t>
  </si>
  <si>
    <t>2F956393-25F5-ED11-8849-0022480A1615</t>
  </si>
  <si>
    <t>83956393-25F5-ED11-8849-0022480A1615</t>
  </si>
  <si>
    <t>87956393-25F5-ED11-8849-0022480A1615</t>
  </si>
  <si>
    <t>93956393-25F5-ED11-8849-0022480A1615</t>
  </si>
  <si>
    <t>E9956393-25F5-ED11-8849-0022480A1615</t>
  </si>
  <si>
    <t>0D966393-25F5-ED11-8849-0022480A1615</t>
  </si>
  <si>
    <t>1B966393-25F5-ED11-8849-0022480A1615</t>
  </si>
  <si>
    <t>39966393-25F5-ED11-8849-0022480A1615</t>
  </si>
  <si>
    <t>7B966393-25F5-ED11-8849-0022480A1615</t>
  </si>
  <si>
    <t>A7966393-25F5-ED11-8849-0022480A1615</t>
  </si>
  <si>
    <t>E3966393-25F5-ED11-8849-0022480A1615</t>
  </si>
  <si>
    <t>09976393-25F5-ED11-8849-0022480A1615</t>
  </si>
  <si>
    <t>2D976393-25F5-ED11-8849-0022480A1615</t>
  </si>
  <si>
    <t>AB976393-25F5-ED11-8849-0022480A1615</t>
  </si>
  <si>
    <t>B1976393-25F5-ED11-8849-0022480A1615</t>
  </si>
  <si>
    <t>B7976393-25F5-ED11-8849-0022480A1615</t>
  </si>
  <si>
    <t>BB976393-25F5-ED11-8849-0022480A1615</t>
  </si>
  <si>
    <t>8F986393-25F5-ED11-8849-0022480A1615</t>
  </si>
  <si>
    <t>E1986393-25F5-ED11-8849-0022480A1615</t>
  </si>
  <si>
    <t>57996393-25F5-ED11-8849-0022480A1615</t>
  </si>
  <si>
    <t>69996393-25F5-ED11-8849-0022480A1615</t>
  </si>
  <si>
    <t>C3996393-25F5-ED11-8849-0022480A1615</t>
  </si>
  <si>
    <t>D7996393-25F5-ED11-8849-0022480A1615</t>
  </si>
  <si>
    <t>2D9A6393-25F5-ED11-8849-0022480A1615</t>
  </si>
  <si>
    <t>619A6393-25F5-ED11-8849-0022480A1615</t>
  </si>
  <si>
    <t>859A6393-25F5-ED11-8849-0022480A1615</t>
  </si>
  <si>
    <t>CD9A6393-25F5-ED11-8849-0022480A1615</t>
  </si>
  <si>
    <t>CF9A6393-25F5-ED11-8849-0022480A1615</t>
  </si>
  <si>
    <t>E39A6393-25F5-ED11-8849-0022480A1615</t>
  </si>
  <si>
    <t>C39B6393-25F5-ED11-8849-0022480A1615</t>
  </si>
  <si>
    <t>3B9C6393-25F5-ED11-8849-0022480A1615</t>
  </si>
  <si>
    <t>D59C6393-25F5-ED11-8849-0022480A1615</t>
  </si>
  <si>
    <t>799D6393-25F5-ED11-8849-0022480A1615</t>
  </si>
  <si>
    <t>81A06393-25F5-ED11-8849-0022480A1615</t>
  </si>
  <si>
    <t>AA667B2E-7DF5-ED11-8849-0022480A10B0</t>
  </si>
  <si>
    <t>B6667B2E-7DF5-ED11-8849-0022480A10B0</t>
  </si>
  <si>
    <t>E0667B2E-7DF5-ED11-8849-0022480A10B0</t>
  </si>
  <si>
    <t>EC667B2E-7DF5-ED11-8849-0022480A10B0</t>
  </si>
  <si>
    <t>06677B2E-7DF5-ED11-8849-0022480A10B0</t>
  </si>
  <si>
    <t>14677B2E-7DF5-ED11-8849-0022480A10B0</t>
  </si>
  <si>
    <t>83946393-25F5-ED11-8849-0022480A1615</t>
  </si>
  <si>
    <t>87946393-25F5-ED11-8849-0022480A1615</t>
  </si>
  <si>
    <t>91946393-25F5-ED11-8849-0022480A1615</t>
  </si>
  <si>
    <t>97946393-25F5-ED11-8849-0022480A1615</t>
  </si>
  <si>
    <t>9D946393-25F5-ED11-8849-0022480A1615</t>
  </si>
  <si>
    <t>CD946393-25F5-ED11-8849-0022480A1615</t>
  </si>
  <si>
    <t>D5946393-25F5-ED11-8849-0022480A1615</t>
  </si>
  <si>
    <t>E3946393-25F5-ED11-8849-0022480A1615</t>
  </si>
  <si>
    <t>0D956393-25F5-ED11-8849-0022480A1615</t>
  </si>
  <si>
    <t>33956393-25F5-ED11-8849-0022480A1615</t>
  </si>
  <si>
    <t>3D956393-25F5-ED11-8849-0022480A1615</t>
  </si>
  <si>
    <t>51956393-25F5-ED11-8849-0022480A1615</t>
  </si>
  <si>
    <t>6F956393-25F5-ED11-8849-0022480A1615</t>
  </si>
  <si>
    <t>73956393-25F5-ED11-8849-0022480A1615</t>
  </si>
  <si>
    <t>79956393-25F5-ED11-8849-0022480A1615</t>
  </si>
  <si>
    <t>89956393-25F5-ED11-8849-0022480A1615</t>
  </si>
  <si>
    <t>9D956393-25F5-ED11-8849-0022480A1615</t>
  </si>
  <si>
    <t>C3956393-25F5-ED11-8849-0022480A1615</t>
  </si>
  <si>
    <t>F7956393-25F5-ED11-8849-0022480A1615</t>
  </si>
  <si>
    <t>01966393-25F5-ED11-8849-0022480A1615</t>
  </si>
  <si>
    <t>0F966393-25F5-ED11-8849-0022480A1615</t>
  </si>
  <si>
    <t>2D966393-25F5-ED11-8849-0022480A1615</t>
  </si>
  <si>
    <t>41966393-25F5-ED11-8849-0022480A1615</t>
  </si>
  <si>
    <t>5B966393-25F5-ED11-8849-0022480A1615</t>
  </si>
  <si>
    <t>61966393-25F5-ED11-8849-0022480A1615</t>
  </si>
  <si>
    <t>69966393-25F5-ED11-8849-0022480A1615</t>
  </si>
  <si>
    <t>75966393-25F5-ED11-8849-0022480A1615</t>
  </si>
  <si>
    <t>87966393-25F5-ED11-8849-0022480A1615</t>
  </si>
  <si>
    <t>B1966393-25F5-ED11-8849-0022480A1615</t>
  </si>
  <si>
    <t>B3966393-25F5-ED11-8849-0022480A1615</t>
  </si>
  <si>
    <t>DF966393-25F5-ED11-8849-0022480A1615</t>
  </si>
  <si>
    <t>1D976393-25F5-ED11-8849-0022480A1615</t>
  </si>
  <si>
    <t>23976393-25F5-ED11-8849-0022480A1615</t>
  </si>
  <si>
    <t>37976393-25F5-ED11-8849-0022480A1615</t>
  </si>
  <si>
    <t>75976393-25F5-ED11-8849-0022480A1615</t>
  </si>
  <si>
    <t>7B976393-25F5-ED11-8849-0022480A1615</t>
  </si>
  <si>
    <t>83976393-25F5-ED11-8849-0022480A1615</t>
  </si>
  <si>
    <t>8D976393-25F5-ED11-8849-0022480A1615</t>
  </si>
  <si>
    <t>9B976393-25F5-ED11-8849-0022480A1615</t>
  </si>
  <si>
    <t>9D976393-25F5-ED11-8849-0022480A1615</t>
  </si>
  <si>
    <t>A1976393-25F5-ED11-8849-0022480A1615</t>
  </si>
  <si>
    <t>B9976393-25F5-ED11-8849-0022480A1615</t>
  </si>
  <si>
    <t>6F986393-25F5-ED11-8849-0022480A1615</t>
  </si>
  <si>
    <t>79986393-25F5-ED11-8849-0022480A1615</t>
  </si>
  <si>
    <t>81986393-25F5-ED11-8849-0022480A1615</t>
  </si>
  <si>
    <t>85986393-25F5-ED11-8849-0022480A1615</t>
  </si>
  <si>
    <t>8D986393-25F5-ED11-8849-0022480A1615</t>
  </si>
  <si>
    <t>91986393-25F5-ED11-8849-0022480A1615</t>
  </si>
  <si>
    <t>E7986393-25F5-ED11-8849-0022480A1615</t>
  </si>
  <si>
    <t>E9986393-25F5-ED11-8849-0022480A1615</t>
  </si>
  <si>
    <t>11996393-25F5-ED11-8849-0022480A1615</t>
  </si>
  <si>
    <t>93996393-25F5-ED11-8849-0022480A1615</t>
  </si>
  <si>
    <t>CD996393-25F5-ED11-8849-0022480A1615</t>
  </si>
  <si>
    <t>DB996393-25F5-ED11-8849-0022480A1615</t>
  </si>
  <si>
    <t>E9996393-25F5-ED11-8849-0022480A1615</t>
  </si>
  <si>
    <t>279A6393-25F5-ED11-8849-0022480A1615</t>
  </si>
  <si>
    <t>3F9A6393-25F5-ED11-8849-0022480A1615</t>
  </si>
  <si>
    <t>9D9A6393-25F5-ED11-8849-0022480A1615</t>
  </si>
  <si>
    <t>A59A6393-25F5-ED11-8849-0022480A1615</t>
  </si>
  <si>
    <t>A79A6393-25F5-ED11-8849-0022480A1615</t>
  </si>
  <si>
    <t>D39A6393-25F5-ED11-8849-0022480A1615</t>
  </si>
  <si>
    <t>ED9A6393-25F5-ED11-8849-0022480A1615</t>
  </si>
  <si>
    <t>FF9A6393-25F5-ED11-8849-0022480A1615</t>
  </si>
  <si>
    <t>099B6393-25F5-ED11-8849-0022480A1615</t>
  </si>
  <si>
    <t>599B6393-25F5-ED11-8849-0022480A1615</t>
  </si>
  <si>
    <t>5B9B6393-25F5-ED11-8849-0022480A1615</t>
  </si>
  <si>
    <t>6F9B6393-25F5-ED11-8849-0022480A1615</t>
  </si>
  <si>
    <t>999B6393-25F5-ED11-8849-0022480A1615</t>
  </si>
  <si>
    <t>9B9B6393-25F5-ED11-8849-0022480A1615</t>
  </si>
  <si>
    <t>A99B6393-25F5-ED11-8849-0022480A1615</t>
  </si>
  <si>
    <t>D79B6393-25F5-ED11-8849-0022480A1615</t>
  </si>
  <si>
    <t>319C6393-25F5-ED11-8849-0022480A1615</t>
  </si>
  <si>
    <t>9B9C6393-25F5-ED11-8849-0022480A1615</t>
  </si>
  <si>
    <t>F79C6393-25F5-ED11-8849-0022480A1615</t>
  </si>
  <si>
    <t>7D9D6393-25F5-ED11-8849-0022480A1615</t>
  </si>
  <si>
    <t>3F9E6393-25F5-ED11-8849-0022480A1615</t>
  </si>
  <si>
    <t>439E6393-25F5-ED11-8849-0022480A1615</t>
  </si>
  <si>
    <t>73946393-25F5-ED11-8849-0022480A1615</t>
  </si>
  <si>
    <t>89946393-25F5-ED11-8849-0022480A1615</t>
  </si>
  <si>
    <t>9F946393-25F5-ED11-8849-0022480A1615</t>
  </si>
  <si>
    <t>A7946393-25F5-ED11-8849-0022480A1615</t>
  </si>
  <si>
    <t>B1946393-25F5-ED11-8849-0022480A1615</t>
  </si>
  <si>
    <t>C1946393-25F5-ED11-8849-0022480A1615</t>
  </si>
  <si>
    <t>C7946393-25F5-ED11-8849-0022480A1615</t>
  </si>
  <si>
    <t>CF946393-25F5-ED11-8849-0022480A1615</t>
  </si>
  <si>
    <t>0B956393-25F5-ED11-8849-0022480A1615</t>
  </si>
  <si>
    <t>15956393-25F5-ED11-8849-0022480A1615</t>
  </si>
  <si>
    <t>29956393-25F5-ED11-8849-0022480A1615</t>
  </si>
  <si>
    <t>31956393-25F5-ED11-8849-0022480A1615</t>
  </si>
  <si>
    <t>65956393-25F5-ED11-8849-0022480A1615</t>
  </si>
  <si>
    <t>77956393-25F5-ED11-8849-0022480A1615</t>
  </si>
  <si>
    <t>95956393-25F5-ED11-8849-0022480A1615</t>
  </si>
  <si>
    <t>A1956393-25F5-ED11-8849-0022480A1615</t>
  </si>
  <si>
    <t>B7956393-25F5-ED11-8849-0022480A1615</t>
  </si>
  <si>
    <t>C1956393-25F5-ED11-8849-0022480A1615</t>
  </si>
  <si>
    <t>CD956393-25F5-ED11-8849-0022480A1615</t>
  </si>
  <si>
    <t>D5956393-25F5-ED11-8849-0022480A1615</t>
  </si>
  <si>
    <t>E1956393-25F5-ED11-8849-0022480A1615</t>
  </si>
  <si>
    <t>19966393-25F5-ED11-8849-0022480A1615</t>
  </si>
  <si>
    <t>27966393-25F5-ED11-8849-0022480A1615</t>
  </si>
  <si>
    <t>63966393-25F5-ED11-8849-0022480A1615</t>
  </si>
  <si>
    <t>8D966393-25F5-ED11-8849-0022480A1615</t>
  </si>
  <si>
    <t>A9966393-25F5-ED11-8849-0022480A1615</t>
  </si>
  <si>
    <t>BD966393-25F5-ED11-8849-0022480A1615</t>
  </si>
  <si>
    <t>C9966393-25F5-ED11-8849-0022480A1615</t>
  </si>
  <si>
    <t>CF966393-25F5-ED11-8849-0022480A1615</t>
  </si>
  <si>
    <t>D7966393-25F5-ED11-8849-0022480A1615</t>
  </si>
  <si>
    <t>DD966393-25F5-ED11-8849-0022480A1615</t>
  </si>
  <si>
    <t>E1966393-25F5-ED11-8849-0022480A1615</t>
  </si>
  <si>
    <t>F1966393-25F5-ED11-8849-0022480A1615</t>
  </si>
  <si>
    <t>FF966393-25F5-ED11-8849-0022480A1615</t>
  </si>
  <si>
    <t>01976393-25F5-ED11-8849-0022480A1615</t>
  </si>
  <si>
    <t>2F976393-25F5-ED11-8849-0022480A1615</t>
  </si>
  <si>
    <t>4B976393-25F5-ED11-8849-0022480A1615</t>
  </si>
  <si>
    <t>4D976393-25F5-ED11-8849-0022480A1615</t>
  </si>
  <si>
    <t>51976393-25F5-ED11-8849-0022480A1615</t>
  </si>
  <si>
    <t>67976393-25F5-ED11-8849-0022480A1615</t>
  </si>
  <si>
    <t>6F976393-25F5-ED11-8849-0022480A1615</t>
  </si>
  <si>
    <t>73976393-25F5-ED11-8849-0022480A1615</t>
  </si>
  <si>
    <t>89976393-25F5-ED11-8849-0022480A1615</t>
  </si>
  <si>
    <t>93976393-25F5-ED11-8849-0022480A1615</t>
  </si>
  <si>
    <t>95976393-25F5-ED11-8849-0022480A1615</t>
  </si>
  <si>
    <t>A7976393-25F5-ED11-8849-0022480A1615</t>
  </si>
  <si>
    <t>C9976393-25F5-ED11-8849-0022480A1615</t>
  </si>
  <si>
    <t>D1976393-25F5-ED11-8849-0022480A1615</t>
  </si>
  <si>
    <t>D9976393-25F5-ED11-8849-0022480A1615</t>
  </si>
  <si>
    <t>E5976393-25F5-ED11-8849-0022480A1615</t>
  </si>
  <si>
    <t>E9976393-25F5-ED11-8849-0022480A1615</t>
  </si>
  <si>
    <t>FF976393-25F5-ED11-8849-0022480A1615</t>
  </si>
  <si>
    <t>03986393-25F5-ED11-8849-0022480A1615</t>
  </si>
  <si>
    <t>1D986393-25F5-ED11-8849-0022480A1615</t>
  </si>
  <si>
    <t>23986393-25F5-ED11-8849-0022480A1615</t>
  </si>
  <si>
    <t>39986393-25F5-ED11-8849-0022480A1615</t>
  </si>
  <si>
    <t>3B986393-25F5-ED11-8849-0022480A1615</t>
  </si>
  <si>
    <t>67986393-25F5-ED11-8849-0022480A1615</t>
  </si>
  <si>
    <t>69986393-25F5-ED11-8849-0022480A1615</t>
  </si>
  <si>
    <t>8B986393-25F5-ED11-8849-0022480A1615</t>
  </si>
  <si>
    <t>99986393-25F5-ED11-8849-0022480A1615</t>
  </si>
  <si>
    <t>A1986393-25F5-ED11-8849-0022480A1615</t>
  </si>
  <si>
    <t>A3986393-25F5-ED11-8849-0022480A1615</t>
  </si>
  <si>
    <t>B9986393-25F5-ED11-8849-0022480A1615</t>
  </si>
  <si>
    <t>C1986393-25F5-ED11-8849-0022480A1615</t>
  </si>
  <si>
    <t>D5986393-25F5-ED11-8849-0022480A1615</t>
  </si>
  <si>
    <t>D7986393-25F5-ED11-8849-0022480A1615</t>
  </si>
  <si>
    <t>01996393-25F5-ED11-8849-0022480A1615</t>
  </si>
  <si>
    <t>03996393-25F5-ED11-8849-0022480A1615</t>
  </si>
  <si>
    <t>07996393-25F5-ED11-8849-0022480A1615</t>
  </si>
  <si>
    <t>17996393-25F5-ED11-8849-0022480A1615</t>
  </si>
  <si>
    <t>1D996393-25F5-ED11-8849-0022480A1615</t>
  </si>
  <si>
    <t>1F996393-25F5-ED11-8849-0022480A1615</t>
  </si>
  <si>
    <t>61996393-25F5-ED11-8849-0022480A1615</t>
  </si>
  <si>
    <t>79996393-25F5-ED11-8849-0022480A1615</t>
  </si>
  <si>
    <t>83996393-25F5-ED11-8849-0022480A1615</t>
  </si>
  <si>
    <t>8B996393-25F5-ED11-8849-0022480A1615</t>
  </si>
  <si>
    <t>A3996393-25F5-ED11-8849-0022480A1615</t>
  </si>
  <si>
    <t>B1996393-25F5-ED11-8849-0022480A1615</t>
  </si>
  <si>
    <t>ED996393-25F5-ED11-8849-0022480A1615</t>
  </si>
  <si>
    <t>459A6393-25F5-ED11-8849-0022480A1615</t>
  </si>
  <si>
    <t>6F9A6393-25F5-ED11-8849-0022480A1615</t>
  </si>
  <si>
    <t>8D9A6393-25F5-ED11-8849-0022480A1615</t>
  </si>
  <si>
    <t>BB9A6393-25F5-ED11-8849-0022480A1615</t>
  </si>
  <si>
    <t>CB9A6393-25F5-ED11-8849-0022480A1615</t>
  </si>
  <si>
    <t>FB9A6393-25F5-ED11-8849-0022480A1615</t>
  </si>
  <si>
    <t>6B9B6393-25F5-ED11-8849-0022480A1615</t>
  </si>
  <si>
    <t>C59B6393-25F5-ED11-8849-0022480A1615</t>
  </si>
  <si>
    <t>159C6393-25F5-ED11-8849-0022480A1615</t>
  </si>
  <si>
    <t>279C6393-25F5-ED11-8849-0022480A1615</t>
  </si>
  <si>
    <t>519C6393-25F5-ED11-8849-0022480A1615</t>
  </si>
  <si>
    <t>BD9C6393-25F5-ED11-8849-0022480A1615</t>
  </si>
  <si>
    <t>E79C6393-25F5-ED11-8849-0022480A1615</t>
  </si>
  <si>
    <t>7B9D6393-25F5-ED11-8849-0022480A1615</t>
  </si>
  <si>
    <t>C99E6393-25F5-ED11-8849-0022480A1615</t>
  </si>
  <si>
    <t>91956393-25F5-ED11-8849-0022480A1615</t>
  </si>
  <si>
    <t>F3956393-25F5-ED11-8849-0022480A1615</t>
  </si>
  <si>
    <t>F5956393-25F5-ED11-8849-0022480A1615</t>
  </si>
  <si>
    <t>6F966393-25F5-ED11-8849-0022480A1615</t>
  </si>
  <si>
    <t>83966393-25F5-ED11-8849-0022480A1615</t>
  </si>
  <si>
    <t>9B966393-25F5-ED11-8849-0022480A1615</t>
  </si>
  <si>
    <t>C5966393-25F5-ED11-8849-0022480A1615</t>
  </si>
  <si>
    <t>CD966393-25F5-ED11-8849-0022480A1615</t>
  </si>
  <si>
    <t>FB966393-25F5-ED11-8849-0022480A1615</t>
  </si>
  <si>
    <t>71976393-25F5-ED11-8849-0022480A1615</t>
  </si>
  <si>
    <t>0B986393-25F5-ED11-8849-0022480A1615</t>
  </si>
  <si>
    <t>0D986393-25F5-ED11-8849-0022480A1615</t>
  </si>
  <si>
    <t>3F986393-25F5-ED11-8849-0022480A1615</t>
  </si>
  <si>
    <t>95986393-25F5-ED11-8849-0022480A1615</t>
  </si>
  <si>
    <t>C9996393-25F5-ED11-8849-0022480A1615</t>
  </si>
  <si>
    <t>D5996393-25F5-ED11-8849-0022480A1615</t>
  </si>
  <si>
    <t>139A6393-25F5-ED11-8849-0022480A1615</t>
  </si>
  <si>
    <t>199A6393-25F5-ED11-8849-0022480A1615</t>
  </si>
  <si>
    <t>2B9A6393-25F5-ED11-8849-0022480A1615</t>
  </si>
  <si>
    <t>659A6393-25F5-ED11-8849-0022480A1615</t>
  </si>
  <si>
    <t>D19A6393-25F5-ED11-8849-0022480A1615</t>
  </si>
  <si>
    <t>A59C6393-25F5-ED11-8849-0022480A1615</t>
  </si>
  <si>
    <t>0C677B2E-7DF5-ED11-8849-0022480A10B0</t>
  </si>
  <si>
    <t>16677B2E-7DF5-ED11-8849-0022480A10B0</t>
  </si>
  <si>
    <t>28677B2E-7DF5-ED11-8849-0022480A10B0</t>
  </si>
  <si>
    <t>2A677B2E-7DF5-ED11-8849-0022480A10B0</t>
  </si>
  <si>
    <t>6C677B2E-7DF5-ED11-8849-0022480A10B0</t>
  </si>
  <si>
    <t>70677B2E-7DF5-ED11-8849-0022480A10B0</t>
  </si>
  <si>
    <t>78677B2E-7DF5-ED11-8849-0022480A10B0</t>
  </si>
  <si>
    <t>82677B2E-7DF5-ED11-8849-0022480A10B0</t>
  </si>
  <si>
    <t>86677B2E-7DF5-ED11-8849-0022480A10B0</t>
  </si>
  <si>
    <t>8A677B2E-7DF5-ED11-8849-0022480A10B0</t>
  </si>
  <si>
    <t>9C677B2E-7DF5-ED11-8849-0022480A10B0</t>
  </si>
  <si>
    <t>A4677B2E-7DF5-ED11-8849-0022480A10B0</t>
  </si>
  <si>
    <t>AC677B2E-7DF5-ED11-8849-0022480A10B0</t>
  </si>
  <si>
    <t>B8677B2E-7DF5-ED11-8849-0022480A10B0</t>
  </si>
  <si>
    <t>D8677B2E-7DF5-ED11-8849-0022480A10B0</t>
  </si>
  <si>
    <t>F4677B2E-7DF5-ED11-8849-0022480A10B0</t>
  </si>
  <si>
    <t>1E687B2E-7DF5-ED11-8849-0022480A10B0</t>
  </si>
  <si>
    <t>22687B2E-7DF5-ED11-8849-0022480A10B0</t>
  </si>
  <si>
    <t>24687B2E-7DF5-ED11-8849-0022480A10B0</t>
  </si>
  <si>
    <t>28687B2E-7DF5-ED11-8849-0022480A10B0</t>
  </si>
  <si>
    <t>2A687B2E-7DF5-ED11-8849-0022480A10B0</t>
  </si>
  <si>
    <t>38687B2E-7DF5-ED11-8849-0022480A10B0</t>
  </si>
  <si>
    <t>40687B2E-7DF5-ED11-8849-0022480A10B0</t>
  </si>
  <si>
    <t>48687B2E-7DF5-ED11-8849-0022480A10B0</t>
  </si>
  <si>
    <t>4C687B2E-7DF5-ED11-8849-0022480A10B0</t>
  </si>
  <si>
    <t>54687B2E-7DF5-ED11-8849-0022480A10B0</t>
  </si>
  <si>
    <t>5A687B2E-7DF5-ED11-8849-0022480A10B0</t>
  </si>
  <si>
    <t>62687B2E-7DF5-ED11-8849-0022480A10B0</t>
  </si>
  <si>
    <t>6E687B2E-7DF5-ED11-8849-0022480A10B0</t>
  </si>
  <si>
    <t>8C687B2E-7DF5-ED11-8849-0022480A10B0</t>
  </si>
  <si>
    <t>90687B2E-7DF5-ED11-8849-0022480A10B0</t>
  </si>
  <si>
    <t>94687B2E-7DF5-ED11-8849-0022480A10B0</t>
  </si>
  <si>
    <t>A6687B2E-7DF5-ED11-8849-0022480A10B0</t>
  </si>
  <si>
    <t>AE687B2E-7DF5-ED11-8849-0022480A10B0</t>
  </si>
  <si>
    <t>B4687B2E-7DF5-ED11-8849-0022480A10B0</t>
  </si>
  <si>
    <t>BA687B2E-7DF5-ED11-8849-0022480A10B0</t>
  </si>
  <si>
    <t>C0687B2E-7DF5-ED11-8849-0022480A10B0</t>
  </si>
  <si>
    <t>C8687B2E-7DF5-ED11-8849-0022480A10B0</t>
  </si>
  <si>
    <t>DE687B2E-7DF5-ED11-8849-0022480A10B0</t>
  </si>
  <si>
    <t>E4687B2E-7DF5-ED11-8849-0022480A10B0</t>
  </si>
  <si>
    <t>EE687B2E-7DF5-ED11-8849-0022480A10B0</t>
  </si>
  <si>
    <t>FE687B2E-7DF5-ED11-8849-0022480A10B0</t>
  </si>
  <si>
    <t>D1A06393-25F5-ED11-8849-0022480A1615</t>
  </si>
  <si>
    <t>49A26393-25F5-ED11-8849-0022480A1615</t>
  </si>
  <si>
    <t>73A46393-25F5-ED11-8849-0022480A1615</t>
  </si>
  <si>
    <t>E9A56393-25F5-ED11-8849-0022480A1615</t>
  </si>
  <si>
    <t>FDA56393-25F5-ED11-8849-0022480A1615</t>
  </si>
  <si>
    <t>45A76393-25F5-ED11-8849-0022480A1615</t>
  </si>
  <si>
    <t>49A76393-25F5-ED11-8849-0022480A1615</t>
  </si>
  <si>
    <t>0FAC6393-25F5-ED11-8849-0022480A1615</t>
  </si>
  <si>
    <t>97AD6393-25F5-ED11-8849-0022480A1615</t>
  </si>
  <si>
    <t>DDAE6393-25F5-ED11-8849-0022480A1615</t>
  </si>
  <si>
    <t>6DB06393-25F5-ED11-8849-0022480A1615</t>
  </si>
  <si>
    <t>D5B06393-25F5-ED11-8849-0022480A1615</t>
  </si>
  <si>
    <t>2FB16393-25F5-ED11-8849-0022480A1615</t>
  </si>
  <si>
    <t>E5B16393-25F5-ED11-8849-0022480A1615</t>
  </si>
  <si>
    <t>E5B36393-25F5-ED11-8849-0022480A1615</t>
  </si>
  <si>
    <t>E5B46393-25F5-ED11-8849-0022480A1615</t>
  </si>
  <si>
    <t>CDB56393-25F5-ED11-8849-0022480A1615</t>
  </si>
  <si>
    <t>8A17B0A3-25F5-ED11-8849-0022480A1615</t>
  </si>
  <si>
    <t>D619B0A3-25F5-ED11-8849-0022480A1615</t>
  </si>
  <si>
    <t>841BB0A3-25F5-ED11-8849-0022480A1615</t>
  </si>
  <si>
    <t>281CB0A3-25F5-ED11-8849-0022480A1615</t>
  </si>
  <si>
    <t>621CB0A3-25F5-ED11-8849-0022480A1615</t>
  </si>
  <si>
    <t>EE1DB0A3-25F5-ED11-8849-0022480A1615</t>
  </si>
  <si>
    <t>101FB0A3-25F5-ED11-8849-0022480A1615</t>
  </si>
  <si>
    <t>121FB0A3-25F5-ED11-8849-0022480A1615</t>
  </si>
  <si>
    <t>8425B0A3-25F5-ED11-8849-0022480A1615</t>
  </si>
  <si>
    <t>FA25B0A3-25F5-ED11-8849-0022480A1615</t>
  </si>
  <si>
    <t>5E27B0A3-25F5-ED11-8849-0022480A1615</t>
  </si>
  <si>
    <t>7C28B0A3-25F5-ED11-8849-0022480A1615</t>
  </si>
  <si>
    <t>8428B0A3-25F5-ED11-8849-0022480A1615</t>
  </si>
  <si>
    <t>322AB0A3-25F5-ED11-8849-0022480A1615</t>
  </si>
  <si>
    <t>0C2DB0A3-25F5-ED11-8849-0022480A1615</t>
  </si>
  <si>
    <t>7A2DB0A3-25F5-ED11-8849-0022480A1615</t>
  </si>
  <si>
    <t>BC2FB0A3-25F5-ED11-8849-0022480A1615</t>
  </si>
  <si>
    <t>3432B0A3-25F5-ED11-8849-0022480A1615</t>
  </si>
  <si>
    <t>0237B0A3-25F5-ED11-8849-0022480A1615</t>
  </si>
  <si>
    <t>0439B0A3-25F5-ED11-8849-0022480A1615</t>
  </si>
  <si>
    <t>5BA16393-25F5-ED11-8849-0022480A1615</t>
  </si>
  <si>
    <t>A5A16393-25F5-ED11-8849-0022480A1615</t>
  </si>
  <si>
    <t>F7A16393-25F5-ED11-8849-0022480A1615</t>
  </si>
  <si>
    <t>1DA36393-25F5-ED11-8849-0022480A1615</t>
  </si>
  <si>
    <t>B9A66393-25F5-ED11-8849-0022480A1615</t>
  </si>
  <si>
    <t>F9A66393-25F5-ED11-8849-0022480A1615</t>
  </si>
  <si>
    <t>65A76393-25F5-ED11-8849-0022480A1615</t>
  </si>
  <si>
    <t>25A86393-25F5-ED11-8849-0022480A1615</t>
  </si>
  <si>
    <t>4BA86393-25F5-ED11-8849-0022480A1615</t>
  </si>
  <si>
    <t>63A86393-25F5-ED11-8849-0022480A1615</t>
  </si>
  <si>
    <t>F7A86393-25F5-ED11-8849-0022480A1615</t>
  </si>
  <si>
    <t>37A96393-25F5-ED11-8849-0022480A1615</t>
  </si>
  <si>
    <t>C3AA6393-25F5-ED11-8849-0022480A1615</t>
  </si>
  <si>
    <t>1DAB6393-25F5-ED11-8849-0022480A1615</t>
  </si>
  <si>
    <t>4BAB6393-25F5-ED11-8849-0022480A1615</t>
  </si>
  <si>
    <t>B9AB6393-25F5-ED11-8849-0022480A1615</t>
  </si>
  <si>
    <t>D3AB6393-25F5-ED11-8849-0022480A1615</t>
  </si>
  <si>
    <t>B1AC6393-25F5-ED11-8849-0022480A1615</t>
  </si>
  <si>
    <t>63AD6393-25F5-ED11-8849-0022480A1615</t>
  </si>
  <si>
    <t>ABAD6393-25F5-ED11-8849-0022480A1615</t>
  </si>
  <si>
    <t>1DAE6393-25F5-ED11-8849-0022480A1615</t>
  </si>
  <si>
    <t>F9AF6393-25F5-ED11-8849-0022480A1615</t>
  </si>
  <si>
    <t>0DB06393-25F5-ED11-8849-0022480A1615</t>
  </si>
  <si>
    <t>11B16393-25F5-ED11-8849-0022480A1615</t>
  </si>
  <si>
    <t>57B26393-25F5-ED11-8849-0022480A1615</t>
  </si>
  <si>
    <t>0DB36393-25F5-ED11-8849-0022480A1615</t>
  </si>
  <si>
    <t>2FB36393-25F5-ED11-8849-0022480A1615</t>
  </si>
  <si>
    <t>B1B36393-25F5-ED11-8849-0022480A1615</t>
  </si>
  <si>
    <t>21B46393-25F5-ED11-8849-0022480A1615</t>
  </si>
  <si>
    <t>8BB46393-25F5-ED11-8849-0022480A1615</t>
  </si>
  <si>
    <t>13B56393-25F5-ED11-8849-0022480A1615</t>
  </si>
  <si>
    <t>87B76393-25F5-ED11-8849-0022480A1615</t>
  </si>
  <si>
    <t>95B76393-25F5-ED11-8849-0022480A1615</t>
  </si>
  <si>
    <t>E1B86393-25F5-ED11-8849-0022480A1615</t>
  </si>
  <si>
    <t>8DB96393-25F5-ED11-8849-0022480A1615</t>
  </si>
  <si>
    <t>01BA6393-25F5-ED11-8849-0022480A1615</t>
  </si>
  <si>
    <t>1DBA6393-25F5-ED11-8849-0022480A1615</t>
  </si>
  <si>
    <t>25BB6393-25F5-ED11-8849-0022480A1615</t>
  </si>
  <si>
    <t>B614B0A3-25F5-ED11-8849-0022480A1615</t>
  </si>
  <si>
    <t>F215B0A3-25F5-ED11-8849-0022480A1615</t>
  </si>
  <si>
    <t>D217B0A3-25F5-ED11-8849-0022480A1615</t>
  </si>
  <si>
    <t>E818B0A3-25F5-ED11-8849-0022480A1615</t>
  </si>
  <si>
    <t>6A1AB0A3-25F5-ED11-8849-0022480A1615</t>
  </si>
  <si>
    <t>321BB0A3-25F5-ED11-8849-0022480A1615</t>
  </si>
  <si>
    <t>7E1BB0A3-25F5-ED11-8849-0022480A1615</t>
  </si>
  <si>
    <t>B01BB0A3-25F5-ED11-8849-0022480A1615</t>
  </si>
  <si>
    <t>461CB0A3-25F5-ED11-8849-0022480A1615</t>
  </si>
  <si>
    <t>601CB0A3-25F5-ED11-8849-0022480A1615</t>
  </si>
  <si>
    <t>BA1CB0A3-25F5-ED11-8849-0022480A1615</t>
  </si>
  <si>
    <t>3E1EB0A3-25F5-ED11-8849-0022480A1615</t>
  </si>
  <si>
    <t>341FB0A3-25F5-ED11-8849-0022480A1615</t>
  </si>
  <si>
    <t>3A20B0A3-25F5-ED11-8849-0022480A1615</t>
  </si>
  <si>
    <t>D620B0A3-25F5-ED11-8849-0022480A1615</t>
  </si>
  <si>
    <t>2821B0A3-25F5-ED11-8849-0022480A1615</t>
  </si>
  <si>
    <t>7A24B0A3-25F5-ED11-8849-0022480A1615</t>
  </si>
  <si>
    <t>EA25B0A3-25F5-ED11-8849-0022480A1615</t>
  </si>
  <si>
    <t>9826B0A3-25F5-ED11-8849-0022480A1615</t>
  </si>
  <si>
    <t>D826B0A3-25F5-ED11-8849-0022480A1615</t>
  </si>
  <si>
    <t>E626B0A3-25F5-ED11-8849-0022480A1615</t>
  </si>
  <si>
    <t>0C29B0A3-25F5-ED11-8849-0022480A1615</t>
  </si>
  <si>
    <t>5A29B0A3-25F5-ED11-8849-0022480A1615</t>
  </si>
  <si>
    <t>502AB0A3-25F5-ED11-8849-0022480A1615</t>
  </si>
  <si>
    <t>B42AB0A3-25F5-ED11-8849-0022480A1615</t>
  </si>
  <si>
    <t>C82AB0A3-25F5-ED11-8849-0022480A1615</t>
  </si>
  <si>
    <t>CC2AB0A3-25F5-ED11-8849-0022480A1615</t>
  </si>
  <si>
    <t>EC2AB0A3-25F5-ED11-8849-0022480A1615</t>
  </si>
  <si>
    <t>FA2AB0A3-25F5-ED11-8849-0022480A1615</t>
  </si>
  <si>
    <t>B42CB0A3-25F5-ED11-8849-0022480A1615</t>
  </si>
  <si>
    <t>DC2DB0A3-25F5-ED11-8849-0022480A1615</t>
  </si>
  <si>
    <t>E82DB0A3-25F5-ED11-8849-0022480A1615</t>
  </si>
  <si>
    <t>902FB0A3-25F5-ED11-8849-0022480A1615</t>
  </si>
  <si>
    <t>E42FB0A3-25F5-ED11-8849-0022480A1615</t>
  </si>
  <si>
    <t>5430B0A3-25F5-ED11-8849-0022480A1615</t>
  </si>
  <si>
    <t>4A31B0A3-25F5-ED11-8849-0022480A1615</t>
  </si>
  <si>
    <t>0A32B0A3-25F5-ED11-8849-0022480A1615</t>
  </si>
  <si>
    <t>B032B0A3-25F5-ED11-8849-0022480A1615</t>
  </si>
  <si>
    <t>E833B0A3-25F5-ED11-8849-0022480A1615</t>
  </si>
  <si>
    <t>4834B0A3-25F5-ED11-8849-0022480A1615</t>
  </si>
  <si>
    <t>B634B0A3-25F5-ED11-8849-0022480A1615</t>
  </si>
  <si>
    <t>BE35B0A3-25F5-ED11-8849-0022480A1615</t>
  </si>
  <si>
    <t>A036B0A3-25F5-ED11-8849-0022480A1615</t>
  </si>
  <si>
    <t>B036B0A3-25F5-ED11-8849-0022480A1615</t>
  </si>
  <si>
    <t>3637B0A3-25F5-ED11-8849-0022480A1615</t>
  </si>
  <si>
    <t>6037B0A3-25F5-ED11-8849-0022480A1615</t>
  </si>
  <si>
    <t>2A38B0A3-25F5-ED11-8849-0022480A1615</t>
  </si>
  <si>
    <t>E038B0A3-25F5-ED11-8849-0022480A1615</t>
  </si>
  <si>
    <t>279B6393-25F5-ED11-8849-0022480A1615</t>
  </si>
  <si>
    <t>459C6393-25F5-ED11-8849-0022480A1615</t>
  </si>
  <si>
    <t>7F9E6393-25F5-ED11-8849-0022480A1615</t>
  </si>
  <si>
    <t>799F6393-25F5-ED11-8849-0022480A1615</t>
  </si>
  <si>
    <t>CF9F6393-25F5-ED11-8849-0022480A1615</t>
  </si>
  <si>
    <t>07A06393-25F5-ED11-8849-0022480A1615</t>
  </si>
  <si>
    <t>93A06393-25F5-ED11-8849-0022480A1615</t>
  </si>
  <si>
    <t>C7A06393-25F5-ED11-8849-0022480A1615</t>
  </si>
  <si>
    <t>E9A06393-25F5-ED11-8849-0022480A1615</t>
  </si>
  <si>
    <t>AFA16393-25F5-ED11-8849-0022480A1615</t>
  </si>
  <si>
    <t>6FA26393-25F5-ED11-8849-0022480A1615</t>
  </si>
  <si>
    <t>E3A26393-25F5-ED11-8849-0022480A1615</t>
  </si>
  <si>
    <t>93A36393-25F5-ED11-8849-0022480A1615</t>
  </si>
  <si>
    <t>6FA56393-25F5-ED11-8849-0022480A1615</t>
  </si>
  <si>
    <t>91A56393-25F5-ED11-8849-0022480A1615</t>
  </si>
  <si>
    <t>1BA66393-25F5-ED11-8849-0022480A1615</t>
  </si>
  <si>
    <t>D3A76393-25F5-ED11-8849-0022480A1615</t>
  </si>
  <si>
    <t>2DA96393-25F5-ED11-8849-0022480A1615</t>
  </si>
  <si>
    <t>65A96393-25F5-ED11-8849-0022480A1615</t>
  </si>
  <si>
    <t>67A96393-25F5-ED11-8849-0022480A1615</t>
  </si>
  <si>
    <t>1FAA6393-25F5-ED11-8849-0022480A1615</t>
  </si>
  <si>
    <t>F3AA6393-25F5-ED11-8849-0022480A1615</t>
  </si>
  <si>
    <t>7BAB6393-25F5-ED11-8849-0022480A1615</t>
  </si>
  <si>
    <t>81AB6393-25F5-ED11-8849-0022480A1615</t>
  </si>
  <si>
    <t>8DAB6393-25F5-ED11-8849-0022480A1615</t>
  </si>
  <si>
    <t>13AC6393-25F5-ED11-8849-0022480A1615</t>
  </si>
  <si>
    <t>67AC6393-25F5-ED11-8849-0022480A1615</t>
  </si>
  <si>
    <t>A7AE6393-25F5-ED11-8849-0022480A1615</t>
  </si>
  <si>
    <t>FBAF6393-25F5-ED11-8849-0022480A1615</t>
  </si>
  <si>
    <t>65B16393-25F5-ED11-8849-0022480A1615</t>
  </si>
  <si>
    <t>75B16393-25F5-ED11-8849-0022480A1615</t>
  </si>
  <si>
    <t>99B26393-25F5-ED11-8849-0022480A1615</t>
  </si>
  <si>
    <t>27B36393-25F5-ED11-8849-0022480A1615</t>
  </si>
  <si>
    <t>ABB36393-25F5-ED11-8849-0022480A1615</t>
  </si>
  <si>
    <t>73B46393-25F5-ED11-8849-0022480A1615</t>
  </si>
  <si>
    <t>C5B46393-25F5-ED11-8849-0022480A1615</t>
  </si>
  <si>
    <t>6BB56393-25F5-ED11-8849-0022480A1615</t>
  </si>
  <si>
    <t>25B66393-25F5-ED11-8849-0022480A1615</t>
  </si>
  <si>
    <t>EFB86393-25F5-ED11-8849-0022480A1615</t>
  </si>
  <si>
    <t>05B96393-25F5-ED11-8849-0022480A1615</t>
  </si>
  <si>
    <t>2FB96393-25F5-ED11-8849-0022480A1615</t>
  </si>
  <si>
    <t>E1BA6393-25F5-ED11-8849-0022480A1615</t>
  </si>
  <si>
    <t>4E15B0A3-25F5-ED11-8849-0022480A1615</t>
  </si>
  <si>
    <t>5C15B0A3-25F5-ED11-8849-0022480A1615</t>
  </si>
  <si>
    <t>D815B0A3-25F5-ED11-8849-0022480A1615</t>
  </si>
  <si>
    <t>8816B0A3-25F5-ED11-8849-0022480A1615</t>
  </si>
  <si>
    <t>A816B0A3-25F5-ED11-8849-0022480A1615</t>
  </si>
  <si>
    <t>4018B0A3-25F5-ED11-8849-0022480A1615</t>
  </si>
  <si>
    <t>A218B0A3-25F5-ED11-8849-0022480A1615</t>
  </si>
  <si>
    <t>3019B0A3-25F5-ED11-8849-0022480A1615</t>
  </si>
  <si>
    <t>0C1BB0A3-25F5-ED11-8849-0022480A1615</t>
  </si>
  <si>
    <t>E21BB0A3-25F5-ED11-8849-0022480A1615</t>
  </si>
  <si>
    <t>661CB0A3-25F5-ED11-8849-0022480A1615</t>
  </si>
  <si>
    <t>F81DB0A3-25F5-ED11-8849-0022480A1615</t>
  </si>
  <si>
    <t>701EB0A3-25F5-ED11-8849-0022480A1615</t>
  </si>
  <si>
    <t>9C1EB0A3-25F5-ED11-8849-0022480A1615</t>
  </si>
  <si>
    <t>741FB0A3-25F5-ED11-8849-0022480A1615</t>
  </si>
  <si>
    <t>841FB0A3-25F5-ED11-8849-0022480A1615</t>
  </si>
  <si>
    <t>B61FB0A3-25F5-ED11-8849-0022480A1615</t>
  </si>
  <si>
    <t>C221B0A3-25F5-ED11-8849-0022480A1615</t>
  </si>
  <si>
    <t>AC22B0A3-25F5-ED11-8849-0022480A1615</t>
  </si>
  <si>
    <t>4A23B0A3-25F5-ED11-8849-0022480A1615</t>
  </si>
  <si>
    <t>2E24B0A3-25F5-ED11-8849-0022480A1615</t>
  </si>
  <si>
    <t>D424B0A3-25F5-ED11-8849-0022480A1615</t>
  </si>
  <si>
    <t>E424B0A3-25F5-ED11-8849-0022480A1615</t>
  </si>
  <si>
    <t>8A25B0A3-25F5-ED11-8849-0022480A1615</t>
  </si>
  <si>
    <t>C825B0A3-25F5-ED11-8849-0022480A1615</t>
  </si>
  <si>
    <t>3027B0A3-25F5-ED11-8849-0022480A1615</t>
  </si>
  <si>
    <t>F828B0A3-25F5-ED11-8849-0022480A1615</t>
  </si>
  <si>
    <t>9229B0A3-25F5-ED11-8849-0022480A1615</t>
  </si>
  <si>
    <t>8E2AB0A3-25F5-ED11-8849-0022480A1615</t>
  </si>
  <si>
    <t>1C2CB0A3-25F5-ED11-8849-0022480A1615</t>
  </si>
  <si>
    <t>E42EB0A3-25F5-ED11-8849-0022480A1615</t>
  </si>
  <si>
    <t>7A2FB0A3-25F5-ED11-8849-0022480A1615</t>
  </si>
  <si>
    <t>8A2FB0A3-25F5-ED11-8849-0022480A1615</t>
  </si>
  <si>
    <t>F82FB0A3-25F5-ED11-8849-0022480A1615</t>
  </si>
  <si>
    <t>8031B0A3-25F5-ED11-8849-0022480A1615</t>
  </si>
  <si>
    <t>DA31B0A3-25F5-ED11-8849-0022480A1615</t>
  </si>
  <si>
    <t>FA31B0A3-25F5-ED11-8849-0022480A1615</t>
  </si>
  <si>
    <t>CE32B0A3-25F5-ED11-8849-0022480A1615</t>
  </si>
  <si>
    <t>8233B0A3-25F5-ED11-8849-0022480A1615</t>
  </si>
  <si>
    <t>0A34B0A3-25F5-ED11-8849-0022480A1615</t>
  </si>
  <si>
    <t>9A35B0A3-25F5-ED11-8849-0022480A1615</t>
  </si>
  <si>
    <t>F036B0A3-25F5-ED11-8849-0022480A1615</t>
  </si>
  <si>
    <t>BA37B0A3-25F5-ED11-8849-0022480A1615</t>
  </si>
  <si>
    <t>6A38B0A3-25F5-ED11-8849-0022480A1615</t>
  </si>
  <si>
    <t>F039B0A3-25F5-ED11-8849-0022480A1615</t>
  </si>
  <si>
    <t>D5AD6393-25F5-ED11-8849-0022480A1615</t>
  </si>
  <si>
    <t>CC14B0A3-25F5-ED11-8849-0022480A1615</t>
  </si>
  <si>
    <t>E21AB0A3-25F5-ED11-8849-0022480A1615</t>
  </si>
  <si>
    <t>0A1CB0A3-25F5-ED11-8849-0022480A1615</t>
  </si>
  <si>
    <t>2E1DB0A3-25F5-ED11-8849-0022480A1615</t>
  </si>
  <si>
    <t>8222B0A3-25F5-ED11-8849-0022480A1615</t>
  </si>
  <si>
    <t>9C22B0A3-25F5-ED11-8849-0022480A1615</t>
  </si>
  <si>
    <t>5423B0A3-25F5-ED11-8849-0022480A1615</t>
  </si>
  <si>
    <t>8023B0A3-25F5-ED11-8849-0022480A1615</t>
  </si>
  <si>
    <t>2424B0A3-25F5-ED11-8849-0022480A1615</t>
  </si>
  <si>
    <t>F824B0A3-25F5-ED11-8849-0022480A1615</t>
  </si>
  <si>
    <t>7225B0A3-25F5-ED11-8849-0022480A1615</t>
  </si>
  <si>
    <t>4E29B0A3-25F5-ED11-8849-0022480A1615</t>
  </si>
  <si>
    <t>B42FB0A3-25F5-ED11-8849-0022480A1615</t>
  </si>
  <si>
    <t>D430B0A3-25F5-ED11-8849-0022480A1615</t>
  </si>
  <si>
    <t>0233B0A3-25F5-ED11-8849-0022480A1615</t>
  </si>
  <si>
    <t>2233B0A3-25F5-ED11-8849-0022480A1615</t>
  </si>
  <si>
    <t>8033B0A3-25F5-ED11-8849-0022480A1615</t>
  </si>
  <si>
    <t>2C34B0A3-25F5-ED11-8849-0022480A1615</t>
  </si>
  <si>
    <t>4A35B0A3-25F5-ED11-8849-0022480A1615</t>
  </si>
  <si>
    <t>2437B0A3-25F5-ED11-8849-0022480A1615</t>
  </si>
  <si>
    <t>1A38B0A3-25F5-ED11-8849-0022480A1615</t>
  </si>
  <si>
    <t>6438B0A3-25F5-ED11-8849-0022480A1615</t>
  </si>
  <si>
    <t>8A38B0A3-25F5-ED11-8849-0022480A1615</t>
  </si>
  <si>
    <t>8C38B0A3-25F5-ED11-8849-0022480A1615</t>
  </si>
  <si>
    <t>C838B0A3-25F5-ED11-8849-0022480A1615</t>
  </si>
  <si>
    <t>5A3AB0A3-25F5-ED11-8849-0022480A1615</t>
  </si>
  <si>
    <t>BB9F6393-25F5-ED11-8849-0022480A1615</t>
  </si>
  <si>
    <t>F79F6393-25F5-ED11-8849-0022480A1615</t>
  </si>
  <si>
    <t>8BA06393-25F5-ED11-8849-0022480A1615</t>
  </si>
  <si>
    <t>85A36393-25F5-ED11-8849-0022480A1615</t>
  </si>
  <si>
    <t>95A36393-25F5-ED11-8849-0022480A1615</t>
  </si>
  <si>
    <t>01A46393-25F5-ED11-8849-0022480A1615</t>
  </si>
  <si>
    <t>A7A46393-25F5-ED11-8849-0022480A1615</t>
  </si>
  <si>
    <t>B1A56393-25F5-ED11-8849-0022480A1615</t>
  </si>
  <si>
    <t>0BA76393-25F5-ED11-8849-0022480A1615</t>
  </si>
  <si>
    <t>31A76393-25F5-ED11-8849-0022480A1615</t>
  </si>
  <si>
    <t>6FA76393-25F5-ED11-8849-0022480A1615</t>
  </si>
  <si>
    <t>F9A76393-25F5-ED11-8849-0022480A1615</t>
  </si>
  <si>
    <t>57AA6393-25F5-ED11-8849-0022480A1615</t>
  </si>
  <si>
    <t>85AA6393-25F5-ED11-8849-0022480A1615</t>
  </si>
  <si>
    <t>61AC6393-25F5-ED11-8849-0022480A1615</t>
  </si>
  <si>
    <t>73AC6393-25F5-ED11-8849-0022480A1615</t>
  </si>
  <si>
    <t>89AC6393-25F5-ED11-8849-0022480A1615</t>
  </si>
  <si>
    <t>A1AC6393-25F5-ED11-8849-0022480A1615</t>
  </si>
  <si>
    <t>F9AC6393-25F5-ED11-8849-0022480A1615</t>
  </si>
  <si>
    <t>6DAD6393-25F5-ED11-8849-0022480A1615</t>
  </si>
  <si>
    <t>9DAE6393-25F5-ED11-8849-0022480A1615</t>
  </si>
  <si>
    <t>55B06393-25F5-ED11-8849-0022480A1615</t>
  </si>
  <si>
    <t>E3B06393-25F5-ED11-8849-0022480A1615</t>
  </si>
  <si>
    <t>15B36393-25F5-ED11-8849-0022480A1615</t>
  </si>
  <si>
    <t>19B46393-25F5-ED11-8849-0022480A1615</t>
  </si>
  <si>
    <t>7DB46393-25F5-ED11-8849-0022480A1615</t>
  </si>
  <si>
    <t>33B66393-25F5-ED11-8849-0022480A1615</t>
  </si>
  <si>
    <t>F5B76393-25F5-ED11-8849-0022480A1615</t>
  </si>
  <si>
    <t>0FB86393-25F5-ED11-8849-0022480A1615</t>
  </si>
  <si>
    <t>31B86393-25F5-ED11-8849-0022480A1615</t>
  </si>
  <si>
    <t>9DB86393-25F5-ED11-8849-0022480A1615</t>
  </si>
  <si>
    <t>93B96393-25F5-ED11-8849-0022480A1615</t>
  </si>
  <si>
    <t>1BBB6393-25F5-ED11-8849-0022480A1615</t>
  </si>
  <si>
    <t>7214B0A3-25F5-ED11-8849-0022480A1615</t>
  </si>
  <si>
    <t>8214B0A3-25F5-ED11-8849-0022480A1615</t>
  </si>
  <si>
    <t>CE15B0A3-25F5-ED11-8849-0022480A1615</t>
  </si>
  <si>
    <t>1616B0A3-25F5-ED11-8849-0022480A1615</t>
  </si>
  <si>
    <t>4A17B0A3-25F5-ED11-8849-0022480A1615</t>
  </si>
  <si>
    <t>001AB0A3-25F5-ED11-8849-0022480A1615</t>
  </si>
  <si>
    <t>721BB0A3-25F5-ED11-8849-0022480A1615</t>
  </si>
  <si>
    <t>EA1BB0A3-25F5-ED11-8849-0022480A1615</t>
  </si>
  <si>
    <t>4C1DB0A3-25F5-ED11-8849-0022480A1615</t>
  </si>
  <si>
    <t>861DB0A3-25F5-ED11-8849-0022480A1615</t>
  </si>
  <si>
    <t>C01DB0A3-25F5-ED11-8849-0022480A1615</t>
  </si>
  <si>
    <t>C21DB0A3-25F5-ED11-8849-0022480A1615</t>
  </si>
  <si>
    <t>E21DB0A3-25F5-ED11-8849-0022480A1615</t>
  </si>
  <si>
    <t>F61FB0A3-25F5-ED11-8849-0022480A1615</t>
  </si>
  <si>
    <t>5E20B0A3-25F5-ED11-8849-0022480A1615</t>
  </si>
  <si>
    <t>A221B0A3-25F5-ED11-8849-0022480A1615</t>
  </si>
  <si>
    <t>AE23B0A3-25F5-ED11-8849-0022480A1615</t>
  </si>
  <si>
    <t>2C26B0A3-25F5-ED11-8849-0022480A1615</t>
  </si>
  <si>
    <t>9427B0A3-25F5-ED11-8849-0022480A1615</t>
  </si>
  <si>
    <t>5A28B0A3-25F5-ED11-8849-0022480A1615</t>
  </si>
  <si>
    <t>6229B0A3-25F5-ED11-8849-0022480A1615</t>
  </si>
  <si>
    <t>FC29B0A3-25F5-ED11-8849-0022480A1615</t>
  </si>
  <si>
    <t>442AB0A3-25F5-ED11-8849-0022480A1615</t>
  </si>
  <si>
    <t>802AB0A3-25F5-ED11-8849-0022480A1615</t>
  </si>
  <si>
    <t>402DB0A3-25F5-ED11-8849-0022480A1615</t>
  </si>
  <si>
    <t>722EB0A3-25F5-ED11-8849-0022480A1615</t>
  </si>
  <si>
    <t>0030B0A3-25F5-ED11-8849-0022480A1615</t>
  </si>
  <si>
    <t>0431B0A3-25F5-ED11-8849-0022480A1615</t>
  </si>
  <si>
    <t>0831B0A3-25F5-ED11-8849-0022480A1615</t>
  </si>
  <si>
    <t>7C35B0A3-25F5-ED11-8849-0022480A1615</t>
  </si>
  <si>
    <t>C035B0A3-25F5-ED11-8849-0022480A1615</t>
  </si>
  <si>
    <t>623BB0A3-25F5-ED11-8849-0022480A1615</t>
  </si>
  <si>
    <t>E59C6393-25F5-ED11-8849-0022480A1615</t>
  </si>
  <si>
    <t>339D6393-25F5-ED11-8849-0022480A1615</t>
  </si>
  <si>
    <t>0B9E6393-25F5-ED11-8849-0022480A1615</t>
  </si>
  <si>
    <t>339E6393-25F5-ED11-8849-0022480A1615</t>
  </si>
  <si>
    <t>EF9E6393-25F5-ED11-8849-0022480A1615</t>
  </si>
  <si>
    <t>AD9F6393-25F5-ED11-8849-0022480A1615</t>
  </si>
  <si>
    <t>B79F6393-25F5-ED11-8849-0022480A1615</t>
  </si>
  <si>
    <t>6FA16393-25F5-ED11-8849-0022480A1615</t>
  </si>
  <si>
    <t>83A26393-25F5-ED11-8849-0022480A1615</t>
  </si>
  <si>
    <t>89A36393-25F5-ED11-8849-0022480A1615</t>
  </si>
  <si>
    <t>B7A36393-25F5-ED11-8849-0022480A1615</t>
  </si>
  <si>
    <t>9BA46393-25F5-ED11-8849-0022480A1615</t>
  </si>
  <si>
    <t>77A56393-25F5-ED11-8849-0022480A1615</t>
  </si>
  <si>
    <t>01A66393-25F5-ED11-8849-0022480A1615</t>
  </si>
  <si>
    <t>CBA66393-25F5-ED11-8849-0022480A1615</t>
  </si>
  <si>
    <t>35A76393-25F5-ED11-8849-0022480A1615</t>
  </si>
  <si>
    <t>53A76393-25F5-ED11-8849-0022480A1615</t>
  </si>
  <si>
    <t>D5A76393-25F5-ED11-8849-0022480A1615</t>
  </si>
  <si>
    <t>3BA86393-25F5-ED11-8849-0022480A1615</t>
  </si>
  <si>
    <t>65A86393-25F5-ED11-8849-0022480A1615</t>
  </si>
  <si>
    <t>7FA86393-25F5-ED11-8849-0022480A1615</t>
  </si>
  <si>
    <t>01A96393-25F5-ED11-8849-0022480A1615</t>
  </si>
  <si>
    <t>59A96393-25F5-ED11-8849-0022480A1615</t>
  </si>
  <si>
    <t>A3A96393-25F5-ED11-8849-0022480A1615</t>
  </si>
  <si>
    <t>A5A96393-25F5-ED11-8849-0022480A1615</t>
  </si>
  <si>
    <t>89AA6393-25F5-ED11-8849-0022480A1615</t>
  </si>
  <si>
    <t>B5AA6393-25F5-ED11-8849-0022480A1615</t>
  </si>
  <si>
    <t>E7AA6393-25F5-ED11-8849-0022480A1615</t>
  </si>
  <si>
    <t>7FAB6393-25F5-ED11-8849-0022480A1615</t>
  </si>
  <si>
    <t>D1AB6393-25F5-ED11-8849-0022480A1615</t>
  </si>
  <si>
    <t>29AC6393-25F5-ED11-8849-0022480A1615</t>
  </si>
  <si>
    <t>51AC6393-25F5-ED11-8849-0022480A1615</t>
  </si>
  <si>
    <t>5DAC6393-25F5-ED11-8849-0022480A1615</t>
  </si>
  <si>
    <t>69AC6393-25F5-ED11-8849-0022480A1615</t>
  </si>
  <si>
    <t>B5AC6393-25F5-ED11-8849-0022480A1615</t>
  </si>
  <si>
    <t>CBAC6393-25F5-ED11-8849-0022480A1615</t>
  </si>
  <si>
    <t>5BAD6393-25F5-ED11-8849-0022480A1615</t>
  </si>
  <si>
    <t>EDAD6393-25F5-ED11-8849-0022480A1615</t>
  </si>
  <si>
    <t>1BB06393-25F5-ED11-8849-0022480A1615</t>
  </si>
  <si>
    <t>9FB06393-25F5-ED11-8849-0022480A1615</t>
  </si>
  <si>
    <t>53B16393-25F5-ED11-8849-0022480A1615</t>
  </si>
  <si>
    <t>DDB16393-25F5-ED11-8849-0022480A1615</t>
  </si>
  <si>
    <t>F5B26393-25F5-ED11-8849-0022480A1615</t>
  </si>
  <si>
    <t>C3B36393-25F5-ED11-8849-0022480A1615</t>
  </si>
  <si>
    <t>15B46393-25F5-ED11-8849-0022480A1615</t>
  </si>
  <si>
    <t>B5B46393-25F5-ED11-8849-0022480A1615</t>
  </si>
  <si>
    <t>3FB66393-25F5-ED11-8849-0022480A1615</t>
  </si>
  <si>
    <t>93B66393-25F5-ED11-8849-0022480A1615</t>
  </si>
  <si>
    <t>B5B66393-25F5-ED11-8849-0022480A1615</t>
  </si>
  <si>
    <t>4DB86393-25F5-ED11-8849-0022480A1615</t>
  </si>
  <si>
    <t>59B86393-25F5-ED11-8849-0022480A1615</t>
  </si>
  <si>
    <t>5BB86393-25F5-ED11-8849-0022480A1615</t>
  </si>
  <si>
    <t>95BA6393-25F5-ED11-8849-0022480A1615</t>
  </si>
  <si>
    <t>9FBA6393-25F5-ED11-8849-0022480A1615</t>
  </si>
  <si>
    <t>C3BA6393-25F5-ED11-8849-0022480A1615</t>
  </si>
  <si>
    <t>D3BA6393-25F5-ED11-8849-0022480A1615</t>
  </si>
  <si>
    <t>EBBA6393-25F5-ED11-8849-0022480A1615</t>
  </si>
  <si>
    <t>19BB6393-25F5-ED11-8849-0022480A1615</t>
  </si>
  <si>
    <t>39BB6393-25F5-ED11-8849-0022480A1615</t>
  </si>
  <si>
    <t>67BB6393-25F5-ED11-8849-0022480A1615</t>
  </si>
  <si>
    <t>5415B0A3-25F5-ED11-8849-0022480A1615</t>
  </si>
  <si>
    <t>3E18B0A3-25F5-ED11-8849-0022480A1615</t>
  </si>
  <si>
    <t>B818B0A3-25F5-ED11-8849-0022480A1615</t>
  </si>
  <si>
    <t>CC18B0A3-25F5-ED11-8849-0022480A1615</t>
  </si>
  <si>
    <t>CE18B0A3-25F5-ED11-8849-0022480A1615</t>
  </si>
  <si>
    <t>2619B0A3-25F5-ED11-8849-0022480A1615</t>
  </si>
  <si>
    <t>3C19B0A3-25F5-ED11-8849-0022480A1615</t>
  </si>
  <si>
    <t>6019B0A3-25F5-ED11-8849-0022480A1615</t>
  </si>
  <si>
    <t>F819B0A3-25F5-ED11-8849-0022480A1615</t>
  </si>
  <si>
    <t>8E1AB0A3-25F5-ED11-8849-0022480A1615</t>
  </si>
  <si>
    <t>901BB0A3-25F5-ED11-8849-0022480A1615</t>
  </si>
  <si>
    <t>E41BB0A3-25F5-ED11-8849-0022480A1615</t>
  </si>
  <si>
    <t>6E1DB0A3-25F5-ED11-8849-0022480A1615</t>
  </si>
  <si>
    <t>041EB0A3-25F5-ED11-8849-0022480A1615</t>
  </si>
  <si>
    <t>141EB0A3-25F5-ED11-8849-0022480A1615</t>
  </si>
  <si>
    <t>2C1EB0A3-25F5-ED11-8849-0022480A1615</t>
  </si>
  <si>
    <t>341EB0A3-25F5-ED11-8849-0022480A1615</t>
  </si>
  <si>
    <t>4A1EB0A3-25F5-ED11-8849-0022480A1615</t>
  </si>
  <si>
    <t>D41EB0A3-25F5-ED11-8849-0022480A1615</t>
  </si>
  <si>
    <t>201FB0A3-25F5-ED11-8849-0022480A1615</t>
  </si>
  <si>
    <t>3E1FB0A3-25F5-ED11-8849-0022480A1615</t>
  </si>
  <si>
    <t>0C20B0A3-25F5-ED11-8849-0022480A1615</t>
  </si>
  <si>
    <t>1C20B0A3-25F5-ED11-8849-0022480A1615</t>
  </si>
  <si>
    <t>3221B0A3-25F5-ED11-8849-0022480A1615</t>
  </si>
  <si>
    <t>C421B0A3-25F5-ED11-8849-0022480A1615</t>
  </si>
  <si>
    <t>D821B0A3-25F5-ED11-8849-0022480A1615</t>
  </si>
  <si>
    <t>E221B0A3-25F5-ED11-8849-0022480A1615</t>
  </si>
  <si>
    <t>4E22B0A3-25F5-ED11-8849-0022480A1615</t>
  </si>
  <si>
    <t>5422B0A3-25F5-ED11-8849-0022480A1615</t>
  </si>
  <si>
    <t>0023B0A3-25F5-ED11-8849-0022480A1615</t>
  </si>
  <si>
    <t>2C23B0A3-25F5-ED11-8849-0022480A1615</t>
  </si>
  <si>
    <t>7823B0A3-25F5-ED11-8849-0022480A1615</t>
  </si>
  <si>
    <t>2C24B0A3-25F5-ED11-8849-0022480A1615</t>
  </si>
  <si>
    <t>4425B0A3-25F5-ED11-8849-0022480A1615</t>
  </si>
  <si>
    <t>6825B0A3-25F5-ED11-8849-0022480A1615</t>
  </si>
  <si>
    <t>1E26B0A3-25F5-ED11-8849-0022480A1615</t>
  </si>
  <si>
    <t>FA26B0A3-25F5-ED11-8849-0022480A1615</t>
  </si>
  <si>
    <t>3E28B0A3-25F5-ED11-8849-0022480A1615</t>
  </si>
  <si>
    <t>6028B0A3-25F5-ED11-8849-0022480A1615</t>
  </si>
  <si>
    <t>7228B0A3-25F5-ED11-8849-0022480A1615</t>
  </si>
  <si>
    <t>9428B0A3-25F5-ED11-8849-0022480A1615</t>
  </si>
  <si>
    <t>0429B0A3-25F5-ED11-8849-0022480A1615</t>
  </si>
  <si>
    <t>1229B0A3-25F5-ED11-8849-0022480A1615</t>
  </si>
  <si>
    <t>2629B0A3-25F5-ED11-8849-0022480A1615</t>
  </si>
  <si>
    <t>4629B0A3-25F5-ED11-8849-0022480A1615</t>
  </si>
  <si>
    <t>5029B0A3-25F5-ED11-8849-0022480A1615</t>
  </si>
  <si>
    <t>5C29B0A3-25F5-ED11-8849-0022480A1615</t>
  </si>
  <si>
    <t>8429B0A3-25F5-ED11-8849-0022480A1615</t>
  </si>
  <si>
    <t>242AB0A3-25F5-ED11-8849-0022480A1615</t>
  </si>
  <si>
    <t>4C2AB0A3-25F5-ED11-8849-0022480A1615</t>
  </si>
  <si>
    <t>9A2AB0A3-25F5-ED11-8849-0022480A1615</t>
  </si>
  <si>
    <t>362BB0A3-25F5-ED11-8849-0022480A1615</t>
  </si>
  <si>
    <t>E22BB0A3-25F5-ED11-8849-0022480A1615</t>
  </si>
  <si>
    <t>582CB0A3-25F5-ED11-8849-0022480A1615</t>
  </si>
  <si>
    <t>822CB0A3-25F5-ED11-8849-0022480A1615</t>
  </si>
  <si>
    <t>E02CB0A3-25F5-ED11-8849-0022480A1615</t>
  </si>
  <si>
    <t>EE2CB0A3-25F5-ED11-8849-0022480A1615</t>
  </si>
  <si>
    <t>1A2DB0A3-25F5-ED11-8849-0022480A1615</t>
  </si>
  <si>
    <t>902DB0A3-25F5-ED11-8849-0022480A1615</t>
  </si>
  <si>
    <t>EC2DB0A3-25F5-ED11-8849-0022480A1615</t>
  </si>
  <si>
    <t>5E2EB0A3-25F5-ED11-8849-0022480A1615</t>
  </si>
  <si>
    <t>F02EB0A3-25F5-ED11-8849-0022480A1615</t>
  </si>
  <si>
    <t>362FB0A3-25F5-ED11-8849-0022480A1615</t>
  </si>
  <si>
    <t>6E2FB0A3-25F5-ED11-8849-0022480A1615</t>
  </si>
  <si>
    <t>7C2FB0A3-25F5-ED11-8849-0022480A1615</t>
  </si>
  <si>
    <t>A030B0A3-25F5-ED11-8849-0022480A1615</t>
  </si>
  <si>
    <t>CA30B0A3-25F5-ED11-8849-0022480A1615</t>
  </si>
  <si>
    <t>CA31B0A3-25F5-ED11-8849-0022480A1615</t>
  </si>
  <si>
    <t>0432B0A3-25F5-ED11-8849-0022480A1615</t>
  </si>
  <si>
    <t>1C32B0A3-25F5-ED11-8849-0022480A1615</t>
  </si>
  <si>
    <t>6A32B0A3-25F5-ED11-8849-0022480A1615</t>
  </si>
  <si>
    <t>1433B0A3-25F5-ED11-8849-0022480A1615</t>
  </si>
  <si>
    <t>3A33B0A3-25F5-ED11-8849-0022480A1615</t>
  </si>
  <si>
    <t>9E33B0A3-25F5-ED11-8849-0022480A1615</t>
  </si>
  <si>
    <t>F433B0A3-25F5-ED11-8849-0022480A1615</t>
  </si>
  <si>
    <t>1834B0A3-25F5-ED11-8849-0022480A1615</t>
  </si>
  <si>
    <t>7834B0A3-25F5-ED11-8849-0022480A1615</t>
  </si>
  <si>
    <t>8C34B0A3-25F5-ED11-8849-0022480A1615</t>
  </si>
  <si>
    <t>EE34B0A3-25F5-ED11-8849-0022480A1615</t>
  </si>
  <si>
    <t>FE34B0A3-25F5-ED11-8849-0022480A1615</t>
  </si>
  <si>
    <t>8035B0A3-25F5-ED11-8849-0022480A1615</t>
  </si>
  <si>
    <t>4436B0A3-25F5-ED11-8849-0022480A1615</t>
  </si>
  <si>
    <t>CC36B0A3-25F5-ED11-8849-0022480A1615</t>
  </si>
  <si>
    <t>F236B0A3-25F5-ED11-8849-0022480A1615</t>
  </si>
  <si>
    <t>DE37B0A3-25F5-ED11-8849-0022480A1615</t>
  </si>
  <si>
    <t>8438B0A3-25F5-ED11-8849-0022480A1615</t>
  </si>
  <si>
    <t>9639B0A3-25F5-ED11-8849-0022480A1615</t>
  </si>
  <si>
    <t>2E3AB0A3-25F5-ED11-8849-0022480A1615</t>
  </si>
  <si>
    <t>323AB0A3-25F5-ED11-8849-0022480A1615</t>
  </si>
  <si>
    <t>7A3AB0A3-25F5-ED11-8849-0022480A1615</t>
  </si>
  <si>
    <t>D63AB0A3-25F5-ED11-8849-0022480A1615</t>
  </si>
  <si>
    <t>E23AB0A3-25F5-ED11-8849-0022480A1615</t>
  </si>
  <si>
    <t>FA3AB0A3-25F5-ED11-8849-0022480A1615</t>
  </si>
  <si>
    <t>2E3BB0A3-25F5-ED11-8849-0022480A1615</t>
  </si>
  <si>
    <t>463BB0A3-25F5-ED11-8849-0022480A1615</t>
  </si>
  <si>
    <t>CB9D6393-25F5-ED11-8849-0022480A1615</t>
  </si>
  <si>
    <t>ADA26393-25F5-ED11-8849-0022480A1615</t>
  </si>
  <si>
    <t>27A46393-25F5-ED11-8849-0022480A1615</t>
  </si>
  <si>
    <t>3BA46393-25F5-ED11-8849-0022480A1615</t>
  </si>
  <si>
    <t>5BA66393-25F5-ED11-8849-0022480A1615</t>
  </si>
  <si>
    <t>4FAB6393-25F5-ED11-8849-0022480A1615</t>
  </si>
  <si>
    <t>6BAC6393-25F5-ED11-8849-0022480A1615</t>
  </si>
  <si>
    <t>75AC6393-25F5-ED11-8849-0022480A1615</t>
  </si>
  <si>
    <t>FDB06393-25F5-ED11-8849-0022480A1615</t>
  </si>
  <si>
    <t>41B36393-25F5-ED11-8849-0022480A1615</t>
  </si>
  <si>
    <t>A7B36393-25F5-ED11-8849-0022480A1615</t>
  </si>
  <si>
    <t>49B46393-25F5-ED11-8849-0022480A1615</t>
  </si>
  <si>
    <t>A7B86393-25F5-ED11-8849-0022480A1615</t>
  </si>
  <si>
    <t>47B96393-25F5-ED11-8849-0022480A1615</t>
  </si>
  <si>
    <t>D814B0A3-25F5-ED11-8849-0022480A1615</t>
  </si>
  <si>
    <t>621BB0A3-25F5-ED11-8849-0022480A1615</t>
  </si>
  <si>
    <t>521DB0A3-25F5-ED11-8849-0022480A1615</t>
  </si>
  <si>
    <t>601DB0A3-25F5-ED11-8849-0022480A1615</t>
  </si>
  <si>
    <t>D61EB0A3-25F5-ED11-8849-0022480A1615</t>
  </si>
  <si>
    <t>BC1FB0A3-25F5-ED11-8849-0022480A1615</t>
  </si>
  <si>
    <t>C621B0A3-25F5-ED11-8849-0022480A1615</t>
  </si>
  <si>
    <t>D822B0A3-25F5-ED11-8849-0022480A1615</t>
  </si>
  <si>
    <t>CC23B0A3-25F5-ED11-8849-0022480A1615</t>
  </si>
  <si>
    <t>0626B0A3-25F5-ED11-8849-0022480A1615</t>
  </si>
  <si>
    <t>622BB0A3-25F5-ED11-8849-0022480A1615</t>
  </si>
  <si>
    <t>6A2BB0A3-25F5-ED11-8849-0022480A1615</t>
  </si>
  <si>
    <t>102CB0A3-25F5-ED11-8849-0022480A1615</t>
  </si>
  <si>
    <t>5C2DB0A3-25F5-ED11-8849-0022480A1615</t>
  </si>
  <si>
    <t>E02DB0A3-25F5-ED11-8849-0022480A1615</t>
  </si>
  <si>
    <t>8A30B0A3-25F5-ED11-8849-0022480A1615</t>
  </si>
  <si>
    <t>0C31B0A3-25F5-ED11-8849-0022480A1615</t>
  </si>
  <si>
    <t>3831B0A3-25F5-ED11-8849-0022480A1615</t>
  </si>
  <si>
    <t>2032B0A3-25F5-ED11-8849-0022480A1615</t>
  </si>
  <si>
    <t>A035B0A3-25F5-ED11-8849-0022480A1615</t>
  </si>
  <si>
    <t>2036B0A3-25F5-ED11-8849-0022480A1615</t>
  </si>
  <si>
    <t>3236B0A3-25F5-ED11-8849-0022480A1615</t>
  </si>
  <si>
    <t>DA37B0A3-25F5-ED11-8849-0022480A1615</t>
  </si>
  <si>
    <t>F837B0A3-25F5-ED11-8849-0022480A1615</t>
  </si>
  <si>
    <t>743AB0A3-25F5-ED11-8849-0022480A1615</t>
  </si>
  <si>
    <t>983AB0A3-25F5-ED11-8849-0022480A1615</t>
  </si>
  <si>
    <t>E19A6393-25F5-ED11-8849-0022480A1615</t>
  </si>
  <si>
    <t>599C6393-25F5-ED11-8849-0022480A1615</t>
  </si>
  <si>
    <t>0D9D6393-25F5-ED11-8849-0022480A1615</t>
  </si>
  <si>
    <t>F99D6393-25F5-ED11-8849-0022480A1615</t>
  </si>
  <si>
    <t>1B9E6393-25F5-ED11-8849-0022480A1615</t>
  </si>
  <si>
    <t>B19F6393-25F5-ED11-8849-0022480A1615</t>
  </si>
  <si>
    <t>97A06393-25F5-ED11-8849-0022480A1615</t>
  </si>
  <si>
    <t>9BA16393-25F5-ED11-8849-0022480A1615</t>
  </si>
  <si>
    <t>DFA16393-25F5-ED11-8849-0022480A1615</t>
  </si>
  <si>
    <t>9BA26393-25F5-ED11-8849-0022480A1615</t>
  </si>
  <si>
    <t>2BA46393-25F5-ED11-8849-0022480A1615</t>
  </si>
  <si>
    <t>89A56393-25F5-ED11-8849-0022480A1615</t>
  </si>
  <si>
    <t>C5A56393-25F5-ED11-8849-0022480A1615</t>
  </si>
  <si>
    <t>A1A96393-25F5-ED11-8849-0022480A1615</t>
  </si>
  <si>
    <t>BDAA6393-25F5-ED11-8849-0022480A1615</t>
  </si>
  <si>
    <t>C7AA6393-25F5-ED11-8849-0022480A1615</t>
  </si>
  <si>
    <t>F5AA6393-25F5-ED11-8849-0022480A1615</t>
  </si>
  <si>
    <t>FDAA6393-25F5-ED11-8849-0022480A1615</t>
  </si>
  <si>
    <t>35AB6393-25F5-ED11-8849-0022480A1615</t>
  </si>
  <si>
    <t>65AB6393-25F5-ED11-8849-0022480A1615</t>
  </si>
  <si>
    <t>93AC6393-25F5-ED11-8849-0022480A1615</t>
  </si>
  <si>
    <t>C5AF6393-25F5-ED11-8849-0022480A1615</t>
  </si>
  <si>
    <t>25B06393-25F5-ED11-8849-0022480A1615</t>
  </si>
  <si>
    <t>FBB26393-25F5-ED11-8849-0022480A1615</t>
  </si>
  <si>
    <t>F9B56393-25F5-ED11-8849-0022480A1615</t>
  </si>
  <si>
    <t>0FB66393-25F5-ED11-8849-0022480A1615</t>
  </si>
  <si>
    <t>49B86393-25F5-ED11-8849-0022480A1615</t>
  </si>
  <si>
    <t>27BA6393-25F5-ED11-8849-0022480A1615</t>
  </si>
  <si>
    <t>EC14B0A3-25F5-ED11-8849-0022480A1615</t>
  </si>
  <si>
    <t>5A17B0A3-25F5-ED11-8849-0022480A1615</t>
  </si>
  <si>
    <t>A818B0A3-25F5-ED11-8849-0022480A1615</t>
  </si>
  <si>
    <t>7A19B0A3-25F5-ED11-8849-0022480A1615</t>
  </si>
  <si>
    <t>981AB0A3-25F5-ED11-8849-0022480A1615</t>
  </si>
  <si>
    <t>9A1BB0A3-25F5-ED11-8849-0022480A1615</t>
  </si>
  <si>
    <t>6C1DB0A3-25F5-ED11-8849-0022480A1615</t>
  </si>
  <si>
    <t>1C1FB0A3-25F5-ED11-8849-0022480A1615</t>
  </si>
  <si>
    <t>A41FB0A3-25F5-ED11-8849-0022480A1615</t>
  </si>
  <si>
    <t>F01FB0A3-25F5-ED11-8849-0022480A1615</t>
  </si>
  <si>
    <t>2624B0A3-25F5-ED11-8849-0022480A1615</t>
  </si>
  <si>
    <t>8C24B0A3-25F5-ED11-8849-0022480A1615</t>
  </si>
  <si>
    <t>EE25B0A3-25F5-ED11-8849-0022480A1615</t>
  </si>
  <si>
    <t>1C26B0A3-25F5-ED11-8849-0022480A1615</t>
  </si>
  <si>
    <t>1C2AB0A3-25F5-ED11-8849-0022480A1615</t>
  </si>
  <si>
    <t>342AB0A3-25F5-ED11-8849-0022480A1615</t>
  </si>
  <si>
    <t>F22BB0A3-25F5-ED11-8849-0022480A1615</t>
  </si>
  <si>
    <t>462CB0A3-25F5-ED11-8849-0022480A1615</t>
  </si>
  <si>
    <t>782CB0A3-25F5-ED11-8849-0022480A1615</t>
  </si>
  <si>
    <t>042DB0A3-25F5-ED11-8849-0022480A1615</t>
  </si>
  <si>
    <t>822DB0A3-25F5-ED11-8849-0022480A1615</t>
  </si>
  <si>
    <t>8E2DB0A3-25F5-ED11-8849-0022480A1615</t>
  </si>
  <si>
    <t>6E2EB0A3-25F5-ED11-8849-0022480A1615</t>
  </si>
  <si>
    <t>E62FB0A3-25F5-ED11-8849-0022480A1615</t>
  </si>
  <si>
    <t>EE2FB0A3-25F5-ED11-8849-0022480A1615</t>
  </si>
  <si>
    <t>0230B0A3-25F5-ED11-8849-0022480A1615</t>
  </si>
  <si>
    <t>2236B0A3-25F5-ED11-8849-0022480A1615</t>
  </si>
  <si>
    <t>EE37B0A3-25F5-ED11-8849-0022480A1615</t>
  </si>
  <si>
    <t>E238B0A3-25F5-ED11-8849-0022480A1615</t>
  </si>
  <si>
    <t>2439B0A3-25F5-ED11-8849-0022480A1615</t>
  </si>
  <si>
    <t>123AB0A3-25F5-ED11-8849-0022480A1615</t>
  </si>
  <si>
    <t>7F9D6393-25F5-ED11-8849-0022480A1615</t>
  </si>
  <si>
    <t>499E6393-25F5-ED11-8849-0022480A1615</t>
  </si>
  <si>
    <t>679F6393-25F5-ED11-8849-0022480A1615</t>
  </si>
  <si>
    <t>35A16393-25F5-ED11-8849-0022480A1615</t>
  </si>
  <si>
    <t>39A16393-25F5-ED11-8849-0022480A1615</t>
  </si>
  <si>
    <t>5DA26393-25F5-ED11-8849-0022480A1615</t>
  </si>
  <si>
    <t>95A26393-25F5-ED11-8849-0022480A1615</t>
  </si>
  <si>
    <t>89A46393-25F5-ED11-8849-0022480A1615</t>
  </si>
  <si>
    <t>15A56393-25F5-ED11-8849-0022480A1615</t>
  </si>
  <si>
    <t>D7A56393-25F5-ED11-8849-0022480A1615</t>
  </si>
  <si>
    <t>A3AB6393-25F5-ED11-8849-0022480A1615</t>
  </si>
  <si>
    <t>29AD6393-25F5-ED11-8849-0022480A1615</t>
  </si>
  <si>
    <t>6FAE6393-25F5-ED11-8849-0022480A1615</t>
  </si>
  <si>
    <t>39AF6393-25F5-ED11-8849-0022480A1615</t>
  </si>
  <si>
    <t>61AF6393-25F5-ED11-8849-0022480A1615</t>
  </si>
  <si>
    <t>83B06393-25F5-ED11-8849-0022480A1615</t>
  </si>
  <si>
    <t>5DB26393-25F5-ED11-8849-0022480A1615</t>
  </si>
  <si>
    <t>A9B56393-25F5-ED11-8849-0022480A1615</t>
  </si>
  <si>
    <t>47B76393-25F5-ED11-8849-0022480A1615</t>
  </si>
  <si>
    <t>BDB86393-25F5-ED11-8849-0022480A1615</t>
  </si>
  <si>
    <t>F7B86393-25F5-ED11-8849-0022480A1615</t>
  </si>
  <si>
    <t>C014B0A3-25F5-ED11-8849-0022480A1615</t>
  </si>
  <si>
    <t>5417B0A3-25F5-ED11-8849-0022480A1615</t>
  </si>
  <si>
    <t>6E17B0A3-25F5-ED11-8849-0022480A1615</t>
  </si>
  <si>
    <t>EA18B0A3-25F5-ED11-8849-0022480A1615</t>
  </si>
  <si>
    <t>1E1BB0A3-25F5-ED11-8849-0022480A1615</t>
  </si>
  <si>
    <t>8A1BB0A3-25F5-ED11-8849-0022480A1615</t>
  </si>
  <si>
    <t>241CB0A3-25F5-ED11-8849-0022480A1615</t>
  </si>
  <si>
    <t>D81CB0A3-25F5-ED11-8849-0022480A1615</t>
  </si>
  <si>
    <t>581DB0A3-25F5-ED11-8849-0022480A1615</t>
  </si>
  <si>
    <t>F61EB0A3-25F5-ED11-8849-0022480A1615</t>
  </si>
  <si>
    <t>701FB0A3-25F5-ED11-8849-0022480A1615</t>
  </si>
  <si>
    <t>DC1FB0A3-25F5-ED11-8849-0022480A1615</t>
  </si>
  <si>
    <t>CC20B0A3-25F5-ED11-8849-0022480A1615</t>
  </si>
  <si>
    <t>5821B0A3-25F5-ED11-8849-0022480A1615</t>
  </si>
  <si>
    <t>6821B0A3-25F5-ED11-8849-0022480A1615</t>
  </si>
  <si>
    <t>A224B0A3-25F5-ED11-8849-0022480A1615</t>
  </si>
  <si>
    <t>EE24B0A3-25F5-ED11-8849-0022480A1615</t>
  </si>
  <si>
    <t>FE25B0A3-25F5-ED11-8849-0022480A1615</t>
  </si>
  <si>
    <t>2A27B0A3-25F5-ED11-8849-0022480A1615</t>
  </si>
  <si>
    <t>5427B0A3-25F5-ED11-8849-0022480A1615</t>
  </si>
  <si>
    <t>9A29B0A3-25F5-ED11-8849-0022480A1615</t>
  </si>
  <si>
    <t>262AB0A3-25F5-ED11-8849-0022480A1615</t>
  </si>
  <si>
    <t>9C2AB0A3-25F5-ED11-8849-0022480A1615</t>
  </si>
  <si>
    <t>302CB0A3-25F5-ED11-8849-0022480A1615</t>
  </si>
  <si>
    <t>D02DB0A3-25F5-ED11-8849-0022480A1615</t>
  </si>
  <si>
    <t>FE2DB0A3-25F5-ED11-8849-0022480A1615</t>
  </si>
  <si>
    <t>362EB0A3-25F5-ED11-8849-0022480A1615</t>
  </si>
  <si>
    <t>542EB0A3-25F5-ED11-8849-0022480A1615</t>
  </si>
  <si>
    <t>5A2FB0A3-25F5-ED11-8849-0022480A1615</t>
  </si>
  <si>
    <t>8630B0A3-25F5-ED11-8849-0022480A1615</t>
  </si>
  <si>
    <t>8E32B0A3-25F5-ED11-8849-0022480A1615</t>
  </si>
  <si>
    <t>C632B0A3-25F5-ED11-8849-0022480A1615</t>
  </si>
  <si>
    <t>1233B0A3-25F5-ED11-8849-0022480A1615</t>
  </si>
  <si>
    <t>4A33B0A3-25F5-ED11-8849-0022480A1615</t>
  </si>
  <si>
    <t>B434B0A3-25F5-ED11-8849-0022480A1615</t>
  </si>
  <si>
    <t>CE34B0A3-25F5-ED11-8849-0022480A1615</t>
  </si>
  <si>
    <t>1835B0A3-25F5-ED11-8849-0022480A1615</t>
  </si>
  <si>
    <t>EC35B0A3-25F5-ED11-8849-0022480A1615</t>
  </si>
  <si>
    <t>C036B0A3-25F5-ED11-8849-0022480A1615</t>
  </si>
  <si>
    <t>4A38B0A3-25F5-ED11-8849-0022480A1615</t>
  </si>
  <si>
    <t>6838B0A3-25F5-ED11-8849-0022480A1615</t>
  </si>
  <si>
    <t>2039B0A3-25F5-ED11-8849-0022480A1615</t>
  </si>
  <si>
    <t>2A39B0A3-25F5-ED11-8849-0022480A1615</t>
  </si>
  <si>
    <t>8439B0A3-25F5-ED11-8849-0022480A1615</t>
  </si>
  <si>
    <t>B439B0A3-25F5-ED11-8849-0022480A1615</t>
  </si>
  <si>
    <t>E439B0A3-25F5-ED11-8849-0022480A1615</t>
  </si>
  <si>
    <t>083AB0A3-25F5-ED11-8849-0022480A1615</t>
  </si>
  <si>
    <t>1A3BB0A3-25F5-ED11-8849-0022480A1615</t>
  </si>
  <si>
    <t>343BB0A3-25F5-ED11-8849-0022480A1615</t>
  </si>
  <si>
    <t>4A3BB0A3-25F5-ED11-8849-0022480A1615</t>
  </si>
  <si>
    <t>359B6393-25F5-ED11-8849-0022480A1615</t>
  </si>
  <si>
    <t>759B6393-25F5-ED11-8849-0022480A1615</t>
  </si>
  <si>
    <t>D99C6393-25F5-ED11-8849-0022480A1615</t>
  </si>
  <si>
    <t>FF9E6393-25F5-ED11-8849-0022480A1615</t>
  </si>
  <si>
    <t>C5A06393-25F5-ED11-8849-0022480A1615</t>
  </si>
  <si>
    <t>FFA06393-25F5-ED11-8849-0022480A1615</t>
  </si>
  <si>
    <t>C9A36393-25F5-ED11-8849-0022480A1615</t>
  </si>
  <si>
    <t>D5A36393-25F5-ED11-8849-0022480A1615</t>
  </si>
  <si>
    <t>11A56393-25F5-ED11-8849-0022480A1615</t>
  </si>
  <si>
    <t>67A56393-25F5-ED11-8849-0022480A1615</t>
  </si>
  <si>
    <t>39A66393-25F5-ED11-8849-0022480A1615</t>
  </si>
  <si>
    <t>E9A66393-25F5-ED11-8849-0022480A1615</t>
  </si>
  <si>
    <t>5BA86393-25F5-ED11-8849-0022480A1615</t>
  </si>
  <si>
    <t>05AA6393-25F5-ED11-8849-0022480A1615</t>
  </si>
  <si>
    <t>5FAA6393-25F5-ED11-8849-0022480A1615</t>
  </si>
  <si>
    <t>17AB6393-25F5-ED11-8849-0022480A1615</t>
  </si>
  <si>
    <t>71AB6393-25F5-ED11-8849-0022480A1615</t>
  </si>
  <si>
    <t>D5AB6393-25F5-ED11-8849-0022480A1615</t>
  </si>
  <si>
    <t>DDAC6393-25F5-ED11-8849-0022480A1615</t>
  </si>
  <si>
    <t>0DAD6393-25F5-ED11-8849-0022480A1615</t>
  </si>
  <si>
    <t>53AD6393-25F5-ED11-8849-0022480A1615</t>
  </si>
  <si>
    <t>99AE6393-25F5-ED11-8849-0022480A1615</t>
  </si>
  <si>
    <t>9FAE6393-25F5-ED11-8849-0022480A1615</t>
  </si>
  <si>
    <t>05B06393-25F5-ED11-8849-0022480A1615</t>
  </si>
  <si>
    <t>13B16393-25F5-ED11-8849-0022480A1615</t>
  </si>
  <si>
    <t>93B26393-25F5-ED11-8849-0022480A1615</t>
  </si>
  <si>
    <t>4FB36393-25F5-ED11-8849-0022480A1615</t>
  </si>
  <si>
    <t>F1B36393-25F5-ED11-8849-0022480A1615</t>
  </si>
  <si>
    <t>A5B46393-25F5-ED11-8849-0022480A1615</t>
  </si>
  <si>
    <t>A9B46393-25F5-ED11-8849-0022480A1615</t>
  </si>
  <si>
    <t>4DB76393-25F5-ED11-8849-0022480A1615</t>
  </si>
  <si>
    <t>45B96393-25F5-ED11-8849-0022480A1615</t>
  </si>
  <si>
    <t>1A16B0A3-25F5-ED11-8849-0022480A1615</t>
  </si>
  <si>
    <t>8017B0A3-25F5-ED11-8849-0022480A1615</t>
  </si>
  <si>
    <t>D418B0A3-25F5-ED11-8849-0022480A1615</t>
  </si>
  <si>
    <t>4819B0A3-25F5-ED11-8849-0022480A1615</t>
  </si>
  <si>
    <t>8219B0A3-25F5-ED11-8849-0022480A1615</t>
  </si>
  <si>
    <t>1C1BB0A3-25F5-ED11-8849-0022480A1615</t>
  </si>
  <si>
    <t>821BB0A3-25F5-ED11-8849-0022480A1615</t>
  </si>
  <si>
    <t>C21CB0A3-25F5-ED11-8849-0022480A1615</t>
  </si>
  <si>
    <t>741DB0A3-25F5-ED11-8849-0022480A1615</t>
  </si>
  <si>
    <t>B21DB0A3-25F5-ED11-8849-0022480A1615</t>
  </si>
  <si>
    <t>261FB0A3-25F5-ED11-8849-0022480A1615</t>
  </si>
  <si>
    <t>981FB0A3-25F5-ED11-8849-0022480A1615</t>
  </si>
  <si>
    <t>BE20B0A3-25F5-ED11-8849-0022480A1615</t>
  </si>
  <si>
    <t>C224B0A3-25F5-ED11-8849-0022480A1615</t>
  </si>
  <si>
    <t>0C26B0A3-25F5-ED11-8849-0022480A1615</t>
  </si>
  <si>
    <t>F226B0A3-25F5-ED11-8849-0022480A1615</t>
  </si>
  <si>
    <t>9828B0A3-25F5-ED11-8849-0022480A1615</t>
  </si>
  <si>
    <t>7429B0A3-25F5-ED11-8849-0022480A1615</t>
  </si>
  <si>
    <t>4A2AB0A3-25F5-ED11-8849-0022480A1615</t>
  </si>
  <si>
    <t>2E2DB0A3-25F5-ED11-8849-0022480A1615</t>
  </si>
  <si>
    <t>3E2DB0A3-25F5-ED11-8849-0022480A1615</t>
  </si>
  <si>
    <t>A02DB0A3-25F5-ED11-8849-0022480A1615</t>
  </si>
  <si>
    <t>B02DB0A3-25F5-ED11-8849-0022480A1615</t>
  </si>
  <si>
    <t>562FB0A3-25F5-ED11-8849-0022480A1615</t>
  </si>
  <si>
    <t>7E2FB0A3-25F5-ED11-8849-0022480A1615</t>
  </si>
  <si>
    <t>9030B0A3-25F5-ED11-8849-0022480A1615</t>
  </si>
  <si>
    <t>4832B0A3-25F5-ED11-8849-0022480A1615</t>
  </si>
  <si>
    <t>A032B0A3-25F5-ED11-8849-0022480A1615</t>
  </si>
  <si>
    <t>5633B0A3-25F5-ED11-8849-0022480A1615</t>
  </si>
  <si>
    <t>E235B0A3-25F5-ED11-8849-0022480A1615</t>
  </si>
  <si>
    <t>4E36B0A3-25F5-ED11-8849-0022480A1615</t>
  </si>
  <si>
    <t>9E37B0A3-25F5-ED11-8849-0022480A1615</t>
  </si>
  <si>
    <t>C038B0A3-25F5-ED11-8849-0022480A1615</t>
  </si>
  <si>
    <t>8A39B0A3-25F5-ED11-8849-0022480A1615</t>
  </si>
  <si>
    <t>363AB0A3-25F5-ED11-8849-0022480A1615</t>
  </si>
  <si>
    <t>8A3AB0A3-25F5-ED11-8849-0022480A1615</t>
  </si>
  <si>
    <t>8E3AB0A3-25F5-ED11-8849-0022480A1615</t>
  </si>
  <si>
    <t>D03AB0A3-25F5-ED11-8849-0022480A1615</t>
  </si>
  <si>
    <t>E83AB0A3-25F5-ED11-8849-0022480A1615</t>
  </si>
  <si>
    <t>559A6393-25F5-ED11-8849-0022480A1615</t>
  </si>
  <si>
    <t>DD9C6393-25F5-ED11-8849-0022480A1615</t>
  </si>
  <si>
    <t>BF9E6393-25F5-ED11-8849-0022480A1615</t>
  </si>
  <si>
    <t>F5A36393-25F5-ED11-8849-0022480A1615</t>
  </si>
  <si>
    <t>1DA46393-25F5-ED11-8849-0022480A1615</t>
  </si>
  <si>
    <t>37A56393-25F5-ED11-8849-0022480A1615</t>
  </si>
  <si>
    <t>EFA56393-25F5-ED11-8849-0022480A1615</t>
  </si>
  <si>
    <t>4BAA6393-25F5-ED11-8849-0022480A1615</t>
  </si>
  <si>
    <t>CDAB6393-25F5-ED11-8849-0022480A1615</t>
  </si>
  <si>
    <t>E3AB6393-25F5-ED11-8849-0022480A1615</t>
  </si>
  <si>
    <t>1DAC6393-25F5-ED11-8849-0022480A1615</t>
  </si>
  <si>
    <t>15AD6393-25F5-ED11-8849-0022480A1615</t>
  </si>
  <si>
    <t>39AD6393-25F5-ED11-8849-0022480A1615</t>
  </si>
  <si>
    <t>2DAE6393-25F5-ED11-8849-0022480A1615</t>
  </si>
  <si>
    <t>97AE6393-25F5-ED11-8849-0022480A1615</t>
  </si>
  <si>
    <t>03B56393-25F5-ED11-8849-0022480A1615</t>
  </si>
  <si>
    <t>51B56393-25F5-ED11-8849-0022480A1615</t>
  </si>
  <si>
    <t>91B56393-25F5-ED11-8849-0022480A1615</t>
  </si>
  <si>
    <t>99B56393-25F5-ED11-8849-0022480A1615</t>
  </si>
  <si>
    <t>6FB66393-25F5-ED11-8849-0022480A1615</t>
  </si>
  <si>
    <t>81B66393-25F5-ED11-8849-0022480A1615</t>
  </si>
  <si>
    <t>C5B66393-25F5-ED11-8849-0022480A1615</t>
  </si>
  <si>
    <t>FBB66393-25F5-ED11-8849-0022480A1615</t>
  </si>
  <si>
    <t>75B76393-25F5-ED11-8849-0022480A1615</t>
  </si>
  <si>
    <t>A5B76393-25F5-ED11-8849-0022480A1615</t>
  </si>
  <si>
    <t>71B86393-25F5-ED11-8849-0022480A1615</t>
  </si>
  <si>
    <t>9DB96393-25F5-ED11-8849-0022480A1615</t>
  </si>
  <si>
    <t>BBB96393-25F5-ED11-8849-0022480A1615</t>
  </si>
  <si>
    <t>0FBA6393-25F5-ED11-8849-0022480A1615</t>
  </si>
  <si>
    <t>C416B0A3-25F5-ED11-8849-0022480A1615</t>
  </si>
  <si>
    <t>1219B0A3-25F5-ED11-8849-0022480A1615</t>
  </si>
  <si>
    <t>3A19B0A3-25F5-ED11-8849-0022480A1615</t>
  </si>
  <si>
    <t>C219B0A3-25F5-ED11-8849-0022480A1615</t>
  </si>
  <si>
    <t>421AB0A3-25F5-ED11-8849-0022480A1615</t>
  </si>
  <si>
    <t>C01AB0A3-25F5-ED11-8849-0022480A1615</t>
  </si>
  <si>
    <t>DA1AB0A3-25F5-ED11-8849-0022480A1615</t>
  </si>
  <si>
    <t>F21AB0A3-25F5-ED11-8849-0022480A1615</t>
  </si>
  <si>
    <t>521BB0A3-25F5-ED11-8849-0022480A1615</t>
  </si>
  <si>
    <t>A01CB0A3-25F5-ED11-8849-0022480A1615</t>
  </si>
  <si>
    <t>201DB0A3-25F5-ED11-8849-0022480A1615</t>
  </si>
  <si>
    <t>3022B0A3-25F5-ED11-8849-0022480A1615</t>
  </si>
  <si>
    <t>8C22B0A3-25F5-ED11-8849-0022480A1615</t>
  </si>
  <si>
    <t>6E23B0A3-25F5-ED11-8849-0022480A1615</t>
  </si>
  <si>
    <t>BC24B0A3-25F5-ED11-8849-0022480A1615</t>
  </si>
  <si>
    <t>2A25B0A3-25F5-ED11-8849-0022480A1615</t>
  </si>
  <si>
    <t>D025B0A3-25F5-ED11-8849-0022480A1615</t>
  </si>
  <si>
    <t>5E26B0A3-25F5-ED11-8849-0022480A1615</t>
  </si>
  <si>
    <t>AA27B0A3-25F5-ED11-8849-0022480A1615</t>
  </si>
  <si>
    <t>9028B0A3-25F5-ED11-8849-0022480A1615</t>
  </si>
  <si>
    <t>E82AB0A3-25F5-ED11-8849-0022480A1615</t>
  </si>
  <si>
    <t>1E2BB0A3-25F5-ED11-8849-0022480A1615</t>
  </si>
  <si>
    <t>6C2DB0A3-25F5-ED11-8849-0022480A1615</t>
  </si>
  <si>
    <t>E22DB0A3-25F5-ED11-8849-0022480A1615</t>
  </si>
  <si>
    <t>122FB0A3-25F5-ED11-8849-0022480A1615</t>
  </si>
  <si>
    <t>142FB0A3-25F5-ED11-8849-0022480A1615</t>
  </si>
  <si>
    <t>8430B0A3-25F5-ED11-8849-0022480A1615</t>
  </si>
  <si>
    <t>D630B0A3-25F5-ED11-8849-0022480A1615</t>
  </si>
  <si>
    <t>0631B0A3-25F5-ED11-8849-0022480A1615</t>
  </si>
  <si>
    <t>6C31B0A3-25F5-ED11-8849-0022480A1615</t>
  </si>
  <si>
    <t>9431B0A3-25F5-ED11-8849-0022480A1615</t>
  </si>
  <si>
    <t>AA31B0A3-25F5-ED11-8849-0022480A1615</t>
  </si>
  <si>
    <t>BE32B0A3-25F5-ED11-8849-0022480A1615</t>
  </si>
  <si>
    <t>3833B0A3-25F5-ED11-8849-0022480A1615</t>
  </si>
  <si>
    <t>1234B0A3-25F5-ED11-8849-0022480A1615</t>
  </si>
  <si>
    <t>5635B0A3-25F5-ED11-8849-0022480A1615</t>
  </si>
  <si>
    <t>0436B0A3-25F5-ED11-8849-0022480A1615</t>
  </si>
  <si>
    <t>A836B0A3-25F5-ED11-8849-0022480A1615</t>
  </si>
  <si>
    <t>AE36B0A3-25F5-ED11-8849-0022480A1615</t>
  </si>
  <si>
    <t>2837B0A3-25F5-ED11-8849-0022480A1615</t>
  </si>
  <si>
    <t>3039B0A3-25F5-ED11-8849-0022480A1615</t>
  </si>
  <si>
    <t>183AB0A3-25F5-ED11-8849-0022480A1615</t>
  </si>
  <si>
    <t>AE3AB0A3-25F5-ED11-8849-0022480A1615</t>
  </si>
  <si>
    <t>B43AB0A3-25F5-ED11-8849-0022480A1615</t>
  </si>
  <si>
    <t>583BB0A3-25F5-ED11-8849-0022480A1615</t>
  </si>
  <si>
    <t>E59B6393-25F5-ED11-8849-0022480A1615</t>
  </si>
  <si>
    <t>A19C6393-25F5-ED11-8849-0022480A1615</t>
  </si>
  <si>
    <t>139D6393-25F5-ED11-8849-0022480A1615</t>
  </si>
  <si>
    <t>AD9D6393-25F5-ED11-8849-0022480A1615</t>
  </si>
  <si>
    <t>4B9E6393-25F5-ED11-8849-0022480A1615</t>
  </si>
  <si>
    <t>AF9F6393-25F5-ED11-8849-0022480A1615</t>
  </si>
  <si>
    <t>BBA06393-25F5-ED11-8849-0022480A1615</t>
  </si>
  <si>
    <t>D5A06393-25F5-ED11-8849-0022480A1615</t>
  </si>
  <si>
    <t>5DA46393-25F5-ED11-8849-0022480A1615</t>
  </si>
  <si>
    <t>65A46393-25F5-ED11-8849-0022480A1615</t>
  </si>
  <si>
    <t>7FA66393-25F5-ED11-8849-0022480A1615</t>
  </si>
  <si>
    <t>CDA66393-25F5-ED11-8849-0022480A1615</t>
  </si>
  <si>
    <t>D1A96393-25F5-ED11-8849-0022480A1615</t>
  </si>
  <si>
    <t>F9AA6393-25F5-ED11-8849-0022480A1615</t>
  </si>
  <si>
    <t>31AB6393-25F5-ED11-8849-0022480A1615</t>
  </si>
  <si>
    <t>59AB6393-25F5-ED11-8849-0022480A1615</t>
  </si>
  <si>
    <t>E9AB6393-25F5-ED11-8849-0022480A1615</t>
  </si>
  <si>
    <t>F5AB6393-25F5-ED11-8849-0022480A1615</t>
  </si>
  <si>
    <t>6FAC6393-25F5-ED11-8849-0022480A1615</t>
  </si>
  <si>
    <t>97AC6393-25F5-ED11-8849-0022480A1615</t>
  </si>
  <si>
    <t>FBAE6393-25F5-ED11-8849-0022480A1615</t>
  </si>
  <si>
    <t>0DB46393-25F5-ED11-8849-0022480A1615</t>
  </si>
  <si>
    <t>E3B66393-25F5-ED11-8849-0022480A1615</t>
  </si>
  <si>
    <t>23BA6393-25F5-ED11-8849-0022480A1615</t>
  </si>
  <si>
    <t>4DBA6393-25F5-ED11-8849-0022480A1615</t>
  </si>
  <si>
    <t>7DBB6393-25F5-ED11-8849-0022480A1615</t>
  </si>
  <si>
    <t>B014B0A3-25F5-ED11-8849-0022480A1615</t>
  </si>
  <si>
    <t>2816B0A3-25F5-ED11-8849-0022480A1615</t>
  </si>
  <si>
    <t>EC16B0A3-25F5-ED11-8849-0022480A1615</t>
  </si>
  <si>
    <t>AC18B0A3-25F5-ED11-8849-0022480A1615</t>
  </si>
  <si>
    <t>721AB0A3-25F5-ED11-8849-0022480A1615</t>
  </si>
  <si>
    <t>B21AB0A3-25F5-ED11-8849-0022480A1615</t>
  </si>
  <si>
    <t>201BB0A3-25F5-ED11-8849-0022480A1615</t>
  </si>
  <si>
    <t>CC1DB0A3-25F5-ED11-8849-0022480A1615</t>
  </si>
  <si>
    <t>261EB0A3-25F5-ED11-8849-0022480A1615</t>
  </si>
  <si>
    <t>5C21B0A3-25F5-ED11-8849-0022480A1615</t>
  </si>
  <si>
    <t>A027B0A3-25F5-ED11-8849-0022480A1615</t>
  </si>
  <si>
    <t>AC27B0A3-25F5-ED11-8849-0022480A1615</t>
  </si>
  <si>
    <t>DC2EB0A3-25F5-ED11-8849-0022480A1615</t>
  </si>
  <si>
    <t>D230B0A3-25F5-ED11-8849-0022480A1615</t>
  </si>
  <si>
    <t>1636B0A3-25F5-ED11-8849-0022480A1615</t>
  </si>
  <si>
    <t>DC36B0A3-25F5-ED11-8849-0022480A1615</t>
  </si>
  <si>
    <t>F038B0A3-25F5-ED11-8849-0022480A1615</t>
  </si>
  <si>
    <t>01A26393-25F5-ED11-8849-0022480A1615</t>
  </si>
  <si>
    <t>7FA56393-25F5-ED11-8849-0022480A1615</t>
  </si>
  <si>
    <t>D3A56393-25F5-ED11-8849-0022480A1615</t>
  </si>
  <si>
    <t>D5A56393-25F5-ED11-8849-0022480A1615</t>
  </si>
  <si>
    <t>F7A56393-25F5-ED11-8849-0022480A1615</t>
  </si>
  <si>
    <t>43A66393-25F5-ED11-8849-0022480A1615</t>
  </si>
  <si>
    <t>71A66393-25F5-ED11-8849-0022480A1615</t>
  </si>
  <si>
    <t>85A66393-25F5-ED11-8849-0022480A1615</t>
  </si>
  <si>
    <t>15A86393-25F5-ED11-8849-0022480A1615</t>
  </si>
  <si>
    <t>2DAB6393-25F5-ED11-8849-0022480A1615</t>
  </si>
  <si>
    <t>A7AD6393-25F5-ED11-8849-0022480A1615</t>
  </si>
  <si>
    <t>0BAE6393-25F5-ED11-8849-0022480A1615</t>
  </si>
  <si>
    <t>8BAE6393-25F5-ED11-8849-0022480A1615</t>
  </si>
  <si>
    <t>03AF6393-25F5-ED11-8849-0022480A1615</t>
  </si>
  <si>
    <t>75AF6393-25F5-ED11-8849-0022480A1615</t>
  </si>
  <si>
    <t>13B06393-25F5-ED11-8849-0022480A1615</t>
  </si>
  <si>
    <t>7BB16393-25F5-ED11-8849-0022480A1615</t>
  </si>
  <si>
    <t>CBB16393-25F5-ED11-8849-0022480A1615</t>
  </si>
  <si>
    <t>73B26393-25F5-ED11-8849-0022480A1615</t>
  </si>
  <si>
    <t>47B46393-25F5-ED11-8849-0022480A1615</t>
  </si>
  <si>
    <t>5BB46393-25F5-ED11-8849-0022480A1615</t>
  </si>
  <si>
    <t>2DB56393-25F5-ED11-8849-0022480A1615</t>
  </si>
  <si>
    <t>13B66393-25F5-ED11-8849-0022480A1615</t>
  </si>
  <si>
    <t>9FB66393-25F5-ED11-8849-0022480A1615</t>
  </si>
  <si>
    <t>4BB86393-25F5-ED11-8849-0022480A1615</t>
  </si>
  <si>
    <t>89BA6393-25F5-ED11-8849-0022480A1615</t>
  </si>
  <si>
    <t>B9BA6393-25F5-ED11-8849-0022480A1615</t>
  </si>
  <si>
    <t>1016B0A3-25F5-ED11-8849-0022480A1615</t>
  </si>
  <si>
    <t>0818B0A3-25F5-ED11-8849-0022480A1615</t>
  </si>
  <si>
    <t>FE18B0A3-25F5-ED11-8849-0022480A1615</t>
  </si>
  <si>
    <t>301CB0A3-25F5-ED11-8849-0022480A1615</t>
  </si>
  <si>
    <t>921EB0A3-25F5-ED11-8849-0022480A1615</t>
  </si>
  <si>
    <t>4E20B0A3-25F5-ED11-8849-0022480A1615</t>
  </si>
  <si>
    <t>B620B0A3-25F5-ED11-8849-0022480A1615</t>
  </si>
  <si>
    <t>9822B0A3-25F5-ED11-8849-0022480A1615</t>
  </si>
  <si>
    <t>3023B0A3-25F5-ED11-8849-0022480A1615</t>
  </si>
  <si>
    <t>D823B0A3-25F5-ED11-8849-0022480A1615</t>
  </si>
  <si>
    <t>BE24B0A3-25F5-ED11-8849-0022480A1615</t>
  </si>
  <si>
    <t>FC24B0A3-25F5-ED11-8849-0022480A1615</t>
  </si>
  <si>
    <t>2C25B0A3-25F5-ED11-8849-0022480A1615</t>
  </si>
  <si>
    <t>A425B0A3-25F5-ED11-8849-0022480A1615</t>
  </si>
  <si>
    <t>9626B0A3-25F5-ED11-8849-0022480A1615</t>
  </si>
  <si>
    <t>E027B0A3-25F5-ED11-8849-0022480A1615</t>
  </si>
  <si>
    <t>1828B0A3-25F5-ED11-8849-0022480A1615</t>
  </si>
  <si>
    <t>2C29B0A3-25F5-ED11-8849-0022480A1615</t>
  </si>
  <si>
    <t>E22AB0A3-25F5-ED11-8849-0022480A1615</t>
  </si>
  <si>
    <t>322CB0A3-25F5-ED11-8849-0022480A1615</t>
  </si>
  <si>
    <t>A82EB0A3-25F5-ED11-8849-0022480A1615</t>
  </si>
  <si>
    <t>EE2EB0A3-25F5-ED11-8849-0022480A1615</t>
  </si>
  <si>
    <t>1032B0A3-25F5-ED11-8849-0022480A1615</t>
  </si>
  <si>
    <t>4C32B0A3-25F5-ED11-8849-0022480A1615</t>
  </si>
  <si>
    <t>9A32B0A3-25F5-ED11-8849-0022480A1615</t>
  </si>
  <si>
    <t>B632B0A3-25F5-ED11-8849-0022480A1615</t>
  </si>
  <si>
    <t>FC32B0A3-25F5-ED11-8849-0022480A1615</t>
  </si>
  <si>
    <t>0836B0A3-25F5-ED11-8849-0022480A1615</t>
  </si>
  <si>
    <t>E236B0A3-25F5-ED11-8849-0022480A1615</t>
  </si>
  <si>
    <t>1637B0A3-25F5-ED11-8849-0022480A1615</t>
  </si>
  <si>
    <t>3037B0A3-25F5-ED11-8849-0022480A1615</t>
  </si>
  <si>
    <t>0A39B0A3-25F5-ED11-8849-0022480A1615</t>
  </si>
  <si>
    <t>7639B0A3-25F5-ED11-8849-0022480A1615</t>
  </si>
  <si>
    <t>A039B0A3-25F5-ED11-8849-0022480A1615</t>
  </si>
  <si>
    <t>D439B0A3-25F5-ED11-8849-0022480A1615</t>
  </si>
  <si>
    <t>923AB0A3-25F5-ED11-8849-0022480A1615</t>
  </si>
  <si>
    <t>A03AB0A3-25F5-ED11-8849-0022480A1615</t>
  </si>
  <si>
    <t>B83AB0A3-25F5-ED11-8849-0022480A1615</t>
  </si>
  <si>
    <t>3E26B0A3-25F5-ED11-8849-0022480A1615</t>
  </si>
  <si>
    <t>F7986393-25F5-ED11-8849-0022480A1615</t>
  </si>
  <si>
    <t>119D6393-25F5-ED11-8849-0022480A1615</t>
  </si>
  <si>
    <t>199E6393-25F5-ED11-8849-0022480A1615</t>
  </si>
  <si>
    <t>299E6393-25F5-ED11-8849-0022480A1615</t>
  </si>
  <si>
    <t>DB9E6393-25F5-ED11-8849-0022480A1615</t>
  </si>
  <si>
    <t>D39F6393-25F5-ED11-8849-0022480A1615</t>
  </si>
  <si>
    <t>21A16393-25F5-ED11-8849-0022480A1615</t>
  </si>
  <si>
    <t>29A16393-25F5-ED11-8849-0022480A1615</t>
  </si>
  <si>
    <t>55A46393-25F5-ED11-8849-0022480A1615</t>
  </si>
  <si>
    <t>29A56393-25F5-ED11-8849-0022480A1615</t>
  </si>
  <si>
    <t>69A56393-25F5-ED11-8849-0022480A1615</t>
  </si>
  <si>
    <t>75A86393-25F5-ED11-8849-0022480A1615</t>
  </si>
  <si>
    <t>DBA86393-25F5-ED11-8849-0022480A1615</t>
  </si>
  <si>
    <t>11AA6393-25F5-ED11-8849-0022480A1615</t>
  </si>
  <si>
    <t>37AA6393-25F5-ED11-8849-0022480A1615</t>
  </si>
  <si>
    <t>B9AA6393-25F5-ED11-8849-0022480A1615</t>
  </si>
  <si>
    <t>0BAB6393-25F5-ED11-8849-0022480A1615</t>
  </si>
  <si>
    <t>C1AB6393-25F5-ED11-8849-0022480A1615</t>
  </si>
  <si>
    <t>35AC6393-25F5-ED11-8849-0022480A1615</t>
  </si>
  <si>
    <t>47AC6393-25F5-ED11-8849-0022480A1615</t>
  </si>
  <si>
    <t>A5AC6393-25F5-ED11-8849-0022480A1615</t>
  </si>
  <si>
    <t>FFAC6393-25F5-ED11-8849-0022480A1615</t>
  </si>
  <si>
    <t>11AD6393-25F5-ED11-8849-0022480A1615</t>
  </si>
  <si>
    <t>9BAD6393-25F5-ED11-8849-0022480A1615</t>
  </si>
  <si>
    <t>FDAD6393-25F5-ED11-8849-0022480A1615</t>
  </si>
  <si>
    <t>8DAE6393-25F5-ED11-8849-0022480A1615</t>
  </si>
  <si>
    <t>A5AE6393-25F5-ED11-8849-0022480A1615</t>
  </si>
  <si>
    <t>E7AE6393-25F5-ED11-8849-0022480A1615</t>
  </si>
  <si>
    <t>F3AE6393-25F5-ED11-8849-0022480A1615</t>
  </si>
  <si>
    <t>3BB06393-25F5-ED11-8849-0022480A1615</t>
  </si>
  <si>
    <t>19B16393-25F5-ED11-8849-0022480A1615</t>
  </si>
  <si>
    <t>D7B16393-25F5-ED11-8849-0022480A1615</t>
  </si>
  <si>
    <t>E1B16393-25F5-ED11-8849-0022480A1615</t>
  </si>
  <si>
    <t>EFB16393-25F5-ED11-8849-0022480A1615</t>
  </si>
  <si>
    <t>11B46393-25F5-ED11-8849-0022480A1615</t>
  </si>
  <si>
    <t>C3B46393-25F5-ED11-8849-0022480A1615</t>
  </si>
  <si>
    <t>01B66393-25F5-ED11-8849-0022480A1615</t>
  </si>
  <si>
    <t>73B66393-25F5-ED11-8849-0022480A1615</t>
  </si>
  <si>
    <t>9DB66393-25F5-ED11-8849-0022480A1615</t>
  </si>
  <si>
    <t>CBB66393-25F5-ED11-8849-0022480A1615</t>
  </si>
  <si>
    <t>D5B66393-25F5-ED11-8849-0022480A1615</t>
  </si>
  <si>
    <t>73B76393-25F5-ED11-8849-0022480A1615</t>
  </si>
  <si>
    <t>D1B76393-25F5-ED11-8849-0022480A1615</t>
  </si>
  <si>
    <t>09B96393-25F5-ED11-8849-0022480A1615</t>
  </si>
  <si>
    <t>4BB96393-25F5-ED11-8849-0022480A1615</t>
  </si>
  <si>
    <t>09BA6393-25F5-ED11-8849-0022480A1615</t>
  </si>
  <si>
    <t>DFBA6393-25F5-ED11-8849-0022480A1615</t>
  </si>
  <si>
    <t>7814B0A3-25F5-ED11-8849-0022480A1615</t>
  </si>
  <si>
    <t>8C14B0A3-25F5-ED11-8849-0022480A1615</t>
  </si>
  <si>
    <t>D614B0A3-25F5-ED11-8849-0022480A1615</t>
  </si>
  <si>
    <t>EA14B0A3-25F5-ED11-8849-0022480A1615</t>
  </si>
  <si>
    <t>FA14B0A3-25F5-ED11-8849-0022480A1615</t>
  </si>
  <si>
    <t>7E16B0A3-25F5-ED11-8849-0022480A1615</t>
  </si>
  <si>
    <t>4418B0A3-25F5-ED11-8849-0022480A1615</t>
  </si>
  <si>
    <t>5618B0A3-25F5-ED11-8849-0022480A1615</t>
  </si>
  <si>
    <t>7E1AB0A3-25F5-ED11-8849-0022480A1615</t>
  </si>
  <si>
    <t>8A1EB0A3-25F5-ED11-8849-0022480A1615</t>
  </si>
  <si>
    <t>AC1EB0A3-25F5-ED11-8849-0022480A1615</t>
  </si>
  <si>
    <t>C41EB0A3-25F5-ED11-8849-0022480A1615</t>
  </si>
  <si>
    <t>2620B0A3-25F5-ED11-8849-0022480A1615</t>
  </si>
  <si>
    <t>EC21B0A3-25F5-ED11-8849-0022480A1615</t>
  </si>
  <si>
    <t>1E22B0A3-25F5-ED11-8849-0022480A1615</t>
  </si>
  <si>
    <t>1423B0A3-25F5-ED11-8849-0022480A1615</t>
  </si>
  <si>
    <t>6223B0A3-25F5-ED11-8849-0022480A1615</t>
  </si>
  <si>
    <t>E425B0A3-25F5-ED11-8849-0022480A1615</t>
  </si>
  <si>
    <t>5C26B0A3-25F5-ED11-8849-0022480A1615</t>
  </si>
  <si>
    <t>7227B0A3-25F5-ED11-8849-0022480A1615</t>
  </si>
  <si>
    <t>9C27B0A3-25F5-ED11-8849-0022480A1615</t>
  </si>
  <si>
    <t>4428B0A3-25F5-ED11-8849-0022480A1615</t>
  </si>
  <si>
    <t>6A28B0A3-25F5-ED11-8849-0022480A1615</t>
  </si>
  <si>
    <t>9A2DB0A3-25F5-ED11-8849-0022480A1615</t>
  </si>
  <si>
    <t>E62DB0A3-25F5-ED11-8849-0022480A1615</t>
  </si>
  <si>
    <t>3A2FB0A3-25F5-ED11-8849-0022480A1615</t>
  </si>
  <si>
    <t>882FB0A3-25F5-ED11-8849-0022480A1615</t>
  </si>
  <si>
    <t>E22FB0A3-25F5-ED11-8849-0022480A1615</t>
  </si>
  <si>
    <t>7230B0A3-25F5-ED11-8849-0022480A1615</t>
  </si>
  <si>
    <t>B233B0A3-25F5-ED11-8849-0022480A1615</t>
  </si>
  <si>
    <t>0437B0A3-25F5-ED11-8849-0022480A1615</t>
  </si>
  <si>
    <t>9C37B0A3-25F5-ED11-8849-0022480A1615</t>
  </si>
  <si>
    <t>AA37B0A3-25F5-ED11-8849-0022480A1615</t>
  </si>
  <si>
    <t>B037B0A3-25F5-ED11-8849-0022480A1615</t>
  </si>
  <si>
    <t>2838B0A3-25F5-ED11-8849-0022480A1615</t>
  </si>
  <si>
    <t>BE39B0A3-25F5-ED11-8849-0022480A1615</t>
  </si>
  <si>
    <t>503AB0A3-25F5-ED11-8849-0022480A1615</t>
  </si>
  <si>
    <t>F99B6393-25F5-ED11-8849-0022480A1615</t>
  </si>
  <si>
    <t>2B9E6393-25F5-ED11-8849-0022480A1615</t>
  </si>
  <si>
    <t>7DA06393-25F5-ED11-8849-0022480A1615</t>
  </si>
  <si>
    <t>3FA46393-25F5-ED11-8849-0022480A1615</t>
  </si>
  <si>
    <t>7DA46393-25F5-ED11-8849-0022480A1615</t>
  </si>
  <si>
    <t>25A96393-25F5-ED11-8849-0022480A1615</t>
  </si>
  <si>
    <t>D7AB6393-25F5-ED11-8849-0022480A1615</t>
  </si>
  <si>
    <t>1BAC6393-25F5-ED11-8849-0022480A1615</t>
  </si>
  <si>
    <t>F5AE6393-25F5-ED11-8849-0022480A1615</t>
  </si>
  <si>
    <t>5BBA6393-25F5-ED11-8849-0022480A1615</t>
  </si>
  <si>
    <t>83BA6393-25F5-ED11-8849-0022480A1615</t>
  </si>
  <si>
    <t>C5BA6393-25F5-ED11-8849-0022480A1615</t>
  </si>
  <si>
    <t>5216B0A3-25F5-ED11-8849-0022480A1615</t>
  </si>
  <si>
    <t>7A17B0A3-25F5-ED11-8849-0022480A1615</t>
  </si>
  <si>
    <t>F817B0A3-25F5-ED11-8849-0022480A1615</t>
  </si>
  <si>
    <t>6619B0A3-25F5-ED11-8849-0022480A1615</t>
  </si>
  <si>
    <t>CE19B0A3-25F5-ED11-8849-0022480A1615</t>
  </si>
  <si>
    <t>C41FB0A3-25F5-ED11-8849-0022480A1615</t>
  </si>
  <si>
    <t>6A22B0A3-25F5-ED11-8849-0022480A1615</t>
  </si>
  <si>
    <t>9228B0A3-25F5-ED11-8849-0022480A1615</t>
  </si>
  <si>
    <t>2E2CB0A3-25F5-ED11-8849-0022480A1615</t>
  </si>
  <si>
    <t>AC2DB0A3-25F5-ED11-8849-0022480A1615</t>
  </si>
  <si>
    <t>4837B0A3-25F5-ED11-8849-0022480A1615</t>
  </si>
  <si>
    <t>B39C6393-25F5-ED11-8849-0022480A1615</t>
  </si>
  <si>
    <t>25A56393-25F5-ED11-8849-0022480A1615</t>
  </si>
  <si>
    <t>1FA76393-25F5-ED11-8849-0022480A1615</t>
  </si>
  <si>
    <t>8FA86393-25F5-ED11-8849-0022480A1615</t>
  </si>
  <si>
    <t>1DAA6393-25F5-ED11-8849-0022480A1615</t>
  </si>
  <si>
    <t>63AA6393-25F5-ED11-8849-0022480A1615</t>
  </si>
  <si>
    <t>1FAC6393-25F5-ED11-8849-0022480A1615</t>
  </si>
  <si>
    <t>1FB86393-25F5-ED11-8849-0022480A1615</t>
  </si>
  <si>
    <t>6BBA6393-25F5-ED11-8849-0022480A1615</t>
  </si>
  <si>
    <t>6DBB6393-25F5-ED11-8849-0022480A1615</t>
  </si>
  <si>
    <t>0417B0A3-25F5-ED11-8849-0022480A1615</t>
  </si>
  <si>
    <t>D618B0A3-25F5-ED11-8849-0022480A1615</t>
  </si>
  <si>
    <t>D229B0A3-25F5-ED11-8849-0022480A1615</t>
  </si>
  <si>
    <t>F82EB0A3-25F5-ED11-8849-0022480A1615</t>
  </si>
  <si>
    <t>F031B0A3-25F5-ED11-8849-0022480A1615</t>
  </si>
  <si>
    <t>9C35B0A3-25F5-ED11-8849-0022480A1615</t>
  </si>
  <si>
    <t>C5996393-25F5-ED11-8849-0022480A1615</t>
  </si>
  <si>
    <t>A99F6393-25F5-ED11-8849-0022480A1615</t>
  </si>
  <si>
    <t>AFA36393-25F5-ED11-8849-0022480A1615</t>
  </si>
  <si>
    <t>15A46393-25F5-ED11-8849-0022480A1615</t>
  </si>
  <si>
    <t>79A46393-25F5-ED11-8849-0022480A1615</t>
  </si>
  <si>
    <t>FBA56393-25F5-ED11-8849-0022480A1615</t>
  </si>
  <si>
    <t>5DA76393-25F5-ED11-8849-0022480A1615</t>
  </si>
  <si>
    <t>11AB6393-25F5-ED11-8849-0022480A1615</t>
  </si>
  <si>
    <t>93AB6393-25F5-ED11-8849-0022480A1615</t>
  </si>
  <si>
    <t>9DAB6393-25F5-ED11-8849-0022480A1615</t>
  </si>
  <si>
    <t>E5AB6393-25F5-ED11-8849-0022480A1615</t>
  </si>
  <si>
    <t>EFAB6393-25F5-ED11-8849-0022480A1615</t>
  </si>
  <si>
    <t>AFAC6393-25F5-ED11-8849-0022480A1615</t>
  </si>
  <si>
    <t>D1AE6393-25F5-ED11-8849-0022480A1615</t>
  </si>
  <si>
    <t>63AF6393-25F5-ED11-8849-0022480A1615</t>
  </si>
  <si>
    <t>4FB16393-25F5-ED11-8849-0022480A1615</t>
  </si>
  <si>
    <t>91B16393-25F5-ED11-8849-0022480A1615</t>
  </si>
  <si>
    <t>77B36393-25F5-ED11-8849-0022480A1615</t>
  </si>
  <si>
    <t>DDB36393-25F5-ED11-8849-0022480A1615</t>
  </si>
  <si>
    <t>43B56393-25F5-ED11-8849-0022480A1615</t>
  </si>
  <si>
    <t>67B56393-25F5-ED11-8849-0022480A1615</t>
  </si>
  <si>
    <t>C9B66393-25F5-ED11-8849-0022480A1615</t>
  </si>
  <si>
    <t>E3B76393-25F5-ED11-8849-0022480A1615</t>
  </si>
  <si>
    <t>C5B96393-25F5-ED11-8849-0022480A1615</t>
  </si>
  <si>
    <t>E5B96393-25F5-ED11-8849-0022480A1615</t>
  </si>
  <si>
    <t>19BA6393-25F5-ED11-8849-0022480A1615</t>
  </si>
  <si>
    <t>5015B0A3-25F5-ED11-8849-0022480A1615</t>
  </si>
  <si>
    <t>B215B0A3-25F5-ED11-8849-0022480A1615</t>
  </si>
  <si>
    <t>7617B0A3-25F5-ED11-8849-0022480A1615</t>
  </si>
  <si>
    <t>EC17B0A3-25F5-ED11-8849-0022480A1615</t>
  </si>
  <si>
    <t>0018B0A3-25F5-ED11-8849-0022480A1615</t>
  </si>
  <si>
    <t>D218B0A3-25F5-ED11-8849-0022480A1615</t>
  </si>
  <si>
    <t>EC19B0A3-25F5-ED11-8849-0022480A1615</t>
  </si>
  <si>
    <t>C41AB0A3-25F5-ED11-8849-0022480A1615</t>
  </si>
  <si>
    <t>501DB0A3-25F5-ED11-8849-0022480A1615</t>
  </si>
  <si>
    <t>7A1DB0A3-25F5-ED11-8849-0022480A1615</t>
  </si>
  <si>
    <t>4E1EB0A3-25F5-ED11-8849-0022480A1615</t>
  </si>
  <si>
    <t>B61EB0A3-25F5-ED11-8849-0022480A1615</t>
  </si>
  <si>
    <t>E21EB0A3-25F5-ED11-8849-0022480A1615</t>
  </si>
  <si>
    <t>8020B0A3-25F5-ED11-8849-0022480A1615</t>
  </si>
  <si>
    <t>4621B0A3-25F5-ED11-8849-0022480A1615</t>
  </si>
  <si>
    <t>5421B0A3-25F5-ED11-8849-0022480A1615</t>
  </si>
  <si>
    <t>3222B0A3-25F5-ED11-8849-0022480A1615</t>
  </si>
  <si>
    <t>4422B0A3-25F5-ED11-8849-0022480A1615</t>
  </si>
  <si>
    <t>FA22B0A3-25F5-ED11-8849-0022480A1615</t>
  </si>
  <si>
    <t>3E23B0A3-25F5-ED11-8849-0022480A1615</t>
  </si>
  <si>
    <t>F823B0A3-25F5-ED11-8849-0022480A1615</t>
  </si>
  <si>
    <t>5624B0A3-25F5-ED11-8849-0022480A1615</t>
  </si>
  <si>
    <t>8E24B0A3-25F5-ED11-8849-0022480A1615</t>
  </si>
  <si>
    <t>5826B0A3-25F5-ED11-8849-0022480A1615</t>
  </si>
  <si>
    <t>2227B0A3-25F5-ED11-8849-0022480A1615</t>
  </si>
  <si>
    <t>6827B0A3-25F5-ED11-8849-0022480A1615</t>
  </si>
  <si>
    <t>8A27B0A3-25F5-ED11-8849-0022480A1615</t>
  </si>
  <si>
    <t>BA29B0A3-25F5-ED11-8849-0022480A1615</t>
  </si>
  <si>
    <t>6E2AB0A3-25F5-ED11-8849-0022480A1615</t>
  </si>
  <si>
    <t>162BB0A3-25F5-ED11-8849-0022480A1615</t>
  </si>
  <si>
    <t>482BB0A3-25F5-ED11-8849-0022480A1615</t>
  </si>
  <si>
    <t>642BB0A3-25F5-ED11-8849-0022480A1615</t>
  </si>
  <si>
    <t>C22BB0A3-25F5-ED11-8849-0022480A1615</t>
  </si>
  <si>
    <t>6E2CB0A3-25F5-ED11-8849-0022480A1615</t>
  </si>
  <si>
    <t>582DB0A3-25F5-ED11-8849-0022480A1615</t>
  </si>
  <si>
    <t>5E2DB0A3-25F5-ED11-8849-0022480A1615</t>
  </si>
  <si>
    <t>962DB0A3-25F5-ED11-8849-0022480A1615</t>
  </si>
  <si>
    <t>262EB0A3-25F5-ED11-8849-0022480A1615</t>
  </si>
  <si>
    <t>C02EB0A3-25F5-ED11-8849-0022480A1615</t>
  </si>
  <si>
    <t>3A31B0A3-25F5-ED11-8849-0022480A1615</t>
  </si>
  <si>
    <t>F632B0A3-25F5-ED11-8849-0022480A1615</t>
  </si>
  <si>
    <t>8E33B0A3-25F5-ED11-8849-0022480A1615</t>
  </si>
  <si>
    <t>2E34B0A3-25F5-ED11-8849-0022480A1615</t>
  </si>
  <si>
    <t>6434B0A3-25F5-ED11-8849-0022480A1615</t>
  </si>
  <si>
    <t>7434B0A3-25F5-ED11-8849-0022480A1615</t>
  </si>
  <si>
    <t>F234B0A3-25F5-ED11-8849-0022480A1615</t>
  </si>
  <si>
    <t>2235B0A3-25F5-ED11-8849-0022480A1615</t>
  </si>
  <si>
    <t>4035B0A3-25F5-ED11-8849-0022480A1615</t>
  </si>
  <si>
    <t>A635B0A3-25F5-ED11-8849-0022480A1615</t>
  </si>
  <si>
    <t>CE35B0A3-25F5-ED11-8849-0022480A1615</t>
  </si>
  <si>
    <t>0C36B0A3-25F5-ED11-8849-0022480A1615</t>
  </si>
  <si>
    <t>5236B0A3-25F5-ED11-8849-0022480A1615</t>
  </si>
  <si>
    <t>AC36B0A3-25F5-ED11-8849-0022480A1615</t>
  </si>
  <si>
    <t>6E37B0A3-25F5-ED11-8849-0022480A1615</t>
  </si>
  <si>
    <t>B438B0A3-25F5-ED11-8849-0022480A1615</t>
  </si>
  <si>
    <t>DA38B0A3-25F5-ED11-8849-0022480A1615</t>
  </si>
  <si>
    <t>9239B0A3-25F5-ED11-8849-0022480A1615</t>
  </si>
  <si>
    <t>C239B0A3-25F5-ED11-8849-0022480A1615</t>
  </si>
  <si>
    <t>FA39B0A3-25F5-ED11-8849-0022480A1615</t>
  </si>
  <si>
    <t>063AB0A3-25F5-ED11-8849-0022480A1615</t>
  </si>
  <si>
    <t>EA3AB0A3-25F5-ED11-8849-0022480A1615</t>
  </si>
  <si>
    <t>363BB0A3-25F5-ED11-8849-0022480A1615</t>
  </si>
  <si>
    <t>4B9D6393-25F5-ED11-8849-0022480A1615</t>
  </si>
  <si>
    <t>51A16393-25F5-ED11-8849-0022480A1615</t>
  </si>
  <si>
    <t>BDA46393-25F5-ED11-8849-0022480A1615</t>
  </si>
  <si>
    <t>CBA46393-25F5-ED11-8849-0022480A1615</t>
  </si>
  <si>
    <t>61A66393-25F5-ED11-8849-0022480A1615</t>
  </si>
  <si>
    <t>E1A66393-25F5-ED11-8849-0022480A1615</t>
  </si>
  <si>
    <t>3DA76393-25F5-ED11-8849-0022480A1615</t>
  </si>
  <si>
    <t>55A76393-25F5-ED11-8849-0022480A1615</t>
  </si>
  <si>
    <t>A5A86393-25F5-ED11-8849-0022480A1615</t>
  </si>
  <si>
    <t>87A96393-25F5-ED11-8849-0022480A1615</t>
  </si>
  <si>
    <t>AFAA6393-25F5-ED11-8849-0022480A1615</t>
  </si>
  <si>
    <t>4DAB6393-25F5-ED11-8849-0022480A1615</t>
  </si>
  <si>
    <t>B7AB6393-25F5-ED11-8849-0022480A1615</t>
  </si>
  <si>
    <t>19AC6393-25F5-ED11-8849-0022480A1615</t>
  </si>
  <si>
    <t>BDAD6393-25F5-ED11-8849-0022480A1615</t>
  </si>
  <si>
    <t>17AE6393-25F5-ED11-8849-0022480A1615</t>
  </si>
  <si>
    <t>4DAE6393-25F5-ED11-8849-0022480A1615</t>
  </si>
  <si>
    <t>9DAF6393-25F5-ED11-8849-0022480A1615</t>
  </si>
  <si>
    <t>BFB06393-25F5-ED11-8849-0022480A1615</t>
  </si>
  <si>
    <t>E7B06393-25F5-ED11-8849-0022480A1615</t>
  </si>
  <si>
    <t>EDB06393-25F5-ED11-8849-0022480A1615</t>
  </si>
  <si>
    <t>51B16393-25F5-ED11-8849-0022480A1615</t>
  </si>
  <si>
    <t>6DB16393-25F5-ED11-8849-0022480A1615</t>
  </si>
  <si>
    <t>4FB56393-25F5-ED11-8849-0022480A1615</t>
  </si>
  <si>
    <t>65B56393-25F5-ED11-8849-0022480A1615</t>
  </si>
  <si>
    <t>5DB66393-25F5-ED11-8849-0022480A1615</t>
  </si>
  <si>
    <t>55B86393-25F5-ED11-8849-0022480A1615</t>
  </si>
  <si>
    <t>E5B86393-25F5-ED11-8849-0022480A1615</t>
  </si>
  <si>
    <t>79BA6393-25F5-ED11-8849-0022480A1615</t>
  </si>
  <si>
    <t>D9BA6393-25F5-ED11-8849-0022480A1615</t>
  </si>
  <si>
    <t>A214B0A3-25F5-ED11-8849-0022480A1615</t>
  </si>
  <si>
    <t>8E15B0A3-25F5-ED11-8849-0022480A1615</t>
  </si>
  <si>
    <t>BA15B0A3-25F5-ED11-8849-0022480A1615</t>
  </si>
  <si>
    <t>7016B0A3-25F5-ED11-8849-0022480A1615</t>
  </si>
  <si>
    <t>7216B0A3-25F5-ED11-8849-0022480A1615</t>
  </si>
  <si>
    <t>3617B0A3-25F5-ED11-8849-0022480A1615</t>
  </si>
  <si>
    <t>8617B0A3-25F5-ED11-8849-0022480A1615</t>
  </si>
  <si>
    <t>7E19B0A3-25F5-ED11-8849-0022480A1615</t>
  </si>
  <si>
    <t>9C19B0A3-25F5-ED11-8849-0022480A1615</t>
  </si>
  <si>
    <t>5E1AB0A3-25F5-ED11-8849-0022480A1615</t>
  </si>
  <si>
    <t>DA1BB0A3-25F5-ED11-8849-0022480A1615</t>
  </si>
  <si>
    <t>221CB0A3-25F5-ED11-8849-0022480A1615</t>
  </si>
  <si>
    <t>8C1CB0A3-25F5-ED11-8849-0022480A1615</t>
  </si>
  <si>
    <t>9C1CB0A3-25F5-ED11-8849-0022480A1615</t>
  </si>
  <si>
    <t>3A1DB0A3-25F5-ED11-8849-0022480A1615</t>
  </si>
  <si>
    <t>621DB0A3-25F5-ED11-8849-0022480A1615</t>
  </si>
  <si>
    <t>8C1FB0A3-25F5-ED11-8849-0022480A1615</t>
  </si>
  <si>
    <t>921FB0A3-25F5-ED11-8849-0022480A1615</t>
  </si>
  <si>
    <t>9220B0A3-25F5-ED11-8849-0022480A1615</t>
  </si>
  <si>
    <t>0422B0A3-25F5-ED11-8849-0022480A1615</t>
  </si>
  <si>
    <t>4022B0A3-25F5-ED11-8849-0022480A1615</t>
  </si>
  <si>
    <t>A822B0A3-25F5-ED11-8849-0022480A1615</t>
  </si>
  <si>
    <t>7E23B0A3-25F5-ED11-8849-0022480A1615</t>
  </si>
  <si>
    <t>3424B0A3-25F5-ED11-8849-0022480A1615</t>
  </si>
  <si>
    <t>4E24B0A3-25F5-ED11-8849-0022480A1615</t>
  </si>
  <si>
    <t>3425B0A3-25F5-ED11-8849-0022480A1615</t>
  </si>
  <si>
    <t>5625B0A3-25F5-ED11-8849-0022480A1615</t>
  </si>
  <si>
    <t>6A25B0A3-25F5-ED11-8849-0022480A1615</t>
  </si>
  <si>
    <t>3626B0A3-25F5-ED11-8849-0022480A1615</t>
  </si>
  <si>
    <t>4A26B0A3-25F5-ED11-8849-0022480A1615</t>
  </si>
  <si>
    <t>F826B0A3-25F5-ED11-8849-0022480A1615</t>
  </si>
  <si>
    <t>3627B0A3-25F5-ED11-8849-0022480A1615</t>
  </si>
  <si>
    <t>E827B0A3-25F5-ED11-8849-0022480A1615</t>
  </si>
  <si>
    <t>5828B0A3-25F5-ED11-8849-0022480A1615</t>
  </si>
  <si>
    <t>7828B0A3-25F5-ED11-8849-0022480A1615</t>
  </si>
  <si>
    <t>C028B0A3-25F5-ED11-8849-0022480A1615</t>
  </si>
  <si>
    <t>0229B0A3-25F5-ED11-8849-0022480A1615</t>
  </si>
  <si>
    <t>3029B0A3-25F5-ED11-8849-0022480A1615</t>
  </si>
  <si>
    <t>8C29B0A3-25F5-ED11-8849-0022480A1615</t>
  </si>
  <si>
    <t>2E2AB0A3-25F5-ED11-8849-0022480A1615</t>
  </si>
  <si>
    <t>7C2AB0A3-25F5-ED11-8849-0022480A1615</t>
  </si>
  <si>
    <t>EA2BB0A3-25F5-ED11-8849-0022480A1615</t>
  </si>
  <si>
    <t>182CB0A3-25F5-ED11-8849-0022480A1615</t>
  </si>
  <si>
    <t>EA2DB0A3-25F5-ED11-8849-0022480A1615</t>
  </si>
  <si>
    <t>2A2EB0A3-25F5-ED11-8849-0022480A1615</t>
  </si>
  <si>
    <t>762EB0A3-25F5-ED11-8849-0022480A1615</t>
  </si>
  <si>
    <t>D22EB0A3-25F5-ED11-8849-0022480A1615</t>
  </si>
  <si>
    <t>402FB0A3-25F5-ED11-8849-0022480A1615</t>
  </si>
  <si>
    <t>A02FB0A3-25F5-ED11-8849-0022480A1615</t>
  </si>
  <si>
    <t>8830B0A3-25F5-ED11-8849-0022480A1615</t>
  </si>
  <si>
    <t>C030B0A3-25F5-ED11-8849-0022480A1615</t>
  </si>
  <si>
    <t>8632B0A3-25F5-ED11-8849-0022480A1615</t>
  </si>
  <si>
    <t>AE32B0A3-25F5-ED11-8849-0022480A1615</t>
  </si>
  <si>
    <t>1C33B0A3-25F5-ED11-8849-0022480A1615</t>
  </si>
  <si>
    <t>C633B0A3-25F5-ED11-8849-0022480A1615</t>
  </si>
  <si>
    <t>A234B0A3-25F5-ED11-8849-0022480A1615</t>
  </si>
  <si>
    <t>6C35B0A3-25F5-ED11-8849-0022480A1615</t>
  </si>
  <si>
    <t>1436B0A3-25F5-ED11-8849-0022480A1615</t>
  </si>
  <si>
    <t>7236B0A3-25F5-ED11-8849-0022480A1615</t>
  </si>
  <si>
    <t>C836B0A3-25F5-ED11-8849-0022480A1615</t>
  </si>
  <si>
    <t>A637B0A3-25F5-ED11-8849-0022480A1615</t>
  </si>
  <si>
    <t>8239B0A3-25F5-ED11-8849-0022480A1615</t>
  </si>
  <si>
    <t>8E39B0A3-25F5-ED11-8849-0022480A1615</t>
  </si>
  <si>
    <t>EA39B0A3-25F5-ED11-8849-0022480A1615</t>
  </si>
  <si>
    <t>C43AB0A3-25F5-ED11-8849-0022480A1615</t>
  </si>
  <si>
    <t>E43AB0A3-25F5-ED11-8849-0022480A1615</t>
  </si>
  <si>
    <t>FF9B6393-25F5-ED11-8849-0022480A1615</t>
  </si>
  <si>
    <t>11A26393-25F5-ED11-8849-0022480A1615</t>
  </si>
  <si>
    <t>3BA26393-25F5-ED11-8849-0022480A1615</t>
  </si>
  <si>
    <t>C9A26393-25F5-ED11-8849-0022480A1615</t>
  </si>
  <si>
    <t>23A36393-25F5-ED11-8849-0022480A1615</t>
  </si>
  <si>
    <t>37A36393-25F5-ED11-8849-0022480A1615</t>
  </si>
  <si>
    <t>8DA66393-25F5-ED11-8849-0022480A1615</t>
  </si>
  <si>
    <t>07A76393-25F5-ED11-8849-0022480A1615</t>
  </si>
  <si>
    <t>C9A76393-25F5-ED11-8849-0022480A1615</t>
  </si>
  <si>
    <t>F9A86393-25F5-ED11-8849-0022480A1615</t>
  </si>
  <si>
    <t>FBA86393-25F5-ED11-8849-0022480A1615</t>
  </si>
  <si>
    <t>19A96393-25F5-ED11-8849-0022480A1615</t>
  </si>
  <si>
    <t>8DA96393-25F5-ED11-8849-0022480A1615</t>
  </si>
  <si>
    <t>2BAA6393-25F5-ED11-8849-0022480A1615</t>
  </si>
  <si>
    <t>6BAA6393-25F5-ED11-8849-0022480A1615</t>
  </si>
  <si>
    <t>7FAA6393-25F5-ED11-8849-0022480A1615</t>
  </si>
  <si>
    <t>0DAB6393-25F5-ED11-8849-0022480A1615</t>
  </si>
  <si>
    <t>1BAB6393-25F5-ED11-8849-0022480A1615</t>
  </si>
  <si>
    <t>2BAB6393-25F5-ED11-8849-0022480A1615</t>
  </si>
  <si>
    <t>39AB6393-25F5-ED11-8849-0022480A1615</t>
  </si>
  <si>
    <t>C3AB6393-25F5-ED11-8849-0022480A1615</t>
  </si>
  <si>
    <t>E7AB6393-25F5-ED11-8849-0022480A1615</t>
  </si>
  <si>
    <t>09AC6393-25F5-ED11-8849-0022480A1615</t>
  </si>
  <si>
    <t>3FAC6393-25F5-ED11-8849-0022480A1615</t>
  </si>
  <si>
    <t>7BAC6393-25F5-ED11-8849-0022480A1615</t>
  </si>
  <si>
    <t>1FAD6393-25F5-ED11-8849-0022480A1615</t>
  </si>
  <si>
    <t>3FAE6393-25F5-ED11-8849-0022480A1615</t>
  </si>
  <si>
    <t>D5AE6393-25F5-ED11-8849-0022480A1615</t>
  </si>
  <si>
    <t>15AF6393-25F5-ED11-8849-0022480A1615</t>
  </si>
  <si>
    <t>2DAF6393-25F5-ED11-8849-0022480A1615</t>
  </si>
  <si>
    <t>6FAF6393-25F5-ED11-8849-0022480A1615</t>
  </si>
  <si>
    <t>D5AF6393-25F5-ED11-8849-0022480A1615</t>
  </si>
  <si>
    <t>09B06393-25F5-ED11-8849-0022480A1615</t>
  </si>
  <si>
    <t>A1B16393-25F5-ED11-8849-0022480A1615</t>
  </si>
  <si>
    <t>9FB26393-25F5-ED11-8849-0022480A1615</t>
  </si>
  <si>
    <t>9BB36393-25F5-ED11-8849-0022480A1615</t>
  </si>
  <si>
    <t>DBB36393-25F5-ED11-8849-0022480A1615</t>
  </si>
  <si>
    <t>2DB76393-25F5-ED11-8849-0022480A1615</t>
  </si>
  <si>
    <t>71B76393-25F5-ED11-8849-0022480A1615</t>
  </si>
  <si>
    <t>ABB76393-25F5-ED11-8849-0022480A1615</t>
  </si>
  <si>
    <t>EBB76393-25F5-ED11-8849-0022480A1615</t>
  </si>
  <si>
    <t>EBB86393-25F5-ED11-8849-0022480A1615</t>
  </si>
  <si>
    <t>E7B96393-25F5-ED11-8849-0022480A1615</t>
  </si>
  <si>
    <t>15BA6393-25F5-ED11-8849-0022480A1615</t>
  </si>
  <si>
    <t>F1BA6393-25F5-ED11-8849-0022480A1615</t>
  </si>
  <si>
    <t>6E14B0A3-25F5-ED11-8849-0022480A1615</t>
  </si>
  <si>
    <t>5E15B0A3-25F5-ED11-8849-0022480A1615</t>
  </si>
  <si>
    <t>7616B0A3-25F5-ED11-8849-0022480A1615</t>
  </si>
  <si>
    <t>9616B0A3-25F5-ED11-8849-0022480A1615</t>
  </si>
  <si>
    <t>B016B0A3-25F5-ED11-8849-0022480A1615</t>
  </si>
  <si>
    <t>CA16B0A3-25F5-ED11-8849-0022480A1615</t>
  </si>
  <si>
    <t>AC17B0A3-25F5-ED11-8849-0022480A1615</t>
  </si>
  <si>
    <t>BA17B0A3-25F5-ED11-8849-0022480A1615</t>
  </si>
  <si>
    <t>C817B0A3-25F5-ED11-8849-0022480A1615</t>
  </si>
  <si>
    <t>0E18B0A3-25F5-ED11-8849-0022480A1615</t>
  </si>
  <si>
    <t>1418B0A3-25F5-ED11-8849-0022480A1615</t>
  </si>
  <si>
    <t>2618B0A3-25F5-ED11-8849-0022480A1615</t>
  </si>
  <si>
    <t>6C19B0A3-25F5-ED11-8849-0022480A1615</t>
  </si>
  <si>
    <t>E219B0A3-25F5-ED11-8849-0022480A1615</t>
  </si>
  <si>
    <t>541AB0A3-25F5-ED11-8849-0022480A1615</t>
  </si>
  <si>
    <t>161BB0A3-25F5-ED11-8849-0022480A1615</t>
  </si>
  <si>
    <t>4C1CB0A3-25F5-ED11-8849-0022480A1615</t>
  </si>
  <si>
    <t>7C1CB0A3-25F5-ED11-8849-0022480A1615</t>
  </si>
  <si>
    <t>EE1CB0A3-25F5-ED11-8849-0022480A1615</t>
  </si>
  <si>
    <t>1A1DB0A3-25F5-ED11-8849-0022480A1615</t>
  </si>
  <si>
    <t>1A1FB0A3-25F5-ED11-8849-0022480A1615</t>
  </si>
  <si>
    <t>D81FB0A3-25F5-ED11-8849-0022480A1615</t>
  </si>
  <si>
    <t>0221B0A3-25F5-ED11-8849-0022480A1615</t>
  </si>
  <si>
    <t>4A21B0A3-25F5-ED11-8849-0022480A1615</t>
  </si>
  <si>
    <t>1022B0A3-25F5-ED11-8849-0022480A1615</t>
  </si>
  <si>
    <t>5622B0A3-25F5-ED11-8849-0022480A1615</t>
  </si>
  <si>
    <t>1023B0A3-25F5-ED11-8849-0022480A1615</t>
  </si>
  <si>
    <t>C823B0A3-25F5-ED11-8849-0022480A1615</t>
  </si>
  <si>
    <t>0024B0A3-25F5-ED11-8849-0022480A1615</t>
  </si>
  <si>
    <t>E825B0A3-25F5-ED11-8849-0022480A1615</t>
  </si>
  <si>
    <t>2826B0A3-25F5-ED11-8849-0022480A1615</t>
  </si>
  <si>
    <t>2A26B0A3-25F5-ED11-8849-0022480A1615</t>
  </si>
  <si>
    <t>6426B0A3-25F5-ED11-8849-0022480A1615</t>
  </si>
  <si>
    <t>6427B0A3-25F5-ED11-8849-0022480A1615</t>
  </si>
  <si>
    <t>3C28B0A3-25F5-ED11-8849-0022480A1615</t>
  </si>
  <si>
    <t>7028B0A3-25F5-ED11-8849-0022480A1615</t>
  </si>
  <si>
    <t>142AB0A3-25F5-ED11-8849-0022480A1615</t>
  </si>
  <si>
    <t>942AB0A3-25F5-ED11-8849-0022480A1615</t>
  </si>
  <si>
    <t>282BB0A3-25F5-ED11-8849-0022480A1615</t>
  </si>
  <si>
    <t>C62BB0A3-25F5-ED11-8849-0022480A1615</t>
  </si>
  <si>
    <t>122CB0A3-25F5-ED11-8849-0022480A1615</t>
  </si>
  <si>
    <t>502CB0A3-25F5-ED11-8849-0022480A1615</t>
  </si>
  <si>
    <t>842CB0A3-25F5-ED11-8849-0022480A1615</t>
  </si>
  <si>
    <t>CE2DB0A3-25F5-ED11-8849-0022480A1615</t>
  </si>
  <si>
    <t>242EB0A3-25F5-ED11-8849-0022480A1615</t>
  </si>
  <si>
    <t>FE2EB0A3-25F5-ED11-8849-0022480A1615</t>
  </si>
  <si>
    <t>202FB0A3-25F5-ED11-8849-0022480A1615</t>
  </si>
  <si>
    <t>722FB0A3-25F5-ED11-8849-0022480A1615</t>
  </si>
  <si>
    <t>1A30B0A3-25F5-ED11-8849-0022480A1615</t>
  </si>
  <si>
    <t>7630B0A3-25F5-ED11-8849-0022480A1615</t>
  </si>
  <si>
    <t>DC30B0A3-25F5-ED11-8849-0022480A1615</t>
  </si>
  <si>
    <t>F830B0A3-25F5-ED11-8849-0022480A1615</t>
  </si>
  <si>
    <t>2231B0A3-25F5-ED11-8849-0022480A1615</t>
  </si>
  <si>
    <t>6E31B0A3-25F5-ED11-8849-0022480A1615</t>
  </si>
  <si>
    <t>A631B0A3-25F5-ED11-8849-0022480A1615</t>
  </si>
  <si>
    <t>C231B0A3-25F5-ED11-8849-0022480A1615</t>
  </si>
  <si>
    <t>EC31B0A3-25F5-ED11-8849-0022480A1615</t>
  </si>
  <si>
    <t>3233B0A3-25F5-ED11-8849-0022480A1615</t>
  </si>
  <si>
    <t>BE33B0A3-25F5-ED11-8849-0022480A1615</t>
  </si>
  <si>
    <t>5434B0A3-25F5-ED11-8849-0022480A1615</t>
  </si>
  <si>
    <t>6634B0A3-25F5-ED11-8849-0022480A1615</t>
  </si>
  <si>
    <t>8E34B0A3-25F5-ED11-8849-0022480A1615</t>
  </si>
  <si>
    <t>C634B0A3-25F5-ED11-8849-0022480A1615</t>
  </si>
  <si>
    <t>8C35B0A3-25F5-ED11-8849-0022480A1615</t>
  </si>
  <si>
    <t>0E37B0A3-25F5-ED11-8849-0022480A1615</t>
  </si>
  <si>
    <t>2037B0A3-25F5-ED11-8849-0022480A1615</t>
  </si>
  <si>
    <t>E637B0A3-25F5-ED11-8849-0022480A1615</t>
  </si>
  <si>
    <t>4C38B0A3-25F5-ED11-8849-0022480A1615</t>
  </si>
  <si>
    <t>5038B0A3-25F5-ED11-8849-0022480A1615</t>
  </si>
  <si>
    <t>CE38B0A3-25F5-ED11-8849-0022480A1615</t>
  </si>
  <si>
    <t>6C39B0A3-25F5-ED11-8849-0022480A1615</t>
  </si>
  <si>
    <t>C639B0A3-25F5-ED11-8849-0022480A1615</t>
  </si>
  <si>
    <t>003AB0A3-25F5-ED11-8849-0022480A1615</t>
  </si>
  <si>
    <t>163AB0A3-25F5-ED11-8849-0022480A1615</t>
  </si>
  <si>
    <t>9E3AB0A3-25F5-ED11-8849-0022480A1615</t>
  </si>
  <si>
    <t>C03AB0A3-25F5-ED11-8849-0022480A1615</t>
  </si>
  <si>
    <t>543BB0A3-25F5-ED11-8849-0022480A1615</t>
  </si>
  <si>
    <t>079D6393-25F5-ED11-8849-0022480A1615</t>
  </si>
  <si>
    <t>D3A16393-25F5-ED11-8849-0022480A1615</t>
  </si>
  <si>
    <t>FFA26393-25F5-ED11-8849-0022480A1615</t>
  </si>
  <si>
    <t>B3A56393-25F5-ED11-8849-0022480A1615</t>
  </si>
  <si>
    <t>1FA66393-25F5-ED11-8849-0022480A1615</t>
  </si>
  <si>
    <t>89A66393-25F5-ED11-8849-0022480A1615</t>
  </si>
  <si>
    <t>D7A66393-25F5-ED11-8849-0022480A1615</t>
  </si>
  <si>
    <t>1DA76393-25F5-ED11-8849-0022480A1615</t>
  </si>
  <si>
    <t>41A76393-25F5-ED11-8849-0022480A1615</t>
  </si>
  <si>
    <t>37A86393-25F5-ED11-8849-0022480A1615</t>
  </si>
  <si>
    <t>6DA96393-25F5-ED11-8849-0022480A1615</t>
  </si>
  <si>
    <t>BFA96393-25F5-ED11-8849-0022480A1615</t>
  </si>
  <si>
    <t>59AA6393-25F5-ED11-8849-0022480A1615</t>
  </si>
  <si>
    <t>C1AA6393-25F5-ED11-8849-0022480A1615</t>
  </si>
  <si>
    <t>8FAB6393-25F5-ED11-8849-0022480A1615</t>
  </si>
  <si>
    <t>F9AB6393-25F5-ED11-8849-0022480A1615</t>
  </si>
  <si>
    <t>27AD6393-25F5-ED11-8849-0022480A1615</t>
  </si>
  <si>
    <t>1BAF6393-25F5-ED11-8849-0022480A1615</t>
  </si>
  <si>
    <t>8DAF6393-25F5-ED11-8849-0022480A1615</t>
  </si>
  <si>
    <t>73B16393-25F5-ED11-8849-0022480A1615</t>
  </si>
  <si>
    <t>11B26393-25F5-ED11-8849-0022480A1615</t>
  </si>
  <si>
    <t>E7B26393-25F5-ED11-8849-0022480A1615</t>
  </si>
  <si>
    <t>A3BA6393-25F5-ED11-8849-0022480A1615</t>
  </si>
  <si>
    <t>1DBB6393-25F5-ED11-8849-0022480A1615</t>
  </si>
  <si>
    <t>6014B0A3-25F5-ED11-8849-0022480A1615</t>
  </si>
  <si>
    <t>2415B0A3-25F5-ED11-8849-0022480A1615</t>
  </si>
  <si>
    <t>6217B0A3-25F5-ED11-8849-0022480A1615</t>
  </si>
  <si>
    <t>9417B0A3-25F5-ED11-8849-0022480A1615</t>
  </si>
  <si>
    <t>3618B0A3-25F5-ED11-8849-0022480A1615</t>
  </si>
  <si>
    <t>1E19B0A3-25F5-ED11-8849-0022480A1615</t>
  </si>
  <si>
    <t>9E1BB0A3-25F5-ED11-8849-0022480A1615</t>
  </si>
  <si>
    <t>161CB0A3-25F5-ED11-8849-0022480A1615</t>
  </si>
  <si>
    <t>7E1CB0A3-25F5-ED11-8849-0022480A1615</t>
  </si>
  <si>
    <t>5C1DB0A3-25F5-ED11-8849-0022480A1615</t>
  </si>
  <si>
    <t>8C20B0A3-25F5-ED11-8849-0022480A1615</t>
  </si>
  <si>
    <t>A821B0A3-25F5-ED11-8849-0022480A1615</t>
  </si>
  <si>
    <t>F021B0A3-25F5-ED11-8849-0022480A1615</t>
  </si>
  <si>
    <t>9022B0A3-25F5-ED11-8849-0022480A1615</t>
  </si>
  <si>
    <t>2A23B0A3-25F5-ED11-8849-0022480A1615</t>
  </si>
  <si>
    <t>D224B0A3-25F5-ED11-8849-0022480A1615</t>
  </si>
  <si>
    <t>C625B0A3-25F5-ED11-8849-0022480A1615</t>
  </si>
  <si>
    <t>DA27B0A3-25F5-ED11-8849-0022480A1615</t>
  </si>
  <si>
    <t>D628B0A3-25F5-ED11-8849-0022480A1615</t>
  </si>
  <si>
    <t>A429B0A3-25F5-ED11-8849-0022480A1615</t>
  </si>
  <si>
    <t>A82AB0A3-25F5-ED11-8849-0022480A1615</t>
  </si>
  <si>
    <t>422CB0A3-25F5-ED11-8849-0022480A1615</t>
  </si>
  <si>
    <t>0E2EB0A3-25F5-ED11-8849-0022480A1615</t>
  </si>
  <si>
    <t>A62EB0A3-25F5-ED11-8849-0022480A1615</t>
  </si>
  <si>
    <t>D62EB0A3-25F5-ED11-8849-0022480A1615</t>
  </si>
  <si>
    <t>DE2EB0A3-25F5-ED11-8849-0022480A1615</t>
  </si>
  <si>
    <t>3E2FB0A3-25F5-ED11-8849-0022480A1615</t>
  </si>
  <si>
    <t>622FB0A3-25F5-ED11-8849-0022480A1615</t>
  </si>
  <si>
    <t>D42FB0A3-25F5-ED11-8849-0022480A1615</t>
  </si>
  <si>
    <t>DC2FB0A3-25F5-ED11-8849-0022480A1615</t>
  </si>
  <si>
    <t>BC31B0A3-25F5-ED11-8849-0022480A1615</t>
  </si>
  <si>
    <t>E831B0A3-25F5-ED11-8849-0022480A1615</t>
  </si>
  <si>
    <t>2832B0A3-25F5-ED11-8849-0022480A1615</t>
  </si>
  <si>
    <t>6433B0A3-25F5-ED11-8849-0022480A1615</t>
  </si>
  <si>
    <t>AE33B0A3-25F5-ED11-8849-0022480A1615</t>
  </si>
  <si>
    <t>D835B0A3-25F5-ED11-8849-0022480A1615</t>
  </si>
  <si>
    <t>EC36B0A3-25F5-ED11-8849-0022480A1615</t>
  </si>
  <si>
    <t>FC36B0A3-25F5-ED11-8849-0022480A1615</t>
  </si>
  <si>
    <t>3837B0A3-25F5-ED11-8849-0022480A1615</t>
  </si>
  <si>
    <t>5E37B0A3-25F5-ED11-8849-0022480A1615</t>
  </si>
  <si>
    <t>4038B0A3-25F5-ED11-8849-0022480A1615</t>
  </si>
  <si>
    <t>9438B0A3-25F5-ED11-8849-0022480A1615</t>
  </si>
  <si>
    <t>9838B0A3-25F5-ED11-8849-0022480A1615</t>
  </si>
  <si>
    <t>9A38B0A3-25F5-ED11-8849-0022480A1615</t>
  </si>
  <si>
    <t>5C39B0A3-25F5-ED11-8849-0022480A1615</t>
  </si>
  <si>
    <t>F239B0A3-25F5-ED11-8849-0022480A1615</t>
  </si>
  <si>
    <t>65A16393-25F5-ED11-8849-0022480A1615</t>
  </si>
  <si>
    <t>CFA26393-25F5-ED11-8849-0022480A1615</t>
  </si>
  <si>
    <t>25A36393-25F5-ED11-8849-0022480A1615</t>
  </si>
  <si>
    <t>FFA46393-25F5-ED11-8849-0022480A1615</t>
  </si>
  <si>
    <t>5FA56393-25F5-ED11-8849-0022480A1615</t>
  </si>
  <si>
    <t>DDA56393-25F5-ED11-8849-0022480A1615</t>
  </si>
  <si>
    <t>47A66393-25F5-ED11-8849-0022480A1615</t>
  </si>
  <si>
    <t>8BA66393-25F5-ED11-8849-0022480A1615</t>
  </si>
  <si>
    <t>C7A76393-25F5-ED11-8849-0022480A1615</t>
  </si>
  <si>
    <t>BDA96393-25F5-ED11-8849-0022480A1615</t>
  </si>
  <si>
    <t>41AA6393-25F5-ED11-8849-0022480A1615</t>
  </si>
  <si>
    <t>67AA6393-25F5-ED11-8849-0022480A1615</t>
  </si>
  <si>
    <t>D3AA6393-25F5-ED11-8849-0022480A1615</t>
  </si>
  <si>
    <t>BDAB6393-25F5-ED11-8849-0022480A1615</t>
  </si>
  <si>
    <t>77AC6393-25F5-ED11-8849-0022480A1615</t>
  </si>
  <si>
    <t>D1AD6393-25F5-ED11-8849-0022480A1615</t>
  </si>
  <si>
    <t>07AE6393-25F5-ED11-8849-0022480A1615</t>
  </si>
  <si>
    <t>19AF6393-25F5-ED11-8849-0022480A1615</t>
  </si>
  <si>
    <t>4BB26393-25F5-ED11-8849-0022480A1615</t>
  </si>
  <si>
    <t>C3B26393-25F5-ED11-8849-0022480A1615</t>
  </si>
  <si>
    <t>ADB36393-25F5-ED11-8849-0022480A1615</t>
  </si>
  <si>
    <t>09B76393-25F5-ED11-8849-0022480A1615</t>
  </si>
  <si>
    <t>E5BA6393-25F5-ED11-8849-0022480A1615</t>
  </si>
  <si>
    <t>8E14B0A3-25F5-ED11-8849-0022480A1615</t>
  </si>
  <si>
    <t>EA16B0A3-25F5-ED11-8849-0022480A1615</t>
  </si>
  <si>
    <t>DA17B0A3-25F5-ED11-8849-0022480A1615</t>
  </si>
  <si>
    <t>1A18B0A3-25F5-ED11-8849-0022480A1615</t>
  </si>
  <si>
    <t>6A18B0A3-25F5-ED11-8849-0022480A1615</t>
  </si>
  <si>
    <t>D018B0A3-25F5-ED11-8849-0022480A1615</t>
  </si>
  <si>
    <t>AC1AB0A3-25F5-ED11-8849-0022480A1615</t>
  </si>
  <si>
    <t>2A1BB0A3-25F5-ED11-8849-0022480A1615</t>
  </si>
  <si>
    <t>C61CB0A3-25F5-ED11-8849-0022480A1615</t>
  </si>
  <si>
    <t>321DB0A3-25F5-ED11-8849-0022480A1615</t>
  </si>
  <si>
    <t>401DB0A3-25F5-ED11-8849-0022480A1615</t>
  </si>
  <si>
    <t>561DB0A3-25F5-ED11-8849-0022480A1615</t>
  </si>
  <si>
    <t>A21DB0A3-25F5-ED11-8849-0022480A1615</t>
  </si>
  <si>
    <t>021FB0A3-25F5-ED11-8849-0022480A1615</t>
  </si>
  <si>
    <t>AA20B0A3-25F5-ED11-8849-0022480A1615</t>
  </si>
  <si>
    <t>BE21B0A3-25F5-ED11-8849-0022480A1615</t>
  </si>
  <si>
    <t>8422B0A3-25F5-ED11-8849-0022480A1615</t>
  </si>
  <si>
    <t>FC22B0A3-25F5-ED11-8849-0022480A1615</t>
  </si>
  <si>
    <t>1C23B0A3-25F5-ED11-8849-0022480A1615</t>
  </si>
  <si>
    <t>9C23B0A3-25F5-ED11-8849-0022480A1615</t>
  </si>
  <si>
    <t>0624B0A3-25F5-ED11-8849-0022480A1615</t>
  </si>
  <si>
    <t>BC25B0A3-25F5-ED11-8849-0022480A1615</t>
  </si>
  <si>
    <t>CC25B0A3-25F5-ED11-8849-0022480A1615</t>
  </si>
  <si>
    <t>6C27B0A3-25F5-ED11-8849-0022480A1615</t>
  </si>
  <si>
    <t>8828B0A3-25F5-ED11-8849-0022480A1615</t>
  </si>
  <si>
    <t>D428B0A3-25F5-ED11-8849-0022480A1615</t>
  </si>
  <si>
    <t>E228B0A3-25F5-ED11-8849-0022480A1615</t>
  </si>
  <si>
    <t>F228B0A3-25F5-ED11-8849-0022480A1615</t>
  </si>
  <si>
    <t>122AB0A3-25F5-ED11-8849-0022480A1615</t>
  </si>
  <si>
    <t>282AB0A3-25F5-ED11-8849-0022480A1615</t>
  </si>
  <si>
    <t>782BB0A3-25F5-ED11-8849-0022480A1615</t>
  </si>
  <si>
    <t>D42CB0A3-25F5-ED11-8849-0022480A1615</t>
  </si>
  <si>
    <t>F42DB0A3-25F5-ED11-8849-0022480A1615</t>
  </si>
  <si>
    <t>8E30B0A3-25F5-ED11-8849-0022480A1615</t>
  </si>
  <si>
    <t>FC30B0A3-25F5-ED11-8849-0022480A1615</t>
  </si>
  <si>
    <t>7431B0A3-25F5-ED11-8849-0022480A1615</t>
  </si>
  <si>
    <t>C031B0A3-25F5-ED11-8849-0022480A1615</t>
  </si>
  <si>
    <t>CE31B0A3-25F5-ED11-8849-0022480A1615</t>
  </si>
  <si>
    <t>2E33B0A3-25F5-ED11-8849-0022480A1615</t>
  </si>
  <si>
    <t>3033B0A3-25F5-ED11-8849-0022480A1615</t>
  </si>
  <si>
    <t>4433B0A3-25F5-ED11-8849-0022480A1615</t>
  </si>
  <si>
    <t>8433B0A3-25F5-ED11-8849-0022480A1615</t>
  </si>
  <si>
    <t>DC33B0A3-25F5-ED11-8849-0022480A1615</t>
  </si>
  <si>
    <t>1634B0A3-25F5-ED11-8849-0022480A1615</t>
  </si>
  <si>
    <t>5634B0A3-25F5-ED11-8849-0022480A1615</t>
  </si>
  <si>
    <t>A034B0A3-25F5-ED11-8849-0022480A1615</t>
  </si>
  <si>
    <t>7436B0A3-25F5-ED11-8849-0022480A1615</t>
  </si>
  <si>
    <t>9836B0A3-25F5-ED11-8849-0022480A1615</t>
  </si>
  <si>
    <t>1C38B0A3-25F5-ED11-8849-0022480A1615</t>
  </si>
  <si>
    <t>8238B0A3-25F5-ED11-8849-0022480A1615</t>
  </si>
  <si>
    <t>3E39B0A3-25F5-ED11-8849-0022480A1615</t>
  </si>
  <si>
    <t>5839B0A3-25F5-ED11-8849-0022480A1615</t>
  </si>
  <si>
    <t>6639B0A3-25F5-ED11-8849-0022480A1615</t>
  </si>
  <si>
    <t>C039B0A3-25F5-ED11-8849-0022480A1615</t>
  </si>
  <si>
    <t>963AB0A3-25F5-ED11-8849-0022480A1615</t>
  </si>
  <si>
    <t>719E6393-25F5-ED11-8849-0022480A1615</t>
  </si>
  <si>
    <t>859E6393-25F5-ED11-8849-0022480A1615</t>
  </si>
  <si>
    <t>999E6393-25F5-ED11-8849-0022480A1615</t>
  </si>
  <si>
    <t>099F6393-25F5-ED11-8849-0022480A1615</t>
  </si>
  <si>
    <t>379F6393-25F5-ED11-8849-0022480A1615</t>
  </si>
  <si>
    <t>45A06393-25F5-ED11-8849-0022480A1615</t>
  </si>
  <si>
    <t>07A16393-25F5-ED11-8849-0022480A1615</t>
  </si>
  <si>
    <t>15A16393-25F5-ED11-8849-0022480A1615</t>
  </si>
  <si>
    <t>D9A16393-25F5-ED11-8849-0022480A1615</t>
  </si>
  <si>
    <t>8BA26393-25F5-ED11-8849-0022480A1615</t>
  </si>
  <si>
    <t>55A36393-25F5-ED11-8849-0022480A1615</t>
  </si>
  <si>
    <t>FDA36393-25F5-ED11-8849-0022480A1615</t>
  </si>
  <si>
    <t>71A46393-25F5-ED11-8849-0022480A1615</t>
  </si>
  <si>
    <t>EFA46393-25F5-ED11-8849-0022480A1615</t>
  </si>
  <si>
    <t>5DA56393-25F5-ED11-8849-0022480A1615</t>
  </si>
  <si>
    <t>C9A56393-25F5-ED11-8849-0022480A1615</t>
  </si>
  <si>
    <t>DBA56393-25F5-ED11-8849-0022480A1615</t>
  </si>
  <si>
    <t>4DA96393-25F5-ED11-8849-0022480A1615</t>
  </si>
  <si>
    <t>F7AA6393-25F5-ED11-8849-0022480A1615</t>
  </si>
  <si>
    <t>51AB6393-25F5-ED11-8849-0022480A1615</t>
  </si>
  <si>
    <t>75AB6393-25F5-ED11-8849-0022480A1615</t>
  </si>
  <si>
    <t>85AB6393-25F5-ED11-8849-0022480A1615</t>
  </si>
  <si>
    <t>21AC6393-25F5-ED11-8849-0022480A1615</t>
  </si>
  <si>
    <t>39AC6393-25F5-ED11-8849-0022480A1615</t>
  </si>
  <si>
    <t>43AC6393-25F5-ED11-8849-0022480A1615</t>
  </si>
  <si>
    <t>49AC6393-25F5-ED11-8849-0022480A1615</t>
  </si>
  <si>
    <t>9DAC6393-25F5-ED11-8849-0022480A1615</t>
  </si>
  <si>
    <t>0FAF6393-25F5-ED11-8849-0022480A1615</t>
  </si>
  <si>
    <t>73AF6393-25F5-ED11-8849-0022480A1615</t>
  </si>
  <si>
    <t>7BAF6393-25F5-ED11-8849-0022480A1615</t>
  </si>
  <si>
    <t>2DB06393-25F5-ED11-8849-0022480A1615</t>
  </si>
  <si>
    <t>EBB06393-25F5-ED11-8849-0022480A1615</t>
  </si>
  <si>
    <t>A3B36393-25F5-ED11-8849-0022480A1615</t>
  </si>
  <si>
    <t>03B46393-25F5-ED11-8849-0022480A1615</t>
  </si>
  <si>
    <t>07B46393-25F5-ED11-8849-0022480A1615</t>
  </si>
  <si>
    <t>7FB56393-25F5-ED11-8849-0022480A1615</t>
  </si>
  <si>
    <t>69B66393-25F5-ED11-8849-0022480A1615</t>
  </si>
  <si>
    <t>67B76393-25F5-ED11-8849-0022480A1615</t>
  </si>
  <si>
    <t>BBB76393-25F5-ED11-8849-0022480A1615</t>
  </si>
  <si>
    <t>CBB76393-25F5-ED11-8849-0022480A1615</t>
  </si>
  <si>
    <t>1FB96393-25F5-ED11-8849-0022480A1615</t>
  </si>
  <si>
    <t>6BB96393-25F5-ED11-8849-0022480A1615</t>
  </si>
  <si>
    <t>07BB6393-25F5-ED11-8849-0022480A1615</t>
  </si>
  <si>
    <t>B815B0A3-25F5-ED11-8849-0022480A1615</t>
  </si>
  <si>
    <t>FA15B0A3-25F5-ED11-8849-0022480A1615</t>
  </si>
  <si>
    <t>9E16B0A3-25F5-ED11-8849-0022480A1615</t>
  </si>
  <si>
    <t>DA16B0A3-25F5-ED11-8849-0022480A1615</t>
  </si>
  <si>
    <t>3017B0A3-25F5-ED11-8849-0022480A1615</t>
  </si>
  <si>
    <t>2A18B0A3-25F5-ED11-8849-0022480A1615</t>
  </si>
  <si>
    <t>0419B0A3-25F5-ED11-8849-0022480A1615</t>
  </si>
  <si>
    <t>421BB0A3-25F5-ED11-8849-0022480A1615</t>
  </si>
  <si>
    <t>021DB0A3-25F5-ED11-8849-0022480A1615</t>
  </si>
  <si>
    <t>281DB0A3-25F5-ED11-8849-0022480A1615</t>
  </si>
  <si>
    <t>FA1EB0A3-25F5-ED11-8849-0022480A1615</t>
  </si>
  <si>
    <t>6A1FB0A3-25F5-ED11-8849-0022480A1615</t>
  </si>
  <si>
    <t>8E1FB0A3-25F5-ED11-8849-0022480A1615</t>
  </si>
  <si>
    <t>0021B0A3-25F5-ED11-8849-0022480A1615</t>
  </si>
  <si>
    <t>0623B0A3-25F5-ED11-8849-0022480A1615</t>
  </si>
  <si>
    <t>5823B0A3-25F5-ED11-8849-0022480A1615</t>
  </si>
  <si>
    <t>CE23B0A3-25F5-ED11-8849-0022480A1615</t>
  </si>
  <si>
    <t>4A24B0A3-25F5-ED11-8849-0022480A1615</t>
  </si>
  <si>
    <t>8A26B0A3-25F5-ED11-8849-0022480A1615</t>
  </si>
  <si>
    <t>CE26B0A3-25F5-ED11-8849-0022480A1615</t>
  </si>
  <si>
    <t>2E27B0A3-25F5-ED11-8849-0022480A1615</t>
  </si>
  <si>
    <t>4E27B0A3-25F5-ED11-8849-0022480A1615</t>
  </si>
  <si>
    <t>9227B0A3-25F5-ED11-8849-0022480A1615</t>
  </si>
  <si>
    <t>182AB0A3-25F5-ED11-8849-0022480A1615</t>
  </si>
  <si>
    <t>2A2AB0A3-25F5-ED11-8849-0022480A1615</t>
  </si>
  <si>
    <t>D62AB0A3-25F5-ED11-8849-0022480A1615</t>
  </si>
  <si>
    <t>EA2AB0A3-25F5-ED11-8849-0022480A1615</t>
  </si>
  <si>
    <t>522BB0A3-25F5-ED11-8849-0022480A1615</t>
  </si>
  <si>
    <t>0A2CB0A3-25F5-ED11-8849-0022480A1615</t>
  </si>
  <si>
    <t>0630B0A3-25F5-ED11-8849-0022480A1615</t>
  </si>
  <si>
    <t>4A30B0A3-25F5-ED11-8849-0022480A1615</t>
  </si>
  <si>
    <t>3431B0A3-25F5-ED11-8849-0022480A1615</t>
  </si>
  <si>
    <t>C831B0A3-25F5-ED11-8849-0022480A1615</t>
  </si>
  <si>
    <t>1432B0A3-25F5-ED11-8849-0022480A1615</t>
  </si>
  <si>
    <t>7432B0A3-25F5-ED11-8849-0022480A1615</t>
  </si>
  <si>
    <t>6E33B0A3-25F5-ED11-8849-0022480A1615</t>
  </si>
  <si>
    <t>5A34B0A3-25F5-ED11-8849-0022480A1615</t>
  </si>
  <si>
    <t>1635B0A3-25F5-ED11-8849-0022480A1615</t>
  </si>
  <si>
    <t>4635B0A3-25F5-ED11-8849-0022480A1615</t>
  </si>
  <si>
    <t>8635B0A3-25F5-ED11-8849-0022480A1615</t>
  </si>
  <si>
    <t>5237B0A3-25F5-ED11-8849-0022480A1615</t>
  </si>
  <si>
    <t>7037B0A3-25F5-ED11-8849-0022480A1615</t>
  </si>
  <si>
    <t>0838B0A3-25F5-ED11-8849-0022480A1615</t>
  </si>
  <si>
    <t>5838B0A3-25F5-ED11-8849-0022480A1615</t>
  </si>
  <si>
    <t>FA38B0A3-25F5-ED11-8849-0022480A1615</t>
  </si>
  <si>
    <t>383AB0A3-25F5-ED11-8849-0022480A1615</t>
  </si>
  <si>
    <t>E79D6393-25F5-ED11-8849-0022480A1615</t>
  </si>
  <si>
    <t>B39E6393-25F5-ED11-8849-0022480A1615</t>
  </si>
  <si>
    <t>19A36393-25F5-ED11-8849-0022480A1615</t>
  </si>
  <si>
    <t>23A56393-25F5-ED11-8849-0022480A1615</t>
  </si>
  <si>
    <t>41A56393-25F5-ED11-8849-0022480A1615</t>
  </si>
  <si>
    <t>4FAA6393-25F5-ED11-8849-0022480A1615</t>
  </si>
  <si>
    <t>FBAA6393-25F5-ED11-8849-0022480A1615</t>
  </si>
  <si>
    <t>A7AB6393-25F5-ED11-8849-0022480A1615</t>
  </si>
  <si>
    <t>F1AB6393-25F5-ED11-8849-0022480A1615</t>
  </si>
  <si>
    <t>D9B06393-25F5-ED11-8849-0022480A1615</t>
  </si>
  <si>
    <t>9FB16393-25F5-ED11-8849-0022480A1615</t>
  </si>
  <si>
    <t>F5B16393-25F5-ED11-8849-0022480A1615</t>
  </si>
  <si>
    <t>83B36393-25F5-ED11-8849-0022480A1615</t>
  </si>
  <si>
    <t>01B56393-25F5-ED11-8849-0022480A1615</t>
  </si>
  <si>
    <t>75B66393-25F5-ED11-8849-0022480A1615</t>
  </si>
  <si>
    <t>ABB96393-25F5-ED11-8849-0022480A1615</t>
  </si>
  <si>
    <t>2E15B0A3-25F5-ED11-8849-0022480A1615</t>
  </si>
  <si>
    <t>5C16B0A3-25F5-ED11-8849-0022480A1615</t>
  </si>
  <si>
    <t>4818B0A3-25F5-ED11-8849-0022480A1615</t>
  </si>
  <si>
    <t>8619B0A3-25F5-ED11-8849-0022480A1615</t>
  </si>
  <si>
    <t>AA1AB0A3-25F5-ED11-8849-0022480A1615</t>
  </si>
  <si>
    <t>E61FB0A3-25F5-ED11-8849-0022480A1615</t>
  </si>
  <si>
    <t>1E20B0A3-25F5-ED11-8849-0022480A1615</t>
  </si>
  <si>
    <t>DC22B0A3-25F5-ED11-8849-0022480A1615</t>
  </si>
  <si>
    <t>AC23B0A3-25F5-ED11-8849-0022480A1615</t>
  </si>
  <si>
    <t>2224B0A3-25F5-ED11-8849-0022480A1615</t>
  </si>
  <si>
    <t>6425B0A3-25F5-ED11-8849-0022480A1615</t>
  </si>
  <si>
    <t>B226B0A3-25F5-ED11-8849-0022480A1615</t>
  </si>
  <si>
    <t>4627B0A3-25F5-ED11-8849-0022480A1615</t>
  </si>
  <si>
    <t>C827B0A3-25F5-ED11-8849-0022480A1615</t>
  </si>
  <si>
    <t>D027B0A3-25F5-ED11-8849-0022480A1615</t>
  </si>
  <si>
    <t>7428B0A3-25F5-ED11-8849-0022480A1615</t>
  </si>
  <si>
    <t>6829B0A3-25F5-ED11-8849-0022480A1615</t>
  </si>
  <si>
    <t>F029B0A3-25F5-ED11-8849-0022480A1615</t>
  </si>
  <si>
    <t>0A2AB0A3-25F5-ED11-8849-0022480A1615</t>
  </si>
  <si>
    <t>E82BB0A3-25F5-ED11-8849-0022480A1615</t>
  </si>
  <si>
    <t>EC2BB0A3-25F5-ED11-8849-0022480A1615</t>
  </si>
  <si>
    <t>A42CB0A3-25F5-ED11-8849-0022480A1615</t>
  </si>
  <si>
    <t>922DB0A3-25F5-ED11-8849-0022480A1615</t>
  </si>
  <si>
    <t>6A31B0A3-25F5-ED11-8849-0022480A1615</t>
  </si>
  <si>
    <t>9035B0A3-25F5-ED11-8849-0022480A1615</t>
  </si>
  <si>
    <t>4036B0A3-25F5-ED11-8849-0022480A1615</t>
  </si>
  <si>
    <t>FA36B0A3-25F5-ED11-8849-0022480A1615</t>
  </si>
  <si>
    <t>1639B0A3-25F5-ED11-8849-0022480A1615</t>
  </si>
  <si>
    <t>F59C6393-25F5-ED11-8849-0022480A1615</t>
  </si>
  <si>
    <t>479D6393-25F5-ED11-8849-0022480A1615</t>
  </si>
  <si>
    <t>DD9D6393-25F5-ED11-8849-0022480A1615</t>
  </si>
  <si>
    <t>D1A26393-25F5-ED11-8849-0022480A1615</t>
  </si>
  <si>
    <t>9BA36393-25F5-ED11-8849-0022480A1615</t>
  </si>
  <si>
    <t>B9A36393-25F5-ED11-8849-0022480A1615</t>
  </si>
  <si>
    <t>09A46393-25F5-ED11-8849-0022480A1615</t>
  </si>
  <si>
    <t>C5A46393-25F5-ED11-8849-0022480A1615</t>
  </si>
  <si>
    <t>A3A66393-25F5-ED11-8849-0022480A1615</t>
  </si>
  <si>
    <t>11A76393-25F5-ED11-8849-0022480A1615</t>
  </si>
  <si>
    <t>E3A86393-25F5-ED11-8849-0022480A1615</t>
  </si>
  <si>
    <t>99AA6393-25F5-ED11-8849-0022480A1615</t>
  </si>
  <si>
    <t>D9AA6393-25F5-ED11-8849-0022480A1615</t>
  </si>
  <si>
    <t>23AB6393-25F5-ED11-8849-0022480A1615</t>
  </si>
  <si>
    <t>53AB6393-25F5-ED11-8849-0022480A1615</t>
  </si>
  <si>
    <t>6FAB6393-25F5-ED11-8849-0022480A1615</t>
  </si>
  <si>
    <t>45AC6393-25F5-ED11-8849-0022480A1615</t>
  </si>
  <si>
    <t>E1AC6393-25F5-ED11-8849-0022480A1615</t>
  </si>
  <si>
    <t>0FAD6393-25F5-ED11-8849-0022480A1615</t>
  </si>
  <si>
    <t>FFB06393-25F5-ED11-8849-0022480A1615</t>
  </si>
  <si>
    <t>7BB36393-25F5-ED11-8849-0022480A1615</t>
  </si>
  <si>
    <t>AFB36393-25F5-ED11-8849-0022480A1615</t>
  </si>
  <si>
    <t>39B56393-25F5-ED11-8849-0022480A1615</t>
  </si>
  <si>
    <t>87B56393-25F5-ED11-8849-0022480A1615</t>
  </si>
  <si>
    <t>07B66393-25F5-ED11-8849-0022480A1615</t>
  </si>
  <si>
    <t>83B66393-25F5-ED11-8849-0022480A1615</t>
  </si>
  <si>
    <t>6DB76393-25F5-ED11-8849-0022480A1615</t>
  </si>
  <si>
    <t>F3B86393-25F5-ED11-8849-0022480A1615</t>
  </si>
  <si>
    <t>2DB96393-25F5-ED11-8849-0022480A1615</t>
  </si>
  <si>
    <t>57B96393-25F5-ED11-8849-0022480A1615</t>
  </si>
  <si>
    <t>81BA6393-25F5-ED11-8849-0022480A1615</t>
  </si>
  <si>
    <t>CC15B0A3-25F5-ED11-8849-0022480A1615</t>
  </si>
  <si>
    <t>A216B0A3-25F5-ED11-8849-0022480A1615</t>
  </si>
  <si>
    <t>0219B0A3-25F5-ED11-8849-0022480A1615</t>
  </si>
  <si>
    <t>7419B0A3-25F5-ED11-8849-0022480A1615</t>
  </si>
  <si>
    <t>301AB0A3-25F5-ED11-8849-0022480A1615</t>
  </si>
  <si>
    <t>5C1CB0A3-25F5-ED11-8849-0022480A1615</t>
  </si>
  <si>
    <t>CE1DB0A3-25F5-ED11-8849-0022480A1615</t>
  </si>
  <si>
    <t>201EB0A3-25F5-ED11-8849-0022480A1615</t>
  </si>
  <si>
    <t>5220B0A3-25F5-ED11-8849-0022480A1615</t>
  </si>
  <si>
    <t>A020B0A3-25F5-ED11-8849-0022480A1615</t>
  </si>
  <si>
    <t>B220B0A3-25F5-ED11-8849-0022480A1615</t>
  </si>
  <si>
    <t>3C22B0A3-25F5-ED11-8849-0022480A1615</t>
  </si>
  <si>
    <t>5822B0A3-25F5-ED11-8849-0022480A1615</t>
  </si>
  <si>
    <t>D824B0A3-25F5-ED11-8849-0022480A1615</t>
  </si>
  <si>
    <t>FE26B0A3-25F5-ED11-8849-0022480A1615</t>
  </si>
  <si>
    <t>B227B0A3-25F5-ED11-8849-0022480A1615</t>
  </si>
  <si>
    <t>2228B0A3-25F5-ED11-8849-0022480A1615</t>
  </si>
  <si>
    <t>5228B0A3-25F5-ED11-8849-0022480A1615</t>
  </si>
  <si>
    <t>7829B0A3-25F5-ED11-8849-0022480A1615</t>
  </si>
  <si>
    <t>E62AB0A3-25F5-ED11-8849-0022480A1615</t>
  </si>
  <si>
    <t>802DB0A3-25F5-ED11-8849-0022480A1615</t>
  </si>
  <si>
    <t>A22DB0A3-25F5-ED11-8849-0022480A1615</t>
  </si>
  <si>
    <t>C42DB0A3-25F5-ED11-8849-0022480A1615</t>
  </si>
  <si>
    <t>E42DB0A3-25F5-ED11-8849-0022480A1615</t>
  </si>
  <si>
    <t>8E2FB0A3-25F5-ED11-8849-0022480A1615</t>
  </si>
  <si>
    <t>D031B0A3-25F5-ED11-8849-0022480A1615</t>
  </si>
  <si>
    <t>E633B0A3-25F5-ED11-8849-0022480A1615</t>
  </si>
  <si>
    <t>3034B0A3-25F5-ED11-8849-0022480A1615</t>
  </si>
  <si>
    <t>8234B0A3-25F5-ED11-8849-0022480A1615</t>
  </si>
  <si>
    <t>0A38B0A3-25F5-ED11-8849-0022480A1615</t>
  </si>
  <si>
    <t>5A39B0A3-25F5-ED11-8849-0022480A1615</t>
  </si>
  <si>
    <t>8C39B0A3-25F5-ED11-8849-0022480A1615</t>
  </si>
  <si>
    <t>043AB0A3-25F5-ED11-8849-0022480A1615</t>
  </si>
  <si>
    <t>55986393-25F5-ED11-8849-0022480A1615</t>
  </si>
  <si>
    <t>71996393-25F5-ED11-8849-0022480A1615</t>
  </si>
  <si>
    <t>D99B6393-25F5-ED11-8849-0022480A1615</t>
  </si>
  <si>
    <t>E19C6393-25F5-ED11-8849-0022480A1615</t>
  </si>
  <si>
    <t>159D6393-25F5-ED11-8849-0022480A1615</t>
  </si>
  <si>
    <t>759D6393-25F5-ED11-8849-0022480A1615</t>
  </si>
  <si>
    <t>639E6393-25F5-ED11-8849-0022480A1615</t>
  </si>
  <si>
    <t>9D9F6393-25F5-ED11-8849-0022480A1615</t>
  </si>
  <si>
    <t>A79F6393-25F5-ED11-8849-0022480A1615</t>
  </si>
  <si>
    <t>85A06393-25F5-ED11-8849-0022480A1615</t>
  </si>
  <si>
    <t>B3A06393-25F5-ED11-8849-0022480A1615</t>
  </si>
  <si>
    <t>ABA16393-25F5-ED11-8849-0022480A1615</t>
  </si>
  <si>
    <t>B5A16393-25F5-ED11-8849-0022480A1615</t>
  </si>
  <si>
    <t>F1A26393-25F5-ED11-8849-0022480A1615</t>
  </si>
  <si>
    <t>D9A36393-25F5-ED11-8849-0022480A1615</t>
  </si>
  <si>
    <t>E1A46393-25F5-ED11-8849-0022480A1615</t>
  </si>
  <si>
    <t>4DA56393-25F5-ED11-8849-0022480A1615</t>
  </si>
  <si>
    <t>9DA56393-25F5-ED11-8849-0022480A1615</t>
  </si>
  <si>
    <t>EBA56393-25F5-ED11-8849-0022480A1615</t>
  </si>
  <si>
    <t>07A66393-25F5-ED11-8849-0022480A1615</t>
  </si>
  <si>
    <t>B5A66393-25F5-ED11-8849-0022480A1615</t>
  </si>
  <si>
    <t>5BA76393-25F5-ED11-8849-0022480A1615</t>
  </si>
  <si>
    <t>CBA76393-25F5-ED11-8849-0022480A1615</t>
  </si>
  <si>
    <t>DBA76393-25F5-ED11-8849-0022480A1615</t>
  </si>
  <si>
    <t>81A86393-25F5-ED11-8849-0022480A1615</t>
  </si>
  <si>
    <t>99A86393-25F5-ED11-8849-0022480A1615</t>
  </si>
  <si>
    <t>AFA86393-25F5-ED11-8849-0022480A1615</t>
  </si>
  <si>
    <t>2FA96393-25F5-ED11-8849-0022480A1615</t>
  </si>
  <si>
    <t>0DAA6393-25F5-ED11-8849-0022480A1615</t>
  </si>
  <si>
    <t>E3AA6393-25F5-ED11-8849-0022480A1615</t>
  </si>
  <si>
    <t>47AB6393-25F5-ED11-8849-0022480A1615</t>
  </si>
  <si>
    <t>5DAB6393-25F5-ED11-8849-0022480A1615</t>
  </si>
  <si>
    <t>6DAB6393-25F5-ED11-8849-0022480A1615</t>
  </si>
  <si>
    <t>A5AB6393-25F5-ED11-8849-0022480A1615</t>
  </si>
  <si>
    <t>63AC6393-25F5-ED11-8849-0022480A1615</t>
  </si>
  <si>
    <t>B9AC6393-25F5-ED11-8849-0022480A1615</t>
  </si>
  <si>
    <t>5DAD6393-25F5-ED11-8849-0022480A1615</t>
  </si>
  <si>
    <t>73AD6393-25F5-ED11-8849-0022480A1615</t>
  </si>
  <si>
    <t>39AE6393-25F5-ED11-8849-0022480A1615</t>
  </si>
  <si>
    <t>63AE6393-25F5-ED11-8849-0022480A1615</t>
  </si>
  <si>
    <t>BBAE6393-25F5-ED11-8849-0022480A1615</t>
  </si>
  <si>
    <t>CFAE6393-25F5-ED11-8849-0022480A1615</t>
  </si>
  <si>
    <t>ADB06393-25F5-ED11-8849-0022480A1615</t>
  </si>
  <si>
    <t>05B26393-25F5-ED11-8849-0022480A1615</t>
  </si>
  <si>
    <t>07B26393-25F5-ED11-8849-0022480A1615</t>
  </si>
  <si>
    <t>5BB36393-25F5-ED11-8849-0022480A1615</t>
  </si>
  <si>
    <t>53B46393-25F5-ED11-8849-0022480A1615</t>
  </si>
  <si>
    <t>A3B56393-25F5-ED11-8849-0022480A1615</t>
  </si>
  <si>
    <t>7FB76393-25F5-ED11-8849-0022480A1615</t>
  </si>
  <si>
    <t>97B76393-25F5-ED11-8849-0022480A1615</t>
  </si>
  <si>
    <t>2DB86393-25F5-ED11-8849-0022480A1615</t>
  </si>
  <si>
    <t>B9B86393-25F5-ED11-8849-0022480A1615</t>
  </si>
  <si>
    <t>D9B86393-25F5-ED11-8849-0022480A1615</t>
  </si>
  <si>
    <t>EDBA6393-25F5-ED11-8849-0022480A1615</t>
  </si>
  <si>
    <t>D817B0A3-25F5-ED11-8849-0022480A1615</t>
  </si>
  <si>
    <t>3E19B0A3-25F5-ED11-8849-0022480A1615</t>
  </si>
  <si>
    <t>B61AB0A3-25F5-ED11-8849-0022480A1615</t>
  </si>
  <si>
    <t>D41AB0A3-25F5-ED11-8849-0022480A1615</t>
  </si>
  <si>
    <t>FC1CB0A3-25F5-ED11-8849-0022480A1615</t>
  </si>
  <si>
    <t>0A1DB0A3-25F5-ED11-8849-0022480A1615</t>
  </si>
  <si>
    <t>AA1EB0A3-25F5-ED11-8849-0022480A1615</t>
  </si>
  <si>
    <t>481FB0A3-25F5-ED11-8849-0022480A1615</t>
  </si>
  <si>
    <t>7E20B0A3-25F5-ED11-8849-0022480A1615</t>
  </si>
  <si>
    <t>C020B0A3-25F5-ED11-8849-0022480A1615</t>
  </si>
  <si>
    <t>3021B0A3-25F5-ED11-8849-0022480A1615</t>
  </si>
  <si>
    <t>D022B0A3-25F5-ED11-8849-0022480A1615</t>
  </si>
  <si>
    <t>DA22B0A3-25F5-ED11-8849-0022480A1615</t>
  </si>
  <si>
    <t>BC23B0A3-25F5-ED11-8849-0022480A1615</t>
  </si>
  <si>
    <t>3824B0A3-25F5-ED11-8849-0022480A1615</t>
  </si>
  <si>
    <t>7424B0A3-25F5-ED11-8849-0022480A1615</t>
  </si>
  <si>
    <t>8824B0A3-25F5-ED11-8849-0022480A1615</t>
  </si>
  <si>
    <t>1826B0A3-25F5-ED11-8849-0022480A1615</t>
  </si>
  <si>
    <t>3426B0A3-25F5-ED11-8849-0022480A1615</t>
  </si>
  <si>
    <t>0C27B0A3-25F5-ED11-8849-0022480A1615</t>
  </si>
  <si>
    <t>CE28B0A3-25F5-ED11-8849-0022480A1615</t>
  </si>
  <si>
    <t>5829B0A3-25F5-ED11-8849-0022480A1615</t>
  </si>
  <si>
    <t>B629B0A3-25F5-ED11-8849-0022480A1615</t>
  </si>
  <si>
    <t>BE29B0A3-25F5-ED11-8849-0022480A1615</t>
  </si>
  <si>
    <t>E62BB0A3-25F5-ED11-8849-0022480A1615</t>
  </si>
  <si>
    <t>FE2CB0A3-25F5-ED11-8849-0022480A1615</t>
  </si>
  <si>
    <t>F22DB0A3-25F5-ED11-8849-0022480A1615</t>
  </si>
  <si>
    <t>3C2EB0A3-25F5-ED11-8849-0022480A1615</t>
  </si>
  <si>
    <t>562EB0A3-25F5-ED11-8849-0022480A1615</t>
  </si>
  <si>
    <t>B62EB0A3-25F5-ED11-8849-0022480A1615</t>
  </si>
  <si>
    <t>F62EB0A3-25F5-ED11-8849-0022480A1615</t>
  </si>
  <si>
    <t>A42FB0A3-25F5-ED11-8849-0022480A1615</t>
  </si>
  <si>
    <t>E030B0A3-25F5-ED11-8849-0022480A1615</t>
  </si>
  <si>
    <t>E231B0A3-25F5-ED11-8849-0022480A1615</t>
  </si>
  <si>
    <t>8833B0A3-25F5-ED11-8849-0022480A1615</t>
  </si>
  <si>
    <t>A033B0A3-25F5-ED11-8849-0022480A1615</t>
  </si>
  <si>
    <t>4A34B0A3-25F5-ED11-8849-0022480A1615</t>
  </si>
  <si>
    <t>FA35B0A3-25F5-ED11-8849-0022480A1615</t>
  </si>
  <si>
    <t>4C36B0A3-25F5-ED11-8849-0022480A1615</t>
  </si>
  <si>
    <t>7A36B0A3-25F5-ED11-8849-0022480A1615</t>
  </si>
  <si>
    <t>BE36B0A3-25F5-ED11-8849-0022480A1615</t>
  </si>
  <si>
    <t>E436B0A3-25F5-ED11-8849-0022480A1615</t>
  </si>
  <si>
    <t>8437B0A3-25F5-ED11-8849-0022480A1615</t>
  </si>
  <si>
    <t>DE38B0A3-25F5-ED11-8849-0022480A1615</t>
  </si>
  <si>
    <t>5C3BB0A3-25F5-ED11-8849-0022480A1615</t>
  </si>
  <si>
    <t>4B986393-25F5-ED11-8849-0022480A1615</t>
  </si>
  <si>
    <t>6B9E6393-25F5-ED11-8849-0022480A1615</t>
  </si>
  <si>
    <t>0FA46393-25F5-ED11-8849-0022480A1615</t>
  </si>
  <si>
    <t>3DA46393-25F5-ED11-8849-0022480A1615</t>
  </si>
  <si>
    <t>53A66393-25F5-ED11-8849-0022480A1615</t>
  </si>
  <si>
    <t>75A66393-25F5-ED11-8849-0022480A1615</t>
  </si>
  <si>
    <t>49A86393-25F5-ED11-8849-0022480A1615</t>
  </si>
  <si>
    <t>97AA6393-25F5-ED11-8849-0022480A1615</t>
  </si>
  <si>
    <t>B5AB6393-25F5-ED11-8849-0022480A1615</t>
  </si>
  <si>
    <t>FBAB6393-25F5-ED11-8849-0022480A1615</t>
  </si>
  <si>
    <t>4DAC6393-25F5-ED11-8849-0022480A1615</t>
  </si>
  <si>
    <t>7BAE6393-25F5-ED11-8849-0022480A1615</t>
  </si>
  <si>
    <t>4BAF6393-25F5-ED11-8849-0022480A1615</t>
  </si>
  <si>
    <t>15B16393-25F5-ED11-8849-0022480A1615</t>
  </si>
  <si>
    <t>8FB16393-25F5-ED11-8849-0022480A1615</t>
  </si>
  <si>
    <t>1DB36393-25F5-ED11-8849-0022480A1615</t>
  </si>
  <si>
    <t>79B36393-25F5-ED11-8849-0022480A1615</t>
  </si>
  <si>
    <t>C9B36393-25F5-ED11-8849-0022480A1615</t>
  </si>
  <si>
    <t>CFB36393-25F5-ED11-8849-0022480A1615</t>
  </si>
  <si>
    <t>B9B46393-25F5-ED11-8849-0022480A1615</t>
  </si>
  <si>
    <t>21B56393-25F5-ED11-8849-0022480A1615</t>
  </si>
  <si>
    <t>B5B56393-25F5-ED11-8849-0022480A1615</t>
  </si>
  <si>
    <t>AFB66393-25F5-ED11-8849-0022480A1615</t>
  </si>
  <si>
    <t>CFB66393-25F5-ED11-8849-0022480A1615</t>
  </si>
  <si>
    <t>F9B66393-25F5-ED11-8849-0022480A1615</t>
  </si>
  <si>
    <t>11B76393-25F5-ED11-8849-0022480A1615</t>
  </si>
  <si>
    <t>65B76393-25F5-ED11-8849-0022480A1615</t>
  </si>
  <si>
    <t>1DB96393-25F5-ED11-8849-0022480A1615</t>
  </si>
  <si>
    <t>4DBB6393-25F5-ED11-8849-0022480A1615</t>
  </si>
  <si>
    <t>55BB6393-25F5-ED11-8849-0022480A1615</t>
  </si>
  <si>
    <t>B615B0A3-25F5-ED11-8849-0022480A1615</t>
  </si>
  <si>
    <t>9416B0A3-25F5-ED11-8849-0022480A1615</t>
  </si>
  <si>
    <t>C217B0A3-25F5-ED11-8849-0022480A1615</t>
  </si>
  <si>
    <t>F017B0A3-25F5-ED11-8849-0022480A1615</t>
  </si>
  <si>
    <t>BE1AB0A3-25F5-ED11-8849-0022480A1615</t>
  </si>
  <si>
    <t>F81BB0A3-25F5-ED11-8849-0022480A1615</t>
  </si>
  <si>
    <t>081CB0A3-25F5-ED11-8849-0022480A1615</t>
  </si>
  <si>
    <t>CE1CB0A3-25F5-ED11-8849-0022480A1615</t>
  </si>
  <si>
    <t>581EB0A3-25F5-ED11-8849-0022480A1615</t>
  </si>
  <si>
    <t>4020B0A3-25F5-ED11-8849-0022480A1615</t>
  </si>
  <si>
    <t>6E20B0A3-25F5-ED11-8849-0022480A1615</t>
  </si>
  <si>
    <t>8E20B0A3-25F5-ED11-8849-0022480A1615</t>
  </si>
  <si>
    <t>3621B0A3-25F5-ED11-8849-0022480A1615</t>
  </si>
  <si>
    <t>C623B0A3-25F5-ED11-8849-0022480A1615</t>
  </si>
  <si>
    <t>6624B0A3-25F5-ED11-8849-0022480A1615</t>
  </si>
  <si>
    <t>1A25B0A3-25F5-ED11-8849-0022480A1615</t>
  </si>
  <si>
    <t>A626B0A3-25F5-ED11-8849-0022480A1615</t>
  </si>
  <si>
    <t>D026B0A3-25F5-ED11-8849-0022480A1615</t>
  </si>
  <si>
    <t>7827B0A3-25F5-ED11-8849-0022480A1615</t>
  </si>
  <si>
    <t>AE28B0A3-25F5-ED11-8849-0022480A1615</t>
  </si>
  <si>
    <t>482AB0A3-25F5-ED11-8849-0022480A1615</t>
  </si>
  <si>
    <t>762AB0A3-25F5-ED11-8849-0022480A1615</t>
  </si>
  <si>
    <t>FA2BB0A3-25F5-ED11-8849-0022480A1615</t>
  </si>
  <si>
    <t>6C2CB0A3-25F5-ED11-8849-0022480A1615</t>
  </si>
  <si>
    <t>322FB0A3-25F5-ED11-8849-0022480A1615</t>
  </si>
  <si>
    <t>5031B0A3-25F5-ED11-8849-0022480A1615</t>
  </si>
  <si>
    <t>F231B0A3-25F5-ED11-8849-0022480A1615</t>
  </si>
  <si>
    <t>B433B0A3-25F5-ED11-8849-0022480A1615</t>
  </si>
  <si>
    <t>FE33B0A3-25F5-ED11-8849-0022480A1615</t>
  </si>
  <si>
    <t>2834B0A3-25F5-ED11-8849-0022480A1615</t>
  </si>
  <si>
    <t>F034B0A3-25F5-ED11-8849-0022480A1615</t>
  </si>
  <si>
    <t>2C35B0A3-25F5-ED11-8849-0022480A1615</t>
  </si>
  <si>
    <t>C635B0A3-25F5-ED11-8849-0022480A1615</t>
  </si>
  <si>
    <t>3436B0A3-25F5-ED11-8849-0022480A1615</t>
  </si>
  <si>
    <t>4A36B0A3-25F5-ED11-8849-0022480A1615</t>
  </si>
  <si>
    <t>B437B0A3-25F5-ED11-8849-0022480A1615</t>
  </si>
  <si>
    <t>C037B0A3-25F5-ED11-8849-0022480A1615</t>
  </si>
  <si>
    <t>CC37B0A3-25F5-ED11-8849-0022480A1615</t>
  </si>
  <si>
    <t>E837B0A3-25F5-ED11-8849-0022480A1615</t>
  </si>
  <si>
    <t>6E38B0A3-25F5-ED11-8849-0022480A1615</t>
  </si>
  <si>
    <t>1839B0A3-25F5-ED11-8849-0022480A1615</t>
  </si>
  <si>
    <t>3C39B0A3-25F5-ED11-8849-0022480A1615</t>
  </si>
  <si>
    <t>0E3AB0A3-25F5-ED11-8849-0022480A1615</t>
  </si>
  <si>
    <t>043BB0A3-25F5-ED11-8849-0022480A1615</t>
  </si>
  <si>
    <t>603BB0A3-25F5-ED11-8849-0022480A1615</t>
  </si>
  <si>
    <t>Won</t>
  </si>
  <si>
    <t>48677B2E-7DF5-ED11-8849-0022480A10B0</t>
  </si>
  <si>
    <t>66677B2E-7DF5-ED11-8849-0022480A10B0</t>
  </si>
  <si>
    <t>7A677B2E-7DF5-ED11-8849-0022480A10B0</t>
  </si>
  <si>
    <t>80677B2E-7DF5-ED11-8849-0022480A10B0</t>
  </si>
  <si>
    <t>8E677B2E-7DF5-ED11-8849-0022480A10B0</t>
  </si>
  <si>
    <t>94677B2E-7DF5-ED11-8849-0022480A10B0</t>
  </si>
  <si>
    <t>B4677B2E-7DF5-ED11-8849-0022480A10B0</t>
  </si>
  <si>
    <t>1A687B2E-7DF5-ED11-8849-0022480A10B0</t>
  </si>
  <si>
    <t>D4687B2E-7DF5-ED11-8849-0022480A10B0</t>
  </si>
  <si>
    <t>1D9C6393-25F5-ED11-8849-0022480A1615</t>
  </si>
  <si>
    <t>C59D6393-25F5-ED11-8849-0022480A1615</t>
  </si>
  <si>
    <t>FD9D6393-25F5-ED11-8849-0022480A1615</t>
  </si>
  <si>
    <t>599E6393-25F5-ED11-8849-0022480A1615</t>
  </si>
  <si>
    <t>AF9E6393-25F5-ED11-8849-0022480A1615</t>
  </si>
  <si>
    <t>1F9F6393-25F5-ED11-8849-0022480A1615</t>
  </si>
  <si>
    <t>519F6393-25F5-ED11-8849-0022480A1615</t>
  </si>
  <si>
    <t>BF9F6393-25F5-ED11-8849-0022480A1615</t>
  </si>
  <si>
    <t>09A06393-25F5-ED11-8849-0022480A1615</t>
  </si>
  <si>
    <t>6DA06393-25F5-ED11-8849-0022480A1615</t>
  </si>
  <si>
    <t>F3A06393-25F5-ED11-8849-0022480A1615</t>
  </si>
  <si>
    <t>33A16393-25F5-ED11-8849-0022480A1615</t>
  </si>
  <si>
    <t>4BA16393-25F5-ED11-8849-0022480A1615</t>
  </si>
  <si>
    <t>63A16393-25F5-ED11-8849-0022480A1615</t>
  </si>
  <si>
    <t>6BA16393-25F5-ED11-8849-0022480A1615</t>
  </si>
  <si>
    <t>B7A16393-25F5-ED11-8849-0022480A1615</t>
  </si>
  <si>
    <t>E1A26393-25F5-ED11-8849-0022480A1615</t>
  </si>
  <si>
    <t>9FA36393-25F5-ED11-8849-0022480A1615</t>
  </si>
  <si>
    <t>CDA36393-25F5-ED11-8849-0022480A1615</t>
  </si>
  <si>
    <t>E9A46393-25F5-ED11-8849-0022480A1615</t>
  </si>
  <si>
    <t>BDA56393-25F5-ED11-8849-0022480A1615</t>
  </si>
  <si>
    <t>E7A56393-25F5-ED11-8849-0022480A1615</t>
  </si>
  <si>
    <t>FFA56393-25F5-ED11-8849-0022480A1615</t>
  </si>
  <si>
    <t>69A66393-25F5-ED11-8849-0022480A1615</t>
  </si>
  <si>
    <t>61A76393-25F5-ED11-8849-0022480A1615</t>
  </si>
  <si>
    <t>2DA86393-25F5-ED11-8849-0022480A1615</t>
  </si>
  <si>
    <t>3DA86393-25F5-ED11-8849-0022480A1615</t>
  </si>
  <si>
    <t>A3A86393-25F5-ED11-8849-0022480A1615</t>
  </si>
  <si>
    <t>5DA96393-25F5-ED11-8849-0022480A1615</t>
  </si>
  <si>
    <t>A7A96393-25F5-ED11-8849-0022480A1615</t>
  </si>
  <si>
    <t>A9A96393-25F5-ED11-8849-0022480A1615</t>
  </si>
  <si>
    <t>43AA6393-25F5-ED11-8849-0022480A1615</t>
  </si>
  <si>
    <t>A1AA6393-25F5-ED11-8849-0022480A1615</t>
  </si>
  <si>
    <t>CFAA6393-25F5-ED11-8849-0022480A1615</t>
  </si>
  <si>
    <t>DFAA6393-25F5-ED11-8849-0022480A1615</t>
  </si>
  <si>
    <t>EDAA6393-25F5-ED11-8849-0022480A1615</t>
  </si>
  <si>
    <t>3FAB6393-25F5-ED11-8849-0022480A1615</t>
  </si>
  <si>
    <t>E1AB6393-25F5-ED11-8849-0022480A1615</t>
  </si>
  <si>
    <t>EBAB6393-25F5-ED11-8849-0022480A1615</t>
  </si>
  <si>
    <t>FFAB6393-25F5-ED11-8849-0022480A1615</t>
  </si>
  <si>
    <t>25AC6393-25F5-ED11-8849-0022480A1615</t>
  </si>
  <si>
    <t>2DAC6393-25F5-ED11-8849-0022480A1615</t>
  </si>
  <si>
    <t>2FAC6393-25F5-ED11-8849-0022480A1615</t>
  </si>
  <si>
    <t>F5AC6393-25F5-ED11-8849-0022480A1615</t>
  </si>
  <si>
    <t>9DAD6393-25F5-ED11-8849-0022480A1615</t>
  </si>
  <si>
    <t>BBAD6393-25F5-ED11-8849-0022480A1615</t>
  </si>
  <si>
    <t>E1AD6393-25F5-ED11-8849-0022480A1615</t>
  </si>
  <si>
    <t>11B06393-25F5-ED11-8849-0022480A1615</t>
  </si>
  <si>
    <t>61B26393-25F5-ED11-8849-0022480A1615</t>
  </si>
  <si>
    <t>3FB36393-25F5-ED11-8849-0022480A1615</t>
  </si>
  <si>
    <t>17B46393-25F5-ED11-8849-0022480A1615</t>
  </si>
  <si>
    <t>35B56393-25F5-ED11-8849-0022480A1615</t>
  </si>
  <si>
    <t>47B66393-25F5-ED11-8849-0022480A1615</t>
  </si>
  <si>
    <t>FDB66393-25F5-ED11-8849-0022480A1615</t>
  </si>
  <si>
    <t>55B76393-25F5-ED11-8849-0022480A1615</t>
  </si>
  <si>
    <t>93B76393-25F5-ED11-8849-0022480A1615</t>
  </si>
  <si>
    <t>03B86393-25F5-ED11-8849-0022480A1615</t>
  </si>
  <si>
    <t>73BA6393-25F5-ED11-8849-0022480A1615</t>
  </si>
  <si>
    <t>0C16B0A3-25F5-ED11-8849-0022480A1615</t>
  </si>
  <si>
    <t>0017B0A3-25F5-ED11-8849-0022480A1615</t>
  </si>
  <si>
    <t>2A17B0A3-25F5-ED11-8849-0022480A1615</t>
  </si>
  <si>
    <t>3417B0A3-25F5-ED11-8849-0022480A1615</t>
  </si>
  <si>
    <t>8419B0A3-25F5-ED11-8849-0022480A1615</t>
  </si>
  <si>
    <t>901CB0A3-25F5-ED11-8849-0022480A1615</t>
  </si>
  <si>
    <t>181DB0A3-25F5-ED11-8849-0022480A1615</t>
  </si>
  <si>
    <t>FC1DB0A3-25F5-ED11-8849-0022480A1615</t>
  </si>
  <si>
    <t>481EB0A3-25F5-ED11-8849-0022480A1615</t>
  </si>
  <si>
    <t>A81EB0A3-25F5-ED11-8849-0022480A1615</t>
  </si>
  <si>
    <t>6820B0A3-25F5-ED11-8849-0022480A1615</t>
  </si>
  <si>
    <t>2C21B0A3-25F5-ED11-8849-0022480A1615</t>
  </si>
  <si>
    <t>CC22B0A3-25F5-ED11-8849-0022480A1615</t>
  </si>
  <si>
    <t>7C24B0A3-25F5-ED11-8849-0022480A1615</t>
  </si>
  <si>
    <t>7625B0A3-25F5-ED11-8849-0022480A1615</t>
  </si>
  <si>
    <t>9E25B0A3-25F5-ED11-8849-0022480A1615</t>
  </si>
  <si>
    <t>F627B0A3-25F5-ED11-8849-0022480A1615</t>
  </si>
  <si>
    <t>B029B0A3-25F5-ED11-8849-0022480A1615</t>
  </si>
  <si>
    <t>AC2CB0A3-25F5-ED11-8849-0022480A1615</t>
  </si>
  <si>
    <t>B62DB0A3-25F5-ED11-8849-0022480A1615</t>
  </si>
  <si>
    <t>9A2EB0A3-25F5-ED11-8849-0022480A1615</t>
  </si>
  <si>
    <t>A230B0A3-25F5-ED11-8849-0022480A1615</t>
  </si>
  <si>
    <t>6031B0A3-25F5-ED11-8849-0022480A1615</t>
  </si>
  <si>
    <t>5436B0A3-25F5-ED11-8849-0022480A1615</t>
  </si>
  <si>
    <t>203BB0A3-25F5-ED11-8849-0022480A1615</t>
  </si>
  <si>
    <t>9E677B2E-7DF5-ED11-8849-0022480A10B0</t>
  </si>
  <si>
    <t>A6677B2E-7DF5-ED11-8849-0022480A10B0</t>
  </si>
  <si>
    <t>04687B2E-7DF5-ED11-8849-0022480A10B0</t>
  </si>
  <si>
    <t>3C687B2E-7DF5-ED11-8849-0022480A10B0</t>
  </si>
  <si>
    <t>50687B2E-7DF5-ED11-8849-0022480A10B0</t>
  </si>
  <si>
    <t>AB9C6393-25F5-ED11-8849-0022480A1615</t>
  </si>
  <si>
    <t>AF9C6393-25F5-ED11-8849-0022480A1615</t>
  </si>
  <si>
    <t>FB9C6393-25F5-ED11-8849-0022480A1615</t>
  </si>
  <si>
    <t>719D6393-25F5-ED11-8849-0022480A1615</t>
  </si>
  <si>
    <t>E39D6393-25F5-ED11-8849-0022480A1615</t>
  </si>
  <si>
    <t>039E6393-25F5-ED11-8849-0022480A1615</t>
  </si>
  <si>
    <t>A79E6393-25F5-ED11-8849-0022480A1615</t>
  </si>
  <si>
    <t>639F6393-25F5-ED11-8849-0022480A1615</t>
  </si>
  <si>
    <t>23A06393-25F5-ED11-8849-0022480A1615</t>
  </si>
  <si>
    <t>41A06393-25F5-ED11-8849-0022480A1615</t>
  </si>
  <si>
    <t>A3A06393-25F5-ED11-8849-0022480A1615</t>
  </si>
  <si>
    <t>D3A06393-25F5-ED11-8849-0022480A1615</t>
  </si>
  <si>
    <t>09A26393-25F5-ED11-8849-0022480A1615</t>
  </si>
  <si>
    <t>DBA36393-25F5-ED11-8849-0022480A1615</t>
  </si>
  <si>
    <t>13A46393-25F5-ED11-8849-0022480A1615</t>
  </si>
  <si>
    <t>F1A46393-25F5-ED11-8849-0022480A1615</t>
  </si>
  <si>
    <t>8FA56393-25F5-ED11-8849-0022480A1615</t>
  </si>
  <si>
    <t>29A76393-25F5-ED11-8849-0022480A1615</t>
  </si>
  <si>
    <t>1DA86393-25F5-ED11-8849-0022480A1615</t>
  </si>
  <si>
    <t>29A96393-25F5-ED11-8849-0022480A1615</t>
  </si>
  <si>
    <t>0FAA6393-25F5-ED11-8849-0022480A1615</t>
  </si>
  <si>
    <t>21AA6393-25F5-ED11-8849-0022480A1615</t>
  </si>
  <si>
    <t>33AA6393-25F5-ED11-8849-0022480A1615</t>
  </si>
  <si>
    <t>65AA6393-25F5-ED11-8849-0022480A1615</t>
  </si>
  <si>
    <t>9BAA6393-25F5-ED11-8849-0022480A1615</t>
  </si>
  <si>
    <t>DBAA6393-25F5-ED11-8849-0022480A1615</t>
  </si>
  <si>
    <t>2FAB6393-25F5-ED11-8849-0022480A1615</t>
  </si>
  <si>
    <t>EDAB6393-25F5-ED11-8849-0022480A1615</t>
  </si>
  <si>
    <t>03AC6393-25F5-ED11-8849-0022480A1615</t>
  </si>
  <si>
    <t>0DAC6393-25F5-ED11-8849-0022480A1615</t>
  </si>
  <si>
    <t>31AC6393-25F5-ED11-8849-0022480A1615</t>
  </si>
  <si>
    <t>95AC6393-25F5-ED11-8849-0022480A1615</t>
  </si>
  <si>
    <t>25AD6393-25F5-ED11-8849-0022480A1615</t>
  </si>
  <si>
    <t>55AE6393-25F5-ED11-8849-0022480A1615</t>
  </si>
  <si>
    <t>B9AE6393-25F5-ED11-8849-0022480A1615</t>
  </si>
  <si>
    <t>45AF6393-25F5-ED11-8849-0022480A1615</t>
  </si>
  <si>
    <t>53AF6393-25F5-ED11-8849-0022480A1615</t>
  </si>
  <si>
    <t>C1B06393-25F5-ED11-8849-0022480A1615</t>
  </si>
  <si>
    <t>7BB26393-25F5-ED11-8849-0022480A1615</t>
  </si>
  <si>
    <t>C9B26393-25F5-ED11-8849-0022480A1615</t>
  </si>
  <si>
    <t>09B46393-25F5-ED11-8849-0022480A1615</t>
  </si>
  <si>
    <t>37B46393-25F5-ED11-8849-0022480A1615</t>
  </si>
  <si>
    <t>1DB56393-25F5-ED11-8849-0022480A1615</t>
  </si>
  <si>
    <t>E7B56393-25F5-ED11-8849-0022480A1615</t>
  </si>
  <si>
    <t>FDB56393-25F5-ED11-8849-0022480A1615</t>
  </si>
  <si>
    <t>1FB66393-25F5-ED11-8849-0022480A1615</t>
  </si>
  <si>
    <t>DBB86393-25F5-ED11-8849-0022480A1615</t>
  </si>
  <si>
    <t>27B96393-25F5-ED11-8849-0022480A1615</t>
  </si>
  <si>
    <t>39B96393-25F5-ED11-8849-0022480A1615</t>
  </si>
  <si>
    <t>5E16B0A3-25F5-ED11-8849-0022480A1615</t>
  </si>
  <si>
    <t>E216B0A3-25F5-ED11-8849-0022480A1615</t>
  </si>
  <si>
    <t>FC16B0A3-25F5-ED11-8849-0022480A1615</t>
  </si>
  <si>
    <t>C018B0A3-25F5-ED11-8849-0022480A1615</t>
  </si>
  <si>
    <t>441BB0A3-25F5-ED11-8849-0022480A1615</t>
  </si>
  <si>
    <t>921CB0A3-25F5-ED11-8849-0022480A1615</t>
  </si>
  <si>
    <t>CA1CB0A3-25F5-ED11-8849-0022480A1615</t>
  </si>
  <si>
    <t>081DB0A3-25F5-ED11-8849-0022480A1615</t>
  </si>
  <si>
    <t>941DB0A3-25F5-ED11-8849-0022480A1615</t>
  </si>
  <si>
    <t>C81DB0A3-25F5-ED11-8849-0022480A1615</t>
  </si>
  <si>
    <t>A41EB0A3-25F5-ED11-8849-0022480A1615</t>
  </si>
  <si>
    <t>DE23B0A3-25F5-ED11-8849-0022480A1615</t>
  </si>
  <si>
    <t>4A25B0A3-25F5-ED11-8849-0022480A1615</t>
  </si>
  <si>
    <t>D825B0A3-25F5-ED11-8849-0022480A1615</t>
  </si>
  <si>
    <t>0E27B0A3-25F5-ED11-8849-0022480A1615</t>
  </si>
  <si>
    <t>FA28B0A3-25F5-ED11-8849-0022480A1615</t>
  </si>
  <si>
    <t>9C29B0A3-25F5-ED11-8849-0022480A1615</t>
  </si>
  <si>
    <t>DE2CB0A3-25F5-ED11-8849-0022480A1615</t>
  </si>
  <si>
    <t>B431B0A3-25F5-ED11-8849-0022480A1615</t>
  </si>
  <si>
    <t>1837B0A3-25F5-ED11-8849-0022480A1615</t>
  </si>
  <si>
    <t>92677B2E-7DF5-ED11-8849-0022480A10B0</t>
  </si>
  <si>
    <t>20687B2E-7DF5-ED11-8849-0022480A10B0</t>
  </si>
  <si>
    <t>B59C6393-25F5-ED11-8849-0022480A1615</t>
  </si>
  <si>
    <t>159E6393-25F5-ED11-8849-0022480A1615</t>
  </si>
  <si>
    <t>D9A06393-25F5-ED11-8849-0022480A1615</t>
  </si>
  <si>
    <t>F5A06393-25F5-ED11-8849-0022480A1615</t>
  </si>
  <si>
    <t>E5A26393-25F5-ED11-8849-0022480A1615</t>
  </si>
  <si>
    <t>CFA46393-25F5-ED11-8849-0022480A1615</t>
  </si>
  <si>
    <t>6BA56393-25F5-ED11-8849-0022480A1615</t>
  </si>
  <si>
    <t>FBA76393-25F5-ED11-8849-0022480A1615</t>
  </si>
  <si>
    <t>B3AA6393-25F5-ED11-8849-0022480A1615</t>
  </si>
  <si>
    <t>CDAA6393-25F5-ED11-8849-0022480A1615</t>
  </si>
  <si>
    <t>A1AB6393-25F5-ED11-8849-0022480A1615</t>
  </si>
  <si>
    <t>C5AB6393-25F5-ED11-8849-0022480A1615</t>
  </si>
  <si>
    <t>01AC6393-25F5-ED11-8849-0022480A1615</t>
  </si>
  <si>
    <t>79AC6393-25F5-ED11-8849-0022480A1615</t>
  </si>
  <si>
    <t>C1AC6393-25F5-ED11-8849-0022480A1615</t>
  </si>
  <si>
    <t>D1AC6393-25F5-ED11-8849-0022480A1615</t>
  </si>
  <si>
    <t>21AD6393-25F5-ED11-8849-0022480A1615</t>
  </si>
  <si>
    <t>7DAE6393-25F5-ED11-8849-0022480A1615</t>
  </si>
  <si>
    <t>B7AE6393-25F5-ED11-8849-0022480A1615</t>
  </si>
  <si>
    <t>E9AF6393-25F5-ED11-8849-0022480A1615</t>
  </si>
  <si>
    <t>61B06393-25F5-ED11-8849-0022480A1615</t>
  </si>
  <si>
    <t>C9B06393-25F5-ED11-8849-0022480A1615</t>
  </si>
  <si>
    <t>77B16393-25F5-ED11-8849-0022480A1615</t>
  </si>
  <si>
    <t>E3B16393-25F5-ED11-8849-0022480A1615</t>
  </si>
  <si>
    <t>45B36393-25F5-ED11-8849-0022480A1615</t>
  </si>
  <si>
    <t>17B56393-25F5-ED11-8849-0022480A1615</t>
  </si>
  <si>
    <t>F3B66393-25F5-ED11-8849-0022480A1615</t>
  </si>
  <si>
    <t>A3B76393-25F5-ED11-8849-0022480A1615</t>
  </si>
  <si>
    <t>15B86393-25F5-ED11-8849-0022480A1615</t>
  </si>
  <si>
    <t>3FB86393-25F5-ED11-8849-0022480A1615</t>
  </si>
  <si>
    <t>0DB96393-25F5-ED11-8849-0022480A1615</t>
  </si>
  <si>
    <t>7FB96393-25F5-ED11-8849-0022480A1615</t>
  </si>
  <si>
    <t>A7BA6393-25F5-ED11-8849-0022480A1615</t>
  </si>
  <si>
    <t>FE14B0A3-25F5-ED11-8849-0022480A1615</t>
  </si>
  <si>
    <t>C215B0A3-25F5-ED11-8849-0022480A1615</t>
  </si>
  <si>
    <t>4616B0A3-25F5-ED11-8849-0022480A1615</t>
  </si>
  <si>
    <t>5416B0A3-25F5-ED11-8849-0022480A1615</t>
  </si>
  <si>
    <t>E617B0A3-25F5-ED11-8849-0022480A1615</t>
  </si>
  <si>
    <t>0C1AB0A3-25F5-ED11-8849-0022480A1615</t>
  </si>
  <si>
    <t>0E1AB0A3-25F5-ED11-8849-0022480A1615</t>
  </si>
  <si>
    <t>D41BB0A3-25F5-ED11-8849-0022480A1615</t>
  </si>
  <si>
    <t>EE1BB0A3-25F5-ED11-8849-0022480A1615</t>
  </si>
  <si>
    <t>3C1CB0A3-25F5-ED11-8849-0022480A1615</t>
  </si>
  <si>
    <t>761CB0A3-25F5-ED11-8849-0022480A1615</t>
  </si>
  <si>
    <t>F41CB0A3-25F5-ED11-8849-0022480A1615</t>
  </si>
  <si>
    <t>9A1DB0A3-25F5-ED11-8849-0022480A1615</t>
  </si>
  <si>
    <t>081EB0A3-25F5-ED11-8849-0022480A1615</t>
  </si>
  <si>
    <t>4A1FB0A3-25F5-ED11-8849-0022480A1615</t>
  </si>
  <si>
    <t>BC20B0A3-25F5-ED11-8849-0022480A1615</t>
  </si>
  <si>
    <t>C624B0A3-25F5-ED11-8849-0022480A1615</t>
  </si>
  <si>
    <t>0826B0A3-25F5-ED11-8849-0022480A1615</t>
  </si>
  <si>
    <t>1626B0A3-25F5-ED11-8849-0022480A1615</t>
  </si>
  <si>
    <t>B027B0A3-25F5-ED11-8849-0022480A1615</t>
  </si>
  <si>
    <t>9C28B0A3-25F5-ED11-8849-0022480A1615</t>
  </si>
  <si>
    <t>9E29B0A3-25F5-ED11-8849-0022480A1615</t>
  </si>
  <si>
    <t>EC29B0A3-25F5-ED11-8849-0022480A1615</t>
  </si>
  <si>
    <t>DE2BB0A3-25F5-ED11-8849-0022480A1615</t>
  </si>
  <si>
    <t>3C2CB0A3-25F5-ED11-8849-0022480A1615</t>
  </si>
  <si>
    <t>982CB0A3-25F5-ED11-8849-0022480A1615</t>
  </si>
  <si>
    <t>262DB0A3-25F5-ED11-8849-0022480A1615</t>
  </si>
  <si>
    <t>F62DB0A3-25F5-ED11-8849-0022480A1615</t>
  </si>
  <si>
    <t>342EB0A3-25F5-ED11-8849-0022480A1615</t>
  </si>
  <si>
    <t>5C2EB0A3-25F5-ED11-8849-0022480A1615</t>
  </si>
  <si>
    <t>962EB0A3-25F5-ED11-8849-0022480A1615</t>
  </si>
  <si>
    <t>D631B0A3-25F5-ED11-8849-0022480A1615</t>
  </si>
  <si>
    <t>7832B0A3-25F5-ED11-8849-0022480A1615</t>
  </si>
  <si>
    <t>2C33B0A3-25F5-ED11-8849-0022480A1615</t>
  </si>
  <si>
    <t>6034B0A3-25F5-ED11-8849-0022480A1615</t>
  </si>
  <si>
    <t>4636B0A3-25F5-ED11-8849-0022480A1615</t>
  </si>
  <si>
    <t>5636B0A3-25F5-ED11-8849-0022480A1615</t>
  </si>
  <si>
    <t>AC39B0A3-25F5-ED11-8849-0022480A1615</t>
  </si>
  <si>
    <t>AE39B0A3-25F5-ED11-8849-0022480A1615</t>
  </si>
  <si>
    <t>9A3AB0A3-25F5-ED11-8849-0022480A1615</t>
  </si>
  <si>
    <t>423BB0A3-25F5-ED11-8849-0022480A1615</t>
  </si>
  <si>
    <t>68677B2E-7DF5-ED11-8849-0022480A10B0</t>
  </si>
  <si>
    <t>CE677B2E-7DF5-ED11-8849-0022480A10B0</t>
  </si>
  <si>
    <t>EA677B2E-7DF5-ED11-8849-0022480A10B0</t>
  </si>
  <si>
    <t>559B6393-25F5-ED11-8849-0022480A1615</t>
  </si>
  <si>
    <t>879C6393-25F5-ED11-8849-0022480A1615</t>
  </si>
  <si>
    <t>E39C6393-25F5-ED11-8849-0022480A1615</t>
  </si>
  <si>
    <t>3F9D6393-25F5-ED11-8849-0022480A1615</t>
  </si>
  <si>
    <t>A19D6393-25F5-ED11-8849-0022480A1615</t>
  </si>
  <si>
    <t>C19D6393-25F5-ED11-8849-0022480A1615</t>
  </si>
  <si>
    <t>0D9F6393-25F5-ED11-8849-0022480A1615</t>
  </si>
  <si>
    <t>559F6393-25F5-ED11-8849-0022480A1615</t>
  </si>
  <si>
    <t>7FA06393-25F5-ED11-8849-0022480A1615</t>
  </si>
  <si>
    <t>4FA16393-25F5-ED11-8849-0022480A1615</t>
  </si>
  <si>
    <t>3FA26393-25F5-ED11-8849-0022480A1615</t>
  </si>
  <si>
    <t>43A36393-25F5-ED11-8849-0022480A1615</t>
  </si>
  <si>
    <t>7FA36393-25F5-ED11-8849-0022480A1615</t>
  </si>
  <si>
    <t>6DA46393-25F5-ED11-8849-0022480A1615</t>
  </si>
  <si>
    <t>87A56393-25F5-ED11-8849-0022480A1615</t>
  </si>
  <si>
    <t>3BA76393-25F5-ED11-8849-0022480A1615</t>
  </si>
  <si>
    <t>93A76393-25F5-ED11-8849-0022480A1615</t>
  </si>
  <si>
    <t>33A86393-25F5-ED11-8849-0022480A1615</t>
  </si>
  <si>
    <t>CDA96393-25F5-ED11-8849-0022480A1615</t>
  </si>
  <si>
    <t>DDAA6393-25F5-ED11-8849-0022480A1615</t>
  </si>
  <si>
    <t>37AB6393-25F5-ED11-8849-0022480A1615</t>
  </si>
  <si>
    <t>CBAB6393-25F5-ED11-8849-0022480A1615</t>
  </si>
  <si>
    <t>83AC6393-25F5-ED11-8849-0022480A1615</t>
  </si>
  <si>
    <t>BDAC6393-25F5-ED11-8849-0022480A1615</t>
  </si>
  <si>
    <t>EDAC6393-25F5-ED11-8849-0022480A1615</t>
  </si>
  <si>
    <t>8DAD6393-25F5-ED11-8849-0022480A1615</t>
  </si>
  <si>
    <t>17B06393-25F5-ED11-8849-0022480A1615</t>
  </si>
  <si>
    <t>03B26393-25F5-ED11-8849-0022480A1615</t>
  </si>
  <si>
    <t>35B26393-25F5-ED11-8849-0022480A1615</t>
  </si>
  <si>
    <t>73B36393-25F5-ED11-8849-0022480A1615</t>
  </si>
  <si>
    <t>C1B66393-25F5-ED11-8849-0022480A1615</t>
  </si>
  <si>
    <t>5DB86393-25F5-ED11-8849-0022480A1615</t>
  </si>
  <si>
    <t>83B86393-25F5-ED11-8849-0022480A1615</t>
  </si>
  <si>
    <t>37BA6393-25F5-ED11-8849-0022480A1615</t>
  </si>
  <si>
    <t>67BA6393-25F5-ED11-8849-0022480A1615</t>
  </si>
  <si>
    <t>ADBA6393-25F5-ED11-8849-0022480A1615</t>
  </si>
  <si>
    <t>7A14B0A3-25F5-ED11-8849-0022480A1615</t>
  </si>
  <si>
    <t>9215B0A3-25F5-ED11-8849-0022480A1615</t>
  </si>
  <si>
    <t>BA16B0A3-25F5-ED11-8849-0022480A1615</t>
  </si>
  <si>
    <t>6617B0A3-25F5-ED11-8849-0022480A1615</t>
  </si>
  <si>
    <t>F217B0A3-25F5-ED11-8849-0022480A1615</t>
  </si>
  <si>
    <t>BE18B0A3-25F5-ED11-8849-0022480A1615</t>
  </si>
  <si>
    <t>701AB0A3-25F5-ED11-8849-0022480A1615</t>
  </si>
  <si>
    <t>741BB0A3-25F5-ED11-8849-0022480A1615</t>
  </si>
  <si>
    <t>381CB0A3-25F5-ED11-8849-0022480A1615</t>
  </si>
  <si>
    <t>301DB0A3-25F5-ED11-8849-0022480A1615</t>
  </si>
  <si>
    <t>F41DB0A3-25F5-ED11-8849-0022480A1615</t>
  </si>
  <si>
    <t>301FB0A3-25F5-ED11-8849-0022480A1615</t>
  </si>
  <si>
    <t>EA1FB0A3-25F5-ED11-8849-0022480A1615</t>
  </si>
  <si>
    <t>1A21B0A3-25F5-ED11-8849-0022480A1615</t>
  </si>
  <si>
    <t>9021B0A3-25F5-ED11-8849-0022480A1615</t>
  </si>
  <si>
    <t>2822B0A3-25F5-ED11-8849-0022480A1615</t>
  </si>
  <si>
    <t>0E23B0A3-25F5-ED11-8849-0022480A1615</t>
  </si>
  <si>
    <t>9026B0A3-25F5-ED11-8849-0022480A1615</t>
  </si>
  <si>
    <t>DA28B0A3-25F5-ED11-8849-0022480A1615</t>
  </si>
  <si>
    <t>6429B0A3-25F5-ED11-8849-0022480A1615</t>
  </si>
  <si>
    <t>782AB0A3-25F5-ED11-8849-0022480A1615</t>
  </si>
  <si>
    <t>C22AB0A3-25F5-ED11-8849-0022480A1615</t>
  </si>
  <si>
    <t>C62AB0A3-25F5-ED11-8849-0022480A1615</t>
  </si>
  <si>
    <t>902CB0A3-25F5-ED11-8849-0022480A1615</t>
  </si>
  <si>
    <t>8C32B0A3-25F5-ED11-8849-0022480A1615</t>
  </si>
  <si>
    <t>9C33B0A3-25F5-ED11-8849-0022480A1615</t>
  </si>
  <si>
    <t>EA35B0A3-25F5-ED11-8849-0022480A1615</t>
  </si>
  <si>
    <t>F636B0A3-25F5-ED11-8849-0022480A1615</t>
  </si>
  <si>
    <t>0037B0A3-25F5-ED11-8849-0022480A1615</t>
  </si>
  <si>
    <t>2C38B0A3-25F5-ED11-8849-0022480A1615</t>
  </si>
  <si>
    <t>6638B0A3-25F5-ED11-8849-0022480A1615</t>
  </si>
  <si>
    <t>119E6393-25F5-ED11-8849-0022480A1615</t>
  </si>
  <si>
    <t>77A46393-25F5-ED11-8849-0022480A1615</t>
  </si>
  <si>
    <t>97A46393-25F5-ED11-8849-0022480A1615</t>
  </si>
  <si>
    <t>0BA96393-25F5-ED11-8849-0022480A1615</t>
  </si>
  <si>
    <t>9FAB6393-25F5-ED11-8849-0022480A1615</t>
  </si>
  <si>
    <t>11B36393-25F5-ED11-8849-0022480A1615</t>
  </si>
  <si>
    <t>17B36393-25F5-ED11-8849-0022480A1615</t>
  </si>
  <si>
    <t>D9B56393-25F5-ED11-8849-0022480A1615</t>
  </si>
  <si>
    <t>FBB76393-25F5-ED11-8849-0022480A1615</t>
  </si>
  <si>
    <t>E7BA6393-25F5-ED11-8849-0022480A1615</t>
  </si>
  <si>
    <t>E41EB0A3-25F5-ED11-8849-0022480A1615</t>
  </si>
  <si>
    <t>CE1FB0A3-25F5-ED11-8849-0022480A1615</t>
  </si>
  <si>
    <t>2E26B0A3-25F5-ED11-8849-0022480A1615</t>
  </si>
  <si>
    <t>B826B0A3-25F5-ED11-8849-0022480A1615</t>
  </si>
  <si>
    <t>6C33B0A3-25F5-ED11-8849-0022480A1615</t>
  </si>
  <si>
    <t>F39B6393-25F5-ED11-8849-0022480A1615</t>
  </si>
  <si>
    <t>259C6393-25F5-ED11-8849-0022480A1615</t>
  </si>
  <si>
    <t>7F9C6393-25F5-ED11-8849-0022480A1615</t>
  </si>
  <si>
    <t>319D6393-25F5-ED11-8849-0022480A1615</t>
  </si>
  <si>
    <t>939D6393-25F5-ED11-8849-0022480A1615</t>
  </si>
  <si>
    <t>BDA16393-25F5-ED11-8849-0022480A1615</t>
  </si>
  <si>
    <t>79A26393-25F5-ED11-8849-0022480A1615</t>
  </si>
  <si>
    <t>03A56393-25F5-ED11-8849-0022480A1615</t>
  </si>
  <si>
    <t>1BA56393-25F5-ED11-8849-0022480A1615</t>
  </si>
  <si>
    <t>0DA66393-25F5-ED11-8849-0022480A1615</t>
  </si>
  <si>
    <t>EDA96393-25F5-ED11-8849-0022480A1615</t>
  </si>
  <si>
    <t>91AA6393-25F5-ED11-8849-0022480A1615</t>
  </si>
  <si>
    <t>03AB6393-25F5-ED11-8849-0022480A1615</t>
  </si>
  <si>
    <t>45AB6393-25F5-ED11-8849-0022480A1615</t>
  </si>
  <si>
    <t>AFAB6393-25F5-ED11-8849-0022480A1615</t>
  </si>
  <si>
    <t>7FAC6393-25F5-ED11-8849-0022480A1615</t>
  </si>
  <si>
    <t>D7AC6393-25F5-ED11-8849-0022480A1615</t>
  </si>
  <si>
    <t>ABAE6393-25F5-ED11-8849-0022480A1615</t>
  </si>
  <si>
    <t>69B26393-25F5-ED11-8849-0022480A1615</t>
  </si>
  <si>
    <t>75B26393-25F5-ED11-8849-0022480A1615</t>
  </si>
  <si>
    <t>75B46393-25F5-ED11-8849-0022480A1615</t>
  </si>
  <si>
    <t>53B66393-25F5-ED11-8849-0022480A1615</t>
  </si>
  <si>
    <t>71B66393-25F5-ED11-8849-0022480A1615</t>
  </si>
  <si>
    <t>A1B76393-25F5-ED11-8849-0022480A1615</t>
  </si>
  <si>
    <t>35BB6393-25F5-ED11-8849-0022480A1615</t>
  </si>
  <si>
    <t>1615B0A3-25F5-ED11-8849-0022480A1615</t>
  </si>
  <si>
    <t>E815B0A3-25F5-ED11-8849-0022480A1615</t>
  </si>
  <si>
    <t>0817B0A3-25F5-ED11-8849-0022480A1615</t>
  </si>
  <si>
    <t>C422B0A3-25F5-ED11-8849-0022480A1615</t>
  </si>
  <si>
    <t>F023B0A3-25F5-ED11-8849-0022480A1615</t>
  </si>
  <si>
    <t>0427B0A3-25F5-ED11-8849-0022480A1615</t>
  </si>
  <si>
    <t>EE2BB0A3-25F5-ED11-8849-0022480A1615</t>
  </si>
  <si>
    <t>F839B0A3-25F5-ED11-8849-0022480A1615</t>
  </si>
  <si>
    <t>04677B2E-7DF5-ED11-8849-0022480A10B0</t>
  </si>
  <si>
    <t>08677B2E-7DF5-ED11-8849-0022480A10B0</t>
  </si>
  <si>
    <t>18677B2E-7DF5-ED11-8849-0022480A10B0</t>
  </si>
  <si>
    <t>1C677B2E-7DF5-ED11-8849-0022480A10B0</t>
  </si>
  <si>
    <t>4A677B2E-7DF5-ED11-8849-0022480A10B0</t>
  </si>
  <si>
    <t>4C677B2E-7DF5-ED11-8849-0022480A10B0</t>
  </si>
  <si>
    <t>4E677B2E-7DF5-ED11-8849-0022480A10B0</t>
  </si>
  <si>
    <t>72677B2E-7DF5-ED11-8849-0022480A10B0</t>
  </si>
  <si>
    <t>76677B2E-7DF5-ED11-8849-0022480A10B0</t>
  </si>
  <si>
    <t>88677B2E-7DF5-ED11-8849-0022480A10B0</t>
  </si>
  <si>
    <t>BC677B2E-7DF5-ED11-8849-0022480A10B0</t>
  </si>
  <si>
    <t>EE677B2E-7DF5-ED11-8849-0022480A10B0</t>
  </si>
  <si>
    <t>F8677B2E-7DF5-ED11-8849-0022480A10B0</t>
  </si>
  <si>
    <t>FA677B2E-7DF5-ED11-8849-0022480A10B0</t>
  </si>
  <si>
    <t>16687B2E-7DF5-ED11-8849-0022480A10B0</t>
  </si>
  <si>
    <t>4E687B2E-7DF5-ED11-8849-0022480A10B0</t>
  </si>
  <si>
    <t>7A687B2E-7DF5-ED11-8849-0022480A10B0</t>
  </si>
  <si>
    <t>7C687B2E-7DF5-ED11-8849-0022480A10B0</t>
  </si>
  <si>
    <t>8A687B2E-7DF5-ED11-8849-0022480A10B0</t>
  </si>
  <si>
    <t>AA687B2E-7DF5-ED11-8849-0022480A10B0</t>
  </si>
  <si>
    <t>C2687B2E-7DF5-ED11-8849-0022480A10B0</t>
  </si>
  <si>
    <t>EF9C6393-25F5-ED11-8849-0022480A1615</t>
  </si>
  <si>
    <t>BD9F6393-25F5-ED11-8849-0022480A1615</t>
  </si>
  <si>
    <t>EF9F6393-25F5-ED11-8849-0022480A1615</t>
  </si>
  <si>
    <t>19A06393-25F5-ED11-8849-0022480A1615</t>
  </si>
  <si>
    <t>A5A06393-25F5-ED11-8849-0022480A1615</t>
  </si>
  <si>
    <t>03A36393-25F5-ED11-8849-0022480A1615</t>
  </si>
  <si>
    <t>65A36393-25F5-ED11-8849-0022480A1615</t>
  </si>
  <si>
    <t>29A66393-25F5-ED11-8849-0022480A1615</t>
  </si>
  <si>
    <t>59A66393-25F5-ED11-8849-0022480A1615</t>
  </si>
  <si>
    <t>E3A76393-25F5-ED11-8849-0022480A1615</t>
  </si>
  <si>
    <t>73AA6393-25F5-ED11-8849-0022480A1615</t>
  </si>
  <si>
    <t>7BAA6393-25F5-ED11-8849-0022480A1615</t>
  </si>
  <si>
    <t>95AA6393-25F5-ED11-8849-0022480A1615</t>
  </si>
  <si>
    <t>EBAA6393-25F5-ED11-8849-0022480A1615</t>
  </si>
  <si>
    <t>0FAB6393-25F5-ED11-8849-0022480A1615</t>
  </si>
  <si>
    <t>73AB6393-25F5-ED11-8849-0022480A1615</t>
  </si>
  <si>
    <t>ADAB6393-25F5-ED11-8849-0022480A1615</t>
  </si>
  <si>
    <t>1BAD6393-25F5-ED11-8849-0022480A1615</t>
  </si>
  <si>
    <t>59AD6393-25F5-ED11-8849-0022480A1615</t>
  </si>
  <si>
    <t>77AD6393-25F5-ED11-8849-0022480A1615</t>
  </si>
  <si>
    <t>EBAD6393-25F5-ED11-8849-0022480A1615</t>
  </si>
  <si>
    <t>2FAF6393-25F5-ED11-8849-0022480A1615</t>
  </si>
  <si>
    <t>6FB06393-25F5-ED11-8849-0022480A1615</t>
  </si>
  <si>
    <t>71B06393-25F5-ED11-8849-0022480A1615</t>
  </si>
  <si>
    <t>B7B06393-25F5-ED11-8849-0022480A1615</t>
  </si>
  <si>
    <t>DDB06393-25F5-ED11-8849-0022480A1615</t>
  </si>
  <si>
    <t>B1B16393-25F5-ED11-8849-0022480A1615</t>
  </si>
  <si>
    <t>0BB26393-25F5-ED11-8849-0022480A1615</t>
  </si>
  <si>
    <t>71B26393-25F5-ED11-8849-0022480A1615</t>
  </si>
  <si>
    <t>89B26393-25F5-ED11-8849-0022480A1615</t>
  </si>
  <si>
    <t>9BB26393-25F5-ED11-8849-0022480A1615</t>
  </si>
  <si>
    <t>C1B26393-25F5-ED11-8849-0022480A1615</t>
  </si>
  <si>
    <t>35B36393-25F5-ED11-8849-0022480A1615</t>
  </si>
  <si>
    <t>63B36393-25F5-ED11-8849-0022480A1615</t>
  </si>
  <si>
    <t>B7B46393-25F5-ED11-8849-0022480A1615</t>
  </si>
  <si>
    <t>39B66393-25F5-ED11-8849-0022480A1615</t>
  </si>
  <si>
    <t>4FB66393-25F5-ED11-8849-0022480A1615</t>
  </si>
  <si>
    <t>7DB66393-25F5-ED11-8849-0022480A1615</t>
  </si>
  <si>
    <t>95B66393-25F5-ED11-8849-0022480A1615</t>
  </si>
  <si>
    <t>EFB66393-25F5-ED11-8849-0022480A1615</t>
  </si>
  <si>
    <t>B3B76393-25F5-ED11-8849-0022480A1615</t>
  </si>
  <si>
    <t>DBB76393-25F5-ED11-8849-0022480A1615</t>
  </si>
  <si>
    <t>57B86393-25F5-ED11-8849-0022480A1615</t>
  </si>
  <si>
    <t>9BB86393-25F5-ED11-8849-0022480A1615</t>
  </si>
  <si>
    <t>C5B86393-25F5-ED11-8849-0022480A1615</t>
  </si>
  <si>
    <t>CFB86393-25F5-ED11-8849-0022480A1615</t>
  </si>
  <si>
    <t>3BB96393-25F5-ED11-8849-0022480A1615</t>
  </si>
  <si>
    <t>29BA6393-25F5-ED11-8849-0022480A1615</t>
  </si>
  <si>
    <t>0015B0A3-25F5-ED11-8849-0022480A1615</t>
  </si>
  <si>
    <t>0C15B0A3-25F5-ED11-8849-0022480A1615</t>
  </si>
  <si>
    <t>5615B0A3-25F5-ED11-8849-0022480A1615</t>
  </si>
  <si>
    <t>7015B0A3-25F5-ED11-8849-0022480A1615</t>
  </si>
  <si>
    <t>3C16B0A3-25F5-ED11-8849-0022480A1615</t>
  </si>
  <si>
    <t>5016B0A3-25F5-ED11-8849-0022480A1615</t>
  </si>
  <si>
    <t>6616B0A3-25F5-ED11-8849-0022480A1615</t>
  </si>
  <si>
    <t>1817B0A3-25F5-ED11-8849-0022480A1615</t>
  </si>
  <si>
    <t>2817B0A3-25F5-ED11-8849-0022480A1615</t>
  </si>
  <si>
    <t>B017B0A3-25F5-ED11-8849-0022480A1615</t>
  </si>
  <si>
    <t>F417B0A3-25F5-ED11-8849-0022480A1615</t>
  </si>
  <si>
    <t>3419B0A3-25F5-ED11-8849-0022480A1615</t>
  </si>
  <si>
    <t>5819B0A3-25F5-ED11-8849-0022480A1615</t>
  </si>
  <si>
    <t>A81BB0A3-25F5-ED11-8849-0022480A1615</t>
  </si>
  <si>
    <t>F21BB0A3-25F5-ED11-8849-0022480A1615</t>
  </si>
  <si>
    <t>021CB0A3-25F5-ED11-8849-0022480A1615</t>
  </si>
  <si>
    <t>1E1CB0A3-25F5-ED11-8849-0022480A1615</t>
  </si>
  <si>
    <t>221EB0A3-25F5-ED11-8849-0022480A1615</t>
  </si>
  <si>
    <t>2E1EB0A3-25F5-ED11-8849-0022480A1615</t>
  </si>
  <si>
    <t>881EB0A3-25F5-ED11-8849-0022480A1615</t>
  </si>
  <si>
    <t>FE1EB0A3-25F5-ED11-8849-0022480A1615</t>
  </si>
  <si>
    <t>C61FB0A3-25F5-ED11-8849-0022480A1615</t>
  </si>
  <si>
    <t>D61FB0A3-25F5-ED11-8849-0022480A1615</t>
  </si>
  <si>
    <t>CE20B0A3-25F5-ED11-8849-0022480A1615</t>
  </si>
  <si>
    <t>6A21B0A3-25F5-ED11-8849-0022480A1615</t>
  </si>
  <si>
    <t>D222B0A3-25F5-ED11-8849-0022480A1615</t>
  </si>
  <si>
    <t>0824B0A3-25F5-ED11-8849-0022480A1615</t>
  </si>
  <si>
    <t>6824B0A3-25F5-ED11-8849-0022480A1615</t>
  </si>
  <si>
    <t>C424B0A3-25F5-ED11-8849-0022480A1615</t>
  </si>
  <si>
    <t>D226B0A3-25F5-ED11-8849-0022480A1615</t>
  </si>
  <si>
    <t>D626B0A3-25F5-ED11-8849-0022480A1615</t>
  </si>
  <si>
    <t>4027B0A3-25F5-ED11-8849-0022480A1615</t>
  </si>
  <si>
    <t>2C28B0A3-25F5-ED11-8849-0022480A1615</t>
  </si>
  <si>
    <t>4628B0A3-25F5-ED11-8849-0022480A1615</t>
  </si>
  <si>
    <t>4E28B0A3-25F5-ED11-8849-0022480A1615</t>
  </si>
  <si>
    <t>F02BB0A3-25F5-ED11-8849-0022480A1615</t>
  </si>
  <si>
    <t>042CB0A3-25F5-ED11-8849-0022480A1615</t>
  </si>
  <si>
    <t>542CB0A3-25F5-ED11-8849-0022480A1615</t>
  </si>
  <si>
    <t>A82CB0A3-25F5-ED11-8849-0022480A1615</t>
  </si>
  <si>
    <t>3A2EB0A3-25F5-ED11-8849-0022480A1615</t>
  </si>
  <si>
    <t>4C2EB0A3-25F5-ED11-8849-0022480A1615</t>
  </si>
  <si>
    <t>482FB0A3-25F5-ED11-8849-0022480A1615</t>
  </si>
  <si>
    <t>3230B0A3-25F5-ED11-8849-0022480A1615</t>
  </si>
  <si>
    <t>4830B0A3-25F5-ED11-8849-0022480A1615</t>
  </si>
  <si>
    <t>DE30B0A3-25F5-ED11-8849-0022480A1615</t>
  </si>
  <si>
    <t>2031B0A3-25F5-ED11-8849-0022480A1615</t>
  </si>
  <si>
    <t>7A31B0A3-25F5-ED11-8849-0022480A1615</t>
  </si>
  <si>
    <t>9C31B0A3-25F5-ED11-8849-0022480A1615</t>
  </si>
  <si>
    <t>EA32B0A3-25F5-ED11-8849-0022480A1615</t>
  </si>
  <si>
    <t>0235B0A3-25F5-ED11-8849-0022480A1615</t>
  </si>
  <si>
    <t>9235B0A3-25F5-ED11-8849-0022480A1615</t>
  </si>
  <si>
    <t>2237B0A3-25F5-ED11-8849-0022480A1615</t>
  </si>
  <si>
    <t>5037B0A3-25F5-ED11-8849-0022480A1615</t>
  </si>
  <si>
    <t>7239B0A3-25F5-ED11-8849-0022480A1615</t>
  </si>
  <si>
    <t>023AB0A3-25F5-ED11-8849-0022480A1615</t>
  </si>
  <si>
    <t>403AB0A3-25F5-ED11-8849-0022480A1615</t>
  </si>
  <si>
    <t>5E3AB0A3-25F5-ED11-8849-0022480A1615</t>
  </si>
  <si>
    <t>EF9A6393-25F5-ED11-8849-0022480A1615</t>
  </si>
  <si>
    <t>BB9C6393-25F5-ED11-8849-0022480A1615</t>
  </si>
  <si>
    <t>FD9C6393-25F5-ED11-8849-0022480A1615</t>
  </si>
  <si>
    <t>4D9D6393-25F5-ED11-8849-0022480A1615</t>
  </si>
  <si>
    <t>6B9D6393-25F5-ED11-8849-0022480A1615</t>
  </si>
  <si>
    <t>EB9D6393-25F5-ED11-8849-0022480A1615</t>
  </si>
  <si>
    <t>F19E6393-25F5-ED11-8849-0022480A1615</t>
  </si>
  <si>
    <t>27A06393-25F5-ED11-8849-0022480A1615</t>
  </si>
  <si>
    <t>2FA06393-25F5-ED11-8849-0022480A1615</t>
  </si>
  <si>
    <t>91A06393-25F5-ED11-8849-0022480A1615</t>
  </si>
  <si>
    <t>53A16393-25F5-ED11-8849-0022480A1615</t>
  </si>
  <si>
    <t>69A16393-25F5-ED11-8849-0022480A1615</t>
  </si>
  <si>
    <t>B1A16393-25F5-ED11-8849-0022480A1615</t>
  </si>
  <si>
    <t>DBA16393-25F5-ED11-8849-0022480A1615</t>
  </si>
  <si>
    <t>EFA26393-25F5-ED11-8849-0022480A1615</t>
  </si>
  <si>
    <t>77A36393-25F5-ED11-8849-0022480A1615</t>
  </si>
  <si>
    <t>41A46393-25F5-ED11-8849-0022480A1615</t>
  </si>
  <si>
    <t>63A46393-25F5-ED11-8849-0022480A1615</t>
  </si>
  <si>
    <t>67A46393-25F5-ED11-8849-0022480A1615</t>
  </si>
  <si>
    <t>EDA46393-25F5-ED11-8849-0022480A1615</t>
  </si>
  <si>
    <t>59A56393-25F5-ED11-8849-0022480A1615</t>
  </si>
  <si>
    <t>5DA66393-25F5-ED11-8849-0022480A1615</t>
  </si>
  <si>
    <t>FDA66393-25F5-ED11-8849-0022480A1615</t>
  </si>
  <si>
    <t>FFA66393-25F5-ED11-8849-0022480A1615</t>
  </si>
  <si>
    <t>99A76393-25F5-ED11-8849-0022480A1615</t>
  </si>
  <si>
    <t>E7A76393-25F5-ED11-8849-0022480A1615</t>
  </si>
  <si>
    <t>0BA86393-25F5-ED11-8849-0022480A1615</t>
  </si>
  <si>
    <t>9FA86393-25F5-ED11-8849-0022480A1615</t>
  </si>
  <si>
    <t>03AA6393-25F5-ED11-8849-0022480A1615</t>
  </si>
  <si>
    <t>1BAA6393-25F5-ED11-8849-0022480A1615</t>
  </si>
  <si>
    <t>75AA6393-25F5-ED11-8849-0022480A1615</t>
  </si>
  <si>
    <t>9DAA6393-25F5-ED11-8849-0022480A1615</t>
  </si>
  <si>
    <t>A7AA6393-25F5-ED11-8849-0022480A1615</t>
  </si>
  <si>
    <t>E5AA6393-25F5-ED11-8849-0022480A1615</t>
  </si>
  <si>
    <t>9BAB6393-25F5-ED11-8849-0022480A1615</t>
  </si>
  <si>
    <t>0BAC6393-25F5-ED11-8849-0022480A1615</t>
  </si>
  <si>
    <t>37AC6393-25F5-ED11-8849-0022480A1615</t>
  </si>
  <si>
    <t>41AC6393-25F5-ED11-8849-0022480A1615</t>
  </si>
  <si>
    <t>2DAD6393-25F5-ED11-8849-0022480A1615</t>
  </si>
  <si>
    <t>4BAD6393-25F5-ED11-8849-0022480A1615</t>
  </si>
  <si>
    <t>79B06393-25F5-ED11-8849-0022480A1615</t>
  </si>
  <si>
    <t>81B06393-25F5-ED11-8849-0022480A1615</t>
  </si>
  <si>
    <t>7FB16393-25F5-ED11-8849-0022480A1615</t>
  </si>
  <si>
    <t>03B36393-25F5-ED11-8849-0022480A1615</t>
  </si>
  <si>
    <t>37B36393-25F5-ED11-8849-0022480A1615</t>
  </si>
  <si>
    <t>89B36393-25F5-ED11-8849-0022480A1615</t>
  </si>
  <si>
    <t>C7B36393-25F5-ED11-8849-0022480A1615</t>
  </si>
  <si>
    <t>09B56393-25F5-ED11-8849-0022480A1615</t>
  </si>
  <si>
    <t>33B56393-25F5-ED11-8849-0022480A1615</t>
  </si>
  <si>
    <t>BFB56393-25F5-ED11-8849-0022480A1615</t>
  </si>
  <si>
    <t>29B66393-25F5-ED11-8849-0022480A1615</t>
  </si>
  <si>
    <t>7FB66393-25F5-ED11-8849-0022480A1615</t>
  </si>
  <si>
    <t>A1B66393-25F5-ED11-8849-0022480A1615</t>
  </si>
  <si>
    <t>BBB66393-25F5-ED11-8849-0022480A1615</t>
  </si>
  <si>
    <t>CDB66393-25F5-ED11-8849-0022480A1615</t>
  </si>
  <si>
    <t>3FB76393-25F5-ED11-8849-0022480A1615</t>
  </si>
  <si>
    <t>ADB76393-25F5-ED11-8849-0022480A1615</t>
  </si>
  <si>
    <t>CFB76393-25F5-ED11-8849-0022480A1615</t>
  </si>
  <si>
    <t>2FB86393-25F5-ED11-8849-0022480A1615</t>
  </si>
  <si>
    <t>E9B96393-25F5-ED11-8849-0022480A1615</t>
  </si>
  <si>
    <t>5C14B0A3-25F5-ED11-8849-0022480A1615</t>
  </si>
  <si>
    <t>C016B0A3-25F5-ED11-8849-0022480A1615</t>
  </si>
  <si>
    <t>1618B0A3-25F5-ED11-8849-0022480A1615</t>
  </si>
  <si>
    <t>4C18B0A3-25F5-ED11-8849-0022480A1615</t>
  </si>
  <si>
    <t>2219B0A3-25F5-ED11-8849-0022480A1615</t>
  </si>
  <si>
    <t>6C1AB0A3-25F5-ED11-8849-0022480A1615</t>
  </si>
  <si>
    <t>E61AB0A3-25F5-ED11-8849-0022480A1615</t>
  </si>
  <si>
    <t>641BB0A3-25F5-ED11-8849-0022480A1615</t>
  </si>
  <si>
    <t>A61BB0A3-25F5-ED11-8849-0022480A1615</t>
  </si>
  <si>
    <t>4E1CB0A3-25F5-ED11-8849-0022480A1615</t>
  </si>
  <si>
    <t>041DB0A3-25F5-ED11-8849-0022480A1615</t>
  </si>
  <si>
    <t>541DB0A3-25F5-ED11-8849-0022480A1615</t>
  </si>
  <si>
    <t>8C1EB0A3-25F5-ED11-8849-0022480A1615</t>
  </si>
  <si>
    <t>EC1EB0A3-25F5-ED11-8849-0022480A1615</t>
  </si>
  <si>
    <t>5620B0A3-25F5-ED11-8849-0022480A1615</t>
  </si>
  <si>
    <t>B420B0A3-25F5-ED11-8849-0022480A1615</t>
  </si>
  <si>
    <t>6021B0A3-25F5-ED11-8849-0022480A1615</t>
  </si>
  <si>
    <t>9A22B0A3-25F5-ED11-8849-0022480A1615</t>
  </si>
  <si>
    <t>4023B0A3-25F5-ED11-8849-0022480A1615</t>
  </si>
  <si>
    <t>CA23B0A3-25F5-ED11-8849-0022480A1615</t>
  </si>
  <si>
    <t>DC26B0A3-25F5-ED11-8849-0022480A1615</t>
  </si>
  <si>
    <t>D427B0A3-25F5-ED11-8849-0022480A1615</t>
  </si>
  <si>
    <t>1A28B0A3-25F5-ED11-8849-0022480A1615</t>
  </si>
  <si>
    <t>4228B0A3-25F5-ED11-8849-0022480A1615</t>
  </si>
  <si>
    <t>7A28B0A3-25F5-ED11-8849-0022480A1615</t>
  </si>
  <si>
    <t>E429B0A3-25F5-ED11-8849-0022480A1615</t>
  </si>
  <si>
    <t>282EB0A3-25F5-ED11-8849-0022480A1615</t>
  </si>
  <si>
    <t>5631B0A3-25F5-ED11-8849-0022480A1615</t>
  </si>
  <si>
    <t>7033B0A3-25F5-ED11-8849-0022480A1615</t>
  </si>
  <si>
    <t>7E34B0A3-25F5-ED11-8849-0022480A1615</t>
  </si>
  <si>
    <t>AA38B0A3-25F5-ED11-8849-0022480A1615</t>
  </si>
  <si>
    <t>079A6393-25F5-ED11-8849-0022480A1615</t>
  </si>
  <si>
    <t>679A6393-25F5-ED11-8849-0022480A1615</t>
  </si>
  <si>
    <t>079B6393-25F5-ED11-8849-0022480A1615</t>
  </si>
  <si>
    <t>4D9B6393-25F5-ED11-8849-0022480A1615</t>
  </si>
  <si>
    <t>799B6393-25F5-ED11-8849-0022480A1615</t>
  </si>
  <si>
    <t>A79C6393-25F5-ED11-8849-0022480A1615</t>
  </si>
  <si>
    <t>F19C6393-25F5-ED11-8849-0022480A1615</t>
  </si>
  <si>
    <t>859D6393-25F5-ED11-8849-0022480A1615</t>
  </si>
  <si>
    <t>DB9D6393-25F5-ED11-8849-0022480A1615</t>
  </si>
  <si>
    <t>F99E6393-25F5-ED11-8849-0022480A1615</t>
  </si>
  <si>
    <t>259F6393-25F5-ED11-8849-0022480A1615</t>
  </si>
  <si>
    <t>2F9F6393-25F5-ED11-8849-0022480A1615</t>
  </si>
  <si>
    <t>919F6393-25F5-ED11-8849-0022480A1615</t>
  </si>
  <si>
    <t>A9A06393-25F5-ED11-8849-0022480A1615</t>
  </si>
  <si>
    <t>F1A06393-25F5-ED11-8849-0022480A1615</t>
  </si>
  <si>
    <t>11A16393-25F5-ED11-8849-0022480A1615</t>
  </si>
  <si>
    <t>79A16393-25F5-ED11-8849-0022480A1615</t>
  </si>
  <si>
    <t>7BA16393-25F5-ED11-8849-0022480A1615</t>
  </si>
  <si>
    <t>A9A16393-25F5-ED11-8849-0022480A1615</t>
  </si>
  <si>
    <t>C3A16393-25F5-ED11-8849-0022480A1615</t>
  </si>
  <si>
    <t>07A26393-25F5-ED11-8849-0022480A1615</t>
  </si>
  <si>
    <t>19A26393-25F5-ED11-8849-0022480A1615</t>
  </si>
  <si>
    <t>2DA36393-25F5-ED11-8849-0022480A1615</t>
  </si>
  <si>
    <t>39A36393-25F5-ED11-8849-0022480A1615</t>
  </si>
  <si>
    <t>7DA36393-25F5-ED11-8849-0022480A1615</t>
  </si>
  <si>
    <t>6FA46393-25F5-ED11-8849-0022480A1615</t>
  </si>
  <si>
    <t>4BA56393-25F5-ED11-8849-0022480A1615</t>
  </si>
  <si>
    <t>71A56393-25F5-ED11-8849-0022480A1615</t>
  </si>
  <si>
    <t>57A66393-25F5-ED11-8849-0022480A1615</t>
  </si>
  <si>
    <t>C5A66393-25F5-ED11-8849-0022480A1615</t>
  </si>
  <si>
    <t>C9A66393-25F5-ED11-8849-0022480A1615</t>
  </si>
  <si>
    <t>B9A86393-25F5-ED11-8849-0022480A1615</t>
  </si>
  <si>
    <t>07A96393-25F5-ED11-8849-0022480A1615</t>
  </si>
  <si>
    <t>9DA96393-25F5-ED11-8849-0022480A1615</t>
  </si>
  <si>
    <t>23AA6393-25F5-ED11-8849-0022480A1615</t>
  </si>
  <si>
    <t>93AA6393-25F5-ED11-8849-0022480A1615</t>
  </si>
  <si>
    <t>E9AA6393-25F5-ED11-8849-0022480A1615</t>
  </si>
  <si>
    <t>F1AA6393-25F5-ED11-8849-0022480A1615</t>
  </si>
  <si>
    <t>79AB6393-25F5-ED11-8849-0022480A1615</t>
  </si>
  <si>
    <t>B1AB6393-25F5-ED11-8849-0022480A1615</t>
  </si>
  <si>
    <t>2BAC6393-25F5-ED11-8849-0022480A1615</t>
  </si>
  <si>
    <t>7DAC6393-25F5-ED11-8849-0022480A1615</t>
  </si>
  <si>
    <t>87AC6393-25F5-ED11-8849-0022480A1615</t>
  </si>
  <si>
    <t>31AD6393-25F5-ED11-8849-0022480A1615</t>
  </si>
  <si>
    <t>3DAD6393-25F5-ED11-8849-0022480A1615</t>
  </si>
  <si>
    <t>DFAE6393-25F5-ED11-8849-0022480A1615</t>
  </si>
  <si>
    <t>05AF6393-25F5-ED11-8849-0022480A1615</t>
  </si>
  <si>
    <t>F7AF6393-25F5-ED11-8849-0022480A1615</t>
  </si>
  <si>
    <t>57B06393-25F5-ED11-8849-0022480A1615</t>
  </si>
  <si>
    <t>F5B06393-25F5-ED11-8849-0022480A1615</t>
  </si>
  <si>
    <t>87B16393-25F5-ED11-8849-0022480A1615</t>
  </si>
  <si>
    <t>9BB16393-25F5-ED11-8849-0022480A1615</t>
  </si>
  <si>
    <t>A5B16393-25F5-ED11-8849-0022480A1615</t>
  </si>
  <si>
    <t>FBB16393-25F5-ED11-8849-0022480A1615</t>
  </si>
  <si>
    <t>01B26393-25F5-ED11-8849-0022480A1615</t>
  </si>
  <si>
    <t>09B26393-25F5-ED11-8849-0022480A1615</t>
  </si>
  <si>
    <t>F9B36393-25F5-ED11-8849-0022480A1615</t>
  </si>
  <si>
    <t>DDB46393-25F5-ED11-8849-0022480A1615</t>
  </si>
  <si>
    <t>61B76393-25F5-ED11-8849-0022480A1615</t>
  </si>
  <si>
    <t>D7B76393-25F5-ED11-8849-0022480A1615</t>
  </si>
  <si>
    <t>4FB86393-25F5-ED11-8849-0022480A1615</t>
  </si>
  <si>
    <t>B3BA6393-25F5-ED11-8849-0022480A1615</t>
  </si>
  <si>
    <t>F3BA6393-25F5-ED11-8849-0022480A1615</t>
  </si>
  <si>
    <t>EA15B0A3-25F5-ED11-8849-0022480A1615</t>
  </si>
  <si>
    <t>A016B0A3-25F5-ED11-8849-0022480A1615</t>
  </si>
  <si>
    <t>0618B0A3-25F5-ED11-8849-0022480A1615</t>
  </si>
  <si>
    <t>A21AB0A3-25F5-ED11-8849-0022480A1615</t>
  </si>
  <si>
    <t>8C1BB0A3-25F5-ED11-8849-0022480A1615</t>
  </si>
  <si>
    <t>721CB0A3-25F5-ED11-8849-0022480A1615</t>
  </si>
  <si>
    <t>F01CB0A3-25F5-ED11-8849-0022480A1615</t>
  </si>
  <si>
    <t>C41DB0A3-25F5-ED11-8849-0022480A1615</t>
  </si>
  <si>
    <t>561EB0A3-25F5-ED11-8849-0022480A1615</t>
  </si>
  <si>
    <t>841EB0A3-25F5-ED11-8849-0022480A1615</t>
  </si>
  <si>
    <t>461FB0A3-25F5-ED11-8849-0022480A1615</t>
  </si>
  <si>
    <t>C81FB0A3-25F5-ED11-8849-0022480A1615</t>
  </si>
  <si>
    <t>1421B0A3-25F5-ED11-8849-0022480A1615</t>
  </si>
  <si>
    <t>7E21B0A3-25F5-ED11-8849-0022480A1615</t>
  </si>
  <si>
    <t>3025B0A3-25F5-ED11-8849-0022480A1615</t>
  </si>
  <si>
    <t>F425B0A3-25F5-ED11-8849-0022480A1615</t>
  </si>
  <si>
    <t>8626B0A3-25F5-ED11-8849-0022480A1615</t>
  </si>
  <si>
    <t>8826B0A3-25F5-ED11-8849-0022480A1615</t>
  </si>
  <si>
    <t>0A27B0A3-25F5-ED11-8849-0022480A1615</t>
  </si>
  <si>
    <t>DC27B0A3-25F5-ED11-8849-0022480A1615</t>
  </si>
  <si>
    <t>6828B0A3-25F5-ED11-8849-0022480A1615</t>
  </si>
  <si>
    <t>1429B0A3-25F5-ED11-8849-0022480A1615</t>
  </si>
  <si>
    <t>2229B0A3-25F5-ED11-8849-0022480A1615</t>
  </si>
  <si>
    <t>B82AB0A3-25F5-ED11-8849-0022480A1615</t>
  </si>
  <si>
    <t>282DB0A3-25F5-ED11-8849-0022480A1615</t>
  </si>
  <si>
    <t>EE30B0A3-25F5-ED11-8849-0022480A1615</t>
  </si>
  <si>
    <t>7232B0A3-25F5-ED11-8849-0022480A1615</t>
  </si>
  <si>
    <t>9632B0A3-25F5-ED11-8849-0022480A1615</t>
  </si>
  <si>
    <t>BA34B0A3-25F5-ED11-8849-0022480A1615</t>
  </si>
  <si>
    <t>B237B0A3-25F5-ED11-8849-0022480A1615</t>
  </si>
  <si>
    <t>B637B0A3-25F5-ED11-8849-0022480A1615</t>
  </si>
  <si>
    <t>4C3AB0A3-25F5-ED11-8849-0022480A1615</t>
  </si>
  <si>
    <t>BD9A6393-25F5-ED11-8849-0022480A1615</t>
  </si>
  <si>
    <t>C79A6393-25F5-ED11-8849-0022480A1615</t>
  </si>
  <si>
    <t>D79A6393-25F5-ED11-8849-0022480A1615</t>
  </si>
  <si>
    <t>439B6393-25F5-ED11-8849-0022480A1615</t>
  </si>
  <si>
    <t>839D6393-25F5-ED11-8849-0022480A1615</t>
  </si>
  <si>
    <t>8F9D6393-25F5-ED11-8849-0022480A1615</t>
  </si>
  <si>
    <t>959D6393-25F5-ED11-8849-0022480A1615</t>
  </si>
  <si>
    <t>B79D6393-25F5-ED11-8849-0022480A1615</t>
  </si>
  <si>
    <t>D99E6393-25F5-ED11-8849-0022480A1615</t>
  </si>
  <si>
    <t>0F9F6393-25F5-ED11-8849-0022480A1615</t>
  </si>
  <si>
    <t>4D9F6393-25F5-ED11-8849-0022480A1615</t>
  </si>
  <si>
    <t>AB9F6393-25F5-ED11-8849-0022480A1615</t>
  </si>
  <si>
    <t>ED9F6393-25F5-ED11-8849-0022480A1615</t>
  </si>
  <si>
    <t>0FA06393-25F5-ED11-8849-0022480A1615</t>
  </si>
  <si>
    <t>3FA06393-25F5-ED11-8849-0022480A1615</t>
  </si>
  <si>
    <t>53A06393-25F5-ED11-8849-0022480A1615</t>
  </si>
  <si>
    <t>55A16393-25F5-ED11-8849-0022480A1615</t>
  </si>
  <si>
    <t>8BA16393-25F5-ED11-8849-0022480A1615</t>
  </si>
  <si>
    <t>E9A16393-25F5-ED11-8849-0022480A1615</t>
  </si>
  <si>
    <t>35A36393-25F5-ED11-8849-0022480A1615</t>
  </si>
  <si>
    <t>5DA36393-25F5-ED11-8849-0022480A1615</t>
  </si>
  <si>
    <t>E1A56393-25F5-ED11-8849-0022480A1615</t>
  </si>
  <si>
    <t>07A86393-25F5-ED11-8849-0022480A1615</t>
  </si>
  <si>
    <t>85A86393-25F5-ED11-8849-0022480A1615</t>
  </si>
  <si>
    <t>BBA86393-25F5-ED11-8849-0022480A1615</t>
  </si>
  <si>
    <t>F3A86393-25F5-ED11-8849-0022480A1615</t>
  </si>
  <si>
    <t>61A96393-25F5-ED11-8849-0022480A1615</t>
  </si>
  <si>
    <t>13AA6393-25F5-ED11-8849-0022480A1615</t>
  </si>
  <si>
    <t>6DAA6393-25F5-ED11-8849-0022480A1615</t>
  </si>
  <si>
    <t>A5AA6393-25F5-ED11-8849-0022480A1615</t>
  </si>
  <si>
    <t>01AB6393-25F5-ED11-8849-0022480A1615</t>
  </si>
  <si>
    <t>09AB6393-25F5-ED11-8849-0022480A1615</t>
  </si>
  <si>
    <t>55AB6393-25F5-ED11-8849-0022480A1615</t>
  </si>
  <si>
    <t>5FAB6393-25F5-ED11-8849-0022480A1615</t>
  </si>
  <si>
    <t>7DAB6393-25F5-ED11-8849-0022480A1615</t>
  </si>
  <si>
    <t>CFAB6393-25F5-ED11-8849-0022480A1615</t>
  </si>
  <si>
    <t>17AC6393-25F5-ED11-8849-0022480A1615</t>
  </si>
  <si>
    <t>57AC6393-25F5-ED11-8849-0022480A1615</t>
  </si>
  <si>
    <t>E7AC6393-25F5-ED11-8849-0022480A1615</t>
  </si>
  <si>
    <t>EFAC6393-25F5-ED11-8849-0022480A1615</t>
  </si>
  <si>
    <t>47AD6393-25F5-ED11-8849-0022480A1615</t>
  </si>
  <si>
    <t>99AD6393-25F5-ED11-8849-0022480A1615</t>
  </si>
  <si>
    <t>BFAD6393-25F5-ED11-8849-0022480A1615</t>
  </si>
  <si>
    <t>F1AD6393-25F5-ED11-8849-0022480A1615</t>
  </si>
  <si>
    <t>75AE6393-25F5-ED11-8849-0022480A1615</t>
  </si>
  <si>
    <t>ADAE6393-25F5-ED11-8849-0022480A1615</t>
  </si>
  <si>
    <t>2DB16393-25F5-ED11-8849-0022480A1615</t>
  </si>
  <si>
    <t>6BB16393-25F5-ED11-8849-0022480A1615</t>
  </si>
  <si>
    <t>29B26393-25F5-ED11-8849-0022480A1615</t>
  </si>
  <si>
    <t>EFB26393-25F5-ED11-8849-0022480A1615</t>
  </si>
  <si>
    <t>3BB36393-25F5-ED11-8849-0022480A1615</t>
  </si>
  <si>
    <t>4DB36393-25F5-ED11-8849-0022480A1615</t>
  </si>
  <si>
    <t>CBB36393-25F5-ED11-8849-0022480A1615</t>
  </si>
  <si>
    <t>D7B36393-25F5-ED11-8849-0022480A1615</t>
  </si>
  <si>
    <t>BBB46393-25F5-ED11-8849-0022480A1615</t>
  </si>
  <si>
    <t>F7B46393-25F5-ED11-8849-0022480A1615</t>
  </si>
  <si>
    <t>75B56393-25F5-ED11-8849-0022480A1615</t>
  </si>
  <si>
    <t>E5B56393-25F5-ED11-8849-0022480A1615</t>
  </si>
  <si>
    <t>BFB76393-25F5-ED11-8849-0022480A1615</t>
  </si>
  <si>
    <t>0DB86393-25F5-ED11-8849-0022480A1615</t>
  </si>
  <si>
    <t>85B96393-25F5-ED11-8849-0022480A1615</t>
  </si>
  <si>
    <t>D1B96393-25F5-ED11-8849-0022480A1615</t>
  </si>
  <si>
    <t>1E15B0A3-25F5-ED11-8849-0022480A1615</t>
  </si>
  <si>
    <t>7C17B0A3-25F5-ED11-8849-0022480A1615</t>
  </si>
  <si>
    <t>3818B0A3-25F5-ED11-8849-0022480A1615</t>
  </si>
  <si>
    <t>E018B0A3-25F5-ED11-8849-0022480A1615</t>
  </si>
  <si>
    <t>F818B0A3-25F5-ED11-8849-0022480A1615</t>
  </si>
  <si>
    <t>0019B0A3-25F5-ED11-8849-0022480A1615</t>
  </si>
  <si>
    <t>0C19B0A3-25F5-ED11-8849-0022480A1615</t>
  </si>
  <si>
    <t>601BB0A3-25F5-ED11-8849-0022480A1615</t>
  </si>
  <si>
    <t>2A1CB0A3-25F5-ED11-8849-0022480A1615</t>
  </si>
  <si>
    <t>981CB0A3-25F5-ED11-8849-0022480A1615</t>
  </si>
  <si>
    <t>4C1FB0A3-25F5-ED11-8849-0022480A1615</t>
  </si>
  <si>
    <t>8421B0A3-25F5-ED11-8849-0022480A1615</t>
  </si>
  <si>
    <t>CC21B0A3-25F5-ED11-8849-0022480A1615</t>
  </si>
  <si>
    <t>C023B0A3-25F5-ED11-8849-0022480A1615</t>
  </si>
  <si>
    <t>A026B0A3-25F5-ED11-8849-0022480A1615</t>
  </si>
  <si>
    <t>B427B0A3-25F5-ED11-8849-0022480A1615</t>
  </si>
  <si>
    <t>E427B0A3-25F5-ED11-8849-0022480A1615</t>
  </si>
  <si>
    <t>6629B0A3-25F5-ED11-8849-0022480A1615</t>
  </si>
  <si>
    <t>202BB0A3-25F5-ED11-8849-0022480A1615</t>
  </si>
  <si>
    <t>222BB0A3-25F5-ED11-8849-0022480A1615</t>
  </si>
  <si>
    <t>422BB0A3-25F5-ED11-8849-0022480A1615</t>
  </si>
  <si>
    <t>A02EB0A3-25F5-ED11-8849-0022480A1615</t>
  </si>
  <si>
    <t>442FB0A3-25F5-ED11-8849-0022480A1615</t>
  </si>
  <si>
    <t>742FB0A3-25F5-ED11-8849-0022480A1615</t>
  </si>
  <si>
    <t>8E31B0A3-25F5-ED11-8849-0022480A1615</t>
  </si>
  <si>
    <t>3234B0A3-25F5-ED11-8849-0022480A1615</t>
  </si>
  <si>
    <t>6234B0A3-25F5-ED11-8849-0022480A1615</t>
  </si>
  <si>
    <t>8A34B0A3-25F5-ED11-8849-0022480A1615</t>
  </si>
  <si>
    <t>1836B0A3-25F5-ED11-8849-0022480A1615</t>
  </si>
  <si>
    <t>1A36B0A3-25F5-ED11-8849-0022480A1615</t>
  </si>
  <si>
    <t>AE37B0A3-25F5-ED11-8849-0022480A1615</t>
  </si>
  <si>
    <t>7638B0A3-25F5-ED11-8849-0022480A1615</t>
  </si>
  <si>
    <t>423AB0A3-25F5-ED11-8849-0022480A1615</t>
  </si>
  <si>
    <t>EE3AB0A3-25F5-ED11-8849-0022480A1615</t>
  </si>
  <si>
    <t>0D9B6393-25F5-ED11-8849-0022480A1615</t>
  </si>
  <si>
    <t>5D9B6393-25F5-ED11-8849-0022480A1615</t>
  </si>
  <si>
    <t>ED9B6393-25F5-ED11-8849-0022480A1615</t>
  </si>
  <si>
    <t>639C6393-25F5-ED11-8849-0022480A1615</t>
  </si>
  <si>
    <t>59A06393-25F5-ED11-8849-0022480A1615</t>
  </si>
  <si>
    <t>83A06393-25F5-ED11-8849-0022480A1615</t>
  </si>
  <si>
    <t>8BA46393-25F5-ED11-8849-0022480A1615</t>
  </si>
  <si>
    <t>77A76393-25F5-ED11-8849-0022480A1615</t>
  </si>
  <si>
    <t>ABA96393-25F5-ED11-8849-0022480A1615</t>
  </si>
  <si>
    <t>15AA6393-25F5-ED11-8849-0022480A1615</t>
  </si>
  <si>
    <t>51AA6393-25F5-ED11-8849-0022480A1615</t>
  </si>
  <si>
    <t>FFAA6393-25F5-ED11-8849-0022480A1615</t>
  </si>
  <si>
    <t>3DAB6393-25F5-ED11-8849-0022480A1615</t>
  </si>
  <si>
    <t>15AC6393-25F5-ED11-8849-0022480A1615</t>
  </si>
  <si>
    <t>67AD6393-25F5-ED11-8849-0022480A1615</t>
  </si>
  <si>
    <t>73B06393-25F5-ED11-8849-0022480A1615</t>
  </si>
  <si>
    <t>99B06393-25F5-ED11-8849-0022480A1615</t>
  </si>
  <si>
    <t>81B46393-25F5-ED11-8849-0022480A1615</t>
  </si>
  <si>
    <t>DFB46393-25F5-ED11-8849-0022480A1615</t>
  </si>
  <si>
    <t>A9B86393-25F5-ED11-8849-0022480A1615</t>
  </si>
  <si>
    <t>63BB6393-25F5-ED11-8849-0022480A1615</t>
  </si>
  <si>
    <t>4419B0A3-25F5-ED11-8849-0022480A1615</t>
  </si>
  <si>
    <t>BA1BB0A3-25F5-ED11-8849-0022480A1615</t>
  </si>
  <si>
    <t>C81BB0A3-25F5-ED11-8849-0022480A1615</t>
  </si>
  <si>
    <t>EA1CB0A3-25F5-ED11-8849-0022480A1615</t>
  </si>
  <si>
    <t>E61DB0A3-25F5-ED11-8849-0022480A1615</t>
  </si>
  <si>
    <t>541EB0A3-25F5-ED11-8849-0022480A1615</t>
  </si>
  <si>
    <t>761FB0A3-25F5-ED11-8849-0022480A1615</t>
  </si>
  <si>
    <t>7E26B0A3-25F5-ED11-8849-0022480A1615</t>
  </si>
  <si>
    <t>DC32B0A3-25F5-ED11-8849-0022480A1615</t>
  </si>
  <si>
    <t>DA33B0A3-25F5-ED11-8849-0022480A1615</t>
  </si>
  <si>
    <t>6E36B0A3-25F5-ED11-8849-0022480A1615</t>
  </si>
  <si>
    <t>4638B0A3-25F5-ED11-8849-0022480A1615</t>
  </si>
  <si>
    <t>7D9B6393-25F5-ED11-8849-0022480A1615</t>
  </si>
  <si>
    <t>779D6393-25F5-ED11-8849-0022480A1615</t>
  </si>
  <si>
    <t>FF9D6393-25F5-ED11-8849-0022480A1615</t>
  </si>
  <si>
    <t>359E6393-25F5-ED11-8849-0022480A1615</t>
  </si>
  <si>
    <t>F19F6393-25F5-ED11-8849-0022480A1615</t>
  </si>
  <si>
    <t>81A26393-25F5-ED11-8849-0022480A1615</t>
  </si>
  <si>
    <t>F9A26393-25F5-ED11-8849-0022480A1615</t>
  </si>
  <si>
    <t>11A36393-25F5-ED11-8849-0022480A1615</t>
  </si>
  <si>
    <t>27A36393-25F5-ED11-8849-0022480A1615</t>
  </si>
  <si>
    <t>A9A56393-25F5-ED11-8849-0022480A1615</t>
  </si>
  <si>
    <t>0DA76393-25F5-ED11-8849-0022480A1615</t>
  </si>
  <si>
    <t>9DA86393-25F5-ED11-8849-0022480A1615</t>
  </si>
  <si>
    <t>11A96393-25F5-ED11-8849-0022480A1615</t>
  </si>
  <si>
    <t>43A96393-25F5-ED11-8849-0022480A1615</t>
  </si>
  <si>
    <t>73A96393-25F5-ED11-8849-0022480A1615</t>
  </si>
  <si>
    <t>8FA96393-25F5-ED11-8849-0022480A1615</t>
  </si>
  <si>
    <t>55AA6393-25F5-ED11-8849-0022480A1615</t>
  </si>
  <si>
    <t>BFAA6393-25F5-ED11-8849-0022480A1615</t>
  </si>
  <si>
    <t>67AB6393-25F5-ED11-8849-0022480A1615</t>
  </si>
  <si>
    <t>A9AB6393-25F5-ED11-8849-0022480A1615</t>
  </si>
  <si>
    <t>81AC6393-25F5-ED11-8849-0022480A1615</t>
  </si>
  <si>
    <t>B1AE6393-25F5-ED11-8849-0022480A1615</t>
  </si>
  <si>
    <t>01B06393-25F5-ED11-8849-0022480A1615</t>
  </si>
  <si>
    <t>67B16393-25F5-ED11-8849-0022480A1615</t>
  </si>
  <si>
    <t>41B26393-25F5-ED11-8849-0022480A1615</t>
  </si>
  <si>
    <t>9DB36393-25F5-ED11-8849-0022480A1615</t>
  </si>
  <si>
    <t>37B56393-25F5-ED11-8849-0022480A1615</t>
  </si>
  <si>
    <t>97B56393-25F5-ED11-8849-0022480A1615</t>
  </si>
  <si>
    <t>05B66393-25F5-ED11-8849-0022480A1615</t>
  </si>
  <si>
    <t>21B66393-25F5-ED11-8849-0022480A1615</t>
  </si>
  <si>
    <t>49B66393-25F5-ED11-8849-0022480A1615</t>
  </si>
  <si>
    <t>57B66393-25F5-ED11-8849-0022480A1615</t>
  </si>
  <si>
    <t>BDB66393-25F5-ED11-8849-0022480A1615</t>
  </si>
  <si>
    <t>BFB66393-25F5-ED11-8849-0022480A1615</t>
  </si>
  <si>
    <t>C3B76393-25F5-ED11-8849-0022480A1615</t>
  </si>
  <si>
    <t>E7B86393-25F5-ED11-8849-0022480A1615</t>
  </si>
  <si>
    <t>A1B96393-25F5-ED11-8849-0022480A1615</t>
  </si>
  <si>
    <t>43BB6393-25F5-ED11-8849-0022480A1615</t>
  </si>
  <si>
    <t>F615B0A3-25F5-ED11-8849-0022480A1615</t>
  </si>
  <si>
    <t>0216B0A3-25F5-ED11-8849-0022480A1615</t>
  </si>
  <si>
    <t>7816B0A3-25F5-ED11-8849-0022480A1615</t>
  </si>
  <si>
    <t>0617B0A3-25F5-ED11-8849-0022480A1615</t>
  </si>
  <si>
    <t>7819B0A3-25F5-ED11-8849-0022480A1615</t>
  </si>
  <si>
    <t>C819B0A3-25F5-ED11-8849-0022480A1615</t>
  </si>
  <si>
    <t>E819B0A3-25F5-ED11-8849-0022480A1615</t>
  </si>
  <si>
    <t>F419B0A3-25F5-ED11-8849-0022480A1615</t>
  </si>
  <si>
    <t>E01DB0A3-25F5-ED11-8849-0022480A1615</t>
  </si>
  <si>
    <t>181EB0A3-25F5-ED11-8849-0022480A1615</t>
  </si>
  <si>
    <t>AE1FB0A3-25F5-ED11-8849-0022480A1615</t>
  </si>
  <si>
    <t>6623B0A3-25F5-ED11-8849-0022480A1615</t>
  </si>
  <si>
    <t>7023B0A3-25F5-ED11-8849-0022480A1615</t>
  </si>
  <si>
    <t>9C25B0A3-25F5-ED11-8849-0022480A1615</t>
  </si>
  <si>
    <t>2827B0A3-25F5-ED11-8849-0022480A1615</t>
  </si>
  <si>
    <t>C628B0A3-25F5-ED11-8849-0022480A1615</t>
  </si>
  <si>
    <t>8229B0A3-25F5-ED11-8849-0022480A1615</t>
  </si>
  <si>
    <t>702BB0A3-25F5-ED11-8849-0022480A1615</t>
  </si>
  <si>
    <t>DA2BB0A3-25F5-ED11-8849-0022480A1615</t>
  </si>
  <si>
    <t>E22EB0A3-25F5-ED11-8849-0022480A1615</t>
  </si>
  <si>
    <t>262FB0A3-25F5-ED11-8849-0022480A1615</t>
  </si>
  <si>
    <t>7E31B0A3-25F5-ED11-8849-0022480A1615</t>
  </si>
  <si>
    <t>C033B0A3-25F5-ED11-8849-0022480A1615</t>
  </si>
  <si>
    <t>5234B0A3-25F5-ED11-8849-0022480A1615</t>
  </si>
  <si>
    <t>C235B0A3-25F5-ED11-8849-0022480A1615</t>
  </si>
  <si>
    <t>1C36B0A3-25F5-ED11-8849-0022480A1615</t>
  </si>
  <si>
    <t>1237B0A3-25F5-ED11-8849-0022480A1615</t>
  </si>
  <si>
    <t>999A6393-25F5-ED11-8849-0022480A1615</t>
  </si>
  <si>
    <t>A19A6393-25F5-ED11-8849-0022480A1615</t>
  </si>
  <si>
    <t>6F9C6393-25F5-ED11-8849-0022480A1615</t>
  </si>
  <si>
    <t>AF9D6393-25F5-ED11-8849-0022480A1615</t>
  </si>
  <si>
    <t>CF9D6393-25F5-ED11-8849-0022480A1615</t>
  </si>
  <si>
    <t>739E6393-25F5-ED11-8849-0022480A1615</t>
  </si>
  <si>
    <t>ED9E6393-25F5-ED11-8849-0022480A1615</t>
  </si>
  <si>
    <t>019F6393-25F5-ED11-8849-0022480A1615</t>
  </si>
  <si>
    <t>BDA06393-25F5-ED11-8849-0022480A1615</t>
  </si>
  <si>
    <t>9DA26393-25F5-ED11-8849-0022480A1615</t>
  </si>
  <si>
    <t>CBA36393-25F5-ED11-8849-0022480A1615</t>
  </si>
  <si>
    <t>2DA46393-25F5-ED11-8849-0022480A1615</t>
  </si>
  <si>
    <t>51A56393-25F5-ED11-8849-0022480A1615</t>
  </si>
  <si>
    <t>03A76393-25F5-ED11-8849-0022480A1615</t>
  </si>
  <si>
    <t>8DA76393-25F5-ED11-8849-0022480A1615</t>
  </si>
  <si>
    <t>B9A76393-25F5-ED11-8849-0022480A1615</t>
  </si>
  <si>
    <t>73A86393-25F5-ED11-8849-0022480A1615</t>
  </si>
  <si>
    <t>A9A86393-25F5-ED11-8849-0022480A1615</t>
  </si>
  <si>
    <t>D3A86393-25F5-ED11-8849-0022480A1615</t>
  </si>
  <si>
    <t>5DAA6393-25F5-ED11-8849-0022480A1615</t>
  </si>
  <si>
    <t>07AB6393-25F5-ED11-8849-0022480A1615</t>
  </si>
  <si>
    <t>87AB6393-25F5-ED11-8849-0022480A1615</t>
  </si>
  <si>
    <t>E5AC6393-25F5-ED11-8849-0022480A1615</t>
  </si>
  <si>
    <t>F7AC6393-25F5-ED11-8849-0022480A1615</t>
  </si>
  <si>
    <t>F1AE6393-25F5-ED11-8849-0022480A1615</t>
  </si>
  <si>
    <t>95AF6393-25F5-ED11-8849-0022480A1615</t>
  </si>
  <si>
    <t>DDAF6393-25F5-ED11-8849-0022480A1615</t>
  </si>
  <si>
    <t>F5AF6393-25F5-ED11-8849-0022480A1615</t>
  </si>
  <si>
    <t>C5B06393-25F5-ED11-8849-0022480A1615</t>
  </si>
  <si>
    <t>6FB26393-25F5-ED11-8849-0022480A1615</t>
  </si>
  <si>
    <t>8BB26393-25F5-ED11-8849-0022480A1615</t>
  </si>
  <si>
    <t>A1B36393-25F5-ED11-8849-0022480A1615</t>
  </si>
  <si>
    <t>35B46393-25F5-ED11-8849-0022480A1615</t>
  </si>
  <si>
    <t>39B46393-25F5-ED11-8849-0022480A1615</t>
  </si>
  <si>
    <t>EFB56393-25F5-ED11-8849-0022480A1615</t>
  </si>
  <si>
    <t>EBB66393-25F5-ED11-8849-0022480A1615</t>
  </si>
  <si>
    <t>2FB76393-25F5-ED11-8849-0022480A1615</t>
  </si>
  <si>
    <t>C3B86393-25F5-ED11-8849-0022480A1615</t>
  </si>
  <si>
    <t>61BB6393-25F5-ED11-8849-0022480A1615</t>
  </si>
  <si>
    <t>6415B0A3-25F5-ED11-8849-0022480A1615</t>
  </si>
  <si>
    <t>DE17B0A3-25F5-ED11-8849-0022480A1615</t>
  </si>
  <si>
    <t>5619B0A3-25F5-ED11-8849-0022480A1615</t>
  </si>
  <si>
    <t>2C1AB0A3-25F5-ED11-8849-0022480A1615</t>
  </si>
  <si>
    <t>8A1AB0A3-25F5-ED11-8849-0022480A1615</t>
  </si>
  <si>
    <t>B41AB0A3-25F5-ED11-8849-0022480A1615</t>
  </si>
  <si>
    <t>801EB0A3-25F5-ED11-8849-0022480A1615</t>
  </si>
  <si>
    <t>BE1FB0A3-25F5-ED11-8849-0022480A1615</t>
  </si>
  <si>
    <t>6E21B0A3-25F5-ED11-8849-0022480A1615</t>
  </si>
  <si>
    <t>F821B0A3-25F5-ED11-8849-0022480A1615</t>
  </si>
  <si>
    <t>6023B0A3-25F5-ED11-8849-0022480A1615</t>
  </si>
  <si>
    <t>1426B0A3-25F5-ED11-8849-0022480A1615</t>
  </si>
  <si>
    <t>5226B0A3-25F5-ED11-8849-0022480A1615</t>
  </si>
  <si>
    <t>8227B0A3-25F5-ED11-8849-0022480A1615</t>
  </si>
  <si>
    <t>EE28B0A3-25F5-ED11-8849-0022480A1615</t>
  </si>
  <si>
    <t>842EB0A3-25F5-ED11-8849-0022480A1615</t>
  </si>
  <si>
    <t>3C30B0A3-25F5-ED11-8849-0022480A1615</t>
  </si>
  <si>
    <t>B230B0A3-25F5-ED11-8849-0022480A1615</t>
  </si>
  <si>
    <t>9031B0A3-25F5-ED11-8849-0022480A1615</t>
  </si>
  <si>
    <t>F631B0A3-25F5-ED11-8849-0022480A1615</t>
  </si>
  <si>
    <t>2234B0A3-25F5-ED11-8849-0022480A1615</t>
  </si>
  <si>
    <t>379E6393-25F5-ED11-8849-0022480A1615</t>
  </si>
  <si>
    <t>6D9E6393-25F5-ED11-8849-0022480A1615</t>
  </si>
  <si>
    <t>119F6393-25F5-ED11-8849-0022480A1615</t>
  </si>
  <si>
    <t>B5A06393-25F5-ED11-8849-0022480A1615</t>
  </si>
  <si>
    <t>EDA16393-25F5-ED11-8849-0022480A1615</t>
  </si>
  <si>
    <t>89AB6393-25F5-ED11-8849-0022480A1615</t>
  </si>
  <si>
    <t>A9B26393-25F5-ED11-8849-0022480A1615</t>
  </si>
  <si>
    <t>5BB56393-25F5-ED11-8849-0022480A1615</t>
  </si>
  <si>
    <t>37BB6393-25F5-ED11-8849-0022480A1615</t>
  </si>
  <si>
    <t>CE29B0A3-25F5-ED11-8849-0022480A1615</t>
  </si>
  <si>
    <t>3A2BB0A3-25F5-ED11-8849-0022480A1615</t>
  </si>
  <si>
    <t>53A56393-25F5-ED11-8849-0022480A1615</t>
  </si>
  <si>
    <t>29AB6393-25F5-ED11-8849-0022480A1615</t>
  </si>
  <si>
    <t>49AB6393-25F5-ED11-8849-0022480A1615</t>
  </si>
  <si>
    <t>5DB46393-25F5-ED11-8849-0022480A1615</t>
  </si>
  <si>
    <t>F7BA6393-25F5-ED11-8849-0022480A1615</t>
  </si>
  <si>
    <t>9614B0A3-25F5-ED11-8849-0022480A1615</t>
  </si>
  <si>
    <t>8817B0A3-25F5-ED11-8849-0022480A1615</t>
  </si>
  <si>
    <t>BA18B0A3-25F5-ED11-8849-0022480A1615</t>
  </si>
  <si>
    <t>C41BB0A3-25F5-ED11-8849-0022480A1615</t>
  </si>
  <si>
    <t>A421B0A3-25F5-ED11-8849-0022480A1615</t>
  </si>
  <si>
    <t>AA24B0A3-25F5-ED11-8849-0022480A1615</t>
  </si>
  <si>
    <t>6A26B0A3-25F5-ED11-8849-0022480A1615</t>
  </si>
  <si>
    <t>B627B0A3-25F5-ED11-8849-0022480A1615</t>
  </si>
  <si>
    <t>1A2BB0A3-25F5-ED11-8849-0022480A1615</t>
  </si>
  <si>
    <t>0031B0A3-25F5-ED11-8849-0022480A1615</t>
  </si>
  <si>
    <t>5832B0A3-25F5-ED11-8849-0022480A1615</t>
  </si>
  <si>
    <t>119B6393-25F5-ED11-8849-0022480A1615</t>
  </si>
  <si>
    <t>299B6393-25F5-ED11-8849-0022480A1615</t>
  </si>
  <si>
    <t>1F9C6393-25F5-ED11-8849-0022480A1615</t>
  </si>
  <si>
    <t>2B9C6393-25F5-ED11-8849-0022480A1615</t>
  </si>
  <si>
    <t>6B9C6393-25F5-ED11-8849-0022480A1615</t>
  </si>
  <si>
    <t>9D9C6393-25F5-ED11-8849-0022480A1615</t>
  </si>
  <si>
    <t>4D9E6393-25F5-ED11-8849-0022480A1615</t>
  </si>
  <si>
    <t>EB9E6393-25F5-ED11-8849-0022480A1615</t>
  </si>
  <si>
    <t>B1A06393-25F5-ED11-8849-0022480A1615</t>
  </si>
  <si>
    <t>05A16393-25F5-ED11-8849-0022480A1615</t>
  </si>
  <si>
    <t>23A16393-25F5-ED11-8849-0022480A1615</t>
  </si>
  <si>
    <t>2DA16393-25F5-ED11-8849-0022480A1615</t>
  </si>
  <si>
    <t>21A26393-25F5-ED11-8849-0022480A1615</t>
  </si>
  <si>
    <t>71A26393-25F5-ED11-8849-0022480A1615</t>
  </si>
  <si>
    <t>8FA26393-25F5-ED11-8849-0022480A1615</t>
  </si>
  <si>
    <t>A1A36393-25F5-ED11-8849-0022480A1615</t>
  </si>
  <si>
    <t>B3A36393-25F5-ED11-8849-0022480A1615</t>
  </si>
  <si>
    <t>4DA46393-25F5-ED11-8849-0022480A1615</t>
  </si>
  <si>
    <t>37A66393-25F5-ED11-8849-0022480A1615</t>
  </si>
  <si>
    <t>3DA66393-25F5-ED11-8849-0022480A1615</t>
  </si>
  <si>
    <t>D7A76393-25F5-ED11-8849-0022480A1615</t>
  </si>
  <si>
    <t>51A86393-25F5-ED11-8849-0022480A1615</t>
  </si>
  <si>
    <t>55A96393-25F5-ED11-8849-0022480A1615</t>
  </si>
  <si>
    <t>C7A96393-25F5-ED11-8849-0022480A1615</t>
  </si>
  <si>
    <t>FBA96393-25F5-ED11-8849-0022480A1615</t>
  </si>
  <si>
    <t>53AA6393-25F5-ED11-8849-0022480A1615</t>
  </si>
  <si>
    <t>A3AA6393-25F5-ED11-8849-0022480A1615</t>
  </si>
  <si>
    <t>EFAA6393-25F5-ED11-8849-0022480A1615</t>
  </si>
  <si>
    <t>43AB6393-25F5-ED11-8849-0022480A1615</t>
  </si>
  <si>
    <t>91AB6393-25F5-ED11-8849-0022480A1615</t>
  </si>
  <si>
    <t>DDAB6393-25F5-ED11-8849-0022480A1615</t>
  </si>
  <si>
    <t>33AC6393-25F5-ED11-8849-0022480A1615</t>
  </si>
  <si>
    <t>01AD6393-25F5-ED11-8849-0022480A1615</t>
  </si>
  <si>
    <t>51AF6393-25F5-ED11-8849-0022480A1615</t>
  </si>
  <si>
    <t>B3AF6393-25F5-ED11-8849-0022480A1615</t>
  </si>
  <si>
    <t>49B06393-25F5-ED11-8849-0022480A1615</t>
  </si>
  <si>
    <t>E9B06393-25F5-ED11-8849-0022480A1615</t>
  </si>
  <si>
    <t>07B16393-25F5-ED11-8849-0022480A1615</t>
  </si>
  <si>
    <t>5DB16393-25F5-ED11-8849-0022480A1615</t>
  </si>
  <si>
    <t>C1B16393-25F5-ED11-8849-0022480A1615</t>
  </si>
  <si>
    <t>CFB16393-25F5-ED11-8849-0022480A1615</t>
  </si>
  <si>
    <t>87B26393-25F5-ED11-8849-0022480A1615</t>
  </si>
  <si>
    <t>7FB36393-25F5-ED11-8849-0022480A1615</t>
  </si>
  <si>
    <t>E1B36393-25F5-ED11-8849-0022480A1615</t>
  </si>
  <si>
    <t>23B46393-25F5-ED11-8849-0022480A1615</t>
  </si>
  <si>
    <t>C7B46393-25F5-ED11-8849-0022480A1615</t>
  </si>
  <si>
    <t>95B56393-25F5-ED11-8849-0022480A1615</t>
  </si>
  <si>
    <t>CBB56393-25F5-ED11-8849-0022480A1615</t>
  </si>
  <si>
    <t>6DB66393-25F5-ED11-8849-0022480A1615</t>
  </si>
  <si>
    <t>61B86393-25F5-ED11-8849-0022480A1615</t>
  </si>
  <si>
    <t>DFB96393-25F5-ED11-8849-0022480A1615</t>
  </si>
  <si>
    <t>21BA6393-25F5-ED11-8849-0022480A1615</t>
  </si>
  <si>
    <t>39BA6393-25F5-ED11-8849-0022480A1615</t>
  </si>
  <si>
    <t>49BA6393-25F5-ED11-8849-0022480A1615</t>
  </si>
  <si>
    <t>0615B0A3-25F5-ED11-8849-0022480A1615</t>
  </si>
  <si>
    <t>1619B0A3-25F5-ED11-8849-0022480A1615</t>
  </si>
  <si>
    <t>EA19B0A3-25F5-ED11-8849-0022480A1615</t>
  </si>
  <si>
    <t>481AB0A3-25F5-ED11-8849-0022480A1615</t>
  </si>
  <si>
    <t>7A1EB0A3-25F5-ED11-8849-0022480A1615</t>
  </si>
  <si>
    <t>941EB0A3-25F5-ED11-8849-0022480A1615</t>
  </si>
  <si>
    <t>5A1FB0A3-25F5-ED11-8849-0022480A1615</t>
  </si>
  <si>
    <t>B41FB0A3-25F5-ED11-8849-0022480A1615</t>
  </si>
  <si>
    <t>2820B0A3-25F5-ED11-8849-0022480A1615</t>
  </si>
  <si>
    <t>2621B0A3-25F5-ED11-8849-0022480A1615</t>
  </si>
  <si>
    <t>7A21B0A3-25F5-ED11-8849-0022480A1615</t>
  </si>
  <si>
    <t>4824B0A3-25F5-ED11-8849-0022480A1615</t>
  </si>
  <si>
    <t>FA24B0A3-25F5-ED11-8849-0022480A1615</t>
  </si>
  <si>
    <t>A227B0A3-25F5-ED11-8849-0022480A1615</t>
  </si>
  <si>
    <t>C829B0A3-25F5-ED11-8849-0022480A1615</t>
  </si>
  <si>
    <t>DA29B0A3-25F5-ED11-8849-0022480A1615</t>
  </si>
  <si>
    <t>DC29B0A3-25F5-ED11-8849-0022480A1615</t>
  </si>
  <si>
    <t>562AB0A3-25F5-ED11-8849-0022480A1615</t>
  </si>
  <si>
    <t>622AB0A3-25F5-ED11-8849-0022480A1615</t>
  </si>
  <si>
    <t>862BB0A3-25F5-ED11-8849-0022480A1615</t>
  </si>
  <si>
    <t>122EB0A3-25F5-ED11-8849-0022480A1615</t>
  </si>
  <si>
    <t>7C30B0A3-25F5-ED11-8849-0022480A1615</t>
  </si>
  <si>
    <t>E432B0A3-25F5-ED11-8849-0022480A1615</t>
  </si>
  <si>
    <t>7234B0A3-25F5-ED11-8849-0022480A1615</t>
  </si>
  <si>
    <t>EA34B0A3-25F5-ED11-8849-0022480A1615</t>
  </si>
  <si>
    <t>CE36B0A3-25F5-ED11-8849-0022480A1615</t>
  </si>
  <si>
    <t>E836B0A3-25F5-ED11-8849-0022480A1615</t>
  </si>
  <si>
    <t>A23AB0A3-25F5-ED11-8849-0022480A1615</t>
  </si>
  <si>
    <t>F43AB0A3-25F5-ED11-8849-0022480A1615</t>
  </si>
  <si>
    <t>BF9A6393-25F5-ED11-8849-0022480A1615</t>
  </si>
  <si>
    <t>CB9B6393-25F5-ED11-8849-0022480A1615</t>
  </si>
  <si>
    <t>559D6393-25F5-ED11-8849-0022480A1615</t>
  </si>
  <si>
    <t>579D6393-25F5-ED11-8849-0022480A1615</t>
  </si>
  <si>
    <t>B39D6393-25F5-ED11-8849-0022480A1615</t>
  </si>
  <si>
    <t>A7A16393-25F5-ED11-8849-0022480A1615</t>
  </si>
  <si>
    <t>27A26393-25F5-ED11-8849-0022480A1615</t>
  </si>
  <si>
    <t>CBA26393-25F5-ED11-8849-0022480A1615</t>
  </si>
  <si>
    <t>13A36393-25F5-ED11-8849-0022480A1615</t>
  </si>
  <si>
    <t>B7A46393-25F5-ED11-8849-0022480A1615</t>
  </si>
  <si>
    <t>8BA56393-25F5-ED11-8849-0022480A1615</t>
  </si>
  <si>
    <t>4BA66393-25F5-ED11-8849-0022480A1615</t>
  </si>
  <si>
    <t>D5A66393-25F5-ED11-8849-0022480A1615</t>
  </si>
  <si>
    <t>83A76393-25F5-ED11-8849-0022480A1615</t>
  </si>
  <si>
    <t>29A86393-25F5-ED11-8849-0022480A1615</t>
  </si>
  <si>
    <t>69AA6393-25F5-ED11-8849-0022480A1615</t>
  </si>
  <si>
    <t>D1AA6393-25F5-ED11-8849-0022480A1615</t>
  </si>
  <si>
    <t>1FAB6393-25F5-ED11-8849-0022480A1615</t>
  </si>
  <si>
    <t>DBAB6393-25F5-ED11-8849-0022480A1615</t>
  </si>
  <si>
    <t>05AC6393-25F5-ED11-8849-0022480A1615</t>
  </si>
  <si>
    <t>11AC6393-25F5-ED11-8849-0022480A1615</t>
  </si>
  <si>
    <t>85AD6393-25F5-ED11-8849-0022480A1615</t>
  </si>
  <si>
    <t>E9AD6393-25F5-ED11-8849-0022480A1615</t>
  </si>
  <si>
    <t>5FAE6393-25F5-ED11-8849-0022480A1615</t>
  </si>
  <si>
    <t>65AF6393-25F5-ED11-8849-0022480A1615</t>
  </si>
  <si>
    <t>BDB16393-25F5-ED11-8849-0022480A1615</t>
  </si>
  <si>
    <t>C9B16393-25F5-ED11-8849-0022480A1615</t>
  </si>
  <si>
    <t>5BB26393-25F5-ED11-8849-0022480A1615</t>
  </si>
  <si>
    <t>D1B46393-25F5-ED11-8849-0022480A1615</t>
  </si>
  <si>
    <t>CDB96393-25F5-ED11-8849-0022480A1615</t>
  </si>
  <si>
    <t>7C14B0A3-25F5-ED11-8849-0022480A1615</t>
  </si>
  <si>
    <t>0816B0A3-25F5-ED11-8849-0022480A1615</t>
  </si>
  <si>
    <t>8A16B0A3-25F5-ED11-8849-0022480A1615</t>
  </si>
  <si>
    <t>4017B0A3-25F5-ED11-8849-0022480A1615</t>
  </si>
  <si>
    <t>C617B0A3-25F5-ED11-8849-0022480A1615</t>
  </si>
  <si>
    <t>D617B0A3-25F5-ED11-8849-0022480A1615</t>
  </si>
  <si>
    <t>1218B0A3-25F5-ED11-8849-0022480A1615</t>
  </si>
  <si>
    <t>8A18B0A3-25F5-ED11-8849-0022480A1615</t>
  </si>
  <si>
    <t>EC18B0A3-25F5-ED11-8849-0022480A1615</t>
  </si>
  <si>
    <t>261AB0A3-25F5-ED11-8849-0022480A1615</t>
  </si>
  <si>
    <t>5A1AB0A3-25F5-ED11-8849-0022480A1615</t>
  </si>
  <si>
    <t>C41CB0A3-25F5-ED11-8849-0022480A1615</t>
  </si>
  <si>
    <t>9C1FB0A3-25F5-ED11-8849-0022480A1615</t>
  </si>
  <si>
    <t>1222B0A3-25F5-ED11-8849-0022480A1615</t>
  </si>
  <si>
    <t>DE22B0A3-25F5-ED11-8849-0022480A1615</t>
  </si>
  <si>
    <t>FA23B0A3-25F5-ED11-8849-0022480A1615</t>
  </si>
  <si>
    <t>4227B0A3-25F5-ED11-8849-0022480A1615</t>
  </si>
  <si>
    <t>0828B0A3-25F5-ED11-8849-0022480A1615</t>
  </si>
  <si>
    <t>6C28B0A3-25F5-ED11-8849-0022480A1615</t>
  </si>
  <si>
    <t>B628B0A3-25F5-ED11-8849-0022480A1615</t>
  </si>
  <si>
    <t>7229B0A3-25F5-ED11-8849-0022480A1615</t>
  </si>
  <si>
    <t>5E2AB0A3-25F5-ED11-8849-0022480A1615</t>
  </si>
  <si>
    <t>902BB0A3-25F5-ED11-8849-0022480A1615</t>
  </si>
  <si>
    <t>B22BB0A3-25F5-ED11-8849-0022480A1615</t>
  </si>
  <si>
    <t>9E2CB0A3-25F5-ED11-8849-0022480A1615</t>
  </si>
  <si>
    <t>202DB0A3-25F5-ED11-8849-0022480A1615</t>
  </si>
  <si>
    <t>AE2EB0A3-25F5-ED11-8849-0022480A1615</t>
  </si>
  <si>
    <t>BC2EB0A3-25F5-ED11-8849-0022480A1615</t>
  </si>
  <si>
    <t>022FB0A3-25F5-ED11-8849-0022480A1615</t>
  </si>
  <si>
    <t>EC2FB0A3-25F5-ED11-8849-0022480A1615</t>
  </si>
  <si>
    <t>4E30B0A3-25F5-ED11-8849-0022480A1615</t>
  </si>
  <si>
    <t>CE30B0A3-25F5-ED11-8849-0022480A1615</t>
  </si>
  <si>
    <t>3E33B0A3-25F5-ED11-8849-0022480A1615</t>
  </si>
  <si>
    <t>9033B0A3-25F5-ED11-8849-0022480A1615</t>
  </si>
  <si>
    <t>7A35B0A3-25F5-ED11-8849-0022480A1615</t>
  </si>
  <si>
    <t>9435B0A3-25F5-ED11-8849-0022480A1615</t>
  </si>
  <si>
    <t>9036B0A3-25F5-ED11-8849-0022480A1615</t>
  </si>
  <si>
    <t>B836B0A3-25F5-ED11-8849-0022480A1615</t>
  </si>
  <si>
    <t>7C37B0A3-25F5-ED11-8849-0022480A1615</t>
  </si>
  <si>
    <t>9437B0A3-25F5-ED11-8849-0022480A1615</t>
  </si>
  <si>
    <t>5638B0A3-25F5-ED11-8849-0022480A1615</t>
  </si>
  <si>
    <t>6C38B0A3-25F5-ED11-8849-0022480A1615</t>
  </si>
  <si>
    <t>103AB0A3-25F5-ED11-8849-0022480A1615</t>
  </si>
  <si>
    <t>D79D6393-25F5-ED11-8849-0022480A1615</t>
  </si>
  <si>
    <t>8F9E6393-25F5-ED11-8849-0022480A1615</t>
  </si>
  <si>
    <t>9D9E6393-25F5-ED11-8849-0022480A1615</t>
  </si>
  <si>
    <t>01A56393-25F5-ED11-8849-0022480A1615</t>
  </si>
  <si>
    <t>31A66393-25F5-ED11-8849-0022480A1615</t>
  </si>
  <si>
    <t>85A76393-25F5-ED11-8849-0022480A1615</t>
  </si>
  <si>
    <t>8BAA6393-25F5-ED11-8849-0022480A1615</t>
  </si>
  <si>
    <t>3BAB6393-25F5-ED11-8849-0022480A1615</t>
  </si>
  <si>
    <t>97AF6393-25F5-ED11-8849-0022480A1615</t>
  </si>
  <si>
    <t>37B26393-25F5-ED11-8849-0022480A1615</t>
  </si>
  <si>
    <t>C029B0A3-25F5-ED11-8849-0022480A1615</t>
  </si>
  <si>
    <t>D82EB0A3-25F5-ED11-8849-0022480A1615</t>
  </si>
  <si>
    <t>AC2FB0A3-25F5-ED11-8849-0022480A1615</t>
  </si>
  <si>
    <t>D231B0A3-25F5-ED11-8849-0022480A1615</t>
  </si>
  <si>
    <t>2034B0A3-25F5-ED11-8849-0022480A1615</t>
  </si>
  <si>
    <t>8E35B0A3-25F5-ED11-8849-0022480A1615</t>
  </si>
  <si>
    <t>C63AB0A3-25F5-ED11-8849-0022480A1615</t>
  </si>
  <si>
    <t>1427B0A3-25F5-ED11-8849-0022480A1615</t>
  </si>
  <si>
    <t>263BB0A3-25F5-ED11-8849-0022480A1615</t>
  </si>
  <si>
    <t>3B9B6393-25F5-ED11-8849-0022480A1615</t>
  </si>
  <si>
    <t>F79B6393-25F5-ED11-8849-0022480A1615</t>
  </si>
  <si>
    <t>919D6393-25F5-ED11-8849-0022480A1615</t>
  </si>
  <si>
    <t>019E6393-25F5-ED11-8849-0022480A1615</t>
  </si>
  <si>
    <t>099E6393-25F5-ED11-8849-0022480A1615</t>
  </si>
  <si>
    <t>AB9E6393-25F5-ED11-8849-0022480A1615</t>
  </si>
  <si>
    <t>2FA16393-25F5-ED11-8849-0022480A1615</t>
  </si>
  <si>
    <t>07A36393-25F5-ED11-8849-0022480A1615</t>
  </si>
  <si>
    <t>99A36393-25F5-ED11-8849-0022480A1615</t>
  </si>
  <si>
    <t>BDA36393-25F5-ED11-8849-0022480A1615</t>
  </si>
  <si>
    <t>B3A46393-25F5-ED11-8849-0022480A1615</t>
  </si>
  <si>
    <t>D9A46393-25F5-ED11-8849-0022480A1615</t>
  </si>
  <si>
    <t>A5A56393-25F5-ED11-8849-0022480A1615</t>
  </si>
  <si>
    <t>F3A56393-25F5-ED11-8849-0022480A1615</t>
  </si>
  <si>
    <t>19A66393-25F5-ED11-8849-0022480A1615</t>
  </si>
  <si>
    <t>B3A66393-25F5-ED11-8849-0022480A1615</t>
  </si>
  <si>
    <t>89A96393-25F5-ED11-8849-0022480A1615</t>
  </si>
  <si>
    <t>B1A96393-25F5-ED11-8849-0022480A1615</t>
  </si>
  <si>
    <t>3FAA6393-25F5-ED11-8849-0022480A1615</t>
  </si>
  <si>
    <t>79AA6393-25F5-ED11-8849-0022480A1615</t>
  </si>
  <si>
    <t>C5AA6393-25F5-ED11-8849-0022480A1615</t>
  </si>
  <si>
    <t>E1AA6393-25F5-ED11-8849-0022480A1615</t>
  </si>
  <si>
    <t>13AB6393-25F5-ED11-8849-0022480A1615</t>
  </si>
  <si>
    <t>4FAC6393-25F5-ED11-8849-0022480A1615</t>
  </si>
  <si>
    <t>5BAC6393-25F5-ED11-8849-0022480A1615</t>
  </si>
  <si>
    <t>91AF6393-25F5-ED11-8849-0022480A1615</t>
  </si>
  <si>
    <t>D7AF6393-25F5-ED11-8849-0022480A1615</t>
  </si>
  <si>
    <t>ABB06393-25F5-ED11-8849-0022480A1615</t>
  </si>
  <si>
    <t>3BB26393-25F5-ED11-8849-0022480A1615</t>
  </si>
  <si>
    <t>4FB26393-25F5-ED11-8849-0022480A1615</t>
  </si>
  <si>
    <t>A5B26393-25F5-ED11-8849-0022480A1615</t>
  </si>
  <si>
    <t>2DB36393-25F5-ED11-8849-0022480A1615</t>
  </si>
  <si>
    <t>91B36393-25F5-ED11-8849-0022480A1615</t>
  </si>
  <si>
    <t>B3B36393-25F5-ED11-8849-0022480A1615</t>
  </si>
  <si>
    <t>97B46393-25F5-ED11-8849-0022480A1615</t>
  </si>
  <si>
    <t>ADB46393-25F5-ED11-8849-0022480A1615</t>
  </si>
  <si>
    <t>91B66393-25F5-ED11-8849-0022480A1615</t>
  </si>
  <si>
    <t>F5B66393-25F5-ED11-8849-0022480A1615</t>
  </si>
  <si>
    <t>6FB76393-25F5-ED11-8849-0022480A1615</t>
  </si>
  <si>
    <t>FDB76393-25F5-ED11-8849-0022480A1615</t>
  </si>
  <si>
    <t>87B86393-25F5-ED11-8849-0022480A1615</t>
  </si>
  <si>
    <t>43B96393-25F5-ED11-8849-0022480A1615</t>
  </si>
  <si>
    <t>13BA6393-25F5-ED11-8849-0022480A1615</t>
  </si>
  <si>
    <t>97BA6393-25F5-ED11-8849-0022480A1615</t>
  </si>
  <si>
    <t>B5BA6393-25F5-ED11-8849-0022480A1615</t>
  </si>
  <si>
    <t>CBBA6393-25F5-ED11-8849-0022480A1615</t>
  </si>
  <si>
    <t>4216B0A3-25F5-ED11-8849-0022480A1615</t>
  </si>
  <si>
    <t>8C16B0A3-25F5-ED11-8849-0022480A1615</t>
  </si>
  <si>
    <t>0217B0A3-25F5-ED11-8849-0022480A1615</t>
  </si>
  <si>
    <t>BE17B0A3-25F5-ED11-8849-0022480A1615</t>
  </si>
  <si>
    <t>D417B0A3-25F5-ED11-8849-0022480A1615</t>
  </si>
  <si>
    <t>0418B0A3-25F5-ED11-8849-0022480A1615</t>
  </si>
  <si>
    <t>081BB0A3-25F5-ED11-8849-0022480A1615</t>
  </si>
  <si>
    <t>FC1BB0A3-25F5-ED11-8849-0022480A1615</t>
  </si>
  <si>
    <t>E41CB0A3-25F5-ED11-8849-0022480A1615</t>
  </si>
  <si>
    <t>D21DB0A3-25F5-ED11-8849-0022480A1615</t>
  </si>
  <si>
    <t>1C1EB0A3-25F5-ED11-8849-0022480A1615</t>
  </si>
  <si>
    <t>D81EB0A3-25F5-ED11-8849-0022480A1615</t>
  </si>
  <si>
    <t>EA1EB0A3-25F5-ED11-8849-0022480A1615</t>
  </si>
  <si>
    <t>901FB0A3-25F5-ED11-8849-0022480A1615</t>
  </si>
  <si>
    <t>B21FB0A3-25F5-ED11-8849-0022480A1615</t>
  </si>
  <si>
    <t>2420B0A3-25F5-ED11-8849-0022480A1615</t>
  </si>
  <si>
    <t>A620B0A3-25F5-ED11-8849-0022480A1615</t>
  </si>
  <si>
    <t>5824B0A3-25F5-ED11-8849-0022480A1615</t>
  </si>
  <si>
    <t>B224B0A3-25F5-ED11-8849-0022480A1615</t>
  </si>
  <si>
    <t>4C27B0A3-25F5-ED11-8849-0022480A1615</t>
  </si>
  <si>
    <t>A228B0A3-25F5-ED11-8849-0022480A1615</t>
  </si>
  <si>
    <t>902AB0A3-25F5-ED11-8849-0022480A1615</t>
  </si>
  <si>
    <t>A22BB0A3-25F5-ED11-8849-0022480A1615</t>
  </si>
  <si>
    <t>CC2BB0A3-25F5-ED11-8849-0022480A1615</t>
  </si>
  <si>
    <t>042EB0A3-25F5-ED11-8849-0022480A1615</t>
  </si>
  <si>
    <t>582EB0A3-25F5-ED11-8849-0022480A1615</t>
  </si>
  <si>
    <t>6A2EB0A3-25F5-ED11-8849-0022480A1615</t>
  </si>
  <si>
    <t>BE2EB0A3-25F5-ED11-8849-0022480A1615</t>
  </si>
  <si>
    <t>1E2FB0A3-25F5-ED11-8849-0022480A1615</t>
  </si>
  <si>
    <t>342FB0A3-25F5-ED11-8849-0022480A1615</t>
  </si>
  <si>
    <t>B22FB0A3-25F5-ED11-8849-0022480A1615</t>
  </si>
  <si>
    <t>AE30B0A3-25F5-ED11-8849-0022480A1615</t>
  </si>
  <si>
    <t>1231B0A3-25F5-ED11-8849-0022480A1615</t>
  </si>
  <si>
    <t>3632B0A3-25F5-ED11-8849-0022480A1615</t>
  </si>
  <si>
    <t>0634B0A3-25F5-ED11-8849-0022480A1615</t>
  </si>
  <si>
    <t>F435B0A3-25F5-ED11-8849-0022480A1615</t>
  </si>
  <si>
    <t>4C39B0A3-25F5-ED11-8849-0022480A1615</t>
  </si>
  <si>
    <t>D43AB0A3-25F5-ED11-8849-0022480A1615</t>
  </si>
  <si>
    <t>483BB0A3-25F5-ED11-8849-0022480A1615</t>
  </si>
  <si>
    <t>CF9C6393-25F5-ED11-8849-0022480A1615</t>
  </si>
  <si>
    <t>CB9E6393-25F5-ED11-8849-0022480A1615</t>
  </si>
  <si>
    <t>299F6393-25F5-ED11-8849-0022480A1615</t>
  </si>
  <si>
    <t>0FA36393-25F5-ED11-8849-0022480A1615</t>
  </si>
  <si>
    <t>BBA46393-25F5-ED11-8849-0022480A1615</t>
  </si>
  <si>
    <t>93A56393-25F5-ED11-8849-0022480A1615</t>
  </si>
  <si>
    <t>B7A56393-25F5-ED11-8849-0022480A1615</t>
  </si>
  <si>
    <t>79A76393-25F5-ED11-8849-0022480A1615</t>
  </si>
  <si>
    <t>2BA86393-25F5-ED11-8849-0022480A1615</t>
  </si>
  <si>
    <t>27A96393-25F5-ED11-8849-0022480A1615</t>
  </si>
  <si>
    <t>71AA6393-25F5-ED11-8849-0022480A1615</t>
  </si>
  <si>
    <t>7DAA6393-25F5-ED11-8849-0022480A1615</t>
  </si>
  <si>
    <t>B1AA6393-25F5-ED11-8849-0022480A1615</t>
  </si>
  <si>
    <t>B7AA6393-25F5-ED11-8849-0022480A1615</t>
  </si>
  <si>
    <t>97AB6393-25F5-ED11-8849-0022480A1615</t>
  </si>
  <si>
    <t>A5AD6393-25F5-ED11-8849-0022480A1615</t>
  </si>
  <si>
    <t>AFAD6393-25F5-ED11-8849-0022480A1615</t>
  </si>
  <si>
    <t>CDAD6393-25F5-ED11-8849-0022480A1615</t>
  </si>
  <si>
    <t>7FB06393-25F5-ED11-8849-0022480A1615</t>
  </si>
  <si>
    <t>E1B06393-25F5-ED11-8849-0022480A1615</t>
  </si>
  <si>
    <t>2DB26393-25F5-ED11-8849-0022480A1615</t>
  </si>
  <si>
    <t>7DB26393-25F5-ED11-8849-0022480A1615</t>
  </si>
  <si>
    <t>31B36393-25F5-ED11-8849-0022480A1615</t>
  </si>
  <si>
    <t>EBB36393-25F5-ED11-8849-0022480A1615</t>
  </si>
  <si>
    <t>61B46393-25F5-ED11-8849-0022480A1615</t>
  </si>
  <si>
    <t>EDB46393-25F5-ED11-8849-0022480A1615</t>
  </si>
  <si>
    <t>FDB46393-25F5-ED11-8849-0022480A1615</t>
  </si>
  <si>
    <t>A5B56393-25F5-ED11-8849-0022480A1615</t>
  </si>
  <si>
    <t>AFB56393-25F5-ED11-8849-0022480A1615</t>
  </si>
  <si>
    <t>15B66393-25F5-ED11-8849-0022480A1615</t>
  </si>
  <si>
    <t>4FB76393-25F5-ED11-8849-0022480A1615</t>
  </si>
  <si>
    <t>6BB86393-25F5-ED11-8849-0022480A1615</t>
  </si>
  <si>
    <t>B5B86393-25F5-ED11-8849-0022480A1615</t>
  </si>
  <si>
    <t>F5B86393-25F5-ED11-8849-0022480A1615</t>
  </si>
  <si>
    <t>DBB96393-25F5-ED11-8849-0022480A1615</t>
  </si>
  <si>
    <t>3DBA6393-25F5-ED11-8849-0022480A1615</t>
  </si>
  <si>
    <t>6814B0A3-25F5-ED11-8849-0022480A1615</t>
  </si>
  <si>
    <t>4815B0A3-25F5-ED11-8849-0022480A1615</t>
  </si>
  <si>
    <t>CE16B0A3-25F5-ED11-8849-0022480A1615</t>
  </si>
  <si>
    <t>5817B0A3-25F5-ED11-8849-0022480A1615</t>
  </si>
  <si>
    <t>7018B0A3-25F5-ED11-8849-0022480A1615</t>
  </si>
  <si>
    <t>7019B0A3-25F5-ED11-8849-0022480A1615</t>
  </si>
  <si>
    <t>741AB0A3-25F5-ED11-8849-0022480A1615</t>
  </si>
  <si>
    <t>D01AB0A3-25F5-ED11-8849-0022480A1615</t>
  </si>
  <si>
    <t>2C1CB0A3-25F5-ED11-8849-0022480A1615</t>
  </si>
  <si>
    <t>C61DB0A3-25F5-ED11-8849-0022480A1615</t>
  </si>
  <si>
    <t>DE1EB0A3-25F5-ED11-8849-0022480A1615</t>
  </si>
  <si>
    <t>F21EB0A3-25F5-ED11-8849-0022480A1615</t>
  </si>
  <si>
    <t>1620B0A3-25F5-ED11-8849-0022480A1615</t>
  </si>
  <si>
    <t>4822B0A3-25F5-ED11-8849-0022480A1615</t>
  </si>
  <si>
    <t>1624B0A3-25F5-ED11-8849-0022480A1615</t>
  </si>
  <si>
    <t>A024B0A3-25F5-ED11-8849-0022480A1615</t>
  </si>
  <si>
    <t>BA25B0A3-25F5-ED11-8849-0022480A1615</t>
  </si>
  <si>
    <t>3C26B0A3-25F5-ED11-8849-0022480A1615</t>
  </si>
  <si>
    <t>8427B0A3-25F5-ED11-8849-0022480A1615</t>
  </si>
  <si>
    <t>9827B0A3-25F5-ED11-8849-0022480A1615</t>
  </si>
  <si>
    <t>E428B0A3-25F5-ED11-8849-0022480A1615</t>
  </si>
  <si>
    <t>AA29B0A3-25F5-ED11-8849-0022480A1615</t>
  </si>
  <si>
    <t>FA29B0A3-25F5-ED11-8849-0022480A1615</t>
  </si>
  <si>
    <t>BE2AB0A3-25F5-ED11-8849-0022480A1615</t>
  </si>
  <si>
    <t>4C2BB0A3-25F5-ED11-8849-0022480A1615</t>
  </si>
  <si>
    <t>7E2BB0A3-25F5-ED11-8849-0022480A1615</t>
  </si>
  <si>
    <t>C42BB0A3-25F5-ED11-8849-0022480A1615</t>
  </si>
  <si>
    <t>E22CB0A3-25F5-ED11-8849-0022480A1615</t>
  </si>
  <si>
    <t>FC2EB0A3-25F5-ED11-8849-0022480A1615</t>
  </si>
  <si>
    <t>C02FB0A3-25F5-ED11-8849-0022480A1615</t>
  </si>
  <si>
    <t>2630B0A3-25F5-ED11-8849-0022480A1615</t>
  </si>
  <si>
    <t>6432B0A3-25F5-ED11-8849-0022480A1615</t>
  </si>
  <si>
    <t>9C34B0A3-25F5-ED11-8849-0022480A1615</t>
  </si>
  <si>
    <t>E634B0A3-25F5-ED11-8849-0022480A1615</t>
  </si>
  <si>
    <t>BA35B0A3-25F5-ED11-8849-0022480A1615</t>
  </si>
  <si>
    <t>F836B0A3-25F5-ED11-8849-0022480A1615</t>
  </si>
  <si>
    <t>7637B0A3-25F5-ED11-8849-0022480A1615</t>
  </si>
  <si>
    <t>263AB0A3-25F5-ED11-8849-0022480A1615</t>
  </si>
  <si>
    <t>9C3AB0A3-25F5-ED11-8849-0022480A1615</t>
  </si>
  <si>
    <t>B79C6393-25F5-ED11-8849-0022480A1615</t>
  </si>
  <si>
    <t>319E6393-25F5-ED11-8849-0022480A1615</t>
  </si>
  <si>
    <t>A99E6393-25F5-ED11-8849-0022480A1615</t>
  </si>
  <si>
    <t>D59E6393-25F5-ED11-8849-0022480A1615</t>
  </si>
  <si>
    <t>179F6393-25F5-ED11-8849-0022480A1615</t>
  </si>
  <si>
    <t>A39F6393-25F5-ED11-8849-0022480A1615</t>
  </si>
  <si>
    <t>C3A06393-25F5-ED11-8849-0022480A1615</t>
  </si>
  <si>
    <t>25A16393-25F5-ED11-8849-0022480A1615</t>
  </si>
  <si>
    <t>37A16393-25F5-ED11-8849-0022480A1615</t>
  </si>
  <si>
    <t>E9A26393-25F5-ED11-8849-0022480A1615</t>
  </si>
  <si>
    <t>61A36393-25F5-ED11-8849-0022480A1615</t>
  </si>
  <si>
    <t>81A56393-25F5-ED11-8849-0022480A1615</t>
  </si>
  <si>
    <t>CBA56393-25F5-ED11-8849-0022480A1615</t>
  </si>
  <si>
    <t>2DA76393-25F5-ED11-8849-0022480A1615</t>
  </si>
  <si>
    <t>3FA86393-25F5-ED11-8849-0022480A1615</t>
  </si>
  <si>
    <t>A9AA6393-25F5-ED11-8849-0022480A1615</t>
  </si>
  <si>
    <t>69AB6393-25F5-ED11-8849-0022480A1615</t>
  </si>
  <si>
    <t>77AB6393-25F5-ED11-8849-0022480A1615</t>
  </si>
  <si>
    <t>99AB6393-25F5-ED11-8849-0022480A1615</t>
  </si>
  <si>
    <t>ABAB6393-25F5-ED11-8849-0022480A1615</t>
  </si>
  <si>
    <t>C7AB6393-25F5-ED11-8849-0022480A1615</t>
  </si>
  <si>
    <t>DFAB6393-25F5-ED11-8849-0022480A1615</t>
  </si>
  <si>
    <t>F3AB6393-25F5-ED11-8849-0022480A1615</t>
  </si>
  <si>
    <t>85AC6393-25F5-ED11-8849-0022480A1615</t>
  </si>
  <si>
    <t>19AD6393-25F5-ED11-8849-0022480A1615</t>
  </si>
  <si>
    <t>09AE6393-25F5-ED11-8849-0022480A1615</t>
  </si>
  <si>
    <t>F9AE6393-25F5-ED11-8849-0022480A1615</t>
  </si>
  <si>
    <t>5DAF6393-25F5-ED11-8849-0022480A1615</t>
  </si>
  <si>
    <t>99AF6393-25F5-ED11-8849-0022480A1615</t>
  </si>
  <si>
    <t>37B06393-25F5-ED11-8849-0022480A1615</t>
  </si>
  <si>
    <t>B5B06393-25F5-ED11-8849-0022480A1615</t>
  </si>
  <si>
    <t>A7B16393-25F5-ED11-8849-0022480A1615</t>
  </si>
  <si>
    <t>E9B16393-25F5-ED11-8849-0022480A1615</t>
  </si>
  <si>
    <t>DFB26393-25F5-ED11-8849-0022480A1615</t>
  </si>
  <si>
    <t>57B56393-25F5-ED11-8849-0022480A1615</t>
  </si>
  <si>
    <t>7DB56393-25F5-ED11-8849-0022480A1615</t>
  </si>
  <si>
    <t>B3B56393-25F5-ED11-8849-0022480A1615</t>
  </si>
  <si>
    <t>B1B66393-25F5-ED11-8849-0022480A1615</t>
  </si>
  <si>
    <t>41B76393-25F5-ED11-8849-0022480A1615</t>
  </si>
  <si>
    <t>6BB76393-25F5-ED11-8849-0022480A1615</t>
  </si>
  <si>
    <t>E7B76393-25F5-ED11-8849-0022480A1615</t>
  </si>
  <si>
    <t>F7B76393-25F5-ED11-8849-0022480A1615</t>
  </si>
  <si>
    <t>C3B96393-25F5-ED11-8849-0022480A1615</t>
  </si>
  <si>
    <t>47BA6393-25F5-ED11-8849-0022480A1615</t>
  </si>
  <si>
    <t>6614B0A3-25F5-ED11-8849-0022480A1615</t>
  </si>
  <si>
    <t>A615B0A3-25F5-ED11-8849-0022480A1615</t>
  </si>
  <si>
    <t>0C17B0A3-25F5-ED11-8849-0022480A1615</t>
  </si>
  <si>
    <t>1417B0A3-25F5-ED11-8849-0022480A1615</t>
  </si>
  <si>
    <t>A817B0A3-25F5-ED11-8849-0022480A1615</t>
  </si>
  <si>
    <t>C218B0A3-25F5-ED11-8849-0022480A1615</t>
  </si>
  <si>
    <t>2C19B0A3-25F5-ED11-8849-0022480A1615</t>
  </si>
  <si>
    <t>FA19B0A3-25F5-ED11-8849-0022480A1615</t>
  </si>
  <si>
    <t>061AB0A3-25F5-ED11-8849-0022480A1615</t>
  </si>
  <si>
    <t>2E1CB0A3-25F5-ED11-8849-0022480A1615</t>
  </si>
  <si>
    <t>681CB0A3-25F5-ED11-8849-0022480A1615</t>
  </si>
  <si>
    <t>721DB0A3-25F5-ED11-8849-0022480A1615</t>
  </si>
  <si>
    <t>121EB0A3-25F5-ED11-8849-0022480A1615</t>
  </si>
  <si>
    <t>0C1FB0A3-25F5-ED11-8849-0022480A1615</t>
  </si>
  <si>
    <t>2C1FB0A3-25F5-ED11-8849-0022480A1615</t>
  </si>
  <si>
    <t>7C20B0A3-25F5-ED11-8849-0022480A1615</t>
  </si>
  <si>
    <t>4821B0A3-25F5-ED11-8849-0022480A1615</t>
  </si>
  <si>
    <t>B021B0A3-25F5-ED11-8849-0022480A1615</t>
  </si>
  <si>
    <t>4C24B0A3-25F5-ED11-8849-0022480A1615</t>
  </si>
  <si>
    <t>7E24B0A3-25F5-ED11-8849-0022480A1615</t>
  </si>
  <si>
    <t>4426B0A3-25F5-ED11-8849-0022480A1615</t>
  </si>
  <si>
    <t>AC26B0A3-25F5-ED11-8849-0022480A1615</t>
  </si>
  <si>
    <t>3A29B0A3-25F5-ED11-8849-0022480A1615</t>
  </si>
  <si>
    <t>4C2CB0A3-25F5-ED11-8849-0022480A1615</t>
  </si>
  <si>
    <t>C42CB0A3-25F5-ED11-8849-0022480A1615</t>
  </si>
  <si>
    <t>C62DB0A3-25F5-ED11-8849-0022480A1615</t>
  </si>
  <si>
    <t>0C30B0A3-25F5-ED11-8849-0022480A1615</t>
  </si>
  <si>
    <t>E630B0A3-25F5-ED11-8849-0022480A1615</t>
  </si>
  <si>
    <t>6032B0A3-25F5-ED11-8849-0022480A1615</t>
  </si>
  <si>
    <t>8836B0A3-25F5-ED11-8849-0022480A1615</t>
  </si>
  <si>
    <t>0038B0A3-25F5-ED11-8849-0022480A1615</t>
  </si>
  <si>
    <t>3838B0A3-25F5-ED11-8849-0022480A1615</t>
  </si>
  <si>
    <t>D639B0A3-25F5-ED11-8849-0022480A1615</t>
  </si>
  <si>
    <t>801CB0A3-25F5-ED11-8849-0022480A1615</t>
  </si>
  <si>
    <t>E820B0A3-25F5-ED11-8849-0022480A1615</t>
  </si>
  <si>
    <t>1821B0A3-25F5-ED11-8849-0022480A1615</t>
  </si>
  <si>
    <t>3035B0A3-25F5-ED11-8849-0022480A1615</t>
  </si>
  <si>
    <t>5235B0A3-25F5-ED11-8849-0022480A1615</t>
  </si>
  <si>
    <t>EC23B0A3-25F5-ED11-8849-0022480A1615</t>
  </si>
  <si>
    <t>3A24B0A3-25F5-ED11-8849-0022480A1615</t>
  </si>
  <si>
    <t>5C24B0A3-25F5-ED11-8849-0022480A1615</t>
  </si>
  <si>
    <t>3225B0A3-25F5-ED11-8849-0022480A1615</t>
  </si>
  <si>
    <t>7C25B0A3-25F5-ED11-8849-0022480A1615</t>
  </si>
  <si>
    <t>3226B0A3-25F5-ED11-8849-0022480A1615</t>
  </si>
  <si>
    <t>2428B0A3-25F5-ED11-8849-0022480A1615</t>
  </si>
  <si>
    <t>3E2BB0A3-25F5-ED11-8849-0022480A1615</t>
  </si>
  <si>
    <t>9C2CB0A3-25F5-ED11-8849-0022480A1615</t>
  </si>
  <si>
    <t>D02CB0A3-25F5-ED11-8849-0022480A1615</t>
  </si>
  <si>
    <t>942FB0A3-25F5-ED11-8849-0022480A1615</t>
  </si>
  <si>
    <t>7E30B0A3-25F5-ED11-8849-0022480A1615</t>
  </si>
  <si>
    <t>7E38B0A3-25F5-ED11-8849-0022480A1615</t>
  </si>
  <si>
    <t>8838B0A3-25F5-ED11-8849-0022480A1615</t>
  </si>
  <si>
    <t>CC38B0A3-25F5-ED11-8849-0022480A1615</t>
  </si>
  <si>
    <t>E63AB0A3-25F5-ED11-8849-0022480A1615</t>
  </si>
  <si>
    <t>303BB0A3-25F5-ED11-8849-0022480A1615</t>
  </si>
  <si>
    <t>939F6393-25F5-ED11-8849-0022480A1615</t>
  </si>
  <si>
    <t>9B9F6393-25F5-ED11-8849-0022480A1615</t>
  </si>
  <si>
    <t>17A06393-25F5-ED11-8849-0022480A1615</t>
  </si>
  <si>
    <t>81A16393-25F5-ED11-8849-0022480A1615</t>
  </si>
  <si>
    <t>A1A16393-25F5-ED11-8849-0022480A1615</t>
  </si>
  <si>
    <t>49A36393-25F5-ED11-8849-0022480A1615</t>
  </si>
  <si>
    <t>1BA46393-25F5-ED11-8849-0022480A1615</t>
  </si>
  <si>
    <t>A9A66393-25F5-ED11-8849-0022480A1615</t>
  </si>
  <si>
    <t>EFA96393-25F5-ED11-8849-0022480A1615</t>
  </si>
  <si>
    <t>8DAA6393-25F5-ED11-8849-0022480A1615</t>
  </si>
  <si>
    <t>61AB6393-25F5-ED11-8849-0022480A1615</t>
  </si>
  <si>
    <t>27AC6393-25F5-ED11-8849-0022480A1615</t>
  </si>
  <si>
    <t>59AC6393-25F5-ED11-8849-0022480A1615</t>
  </si>
  <si>
    <t>95B26393-25F5-ED11-8849-0022480A1615</t>
  </si>
  <si>
    <t>D9B36393-25F5-ED11-8849-0022480A1615</t>
  </si>
  <si>
    <t>D1B86393-25F5-ED11-8849-0022480A1615</t>
  </si>
  <si>
    <t>87B96393-25F5-ED11-8849-0022480A1615</t>
  </si>
  <si>
    <t>BBBA6393-25F5-ED11-8849-0022480A1615</t>
  </si>
  <si>
    <t>C015B0A3-25F5-ED11-8849-0022480A1615</t>
  </si>
  <si>
    <t>1416B0A3-25F5-ED11-8849-0022480A1615</t>
  </si>
  <si>
    <t>8E16B0A3-25F5-ED11-8849-0022480A1615</t>
  </si>
  <si>
    <t>A017B0A3-25F5-ED11-8849-0022480A1615</t>
  </si>
  <si>
    <t>AA17B0A3-25F5-ED11-8849-0022480A1615</t>
  </si>
  <si>
    <t>9820B0A3-25F5-ED11-8849-0022480A1615</t>
  </si>
  <si>
    <t>C022B0A3-25F5-ED11-8849-0022480A1615</t>
  </si>
  <si>
    <t>E022B0A3-25F5-ED11-8849-0022480A1615</t>
  </si>
  <si>
    <t>3A27B0A3-25F5-ED11-8849-0022480A1615</t>
  </si>
  <si>
    <t>3429B0A3-25F5-ED11-8849-0022480A1615</t>
  </si>
  <si>
    <t>602AB0A3-25F5-ED11-8849-0022480A1615</t>
  </si>
  <si>
    <t>102BB0A3-25F5-ED11-8849-0022480A1615</t>
  </si>
  <si>
    <t>142EB0A3-25F5-ED11-8849-0022480A1615</t>
  </si>
  <si>
    <t>FA2EB0A3-25F5-ED11-8849-0022480A1615</t>
  </si>
  <si>
    <t>3032B0A3-25F5-ED11-8849-0022480A1615</t>
  </si>
  <si>
    <t>F635B0A3-25F5-ED11-8849-0022480A1615</t>
  </si>
  <si>
    <t>3437B0A3-25F5-ED11-8849-0022480A1615</t>
  </si>
  <si>
    <t>1C3AB0A3-25F5-ED11-8849-0022480A1615</t>
  </si>
  <si>
    <t>12677B2E-7DF5-ED11-8849-0022480A10B0</t>
  </si>
  <si>
    <t>42677B2E-7DF5-ED11-8849-0022480A10B0</t>
  </si>
  <si>
    <t>58677B2E-7DF5-ED11-8849-0022480A10B0</t>
  </si>
  <si>
    <t>5E677B2E-7DF5-ED11-8849-0022480A10B0</t>
  </si>
  <si>
    <t>60677B2E-7DF5-ED11-8849-0022480A10B0</t>
  </si>
  <si>
    <t>B2677B2E-7DF5-ED11-8849-0022480A10B0</t>
  </si>
  <si>
    <t>CA677B2E-7DF5-ED11-8849-0022480A10B0</t>
  </si>
  <si>
    <t>D0677B2E-7DF5-ED11-8849-0022480A10B0</t>
  </si>
  <si>
    <t>F6677B2E-7DF5-ED11-8849-0022480A10B0</t>
  </si>
  <si>
    <t>639B6393-25F5-ED11-8849-0022480A1615</t>
  </si>
  <si>
    <t>EB9B6393-25F5-ED11-8849-0022480A1615</t>
  </si>
  <si>
    <t>D79C6393-25F5-ED11-8849-0022480A1615</t>
  </si>
  <si>
    <t>8B9D6393-25F5-ED11-8849-0022480A1615</t>
  </si>
  <si>
    <t>F59D6393-25F5-ED11-8849-0022480A1615</t>
  </si>
  <si>
    <t>1F9E6393-25F5-ED11-8849-0022480A1615</t>
  </si>
  <si>
    <t>3B9E6393-25F5-ED11-8849-0022480A1615</t>
  </si>
  <si>
    <t>B59E6393-25F5-ED11-8849-0022480A1615</t>
  </si>
  <si>
    <t>C19E6393-25F5-ED11-8849-0022480A1615</t>
  </si>
  <si>
    <t>CF9E6393-25F5-ED11-8849-0022480A1615</t>
  </si>
  <si>
    <t>479F6393-25F5-ED11-8849-0022480A1615</t>
  </si>
  <si>
    <t>5F9F6393-25F5-ED11-8849-0022480A1615</t>
  </si>
  <si>
    <t>EB9F6393-25F5-ED11-8849-0022480A1615</t>
  </si>
  <si>
    <t>F39F6393-25F5-ED11-8849-0022480A1615</t>
  </si>
  <si>
    <t>61A06393-25F5-ED11-8849-0022480A1615</t>
  </si>
  <si>
    <t>8FA06393-25F5-ED11-8849-0022480A1615</t>
  </si>
  <si>
    <t>4DA16393-25F5-ED11-8849-0022480A1615</t>
  </si>
  <si>
    <t>7FA16393-25F5-ED11-8849-0022480A1615</t>
  </si>
  <si>
    <t>8DA16393-25F5-ED11-8849-0022480A1615</t>
  </si>
  <si>
    <t>53A26393-25F5-ED11-8849-0022480A1615</t>
  </si>
  <si>
    <t>B3A26393-25F5-ED11-8849-0022480A1615</t>
  </si>
  <si>
    <t>39A46393-25F5-ED11-8849-0022480A1615</t>
  </si>
  <si>
    <t>3BA56393-25F5-ED11-8849-0022480A1615</t>
  </si>
  <si>
    <t>51A66393-25F5-ED11-8849-0022480A1615</t>
  </si>
  <si>
    <t>7DA66393-25F5-ED11-8849-0022480A1615</t>
  </si>
  <si>
    <t>7BA76393-25F5-ED11-8849-0022480A1615</t>
  </si>
  <si>
    <t>EBA76393-25F5-ED11-8849-0022480A1615</t>
  </si>
  <si>
    <t>E1A86393-25F5-ED11-8849-0022480A1615</t>
  </si>
  <si>
    <t>FFA86393-25F5-ED11-8849-0022480A1615</t>
  </si>
  <si>
    <t>33A96393-25F5-ED11-8849-0022480A1615</t>
  </si>
  <si>
    <t>3FA96393-25F5-ED11-8849-0022480A1615</t>
  </si>
  <si>
    <t>D5A96393-25F5-ED11-8849-0022480A1615</t>
  </si>
  <si>
    <t>F9A96393-25F5-ED11-8849-0022480A1615</t>
  </si>
  <si>
    <t>17AD6393-25F5-ED11-8849-0022480A1615</t>
  </si>
  <si>
    <t>45AD6393-25F5-ED11-8849-0022480A1615</t>
  </si>
  <si>
    <t>49AD6393-25F5-ED11-8849-0022480A1615</t>
  </si>
  <si>
    <t>35AE6393-25F5-ED11-8849-0022480A1615</t>
  </si>
  <si>
    <t>43AE6393-25F5-ED11-8849-0022480A1615</t>
  </si>
  <si>
    <t>F3AF6393-25F5-ED11-8849-0022480A1615</t>
  </si>
  <si>
    <t>79B26393-25F5-ED11-8849-0022480A1615</t>
  </si>
  <si>
    <t>1FB46393-25F5-ED11-8849-0022480A1615</t>
  </si>
  <si>
    <t>2BB46393-25F5-ED11-8849-0022480A1615</t>
  </si>
  <si>
    <t>77B46393-25F5-ED11-8849-0022480A1615</t>
  </si>
  <si>
    <t>A1B46393-25F5-ED11-8849-0022480A1615</t>
  </si>
  <si>
    <t>EFB46393-25F5-ED11-8849-0022480A1615</t>
  </si>
  <si>
    <t>C3B66393-25F5-ED11-8849-0022480A1615</t>
  </si>
  <si>
    <t>17B76393-25F5-ED11-8849-0022480A1615</t>
  </si>
  <si>
    <t>C7B76393-25F5-ED11-8849-0022480A1615</t>
  </si>
  <si>
    <t>49BB6393-25F5-ED11-8849-0022480A1615</t>
  </si>
  <si>
    <t>6414B0A3-25F5-ED11-8849-0022480A1615</t>
  </si>
  <si>
    <t>D816B0A3-25F5-ED11-8849-0022480A1615</t>
  </si>
  <si>
    <t>7017B0A3-25F5-ED11-8849-0022480A1615</t>
  </si>
  <si>
    <t>881DB0A3-25F5-ED11-8849-0022480A1615</t>
  </si>
  <si>
    <t>0A1EB0A3-25F5-ED11-8849-0022480A1615</t>
  </si>
  <si>
    <t>0C1EB0A3-25F5-ED11-8849-0022480A1615</t>
  </si>
  <si>
    <t>561FB0A3-25F5-ED11-8849-0022480A1615</t>
  </si>
  <si>
    <t>5E24B0A3-25F5-ED11-8849-0022480A1615</t>
  </si>
  <si>
    <t>BA26B0A3-25F5-ED11-8849-0022480A1615</t>
  </si>
  <si>
    <t>E627B0A3-25F5-ED11-8849-0022480A1615</t>
  </si>
  <si>
    <t>F035B0A3-25F5-ED11-8849-0022480A1615</t>
  </si>
  <si>
    <t>599F6393-25F5-ED11-8849-0022480A1615</t>
  </si>
  <si>
    <t>69A06393-25F5-ED11-8849-0022480A1615</t>
  </si>
  <si>
    <t>A7A06393-25F5-ED11-8849-0022480A1615</t>
  </si>
  <si>
    <t>B9A46393-25F5-ED11-8849-0022480A1615</t>
  </si>
  <si>
    <t>BDA76393-25F5-ED11-8849-0022480A1615</t>
  </si>
  <si>
    <t>71A86393-25F5-ED11-8849-0022480A1615</t>
  </si>
  <si>
    <t>41AE6393-25F5-ED11-8849-0022480A1615</t>
  </si>
  <si>
    <t>61B16393-25F5-ED11-8849-0022480A1615</t>
  </si>
  <si>
    <t>39B36393-25F5-ED11-8849-0022480A1615</t>
  </si>
  <si>
    <t>AC15B0A3-25F5-ED11-8849-0022480A1615</t>
  </si>
  <si>
    <t>C415B0A3-25F5-ED11-8849-0022480A1615</t>
  </si>
  <si>
    <t>721EB0A3-25F5-ED11-8849-0022480A1615</t>
  </si>
  <si>
    <t>0E39B0A3-25F5-ED11-8849-0022480A1615</t>
  </si>
  <si>
    <t>0E677B2E-7DF5-ED11-8849-0022480A10B0</t>
  </si>
  <si>
    <t>1E677B2E-7DF5-ED11-8849-0022480A10B0</t>
  </si>
  <si>
    <t>C0677B2E-7DF5-ED11-8849-0022480A10B0</t>
  </si>
  <si>
    <t>C2677B2E-7DF5-ED11-8849-0022480A10B0</t>
  </si>
  <si>
    <t>C6677B2E-7DF5-ED11-8849-0022480A10B0</t>
  </si>
  <si>
    <t>D4677B2E-7DF5-ED11-8849-0022480A10B0</t>
  </si>
  <si>
    <t>E2677B2E-7DF5-ED11-8849-0022480A10B0</t>
  </si>
  <si>
    <t>5C687B2E-7DF5-ED11-8849-0022480A10B0</t>
  </si>
  <si>
    <t>76687B2E-7DF5-ED11-8849-0022480A10B0</t>
  </si>
  <si>
    <t>B6687B2E-7DF5-ED11-8849-0022480A10B0</t>
  </si>
  <si>
    <t>D0687B2E-7DF5-ED11-8849-0022480A10B0</t>
  </si>
  <si>
    <t>F2687B2E-7DF5-ED11-8849-0022480A10B0</t>
  </si>
  <si>
    <t>06697B2E-7DF5-ED11-8849-0022480A10B0</t>
  </si>
  <si>
    <t>3D996393-25F5-ED11-8849-0022480A1615</t>
  </si>
  <si>
    <t>49996393-25F5-ED11-8849-0022480A1615</t>
  </si>
  <si>
    <t>59996393-25F5-ED11-8849-0022480A1615</t>
  </si>
  <si>
    <t>B59A6393-25F5-ED11-8849-0022480A1615</t>
  </si>
  <si>
    <t>B99B6393-25F5-ED11-8849-0022480A1615</t>
  </si>
  <si>
    <t>C79B6393-25F5-ED11-8849-0022480A1615</t>
  </si>
  <si>
    <t>019C6393-25F5-ED11-8849-0022480A1615</t>
  </si>
  <si>
    <t>C19C6393-25F5-ED11-8849-0022480A1615</t>
  </si>
  <si>
    <t>3D9D6393-25F5-ED11-8849-0022480A1615</t>
  </si>
  <si>
    <t>439D6393-25F5-ED11-8849-0022480A1615</t>
  </si>
  <si>
    <t>459D6393-25F5-ED11-8849-0022480A1615</t>
  </si>
  <si>
    <t>599D6393-25F5-ED11-8849-0022480A1615</t>
  </si>
  <si>
    <t>D39D6393-25F5-ED11-8849-0022480A1615</t>
  </si>
  <si>
    <t>479E6393-25F5-ED11-8849-0022480A1615</t>
  </si>
  <si>
    <t>DF9E6393-25F5-ED11-8849-0022480A1615</t>
  </si>
  <si>
    <t>E59E6393-25F5-ED11-8849-0022480A1615</t>
  </si>
  <si>
    <t>419F6393-25F5-ED11-8849-0022480A1615</t>
  </si>
  <si>
    <t>699F6393-25F5-ED11-8849-0022480A1615</t>
  </si>
  <si>
    <t>C79F6393-25F5-ED11-8849-0022480A1615</t>
  </si>
  <si>
    <t>4DA06393-25F5-ED11-8849-0022480A1615</t>
  </si>
  <si>
    <t>5FA06393-25F5-ED11-8849-0022480A1615</t>
  </si>
  <si>
    <t>C1A06393-25F5-ED11-8849-0022480A1615</t>
  </si>
  <si>
    <t>DDA06393-25F5-ED11-8849-0022480A1615</t>
  </si>
  <si>
    <t>97A16393-25F5-ED11-8849-0022480A1615</t>
  </si>
  <si>
    <t>C5A16393-25F5-ED11-8849-0022480A1615</t>
  </si>
  <si>
    <t>15A26393-25F5-ED11-8849-0022480A1615</t>
  </si>
  <si>
    <t>05A36393-25F5-ED11-8849-0022480A1615</t>
  </si>
  <si>
    <t>6DA36393-25F5-ED11-8849-0022480A1615</t>
  </si>
  <si>
    <t>79A36393-25F5-ED11-8849-0022480A1615</t>
  </si>
  <si>
    <t>37A46393-25F5-ED11-8849-0022480A1615</t>
  </si>
  <si>
    <t>6DA56393-25F5-ED11-8849-0022480A1615</t>
  </si>
  <si>
    <t>11A66393-25F5-ED11-8849-0022480A1615</t>
  </si>
  <si>
    <t>77A66393-25F5-ED11-8849-0022480A1615</t>
  </si>
  <si>
    <t>1BA76393-25F5-ED11-8849-0022480A1615</t>
  </si>
  <si>
    <t>6DA76393-25F5-ED11-8849-0022480A1615</t>
  </si>
  <si>
    <t>73A76393-25F5-ED11-8849-0022480A1615</t>
  </si>
  <si>
    <t>8BA76393-25F5-ED11-8849-0022480A1615</t>
  </si>
  <si>
    <t>BFA76393-25F5-ED11-8849-0022480A1615</t>
  </si>
  <si>
    <t>59A86393-25F5-ED11-8849-0022480A1615</t>
  </si>
  <si>
    <t>69A86393-25F5-ED11-8849-0022480A1615</t>
  </si>
  <si>
    <t>79A86393-25F5-ED11-8849-0022480A1615</t>
  </si>
  <si>
    <t>CBA86393-25F5-ED11-8849-0022480A1615</t>
  </si>
  <si>
    <t>13A96393-25F5-ED11-8849-0022480A1615</t>
  </si>
  <si>
    <t>47A96393-25F5-ED11-8849-0022480A1615</t>
  </si>
  <si>
    <t>5FA96393-25F5-ED11-8849-0022480A1615</t>
  </si>
  <si>
    <t>71A96393-25F5-ED11-8849-0022480A1615</t>
  </si>
  <si>
    <t>D7A96393-25F5-ED11-8849-0022480A1615</t>
  </si>
  <si>
    <t>C9AA6393-25F5-ED11-8849-0022480A1615</t>
  </si>
  <si>
    <t>C9AB6393-25F5-ED11-8849-0022480A1615</t>
  </si>
  <si>
    <t>41AD6393-25F5-ED11-8849-0022480A1615</t>
  </si>
  <si>
    <t>F7AD6393-25F5-ED11-8849-0022480A1615</t>
  </si>
  <si>
    <t>05AE6393-25F5-ED11-8849-0022480A1615</t>
  </si>
  <si>
    <t>CBAF6393-25F5-ED11-8849-0022480A1615</t>
  </si>
  <si>
    <t>19B06393-25F5-ED11-8849-0022480A1615</t>
  </si>
  <si>
    <t>1FB26393-25F5-ED11-8849-0022480A1615</t>
  </si>
  <si>
    <t>3DB26393-25F5-ED11-8849-0022480A1615</t>
  </si>
  <si>
    <t>A3B26393-25F5-ED11-8849-0022480A1615</t>
  </si>
  <si>
    <t>25B36393-25F5-ED11-8849-0022480A1615</t>
  </si>
  <si>
    <t>53B36393-25F5-ED11-8849-0022480A1615</t>
  </si>
  <si>
    <t>7DB36393-25F5-ED11-8849-0022480A1615</t>
  </si>
  <si>
    <t>5FB76393-25F5-ED11-8849-0022480A1615</t>
  </si>
  <si>
    <t>39B86393-25F5-ED11-8849-0022480A1615</t>
  </si>
  <si>
    <t>99B86393-25F5-ED11-8849-0022480A1615</t>
  </si>
  <si>
    <t>EDB86393-25F5-ED11-8849-0022480A1615</t>
  </si>
  <si>
    <t>03BB6393-25F5-ED11-8849-0022480A1615</t>
  </si>
  <si>
    <t>0415B0A3-25F5-ED11-8849-0022480A1615</t>
  </si>
  <si>
    <t>1415B0A3-25F5-ED11-8849-0022480A1615</t>
  </si>
  <si>
    <t>1C15B0A3-25F5-ED11-8849-0022480A1615</t>
  </si>
  <si>
    <t>3215B0A3-25F5-ED11-8849-0022480A1615</t>
  </si>
  <si>
    <t>9A15B0A3-25F5-ED11-8849-0022480A1615</t>
  </si>
  <si>
    <t>2016B0A3-25F5-ED11-8849-0022480A1615</t>
  </si>
  <si>
    <t>3A16B0A3-25F5-ED11-8849-0022480A1615</t>
  </si>
  <si>
    <t>E616B0A3-25F5-ED11-8849-0022480A1615</t>
  </si>
  <si>
    <t>8217B0A3-25F5-ED11-8849-0022480A1615</t>
  </si>
  <si>
    <t>C017B0A3-25F5-ED11-8849-0022480A1615</t>
  </si>
  <si>
    <t>EE17B0A3-25F5-ED11-8849-0022480A1615</t>
  </si>
  <si>
    <t>6018B0A3-25F5-ED11-8849-0022480A1615</t>
  </si>
  <si>
    <t>3819B0A3-25F5-ED11-8849-0022480A1615</t>
  </si>
  <si>
    <t>6E1BB0A3-25F5-ED11-8849-0022480A1615</t>
  </si>
  <si>
    <t>7A1BB0A3-25F5-ED11-8849-0022480A1615</t>
  </si>
  <si>
    <t>DE1BB0A3-25F5-ED11-8849-0022480A1615</t>
  </si>
  <si>
    <t>B81CB0A3-25F5-ED11-8849-0022480A1615</t>
  </si>
  <si>
    <t>F21CB0A3-25F5-ED11-8849-0022480A1615</t>
  </si>
  <si>
    <t>921DB0A3-25F5-ED11-8849-0022480A1615</t>
  </si>
  <si>
    <t>DA1DB0A3-25F5-ED11-8849-0022480A1615</t>
  </si>
  <si>
    <t>0E1EB0A3-25F5-ED11-8849-0022480A1615</t>
  </si>
  <si>
    <t>241EB0A3-25F5-ED11-8849-0022480A1615</t>
  </si>
  <si>
    <t>A21EB0A3-25F5-ED11-8849-0022480A1615</t>
  </si>
  <si>
    <t>BE1EB0A3-25F5-ED11-8849-0022480A1615</t>
  </si>
  <si>
    <t>141FB0A3-25F5-ED11-8849-0022480A1615</t>
  </si>
  <si>
    <t>361FB0A3-25F5-ED11-8849-0022480A1615</t>
  </si>
  <si>
    <t>0820B0A3-25F5-ED11-8849-0022480A1615</t>
  </si>
  <si>
    <t>BA20B0A3-25F5-ED11-8849-0022480A1615</t>
  </si>
  <si>
    <t>EC20B0A3-25F5-ED11-8849-0022480A1615</t>
  </si>
  <si>
    <t>3822B0A3-25F5-ED11-8849-0022480A1615</t>
  </si>
  <si>
    <t>7C23B0A3-25F5-ED11-8849-0022480A1615</t>
  </si>
  <si>
    <t>9423B0A3-25F5-ED11-8849-0022480A1615</t>
  </si>
  <si>
    <t>9824B0A3-25F5-ED11-8849-0022480A1615</t>
  </si>
  <si>
    <t>1825B0A3-25F5-ED11-8849-0022480A1615</t>
  </si>
  <si>
    <t>5C25B0A3-25F5-ED11-8849-0022480A1615</t>
  </si>
  <si>
    <t>AE25B0A3-25F5-ED11-8849-0022480A1615</t>
  </si>
  <si>
    <t>C026B0A3-25F5-ED11-8849-0022480A1615</t>
  </si>
  <si>
    <t>C427B0A3-25F5-ED11-8849-0022480A1615</t>
  </si>
  <si>
    <t>FE27B0A3-25F5-ED11-8849-0022480A1615</t>
  </si>
  <si>
    <t>F028B0A3-25F5-ED11-8849-0022480A1615</t>
  </si>
  <si>
    <t>4429B0A3-25F5-ED11-8849-0022480A1615</t>
  </si>
  <si>
    <t>4A29B0A3-25F5-ED11-8849-0022480A1615</t>
  </si>
  <si>
    <t>CC29B0A3-25F5-ED11-8849-0022480A1615</t>
  </si>
  <si>
    <t>1C2BB0A3-25F5-ED11-8849-0022480A1615</t>
  </si>
  <si>
    <t>8A2DB0A3-25F5-ED11-8849-0022480A1615</t>
  </si>
  <si>
    <t>962FB0A3-25F5-ED11-8849-0022480A1615</t>
  </si>
  <si>
    <t>F02FB0A3-25F5-ED11-8849-0022480A1615</t>
  </si>
  <si>
    <t>5630B0A3-25F5-ED11-8849-0022480A1615</t>
  </si>
  <si>
    <t>8C30B0A3-25F5-ED11-8849-0022480A1615</t>
  </si>
  <si>
    <t>E830B0A3-25F5-ED11-8849-0022480A1615</t>
  </si>
  <si>
    <t>9231B0A3-25F5-ED11-8849-0022480A1615</t>
  </si>
  <si>
    <t>A031B0A3-25F5-ED11-8849-0022480A1615</t>
  </si>
  <si>
    <t>7A32B0A3-25F5-ED11-8849-0022480A1615</t>
  </si>
  <si>
    <t>3A34B0A3-25F5-ED11-8849-0022480A1615</t>
  </si>
  <si>
    <t>D434B0A3-25F5-ED11-8849-0022480A1615</t>
  </si>
  <si>
    <t>5E35B0A3-25F5-ED11-8849-0022480A1615</t>
  </si>
  <si>
    <t>BA36B0A3-25F5-ED11-8849-0022480A1615</t>
  </si>
  <si>
    <t>0637B0A3-25F5-ED11-8849-0022480A1615</t>
  </si>
  <si>
    <t>CA37B0A3-25F5-ED11-8849-0022480A1615</t>
  </si>
  <si>
    <t>EA37B0A3-25F5-ED11-8849-0022480A1615</t>
  </si>
  <si>
    <t>E438B0A3-25F5-ED11-8849-0022480A1615</t>
  </si>
  <si>
    <t>2C39B0A3-25F5-ED11-8849-0022480A1615</t>
  </si>
  <si>
    <t>C23AB0A3-25F5-ED11-8849-0022480A1615</t>
  </si>
  <si>
    <t>083BB0A3-25F5-ED11-8849-0022480A1615</t>
  </si>
  <si>
    <t>2D986393-25F5-ED11-8849-0022480A1615</t>
  </si>
  <si>
    <t>E5996393-25F5-ED11-8849-0022480A1615</t>
  </si>
  <si>
    <t>4D9A6393-25F5-ED11-8849-0022480A1615</t>
  </si>
  <si>
    <t>8F9A6393-25F5-ED11-8849-0022480A1615</t>
  </si>
  <si>
    <t>279D6393-25F5-ED11-8849-0022480A1615</t>
  </si>
  <si>
    <t>A1A06393-25F5-ED11-8849-0022480A1615</t>
  </si>
  <si>
    <t>95A16393-25F5-ED11-8849-0022480A1615</t>
  </si>
  <si>
    <t>4DA36393-25F5-ED11-8849-0022480A1615</t>
  </si>
  <si>
    <t>69A36393-25F5-ED11-8849-0022480A1615</t>
  </si>
  <si>
    <t>BBA36393-25F5-ED11-8849-0022480A1615</t>
  </si>
  <si>
    <t>FBA36393-25F5-ED11-8849-0022480A1615</t>
  </si>
  <si>
    <t>4FA56393-25F5-ED11-8849-0022480A1615</t>
  </si>
  <si>
    <t>5BA56393-25F5-ED11-8849-0022480A1615</t>
  </si>
  <si>
    <t>67A66393-25F5-ED11-8849-0022480A1615</t>
  </si>
  <si>
    <t>81A66393-25F5-ED11-8849-0022480A1615</t>
  </si>
  <si>
    <t>BBA66393-25F5-ED11-8849-0022480A1615</t>
  </si>
  <si>
    <t>17A76393-25F5-ED11-8849-0022480A1615</t>
  </si>
  <si>
    <t>17A86393-25F5-ED11-8849-0022480A1615</t>
  </si>
  <si>
    <t>6FA86393-25F5-ED11-8849-0022480A1615</t>
  </si>
  <si>
    <t>3DA96393-25F5-ED11-8849-0022480A1615</t>
  </si>
  <si>
    <t>4BA96393-25F5-ED11-8849-0022480A1615</t>
  </si>
  <si>
    <t>63A96393-25F5-ED11-8849-0022480A1615</t>
  </si>
  <si>
    <t>C3A96393-25F5-ED11-8849-0022480A1615</t>
  </si>
  <si>
    <t>27AA6393-25F5-ED11-8849-0022480A1615</t>
  </si>
  <si>
    <t>77AA6393-25F5-ED11-8849-0022480A1615</t>
  </si>
  <si>
    <t>D7AA6393-25F5-ED11-8849-0022480A1615</t>
  </si>
  <si>
    <t>21AB6393-25F5-ED11-8849-0022480A1615</t>
  </si>
  <si>
    <t>DFAC6393-25F5-ED11-8849-0022480A1615</t>
  </si>
  <si>
    <t>71AD6393-25F5-ED11-8849-0022480A1615</t>
  </si>
  <si>
    <t>7DAD6393-25F5-ED11-8849-0022480A1615</t>
  </si>
  <si>
    <t>E7AD6393-25F5-ED11-8849-0022480A1615</t>
  </si>
  <si>
    <t>73AE6393-25F5-ED11-8849-0022480A1615</t>
  </si>
  <si>
    <t>A3AE6393-25F5-ED11-8849-0022480A1615</t>
  </si>
  <si>
    <t>81AF6393-25F5-ED11-8849-0022480A1615</t>
  </si>
  <si>
    <t>A5AF6393-25F5-ED11-8849-0022480A1615</t>
  </si>
  <si>
    <t>D3AF6393-25F5-ED11-8849-0022480A1615</t>
  </si>
  <si>
    <t>FFAF6393-25F5-ED11-8849-0022480A1615</t>
  </si>
  <si>
    <t>8BB06393-25F5-ED11-8849-0022480A1615</t>
  </si>
  <si>
    <t>A9B06393-25F5-ED11-8849-0022480A1615</t>
  </si>
  <si>
    <t>21B16393-25F5-ED11-8849-0022480A1615</t>
  </si>
  <si>
    <t>59B16393-25F5-ED11-8849-0022480A1615</t>
  </si>
  <si>
    <t>93B16393-25F5-ED11-8849-0022480A1615</t>
  </si>
  <si>
    <t>99B16393-25F5-ED11-8849-0022480A1615</t>
  </si>
  <si>
    <t>61B36393-25F5-ED11-8849-0022480A1615</t>
  </si>
  <si>
    <t>BFB36393-25F5-ED11-8849-0022480A1615</t>
  </si>
  <si>
    <t>0FB46393-25F5-ED11-8849-0022480A1615</t>
  </si>
  <si>
    <t>4BB46393-25F5-ED11-8849-0022480A1615</t>
  </si>
  <si>
    <t>19B56393-25F5-ED11-8849-0022480A1615</t>
  </si>
  <si>
    <t>2FB56393-25F5-ED11-8849-0022480A1615</t>
  </si>
  <si>
    <t>73B56393-25F5-ED11-8849-0022480A1615</t>
  </si>
  <si>
    <t>D7B66393-25F5-ED11-8849-0022480A1615</t>
  </si>
  <si>
    <t>1FB76393-25F5-ED11-8849-0022480A1615</t>
  </si>
  <si>
    <t>3DB76393-25F5-ED11-8849-0022480A1615</t>
  </si>
  <si>
    <t>49B76393-25F5-ED11-8849-0022480A1615</t>
  </si>
  <si>
    <t>4BB76393-25F5-ED11-8849-0022480A1615</t>
  </si>
  <si>
    <t>DFB76393-25F5-ED11-8849-0022480A1615</t>
  </si>
  <si>
    <t>5FB86393-25F5-ED11-8849-0022480A1615</t>
  </si>
  <si>
    <t>6FB86393-25F5-ED11-8849-0022480A1615</t>
  </si>
  <si>
    <t>31B96393-25F5-ED11-8849-0022480A1615</t>
  </si>
  <si>
    <t>61B96393-25F5-ED11-8849-0022480A1615</t>
  </si>
  <si>
    <t>DBBA6393-25F5-ED11-8849-0022480A1615</t>
  </si>
  <si>
    <t>17BB6393-25F5-ED11-8849-0022480A1615</t>
  </si>
  <si>
    <t>2BBB6393-25F5-ED11-8849-0022480A1615</t>
  </si>
  <si>
    <t>BA14B0A3-25F5-ED11-8849-0022480A1615</t>
  </si>
  <si>
    <t>BC14B0A3-25F5-ED11-8849-0022480A1615</t>
  </si>
  <si>
    <t>BE14B0A3-25F5-ED11-8849-0022480A1615</t>
  </si>
  <si>
    <t>2615B0A3-25F5-ED11-8849-0022480A1615</t>
  </si>
  <si>
    <t>5815B0A3-25F5-ED11-8849-0022480A1615</t>
  </si>
  <si>
    <t>6216B0A3-25F5-ED11-8849-0022480A1615</t>
  </si>
  <si>
    <t>B816B0A3-25F5-ED11-8849-0022480A1615</t>
  </si>
  <si>
    <t>6017B0A3-25F5-ED11-8849-0022480A1615</t>
  </si>
  <si>
    <t>7E17B0A3-25F5-ED11-8849-0022480A1615</t>
  </si>
  <si>
    <t>1818B0A3-25F5-ED11-8849-0022480A1615</t>
  </si>
  <si>
    <t>5818B0A3-25F5-ED11-8849-0022480A1615</t>
  </si>
  <si>
    <t>1819B0A3-25F5-ED11-8849-0022480A1615</t>
  </si>
  <si>
    <t>1A1AB0A3-25F5-ED11-8849-0022480A1615</t>
  </si>
  <si>
    <t>F41AB0A3-25F5-ED11-8849-0022480A1615</t>
  </si>
  <si>
    <t>541BB0A3-25F5-ED11-8849-0022480A1615</t>
  </si>
  <si>
    <t>421CB0A3-25F5-ED11-8849-0022480A1615</t>
  </si>
  <si>
    <t>BE1CB0A3-25F5-ED11-8849-0022480A1615</t>
  </si>
  <si>
    <t>BE1DB0A3-25F5-ED11-8849-0022480A1615</t>
  </si>
  <si>
    <t>C81EB0A3-25F5-ED11-8849-0022480A1615</t>
  </si>
  <si>
    <t>221FB0A3-25F5-ED11-8849-0022480A1615</t>
  </si>
  <si>
    <t>F81FB0A3-25F5-ED11-8849-0022480A1615</t>
  </si>
  <si>
    <t>3820B0A3-25F5-ED11-8849-0022480A1615</t>
  </si>
  <si>
    <t>C820B0A3-25F5-ED11-8849-0022480A1615</t>
  </si>
  <si>
    <t>1021B0A3-25F5-ED11-8849-0022480A1615</t>
  </si>
  <si>
    <t>9E21B0A3-25F5-ED11-8849-0022480A1615</t>
  </si>
  <si>
    <t>7A22B0A3-25F5-ED11-8849-0022480A1615</t>
  </si>
  <si>
    <t>E622B0A3-25F5-ED11-8849-0022480A1615</t>
  </si>
  <si>
    <t>FE22B0A3-25F5-ED11-8849-0022480A1615</t>
  </si>
  <si>
    <t>3825B0A3-25F5-ED11-8849-0022480A1615</t>
  </si>
  <si>
    <t>5E25B0A3-25F5-ED11-8849-0022480A1615</t>
  </si>
  <si>
    <t>8228B0A3-25F5-ED11-8849-0022480A1615</t>
  </si>
  <si>
    <t>3829B0A3-25F5-ED11-8849-0022480A1615</t>
  </si>
  <si>
    <t>A22AB0A3-25F5-ED11-8849-0022480A1615</t>
  </si>
  <si>
    <t>CC2DB0A3-25F5-ED11-8849-0022480A1615</t>
  </si>
  <si>
    <t>422FB0A3-25F5-ED11-8849-0022480A1615</t>
  </si>
  <si>
    <t>842FB0A3-25F5-ED11-8849-0022480A1615</t>
  </si>
  <si>
    <t>D831B0A3-25F5-ED11-8849-0022480A1615</t>
  </si>
  <si>
    <t>E237B0A3-25F5-ED11-8849-0022480A1615</t>
  </si>
  <si>
    <t>E0687B2E-7DF5-ED11-8849-0022480A10B0</t>
  </si>
  <si>
    <t>6F996393-25F5-ED11-8849-0022480A1615</t>
  </si>
  <si>
    <t>E99A6393-25F5-ED11-8849-0022480A1615</t>
  </si>
  <si>
    <t>119C6393-25F5-ED11-8849-0022480A1615</t>
  </si>
  <si>
    <t>779C6393-25F5-ED11-8849-0022480A1615</t>
  </si>
  <si>
    <t>459E6393-25F5-ED11-8849-0022480A1615</t>
  </si>
  <si>
    <t>579E6393-25F5-ED11-8849-0022480A1615</t>
  </si>
  <si>
    <t>759E6393-25F5-ED11-8849-0022480A1615</t>
  </si>
  <si>
    <t>8B9E6393-25F5-ED11-8849-0022480A1615</t>
  </si>
  <si>
    <t>959E6393-25F5-ED11-8849-0022480A1615</t>
  </si>
  <si>
    <t>9F9E6393-25F5-ED11-8849-0022480A1615</t>
  </si>
  <si>
    <t>A39E6393-25F5-ED11-8849-0022480A1615</t>
  </si>
  <si>
    <t>C39E6393-25F5-ED11-8849-0022480A1615</t>
  </si>
  <si>
    <t>C79E6393-25F5-ED11-8849-0022480A1615</t>
  </si>
  <si>
    <t>E19E6393-25F5-ED11-8849-0022480A1615</t>
  </si>
  <si>
    <t>139F6393-25F5-ED11-8849-0022480A1615</t>
  </si>
  <si>
    <t>899F6393-25F5-ED11-8849-0022480A1615</t>
  </si>
  <si>
    <t>8D9F6393-25F5-ED11-8849-0022480A1615</t>
  </si>
  <si>
    <t>A19F6393-25F5-ED11-8849-0022480A1615</t>
  </si>
  <si>
    <t>B99F6393-25F5-ED11-8849-0022480A1615</t>
  </si>
  <si>
    <t>DB9F6393-25F5-ED11-8849-0022480A1615</t>
  </si>
  <si>
    <t>95A06393-25F5-ED11-8849-0022480A1615</t>
  </si>
  <si>
    <t>9BA06393-25F5-ED11-8849-0022480A1615</t>
  </si>
  <si>
    <t>AFA06393-25F5-ED11-8849-0022480A1615</t>
  </si>
  <si>
    <t>BDA26393-25F5-ED11-8849-0022480A1615</t>
  </si>
  <si>
    <t>BFA36393-25F5-ED11-8849-0022480A1615</t>
  </si>
  <si>
    <t>4DA66393-25F5-ED11-8849-0022480A1615</t>
  </si>
  <si>
    <t>73A66393-25F5-ED11-8849-0022480A1615</t>
  </si>
  <si>
    <t>91AE6393-25F5-ED11-8849-0022480A1615</t>
  </si>
  <si>
    <t>3BB16393-25F5-ED11-8849-0022480A1615</t>
  </si>
  <si>
    <t>D3B36393-25F5-ED11-8849-0022480A1615</t>
  </si>
  <si>
    <t>A215B0A3-25F5-ED11-8849-0022480A1615</t>
  </si>
  <si>
    <t>AE15B0A3-25F5-ED11-8849-0022480A1615</t>
  </si>
  <si>
    <t>0616B0A3-25F5-ED11-8849-0022480A1615</t>
  </si>
  <si>
    <t>B616B0A3-25F5-ED11-8849-0022480A1615</t>
  </si>
  <si>
    <t>B81EB0A3-25F5-ED11-8849-0022480A1615</t>
  </si>
  <si>
    <t>DE21B0A3-25F5-ED11-8849-0022480A1615</t>
  </si>
  <si>
    <t>EA22B0A3-25F5-ED11-8849-0022480A1615</t>
  </si>
  <si>
    <t>2628B0A3-25F5-ED11-8849-0022480A1615</t>
  </si>
  <si>
    <t>182BB0A3-25F5-ED11-8849-0022480A1615</t>
  </si>
  <si>
    <t>4E2DB0A3-25F5-ED11-8849-0022480A1615</t>
  </si>
  <si>
    <t>7830B0A3-25F5-ED11-8849-0022480A1615</t>
  </si>
  <si>
    <t>EE31B0A3-25F5-ED11-8849-0022480A1615</t>
  </si>
  <si>
    <t>7C38B0A3-25F5-ED11-8849-0022480A1615</t>
  </si>
  <si>
    <t>FC667B2E-7DF5-ED11-8849-0022480A10B0</t>
  </si>
  <si>
    <t>38677B2E-7DF5-ED11-8849-0022480A10B0</t>
  </si>
  <si>
    <t>40677B2E-7DF5-ED11-8849-0022480A10B0</t>
  </si>
  <si>
    <t>46677B2E-7DF5-ED11-8849-0022480A10B0</t>
  </si>
  <si>
    <t>62677B2E-7DF5-ED11-8849-0022480A10B0</t>
  </si>
  <si>
    <t>64677B2E-7DF5-ED11-8849-0022480A10B0</t>
  </si>
  <si>
    <t>74677B2E-7DF5-ED11-8849-0022480A10B0</t>
  </si>
  <si>
    <t>84677B2E-7DF5-ED11-8849-0022480A10B0</t>
  </si>
  <si>
    <t>90677B2E-7DF5-ED11-8849-0022480A10B0</t>
  </si>
  <si>
    <t>9A677B2E-7DF5-ED11-8849-0022480A10B0</t>
  </si>
  <si>
    <t>BA677B2E-7DF5-ED11-8849-0022480A10B0</t>
  </si>
  <si>
    <t>D2677B2E-7DF5-ED11-8849-0022480A10B0</t>
  </si>
  <si>
    <t>E6677B2E-7DF5-ED11-8849-0022480A10B0</t>
  </si>
  <si>
    <t>F0677B2E-7DF5-ED11-8849-0022480A10B0</t>
  </si>
  <si>
    <t>0A687B2E-7DF5-ED11-8849-0022480A10B0</t>
  </si>
  <si>
    <t>18687B2E-7DF5-ED11-8849-0022480A10B0</t>
  </si>
  <si>
    <t>36687B2E-7DF5-ED11-8849-0022480A10B0</t>
  </si>
  <si>
    <t>46687B2E-7DF5-ED11-8849-0022480A10B0</t>
  </si>
  <si>
    <t>70687B2E-7DF5-ED11-8849-0022480A10B0</t>
  </si>
  <si>
    <t>80687B2E-7DF5-ED11-8849-0022480A10B0</t>
  </si>
  <si>
    <t>82687B2E-7DF5-ED11-8849-0022480A10B0</t>
  </si>
  <si>
    <t>86687B2E-7DF5-ED11-8849-0022480A10B0</t>
  </si>
  <si>
    <t>9A687B2E-7DF5-ED11-8849-0022480A10B0</t>
  </si>
  <si>
    <t>BC687B2E-7DF5-ED11-8849-0022480A10B0</t>
  </si>
  <si>
    <t>CC687B2E-7DF5-ED11-8849-0022480A10B0</t>
  </si>
  <si>
    <t>D8687B2E-7DF5-ED11-8849-0022480A10B0</t>
  </si>
  <si>
    <t>E8687B2E-7DF5-ED11-8849-0022480A10B0</t>
  </si>
  <si>
    <t>EA687B2E-7DF5-ED11-8849-0022480A10B0</t>
  </si>
  <si>
    <t>079C6393-25F5-ED11-8849-0022480A1615</t>
  </si>
  <si>
    <t>419D6393-25F5-ED11-8849-0022480A1615</t>
  </si>
  <si>
    <t>899D6393-25F5-ED11-8849-0022480A1615</t>
  </si>
  <si>
    <t>C59E6393-25F5-ED11-8849-0022480A1615</t>
  </si>
  <si>
    <t>5DA06393-25F5-ED11-8849-0022480A1615</t>
  </si>
  <si>
    <t>F7A06393-25F5-ED11-8849-0022480A1615</t>
  </si>
  <si>
    <t>1FA16393-25F5-ED11-8849-0022480A1615</t>
  </si>
  <si>
    <t>3FA16393-25F5-ED11-8849-0022480A1615</t>
  </si>
  <si>
    <t>25A26393-25F5-ED11-8849-0022480A1615</t>
  </si>
  <si>
    <t>C9A46393-25F5-ED11-8849-0022480A1615</t>
  </si>
  <si>
    <t>55A56393-25F5-ED11-8849-0022480A1615</t>
  </si>
  <si>
    <t>A1A76393-25F5-ED11-8849-0022480A1615</t>
  </si>
  <si>
    <t>E5A76393-25F5-ED11-8849-0022480A1615</t>
  </si>
  <si>
    <t>D5A86393-25F5-ED11-8849-0022480A1615</t>
  </si>
  <si>
    <t>E9A86393-25F5-ED11-8849-0022480A1615</t>
  </si>
  <si>
    <t>69A96393-25F5-ED11-8849-0022480A1615</t>
  </si>
  <si>
    <t>7FA96393-25F5-ED11-8849-0022480A1615</t>
  </si>
  <si>
    <t>DBA96393-25F5-ED11-8849-0022480A1615</t>
  </si>
  <si>
    <t>DDA96393-25F5-ED11-8849-0022480A1615</t>
  </si>
  <si>
    <t>45AA6393-25F5-ED11-8849-0022480A1615</t>
  </si>
  <si>
    <t>BBAB6393-25F5-ED11-8849-0022480A1615</t>
  </si>
  <si>
    <t>65AC6393-25F5-ED11-8849-0022480A1615</t>
  </si>
  <si>
    <t>43AD6393-25F5-ED11-8849-0022480A1615</t>
  </si>
  <si>
    <t>C5AE6393-25F5-ED11-8849-0022480A1615</t>
  </si>
  <si>
    <t>13AF6393-25F5-ED11-8849-0022480A1615</t>
  </si>
  <si>
    <t>3BAF6393-25F5-ED11-8849-0022480A1615</t>
  </si>
  <si>
    <t>83AF6393-25F5-ED11-8849-0022480A1615</t>
  </si>
  <si>
    <t>23B06393-25F5-ED11-8849-0022480A1615</t>
  </si>
  <si>
    <t>4DB06393-25F5-ED11-8849-0022480A1615</t>
  </si>
  <si>
    <t>A5B06393-25F5-ED11-8849-0022480A1615</t>
  </si>
  <si>
    <t>47B16393-25F5-ED11-8849-0022480A1615</t>
  </si>
  <si>
    <t>5FB26393-25F5-ED11-8849-0022480A1615</t>
  </si>
  <si>
    <t>E5B26393-25F5-ED11-8849-0022480A1615</t>
  </si>
  <si>
    <t>F1B26393-25F5-ED11-8849-0022480A1615</t>
  </si>
  <si>
    <t>65B46393-25F5-ED11-8849-0022480A1615</t>
  </si>
  <si>
    <t>87B46393-25F5-ED11-8849-0022480A1615</t>
  </si>
  <si>
    <t>EBB56393-25F5-ED11-8849-0022480A1615</t>
  </si>
  <si>
    <t>3BB86393-25F5-ED11-8849-0022480A1615</t>
  </si>
  <si>
    <t>8BB96393-25F5-ED11-8849-0022480A1615</t>
  </si>
  <si>
    <t>EC15B0A3-25F5-ED11-8849-0022480A1615</t>
  </si>
  <si>
    <t>8616B0A3-25F5-ED11-8849-0022480A1615</t>
  </si>
  <si>
    <t>CC16B0A3-25F5-ED11-8849-0022480A1615</t>
  </si>
  <si>
    <t>FC18B0A3-25F5-ED11-8849-0022480A1615</t>
  </si>
  <si>
    <t>6419B0A3-25F5-ED11-8849-0022480A1615</t>
  </si>
  <si>
    <t>F61AB0A3-25F5-ED11-8849-0022480A1615</t>
  </si>
  <si>
    <t>161DB0A3-25F5-ED11-8849-0022480A1615</t>
  </si>
  <si>
    <t>A81DB0A3-25F5-ED11-8849-0022480A1615</t>
  </si>
  <si>
    <t>FE1DB0A3-25F5-ED11-8849-0022480A1615</t>
  </si>
  <si>
    <t>9A20B0A3-25F5-ED11-8849-0022480A1615</t>
  </si>
  <si>
    <t>D420B0A3-25F5-ED11-8849-0022480A1615</t>
  </si>
  <si>
    <t>2221B0A3-25F5-ED11-8849-0022480A1615</t>
  </si>
  <si>
    <t>7222B0A3-25F5-ED11-8849-0022480A1615</t>
  </si>
  <si>
    <t>B822B0A3-25F5-ED11-8849-0022480A1615</t>
  </si>
  <si>
    <t>8823B0A3-25F5-ED11-8849-0022480A1615</t>
  </si>
  <si>
    <t>9A23B0A3-25F5-ED11-8849-0022480A1615</t>
  </si>
  <si>
    <t>6224B0A3-25F5-ED11-8849-0022480A1615</t>
  </si>
  <si>
    <t>AC24B0A3-25F5-ED11-8849-0022480A1615</t>
  </si>
  <si>
    <t>FE29B0A3-25F5-ED11-8849-0022480A1615</t>
  </si>
  <si>
    <t>542AB0A3-25F5-ED11-8849-0022480A1615</t>
  </si>
  <si>
    <t>1C2DB0A3-25F5-ED11-8849-0022480A1615</t>
  </si>
  <si>
    <t>822EB0A3-25F5-ED11-8849-0022480A1615</t>
  </si>
  <si>
    <t>982EB0A3-25F5-ED11-8849-0022480A1615</t>
  </si>
  <si>
    <t>082FB0A3-25F5-ED11-8849-0022480A1615</t>
  </si>
  <si>
    <t>B62FB0A3-25F5-ED11-8849-0022480A1615</t>
  </si>
  <si>
    <t>AC31B0A3-25F5-ED11-8849-0022480A1615</t>
  </si>
  <si>
    <t>9E32B0A3-25F5-ED11-8849-0022480A1615</t>
  </si>
  <si>
    <t>A832B0A3-25F5-ED11-8849-0022480A1615</t>
  </si>
  <si>
    <t>2A33B0A3-25F5-ED11-8849-0022480A1615</t>
  </si>
  <si>
    <t>4033B0A3-25F5-ED11-8849-0022480A1615</t>
  </si>
  <si>
    <t>3834B0A3-25F5-ED11-8849-0022480A1615</t>
  </si>
  <si>
    <t>A834B0A3-25F5-ED11-8849-0022480A1615</t>
  </si>
  <si>
    <t>C034B0A3-25F5-ED11-8849-0022480A1615</t>
  </si>
  <si>
    <t>0A35B0A3-25F5-ED11-8849-0022480A1615</t>
  </si>
  <si>
    <t>0A36B0A3-25F5-ED11-8849-0022480A1615</t>
  </si>
  <si>
    <t>DA36B0A3-25F5-ED11-8849-0022480A1615</t>
  </si>
  <si>
    <t>7F986393-25F5-ED11-8849-0022480A1615</t>
  </si>
  <si>
    <t>E1996393-25F5-ED11-8849-0022480A1615</t>
  </si>
  <si>
    <t>8B9A6393-25F5-ED11-8849-0022480A1615</t>
  </si>
  <si>
    <t>AF9A6393-25F5-ED11-8849-0022480A1615</t>
  </si>
  <si>
    <t>F19A6393-25F5-ED11-8849-0022480A1615</t>
  </si>
  <si>
    <t>8F9B6393-25F5-ED11-8849-0022480A1615</t>
  </si>
  <si>
    <t>A99C6393-25F5-ED11-8849-0022480A1615</t>
  </si>
  <si>
    <t>739F6393-25F5-ED11-8849-0022480A1615</t>
  </si>
  <si>
    <t>57A06393-25F5-ED11-8849-0022480A1615</t>
  </si>
  <si>
    <t>EFA06393-25F5-ED11-8849-0022480A1615</t>
  </si>
  <si>
    <t>45A16393-25F5-ED11-8849-0022480A1615</t>
  </si>
  <si>
    <t>B3A16393-25F5-ED11-8849-0022480A1615</t>
  </si>
  <si>
    <t>B9A16393-25F5-ED11-8849-0022480A1615</t>
  </si>
  <si>
    <t>FDA16393-25F5-ED11-8849-0022480A1615</t>
  </si>
  <si>
    <t>45A26393-25F5-ED11-8849-0022480A1615</t>
  </si>
  <si>
    <t>BFA26393-25F5-ED11-8849-0022480A1615</t>
  </si>
  <si>
    <t>D5A26393-25F5-ED11-8849-0022480A1615</t>
  </si>
  <si>
    <t>45A36393-25F5-ED11-8849-0022480A1615</t>
  </si>
  <si>
    <t>FFA76393-25F5-ED11-8849-0022480A1615</t>
  </si>
  <si>
    <t>9BA86393-25F5-ED11-8849-0022480A1615</t>
  </si>
  <si>
    <t>DFA86393-25F5-ED11-8849-0022480A1615</t>
  </si>
  <si>
    <t>EFA86393-25F5-ED11-8849-0022480A1615</t>
  </si>
  <si>
    <t>91A96393-25F5-ED11-8849-0022480A1615</t>
  </si>
  <si>
    <t>CFA96393-25F5-ED11-8849-0022480A1615</t>
  </si>
  <si>
    <t>9FAD6393-25F5-ED11-8849-0022480A1615</t>
  </si>
  <si>
    <t>D3AE6393-25F5-ED11-8849-0022480A1615</t>
  </si>
  <si>
    <t>7FAF6393-25F5-ED11-8849-0022480A1615</t>
  </si>
  <si>
    <t>A3AF6393-25F5-ED11-8849-0022480A1615</t>
  </si>
  <si>
    <t>DDB26393-25F5-ED11-8849-0022480A1615</t>
  </si>
  <si>
    <t>2BB36393-25F5-ED11-8849-0022480A1615</t>
  </si>
  <si>
    <t>B1B46393-25F5-ED11-8849-0022480A1615</t>
  </si>
  <si>
    <t>49B56393-25F5-ED11-8849-0022480A1615</t>
  </si>
  <si>
    <t>D1B56393-25F5-ED11-8849-0022480A1615</t>
  </si>
  <si>
    <t>D1B66393-25F5-ED11-8849-0022480A1615</t>
  </si>
  <si>
    <t>71B96393-25F5-ED11-8849-0022480A1615</t>
  </si>
  <si>
    <t>CFBA6393-25F5-ED11-8849-0022480A1615</t>
  </si>
  <si>
    <t>4FBB6393-25F5-ED11-8849-0022480A1615</t>
  </si>
  <si>
    <t>AE14B0A3-25F5-ED11-8849-0022480A1615</t>
  </si>
  <si>
    <t>2216B0A3-25F5-ED11-8849-0022480A1615</t>
  </si>
  <si>
    <t>7C16B0A3-25F5-ED11-8849-0022480A1615</t>
  </si>
  <si>
    <t>6E19B0A3-25F5-ED11-8849-0022480A1615</t>
  </si>
  <si>
    <t>BC1AB0A3-25F5-ED11-8849-0022480A1615</t>
  </si>
  <si>
    <t>1A1BB0A3-25F5-ED11-8849-0022480A1615</t>
  </si>
  <si>
    <t>861BB0A3-25F5-ED11-8849-0022480A1615</t>
  </si>
  <si>
    <t>941CB0A3-25F5-ED11-8849-0022480A1615</t>
  </si>
  <si>
    <t>301EB0A3-25F5-ED11-8849-0022480A1615</t>
  </si>
  <si>
    <t>681EB0A3-25F5-ED11-8849-0022480A1615</t>
  </si>
  <si>
    <t>961EB0A3-25F5-ED11-8849-0022480A1615</t>
  </si>
  <si>
    <t>B81FB0A3-25F5-ED11-8849-0022480A1615</t>
  </si>
  <si>
    <t>3421B0A3-25F5-ED11-8849-0022480A1615</t>
  </si>
  <si>
    <t>7822B0A3-25F5-ED11-8849-0022480A1615</t>
  </si>
  <si>
    <t>B022B0A3-25F5-ED11-8849-0022480A1615</t>
  </si>
  <si>
    <t>CE22B0A3-25F5-ED11-8849-0022480A1615</t>
  </si>
  <si>
    <t>0423B0A3-25F5-ED11-8849-0022480A1615</t>
  </si>
  <si>
    <t>6C25B0A3-25F5-ED11-8849-0022480A1615</t>
  </si>
  <si>
    <t>7825B0A3-25F5-ED11-8849-0022480A1615</t>
  </si>
  <si>
    <t>1228B0A3-25F5-ED11-8849-0022480A1615</t>
  </si>
  <si>
    <t>4C29B0A3-25F5-ED11-8849-0022480A1615</t>
  </si>
  <si>
    <t>9429B0A3-25F5-ED11-8849-0022480A1615</t>
  </si>
  <si>
    <t>C02BB0A3-25F5-ED11-8849-0022480A1615</t>
  </si>
  <si>
    <t>4C2DB0A3-25F5-ED11-8849-0022480A1615</t>
  </si>
  <si>
    <t>762DB0A3-25F5-ED11-8849-0022480A1615</t>
  </si>
  <si>
    <t>402EB0A3-25F5-ED11-8849-0022480A1615</t>
  </si>
  <si>
    <t>B82FB0A3-25F5-ED11-8849-0022480A1615</t>
  </si>
  <si>
    <t>F832B0A3-25F5-ED11-8849-0022480A1615</t>
  </si>
  <si>
    <t>0633B0A3-25F5-ED11-8849-0022480A1615</t>
  </si>
  <si>
    <t>2C36B0A3-25F5-ED11-8849-0022480A1615</t>
  </si>
  <si>
    <t>DA3AB0A3-25F5-ED11-8849-0022480A1615</t>
  </si>
  <si>
    <t>959B6393-25F5-ED11-8849-0022480A1615</t>
  </si>
  <si>
    <t>BB9D6393-25F5-ED11-8849-0022480A1615</t>
  </si>
  <si>
    <t>659E6393-25F5-ED11-8849-0022480A1615</t>
  </si>
  <si>
    <t>919E6393-25F5-ED11-8849-0022480A1615</t>
  </si>
  <si>
    <t>CD9E6393-25F5-ED11-8849-0022480A1615</t>
  </si>
  <si>
    <t>D19E6393-25F5-ED11-8849-0022480A1615</t>
  </si>
  <si>
    <t>1B9F6393-25F5-ED11-8849-0022480A1615</t>
  </si>
  <si>
    <t>49A06393-25F5-ED11-8849-0022480A1615</t>
  </si>
  <si>
    <t>5BA06393-25F5-ED11-8849-0022480A1615</t>
  </si>
  <si>
    <t>89A06393-25F5-ED11-8849-0022480A1615</t>
  </si>
  <si>
    <t>F9A06393-25F5-ED11-8849-0022480A1615</t>
  </si>
  <si>
    <t>41A16393-25F5-ED11-8849-0022480A1615</t>
  </si>
  <si>
    <t>51A26393-25F5-ED11-8849-0022480A1615</t>
  </si>
  <si>
    <t>B5A26393-25F5-ED11-8849-0022480A1615</t>
  </si>
  <si>
    <t>1BA36393-25F5-ED11-8849-0022480A1615</t>
  </si>
  <si>
    <t>1FA36393-25F5-ED11-8849-0022480A1615</t>
  </si>
  <si>
    <t>21A36393-25F5-ED11-8849-0022480A1615</t>
  </si>
  <si>
    <t>41A36393-25F5-ED11-8849-0022480A1615</t>
  </si>
  <si>
    <t>B5A36393-25F5-ED11-8849-0022480A1615</t>
  </si>
  <si>
    <t>C3A36393-25F5-ED11-8849-0022480A1615</t>
  </si>
  <si>
    <t>05A46393-25F5-ED11-8849-0022480A1615</t>
  </si>
  <si>
    <t>31A46393-25F5-ED11-8849-0022480A1615</t>
  </si>
  <si>
    <t>51A46393-25F5-ED11-8849-0022480A1615</t>
  </si>
  <si>
    <t>5BA46393-25F5-ED11-8849-0022480A1615</t>
  </si>
  <si>
    <t>DFA46393-25F5-ED11-8849-0022480A1615</t>
  </si>
  <si>
    <t>05A56393-25F5-ED11-8849-0022480A1615</t>
  </si>
  <si>
    <t>95A56393-25F5-ED11-8849-0022480A1615</t>
  </si>
  <si>
    <t>C3A56393-25F5-ED11-8849-0022480A1615</t>
  </si>
  <si>
    <t>F5A56393-25F5-ED11-8849-0022480A1615</t>
  </si>
  <si>
    <t>05A66393-25F5-ED11-8849-0022480A1615</t>
  </si>
  <si>
    <t>63A66393-25F5-ED11-8849-0022480A1615</t>
  </si>
  <si>
    <t>E1A76393-25F5-ED11-8849-0022480A1615</t>
  </si>
  <si>
    <t>EDA76393-25F5-ED11-8849-0022480A1615</t>
  </si>
  <si>
    <t>95A86393-25F5-ED11-8849-0022480A1615</t>
  </si>
  <si>
    <t>1BA96393-25F5-ED11-8849-0022480A1615</t>
  </si>
  <si>
    <t>23A96393-25F5-ED11-8849-0022480A1615</t>
  </si>
  <si>
    <t>95A96393-25F5-ED11-8849-0022480A1615</t>
  </si>
  <si>
    <t>F5A96393-25F5-ED11-8849-0022480A1615</t>
  </si>
  <si>
    <t>3BAA6393-25F5-ED11-8849-0022480A1615</t>
  </si>
  <si>
    <t>BFAB6393-25F5-ED11-8849-0022480A1615</t>
  </si>
  <si>
    <t>ADAC6393-25F5-ED11-8849-0022480A1615</t>
  </si>
  <si>
    <t>C5AD6393-25F5-ED11-8849-0022480A1615</t>
  </si>
  <si>
    <t>EFAD6393-25F5-ED11-8849-0022480A1615</t>
  </si>
  <si>
    <t>A9AE6393-25F5-ED11-8849-0022480A1615</t>
  </si>
  <si>
    <t>D1AF6393-25F5-ED11-8849-0022480A1615</t>
  </si>
  <si>
    <t>81B16393-25F5-ED11-8849-0022480A1615</t>
  </si>
  <si>
    <t>F1B16393-25F5-ED11-8849-0022480A1615</t>
  </si>
  <si>
    <t>97B26393-25F5-ED11-8849-0022480A1615</t>
  </si>
  <si>
    <t>AFB26393-25F5-ED11-8849-0022480A1615</t>
  </si>
  <si>
    <t>01B36393-25F5-ED11-8849-0022480A1615</t>
  </si>
  <si>
    <t>97B36393-25F5-ED11-8849-0022480A1615</t>
  </si>
  <si>
    <t>B5B36393-25F5-ED11-8849-0022480A1615</t>
  </si>
  <si>
    <t>DFB36393-25F5-ED11-8849-0022480A1615</t>
  </si>
  <si>
    <t>69B46393-25F5-ED11-8849-0022480A1615</t>
  </si>
  <si>
    <t>93B46393-25F5-ED11-8849-0022480A1615</t>
  </si>
  <si>
    <t>E3B46393-25F5-ED11-8849-0022480A1615</t>
  </si>
  <si>
    <t>0FB56393-25F5-ED11-8849-0022480A1615</t>
  </si>
  <si>
    <t>23B56393-25F5-ED11-8849-0022480A1615</t>
  </si>
  <si>
    <t>7BB56393-25F5-ED11-8849-0022480A1615</t>
  </si>
  <si>
    <t>B9B66393-25F5-ED11-8849-0022480A1615</t>
  </si>
  <si>
    <t>EDB76393-25F5-ED11-8849-0022480A1615</t>
  </si>
  <si>
    <t>37B86393-25F5-ED11-8849-0022480A1615</t>
  </si>
  <si>
    <t>75B96393-25F5-ED11-8849-0022480A1615</t>
  </si>
  <si>
    <t>7BB96393-25F5-ED11-8849-0022480A1615</t>
  </si>
  <si>
    <t>FBB96393-25F5-ED11-8849-0022480A1615</t>
  </si>
  <si>
    <t>4FBA6393-25F5-ED11-8849-0022480A1615</t>
  </si>
  <si>
    <t>7414B0A3-25F5-ED11-8849-0022480A1615</t>
  </si>
  <si>
    <t>F414B0A3-25F5-ED11-8849-0022480A1615</t>
  </si>
  <si>
    <t>6615B0A3-25F5-ED11-8849-0022480A1615</t>
  </si>
  <si>
    <t>2E16B0A3-25F5-ED11-8849-0022480A1615</t>
  </si>
  <si>
    <t>4817B0A3-25F5-ED11-8849-0022480A1615</t>
  </si>
  <si>
    <t>C21AB0A3-25F5-ED11-8849-0022480A1615</t>
  </si>
  <si>
    <t>FA1BB0A3-25F5-ED11-8849-0022480A1615</t>
  </si>
  <si>
    <t>1A1CB0A3-25F5-ED11-8849-0022480A1615</t>
  </si>
  <si>
    <t>701CB0A3-25F5-ED11-8849-0022480A1615</t>
  </si>
  <si>
    <t>CC1CB0A3-25F5-ED11-8849-0022480A1615</t>
  </si>
  <si>
    <t>EC1CB0A3-25F5-ED11-8849-0022480A1615</t>
  </si>
  <si>
    <t>161EB0A3-25F5-ED11-8849-0022480A1615</t>
  </si>
  <si>
    <t>8E1EB0A3-25F5-ED11-8849-0022480A1615</t>
  </si>
  <si>
    <t>C01EB0A3-25F5-ED11-8849-0022480A1615</t>
  </si>
  <si>
    <t>AC1FB0A3-25F5-ED11-8849-0022480A1615</t>
  </si>
  <si>
    <t>1A20B0A3-25F5-ED11-8849-0022480A1615</t>
  </si>
  <si>
    <t>4A20B0A3-25F5-ED11-8849-0022480A1615</t>
  </si>
  <si>
    <t>7020B0A3-25F5-ED11-8849-0022480A1615</t>
  </si>
  <si>
    <t>D820B0A3-25F5-ED11-8849-0022480A1615</t>
  </si>
  <si>
    <t>2021B0A3-25F5-ED11-8849-0022480A1615</t>
  </si>
  <si>
    <t>AE21B0A3-25F5-ED11-8849-0022480A1615</t>
  </si>
  <si>
    <t>4A22B0A3-25F5-ED11-8849-0022480A1615</t>
  </si>
  <si>
    <t>4C22B0A3-25F5-ED11-8849-0022480A1615</t>
  </si>
  <si>
    <t>B023B0A3-25F5-ED11-8849-0022480A1615</t>
  </si>
  <si>
    <t>1024B0A3-25F5-ED11-8849-0022480A1615</t>
  </si>
  <si>
    <t>A824B0A3-25F5-ED11-8849-0022480A1615</t>
  </si>
  <si>
    <t>8026B0A3-25F5-ED11-8849-0022480A1615</t>
  </si>
  <si>
    <t>B026B0A3-25F5-ED11-8849-0022480A1615</t>
  </si>
  <si>
    <t>0027B0A3-25F5-ED11-8849-0022480A1615</t>
  </si>
  <si>
    <t>2627B0A3-25F5-ED11-8849-0022480A1615</t>
  </si>
  <si>
    <t>6C29B0A3-25F5-ED11-8849-0022480A1615</t>
  </si>
  <si>
    <t>8029B0A3-25F5-ED11-8849-0022480A1615</t>
  </si>
  <si>
    <t>A42BB0A3-25F5-ED11-8849-0022480A1615</t>
  </si>
  <si>
    <t>F82BB0A3-25F5-ED11-8849-0022480A1615</t>
  </si>
  <si>
    <t>522EB0A3-25F5-ED11-8849-0022480A1615</t>
  </si>
  <si>
    <t>1630B0A3-25F5-ED11-8849-0022480A1615</t>
  </si>
  <si>
    <t>2030B0A3-25F5-ED11-8849-0022480A1615</t>
  </si>
  <si>
    <t>7A34B0A3-25F5-ED11-8849-0022480A1615</t>
  </si>
  <si>
    <t>4236B0A3-25F5-ED11-8849-0022480A1615</t>
  </si>
  <si>
    <t>B436B0A3-25F5-ED11-8849-0022480A1615</t>
  </si>
  <si>
    <t>9837B0A3-25F5-ED11-8849-0022480A1615</t>
  </si>
  <si>
    <t>8039B0A3-25F5-ED11-8849-0022480A1615</t>
  </si>
  <si>
    <t>EC39B0A3-25F5-ED11-8849-0022480A1615</t>
  </si>
  <si>
    <t>FA667B2E-7DF5-ED11-8849-0022480A10B0</t>
  </si>
  <si>
    <t>3A677B2E-7DF5-ED11-8849-0022480A10B0</t>
  </si>
  <si>
    <t>5C677B2E-7DF5-ED11-8849-0022480A10B0</t>
  </si>
  <si>
    <t>7C677B2E-7DF5-ED11-8849-0022480A10B0</t>
  </si>
  <si>
    <t>B0677B2E-7DF5-ED11-8849-0022480A10B0</t>
  </si>
  <si>
    <t>DE677B2E-7DF5-ED11-8849-0022480A10B0</t>
  </si>
  <si>
    <t>E4677B2E-7DF5-ED11-8849-0022480A10B0</t>
  </si>
  <si>
    <t>F2677B2E-7DF5-ED11-8849-0022480A10B0</t>
  </si>
  <si>
    <t>06687B2E-7DF5-ED11-8849-0022480A10B0</t>
  </si>
  <si>
    <t>30687B2E-7DF5-ED11-8849-0022480A10B0</t>
  </si>
  <si>
    <t>34687B2E-7DF5-ED11-8849-0022480A10B0</t>
  </si>
  <si>
    <t>44687B2E-7DF5-ED11-8849-0022480A10B0</t>
  </si>
  <si>
    <t>56687B2E-7DF5-ED11-8849-0022480A10B0</t>
  </si>
  <si>
    <t>68687B2E-7DF5-ED11-8849-0022480A10B0</t>
  </si>
  <si>
    <t>88687B2E-7DF5-ED11-8849-0022480A10B0</t>
  </si>
  <si>
    <t>C4687B2E-7DF5-ED11-8849-0022480A10B0</t>
  </si>
  <si>
    <t>D6687B2E-7DF5-ED11-8849-0022480A10B0</t>
  </si>
  <si>
    <t>F4687B2E-7DF5-ED11-8849-0022480A10B0</t>
  </si>
  <si>
    <t>FA687B2E-7DF5-ED11-8849-0022480A10B0</t>
  </si>
  <si>
    <t>FC687B2E-7DF5-ED11-8849-0022480A10B0</t>
  </si>
  <si>
    <t>799C6393-25F5-ED11-8849-0022480A1615</t>
  </si>
  <si>
    <t>8D9C6393-25F5-ED11-8849-0022480A1615</t>
  </si>
  <si>
    <t>699D6393-25F5-ED11-8849-0022480A1615</t>
  </si>
  <si>
    <t>8F9F6393-25F5-ED11-8849-0022480A1615</t>
  </si>
  <si>
    <t>0DA26393-25F5-ED11-8849-0022480A1615</t>
  </si>
  <si>
    <t>15A36393-25F5-ED11-8849-0022480A1615</t>
  </si>
  <si>
    <t>51A36393-25F5-ED11-8849-0022480A1615</t>
  </si>
  <si>
    <t>0FA66393-25F5-ED11-8849-0022480A1615</t>
  </si>
  <si>
    <t>CDA76393-25F5-ED11-8849-0022480A1615</t>
  </si>
  <si>
    <t>35A86393-25F5-ED11-8849-0022480A1615</t>
  </si>
  <si>
    <t>5BA96393-25F5-ED11-8849-0022480A1615</t>
  </si>
  <si>
    <t>F1A96393-25F5-ED11-8849-0022480A1615</t>
  </si>
  <si>
    <t>BBAA6393-25F5-ED11-8849-0022480A1615</t>
  </si>
  <si>
    <t>13AD6393-25F5-ED11-8849-0022480A1615</t>
  </si>
  <si>
    <t>FBAD6393-25F5-ED11-8849-0022480A1615</t>
  </si>
  <si>
    <t>5FAF6393-25F5-ED11-8849-0022480A1615</t>
  </si>
  <si>
    <t>C3AF6393-25F5-ED11-8849-0022480A1615</t>
  </si>
  <si>
    <t>4FB06393-25F5-ED11-8849-0022480A1615</t>
  </si>
  <si>
    <t>59B06393-25F5-ED11-8849-0022480A1615</t>
  </si>
  <si>
    <t>03B16393-25F5-ED11-8849-0022480A1615</t>
  </si>
  <si>
    <t>C7B26393-25F5-ED11-8849-0022480A1615</t>
  </si>
  <si>
    <t>F9B26393-25F5-ED11-8849-0022480A1615</t>
  </si>
  <si>
    <t>BBB36393-25F5-ED11-8849-0022480A1615</t>
  </si>
  <si>
    <t>FFB36393-25F5-ED11-8849-0022480A1615</t>
  </si>
  <si>
    <t>99B46393-25F5-ED11-8849-0022480A1615</t>
  </si>
  <si>
    <t>F5B46393-25F5-ED11-8849-0022480A1615</t>
  </si>
  <si>
    <t>FFB46393-25F5-ED11-8849-0022480A1615</t>
  </si>
  <si>
    <t>71B56393-25F5-ED11-8849-0022480A1615</t>
  </si>
  <si>
    <t>8FB56393-25F5-ED11-8849-0022480A1615</t>
  </si>
  <si>
    <t>E5B76393-25F5-ED11-8849-0022480A1615</t>
  </si>
  <si>
    <t>67B86393-25F5-ED11-8849-0022480A1615</t>
  </si>
  <si>
    <t>85B86393-25F5-ED11-8849-0022480A1615</t>
  </si>
  <si>
    <t>C1B86393-25F5-ED11-8849-0022480A1615</t>
  </si>
  <si>
    <t>15B96393-25F5-ED11-8849-0022480A1615</t>
  </si>
  <si>
    <t>49B96393-25F5-ED11-8849-0022480A1615</t>
  </si>
  <si>
    <t>65B96393-25F5-ED11-8849-0022480A1615</t>
  </si>
  <si>
    <t>77B96393-25F5-ED11-8849-0022480A1615</t>
  </si>
  <si>
    <t>9BB96393-25F5-ED11-8849-0022480A1615</t>
  </si>
  <si>
    <t>6DBA6393-25F5-ED11-8849-0022480A1615</t>
  </si>
  <si>
    <t>8814B0A3-25F5-ED11-8849-0022480A1615</t>
  </si>
  <si>
    <t>A614B0A3-25F5-ED11-8849-0022480A1615</t>
  </si>
  <si>
    <t>F415B0A3-25F5-ED11-8849-0022480A1615</t>
  </si>
  <si>
    <t>DC16B0A3-25F5-ED11-8849-0022480A1615</t>
  </si>
  <si>
    <t>9E17B0A3-25F5-ED11-8849-0022480A1615</t>
  </si>
  <si>
    <t>1E18B0A3-25F5-ED11-8849-0022480A1615</t>
  </si>
  <si>
    <t>E418B0A3-25F5-ED11-8849-0022480A1615</t>
  </si>
  <si>
    <t>5219B0A3-25F5-ED11-8849-0022480A1615</t>
  </si>
  <si>
    <t>AE19B0A3-25F5-ED11-8849-0022480A1615</t>
  </si>
  <si>
    <t>D819B0A3-25F5-ED11-8849-0022480A1615</t>
  </si>
  <si>
    <t>3C1AB0A3-25F5-ED11-8849-0022480A1615</t>
  </si>
  <si>
    <t>4C1BB0A3-25F5-ED11-8849-0022480A1615</t>
  </si>
  <si>
    <t>D81BB0A3-25F5-ED11-8849-0022480A1615</t>
  </si>
  <si>
    <t>FE1BB0A3-25F5-ED11-8849-0022480A1615</t>
  </si>
  <si>
    <t>061CB0A3-25F5-ED11-8849-0022480A1615</t>
  </si>
  <si>
    <t>B61CB0A3-25F5-ED11-8849-0022480A1615</t>
  </si>
  <si>
    <t>BC1CB0A3-25F5-ED11-8849-0022480A1615</t>
  </si>
  <si>
    <t>6A1DB0A3-25F5-ED11-8849-0022480A1615</t>
  </si>
  <si>
    <t>8C1DB0A3-25F5-ED11-8849-0022480A1615</t>
  </si>
  <si>
    <t>8E1DB0A3-25F5-ED11-8849-0022480A1615</t>
  </si>
  <si>
    <t>861EB0A3-25F5-ED11-8849-0022480A1615</t>
  </si>
  <si>
    <t>D01EB0A3-25F5-ED11-8849-0022480A1615</t>
  </si>
  <si>
    <t>FC1EB0A3-25F5-ED11-8849-0022480A1615</t>
  </si>
  <si>
    <t>681FB0A3-25F5-ED11-8849-0022480A1615</t>
  </si>
  <si>
    <t>DE1FB0A3-25F5-ED11-8849-0022480A1615</t>
  </si>
  <si>
    <t>E01FB0A3-25F5-ED11-8849-0022480A1615</t>
  </si>
  <si>
    <t>1420B0A3-25F5-ED11-8849-0022480A1615</t>
  </si>
  <si>
    <t>6020B0A3-25F5-ED11-8849-0022480A1615</t>
  </si>
  <si>
    <t>8A20B0A3-25F5-ED11-8849-0022480A1615</t>
  </si>
  <si>
    <t>F220B0A3-25F5-ED11-8849-0022480A1615</t>
  </si>
  <si>
    <t>9A21B0A3-25F5-ED11-8849-0022480A1615</t>
  </si>
  <si>
    <t>DC21B0A3-25F5-ED11-8849-0022480A1615</t>
  </si>
  <si>
    <t>FC21B0A3-25F5-ED11-8849-0022480A1615</t>
  </si>
  <si>
    <t>C622B0A3-25F5-ED11-8849-0022480A1615</t>
  </si>
  <si>
    <t>CA22B0A3-25F5-ED11-8849-0022480A1615</t>
  </si>
  <si>
    <t>E422B0A3-25F5-ED11-8849-0022480A1615</t>
  </si>
  <si>
    <t>2423B0A3-25F5-ED11-8849-0022480A1615</t>
  </si>
  <si>
    <t>5023B0A3-25F5-ED11-8849-0022480A1615</t>
  </si>
  <si>
    <t>6C23B0A3-25F5-ED11-8849-0022480A1615</t>
  </si>
  <si>
    <t>7A23B0A3-25F5-ED11-8849-0022480A1615</t>
  </si>
  <si>
    <t>BA23B0A3-25F5-ED11-8849-0022480A1615</t>
  </si>
  <si>
    <t>E823B0A3-25F5-ED11-8849-0022480A1615</t>
  </si>
  <si>
    <t>3C24B0A3-25F5-ED11-8849-0022480A1615</t>
  </si>
  <si>
    <t>4424B0A3-25F5-ED11-8849-0022480A1615</t>
  </si>
  <si>
    <t>9624B0A3-25F5-ED11-8849-0022480A1615</t>
  </si>
  <si>
    <t>F624B0A3-25F5-ED11-8849-0022480A1615</t>
  </si>
  <si>
    <t>2625B0A3-25F5-ED11-8849-0022480A1615</t>
  </si>
  <si>
    <t>9025B0A3-25F5-ED11-8849-0022480A1615</t>
  </si>
  <si>
    <t>9225B0A3-25F5-ED11-8849-0022480A1615</t>
  </si>
  <si>
    <t>AC25B0A3-25F5-ED11-8849-0022480A1615</t>
  </si>
  <si>
    <t>BE26B0A3-25F5-ED11-8849-0022480A1615</t>
  </si>
  <si>
    <t>C826B0A3-25F5-ED11-8849-0022480A1615</t>
  </si>
  <si>
    <t>1E27B0A3-25F5-ED11-8849-0022480A1615</t>
  </si>
  <si>
    <t>6E27B0A3-25F5-ED11-8849-0022480A1615</t>
  </si>
  <si>
    <t>CA28B0A3-25F5-ED11-8849-0022480A1615</t>
  </si>
  <si>
    <t>D228B0A3-25F5-ED11-8849-0022480A1615</t>
  </si>
  <si>
    <t>7C29B0A3-25F5-ED11-8849-0022480A1615</t>
  </si>
  <si>
    <t>3A2AB0A3-25F5-ED11-8849-0022480A1615</t>
  </si>
  <si>
    <t>5C2AB0A3-25F5-ED11-8849-0022480A1615</t>
  </si>
  <si>
    <t>8A2AB0A3-25F5-ED11-8849-0022480A1615</t>
  </si>
  <si>
    <t>0C2BB0A3-25F5-ED11-8849-0022480A1615</t>
  </si>
  <si>
    <t>0E2BB0A3-25F5-ED11-8849-0022480A1615</t>
  </si>
  <si>
    <t>0E2CB0A3-25F5-ED11-8849-0022480A1615</t>
  </si>
  <si>
    <t>C82CB0A3-25F5-ED11-8849-0022480A1615</t>
  </si>
  <si>
    <t>FC2DB0A3-25F5-ED11-8849-0022480A1615</t>
  </si>
  <si>
    <t>4A2FB0A3-25F5-ED11-8849-0022480A1615</t>
  </si>
  <si>
    <t>822FB0A3-25F5-ED11-8849-0022480A1615</t>
  </si>
  <si>
    <t>CA2FB0A3-25F5-ED11-8849-0022480A1615</t>
  </si>
  <si>
    <t>BE30B0A3-25F5-ED11-8849-0022480A1615</t>
  </si>
  <si>
    <t>C832B0A3-25F5-ED11-8849-0022480A1615</t>
  </si>
  <si>
    <t>CA32B0A3-25F5-ED11-8849-0022480A1615</t>
  </si>
  <si>
    <t>EC33B0A3-25F5-ED11-8849-0022480A1615</t>
  </si>
  <si>
    <t>9E34B0A3-25F5-ED11-8849-0022480A1615</t>
  </si>
  <si>
    <t>1035B0A3-25F5-ED11-8849-0022480A1615</t>
  </si>
  <si>
    <t>6035B0A3-25F5-ED11-8849-0022480A1615</t>
  </si>
  <si>
    <t>FE35B0A3-25F5-ED11-8849-0022480A1615</t>
  </si>
  <si>
    <t>1036B0A3-25F5-ED11-8849-0022480A1615</t>
  </si>
  <si>
    <t>0837B0A3-25F5-ED11-8849-0022480A1615</t>
  </si>
  <si>
    <t>6637B0A3-25F5-ED11-8849-0022480A1615</t>
  </si>
  <si>
    <t>9A37B0A3-25F5-ED11-8849-0022480A1615</t>
  </si>
  <si>
    <t>D037B0A3-25F5-ED11-8849-0022480A1615</t>
  </si>
  <si>
    <t>3638B0A3-25F5-ED11-8849-0022480A1615</t>
  </si>
  <si>
    <t>A838B0A3-25F5-ED11-8849-0022480A1615</t>
  </si>
  <si>
    <t>BC38B0A3-25F5-ED11-8849-0022480A1615</t>
  </si>
  <si>
    <t>BE38B0A3-25F5-ED11-8849-0022480A1615</t>
  </si>
  <si>
    <t>A43AB0A3-25F5-ED11-8849-0022480A1615</t>
  </si>
  <si>
    <t>003BB0A3-25F5-ED11-8849-0022480A1615</t>
  </si>
  <si>
    <t>143BB0A3-25F5-ED11-8849-0022480A1615</t>
  </si>
  <si>
    <t>1B9B6393-25F5-ED11-8849-0022480A1615</t>
  </si>
  <si>
    <t>179C6393-25F5-ED11-8849-0022480A1615</t>
  </si>
  <si>
    <t>5D9C6393-25F5-ED11-8849-0022480A1615</t>
  </si>
  <si>
    <t>7B9C6393-25F5-ED11-8849-0022480A1615</t>
  </si>
  <si>
    <t>859C6393-25F5-ED11-8849-0022480A1615</t>
  </si>
  <si>
    <t>1D9D6393-25F5-ED11-8849-0022480A1615</t>
  </si>
  <si>
    <t>5B9D6393-25F5-ED11-8849-0022480A1615</t>
  </si>
  <si>
    <t>B99D6393-25F5-ED11-8849-0022480A1615</t>
  </si>
  <si>
    <t>D19D6393-25F5-ED11-8849-0022480A1615</t>
  </si>
  <si>
    <t>F79D6393-25F5-ED11-8849-0022480A1615</t>
  </si>
  <si>
    <t>FB9D6393-25F5-ED11-8849-0022480A1615</t>
  </si>
  <si>
    <t>879E6393-25F5-ED11-8849-0022480A1615</t>
  </si>
  <si>
    <t>A59E6393-25F5-ED11-8849-0022480A1615</t>
  </si>
  <si>
    <t>E79E6393-25F5-ED11-8849-0022480A1615</t>
  </si>
  <si>
    <t>E99E6393-25F5-ED11-8849-0022480A1615</t>
  </si>
  <si>
    <t>F79E6393-25F5-ED11-8849-0022480A1615</t>
  </si>
  <si>
    <t>499F6393-25F5-ED11-8849-0022480A1615</t>
  </si>
  <si>
    <t>4F9F6393-25F5-ED11-8849-0022480A1615</t>
  </si>
  <si>
    <t>6D9F6393-25F5-ED11-8849-0022480A1615</t>
  </si>
  <si>
    <t>859F6393-25F5-ED11-8849-0022480A1615</t>
  </si>
  <si>
    <t>959F6393-25F5-ED11-8849-0022480A1615</t>
  </si>
  <si>
    <t>C19F6393-25F5-ED11-8849-0022480A1615</t>
  </si>
  <si>
    <t>D79F6393-25F5-ED11-8849-0022480A1615</t>
  </si>
  <si>
    <t>01A06393-25F5-ED11-8849-0022480A1615</t>
  </si>
  <si>
    <t>55A06393-25F5-ED11-8849-0022480A1615</t>
  </si>
  <si>
    <t>E3A06393-25F5-ED11-8849-0022480A1615</t>
  </si>
  <si>
    <t>E5A06393-25F5-ED11-8849-0022480A1615</t>
  </si>
  <si>
    <t>E7A06393-25F5-ED11-8849-0022480A1615</t>
  </si>
  <si>
    <t>59A16393-25F5-ED11-8849-0022480A1615</t>
  </si>
  <si>
    <t>87A16393-25F5-ED11-8849-0022480A1615</t>
  </si>
  <si>
    <t>C7A16393-25F5-ED11-8849-0022480A1615</t>
  </si>
  <si>
    <t>EBA16393-25F5-ED11-8849-0022480A1615</t>
  </si>
  <si>
    <t>37A26393-25F5-ED11-8849-0022480A1615</t>
  </si>
  <si>
    <t>47A26393-25F5-ED11-8849-0022480A1615</t>
  </si>
  <si>
    <t>4BA26393-25F5-ED11-8849-0022480A1615</t>
  </si>
  <si>
    <t>7DA26393-25F5-ED11-8849-0022480A1615</t>
  </si>
  <si>
    <t>C1A26393-25F5-ED11-8849-0022480A1615</t>
  </si>
  <si>
    <t>F3A26393-25F5-ED11-8849-0022480A1615</t>
  </si>
  <si>
    <t>71A36393-25F5-ED11-8849-0022480A1615</t>
  </si>
  <si>
    <t>81A46393-25F5-ED11-8849-0022480A1615</t>
  </si>
  <si>
    <t>8FA46393-25F5-ED11-8849-0022480A1615</t>
  </si>
  <si>
    <t>83A56393-25F5-ED11-8849-0022480A1615</t>
  </si>
  <si>
    <t>BFA56393-25F5-ED11-8849-0022480A1615</t>
  </si>
  <si>
    <t>9BA66393-25F5-ED11-8849-0022480A1615</t>
  </si>
  <si>
    <t>E3A66393-25F5-ED11-8849-0022480A1615</t>
  </si>
  <si>
    <t>21A76393-25F5-ED11-8849-0022480A1615</t>
  </si>
  <si>
    <t>5FA76393-25F5-ED11-8849-0022480A1615</t>
  </si>
  <si>
    <t>03A86393-25F5-ED11-8849-0022480A1615</t>
  </si>
  <si>
    <t>7BA86393-25F5-ED11-8849-0022480A1615</t>
  </si>
  <si>
    <t>EBA86393-25F5-ED11-8849-0022480A1615</t>
  </si>
  <si>
    <t>35A96393-25F5-ED11-8849-0022480A1615</t>
  </si>
  <si>
    <t>3BA96393-25F5-ED11-8849-0022480A1615</t>
  </si>
  <si>
    <t>6BA96393-25F5-ED11-8849-0022480A1615</t>
  </si>
  <si>
    <t>93A96393-25F5-ED11-8849-0022480A1615</t>
  </si>
  <si>
    <t>9BA96393-25F5-ED11-8849-0022480A1615</t>
  </si>
  <si>
    <t>9FA96393-25F5-ED11-8849-0022480A1615</t>
  </si>
  <si>
    <t>EBA96393-25F5-ED11-8849-0022480A1615</t>
  </si>
  <si>
    <t>3DAA6393-25F5-ED11-8849-0022480A1615</t>
  </si>
  <si>
    <t>6FAA6393-25F5-ED11-8849-0022480A1615</t>
  </si>
  <si>
    <t>87AA6393-25F5-ED11-8849-0022480A1615</t>
  </si>
  <si>
    <t>EBAC6393-25F5-ED11-8849-0022480A1615</t>
  </si>
  <si>
    <t>4FAD6393-25F5-ED11-8849-0022480A1615</t>
  </si>
  <si>
    <t>6BAD6393-25F5-ED11-8849-0022480A1615</t>
  </si>
  <si>
    <t>1BAE6393-25F5-ED11-8849-0022480A1615</t>
  </si>
  <si>
    <t>71AE6393-25F5-ED11-8849-0022480A1615</t>
  </si>
  <si>
    <t>27B06393-25F5-ED11-8849-0022480A1615</t>
  </si>
  <si>
    <t>B3B06393-25F5-ED11-8849-0022480A1615</t>
  </si>
  <si>
    <t>01B16393-25F5-ED11-8849-0022480A1615</t>
  </si>
  <si>
    <t>3FB16393-25F5-ED11-8849-0022480A1615</t>
  </si>
  <si>
    <t>5BB16393-25F5-ED11-8849-0022480A1615</t>
  </si>
  <si>
    <t>1DB26393-25F5-ED11-8849-0022480A1615</t>
  </si>
  <si>
    <t>67B46393-25F5-ED11-8849-0022480A1615</t>
  </si>
  <si>
    <t>6BB46393-25F5-ED11-8849-0022480A1615</t>
  </si>
  <si>
    <t>E9B46393-25F5-ED11-8849-0022480A1615</t>
  </si>
  <si>
    <t>F1B46393-25F5-ED11-8849-0022480A1615</t>
  </si>
  <si>
    <t>3BB56393-25F5-ED11-8849-0022480A1615</t>
  </si>
  <si>
    <t>55B56393-25F5-ED11-8849-0022480A1615</t>
  </si>
  <si>
    <t>69B56393-25F5-ED11-8849-0022480A1615</t>
  </si>
  <si>
    <t>9DB56393-25F5-ED11-8849-0022480A1615</t>
  </si>
  <si>
    <t>B7B56393-25F5-ED11-8849-0022480A1615</t>
  </si>
  <si>
    <t>FBB56393-25F5-ED11-8849-0022480A1615</t>
  </si>
  <si>
    <t>FFB56393-25F5-ED11-8849-0022480A1615</t>
  </si>
  <si>
    <t>3BB66393-25F5-ED11-8849-0022480A1615</t>
  </si>
  <si>
    <t>33B86393-25F5-ED11-8849-0022480A1615</t>
  </si>
  <si>
    <t>79B86393-25F5-ED11-8849-0022480A1615</t>
  </si>
  <si>
    <t>7FB86393-25F5-ED11-8849-0022480A1615</t>
  </si>
  <si>
    <t>F9B86393-25F5-ED11-8849-0022480A1615</t>
  </si>
  <si>
    <t>63B96393-25F5-ED11-8849-0022480A1615</t>
  </si>
  <si>
    <t>5FBA6393-25F5-ED11-8849-0022480A1615</t>
  </si>
  <si>
    <t>87BA6393-25F5-ED11-8849-0022480A1615</t>
  </si>
  <si>
    <t>E3BA6393-25F5-ED11-8849-0022480A1615</t>
  </si>
  <si>
    <t>57BB6393-25F5-ED11-8849-0022480A1615</t>
  </si>
  <si>
    <t>6BBB6393-25F5-ED11-8849-0022480A1615</t>
  </si>
  <si>
    <t>C614B0A3-25F5-ED11-8849-0022480A1615</t>
  </si>
  <si>
    <t>2C15B0A3-25F5-ED11-8849-0022480A1615</t>
  </si>
  <si>
    <t>B416B0A3-25F5-ED11-8849-0022480A1615</t>
  </si>
  <si>
    <t>A417B0A3-25F5-ED11-8849-0022480A1615</t>
  </si>
  <si>
    <t>8418B0A3-25F5-ED11-8849-0022480A1615</t>
  </si>
  <si>
    <t>9218B0A3-25F5-ED11-8849-0022480A1615</t>
  </si>
  <si>
    <t>8E19B0A3-25F5-ED11-8849-0022480A1615</t>
  </si>
  <si>
    <t>AA19B0A3-25F5-ED11-8849-0022480A1615</t>
  </si>
  <si>
    <t>1C1AB0A3-25F5-ED11-8849-0022480A1615</t>
  </si>
  <si>
    <t>661AB0A3-25F5-ED11-8849-0022480A1615</t>
  </si>
  <si>
    <t>CE1AB0A3-25F5-ED11-8849-0022480A1615</t>
  </si>
  <si>
    <t>DC1AB0A3-25F5-ED11-8849-0022480A1615</t>
  </si>
  <si>
    <t>041BB0A3-25F5-ED11-8849-0022480A1615</t>
  </si>
  <si>
    <t>AA1BB0A3-25F5-ED11-8849-0022480A1615</t>
  </si>
  <si>
    <t>B41DB0A3-25F5-ED11-8849-0022480A1615</t>
  </si>
  <si>
    <t>FA1DB0A3-25F5-ED11-8849-0022480A1615</t>
  </si>
  <si>
    <t>4C1EB0A3-25F5-ED11-8849-0022480A1615</t>
  </si>
  <si>
    <t>9E1EB0A3-25F5-ED11-8849-0022480A1615</t>
  </si>
  <si>
    <t>541FB0A3-25F5-ED11-8849-0022480A1615</t>
  </si>
  <si>
    <t>621FB0A3-25F5-ED11-8849-0022480A1615</t>
  </si>
  <si>
    <t>CA1FB0A3-25F5-ED11-8849-0022480A1615</t>
  </si>
  <si>
    <t>6220B0A3-25F5-ED11-8849-0022480A1615</t>
  </si>
  <si>
    <t>9821B0A3-25F5-ED11-8849-0022480A1615</t>
  </si>
  <si>
    <t>BA21B0A3-25F5-ED11-8849-0022480A1615</t>
  </si>
  <si>
    <t>8E22B0A3-25F5-ED11-8849-0022480A1615</t>
  </si>
  <si>
    <t>2823B0A3-25F5-ED11-8849-0022480A1615</t>
  </si>
  <si>
    <t>7223B0A3-25F5-ED11-8849-0022480A1615</t>
  </si>
  <si>
    <t>DA23B0A3-25F5-ED11-8849-0022480A1615</t>
  </si>
  <si>
    <t>0C24B0A3-25F5-ED11-8849-0022480A1615</t>
  </si>
  <si>
    <t>8024B0A3-25F5-ED11-8849-0022480A1615</t>
  </si>
  <si>
    <t>A424B0A3-25F5-ED11-8849-0022480A1615</t>
  </si>
  <si>
    <t>A624B0A3-25F5-ED11-8849-0022480A1615</t>
  </si>
  <si>
    <t>E224B0A3-25F5-ED11-8849-0022480A1615</t>
  </si>
  <si>
    <t>0225B0A3-25F5-ED11-8849-0022480A1615</t>
  </si>
  <si>
    <t>A025B0A3-25F5-ED11-8849-0022480A1615</t>
  </si>
  <si>
    <t>5026B0A3-25F5-ED11-8849-0022480A1615</t>
  </si>
  <si>
    <t>6026B0A3-25F5-ED11-8849-0022480A1615</t>
  </si>
  <si>
    <t>8226B0A3-25F5-ED11-8849-0022480A1615</t>
  </si>
  <si>
    <t>B626B0A3-25F5-ED11-8849-0022480A1615</t>
  </si>
  <si>
    <t>0228B0A3-25F5-ED11-8849-0022480A1615</t>
  </si>
  <si>
    <t>FE28B0A3-25F5-ED11-8849-0022480A1615</t>
  </si>
  <si>
    <t>E629B0A3-25F5-ED11-8849-0022480A1615</t>
  </si>
  <si>
    <t>042AB0A3-25F5-ED11-8849-0022480A1615</t>
  </si>
  <si>
    <t>EE2AB0A3-25F5-ED11-8849-0022480A1615</t>
  </si>
  <si>
    <t>322BB0A3-25F5-ED11-8849-0022480A1615</t>
  </si>
  <si>
    <t>4E2BB0A3-25F5-ED11-8849-0022480A1615</t>
  </si>
  <si>
    <t>442DB0A3-25F5-ED11-8849-0022480A1615</t>
  </si>
  <si>
    <t>982DB0A3-25F5-ED11-8849-0022480A1615</t>
  </si>
  <si>
    <t>642EB0A3-25F5-ED11-8849-0022480A1615</t>
  </si>
  <si>
    <t>A42EB0A3-25F5-ED11-8849-0022480A1615</t>
  </si>
  <si>
    <t>0A2FB0A3-25F5-ED11-8849-0022480A1615</t>
  </si>
  <si>
    <t>0E30B0A3-25F5-ED11-8849-0022480A1615</t>
  </si>
  <si>
    <t>AC30B0A3-25F5-ED11-8849-0022480A1615</t>
  </si>
  <si>
    <t>3C31B0A3-25F5-ED11-8849-0022480A1615</t>
  </si>
  <si>
    <t>0E32B0A3-25F5-ED11-8849-0022480A1615</t>
  </si>
  <si>
    <t>2433B0A3-25F5-ED11-8849-0022480A1615</t>
  </si>
  <si>
    <t>E433B0A3-25F5-ED11-8849-0022480A1615</t>
  </si>
  <si>
    <t>B834B0A3-25F5-ED11-8849-0022480A1615</t>
  </si>
  <si>
    <t>D234B0A3-25F5-ED11-8849-0022480A1615</t>
  </si>
  <si>
    <t>5A35B0A3-25F5-ED11-8849-0022480A1615</t>
  </si>
  <si>
    <t>0236B0A3-25F5-ED11-8849-0022480A1615</t>
  </si>
  <si>
    <t>3E36B0A3-25F5-ED11-8849-0022480A1615</t>
  </si>
  <si>
    <t>7C36B0A3-25F5-ED11-8849-0022480A1615</t>
  </si>
  <si>
    <t>D436B0A3-25F5-ED11-8849-0022480A1615</t>
  </si>
  <si>
    <t>1A37B0A3-25F5-ED11-8849-0022480A1615</t>
  </si>
  <si>
    <t>4037B0A3-25F5-ED11-8849-0022480A1615</t>
  </si>
  <si>
    <t>8237B0A3-25F5-ED11-8849-0022480A1615</t>
  </si>
  <si>
    <t>5C38B0A3-25F5-ED11-8849-0022480A1615</t>
  </si>
  <si>
    <t>6839B0A3-25F5-ED11-8849-0022480A1615</t>
  </si>
  <si>
    <t>663AB0A3-25F5-ED11-8849-0022480A1615</t>
  </si>
  <si>
    <t>B23AB0A3-25F5-ED11-8849-0022480A1615</t>
  </si>
  <si>
    <t>BE3AB0A3-25F5-ED11-8849-0022480A1615</t>
  </si>
  <si>
    <t>3A3BB0A3-25F5-ED11-8849-0022480A1615</t>
  </si>
  <si>
    <t>A5996393-25F5-ED11-8849-0022480A1615</t>
  </si>
  <si>
    <t>EF996393-25F5-ED11-8849-0022480A1615</t>
  </si>
  <si>
    <t>F7996393-25F5-ED11-8849-0022480A1615</t>
  </si>
  <si>
    <t>479B6393-25F5-ED11-8849-0022480A1615</t>
  </si>
  <si>
    <t>719B6393-25F5-ED11-8849-0022480A1615</t>
  </si>
  <si>
    <t>7B9B6393-25F5-ED11-8849-0022480A1615</t>
  </si>
  <si>
    <t>BB9B6393-25F5-ED11-8849-0022480A1615</t>
  </si>
  <si>
    <t>A39C6393-25F5-ED11-8849-0022480A1615</t>
  </si>
  <si>
    <t>059D6393-25F5-ED11-8849-0022480A1615</t>
  </si>
  <si>
    <t>2D9D6393-25F5-ED11-8849-0022480A1615</t>
  </si>
  <si>
    <t>4F9D6393-25F5-ED11-8849-0022480A1615</t>
  </si>
  <si>
    <t>539D6393-25F5-ED11-8849-0022480A1615</t>
  </si>
  <si>
    <t>1D9E6393-25F5-ED11-8849-0022480A1615</t>
  </si>
  <si>
    <t>4F9E6393-25F5-ED11-8849-0022480A1615</t>
  </si>
  <si>
    <t>3B9F6393-25F5-ED11-8849-0022480A1615</t>
  </si>
  <si>
    <t>5B9F6393-25F5-ED11-8849-0022480A1615</t>
  </si>
  <si>
    <t>03A06393-25F5-ED11-8849-0022480A1615</t>
  </si>
  <si>
    <t>ADA16393-25F5-ED11-8849-0022480A1615</t>
  </si>
  <si>
    <t>D5A16393-25F5-ED11-8849-0022480A1615</t>
  </si>
  <si>
    <t>2BA26393-25F5-ED11-8849-0022480A1615</t>
  </si>
  <si>
    <t>F7A26393-25F5-ED11-8849-0022480A1615</t>
  </si>
  <si>
    <t>97A36393-25F5-ED11-8849-0022480A1615</t>
  </si>
  <si>
    <t>A3A36393-25F5-ED11-8849-0022480A1615</t>
  </si>
  <si>
    <t>DFA36393-25F5-ED11-8849-0022480A1615</t>
  </si>
  <si>
    <t>15A66393-25F5-ED11-8849-0022480A1615</t>
  </si>
  <si>
    <t>D3A66393-25F5-ED11-8849-0022480A1615</t>
  </si>
  <si>
    <t>A3A76393-25F5-ED11-8849-0022480A1615</t>
  </si>
  <si>
    <t>BBA76393-25F5-ED11-8849-0022480A1615</t>
  </si>
  <si>
    <t>57A86393-25F5-ED11-8849-0022480A1615</t>
  </si>
  <si>
    <t>5FA86393-25F5-ED11-8849-0022480A1615</t>
  </si>
  <si>
    <t>89AE6393-25F5-ED11-8849-0022480A1615</t>
  </si>
  <si>
    <t>A7AF6393-25F5-ED11-8849-0022480A1615</t>
  </si>
  <si>
    <t>CDAF6393-25F5-ED11-8849-0022480A1615</t>
  </si>
  <si>
    <t>CBB06393-25F5-ED11-8849-0022480A1615</t>
  </si>
  <si>
    <t>D9B16393-25F5-ED11-8849-0022480A1615</t>
  </si>
  <si>
    <t>33B26393-25F5-ED11-8849-0022480A1615</t>
  </si>
  <si>
    <t>F7B26393-25F5-ED11-8849-0022480A1615</t>
  </si>
  <si>
    <t>05B36393-25F5-ED11-8849-0022480A1615</t>
  </si>
  <si>
    <t>E9B36393-25F5-ED11-8849-0022480A1615</t>
  </si>
  <si>
    <t>89B46393-25F5-ED11-8849-0022480A1615</t>
  </si>
  <si>
    <t>E7B46393-25F5-ED11-8849-0022480A1615</t>
  </si>
  <si>
    <t>37B66393-25F5-ED11-8849-0022480A1615</t>
  </si>
  <si>
    <t>EDB66393-25F5-ED11-8849-0022480A1615</t>
  </si>
  <si>
    <t>1BB76393-25F5-ED11-8849-0022480A1615</t>
  </si>
  <si>
    <t>63B76393-25F5-ED11-8849-0022480A1615</t>
  </si>
  <si>
    <t>91B76393-25F5-ED11-8849-0022480A1615</t>
  </si>
  <si>
    <t>B1B76393-25F5-ED11-8849-0022480A1615</t>
  </si>
  <si>
    <t>B9B76393-25F5-ED11-8849-0022480A1615</t>
  </si>
  <si>
    <t>C9B76393-25F5-ED11-8849-0022480A1615</t>
  </si>
  <si>
    <t>7BB86393-25F5-ED11-8849-0022480A1615</t>
  </si>
  <si>
    <t>8FB86393-25F5-ED11-8849-0022480A1615</t>
  </si>
  <si>
    <t>43BA6393-25F5-ED11-8849-0022480A1615</t>
  </si>
  <si>
    <t>4BBA6393-25F5-ED11-8849-0022480A1615</t>
  </si>
  <si>
    <t>77BA6393-25F5-ED11-8849-0022480A1615</t>
  </si>
  <si>
    <t>2DBB6393-25F5-ED11-8849-0022480A1615</t>
  </si>
  <si>
    <t>BC15B0A3-25F5-ED11-8849-0022480A1615</t>
  </si>
  <si>
    <t>EE15B0A3-25F5-ED11-8849-0022480A1615</t>
  </si>
  <si>
    <t>3E16B0A3-25F5-ED11-8849-0022480A1615</t>
  </si>
  <si>
    <t>6016B0A3-25F5-ED11-8849-0022480A1615</t>
  </si>
  <si>
    <t>DE16B0A3-25F5-ED11-8849-0022480A1615</t>
  </si>
  <si>
    <t>F618B0A3-25F5-ED11-8849-0022480A1615</t>
  </si>
  <si>
    <t>9E19B0A3-25F5-ED11-8849-0022480A1615</t>
  </si>
  <si>
    <t>D81AB0A3-25F5-ED11-8849-0022480A1615</t>
  </si>
  <si>
    <t>061BB0A3-25F5-ED11-8849-0022480A1615</t>
  </si>
  <si>
    <t>341BB0A3-25F5-ED11-8849-0022480A1615</t>
  </si>
  <si>
    <t>041CB0A3-25F5-ED11-8849-0022480A1615</t>
  </si>
  <si>
    <t>781CB0A3-25F5-ED11-8849-0022480A1615</t>
  </si>
  <si>
    <t>821CB0A3-25F5-ED11-8849-0022480A1615</t>
  </si>
  <si>
    <t>641DB0A3-25F5-ED11-8849-0022480A1615</t>
  </si>
  <si>
    <t>701DB0A3-25F5-ED11-8849-0022480A1615</t>
  </si>
  <si>
    <t>B41EB0A3-25F5-ED11-8849-0022480A1615</t>
  </si>
  <si>
    <t>EC1FB0A3-25F5-ED11-8849-0022480A1615</t>
  </si>
  <si>
    <t>AC21B0A3-25F5-ED11-8849-0022480A1615</t>
  </si>
  <si>
    <t>B621B0A3-25F5-ED11-8849-0022480A1615</t>
  </si>
  <si>
    <t>8822B0A3-25F5-ED11-8849-0022480A1615</t>
  </si>
  <si>
    <t>C822B0A3-25F5-ED11-8849-0022480A1615</t>
  </si>
  <si>
    <t>D023B0A3-25F5-ED11-8849-0022480A1615</t>
  </si>
  <si>
    <t>E023B0A3-25F5-ED11-8849-0022480A1615</t>
  </si>
  <si>
    <t>5224B0A3-25F5-ED11-8849-0022480A1615</t>
  </si>
  <si>
    <t>1A27B0A3-25F5-ED11-8849-0022480A1615</t>
  </si>
  <si>
    <t>7027B0A3-25F5-ED11-8849-0022480A1615</t>
  </si>
  <si>
    <t>0028B0A3-25F5-ED11-8849-0022480A1615</t>
  </si>
  <si>
    <t>BC28B0A3-25F5-ED11-8849-0022480A1615</t>
  </si>
  <si>
    <t>C828B0A3-25F5-ED11-8849-0022480A1615</t>
  </si>
  <si>
    <t>0C2CB0A3-25F5-ED11-8849-0022480A1615</t>
  </si>
  <si>
    <t>482CB0A3-25F5-ED11-8849-0022480A1615</t>
  </si>
  <si>
    <t>7E2DB0A3-25F5-ED11-8849-0022480A1615</t>
  </si>
  <si>
    <t>462FB0A3-25F5-ED11-8849-0022480A1615</t>
  </si>
  <si>
    <t>D62FB0A3-25F5-ED11-8849-0022480A1615</t>
  </si>
  <si>
    <t>9A30B0A3-25F5-ED11-8849-0022480A1615</t>
  </si>
  <si>
    <t>B430B0A3-25F5-ED11-8849-0022480A1615</t>
  </si>
  <si>
    <t>5C31B0A3-25F5-ED11-8849-0022480A1615</t>
  </si>
  <si>
    <t>E835B0A3-25F5-ED11-8849-0022480A1615</t>
  </si>
  <si>
    <t>A236B0A3-25F5-ED11-8849-0022480A1615</t>
  </si>
  <si>
    <t>D036B0A3-25F5-ED11-8849-0022480A1615</t>
  </si>
  <si>
    <t>F59A6393-25F5-ED11-8849-0022480A1615</t>
  </si>
  <si>
    <t>F59B6393-25F5-ED11-8849-0022480A1615</t>
  </si>
  <si>
    <t>9F9D6393-25F5-ED11-8849-0022480A1615</t>
  </si>
  <si>
    <t>CB9F6393-25F5-ED11-8849-0022480A1615</t>
  </si>
  <si>
    <t>2BA06393-25F5-ED11-8849-0022480A1615</t>
  </si>
  <si>
    <t>47A06393-25F5-ED11-8849-0022480A1615</t>
  </si>
  <si>
    <t>EDA06393-25F5-ED11-8849-0022480A1615</t>
  </si>
  <si>
    <t>75A16393-25F5-ED11-8849-0022480A1615</t>
  </si>
  <si>
    <t>83A16393-25F5-ED11-8849-0022480A1615</t>
  </si>
  <si>
    <t>05A26393-25F5-ED11-8849-0022480A1615</t>
  </si>
  <si>
    <t>E9A36393-25F5-ED11-8849-0022480A1615</t>
  </si>
  <si>
    <t>53A46393-25F5-ED11-8849-0022480A1615</t>
  </si>
  <si>
    <t>B5A46393-25F5-ED11-8849-0022480A1615</t>
  </si>
  <si>
    <t>FBA46393-25F5-ED11-8849-0022480A1615</t>
  </si>
  <si>
    <t>35A56393-25F5-ED11-8849-0022480A1615</t>
  </si>
  <si>
    <t>45A56393-25F5-ED11-8849-0022480A1615</t>
  </si>
  <si>
    <t>33A76393-25F5-ED11-8849-0022480A1615</t>
  </si>
  <si>
    <t>DDAD6393-25F5-ED11-8849-0022480A1615</t>
  </si>
  <si>
    <t>47AE6393-25F5-ED11-8849-0022480A1615</t>
  </si>
  <si>
    <t>85AE6393-25F5-ED11-8849-0022480A1615</t>
  </si>
  <si>
    <t>49B16393-25F5-ED11-8849-0022480A1615</t>
  </si>
  <si>
    <t>23B26393-25F5-ED11-8849-0022480A1615</t>
  </si>
  <si>
    <t>65B26393-25F5-ED11-8849-0022480A1615</t>
  </si>
  <si>
    <t>B7B36393-25F5-ED11-8849-0022480A1615</t>
  </si>
  <si>
    <t>F5B36393-25F5-ED11-8849-0022480A1615</t>
  </si>
  <si>
    <t>0BB46393-25F5-ED11-8849-0022480A1615</t>
  </si>
  <si>
    <t>8FB46393-25F5-ED11-8849-0022480A1615</t>
  </si>
  <si>
    <t>D3B46393-25F5-ED11-8849-0022480A1615</t>
  </si>
  <si>
    <t>EBB46393-25F5-ED11-8849-0022480A1615</t>
  </si>
  <si>
    <t>DFB56393-25F5-ED11-8849-0022480A1615</t>
  </si>
  <si>
    <t>E1B56393-25F5-ED11-8849-0022480A1615</t>
  </si>
  <si>
    <t>6BB66393-25F5-ED11-8849-0022480A1615</t>
  </si>
  <si>
    <t>DF9A6393-25F5-ED11-8849-0022480A1615</t>
  </si>
  <si>
    <t>059B6393-25F5-ED11-8849-0022480A1615</t>
  </si>
  <si>
    <t>999C6393-25F5-ED11-8849-0022480A1615</t>
  </si>
  <si>
    <t>57A96393-25F5-ED11-8849-0022480A1615</t>
  </si>
  <si>
    <t>75B06393-25F5-ED11-8849-0022480A1615</t>
  </si>
  <si>
    <t>81B76393-25F5-ED11-8849-0022480A1615</t>
  </si>
  <si>
    <t>0215B0A3-25F5-ED11-8849-0022480A1615</t>
  </si>
  <si>
    <t>2015B0A3-25F5-ED11-8849-0022480A1615</t>
  </si>
  <si>
    <t>3E15B0A3-25F5-ED11-8849-0022480A1615</t>
  </si>
  <si>
    <t>1A17B0A3-25F5-ED11-8849-0022480A1615</t>
  </si>
  <si>
    <t>2417B0A3-25F5-ED11-8849-0022480A1615</t>
  </si>
  <si>
    <t>2E17B0A3-25F5-ED11-8849-0022480A1615</t>
  </si>
  <si>
    <t>7417B0A3-25F5-ED11-8849-0022480A1615</t>
  </si>
  <si>
    <t>2BA36393-25F5-ED11-8849-0022480A1615</t>
  </si>
  <si>
    <t>3FA36393-25F5-ED11-8849-0022480A1615</t>
  </si>
  <si>
    <t>5FA36393-25F5-ED11-8849-0022480A1615</t>
  </si>
  <si>
    <t>8FA36393-25F5-ED11-8849-0022480A1615</t>
  </si>
  <si>
    <t>AFA66393-25F5-ED11-8849-0022480A1615</t>
  </si>
  <si>
    <t>EBA66393-25F5-ED11-8849-0022480A1615</t>
  </si>
  <si>
    <t>71A76393-25F5-ED11-8849-0022480A1615</t>
  </si>
  <si>
    <t>0BB06393-25F5-ED11-8849-0022480A1615</t>
  </si>
  <si>
    <t>09B16393-25F5-ED11-8849-0022480A1615</t>
  </si>
  <si>
    <t>ADB16393-25F5-ED11-8849-0022480A1615</t>
  </si>
  <si>
    <t>81B26393-25F5-ED11-8849-0022480A1615</t>
  </si>
  <si>
    <t>3DB46393-25F5-ED11-8849-0022480A1615</t>
  </si>
  <si>
    <t>7FB46393-25F5-ED11-8849-0022480A1615</t>
  </si>
  <si>
    <t>41B86393-25F5-ED11-8849-0022480A1615</t>
  </si>
  <si>
    <t>75B86393-25F5-ED11-8849-0022480A1615</t>
  </si>
  <si>
    <t>91B86393-25F5-ED11-8849-0022480A1615</t>
  </si>
  <si>
    <t>BFB96393-25F5-ED11-8849-0022480A1615</t>
  </si>
  <si>
    <t>EBB96393-25F5-ED11-8849-0022480A1615</t>
  </si>
  <si>
    <t>EFB96393-25F5-ED11-8849-0022480A1615</t>
  </si>
  <si>
    <t>31BA6393-25F5-ED11-8849-0022480A1615</t>
  </si>
  <si>
    <t>51BA6393-25F5-ED11-8849-0022480A1615</t>
  </si>
  <si>
    <t>63BA6393-25F5-ED11-8849-0022480A1615</t>
  </si>
  <si>
    <t>85BA6393-25F5-ED11-8849-0022480A1615</t>
  </si>
  <si>
    <t>A9BA6393-25F5-ED11-8849-0022480A1615</t>
  </si>
  <si>
    <t>7815B0A3-25F5-ED11-8849-0022480A1615</t>
  </si>
  <si>
    <t>A815B0A3-25F5-ED11-8849-0022480A1615</t>
  </si>
  <si>
    <t>6816B0A3-25F5-ED11-8849-0022480A1615</t>
  </si>
  <si>
    <t>3A17B0A3-25F5-ED11-8849-0022480A1615</t>
  </si>
  <si>
    <t>2C18B0A3-25F5-ED11-8849-0022480A1615</t>
  </si>
  <si>
    <t>B618B0A3-25F5-ED11-8849-0022480A1615</t>
  </si>
  <si>
    <t>0819B0A3-25F5-ED11-8849-0022480A1615</t>
  </si>
  <si>
    <t>BE19B0A3-25F5-ED11-8849-0022480A1615</t>
  </si>
  <si>
    <t>DA19B0A3-25F5-ED11-8849-0022480A1615</t>
  </si>
  <si>
    <t>1E1AB0A3-25F5-ED11-8849-0022480A1615</t>
  </si>
  <si>
    <t>941AB0A3-25F5-ED11-8849-0022480A1615</t>
  </si>
  <si>
    <t>141BB0A3-25F5-ED11-8849-0022480A1615</t>
  </si>
  <si>
    <t>AC1BB0A3-25F5-ED11-8849-0022480A1615</t>
  </si>
  <si>
    <t>001CB0A3-25F5-ED11-8849-0022480A1615</t>
  </si>
  <si>
    <t>A01DB0A3-25F5-ED11-8849-0022480A1615</t>
  </si>
  <si>
    <t>BA1DB0A3-25F5-ED11-8849-0022480A1615</t>
  </si>
  <si>
    <t>D81DB0A3-25F5-ED11-8849-0022480A1615</t>
  </si>
  <si>
    <t>5A1EB0A3-25F5-ED11-8849-0022480A1615</t>
  </si>
  <si>
    <t>F41EB0A3-25F5-ED11-8849-0022480A1615</t>
  </si>
  <si>
    <t>041FB0A3-25F5-ED11-8849-0022480A1615</t>
  </si>
  <si>
    <t>C01FB0A3-25F5-ED11-8849-0022480A1615</t>
  </si>
  <si>
    <t>4220B0A3-25F5-ED11-8849-0022480A1615</t>
  </si>
  <si>
    <t>9C21B0A3-25F5-ED11-8849-0022480A1615</t>
  </si>
  <si>
    <t>2422B0A3-25F5-ED11-8849-0022480A1615</t>
  </si>
  <si>
    <t>A222B0A3-25F5-ED11-8849-0022480A1615</t>
  </si>
  <si>
    <t>7423B0A3-25F5-ED11-8849-0022480A1615</t>
  </si>
  <si>
    <t>9223B0A3-25F5-ED11-8849-0022480A1615</t>
  </si>
  <si>
    <t>CA26B0A3-25F5-ED11-8849-0022480A1615</t>
  </si>
  <si>
    <t>5C27B0A3-25F5-ED11-8849-0022480A1615</t>
  </si>
  <si>
    <t>6A27B0A3-25F5-ED11-8849-0022480A1615</t>
  </si>
  <si>
    <t>8627B0A3-25F5-ED11-8849-0022480A1615</t>
  </si>
  <si>
    <t>9A27B0A3-25F5-ED11-8849-0022480A1615</t>
  </si>
  <si>
    <t>C627B0A3-25F5-ED11-8849-0022480A1615</t>
  </si>
  <si>
    <t>EA27B0A3-25F5-ED11-8849-0022480A1615</t>
  </si>
  <si>
    <t>222AB0A3-25F5-ED11-8849-0022480A1615</t>
  </si>
  <si>
    <t>E42AB0A3-25F5-ED11-8849-0022480A1615</t>
  </si>
  <si>
    <t>662BB0A3-25F5-ED11-8849-0022480A1615</t>
  </si>
  <si>
    <t>5A2CB0A3-25F5-ED11-8849-0022480A1615</t>
  </si>
  <si>
    <t>FC2CB0A3-25F5-ED11-8849-0022480A1615</t>
  </si>
  <si>
    <t>022EB0A3-25F5-ED11-8849-0022480A1615</t>
  </si>
  <si>
    <t>862EB0A3-25F5-ED11-8849-0022480A1615</t>
  </si>
  <si>
    <t>6230B0A3-25F5-ED11-8849-0022480A1615</t>
  </si>
  <si>
    <t>3235B0A3-25F5-ED11-8849-0022480A1615</t>
  </si>
  <si>
    <t>2436B0A3-25F5-ED11-8849-0022480A1615</t>
  </si>
  <si>
    <t>D236B0A3-25F5-ED11-8849-0022480A1615</t>
  </si>
  <si>
    <t>E036B0A3-25F5-ED11-8849-0022480A1615</t>
  </si>
  <si>
    <t>EA36B0A3-25F5-ED11-8849-0022480A1615</t>
  </si>
  <si>
    <t>1037B0A3-25F5-ED11-8849-0022480A1615</t>
  </si>
  <si>
    <t>7437B0A3-25F5-ED11-8849-0022480A1615</t>
  </si>
  <si>
    <t>EC37B0A3-25F5-ED11-8849-0022480A1615</t>
  </si>
  <si>
    <t>121BB0A3-25F5-ED11-8849-0022480A1615</t>
  </si>
  <si>
    <t>6A1BB0A3-25F5-ED11-8849-0022480A1615</t>
  </si>
  <si>
    <t>CE1BB0A3-25F5-ED11-8849-0022480A1615</t>
  </si>
  <si>
    <t>141CB0A3-25F5-ED11-8849-0022480A1615</t>
  </si>
  <si>
    <t>6E22B0A3-25F5-ED11-8849-0022480A1615</t>
  </si>
  <si>
    <t>7422B0A3-25F5-ED11-8849-0022480A1615</t>
  </si>
  <si>
    <t>E822B0A3-25F5-ED11-8849-0022480A1615</t>
  </si>
  <si>
    <t>0A25B0A3-25F5-ED11-8849-0022480A1615</t>
  </si>
  <si>
    <t>4226B0A3-25F5-ED11-8849-0022480A1615</t>
  </si>
  <si>
    <t>A627B0A3-25F5-ED11-8849-0022480A1615</t>
  </si>
  <si>
    <t>3C2AB0A3-25F5-ED11-8849-0022480A1615</t>
  </si>
  <si>
    <t>A62BB0A3-25F5-ED11-8849-0022480A1615</t>
  </si>
  <si>
    <t>7E2CB0A3-25F5-ED11-8849-0022480A1615</t>
  </si>
  <si>
    <t>082EB0A3-25F5-ED11-8849-0022480A1615</t>
  </si>
  <si>
    <t>762FB0A3-25F5-ED11-8849-0022480A1615</t>
  </si>
  <si>
    <t>9E2FB0A3-25F5-ED11-8849-0022480A1615</t>
  </si>
  <si>
    <t>A62FB0A3-25F5-ED11-8849-0022480A1615</t>
  </si>
  <si>
    <t>CC2FB0A3-25F5-ED11-8849-0022480A1615</t>
  </si>
  <si>
    <t>1430B0A3-25F5-ED11-8849-0022480A1615</t>
  </si>
  <si>
    <t>5030B0A3-25F5-ED11-8849-0022480A1615</t>
  </si>
  <si>
    <t>D032B0A3-25F5-ED11-8849-0022480A1615</t>
  </si>
  <si>
    <t>6833B0A3-25F5-ED11-8849-0022480A1615</t>
  </si>
  <si>
    <t>0034B0A3-25F5-ED11-8849-0022480A1615</t>
  </si>
  <si>
    <t>0C34B0A3-25F5-ED11-8849-0022480A1615</t>
  </si>
  <si>
    <t>5E34B0A3-25F5-ED11-8849-0022480A1615</t>
  </si>
  <si>
    <t>9434B0A3-25F5-ED11-8849-0022480A1615</t>
  </si>
  <si>
    <t>6635B0A3-25F5-ED11-8849-0022480A1615</t>
  </si>
  <si>
    <t>6636B0A3-25F5-ED11-8849-0022480A1615</t>
  </si>
  <si>
    <t>1E37B0A3-25F5-ED11-8849-0022480A1615</t>
  </si>
  <si>
    <t>8A37B0A3-25F5-ED11-8849-0022480A1615</t>
  </si>
  <si>
    <t>A037B0A3-25F5-ED11-8849-0022480A1615</t>
  </si>
  <si>
    <t>3E38B0A3-25F5-ED11-8849-0022480A1615</t>
  </si>
  <si>
    <t>4838B0A3-25F5-ED11-8849-0022480A1615</t>
  </si>
  <si>
    <t>5238B0A3-25F5-ED11-8849-0022480A1615</t>
  </si>
  <si>
    <t>6439B0A3-25F5-ED11-8849-0022480A1615</t>
  </si>
  <si>
    <t>8839B0A3-25F5-ED11-8849-0022480A1615</t>
  </si>
  <si>
    <t>B839B0A3-25F5-ED11-8849-0022480A1615</t>
  </si>
  <si>
    <t>6E3AB0A3-25F5-ED11-8849-0022480A1615</t>
  </si>
  <si>
    <t>723AB0A3-25F5-ED11-8849-0022480A1615</t>
  </si>
  <si>
    <t>DE3AB0A3-25F5-ED11-8849-0022480A1615</t>
  </si>
  <si>
    <t>0A3BB0A3-25F5-ED11-8849-0022480A1615</t>
  </si>
  <si>
    <t>283BB0A3-25F5-ED11-8849-0022480A1615</t>
  </si>
  <si>
    <t>11B96393-25F5-ED11-8849-0022480A1615</t>
  </si>
  <si>
    <t>4FB96393-25F5-ED11-8849-0022480A1615</t>
  </si>
  <si>
    <t>481DB0A3-25F5-ED11-8849-0022480A1615</t>
  </si>
  <si>
    <t>8C33B0A3-25F5-ED11-8849-0022480A1615</t>
  </si>
  <si>
    <t>0834B0A3-25F5-ED11-8849-0022480A1615</t>
  </si>
  <si>
    <t>1039B0A3-25F5-ED11-8849-0022480A1615</t>
  </si>
  <si>
    <t>F19B6393-25F5-ED11-8849-0022480A1615</t>
  </si>
  <si>
    <t>379C6393-25F5-ED11-8849-0022480A1615</t>
  </si>
  <si>
    <t>719C6393-25F5-ED11-8849-0022480A1615</t>
  </si>
  <si>
    <t>AD9C6393-25F5-ED11-8849-0022480A1615</t>
  </si>
  <si>
    <t>1B9D6393-25F5-ED11-8849-0022480A1615</t>
  </si>
  <si>
    <t>D59D6393-25F5-ED11-8849-0022480A1615</t>
  </si>
  <si>
    <t>279E6393-25F5-ED11-8849-0022480A1615</t>
  </si>
  <si>
    <t>DF9F6393-25F5-ED11-8849-0022480A1615</t>
  </si>
  <si>
    <t>FF9F6393-25F5-ED11-8849-0022480A1615</t>
  </si>
  <si>
    <t>DFA06393-25F5-ED11-8849-0022480A1615</t>
  </si>
  <si>
    <t>BFA16393-25F5-ED11-8849-0022480A1615</t>
  </si>
  <si>
    <t>5FA26393-25F5-ED11-8849-0022480A1615</t>
  </si>
  <si>
    <t>61A26393-25F5-ED11-8849-0022480A1615</t>
  </si>
  <si>
    <t>93A26393-25F5-ED11-8849-0022480A1615</t>
  </si>
  <si>
    <t>99A26393-25F5-ED11-8849-0022480A1615</t>
  </si>
  <si>
    <t>59A36393-25F5-ED11-8849-0022480A1615</t>
  </si>
  <si>
    <t>E3A46393-25F5-ED11-8849-0022480A1615</t>
  </si>
  <si>
    <t>1DA56393-25F5-ED11-8849-0022480A1615</t>
  </si>
  <si>
    <t>21A66393-25F5-ED11-8849-0022480A1615</t>
  </si>
  <si>
    <t>23A66393-25F5-ED11-8849-0022480A1615</t>
  </si>
  <si>
    <t>65A66393-25F5-ED11-8849-0022480A1615</t>
  </si>
  <si>
    <t>6DA66393-25F5-ED11-8849-0022480A1615</t>
  </si>
  <si>
    <t>91A76393-25F5-ED11-8849-0022480A1615</t>
  </si>
  <si>
    <t>AFA76393-25F5-ED11-8849-0022480A1615</t>
  </si>
  <si>
    <t>C3A76393-25F5-ED11-8849-0022480A1615</t>
  </si>
  <si>
    <t>05A86393-25F5-ED11-8849-0022480A1615</t>
  </si>
  <si>
    <t>45A86393-25F5-ED11-8849-0022480A1615</t>
  </si>
  <si>
    <t>53A86393-25F5-ED11-8849-0022480A1615</t>
  </si>
  <si>
    <t>D7A86393-25F5-ED11-8849-0022480A1615</t>
  </si>
  <si>
    <t>F5A86393-25F5-ED11-8849-0022480A1615</t>
  </si>
  <si>
    <t>09A96393-25F5-ED11-8849-0022480A1615</t>
  </si>
  <si>
    <t>0FA96393-25F5-ED11-8849-0022480A1615</t>
  </si>
  <si>
    <t>39AA6393-25F5-ED11-8849-0022480A1615</t>
  </si>
  <si>
    <t>35AD6393-25F5-ED11-8849-0022480A1615</t>
  </si>
  <si>
    <t>3BAD6393-25F5-ED11-8849-0022480A1615</t>
  </si>
  <si>
    <t>89AD6393-25F5-ED11-8849-0022480A1615</t>
  </si>
  <si>
    <t>5DAE6393-25F5-ED11-8849-0022480A1615</t>
  </si>
  <si>
    <t>61AE6393-25F5-ED11-8849-0022480A1615</t>
  </si>
  <si>
    <t>45B06393-25F5-ED11-8849-0022480A1615</t>
  </si>
  <si>
    <t>EDB16393-25F5-ED11-8849-0022480A1615</t>
  </si>
  <si>
    <t>A9B76393-25F5-ED11-8849-0022480A1615</t>
  </si>
  <si>
    <t>E1B76393-25F5-ED11-8849-0022480A1615</t>
  </si>
  <si>
    <t>EFB76393-25F5-ED11-8849-0022480A1615</t>
  </si>
  <si>
    <t>29B86393-25F5-ED11-8849-0022480A1615</t>
  </si>
  <si>
    <t>51B86393-25F5-ED11-8849-0022480A1615</t>
  </si>
  <si>
    <t>C9B86393-25F5-ED11-8849-0022480A1615</t>
  </si>
  <si>
    <t>07B96393-25F5-ED11-8849-0022480A1615</t>
  </si>
  <si>
    <t>5FB96393-25F5-ED11-8849-0022480A1615</t>
  </si>
  <si>
    <t>B7B96393-25F5-ED11-8849-0022480A1615</t>
  </si>
  <si>
    <t>F3B96393-25F5-ED11-8849-0022480A1615</t>
  </si>
  <si>
    <t>7DBA6393-25F5-ED11-8849-0022480A1615</t>
  </si>
  <si>
    <t>8614B0A3-25F5-ED11-8849-0022480A1615</t>
  </si>
  <si>
    <t>EE14B0A3-25F5-ED11-8849-0022480A1615</t>
  </si>
  <si>
    <t>1A15B0A3-25F5-ED11-8849-0022480A1615</t>
  </si>
  <si>
    <t>6215B0A3-25F5-ED11-8849-0022480A1615</t>
  </si>
  <si>
    <t>8A15B0A3-25F5-ED11-8849-0022480A1615</t>
  </si>
  <si>
    <t>E015B0A3-25F5-ED11-8849-0022480A1615</t>
  </si>
  <si>
    <t>BC16B0A3-25F5-ED11-8849-0022480A1615</t>
  </si>
  <si>
    <t>D416B0A3-25F5-ED11-8849-0022480A1615</t>
  </si>
  <si>
    <t>F617B0A3-25F5-ED11-8849-0022480A1615</t>
  </si>
  <si>
    <t>C818B0A3-25F5-ED11-8849-0022480A1615</t>
  </si>
  <si>
    <t>E419B0A3-25F5-ED11-8849-0022480A1615</t>
  </si>
  <si>
    <t>901AB0A3-25F5-ED11-8849-0022480A1615</t>
  </si>
  <si>
    <t>381BB0A3-25F5-ED11-8849-0022480A1615</t>
  </si>
  <si>
    <t>BC1BB0A3-25F5-ED11-8849-0022480A1615</t>
  </si>
  <si>
    <t>401CB0A3-25F5-ED11-8849-0022480A1615</t>
  </si>
  <si>
    <t>501CB0A3-25F5-ED11-8849-0022480A1615</t>
  </si>
  <si>
    <t>C81CB0A3-25F5-ED11-8849-0022480A1615</t>
  </si>
  <si>
    <t>1E1DB0A3-25F5-ED11-8849-0022480A1615</t>
  </si>
  <si>
    <t>7C1DB0A3-25F5-ED11-8849-0022480A1615</t>
  </si>
  <si>
    <t>461EB0A3-25F5-ED11-8849-0022480A1615</t>
  </si>
  <si>
    <t>621EB0A3-25F5-ED11-8849-0022480A1615</t>
  </si>
  <si>
    <t>6C1EB0A3-25F5-ED11-8849-0022480A1615</t>
  </si>
  <si>
    <t>3C1FB0A3-25F5-ED11-8849-0022480A1615</t>
  </si>
  <si>
    <t>DA1FB0A3-25F5-ED11-8849-0022480A1615</t>
  </si>
  <si>
    <t>9C20B0A3-25F5-ED11-8849-0022480A1615</t>
  </si>
  <si>
    <t>3C21B0A3-25F5-ED11-8849-0022480A1615</t>
  </si>
  <si>
    <t>5C22B0A3-25F5-ED11-8849-0022480A1615</t>
  </si>
  <si>
    <t>6422B0A3-25F5-ED11-8849-0022480A1615</t>
  </si>
  <si>
    <t>6822B0A3-25F5-ED11-8849-0022480A1615</t>
  </si>
  <si>
    <t>1223B0A3-25F5-ED11-8849-0022480A1615</t>
  </si>
  <si>
    <t>3623B0A3-25F5-ED11-8849-0022480A1615</t>
  </si>
  <si>
    <t>6A23B0A3-25F5-ED11-8849-0022480A1615</t>
  </si>
  <si>
    <t>A823B0A3-25F5-ED11-8849-0022480A1615</t>
  </si>
  <si>
    <t>1C24B0A3-25F5-ED11-8849-0022480A1615</t>
  </si>
  <si>
    <t>8624B0A3-25F5-ED11-8849-0022480A1615</t>
  </si>
  <si>
    <t>D024B0A3-25F5-ED11-8849-0022480A1615</t>
  </si>
  <si>
    <t>4626B0A3-25F5-ED11-8849-0022480A1615</t>
  </si>
  <si>
    <t>3227B0A3-25F5-ED11-8849-0022480A1615</t>
  </si>
  <si>
    <t>1028B0A3-25F5-ED11-8849-0022480A1615</t>
  </si>
  <si>
    <t>982AB0A3-25F5-ED11-8849-0022480A1615</t>
  </si>
  <si>
    <t>982BB0A3-25F5-ED11-8849-0022480A1615</t>
  </si>
  <si>
    <t>362CB0A3-25F5-ED11-8849-0022480A1615</t>
  </si>
  <si>
    <t>762CB0A3-25F5-ED11-8849-0022480A1615</t>
  </si>
  <si>
    <t>D82DB0A3-25F5-ED11-8849-0022480A1615</t>
  </si>
  <si>
    <t>702EB0A3-25F5-ED11-8849-0022480A1615</t>
  </si>
  <si>
    <t>7C2EB0A3-25F5-ED11-8849-0022480A1615</t>
  </si>
  <si>
    <t>8C2EB0A3-25F5-ED11-8849-0022480A1615</t>
  </si>
  <si>
    <t>602FB0A3-25F5-ED11-8849-0022480A1615</t>
  </si>
  <si>
    <t>3E31B0A3-25F5-ED11-8849-0022480A1615</t>
  </si>
  <si>
    <t>E431B0A3-25F5-ED11-8849-0022480A1615</t>
  </si>
  <si>
    <t>DE35B0A3-25F5-ED11-8849-0022480A1615</t>
  </si>
  <si>
    <t>979B6393-25F5-ED11-8849-0022480A1615</t>
  </si>
  <si>
    <t>B99C6393-25F5-ED11-8849-0022480A1615</t>
  </si>
  <si>
    <t>219D6393-25F5-ED11-8849-0022480A1615</t>
  </si>
  <si>
    <t>D99D6393-25F5-ED11-8849-0022480A1615</t>
  </si>
  <si>
    <t>219F6393-25F5-ED11-8849-0022480A1615</t>
  </si>
  <si>
    <t>25A06393-25F5-ED11-8849-0022480A1615</t>
  </si>
  <si>
    <t>67A16393-25F5-ED11-8849-0022480A1615</t>
  </si>
  <si>
    <t>3DA26393-25F5-ED11-8849-0022480A1615</t>
  </si>
  <si>
    <t>7FA26393-25F5-ED11-8849-0022480A1615</t>
  </si>
  <si>
    <t>C5A36393-25F5-ED11-8849-0022480A1615</t>
  </si>
  <si>
    <t>03A46393-25F5-ED11-8849-0022480A1615</t>
  </si>
  <si>
    <t>8DA46393-25F5-ED11-8849-0022480A1615</t>
  </si>
  <si>
    <t>9FA46393-25F5-ED11-8849-0022480A1615</t>
  </si>
  <si>
    <t>9BA56393-25F5-ED11-8849-0022480A1615</t>
  </si>
  <si>
    <t>EDA56393-25F5-ED11-8849-0022480A1615</t>
  </si>
  <si>
    <t>2DA66393-25F5-ED11-8849-0022480A1615</t>
  </si>
  <si>
    <t>3BA66393-25F5-ED11-8849-0022480A1615</t>
  </si>
  <si>
    <t>95A76393-25F5-ED11-8849-0022480A1615</t>
  </si>
  <si>
    <t>31A86393-25F5-ED11-8849-0022480A1615</t>
  </si>
  <si>
    <t>7DA86393-25F5-ED11-8849-0022480A1615</t>
  </si>
  <si>
    <t>7DA96393-25F5-ED11-8849-0022480A1615</t>
  </si>
  <si>
    <t>25AA6393-25F5-ED11-8849-0022480A1615</t>
  </si>
  <si>
    <t>49AA6393-25F5-ED11-8849-0022480A1615</t>
  </si>
  <si>
    <t>A3AD6393-25F5-ED11-8849-0022480A1615</t>
  </si>
  <si>
    <t>B1AD6393-25F5-ED11-8849-0022480A1615</t>
  </si>
  <si>
    <t>D7AD6393-25F5-ED11-8849-0022480A1615</t>
  </si>
  <si>
    <t>D9AD6393-25F5-ED11-8849-0022480A1615</t>
  </si>
  <si>
    <t>4BAE6393-25F5-ED11-8849-0022480A1615</t>
  </si>
  <si>
    <t>C3B06393-25F5-ED11-8849-0022480A1615</t>
  </si>
  <si>
    <t>EFB06393-25F5-ED11-8849-0022480A1615</t>
  </si>
  <si>
    <t>3DB16393-25F5-ED11-8849-0022480A1615</t>
  </si>
  <si>
    <t>DBB16393-25F5-ED11-8849-0022480A1615</t>
  </si>
  <si>
    <t>3FB26393-25F5-ED11-8849-0022480A1615</t>
  </si>
  <si>
    <t>45B56393-25F5-ED11-8849-0022480A1615</t>
  </si>
  <si>
    <t>81B56393-25F5-ED11-8849-0022480A1615</t>
  </si>
  <si>
    <t>45B66393-25F5-ED11-8849-0022480A1615</t>
  </si>
  <si>
    <t>13B76393-25F5-ED11-8849-0022480A1615</t>
  </si>
  <si>
    <t>29B76393-25F5-ED11-8849-0022480A1615</t>
  </si>
  <si>
    <t>89B76393-25F5-ED11-8849-0022480A1615</t>
  </si>
  <si>
    <t>13B86393-25F5-ED11-8849-0022480A1615</t>
  </si>
  <si>
    <t>41B96393-25F5-ED11-8849-0022480A1615</t>
  </si>
  <si>
    <t>C1B96393-25F5-ED11-8849-0022480A1615</t>
  </si>
  <si>
    <t>0BBA6393-25F5-ED11-8849-0022480A1615</t>
  </si>
  <si>
    <t>3BBA6393-25F5-ED11-8849-0022480A1615</t>
  </si>
  <si>
    <t>5DBA6393-25F5-ED11-8849-0022480A1615</t>
  </si>
  <si>
    <t>F614B0A3-25F5-ED11-8849-0022480A1615</t>
  </si>
  <si>
    <t>4215B0A3-25F5-ED11-8849-0022480A1615</t>
  </si>
  <si>
    <t>8815B0A3-25F5-ED11-8849-0022480A1615</t>
  </si>
  <si>
    <t>E615B0A3-25F5-ED11-8849-0022480A1615</t>
  </si>
  <si>
    <t>9C17B0A3-25F5-ED11-8849-0022480A1615</t>
  </si>
  <si>
    <t>C417B0A3-25F5-ED11-8849-0022480A1615</t>
  </si>
  <si>
    <t>B418B0A3-25F5-ED11-8849-0022480A1615</t>
  </si>
  <si>
    <t>0619B0A3-25F5-ED11-8849-0022480A1615</t>
  </si>
  <si>
    <t>681AB0A3-25F5-ED11-8849-0022480A1615</t>
  </si>
  <si>
    <t>BA1AB0A3-25F5-ED11-8849-0022480A1615</t>
  </si>
  <si>
    <t>0A1BB0A3-25F5-ED11-8849-0022480A1615</t>
  </si>
  <si>
    <t>3A1BB0A3-25F5-ED11-8849-0022480A1615</t>
  </si>
  <si>
    <t>341CB0A3-25F5-ED11-8849-0022480A1615</t>
  </si>
  <si>
    <t>DE1CB0A3-25F5-ED11-8849-0022480A1615</t>
  </si>
  <si>
    <t>341DB0A3-25F5-ED11-8849-0022480A1615</t>
  </si>
  <si>
    <t>421DB0A3-25F5-ED11-8849-0022480A1615</t>
  </si>
  <si>
    <t>F81EB0A3-25F5-ED11-8849-0022480A1615</t>
  </si>
  <si>
    <t>3A1FB0A3-25F5-ED11-8849-0022480A1615</t>
  </si>
  <si>
    <t>641FB0A3-25F5-ED11-8849-0022480A1615</t>
  </si>
  <si>
    <t>6C1FB0A3-25F5-ED11-8849-0022480A1615</t>
  </si>
  <si>
    <t>961FB0A3-25F5-ED11-8849-0022480A1615</t>
  </si>
  <si>
    <t>0E20B0A3-25F5-ED11-8849-0022480A1615</t>
  </si>
  <si>
    <t>5E21B0A3-25F5-ED11-8849-0022480A1615</t>
  </si>
  <si>
    <t>8A21B0A3-25F5-ED11-8849-0022480A1615</t>
  </si>
  <si>
    <t>CE21B0A3-25F5-ED11-8849-0022480A1615</t>
  </si>
  <si>
    <t>0022B0A3-25F5-ED11-8849-0022480A1615</t>
  </si>
  <si>
    <t>0825B0A3-25F5-ED11-8849-0022480A1615</t>
  </si>
  <si>
    <t>2226B0A3-25F5-ED11-8849-0022480A1615</t>
  </si>
  <si>
    <t>E826B0A3-25F5-ED11-8849-0022480A1615</t>
  </si>
  <si>
    <t>4A28B0A3-25F5-ED11-8849-0022480A1615</t>
  </si>
  <si>
    <t>B028B0A3-25F5-ED11-8849-0022480A1615</t>
  </si>
  <si>
    <t>A829B0A3-25F5-ED11-8849-0022480A1615</t>
  </si>
  <si>
    <t>C429B0A3-25F5-ED11-8849-0022480A1615</t>
  </si>
  <si>
    <t>C629B0A3-25F5-ED11-8849-0022480A1615</t>
  </si>
  <si>
    <t>A02AB0A3-25F5-ED11-8849-0022480A1615</t>
  </si>
  <si>
    <t>C02AB0A3-25F5-ED11-8849-0022480A1615</t>
  </si>
  <si>
    <t>6E2BB0A3-25F5-ED11-8849-0022480A1615</t>
  </si>
  <si>
    <t>B42BB0A3-25F5-ED11-8849-0022480A1615</t>
  </si>
  <si>
    <t>D62BB0A3-25F5-ED11-8849-0022480A1615</t>
  </si>
  <si>
    <t>3C2DB0A3-25F5-ED11-8849-0022480A1615</t>
  </si>
  <si>
    <t>322EB0A3-25F5-ED11-8849-0022480A1615</t>
  </si>
  <si>
    <t>7E2EB0A3-25F5-ED11-8849-0022480A1615</t>
  </si>
  <si>
    <t>0830B0A3-25F5-ED11-8849-0022480A1615</t>
  </si>
  <si>
    <t>1E31B0A3-25F5-ED11-8849-0022480A1615</t>
  </si>
  <si>
    <t>8431B0A3-25F5-ED11-8849-0022480A1615</t>
  </si>
  <si>
    <t>9631B0A3-25F5-ED11-8849-0022480A1615</t>
  </si>
  <si>
    <t>8034B0A3-25F5-ED11-8849-0022480A1615</t>
  </si>
  <si>
    <t>6E35B0A3-25F5-ED11-8849-0022480A1615</t>
  </si>
  <si>
    <t>A235B0A3-25F5-ED11-8849-0022480A1615</t>
  </si>
  <si>
    <t>E035B0A3-25F5-ED11-8849-0022480A1615</t>
  </si>
  <si>
    <t>1437B0A3-25F5-ED11-8849-0022480A1615</t>
  </si>
  <si>
    <t>0E38B0A3-25F5-ED11-8849-0022480A1615</t>
  </si>
  <si>
    <t>6D9B6393-25F5-ED11-8849-0022480A1615</t>
  </si>
  <si>
    <t>D59B6393-25F5-ED11-8849-0022480A1615</t>
  </si>
  <si>
    <t>3F9C6393-25F5-ED11-8849-0022480A1615</t>
  </si>
  <si>
    <t>CB9C6393-25F5-ED11-8849-0022480A1615</t>
  </si>
  <si>
    <t>299D6393-25F5-ED11-8849-0022480A1615</t>
  </si>
  <si>
    <t>639D6393-25F5-ED11-8849-0022480A1615</t>
  </si>
  <si>
    <t>2D9E6393-25F5-ED11-8849-0022480A1615</t>
  </si>
  <si>
    <t>5F9E6393-25F5-ED11-8849-0022480A1615</t>
  </si>
  <si>
    <t>F59E6393-25F5-ED11-8849-0022480A1615</t>
  </si>
  <si>
    <t>459F6393-25F5-ED11-8849-0022480A1615</t>
  </si>
  <si>
    <t>F59F6393-25F5-ED11-8849-0022480A1615</t>
  </si>
  <si>
    <t>4FA06393-25F5-ED11-8849-0022480A1615</t>
  </si>
  <si>
    <t>A3A16393-25F5-ED11-8849-0022480A1615</t>
  </si>
  <si>
    <t>DDA16393-25F5-ED11-8849-0022480A1615</t>
  </si>
  <si>
    <t>A5A26393-25F5-ED11-8849-0022480A1615</t>
  </si>
  <si>
    <t>3BA36393-25F5-ED11-8849-0022480A1615</t>
  </si>
  <si>
    <t>5BA36393-25F5-ED11-8849-0022480A1615</t>
  </si>
  <si>
    <t>31A56393-25F5-ED11-8849-0022480A1615</t>
  </si>
  <si>
    <t>99A56393-25F5-ED11-8849-0022480A1615</t>
  </si>
  <si>
    <t>AFA56393-25F5-ED11-8849-0022480A1615</t>
  </si>
  <si>
    <t>F9A56393-25F5-ED11-8849-0022480A1615</t>
  </si>
  <si>
    <t>25A66393-25F5-ED11-8849-0022480A1615</t>
  </si>
  <si>
    <t>99A66393-25F5-ED11-8849-0022480A1615</t>
  </si>
  <si>
    <t>09A76393-25F5-ED11-8849-0022480A1615</t>
  </si>
  <si>
    <t>37A76393-25F5-ED11-8849-0022480A1615</t>
  </si>
  <si>
    <t>43A86393-25F5-ED11-8849-0022480A1615</t>
  </si>
  <si>
    <t>83A86393-25F5-ED11-8849-0022480A1615</t>
  </si>
  <si>
    <t>8DA86393-25F5-ED11-8849-0022480A1615</t>
  </si>
  <si>
    <t>CFA86393-25F5-ED11-8849-0022480A1615</t>
  </si>
  <si>
    <t>ADA96393-25F5-ED11-8849-0022480A1615</t>
  </si>
  <si>
    <t>AFA96393-25F5-ED11-8849-0022480A1615</t>
  </si>
  <si>
    <t>05AB6393-25F5-ED11-8849-0022480A1615</t>
  </si>
  <si>
    <t>FDAB6393-25F5-ED11-8849-0022480A1615</t>
  </si>
  <si>
    <t>4BAC6393-25F5-ED11-8849-0022480A1615</t>
  </si>
  <si>
    <t>5FAC6393-25F5-ED11-8849-0022480A1615</t>
  </si>
  <si>
    <t>99AC6393-25F5-ED11-8849-0022480A1615</t>
  </si>
  <si>
    <t>DBAC6393-25F5-ED11-8849-0022480A1615</t>
  </si>
  <si>
    <t>E3AD6393-25F5-ED11-8849-0022480A1615</t>
  </si>
  <si>
    <t>1FAE6393-25F5-ED11-8849-0022480A1615</t>
  </si>
  <si>
    <t>2FAE6393-25F5-ED11-8849-0022480A1615</t>
  </si>
  <si>
    <t>49AE6393-25F5-ED11-8849-0022480A1615</t>
  </si>
  <si>
    <t>33B06393-25F5-ED11-8849-0022480A1615</t>
  </si>
  <si>
    <t>97B06393-25F5-ED11-8849-0022480A1615</t>
  </si>
  <si>
    <t>F1B06393-25F5-ED11-8849-0022480A1615</t>
  </si>
  <si>
    <t>0FB16393-25F5-ED11-8849-0022480A1615</t>
  </si>
  <si>
    <t>77B26393-25F5-ED11-8849-0022480A1615</t>
  </si>
  <si>
    <t>8DB26393-25F5-ED11-8849-0022480A1615</t>
  </si>
  <si>
    <t>C5B26393-25F5-ED11-8849-0022480A1615</t>
  </si>
  <si>
    <t>FDB26393-25F5-ED11-8849-0022480A1615</t>
  </si>
  <si>
    <t>1FB36393-25F5-ED11-8849-0022480A1615</t>
  </si>
  <si>
    <t>1BB46393-25F5-ED11-8849-0022480A1615</t>
  </si>
  <si>
    <t>D9B46393-25F5-ED11-8849-0022480A1615</t>
  </si>
  <si>
    <t>15B56393-25F5-ED11-8849-0022480A1615</t>
  </si>
  <si>
    <t>4BB56393-25F5-ED11-8849-0022480A1615</t>
  </si>
  <si>
    <t>C5B56393-25F5-ED11-8849-0022480A1615</t>
  </si>
  <si>
    <t>87B66393-25F5-ED11-8849-0022480A1615</t>
  </si>
  <si>
    <t>9BB66393-25F5-ED11-8849-0022480A1615</t>
  </si>
  <si>
    <t>B3B66393-25F5-ED11-8849-0022480A1615</t>
  </si>
  <si>
    <t>05B76393-25F5-ED11-8849-0022480A1615</t>
  </si>
  <si>
    <t>19B76393-25F5-ED11-8849-0022480A1615</t>
  </si>
  <si>
    <t>83B76393-25F5-ED11-8849-0022480A1615</t>
  </si>
  <si>
    <t>8FBA6393-25F5-ED11-8849-0022480A1615</t>
  </si>
  <si>
    <t>9815B0A3-25F5-ED11-8849-0022480A1615</t>
  </si>
  <si>
    <t>B015B0A3-25F5-ED11-8849-0022480A1615</t>
  </si>
  <si>
    <t>C615B0A3-25F5-ED11-8849-0022480A1615</t>
  </si>
  <si>
    <t>2C16B0A3-25F5-ED11-8849-0022480A1615</t>
  </si>
  <si>
    <t>3216B0A3-25F5-ED11-8849-0022480A1615</t>
  </si>
  <si>
    <t>6416B0A3-25F5-ED11-8849-0022480A1615</t>
  </si>
  <si>
    <t>A616B0A3-25F5-ED11-8849-0022480A1615</t>
  </si>
  <si>
    <t>AC16B0A3-25F5-ED11-8849-0022480A1615</t>
  </si>
  <si>
    <t>E416B0A3-25F5-ED11-8849-0022480A1615</t>
  </si>
  <si>
    <t>F216B0A3-25F5-ED11-8849-0022480A1615</t>
  </si>
  <si>
    <t>FA16B0A3-25F5-ED11-8849-0022480A1615</t>
  </si>
  <si>
    <t>2C17B0A3-25F5-ED11-8849-0022480A1615</t>
  </si>
  <si>
    <t>5C18B0A3-25F5-ED11-8849-0022480A1615</t>
  </si>
  <si>
    <t>9418B0A3-25F5-ED11-8849-0022480A1615</t>
  </si>
  <si>
    <t>DC18B0A3-25F5-ED11-8849-0022480A1615</t>
  </si>
  <si>
    <t>561AB0A3-25F5-ED11-8849-0022480A1615</t>
  </si>
  <si>
    <t>601AB0A3-25F5-ED11-8849-0022480A1615</t>
  </si>
  <si>
    <t>821AB0A3-25F5-ED11-8849-0022480A1615</t>
  </si>
  <si>
    <t>FA1AB0A3-25F5-ED11-8849-0022480A1615</t>
  </si>
  <si>
    <t>5E1BB0A3-25F5-ED11-8849-0022480A1615</t>
  </si>
  <si>
    <t>E81CB0A3-25F5-ED11-8849-0022480A1615</t>
  </si>
  <si>
    <t>101DB0A3-25F5-ED11-8849-0022480A1615</t>
  </si>
  <si>
    <t>B81DB0A3-25F5-ED11-8849-0022480A1615</t>
  </si>
  <si>
    <t>7C1EB0A3-25F5-ED11-8849-0022480A1615</t>
  </si>
  <si>
    <t>2020B0A3-25F5-ED11-8849-0022480A1615</t>
  </si>
  <si>
    <t>3C20B0A3-25F5-ED11-8849-0022480A1615</t>
  </si>
  <si>
    <t>FE20B0A3-25F5-ED11-8849-0022480A1615</t>
  </si>
  <si>
    <t>7E22B0A3-25F5-ED11-8849-0022480A1615</t>
  </si>
  <si>
    <t>3024B0A3-25F5-ED11-8849-0022480A1615</t>
  </si>
  <si>
    <t>2426B0A3-25F5-ED11-8849-0022480A1615</t>
  </si>
  <si>
    <t>F626B0A3-25F5-ED11-8849-0022480A1615</t>
  </si>
  <si>
    <t>1827B0A3-25F5-ED11-8849-0022480A1615</t>
  </si>
  <si>
    <t>1C27B0A3-25F5-ED11-8849-0022480A1615</t>
  </si>
  <si>
    <t>D827B0A3-25F5-ED11-8849-0022480A1615</t>
  </si>
  <si>
    <t>3028B0A3-25F5-ED11-8849-0022480A1615</t>
  </si>
  <si>
    <t>7C2DB0A3-25F5-ED11-8849-0022480A1615</t>
  </si>
  <si>
    <t>1C2EB0A3-25F5-ED11-8849-0022480A1615</t>
  </si>
  <si>
    <t>5830B0A3-25F5-ED11-8849-0022480A1615</t>
  </si>
  <si>
    <t>EE36B0A3-25F5-ED11-8849-0022480A1615</t>
  </si>
  <si>
    <t>F436B0A3-25F5-ED11-8849-0022480A1615</t>
  </si>
  <si>
    <t>B7B86393-25F5-ED11-8849-0022480A1615</t>
  </si>
  <si>
    <t>3FB96393-25F5-ED11-8849-0022480A1615</t>
  </si>
  <si>
    <t>8818B0A3-25F5-ED11-8849-0022480A1615</t>
  </si>
  <si>
    <t>AA30B0A3-25F5-ED11-8849-0022480A1615</t>
  </si>
  <si>
    <t>F630B0A3-25F5-ED11-8849-0022480A1615</t>
  </si>
  <si>
    <t>4831B0A3-25F5-ED11-8849-0022480A1615</t>
  </si>
  <si>
    <t>C435B0A3-25F5-ED11-8849-0022480A1615</t>
  </si>
  <si>
    <t>8C36B0A3-25F5-ED11-8849-0022480A1615</t>
  </si>
  <si>
    <t>01B96393-25F5-ED11-8849-0022480A1615</t>
  </si>
  <si>
    <t>9219B0A3-25F5-ED11-8849-0022480A1615</t>
  </si>
  <si>
    <t>7A1AB0A3-25F5-ED11-8849-0022480A1615</t>
  </si>
  <si>
    <t>921AB0A3-25F5-ED11-8849-0022480A1615</t>
  </si>
  <si>
    <t>401BB0A3-25F5-ED11-8849-0022480A1615</t>
  </si>
  <si>
    <t>8E1BB0A3-25F5-ED11-8849-0022480A1615</t>
  </si>
  <si>
    <t>B41BB0A3-25F5-ED11-8849-0022480A1615</t>
  </si>
  <si>
    <t>C61BB0A3-25F5-ED11-8849-0022480A1615</t>
  </si>
  <si>
    <t>241DB0A3-25F5-ED11-8849-0022480A1615</t>
  </si>
  <si>
    <t>4A1DB0A3-25F5-ED11-8849-0022480A1615</t>
  </si>
  <si>
    <t>D220B0A3-25F5-ED11-8849-0022480A1615</t>
  </si>
  <si>
    <t>4C21B0A3-25F5-ED11-8849-0022480A1615</t>
  </si>
  <si>
    <t>E621B0A3-25F5-ED11-8849-0022480A1615</t>
  </si>
  <si>
    <t>FA21B0A3-25F5-ED11-8849-0022480A1615</t>
  </si>
  <si>
    <t>4622B0A3-25F5-ED11-8849-0022480A1615</t>
  </si>
  <si>
    <t>6222B0A3-25F5-ED11-8849-0022480A1615</t>
  </si>
  <si>
    <t>A022B0A3-25F5-ED11-8849-0022480A1615</t>
  </si>
  <si>
    <t>2623B0A3-25F5-ED11-8849-0022480A1615</t>
  </si>
  <si>
    <t>A623B0A3-25F5-ED11-8849-0022480A1615</t>
  </si>
  <si>
    <t>F223B0A3-25F5-ED11-8849-0022480A1615</t>
  </si>
  <si>
    <t>F224B0A3-25F5-ED11-8849-0022480A1615</t>
  </si>
  <si>
    <t>7425B0A3-25F5-ED11-8849-0022480A1615</t>
  </si>
  <si>
    <t>8625B0A3-25F5-ED11-8849-0022480A1615</t>
  </si>
  <si>
    <t>7426B0A3-25F5-ED11-8849-0022480A1615</t>
  </si>
  <si>
    <t>7427B0A3-25F5-ED11-8849-0022480A1615</t>
  </si>
  <si>
    <t>7029B0A3-25F5-ED11-8849-0022480A1615</t>
  </si>
  <si>
    <t>2E2BB0A3-25F5-ED11-8849-0022480A1615</t>
  </si>
  <si>
    <t>402BB0A3-25F5-ED11-8849-0022480A1615</t>
  </si>
  <si>
    <t>682BB0A3-25F5-ED11-8849-0022480A1615</t>
  </si>
  <si>
    <t>F42BB0A3-25F5-ED11-8849-0022480A1615</t>
  </si>
  <si>
    <t>062CB0A3-25F5-ED11-8849-0022480A1615</t>
  </si>
  <si>
    <t>382EB0A3-25F5-ED11-8849-0022480A1615</t>
  </si>
  <si>
    <t>EA2EB0A3-25F5-ED11-8849-0022480A1615</t>
  </si>
  <si>
    <t>F22EB0A3-25F5-ED11-8849-0022480A1615</t>
  </si>
  <si>
    <t>5C2FB0A3-25F5-ED11-8849-0022480A1615</t>
  </si>
  <si>
    <t>D82FB0A3-25F5-ED11-8849-0022480A1615</t>
  </si>
  <si>
    <t>0032B0A3-25F5-ED11-8849-0022480A1615</t>
  </si>
  <si>
    <t>8232B0A3-25F5-ED11-8849-0022480A1615</t>
  </si>
  <si>
    <t>9832B0A3-25F5-ED11-8849-0022480A1615</t>
  </si>
  <si>
    <t>1A33B0A3-25F5-ED11-8849-0022480A1615</t>
  </si>
  <si>
    <t>CC33B0A3-25F5-ED11-8849-0022480A1615</t>
  </si>
  <si>
    <t>CE33B0A3-25F5-ED11-8849-0022480A1615</t>
  </si>
  <si>
    <t>F633B0A3-25F5-ED11-8849-0022480A1615</t>
  </si>
  <si>
    <t>1A34B0A3-25F5-ED11-8849-0022480A1615</t>
  </si>
  <si>
    <t>4434B0A3-25F5-ED11-8849-0022480A1615</t>
  </si>
  <si>
    <t>E034B0A3-25F5-ED11-8849-0022480A1615</t>
  </si>
  <si>
    <t>2435B0A3-25F5-ED11-8849-0022480A1615</t>
  </si>
  <si>
    <t>6A36B0A3-25F5-ED11-8849-0022480A1615</t>
  </si>
  <si>
    <t>D836B0A3-25F5-ED11-8849-0022480A1615</t>
  </si>
  <si>
    <t>1E38B0A3-25F5-ED11-8849-0022480A1615</t>
  </si>
  <si>
    <t>3438B0A3-25F5-ED11-8849-0022480A1615</t>
  </si>
  <si>
    <t>5E38B0A3-25F5-ED11-8849-0022480A1615</t>
  </si>
  <si>
    <t>9C38B0A3-25F5-ED11-8849-0022480A1615</t>
  </si>
  <si>
    <t>C638B0A3-25F5-ED11-8849-0022480A1615</t>
  </si>
  <si>
    <t>0839B0A3-25F5-ED11-8849-0022480A1615</t>
  </si>
  <si>
    <t>DE39B0A3-25F5-ED11-8849-0022480A1615</t>
  </si>
  <si>
    <t>4C3BB0A3-25F5-ED11-8849-0022480A1615</t>
  </si>
  <si>
    <t>DF9B6393-25F5-ED11-8849-0022480A1615</t>
  </si>
  <si>
    <t>939C6393-25F5-ED11-8849-0022480A1615</t>
  </si>
  <si>
    <t>399D6393-25F5-ED11-8849-0022480A1615</t>
  </si>
  <si>
    <t>AB9D6393-25F5-ED11-8849-0022480A1615</t>
  </si>
  <si>
    <t>73A06393-25F5-ED11-8849-0022480A1615</t>
  </si>
  <si>
    <t>57A16393-25F5-ED11-8849-0022480A1615</t>
  </si>
  <si>
    <t>85A16393-25F5-ED11-8849-0022480A1615</t>
  </si>
  <si>
    <t>EFA16393-25F5-ED11-8849-0022480A1615</t>
  </si>
  <si>
    <t>ABA26393-25F5-ED11-8849-0022480A1615</t>
  </si>
  <si>
    <t>E5A36393-25F5-ED11-8849-0022480A1615</t>
  </si>
  <si>
    <t>F1A66393-25F5-ED11-8849-0022480A1615</t>
  </si>
  <si>
    <t>95AB6393-25F5-ED11-8849-0022480A1615</t>
  </si>
  <si>
    <t>E3AC6393-25F5-ED11-8849-0022480A1615</t>
  </si>
  <si>
    <t>1DAF6393-25F5-ED11-8849-0022480A1615</t>
  </si>
  <si>
    <t>B5AF6393-25F5-ED11-8849-0022480A1615</t>
  </si>
  <si>
    <t>6FB16393-25F5-ED11-8849-0022480A1615</t>
  </si>
  <si>
    <t>71B16393-25F5-ED11-8849-0022480A1615</t>
  </si>
  <si>
    <t>9BB56393-25F5-ED11-8849-0022480A1615</t>
  </si>
  <si>
    <t>A7B56393-25F5-ED11-8849-0022480A1615</t>
  </si>
  <si>
    <t>E1B66393-25F5-ED11-8849-0022480A1615</t>
  </si>
  <si>
    <t>DDB86393-25F5-ED11-8849-0022480A1615</t>
  </si>
  <si>
    <t>F214B0A3-25F5-ED11-8849-0022480A1615</t>
  </si>
  <si>
    <t>2A15B0A3-25F5-ED11-8849-0022480A1615</t>
  </si>
  <si>
    <t>7E15B0A3-25F5-ED11-8849-0022480A1615</t>
  </si>
  <si>
    <t>9A16B0A3-25F5-ED11-8849-0022480A1615</t>
  </si>
  <si>
    <t>8C17B0A3-25F5-ED11-8849-0022480A1615</t>
  </si>
  <si>
    <t>7818B0A3-25F5-ED11-8849-0022480A1615</t>
  </si>
  <si>
    <t>2A1AB0A3-25F5-ED11-8849-0022480A1615</t>
  </si>
  <si>
    <t>C81AB0A3-25F5-ED11-8849-0022480A1615</t>
  </si>
  <si>
    <t>561BB0A3-25F5-ED11-8849-0022480A1615</t>
  </si>
  <si>
    <t>E41FB0A3-25F5-ED11-8849-0022480A1615</t>
  </si>
  <si>
    <t>6A20B0A3-25F5-ED11-8849-0022480A1615</t>
  </si>
  <si>
    <t>DE20B0A3-25F5-ED11-8849-0022480A1615</t>
  </si>
  <si>
    <t>8821B0A3-25F5-ED11-8849-0022480A1615</t>
  </si>
  <si>
    <t>BE25B0A3-25F5-ED11-8849-0022480A1615</t>
  </si>
  <si>
    <t>CA25B0A3-25F5-ED11-8849-0022480A1615</t>
  </si>
  <si>
    <t>4C26B0A3-25F5-ED11-8849-0022480A1615</t>
  </si>
  <si>
    <t>9C26B0A3-25F5-ED11-8849-0022480A1615</t>
  </si>
  <si>
    <t>5A27B0A3-25F5-ED11-8849-0022480A1615</t>
  </si>
  <si>
    <t>7627B0A3-25F5-ED11-8849-0022480A1615</t>
  </si>
  <si>
    <t>BE28B0A3-25F5-ED11-8849-0022480A1615</t>
  </si>
  <si>
    <t>302AB0A3-25F5-ED11-8849-0022480A1615</t>
  </si>
  <si>
    <t>242BB0A3-25F5-ED11-8849-0022480A1615</t>
  </si>
  <si>
    <t>B62CB0A3-25F5-ED11-8849-0022480A1615</t>
  </si>
  <si>
    <t>5C37B0A3-25F5-ED11-8849-0022480A1615</t>
  </si>
  <si>
    <t>7238B0A3-25F5-ED11-8849-0022480A1615</t>
  </si>
  <si>
    <t>B038B0A3-25F5-ED11-8849-0022480A1615</t>
  </si>
  <si>
    <t>E838B0A3-25F5-ED11-8849-0022480A1615</t>
  </si>
  <si>
    <t>FE38B0A3-25F5-ED11-8849-0022480A1615</t>
  </si>
  <si>
    <t>C839B0A3-25F5-ED11-8849-0022480A1615</t>
  </si>
  <si>
    <t>3A3AB0A3-25F5-ED11-8849-0022480A1615</t>
  </si>
  <si>
    <t>City</t>
  </si>
  <si>
    <t>State or Province</t>
  </si>
  <si>
    <t>Country</t>
  </si>
  <si>
    <t>Industry</t>
  </si>
  <si>
    <t>Customer Owner</t>
  </si>
  <si>
    <t>Customer Name</t>
  </si>
  <si>
    <t>CustomerEntityType</t>
  </si>
  <si>
    <t>Territory</t>
  </si>
  <si>
    <t>Parent Territory</t>
  </si>
  <si>
    <t>Territory Manager</t>
  </si>
  <si>
    <t>territoryid</t>
  </si>
  <si>
    <t>Portland</t>
  </si>
  <si>
    <t>ME</t>
  </si>
  <si>
    <t>United States</t>
  </si>
  <si>
    <t>Eating and Drinking Places</t>
  </si>
  <si>
    <t>US-NORTHEAST</t>
  </si>
  <si>
    <t>149EEA97-E5F4-ED11-8849-0022480A10B0</t>
  </si>
  <si>
    <t>Houston</t>
  </si>
  <si>
    <t>TX</t>
  </si>
  <si>
    <t>Agriculture and Non-petrol Natural Resource Extraction</t>
  </si>
  <si>
    <t>US-SOUTH</t>
  </si>
  <si>
    <t>129EEA97-E5F4-ED11-8849-0022480A10B0</t>
  </si>
  <si>
    <t>OR</t>
  </si>
  <si>
    <t>Equipment Rental and Leasing</t>
  </si>
  <si>
    <t>US-WEST</t>
  </si>
  <si>
    <t>109EEA97-E5F4-ED11-8849-0022480A10B0</t>
  </si>
  <si>
    <t>Tampa</t>
  </si>
  <si>
    <t>FL</t>
  </si>
  <si>
    <t>Henderson</t>
  </si>
  <si>
    <t>TN</t>
  </si>
  <si>
    <t>Durable Manufacturing</t>
  </si>
  <si>
    <t>Albany</t>
  </si>
  <si>
    <t>NY</t>
  </si>
  <si>
    <t>Seattle</t>
  </si>
  <si>
    <t>WA</t>
  </si>
  <si>
    <t>Legal Services</t>
  </si>
  <si>
    <t>Denver</t>
  </si>
  <si>
    <t>CO</t>
  </si>
  <si>
    <t>Brokers</t>
  </si>
  <si>
    <t>US-MIDWEST</t>
  </si>
  <si>
    <t>169EEA97-E5F4-ED11-8849-0022480A10B0</t>
  </si>
  <si>
    <t>Fargo</t>
  </si>
  <si>
    <t>ND</t>
  </si>
  <si>
    <t>Boston</t>
  </si>
  <si>
    <t>MA</t>
  </si>
  <si>
    <t>N/A</t>
  </si>
  <si>
    <t>New York City</t>
  </si>
  <si>
    <t>Consulting</t>
  </si>
  <si>
    <t>A Datum Corporation</t>
  </si>
  <si>
    <t>Annapolis</t>
  </si>
  <si>
    <t>MD</t>
  </si>
  <si>
    <t>Business Services</t>
  </si>
  <si>
    <t>A Datum Fabrication</t>
  </si>
  <si>
    <t>Philadelphia</t>
  </si>
  <si>
    <t>PA</t>
  </si>
  <si>
    <t>Broadcasting Printing and Publishing</t>
  </si>
  <si>
    <t>A Datum Integration</t>
  </si>
  <si>
    <t>Vancouver</t>
  </si>
  <si>
    <t>Insurance</t>
  </si>
  <si>
    <t>Adventure Works</t>
  </si>
  <si>
    <t>Reno</t>
  </si>
  <si>
    <t>NV</t>
  </si>
  <si>
    <t>Financial</t>
  </si>
  <si>
    <t>Adventure Works Electronics</t>
  </si>
  <si>
    <t>Stamford</t>
  </si>
  <si>
    <t>CT</t>
  </si>
  <si>
    <t>Accounting</t>
  </si>
  <si>
    <t>Adventure Works Engineering</t>
  </si>
  <si>
    <t>Pittsburgh</t>
  </si>
  <si>
    <t>Inbound Repair and Services</t>
  </si>
  <si>
    <t>Adventure Works Instrumentation</t>
  </si>
  <si>
    <t>Des Moines</t>
  </si>
  <si>
    <t>IA</t>
  </si>
  <si>
    <t>Adventure Works Integration</t>
  </si>
  <si>
    <t>Gary</t>
  </si>
  <si>
    <t>IN</t>
  </si>
  <si>
    <t>Distributors, Dispatchers and Processors</t>
  </si>
  <si>
    <t>Blue Yonder Airlines</t>
  </si>
  <si>
    <t>Manchester</t>
  </si>
  <si>
    <t>NH</t>
  </si>
  <si>
    <t>City Power &amp; Light</t>
  </si>
  <si>
    <t>Atlanta</t>
  </si>
  <si>
    <t>GA</t>
  </si>
  <si>
    <t>Building Supply Retail</t>
  </si>
  <si>
    <t>City Power &amp; Light Assembly</t>
  </si>
  <si>
    <t>Pierre</t>
  </si>
  <si>
    <t>SD</t>
  </si>
  <si>
    <t>City Power &amp; Light Electronics</t>
  </si>
  <si>
    <t>Beaverton</t>
  </si>
  <si>
    <t>Food and Tobacco Processing</t>
  </si>
  <si>
    <t>City Power &amp; Light Engineering</t>
  </si>
  <si>
    <t>Iowa City</t>
  </si>
  <si>
    <t>City Power &amp; Light Instrumentation</t>
  </si>
  <si>
    <t>Inbound Capital Intensive Processing</t>
  </si>
  <si>
    <t>City Power &amp; Light Integration</t>
  </si>
  <si>
    <t>Florence</t>
  </si>
  <si>
    <t>AL</t>
  </si>
  <si>
    <t>Design, Direction and Creative Management</t>
  </si>
  <si>
    <t>Coho Winery</t>
  </si>
  <si>
    <t>Largo</t>
  </si>
  <si>
    <t>Consolidated Messenger Assembly</t>
  </si>
  <si>
    <t>Jacksonville</t>
  </si>
  <si>
    <t>Consolidated Messenger Instrumentation</t>
  </si>
  <si>
    <t>Jefferson City</t>
  </si>
  <si>
    <t>MO</t>
  </si>
  <si>
    <t>Doctor's Offices and Clinics</t>
  </si>
  <si>
    <t>Consolidated Messenger Integration</t>
  </si>
  <si>
    <t>Chicago</t>
  </si>
  <si>
    <t>IL</t>
  </si>
  <si>
    <t>Consumer Services</t>
  </si>
  <si>
    <t>Contoso Assembly</t>
  </si>
  <si>
    <t>Entertainment Retail</t>
  </si>
  <si>
    <t>Contoso Electronics</t>
  </si>
  <si>
    <t>El Paso</t>
  </si>
  <si>
    <t>Non-Durable Merchandise Retail</t>
  </si>
  <si>
    <t>Contoso Engineering</t>
  </si>
  <si>
    <t>San Antonio</t>
  </si>
  <si>
    <t>Contoso Fabrication</t>
  </si>
  <si>
    <t>Naples</t>
  </si>
  <si>
    <t>Contoso Instrumentation</t>
  </si>
  <si>
    <t>San Jose</t>
  </si>
  <si>
    <t>CA</t>
  </si>
  <si>
    <t>Contoso Pharma</t>
  </si>
  <si>
    <t>Chattanooga</t>
  </si>
  <si>
    <t>Contoso Pharma Assembly</t>
  </si>
  <si>
    <t>SC</t>
  </si>
  <si>
    <t>Contoso Pharma Electronics</t>
  </si>
  <si>
    <t>Contoso Pharma Engineering</t>
  </si>
  <si>
    <t>Santa Monica</t>
  </si>
  <si>
    <t>Contoso Pharma Fabrication</t>
  </si>
  <si>
    <t>Contoso Pharma Instrumentation</t>
  </si>
  <si>
    <t>Lees Summit</t>
  </si>
  <si>
    <t>Contoso Pharma Integration</t>
  </si>
  <si>
    <t>Contoso, Ltd</t>
  </si>
  <si>
    <t>Sacramento</t>
  </si>
  <si>
    <t>Fabrikam Robotics</t>
  </si>
  <si>
    <t>Grand Rapids</t>
  </si>
  <si>
    <t>MI</t>
  </si>
  <si>
    <t>Fabrikam West</t>
  </si>
  <si>
    <t>Long Beach</t>
  </si>
  <si>
    <t>Litware Assembly</t>
  </si>
  <si>
    <t>Litware Electronics</t>
  </si>
  <si>
    <t>Litware Engineering</t>
  </si>
  <si>
    <t>Litware Fabrication</t>
  </si>
  <si>
    <t>Tyler</t>
  </si>
  <si>
    <t>Litware Instrumentation</t>
  </si>
  <si>
    <t>Conroe</t>
  </si>
  <si>
    <t>Litware Integration</t>
  </si>
  <si>
    <t>Hicksville</t>
  </si>
  <si>
    <t>Litware, Inc.</t>
  </si>
  <si>
    <t>Milwaukee</t>
  </si>
  <si>
    <t>WI</t>
  </si>
  <si>
    <t>Northwind Traders</t>
  </si>
  <si>
    <t>Saginaw</t>
  </si>
  <si>
    <t>Northwind Traders Assembly</t>
  </si>
  <si>
    <t>Huntsville</t>
  </si>
  <si>
    <t>Northwind Traders Electronics</t>
  </si>
  <si>
    <t>Northwind Traders Engineering</t>
  </si>
  <si>
    <t>Northwind Traders Fabrication</t>
  </si>
  <si>
    <t>Northwind Traders Instrumentation</t>
  </si>
  <si>
    <t>Outbound Consumer Service</t>
  </si>
  <si>
    <t>Northwind Traders Integration</t>
  </si>
  <si>
    <t>Huntington</t>
  </si>
  <si>
    <t>WV</t>
  </si>
  <si>
    <t>Southridge Video</t>
  </si>
  <si>
    <t>Syracuse</t>
  </si>
  <si>
    <t>Southridge Video Electronics</t>
  </si>
  <si>
    <t>Cincinnati</t>
  </si>
  <si>
    <t>OH</t>
  </si>
  <si>
    <t>Southridge Video Engineering</t>
  </si>
  <si>
    <t>Southridge Video Integration</t>
  </si>
  <si>
    <t>Tailspin Toys Electronics</t>
  </si>
  <si>
    <t>Tailspin Toys Fabrication</t>
  </si>
  <si>
    <t>Tailspin Toys Instrumentation</t>
  </si>
  <si>
    <t>Miami</t>
  </si>
  <si>
    <t>Tailspin Toys Integration</t>
  </si>
  <si>
    <t>Austin</t>
  </si>
  <si>
    <t>The Phone Company</t>
  </si>
  <si>
    <t>Charlotte</t>
  </si>
  <si>
    <t>NC</t>
  </si>
  <si>
    <t>The Phone Company Engineering</t>
  </si>
  <si>
    <t>The Phone Company Instrumentation</t>
  </si>
  <si>
    <t>The Phone Company Integration</t>
  </si>
  <si>
    <t>Battle Creek</t>
  </si>
  <si>
    <t>Trey Research</t>
  </si>
  <si>
    <t>Savannah</t>
  </si>
  <si>
    <t>Trey Research Assembly</t>
  </si>
  <si>
    <t>Fort Lauderdale</t>
  </si>
  <si>
    <t>Trey Research Electronics</t>
  </si>
  <si>
    <t>Trey Research Engineering</t>
  </si>
  <si>
    <t>Phoenix</t>
  </si>
  <si>
    <t>AZ</t>
  </si>
  <si>
    <t>Trey Research Fabrication</t>
  </si>
  <si>
    <t>Rochester</t>
  </si>
  <si>
    <t>Trey Research Instrumentation</t>
  </si>
  <si>
    <t>Shreveport</t>
  </si>
  <si>
    <t>LA</t>
  </si>
  <si>
    <t>Wingtip Toys Electronics</t>
  </si>
  <si>
    <t>Redmond</t>
  </si>
  <si>
    <t>Wingtip Toys Fabrication</t>
  </si>
  <si>
    <t>Wingtip Toys Instrumentation</t>
  </si>
  <si>
    <t>Bridgewater</t>
  </si>
  <si>
    <t>Wingtip Toys Integration</t>
  </si>
  <si>
    <t>Campaign Name</t>
  </si>
  <si>
    <t>Campaign StateCode</t>
  </si>
  <si>
    <t>Campaign Type</t>
  </si>
  <si>
    <t>None</t>
  </si>
  <si>
    <t>Active</t>
  </si>
  <si>
    <t>Other</t>
  </si>
  <si>
    <t>Direct Marketing</t>
  </si>
  <si>
    <t>Advertisement</t>
  </si>
  <si>
    <t>Event</t>
  </si>
  <si>
    <t>Co-branding</t>
  </si>
  <si>
    <t>Owner Name</t>
  </si>
  <si>
    <t>Manager Name</t>
  </si>
  <si>
    <t>OwnerID</t>
  </si>
  <si>
    <t>Owner Type</t>
  </si>
  <si>
    <t>OwnerEntityTypeCode</t>
  </si>
  <si>
    <t>d5343985-c6f4-ed11-8849-6045bd032a3a</t>
  </si>
  <si>
    <t>User</t>
  </si>
  <si>
    <t>edf23864-def4-ed11-8849-6045bd0323e5</t>
  </si>
  <si>
    <t>ddf1a002-c6f4-ed11-8849-6045bd032671</t>
  </si>
  <si>
    <t>55fab366-def4-ed11-8849-6045bd032294</t>
  </si>
  <si>
    <t>7657df31-def4-ed11-8849-6045bd03244b</t>
  </si>
  <si>
    <t>100a55f8-c6f4-ed11-8849-6045bd032a71</t>
  </si>
  <si>
    <t>d155e86c-def4-ed11-8849-6045bd032a3a</t>
  </si>
  <si>
    <t>f14c5689-c6f4-ed11-8849-6045bd03262e</t>
  </si>
  <si>
    <t>e457935c-def4-ed11-8849-6045bd0323e5</t>
  </si>
  <si>
    <t>0393d435-def4-ed11-8849-6045bd032294</t>
  </si>
  <si>
    <t>cc42d2dc-ddf4-ed11-8849-6045bd0328e6</t>
  </si>
  <si>
    <t>4c6ce059-4fe6-ed11-a7c6-000d3a338c0d</t>
  </si>
  <si>
    <t>f2eb7e06-c7f4-ed11-8849-6045bd03223e</t>
  </si>
  <si>
    <t>2fcdc86d-def4-ed11-8849-6045bd032294</t>
  </si>
  <si>
    <t>c8af8af9-c5f4-ed11-8849-6045bd032856</t>
  </si>
  <si>
    <t>da7f665a-def4-ed11-8849-6045bd032139</t>
  </si>
  <si>
    <t>f04ad659-def4-ed11-8849-6045bd03244b</t>
  </si>
  <si>
    <t>e4de3ef5-c5f4-ed11-8849-6045bd0324dc</t>
  </si>
  <si>
    <t>251d0af2-c6f4-ed11-8849-6045bd032671</t>
  </si>
  <si>
    <t>Alicia Thomber</t>
  </si>
  <si>
    <t>Alan Steiner</t>
  </si>
  <si>
    <t>Anne Weiler</t>
  </si>
  <si>
    <t>David So</t>
  </si>
  <si>
    <t>Greg Winston</t>
  </si>
  <si>
    <t>Sanjay Shah</t>
  </si>
  <si>
    <t>Spencer Low</t>
  </si>
  <si>
    <t>Dan Jump</t>
  </si>
  <si>
    <t>Eric Gruber</t>
  </si>
  <si>
    <t>Jeff Hay</t>
  </si>
  <si>
    <t>Julian Isla</t>
  </si>
  <si>
    <t>Molly Clark</t>
  </si>
  <si>
    <t>Renee Lo</t>
  </si>
  <si>
    <t>Angel Brown</t>
  </si>
  <si>
    <t>Archie Boyle</t>
  </si>
  <si>
    <t>Hollie Rees</t>
  </si>
  <si>
    <t>Jennifer Wilkins</t>
  </si>
  <si>
    <t>Jordan Williams</t>
  </si>
  <si>
    <t>Mia Steele</t>
  </si>
  <si>
    <t>Riley Johnson</t>
  </si>
  <si>
    <t>351d0af2-c6f4-ed11-8849-6045bd0326aa</t>
  </si>
  <si>
    <t>Amelie Garner</t>
  </si>
  <si>
    <t>Ethan Brooks</t>
  </si>
  <si>
    <t>Nancy Warner</t>
  </si>
  <si>
    <t>Product launch campaign</t>
  </si>
  <si>
    <t>New customer loyalty program</t>
  </si>
  <si>
    <t>Event campaign template</t>
  </si>
  <si>
    <t>Direct marketing template</t>
  </si>
  <si>
    <t>Co-branding with large retailer</t>
  </si>
  <si>
    <t>Ad campaign template</t>
  </si>
  <si>
    <t>New ad campaign</t>
  </si>
  <si>
    <t>Charity event</t>
  </si>
  <si>
    <t xml:space="preserve">23-07 A Datum Corporation </t>
  </si>
  <si>
    <t xml:space="preserve">23-07 Contoso, Ltd </t>
  </si>
  <si>
    <t xml:space="preserve">23-07 Adventure Works Instrumentation </t>
  </si>
  <si>
    <t xml:space="preserve">23-06 Consolidated Messenger Instrumentation </t>
  </si>
  <si>
    <t xml:space="preserve">23-07 Litware, Inc. (sample) </t>
  </si>
  <si>
    <t xml:space="preserve">23-08 Potential Customer </t>
  </si>
  <si>
    <t xml:space="preserve">23-07 A Datum Integration </t>
  </si>
  <si>
    <t xml:space="preserve">23-07 Blue Yonder Airlines </t>
  </si>
  <si>
    <t xml:space="preserve">23-07 Fourth Coffee (sample) </t>
  </si>
  <si>
    <t xml:space="preserve">23-07 Fabrikam Robotics </t>
  </si>
  <si>
    <t xml:space="preserve">23-06 Litware, Inc. (sample) </t>
  </si>
  <si>
    <t xml:space="preserve">23-07 Adventure Works </t>
  </si>
  <si>
    <t xml:space="preserve">23-06 The Phone Company Integration </t>
  </si>
  <si>
    <t xml:space="preserve">23-07 City Power &amp; Light Electronics </t>
  </si>
  <si>
    <t xml:space="preserve">23-07 Adventure Works (sample) </t>
  </si>
  <si>
    <t xml:space="preserve">23-08 Alpine Ski House (sample) </t>
  </si>
  <si>
    <t xml:space="preserve">23-07 Contoso Pharmaceuticals (sample) </t>
  </si>
  <si>
    <t xml:space="preserve">23-08 Contoso Pharma Instrumentation </t>
  </si>
  <si>
    <t xml:space="preserve">23-07 Alpine Ski House (sample) </t>
  </si>
  <si>
    <t xml:space="preserve">23-07 Southridge Video Engineering </t>
  </si>
  <si>
    <t xml:space="preserve">23-08 Contoso, Ltd </t>
  </si>
  <si>
    <t xml:space="preserve">23-07 Contoso Pharma Instrumentation </t>
  </si>
  <si>
    <t xml:space="preserve">23-07 The Phone Company Engineering </t>
  </si>
  <si>
    <t xml:space="preserve">23-07 Coho Winery (sample) </t>
  </si>
  <si>
    <t xml:space="preserve">23-06 Fabrikam West </t>
  </si>
  <si>
    <t xml:space="preserve">23-07 Tailspin Toys Instrumentation </t>
  </si>
  <si>
    <t xml:space="preserve">23-06 Fourth Coffee (sample) </t>
  </si>
  <si>
    <t xml:space="preserve">23-06 Coho Winery (sample) </t>
  </si>
  <si>
    <t xml:space="preserve">23-08 Litware, Inc. </t>
  </si>
  <si>
    <t xml:space="preserve">23-08 A. Datum Corporation (sample) </t>
  </si>
  <si>
    <t xml:space="preserve">23-06 Litware Integration </t>
  </si>
  <si>
    <t xml:space="preserve">23-06 A Datum Corporation </t>
  </si>
  <si>
    <t xml:space="preserve">23-07 Fabrikam, Inc. (sample) </t>
  </si>
  <si>
    <t xml:space="preserve">23-07 Adventure Works Engineering </t>
  </si>
  <si>
    <t xml:space="preserve">23-07 Contoso Engineering </t>
  </si>
  <si>
    <t xml:space="preserve">23-06 A. Datum Corporation (sample) </t>
  </si>
  <si>
    <t xml:space="preserve">23-06 Contoso Pharma Engineering </t>
  </si>
  <si>
    <t xml:space="preserve">23-06 Contoso, Ltd </t>
  </si>
  <si>
    <t xml:space="preserve">23-07 Northwind Traders Fabrication </t>
  </si>
  <si>
    <t xml:space="preserve">23-08 City Power &amp; Light Instrumentation </t>
  </si>
  <si>
    <t xml:space="preserve">23-06 Adventure Works (sample) </t>
  </si>
  <si>
    <t xml:space="preserve">23-06 Adventure Works Instrumentation </t>
  </si>
  <si>
    <t xml:space="preserve">23-07 Southridge Video </t>
  </si>
  <si>
    <t xml:space="preserve">23-07 Blue Yonder Airlines (sample) </t>
  </si>
  <si>
    <t xml:space="preserve">23-07 Adventure Works Electronics </t>
  </si>
  <si>
    <t xml:space="preserve">23-06 The Phone Company </t>
  </si>
  <si>
    <t xml:space="preserve">23-08 Fabrikam, Inc. (sample) </t>
  </si>
  <si>
    <t xml:space="preserve">23-08 Blue Yonder Airlines </t>
  </si>
  <si>
    <t xml:space="preserve">23-07 Northwind Traders Integration </t>
  </si>
  <si>
    <t xml:space="preserve">23-06 Litware Assembly </t>
  </si>
  <si>
    <t xml:space="preserve">23-06 Adventure Works </t>
  </si>
  <si>
    <t xml:space="preserve">23-07 Tailspin Toys Integration </t>
  </si>
  <si>
    <t xml:space="preserve">23-06 Contoso Pharmaceuticals (sample) </t>
  </si>
  <si>
    <t xml:space="preserve">23-07 City Power &amp; Light </t>
  </si>
  <si>
    <t xml:space="preserve">23-06 Litware, Inc. </t>
  </si>
  <si>
    <t xml:space="preserve">23-07 City Power &amp; Light Assembly </t>
  </si>
  <si>
    <t xml:space="preserve">23-07 A. Datum Corporation (sample) </t>
  </si>
  <si>
    <t xml:space="preserve">23-06 A Datum Integration </t>
  </si>
  <si>
    <t xml:space="preserve">23-07 Contoso Pharma Integration </t>
  </si>
  <si>
    <t xml:space="preserve">23-06 Adventure Works Integration </t>
  </si>
  <si>
    <t xml:space="preserve">23-06 Alpine Ski House (sample) </t>
  </si>
  <si>
    <t xml:space="preserve">23-06 Fabrikam Robotics </t>
  </si>
  <si>
    <t xml:space="preserve">23-07 Tailspin Toys Electronics </t>
  </si>
  <si>
    <t xml:space="preserve">23-07 Consolidated Messenger Integration </t>
  </si>
  <si>
    <t xml:space="preserve">23-06 Fabrikam, Inc. (sample) </t>
  </si>
  <si>
    <t xml:space="preserve">23-07 City Power &amp; Light Instrumentation </t>
  </si>
  <si>
    <t xml:space="preserve">23-06 Litware Electronics </t>
  </si>
  <si>
    <t xml:space="preserve">23-07 Trey Research Fabrication </t>
  </si>
  <si>
    <t xml:space="preserve">23-06 Northwind Traders Engineering </t>
  </si>
  <si>
    <t xml:space="preserve">23-06 Northwind Traders Assembly </t>
  </si>
  <si>
    <t xml:space="preserve">23-06 City Power &amp; Light (sample) </t>
  </si>
  <si>
    <t xml:space="preserve">23-07 Wingtip Toys Electronics </t>
  </si>
  <si>
    <t xml:space="preserve">23-06 Contoso Assembly </t>
  </si>
  <si>
    <t xml:space="preserve">23-07 Northwind Traders Instrumentation </t>
  </si>
  <si>
    <t xml:space="preserve">23-07 Litware Engineering </t>
  </si>
  <si>
    <t xml:space="preserve">23-08 A Datum Integration </t>
  </si>
  <si>
    <t xml:space="preserve">23-06 Tailspin Toys Integration </t>
  </si>
  <si>
    <t xml:space="preserve">23-06 A Datum Fabrication </t>
  </si>
  <si>
    <t xml:space="preserve">23-06 Trey Research Fabrication </t>
  </si>
  <si>
    <t xml:space="preserve">23-06 Wingtip Toys Electronics </t>
  </si>
  <si>
    <t xml:space="preserve">23-06 Blue Yonder Airlines (sample) </t>
  </si>
  <si>
    <t xml:space="preserve">23-06 Blue Yonder Airlines </t>
  </si>
  <si>
    <t xml:space="preserve">23-06 The Phone Company Instrumentation </t>
  </si>
  <si>
    <t xml:space="preserve">23-07 A Datum Fabrication </t>
  </si>
  <si>
    <t xml:space="preserve">23-06 Contoso Pharma Electronics </t>
  </si>
  <si>
    <t xml:space="preserve">23-06 Contoso Electronics </t>
  </si>
  <si>
    <t xml:space="preserve">23-06 Contoso Pharma Integration </t>
  </si>
  <si>
    <t xml:space="preserve">23-07 Northwind Traders Assembly </t>
  </si>
  <si>
    <t xml:space="preserve">23-05 Litware, Inc. (sample) </t>
  </si>
  <si>
    <t xml:space="preserve">23-07 The Phone Company Integration </t>
  </si>
  <si>
    <t xml:space="preserve">23-05 A. Datum Corporation (sample) </t>
  </si>
  <si>
    <t xml:space="preserve">23-06 City Power &amp; Light </t>
  </si>
  <si>
    <t xml:space="preserve">23-08 Contoso Pharmaceuticals (sample) </t>
  </si>
  <si>
    <t xml:space="preserve">23-07 Contoso Electronics </t>
  </si>
  <si>
    <t xml:space="preserve">23-05 A Datum Integration </t>
  </si>
  <si>
    <t xml:space="preserve">23-07 Contoso Fabrication </t>
  </si>
  <si>
    <t xml:space="preserve">23-06 Southridge Video Electronics </t>
  </si>
  <si>
    <t xml:space="preserve">23-08 The Phone Company Integration </t>
  </si>
  <si>
    <t xml:space="preserve">23-06 Northwind Traders Integration </t>
  </si>
  <si>
    <t xml:space="preserve">23-06 Adventure Works Engineering </t>
  </si>
  <si>
    <t xml:space="preserve">23-05 Contoso, Ltd </t>
  </si>
  <si>
    <t xml:space="preserve">23-05 Contoso Engineering </t>
  </si>
  <si>
    <t xml:space="preserve">23-06 Trey Research Instrumentation </t>
  </si>
  <si>
    <t xml:space="preserve">23-05 A Datum Fabrication </t>
  </si>
  <si>
    <t xml:space="preserve">23-06 Adventure Works Electronics </t>
  </si>
  <si>
    <t xml:space="preserve">23-06 City Power &amp; Light Instrumentation </t>
  </si>
  <si>
    <t xml:space="preserve">23-06 Contoso Fabrication </t>
  </si>
  <si>
    <t xml:space="preserve">23-06 Tailspin Toys Instrumentation </t>
  </si>
  <si>
    <t xml:space="preserve">23-07 City Power &amp; Light (sample) </t>
  </si>
  <si>
    <t xml:space="preserve">23-06 Southridge Video Engineering </t>
  </si>
  <si>
    <t xml:space="preserve">23-05 The Phone Company Integration </t>
  </si>
  <si>
    <t xml:space="preserve">23-06 City Power &amp; Light Assembly </t>
  </si>
  <si>
    <t xml:space="preserve">23-06 Consolidated Messenger Integration </t>
  </si>
  <si>
    <t xml:space="preserve">23-06 Trey Research Assembly </t>
  </si>
  <si>
    <t xml:space="preserve">23-05 A Datum Corporation </t>
  </si>
  <si>
    <t xml:space="preserve">23-05 Adventure Works (sample) </t>
  </si>
  <si>
    <t xml:space="preserve">23-06 City Power &amp; Light Engineering </t>
  </si>
  <si>
    <t xml:space="preserve">23-06 City Power &amp; Light Electronics </t>
  </si>
  <si>
    <t xml:space="preserve">23-06 Contoso Pharma Instrumentation </t>
  </si>
  <si>
    <t xml:space="preserve">23-06 Litware Engineering </t>
  </si>
  <si>
    <t xml:space="preserve">23-05 Adventure Works </t>
  </si>
  <si>
    <t xml:space="preserve">23-06 Coho Winery </t>
  </si>
  <si>
    <t xml:space="preserve">23-05 City Power &amp; Light Assembly </t>
  </si>
  <si>
    <t xml:space="preserve">23-07 Contoso Pharma Electronics </t>
  </si>
  <si>
    <t xml:space="preserve">23-06 Contoso Pharma Assembly </t>
  </si>
  <si>
    <t xml:space="preserve">23-07 Trey Research Engineering </t>
  </si>
  <si>
    <t xml:space="preserve">23-06 Litware Fabrication </t>
  </si>
  <si>
    <t xml:space="preserve">23-06 Contoso Pharma </t>
  </si>
  <si>
    <t xml:space="preserve">23-05 Alpine Ski House (sample) </t>
  </si>
  <si>
    <t xml:space="preserve">23-06 Litware Instrumentation </t>
  </si>
  <si>
    <t xml:space="preserve">23-06 Northwind Traders Fabrication </t>
  </si>
  <si>
    <t xml:space="preserve">23-05 Coho Winery (sample) </t>
  </si>
  <si>
    <t xml:space="preserve">23-05 Adventure Works Instrumentation </t>
  </si>
  <si>
    <t xml:space="preserve">23-06 Northwind Traders Electronics </t>
  </si>
  <si>
    <t xml:space="preserve">23-05 City Power &amp; Light (sample) </t>
  </si>
  <si>
    <t xml:space="preserve">23-06 Tailspin Toys Fabrication </t>
  </si>
  <si>
    <t xml:space="preserve">23-05 Fourth Coffee (sample) </t>
  </si>
  <si>
    <t xml:space="preserve">23-05 Fabrikam Robotics </t>
  </si>
  <si>
    <t xml:space="preserve">23-05 Adventure Works Electronics </t>
  </si>
  <si>
    <t xml:space="preserve">23-05 Contoso Pharmaceuticals (sample) </t>
  </si>
  <si>
    <t xml:space="preserve">23-07 Litware Fabrication </t>
  </si>
  <si>
    <t xml:space="preserve">23-05 Fabrikam, Inc. (sample) </t>
  </si>
  <si>
    <t xml:space="preserve">23-06 Tailspin Toys Electronics </t>
  </si>
  <si>
    <t xml:space="preserve">23-07 Southridge Video Electronics </t>
  </si>
  <si>
    <t xml:space="preserve">23-04 Litware Assembly </t>
  </si>
  <si>
    <t xml:space="preserve">23-06 Consolidated Messenger Assembly </t>
  </si>
  <si>
    <t xml:space="preserve">23-05 Blue Yonder Airlines (sample) </t>
  </si>
  <si>
    <t xml:space="preserve">23-07 Trey Research Assembly </t>
  </si>
  <si>
    <t xml:space="preserve">23-07 Litware Assembly </t>
  </si>
  <si>
    <t xml:space="preserve">23-06 Contoso Engineering </t>
  </si>
  <si>
    <t xml:space="preserve">23-05 Contoso Assembly </t>
  </si>
  <si>
    <t xml:space="preserve">23-05 Adventure Works Engineering </t>
  </si>
  <si>
    <t xml:space="preserve">23-04 Adventure Works </t>
  </si>
  <si>
    <t xml:space="preserve">23-05 Adventure Works Integration </t>
  </si>
  <si>
    <t xml:space="preserve">23-05 City Power &amp; Light Electronics </t>
  </si>
  <si>
    <t xml:space="preserve">23-05 Litware Assembly </t>
  </si>
  <si>
    <t xml:space="preserve">23-05 Litware Engineering </t>
  </si>
  <si>
    <t xml:space="preserve">23-04 A. Datum Corporation (sample) </t>
  </si>
  <si>
    <t xml:space="preserve">23-05 Blue Yonder Airlines </t>
  </si>
  <si>
    <t xml:space="preserve">23-05 Consolidated Messenger Instrumentation </t>
  </si>
  <si>
    <t xml:space="preserve">23-05 City Power &amp; Light Engineering </t>
  </si>
  <si>
    <t xml:space="preserve">23-06 City Power &amp; Light Integration </t>
  </si>
  <si>
    <t xml:space="preserve">23-05 City Power &amp; Light </t>
  </si>
  <si>
    <t xml:space="preserve">23-06 Southridge Video Integration </t>
  </si>
  <si>
    <t xml:space="preserve">23-05 Wingtip Toys Electronics </t>
  </si>
  <si>
    <t xml:space="preserve">23-05 Contoso Pharma Instrumentation </t>
  </si>
  <si>
    <t xml:space="preserve">23-04 Litware Electronics </t>
  </si>
  <si>
    <t xml:space="preserve">23-06 Contoso Instrumentation </t>
  </si>
  <si>
    <t xml:space="preserve">23-05 The Phone Company Engineering </t>
  </si>
  <si>
    <t xml:space="preserve">23-06 Contoso Pharma Fabrication </t>
  </si>
  <si>
    <t xml:space="preserve">23-05 Northwind Traders Electronics </t>
  </si>
  <si>
    <t xml:space="preserve">23-05 Northwind Traders Integration </t>
  </si>
  <si>
    <t xml:space="preserve">23-05 Tailspin Toys Electronics </t>
  </si>
  <si>
    <t xml:space="preserve">23-05 Fabrikam West </t>
  </si>
  <si>
    <t xml:space="preserve">23-05 Trey Research Assembly </t>
  </si>
  <si>
    <t xml:space="preserve">23-05 Northwind Traders Engineering </t>
  </si>
  <si>
    <t xml:space="preserve">23-07 Litware Instrumentation </t>
  </si>
  <si>
    <t xml:space="preserve">23-05 City Power &amp; Light Integration </t>
  </si>
  <si>
    <t xml:space="preserve">23-05 Tailspin Toys Instrumentation </t>
  </si>
  <si>
    <t xml:space="preserve">23-04 A Datum Corporation </t>
  </si>
  <si>
    <t xml:space="preserve">23-04 Contoso Engineering </t>
  </si>
  <si>
    <t xml:space="preserve">23-05 Southridge Video </t>
  </si>
  <si>
    <t xml:space="preserve">23-05 Contoso Electronics </t>
  </si>
  <si>
    <t xml:space="preserve">23-05 Southridge Video Electronics </t>
  </si>
  <si>
    <t xml:space="preserve">23-05 Contoso Fabrication </t>
  </si>
  <si>
    <t xml:space="preserve">23-05 Trey Research Instrumentation </t>
  </si>
  <si>
    <t xml:space="preserve">23-05 City Power &amp; Light Instrumentation </t>
  </si>
  <si>
    <t xml:space="preserve">23-05 Trey Research Fabrication </t>
  </si>
  <si>
    <t xml:space="preserve">23-05 Wingtip Toys Instrumentation </t>
  </si>
  <si>
    <t xml:space="preserve">23-05 Litware Electronics </t>
  </si>
  <si>
    <t xml:space="preserve">23-04 City Power &amp; Light Instrumentation </t>
  </si>
  <si>
    <t xml:space="preserve">23-06 Northwind Traders Instrumentation </t>
  </si>
  <si>
    <t xml:space="preserve">23-05 Contoso Pharma Electronics </t>
  </si>
  <si>
    <t xml:space="preserve">23-05 Northwind Traders Assembly </t>
  </si>
  <si>
    <t xml:space="preserve">23-05 Litware Fabrication </t>
  </si>
  <si>
    <t xml:space="preserve">23-05 The Phone Company </t>
  </si>
  <si>
    <t xml:space="preserve">23-05 Contoso Pharma Engineering </t>
  </si>
  <si>
    <t xml:space="preserve">23-04 The Phone Company </t>
  </si>
  <si>
    <t xml:space="preserve">23-04 Adventure Works Integration </t>
  </si>
  <si>
    <t xml:space="preserve">23-05 Southridge Video Integration </t>
  </si>
  <si>
    <t xml:space="preserve">23-04 Blue Yonder Airlines </t>
  </si>
  <si>
    <t xml:space="preserve">23-05 The Phone Company Instrumentation </t>
  </si>
  <si>
    <t xml:space="preserve">23-04 Alpine Ski House (sample) </t>
  </si>
  <si>
    <t xml:space="preserve">23-05 Contoso Pharma Assembly </t>
  </si>
  <si>
    <t xml:space="preserve">23-05 Litware Integration </t>
  </si>
  <si>
    <t xml:space="preserve">23-04 Litware, Inc. (sample) </t>
  </si>
  <si>
    <t xml:space="preserve">23-04 Fourth Coffee (sample) </t>
  </si>
  <si>
    <t xml:space="preserve">23-04 Adventure Works Instrumentation </t>
  </si>
  <si>
    <t xml:space="preserve">23-05 Litware, Inc. </t>
  </si>
  <si>
    <t xml:space="preserve">23-04 Consolidated Messenger Assembly </t>
  </si>
  <si>
    <t xml:space="preserve">23-04 Northwind Traders </t>
  </si>
  <si>
    <t xml:space="preserve">23-05 Tailspin Toys Integration </t>
  </si>
  <si>
    <t xml:space="preserve">23-04 Adventure Works (sample) </t>
  </si>
  <si>
    <t xml:space="preserve">23-04 Contoso, Ltd </t>
  </si>
  <si>
    <t xml:space="preserve">23-06 Northwind Traders </t>
  </si>
  <si>
    <t xml:space="preserve">23-04 Southridge Video </t>
  </si>
  <si>
    <t xml:space="preserve">23-04 Wingtip Toys Electronics </t>
  </si>
  <si>
    <t xml:space="preserve">23-04 Tailspin Toys Electronics </t>
  </si>
  <si>
    <t xml:space="preserve">23-04 The Phone Company Instrumentation </t>
  </si>
  <si>
    <t xml:space="preserve">23-05 Contoso Pharma Fabrication </t>
  </si>
  <si>
    <t xml:space="preserve">23-04 Blue Yonder Airlines (sample) </t>
  </si>
  <si>
    <t xml:space="preserve">23-04 Contoso Pharma Engineering </t>
  </si>
  <si>
    <t xml:space="preserve">23-04 Coho Winery (sample) </t>
  </si>
  <si>
    <t xml:space="preserve">23-05 Southridge Video Engineering </t>
  </si>
  <si>
    <t xml:space="preserve">23-04 Adventure Works Engineering </t>
  </si>
  <si>
    <t xml:space="preserve">23-04 A Datum Fabrication </t>
  </si>
  <si>
    <t xml:space="preserve">23-04 Litware, Inc. </t>
  </si>
  <si>
    <t xml:space="preserve">23-04 City Power &amp; Light </t>
  </si>
  <si>
    <t xml:space="preserve">23-04 Northwind Traders Engineering </t>
  </si>
  <si>
    <t xml:space="preserve">23-05 Coho Winery </t>
  </si>
  <si>
    <t xml:space="preserve">23-04 City Power &amp; Light (sample) </t>
  </si>
  <si>
    <t xml:space="preserve">23-04 Northwind Traders Assembly </t>
  </si>
  <si>
    <t xml:space="preserve">23-04 City Power &amp; Light Engineering </t>
  </si>
  <si>
    <t xml:space="preserve">23-04 Contoso Pharmaceuticals (sample) </t>
  </si>
  <si>
    <t xml:space="preserve">23-04 Fabrikam, Inc. (sample) </t>
  </si>
  <si>
    <t xml:space="preserve">23-04 Tailspin Toys Instrumentation </t>
  </si>
  <si>
    <t xml:space="preserve">23-05 Litware Instrumentation </t>
  </si>
  <si>
    <t xml:space="preserve">23-04 City Power &amp; Light Electronics </t>
  </si>
  <si>
    <t xml:space="preserve">23-04 A Datum Integration </t>
  </si>
  <si>
    <t xml:space="preserve">23-04 Fabrikam West </t>
  </si>
  <si>
    <t xml:space="preserve">23-04 Contoso Assembly </t>
  </si>
  <si>
    <t xml:space="preserve">23-04 The Phone Company Engineering </t>
  </si>
  <si>
    <t xml:space="preserve">23-04 Tailspin Toys Integration </t>
  </si>
  <si>
    <t xml:space="preserve">23-05 Contoso Pharma </t>
  </si>
  <si>
    <t xml:space="preserve">23-04 Contoso Pharma Fabrication </t>
  </si>
  <si>
    <t xml:space="preserve">23-04 Litware Fabrication </t>
  </si>
  <si>
    <t xml:space="preserve">23-03 Northwind Traders Fabrication </t>
  </si>
  <si>
    <t xml:space="preserve">23-04 Trey Research Instrumentation </t>
  </si>
  <si>
    <t xml:space="preserve">23-03 Litware, Inc. (sample) </t>
  </si>
  <si>
    <t xml:space="preserve">23-04 Contoso Pharma Integration </t>
  </si>
  <si>
    <t xml:space="preserve">23-05 Northwind Traders Instrumentation </t>
  </si>
  <si>
    <t xml:space="preserve">23-04 Contoso Pharma Assembly </t>
  </si>
  <si>
    <t xml:space="preserve">23-05 Tailspin Toys Fabrication </t>
  </si>
  <si>
    <t xml:space="preserve">23-04 City Power &amp; Light Integration </t>
  </si>
  <si>
    <t xml:space="preserve">23-04 Wingtip Toys Instrumentation </t>
  </si>
  <si>
    <t xml:space="preserve">23-04 Adventure Works Electronics </t>
  </si>
  <si>
    <t xml:space="preserve">23-04 The Phone Company Integration </t>
  </si>
  <si>
    <t xml:space="preserve">23-04 Consolidated Messenger Instrumentation </t>
  </si>
  <si>
    <t xml:space="preserve">23-04 Southridge Video Integration </t>
  </si>
  <si>
    <t xml:space="preserve">23-03 Coho Winery (sample) </t>
  </si>
  <si>
    <t xml:space="preserve">23-03 A. Datum Corporation (sample) </t>
  </si>
  <si>
    <t xml:space="preserve">23-05 Consolidated Messenger Integration </t>
  </si>
  <si>
    <t xml:space="preserve">23-04 Northwind Traders Electronics </t>
  </si>
  <si>
    <t xml:space="preserve">23-04 Trey Research Assembly </t>
  </si>
  <si>
    <t xml:space="preserve">23-04 Southridge Video Engineering </t>
  </si>
  <si>
    <t xml:space="preserve">23-03 Coho Winery </t>
  </si>
  <si>
    <t xml:space="preserve">23-03 A Datum Corporation </t>
  </si>
  <si>
    <t xml:space="preserve">23-04 Northwind Traders Integration </t>
  </si>
  <si>
    <t xml:space="preserve">23-05 Northwind Traders Fabrication </t>
  </si>
  <si>
    <t xml:space="preserve">23-03 A Datum Fabrication </t>
  </si>
  <si>
    <t xml:space="preserve">23-04 Contoso Pharma </t>
  </si>
  <si>
    <t xml:space="preserve">23-04 Northwind Traders Instrumentation </t>
  </si>
  <si>
    <t xml:space="preserve">23-04 City Power &amp; Light Assembly </t>
  </si>
  <si>
    <t xml:space="preserve">23-03 Fourth Coffee (sample) </t>
  </si>
  <si>
    <t xml:space="preserve">23-04 Southridge Video Electronics </t>
  </si>
  <si>
    <t xml:space="preserve">23-03 Blue Yonder Airlines </t>
  </si>
  <si>
    <t xml:space="preserve">23-05 Contoso Pharma Integration </t>
  </si>
  <si>
    <t xml:space="preserve">23-04 Northwind Traders Fabrication </t>
  </si>
  <si>
    <t xml:space="preserve">23-03 City Power &amp; Light (sample) </t>
  </si>
  <si>
    <t xml:space="preserve">23-03 Contoso Pharma Integration </t>
  </si>
  <si>
    <t xml:space="preserve">23-03 Adventure Works (sample) </t>
  </si>
  <si>
    <t xml:space="preserve">23-03 The Phone Company Engineering </t>
  </si>
  <si>
    <t xml:space="preserve">23-03 Contoso Engineering </t>
  </si>
  <si>
    <t xml:space="preserve">23-03 Adventure Works Instrumentation </t>
  </si>
  <si>
    <t xml:space="preserve">23-03 Litware Instrumentation </t>
  </si>
  <si>
    <t xml:space="preserve">23-03 Adventure Works Integration </t>
  </si>
  <si>
    <t xml:space="preserve">23-04 Contoso Pharma Instrumentation </t>
  </si>
  <si>
    <t xml:space="preserve">23-03 Contoso, Ltd </t>
  </si>
  <si>
    <t xml:space="preserve">23-04 Contoso Instrumentation </t>
  </si>
  <si>
    <t xml:space="preserve">23-03 A Datum Integration </t>
  </si>
  <si>
    <t xml:space="preserve">23-04 Trey Research Engineering </t>
  </si>
  <si>
    <t xml:space="preserve">23-04 Contoso Fabrication </t>
  </si>
  <si>
    <t xml:space="preserve">23-03 Litware Fabrication </t>
  </si>
  <si>
    <t xml:space="preserve">23-03 Consolidated Messenger Instrumentation </t>
  </si>
  <si>
    <t xml:space="preserve">23-04 Coho Winery </t>
  </si>
  <si>
    <t xml:space="preserve">23-03 City Power &amp; Light Electronics </t>
  </si>
  <si>
    <t xml:space="preserve">23-03 Fabrikam, Inc. (sample) </t>
  </si>
  <si>
    <t xml:space="preserve">23-03 Contoso Electronics </t>
  </si>
  <si>
    <t xml:space="preserve">23-03 Contoso Pharmaceuticals (sample) </t>
  </si>
  <si>
    <t xml:space="preserve">23-03 City Power &amp; Light Engineering </t>
  </si>
  <si>
    <t xml:space="preserve">23-02 Northwind Traders Fabrication </t>
  </si>
  <si>
    <t xml:space="preserve">23-03 The Phone Company Instrumentation </t>
  </si>
  <si>
    <t xml:space="preserve">23-03 Blue Yonder Airlines (sample) </t>
  </si>
  <si>
    <t xml:space="preserve">23-03 Adventure Works </t>
  </si>
  <si>
    <t xml:space="preserve">23-03 Northwind Traders Assembly </t>
  </si>
  <si>
    <t xml:space="preserve">23-04 Wingtip Toys Integration </t>
  </si>
  <si>
    <t xml:space="preserve">23-03 Tailspin Toys Electronics </t>
  </si>
  <si>
    <t xml:space="preserve">23-03 Litware Electronics </t>
  </si>
  <si>
    <t xml:space="preserve">23-03 Adventure Works Engineering </t>
  </si>
  <si>
    <t xml:space="preserve">23-03 Fabrikam Robotics </t>
  </si>
  <si>
    <t xml:space="preserve">23-04 Contoso Pharma Electronics </t>
  </si>
  <si>
    <t xml:space="preserve">23-03 Wingtip Toys Electronics </t>
  </si>
  <si>
    <t xml:space="preserve">23-03 City Power &amp; Light Integration </t>
  </si>
  <si>
    <t xml:space="preserve">23-03 Alpine Ski House (sample) </t>
  </si>
  <si>
    <t xml:space="preserve">23-04 Litware Engineering </t>
  </si>
  <si>
    <t xml:space="preserve">23-03 Contoso Pharma Assembly </t>
  </si>
  <si>
    <t xml:space="preserve">23-03 City Power &amp; Light Assembly </t>
  </si>
  <si>
    <t xml:space="preserve">23-03 Tailspin Toys Fabrication </t>
  </si>
  <si>
    <t xml:space="preserve">23-04 Litware Integration </t>
  </si>
  <si>
    <t xml:space="preserve">23-03 Tailspin Toys Integration </t>
  </si>
  <si>
    <t xml:space="preserve">23-04 Wingtip Toys Fabrication </t>
  </si>
  <si>
    <t xml:space="preserve">23-03 The Phone Company Integration </t>
  </si>
  <si>
    <t xml:space="preserve">23-03 Northwind Traders Electronics </t>
  </si>
  <si>
    <t xml:space="preserve">23-02 A Datum Corporation </t>
  </si>
  <si>
    <t xml:space="preserve">23-03 Southridge Video Engineering </t>
  </si>
  <si>
    <t xml:space="preserve">23-03 Litware Engineering </t>
  </si>
  <si>
    <t xml:space="preserve">23-03 Adventure Works Electronics </t>
  </si>
  <si>
    <t xml:space="preserve">23-03 Northwind Traders </t>
  </si>
  <si>
    <t xml:space="preserve">23-02 Adventure Works Engineering </t>
  </si>
  <si>
    <t xml:space="preserve">23-03 Consolidated Messenger Assembly </t>
  </si>
  <si>
    <t xml:space="preserve">23-03 Contoso Fabrication </t>
  </si>
  <si>
    <t xml:space="preserve">23-02 A Datum Integration </t>
  </si>
  <si>
    <t xml:space="preserve">23-03 Litware Assembly </t>
  </si>
  <si>
    <t xml:space="preserve">23-03 Northwind Traders Instrumentation </t>
  </si>
  <si>
    <t xml:space="preserve">23-04 Trey Research </t>
  </si>
  <si>
    <t xml:space="preserve">23-02 A. Datum Corporation (sample) </t>
  </si>
  <si>
    <t xml:space="preserve">23-03 Southridge Video </t>
  </si>
  <si>
    <t xml:space="preserve">23-02 Blue Yonder Airlines </t>
  </si>
  <si>
    <t xml:space="preserve">23-03 Contoso Pharma Electronics </t>
  </si>
  <si>
    <t xml:space="preserve">23-03 Contoso Instrumentation </t>
  </si>
  <si>
    <t xml:space="preserve">23-02 Adventure Works (sample) </t>
  </si>
  <si>
    <t xml:space="preserve">23-02 Fabrikam, Inc. (sample) </t>
  </si>
  <si>
    <t xml:space="preserve">23-03 Contoso Pharma </t>
  </si>
  <si>
    <t xml:space="preserve">23-04 Contoso Electronics </t>
  </si>
  <si>
    <t xml:space="preserve">23-02 Litware, Inc. (sample) </t>
  </si>
  <si>
    <t xml:space="preserve">23-03 Consolidated Messenger Integration </t>
  </si>
  <si>
    <t xml:space="preserve">23-03 City Power &amp; Light Instrumentation </t>
  </si>
  <si>
    <t xml:space="preserve">23-02 The Phone Company Instrumentation </t>
  </si>
  <si>
    <t xml:space="preserve">23-02 Contoso Pharmaceuticals (sample) </t>
  </si>
  <si>
    <t xml:space="preserve">23-02 Coho Winery (sample) </t>
  </si>
  <si>
    <t xml:space="preserve">23-03 Trey Research Engineering </t>
  </si>
  <si>
    <t xml:space="preserve">23-02 Alpine Ski House (sample) </t>
  </si>
  <si>
    <t xml:space="preserve">23-02 Litware Electronics </t>
  </si>
  <si>
    <t xml:space="preserve">23-03 City Power &amp; Light </t>
  </si>
  <si>
    <t xml:space="preserve">23-02 City Power &amp; Light (sample) </t>
  </si>
  <si>
    <t xml:space="preserve">23-03 Trey Research Instrumentation </t>
  </si>
  <si>
    <t xml:space="preserve">23-02 Adventure Works Instrumentation </t>
  </si>
  <si>
    <t xml:space="preserve">23-02 Fourth Coffee (sample) </t>
  </si>
  <si>
    <t xml:space="preserve">23-03 Northwind Traders Engineering </t>
  </si>
  <si>
    <t xml:space="preserve">23-02 Adventure Works Electronics </t>
  </si>
  <si>
    <t xml:space="preserve">23-02 City Power &amp; Light </t>
  </si>
  <si>
    <t xml:space="preserve">23-02 Contoso Pharma Instrumentation </t>
  </si>
  <si>
    <t xml:space="preserve">23-02 Tailspin Toys Fabrication </t>
  </si>
  <si>
    <t xml:space="preserve">23-02 Tailspin Toys Instrumentation </t>
  </si>
  <si>
    <t xml:space="preserve">23-01 Blue Yonder Airlines </t>
  </si>
  <si>
    <t xml:space="preserve">23-03 Wingtip Toys Instrumentation </t>
  </si>
  <si>
    <t xml:space="preserve">23-02 Blue Yonder Airlines (sample) </t>
  </si>
  <si>
    <t xml:space="preserve">23-02 Contoso, Ltd </t>
  </si>
  <si>
    <t xml:space="preserve">23-02 Tailspin Toys Electronics </t>
  </si>
  <si>
    <t xml:space="preserve">23-02 Adventure Works </t>
  </si>
  <si>
    <t xml:space="preserve">23-03 Northwind Traders Integration </t>
  </si>
  <si>
    <t xml:space="preserve">23-01 Fourth Coffee (sample) </t>
  </si>
  <si>
    <t xml:space="preserve">23-02 Southridge Video Integration </t>
  </si>
  <si>
    <t xml:space="preserve">23-03 Fabrikam West </t>
  </si>
  <si>
    <t xml:space="preserve">23-02 Litware Assembly </t>
  </si>
  <si>
    <t xml:space="preserve">23-02 Contoso Pharma </t>
  </si>
  <si>
    <t xml:space="preserve">23-03 Southridge Video Integration </t>
  </si>
  <si>
    <t xml:space="preserve">23-02 Wingtip Toys Electronics </t>
  </si>
  <si>
    <t xml:space="preserve">23-02 Adventure Works Integration </t>
  </si>
  <si>
    <t xml:space="preserve">23-01 Adventure Works </t>
  </si>
  <si>
    <t xml:space="preserve">23-03 Wingtip Toys Integration </t>
  </si>
  <si>
    <t xml:space="preserve">23-02 City Power &amp; Light Integration </t>
  </si>
  <si>
    <t xml:space="preserve">23-03 Contoso Pharma Fabrication </t>
  </si>
  <si>
    <t xml:space="preserve">23-02 Northwind Traders </t>
  </si>
  <si>
    <t xml:space="preserve">23-02 A Datum Fabrication </t>
  </si>
  <si>
    <t xml:space="preserve">23-02 The Phone Company Integration </t>
  </si>
  <si>
    <t xml:space="preserve">23-03 Trey Research Assembly </t>
  </si>
  <si>
    <t xml:space="preserve">23-03 Southridge Video Electronics </t>
  </si>
  <si>
    <t xml:space="preserve">23-03 Tailspin Toys Instrumentation </t>
  </si>
  <si>
    <t xml:space="preserve">23-02 Northwind Traders Engineering </t>
  </si>
  <si>
    <t xml:space="preserve">23-03 Litware, Inc. </t>
  </si>
  <si>
    <t xml:space="preserve">23-03 The Phone Company </t>
  </si>
  <si>
    <t xml:space="preserve">23-01 Adventure Works Instrumentation </t>
  </si>
  <si>
    <t xml:space="preserve">23-02 Contoso Pharma Electronics </t>
  </si>
  <si>
    <t xml:space="preserve">23-02 City Power &amp; Light Assembly </t>
  </si>
  <si>
    <t xml:space="preserve">23-02 City Power &amp; Light Engineering </t>
  </si>
  <si>
    <t xml:space="preserve">23-02 Coho Winery </t>
  </si>
  <si>
    <t xml:space="preserve">23-02 Wingtip Toys Fabrication </t>
  </si>
  <si>
    <t xml:space="preserve">23-01 A Datum Corporation </t>
  </si>
  <si>
    <t xml:space="preserve">23-02 Litware Integration </t>
  </si>
  <si>
    <t xml:space="preserve">23-01 A Datum Integration </t>
  </si>
  <si>
    <t xml:space="preserve">23-02 Consolidated Messenger Assembly </t>
  </si>
  <si>
    <t xml:space="preserve">23-01 Litware, Inc. </t>
  </si>
  <si>
    <t xml:space="preserve">23-02 Contoso Engineering </t>
  </si>
  <si>
    <t xml:space="preserve">23-02 City Power &amp; Light Electronics </t>
  </si>
  <si>
    <t xml:space="preserve">23-01 Blue Yonder Airlines (sample) </t>
  </si>
  <si>
    <t xml:space="preserve">23-02 Consolidated Messenger Integration </t>
  </si>
  <si>
    <t xml:space="preserve">23-01 Litware Fabrication </t>
  </si>
  <si>
    <t xml:space="preserve">23-02 The Phone Company Engineering </t>
  </si>
  <si>
    <t xml:space="preserve">23-02 Litware Fabrication </t>
  </si>
  <si>
    <t xml:space="preserve">23-01 A. Datum Corporation (sample) </t>
  </si>
  <si>
    <t xml:space="preserve">23-02 Northwind Traders Integration </t>
  </si>
  <si>
    <t xml:space="preserve">23-01 Litware, Inc. (sample) </t>
  </si>
  <si>
    <t xml:space="preserve">23-02 Contoso Pharma Engineering </t>
  </si>
  <si>
    <t xml:space="preserve">23-01 Trey Research </t>
  </si>
  <si>
    <t xml:space="preserve">23-02 Wingtip Toys Integration </t>
  </si>
  <si>
    <t xml:space="preserve">23-02 Litware Engineering </t>
  </si>
  <si>
    <t xml:space="preserve">23-01 City Power &amp; Light Integration </t>
  </si>
  <si>
    <t xml:space="preserve">23-02 Southridge Video Electronics </t>
  </si>
  <si>
    <t xml:space="preserve">23-01 Wingtip Toys Instrumentation </t>
  </si>
  <si>
    <t xml:space="preserve">23-02 Southridge Video </t>
  </si>
  <si>
    <t xml:space="preserve">23-03 Wingtip Toys Fabrication </t>
  </si>
  <si>
    <t xml:space="preserve">23-02 Contoso Pharma Fabrication </t>
  </si>
  <si>
    <t xml:space="preserve">23-01 Coho Winery (sample) </t>
  </si>
  <si>
    <t xml:space="preserve">23-01 Adventure Works Integration </t>
  </si>
  <si>
    <t xml:space="preserve">23-01 City Power &amp; Light Engineering </t>
  </si>
  <si>
    <t xml:space="preserve">23-02 Contoso Pharma Integration </t>
  </si>
  <si>
    <t xml:space="preserve">23-01 Adventure Works Engineering </t>
  </si>
  <si>
    <t xml:space="preserve">23-01 Contoso Pharmaceuticals (sample) </t>
  </si>
  <si>
    <t xml:space="preserve">23-01 Contoso, Ltd </t>
  </si>
  <si>
    <t xml:space="preserve">23-02 Trey Research Assembly </t>
  </si>
  <si>
    <t xml:space="preserve">23-02 Trey Research </t>
  </si>
  <si>
    <t xml:space="preserve">23-02 Contoso Pharma Assembly </t>
  </si>
  <si>
    <t xml:space="preserve">23-01 Contoso Pharma Integration </t>
  </si>
  <si>
    <t xml:space="preserve">23-02 Fabrikam Robotics </t>
  </si>
  <si>
    <t xml:space="preserve">23-02 The Phone Company </t>
  </si>
  <si>
    <t xml:space="preserve">23-01 Northwind Traders Integration </t>
  </si>
  <si>
    <t xml:space="preserve">23-02 Litware, Inc. </t>
  </si>
  <si>
    <t xml:space="preserve">23-01 Fabrikam, Inc. (sample) </t>
  </si>
  <si>
    <t xml:space="preserve">23-02 Contoso Instrumentation </t>
  </si>
  <si>
    <t xml:space="preserve">23-01 Alpine Ski House (sample) </t>
  </si>
  <si>
    <t xml:space="preserve">23-02 Consolidated Messenger Instrumentation </t>
  </si>
  <si>
    <t xml:space="preserve">23-01 Northwind Traders </t>
  </si>
  <si>
    <t xml:space="preserve">23-01 Contoso Pharma Electronics </t>
  </si>
  <si>
    <t xml:space="preserve">23-01 Northwind Traders Electronics </t>
  </si>
  <si>
    <t xml:space="preserve">23-01 Coho Winery </t>
  </si>
  <si>
    <t xml:space="preserve">23-01 Tailspin Toys Fabrication </t>
  </si>
  <si>
    <t xml:space="preserve">23-02 Trey Research Electronics </t>
  </si>
  <si>
    <t xml:space="preserve">23-01 Consolidated Messenger Instrumentation </t>
  </si>
  <si>
    <t xml:space="preserve">23-01 Fabrikam West </t>
  </si>
  <si>
    <t xml:space="preserve">23-01 Southridge Video Electronics </t>
  </si>
  <si>
    <t xml:space="preserve">23-01 The Phone Company </t>
  </si>
  <si>
    <t xml:space="preserve">23-01 Tailspin Toys Integration </t>
  </si>
  <si>
    <t xml:space="preserve">23-01 Adventure Works (sample) </t>
  </si>
  <si>
    <t xml:space="preserve">23-01 Northwind Traders Instrumentation </t>
  </si>
  <si>
    <t xml:space="preserve">23-02 Contoso Fabrication </t>
  </si>
  <si>
    <t xml:space="preserve">23-01 City Power &amp; Light Assembly </t>
  </si>
  <si>
    <t xml:space="preserve">23-01 Trey Research Instrumentation </t>
  </si>
  <si>
    <t xml:space="preserve">23-01 The Phone Company Engineering </t>
  </si>
  <si>
    <t xml:space="preserve">23-01 Litware Instrumentation </t>
  </si>
  <si>
    <t xml:space="preserve">23-01 The Phone Company Integration </t>
  </si>
  <si>
    <t xml:space="preserve">23-01 Adventure Works Electronics </t>
  </si>
  <si>
    <t xml:space="preserve">23-01 Tailspin Toys Instrumentation </t>
  </si>
  <si>
    <t xml:space="preserve">23-01 City Power &amp; Light </t>
  </si>
  <si>
    <t xml:space="preserve">23-01 Wingtip Toys Integration </t>
  </si>
  <si>
    <t xml:space="preserve">23-01 Northwind Traders Assembly </t>
  </si>
  <si>
    <t xml:space="preserve">23-01 Contoso Pharma </t>
  </si>
  <si>
    <t xml:space="preserve">23-01 Contoso Pharma Fabrication </t>
  </si>
  <si>
    <t xml:space="preserve">23-01 Wingtip Toys Electronics </t>
  </si>
  <si>
    <t xml:space="preserve">23-01 Contoso Pharma Instrumentation </t>
  </si>
  <si>
    <t xml:space="preserve">23-01 Tailspin Toys Electronics </t>
  </si>
  <si>
    <t xml:space="preserve">23-01 Northwind Traders Engineering </t>
  </si>
  <si>
    <t xml:space="preserve">23-01 City Power &amp; Light (sample) </t>
  </si>
  <si>
    <t xml:space="preserve">22-12 Blue Yonder Airlines (sample) </t>
  </si>
  <si>
    <t xml:space="preserve">23-01 Trey Research Engineering </t>
  </si>
  <si>
    <t xml:space="preserve">23-01 Fabrikam Robotics </t>
  </si>
  <si>
    <t xml:space="preserve">23-01 City Power &amp; Light Electronics </t>
  </si>
  <si>
    <t xml:space="preserve">23-01 Northwind Traders Fabrication </t>
  </si>
  <si>
    <t xml:space="preserve">22-12 Adventure Works Engineering </t>
  </si>
  <si>
    <t xml:space="preserve">23-01 Contoso Pharma Engineering </t>
  </si>
  <si>
    <t xml:space="preserve">23-01 Litware Electronics </t>
  </si>
  <si>
    <t xml:space="preserve">23-02 Northwind Traders Instrumentation </t>
  </si>
  <si>
    <t xml:space="preserve">22-12 Wingtip Toys Fabrication </t>
  </si>
  <si>
    <t xml:space="preserve">23-01 Litware Integration </t>
  </si>
  <si>
    <t xml:space="preserve">22-12 Contoso, Ltd </t>
  </si>
  <si>
    <t xml:space="preserve">22-12 A Datum Corporation </t>
  </si>
  <si>
    <t xml:space="preserve">22-12 Adventure Works Integration </t>
  </si>
  <si>
    <t xml:space="preserve">23-01 Trey Research Fabrication </t>
  </si>
  <si>
    <t xml:space="preserve">23-02 Fabrikam West </t>
  </si>
  <si>
    <t xml:space="preserve">22-12 Adventure Works (sample) </t>
  </si>
  <si>
    <t xml:space="preserve">22-12 Wingtip Toys Electronics </t>
  </si>
  <si>
    <t xml:space="preserve">22-12 Litware, Inc. (sample) </t>
  </si>
  <si>
    <t xml:space="preserve">23-01 The Phone Company Instrumentation </t>
  </si>
  <si>
    <t xml:space="preserve">22-12 Consolidated Messenger Instrumentation </t>
  </si>
  <si>
    <t xml:space="preserve">23-01 Contoso Instrumentation </t>
  </si>
  <si>
    <t xml:space="preserve">22-12 Southridge Video Engineering </t>
  </si>
  <si>
    <t xml:space="preserve">23-02 Litware Instrumentation </t>
  </si>
  <si>
    <t xml:space="preserve">22-12 Blue Yonder Airlines </t>
  </si>
  <si>
    <t xml:space="preserve">23-01 Southridge Video </t>
  </si>
  <si>
    <t xml:space="preserve">22-12 Adventure Works </t>
  </si>
  <si>
    <t xml:space="preserve">22-12 City Power &amp; Light (sample) </t>
  </si>
  <si>
    <t xml:space="preserve">23-01 Consolidated Messenger Assembly </t>
  </si>
  <si>
    <t xml:space="preserve">23-02 Wingtip Toys Instrumentation </t>
  </si>
  <si>
    <t xml:space="preserve">22-12 Southridge Video Electronics </t>
  </si>
  <si>
    <t xml:space="preserve">22-12 A Datum Integration </t>
  </si>
  <si>
    <t xml:space="preserve">23-01 Contoso Electronics </t>
  </si>
  <si>
    <t xml:space="preserve">23-01 Contoso Assembly </t>
  </si>
  <si>
    <t xml:space="preserve">22-12 Fourth Coffee (sample) </t>
  </si>
  <si>
    <t xml:space="preserve">22-12 City Power &amp; Light Instrumentation </t>
  </si>
  <si>
    <t xml:space="preserve">23-01 Litware Assembly </t>
  </si>
  <si>
    <t xml:space="preserve">23-02 Contoso Electronics </t>
  </si>
  <si>
    <t xml:space="preserve">22-12 A. Datum Corporation (sample) </t>
  </si>
  <si>
    <t xml:space="preserve">22-12 City Power &amp; Light Engineering </t>
  </si>
  <si>
    <t xml:space="preserve">22-12 City Power &amp; Light Electronics </t>
  </si>
  <si>
    <t xml:space="preserve">22-12 Northwind Traders Engineering </t>
  </si>
  <si>
    <t xml:space="preserve">22-12 Alpine Ski House (sample) </t>
  </si>
  <si>
    <t xml:space="preserve">23-01 A Datum Fabrication </t>
  </si>
  <si>
    <t xml:space="preserve">23-01 Consolidated Messenger Integration </t>
  </si>
  <si>
    <t xml:space="preserve">23-01 Contoso Engineering </t>
  </si>
  <si>
    <t xml:space="preserve">22-12 Contoso Pharmaceuticals (sample) </t>
  </si>
  <si>
    <t xml:space="preserve">22-12 Northwind Traders Fabrication </t>
  </si>
  <si>
    <t xml:space="preserve">22-12 Litware Fabrication </t>
  </si>
  <si>
    <t xml:space="preserve">22-12 Litware Integration </t>
  </si>
  <si>
    <t xml:space="preserve">22-12 Adventure Works Instrumentation </t>
  </si>
  <si>
    <t xml:space="preserve">22-12 Consolidated Messenger Assembly </t>
  </si>
  <si>
    <t xml:space="preserve">22-12 Contoso Pharma Engineering </t>
  </si>
  <si>
    <t xml:space="preserve">22-12 Tailspin Toys Integration </t>
  </si>
  <si>
    <t xml:space="preserve">22-12 Trey Research Electronics </t>
  </si>
  <si>
    <t xml:space="preserve">22-11 Tailspin Toys Integration </t>
  </si>
  <si>
    <t xml:space="preserve">22-12 Litware Instrumentation </t>
  </si>
  <si>
    <t xml:space="preserve">22-12 The Phone Company </t>
  </si>
  <si>
    <t xml:space="preserve">22-12 Southridge Video </t>
  </si>
  <si>
    <t xml:space="preserve">22-12 Litware Electronics </t>
  </si>
  <si>
    <t xml:space="preserve">22-12 Fabrikam, Inc. (sample) </t>
  </si>
  <si>
    <t xml:space="preserve">22-11 Adventure Works </t>
  </si>
  <si>
    <t xml:space="preserve">22-12 Northwind Traders Assembly </t>
  </si>
  <si>
    <t xml:space="preserve">22-12 Litware Assembly </t>
  </si>
  <si>
    <t xml:space="preserve">23-01 Southridge Video Engineering </t>
  </si>
  <si>
    <t xml:space="preserve">23-01 Southridge Video Integration </t>
  </si>
  <si>
    <t xml:space="preserve">22-12 Northwind Traders Instrumentation </t>
  </si>
  <si>
    <t xml:space="preserve">22-12 Tailspin Toys Instrumentation </t>
  </si>
  <si>
    <t xml:space="preserve">22-12 A Datum Fabrication </t>
  </si>
  <si>
    <t xml:space="preserve">22-12 Northwind Traders </t>
  </si>
  <si>
    <t xml:space="preserve">22-11 A Datum Corporation </t>
  </si>
  <si>
    <t xml:space="preserve">22-12 Contoso Engineering </t>
  </si>
  <si>
    <t xml:space="preserve">22-12 Contoso Pharma Integration </t>
  </si>
  <si>
    <t xml:space="preserve">23-01 Contoso Pharma Assembly </t>
  </si>
  <si>
    <t xml:space="preserve">22-12 Fabrikam West </t>
  </si>
  <si>
    <t xml:space="preserve">22-12 Coho Winery (sample) </t>
  </si>
  <si>
    <t xml:space="preserve">22-12 Coho Winery </t>
  </si>
  <si>
    <t xml:space="preserve">22-12 The Phone Company Engineering </t>
  </si>
  <si>
    <t xml:space="preserve">22-12 City Power &amp; Light </t>
  </si>
  <si>
    <t xml:space="preserve">22-12 Contoso Pharma Assembly </t>
  </si>
  <si>
    <t xml:space="preserve">22-12 City Power &amp; Light Integration </t>
  </si>
  <si>
    <t xml:space="preserve">22-11 Contoso Assembly </t>
  </si>
  <si>
    <t xml:space="preserve">22-11 A. Datum Corporation (sample) </t>
  </si>
  <si>
    <t xml:space="preserve">22-11 A Datum Integration </t>
  </si>
  <si>
    <t xml:space="preserve">23-01 Litware Engineering </t>
  </si>
  <si>
    <t xml:space="preserve">22-12 City Power &amp; Light Assembly </t>
  </si>
  <si>
    <t xml:space="preserve">22-11 Contoso Pharmaceuticals (sample) </t>
  </si>
  <si>
    <t xml:space="preserve">22-12 Consolidated Messenger Integration </t>
  </si>
  <si>
    <t xml:space="preserve">22-11 Fourth Coffee (sample) </t>
  </si>
  <si>
    <t xml:space="preserve">22-12 Tailspin Toys Fabrication </t>
  </si>
  <si>
    <t xml:space="preserve">22-12 Trey Research </t>
  </si>
  <si>
    <t xml:space="preserve">22-11 Southridge Video Integration </t>
  </si>
  <si>
    <t xml:space="preserve">22-11 City Power &amp; Light (sample) </t>
  </si>
  <si>
    <t xml:space="preserve">22-11 Blue Yonder Airlines </t>
  </si>
  <si>
    <t xml:space="preserve">22-12 Trey Research Fabrication </t>
  </si>
  <si>
    <t xml:space="preserve">22-11 Adventure Works Instrumentation </t>
  </si>
  <si>
    <t xml:space="preserve">22-11 Adventure Works (sample) </t>
  </si>
  <si>
    <t xml:space="preserve">23-01 City Power &amp; Light Instrumentation </t>
  </si>
  <si>
    <t xml:space="preserve">22-12 Adventure Works Electronics </t>
  </si>
  <si>
    <t xml:space="preserve">22-12 Southridge Video Integration </t>
  </si>
  <si>
    <t xml:space="preserve">22-11 Trey Research Instrumentation </t>
  </si>
  <si>
    <t xml:space="preserve">22-11 City Power &amp; Light Electronics </t>
  </si>
  <si>
    <t xml:space="preserve">22-11 Contoso, Ltd </t>
  </si>
  <si>
    <t xml:space="preserve">22-11 Northwind Traders Electronics </t>
  </si>
  <si>
    <t xml:space="preserve">22-12 Contoso Pharma </t>
  </si>
  <si>
    <t xml:space="preserve">22-12 Contoso Assembly </t>
  </si>
  <si>
    <t xml:space="preserve">22-11 Southridge Video Engineering </t>
  </si>
  <si>
    <t xml:space="preserve">22-11 Contoso Pharma Electronics </t>
  </si>
  <si>
    <t xml:space="preserve">22-11 Adventure Works Integration </t>
  </si>
  <si>
    <t xml:space="preserve">22-11 Litware Electronics </t>
  </si>
  <si>
    <t xml:space="preserve">22-11 Northwind Traders Fabrication </t>
  </si>
  <si>
    <t xml:space="preserve">22-11 Blue Yonder Airlines (sample) </t>
  </si>
  <si>
    <t xml:space="preserve">22-10 Adventure Works </t>
  </si>
  <si>
    <t xml:space="preserve">22-11 The Phone Company </t>
  </si>
  <si>
    <t xml:space="preserve">22-12 Contoso Electronics </t>
  </si>
  <si>
    <t xml:space="preserve">22-11 Tailspin Toys Fabrication </t>
  </si>
  <si>
    <t xml:space="preserve">22-12 Contoso Fabrication </t>
  </si>
  <si>
    <t xml:space="preserve">22-12 Contoso Pharma Instrumentation </t>
  </si>
  <si>
    <t xml:space="preserve">22-11 Contoso Pharma Engineering </t>
  </si>
  <si>
    <t xml:space="preserve">22-11 Alpine Ski House (sample) </t>
  </si>
  <si>
    <t xml:space="preserve">22-11 City Power &amp; Light </t>
  </si>
  <si>
    <t xml:space="preserve">22-11 Consolidated Messenger Instrumentation </t>
  </si>
  <si>
    <t xml:space="preserve">22-12 Contoso Pharma Fabrication </t>
  </si>
  <si>
    <t xml:space="preserve">22-11 Wingtip Toys Electronics </t>
  </si>
  <si>
    <t xml:space="preserve">22-11 Fabrikam, Inc. (sample) </t>
  </si>
  <si>
    <t xml:space="preserve">22-11 Litware, Inc. (sample) </t>
  </si>
  <si>
    <t xml:space="preserve">22-10 Blue Yonder Airlines (sample) </t>
  </si>
  <si>
    <t xml:space="preserve">22-11 Southridge Video </t>
  </si>
  <si>
    <t xml:space="preserve">22-11 Adventure Works Engineering </t>
  </si>
  <si>
    <t xml:space="preserve">22-12 Northwind Traders Electronics </t>
  </si>
  <si>
    <t xml:space="preserve">22-11 A Datum Fabrication </t>
  </si>
  <si>
    <t xml:space="preserve">22-11 Contoso Fabrication </t>
  </si>
  <si>
    <t xml:space="preserve">23-01 Contoso Fabrication </t>
  </si>
  <si>
    <t xml:space="preserve">22-11 Contoso Pharma Integration </t>
  </si>
  <si>
    <t xml:space="preserve">22-12 Fabrikam Robotics </t>
  </si>
  <si>
    <t xml:space="preserve">22-11 Coho Winery (sample) </t>
  </si>
  <si>
    <t xml:space="preserve">22-11 City Power &amp; Light Engineering </t>
  </si>
  <si>
    <t xml:space="preserve">22-12 Contoso Pharma Electronics </t>
  </si>
  <si>
    <t xml:space="preserve">22-12 Litware, Inc. </t>
  </si>
  <si>
    <t xml:space="preserve">22-11 Tailspin Toys Electronics </t>
  </si>
  <si>
    <t xml:space="preserve">22-10 Fabrikam, Inc. (sample) </t>
  </si>
  <si>
    <t xml:space="preserve">22-11 Contoso Pharma Fabrication </t>
  </si>
  <si>
    <t xml:space="preserve">22-11 Contoso Pharma </t>
  </si>
  <si>
    <t xml:space="preserve">22-11 Northwind Traders Assembly </t>
  </si>
  <si>
    <t xml:space="preserve">22-10 Contoso Pharmaceuticals (sample) </t>
  </si>
  <si>
    <t xml:space="preserve">22-11 The Phone Company Integration </t>
  </si>
  <si>
    <t xml:space="preserve">22-11 Adventure Works Electronics </t>
  </si>
  <si>
    <t xml:space="preserve">22-11 The Phone Company Instrumentation </t>
  </si>
  <si>
    <t xml:space="preserve">22-11 Wingtip Toys Fabrication </t>
  </si>
  <si>
    <t xml:space="preserve">22-11 Contoso Pharma Assembly </t>
  </si>
  <si>
    <t xml:space="preserve">22-11 Litware Fabrication </t>
  </si>
  <si>
    <t xml:space="preserve">22-11 Consolidated Messenger Assembly </t>
  </si>
  <si>
    <t xml:space="preserve">22-11 City Power &amp; Light Assembly </t>
  </si>
  <si>
    <t xml:space="preserve">22-11 City Power &amp; Light Integration </t>
  </si>
  <si>
    <t xml:space="preserve">22-12 Tailspin Toys Electronics </t>
  </si>
  <si>
    <t xml:space="preserve">22-10 Contoso, Ltd </t>
  </si>
  <si>
    <t xml:space="preserve">22-10 A Datum Fabrication </t>
  </si>
  <si>
    <t xml:space="preserve">22-10 Tailspin Toys Fabrication </t>
  </si>
  <si>
    <t xml:space="preserve">22-10 Coho Winery (sample) </t>
  </si>
  <si>
    <t xml:space="preserve">22-11 Litware Assembly </t>
  </si>
  <si>
    <t xml:space="preserve">22-11 Northwind Traders Integration </t>
  </si>
  <si>
    <t xml:space="preserve">22-11 Southridge Video Electronics </t>
  </si>
  <si>
    <t xml:space="preserve">22-10 A Datum Corporation </t>
  </si>
  <si>
    <t xml:space="preserve">22-11 Trey Research Electronics </t>
  </si>
  <si>
    <t xml:space="preserve">22-10 A. Datum Corporation (sample) </t>
  </si>
  <si>
    <t xml:space="preserve">22-10 Contoso Pharma Fabrication </t>
  </si>
  <si>
    <t xml:space="preserve">22-11 Litware, Inc. </t>
  </si>
  <si>
    <t xml:space="preserve">22-10 Contoso Pharma Integration </t>
  </si>
  <si>
    <t xml:space="preserve">22-11 Litware Integration </t>
  </si>
  <si>
    <t xml:space="preserve">22-11 Fabrikam West </t>
  </si>
  <si>
    <t xml:space="preserve">22-11 Consolidated Messenger Integration </t>
  </si>
  <si>
    <t xml:space="preserve">22-10 Blue Yonder Airlines </t>
  </si>
  <si>
    <t xml:space="preserve">22-11 Tailspin Toys Instrumentation </t>
  </si>
  <si>
    <t xml:space="preserve">22-10 Contoso Pharma Electronics </t>
  </si>
  <si>
    <t xml:space="preserve">22-11 Northwind Traders </t>
  </si>
  <si>
    <t xml:space="preserve">22-10 Litware, Inc. (sample) </t>
  </si>
  <si>
    <t xml:space="preserve">22-10 Fourth Coffee (sample) </t>
  </si>
  <si>
    <t xml:space="preserve">22-11 Contoso Electronics </t>
  </si>
  <si>
    <t xml:space="preserve">22-10 Adventure Works Integration </t>
  </si>
  <si>
    <t xml:space="preserve">22-10 The Phone Company </t>
  </si>
  <si>
    <t xml:space="preserve">22-10 Litware, Inc. </t>
  </si>
  <si>
    <t xml:space="preserve">22-10 City Power &amp; Light (sample) </t>
  </si>
  <si>
    <t xml:space="preserve">22-11 Northwind Traders Engineering </t>
  </si>
  <si>
    <t xml:space="preserve">22-10 Southridge Video Electronics </t>
  </si>
  <si>
    <t xml:space="preserve">22-10 Adventure Works (sample) </t>
  </si>
  <si>
    <t xml:space="preserve">22-10 Contoso Engineering </t>
  </si>
  <si>
    <t xml:space="preserve">22-10 Contoso Pharma Instrumentation </t>
  </si>
  <si>
    <t xml:space="preserve">22-10 Litware Fabrication </t>
  </si>
  <si>
    <t xml:space="preserve">22-10 Contoso Electronics </t>
  </si>
  <si>
    <t xml:space="preserve">22-10 The Phone Company Engineering </t>
  </si>
  <si>
    <t xml:space="preserve">22-10 Wingtip Toys Fabrication </t>
  </si>
  <si>
    <t xml:space="preserve">22-10 Consolidated Messenger Assembly </t>
  </si>
  <si>
    <t xml:space="preserve">22-10 Northwind Traders </t>
  </si>
  <si>
    <t xml:space="preserve">22-10 Adventure Works Electronics </t>
  </si>
  <si>
    <t xml:space="preserve">22-10 The Phone Company Integration </t>
  </si>
  <si>
    <t xml:space="preserve">22-10 Alpine Ski House (sample) </t>
  </si>
  <si>
    <t xml:space="preserve">22-10 Southridge Video Engineering </t>
  </si>
  <si>
    <t xml:space="preserve">22-11 Litware Engineering </t>
  </si>
  <si>
    <t xml:space="preserve">22-10 City Power &amp; Light Assembly </t>
  </si>
  <si>
    <t xml:space="preserve">22-10 City Power &amp; Light Integration </t>
  </si>
  <si>
    <t xml:space="preserve">22-10 Trey Research Engineering </t>
  </si>
  <si>
    <t xml:space="preserve">22-10 Tailspin Toys Electronics </t>
  </si>
  <si>
    <t xml:space="preserve">22-10 City Power &amp; Light </t>
  </si>
  <si>
    <t xml:space="preserve">22-11 Contoso Engineering </t>
  </si>
  <si>
    <t xml:space="preserve">22-10 Litware Electronics </t>
  </si>
  <si>
    <t xml:space="preserve">22-10 Southridge Video </t>
  </si>
  <si>
    <t xml:space="preserve">22-11 Northwind Traders Instrumentation </t>
  </si>
  <si>
    <t xml:space="preserve">22-10 Coho Winery </t>
  </si>
  <si>
    <t xml:space="preserve">22-09 A Datum Integration </t>
  </si>
  <si>
    <t xml:space="preserve">22-11 Trey Research Fabrication </t>
  </si>
  <si>
    <t xml:space="preserve">22-09 Contoso Pharmaceuticals (sample) </t>
  </si>
  <si>
    <t xml:space="preserve">22-09 Adventure Works Integration </t>
  </si>
  <si>
    <t xml:space="preserve">22-10 Contoso Pharma </t>
  </si>
  <si>
    <t xml:space="preserve">22-10 Trey Research </t>
  </si>
  <si>
    <t xml:space="preserve">22-10 Contoso Assembly </t>
  </si>
  <si>
    <t xml:space="preserve">22-10 The Phone Company Instrumentation </t>
  </si>
  <si>
    <t xml:space="preserve">22-10 Litware Integration </t>
  </si>
  <si>
    <t xml:space="preserve">22-09 Contoso Pharma Engineering </t>
  </si>
  <si>
    <t xml:space="preserve">22-10 Northwind Traders Electronics </t>
  </si>
  <si>
    <t xml:space="preserve">22-10 Adventure Works Instrumentation </t>
  </si>
  <si>
    <t xml:space="preserve">22-09 Alpine Ski House (sample) </t>
  </si>
  <si>
    <t xml:space="preserve">22-10 Wingtip Toys Instrumentation </t>
  </si>
  <si>
    <t xml:space="preserve">22-10 Contoso Pharma Engineering </t>
  </si>
  <si>
    <t xml:space="preserve">22-10 Consolidated Messenger Integration </t>
  </si>
  <si>
    <t xml:space="preserve">22-09 A Datum Corporation </t>
  </si>
  <si>
    <t xml:space="preserve">22-10 Northwind Traders Engineering </t>
  </si>
  <si>
    <t xml:space="preserve">22-10 Fabrikam West </t>
  </si>
  <si>
    <t xml:space="preserve">22-10 Trey Research Fabrication </t>
  </si>
  <si>
    <t xml:space="preserve">22-09 Northwind Traders </t>
  </si>
  <si>
    <t xml:space="preserve">22-10 A Datum Integration </t>
  </si>
  <si>
    <t xml:space="preserve">22-10 Adventure Works Engineering </t>
  </si>
  <si>
    <t xml:space="preserve">22-10 Fabrikam Robotics </t>
  </si>
  <si>
    <t xml:space="preserve">22-09 City Power &amp; Light Instrumentation </t>
  </si>
  <si>
    <t xml:space="preserve">22-09 Contoso Pharma Integration </t>
  </si>
  <si>
    <t xml:space="preserve">22-10 Northwind Traders Fabrication </t>
  </si>
  <si>
    <t xml:space="preserve">22-09 Blue Yonder Airlines (sample) </t>
  </si>
  <si>
    <t xml:space="preserve">22-09 City Power &amp; Light (sample) </t>
  </si>
  <si>
    <t xml:space="preserve">22-11 City Power &amp; Light Instrumentation </t>
  </si>
  <si>
    <t xml:space="preserve">22-09 Contoso Pharma Electronics </t>
  </si>
  <si>
    <t xml:space="preserve">22-09 Contoso Fabrication </t>
  </si>
  <si>
    <t xml:space="preserve">22-09 City Power &amp; Light Assembly </t>
  </si>
  <si>
    <t xml:space="preserve">22-09 Litware Fabrication </t>
  </si>
  <si>
    <t xml:space="preserve">22-09 Litware Assembly </t>
  </si>
  <si>
    <t xml:space="preserve">22-09 Fabrikam, Inc. (sample) </t>
  </si>
  <si>
    <t xml:space="preserve">22-09 Blue Yonder Airlines </t>
  </si>
  <si>
    <t xml:space="preserve">22-10 Wingtip Toys Electronics </t>
  </si>
  <si>
    <t xml:space="preserve">22-10 City Power &amp; Light Instrumentation </t>
  </si>
  <si>
    <t xml:space="preserve">22-09 Fourth Coffee (sample) </t>
  </si>
  <si>
    <t xml:space="preserve">22-10 Trey Research Electronics </t>
  </si>
  <si>
    <t xml:space="preserve">22-09 Consolidated Messenger Integration </t>
  </si>
  <si>
    <t xml:space="preserve">22-09 Adventure Works (sample) </t>
  </si>
  <si>
    <t xml:space="preserve">22-09 Litware Instrumentation </t>
  </si>
  <si>
    <t xml:space="preserve">22-09 A Datum Fabrication </t>
  </si>
  <si>
    <t xml:space="preserve">22-10 Litware Instrumentation </t>
  </si>
  <si>
    <t xml:space="preserve">22-10 City Power &amp; Light Electronics </t>
  </si>
  <si>
    <t xml:space="preserve">22-10 Northwind Traders Integration </t>
  </si>
  <si>
    <t xml:space="preserve">22-09 Adventure Works Instrumentation </t>
  </si>
  <si>
    <t xml:space="preserve">22-09 Litware, Inc. (sample) </t>
  </si>
  <si>
    <t xml:space="preserve">22-09 Northwind Traders Fabrication </t>
  </si>
  <si>
    <t xml:space="preserve">22-09 Contoso, Ltd </t>
  </si>
  <si>
    <t xml:space="preserve">22-09 The Phone Company Instrumentation </t>
  </si>
  <si>
    <t xml:space="preserve">22-10 Southridge Video Integration </t>
  </si>
  <si>
    <t xml:space="preserve">22-10 Contoso Fabrication </t>
  </si>
  <si>
    <t xml:space="preserve">22-09 A. Datum Corporation (sample) </t>
  </si>
  <si>
    <t xml:space="preserve">22-09 Coho Winery (sample) </t>
  </si>
  <si>
    <t xml:space="preserve">22-10 City Power &amp; Light Engineering </t>
  </si>
  <si>
    <t xml:space="preserve">22-09 Litware Electronics </t>
  </si>
  <si>
    <t xml:space="preserve">22-09 Litware Integration </t>
  </si>
  <si>
    <t xml:space="preserve">22-10 Tailspin Toys Integration </t>
  </si>
  <si>
    <t xml:space="preserve">22-10 Northwind Traders Instrumentation </t>
  </si>
  <si>
    <t xml:space="preserve">22-09 Northwind Traders Engineering </t>
  </si>
  <si>
    <t xml:space="preserve">22-09 City Power &amp; Light Engineering </t>
  </si>
  <si>
    <t xml:space="preserve">22-10 Northwind Traders Assembly </t>
  </si>
  <si>
    <t xml:space="preserve">22-09 Contoso Pharma Assembly </t>
  </si>
  <si>
    <t xml:space="preserve">22-09 City Power &amp; Light Electronics </t>
  </si>
  <si>
    <t xml:space="preserve">22-09 Adventure Works Electronics </t>
  </si>
  <si>
    <t xml:space="preserve">22-09 Litware Engineering </t>
  </si>
  <si>
    <t xml:space="preserve">22-09 Contoso Pharma Fabrication </t>
  </si>
  <si>
    <t xml:space="preserve">22-09 The Phone Company </t>
  </si>
  <si>
    <t xml:space="preserve">22-09 Wingtip Toys Instrumentation </t>
  </si>
  <si>
    <t xml:space="preserve">22-09 Adventure Works </t>
  </si>
  <si>
    <t xml:space="preserve">22-10 Contoso Instrumentation </t>
  </si>
  <si>
    <t xml:space="preserve">22-09 Northwind Traders Electronics </t>
  </si>
  <si>
    <t xml:space="preserve">22-08 A Datum Integration </t>
  </si>
  <si>
    <t xml:space="preserve">22-09 Fabrikam Robotics </t>
  </si>
  <si>
    <t xml:space="preserve">22-08 Fabrikam West </t>
  </si>
  <si>
    <t xml:space="preserve">22-09 Tailspin Toys Electronics </t>
  </si>
  <si>
    <t xml:space="preserve">22-08 Blue Yonder Airlines </t>
  </si>
  <si>
    <t xml:space="preserve">22-09 Northwind Traders Integration </t>
  </si>
  <si>
    <t xml:space="preserve">22-09 Southridge Video Engineering </t>
  </si>
  <si>
    <t xml:space="preserve">22-08 Fabrikam, Inc. (sample) </t>
  </si>
  <si>
    <t xml:space="preserve">22-09 Consolidated Messenger Instrumentation </t>
  </si>
  <si>
    <t xml:space="preserve">22-10 Contoso Pharma Assembly </t>
  </si>
  <si>
    <t xml:space="preserve">22-09 Fabrikam West </t>
  </si>
  <si>
    <t xml:space="preserve">22-10 Trey Research Instrumentation </t>
  </si>
  <si>
    <t xml:space="preserve">22-08 Contoso, Ltd </t>
  </si>
  <si>
    <t xml:space="preserve">22-09 The Phone Company Integration </t>
  </si>
  <si>
    <t xml:space="preserve">22-09 City Power &amp; Light </t>
  </si>
  <si>
    <t xml:space="preserve">22-09 Trey Research Fabrication </t>
  </si>
  <si>
    <t xml:space="preserve">22-08 Alpine Ski House (sample) </t>
  </si>
  <si>
    <t xml:space="preserve">22-08 The Phone Company Integration </t>
  </si>
  <si>
    <t xml:space="preserve">22-09 Wingtip Toys Electronics </t>
  </si>
  <si>
    <t xml:space="preserve">22-08 Adventure Works </t>
  </si>
  <si>
    <t xml:space="preserve">22-08 Southridge Video Integration </t>
  </si>
  <si>
    <t xml:space="preserve">22-09 City Power &amp; Light Integration </t>
  </si>
  <si>
    <t xml:space="preserve">22-09 Wingtip Toys Fabrication </t>
  </si>
  <si>
    <t xml:space="preserve">22-08 Adventure Works Electronics </t>
  </si>
  <si>
    <t xml:space="preserve">22-08 Contoso Electronics </t>
  </si>
  <si>
    <t xml:space="preserve">22-08 Litware, Inc. (sample) </t>
  </si>
  <si>
    <t xml:space="preserve">22-08 The Phone Company Instrumentation </t>
  </si>
  <si>
    <t xml:space="preserve">22-09 Southridge Video Electronics </t>
  </si>
  <si>
    <t xml:space="preserve">22-08 Contoso Pharmaceuticals (sample) </t>
  </si>
  <si>
    <t xml:space="preserve">22-08 A Datum Corporation </t>
  </si>
  <si>
    <t xml:space="preserve">22-09 Northwind Traders Assembly </t>
  </si>
  <si>
    <t xml:space="preserve">22-08 Coho Winery (sample) </t>
  </si>
  <si>
    <t xml:space="preserve">22-08 Northwind Traders Integration </t>
  </si>
  <si>
    <t xml:space="preserve">22-08 Contoso Assembly </t>
  </si>
  <si>
    <t xml:space="preserve">22-09 Contoso Instrumentation </t>
  </si>
  <si>
    <t xml:space="preserve">22-07 City Power &amp; Light Assembly </t>
  </si>
  <si>
    <t xml:space="preserve">22-08 Fourth Coffee (sample) </t>
  </si>
  <si>
    <t xml:space="preserve">22-08 A. Datum Corporation (sample) </t>
  </si>
  <si>
    <t xml:space="preserve">22-09 Contoso Assembly </t>
  </si>
  <si>
    <t xml:space="preserve">22-09 Consolidated Messenger Assembly </t>
  </si>
  <si>
    <t xml:space="preserve">22-08 City Power &amp; Light </t>
  </si>
  <si>
    <t xml:space="preserve">22-08 Litware Electronics </t>
  </si>
  <si>
    <t xml:space="preserve">22-09 Contoso Pharma </t>
  </si>
  <si>
    <t xml:space="preserve">22-08 Adventure Works Engineering </t>
  </si>
  <si>
    <t xml:space="preserve">22-08 Wingtip Toys Instrumentation </t>
  </si>
  <si>
    <t xml:space="preserve">22-09 Coho Winery </t>
  </si>
  <si>
    <t xml:space="preserve">22-08 City Power &amp; Light Engineering </t>
  </si>
  <si>
    <t xml:space="preserve">22-08 City Power &amp; Light Assembly </t>
  </si>
  <si>
    <t xml:space="preserve">22-08 City Power &amp; Light Electronics </t>
  </si>
  <si>
    <t xml:space="preserve">22-08 Contoso Pharma Electronics </t>
  </si>
  <si>
    <t xml:space="preserve">22-09 Tailspin Toys Integration </t>
  </si>
  <si>
    <t xml:space="preserve">22-08 Fabrikam Robotics </t>
  </si>
  <si>
    <t xml:space="preserve">22-08 Contoso Engineering </t>
  </si>
  <si>
    <t xml:space="preserve">22-08 Tailspin Toys Instrumentation </t>
  </si>
  <si>
    <t xml:space="preserve">22-08 Adventure Works (sample) </t>
  </si>
  <si>
    <t xml:space="preserve">22-08 Consolidated Messenger Integration </t>
  </si>
  <si>
    <t xml:space="preserve">22-08 Contoso Pharma </t>
  </si>
  <si>
    <t xml:space="preserve">22-09 Contoso Electronics </t>
  </si>
  <si>
    <t xml:space="preserve">22-08 A Datum Fabrication </t>
  </si>
  <si>
    <t xml:space="preserve">22-08 Trey Research Instrumentation </t>
  </si>
  <si>
    <t xml:space="preserve">22-09 The Phone Company Engineering </t>
  </si>
  <si>
    <t xml:space="preserve">22-08 Southridge Video Engineering </t>
  </si>
  <si>
    <t xml:space="preserve">22-08 Contoso Pharma Integration </t>
  </si>
  <si>
    <t xml:space="preserve">22-08 Adventure Works Integration </t>
  </si>
  <si>
    <t xml:space="preserve">22-08 Litware Engineering </t>
  </si>
  <si>
    <t xml:space="preserve">22-08 Adventure Works Instrumentation </t>
  </si>
  <si>
    <t xml:space="preserve">22-08 City Power &amp; Light Integration </t>
  </si>
  <si>
    <t xml:space="preserve">22-07 A Datum Fabrication </t>
  </si>
  <si>
    <t xml:space="preserve">22-07 Fabrikam, Inc. (sample) </t>
  </si>
  <si>
    <t xml:space="preserve">22-08 Litware Integration </t>
  </si>
  <si>
    <t xml:space="preserve">22-08 Tailspin Toys Electronics </t>
  </si>
  <si>
    <t xml:space="preserve">22-08 Blue Yonder Airlines (sample) </t>
  </si>
  <si>
    <t xml:space="preserve">22-09 Northwind Traders Instrumentation </t>
  </si>
  <si>
    <t xml:space="preserve">22-08 City Power &amp; Light (sample) </t>
  </si>
  <si>
    <t xml:space="preserve">22-07 A. Datum Corporation (sample) </t>
  </si>
  <si>
    <t xml:space="preserve">22-07 Contoso, Ltd </t>
  </si>
  <si>
    <t xml:space="preserve">22-08 Litware, Inc. </t>
  </si>
  <si>
    <t xml:space="preserve">22-07 City Power &amp; Light Engineering </t>
  </si>
  <si>
    <t xml:space="preserve">22-09 Contoso Pharma Instrumentation </t>
  </si>
  <si>
    <t xml:space="preserve">22-08 Contoso Pharma Instrumentation </t>
  </si>
  <si>
    <t xml:space="preserve">22-07 Contoso Pharmaceuticals (sample) </t>
  </si>
  <si>
    <t xml:space="preserve">22-08 Trey Research Electronics </t>
  </si>
  <si>
    <t xml:space="preserve">22-08 Southridge Video Electronics </t>
  </si>
  <si>
    <t xml:space="preserve">22-08 Trey Research Fabrication </t>
  </si>
  <si>
    <t xml:space="preserve">22-08 Contoso Fabrication </t>
  </si>
  <si>
    <t xml:space="preserve">22-07 Blue Yonder Airlines </t>
  </si>
  <si>
    <t xml:space="preserve">22-07 Coho Winery (sample) </t>
  </si>
  <si>
    <t xml:space="preserve">22-08 Contoso Pharma Fabrication </t>
  </si>
  <si>
    <t xml:space="preserve">22-08 Coho Winery </t>
  </si>
  <si>
    <t xml:space="preserve">22-07 Adventure Works Electronics </t>
  </si>
  <si>
    <t xml:space="preserve">22-08 Wingtip Toys Electronics </t>
  </si>
  <si>
    <t xml:space="preserve">22-08 Contoso Instrumentation </t>
  </si>
  <si>
    <t xml:space="preserve">22-08 Southridge Video </t>
  </si>
  <si>
    <t xml:space="preserve">22-07 City Power &amp; Light (sample) </t>
  </si>
  <si>
    <t xml:space="preserve">22-08 The Phone Company </t>
  </si>
  <si>
    <t xml:space="preserve">22-07 Fourth Coffee (sample) </t>
  </si>
  <si>
    <t xml:space="preserve">22-07 A Datum Corporation </t>
  </si>
  <si>
    <t xml:space="preserve">22-07 Contoso Pharma Assembly </t>
  </si>
  <si>
    <t xml:space="preserve">22-07 Adventure Works Instrumentation </t>
  </si>
  <si>
    <t xml:space="preserve">22-07 Trey Research Fabrication </t>
  </si>
  <si>
    <t xml:space="preserve">22-07 Trey Research </t>
  </si>
  <si>
    <t xml:space="preserve">22-07 Tailspin Toys Fabrication </t>
  </si>
  <si>
    <t xml:space="preserve">22-08 Consolidated Messenger Instrumentation </t>
  </si>
  <si>
    <t xml:space="preserve">22-08 Northwind Traders Instrumentation </t>
  </si>
  <si>
    <t xml:space="preserve">22-07 A Datum Integration </t>
  </si>
  <si>
    <t xml:space="preserve">22-08 Tailspin Toys Integration </t>
  </si>
  <si>
    <t xml:space="preserve">22-08 Wingtip Toys Fabrication </t>
  </si>
  <si>
    <t xml:space="preserve">22-07 Contoso Electronics </t>
  </si>
  <si>
    <t xml:space="preserve">22-08 Litware Fabrication </t>
  </si>
  <si>
    <t xml:space="preserve">22-07 Adventure Works </t>
  </si>
  <si>
    <t xml:space="preserve">22-07 Litware, Inc. (sample) </t>
  </si>
  <si>
    <t xml:space="preserve">22-08 Litware Instrumentation </t>
  </si>
  <si>
    <t xml:space="preserve">22-07 Tailspin Toys Integration </t>
  </si>
  <si>
    <t xml:space="preserve">22-07 Wingtip Toys Electronics </t>
  </si>
  <si>
    <t xml:space="preserve">22-07 Contoso Engineering </t>
  </si>
  <si>
    <t xml:space="preserve">22-07 Consolidated Messenger Integration </t>
  </si>
  <si>
    <t xml:space="preserve">22-07 Adventure Works (sample) </t>
  </si>
  <si>
    <t xml:space="preserve">22-07 Trey Research Engineering </t>
  </si>
  <si>
    <t xml:space="preserve">22-07 City Power &amp; Light </t>
  </si>
  <si>
    <t xml:space="preserve">22-07 Northwind Traders Assembly </t>
  </si>
  <si>
    <t xml:space="preserve">22-07 Trey Research Electronics </t>
  </si>
  <si>
    <t xml:space="preserve">22-08 Northwind Traders Engineering </t>
  </si>
  <si>
    <t xml:space="preserve">22-07 The Phone Company Engineering </t>
  </si>
  <si>
    <t xml:space="preserve">22-07 Contoso Pharma Integration </t>
  </si>
  <si>
    <t xml:space="preserve">22-07 Wingtip Toys Instrumentation </t>
  </si>
  <si>
    <t xml:space="preserve">22-07 Tailspin Toys Instrumentation </t>
  </si>
  <si>
    <t xml:space="preserve">22-07 Alpine Ski House (sample) </t>
  </si>
  <si>
    <t xml:space="preserve">22-07 Blue Yonder Airlines (sample) </t>
  </si>
  <si>
    <t xml:space="preserve">22-08 Trey Research </t>
  </si>
  <si>
    <t xml:space="preserve">22-07 Contoso Assembly </t>
  </si>
  <si>
    <t xml:space="preserve">22-07 City Power &amp; Light Electronics </t>
  </si>
  <si>
    <t xml:space="preserve">22-07 Litware Assembly </t>
  </si>
  <si>
    <t xml:space="preserve">22-06 Contoso Pharma Engineering </t>
  </si>
  <si>
    <t xml:space="preserve">22-07 Contoso Pharma </t>
  </si>
  <si>
    <t xml:space="preserve">22-07 Adventure Works Integration </t>
  </si>
  <si>
    <t xml:space="preserve">22-07 Contoso Pharma Electronics </t>
  </si>
  <si>
    <t xml:space="preserve">22-07 Southridge Video Engineering </t>
  </si>
  <si>
    <t xml:space="preserve">22-08 Trey Research Engineering </t>
  </si>
  <si>
    <t xml:space="preserve">22-07 Fabrikam West </t>
  </si>
  <si>
    <t xml:space="preserve">22-07 Northwind Traders Integration </t>
  </si>
  <si>
    <t xml:space="preserve">22-07 City Power &amp; Light Instrumentation </t>
  </si>
  <si>
    <t xml:space="preserve">22-07 Litware Fabrication </t>
  </si>
  <si>
    <t xml:space="preserve">22-06 City Power &amp; Light Electronics </t>
  </si>
  <si>
    <t xml:space="preserve">22-08 Tailspin Toys Fabrication </t>
  </si>
  <si>
    <t xml:space="preserve">22-08 Northwind Traders Electronics </t>
  </si>
  <si>
    <t xml:space="preserve">22-06 A. Datum Corporation (sample) </t>
  </si>
  <si>
    <t xml:space="preserve">22-06 A Datum Corporation </t>
  </si>
  <si>
    <t xml:space="preserve">22-07 Litware Electronics </t>
  </si>
  <si>
    <t xml:space="preserve">22-06 Contoso Pharmaceuticals (sample) </t>
  </si>
  <si>
    <t xml:space="preserve">22-07 Adventure Works Engineering </t>
  </si>
  <si>
    <t xml:space="preserve">22-07 Southridge Video Integration </t>
  </si>
  <si>
    <t xml:space="preserve">22-06 Litware Electronics </t>
  </si>
  <si>
    <t xml:space="preserve">22-07 Contoso Fabrication </t>
  </si>
  <si>
    <t xml:space="preserve">22-06 Contoso, Ltd </t>
  </si>
  <si>
    <t xml:space="preserve">22-06 Contoso Pharma Integration </t>
  </si>
  <si>
    <t xml:space="preserve">22-06 Southridge Video Engineering </t>
  </si>
  <si>
    <t xml:space="preserve">22-07 Northwind Traders Instrumentation </t>
  </si>
  <si>
    <t xml:space="preserve">22-07 City Power &amp; Light Integration </t>
  </si>
  <si>
    <t xml:space="preserve">22-06 Blue Yonder Airlines </t>
  </si>
  <si>
    <t xml:space="preserve">22-07 Litware, Inc. </t>
  </si>
  <si>
    <t xml:space="preserve">22-06 Fabrikam West </t>
  </si>
  <si>
    <t xml:space="preserve">22-06 A Datum Fabrication </t>
  </si>
  <si>
    <t xml:space="preserve">22-06 City Power &amp; Light (sample) </t>
  </si>
  <si>
    <t xml:space="preserve">22-06 Contoso Pharma Electronics </t>
  </si>
  <si>
    <t xml:space="preserve">22-07 The Phone Company </t>
  </si>
  <si>
    <t xml:space="preserve">22-06 Adventure Works </t>
  </si>
  <si>
    <t xml:space="preserve">22-06 Alpine Ski House (sample) </t>
  </si>
  <si>
    <t xml:space="preserve">22-06 Fourth Coffee (sample) </t>
  </si>
  <si>
    <t xml:space="preserve">22-06 Adventure Works (sample) </t>
  </si>
  <si>
    <t xml:space="preserve">22-06 Litware Instrumentation </t>
  </si>
  <si>
    <t xml:space="preserve">22-06 Fabrikam, Inc. (sample) </t>
  </si>
  <si>
    <t xml:space="preserve">22-06 Litware, Inc. (sample) </t>
  </si>
  <si>
    <t xml:space="preserve">22-06 Trey Research Instrumentation </t>
  </si>
  <si>
    <t xml:space="preserve">22-07 The Phone Company Integration </t>
  </si>
  <si>
    <t xml:space="preserve">22-07 Northwind Traders Electronics </t>
  </si>
  <si>
    <t xml:space="preserve">22-06 Northwind Traders Integration </t>
  </si>
  <si>
    <t xml:space="preserve">22-06 Coho Winery </t>
  </si>
  <si>
    <t xml:space="preserve">22-06 Adventure Works Electronics </t>
  </si>
  <si>
    <t xml:space="preserve">22-06 Contoso Electronics </t>
  </si>
  <si>
    <t xml:space="preserve">22-06 Blue Yonder Airlines (sample) </t>
  </si>
  <si>
    <t xml:space="preserve">22-06 Contoso Fabrication </t>
  </si>
  <si>
    <t xml:space="preserve">22-06 A Datum Integration </t>
  </si>
  <si>
    <t xml:space="preserve">22-06 Adventure Works Integration </t>
  </si>
  <si>
    <t xml:space="preserve">22-05 Litware, Inc. (sample) </t>
  </si>
  <si>
    <t xml:space="preserve">22-06 Southridge Video </t>
  </si>
  <si>
    <t xml:space="preserve">22-06 Northwind Traders </t>
  </si>
  <si>
    <t xml:space="preserve">22-06 Northwind Traders Instrumentation </t>
  </si>
  <si>
    <t xml:space="preserve">22-06 Contoso Assembly </t>
  </si>
  <si>
    <t xml:space="preserve">22-06 Northwind Traders Engineering </t>
  </si>
  <si>
    <t xml:space="preserve">22-06 Southridge Video Electronics </t>
  </si>
  <si>
    <t xml:space="preserve">22-06 Litware Assembly </t>
  </si>
  <si>
    <t xml:space="preserve">22-07 Southridge Video </t>
  </si>
  <si>
    <t xml:space="preserve">22-06 City Power &amp; Light Assembly </t>
  </si>
  <si>
    <t xml:space="preserve">22-06 Contoso Pharma Instrumentation </t>
  </si>
  <si>
    <t xml:space="preserve">22-07 Trey Research Instrumentation </t>
  </si>
  <si>
    <t xml:space="preserve">22-07 Litware Engineering </t>
  </si>
  <si>
    <t xml:space="preserve">22-06 Adventure Works Instrumentation </t>
  </si>
  <si>
    <t xml:space="preserve">22-06 Contoso Instrumentation </t>
  </si>
  <si>
    <t xml:space="preserve">22-07 Litware Integration </t>
  </si>
  <si>
    <t xml:space="preserve">22-05 City Power &amp; Light Engineering </t>
  </si>
  <si>
    <t xml:space="preserve">22-07 Northwind Traders </t>
  </si>
  <si>
    <t xml:space="preserve">22-06 Consolidated Messenger Assembly </t>
  </si>
  <si>
    <t xml:space="preserve">22-07 Trey Research Assembly </t>
  </si>
  <si>
    <t xml:space="preserve">22-06 Trey Research Fabrication </t>
  </si>
  <si>
    <t xml:space="preserve">22-06 Coho Winery (sample) </t>
  </si>
  <si>
    <t xml:space="preserve">22-05 A Datum Corporation </t>
  </si>
  <si>
    <t xml:space="preserve">22-06 City Power &amp; Light Engineering </t>
  </si>
  <si>
    <t xml:space="preserve">22-05 Litware, Inc. </t>
  </si>
  <si>
    <t xml:space="preserve">22-06 Tailspin Toys Fabrication </t>
  </si>
  <si>
    <t xml:space="preserve">22-05 Consolidated Messenger Assembly </t>
  </si>
  <si>
    <t xml:space="preserve">22-05 Blue Yonder Airlines </t>
  </si>
  <si>
    <t xml:space="preserve">22-07 Litware Instrumentation </t>
  </si>
  <si>
    <t xml:space="preserve">22-05 A. Datum Corporation (sample) </t>
  </si>
  <si>
    <t xml:space="preserve">22-07 Northwind Traders Fabrication </t>
  </si>
  <si>
    <t xml:space="preserve">22-06 Trey Research Assembly </t>
  </si>
  <si>
    <t xml:space="preserve">22-06 Northwind Traders Assembly </t>
  </si>
  <si>
    <t xml:space="preserve">22-06 Tailspin Toys Instrumentation </t>
  </si>
  <si>
    <t xml:space="preserve">22-06 Litware, Inc. </t>
  </si>
  <si>
    <t xml:space="preserve">22-06 Litware Integration </t>
  </si>
  <si>
    <t xml:space="preserve">22-05 City Power &amp; Light Instrumentation </t>
  </si>
  <si>
    <t xml:space="preserve">22-06 Southridge Video Integration </t>
  </si>
  <si>
    <t xml:space="preserve">22-07 Northwind Traders Engineering </t>
  </si>
  <si>
    <t xml:space="preserve">22-05 Contoso Pharmaceuticals (sample) </t>
  </si>
  <si>
    <t xml:space="preserve">22-06 Wingtip Toys Electronics </t>
  </si>
  <si>
    <t xml:space="preserve">22-06 Adventure Works Engineering </t>
  </si>
  <si>
    <t xml:space="preserve">22-05 Litware Assembly </t>
  </si>
  <si>
    <t xml:space="preserve">22-06 Contoso Engineering </t>
  </si>
  <si>
    <t xml:space="preserve">22-06 Tailspin Toys Electronics </t>
  </si>
  <si>
    <t xml:space="preserve">22-06 City Power &amp; Light Instrumentation </t>
  </si>
  <si>
    <t xml:space="preserve">22-05 Adventure Works (sample) </t>
  </si>
  <si>
    <t xml:space="preserve">22-05 City Power &amp; Light </t>
  </si>
  <si>
    <t xml:space="preserve">22-05 Alpine Ski House (sample) </t>
  </si>
  <si>
    <t xml:space="preserve">22-05 City Power &amp; Light Electronics </t>
  </si>
  <si>
    <t xml:space="preserve">22-05 Contoso, Ltd </t>
  </si>
  <si>
    <t xml:space="preserve">22-05 Fourth Coffee (sample) </t>
  </si>
  <si>
    <t xml:space="preserve">22-05 Wingtip Toys Fabrication </t>
  </si>
  <si>
    <t xml:space="preserve">22-05 A Datum Integration </t>
  </si>
  <si>
    <t xml:space="preserve">22-06 Tailspin Toys Integration </t>
  </si>
  <si>
    <t xml:space="preserve">22-06 Wingtip Toys Integration </t>
  </si>
  <si>
    <t xml:space="preserve">22-06 Consolidated Messenger Integration </t>
  </si>
  <si>
    <t xml:space="preserve">22-05 Wingtip Toys Electronics </t>
  </si>
  <si>
    <t xml:space="preserve">22-05 Fabrikam, Inc. (sample) </t>
  </si>
  <si>
    <t xml:space="preserve">22-05 Southridge Video Integration </t>
  </si>
  <si>
    <t xml:space="preserve">22-05 Southridge Video </t>
  </si>
  <si>
    <t xml:space="preserve">22-05 Adventure Works Instrumentation </t>
  </si>
  <si>
    <t xml:space="preserve">22-06 The Phone Company </t>
  </si>
  <si>
    <t xml:space="preserve">22-04 Blue Yonder Airlines </t>
  </si>
  <si>
    <t xml:space="preserve">22-07 Consolidated Messenger Assembly </t>
  </si>
  <si>
    <t xml:space="preserve">22-05 Blue Yonder Airlines (sample) </t>
  </si>
  <si>
    <t xml:space="preserve">22-05 Litware Integration </t>
  </si>
  <si>
    <t xml:space="preserve">22-06 Litware Fabrication </t>
  </si>
  <si>
    <t xml:space="preserve">22-05 Tailspin Toys Fabrication </t>
  </si>
  <si>
    <t xml:space="preserve">22-05 Contoso Engineering </t>
  </si>
  <si>
    <t xml:space="preserve">22-05 Contoso Pharma Electronics </t>
  </si>
  <si>
    <t xml:space="preserve">22-05 City Power &amp; Light (sample) </t>
  </si>
  <si>
    <t xml:space="preserve">22-04 Litware Assembly </t>
  </si>
  <si>
    <t xml:space="preserve">22-05 The Phone Company Instrumentation </t>
  </si>
  <si>
    <t xml:space="preserve">22-06 The Phone Company Integration </t>
  </si>
  <si>
    <t xml:space="preserve">22-05 Southridge Video Electronics </t>
  </si>
  <si>
    <t xml:space="preserve">22-04 Contoso Pharma Engineering </t>
  </si>
  <si>
    <t xml:space="preserve">22-05 The Phone Company Integration </t>
  </si>
  <si>
    <t xml:space="preserve">22-05 Northwind Traders Assembly </t>
  </si>
  <si>
    <t xml:space="preserve">22-06 Contoso Pharma Fabrication </t>
  </si>
  <si>
    <t xml:space="preserve">22-05 Coho Winery (sample) </t>
  </si>
  <si>
    <t xml:space="preserve">22-05 Litware Electronics </t>
  </si>
  <si>
    <t xml:space="preserve">22-06 Litware Engineering </t>
  </si>
  <si>
    <t xml:space="preserve">22-05 A Datum Fabrication </t>
  </si>
  <si>
    <t xml:space="preserve">22-06 Contoso Pharma Assembly </t>
  </si>
  <si>
    <t xml:space="preserve">22-05 Adventure Works </t>
  </si>
  <si>
    <t xml:space="preserve">22-05 Contoso Assembly </t>
  </si>
  <si>
    <t xml:space="preserve">22-05 Contoso Instrumentation </t>
  </si>
  <si>
    <t xml:space="preserve">22-04 Contoso Instrumentation </t>
  </si>
  <si>
    <t xml:space="preserve">22-05 Trey Research Fabrication </t>
  </si>
  <si>
    <t xml:space="preserve">22-05 Trey Research </t>
  </si>
  <si>
    <t xml:space="preserve">22-05 Wingtip Toys Integration </t>
  </si>
  <si>
    <t xml:space="preserve">22-05 Contoso Fabrication </t>
  </si>
  <si>
    <t xml:space="preserve">22-05 Northwind Traders Electronics </t>
  </si>
  <si>
    <t xml:space="preserve">22-04 A Datum Corporation </t>
  </si>
  <si>
    <t xml:space="preserve">22-04 A. Datum Corporation (sample) </t>
  </si>
  <si>
    <t xml:space="preserve">22-05 Trey Research Electronics </t>
  </si>
  <si>
    <t xml:space="preserve">22-05 Northwind Traders Instrumentation </t>
  </si>
  <si>
    <t xml:space="preserve">22-06 Wingtip Toys Fabrication </t>
  </si>
  <si>
    <t xml:space="preserve">22-04 City Power &amp; Light Assembly </t>
  </si>
  <si>
    <t xml:space="preserve">22-05 Northwind Traders Fabrication </t>
  </si>
  <si>
    <t xml:space="preserve">22-05 Coho Winery </t>
  </si>
  <si>
    <t xml:space="preserve">22-05 Contoso Pharma Assembly </t>
  </si>
  <si>
    <t xml:space="preserve">22-06 Northwind Traders Fabrication </t>
  </si>
  <si>
    <t xml:space="preserve">22-04 A Datum Integration </t>
  </si>
  <si>
    <t xml:space="preserve">22-04 Coho Winery (sample) </t>
  </si>
  <si>
    <t xml:space="preserve">22-06 Fabrikam Robotics </t>
  </si>
  <si>
    <t xml:space="preserve">22-05 The Phone Company Engineering </t>
  </si>
  <si>
    <t xml:space="preserve">22-05 Northwind Traders Integration </t>
  </si>
  <si>
    <t xml:space="preserve">22-05 Southridge Video Engineering </t>
  </si>
  <si>
    <t xml:space="preserve">22-04 Blue Yonder Airlines (sample) </t>
  </si>
  <si>
    <t xml:space="preserve">22-04 Northwind Traders Integration </t>
  </si>
  <si>
    <t xml:space="preserve">22-04 Contoso, Ltd </t>
  </si>
  <si>
    <t xml:space="preserve">22-06 The Phone Company Engineering </t>
  </si>
  <si>
    <t xml:space="preserve">22-04 City Power &amp; Light (sample) </t>
  </si>
  <si>
    <t xml:space="preserve">22-06 City Power &amp; Light </t>
  </si>
  <si>
    <t xml:space="preserve">22-04 City Power &amp; Light Electronics </t>
  </si>
  <si>
    <t xml:space="preserve">22-04 Wingtip Toys Electronics </t>
  </si>
  <si>
    <t xml:space="preserve">22-04 Contoso Pharma Instrumentation </t>
  </si>
  <si>
    <t xml:space="preserve">22-04 Contoso Assembly </t>
  </si>
  <si>
    <t xml:space="preserve">22-04 Litware Integration </t>
  </si>
  <si>
    <t xml:space="preserve">22-04 The Phone Company </t>
  </si>
  <si>
    <t xml:space="preserve">22-04 Litware Engineering </t>
  </si>
  <si>
    <t xml:space="preserve">22-04 Northwind Traders Fabrication </t>
  </si>
  <si>
    <t xml:space="preserve">22-04 Adventure Works Instrumentation </t>
  </si>
  <si>
    <t xml:space="preserve">22-04 Adventure Works </t>
  </si>
  <si>
    <t xml:space="preserve">22-04 Litware, Inc. (sample) </t>
  </si>
  <si>
    <t xml:space="preserve">22-04 Contoso Pharmaceuticals (sample) </t>
  </si>
  <si>
    <t xml:space="preserve">22-05 Consolidated Messenger Integration </t>
  </si>
  <si>
    <t xml:space="preserve">22-05 Litware Fabrication </t>
  </si>
  <si>
    <t xml:space="preserve">22-05 City Power &amp; Light Assembly </t>
  </si>
  <si>
    <t xml:space="preserve">22-04 Adventure Works (sample) </t>
  </si>
  <si>
    <t xml:space="preserve">22-05 Litware Instrumentation </t>
  </si>
  <si>
    <t xml:space="preserve">22-05 City Power &amp; Light Integration </t>
  </si>
  <si>
    <t xml:space="preserve">22-05 Contoso Electronics </t>
  </si>
  <si>
    <t xml:space="preserve">22-04 Alpine Ski House (sample) </t>
  </si>
  <si>
    <t xml:space="preserve">22-05 Contoso Pharma Instrumentation </t>
  </si>
  <si>
    <t xml:space="preserve">22-05 Adventure Works Electronics </t>
  </si>
  <si>
    <t xml:space="preserve">22-04 Fourth Coffee (sample) </t>
  </si>
  <si>
    <t xml:space="preserve">22-05 The Phone Company </t>
  </si>
  <si>
    <t xml:space="preserve">22-05 Trey Research Engineering </t>
  </si>
  <si>
    <t xml:space="preserve">22-04 Litware Instrumentation </t>
  </si>
  <si>
    <t xml:space="preserve">22-06 Trey Research </t>
  </si>
  <si>
    <t xml:space="preserve">22-04 A Datum Fabrication </t>
  </si>
  <si>
    <t xml:space="preserve">22-04 City Power &amp; Light </t>
  </si>
  <si>
    <t xml:space="preserve">22-04 Adventure Works Electronics </t>
  </si>
  <si>
    <t xml:space="preserve">22-05 Fabrikam Robotics </t>
  </si>
  <si>
    <t xml:space="preserve">22-04 City Power &amp; Light Integration </t>
  </si>
  <si>
    <t xml:space="preserve">22-04 Wingtip Toys Fabrication </t>
  </si>
  <si>
    <t xml:space="preserve">22-04 Contoso Fabrication </t>
  </si>
  <si>
    <t xml:space="preserve">22-05 Northwind Traders Engineering </t>
  </si>
  <si>
    <t xml:space="preserve">22-04 Tailspin Toys Fabrication </t>
  </si>
  <si>
    <t xml:space="preserve">22-04 Contoso Electronics </t>
  </si>
  <si>
    <t xml:space="preserve">22-04 Northwind Traders Electronics </t>
  </si>
  <si>
    <t xml:space="preserve">22-03 Northwind Traders Engineering </t>
  </si>
  <si>
    <t xml:space="preserve">22-04 The Phone Company Engineering </t>
  </si>
  <si>
    <t xml:space="preserve">22-04 City Power &amp; Light Instrumentation </t>
  </si>
  <si>
    <t xml:space="preserve">22-04 Litware Electronics </t>
  </si>
  <si>
    <t xml:space="preserve">22-04 Southridge Video Integration </t>
  </si>
  <si>
    <t xml:space="preserve">22-04 City Power &amp; Light Engineering </t>
  </si>
  <si>
    <t xml:space="preserve">22-04 Tailspin Toys Electronics </t>
  </si>
  <si>
    <t xml:space="preserve">22-03 Adventure Works (sample) </t>
  </si>
  <si>
    <t xml:space="preserve">22-04 Fabrikam, Inc. (sample) </t>
  </si>
  <si>
    <t xml:space="preserve">22-04 Trey Research Assembly </t>
  </si>
  <si>
    <t xml:space="preserve">22-04 Litware, Inc. </t>
  </si>
  <si>
    <t xml:space="preserve">22-04 The Phone Company Instrumentation </t>
  </si>
  <si>
    <t xml:space="preserve">22-03 Contoso, Ltd </t>
  </si>
  <si>
    <t xml:space="preserve">22-03 Fourth Coffee (sample) </t>
  </si>
  <si>
    <t xml:space="preserve">22-04 Northwind Traders Engineering </t>
  </si>
  <si>
    <t xml:space="preserve">22-04 Adventure Works Integration </t>
  </si>
  <si>
    <t xml:space="preserve">22-03 A. Datum Corporation (sample) </t>
  </si>
  <si>
    <t xml:space="preserve">22-04 Fabrikam West </t>
  </si>
  <si>
    <t xml:space="preserve">22-04 Northwind Traders Assembly </t>
  </si>
  <si>
    <t xml:space="preserve">22-04 The Phone Company Integration </t>
  </si>
  <si>
    <t xml:space="preserve">22-05 Adventure Works Integration </t>
  </si>
  <si>
    <t xml:space="preserve">22-03 Adventure Works Instrumentation </t>
  </si>
  <si>
    <t xml:space="preserve">22-04 Adventure Works Engineering </t>
  </si>
  <si>
    <t xml:space="preserve">22-04 Contoso Pharma Assembly </t>
  </si>
  <si>
    <t xml:space="preserve">22-04 Tailspin Toys Integration </t>
  </si>
  <si>
    <t xml:space="preserve">22-03 Adventure Works </t>
  </si>
  <si>
    <t xml:space="preserve">22-05 Wingtip Toys Instrumentation </t>
  </si>
  <si>
    <t xml:space="preserve">22-03 Coho Winery (sample) </t>
  </si>
  <si>
    <t xml:space="preserve">22-03 Contoso Pharmaceuticals (sample) </t>
  </si>
  <si>
    <t xml:space="preserve">22-04 Contoso Pharma </t>
  </si>
  <si>
    <t xml:space="preserve">22-04 Wingtip Toys Instrumentation </t>
  </si>
  <si>
    <t xml:space="preserve">22-04 Southridge Video </t>
  </si>
  <si>
    <t xml:space="preserve">22-03 Contoso Pharma Integration </t>
  </si>
  <si>
    <t xml:space="preserve">22-04 Consolidated Messenger Assembly </t>
  </si>
  <si>
    <t xml:space="preserve">22-03 City Power &amp; Light (sample) </t>
  </si>
  <si>
    <t xml:space="preserve">22-05 Tailspin Toys Instrumentation </t>
  </si>
  <si>
    <t xml:space="preserve">22-03 Southridge Video Electronics </t>
  </si>
  <si>
    <t xml:space="preserve">22-03 Adventure Works Integration </t>
  </si>
  <si>
    <t xml:space="preserve">22-03 Litware Engineering </t>
  </si>
  <si>
    <t xml:space="preserve">22-03 Blue Yonder Airlines </t>
  </si>
  <si>
    <t xml:space="preserve">22-03 Fabrikam, Inc. (sample) </t>
  </si>
  <si>
    <t xml:space="preserve">22-03 A Datum Corporation </t>
  </si>
  <si>
    <t xml:space="preserve">22-04 Southridge Video Engineering </t>
  </si>
  <si>
    <t xml:space="preserve">22-04 Contoso Pharma Integration </t>
  </si>
  <si>
    <t xml:space="preserve">22-04 Fabrikam Robotics </t>
  </si>
  <si>
    <t xml:space="preserve">22-02 City Power &amp; Light Assembly </t>
  </si>
  <si>
    <t xml:space="preserve">22-03 Contoso Assembly </t>
  </si>
  <si>
    <t xml:space="preserve">22-04 Consolidated Messenger Integration </t>
  </si>
  <si>
    <t xml:space="preserve">22-03 Northwind Traders </t>
  </si>
  <si>
    <t xml:space="preserve">22-03 Litware, Inc. (sample) </t>
  </si>
  <si>
    <t xml:space="preserve">22-03 Contoso Pharma Instrumentation </t>
  </si>
  <si>
    <t xml:space="preserve">22-03 Consolidated Messenger Instrumentation </t>
  </si>
  <si>
    <t xml:space="preserve">22-04 Contoso Engineering </t>
  </si>
  <si>
    <t xml:space="preserve">22-03 Alpine Ski House (sample) </t>
  </si>
  <si>
    <t xml:space="preserve">22-03 Northwind Traders Fabrication </t>
  </si>
  <si>
    <t xml:space="preserve">22-03 Southridge Video </t>
  </si>
  <si>
    <t xml:space="preserve">22-03 Fabrikam Robotics </t>
  </si>
  <si>
    <t xml:space="preserve">22-03 A Datum Integration </t>
  </si>
  <si>
    <t xml:space="preserve">22-03 Blue Yonder Airlines (sample) </t>
  </si>
  <si>
    <t xml:space="preserve">22-04 Coho Winery </t>
  </si>
  <si>
    <t xml:space="preserve">22-03 Litware Assembly </t>
  </si>
  <si>
    <t xml:space="preserve">22-03 Fabrikam West </t>
  </si>
  <si>
    <t xml:space="preserve">22-04 Contoso Pharma Electronics </t>
  </si>
  <si>
    <t xml:space="preserve">22-02 A. Datum Corporation (sample) </t>
  </si>
  <si>
    <t xml:space="preserve">22-03 City Power &amp; Light Electronics </t>
  </si>
  <si>
    <t xml:space="preserve">22-03 City Power &amp; Light Assembly </t>
  </si>
  <si>
    <t xml:space="preserve">22-03 Trey Research Fabrication </t>
  </si>
  <si>
    <t xml:space="preserve">22-03 Contoso Fabrication </t>
  </si>
  <si>
    <t xml:space="preserve">22-03 Tailspin Toys Electronics </t>
  </si>
  <si>
    <t xml:space="preserve">22-03 City Power &amp; Light </t>
  </si>
  <si>
    <t xml:space="preserve">22-03 Southridge Video Integration </t>
  </si>
  <si>
    <t xml:space="preserve">22-03 Contoso Electronics </t>
  </si>
  <si>
    <t xml:space="preserve">22-03 Northwind Traders Instrumentation </t>
  </si>
  <si>
    <t xml:space="preserve">22-03 Litware Instrumentation </t>
  </si>
  <si>
    <t xml:space="preserve">22-03 Wingtip Toys Electronics </t>
  </si>
  <si>
    <t xml:space="preserve">22-03 Tailspin Toys Fabrication </t>
  </si>
  <si>
    <t xml:space="preserve">22-03 Wingtip Toys Instrumentation </t>
  </si>
  <si>
    <t xml:space="preserve">22-02 Northwind Traders Assembly </t>
  </si>
  <si>
    <t xml:space="preserve">22-03 Tailspin Toys Integration </t>
  </si>
  <si>
    <t xml:space="preserve">22-03 Contoso Pharma Engineering </t>
  </si>
  <si>
    <t xml:space="preserve">22-04 Contoso Pharma Fabrication </t>
  </si>
  <si>
    <t xml:space="preserve">22-03 Contoso Pharma Assembly </t>
  </si>
  <si>
    <t xml:space="preserve">22-03 City Power &amp; Light Instrumentation </t>
  </si>
  <si>
    <t xml:space="preserve">22-03 Coho Winery </t>
  </si>
  <si>
    <t xml:space="preserve">22-03 Adventure Works Engineering </t>
  </si>
  <si>
    <t xml:space="preserve">22-02 A Datum Integration </t>
  </si>
  <si>
    <t xml:space="preserve">22-03 Northwind Traders Electronics </t>
  </si>
  <si>
    <t xml:space="preserve">22-03 Consolidated Messenger Integration </t>
  </si>
  <si>
    <t xml:space="preserve">22-03 Tailspin Toys Instrumentation </t>
  </si>
  <si>
    <t xml:space="preserve">22-03 Adventure Works Electronics </t>
  </si>
  <si>
    <t xml:space="preserve">22-02 City Power &amp; Light (sample) </t>
  </si>
  <si>
    <t xml:space="preserve">22-02 Blue Yonder Airlines </t>
  </si>
  <si>
    <t xml:space="preserve">22-02 A Datum Corporation </t>
  </si>
  <si>
    <t xml:space="preserve">22-03 Litware, Inc. </t>
  </si>
  <si>
    <t xml:space="preserve">22-02 Alpine Ski House (sample) </t>
  </si>
  <si>
    <t xml:space="preserve">22-03 Contoso Pharma Fabrication </t>
  </si>
  <si>
    <t xml:space="preserve">22-02 Contoso, Ltd </t>
  </si>
  <si>
    <t xml:space="preserve">22-04 Litware Fabrication </t>
  </si>
  <si>
    <t xml:space="preserve">22-03 Contoso Instrumentation </t>
  </si>
  <si>
    <t xml:space="preserve">22-02 City Power &amp; Light Engineering </t>
  </si>
  <si>
    <t xml:space="preserve">22-02 Adventure Works Instrumentation </t>
  </si>
  <si>
    <t xml:space="preserve">22-02 City Power &amp; Light </t>
  </si>
  <si>
    <t xml:space="preserve">22-02 Contoso Pharmaceuticals (sample) </t>
  </si>
  <si>
    <t xml:space="preserve">22-02 Adventure Works Integration </t>
  </si>
  <si>
    <t xml:space="preserve">22-02 Contoso Electronics </t>
  </si>
  <si>
    <t xml:space="preserve">22-01 Contoso Pharmaceuticals (sample) </t>
  </si>
  <si>
    <t xml:space="preserve">22-02 Fabrikam, Inc. (sample) </t>
  </si>
  <si>
    <t xml:space="preserve">22-03 Contoso Pharma Electronics </t>
  </si>
  <si>
    <t xml:space="preserve">22-02 Fourth Coffee (sample) </t>
  </si>
  <si>
    <t xml:space="preserve">22-02 Consolidated Messenger Integration </t>
  </si>
  <si>
    <t xml:space="preserve">22-03 Southridge Video Engineering </t>
  </si>
  <si>
    <t xml:space="preserve">22-02 Adventure Works </t>
  </si>
  <si>
    <t xml:space="preserve">22-02 Litware Integration </t>
  </si>
  <si>
    <t xml:space="preserve">22-02 Blue Yonder Airlines (sample) </t>
  </si>
  <si>
    <t xml:space="preserve">22-02 Adventure Works (sample) </t>
  </si>
  <si>
    <t xml:space="preserve">22-02 Consolidated Messenger Instrumentation </t>
  </si>
  <si>
    <t xml:space="preserve">22-02 City Power &amp; Light Electronics </t>
  </si>
  <si>
    <t xml:space="preserve">22-02 The Phone Company Instrumentation </t>
  </si>
  <si>
    <t xml:space="preserve">22-03 A Datum Fabrication </t>
  </si>
  <si>
    <t xml:space="preserve">22-02 Contoso Fabrication </t>
  </si>
  <si>
    <t xml:space="preserve">22-02 Consolidated Messenger Assembly </t>
  </si>
  <si>
    <t xml:space="preserve">22-02 Northwind Traders Engineering </t>
  </si>
  <si>
    <t xml:space="preserve">22-02 The Phone Company </t>
  </si>
  <si>
    <t xml:space="preserve">22-02 Adventure Works Electronics </t>
  </si>
  <si>
    <t xml:space="preserve">22-02 Coho Winery (sample) </t>
  </si>
  <si>
    <t xml:space="preserve">22-03 Northwind Traders Assembly </t>
  </si>
  <si>
    <t xml:space="preserve">22-02 Adventure Works Engineering </t>
  </si>
  <si>
    <t xml:space="preserve">22-03 Wingtip Toys Fabrication </t>
  </si>
  <si>
    <t xml:space="preserve">22-02 A Datum Fabrication </t>
  </si>
  <si>
    <t xml:space="preserve">22-01 Litware Engineering </t>
  </si>
  <si>
    <t xml:space="preserve">22-02 The Phone Company Engineering </t>
  </si>
  <si>
    <t xml:space="preserve">22-02 Contoso Pharma </t>
  </si>
  <si>
    <t xml:space="preserve">22-02 Litware Electronics </t>
  </si>
  <si>
    <t xml:space="preserve">22-02 Fabrikam Robotics </t>
  </si>
  <si>
    <t xml:space="preserve">22-02 Litware Instrumentation </t>
  </si>
  <si>
    <t xml:space="preserve">22-01 Adventure Works </t>
  </si>
  <si>
    <t xml:space="preserve">22-02 Tailspin Toys Instrumentation </t>
  </si>
  <si>
    <t xml:space="preserve">22-01 Fabrikam Robotics </t>
  </si>
  <si>
    <t xml:space="preserve">22-01 City Power &amp; Light Assembly </t>
  </si>
  <si>
    <t xml:space="preserve">22-02 Litware, Inc. (sample) </t>
  </si>
  <si>
    <t xml:space="preserve">22-02 Northwind Traders Integration </t>
  </si>
  <si>
    <t xml:space="preserve">22-01 Fabrikam, Inc. (sample) </t>
  </si>
  <si>
    <t xml:space="preserve">22-01 A Datum Corporation </t>
  </si>
  <si>
    <t xml:space="preserve">22-01 A Datum Fabrication </t>
  </si>
  <si>
    <t xml:space="preserve">22-01 Adventure Works Integration </t>
  </si>
  <si>
    <t xml:space="preserve">22-02 Southridge Video Integration </t>
  </si>
  <si>
    <t xml:space="preserve">22-02 Contoso Pharma Instrumentation </t>
  </si>
  <si>
    <t xml:space="preserve">22-02 Southridge Video Electronics </t>
  </si>
  <si>
    <t xml:space="preserve">22-03 The Phone Company Integration </t>
  </si>
  <si>
    <t xml:space="preserve">22-02 Contoso Pharma Assembly </t>
  </si>
  <si>
    <t xml:space="preserve">22-02 City Power &amp; Light Integration </t>
  </si>
  <si>
    <t xml:space="preserve">22-02 Wingtip Toys Electronics </t>
  </si>
  <si>
    <t xml:space="preserve">22-02 Litware Assembly </t>
  </si>
  <si>
    <t xml:space="preserve">22-02 Contoso Pharma Electronics </t>
  </si>
  <si>
    <t xml:space="preserve">22-01 Litware, Inc. (sample) </t>
  </si>
  <si>
    <t xml:space="preserve">22-02 Tailspin Toys Integration </t>
  </si>
  <si>
    <t xml:space="preserve">22-03 Litware Integration </t>
  </si>
  <si>
    <t xml:space="preserve">22-01 Fourth Coffee (sample) </t>
  </si>
  <si>
    <t xml:space="preserve">22-02 City Power &amp; Light Instrumentation </t>
  </si>
  <si>
    <t xml:space="preserve">22-01 Coho Winery (sample) </t>
  </si>
  <si>
    <t xml:space="preserve">22-01 Blue Yonder Airlines </t>
  </si>
  <si>
    <t xml:space="preserve">22-02 The Phone Company Integration </t>
  </si>
  <si>
    <t xml:space="preserve">22-01 City Power &amp; Light </t>
  </si>
  <si>
    <t xml:space="preserve">22-02 Northwind Traders Fabrication </t>
  </si>
  <si>
    <t xml:space="preserve">22-02 Trey Research Fabrication </t>
  </si>
  <si>
    <t xml:space="preserve">22-01 Northwind Traders Instrumentation </t>
  </si>
  <si>
    <t xml:space="preserve">22-01 Wingtip Toys Electronics </t>
  </si>
  <si>
    <t xml:space="preserve">22-01 City Power &amp; Light (sample) </t>
  </si>
  <si>
    <t xml:space="preserve">22-02 Tailspin Toys Fabrication </t>
  </si>
  <si>
    <t xml:space="preserve">22-01 Contoso, Ltd </t>
  </si>
  <si>
    <t xml:space="preserve">22-02 Contoso Instrumentation </t>
  </si>
  <si>
    <t xml:space="preserve">22-01 Contoso Pharma Fabrication </t>
  </si>
  <si>
    <t xml:space="preserve">22-01 Contoso Fabrication </t>
  </si>
  <si>
    <t xml:space="preserve">22-01 City Power &amp; Light Electronics </t>
  </si>
  <si>
    <t xml:space="preserve">22-03 City Power &amp; Light Engineering </t>
  </si>
  <si>
    <t xml:space="preserve">22-01 Blue Yonder Airlines (sample) </t>
  </si>
  <si>
    <t xml:space="preserve">22-01 Adventure Works Instrumentation </t>
  </si>
  <si>
    <t xml:space="preserve">22-01 Litware Electronics </t>
  </si>
  <si>
    <t xml:space="preserve">21-12 Blue Yonder Airlines </t>
  </si>
  <si>
    <t xml:space="preserve">22-02 Northwind Traders Electronics </t>
  </si>
  <si>
    <t xml:space="preserve">22-01 Adventure Works (sample) </t>
  </si>
  <si>
    <t xml:space="preserve">22-02 Contoso Assembly </t>
  </si>
  <si>
    <t xml:space="preserve">22-01 Northwind Traders Engineering </t>
  </si>
  <si>
    <t xml:space="preserve">22-01 Adventure Works Engineering </t>
  </si>
  <si>
    <t xml:space="preserve">22-01 Alpine Ski House (sample) </t>
  </si>
  <si>
    <t xml:space="preserve">22-02 Contoso Pharma Integration </t>
  </si>
  <si>
    <t xml:space="preserve">22-01 Contoso Electronics </t>
  </si>
  <si>
    <t xml:space="preserve">22-01 Adventure Works Electronics </t>
  </si>
  <si>
    <t xml:space="preserve">22-01 Consolidated Messenger Integration </t>
  </si>
  <si>
    <t xml:space="preserve">22-01 Wingtip Toys Fabrication </t>
  </si>
  <si>
    <t xml:space="preserve">22-01 A. Datum Corporation (sample) </t>
  </si>
  <si>
    <t xml:space="preserve">22-01 Northwind Traders Electronics </t>
  </si>
  <si>
    <t xml:space="preserve">22-01 The Phone Company Engineering </t>
  </si>
  <si>
    <t xml:space="preserve">22-01 Contoso Pharma Engineering </t>
  </si>
  <si>
    <t xml:space="preserve">21-12 Adventure Works </t>
  </si>
  <si>
    <t xml:space="preserve">22-02 Contoso Engineering </t>
  </si>
  <si>
    <t xml:space="preserve">22-01 A Datum Integration </t>
  </si>
  <si>
    <t xml:space="preserve">22-01 Trey Research Fabrication </t>
  </si>
  <si>
    <t xml:space="preserve">22-01 The Phone Company Instrumentation </t>
  </si>
  <si>
    <t xml:space="preserve">22-02 Trey Research Instrumentation </t>
  </si>
  <si>
    <t xml:space="preserve">22-02 Fabrikam West </t>
  </si>
  <si>
    <t xml:space="preserve">21-12 Northwind Traders Instrumentation </t>
  </si>
  <si>
    <t xml:space="preserve">22-01 Coho Winery </t>
  </si>
  <si>
    <t xml:space="preserve">21-12 A Datum Integration </t>
  </si>
  <si>
    <t xml:space="preserve">22-01 Litware Instrumentation </t>
  </si>
  <si>
    <t xml:space="preserve">22-01 Contoso Assembly </t>
  </si>
  <si>
    <t xml:space="preserve">22-01 The Phone Company Integration </t>
  </si>
  <si>
    <t xml:space="preserve">22-01 Tailspin Toys Electronics </t>
  </si>
  <si>
    <t xml:space="preserve">21-12 Contoso, Ltd </t>
  </si>
  <si>
    <t xml:space="preserve">21-12 Northwind Traders </t>
  </si>
  <si>
    <t xml:space="preserve">22-01 City Power &amp; Light Engineering </t>
  </si>
  <si>
    <t xml:space="preserve">22-01 Southridge Video </t>
  </si>
  <si>
    <t xml:space="preserve">21-12 A Datum Corporation </t>
  </si>
  <si>
    <t xml:space="preserve">21-12 Northwind Traders Electronics </t>
  </si>
  <si>
    <t xml:space="preserve">22-01 Litware Integration </t>
  </si>
  <si>
    <t xml:space="preserve">21-12 Litware Electronics </t>
  </si>
  <si>
    <t xml:space="preserve">21-12 Coho Winery (sample) </t>
  </si>
  <si>
    <t xml:space="preserve">22-01 Wingtip Toys Integration </t>
  </si>
  <si>
    <t xml:space="preserve">21-12 Litware, Inc. (sample) </t>
  </si>
  <si>
    <t xml:space="preserve">22-01 Contoso Pharma </t>
  </si>
  <si>
    <t xml:space="preserve">22-01 Fabrikam West </t>
  </si>
  <si>
    <t xml:space="preserve">21-12 A Datum Fabrication </t>
  </si>
  <si>
    <t xml:space="preserve">22-02 Litware, Inc. </t>
  </si>
  <si>
    <t xml:space="preserve">21-12 City Power &amp; Light Integration </t>
  </si>
  <si>
    <t xml:space="preserve">21-12 Adventure Works Integration </t>
  </si>
  <si>
    <t xml:space="preserve">21-12 Alpine Ski House (sample) </t>
  </si>
  <si>
    <t xml:space="preserve">21-12 Fabrikam, Inc. (sample) </t>
  </si>
  <si>
    <t xml:space="preserve">22-01 Southridge Video Integration </t>
  </si>
  <si>
    <t xml:space="preserve">22-01 Southridge Video Engineering </t>
  </si>
  <si>
    <t xml:space="preserve">21-12 A. Datum Corporation (sample) </t>
  </si>
  <si>
    <t xml:space="preserve">21-12 Wingtip Toys Electronics </t>
  </si>
  <si>
    <t xml:space="preserve">21-12 Tailspin Toys Electronics </t>
  </si>
  <si>
    <t xml:space="preserve">21-12 City Power &amp; Light (sample) </t>
  </si>
  <si>
    <t xml:space="preserve">22-02 Northwind Traders </t>
  </si>
  <si>
    <t xml:space="preserve">21-12 City Power &amp; Light Assembly </t>
  </si>
  <si>
    <t xml:space="preserve">21-12 Adventure Works Instrumentation </t>
  </si>
  <si>
    <t xml:space="preserve">22-01 Tailspin Toys Instrumentation </t>
  </si>
  <si>
    <t xml:space="preserve">21-12 City Power &amp; Light </t>
  </si>
  <si>
    <t xml:space="preserve">21-12 Blue Yonder Airlines (sample) </t>
  </si>
  <si>
    <t xml:space="preserve">21-12 Trey Research </t>
  </si>
  <si>
    <t xml:space="preserve">22-01 Contoso Pharma Instrumentation </t>
  </si>
  <si>
    <t xml:space="preserve">22-01 City Power &amp; Light Integration </t>
  </si>
  <si>
    <t xml:space="preserve">21-12 Tailspin Toys Fabrication </t>
  </si>
  <si>
    <t xml:space="preserve">21-12 Northwind Traders Assembly </t>
  </si>
  <si>
    <t xml:space="preserve">21-12 Fourth Coffee (sample) </t>
  </si>
  <si>
    <t xml:space="preserve">21-12 Trey Research Engineering </t>
  </si>
  <si>
    <t xml:space="preserve">22-01 Litware Assembly </t>
  </si>
  <si>
    <t xml:space="preserve">21-12 Contoso Pharma Electronics </t>
  </si>
  <si>
    <t xml:space="preserve">21-12 Adventure Works Electronics </t>
  </si>
  <si>
    <t xml:space="preserve">22-01 Contoso Pharma Assembly </t>
  </si>
  <si>
    <t xml:space="preserve">21-12 Contoso Pharma Engineering </t>
  </si>
  <si>
    <t xml:space="preserve">22-01 Tailspin Toys Integration </t>
  </si>
  <si>
    <t xml:space="preserve">21-12 Consolidated Messenger Integration </t>
  </si>
  <si>
    <t xml:space="preserve">21-12 Contoso Pharmaceuticals (sample) </t>
  </si>
  <si>
    <t xml:space="preserve">22-01 Litware Fabrication </t>
  </si>
  <si>
    <t xml:space="preserve">21-12 Coho Winery </t>
  </si>
  <si>
    <t xml:space="preserve">21-12 Litware Fabrication </t>
  </si>
  <si>
    <t xml:space="preserve">22-01 City Power &amp; Light Instrumentation </t>
  </si>
  <si>
    <t xml:space="preserve">21-12 Contoso Pharma Instrumentation </t>
  </si>
  <si>
    <t xml:space="preserve">21-12 Adventure Works (sample) </t>
  </si>
  <si>
    <t xml:space="preserve">21-12 Adventure Works Engineering </t>
  </si>
  <si>
    <t xml:space="preserve">22-01 Consolidated Messenger Assembly </t>
  </si>
  <si>
    <t xml:space="preserve">21-12 The Phone Company Engineering </t>
  </si>
  <si>
    <t xml:space="preserve">21-12 Contoso Fabrication </t>
  </si>
  <si>
    <t xml:space="preserve">21-12 Consolidated Messenger Assembly </t>
  </si>
  <si>
    <t xml:space="preserve">22-01 Tailspin Toys Fabrication </t>
  </si>
  <si>
    <t xml:space="preserve">22-01 Northwind Traders Integration </t>
  </si>
  <si>
    <t xml:space="preserve">21-12 Contoso Pharma Fabrication </t>
  </si>
  <si>
    <t xml:space="preserve">21-11 City Power &amp; Light Electronics </t>
  </si>
  <si>
    <t xml:space="preserve">22-01 Northwind Traders Assembly </t>
  </si>
  <si>
    <t xml:space="preserve">21-12 Northwind Traders Fabrication </t>
  </si>
  <si>
    <t xml:space="preserve">21-12 Contoso Assembly </t>
  </si>
  <si>
    <t xml:space="preserve">21-12 Trey Research Electronics </t>
  </si>
  <si>
    <t xml:space="preserve">21-11 Fabrikam, Inc. (sample) </t>
  </si>
  <si>
    <t xml:space="preserve">21-12 Southridge Video Integration </t>
  </si>
  <si>
    <t xml:space="preserve">21-12 Contoso Pharma Integration </t>
  </si>
  <si>
    <t xml:space="preserve">21-11 A Datum Corporation </t>
  </si>
  <si>
    <t xml:space="preserve">21-12 Southridge Video Engineering </t>
  </si>
  <si>
    <t xml:space="preserve">21-11 The Phone Company Integration </t>
  </si>
  <si>
    <t xml:space="preserve">21-12 Contoso Engineering </t>
  </si>
  <si>
    <t xml:space="preserve">21-12 Contoso Instrumentation </t>
  </si>
  <si>
    <t xml:space="preserve">21-12 The Phone Company Instrumentation </t>
  </si>
  <si>
    <t xml:space="preserve">21-11 Coho Winery (sample) </t>
  </si>
  <si>
    <t xml:space="preserve">21-12 Contoso Electronics </t>
  </si>
  <si>
    <t xml:space="preserve">21-11 Tailspin Toys Electronics </t>
  </si>
  <si>
    <t xml:space="preserve">21-12 Fabrikam Robotics </t>
  </si>
  <si>
    <t xml:space="preserve">21-12 Consolidated Messenger Instrumentation </t>
  </si>
  <si>
    <t xml:space="preserve">21-11 Fourth Coffee (sample) </t>
  </si>
  <si>
    <t xml:space="preserve">21-11 Contoso Pharma Assembly </t>
  </si>
  <si>
    <t xml:space="preserve">21-12 City Power &amp; Light Engineering </t>
  </si>
  <si>
    <t xml:space="preserve">21-11 Litware Integration </t>
  </si>
  <si>
    <t xml:space="preserve">21-11 Northwind Traders Instrumentation </t>
  </si>
  <si>
    <t xml:space="preserve">21-12 Wingtip Toys Instrumentation </t>
  </si>
  <si>
    <t xml:space="preserve">21-11 A Datum Fabrication </t>
  </si>
  <si>
    <t xml:space="preserve">21-12 Wingtip Toys Fabrication </t>
  </si>
  <si>
    <t xml:space="preserve">21-11 Litware, Inc. (sample) </t>
  </si>
  <si>
    <t xml:space="preserve">21-12 Southridge Video </t>
  </si>
  <si>
    <t xml:space="preserve">21-11 City Power &amp; Light (sample) </t>
  </si>
  <si>
    <t xml:space="preserve">21-11 Contoso, Ltd </t>
  </si>
  <si>
    <t xml:space="preserve">21-10 Contoso Pharma Engineering </t>
  </si>
  <si>
    <t xml:space="preserve">21-12 Trey Research Assembly </t>
  </si>
  <si>
    <t xml:space="preserve">21-11 Contoso Pharmaceuticals (sample) </t>
  </si>
  <si>
    <t xml:space="preserve">21-11 Contoso Fabrication </t>
  </si>
  <si>
    <t xml:space="preserve">21-11 Tailspin Toys Fabrication </t>
  </si>
  <si>
    <t xml:space="preserve">21-11 Tailspin Toys Integration </t>
  </si>
  <si>
    <t xml:space="preserve">21-11 Adventure Works Integration </t>
  </si>
  <si>
    <t xml:space="preserve">21-11 Blue Yonder Airlines </t>
  </si>
  <si>
    <t xml:space="preserve">21-11 Wingtip Toys Electronics </t>
  </si>
  <si>
    <t xml:space="preserve">21-11 Blue Yonder Airlines (sample) </t>
  </si>
  <si>
    <t xml:space="preserve">21-11 Adventure Works Instrumentation </t>
  </si>
  <si>
    <t xml:space="preserve">21-11 City Power &amp; Light Engineering </t>
  </si>
  <si>
    <t xml:space="preserve">21-11 A. Datum Corporation (sample) </t>
  </si>
  <si>
    <t xml:space="preserve">21-11 Litware Electronics </t>
  </si>
  <si>
    <t xml:space="preserve">21-11 Contoso Pharma Integration </t>
  </si>
  <si>
    <t xml:space="preserve">21-12 Wingtip Toys Integration </t>
  </si>
  <si>
    <t xml:space="preserve">21-11 Wingtip Toys Fabrication </t>
  </si>
  <si>
    <t xml:space="preserve">21-11 Adventure Works </t>
  </si>
  <si>
    <t xml:space="preserve">21-11 Contoso Instrumentation </t>
  </si>
  <si>
    <t xml:space="preserve">21-11 Southridge Video Integration </t>
  </si>
  <si>
    <t xml:space="preserve">21-12 Tailspin Toys Instrumentation </t>
  </si>
  <si>
    <t xml:space="preserve">21-12 Fabrikam West </t>
  </si>
  <si>
    <t xml:space="preserve">21-12 Litware Engineering </t>
  </si>
  <si>
    <t xml:space="preserve">21-11 Adventure Works Engineering </t>
  </si>
  <si>
    <t xml:space="preserve">21-10 Coho Winery (sample) </t>
  </si>
  <si>
    <t xml:space="preserve">21-11 Coho Winery </t>
  </si>
  <si>
    <t xml:space="preserve">21-10 Contoso Pharma Fabrication </t>
  </si>
  <si>
    <t xml:space="preserve">21-11 Northwind Traders </t>
  </si>
  <si>
    <t xml:space="preserve">21-11 Contoso Pharma </t>
  </si>
  <si>
    <t xml:space="preserve">21-11 Northwind Traders Assembly </t>
  </si>
  <si>
    <t xml:space="preserve">21-11 Southridge Video Engineering </t>
  </si>
  <si>
    <t xml:space="preserve">21-12 City Power &amp; Light Electronics </t>
  </si>
  <si>
    <t xml:space="preserve">21-11 City Power &amp; Light Assembly </t>
  </si>
  <si>
    <t xml:space="preserve">21-11 Southridge Video Electronics </t>
  </si>
  <si>
    <t xml:space="preserve">21-11 The Phone Company Engineering </t>
  </si>
  <si>
    <t xml:space="preserve">21-11 Litware Fabrication </t>
  </si>
  <si>
    <t xml:space="preserve">21-12 Trey Research Fabrication </t>
  </si>
  <si>
    <t xml:space="preserve">21-11 Alpine Ski House (sample) </t>
  </si>
  <si>
    <t xml:space="preserve">21-12 Contoso Pharma </t>
  </si>
  <si>
    <t xml:space="preserve">21-11 A Datum Integration </t>
  </si>
  <si>
    <t xml:space="preserve">21-10 A. Datum Corporation (sample) </t>
  </si>
  <si>
    <t xml:space="preserve">21-10 Litware, Inc. (sample) </t>
  </si>
  <si>
    <t xml:space="preserve">21-10 Fabrikam, Inc. (sample) </t>
  </si>
  <si>
    <t xml:space="preserve">21-11 Adventure Works Electronics </t>
  </si>
  <si>
    <t xml:space="preserve">21-12 Northwind Traders Engineering </t>
  </si>
  <si>
    <t xml:space="preserve">21-10 Contoso, Ltd </t>
  </si>
  <si>
    <t xml:space="preserve">21-11 Trey Research Engineering </t>
  </si>
  <si>
    <t xml:space="preserve">21-10 Adventure Works Instrumentation </t>
  </si>
  <si>
    <t xml:space="preserve">21-11 Contoso Electronics </t>
  </si>
  <si>
    <t xml:space="preserve">21-10 Fourth Coffee (sample) </t>
  </si>
  <si>
    <t xml:space="preserve">21-11 Northwind Traders Engineering </t>
  </si>
  <si>
    <t xml:space="preserve">21-11 Adventure Works (sample) </t>
  </si>
  <si>
    <t xml:space="preserve">21-11 Litware Instrumentation </t>
  </si>
  <si>
    <t xml:space="preserve">21-11 Consolidated Messenger Instrumentation </t>
  </si>
  <si>
    <t xml:space="preserve">21-10 Blue Yonder Airlines (sample) </t>
  </si>
  <si>
    <t xml:space="preserve">21-11 Contoso Pharma Fabrication </t>
  </si>
  <si>
    <t xml:space="preserve">21-10 Adventure Works </t>
  </si>
  <si>
    <t xml:space="preserve">21-10 City Power &amp; Light Engineering </t>
  </si>
  <si>
    <t xml:space="preserve">21-10 Blue Yonder Airlines </t>
  </si>
  <si>
    <t xml:space="preserve">21-10 A Datum Corporation </t>
  </si>
  <si>
    <t xml:space="preserve">21-11 Northwind Traders Integration </t>
  </si>
  <si>
    <t xml:space="preserve">21-11 Trey Research </t>
  </si>
  <si>
    <t xml:space="preserve">21-11 The Phone Company Instrumentation </t>
  </si>
  <si>
    <t xml:space="preserve">21-10 Adventure Works (sample) </t>
  </si>
  <si>
    <t xml:space="preserve">21-10 Southridge Video Integration </t>
  </si>
  <si>
    <t xml:space="preserve">21-10 A Datum Integration </t>
  </si>
  <si>
    <t xml:space="preserve">21-11 City Power &amp; Light </t>
  </si>
  <si>
    <t xml:space="preserve">21-10 Contoso Pharma Instrumentation </t>
  </si>
  <si>
    <t xml:space="preserve">21-11 City Power &amp; Light Instrumentation </t>
  </si>
  <si>
    <t xml:space="preserve">21-09 Fourth Coffee (sample) </t>
  </si>
  <si>
    <t xml:space="preserve">21-10 City Power &amp; Light (sample) </t>
  </si>
  <si>
    <t xml:space="preserve">21-10 City Power &amp; Light Electronics </t>
  </si>
  <si>
    <t xml:space="preserve">21-10 Contoso Pharma Integration </t>
  </si>
  <si>
    <t xml:space="preserve">21-11 Litware Engineering </t>
  </si>
  <si>
    <t xml:space="preserve">21-10 Litware, Inc. </t>
  </si>
  <si>
    <t xml:space="preserve">21-10 Northwind Traders </t>
  </si>
  <si>
    <t xml:space="preserve">21-11 Consolidated Messenger Assembly </t>
  </si>
  <si>
    <t xml:space="preserve">21-10 Contoso Pharma Assembly </t>
  </si>
  <si>
    <t xml:space="preserve">21-11 Trey Research Assembly </t>
  </si>
  <si>
    <t xml:space="preserve">21-11 City Power &amp; Light Integration </t>
  </si>
  <si>
    <t xml:space="preserve">21-10 Litware Instrumentation </t>
  </si>
  <si>
    <t xml:space="preserve">21-10 Southridge Video </t>
  </si>
  <si>
    <t xml:space="preserve">21-10 Trey Research Fabrication </t>
  </si>
  <si>
    <t xml:space="preserve">21-10 City Power &amp; Light Integration </t>
  </si>
  <si>
    <t xml:space="preserve">21-10 Adventure Works Electronics </t>
  </si>
  <si>
    <t xml:space="preserve">21-11 The Phone Company </t>
  </si>
  <si>
    <t xml:space="preserve">21-11 Wingtip Toys Instrumentation </t>
  </si>
  <si>
    <t xml:space="preserve">21-11 Contoso Assembly </t>
  </si>
  <si>
    <t xml:space="preserve">21-10 Consolidated Messenger Assembly </t>
  </si>
  <si>
    <t xml:space="preserve">21-10 Wingtip Toys Electronics </t>
  </si>
  <si>
    <t xml:space="preserve">21-10 Contoso Pharma </t>
  </si>
  <si>
    <t xml:space="preserve">21-10 Contoso Electronics </t>
  </si>
  <si>
    <t xml:space="preserve">21-10 A Datum Fabrication </t>
  </si>
  <si>
    <t xml:space="preserve">21-10 Contoso Pharma Electronics </t>
  </si>
  <si>
    <t xml:space="preserve">21-10 City Power &amp; Light Assembly </t>
  </si>
  <si>
    <t xml:space="preserve">21-10 Contoso Assembly </t>
  </si>
  <si>
    <t xml:space="preserve">21-10 Northwind Traders Integration </t>
  </si>
  <si>
    <t xml:space="preserve">21-10 Tailspin Toys Electronics </t>
  </si>
  <si>
    <t xml:space="preserve">21-10 Contoso Instrumentation </t>
  </si>
  <si>
    <t xml:space="preserve">21-10 Litware Integration </t>
  </si>
  <si>
    <t xml:space="preserve">21-10 Northwind Traders Fabrication </t>
  </si>
  <si>
    <t xml:space="preserve">21-10 Tailspin Toys Integration </t>
  </si>
  <si>
    <t xml:space="preserve">21-10 Northwind Traders Engineering </t>
  </si>
  <si>
    <t xml:space="preserve">21-10 City Power &amp; Light </t>
  </si>
  <si>
    <t xml:space="preserve">21-10 Alpine Ski House (sample) </t>
  </si>
  <si>
    <t xml:space="preserve">21-09 Contoso Pharmaceuticals (sample) </t>
  </si>
  <si>
    <t xml:space="preserve">21-10 The Phone Company </t>
  </si>
  <si>
    <t xml:space="preserve">21-09 City Power &amp; Light Engineering </t>
  </si>
  <si>
    <t xml:space="preserve">21-11 Tailspin Toys Instrumentation </t>
  </si>
  <si>
    <t xml:space="preserve">21-10 Litware Fabrication </t>
  </si>
  <si>
    <t xml:space="preserve">21-10 Northwind Traders Electronics </t>
  </si>
  <si>
    <t xml:space="preserve">21-10 Fabrikam Robotics </t>
  </si>
  <si>
    <t xml:space="preserve">21-10 Litware Electronics </t>
  </si>
  <si>
    <t xml:space="preserve">21-10 Adventure Works Engineering </t>
  </si>
  <si>
    <t xml:space="preserve">21-09 Southridge Video </t>
  </si>
  <si>
    <t xml:space="preserve">21-09 Fabrikam Robotics </t>
  </si>
  <si>
    <t xml:space="preserve">21-09 City Power &amp; Light (sample) </t>
  </si>
  <si>
    <t xml:space="preserve">21-09 Adventure Works </t>
  </si>
  <si>
    <t xml:space="preserve">21-09 City Power &amp; Light Electronics </t>
  </si>
  <si>
    <t xml:space="preserve">21-10 Trey Research Instrumentation </t>
  </si>
  <si>
    <t xml:space="preserve">21-09 A. Datum Corporation (sample) </t>
  </si>
  <si>
    <t xml:space="preserve">21-09 Adventure Works (sample) </t>
  </si>
  <si>
    <t xml:space="preserve">21-10 Adventure Works Integration </t>
  </si>
  <si>
    <t xml:space="preserve">21-09 Blue Yonder Airlines </t>
  </si>
  <si>
    <t xml:space="preserve">21-09 Adventure Works Integration </t>
  </si>
  <si>
    <t xml:space="preserve">21-10 Litware Engineering </t>
  </si>
  <si>
    <t xml:space="preserve">21-10 Trey Research </t>
  </si>
  <si>
    <t xml:space="preserve">21-10 Contoso Pharmaceuticals (sample) </t>
  </si>
  <si>
    <t xml:space="preserve">21-10 Coho Winery </t>
  </si>
  <si>
    <t xml:space="preserve">21-10 Consolidated Messenger Integration </t>
  </si>
  <si>
    <t xml:space="preserve">21-10 Wingtip Toys Instrumentation </t>
  </si>
  <si>
    <t xml:space="preserve">21-09 Contoso, Ltd </t>
  </si>
  <si>
    <t xml:space="preserve">21-10 Southridge Video Electronics </t>
  </si>
  <si>
    <t xml:space="preserve">21-09 The Phone Company Instrumentation </t>
  </si>
  <si>
    <t xml:space="preserve">21-09 Alpine Ski House (sample) </t>
  </si>
  <si>
    <t xml:space="preserve">21-09 Tailspin Toys Electronics </t>
  </si>
  <si>
    <t xml:space="preserve">21-09 City Power &amp; Light </t>
  </si>
  <si>
    <t xml:space="preserve">21-10 Fabrikam West </t>
  </si>
  <si>
    <t xml:space="preserve">21-09 Litware Assembly </t>
  </si>
  <si>
    <t xml:space="preserve">21-09 Wingtip Toys Electronics </t>
  </si>
  <si>
    <t xml:space="preserve">21-09 Consolidated Messenger Integration </t>
  </si>
  <si>
    <t xml:space="preserve">21-09 A Datum Integration </t>
  </si>
  <si>
    <t xml:space="preserve">21-11 Southridge Video </t>
  </si>
  <si>
    <t xml:space="preserve">21-09 A Datum Corporation </t>
  </si>
  <si>
    <t xml:space="preserve">21-09 City Power &amp; Light Integration </t>
  </si>
  <si>
    <t xml:space="preserve">21-09 Consolidated Messenger Assembly </t>
  </si>
  <si>
    <t xml:space="preserve">21-09 Contoso Fabrication </t>
  </si>
  <si>
    <t xml:space="preserve">21-09 Southridge Video Electronics </t>
  </si>
  <si>
    <t xml:space="preserve">21-09 Trey Research Engineering </t>
  </si>
  <si>
    <t xml:space="preserve">21-09 Litware Instrumentation </t>
  </si>
  <si>
    <t xml:space="preserve">21-09 Wingtip Toys Fabrication </t>
  </si>
  <si>
    <t xml:space="preserve">21-09 Contoso Pharma Instrumentation </t>
  </si>
  <si>
    <t xml:space="preserve">21-09 Blue Yonder Airlines (sample) </t>
  </si>
  <si>
    <t xml:space="preserve">21-09 Contoso Pharma Integration </t>
  </si>
  <si>
    <t xml:space="preserve">21-10 Wingtip Toys Integration </t>
  </si>
  <si>
    <t xml:space="preserve">21-09 Adventure Works Instrumentation </t>
  </si>
  <si>
    <t xml:space="preserve">21-09 Litware, Inc. (sample) </t>
  </si>
  <si>
    <t xml:space="preserve">21-09 Contoso Instrumentation </t>
  </si>
  <si>
    <t xml:space="preserve">21-09 Tailspin Toys Integration </t>
  </si>
  <si>
    <t xml:space="preserve">21-09 Coho Winery (sample) </t>
  </si>
  <si>
    <t xml:space="preserve">21-09 City Power &amp; Light Assembly </t>
  </si>
  <si>
    <t xml:space="preserve">21-09 The Phone Company Integration </t>
  </si>
  <si>
    <t xml:space="preserve">21-09 Fabrikam, Inc. (sample) </t>
  </si>
  <si>
    <t xml:space="preserve">21-09 Adventure Works Electronics </t>
  </si>
  <si>
    <t xml:space="preserve">21-09 The Phone Company </t>
  </si>
  <si>
    <t xml:space="preserve">21-09 Northwind Traders </t>
  </si>
  <si>
    <t xml:space="preserve">21-08 Contoso, Ltd </t>
  </si>
  <si>
    <t xml:space="preserve">21-10 Trey Research Electronics </t>
  </si>
  <si>
    <t xml:space="preserve">21-08 A. Datum Corporation (sample) </t>
  </si>
  <si>
    <t xml:space="preserve">21-08 Fourth Coffee (sample) </t>
  </si>
  <si>
    <t xml:space="preserve">21-09 A Datum Fabrication </t>
  </si>
  <si>
    <t xml:space="preserve">21-09 Contoso Assembly </t>
  </si>
  <si>
    <t xml:space="preserve">21-09 Contoso Engineering </t>
  </si>
  <si>
    <t xml:space="preserve">21-09 Northwind Traders Instrumentation </t>
  </si>
  <si>
    <t xml:space="preserve">21-08 Contoso Instrumentation </t>
  </si>
  <si>
    <t xml:space="preserve">21-09 Northwind Traders Integration </t>
  </si>
  <si>
    <t xml:space="preserve">21-09 Wingtip Toys Integration </t>
  </si>
  <si>
    <t xml:space="preserve">21-09 Litware, Inc. </t>
  </si>
  <si>
    <t xml:space="preserve">21-09 Contoso Electronics </t>
  </si>
  <si>
    <t xml:space="preserve">21-09 Contoso Pharma Electronics </t>
  </si>
  <si>
    <t xml:space="preserve">21-08 Adventure Works Instrumentation </t>
  </si>
  <si>
    <t xml:space="preserve">21-10 Tailspin Toys Fabrication </t>
  </si>
  <si>
    <t xml:space="preserve">21-08 Adventure Works (sample) </t>
  </si>
  <si>
    <t xml:space="preserve">21-09 City Power &amp; Light Instrumentation </t>
  </si>
  <si>
    <t xml:space="preserve">21-09 Contoso Pharma Engineering </t>
  </si>
  <si>
    <t xml:space="preserve">21-08 Blue Yonder Airlines </t>
  </si>
  <si>
    <t xml:space="preserve">21-09 Contoso Pharma Assembly </t>
  </si>
  <si>
    <t xml:space="preserve">21-08 The Phone Company Engineering </t>
  </si>
  <si>
    <t xml:space="preserve">21-09 Northwind Traders Electronics </t>
  </si>
  <si>
    <t xml:space="preserve">21-09 Trey Research </t>
  </si>
  <si>
    <t xml:space="preserve">21-08 Blue Yonder Airlines (sample) </t>
  </si>
  <si>
    <t xml:space="preserve">21-08 Fabrikam, Inc. (sample) </t>
  </si>
  <si>
    <t xml:space="preserve">21-08 Tailspin Toys Integration </t>
  </si>
  <si>
    <t xml:space="preserve">21-08 Tailspin Toys Electronics </t>
  </si>
  <si>
    <t xml:space="preserve">21-09 Southridge Video Integration </t>
  </si>
  <si>
    <t xml:space="preserve">21-08 A Datum Integration </t>
  </si>
  <si>
    <t xml:space="preserve">21-08 Contoso Pharmaceuticals (sample) </t>
  </si>
  <si>
    <t xml:space="preserve">21-10 The Phone Company Engineering </t>
  </si>
  <si>
    <t xml:space="preserve">21-08 City Power &amp; Light (sample) </t>
  </si>
  <si>
    <t xml:space="preserve">21-08 A Datum Corporation </t>
  </si>
  <si>
    <t xml:space="preserve">21-09 Northwind Traders Assembly </t>
  </si>
  <si>
    <t xml:space="preserve">21-08 Contoso Engineering </t>
  </si>
  <si>
    <t xml:space="preserve">21-08 Litware Integration </t>
  </si>
  <si>
    <t xml:space="preserve">21-09 Litware Integration </t>
  </si>
  <si>
    <t xml:space="preserve">21-08 Adventure Works Engineering </t>
  </si>
  <si>
    <t xml:space="preserve">21-08 City Power &amp; Light </t>
  </si>
  <si>
    <t xml:space="preserve">21-08 Fabrikam Robotics </t>
  </si>
  <si>
    <t xml:space="preserve">21-09 Trey Research Fabrication </t>
  </si>
  <si>
    <t xml:space="preserve">21-08 Contoso Pharma Assembly </t>
  </si>
  <si>
    <t xml:space="preserve">21-09 Litware Engineering </t>
  </si>
  <si>
    <t xml:space="preserve">21-08 Litware, Inc. (sample) </t>
  </si>
  <si>
    <t xml:space="preserve">21-08 Adventure Works Integration </t>
  </si>
  <si>
    <t xml:space="preserve">21-09 Tailspin Toys Fabrication </t>
  </si>
  <si>
    <t xml:space="preserve">21-08 City Power &amp; Light Instrumentation </t>
  </si>
  <si>
    <t xml:space="preserve">21-08 Contoso Pharma Integration </t>
  </si>
  <si>
    <t xml:space="preserve">21-08 Contoso Fabrication </t>
  </si>
  <si>
    <t xml:space="preserve">21-08 Adventure Works </t>
  </si>
  <si>
    <t xml:space="preserve">21-08 Contoso Pharma </t>
  </si>
  <si>
    <t xml:space="preserve">21-08 The Phone Company </t>
  </si>
  <si>
    <t xml:space="preserve">21-08 The Phone Company Instrumentation </t>
  </si>
  <si>
    <t xml:space="preserve">21-08 Litware Instrumentation </t>
  </si>
  <si>
    <t xml:space="preserve">21-08 Coho Winery (sample) </t>
  </si>
  <si>
    <t xml:space="preserve">21-08 Fabrikam West </t>
  </si>
  <si>
    <t xml:space="preserve">21-07 Blue Yonder Airlines </t>
  </si>
  <si>
    <t xml:space="preserve">21-09 Litware Electronics </t>
  </si>
  <si>
    <t xml:space="preserve">21-08 Contoso Electronics </t>
  </si>
  <si>
    <t xml:space="preserve">21-07 A. Datum Corporation (sample) </t>
  </si>
  <si>
    <t xml:space="preserve">21-08 Contoso Pharma Instrumentation </t>
  </si>
  <si>
    <t xml:space="preserve">21-08 Wingtip Toys Instrumentation </t>
  </si>
  <si>
    <t xml:space="preserve">21-08 Alpine Ski House (sample) </t>
  </si>
  <si>
    <t xml:space="preserve">21-08 Litware Electronics </t>
  </si>
  <si>
    <t xml:space="preserve">21-08 Contoso Pharma Electronics </t>
  </si>
  <si>
    <t xml:space="preserve">21-09 Trey Research Assembly </t>
  </si>
  <si>
    <t xml:space="preserve">21-07 Contoso Pharmaceuticals (sample) </t>
  </si>
  <si>
    <t xml:space="preserve">21-08 Northwind Traders Instrumentation </t>
  </si>
  <si>
    <t xml:space="preserve">21-07 The Phone Company Integration </t>
  </si>
  <si>
    <t xml:space="preserve">21-08 Wingtip Toys Electronics </t>
  </si>
  <si>
    <t xml:space="preserve">21-09 Adventure Works Engineering </t>
  </si>
  <si>
    <t xml:space="preserve">21-09 Northwind Traders Fabrication </t>
  </si>
  <si>
    <t xml:space="preserve">21-07 Adventure Works Instrumentation </t>
  </si>
  <si>
    <t xml:space="preserve">21-08 Consolidated Messenger Instrumentation </t>
  </si>
  <si>
    <t xml:space="preserve">21-08 Northwind Traders Assembly </t>
  </si>
  <si>
    <t xml:space="preserve">21-07 City Power &amp; Light Electronics </t>
  </si>
  <si>
    <t xml:space="preserve">21-08 A Datum Fabrication </t>
  </si>
  <si>
    <t xml:space="preserve">21-09 The Phone Company Engineering </t>
  </si>
  <si>
    <t xml:space="preserve">21-07 A Datum Corporation </t>
  </si>
  <si>
    <t xml:space="preserve">21-08 Southridge Video Integration </t>
  </si>
  <si>
    <t xml:space="preserve">21-08 City Power &amp; Light Assembly </t>
  </si>
  <si>
    <t xml:space="preserve">21-07 Fabrikam, Inc. (sample) </t>
  </si>
  <si>
    <t xml:space="preserve">21-07 Litware, Inc. (sample) </t>
  </si>
  <si>
    <t xml:space="preserve">21-07 Adventure Works (sample) </t>
  </si>
  <si>
    <t xml:space="preserve">21-07 Contoso Pharma Assembly </t>
  </si>
  <si>
    <t xml:space="preserve">21-07 Southridge Video Integration </t>
  </si>
  <si>
    <t xml:space="preserve">21-07 Wingtip Toys Electronics </t>
  </si>
  <si>
    <t xml:space="preserve">21-07 Northwind Traders Electronics </t>
  </si>
  <si>
    <t xml:space="preserve">21-07 Fourth Coffee (sample) </t>
  </si>
  <si>
    <t xml:space="preserve">21-07 Coho Winery (sample) </t>
  </si>
  <si>
    <t xml:space="preserve">21-08 Adventure Works Electronics </t>
  </si>
  <si>
    <t xml:space="preserve">21-07 Contoso Engineering </t>
  </si>
  <si>
    <t xml:space="preserve">21-07 City Power &amp; Light Engineering </t>
  </si>
  <si>
    <t xml:space="preserve">21-07 Alpine Ski House (sample) </t>
  </si>
  <si>
    <t xml:space="preserve">21-08 The Phone Company Integration </t>
  </si>
  <si>
    <t xml:space="preserve">21-08 Northwind Traders Electronics </t>
  </si>
  <si>
    <t xml:space="preserve">21-07 City Power &amp; Light Assembly </t>
  </si>
  <si>
    <t xml:space="preserve">21-08 Northwind Traders Engineering </t>
  </si>
  <si>
    <t xml:space="preserve">21-08 Northwind Traders </t>
  </si>
  <si>
    <t xml:space="preserve">21-08 Northwind Traders Integration </t>
  </si>
  <si>
    <t xml:space="preserve">21-08 City Power &amp; Light Electronics </t>
  </si>
  <si>
    <t xml:space="preserve">21-07 Northwind Traders Assembly </t>
  </si>
  <si>
    <t xml:space="preserve">21-07 Northwind Traders Engineering </t>
  </si>
  <si>
    <t xml:space="preserve">21-07 Contoso Instrumentation </t>
  </si>
  <si>
    <t xml:space="preserve">21-08 Contoso Pharma Engineering </t>
  </si>
  <si>
    <t xml:space="preserve">21-07 Contoso Electronics </t>
  </si>
  <si>
    <t xml:space="preserve">21-07 Consolidated Messenger Assembly </t>
  </si>
  <si>
    <t xml:space="preserve">21-08 Southridge Video </t>
  </si>
  <si>
    <t xml:space="preserve">21-08 City Power &amp; Light Engineering </t>
  </si>
  <si>
    <t xml:space="preserve">21-08 City Power &amp; Light Integration </t>
  </si>
  <si>
    <t xml:space="preserve">21-08 Wingtip Toys Fabrication </t>
  </si>
  <si>
    <t xml:space="preserve">21-07 Adventure Works </t>
  </si>
  <si>
    <t xml:space="preserve">21-07 Contoso, Ltd </t>
  </si>
  <si>
    <t xml:space="preserve">21-08 Trey Research Instrumentation </t>
  </si>
  <si>
    <t xml:space="preserve">21-07 Contoso Assembly </t>
  </si>
  <si>
    <t xml:space="preserve">21-07 Wingtip Toys Fabrication </t>
  </si>
  <si>
    <t xml:space="preserve">21-07 Consolidated Messenger Instrumentation </t>
  </si>
  <si>
    <t xml:space="preserve">21-07 Tailspin Toys Instrumentation </t>
  </si>
  <si>
    <t xml:space="preserve">21-07 Adventure Works Engineering </t>
  </si>
  <si>
    <t xml:space="preserve">21-07 Trey Research Engineering </t>
  </si>
  <si>
    <t xml:space="preserve">21-07 Litware Electronics </t>
  </si>
  <si>
    <t xml:space="preserve">21-07 City Power &amp; Light (sample) </t>
  </si>
  <si>
    <t xml:space="preserve">21-07 Southridge Video Electronics </t>
  </si>
  <si>
    <t xml:space="preserve">21-07 Contoso Pharma Integration </t>
  </si>
  <si>
    <t xml:space="preserve">21-08 Coho Winery </t>
  </si>
  <si>
    <t xml:space="preserve">21-07 Blue Yonder Airlines (sample) </t>
  </si>
  <si>
    <t xml:space="preserve">21-07 Litware Instrumentation </t>
  </si>
  <si>
    <t xml:space="preserve">21-07 Northwind Traders </t>
  </si>
  <si>
    <t xml:space="preserve">21-07 Adventure Works Integration </t>
  </si>
  <si>
    <t xml:space="preserve">21-06 Fourth Coffee (sample) </t>
  </si>
  <si>
    <t xml:space="preserve">21-07 Trey Research Instrumentation </t>
  </si>
  <si>
    <t xml:space="preserve">21-07 The Phone Company Instrumentation </t>
  </si>
  <si>
    <t xml:space="preserve">21-07 The Phone Company </t>
  </si>
  <si>
    <t xml:space="preserve">21-07 Contoso Pharma Electronics </t>
  </si>
  <si>
    <t xml:space="preserve">21-07 Coho Winery </t>
  </si>
  <si>
    <t xml:space="preserve">21-07 A Datum Integration </t>
  </si>
  <si>
    <t xml:space="preserve">21-06 Northwind Traders Instrumentation </t>
  </si>
  <si>
    <t xml:space="preserve">21-06 Blue Yonder Airlines (sample) </t>
  </si>
  <si>
    <t xml:space="preserve">21-07 Trey Research Fabrication </t>
  </si>
  <si>
    <t xml:space="preserve">21-07 Tailspin Toys Electronics </t>
  </si>
  <si>
    <t xml:space="preserve">21-07 Litware Fabrication </t>
  </si>
  <si>
    <t xml:space="preserve">21-07 Contoso Fabrication </t>
  </si>
  <si>
    <t xml:space="preserve">21-07 A Datum Fabrication </t>
  </si>
  <si>
    <t xml:space="preserve">21-06 Coho Winery (sample) </t>
  </si>
  <si>
    <t xml:space="preserve">21-07 The Phone Company Engineering </t>
  </si>
  <si>
    <t xml:space="preserve">21-07 Litware Engineering </t>
  </si>
  <si>
    <t xml:space="preserve">21-06 City Power &amp; Light (sample) </t>
  </si>
  <si>
    <t xml:space="preserve">21-07 Northwind Traders Instrumentation </t>
  </si>
  <si>
    <t xml:space="preserve">21-06 Adventure Works (sample) </t>
  </si>
  <si>
    <t xml:space="preserve">21-06 A Datum Integration </t>
  </si>
  <si>
    <t xml:space="preserve">21-08 Consolidated Messenger Assembly </t>
  </si>
  <si>
    <t xml:space="preserve">21-06 A Datum Corporation </t>
  </si>
  <si>
    <t xml:space="preserve">21-06 Adventure Works </t>
  </si>
  <si>
    <t xml:space="preserve">21-08 Southridge Video Electronics </t>
  </si>
  <si>
    <t xml:space="preserve">21-06 Fabrikam Robotics </t>
  </si>
  <si>
    <t xml:space="preserve">21-08 Contoso Assembly </t>
  </si>
  <si>
    <t xml:space="preserve">21-06 Adventure Works Instrumentation </t>
  </si>
  <si>
    <t xml:space="preserve">21-07 Litware Assembly </t>
  </si>
  <si>
    <t xml:space="preserve">21-06 Alpine Ski House (sample) </t>
  </si>
  <si>
    <t xml:space="preserve">21-06 Adventure Works Integration </t>
  </si>
  <si>
    <t xml:space="preserve">21-06 Contoso Pharma Instrumentation </t>
  </si>
  <si>
    <t xml:space="preserve">21-06 Litware, Inc. (sample) </t>
  </si>
  <si>
    <t xml:space="preserve">21-06 Fabrikam, Inc. (sample) </t>
  </si>
  <si>
    <t xml:space="preserve">21-06 Litware Electronics </t>
  </si>
  <si>
    <t xml:space="preserve">21-06 A Datum Fabrication </t>
  </si>
  <si>
    <t xml:space="preserve">21-07 Tailspin Toys Integration </t>
  </si>
  <si>
    <t xml:space="preserve">21-06 Southridge Video Integration </t>
  </si>
  <si>
    <t xml:space="preserve">21-06 Contoso Pharma </t>
  </si>
  <si>
    <t xml:space="preserve">21-06 Contoso, Ltd </t>
  </si>
  <si>
    <t xml:space="preserve">21-06 Coho Winery </t>
  </si>
  <si>
    <t xml:space="preserve">21-06 Consolidated Messenger Integration </t>
  </si>
  <si>
    <t xml:space="preserve">21-06 A. Datum Corporation (sample) </t>
  </si>
  <si>
    <t xml:space="preserve">21-06 Consolidated Messenger Instrumentation </t>
  </si>
  <si>
    <t xml:space="preserve">21-07 Adventure Works Electronics </t>
  </si>
  <si>
    <t xml:space="preserve">21-06 Contoso Pharmaceuticals (sample) </t>
  </si>
  <si>
    <t xml:space="preserve">21-06 Wingtip Toys Electronics </t>
  </si>
  <si>
    <t xml:space="preserve">21-06 Litware Integration </t>
  </si>
  <si>
    <t xml:space="preserve">21-06 The Phone Company Integration </t>
  </si>
  <si>
    <t xml:space="preserve">21-06 Blue Yonder Airlines </t>
  </si>
  <si>
    <t xml:space="preserve">21-06 Tailspin Toys Integration </t>
  </si>
  <si>
    <t xml:space="preserve">21-06 Contoso Pharma Engineering </t>
  </si>
  <si>
    <t xml:space="preserve">21-07 Northwind Traders Fabrication </t>
  </si>
  <si>
    <t xml:space="preserve">21-06 Tailspin Toys Instrumentation </t>
  </si>
  <si>
    <t xml:space="preserve">21-06 Northwind Traders Integration </t>
  </si>
  <si>
    <t xml:space="preserve">21-06 Southridge Video Electronics </t>
  </si>
  <si>
    <t xml:space="preserve">21-06 City Power &amp; Light Engineering </t>
  </si>
  <si>
    <t xml:space="preserve">21-05 Blue Yonder Airlines </t>
  </si>
  <si>
    <t xml:space="preserve">21-06 Northwind Traders Engineering </t>
  </si>
  <si>
    <t xml:space="preserve">21-06 Contoso Assembly </t>
  </si>
  <si>
    <t xml:space="preserve">21-06 Contoso Pharma Assembly </t>
  </si>
  <si>
    <t xml:space="preserve">21-06 City Power &amp; Light Electronics </t>
  </si>
  <si>
    <t xml:space="preserve">21-06 Contoso Engineering </t>
  </si>
  <si>
    <t xml:space="preserve">21-07 Consolidated Messenger Integration </t>
  </si>
  <si>
    <t xml:space="preserve">21-06 Contoso Pharma Fabrication </t>
  </si>
  <si>
    <t xml:space="preserve">21-05 Litware, Inc. (sample) </t>
  </si>
  <si>
    <t xml:space="preserve">21-06 Fabrikam West </t>
  </si>
  <si>
    <t xml:space="preserve">21-07 Litware Integration </t>
  </si>
  <si>
    <t xml:space="preserve">21-07 Litware, Inc. </t>
  </si>
  <si>
    <t xml:space="preserve">21-06 Contoso Pharma Integration </t>
  </si>
  <si>
    <t xml:space="preserve">21-06 Consolidated Messenger Assembly </t>
  </si>
  <si>
    <t xml:space="preserve">21-06 Northwind Traders </t>
  </si>
  <si>
    <t xml:space="preserve">21-06 Northwind Traders Electronics </t>
  </si>
  <si>
    <t xml:space="preserve">21-06 Wingtip Toys Fabrication </t>
  </si>
  <si>
    <t xml:space="preserve">21-05 Contoso, Ltd </t>
  </si>
  <si>
    <t xml:space="preserve">21-05 Litware, Inc. </t>
  </si>
  <si>
    <t xml:space="preserve">21-05 Trey Research Fabrication </t>
  </si>
  <si>
    <t xml:space="preserve">21-06 Tailspin Toys Electronics </t>
  </si>
  <si>
    <t xml:space="preserve">21-05 Fabrikam, Inc. (sample) </t>
  </si>
  <si>
    <t xml:space="preserve">21-05 Adventure Works Integration </t>
  </si>
  <si>
    <t xml:space="preserve">21-06 Contoso Electronics </t>
  </si>
  <si>
    <t xml:space="preserve">21-07 Northwind Traders Integration </t>
  </si>
  <si>
    <t xml:space="preserve">21-05 A. Datum Corporation (sample) </t>
  </si>
  <si>
    <t xml:space="preserve">21-05 Contoso Pharmaceuticals (sample) </t>
  </si>
  <si>
    <t xml:space="preserve">21-05 Northwind Traders Integration </t>
  </si>
  <si>
    <t xml:space="preserve">21-05 Fourth Coffee (sample) </t>
  </si>
  <si>
    <t xml:space="preserve">21-05 Coho Winery (sample) </t>
  </si>
  <si>
    <t xml:space="preserve">21-05 Northwind Traders </t>
  </si>
  <si>
    <t xml:space="preserve">21-04 Contoso Assembly </t>
  </si>
  <si>
    <t xml:space="preserve">21-05 City Power &amp; Light (sample) </t>
  </si>
  <si>
    <t xml:space="preserve">21-06 City Power &amp; Light </t>
  </si>
  <si>
    <t xml:space="preserve">21-05 Southridge Video Electronics </t>
  </si>
  <si>
    <t xml:space="preserve">21-06 Adventure Works Engineering </t>
  </si>
  <si>
    <t xml:space="preserve">21-05 Alpine Ski House (sample) </t>
  </si>
  <si>
    <t xml:space="preserve">21-05 City Power &amp; Light </t>
  </si>
  <si>
    <t xml:space="preserve">21-05 Wingtip Toys Electronics </t>
  </si>
  <si>
    <t xml:space="preserve">21-07 Contoso Pharma </t>
  </si>
  <si>
    <t xml:space="preserve">21-05 Litware Instrumentation </t>
  </si>
  <si>
    <t xml:space="preserve">21-05 Contoso Pharma Integration </t>
  </si>
  <si>
    <t xml:space="preserve">21-07 City Power &amp; Light Instrumentation </t>
  </si>
  <si>
    <t xml:space="preserve">21-05 Adventure Works </t>
  </si>
  <si>
    <t xml:space="preserve">21-05 Adventure Works (sample) </t>
  </si>
  <si>
    <t xml:space="preserve">21-05 A Datum Corporation </t>
  </si>
  <si>
    <t xml:space="preserve">21-06 Litware Fabrication </t>
  </si>
  <si>
    <t xml:space="preserve">21-05 Contoso Electronics </t>
  </si>
  <si>
    <t xml:space="preserve">21-05 Tailspin Toys Integration </t>
  </si>
  <si>
    <t xml:space="preserve">21-06 City Power &amp; Light Assembly </t>
  </si>
  <si>
    <t xml:space="preserve">21-05 Adventure Works Instrumentation </t>
  </si>
  <si>
    <t xml:space="preserve">21-06 Trey Research Fabrication </t>
  </si>
  <si>
    <t xml:space="preserve">21-05 Blue Yonder Airlines (sample) </t>
  </si>
  <si>
    <t xml:space="preserve">21-05 Tailspin Toys Fabrication </t>
  </si>
  <si>
    <t xml:space="preserve">21-06 Adventure Works Electronics </t>
  </si>
  <si>
    <t xml:space="preserve">21-05 Trey Research Assembly </t>
  </si>
  <si>
    <t xml:space="preserve">21-05 The Phone Company Engineering </t>
  </si>
  <si>
    <t xml:space="preserve">21-05 Southridge Video </t>
  </si>
  <si>
    <t xml:space="preserve">21-05 Contoso Assembly </t>
  </si>
  <si>
    <t xml:space="preserve">21-05 Contoso Pharma </t>
  </si>
  <si>
    <t xml:space="preserve">21-05 Litware Assembly </t>
  </si>
  <si>
    <t xml:space="preserve">21-05 Trey Research </t>
  </si>
  <si>
    <t xml:space="preserve">21-06 City Power &amp; Light Integration </t>
  </si>
  <si>
    <t xml:space="preserve">21-05 A Datum Integration </t>
  </si>
  <si>
    <t xml:space="preserve">21-05 Northwind Traders Instrumentation </t>
  </si>
  <si>
    <t xml:space="preserve">21-05 Litware Electronics </t>
  </si>
  <si>
    <t xml:space="preserve">21-06 Tailspin Toys Fabrication </t>
  </si>
  <si>
    <t xml:space="preserve">21-04 Contoso Pharma Fabrication </t>
  </si>
  <si>
    <t>Proposed Solution</t>
  </si>
  <si>
    <t>CreatedOn_DaysFromToday</t>
  </si>
  <si>
    <t>EstCloseDate_DaysFromToday</t>
  </si>
  <si>
    <t>Barista Home</t>
  </si>
  <si>
    <t>Barista Lite</t>
  </si>
  <si>
    <t>Crema Cafe</t>
  </si>
  <si>
    <t>Crema Cafe XL</t>
  </si>
  <si>
    <t>Crema Quatro</t>
  </si>
  <si>
    <t>Cafe A-100 Automatic</t>
  </si>
  <si>
    <t>Cafe A-200 Automatic</t>
  </si>
  <si>
    <t>Cafe Duo</t>
  </si>
  <si>
    <t>Cafe Grande</t>
  </si>
  <si>
    <t>Fourth Coffee</t>
  </si>
  <si>
    <t>Fabrikam, Inc.</t>
  </si>
  <si>
    <t>Contoso Pharmaceuticals</t>
  </si>
  <si>
    <t>Alpine Ski House</t>
  </si>
  <si>
    <t>A. Datum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</si>
</sst>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9" fontId="0" fillId="0" borderId="0" xfId="0" applyNumberFormat="1"/>
    <xf numFmtId="14" fontId="0" fillId="0" borderId="0" xfId="0" applyNumberFormat="1"/>
    <xf numFmtId="11" fontId="0" fillId="0" borderId="0" xfId="0" applyNumberFormat="1"/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44" fontId="0" fillId="0" borderId="0" xfId="1" applyFont="1"/>
    <xf numFmtId="2" fontId="0" fillId="0" borderId="0" xfId="0" applyNumberFormat="1"/>
  </cellXfs>
  <cellStyles count="2">
    <cellStyle name="Currency" xfId="1" builtinId="4"/>
    <cellStyle name="Normal" xfId="0" builtinId="0"/>
  </cellStyles>
  <dxfs count="47"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13" formatCode="0%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2" formatCode="0.00"/>
    </dxf>
    <dxf>
      <numFmt numFmtId="2" formatCode="0.00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214BD0-E9DC-47D7-A375-9B085754C149}" name="OpportunityTbl" displayName="OpportunityTbl" ref="A1:Y10001" totalsRowShown="0">
  <autoFilter ref="A1:Y10001" xr:uid="{9A214BD0-E9DC-47D7-A375-9B085754C149}"/>
  <sortState xmlns:xlrd2="http://schemas.microsoft.com/office/spreadsheetml/2017/richdata2" ref="A2:Y10001">
    <sortCondition descending="1" ref="B1:B10001"/>
  </sortState>
  <tableColumns count="25">
    <tableColumn id="19" xr3:uid="{D98EBEE2-3374-44C6-94E7-C04DBBC5F65D}" name="opportunityid"/>
    <tableColumn id="22" xr3:uid="{1369EE55-1F42-48F2-A09D-23A4D364F181}" name="Created Date" dataDxfId="46">
      <calculatedColumnFormula>TODAY()+OpportunityTbl[[#This Row],[CreatedOn_DaysFromToday]]</calculatedColumnFormula>
    </tableColumn>
    <tableColumn id="23" xr3:uid="{24CB5C6E-9CBD-4F92-8D2E-9F08E3E7FCD2}" name="Estimated Close Date" dataDxfId="45">
      <calculatedColumnFormula>TODAY()+OpportunityTbl[[#This Row],[EstCloseDate_DaysFromToday]]</calculatedColumnFormula>
    </tableColumn>
    <tableColumn id="24" xr3:uid="{D064DFDE-2B67-40CA-805D-B5B692411724}" name="Actual Close Date" dataDxfId="44">
      <calculatedColumnFormula>IF(OpportunityTbl[[#This Row],[statecode]]=0,"",OpportunityTbl[[#This Row],[Estimated Close Date]])</calculatedColumnFormula>
    </tableColumn>
    <tableColumn id="29" xr3:uid="{C6EEDC61-B5F7-4C67-B53A-BC2F00A2C246}" name="CreatedOn_DaysFromToday" dataDxfId="43"/>
    <tableColumn id="30" xr3:uid="{8236A572-747B-4CAB-8342-84B25048588A}" name="EstCloseDate_DaysFromToday" dataDxfId="42"/>
    <tableColumn id="13" xr3:uid="{20EB7906-1C8E-40F8-A123-93554AAC3DBE}" name="Status" dataDxfId="41"/>
    <tableColumn id="14" xr3:uid="{26903434-3AF8-44D7-9438-E4D56F6A07BC}" name="Status Reason" dataDxfId="40"/>
    <tableColumn id="15" xr3:uid="{F11D326D-CBA1-4D17-A95B-340E982D694C}" name="statecode" dataDxfId="39"/>
    <tableColumn id="16" xr3:uid="{5B223643-CB49-4E2E-BB9A-D094B9383F64}" name="statuscode" dataDxfId="38"/>
    <tableColumn id="1" xr3:uid="{3D4F69AE-B10F-4262-B8CB-78678C300770}" name="Opportunity Name"/>
    <tableColumn id="26" xr3:uid="{AC13BF2E-0A63-48B7-98B4-F88F9933CF44}" name="Proposed Solution" dataDxfId="37"/>
    <tableColumn id="2" xr3:uid="{207DBDFB-8997-4D43-AA95-15BAE9C72834}" name="ownerid_entitytype"/>
    <tableColumn id="20" xr3:uid="{D4F66E14-09C5-40EF-941E-B83032199C9E}" name="ownerid"/>
    <tableColumn id="18" xr3:uid="{93B74844-FA4E-4052-AA97-288E8BD132E0}" name="customerid_entitytype"/>
    <tableColumn id="21" xr3:uid="{77E00AE1-CD3F-4152-8FF6-81775A148768}" name="customerid"/>
    <tableColumn id="3" xr3:uid="{32579FE5-0273-4F2A-8B4D-55DF729DC587}" name="estimatedvalue_base" dataCellStyle="Currency"/>
    <tableColumn id="4" xr3:uid="{8B894702-BAB0-4078-941D-3CE54259D11B}" name="actualvalue_base" dataCellStyle="Currency"/>
    <tableColumn id="5" xr3:uid="{50465DB3-E1CA-4C31-B7FD-2F7128EF38EB}" name="Close Probability" dataDxfId="36"/>
    <tableColumn id="6" xr3:uid="{DDBCE745-827A-409B-AF82-7855C6716EF6}" name="Rating"/>
    <tableColumn id="7" xr3:uid="{E2DB15AD-5CC7-4725-919F-F6CE125174F4}" name="Purchase Process"/>
    <tableColumn id="8" xr3:uid="{D2661E45-3BD8-4FBA-BDD9-6A4AD812413A}" name="Decision Maker Identified?"/>
    <tableColumn id="9" xr3:uid="{948637B3-2DB7-457D-8163-ED14BD406ADB}" name="Discount Percentage"/>
    <tableColumn id="11" xr3:uid="{D2656268-F3EE-466C-BFC3-6512D3896CEC}" name="Sales Stage"/>
    <tableColumn id="12" xr3:uid="{3D802170-6A6B-435C-A290-5CD0345C4773}" name="campaignid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44B0A4-730F-4B7A-81E1-9D53345A7EA0}" name="CustomerTbl" displayName="CustomerTbl" ref="A1:L81" totalsRowShown="0" headerRowDxfId="35" dataDxfId="33" headerRowBorderDxfId="34" tableBorderDxfId="32" totalsRowBorderDxfId="31">
  <autoFilter ref="A1:L81" xr:uid="{C044B0A4-730F-4B7A-81E1-9D53345A7EA0}"/>
  <tableColumns count="12">
    <tableColumn id="7" xr3:uid="{D5A0886F-26E8-4276-AE0F-E84814A23358}" name="customerid" dataDxfId="30"/>
    <tableColumn id="8" xr3:uid="{5EDF0DE2-80C4-45EB-AD2E-EFCD72E4187A}" name="Customer Name" dataDxfId="29"/>
    <tableColumn id="1" xr3:uid="{E64F8439-2659-47F1-8708-571D38700FE8}" name="City" dataDxfId="28"/>
    <tableColumn id="2" xr3:uid="{E2E5572F-01AA-40C8-B371-FC2B15944F6B}" name="State or Province" dataDxfId="27"/>
    <tableColumn id="3" xr3:uid="{8F81B496-6A08-4BED-BBE6-7B6202834431}" name="Country" dataDxfId="26"/>
    <tableColumn id="4" xr3:uid="{5F95E98F-4A82-4DF3-A227-81F699AA99D3}" name="Industry" dataDxfId="25"/>
    <tableColumn id="6" xr3:uid="{3C010A1D-2F2C-4E59-9EC0-93EB52F07A66}" name="Customer Owner" dataDxfId="24"/>
    <tableColumn id="9" xr3:uid="{4AE9EB2D-1FDF-49B7-9E57-E4D6A9F125E0}" name="CustomerEntityType" dataDxfId="23"/>
    <tableColumn id="10" xr3:uid="{97C3A22F-314F-4767-B6A2-7035EB51B23F}" name="Territory" dataDxfId="22"/>
    <tableColumn id="11" xr3:uid="{CE153A1C-1063-4234-A10A-5594C92E8247}" name="Parent Territory" dataDxfId="21"/>
    <tableColumn id="12" xr3:uid="{81F40BB9-5217-4E22-9EEC-A3BF8F3DD26C}" name="Territory Manager" dataDxfId="20"/>
    <tableColumn id="13" xr3:uid="{C8E08B4F-570C-43FF-A6FB-85D6A3745F37}" name="territoryid" dataDxfId="19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CD8252-324E-4FDC-8683-4A31221CD906}" name="CampaignTbl" displayName="CampaignTbl" ref="A1:D10" totalsRowShown="0" headerRowDxfId="18" dataDxfId="16" headerRowBorderDxfId="17" tableBorderDxfId="15" totalsRowBorderDxfId="14">
  <autoFilter ref="A1:D10" xr:uid="{CFCD8252-324E-4FDC-8683-4A31221CD906}"/>
  <tableColumns count="4">
    <tableColumn id="1" xr3:uid="{22ACCB3F-4A72-47A7-A158-0BB8765960B4}" name="campaignid" dataDxfId="13"/>
    <tableColumn id="2" xr3:uid="{DE1D494E-450A-4168-A9FB-E49D1121BD00}" name="Campaign Name" dataDxfId="12"/>
    <tableColumn id="3" xr3:uid="{81562C06-E58E-49F7-81DE-79C81973FD7A}" name="Campaign StateCode" dataDxfId="11"/>
    <tableColumn id="4" xr3:uid="{D513C198-5F8D-4026-BACC-809DC0B79ADC}" name="Campaign Type" dataDxfId="10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F96097-1BC5-498B-8B64-83D52BA2931D}" name="OwnerTbl" displayName="OwnerTbl" ref="A1:E21" totalsRowShown="0" headerRowDxfId="9" dataDxfId="7" headerRowBorderDxfId="8" tableBorderDxfId="6" totalsRowBorderDxfId="5">
  <autoFilter ref="A1:E21" xr:uid="{33F96097-1BC5-498B-8B64-83D52BA2931D}"/>
  <tableColumns count="5">
    <tableColumn id="1" xr3:uid="{CCF1A841-2AC8-4D58-86E0-21BC4CBA0815}" name="Owner Name" dataDxfId="4"/>
    <tableColumn id="2" xr3:uid="{D9EA278F-83A4-4B5F-B0F8-B41CFF5DD9AB}" name="Manager Name" dataDxfId="3"/>
    <tableColumn id="3" xr3:uid="{0111B39E-4CFE-4118-B293-07C3F78B6690}" name="OwnerID" dataDxfId="2"/>
    <tableColumn id="4" xr3:uid="{76FF1625-026B-4A3C-BC97-451FAC67464A}" name="Owner Type" dataDxfId="1"/>
    <tableColumn id="5" xr3:uid="{A7002C86-EF7F-48A6-A1E2-54EB4E386422}" name="OwnerEntityTypeCode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AA9A1-1347-477D-BD4A-1B9A4A73B127}">
  <dimension ref="A1:Y10001"/>
  <sheetViews>
    <sheetView tabSelected="1" workbookViewId="0"/>
  </sheetViews>
  <sheetFormatPr defaultRowHeight="14.6" x14ac:dyDescent="0.4"/>
  <cols>
    <col min="1" max="1" width="36.921875" bestFit="1" customWidth="1"/>
    <col min="2" max="2" width="14.07421875" bestFit="1" customWidth="1"/>
    <col min="3" max="3" width="21.07421875" bestFit="1" customWidth="1"/>
    <col min="4" max="4" width="17.84375" bestFit="1" customWidth="1"/>
    <col min="5" max="5" width="26.84375" style="14" bestFit="1" customWidth="1"/>
    <col min="6" max="6" width="28.765625" style="14" bestFit="1" customWidth="1"/>
    <col min="7" max="7" width="8.3046875" bestFit="1" customWidth="1"/>
    <col min="8" max="8" width="14.921875" bestFit="1" customWidth="1"/>
    <col min="9" max="9" width="11.3828125" bestFit="1" customWidth="1"/>
    <col min="10" max="10" width="12.23046875" bestFit="1" customWidth="1"/>
    <col min="11" max="11" width="41.84375" bestFit="1" customWidth="1"/>
    <col min="12" max="12" width="19.07421875" bestFit="1" customWidth="1"/>
    <col min="13" max="13" width="20.15234375" bestFit="1" customWidth="1"/>
    <col min="14" max="14" width="37.4609375" bestFit="1" customWidth="1"/>
    <col min="15" max="15" width="22.69140625" bestFit="1" customWidth="1"/>
    <col min="16" max="16" width="36.921875" bestFit="1" customWidth="1"/>
    <col min="17" max="17" width="22.84375" style="13" bestFit="1" customWidth="1"/>
    <col min="18" max="18" width="19.23046875" style="13" bestFit="1" customWidth="1"/>
    <col min="19" max="19" width="17.4609375" bestFit="1" customWidth="1"/>
    <col min="20" max="20" width="8.4609375" bestFit="1" customWidth="1"/>
    <col min="21" max="21" width="17.61328125" bestFit="1" customWidth="1"/>
    <col min="22" max="22" width="26.3046875" bestFit="1" customWidth="1"/>
    <col min="23" max="23" width="20.53515625" bestFit="1" customWidth="1"/>
    <col min="24" max="24" width="12.4609375" bestFit="1" customWidth="1"/>
    <col min="25" max="25" width="36.3828125" bestFit="1" customWidth="1"/>
    <col min="30" max="30" width="7.765625" bestFit="1" customWidth="1"/>
  </cols>
  <sheetData>
    <row r="1" spans="1:25" x14ac:dyDescent="0.4">
      <c r="A1" t="s">
        <v>16</v>
      </c>
      <c r="B1" t="s">
        <v>19</v>
      </c>
      <c r="C1" t="s">
        <v>20</v>
      </c>
      <c r="D1" t="s">
        <v>21</v>
      </c>
      <c r="E1" s="14" t="s">
        <v>12231</v>
      </c>
      <c r="F1" s="14" t="s">
        <v>12232</v>
      </c>
      <c r="G1" t="s">
        <v>11</v>
      </c>
      <c r="H1" t="s">
        <v>12</v>
      </c>
      <c r="I1" t="s">
        <v>13</v>
      </c>
      <c r="J1" t="s">
        <v>14</v>
      </c>
      <c r="K1" t="s">
        <v>0</v>
      </c>
      <c r="L1" t="s">
        <v>12230</v>
      </c>
      <c r="M1" t="s">
        <v>1</v>
      </c>
      <c r="N1" t="s">
        <v>17</v>
      </c>
      <c r="O1" t="s">
        <v>15</v>
      </c>
      <c r="P1" t="s">
        <v>18</v>
      </c>
      <c r="Q1" s="13" t="s">
        <v>2</v>
      </c>
      <c r="R1" s="13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</row>
    <row r="2" spans="1:25" x14ac:dyDescent="0.4">
      <c r="A2" t="s">
        <v>4282</v>
      </c>
      <c r="B2" s="2">
        <f ca="1">TODAY()+OpportunityTbl[[#This Row],[CreatedOn_DaysFromToday]]</f>
        <v>45110</v>
      </c>
      <c r="C2" s="2">
        <f ca="1">TODAY()+OpportunityTbl[[#This Row],[EstCloseDate_DaysFromToday]]</f>
        <v>45162</v>
      </c>
      <c r="D2" t="str">
        <f>IF(OpportunityTbl[[#This Row],[statecode]]=0,"",OpportunityTbl[[#This Row],[Estimated Close Date]])</f>
        <v/>
      </c>
      <c r="E2" s="14">
        <v>0</v>
      </c>
      <c r="F2" s="14">
        <v>52</v>
      </c>
      <c r="G2" t="s">
        <v>4280</v>
      </c>
      <c r="H2" t="s">
        <v>4281</v>
      </c>
      <c r="I2">
        <v>0</v>
      </c>
      <c r="J2">
        <v>1</v>
      </c>
      <c r="K2" t="s">
        <v>10417</v>
      </c>
      <c r="L2" t="s">
        <v>12233</v>
      </c>
      <c r="M2" t="s">
        <v>22</v>
      </c>
      <c r="N2" t="s">
        <v>480</v>
      </c>
      <c r="O2" t="s">
        <v>29</v>
      </c>
      <c r="P2" t="s">
        <v>521</v>
      </c>
      <c r="Q2" s="13">
        <v>16081</v>
      </c>
      <c r="S2" s="1">
        <v>0.3</v>
      </c>
      <c r="T2" t="s">
        <v>168</v>
      </c>
      <c r="U2" t="s">
        <v>100</v>
      </c>
      <c r="V2" t="b">
        <v>0</v>
      </c>
      <c r="W2">
        <v>2.5</v>
      </c>
      <c r="X2" t="s">
        <v>25</v>
      </c>
      <c r="Y2" t="s">
        <v>26</v>
      </c>
    </row>
    <row r="3" spans="1:25" x14ac:dyDescent="0.4">
      <c r="A3" t="s">
        <v>4357</v>
      </c>
      <c r="B3" s="2">
        <f ca="1">TODAY()+OpportunityTbl[[#This Row],[CreatedOn_DaysFromToday]]</f>
        <v>45110</v>
      </c>
      <c r="C3" s="2">
        <f ca="1">TODAY()+OpportunityTbl[[#This Row],[EstCloseDate_DaysFromToday]]</f>
        <v>45184</v>
      </c>
      <c r="D3" t="str">
        <f>IF(OpportunityTbl[[#This Row],[statecode]]=0,"",OpportunityTbl[[#This Row],[Estimated Close Date]])</f>
        <v/>
      </c>
      <c r="E3" s="14">
        <v>0</v>
      </c>
      <c r="F3" s="14">
        <v>74</v>
      </c>
      <c r="G3" t="s">
        <v>4280</v>
      </c>
      <c r="H3" t="s">
        <v>4281</v>
      </c>
      <c r="I3">
        <v>0</v>
      </c>
      <c r="J3">
        <v>1</v>
      </c>
      <c r="K3" t="s">
        <v>10418</v>
      </c>
      <c r="L3" t="s">
        <v>12234</v>
      </c>
      <c r="M3" t="s">
        <v>22</v>
      </c>
      <c r="N3" t="s">
        <v>534</v>
      </c>
      <c r="O3" t="s">
        <v>29</v>
      </c>
      <c r="P3" t="s">
        <v>581</v>
      </c>
      <c r="Q3" s="13">
        <v>2522</v>
      </c>
      <c r="S3" s="1">
        <v>0.3</v>
      </c>
      <c r="T3" t="s">
        <v>168</v>
      </c>
      <c r="U3" t="s">
        <v>100</v>
      </c>
      <c r="V3" t="b">
        <v>0</v>
      </c>
      <c r="W3">
        <v>2.5</v>
      </c>
      <c r="X3" t="s">
        <v>157</v>
      </c>
      <c r="Y3" t="s">
        <v>26</v>
      </c>
    </row>
    <row r="4" spans="1:25" x14ac:dyDescent="0.4">
      <c r="A4" t="s">
        <v>4391</v>
      </c>
      <c r="B4" s="2">
        <f ca="1">TODAY()+OpportunityTbl[[#This Row],[CreatedOn_DaysFromToday]]</f>
        <v>45110</v>
      </c>
      <c r="C4" s="2">
        <f ca="1">TODAY()+OpportunityTbl[[#This Row],[EstCloseDate_DaysFromToday]]</f>
        <v>45169</v>
      </c>
      <c r="D4" t="str">
        <f>IF(OpportunityTbl[[#This Row],[statecode]]=0,"",OpportunityTbl[[#This Row],[Estimated Close Date]])</f>
        <v/>
      </c>
      <c r="E4" s="14">
        <v>0</v>
      </c>
      <c r="F4" s="14">
        <v>59</v>
      </c>
      <c r="G4" t="s">
        <v>4280</v>
      </c>
      <c r="H4" t="s">
        <v>4281</v>
      </c>
      <c r="I4">
        <v>0</v>
      </c>
      <c r="J4">
        <v>1</v>
      </c>
      <c r="K4" t="s">
        <v>10419</v>
      </c>
      <c r="L4" t="s">
        <v>12235</v>
      </c>
      <c r="M4" t="s">
        <v>22</v>
      </c>
      <c r="N4" t="s">
        <v>31</v>
      </c>
      <c r="O4" t="s">
        <v>29</v>
      </c>
      <c r="P4" t="s">
        <v>210</v>
      </c>
      <c r="Q4" s="13">
        <v>10053</v>
      </c>
      <c r="S4" s="1">
        <v>0.5</v>
      </c>
      <c r="T4" t="s">
        <v>168</v>
      </c>
      <c r="U4" t="s">
        <v>24</v>
      </c>
      <c r="V4" t="b">
        <v>0</v>
      </c>
      <c r="W4">
        <v>2.5</v>
      </c>
      <c r="X4" t="s">
        <v>157</v>
      </c>
      <c r="Y4" t="s">
        <v>26</v>
      </c>
    </row>
    <row r="5" spans="1:25" x14ac:dyDescent="0.4">
      <c r="A5" t="s">
        <v>4392</v>
      </c>
      <c r="B5" s="2">
        <f ca="1">TODAY()+OpportunityTbl[[#This Row],[CreatedOn_DaysFromToday]]</f>
        <v>45110</v>
      </c>
      <c r="C5" s="2">
        <f ca="1">TODAY()+OpportunityTbl[[#This Row],[EstCloseDate_DaysFromToday]]</f>
        <v>45151</v>
      </c>
      <c r="D5" t="str">
        <f>IF(OpportunityTbl[[#This Row],[statecode]]=0,"",OpportunityTbl[[#This Row],[Estimated Close Date]])</f>
        <v/>
      </c>
      <c r="E5" s="14">
        <v>0</v>
      </c>
      <c r="F5" s="14">
        <v>41</v>
      </c>
      <c r="G5" t="s">
        <v>4280</v>
      </c>
      <c r="H5" t="s">
        <v>4281</v>
      </c>
      <c r="I5">
        <v>0</v>
      </c>
      <c r="J5">
        <v>1</v>
      </c>
      <c r="K5" t="s">
        <v>10420</v>
      </c>
      <c r="L5" t="s">
        <v>12236</v>
      </c>
      <c r="M5" t="s">
        <v>22</v>
      </c>
      <c r="N5" t="s">
        <v>469</v>
      </c>
      <c r="O5" t="s">
        <v>29</v>
      </c>
      <c r="P5" t="s">
        <v>470</v>
      </c>
      <c r="Q5" s="13">
        <v>2380</v>
      </c>
      <c r="S5" s="1">
        <v>0.5</v>
      </c>
      <c r="T5" t="s">
        <v>168</v>
      </c>
      <c r="U5" t="s">
        <v>24</v>
      </c>
      <c r="V5" t="b">
        <v>1</v>
      </c>
      <c r="W5">
        <v>2.5</v>
      </c>
      <c r="X5" t="s">
        <v>240</v>
      </c>
      <c r="Y5" t="s">
        <v>26</v>
      </c>
    </row>
    <row r="6" spans="1:25" x14ac:dyDescent="0.4">
      <c r="A6" t="s">
        <v>4393</v>
      </c>
      <c r="B6" s="2">
        <f ca="1">TODAY()+OpportunityTbl[[#This Row],[CreatedOn_DaysFromToday]]</f>
        <v>45110</v>
      </c>
      <c r="C6" s="2">
        <f ca="1">TODAY()+OpportunityTbl[[#This Row],[EstCloseDate_DaysFromToday]]</f>
        <v>45160</v>
      </c>
      <c r="D6" t="str">
        <f>IF(OpportunityTbl[[#This Row],[statecode]]=0,"",OpportunityTbl[[#This Row],[Estimated Close Date]])</f>
        <v/>
      </c>
      <c r="E6" s="14">
        <v>0</v>
      </c>
      <c r="F6" s="14">
        <v>50</v>
      </c>
      <c r="G6" t="s">
        <v>4280</v>
      </c>
      <c r="H6" t="s">
        <v>4281</v>
      </c>
      <c r="I6">
        <v>0</v>
      </c>
      <c r="J6">
        <v>1</v>
      </c>
      <c r="K6" t="s">
        <v>10421</v>
      </c>
      <c r="L6" t="s">
        <v>12234</v>
      </c>
      <c r="M6" t="s">
        <v>22</v>
      </c>
      <c r="N6" t="s">
        <v>779</v>
      </c>
      <c r="O6" t="s">
        <v>29</v>
      </c>
      <c r="P6" t="s">
        <v>780</v>
      </c>
      <c r="Q6" s="13">
        <v>2759</v>
      </c>
      <c r="S6" s="1">
        <v>0.5</v>
      </c>
      <c r="T6" t="s">
        <v>168</v>
      </c>
      <c r="U6" t="s">
        <v>100</v>
      </c>
      <c r="V6" t="b">
        <v>1</v>
      </c>
      <c r="W6">
        <v>2.5</v>
      </c>
      <c r="X6" t="s">
        <v>157</v>
      </c>
      <c r="Y6" t="s">
        <v>26</v>
      </c>
    </row>
    <row r="7" spans="1:25" x14ac:dyDescent="0.4">
      <c r="A7" t="s">
        <v>4453</v>
      </c>
      <c r="B7" s="2">
        <f ca="1">TODAY()+OpportunityTbl[[#This Row],[CreatedOn_DaysFromToday]]</f>
        <v>45110</v>
      </c>
      <c r="C7" s="2">
        <f ca="1">TODAY()+OpportunityTbl[[#This Row],[EstCloseDate_DaysFromToday]]</f>
        <v>45192</v>
      </c>
      <c r="D7" t="str">
        <f>IF(OpportunityTbl[[#This Row],[statecode]]=0,"",OpportunityTbl[[#This Row],[Estimated Close Date]])</f>
        <v/>
      </c>
      <c r="E7" s="14">
        <v>0</v>
      </c>
      <c r="F7" s="14">
        <v>82</v>
      </c>
      <c r="G7" t="s">
        <v>4280</v>
      </c>
      <c r="H7" t="s">
        <v>4281</v>
      </c>
      <c r="I7">
        <v>0</v>
      </c>
      <c r="J7">
        <v>1</v>
      </c>
      <c r="K7" t="s">
        <v>10422</v>
      </c>
      <c r="L7" t="s">
        <v>12236</v>
      </c>
      <c r="M7" t="s">
        <v>22</v>
      </c>
      <c r="N7" t="s">
        <v>1617</v>
      </c>
      <c r="O7" t="s">
        <v>29</v>
      </c>
      <c r="P7" t="s">
        <v>1620</v>
      </c>
      <c r="Q7" s="13">
        <v>2664</v>
      </c>
      <c r="S7" s="1">
        <v>0.5</v>
      </c>
      <c r="T7" t="s">
        <v>168</v>
      </c>
      <c r="U7" t="s">
        <v>97</v>
      </c>
      <c r="V7" t="b">
        <v>0</v>
      </c>
      <c r="W7">
        <v>3.5</v>
      </c>
      <c r="X7" t="s">
        <v>157</v>
      </c>
      <c r="Y7" t="s">
        <v>26</v>
      </c>
    </row>
    <row r="8" spans="1:25" x14ac:dyDescent="0.4">
      <c r="A8" t="s">
        <v>4483</v>
      </c>
      <c r="B8" s="2">
        <f ca="1">TODAY()+OpportunityTbl[[#This Row],[CreatedOn_DaysFromToday]]</f>
        <v>45110</v>
      </c>
      <c r="C8" s="2">
        <f ca="1">TODAY()+OpportunityTbl[[#This Row],[EstCloseDate_DaysFromToday]]</f>
        <v>45154</v>
      </c>
      <c r="D8" t="str">
        <f>IF(OpportunityTbl[[#This Row],[statecode]]=0,"",OpportunityTbl[[#This Row],[Estimated Close Date]])</f>
        <v/>
      </c>
      <c r="E8" s="14">
        <v>0</v>
      </c>
      <c r="F8" s="14">
        <v>44</v>
      </c>
      <c r="G8" t="s">
        <v>4280</v>
      </c>
      <c r="H8" t="s">
        <v>4281</v>
      </c>
      <c r="I8">
        <v>0</v>
      </c>
      <c r="J8">
        <v>1</v>
      </c>
      <c r="K8" t="s">
        <v>10423</v>
      </c>
      <c r="L8" t="s">
        <v>12237</v>
      </c>
      <c r="M8" t="s">
        <v>22</v>
      </c>
      <c r="N8" t="s">
        <v>475</v>
      </c>
      <c r="O8" t="s">
        <v>29</v>
      </c>
      <c r="P8" t="s">
        <v>576</v>
      </c>
      <c r="Q8" s="13">
        <v>4686</v>
      </c>
      <c r="S8" s="1">
        <v>0.3</v>
      </c>
      <c r="T8" t="s">
        <v>168</v>
      </c>
      <c r="U8" t="s">
        <v>100</v>
      </c>
      <c r="V8" t="b">
        <v>1</v>
      </c>
      <c r="W8">
        <v>3.5</v>
      </c>
      <c r="X8" t="s">
        <v>25</v>
      </c>
      <c r="Y8" t="s">
        <v>26</v>
      </c>
    </row>
    <row r="9" spans="1:25" x14ac:dyDescent="0.4">
      <c r="A9" t="s">
        <v>4559</v>
      </c>
      <c r="B9" s="2">
        <f ca="1">TODAY()+OpportunityTbl[[#This Row],[CreatedOn_DaysFromToday]]</f>
        <v>45110</v>
      </c>
      <c r="C9" s="2">
        <f ca="1">TODAY()+OpportunityTbl[[#This Row],[EstCloseDate_DaysFromToday]]</f>
        <v>45169</v>
      </c>
      <c r="D9" t="str">
        <f>IF(OpportunityTbl[[#This Row],[statecode]]=0,"",OpportunityTbl[[#This Row],[Estimated Close Date]])</f>
        <v/>
      </c>
      <c r="E9" s="14">
        <v>0</v>
      </c>
      <c r="F9" s="14">
        <v>59</v>
      </c>
      <c r="G9" t="s">
        <v>4280</v>
      </c>
      <c r="H9" t="s">
        <v>4281</v>
      </c>
      <c r="I9">
        <v>0</v>
      </c>
      <c r="J9">
        <v>1</v>
      </c>
      <c r="K9" t="s">
        <v>10424</v>
      </c>
      <c r="L9" t="s">
        <v>12239</v>
      </c>
      <c r="M9" t="s">
        <v>22</v>
      </c>
      <c r="N9" t="s">
        <v>480</v>
      </c>
      <c r="O9" t="s">
        <v>29</v>
      </c>
      <c r="P9" t="s">
        <v>687</v>
      </c>
      <c r="Q9" s="13">
        <v>9595</v>
      </c>
      <c r="S9" s="1">
        <v>0.5</v>
      </c>
      <c r="T9" t="s">
        <v>168</v>
      </c>
      <c r="U9" t="s">
        <v>100</v>
      </c>
      <c r="V9" t="b">
        <v>0</v>
      </c>
      <c r="W9">
        <v>2</v>
      </c>
      <c r="X9" t="s">
        <v>240</v>
      </c>
      <c r="Y9" t="s">
        <v>26</v>
      </c>
    </row>
    <row r="10" spans="1:25" x14ac:dyDescent="0.4">
      <c r="A10" t="s">
        <v>4651</v>
      </c>
      <c r="B10" s="2">
        <f ca="1">TODAY()+OpportunityTbl[[#This Row],[CreatedOn_DaysFromToday]]</f>
        <v>45110</v>
      </c>
      <c r="C10" s="2">
        <f ca="1">TODAY()+OpportunityTbl[[#This Row],[EstCloseDate_DaysFromToday]]</f>
        <v>45169</v>
      </c>
      <c r="D10" t="str">
        <f>IF(OpportunityTbl[[#This Row],[statecode]]=0,"",OpportunityTbl[[#This Row],[Estimated Close Date]])</f>
        <v/>
      </c>
      <c r="E10" s="14">
        <v>0</v>
      </c>
      <c r="F10" s="14">
        <v>59</v>
      </c>
      <c r="G10" t="s">
        <v>4280</v>
      </c>
      <c r="H10" t="s">
        <v>4281</v>
      </c>
      <c r="I10">
        <v>0</v>
      </c>
      <c r="J10">
        <v>1</v>
      </c>
      <c r="K10" t="s">
        <v>10425</v>
      </c>
      <c r="L10" t="s">
        <v>12235</v>
      </c>
      <c r="M10" t="s">
        <v>22</v>
      </c>
      <c r="N10" t="s">
        <v>1710</v>
      </c>
      <c r="O10" t="s">
        <v>29</v>
      </c>
      <c r="P10" t="s">
        <v>1711</v>
      </c>
      <c r="Q10" s="13">
        <v>14189</v>
      </c>
      <c r="S10" s="1">
        <v>0.3</v>
      </c>
      <c r="T10" t="s">
        <v>168</v>
      </c>
      <c r="U10" t="s">
        <v>97</v>
      </c>
      <c r="V10" t="b">
        <v>0</v>
      </c>
      <c r="W10">
        <v>4</v>
      </c>
      <c r="X10" t="s">
        <v>25</v>
      </c>
      <c r="Y10" t="s">
        <v>26</v>
      </c>
    </row>
    <row r="11" spans="1:25" x14ac:dyDescent="0.4">
      <c r="A11" t="s">
        <v>4652</v>
      </c>
      <c r="B11" s="2">
        <f ca="1">TODAY()+OpportunityTbl[[#This Row],[CreatedOn_DaysFromToday]]</f>
        <v>45110</v>
      </c>
      <c r="C11" s="2">
        <f ca="1">TODAY()+OpportunityTbl[[#This Row],[EstCloseDate_DaysFromToday]]</f>
        <v>45168</v>
      </c>
      <c r="D11" t="str">
        <f>IF(OpportunityTbl[[#This Row],[statecode]]=0,"",OpportunityTbl[[#This Row],[Estimated Close Date]])</f>
        <v/>
      </c>
      <c r="E11" s="14">
        <v>0</v>
      </c>
      <c r="F11" s="14">
        <v>58</v>
      </c>
      <c r="G11" t="s">
        <v>4280</v>
      </c>
      <c r="H11" t="s">
        <v>4281</v>
      </c>
      <c r="I11">
        <v>0</v>
      </c>
      <c r="J11">
        <v>1</v>
      </c>
      <c r="K11" t="s">
        <v>10426</v>
      </c>
      <c r="L11" t="s">
        <v>12236</v>
      </c>
      <c r="M11" t="s">
        <v>22</v>
      </c>
      <c r="N11" t="s">
        <v>1710</v>
      </c>
      <c r="O11" t="s">
        <v>29</v>
      </c>
      <c r="P11" t="s">
        <v>1713</v>
      </c>
      <c r="Q11" s="13">
        <v>2397</v>
      </c>
      <c r="S11" s="1">
        <v>0.5</v>
      </c>
      <c r="T11" t="s">
        <v>168</v>
      </c>
      <c r="U11" t="s">
        <v>24</v>
      </c>
      <c r="V11" t="b">
        <v>0</v>
      </c>
      <c r="W11">
        <v>4</v>
      </c>
      <c r="X11" t="s">
        <v>157</v>
      </c>
      <c r="Y11" t="s">
        <v>26</v>
      </c>
    </row>
    <row r="12" spans="1:25" x14ac:dyDescent="0.4">
      <c r="A12" t="s">
        <v>5017</v>
      </c>
      <c r="B12" s="2">
        <f ca="1">TODAY()+OpportunityTbl[[#This Row],[CreatedOn_DaysFromToday]]</f>
        <v>45110</v>
      </c>
      <c r="C12" s="2">
        <f ca="1">TODAY()+OpportunityTbl[[#This Row],[EstCloseDate_DaysFromToday]]</f>
        <v>45153</v>
      </c>
      <c r="D12" t="str">
        <f>IF(OpportunityTbl[[#This Row],[statecode]]=0,"",OpportunityTbl[[#This Row],[Estimated Close Date]])</f>
        <v/>
      </c>
      <c r="E12" s="14">
        <v>0</v>
      </c>
      <c r="F12" s="14">
        <v>43</v>
      </c>
      <c r="G12" t="s">
        <v>4280</v>
      </c>
      <c r="H12" t="s">
        <v>4281</v>
      </c>
      <c r="I12">
        <v>0</v>
      </c>
      <c r="J12">
        <v>1</v>
      </c>
      <c r="K12" t="s">
        <v>10427</v>
      </c>
      <c r="L12" t="s">
        <v>12238</v>
      </c>
      <c r="M12" t="s">
        <v>22</v>
      </c>
      <c r="N12" t="s">
        <v>1710</v>
      </c>
      <c r="O12" t="s">
        <v>29</v>
      </c>
      <c r="P12" t="s">
        <v>1713</v>
      </c>
      <c r="Q12" s="13">
        <v>2529</v>
      </c>
      <c r="S12" s="1">
        <v>0.3</v>
      </c>
      <c r="T12" t="s">
        <v>168</v>
      </c>
      <c r="U12" t="s">
        <v>24</v>
      </c>
      <c r="V12" t="b">
        <v>1</v>
      </c>
      <c r="W12">
        <v>3.5</v>
      </c>
      <c r="X12" t="s">
        <v>157</v>
      </c>
      <c r="Y12" t="s">
        <v>4926</v>
      </c>
    </row>
    <row r="13" spans="1:25" x14ac:dyDescent="0.4">
      <c r="A13" t="s">
        <v>5018</v>
      </c>
      <c r="B13" s="2">
        <f ca="1">TODAY()+OpportunityTbl[[#This Row],[CreatedOn_DaysFromToday]]</f>
        <v>45110</v>
      </c>
      <c r="C13" s="2">
        <f ca="1">TODAY()+OpportunityTbl[[#This Row],[EstCloseDate_DaysFromToday]]</f>
        <v>45175</v>
      </c>
      <c r="D13" t="str">
        <f>IF(OpportunityTbl[[#This Row],[statecode]]=0,"",OpportunityTbl[[#This Row],[Estimated Close Date]])</f>
        <v/>
      </c>
      <c r="E13" s="14">
        <v>0</v>
      </c>
      <c r="F13" s="14">
        <v>65</v>
      </c>
      <c r="G13" t="s">
        <v>4280</v>
      </c>
      <c r="H13" t="s">
        <v>4281</v>
      </c>
      <c r="I13">
        <v>0</v>
      </c>
      <c r="J13">
        <v>1</v>
      </c>
      <c r="K13" t="s">
        <v>10428</v>
      </c>
      <c r="L13" t="s">
        <v>12237</v>
      </c>
      <c r="M13" t="s">
        <v>22</v>
      </c>
      <c r="N13" t="s">
        <v>475</v>
      </c>
      <c r="O13" t="s">
        <v>29</v>
      </c>
      <c r="P13" t="s">
        <v>548</v>
      </c>
      <c r="Q13" s="13">
        <v>5477</v>
      </c>
      <c r="S13" s="1">
        <v>0.5</v>
      </c>
      <c r="T13" t="s">
        <v>168</v>
      </c>
      <c r="U13" t="s">
        <v>24</v>
      </c>
      <c r="V13" t="b">
        <v>1</v>
      </c>
      <c r="W13">
        <v>3.5</v>
      </c>
      <c r="X13" t="s">
        <v>240</v>
      </c>
      <c r="Y13" t="s">
        <v>4905</v>
      </c>
    </row>
    <row r="14" spans="1:25" x14ac:dyDescent="0.4">
      <c r="A14" t="s">
        <v>5094</v>
      </c>
      <c r="B14" s="2">
        <f ca="1">TODAY()+OpportunityTbl[[#This Row],[CreatedOn_DaysFromToday]]</f>
        <v>45110</v>
      </c>
      <c r="C14" s="2">
        <f ca="1">TODAY()+OpportunityTbl[[#This Row],[EstCloseDate_DaysFromToday]]</f>
        <v>45151</v>
      </c>
      <c r="D14" t="str">
        <f>IF(OpportunityTbl[[#This Row],[statecode]]=0,"",OpportunityTbl[[#This Row],[Estimated Close Date]])</f>
        <v/>
      </c>
      <c r="E14" s="14">
        <v>0</v>
      </c>
      <c r="F14" s="14">
        <v>41</v>
      </c>
      <c r="G14" t="s">
        <v>4280</v>
      </c>
      <c r="H14" t="s">
        <v>4281</v>
      </c>
      <c r="I14">
        <v>0</v>
      </c>
      <c r="J14">
        <v>1</v>
      </c>
      <c r="K14" t="s">
        <v>10429</v>
      </c>
      <c r="L14" t="s">
        <v>12236</v>
      </c>
      <c r="M14" t="s">
        <v>22</v>
      </c>
      <c r="N14" t="s">
        <v>31</v>
      </c>
      <c r="O14" t="s">
        <v>29</v>
      </c>
      <c r="P14" t="s">
        <v>32</v>
      </c>
      <c r="Q14" s="13">
        <v>2127</v>
      </c>
      <c r="S14" s="1">
        <v>0.3</v>
      </c>
      <c r="T14" t="s">
        <v>168</v>
      </c>
      <c r="U14" t="s">
        <v>100</v>
      </c>
      <c r="V14" t="b">
        <v>0</v>
      </c>
      <c r="W14">
        <v>2.5</v>
      </c>
      <c r="X14" t="s">
        <v>157</v>
      </c>
      <c r="Y14" t="s">
        <v>4926</v>
      </c>
    </row>
    <row r="15" spans="1:25" x14ac:dyDescent="0.4">
      <c r="A15" t="s">
        <v>4283</v>
      </c>
      <c r="B15" s="2">
        <f ca="1">TODAY()+OpportunityTbl[[#This Row],[CreatedOn_DaysFromToday]]</f>
        <v>45109</v>
      </c>
      <c r="C15" s="2">
        <f ca="1">TODAY()+OpportunityTbl[[#This Row],[EstCloseDate_DaysFromToday]]</f>
        <v>45179</v>
      </c>
      <c r="D15" t="str">
        <f>IF(OpportunityTbl[[#This Row],[statecode]]=0,"",OpportunityTbl[[#This Row],[Estimated Close Date]])</f>
        <v/>
      </c>
      <c r="E15" s="14">
        <v>-1</v>
      </c>
      <c r="F15" s="14">
        <v>69</v>
      </c>
      <c r="G15" t="s">
        <v>4280</v>
      </c>
      <c r="H15" t="s">
        <v>4281</v>
      </c>
      <c r="I15">
        <v>0</v>
      </c>
      <c r="J15">
        <v>1</v>
      </c>
      <c r="K15" t="s">
        <v>10430</v>
      </c>
      <c r="L15" t="s">
        <v>12236</v>
      </c>
      <c r="M15" t="s">
        <v>22</v>
      </c>
      <c r="N15" t="s">
        <v>475</v>
      </c>
      <c r="O15" t="s">
        <v>29</v>
      </c>
      <c r="P15" t="s">
        <v>548</v>
      </c>
      <c r="Q15" s="13">
        <v>2643</v>
      </c>
      <c r="S15" s="1">
        <v>0.3</v>
      </c>
      <c r="T15" t="s">
        <v>168</v>
      </c>
      <c r="U15" t="s">
        <v>24</v>
      </c>
      <c r="V15" t="b">
        <v>0</v>
      </c>
      <c r="W15">
        <v>2.5</v>
      </c>
      <c r="X15" t="s">
        <v>25</v>
      </c>
      <c r="Y15" t="s">
        <v>26</v>
      </c>
    </row>
    <row r="16" spans="1:25" x14ac:dyDescent="0.4">
      <c r="A16" t="s">
        <v>4358</v>
      </c>
      <c r="B16" s="2">
        <f ca="1">TODAY()+OpportunityTbl[[#This Row],[CreatedOn_DaysFromToday]]</f>
        <v>45109</v>
      </c>
      <c r="C16" s="2">
        <f ca="1">TODAY()+OpportunityTbl[[#This Row],[EstCloseDate_DaysFromToday]]</f>
        <v>45164</v>
      </c>
      <c r="D16" t="str">
        <f>IF(OpportunityTbl[[#This Row],[statecode]]=0,"",OpportunityTbl[[#This Row],[Estimated Close Date]])</f>
        <v/>
      </c>
      <c r="E16" s="14">
        <v>-1</v>
      </c>
      <c r="F16" s="14">
        <v>54</v>
      </c>
      <c r="G16" t="s">
        <v>4280</v>
      </c>
      <c r="H16" t="s">
        <v>4281</v>
      </c>
      <c r="I16">
        <v>0</v>
      </c>
      <c r="J16">
        <v>1</v>
      </c>
      <c r="K16" t="s">
        <v>10431</v>
      </c>
      <c r="L16" t="s">
        <v>12236</v>
      </c>
      <c r="M16" t="s">
        <v>22</v>
      </c>
      <c r="N16" t="s">
        <v>31</v>
      </c>
      <c r="O16" t="s">
        <v>29</v>
      </c>
      <c r="P16" t="s">
        <v>32</v>
      </c>
      <c r="Q16" s="13">
        <v>3093</v>
      </c>
      <c r="S16" s="1">
        <v>0.3</v>
      </c>
      <c r="T16" t="s">
        <v>168</v>
      </c>
      <c r="U16" t="s">
        <v>97</v>
      </c>
      <c r="V16" t="b">
        <v>0</v>
      </c>
      <c r="W16">
        <v>2.5</v>
      </c>
      <c r="X16" t="s">
        <v>157</v>
      </c>
      <c r="Y16" t="s">
        <v>26</v>
      </c>
    </row>
    <row r="17" spans="1:25" x14ac:dyDescent="0.4">
      <c r="A17" t="s">
        <v>4394</v>
      </c>
      <c r="B17" s="2">
        <f ca="1">TODAY()+OpportunityTbl[[#This Row],[CreatedOn_DaysFromToday]]</f>
        <v>45109</v>
      </c>
      <c r="C17" s="2">
        <f ca="1">TODAY()+OpportunityTbl[[#This Row],[EstCloseDate_DaysFromToday]]</f>
        <v>45187</v>
      </c>
      <c r="D17" t="str">
        <f>IF(OpportunityTbl[[#This Row],[statecode]]=0,"",OpportunityTbl[[#This Row],[Estimated Close Date]])</f>
        <v/>
      </c>
      <c r="E17" s="14">
        <v>-1</v>
      </c>
      <c r="F17" s="14">
        <v>77</v>
      </c>
      <c r="G17" t="s">
        <v>4280</v>
      </c>
      <c r="H17" t="s">
        <v>4281</v>
      </c>
      <c r="I17">
        <v>0</v>
      </c>
      <c r="J17">
        <v>1</v>
      </c>
      <c r="K17" t="s">
        <v>10432</v>
      </c>
      <c r="L17" t="s">
        <v>12236</v>
      </c>
      <c r="M17" t="s">
        <v>22</v>
      </c>
      <c r="N17" t="s">
        <v>779</v>
      </c>
      <c r="O17" t="s">
        <v>29</v>
      </c>
      <c r="P17" t="s">
        <v>780</v>
      </c>
      <c r="Q17" s="13">
        <v>2757</v>
      </c>
      <c r="S17" s="1">
        <v>0.5</v>
      </c>
      <c r="T17" t="s">
        <v>168</v>
      </c>
      <c r="U17" t="s">
        <v>24</v>
      </c>
      <c r="V17" t="b">
        <v>0</v>
      </c>
      <c r="W17">
        <v>2.5</v>
      </c>
      <c r="X17" t="s">
        <v>157</v>
      </c>
      <c r="Y17" t="s">
        <v>26</v>
      </c>
    </row>
    <row r="18" spans="1:25" x14ac:dyDescent="0.4">
      <c r="A18" t="s">
        <v>4454</v>
      </c>
      <c r="B18" s="2">
        <f ca="1">TODAY()+OpportunityTbl[[#This Row],[CreatedOn_DaysFromToday]]</f>
        <v>45109</v>
      </c>
      <c r="C18" s="2">
        <f ca="1">TODAY()+OpportunityTbl[[#This Row],[EstCloseDate_DaysFromToday]]</f>
        <v>45166</v>
      </c>
      <c r="D18" t="str">
        <f>IF(OpportunityTbl[[#This Row],[statecode]]=0,"",OpportunityTbl[[#This Row],[Estimated Close Date]])</f>
        <v/>
      </c>
      <c r="E18" s="14">
        <v>-1</v>
      </c>
      <c r="F18" s="14">
        <v>56</v>
      </c>
      <c r="G18" t="s">
        <v>4280</v>
      </c>
      <c r="H18" t="s">
        <v>4281</v>
      </c>
      <c r="I18">
        <v>0</v>
      </c>
      <c r="J18">
        <v>1</v>
      </c>
      <c r="K18" t="s">
        <v>10433</v>
      </c>
      <c r="L18" t="s">
        <v>12237</v>
      </c>
      <c r="M18" t="s">
        <v>22</v>
      </c>
      <c r="N18" t="s">
        <v>469</v>
      </c>
      <c r="O18" t="s">
        <v>29</v>
      </c>
      <c r="P18" t="s">
        <v>470</v>
      </c>
      <c r="Q18" s="13">
        <v>4990</v>
      </c>
      <c r="S18" s="1">
        <v>0.5</v>
      </c>
      <c r="T18" t="s">
        <v>168</v>
      </c>
      <c r="U18" t="s">
        <v>97</v>
      </c>
      <c r="V18" t="b">
        <v>0</v>
      </c>
      <c r="W18">
        <v>3.5</v>
      </c>
      <c r="X18" t="s">
        <v>240</v>
      </c>
      <c r="Y18" t="s">
        <v>26</v>
      </c>
    </row>
    <row r="19" spans="1:25" x14ac:dyDescent="0.4">
      <c r="A19" t="s">
        <v>4484</v>
      </c>
      <c r="B19" s="2">
        <f ca="1">TODAY()+OpportunityTbl[[#This Row],[CreatedOn_DaysFromToday]]</f>
        <v>45109</v>
      </c>
      <c r="C19" s="2">
        <f ca="1">TODAY()+OpportunityTbl[[#This Row],[EstCloseDate_DaysFromToday]]</f>
        <v>45177</v>
      </c>
      <c r="D19" t="str">
        <f>IF(OpportunityTbl[[#This Row],[statecode]]=0,"",OpportunityTbl[[#This Row],[Estimated Close Date]])</f>
        <v/>
      </c>
      <c r="E19" s="14">
        <v>-1</v>
      </c>
      <c r="F19" s="14">
        <v>67</v>
      </c>
      <c r="G19" t="s">
        <v>4280</v>
      </c>
      <c r="H19" t="s">
        <v>4281</v>
      </c>
      <c r="I19">
        <v>0</v>
      </c>
      <c r="J19">
        <v>1</v>
      </c>
      <c r="K19" t="s">
        <v>10424</v>
      </c>
      <c r="L19" t="s">
        <v>12233</v>
      </c>
      <c r="M19" t="s">
        <v>22</v>
      </c>
      <c r="N19" t="s">
        <v>1617</v>
      </c>
      <c r="O19" t="s">
        <v>29</v>
      </c>
      <c r="P19" t="s">
        <v>1618</v>
      </c>
      <c r="Q19" s="13">
        <v>19868</v>
      </c>
      <c r="S19" s="1">
        <v>0.3</v>
      </c>
      <c r="T19" t="s">
        <v>168</v>
      </c>
      <c r="U19" t="s">
        <v>24</v>
      </c>
      <c r="V19" t="b">
        <v>1</v>
      </c>
      <c r="W19">
        <v>3.5</v>
      </c>
      <c r="X19" t="s">
        <v>25</v>
      </c>
      <c r="Y19" t="s">
        <v>26</v>
      </c>
    </row>
    <row r="20" spans="1:25" x14ac:dyDescent="0.4">
      <c r="A20" t="s">
        <v>4560</v>
      </c>
      <c r="B20" s="2">
        <f ca="1">TODAY()+OpportunityTbl[[#This Row],[CreatedOn_DaysFromToday]]</f>
        <v>45109</v>
      </c>
      <c r="C20" s="2">
        <f ca="1">TODAY()+OpportunityTbl[[#This Row],[EstCloseDate_DaysFromToday]]</f>
        <v>45187</v>
      </c>
      <c r="D20" t="str">
        <f>IF(OpportunityTbl[[#This Row],[statecode]]=0,"",OpportunityTbl[[#This Row],[Estimated Close Date]])</f>
        <v/>
      </c>
      <c r="E20" s="14">
        <v>-1</v>
      </c>
      <c r="F20" s="14">
        <v>77</v>
      </c>
      <c r="G20" t="s">
        <v>4280</v>
      </c>
      <c r="H20" t="s">
        <v>4281</v>
      </c>
      <c r="I20">
        <v>0</v>
      </c>
      <c r="J20">
        <v>1</v>
      </c>
      <c r="K20" t="s">
        <v>10434</v>
      </c>
      <c r="L20" t="s">
        <v>12239</v>
      </c>
      <c r="M20" t="s">
        <v>22</v>
      </c>
      <c r="N20" t="s">
        <v>779</v>
      </c>
      <c r="O20" t="s">
        <v>29</v>
      </c>
      <c r="P20" t="s">
        <v>782</v>
      </c>
      <c r="Q20" s="13">
        <v>8593</v>
      </c>
      <c r="S20" s="1">
        <v>0.3</v>
      </c>
      <c r="T20" t="s">
        <v>168</v>
      </c>
      <c r="U20" t="s">
        <v>97</v>
      </c>
      <c r="V20" t="b">
        <v>0</v>
      </c>
      <c r="W20">
        <v>2</v>
      </c>
      <c r="X20" t="s">
        <v>25</v>
      </c>
      <c r="Y20" t="s">
        <v>26</v>
      </c>
    </row>
    <row r="21" spans="1:25" x14ac:dyDescent="0.4">
      <c r="A21" t="s">
        <v>4561</v>
      </c>
      <c r="B21" s="2">
        <f ca="1">TODAY()+OpportunityTbl[[#This Row],[CreatedOn_DaysFromToday]]</f>
        <v>45109</v>
      </c>
      <c r="C21" s="2">
        <f ca="1">TODAY()+OpportunityTbl[[#This Row],[EstCloseDate_DaysFromToday]]</f>
        <v>45156</v>
      </c>
      <c r="D21" t="str">
        <f>IF(OpportunityTbl[[#This Row],[statecode]]=0,"",OpportunityTbl[[#This Row],[Estimated Close Date]])</f>
        <v/>
      </c>
      <c r="E21" s="14">
        <v>-1</v>
      </c>
      <c r="F21" s="14">
        <v>46</v>
      </c>
      <c r="G21" t="s">
        <v>4280</v>
      </c>
      <c r="H21" t="s">
        <v>4281</v>
      </c>
      <c r="I21">
        <v>0</v>
      </c>
      <c r="J21">
        <v>1</v>
      </c>
      <c r="K21" t="s">
        <v>10417</v>
      </c>
      <c r="L21" t="s">
        <v>12238</v>
      </c>
      <c r="M21" t="s">
        <v>22</v>
      </c>
      <c r="N21" t="s">
        <v>513</v>
      </c>
      <c r="O21" t="s">
        <v>29</v>
      </c>
      <c r="P21" t="s">
        <v>514</v>
      </c>
      <c r="Q21" s="13">
        <v>3186</v>
      </c>
      <c r="S21" s="1">
        <v>0.3</v>
      </c>
      <c r="T21" t="s">
        <v>168</v>
      </c>
      <c r="U21" t="s">
        <v>97</v>
      </c>
      <c r="V21" t="b">
        <v>1</v>
      </c>
      <c r="W21">
        <v>2</v>
      </c>
      <c r="X21" t="s">
        <v>25</v>
      </c>
      <c r="Y21" t="s">
        <v>26</v>
      </c>
    </row>
    <row r="22" spans="1:25" x14ac:dyDescent="0.4">
      <c r="A22" t="s">
        <v>4730</v>
      </c>
      <c r="B22" s="2">
        <f ca="1">TODAY()+OpportunityTbl[[#This Row],[CreatedOn_DaysFromToday]]</f>
        <v>45109</v>
      </c>
      <c r="C22" s="2">
        <f ca="1">TODAY()+OpportunityTbl[[#This Row],[EstCloseDate_DaysFromToday]]</f>
        <v>45170</v>
      </c>
      <c r="D22" t="str">
        <f>IF(OpportunityTbl[[#This Row],[statecode]]=0,"",OpportunityTbl[[#This Row],[Estimated Close Date]])</f>
        <v/>
      </c>
      <c r="E22" s="14">
        <v>-1</v>
      </c>
      <c r="F22" s="14">
        <v>60</v>
      </c>
      <c r="G22" t="s">
        <v>4280</v>
      </c>
      <c r="H22" t="s">
        <v>4281</v>
      </c>
      <c r="I22">
        <v>0</v>
      </c>
      <c r="J22">
        <v>1</v>
      </c>
      <c r="K22" t="s">
        <v>10435</v>
      </c>
      <c r="L22" t="s">
        <v>12234</v>
      </c>
      <c r="M22" t="s">
        <v>22</v>
      </c>
      <c r="N22" t="s">
        <v>480</v>
      </c>
      <c r="O22" t="s">
        <v>29</v>
      </c>
      <c r="P22" t="s">
        <v>687</v>
      </c>
      <c r="Q22" s="13">
        <v>2985</v>
      </c>
      <c r="S22" s="1">
        <v>0.9</v>
      </c>
      <c r="T22" t="s">
        <v>4724</v>
      </c>
      <c r="U22" t="s">
        <v>100</v>
      </c>
      <c r="V22" t="b">
        <v>0</v>
      </c>
      <c r="W22">
        <v>2.5</v>
      </c>
      <c r="X22" t="s">
        <v>240</v>
      </c>
      <c r="Y22" t="s">
        <v>26</v>
      </c>
    </row>
    <row r="23" spans="1:25" x14ac:dyDescent="0.4">
      <c r="A23" t="s">
        <v>4731</v>
      </c>
      <c r="B23" s="2">
        <f ca="1">TODAY()+OpportunityTbl[[#This Row],[CreatedOn_DaysFromToday]]</f>
        <v>45109</v>
      </c>
      <c r="C23" s="2">
        <f ca="1">TODAY()+OpportunityTbl[[#This Row],[EstCloseDate_DaysFromToday]]</f>
        <v>45162</v>
      </c>
      <c r="D23" t="str">
        <f>IF(OpportunityTbl[[#This Row],[statecode]]=0,"",OpportunityTbl[[#This Row],[Estimated Close Date]])</f>
        <v/>
      </c>
      <c r="E23" s="14">
        <v>-1</v>
      </c>
      <c r="F23" s="14">
        <v>52</v>
      </c>
      <c r="G23" t="s">
        <v>4280</v>
      </c>
      <c r="H23" t="s">
        <v>4281</v>
      </c>
      <c r="I23">
        <v>0</v>
      </c>
      <c r="J23">
        <v>1</v>
      </c>
      <c r="K23" t="s">
        <v>10428</v>
      </c>
      <c r="L23" t="s">
        <v>12234</v>
      </c>
      <c r="M23" t="s">
        <v>22</v>
      </c>
      <c r="N23" t="s">
        <v>1710</v>
      </c>
      <c r="O23" t="s">
        <v>29</v>
      </c>
      <c r="P23" t="s">
        <v>1881</v>
      </c>
      <c r="Q23" s="13">
        <v>2802</v>
      </c>
      <c r="S23" s="1">
        <v>0.9</v>
      </c>
      <c r="T23" t="s">
        <v>4724</v>
      </c>
      <c r="U23" t="s">
        <v>97</v>
      </c>
      <c r="V23" t="b">
        <v>1</v>
      </c>
      <c r="W23">
        <v>4</v>
      </c>
      <c r="X23" t="s">
        <v>240</v>
      </c>
      <c r="Y23" t="s">
        <v>26</v>
      </c>
    </row>
    <row r="24" spans="1:25" x14ac:dyDescent="0.4">
      <c r="A24" t="s">
        <v>4733</v>
      </c>
      <c r="B24" s="2">
        <f ca="1">TODAY()+OpportunityTbl[[#This Row],[CreatedOn_DaysFromToday]]</f>
        <v>45109</v>
      </c>
      <c r="C24" s="2">
        <f ca="1">TODAY()+OpportunityTbl[[#This Row],[EstCloseDate_DaysFromToday]]</f>
        <v>45163</v>
      </c>
      <c r="D24" t="str">
        <f>IF(OpportunityTbl[[#This Row],[statecode]]=0,"",OpportunityTbl[[#This Row],[Estimated Close Date]])</f>
        <v/>
      </c>
      <c r="E24" s="14">
        <v>-1</v>
      </c>
      <c r="F24" s="14">
        <v>53</v>
      </c>
      <c r="G24" t="s">
        <v>4280</v>
      </c>
      <c r="H24" t="s">
        <v>4281</v>
      </c>
      <c r="I24">
        <v>0</v>
      </c>
      <c r="J24">
        <v>1</v>
      </c>
      <c r="K24" t="s">
        <v>10436</v>
      </c>
      <c r="L24" t="s">
        <v>12234</v>
      </c>
      <c r="M24" t="s">
        <v>22</v>
      </c>
      <c r="N24" t="s">
        <v>2121</v>
      </c>
      <c r="O24" t="s">
        <v>29</v>
      </c>
      <c r="P24" t="s">
        <v>4734</v>
      </c>
      <c r="Q24" s="13">
        <v>2972</v>
      </c>
      <c r="S24" s="1">
        <v>0.9</v>
      </c>
      <c r="T24" t="s">
        <v>4724</v>
      </c>
      <c r="U24" t="s">
        <v>24</v>
      </c>
      <c r="V24" t="b">
        <v>1</v>
      </c>
      <c r="W24">
        <v>4</v>
      </c>
      <c r="X24" t="s">
        <v>4732</v>
      </c>
      <c r="Y24" t="s">
        <v>26</v>
      </c>
    </row>
    <row r="25" spans="1:25" x14ac:dyDescent="0.4">
      <c r="A25" t="s">
        <v>4967</v>
      </c>
      <c r="B25" s="2">
        <f ca="1">TODAY()+OpportunityTbl[[#This Row],[CreatedOn_DaysFromToday]]</f>
        <v>45109</v>
      </c>
      <c r="C25" s="2">
        <f ca="1">TODAY()+OpportunityTbl[[#This Row],[EstCloseDate_DaysFromToday]]</f>
        <v>45173</v>
      </c>
      <c r="D25" t="str">
        <f>IF(OpportunityTbl[[#This Row],[statecode]]=0,"",OpportunityTbl[[#This Row],[Estimated Close Date]])</f>
        <v/>
      </c>
      <c r="E25" s="14">
        <v>-1</v>
      </c>
      <c r="F25" s="14">
        <v>63</v>
      </c>
      <c r="G25" t="s">
        <v>4280</v>
      </c>
      <c r="H25" t="s">
        <v>4281</v>
      </c>
      <c r="I25">
        <v>0</v>
      </c>
      <c r="J25">
        <v>1</v>
      </c>
      <c r="K25" t="s">
        <v>10431</v>
      </c>
      <c r="L25" t="s">
        <v>12239</v>
      </c>
      <c r="M25" t="s">
        <v>22</v>
      </c>
      <c r="N25" t="s">
        <v>513</v>
      </c>
      <c r="O25" t="s">
        <v>29</v>
      </c>
      <c r="P25" t="s">
        <v>514</v>
      </c>
      <c r="Q25" s="13">
        <v>5563</v>
      </c>
      <c r="S25" s="1">
        <v>0.3</v>
      </c>
      <c r="T25" t="s">
        <v>168</v>
      </c>
      <c r="U25" t="s">
        <v>97</v>
      </c>
      <c r="V25" t="b">
        <v>0</v>
      </c>
      <c r="W25">
        <v>2</v>
      </c>
      <c r="X25" t="s">
        <v>157</v>
      </c>
      <c r="Y25" t="s">
        <v>4916</v>
      </c>
    </row>
    <row r="26" spans="1:25" x14ac:dyDescent="0.4">
      <c r="A26" t="s">
        <v>5019</v>
      </c>
      <c r="B26" s="2">
        <f ca="1">TODAY()+OpportunityTbl[[#This Row],[CreatedOn_DaysFromToday]]</f>
        <v>45109</v>
      </c>
      <c r="C26" s="2">
        <f ca="1">TODAY()+OpportunityTbl[[#This Row],[EstCloseDate_DaysFromToday]]</f>
        <v>45154</v>
      </c>
      <c r="D26" t="str">
        <f>IF(OpportunityTbl[[#This Row],[statecode]]=0,"",OpportunityTbl[[#This Row],[Estimated Close Date]])</f>
        <v/>
      </c>
      <c r="E26" s="14">
        <v>-1</v>
      </c>
      <c r="F26" s="14">
        <v>44</v>
      </c>
      <c r="G26" t="s">
        <v>4280</v>
      </c>
      <c r="H26" t="s">
        <v>4281</v>
      </c>
      <c r="I26">
        <v>0</v>
      </c>
      <c r="J26">
        <v>1</v>
      </c>
      <c r="K26" t="s">
        <v>10425</v>
      </c>
      <c r="L26" t="s">
        <v>12236</v>
      </c>
      <c r="M26" t="s">
        <v>22</v>
      </c>
      <c r="N26" t="s">
        <v>1710</v>
      </c>
      <c r="O26" t="s">
        <v>29</v>
      </c>
      <c r="P26" t="s">
        <v>1711</v>
      </c>
      <c r="Q26" s="13">
        <v>1956</v>
      </c>
      <c r="S26" s="1">
        <v>0.5</v>
      </c>
      <c r="T26" t="s">
        <v>168</v>
      </c>
      <c r="U26" t="s">
        <v>24</v>
      </c>
      <c r="V26" t="b">
        <v>1</v>
      </c>
      <c r="W26">
        <v>4</v>
      </c>
      <c r="X26" t="s">
        <v>157</v>
      </c>
      <c r="Y26" t="s">
        <v>4926</v>
      </c>
    </row>
    <row r="27" spans="1:25" x14ac:dyDescent="0.4">
      <c r="A27" t="s">
        <v>5020</v>
      </c>
      <c r="B27" s="2">
        <f ca="1">TODAY()+OpportunityTbl[[#This Row],[CreatedOn_DaysFromToday]]</f>
        <v>45109</v>
      </c>
      <c r="C27" s="2">
        <f ca="1">TODAY()+OpportunityTbl[[#This Row],[EstCloseDate_DaysFromToday]]</f>
        <v>45187</v>
      </c>
      <c r="D27" t="str">
        <f>IF(OpportunityTbl[[#This Row],[statecode]]=0,"",OpportunityTbl[[#This Row],[Estimated Close Date]])</f>
        <v/>
      </c>
      <c r="E27" s="14">
        <v>-1</v>
      </c>
      <c r="F27" s="14">
        <v>77</v>
      </c>
      <c r="G27" t="s">
        <v>4280</v>
      </c>
      <c r="H27" t="s">
        <v>4281</v>
      </c>
      <c r="I27">
        <v>0</v>
      </c>
      <c r="J27">
        <v>1</v>
      </c>
      <c r="K27" t="s">
        <v>10437</v>
      </c>
      <c r="L27" t="s">
        <v>12238</v>
      </c>
      <c r="M27" t="s">
        <v>22</v>
      </c>
      <c r="N27" t="s">
        <v>779</v>
      </c>
      <c r="O27" t="s">
        <v>29</v>
      </c>
      <c r="P27" t="s">
        <v>782</v>
      </c>
      <c r="Q27" s="13">
        <v>3387</v>
      </c>
      <c r="S27" s="1">
        <v>0.3</v>
      </c>
      <c r="T27" t="s">
        <v>168</v>
      </c>
      <c r="U27" t="s">
        <v>24</v>
      </c>
      <c r="V27" t="b">
        <v>0</v>
      </c>
      <c r="W27">
        <v>2</v>
      </c>
      <c r="X27" t="s">
        <v>157</v>
      </c>
      <c r="Y27" t="s">
        <v>4899</v>
      </c>
    </row>
    <row r="28" spans="1:25" x14ac:dyDescent="0.4">
      <c r="A28" t="s">
        <v>5021</v>
      </c>
      <c r="B28" s="2">
        <f ca="1">TODAY()+OpportunityTbl[[#This Row],[CreatedOn_DaysFromToday]]</f>
        <v>45109</v>
      </c>
      <c r="C28" s="2">
        <f ca="1">TODAY()+OpportunityTbl[[#This Row],[EstCloseDate_DaysFromToday]]</f>
        <v>45168</v>
      </c>
      <c r="D28" t="str">
        <f>IF(OpportunityTbl[[#This Row],[statecode]]=0,"",OpportunityTbl[[#This Row],[Estimated Close Date]])</f>
        <v/>
      </c>
      <c r="E28" s="14">
        <v>-1</v>
      </c>
      <c r="F28" s="14">
        <v>58</v>
      </c>
      <c r="G28" t="s">
        <v>4280</v>
      </c>
      <c r="H28" t="s">
        <v>4281</v>
      </c>
      <c r="I28">
        <v>0</v>
      </c>
      <c r="J28">
        <v>1</v>
      </c>
      <c r="K28" t="s">
        <v>10419</v>
      </c>
      <c r="L28" t="s">
        <v>12236</v>
      </c>
      <c r="M28" t="s">
        <v>22</v>
      </c>
      <c r="N28" t="s">
        <v>1710</v>
      </c>
      <c r="O28" t="s">
        <v>29</v>
      </c>
      <c r="P28" t="s">
        <v>1711</v>
      </c>
      <c r="Q28" s="13">
        <v>1908</v>
      </c>
      <c r="S28" s="1">
        <v>0.5</v>
      </c>
      <c r="T28" t="s">
        <v>168</v>
      </c>
      <c r="U28" t="s">
        <v>24</v>
      </c>
      <c r="V28" t="b">
        <v>0</v>
      </c>
      <c r="W28">
        <v>4</v>
      </c>
      <c r="X28" t="s">
        <v>157</v>
      </c>
      <c r="Y28" t="s">
        <v>4899</v>
      </c>
    </row>
    <row r="29" spans="1:25" x14ac:dyDescent="0.4">
      <c r="A29" t="s">
        <v>5095</v>
      </c>
      <c r="B29" s="2">
        <f ca="1">TODAY()+OpportunityTbl[[#This Row],[CreatedOn_DaysFromToday]]</f>
        <v>45109</v>
      </c>
      <c r="C29" s="2">
        <f ca="1">TODAY()+OpportunityTbl[[#This Row],[EstCloseDate_DaysFromToday]]</f>
        <v>45173</v>
      </c>
      <c r="D29" t="str">
        <f>IF(OpportunityTbl[[#This Row],[statecode]]=0,"",OpportunityTbl[[#This Row],[Estimated Close Date]])</f>
        <v/>
      </c>
      <c r="E29" s="14">
        <v>-1</v>
      </c>
      <c r="F29" s="14">
        <v>63</v>
      </c>
      <c r="G29" t="s">
        <v>4280</v>
      </c>
      <c r="H29" t="s">
        <v>4281</v>
      </c>
      <c r="I29">
        <v>0</v>
      </c>
      <c r="J29">
        <v>1</v>
      </c>
      <c r="K29" t="s">
        <v>10438</v>
      </c>
      <c r="L29" t="s">
        <v>12235</v>
      </c>
      <c r="M29" t="s">
        <v>22</v>
      </c>
      <c r="N29" t="s">
        <v>518</v>
      </c>
      <c r="O29" t="s">
        <v>29</v>
      </c>
      <c r="P29" t="s">
        <v>529</v>
      </c>
      <c r="Q29" s="13">
        <v>11156</v>
      </c>
      <c r="S29" s="1">
        <v>0.5</v>
      </c>
      <c r="T29" t="s">
        <v>168</v>
      </c>
      <c r="U29" t="s">
        <v>24</v>
      </c>
      <c r="V29" t="b">
        <v>0</v>
      </c>
      <c r="W29">
        <v>2.5</v>
      </c>
      <c r="X29" t="s">
        <v>157</v>
      </c>
      <c r="Y29" t="s">
        <v>4892</v>
      </c>
    </row>
    <row r="30" spans="1:25" x14ac:dyDescent="0.4">
      <c r="A30" t="s">
        <v>5096</v>
      </c>
      <c r="B30" s="2">
        <f ca="1">TODAY()+OpportunityTbl[[#This Row],[CreatedOn_DaysFromToday]]</f>
        <v>45109</v>
      </c>
      <c r="C30" s="2">
        <f ca="1">TODAY()+OpportunityTbl[[#This Row],[EstCloseDate_DaysFromToday]]</f>
        <v>45168</v>
      </c>
      <c r="D30" t="str">
        <f>IF(OpportunityTbl[[#This Row],[statecode]]=0,"",OpportunityTbl[[#This Row],[Estimated Close Date]])</f>
        <v/>
      </c>
      <c r="E30" s="14">
        <v>-1</v>
      </c>
      <c r="F30" s="14">
        <v>58</v>
      </c>
      <c r="G30" t="s">
        <v>4280</v>
      </c>
      <c r="H30" t="s">
        <v>4281</v>
      </c>
      <c r="I30">
        <v>0</v>
      </c>
      <c r="J30">
        <v>1</v>
      </c>
      <c r="K30" t="s">
        <v>10424</v>
      </c>
      <c r="L30" t="s">
        <v>12236</v>
      </c>
      <c r="M30" t="s">
        <v>22</v>
      </c>
      <c r="N30" t="s">
        <v>31</v>
      </c>
      <c r="O30" t="s">
        <v>29</v>
      </c>
      <c r="P30" t="s">
        <v>210</v>
      </c>
      <c r="Q30" s="13">
        <v>2590</v>
      </c>
      <c r="S30" s="1">
        <v>0.5</v>
      </c>
      <c r="T30" t="s">
        <v>168</v>
      </c>
      <c r="U30" t="s">
        <v>24</v>
      </c>
      <c r="V30" t="b">
        <v>0</v>
      </c>
      <c r="W30">
        <v>2.5</v>
      </c>
      <c r="X30" t="s">
        <v>240</v>
      </c>
      <c r="Y30" t="s">
        <v>4926</v>
      </c>
    </row>
    <row r="31" spans="1:25" x14ac:dyDescent="0.4">
      <c r="A31" t="s">
        <v>5097</v>
      </c>
      <c r="B31" s="2">
        <f ca="1">TODAY()+OpportunityTbl[[#This Row],[CreatedOn_DaysFromToday]]</f>
        <v>45109</v>
      </c>
      <c r="C31" s="2">
        <f ca="1">TODAY()+OpportunityTbl[[#This Row],[EstCloseDate_DaysFromToday]]</f>
        <v>45169</v>
      </c>
      <c r="D31" t="str">
        <f>IF(OpportunityTbl[[#This Row],[statecode]]=0,"",OpportunityTbl[[#This Row],[Estimated Close Date]])</f>
        <v/>
      </c>
      <c r="E31" s="14">
        <v>-1</v>
      </c>
      <c r="F31" s="14">
        <v>59</v>
      </c>
      <c r="G31" t="s">
        <v>4280</v>
      </c>
      <c r="H31" t="s">
        <v>4281</v>
      </c>
      <c r="I31">
        <v>0</v>
      </c>
      <c r="J31">
        <v>1</v>
      </c>
      <c r="K31" t="s">
        <v>10439</v>
      </c>
      <c r="L31" t="s">
        <v>12234</v>
      </c>
      <c r="M31" t="s">
        <v>22</v>
      </c>
      <c r="N31" t="s">
        <v>518</v>
      </c>
      <c r="O31" t="s">
        <v>29</v>
      </c>
      <c r="P31" t="s">
        <v>523</v>
      </c>
      <c r="Q31" s="13">
        <v>2073</v>
      </c>
      <c r="S31" s="1">
        <v>0.3</v>
      </c>
      <c r="T31" t="s">
        <v>168</v>
      </c>
      <c r="U31" t="s">
        <v>24</v>
      </c>
      <c r="V31" t="b">
        <v>0</v>
      </c>
      <c r="W31">
        <v>2.5</v>
      </c>
      <c r="X31" t="s">
        <v>25</v>
      </c>
      <c r="Y31" t="s">
        <v>4899</v>
      </c>
    </row>
    <row r="32" spans="1:25" x14ac:dyDescent="0.4">
      <c r="A32" t="s">
        <v>4359</v>
      </c>
      <c r="B32" s="2">
        <f ca="1">TODAY()+OpportunityTbl[[#This Row],[CreatedOn_DaysFromToday]]</f>
        <v>45108</v>
      </c>
      <c r="C32" s="2">
        <f ca="1">TODAY()+OpportunityTbl[[#This Row],[EstCloseDate_DaysFromToday]]</f>
        <v>45163</v>
      </c>
      <c r="D32" t="str">
        <f>IF(OpportunityTbl[[#This Row],[statecode]]=0,"",OpportunityTbl[[#This Row],[Estimated Close Date]])</f>
        <v/>
      </c>
      <c r="E32" s="14">
        <v>-2</v>
      </c>
      <c r="F32" s="14">
        <v>53</v>
      </c>
      <c r="G32" t="s">
        <v>4280</v>
      </c>
      <c r="H32" t="s">
        <v>4281</v>
      </c>
      <c r="I32">
        <v>0</v>
      </c>
      <c r="J32">
        <v>1</v>
      </c>
      <c r="K32" t="s">
        <v>10440</v>
      </c>
      <c r="L32" t="s">
        <v>12234</v>
      </c>
      <c r="M32" t="s">
        <v>22</v>
      </c>
      <c r="N32" t="s">
        <v>31</v>
      </c>
      <c r="O32" t="s">
        <v>29</v>
      </c>
      <c r="P32" t="s">
        <v>32</v>
      </c>
      <c r="Q32" s="13">
        <v>2732</v>
      </c>
      <c r="S32" s="1">
        <v>0.3</v>
      </c>
      <c r="T32" t="s">
        <v>168</v>
      </c>
      <c r="U32" t="s">
        <v>24</v>
      </c>
      <c r="V32" t="b">
        <v>0</v>
      </c>
      <c r="W32">
        <v>2.5</v>
      </c>
      <c r="X32" t="s">
        <v>157</v>
      </c>
      <c r="Y32" t="s">
        <v>26</v>
      </c>
    </row>
    <row r="33" spans="1:25" x14ac:dyDescent="0.4">
      <c r="A33" t="s">
        <v>4395</v>
      </c>
      <c r="B33" s="2">
        <f ca="1">TODAY()+OpportunityTbl[[#This Row],[CreatedOn_DaysFromToday]]</f>
        <v>45108</v>
      </c>
      <c r="C33" s="2">
        <f ca="1">TODAY()+OpportunityTbl[[#This Row],[EstCloseDate_DaysFromToday]]</f>
        <v>45167</v>
      </c>
      <c r="D33" t="str">
        <f>IF(OpportunityTbl[[#This Row],[statecode]]=0,"",OpportunityTbl[[#This Row],[Estimated Close Date]])</f>
        <v/>
      </c>
      <c r="E33" s="14">
        <v>-2</v>
      </c>
      <c r="F33" s="14">
        <v>57</v>
      </c>
      <c r="G33" t="s">
        <v>4280</v>
      </c>
      <c r="H33" t="s">
        <v>4281</v>
      </c>
      <c r="I33">
        <v>0</v>
      </c>
      <c r="J33">
        <v>1</v>
      </c>
      <c r="K33" t="s">
        <v>10417</v>
      </c>
      <c r="L33" t="s">
        <v>12234</v>
      </c>
      <c r="M33" t="s">
        <v>22</v>
      </c>
      <c r="N33" t="s">
        <v>31</v>
      </c>
      <c r="O33" t="s">
        <v>29</v>
      </c>
      <c r="P33" t="s">
        <v>210</v>
      </c>
      <c r="Q33" s="13">
        <v>2602</v>
      </c>
      <c r="S33" s="1">
        <v>0.5</v>
      </c>
      <c r="T33" t="s">
        <v>168</v>
      </c>
      <c r="U33" t="s">
        <v>24</v>
      </c>
      <c r="V33" t="b">
        <v>0</v>
      </c>
      <c r="W33">
        <v>2.5</v>
      </c>
      <c r="X33" t="s">
        <v>240</v>
      </c>
      <c r="Y33" t="s">
        <v>26</v>
      </c>
    </row>
    <row r="34" spans="1:25" x14ac:dyDescent="0.4">
      <c r="A34" t="s">
        <v>4396</v>
      </c>
      <c r="B34" s="2">
        <f ca="1">TODAY()+OpportunityTbl[[#This Row],[CreatedOn_DaysFromToday]]</f>
        <v>45108</v>
      </c>
      <c r="C34" s="2">
        <f ca="1">TODAY()+OpportunityTbl[[#This Row],[EstCloseDate_DaysFromToday]]</f>
        <v>45153</v>
      </c>
      <c r="D34" t="str">
        <f>IF(OpportunityTbl[[#This Row],[statecode]]=0,"",OpportunityTbl[[#This Row],[Estimated Close Date]])</f>
        <v/>
      </c>
      <c r="E34" s="14">
        <v>-2</v>
      </c>
      <c r="F34" s="14">
        <v>43</v>
      </c>
      <c r="G34" t="s">
        <v>4280</v>
      </c>
      <c r="H34" t="s">
        <v>4281</v>
      </c>
      <c r="I34">
        <v>0</v>
      </c>
      <c r="J34">
        <v>1</v>
      </c>
      <c r="K34" t="s">
        <v>10441</v>
      </c>
      <c r="L34" t="s">
        <v>12235</v>
      </c>
      <c r="M34" t="s">
        <v>22</v>
      </c>
      <c r="N34" t="s">
        <v>31</v>
      </c>
      <c r="O34" t="s">
        <v>29</v>
      </c>
      <c r="P34" t="s">
        <v>210</v>
      </c>
      <c r="Q34" s="13">
        <v>16514</v>
      </c>
      <c r="S34" s="1">
        <v>0.5</v>
      </c>
      <c r="T34" t="s">
        <v>168</v>
      </c>
      <c r="U34" t="s">
        <v>100</v>
      </c>
      <c r="V34" t="b">
        <v>0</v>
      </c>
      <c r="W34">
        <v>2.5</v>
      </c>
      <c r="X34" t="s">
        <v>157</v>
      </c>
      <c r="Y34" t="s">
        <v>26</v>
      </c>
    </row>
    <row r="35" spans="1:25" x14ac:dyDescent="0.4">
      <c r="A35" t="s">
        <v>4397</v>
      </c>
      <c r="B35" s="2">
        <f ca="1">TODAY()+OpportunityTbl[[#This Row],[CreatedOn_DaysFromToday]]</f>
        <v>45108</v>
      </c>
      <c r="C35" s="2">
        <f ca="1">TODAY()+OpportunityTbl[[#This Row],[EstCloseDate_DaysFromToday]]</f>
        <v>45167</v>
      </c>
      <c r="D35" t="str">
        <f>IF(OpportunityTbl[[#This Row],[statecode]]=0,"",OpportunityTbl[[#This Row],[Estimated Close Date]])</f>
        <v/>
      </c>
      <c r="E35" s="14">
        <v>-2</v>
      </c>
      <c r="F35" s="14">
        <v>57</v>
      </c>
      <c r="G35" t="s">
        <v>4280</v>
      </c>
      <c r="H35" t="s">
        <v>4281</v>
      </c>
      <c r="I35">
        <v>0</v>
      </c>
      <c r="J35">
        <v>1</v>
      </c>
      <c r="K35" t="s">
        <v>10442</v>
      </c>
      <c r="L35" t="s">
        <v>12234</v>
      </c>
      <c r="M35" t="s">
        <v>22</v>
      </c>
      <c r="N35" t="s">
        <v>475</v>
      </c>
      <c r="O35" t="s">
        <v>29</v>
      </c>
      <c r="P35" t="s">
        <v>476</v>
      </c>
      <c r="Q35" s="13">
        <v>2146</v>
      </c>
      <c r="S35" s="1">
        <v>0.5</v>
      </c>
      <c r="T35" t="s">
        <v>168</v>
      </c>
      <c r="U35" t="s">
        <v>24</v>
      </c>
      <c r="V35" t="b">
        <v>1</v>
      </c>
      <c r="W35">
        <v>2.5</v>
      </c>
      <c r="X35" t="s">
        <v>157</v>
      </c>
      <c r="Y35" t="s">
        <v>26</v>
      </c>
    </row>
    <row r="36" spans="1:25" x14ac:dyDescent="0.4">
      <c r="A36" t="s">
        <v>4562</v>
      </c>
      <c r="B36" s="2">
        <f ca="1">TODAY()+OpportunityTbl[[#This Row],[CreatedOn_DaysFromToday]]</f>
        <v>45108</v>
      </c>
      <c r="C36" s="2">
        <f ca="1">TODAY()+OpportunityTbl[[#This Row],[EstCloseDate_DaysFromToday]]</f>
        <v>45145</v>
      </c>
      <c r="D36" t="str">
        <f>IF(OpportunityTbl[[#This Row],[statecode]]=0,"",OpportunityTbl[[#This Row],[Estimated Close Date]])</f>
        <v/>
      </c>
      <c r="E36" s="14">
        <v>-2</v>
      </c>
      <c r="F36" s="14">
        <v>35</v>
      </c>
      <c r="G36" t="s">
        <v>4280</v>
      </c>
      <c r="H36" t="s">
        <v>4281</v>
      </c>
      <c r="I36">
        <v>0</v>
      </c>
      <c r="J36">
        <v>1</v>
      </c>
      <c r="K36" t="s">
        <v>10443</v>
      </c>
      <c r="L36" t="s">
        <v>12238</v>
      </c>
      <c r="M36" t="s">
        <v>22</v>
      </c>
      <c r="N36" t="s">
        <v>31</v>
      </c>
      <c r="O36" t="s">
        <v>29</v>
      </c>
      <c r="P36" t="s">
        <v>419</v>
      </c>
      <c r="Q36" s="13">
        <v>4194</v>
      </c>
      <c r="S36" s="1">
        <v>0.3</v>
      </c>
      <c r="T36" t="s">
        <v>168</v>
      </c>
      <c r="U36" t="s">
        <v>97</v>
      </c>
      <c r="V36" t="b">
        <v>1</v>
      </c>
      <c r="W36">
        <v>2</v>
      </c>
      <c r="X36" t="s">
        <v>25</v>
      </c>
      <c r="Y36" t="s">
        <v>26</v>
      </c>
    </row>
    <row r="37" spans="1:25" x14ac:dyDescent="0.4">
      <c r="A37" t="s">
        <v>4653</v>
      </c>
      <c r="B37" s="2">
        <f ca="1">TODAY()+OpportunityTbl[[#This Row],[CreatedOn_DaysFromToday]]</f>
        <v>45108</v>
      </c>
      <c r="C37" s="2">
        <f ca="1">TODAY()+OpportunityTbl[[#This Row],[EstCloseDate_DaysFromToday]]</f>
        <v>45138</v>
      </c>
      <c r="D37" t="str">
        <f>IF(OpportunityTbl[[#This Row],[statecode]]=0,"",OpportunityTbl[[#This Row],[Estimated Close Date]])</f>
        <v/>
      </c>
      <c r="E37" s="14">
        <v>-2</v>
      </c>
      <c r="F37" s="14">
        <v>28</v>
      </c>
      <c r="G37" t="s">
        <v>4280</v>
      </c>
      <c r="H37" t="s">
        <v>4281</v>
      </c>
      <c r="I37">
        <v>0</v>
      </c>
      <c r="J37">
        <v>1</v>
      </c>
      <c r="K37" t="s">
        <v>10444</v>
      </c>
      <c r="L37" t="s">
        <v>12239</v>
      </c>
      <c r="M37" t="s">
        <v>22</v>
      </c>
      <c r="N37" t="s">
        <v>2121</v>
      </c>
      <c r="O37" t="s">
        <v>29</v>
      </c>
      <c r="P37" t="s">
        <v>2122</v>
      </c>
      <c r="Q37" s="13">
        <v>6705</v>
      </c>
      <c r="S37" s="1">
        <v>0.5</v>
      </c>
      <c r="T37" t="s">
        <v>168</v>
      </c>
      <c r="U37" t="s">
        <v>100</v>
      </c>
      <c r="V37" t="b">
        <v>1</v>
      </c>
      <c r="W37">
        <v>3</v>
      </c>
      <c r="X37" t="s">
        <v>157</v>
      </c>
      <c r="Y37" t="s">
        <v>26</v>
      </c>
    </row>
    <row r="38" spans="1:25" x14ac:dyDescent="0.4">
      <c r="A38" t="s">
        <v>4654</v>
      </c>
      <c r="B38" s="2">
        <f ca="1">TODAY()+OpportunityTbl[[#This Row],[CreatedOn_DaysFromToday]]</f>
        <v>45108</v>
      </c>
      <c r="C38" s="2">
        <f ca="1">TODAY()+OpportunityTbl[[#This Row],[EstCloseDate_DaysFromToday]]</f>
        <v>45174</v>
      </c>
      <c r="D38" t="str">
        <f>IF(OpportunityTbl[[#This Row],[statecode]]=0,"",OpportunityTbl[[#This Row],[Estimated Close Date]])</f>
        <v/>
      </c>
      <c r="E38" s="14">
        <v>-2</v>
      </c>
      <c r="F38" s="14">
        <v>64</v>
      </c>
      <c r="G38" t="s">
        <v>4280</v>
      </c>
      <c r="H38" t="s">
        <v>4281</v>
      </c>
      <c r="I38">
        <v>0</v>
      </c>
      <c r="J38">
        <v>1</v>
      </c>
      <c r="K38" t="s">
        <v>10418</v>
      </c>
      <c r="L38" t="s">
        <v>12239</v>
      </c>
      <c r="M38" t="s">
        <v>22</v>
      </c>
      <c r="N38" t="s">
        <v>1617</v>
      </c>
      <c r="O38" t="s">
        <v>29</v>
      </c>
      <c r="P38" t="s">
        <v>1620</v>
      </c>
      <c r="Q38" s="13">
        <v>8645</v>
      </c>
      <c r="S38" s="1">
        <v>0.3</v>
      </c>
      <c r="T38" t="s">
        <v>168</v>
      </c>
      <c r="U38" t="s">
        <v>24</v>
      </c>
      <c r="V38" t="b">
        <v>1</v>
      </c>
      <c r="W38">
        <v>3</v>
      </c>
      <c r="X38" t="s">
        <v>25</v>
      </c>
      <c r="Y38" t="s">
        <v>26</v>
      </c>
    </row>
    <row r="39" spans="1:25" x14ac:dyDescent="0.4">
      <c r="A39" t="s">
        <v>4725</v>
      </c>
      <c r="B39" s="2">
        <f ca="1">TODAY()+OpportunityTbl[[#This Row],[CreatedOn_DaysFromToday]]</f>
        <v>45108</v>
      </c>
      <c r="C39" s="2">
        <f ca="1">TODAY()+OpportunityTbl[[#This Row],[EstCloseDate_DaysFromToday]]</f>
        <v>45191</v>
      </c>
      <c r="D39" t="str">
        <f>IF(OpportunityTbl[[#This Row],[statecode]]=0,"",OpportunityTbl[[#This Row],[Estimated Close Date]])</f>
        <v/>
      </c>
      <c r="E39" s="14">
        <v>-2</v>
      </c>
      <c r="F39" s="14">
        <v>81</v>
      </c>
      <c r="G39" t="s">
        <v>4280</v>
      </c>
      <c r="H39" t="s">
        <v>4281</v>
      </c>
      <c r="I39">
        <v>0</v>
      </c>
      <c r="J39">
        <v>1</v>
      </c>
      <c r="K39" t="s">
        <v>10445</v>
      </c>
      <c r="L39" t="s">
        <v>12236</v>
      </c>
      <c r="M39" t="s">
        <v>22</v>
      </c>
      <c r="N39" t="s">
        <v>2022</v>
      </c>
      <c r="O39" t="s">
        <v>29</v>
      </c>
      <c r="P39" t="s">
        <v>2066</v>
      </c>
      <c r="Q39" s="13">
        <v>3280</v>
      </c>
      <c r="S39" s="1">
        <v>0.9</v>
      </c>
      <c r="T39" t="s">
        <v>4724</v>
      </c>
      <c r="U39" t="s">
        <v>24</v>
      </c>
      <c r="V39" t="b">
        <v>0</v>
      </c>
      <c r="W39">
        <v>4</v>
      </c>
      <c r="X39" t="s">
        <v>240</v>
      </c>
      <c r="Y39" t="s">
        <v>26</v>
      </c>
    </row>
    <row r="40" spans="1:25" x14ac:dyDescent="0.4">
      <c r="A40" t="s">
        <v>4900</v>
      </c>
      <c r="B40" s="2">
        <f ca="1">TODAY()+OpportunityTbl[[#This Row],[CreatedOn_DaysFromToday]]</f>
        <v>45108</v>
      </c>
      <c r="C40" s="2">
        <f ca="1">TODAY()+OpportunityTbl[[#This Row],[EstCloseDate_DaysFromToday]]</f>
        <v>45190</v>
      </c>
      <c r="D40" t="str">
        <f>IF(OpportunityTbl[[#This Row],[statecode]]=0,"",OpportunityTbl[[#This Row],[Estimated Close Date]])</f>
        <v/>
      </c>
      <c r="E40" s="14">
        <v>-2</v>
      </c>
      <c r="F40" s="14">
        <v>80</v>
      </c>
      <c r="G40" t="s">
        <v>4280</v>
      </c>
      <c r="H40" t="s">
        <v>4281</v>
      </c>
      <c r="I40">
        <v>0</v>
      </c>
      <c r="J40">
        <v>1</v>
      </c>
      <c r="K40" t="s">
        <v>10446</v>
      </c>
      <c r="L40" t="s">
        <v>12234</v>
      </c>
      <c r="M40" t="s">
        <v>22</v>
      </c>
      <c r="N40" t="s">
        <v>1816</v>
      </c>
      <c r="O40" t="s">
        <v>29</v>
      </c>
      <c r="P40" t="s">
        <v>4901</v>
      </c>
      <c r="Q40" s="13">
        <v>2943</v>
      </c>
      <c r="S40" s="1">
        <v>0.9</v>
      </c>
      <c r="T40" t="s">
        <v>4724</v>
      </c>
      <c r="U40" t="s">
        <v>24</v>
      </c>
      <c r="V40" t="b">
        <v>1</v>
      </c>
      <c r="W40">
        <v>4</v>
      </c>
      <c r="X40" t="s">
        <v>4732</v>
      </c>
      <c r="Y40" t="s">
        <v>4899</v>
      </c>
    </row>
    <row r="41" spans="1:25" x14ac:dyDescent="0.4">
      <c r="A41" t="s">
        <v>4902</v>
      </c>
      <c r="B41" s="2">
        <f ca="1">TODAY()+OpportunityTbl[[#This Row],[CreatedOn_DaysFromToday]]</f>
        <v>45108</v>
      </c>
      <c r="C41" s="2">
        <f ca="1">TODAY()+OpportunityTbl[[#This Row],[EstCloseDate_DaysFromToday]]</f>
        <v>45154</v>
      </c>
      <c r="D41" t="str">
        <f>IF(OpportunityTbl[[#This Row],[statecode]]=0,"",OpportunityTbl[[#This Row],[Estimated Close Date]])</f>
        <v/>
      </c>
      <c r="E41" s="14">
        <v>-2</v>
      </c>
      <c r="F41" s="14">
        <v>44</v>
      </c>
      <c r="G41" t="s">
        <v>4280</v>
      </c>
      <c r="H41" t="s">
        <v>4281</v>
      </c>
      <c r="I41">
        <v>0</v>
      </c>
      <c r="J41">
        <v>1</v>
      </c>
      <c r="K41" t="s">
        <v>10418</v>
      </c>
      <c r="L41" t="s">
        <v>12239</v>
      </c>
      <c r="M41" t="s">
        <v>22</v>
      </c>
      <c r="N41" t="s">
        <v>513</v>
      </c>
      <c r="O41" t="s">
        <v>29</v>
      </c>
      <c r="P41" t="s">
        <v>525</v>
      </c>
      <c r="Q41" s="13">
        <v>7885</v>
      </c>
      <c r="S41" s="1">
        <v>0.1</v>
      </c>
      <c r="T41" t="s">
        <v>23</v>
      </c>
      <c r="U41" t="s">
        <v>97</v>
      </c>
      <c r="V41" t="b">
        <v>1</v>
      </c>
      <c r="W41">
        <v>2</v>
      </c>
      <c r="X41" t="s">
        <v>25</v>
      </c>
      <c r="Y41" t="s">
        <v>4896</v>
      </c>
    </row>
    <row r="42" spans="1:25" x14ac:dyDescent="0.4">
      <c r="A42" t="s">
        <v>4968</v>
      </c>
      <c r="B42" s="2">
        <f ca="1">TODAY()+OpportunityTbl[[#This Row],[CreatedOn_DaysFromToday]]</f>
        <v>45108</v>
      </c>
      <c r="C42" s="2">
        <f ca="1">TODAY()+OpportunityTbl[[#This Row],[EstCloseDate_DaysFromToday]]</f>
        <v>45144</v>
      </c>
      <c r="D42" t="str">
        <f>IF(OpportunityTbl[[#This Row],[statecode]]=0,"",OpportunityTbl[[#This Row],[Estimated Close Date]])</f>
        <v/>
      </c>
      <c r="E42" s="14">
        <v>-2</v>
      </c>
      <c r="F42" s="14">
        <v>34</v>
      </c>
      <c r="G42" t="s">
        <v>4280</v>
      </c>
      <c r="H42" t="s">
        <v>4281</v>
      </c>
      <c r="I42">
        <v>0</v>
      </c>
      <c r="J42">
        <v>1</v>
      </c>
      <c r="K42" t="s">
        <v>10447</v>
      </c>
      <c r="L42" t="s">
        <v>12237</v>
      </c>
      <c r="M42" t="s">
        <v>22</v>
      </c>
      <c r="N42" t="s">
        <v>31</v>
      </c>
      <c r="O42" t="s">
        <v>29</v>
      </c>
      <c r="P42" t="s">
        <v>210</v>
      </c>
      <c r="Q42" s="13">
        <v>3814</v>
      </c>
      <c r="S42" s="1">
        <v>0.5</v>
      </c>
      <c r="T42" t="s">
        <v>168</v>
      </c>
      <c r="U42" t="s">
        <v>100</v>
      </c>
      <c r="V42" t="b">
        <v>1</v>
      </c>
      <c r="W42">
        <v>3.5</v>
      </c>
      <c r="X42" t="s">
        <v>240</v>
      </c>
      <c r="Y42" t="s">
        <v>4916</v>
      </c>
    </row>
    <row r="43" spans="1:25" x14ac:dyDescent="0.4">
      <c r="A43" t="s">
        <v>4969</v>
      </c>
      <c r="B43" s="2">
        <f ca="1">TODAY()+OpportunityTbl[[#This Row],[CreatedOn_DaysFromToday]]</f>
        <v>45108</v>
      </c>
      <c r="C43" s="2">
        <f ca="1">TODAY()+OpportunityTbl[[#This Row],[EstCloseDate_DaysFromToday]]</f>
        <v>45142</v>
      </c>
      <c r="D43" t="str">
        <f>IF(OpportunityTbl[[#This Row],[statecode]]=0,"",OpportunityTbl[[#This Row],[Estimated Close Date]])</f>
        <v/>
      </c>
      <c r="E43" s="14">
        <v>-2</v>
      </c>
      <c r="F43" s="14">
        <v>32</v>
      </c>
      <c r="G43" t="s">
        <v>4280</v>
      </c>
      <c r="H43" t="s">
        <v>4281</v>
      </c>
      <c r="I43">
        <v>0</v>
      </c>
      <c r="J43">
        <v>1</v>
      </c>
      <c r="K43" t="s">
        <v>10448</v>
      </c>
      <c r="L43" t="s">
        <v>12237</v>
      </c>
      <c r="M43" t="s">
        <v>22</v>
      </c>
      <c r="N43" t="s">
        <v>518</v>
      </c>
      <c r="O43" t="s">
        <v>29</v>
      </c>
      <c r="P43" t="s">
        <v>532</v>
      </c>
      <c r="Q43" s="13">
        <v>4121</v>
      </c>
      <c r="S43" s="1">
        <v>0.3</v>
      </c>
      <c r="T43" t="s">
        <v>168</v>
      </c>
      <c r="U43" t="s">
        <v>100</v>
      </c>
      <c r="V43" t="b">
        <v>1</v>
      </c>
      <c r="W43">
        <v>3.5</v>
      </c>
      <c r="X43" t="s">
        <v>25</v>
      </c>
      <c r="Y43" t="s">
        <v>4896</v>
      </c>
    </row>
    <row r="44" spans="1:25" x14ac:dyDescent="0.4">
      <c r="A44" t="s">
        <v>4970</v>
      </c>
      <c r="B44" s="2">
        <f ca="1">TODAY()+OpportunityTbl[[#This Row],[CreatedOn_DaysFromToday]]</f>
        <v>45108</v>
      </c>
      <c r="C44" s="2">
        <f ca="1">TODAY()+OpportunityTbl[[#This Row],[EstCloseDate_DaysFromToday]]</f>
        <v>45164</v>
      </c>
      <c r="D44" t="str">
        <f>IF(OpportunityTbl[[#This Row],[statecode]]=0,"",OpportunityTbl[[#This Row],[Estimated Close Date]])</f>
        <v/>
      </c>
      <c r="E44" s="14">
        <v>-2</v>
      </c>
      <c r="F44" s="14">
        <v>54</v>
      </c>
      <c r="G44" t="s">
        <v>4280</v>
      </c>
      <c r="H44" t="s">
        <v>4281</v>
      </c>
      <c r="I44">
        <v>0</v>
      </c>
      <c r="J44">
        <v>1</v>
      </c>
      <c r="K44" t="s">
        <v>10449</v>
      </c>
      <c r="L44" t="s">
        <v>12238</v>
      </c>
      <c r="M44" t="s">
        <v>22</v>
      </c>
      <c r="N44" t="s">
        <v>469</v>
      </c>
      <c r="O44" t="s">
        <v>29</v>
      </c>
      <c r="P44" t="s">
        <v>470</v>
      </c>
      <c r="Q44" s="13">
        <v>4291</v>
      </c>
      <c r="S44" s="1">
        <v>0.5</v>
      </c>
      <c r="T44" t="s">
        <v>168</v>
      </c>
      <c r="U44" t="s">
        <v>97</v>
      </c>
      <c r="V44" t="b">
        <v>0</v>
      </c>
      <c r="W44">
        <v>2</v>
      </c>
      <c r="X44" t="s">
        <v>240</v>
      </c>
      <c r="Y44" t="s">
        <v>4890</v>
      </c>
    </row>
    <row r="45" spans="1:25" x14ac:dyDescent="0.4">
      <c r="A45" t="s">
        <v>5098</v>
      </c>
      <c r="B45" s="2">
        <f ca="1">TODAY()+OpportunityTbl[[#This Row],[CreatedOn_DaysFromToday]]</f>
        <v>45108</v>
      </c>
      <c r="C45" s="2">
        <f ca="1">TODAY()+OpportunityTbl[[#This Row],[EstCloseDate_DaysFromToday]]</f>
        <v>45174</v>
      </c>
      <c r="D45" t="str">
        <f>IF(OpportunityTbl[[#This Row],[statecode]]=0,"",OpportunityTbl[[#This Row],[Estimated Close Date]])</f>
        <v/>
      </c>
      <c r="E45" s="14">
        <v>-2</v>
      </c>
      <c r="F45" s="14">
        <v>64</v>
      </c>
      <c r="G45" t="s">
        <v>4280</v>
      </c>
      <c r="H45" t="s">
        <v>4281</v>
      </c>
      <c r="I45">
        <v>0</v>
      </c>
      <c r="J45">
        <v>1</v>
      </c>
      <c r="K45" t="s">
        <v>10417</v>
      </c>
      <c r="L45" t="s">
        <v>12234</v>
      </c>
      <c r="M45" t="s">
        <v>22</v>
      </c>
      <c r="N45" t="s">
        <v>513</v>
      </c>
      <c r="O45" t="s">
        <v>29</v>
      </c>
      <c r="P45" t="s">
        <v>525</v>
      </c>
      <c r="Q45" s="13">
        <v>2654</v>
      </c>
      <c r="S45" s="1">
        <v>0.5</v>
      </c>
      <c r="T45" t="s">
        <v>168</v>
      </c>
      <c r="U45" t="s">
        <v>97</v>
      </c>
      <c r="V45" t="b">
        <v>0</v>
      </c>
      <c r="W45">
        <v>2.5</v>
      </c>
      <c r="X45" t="s">
        <v>157</v>
      </c>
      <c r="Y45" t="s">
        <v>4892</v>
      </c>
    </row>
    <row r="46" spans="1:25" x14ac:dyDescent="0.4">
      <c r="A46" t="s">
        <v>5099</v>
      </c>
      <c r="B46" s="2">
        <f ca="1">TODAY()+OpportunityTbl[[#This Row],[CreatedOn_DaysFromToday]]</f>
        <v>45108</v>
      </c>
      <c r="C46" s="2">
        <f ca="1">TODAY()+OpportunityTbl[[#This Row],[EstCloseDate_DaysFromToday]]</f>
        <v>45159</v>
      </c>
      <c r="D46" t="str">
        <f>IF(OpportunityTbl[[#This Row],[statecode]]=0,"",OpportunityTbl[[#This Row],[Estimated Close Date]])</f>
        <v/>
      </c>
      <c r="E46" s="14">
        <v>-2</v>
      </c>
      <c r="F46" s="14">
        <v>49</v>
      </c>
      <c r="G46" t="s">
        <v>4280</v>
      </c>
      <c r="H46" t="s">
        <v>4281</v>
      </c>
      <c r="I46">
        <v>0</v>
      </c>
      <c r="J46">
        <v>1</v>
      </c>
      <c r="K46" t="s">
        <v>10450</v>
      </c>
      <c r="L46" t="s">
        <v>12234</v>
      </c>
      <c r="M46" t="s">
        <v>22</v>
      </c>
      <c r="N46" t="s">
        <v>469</v>
      </c>
      <c r="O46" t="s">
        <v>29</v>
      </c>
      <c r="P46" t="s">
        <v>702</v>
      </c>
      <c r="Q46" s="13">
        <v>2347</v>
      </c>
      <c r="S46" s="1">
        <v>0.3</v>
      </c>
      <c r="T46" t="s">
        <v>168</v>
      </c>
      <c r="U46" t="s">
        <v>97</v>
      </c>
      <c r="V46" t="b">
        <v>0</v>
      </c>
      <c r="W46">
        <v>2.5</v>
      </c>
      <c r="X46" t="s">
        <v>157</v>
      </c>
      <c r="Y46" t="s">
        <v>4926</v>
      </c>
    </row>
    <row r="47" spans="1:25" x14ac:dyDescent="0.4">
      <c r="A47" t="s">
        <v>5100</v>
      </c>
      <c r="B47" s="2">
        <f ca="1">TODAY()+OpportunityTbl[[#This Row],[CreatedOn_DaysFromToday]]</f>
        <v>45108</v>
      </c>
      <c r="C47" s="2">
        <f ca="1">TODAY()+OpportunityTbl[[#This Row],[EstCloseDate_DaysFromToday]]</f>
        <v>45163</v>
      </c>
      <c r="D47" t="str">
        <f>IF(OpportunityTbl[[#This Row],[statecode]]=0,"",OpportunityTbl[[#This Row],[Estimated Close Date]])</f>
        <v/>
      </c>
      <c r="E47" s="14">
        <v>-2</v>
      </c>
      <c r="F47" s="14">
        <v>53</v>
      </c>
      <c r="G47" t="s">
        <v>4280</v>
      </c>
      <c r="H47" t="s">
        <v>4281</v>
      </c>
      <c r="I47">
        <v>0</v>
      </c>
      <c r="J47">
        <v>1</v>
      </c>
      <c r="K47" t="s">
        <v>10451</v>
      </c>
      <c r="L47" t="s">
        <v>12236</v>
      </c>
      <c r="M47" t="s">
        <v>22</v>
      </c>
      <c r="N47" t="s">
        <v>469</v>
      </c>
      <c r="O47" t="s">
        <v>29</v>
      </c>
      <c r="P47" t="s">
        <v>470</v>
      </c>
      <c r="Q47" s="13">
        <v>2564</v>
      </c>
      <c r="S47" s="1">
        <v>0.5</v>
      </c>
      <c r="T47" t="s">
        <v>168</v>
      </c>
      <c r="U47" t="s">
        <v>24</v>
      </c>
      <c r="V47" t="b">
        <v>0</v>
      </c>
      <c r="W47">
        <v>2.5</v>
      </c>
      <c r="X47" t="s">
        <v>240</v>
      </c>
      <c r="Y47" t="s">
        <v>4896</v>
      </c>
    </row>
    <row r="48" spans="1:25" x14ac:dyDescent="0.4">
      <c r="A48" t="s">
        <v>4284</v>
      </c>
      <c r="B48" s="2">
        <f ca="1">TODAY()+OpportunityTbl[[#This Row],[CreatedOn_DaysFromToday]]</f>
        <v>45107</v>
      </c>
      <c r="C48" s="2">
        <f ca="1">TODAY()+OpportunityTbl[[#This Row],[EstCloseDate_DaysFromToday]]</f>
        <v>45152</v>
      </c>
      <c r="D48" t="str">
        <f>IF(OpportunityTbl[[#This Row],[statecode]]=0,"",OpportunityTbl[[#This Row],[Estimated Close Date]])</f>
        <v/>
      </c>
      <c r="E48" s="14">
        <v>-3</v>
      </c>
      <c r="F48" s="14">
        <v>42</v>
      </c>
      <c r="G48" t="s">
        <v>4280</v>
      </c>
      <c r="H48" t="s">
        <v>4281</v>
      </c>
      <c r="I48">
        <v>0</v>
      </c>
      <c r="J48">
        <v>1</v>
      </c>
      <c r="K48" t="s">
        <v>10452</v>
      </c>
      <c r="L48" t="s">
        <v>12236</v>
      </c>
      <c r="M48" t="s">
        <v>22</v>
      </c>
      <c r="N48" t="s">
        <v>518</v>
      </c>
      <c r="O48" t="s">
        <v>29</v>
      </c>
      <c r="P48" t="s">
        <v>532</v>
      </c>
      <c r="Q48" s="13">
        <v>2442</v>
      </c>
      <c r="S48" s="1">
        <v>0.3</v>
      </c>
      <c r="T48" t="s">
        <v>168</v>
      </c>
      <c r="U48" t="s">
        <v>97</v>
      </c>
      <c r="V48" t="b">
        <v>1</v>
      </c>
      <c r="W48">
        <v>2.5</v>
      </c>
      <c r="X48" t="s">
        <v>25</v>
      </c>
      <c r="Y48" t="s">
        <v>26</v>
      </c>
    </row>
    <row r="49" spans="1:25" x14ac:dyDescent="0.4">
      <c r="A49" t="s">
        <v>4285</v>
      </c>
      <c r="B49" s="2">
        <f ca="1">TODAY()+OpportunityTbl[[#This Row],[CreatedOn_DaysFromToday]]</f>
        <v>45107</v>
      </c>
      <c r="C49" s="2">
        <f ca="1">TODAY()+OpportunityTbl[[#This Row],[EstCloseDate_DaysFromToday]]</f>
        <v>45140</v>
      </c>
      <c r="D49" t="str">
        <f>IF(OpportunityTbl[[#This Row],[statecode]]=0,"",OpportunityTbl[[#This Row],[Estimated Close Date]])</f>
        <v/>
      </c>
      <c r="E49" s="14">
        <v>-3</v>
      </c>
      <c r="F49" s="14">
        <v>30</v>
      </c>
      <c r="G49" t="s">
        <v>4280</v>
      </c>
      <c r="H49" t="s">
        <v>4281</v>
      </c>
      <c r="I49">
        <v>0</v>
      </c>
      <c r="J49">
        <v>1</v>
      </c>
      <c r="K49" t="s">
        <v>10453</v>
      </c>
      <c r="L49" t="s">
        <v>12234</v>
      </c>
      <c r="M49" t="s">
        <v>22</v>
      </c>
      <c r="N49" t="s">
        <v>513</v>
      </c>
      <c r="O49" t="s">
        <v>29</v>
      </c>
      <c r="P49" t="s">
        <v>525</v>
      </c>
      <c r="Q49" s="13">
        <v>2249</v>
      </c>
      <c r="S49" s="1">
        <v>0.3</v>
      </c>
      <c r="T49" t="s">
        <v>168</v>
      </c>
      <c r="U49" t="s">
        <v>100</v>
      </c>
      <c r="V49" t="b">
        <v>1</v>
      </c>
      <c r="W49">
        <v>2.5</v>
      </c>
      <c r="X49" t="s">
        <v>25</v>
      </c>
      <c r="Y49" t="s">
        <v>26</v>
      </c>
    </row>
    <row r="50" spans="1:25" x14ac:dyDescent="0.4">
      <c r="A50" t="s">
        <v>4360</v>
      </c>
      <c r="B50" s="2">
        <f ca="1">TODAY()+OpportunityTbl[[#This Row],[CreatedOn_DaysFromToday]]</f>
        <v>45107</v>
      </c>
      <c r="C50" s="2">
        <f ca="1">TODAY()+OpportunityTbl[[#This Row],[EstCloseDate_DaysFromToday]]</f>
        <v>45142</v>
      </c>
      <c r="D50" t="str">
        <f>IF(OpportunityTbl[[#This Row],[statecode]]=0,"",OpportunityTbl[[#This Row],[Estimated Close Date]])</f>
        <v/>
      </c>
      <c r="E50" s="14">
        <v>-3</v>
      </c>
      <c r="F50" s="14">
        <v>32</v>
      </c>
      <c r="G50" t="s">
        <v>4280</v>
      </c>
      <c r="H50" t="s">
        <v>4281</v>
      </c>
      <c r="I50">
        <v>0</v>
      </c>
      <c r="J50">
        <v>1</v>
      </c>
      <c r="K50" t="s">
        <v>10454</v>
      </c>
      <c r="L50" t="s">
        <v>12236</v>
      </c>
      <c r="M50" t="s">
        <v>22</v>
      </c>
      <c r="N50" t="s">
        <v>513</v>
      </c>
      <c r="O50" t="s">
        <v>29</v>
      </c>
      <c r="P50" t="s">
        <v>514</v>
      </c>
      <c r="Q50" s="13">
        <v>1905</v>
      </c>
      <c r="S50" s="1">
        <v>0.3</v>
      </c>
      <c r="T50" t="s">
        <v>168</v>
      </c>
      <c r="U50" t="s">
        <v>100</v>
      </c>
      <c r="V50" t="b">
        <v>1</v>
      </c>
      <c r="W50">
        <v>2.5</v>
      </c>
      <c r="X50" t="s">
        <v>157</v>
      </c>
      <c r="Y50" t="s">
        <v>26</v>
      </c>
    </row>
    <row r="51" spans="1:25" x14ac:dyDescent="0.4">
      <c r="A51" t="s">
        <v>4398</v>
      </c>
      <c r="B51" s="2">
        <f ca="1">TODAY()+OpportunityTbl[[#This Row],[CreatedOn_DaysFromToday]]</f>
        <v>45107</v>
      </c>
      <c r="C51" s="2">
        <f ca="1">TODAY()+OpportunityTbl[[#This Row],[EstCloseDate_DaysFromToday]]</f>
        <v>45182</v>
      </c>
      <c r="D51" t="str">
        <f>IF(OpportunityTbl[[#This Row],[statecode]]=0,"",OpportunityTbl[[#This Row],[Estimated Close Date]])</f>
        <v/>
      </c>
      <c r="E51" s="14">
        <v>-3</v>
      </c>
      <c r="F51" s="14">
        <v>72</v>
      </c>
      <c r="G51" t="s">
        <v>4280</v>
      </c>
      <c r="H51" t="s">
        <v>4281</v>
      </c>
      <c r="I51">
        <v>0</v>
      </c>
      <c r="J51">
        <v>1</v>
      </c>
      <c r="K51" t="s">
        <v>10449</v>
      </c>
      <c r="L51" t="s">
        <v>12235</v>
      </c>
      <c r="M51" t="s">
        <v>22</v>
      </c>
      <c r="N51" t="s">
        <v>480</v>
      </c>
      <c r="O51" t="s">
        <v>29</v>
      </c>
      <c r="P51" t="s">
        <v>687</v>
      </c>
      <c r="Q51" s="13">
        <v>13975</v>
      </c>
      <c r="S51" s="1">
        <v>0.5</v>
      </c>
      <c r="T51" t="s">
        <v>168</v>
      </c>
      <c r="U51" t="s">
        <v>24</v>
      </c>
      <c r="V51" t="b">
        <v>0</v>
      </c>
      <c r="W51">
        <v>2.5</v>
      </c>
      <c r="X51" t="s">
        <v>240</v>
      </c>
      <c r="Y51" t="s">
        <v>26</v>
      </c>
    </row>
    <row r="52" spans="1:25" x14ac:dyDescent="0.4">
      <c r="A52" t="s">
        <v>4399</v>
      </c>
      <c r="B52" s="2">
        <f ca="1">TODAY()+OpportunityTbl[[#This Row],[CreatedOn_DaysFromToday]]</f>
        <v>45107</v>
      </c>
      <c r="C52" s="2">
        <f ca="1">TODAY()+OpportunityTbl[[#This Row],[EstCloseDate_DaysFromToday]]</f>
        <v>45148</v>
      </c>
      <c r="D52" t="str">
        <f>IF(OpportunityTbl[[#This Row],[statecode]]=0,"",OpportunityTbl[[#This Row],[Estimated Close Date]])</f>
        <v/>
      </c>
      <c r="E52" s="14">
        <v>-3</v>
      </c>
      <c r="F52" s="14">
        <v>38</v>
      </c>
      <c r="G52" t="s">
        <v>4280</v>
      </c>
      <c r="H52" t="s">
        <v>4281</v>
      </c>
      <c r="I52">
        <v>0</v>
      </c>
      <c r="J52">
        <v>1</v>
      </c>
      <c r="K52" t="s">
        <v>10448</v>
      </c>
      <c r="L52" t="s">
        <v>12236</v>
      </c>
      <c r="M52" t="s">
        <v>22</v>
      </c>
      <c r="N52" t="s">
        <v>469</v>
      </c>
      <c r="O52" t="s">
        <v>29</v>
      </c>
      <c r="P52" t="s">
        <v>470</v>
      </c>
      <c r="Q52" s="13">
        <v>3004</v>
      </c>
      <c r="S52" s="1">
        <v>0.5</v>
      </c>
      <c r="T52" t="s">
        <v>168</v>
      </c>
      <c r="U52" t="s">
        <v>24</v>
      </c>
      <c r="V52" t="b">
        <v>1</v>
      </c>
      <c r="W52">
        <v>2.5</v>
      </c>
      <c r="X52" t="s">
        <v>240</v>
      </c>
      <c r="Y52" t="s">
        <v>26</v>
      </c>
    </row>
    <row r="53" spans="1:25" x14ac:dyDescent="0.4">
      <c r="A53" t="s">
        <v>4455</v>
      </c>
      <c r="B53" s="2">
        <f ca="1">TODAY()+OpportunityTbl[[#This Row],[CreatedOn_DaysFromToday]]</f>
        <v>45107</v>
      </c>
      <c r="C53" s="2">
        <f ca="1">TODAY()+OpportunityTbl[[#This Row],[EstCloseDate_DaysFromToday]]</f>
        <v>45174</v>
      </c>
      <c r="D53" t="str">
        <f>IF(OpportunityTbl[[#This Row],[statecode]]=0,"",OpportunityTbl[[#This Row],[Estimated Close Date]])</f>
        <v/>
      </c>
      <c r="E53" s="14">
        <v>-3</v>
      </c>
      <c r="F53" s="14">
        <v>64</v>
      </c>
      <c r="G53" t="s">
        <v>4280</v>
      </c>
      <c r="H53" t="s">
        <v>4281</v>
      </c>
      <c r="I53">
        <v>0</v>
      </c>
      <c r="J53">
        <v>1</v>
      </c>
      <c r="K53" t="s">
        <v>10423</v>
      </c>
      <c r="L53" t="s">
        <v>12239</v>
      </c>
      <c r="M53" t="s">
        <v>22</v>
      </c>
      <c r="N53" t="s">
        <v>1710</v>
      </c>
      <c r="O53" t="s">
        <v>29</v>
      </c>
      <c r="P53" t="s">
        <v>1879</v>
      </c>
      <c r="Q53" s="13">
        <v>9095</v>
      </c>
      <c r="S53" s="1">
        <v>0.5</v>
      </c>
      <c r="T53" t="s">
        <v>168</v>
      </c>
      <c r="U53" t="s">
        <v>24</v>
      </c>
      <c r="V53" t="b">
        <v>0</v>
      </c>
      <c r="W53">
        <v>3.5</v>
      </c>
      <c r="X53" t="s">
        <v>240</v>
      </c>
      <c r="Y53" t="s">
        <v>26</v>
      </c>
    </row>
    <row r="54" spans="1:25" x14ac:dyDescent="0.4">
      <c r="A54" t="s">
        <v>4485</v>
      </c>
      <c r="B54" s="2">
        <f ca="1">TODAY()+OpportunityTbl[[#This Row],[CreatedOn_DaysFromToday]]</f>
        <v>45107</v>
      </c>
      <c r="C54" s="2">
        <f ca="1">TODAY()+OpportunityTbl[[#This Row],[EstCloseDate_DaysFromToday]]</f>
        <v>45174</v>
      </c>
      <c r="D54" t="str">
        <f>IF(OpportunityTbl[[#This Row],[statecode]]=0,"",OpportunityTbl[[#This Row],[Estimated Close Date]])</f>
        <v/>
      </c>
      <c r="E54" s="14">
        <v>-3</v>
      </c>
      <c r="F54" s="14">
        <v>64</v>
      </c>
      <c r="G54" t="s">
        <v>4280</v>
      </c>
      <c r="H54" t="s">
        <v>4281</v>
      </c>
      <c r="I54">
        <v>0</v>
      </c>
      <c r="J54">
        <v>1</v>
      </c>
      <c r="K54" t="s">
        <v>10455</v>
      </c>
      <c r="L54" t="s">
        <v>12237</v>
      </c>
      <c r="M54" t="s">
        <v>22</v>
      </c>
      <c r="N54" t="s">
        <v>779</v>
      </c>
      <c r="O54" t="s">
        <v>29</v>
      </c>
      <c r="P54" t="s">
        <v>782</v>
      </c>
      <c r="Q54" s="13">
        <v>4668</v>
      </c>
      <c r="S54" s="1">
        <v>0.3</v>
      </c>
      <c r="T54" t="s">
        <v>168</v>
      </c>
      <c r="U54" t="s">
        <v>24</v>
      </c>
      <c r="V54" t="b">
        <v>1</v>
      </c>
      <c r="W54">
        <v>3.5</v>
      </c>
      <c r="X54" t="s">
        <v>157</v>
      </c>
      <c r="Y54" t="s">
        <v>26</v>
      </c>
    </row>
    <row r="55" spans="1:25" x14ac:dyDescent="0.4">
      <c r="A55" t="s">
        <v>4563</v>
      </c>
      <c r="B55" s="2">
        <f ca="1">TODAY()+OpportunityTbl[[#This Row],[CreatedOn_DaysFromToday]]</f>
        <v>45107</v>
      </c>
      <c r="C55" s="2">
        <f ca="1">TODAY()+OpportunityTbl[[#This Row],[EstCloseDate_DaysFromToday]]</f>
        <v>45160</v>
      </c>
      <c r="D55" t="str">
        <f>IF(OpportunityTbl[[#This Row],[statecode]]=0,"",OpportunityTbl[[#This Row],[Estimated Close Date]])</f>
        <v/>
      </c>
      <c r="E55" s="14">
        <v>-3</v>
      </c>
      <c r="F55" s="14">
        <v>50</v>
      </c>
      <c r="G55" t="s">
        <v>4280</v>
      </c>
      <c r="H55" t="s">
        <v>4281</v>
      </c>
      <c r="I55">
        <v>0</v>
      </c>
      <c r="J55">
        <v>1</v>
      </c>
      <c r="K55" t="s">
        <v>10440</v>
      </c>
      <c r="L55" t="s">
        <v>12239</v>
      </c>
      <c r="M55" t="s">
        <v>22</v>
      </c>
      <c r="N55" t="s">
        <v>469</v>
      </c>
      <c r="O55" t="s">
        <v>29</v>
      </c>
      <c r="P55" t="s">
        <v>470</v>
      </c>
      <c r="Q55" s="13">
        <v>8015</v>
      </c>
      <c r="S55" s="1">
        <v>0.5</v>
      </c>
      <c r="T55" t="s">
        <v>168</v>
      </c>
      <c r="U55" t="s">
        <v>97</v>
      </c>
      <c r="V55" t="b">
        <v>0</v>
      </c>
      <c r="W55">
        <v>2</v>
      </c>
      <c r="X55" t="s">
        <v>157</v>
      </c>
      <c r="Y55" t="s">
        <v>26</v>
      </c>
    </row>
    <row r="56" spans="1:25" x14ac:dyDescent="0.4">
      <c r="A56" t="s">
        <v>4903</v>
      </c>
      <c r="B56" s="2">
        <f ca="1">TODAY()+OpportunityTbl[[#This Row],[CreatedOn_DaysFromToday]]</f>
        <v>45107</v>
      </c>
      <c r="C56" s="2">
        <f ca="1">TODAY()+OpportunityTbl[[#This Row],[EstCloseDate_DaysFromToday]]</f>
        <v>45175</v>
      </c>
      <c r="D56" t="str">
        <f>IF(OpportunityTbl[[#This Row],[statecode]]=0,"",OpportunityTbl[[#This Row],[Estimated Close Date]])</f>
        <v/>
      </c>
      <c r="E56" s="14">
        <v>-3</v>
      </c>
      <c r="F56" s="14">
        <v>65</v>
      </c>
      <c r="G56" t="s">
        <v>4280</v>
      </c>
      <c r="H56" t="s">
        <v>4281</v>
      </c>
      <c r="I56">
        <v>0</v>
      </c>
      <c r="J56">
        <v>1</v>
      </c>
      <c r="K56" t="s">
        <v>10423</v>
      </c>
      <c r="L56" t="s">
        <v>12239</v>
      </c>
      <c r="M56" t="s">
        <v>22</v>
      </c>
      <c r="N56" t="s">
        <v>2121</v>
      </c>
      <c r="O56" t="s">
        <v>29</v>
      </c>
      <c r="P56" t="s">
        <v>4734</v>
      </c>
      <c r="Q56" s="13">
        <v>10046</v>
      </c>
      <c r="S56" s="1">
        <v>0.9</v>
      </c>
      <c r="T56" t="s">
        <v>4724</v>
      </c>
      <c r="U56" t="s">
        <v>97</v>
      </c>
      <c r="V56" t="b">
        <v>0</v>
      </c>
      <c r="W56">
        <v>3</v>
      </c>
      <c r="X56" t="s">
        <v>4732</v>
      </c>
      <c r="Y56" t="s">
        <v>4896</v>
      </c>
    </row>
    <row r="57" spans="1:25" x14ac:dyDescent="0.4">
      <c r="A57" t="s">
        <v>4904</v>
      </c>
      <c r="B57" s="2">
        <f ca="1">TODAY()+OpportunityTbl[[#This Row],[CreatedOn_DaysFromToday]]</f>
        <v>45107</v>
      </c>
      <c r="C57" s="2">
        <f ca="1">TODAY()+OpportunityTbl[[#This Row],[EstCloseDate_DaysFromToday]]</f>
        <v>45177</v>
      </c>
      <c r="D57" t="str">
        <f>IF(OpportunityTbl[[#This Row],[statecode]]=0,"",OpportunityTbl[[#This Row],[Estimated Close Date]])</f>
        <v/>
      </c>
      <c r="E57" s="14">
        <v>-3</v>
      </c>
      <c r="F57" s="14">
        <v>67</v>
      </c>
      <c r="G57" t="s">
        <v>4280</v>
      </c>
      <c r="H57" t="s">
        <v>4281</v>
      </c>
      <c r="I57">
        <v>0</v>
      </c>
      <c r="J57">
        <v>1</v>
      </c>
      <c r="K57" t="s">
        <v>10435</v>
      </c>
      <c r="L57" t="s">
        <v>12234</v>
      </c>
      <c r="M57" t="s">
        <v>22</v>
      </c>
      <c r="N57" t="s">
        <v>1710</v>
      </c>
      <c r="O57" t="s">
        <v>29</v>
      </c>
      <c r="P57" t="s">
        <v>1879</v>
      </c>
      <c r="Q57" s="13">
        <v>2473</v>
      </c>
      <c r="S57" s="1">
        <v>0.9</v>
      </c>
      <c r="T57" t="s">
        <v>4724</v>
      </c>
      <c r="U57" t="s">
        <v>24</v>
      </c>
      <c r="V57" t="b">
        <v>0</v>
      </c>
      <c r="W57">
        <v>4</v>
      </c>
      <c r="X57" t="s">
        <v>4732</v>
      </c>
      <c r="Y57" t="s">
        <v>4890</v>
      </c>
    </row>
    <row r="58" spans="1:25" x14ac:dyDescent="0.4">
      <c r="A58" t="s">
        <v>4960</v>
      </c>
      <c r="B58" s="2">
        <f ca="1">TODAY()+OpportunityTbl[[#This Row],[CreatedOn_DaysFromToday]]</f>
        <v>45107</v>
      </c>
      <c r="C58" s="2">
        <f ca="1">TODAY()+OpportunityTbl[[#This Row],[EstCloseDate_DaysFromToday]]</f>
        <v>45198</v>
      </c>
      <c r="D58" t="str">
        <f>IF(OpportunityTbl[[#This Row],[statecode]]=0,"",OpportunityTbl[[#This Row],[Estimated Close Date]])</f>
        <v/>
      </c>
      <c r="E58" s="14">
        <v>-3</v>
      </c>
      <c r="F58" s="14">
        <v>88</v>
      </c>
      <c r="G58" t="s">
        <v>4280</v>
      </c>
      <c r="H58" t="s">
        <v>4281</v>
      </c>
      <c r="I58">
        <v>0</v>
      </c>
      <c r="J58">
        <v>1</v>
      </c>
      <c r="K58" t="s">
        <v>10456</v>
      </c>
      <c r="L58" t="s">
        <v>12238</v>
      </c>
      <c r="M58" t="s">
        <v>22</v>
      </c>
      <c r="N58" t="s">
        <v>2036</v>
      </c>
      <c r="O58" t="s">
        <v>29</v>
      </c>
      <c r="P58" t="s">
        <v>2037</v>
      </c>
      <c r="Q58" s="13">
        <v>3600</v>
      </c>
      <c r="S58" s="1">
        <v>0.5</v>
      </c>
      <c r="T58" t="s">
        <v>168</v>
      </c>
      <c r="U58" t="s">
        <v>97</v>
      </c>
      <c r="V58" t="b">
        <v>0</v>
      </c>
      <c r="W58">
        <v>4</v>
      </c>
      <c r="X58" t="s">
        <v>157</v>
      </c>
      <c r="Y58" t="s">
        <v>4899</v>
      </c>
    </row>
    <row r="59" spans="1:25" x14ac:dyDescent="0.4">
      <c r="A59" t="s">
        <v>4971</v>
      </c>
      <c r="B59" s="2">
        <f ca="1">TODAY()+OpportunityTbl[[#This Row],[CreatedOn_DaysFromToday]]</f>
        <v>45107</v>
      </c>
      <c r="C59" s="2">
        <f ca="1">TODAY()+OpportunityTbl[[#This Row],[EstCloseDate_DaysFromToday]]</f>
        <v>45135</v>
      </c>
      <c r="D59" t="str">
        <f>IF(OpportunityTbl[[#This Row],[statecode]]=0,"",OpportunityTbl[[#This Row],[Estimated Close Date]])</f>
        <v/>
      </c>
      <c r="E59" s="14">
        <v>-3</v>
      </c>
      <c r="F59" s="14">
        <v>25</v>
      </c>
      <c r="G59" t="s">
        <v>4280</v>
      </c>
      <c r="H59" t="s">
        <v>4281</v>
      </c>
      <c r="I59">
        <v>0</v>
      </c>
      <c r="J59">
        <v>1</v>
      </c>
      <c r="K59" t="s">
        <v>10457</v>
      </c>
      <c r="L59" t="s">
        <v>12238</v>
      </c>
      <c r="M59" t="s">
        <v>22</v>
      </c>
      <c r="N59" t="s">
        <v>2069</v>
      </c>
      <c r="O59" t="s">
        <v>29</v>
      </c>
      <c r="P59" t="s">
        <v>2107</v>
      </c>
      <c r="Q59" s="13">
        <v>2610</v>
      </c>
      <c r="S59" s="1">
        <v>0.5</v>
      </c>
      <c r="T59" t="s">
        <v>168</v>
      </c>
      <c r="U59" t="s">
        <v>100</v>
      </c>
      <c r="V59" t="b">
        <v>1</v>
      </c>
      <c r="W59">
        <v>4</v>
      </c>
      <c r="X59" t="s">
        <v>240</v>
      </c>
      <c r="Y59" t="s">
        <v>4892</v>
      </c>
    </row>
    <row r="60" spans="1:25" x14ac:dyDescent="0.4">
      <c r="A60" t="s">
        <v>4972</v>
      </c>
      <c r="B60" s="2">
        <f ca="1">TODAY()+OpportunityTbl[[#This Row],[CreatedOn_DaysFromToday]]</f>
        <v>45107</v>
      </c>
      <c r="C60" s="2">
        <f ca="1">TODAY()+OpportunityTbl[[#This Row],[EstCloseDate_DaysFromToday]]</f>
        <v>45133</v>
      </c>
      <c r="D60" t="str">
        <f>IF(OpportunityTbl[[#This Row],[statecode]]=0,"",OpportunityTbl[[#This Row],[Estimated Close Date]])</f>
        <v/>
      </c>
      <c r="E60" s="14">
        <v>-3</v>
      </c>
      <c r="F60" s="14">
        <v>23</v>
      </c>
      <c r="G60" t="s">
        <v>4280</v>
      </c>
      <c r="H60" t="s">
        <v>4281</v>
      </c>
      <c r="I60">
        <v>0</v>
      </c>
      <c r="J60">
        <v>1</v>
      </c>
      <c r="K60" t="s">
        <v>10458</v>
      </c>
      <c r="L60" t="s">
        <v>12236</v>
      </c>
      <c r="M60" t="s">
        <v>22</v>
      </c>
      <c r="N60" t="s">
        <v>2069</v>
      </c>
      <c r="O60" t="s">
        <v>29</v>
      </c>
      <c r="P60" t="s">
        <v>2070</v>
      </c>
      <c r="Q60" s="13">
        <v>2545</v>
      </c>
      <c r="S60" s="1">
        <v>0.5</v>
      </c>
      <c r="T60" t="s">
        <v>168</v>
      </c>
      <c r="U60" t="s">
        <v>100</v>
      </c>
      <c r="V60" t="b">
        <v>1</v>
      </c>
      <c r="W60">
        <v>4.5</v>
      </c>
      <c r="X60" t="s">
        <v>240</v>
      </c>
      <c r="Y60" t="s">
        <v>4890</v>
      </c>
    </row>
    <row r="61" spans="1:25" x14ac:dyDescent="0.4">
      <c r="A61" t="s">
        <v>5022</v>
      </c>
      <c r="B61" s="2">
        <f ca="1">TODAY()+OpportunityTbl[[#This Row],[CreatedOn_DaysFromToday]]</f>
        <v>45107</v>
      </c>
      <c r="C61" s="2">
        <f ca="1">TODAY()+OpportunityTbl[[#This Row],[EstCloseDate_DaysFromToday]]</f>
        <v>45165</v>
      </c>
      <c r="D61" t="str">
        <f>IF(OpportunityTbl[[#This Row],[statecode]]=0,"",OpportunityTbl[[#This Row],[Estimated Close Date]])</f>
        <v/>
      </c>
      <c r="E61" s="14">
        <v>-3</v>
      </c>
      <c r="F61" s="14">
        <v>55</v>
      </c>
      <c r="G61" t="s">
        <v>4280</v>
      </c>
      <c r="H61" t="s">
        <v>4281</v>
      </c>
      <c r="I61">
        <v>0</v>
      </c>
      <c r="J61">
        <v>1</v>
      </c>
      <c r="K61" t="s">
        <v>10455</v>
      </c>
      <c r="L61" t="s">
        <v>12237</v>
      </c>
      <c r="M61" t="s">
        <v>22</v>
      </c>
      <c r="N61" t="s">
        <v>469</v>
      </c>
      <c r="O61" t="s">
        <v>29</v>
      </c>
      <c r="P61" t="s">
        <v>470</v>
      </c>
      <c r="Q61" s="13">
        <v>3693</v>
      </c>
      <c r="S61" s="1">
        <v>0.5</v>
      </c>
      <c r="T61" t="s">
        <v>168</v>
      </c>
      <c r="U61" t="s">
        <v>24</v>
      </c>
      <c r="V61" t="b">
        <v>0</v>
      </c>
      <c r="W61">
        <v>3.5</v>
      </c>
      <c r="X61" t="s">
        <v>240</v>
      </c>
      <c r="Y61" t="s">
        <v>4926</v>
      </c>
    </row>
    <row r="62" spans="1:25" x14ac:dyDescent="0.4">
      <c r="A62" t="s">
        <v>5023</v>
      </c>
      <c r="B62" s="2">
        <f ca="1">TODAY()+OpportunityTbl[[#This Row],[CreatedOn_DaysFromToday]]</f>
        <v>45107</v>
      </c>
      <c r="C62" s="2">
        <f ca="1">TODAY()+OpportunityTbl[[#This Row],[EstCloseDate_DaysFromToday]]</f>
        <v>45175</v>
      </c>
      <c r="D62" t="str">
        <f>IF(OpportunityTbl[[#This Row],[statecode]]=0,"",OpportunityTbl[[#This Row],[Estimated Close Date]])</f>
        <v/>
      </c>
      <c r="E62" s="14">
        <v>-3</v>
      </c>
      <c r="F62" s="14">
        <v>65</v>
      </c>
      <c r="G62" t="s">
        <v>4280</v>
      </c>
      <c r="H62" t="s">
        <v>4281</v>
      </c>
      <c r="I62">
        <v>0</v>
      </c>
      <c r="J62">
        <v>1</v>
      </c>
      <c r="K62" t="s">
        <v>10459</v>
      </c>
      <c r="L62" t="s">
        <v>12234</v>
      </c>
      <c r="M62" t="s">
        <v>22</v>
      </c>
      <c r="N62" t="s">
        <v>1617</v>
      </c>
      <c r="O62" t="s">
        <v>29</v>
      </c>
      <c r="P62" t="s">
        <v>1620</v>
      </c>
      <c r="Q62" s="13">
        <v>2952</v>
      </c>
      <c r="S62" s="1">
        <v>0.5</v>
      </c>
      <c r="T62" t="s">
        <v>168</v>
      </c>
      <c r="U62" t="s">
        <v>24</v>
      </c>
      <c r="V62" t="b">
        <v>1</v>
      </c>
      <c r="W62">
        <v>3.5</v>
      </c>
      <c r="X62" t="s">
        <v>157</v>
      </c>
      <c r="Y62" t="s">
        <v>4926</v>
      </c>
    </row>
    <row r="63" spans="1:25" x14ac:dyDescent="0.4">
      <c r="A63" t="s">
        <v>5024</v>
      </c>
      <c r="B63" s="2">
        <f ca="1">TODAY()+OpportunityTbl[[#This Row],[CreatedOn_DaysFromToday]]</f>
        <v>45107</v>
      </c>
      <c r="C63" s="2">
        <f ca="1">TODAY()+OpportunityTbl[[#This Row],[EstCloseDate_DaysFromToday]]</f>
        <v>45165</v>
      </c>
      <c r="D63" t="str">
        <f>IF(OpportunityTbl[[#This Row],[statecode]]=0,"",OpportunityTbl[[#This Row],[Estimated Close Date]])</f>
        <v/>
      </c>
      <c r="E63" s="14">
        <v>-3</v>
      </c>
      <c r="F63" s="14">
        <v>55</v>
      </c>
      <c r="G63" t="s">
        <v>4280</v>
      </c>
      <c r="H63" t="s">
        <v>4281</v>
      </c>
      <c r="I63">
        <v>0</v>
      </c>
      <c r="J63">
        <v>1</v>
      </c>
      <c r="K63" t="s">
        <v>10418</v>
      </c>
      <c r="L63" t="s">
        <v>12239</v>
      </c>
      <c r="M63" t="s">
        <v>22</v>
      </c>
      <c r="N63" t="s">
        <v>31</v>
      </c>
      <c r="O63" t="s">
        <v>29</v>
      </c>
      <c r="P63" t="s">
        <v>210</v>
      </c>
      <c r="Q63" s="13">
        <v>8028</v>
      </c>
      <c r="S63" s="1">
        <v>0.5</v>
      </c>
      <c r="T63" t="s">
        <v>168</v>
      </c>
      <c r="U63" t="s">
        <v>24</v>
      </c>
      <c r="V63" t="b">
        <v>0</v>
      </c>
      <c r="W63">
        <v>2</v>
      </c>
      <c r="X63" t="s">
        <v>157</v>
      </c>
      <c r="Y63" t="s">
        <v>4896</v>
      </c>
    </row>
    <row r="64" spans="1:25" x14ac:dyDescent="0.4">
      <c r="A64" t="s">
        <v>5101</v>
      </c>
      <c r="B64" s="2">
        <f ca="1">TODAY()+OpportunityTbl[[#This Row],[CreatedOn_DaysFromToday]]</f>
        <v>45107</v>
      </c>
      <c r="C64" s="2">
        <f ca="1">TODAY()+OpportunityTbl[[#This Row],[EstCloseDate_DaysFromToday]]</f>
        <v>45187</v>
      </c>
      <c r="D64" t="str">
        <f>IF(OpportunityTbl[[#This Row],[statecode]]=0,"",OpportunityTbl[[#This Row],[Estimated Close Date]])</f>
        <v/>
      </c>
      <c r="E64" s="14">
        <v>-3</v>
      </c>
      <c r="F64" s="14">
        <v>77</v>
      </c>
      <c r="G64" t="s">
        <v>4280</v>
      </c>
      <c r="H64" t="s">
        <v>4281</v>
      </c>
      <c r="I64">
        <v>0</v>
      </c>
      <c r="J64">
        <v>1</v>
      </c>
      <c r="K64" t="s">
        <v>10437</v>
      </c>
      <c r="L64" t="s">
        <v>12234</v>
      </c>
      <c r="M64" t="s">
        <v>22</v>
      </c>
      <c r="N64" t="s">
        <v>779</v>
      </c>
      <c r="O64" t="s">
        <v>29</v>
      </c>
      <c r="P64" t="s">
        <v>782</v>
      </c>
      <c r="Q64" s="13">
        <v>2585</v>
      </c>
      <c r="S64" s="1">
        <v>0.5</v>
      </c>
      <c r="T64" t="s">
        <v>168</v>
      </c>
      <c r="U64" t="s">
        <v>24</v>
      </c>
      <c r="V64" t="b">
        <v>0</v>
      </c>
      <c r="W64">
        <v>2.5</v>
      </c>
      <c r="X64" t="s">
        <v>157</v>
      </c>
      <c r="Y64" t="s">
        <v>4926</v>
      </c>
    </row>
    <row r="65" spans="1:25" x14ac:dyDescent="0.4">
      <c r="A65" t="s">
        <v>4286</v>
      </c>
      <c r="B65" s="2">
        <f ca="1">TODAY()+OpportunityTbl[[#This Row],[CreatedOn_DaysFromToday]]</f>
        <v>45106</v>
      </c>
      <c r="C65" s="2">
        <f ca="1">TODAY()+OpportunityTbl[[#This Row],[EstCloseDate_DaysFromToday]]</f>
        <v>45145</v>
      </c>
      <c r="D65" t="str">
        <f>IF(OpportunityTbl[[#This Row],[statecode]]=0,"",OpportunityTbl[[#This Row],[Estimated Close Date]])</f>
        <v/>
      </c>
      <c r="E65" s="14">
        <v>-4</v>
      </c>
      <c r="F65" s="14">
        <v>35</v>
      </c>
      <c r="G65" t="s">
        <v>4280</v>
      </c>
      <c r="H65" t="s">
        <v>4281</v>
      </c>
      <c r="I65">
        <v>0</v>
      </c>
      <c r="J65">
        <v>1</v>
      </c>
      <c r="K65" t="s">
        <v>10457</v>
      </c>
      <c r="L65" t="s">
        <v>12236</v>
      </c>
      <c r="M65" t="s">
        <v>22</v>
      </c>
      <c r="N65" t="s">
        <v>31</v>
      </c>
      <c r="O65" t="s">
        <v>29</v>
      </c>
      <c r="P65" t="s">
        <v>419</v>
      </c>
      <c r="Q65" s="13">
        <v>2099</v>
      </c>
      <c r="S65" s="1">
        <v>0.3</v>
      </c>
      <c r="T65" t="s">
        <v>168</v>
      </c>
      <c r="U65" t="s">
        <v>24</v>
      </c>
      <c r="V65" t="b">
        <v>1</v>
      </c>
      <c r="W65">
        <v>2.5</v>
      </c>
      <c r="X65" t="s">
        <v>25</v>
      </c>
      <c r="Y65" t="s">
        <v>26</v>
      </c>
    </row>
    <row r="66" spans="1:25" x14ac:dyDescent="0.4">
      <c r="A66" t="s">
        <v>4287</v>
      </c>
      <c r="B66" s="2">
        <f ca="1">TODAY()+OpportunityTbl[[#This Row],[CreatedOn_DaysFromToday]]</f>
        <v>45106</v>
      </c>
      <c r="C66" s="2">
        <f ca="1">TODAY()+OpportunityTbl[[#This Row],[EstCloseDate_DaysFromToday]]</f>
        <v>45147</v>
      </c>
      <c r="D66" t="str">
        <f>IF(OpportunityTbl[[#This Row],[statecode]]=0,"",OpportunityTbl[[#This Row],[Estimated Close Date]])</f>
        <v/>
      </c>
      <c r="E66" s="14">
        <v>-4</v>
      </c>
      <c r="F66" s="14">
        <v>37</v>
      </c>
      <c r="G66" t="s">
        <v>4280</v>
      </c>
      <c r="H66" t="s">
        <v>4281</v>
      </c>
      <c r="I66">
        <v>0</v>
      </c>
      <c r="J66">
        <v>1</v>
      </c>
      <c r="K66" t="s">
        <v>10452</v>
      </c>
      <c r="L66" t="s">
        <v>12240</v>
      </c>
      <c r="M66" t="s">
        <v>22</v>
      </c>
      <c r="N66" t="s">
        <v>31</v>
      </c>
      <c r="O66" t="s">
        <v>29</v>
      </c>
      <c r="P66" t="s">
        <v>32</v>
      </c>
      <c r="Q66" s="13">
        <v>5392</v>
      </c>
      <c r="S66" s="1">
        <v>0.3</v>
      </c>
      <c r="T66" t="s">
        <v>168</v>
      </c>
      <c r="U66" t="s">
        <v>24</v>
      </c>
      <c r="V66" t="b">
        <v>1</v>
      </c>
      <c r="W66">
        <v>2.5</v>
      </c>
      <c r="X66" t="s">
        <v>25</v>
      </c>
      <c r="Y66" t="s">
        <v>26</v>
      </c>
    </row>
    <row r="67" spans="1:25" x14ac:dyDescent="0.4">
      <c r="A67" t="s">
        <v>4361</v>
      </c>
      <c r="B67" s="2">
        <f ca="1">TODAY()+OpportunityTbl[[#This Row],[CreatedOn_DaysFromToday]]</f>
        <v>45106</v>
      </c>
      <c r="C67" s="2">
        <f ca="1">TODAY()+OpportunityTbl[[#This Row],[EstCloseDate_DaysFromToday]]</f>
        <v>45155</v>
      </c>
      <c r="D67" t="str">
        <f>IF(OpportunityTbl[[#This Row],[statecode]]=0,"",OpportunityTbl[[#This Row],[Estimated Close Date]])</f>
        <v/>
      </c>
      <c r="E67" s="14">
        <v>-4</v>
      </c>
      <c r="F67" s="14">
        <v>45</v>
      </c>
      <c r="G67" t="s">
        <v>4280</v>
      </c>
      <c r="H67" t="s">
        <v>4281</v>
      </c>
      <c r="I67">
        <v>0</v>
      </c>
      <c r="J67">
        <v>1</v>
      </c>
      <c r="K67" t="s">
        <v>10460</v>
      </c>
      <c r="L67" t="s">
        <v>12236</v>
      </c>
      <c r="M67" t="s">
        <v>22</v>
      </c>
      <c r="N67" t="s">
        <v>513</v>
      </c>
      <c r="O67" t="s">
        <v>29</v>
      </c>
      <c r="P67" t="s">
        <v>514</v>
      </c>
      <c r="Q67" s="13">
        <v>1894</v>
      </c>
      <c r="S67" s="1">
        <v>0.3</v>
      </c>
      <c r="T67" t="s">
        <v>168</v>
      </c>
      <c r="U67" t="s">
        <v>24</v>
      </c>
      <c r="V67" t="b">
        <v>1</v>
      </c>
      <c r="W67">
        <v>2.5</v>
      </c>
      <c r="X67" t="s">
        <v>157</v>
      </c>
      <c r="Y67" t="s">
        <v>26</v>
      </c>
    </row>
    <row r="68" spans="1:25" x14ac:dyDescent="0.4">
      <c r="A68" t="s">
        <v>4400</v>
      </c>
      <c r="B68" s="2">
        <f ca="1">TODAY()+OpportunityTbl[[#This Row],[CreatedOn_DaysFromToday]]</f>
        <v>45106</v>
      </c>
      <c r="C68" s="2">
        <f ca="1">TODAY()+OpportunityTbl[[#This Row],[EstCloseDate_DaysFromToday]]</f>
        <v>45171</v>
      </c>
      <c r="D68" t="str">
        <f>IF(OpportunityTbl[[#This Row],[statecode]]=0,"",OpportunityTbl[[#This Row],[Estimated Close Date]])</f>
        <v/>
      </c>
      <c r="E68" s="14">
        <v>-4</v>
      </c>
      <c r="F68" s="14">
        <v>61</v>
      </c>
      <c r="G68" t="s">
        <v>4280</v>
      </c>
      <c r="H68" t="s">
        <v>4281</v>
      </c>
      <c r="I68">
        <v>0</v>
      </c>
      <c r="J68">
        <v>1</v>
      </c>
      <c r="K68" t="s">
        <v>10460</v>
      </c>
      <c r="L68" t="s">
        <v>12234</v>
      </c>
      <c r="M68" t="s">
        <v>22</v>
      </c>
      <c r="N68" t="s">
        <v>779</v>
      </c>
      <c r="O68" t="s">
        <v>29</v>
      </c>
      <c r="P68" t="s">
        <v>782</v>
      </c>
      <c r="Q68" s="13">
        <v>2225</v>
      </c>
      <c r="S68" s="1">
        <v>0.5</v>
      </c>
      <c r="T68" t="s">
        <v>168</v>
      </c>
      <c r="U68" t="s">
        <v>97</v>
      </c>
      <c r="V68" t="b">
        <v>1</v>
      </c>
      <c r="W68">
        <v>2.5</v>
      </c>
      <c r="X68" t="s">
        <v>157</v>
      </c>
      <c r="Y68" t="s">
        <v>26</v>
      </c>
    </row>
    <row r="69" spans="1:25" x14ac:dyDescent="0.4">
      <c r="A69" t="s">
        <v>4486</v>
      </c>
      <c r="B69" s="2">
        <f ca="1">TODAY()+OpportunityTbl[[#This Row],[CreatedOn_DaysFromToday]]</f>
        <v>45106</v>
      </c>
      <c r="C69" s="2">
        <f ca="1">TODAY()+OpportunityTbl[[#This Row],[EstCloseDate_DaysFromToday]]</f>
        <v>45163</v>
      </c>
      <c r="D69" t="str">
        <f>IF(OpportunityTbl[[#This Row],[statecode]]=0,"",OpportunityTbl[[#This Row],[Estimated Close Date]])</f>
        <v/>
      </c>
      <c r="E69" s="14">
        <v>-4</v>
      </c>
      <c r="F69" s="14">
        <v>53</v>
      </c>
      <c r="G69" t="s">
        <v>4280</v>
      </c>
      <c r="H69" t="s">
        <v>4281</v>
      </c>
      <c r="I69">
        <v>0</v>
      </c>
      <c r="J69">
        <v>1</v>
      </c>
      <c r="K69" t="s">
        <v>10431</v>
      </c>
      <c r="L69" t="s">
        <v>12238</v>
      </c>
      <c r="M69" t="s">
        <v>22</v>
      </c>
      <c r="N69" t="s">
        <v>1710</v>
      </c>
      <c r="O69" t="s">
        <v>29</v>
      </c>
      <c r="P69" t="s">
        <v>1711</v>
      </c>
      <c r="Q69" s="13">
        <v>4412</v>
      </c>
      <c r="S69" s="1">
        <v>0.3</v>
      </c>
      <c r="T69" t="s">
        <v>168</v>
      </c>
      <c r="U69" t="s">
        <v>24</v>
      </c>
      <c r="V69" t="b">
        <v>0</v>
      </c>
      <c r="W69">
        <v>3.5</v>
      </c>
      <c r="X69" t="s">
        <v>157</v>
      </c>
      <c r="Y69" t="s">
        <v>26</v>
      </c>
    </row>
    <row r="70" spans="1:25" x14ac:dyDescent="0.4">
      <c r="A70" t="s">
        <v>4564</v>
      </c>
      <c r="B70" s="2">
        <f ca="1">TODAY()+OpportunityTbl[[#This Row],[CreatedOn_DaysFromToday]]</f>
        <v>45106</v>
      </c>
      <c r="C70" s="2">
        <f ca="1">TODAY()+OpportunityTbl[[#This Row],[EstCloseDate_DaysFromToday]]</f>
        <v>45159</v>
      </c>
      <c r="D70" t="str">
        <f>IF(OpportunityTbl[[#This Row],[statecode]]=0,"",OpportunityTbl[[#This Row],[Estimated Close Date]])</f>
        <v/>
      </c>
      <c r="E70" s="14">
        <v>-4</v>
      </c>
      <c r="F70" s="14">
        <v>49</v>
      </c>
      <c r="G70" t="s">
        <v>4280</v>
      </c>
      <c r="H70" t="s">
        <v>4281</v>
      </c>
      <c r="I70">
        <v>0</v>
      </c>
      <c r="J70">
        <v>1</v>
      </c>
      <c r="K70" t="s">
        <v>10450</v>
      </c>
      <c r="L70" t="s">
        <v>12238</v>
      </c>
      <c r="M70" t="s">
        <v>22</v>
      </c>
      <c r="N70" t="s">
        <v>563</v>
      </c>
      <c r="O70" t="s">
        <v>29</v>
      </c>
      <c r="P70" t="s">
        <v>564</v>
      </c>
      <c r="Q70" s="13">
        <v>2110</v>
      </c>
      <c r="S70" s="1">
        <v>0.3</v>
      </c>
      <c r="T70" t="s">
        <v>168</v>
      </c>
      <c r="U70" t="s">
        <v>97</v>
      </c>
      <c r="V70" t="b">
        <v>1</v>
      </c>
      <c r="W70">
        <v>2</v>
      </c>
      <c r="X70" t="s">
        <v>25</v>
      </c>
      <c r="Y70" t="s">
        <v>26</v>
      </c>
    </row>
    <row r="71" spans="1:25" x14ac:dyDescent="0.4">
      <c r="A71" t="s">
        <v>4565</v>
      </c>
      <c r="B71" s="2">
        <f ca="1">TODAY()+OpportunityTbl[[#This Row],[CreatedOn_DaysFromToday]]</f>
        <v>45106</v>
      </c>
      <c r="C71" s="2">
        <f ca="1">TODAY()+OpportunityTbl[[#This Row],[EstCloseDate_DaysFromToday]]</f>
        <v>45166</v>
      </c>
      <c r="D71" t="str">
        <f>IF(OpportunityTbl[[#This Row],[statecode]]=0,"",OpportunityTbl[[#This Row],[Estimated Close Date]])</f>
        <v/>
      </c>
      <c r="E71" s="14">
        <v>-4</v>
      </c>
      <c r="F71" s="14">
        <v>56</v>
      </c>
      <c r="G71" t="s">
        <v>4280</v>
      </c>
      <c r="H71" t="s">
        <v>4281</v>
      </c>
      <c r="I71">
        <v>0</v>
      </c>
      <c r="J71">
        <v>1</v>
      </c>
      <c r="K71" t="s">
        <v>10461</v>
      </c>
      <c r="L71" t="s">
        <v>12239</v>
      </c>
      <c r="M71" t="s">
        <v>22</v>
      </c>
      <c r="N71" t="s">
        <v>480</v>
      </c>
      <c r="O71" t="s">
        <v>29</v>
      </c>
      <c r="P71" t="s">
        <v>687</v>
      </c>
      <c r="Q71" s="13">
        <v>8253</v>
      </c>
      <c r="S71" s="1">
        <v>0.5</v>
      </c>
      <c r="T71" t="s">
        <v>168</v>
      </c>
      <c r="U71" t="s">
        <v>97</v>
      </c>
      <c r="V71" t="b">
        <v>1</v>
      </c>
      <c r="W71">
        <v>2</v>
      </c>
      <c r="X71" t="s">
        <v>240</v>
      </c>
      <c r="Y71" t="s">
        <v>26</v>
      </c>
    </row>
    <row r="72" spans="1:25" x14ac:dyDescent="0.4">
      <c r="A72" t="s">
        <v>4735</v>
      </c>
      <c r="B72" s="2">
        <f ca="1">TODAY()+OpportunityTbl[[#This Row],[CreatedOn_DaysFromToday]]</f>
        <v>45106</v>
      </c>
      <c r="C72" s="2">
        <f ca="1">TODAY()+OpportunityTbl[[#This Row],[EstCloseDate_DaysFromToday]]</f>
        <v>45166</v>
      </c>
      <c r="D72" t="str">
        <f>IF(OpportunityTbl[[#This Row],[statecode]]=0,"",OpportunityTbl[[#This Row],[Estimated Close Date]])</f>
        <v/>
      </c>
      <c r="E72" s="14">
        <v>-4</v>
      </c>
      <c r="F72" s="14">
        <v>56</v>
      </c>
      <c r="G72" t="s">
        <v>4280</v>
      </c>
      <c r="H72" t="s">
        <v>4281</v>
      </c>
      <c r="I72">
        <v>0</v>
      </c>
      <c r="J72">
        <v>1</v>
      </c>
      <c r="K72" t="s">
        <v>10419</v>
      </c>
      <c r="L72" t="s">
        <v>12239</v>
      </c>
      <c r="M72" t="s">
        <v>22</v>
      </c>
      <c r="N72" t="s">
        <v>513</v>
      </c>
      <c r="O72" t="s">
        <v>29</v>
      </c>
      <c r="P72" t="s">
        <v>525</v>
      </c>
      <c r="Q72" s="13">
        <v>8755</v>
      </c>
      <c r="S72" s="1">
        <v>0.1</v>
      </c>
      <c r="T72" t="s">
        <v>23</v>
      </c>
      <c r="U72" t="s">
        <v>24</v>
      </c>
      <c r="V72" t="b">
        <v>0</v>
      </c>
      <c r="W72">
        <v>2</v>
      </c>
      <c r="X72" t="s">
        <v>25</v>
      </c>
      <c r="Y72" t="s">
        <v>26</v>
      </c>
    </row>
    <row r="73" spans="1:25" x14ac:dyDescent="0.4">
      <c r="A73" t="s">
        <v>4736</v>
      </c>
      <c r="B73" s="2">
        <f ca="1">TODAY()+OpportunityTbl[[#This Row],[CreatedOn_DaysFromToday]]</f>
        <v>45106</v>
      </c>
      <c r="C73" s="2">
        <f ca="1">TODAY()+OpportunityTbl[[#This Row],[EstCloseDate_DaysFromToday]]</f>
        <v>45133</v>
      </c>
      <c r="D73" t="str">
        <f>IF(OpportunityTbl[[#This Row],[statecode]]=0,"",OpportunityTbl[[#This Row],[Estimated Close Date]])</f>
        <v/>
      </c>
      <c r="E73" s="14">
        <v>-4</v>
      </c>
      <c r="F73" s="14">
        <v>23</v>
      </c>
      <c r="G73" t="s">
        <v>4280</v>
      </c>
      <c r="H73" t="s">
        <v>4281</v>
      </c>
      <c r="I73">
        <v>0</v>
      </c>
      <c r="J73">
        <v>1</v>
      </c>
      <c r="K73" t="s">
        <v>10444</v>
      </c>
      <c r="L73" t="s">
        <v>12239</v>
      </c>
      <c r="M73" t="s">
        <v>22</v>
      </c>
      <c r="N73" t="s">
        <v>31</v>
      </c>
      <c r="O73" t="s">
        <v>29</v>
      </c>
      <c r="P73" t="s">
        <v>319</v>
      </c>
      <c r="Q73" s="13">
        <v>5183</v>
      </c>
      <c r="S73" s="1">
        <v>0.1</v>
      </c>
      <c r="T73" t="s">
        <v>23</v>
      </c>
      <c r="U73" t="s">
        <v>24</v>
      </c>
      <c r="V73" t="b">
        <v>1</v>
      </c>
      <c r="W73">
        <v>2</v>
      </c>
      <c r="X73" t="s">
        <v>25</v>
      </c>
      <c r="Y73" t="s">
        <v>26</v>
      </c>
    </row>
    <row r="74" spans="1:25" x14ac:dyDescent="0.4">
      <c r="A74" t="s">
        <v>4737</v>
      </c>
      <c r="B74" s="2">
        <f ca="1">TODAY()+OpportunityTbl[[#This Row],[CreatedOn_DaysFromToday]]</f>
        <v>45106</v>
      </c>
      <c r="C74" s="2">
        <f ca="1">TODAY()+OpportunityTbl[[#This Row],[EstCloseDate_DaysFromToday]]</f>
        <v>45163</v>
      </c>
      <c r="D74" t="str">
        <f>IF(OpportunityTbl[[#This Row],[statecode]]=0,"",OpportunityTbl[[#This Row],[Estimated Close Date]])</f>
        <v/>
      </c>
      <c r="E74" s="14">
        <v>-4</v>
      </c>
      <c r="F74" s="14">
        <v>53</v>
      </c>
      <c r="G74" t="s">
        <v>4280</v>
      </c>
      <c r="H74" t="s">
        <v>4281</v>
      </c>
      <c r="I74">
        <v>0</v>
      </c>
      <c r="J74">
        <v>1</v>
      </c>
      <c r="K74" t="s">
        <v>10435</v>
      </c>
      <c r="L74" t="s">
        <v>12237</v>
      </c>
      <c r="M74" t="s">
        <v>22</v>
      </c>
      <c r="N74" t="s">
        <v>2121</v>
      </c>
      <c r="O74" t="s">
        <v>29</v>
      </c>
      <c r="P74" t="s">
        <v>4734</v>
      </c>
      <c r="Q74" s="13">
        <v>3795</v>
      </c>
      <c r="S74" s="1">
        <v>0.9</v>
      </c>
      <c r="T74" t="s">
        <v>4724</v>
      </c>
      <c r="U74" t="s">
        <v>24</v>
      </c>
      <c r="V74" t="b">
        <v>1</v>
      </c>
      <c r="W74">
        <v>5</v>
      </c>
      <c r="X74" t="s">
        <v>4732</v>
      </c>
      <c r="Y74" t="s">
        <v>26</v>
      </c>
    </row>
    <row r="75" spans="1:25" x14ac:dyDescent="0.4">
      <c r="A75" t="s">
        <v>4738</v>
      </c>
      <c r="B75" s="2">
        <f ca="1">TODAY()+OpportunityTbl[[#This Row],[CreatedOn_DaysFromToday]]</f>
        <v>45106</v>
      </c>
      <c r="C75" s="2">
        <f ca="1">TODAY()+OpportunityTbl[[#This Row],[EstCloseDate_DaysFromToday]]</f>
        <v>45149</v>
      </c>
      <c r="D75" t="str">
        <f>IF(OpportunityTbl[[#This Row],[statecode]]=0,"",OpportunityTbl[[#This Row],[Estimated Close Date]])</f>
        <v/>
      </c>
      <c r="E75" s="14">
        <v>-4</v>
      </c>
      <c r="F75" s="14">
        <v>39</v>
      </c>
      <c r="G75" t="s">
        <v>4280</v>
      </c>
      <c r="H75" t="s">
        <v>4281</v>
      </c>
      <c r="I75">
        <v>0</v>
      </c>
      <c r="J75">
        <v>1</v>
      </c>
      <c r="K75" t="s">
        <v>10443</v>
      </c>
      <c r="L75" t="s">
        <v>12238</v>
      </c>
      <c r="M75" t="s">
        <v>22</v>
      </c>
      <c r="N75" t="s">
        <v>518</v>
      </c>
      <c r="O75" t="s">
        <v>29</v>
      </c>
      <c r="P75" t="s">
        <v>532</v>
      </c>
      <c r="Q75" s="13">
        <v>3084</v>
      </c>
      <c r="S75" s="1">
        <v>0.1</v>
      </c>
      <c r="T75" t="s">
        <v>23</v>
      </c>
      <c r="U75" t="s">
        <v>24</v>
      </c>
      <c r="V75" t="b">
        <v>1</v>
      </c>
      <c r="W75">
        <v>2</v>
      </c>
      <c r="X75" t="s">
        <v>25</v>
      </c>
      <c r="Y75" t="s">
        <v>26</v>
      </c>
    </row>
    <row r="76" spans="1:25" x14ac:dyDescent="0.4">
      <c r="A76" t="s">
        <v>4739</v>
      </c>
      <c r="B76" s="2">
        <f ca="1">TODAY()+OpportunityTbl[[#This Row],[CreatedOn_DaysFromToday]]</f>
        <v>45106</v>
      </c>
      <c r="C76" s="2">
        <f ca="1">TODAY()+OpportunityTbl[[#This Row],[EstCloseDate_DaysFromToday]]</f>
        <v>45133</v>
      </c>
      <c r="D76" t="str">
        <f>IF(OpportunityTbl[[#This Row],[statecode]]=0,"",OpportunityTbl[[#This Row],[Estimated Close Date]])</f>
        <v/>
      </c>
      <c r="E76" s="14">
        <v>-4</v>
      </c>
      <c r="F76" s="14">
        <v>23</v>
      </c>
      <c r="G76" t="s">
        <v>4280</v>
      </c>
      <c r="H76" t="s">
        <v>4281</v>
      </c>
      <c r="I76">
        <v>0</v>
      </c>
      <c r="J76">
        <v>1</v>
      </c>
      <c r="K76" t="s">
        <v>10462</v>
      </c>
      <c r="L76" t="s">
        <v>12239</v>
      </c>
      <c r="M76" t="s">
        <v>22</v>
      </c>
      <c r="N76" t="s">
        <v>31</v>
      </c>
      <c r="O76" t="s">
        <v>29</v>
      </c>
      <c r="P76" t="s">
        <v>319</v>
      </c>
      <c r="Q76" s="13">
        <v>5061</v>
      </c>
      <c r="S76" s="1">
        <v>0.1</v>
      </c>
      <c r="T76" t="s">
        <v>23</v>
      </c>
      <c r="U76" t="s">
        <v>24</v>
      </c>
      <c r="V76" t="b">
        <v>1</v>
      </c>
      <c r="W76">
        <v>2</v>
      </c>
      <c r="X76" t="s">
        <v>25</v>
      </c>
      <c r="Y76" t="s">
        <v>26</v>
      </c>
    </row>
    <row r="77" spans="1:25" x14ac:dyDescent="0.4">
      <c r="A77" t="s">
        <v>4891</v>
      </c>
      <c r="B77" s="2">
        <f ca="1">TODAY()+OpportunityTbl[[#This Row],[CreatedOn_DaysFromToday]]</f>
        <v>45106</v>
      </c>
      <c r="C77" s="2">
        <f ca="1">TODAY()+OpportunityTbl[[#This Row],[EstCloseDate_DaysFromToday]]</f>
        <v>45210</v>
      </c>
      <c r="D77" t="str">
        <f>IF(OpportunityTbl[[#This Row],[statecode]]=0,"",OpportunityTbl[[#This Row],[Estimated Close Date]])</f>
        <v/>
      </c>
      <c r="E77" s="14">
        <v>-4</v>
      </c>
      <c r="F77" s="14">
        <v>100</v>
      </c>
      <c r="G77" t="s">
        <v>4280</v>
      </c>
      <c r="H77" t="s">
        <v>4281</v>
      </c>
      <c r="I77">
        <v>0</v>
      </c>
      <c r="J77">
        <v>1</v>
      </c>
      <c r="K77" t="s">
        <v>10463</v>
      </c>
      <c r="L77" t="s">
        <v>12236</v>
      </c>
      <c r="M77" t="s">
        <v>22</v>
      </c>
      <c r="N77" t="s">
        <v>2036</v>
      </c>
      <c r="O77" t="s">
        <v>29</v>
      </c>
      <c r="P77" t="s">
        <v>4633</v>
      </c>
      <c r="Q77" s="13">
        <v>3289</v>
      </c>
      <c r="S77" s="1">
        <v>0.9</v>
      </c>
      <c r="T77" t="s">
        <v>4724</v>
      </c>
      <c r="U77" t="s">
        <v>24</v>
      </c>
      <c r="V77" t="b">
        <v>0</v>
      </c>
      <c r="W77">
        <v>4.5</v>
      </c>
      <c r="X77" t="s">
        <v>4732</v>
      </c>
      <c r="Y77" t="s">
        <v>4890</v>
      </c>
    </row>
    <row r="78" spans="1:25" x14ac:dyDescent="0.4">
      <c r="A78" t="s">
        <v>4973</v>
      </c>
      <c r="B78" s="2">
        <f ca="1">TODAY()+OpportunityTbl[[#This Row],[CreatedOn_DaysFromToday]]</f>
        <v>45106</v>
      </c>
      <c r="C78" s="2">
        <f ca="1">TODAY()+OpportunityTbl[[#This Row],[EstCloseDate_DaysFromToday]]</f>
        <v>45188</v>
      </c>
      <c r="D78" t="str">
        <f>IF(OpportunityTbl[[#This Row],[statecode]]=0,"",OpportunityTbl[[#This Row],[Estimated Close Date]])</f>
        <v/>
      </c>
      <c r="E78" s="14">
        <v>-4</v>
      </c>
      <c r="F78" s="14">
        <v>78</v>
      </c>
      <c r="G78" t="s">
        <v>4280</v>
      </c>
      <c r="H78" t="s">
        <v>4281</v>
      </c>
      <c r="I78">
        <v>0</v>
      </c>
      <c r="J78">
        <v>1</v>
      </c>
      <c r="K78" t="s">
        <v>10464</v>
      </c>
      <c r="L78" t="s">
        <v>12239</v>
      </c>
      <c r="M78" t="s">
        <v>22</v>
      </c>
      <c r="N78" t="s">
        <v>1617</v>
      </c>
      <c r="O78" t="s">
        <v>29</v>
      </c>
      <c r="P78" t="s">
        <v>1618</v>
      </c>
      <c r="Q78" s="13">
        <v>6537</v>
      </c>
      <c r="S78" s="1">
        <v>0.3</v>
      </c>
      <c r="T78" t="s">
        <v>168</v>
      </c>
      <c r="U78" t="s">
        <v>97</v>
      </c>
      <c r="V78" t="b">
        <v>0</v>
      </c>
      <c r="W78">
        <v>3</v>
      </c>
      <c r="X78" t="s">
        <v>157</v>
      </c>
      <c r="Y78" t="s">
        <v>4890</v>
      </c>
    </row>
    <row r="79" spans="1:25" x14ac:dyDescent="0.4">
      <c r="A79" t="s">
        <v>4974</v>
      </c>
      <c r="B79" s="2">
        <f ca="1">TODAY()+OpportunityTbl[[#This Row],[CreatedOn_DaysFromToday]]</f>
        <v>45106</v>
      </c>
      <c r="C79" s="2">
        <f ca="1">TODAY()+OpportunityTbl[[#This Row],[EstCloseDate_DaysFromToday]]</f>
        <v>45170</v>
      </c>
      <c r="D79" t="str">
        <f>IF(OpportunityTbl[[#This Row],[statecode]]=0,"",OpportunityTbl[[#This Row],[Estimated Close Date]])</f>
        <v/>
      </c>
      <c r="E79" s="14">
        <v>-4</v>
      </c>
      <c r="F79" s="14">
        <v>60</v>
      </c>
      <c r="G79" t="s">
        <v>4280</v>
      </c>
      <c r="H79" t="s">
        <v>4281</v>
      </c>
      <c r="I79">
        <v>0</v>
      </c>
      <c r="J79">
        <v>1</v>
      </c>
      <c r="K79" t="s">
        <v>10433</v>
      </c>
      <c r="L79" t="s">
        <v>12239</v>
      </c>
      <c r="M79" t="s">
        <v>22</v>
      </c>
      <c r="N79" t="s">
        <v>534</v>
      </c>
      <c r="O79" t="s">
        <v>29</v>
      </c>
      <c r="P79" t="s">
        <v>535</v>
      </c>
      <c r="Q79" s="13">
        <v>8647</v>
      </c>
      <c r="S79" s="1">
        <v>0.5</v>
      </c>
      <c r="T79" t="s">
        <v>168</v>
      </c>
      <c r="U79" t="s">
        <v>100</v>
      </c>
      <c r="V79" t="b">
        <v>1</v>
      </c>
      <c r="W79">
        <v>2</v>
      </c>
      <c r="X79" t="s">
        <v>157</v>
      </c>
      <c r="Y79" t="s">
        <v>4892</v>
      </c>
    </row>
    <row r="80" spans="1:25" x14ac:dyDescent="0.4">
      <c r="A80" t="s">
        <v>5025</v>
      </c>
      <c r="B80" s="2">
        <f ca="1">TODAY()+OpportunityTbl[[#This Row],[CreatedOn_DaysFromToday]]</f>
        <v>45106</v>
      </c>
      <c r="C80" s="2">
        <f ca="1">TODAY()+OpportunityTbl[[#This Row],[EstCloseDate_DaysFromToday]]</f>
        <v>45177</v>
      </c>
      <c r="D80" t="str">
        <f>IF(OpportunityTbl[[#This Row],[statecode]]=0,"",OpportunityTbl[[#This Row],[Estimated Close Date]])</f>
        <v/>
      </c>
      <c r="E80" s="14">
        <v>-4</v>
      </c>
      <c r="F80" s="14">
        <v>67</v>
      </c>
      <c r="G80" t="s">
        <v>4280</v>
      </c>
      <c r="H80" t="s">
        <v>4281</v>
      </c>
      <c r="I80">
        <v>0</v>
      </c>
      <c r="J80">
        <v>1</v>
      </c>
      <c r="K80" t="s">
        <v>10417</v>
      </c>
      <c r="L80" t="s">
        <v>12238</v>
      </c>
      <c r="M80" t="s">
        <v>22</v>
      </c>
      <c r="N80" t="s">
        <v>475</v>
      </c>
      <c r="O80" t="s">
        <v>29</v>
      </c>
      <c r="P80" t="s">
        <v>541</v>
      </c>
      <c r="Q80" s="13">
        <v>4209</v>
      </c>
      <c r="S80" s="1">
        <v>0.3</v>
      </c>
      <c r="T80" t="s">
        <v>168</v>
      </c>
      <c r="U80" t="s">
        <v>24</v>
      </c>
      <c r="V80" t="b">
        <v>0</v>
      </c>
      <c r="W80">
        <v>2</v>
      </c>
      <c r="X80" t="s">
        <v>157</v>
      </c>
      <c r="Y80" t="s">
        <v>4916</v>
      </c>
    </row>
    <row r="81" spans="1:25" x14ac:dyDescent="0.4">
      <c r="A81" t="s">
        <v>5102</v>
      </c>
      <c r="B81" s="2">
        <f ca="1">TODAY()+OpportunityTbl[[#This Row],[CreatedOn_DaysFromToday]]</f>
        <v>45106</v>
      </c>
      <c r="C81" s="2">
        <f ca="1">TODAY()+OpportunityTbl[[#This Row],[EstCloseDate_DaysFromToday]]</f>
        <v>45167</v>
      </c>
      <c r="D81" t="str">
        <f>IF(OpportunityTbl[[#This Row],[statecode]]=0,"",OpportunityTbl[[#This Row],[Estimated Close Date]])</f>
        <v/>
      </c>
      <c r="E81" s="14">
        <v>-4</v>
      </c>
      <c r="F81" s="14">
        <v>57</v>
      </c>
      <c r="G81" t="s">
        <v>4280</v>
      </c>
      <c r="H81" t="s">
        <v>4281</v>
      </c>
      <c r="I81">
        <v>0</v>
      </c>
      <c r="J81">
        <v>1</v>
      </c>
      <c r="K81" t="s">
        <v>10465</v>
      </c>
      <c r="L81" t="s">
        <v>12233</v>
      </c>
      <c r="M81" t="s">
        <v>22</v>
      </c>
      <c r="N81" t="s">
        <v>31</v>
      </c>
      <c r="O81" t="s">
        <v>29</v>
      </c>
      <c r="P81" t="s">
        <v>210</v>
      </c>
      <c r="Q81" s="13">
        <v>25871</v>
      </c>
      <c r="S81" s="1">
        <v>0.5</v>
      </c>
      <c r="T81" t="s">
        <v>168</v>
      </c>
      <c r="U81" t="s">
        <v>97</v>
      </c>
      <c r="V81" t="b">
        <v>0</v>
      </c>
      <c r="W81">
        <v>2.5</v>
      </c>
      <c r="X81" t="s">
        <v>240</v>
      </c>
      <c r="Y81" t="s">
        <v>4890</v>
      </c>
    </row>
    <row r="82" spans="1:25" x14ac:dyDescent="0.4">
      <c r="A82" t="s">
        <v>4288</v>
      </c>
      <c r="B82" s="2">
        <f ca="1">TODAY()+OpportunityTbl[[#This Row],[CreatedOn_DaysFromToday]]</f>
        <v>45105</v>
      </c>
      <c r="C82" s="2">
        <f ca="1">TODAY()+OpportunityTbl[[#This Row],[EstCloseDate_DaysFromToday]]</f>
        <v>45159</v>
      </c>
      <c r="D82" t="str">
        <f>IF(OpportunityTbl[[#This Row],[statecode]]=0,"",OpportunityTbl[[#This Row],[Estimated Close Date]])</f>
        <v/>
      </c>
      <c r="E82" s="14">
        <v>-5</v>
      </c>
      <c r="F82" s="14">
        <v>49</v>
      </c>
      <c r="G82" t="s">
        <v>4280</v>
      </c>
      <c r="H82" t="s">
        <v>4281</v>
      </c>
      <c r="I82">
        <v>0</v>
      </c>
      <c r="J82">
        <v>1</v>
      </c>
      <c r="K82" t="s">
        <v>10424</v>
      </c>
      <c r="L82" t="s">
        <v>12234</v>
      </c>
      <c r="M82" t="s">
        <v>22</v>
      </c>
      <c r="N82" t="s">
        <v>563</v>
      </c>
      <c r="O82" t="s">
        <v>29</v>
      </c>
      <c r="P82" t="s">
        <v>564</v>
      </c>
      <c r="Q82" s="13">
        <v>2129</v>
      </c>
      <c r="S82" s="1">
        <v>0.3</v>
      </c>
      <c r="T82" t="s">
        <v>168</v>
      </c>
      <c r="U82" t="s">
        <v>100</v>
      </c>
      <c r="V82" t="b">
        <v>0</v>
      </c>
      <c r="W82">
        <v>2.5</v>
      </c>
      <c r="X82" t="s">
        <v>25</v>
      </c>
      <c r="Y82" t="s">
        <v>26</v>
      </c>
    </row>
    <row r="83" spans="1:25" x14ac:dyDescent="0.4">
      <c r="A83" t="s">
        <v>4289</v>
      </c>
      <c r="B83" s="2">
        <f ca="1">TODAY()+OpportunityTbl[[#This Row],[CreatedOn_DaysFromToday]]</f>
        <v>45105</v>
      </c>
      <c r="C83" s="2">
        <f ca="1">TODAY()+OpportunityTbl[[#This Row],[EstCloseDate_DaysFromToday]]</f>
        <v>45151</v>
      </c>
      <c r="D83" t="str">
        <f>IF(OpportunityTbl[[#This Row],[statecode]]=0,"",OpportunityTbl[[#This Row],[Estimated Close Date]])</f>
        <v/>
      </c>
      <c r="E83" s="14">
        <v>-5</v>
      </c>
      <c r="F83" s="14">
        <v>41</v>
      </c>
      <c r="G83" t="s">
        <v>4280</v>
      </c>
      <c r="H83" t="s">
        <v>4281</v>
      </c>
      <c r="I83">
        <v>0</v>
      </c>
      <c r="J83">
        <v>1</v>
      </c>
      <c r="K83" t="s">
        <v>10466</v>
      </c>
      <c r="L83" t="s">
        <v>12236</v>
      </c>
      <c r="M83" t="s">
        <v>22</v>
      </c>
      <c r="N83" t="s">
        <v>513</v>
      </c>
      <c r="O83" t="s">
        <v>29</v>
      </c>
      <c r="P83" t="s">
        <v>525</v>
      </c>
      <c r="Q83" s="13">
        <v>3144</v>
      </c>
      <c r="S83" s="1">
        <v>0.3</v>
      </c>
      <c r="T83" t="s">
        <v>168</v>
      </c>
      <c r="U83" t="s">
        <v>97</v>
      </c>
      <c r="V83" t="b">
        <v>1</v>
      </c>
      <c r="W83">
        <v>2.5</v>
      </c>
      <c r="X83" t="s">
        <v>25</v>
      </c>
      <c r="Y83" t="s">
        <v>26</v>
      </c>
    </row>
    <row r="84" spans="1:25" x14ac:dyDescent="0.4">
      <c r="A84" t="s">
        <v>4362</v>
      </c>
      <c r="B84" s="2">
        <f ca="1">TODAY()+OpportunityTbl[[#This Row],[CreatedOn_DaysFromToday]]</f>
        <v>45105</v>
      </c>
      <c r="C84" s="2">
        <f ca="1">TODAY()+OpportunityTbl[[#This Row],[EstCloseDate_DaysFromToday]]</f>
        <v>45146</v>
      </c>
      <c r="D84" t="str">
        <f>IF(OpportunityTbl[[#This Row],[statecode]]=0,"",OpportunityTbl[[#This Row],[Estimated Close Date]])</f>
        <v/>
      </c>
      <c r="E84" s="14">
        <v>-5</v>
      </c>
      <c r="F84" s="14">
        <v>36</v>
      </c>
      <c r="G84" t="s">
        <v>4280</v>
      </c>
      <c r="H84" t="s">
        <v>4281</v>
      </c>
      <c r="I84">
        <v>0</v>
      </c>
      <c r="J84">
        <v>1</v>
      </c>
      <c r="K84" t="s">
        <v>10467</v>
      </c>
      <c r="L84" t="s">
        <v>12236</v>
      </c>
      <c r="M84" t="s">
        <v>22</v>
      </c>
      <c r="N84" t="s">
        <v>31</v>
      </c>
      <c r="O84" t="s">
        <v>29</v>
      </c>
      <c r="P84" t="s">
        <v>32</v>
      </c>
      <c r="Q84" s="13">
        <v>3091</v>
      </c>
      <c r="S84" s="1">
        <v>0.3</v>
      </c>
      <c r="T84" t="s">
        <v>168</v>
      </c>
      <c r="U84" t="s">
        <v>24</v>
      </c>
      <c r="V84" t="b">
        <v>1</v>
      </c>
      <c r="W84">
        <v>2.5</v>
      </c>
      <c r="X84" t="s">
        <v>157</v>
      </c>
      <c r="Y84" t="s">
        <v>26</v>
      </c>
    </row>
    <row r="85" spans="1:25" x14ac:dyDescent="0.4">
      <c r="A85" t="s">
        <v>4363</v>
      </c>
      <c r="B85" s="2">
        <f ca="1">TODAY()+OpportunityTbl[[#This Row],[CreatedOn_DaysFromToday]]</f>
        <v>45105</v>
      </c>
      <c r="C85" s="2">
        <f ca="1">TODAY()+OpportunityTbl[[#This Row],[EstCloseDate_DaysFromToday]]</f>
        <v>45168</v>
      </c>
      <c r="D85" t="str">
        <f>IF(OpportunityTbl[[#This Row],[statecode]]=0,"",OpportunityTbl[[#This Row],[Estimated Close Date]])</f>
        <v/>
      </c>
      <c r="E85" s="14">
        <v>-5</v>
      </c>
      <c r="F85" s="14">
        <v>58</v>
      </c>
      <c r="G85" t="s">
        <v>4280</v>
      </c>
      <c r="H85" t="s">
        <v>4281</v>
      </c>
      <c r="I85">
        <v>0</v>
      </c>
      <c r="J85">
        <v>1</v>
      </c>
      <c r="K85" t="s">
        <v>10449</v>
      </c>
      <c r="L85" t="s">
        <v>12236</v>
      </c>
      <c r="M85" t="s">
        <v>22</v>
      </c>
      <c r="N85" t="s">
        <v>513</v>
      </c>
      <c r="O85" t="s">
        <v>29</v>
      </c>
      <c r="P85" t="s">
        <v>514</v>
      </c>
      <c r="Q85" s="13">
        <v>2406</v>
      </c>
      <c r="S85" s="1">
        <v>0.3</v>
      </c>
      <c r="T85" t="s">
        <v>168</v>
      </c>
      <c r="U85" t="s">
        <v>97</v>
      </c>
      <c r="V85" t="b">
        <v>0</v>
      </c>
      <c r="W85">
        <v>2.5</v>
      </c>
      <c r="X85" t="s">
        <v>157</v>
      </c>
      <c r="Y85" t="s">
        <v>26</v>
      </c>
    </row>
    <row r="86" spans="1:25" x14ac:dyDescent="0.4">
      <c r="A86" t="s">
        <v>4456</v>
      </c>
      <c r="B86" s="2">
        <f ca="1">TODAY()+OpportunityTbl[[#This Row],[CreatedOn_DaysFromToday]]</f>
        <v>45105</v>
      </c>
      <c r="C86" s="2">
        <f ca="1">TODAY()+OpportunityTbl[[#This Row],[EstCloseDate_DaysFromToday]]</f>
        <v>45166</v>
      </c>
      <c r="D86" t="str">
        <f>IF(OpportunityTbl[[#This Row],[statecode]]=0,"",OpportunityTbl[[#This Row],[Estimated Close Date]])</f>
        <v/>
      </c>
      <c r="E86" s="14">
        <v>-5</v>
      </c>
      <c r="F86" s="14">
        <v>56</v>
      </c>
      <c r="G86" t="s">
        <v>4280</v>
      </c>
      <c r="H86" t="s">
        <v>4281</v>
      </c>
      <c r="I86">
        <v>0</v>
      </c>
      <c r="J86">
        <v>1</v>
      </c>
      <c r="K86" t="s">
        <v>10435</v>
      </c>
      <c r="L86" t="s">
        <v>12237</v>
      </c>
      <c r="M86" t="s">
        <v>22</v>
      </c>
      <c r="N86" t="s">
        <v>31</v>
      </c>
      <c r="O86" t="s">
        <v>29</v>
      </c>
      <c r="P86" t="s">
        <v>210</v>
      </c>
      <c r="Q86" s="13">
        <v>3399</v>
      </c>
      <c r="S86" s="1">
        <v>0.5</v>
      </c>
      <c r="T86" t="s">
        <v>168</v>
      </c>
      <c r="U86" t="s">
        <v>24</v>
      </c>
      <c r="V86" t="b">
        <v>0</v>
      </c>
      <c r="W86">
        <v>3.5</v>
      </c>
      <c r="X86" t="s">
        <v>240</v>
      </c>
      <c r="Y86" t="s">
        <v>26</v>
      </c>
    </row>
    <row r="87" spans="1:25" x14ac:dyDescent="0.4">
      <c r="A87" t="s">
        <v>4487</v>
      </c>
      <c r="B87" s="2">
        <f ca="1">TODAY()+OpportunityTbl[[#This Row],[CreatedOn_DaysFromToday]]</f>
        <v>45105</v>
      </c>
      <c r="C87" s="2">
        <f ca="1">TODAY()+OpportunityTbl[[#This Row],[EstCloseDate_DaysFromToday]]</f>
        <v>45159</v>
      </c>
      <c r="D87" t="str">
        <f>IF(OpportunityTbl[[#This Row],[statecode]]=0,"",OpportunityTbl[[#This Row],[Estimated Close Date]])</f>
        <v/>
      </c>
      <c r="E87" s="14">
        <v>-5</v>
      </c>
      <c r="F87" s="14">
        <v>49</v>
      </c>
      <c r="G87" t="s">
        <v>4280</v>
      </c>
      <c r="H87" t="s">
        <v>4281</v>
      </c>
      <c r="I87">
        <v>0</v>
      </c>
      <c r="J87">
        <v>1</v>
      </c>
      <c r="K87" t="s">
        <v>10468</v>
      </c>
      <c r="L87" t="s">
        <v>12237</v>
      </c>
      <c r="M87" t="s">
        <v>22</v>
      </c>
      <c r="N87" t="s">
        <v>779</v>
      </c>
      <c r="O87" t="s">
        <v>29</v>
      </c>
      <c r="P87" t="s">
        <v>780</v>
      </c>
      <c r="Q87" s="13">
        <v>4737</v>
      </c>
      <c r="S87" s="1">
        <v>0.3</v>
      </c>
      <c r="T87" t="s">
        <v>168</v>
      </c>
      <c r="U87" t="s">
        <v>100</v>
      </c>
      <c r="V87" t="b">
        <v>1</v>
      </c>
      <c r="W87">
        <v>3.5</v>
      </c>
      <c r="X87" t="s">
        <v>157</v>
      </c>
      <c r="Y87" t="s">
        <v>26</v>
      </c>
    </row>
    <row r="88" spans="1:25" x14ac:dyDescent="0.4">
      <c r="A88" t="s">
        <v>4488</v>
      </c>
      <c r="B88" s="2">
        <f ca="1">TODAY()+OpportunityTbl[[#This Row],[CreatedOn_DaysFromToday]]</f>
        <v>45105</v>
      </c>
      <c r="C88" s="2">
        <f ca="1">TODAY()+OpportunityTbl[[#This Row],[EstCloseDate_DaysFromToday]]</f>
        <v>45157</v>
      </c>
      <c r="D88" t="str">
        <f>IF(OpportunityTbl[[#This Row],[statecode]]=0,"",OpportunityTbl[[#This Row],[Estimated Close Date]])</f>
        <v/>
      </c>
      <c r="E88" s="14">
        <v>-5</v>
      </c>
      <c r="F88" s="14">
        <v>47</v>
      </c>
      <c r="G88" t="s">
        <v>4280</v>
      </c>
      <c r="H88" t="s">
        <v>4281</v>
      </c>
      <c r="I88">
        <v>0</v>
      </c>
      <c r="J88">
        <v>1</v>
      </c>
      <c r="K88" t="s">
        <v>10461</v>
      </c>
      <c r="L88" t="s">
        <v>12237</v>
      </c>
      <c r="M88" t="s">
        <v>22</v>
      </c>
      <c r="N88" t="s">
        <v>513</v>
      </c>
      <c r="O88" t="s">
        <v>29</v>
      </c>
      <c r="P88" t="s">
        <v>514</v>
      </c>
      <c r="Q88" s="13">
        <v>4504</v>
      </c>
      <c r="S88" s="1">
        <v>0.3</v>
      </c>
      <c r="T88" t="s">
        <v>168</v>
      </c>
      <c r="U88" t="s">
        <v>100</v>
      </c>
      <c r="V88" t="b">
        <v>0</v>
      </c>
      <c r="W88">
        <v>3.5</v>
      </c>
      <c r="X88" t="s">
        <v>157</v>
      </c>
      <c r="Y88" t="s">
        <v>26</v>
      </c>
    </row>
    <row r="89" spans="1:25" x14ac:dyDescent="0.4">
      <c r="A89" t="s">
        <v>4489</v>
      </c>
      <c r="B89" s="2">
        <f ca="1">TODAY()+OpportunityTbl[[#This Row],[CreatedOn_DaysFromToday]]</f>
        <v>45105</v>
      </c>
      <c r="C89" s="2">
        <f ca="1">TODAY()+OpportunityTbl[[#This Row],[EstCloseDate_DaysFromToday]]</f>
        <v>45148</v>
      </c>
      <c r="D89" t="str">
        <f>IF(OpportunityTbl[[#This Row],[statecode]]=0,"",OpportunityTbl[[#This Row],[Estimated Close Date]])</f>
        <v/>
      </c>
      <c r="E89" s="14">
        <v>-5</v>
      </c>
      <c r="F89" s="14">
        <v>38</v>
      </c>
      <c r="G89" t="s">
        <v>4280</v>
      </c>
      <c r="H89" t="s">
        <v>4281</v>
      </c>
      <c r="I89">
        <v>0</v>
      </c>
      <c r="J89">
        <v>1</v>
      </c>
      <c r="K89" t="s">
        <v>10454</v>
      </c>
      <c r="L89" t="s">
        <v>12239</v>
      </c>
      <c r="M89" t="s">
        <v>22</v>
      </c>
      <c r="N89" t="s">
        <v>1710</v>
      </c>
      <c r="O89" t="s">
        <v>29</v>
      </c>
      <c r="P89" t="s">
        <v>1713</v>
      </c>
      <c r="Q89" s="13">
        <v>6225</v>
      </c>
      <c r="S89" s="1">
        <v>0.3</v>
      </c>
      <c r="T89" t="s">
        <v>168</v>
      </c>
      <c r="U89" t="s">
        <v>24</v>
      </c>
      <c r="V89" t="b">
        <v>1</v>
      </c>
      <c r="W89">
        <v>3.5</v>
      </c>
      <c r="X89" t="s">
        <v>25</v>
      </c>
      <c r="Y89" t="s">
        <v>26</v>
      </c>
    </row>
    <row r="90" spans="1:25" x14ac:dyDescent="0.4">
      <c r="A90" t="s">
        <v>4566</v>
      </c>
      <c r="B90" s="2">
        <f ca="1">TODAY()+OpportunityTbl[[#This Row],[CreatedOn_DaysFromToday]]</f>
        <v>45105</v>
      </c>
      <c r="C90" s="2">
        <f ca="1">TODAY()+OpportunityTbl[[#This Row],[EstCloseDate_DaysFromToday]]</f>
        <v>45159</v>
      </c>
      <c r="D90" t="str">
        <f>IF(OpportunityTbl[[#This Row],[statecode]]=0,"",OpportunityTbl[[#This Row],[Estimated Close Date]])</f>
        <v/>
      </c>
      <c r="E90" s="14">
        <v>-5</v>
      </c>
      <c r="F90" s="14">
        <v>49</v>
      </c>
      <c r="G90" t="s">
        <v>4280</v>
      </c>
      <c r="H90" t="s">
        <v>4281</v>
      </c>
      <c r="I90">
        <v>0</v>
      </c>
      <c r="J90">
        <v>1</v>
      </c>
      <c r="K90" t="s">
        <v>10430</v>
      </c>
      <c r="L90" t="s">
        <v>12238</v>
      </c>
      <c r="M90" t="s">
        <v>22</v>
      </c>
      <c r="N90" t="s">
        <v>469</v>
      </c>
      <c r="O90" t="s">
        <v>29</v>
      </c>
      <c r="P90" t="s">
        <v>470</v>
      </c>
      <c r="Q90" s="13">
        <v>2227</v>
      </c>
      <c r="S90" s="1">
        <v>0.5</v>
      </c>
      <c r="T90" t="s">
        <v>168</v>
      </c>
      <c r="U90" t="s">
        <v>97</v>
      </c>
      <c r="V90" t="b">
        <v>0</v>
      </c>
      <c r="W90">
        <v>2</v>
      </c>
      <c r="X90" t="s">
        <v>157</v>
      </c>
      <c r="Y90" t="s">
        <v>26</v>
      </c>
    </row>
    <row r="91" spans="1:25" x14ac:dyDescent="0.4">
      <c r="A91" t="s">
        <v>4567</v>
      </c>
      <c r="B91" s="2">
        <f ca="1">TODAY()+OpportunityTbl[[#This Row],[CreatedOn_DaysFromToday]]</f>
        <v>45105</v>
      </c>
      <c r="C91" s="2">
        <f ca="1">TODAY()+OpportunityTbl[[#This Row],[EstCloseDate_DaysFromToday]]</f>
        <v>45145</v>
      </c>
      <c r="D91" t="str">
        <f>IF(OpportunityTbl[[#This Row],[statecode]]=0,"",OpportunityTbl[[#This Row],[Estimated Close Date]])</f>
        <v/>
      </c>
      <c r="E91" s="14">
        <v>-5</v>
      </c>
      <c r="F91" s="14">
        <v>35</v>
      </c>
      <c r="G91" t="s">
        <v>4280</v>
      </c>
      <c r="H91" t="s">
        <v>4281</v>
      </c>
      <c r="I91">
        <v>0</v>
      </c>
      <c r="J91">
        <v>1</v>
      </c>
      <c r="K91" t="s">
        <v>10448</v>
      </c>
      <c r="L91" t="s">
        <v>12238</v>
      </c>
      <c r="M91" t="s">
        <v>22</v>
      </c>
      <c r="N91" t="s">
        <v>469</v>
      </c>
      <c r="O91" t="s">
        <v>29</v>
      </c>
      <c r="P91" t="s">
        <v>470</v>
      </c>
      <c r="Q91" s="13">
        <v>3666</v>
      </c>
      <c r="S91" s="1">
        <v>0.5</v>
      </c>
      <c r="T91" t="s">
        <v>168</v>
      </c>
      <c r="U91" t="s">
        <v>97</v>
      </c>
      <c r="V91" t="b">
        <v>1</v>
      </c>
      <c r="W91">
        <v>2</v>
      </c>
      <c r="X91" t="s">
        <v>157</v>
      </c>
      <c r="Y91" t="s">
        <v>26</v>
      </c>
    </row>
    <row r="92" spans="1:25" x14ac:dyDescent="0.4">
      <c r="A92" t="s">
        <v>4568</v>
      </c>
      <c r="B92" s="2">
        <f ca="1">TODAY()+OpportunityTbl[[#This Row],[CreatedOn_DaysFromToday]]</f>
        <v>45105</v>
      </c>
      <c r="C92" s="2">
        <f ca="1">TODAY()+OpportunityTbl[[#This Row],[EstCloseDate_DaysFromToday]]</f>
        <v>45182</v>
      </c>
      <c r="D92" t="str">
        <f>IF(OpportunityTbl[[#This Row],[statecode]]=0,"",OpportunityTbl[[#This Row],[Estimated Close Date]])</f>
        <v/>
      </c>
      <c r="E92" s="14">
        <v>-5</v>
      </c>
      <c r="F92" s="14">
        <v>72</v>
      </c>
      <c r="G92" t="s">
        <v>4280</v>
      </c>
      <c r="H92" t="s">
        <v>4281</v>
      </c>
      <c r="I92">
        <v>0</v>
      </c>
      <c r="J92">
        <v>1</v>
      </c>
      <c r="K92" t="s">
        <v>10421</v>
      </c>
      <c r="L92" t="s">
        <v>12239</v>
      </c>
      <c r="M92" t="s">
        <v>22</v>
      </c>
      <c r="N92" t="s">
        <v>534</v>
      </c>
      <c r="O92" t="s">
        <v>29</v>
      </c>
      <c r="P92" t="s">
        <v>590</v>
      </c>
      <c r="Q92" s="13">
        <v>9689</v>
      </c>
      <c r="S92" s="1">
        <v>0.5</v>
      </c>
      <c r="T92" t="s">
        <v>168</v>
      </c>
      <c r="U92" t="s">
        <v>97</v>
      </c>
      <c r="V92" t="b">
        <v>1</v>
      </c>
      <c r="W92">
        <v>2</v>
      </c>
      <c r="X92" t="s">
        <v>157</v>
      </c>
      <c r="Y92" t="s">
        <v>26</v>
      </c>
    </row>
    <row r="93" spans="1:25" x14ac:dyDescent="0.4">
      <c r="A93" t="s">
        <v>4740</v>
      </c>
      <c r="B93" s="2">
        <f ca="1">TODAY()+OpportunityTbl[[#This Row],[CreatedOn_DaysFromToday]]</f>
        <v>45105</v>
      </c>
      <c r="C93" s="2">
        <f ca="1">TODAY()+OpportunityTbl[[#This Row],[EstCloseDate_DaysFromToday]]</f>
        <v>45149</v>
      </c>
      <c r="D93" t="str">
        <f>IF(OpportunityTbl[[#This Row],[statecode]]=0,"",OpportunityTbl[[#This Row],[Estimated Close Date]])</f>
        <v/>
      </c>
      <c r="E93" s="14">
        <v>-5</v>
      </c>
      <c r="F93" s="14">
        <v>39</v>
      </c>
      <c r="G93" t="s">
        <v>4280</v>
      </c>
      <c r="H93" t="s">
        <v>4281</v>
      </c>
      <c r="I93">
        <v>0</v>
      </c>
      <c r="J93">
        <v>1</v>
      </c>
      <c r="K93" t="s">
        <v>10443</v>
      </c>
      <c r="L93" t="s">
        <v>12233</v>
      </c>
      <c r="M93" t="s">
        <v>22</v>
      </c>
      <c r="N93" t="s">
        <v>518</v>
      </c>
      <c r="O93" t="s">
        <v>29</v>
      </c>
      <c r="P93" t="s">
        <v>532</v>
      </c>
      <c r="Q93" s="13">
        <v>28501</v>
      </c>
      <c r="S93" s="1">
        <v>0.1</v>
      </c>
      <c r="T93" t="s">
        <v>23</v>
      </c>
      <c r="U93" t="s">
        <v>100</v>
      </c>
      <c r="V93" t="b">
        <v>0</v>
      </c>
      <c r="W93">
        <v>2.5</v>
      </c>
      <c r="X93" t="s">
        <v>25</v>
      </c>
      <c r="Y93" t="s">
        <v>26</v>
      </c>
    </row>
    <row r="94" spans="1:25" x14ac:dyDescent="0.4">
      <c r="A94" t="s">
        <v>4975</v>
      </c>
      <c r="B94" s="2">
        <f ca="1">TODAY()+OpportunityTbl[[#This Row],[CreatedOn_DaysFromToday]]</f>
        <v>45105</v>
      </c>
      <c r="C94" s="2">
        <f ca="1">TODAY()+OpportunityTbl[[#This Row],[EstCloseDate_DaysFromToday]]</f>
        <v>45138</v>
      </c>
      <c r="D94" t="str">
        <f>IF(OpportunityTbl[[#This Row],[statecode]]=0,"",OpportunityTbl[[#This Row],[Estimated Close Date]])</f>
        <v/>
      </c>
      <c r="E94" s="14">
        <v>-5</v>
      </c>
      <c r="F94" s="14">
        <v>28</v>
      </c>
      <c r="G94" t="s">
        <v>4280</v>
      </c>
      <c r="H94" t="s">
        <v>4281</v>
      </c>
      <c r="I94">
        <v>0</v>
      </c>
      <c r="J94">
        <v>1</v>
      </c>
      <c r="K94" t="s">
        <v>10443</v>
      </c>
      <c r="L94" t="s">
        <v>12233</v>
      </c>
      <c r="M94" t="s">
        <v>22</v>
      </c>
      <c r="N94" t="s">
        <v>1710</v>
      </c>
      <c r="O94" t="s">
        <v>29</v>
      </c>
      <c r="P94" t="s">
        <v>1713</v>
      </c>
      <c r="Q94" s="13">
        <v>15008</v>
      </c>
      <c r="S94" s="1">
        <v>0.3</v>
      </c>
      <c r="T94" t="s">
        <v>168</v>
      </c>
      <c r="U94" t="s">
        <v>100</v>
      </c>
      <c r="V94" t="b">
        <v>1</v>
      </c>
      <c r="W94">
        <v>4</v>
      </c>
      <c r="X94" t="s">
        <v>157</v>
      </c>
      <c r="Y94" t="s">
        <v>4890</v>
      </c>
    </row>
    <row r="95" spans="1:25" x14ac:dyDescent="0.4">
      <c r="A95" t="s">
        <v>4976</v>
      </c>
      <c r="B95" s="2">
        <f ca="1">TODAY()+OpportunityTbl[[#This Row],[CreatedOn_DaysFromToday]]</f>
        <v>45105</v>
      </c>
      <c r="C95" s="2">
        <f ca="1">TODAY()+OpportunityTbl[[#This Row],[EstCloseDate_DaysFromToday]]</f>
        <v>45139</v>
      </c>
      <c r="D95" t="str">
        <f>IF(OpportunityTbl[[#This Row],[statecode]]=0,"",OpportunityTbl[[#This Row],[Estimated Close Date]])</f>
        <v/>
      </c>
      <c r="E95" s="14">
        <v>-5</v>
      </c>
      <c r="F95" s="14">
        <v>29</v>
      </c>
      <c r="G95" t="s">
        <v>4280</v>
      </c>
      <c r="H95" t="s">
        <v>4281</v>
      </c>
      <c r="I95">
        <v>0</v>
      </c>
      <c r="J95">
        <v>1</v>
      </c>
      <c r="K95" t="s">
        <v>10454</v>
      </c>
      <c r="L95" t="s">
        <v>12239</v>
      </c>
      <c r="M95" t="s">
        <v>22</v>
      </c>
      <c r="N95" t="s">
        <v>1710</v>
      </c>
      <c r="O95" t="s">
        <v>29</v>
      </c>
      <c r="P95" t="s">
        <v>1711</v>
      </c>
      <c r="Q95" s="13">
        <v>7770</v>
      </c>
      <c r="S95" s="1">
        <v>0.5</v>
      </c>
      <c r="T95" t="s">
        <v>168</v>
      </c>
      <c r="U95" t="s">
        <v>100</v>
      </c>
      <c r="V95" t="b">
        <v>1</v>
      </c>
      <c r="W95">
        <v>3.5</v>
      </c>
      <c r="X95" t="s">
        <v>157</v>
      </c>
      <c r="Y95" t="s">
        <v>4892</v>
      </c>
    </row>
    <row r="96" spans="1:25" x14ac:dyDescent="0.4">
      <c r="A96" t="s">
        <v>4977</v>
      </c>
      <c r="B96" s="2">
        <f ca="1">TODAY()+OpportunityTbl[[#This Row],[CreatedOn_DaysFromToday]]</f>
        <v>45105</v>
      </c>
      <c r="C96" s="2">
        <f ca="1">TODAY()+OpportunityTbl[[#This Row],[EstCloseDate_DaysFromToday]]</f>
        <v>45177</v>
      </c>
      <c r="D96" t="str">
        <f>IF(OpportunityTbl[[#This Row],[statecode]]=0,"",OpportunityTbl[[#This Row],[Estimated Close Date]])</f>
        <v/>
      </c>
      <c r="E96" s="14">
        <v>-5</v>
      </c>
      <c r="F96" s="14">
        <v>67</v>
      </c>
      <c r="G96" t="s">
        <v>4280</v>
      </c>
      <c r="H96" t="s">
        <v>4281</v>
      </c>
      <c r="I96">
        <v>0</v>
      </c>
      <c r="J96">
        <v>1</v>
      </c>
      <c r="K96" t="s">
        <v>10435</v>
      </c>
      <c r="L96" t="s">
        <v>12236</v>
      </c>
      <c r="M96" t="s">
        <v>22</v>
      </c>
      <c r="N96" t="s">
        <v>1617</v>
      </c>
      <c r="O96" t="s">
        <v>29</v>
      </c>
      <c r="P96" t="s">
        <v>1620</v>
      </c>
      <c r="Q96" s="13">
        <v>2505</v>
      </c>
      <c r="S96" s="1">
        <v>0.5</v>
      </c>
      <c r="T96" t="s">
        <v>168</v>
      </c>
      <c r="U96" t="s">
        <v>97</v>
      </c>
      <c r="V96" t="b">
        <v>1</v>
      </c>
      <c r="W96">
        <v>3.5</v>
      </c>
      <c r="X96" t="s">
        <v>240</v>
      </c>
      <c r="Y96" t="s">
        <v>4892</v>
      </c>
    </row>
    <row r="97" spans="1:25" x14ac:dyDescent="0.4">
      <c r="A97" t="s">
        <v>5103</v>
      </c>
      <c r="B97" s="2">
        <f ca="1">TODAY()+OpportunityTbl[[#This Row],[CreatedOn_DaysFromToday]]</f>
        <v>45105</v>
      </c>
      <c r="C97" s="2">
        <f ca="1">TODAY()+OpportunityTbl[[#This Row],[EstCloseDate_DaysFromToday]]</f>
        <v>45166</v>
      </c>
      <c r="D97" t="str">
        <f>IF(OpportunityTbl[[#This Row],[statecode]]=0,"",OpportunityTbl[[#This Row],[Estimated Close Date]])</f>
        <v/>
      </c>
      <c r="E97" s="14">
        <v>-5</v>
      </c>
      <c r="F97" s="14">
        <v>56</v>
      </c>
      <c r="G97" t="s">
        <v>4280</v>
      </c>
      <c r="H97" t="s">
        <v>4281</v>
      </c>
      <c r="I97">
        <v>0</v>
      </c>
      <c r="J97">
        <v>1</v>
      </c>
      <c r="K97" t="s">
        <v>10421</v>
      </c>
      <c r="L97" t="s">
        <v>12234</v>
      </c>
      <c r="M97" t="s">
        <v>22</v>
      </c>
      <c r="N97" t="s">
        <v>518</v>
      </c>
      <c r="O97" t="s">
        <v>29</v>
      </c>
      <c r="P97" t="s">
        <v>529</v>
      </c>
      <c r="Q97" s="13">
        <v>2668</v>
      </c>
      <c r="S97" s="1">
        <v>0.3</v>
      </c>
      <c r="T97" t="s">
        <v>168</v>
      </c>
      <c r="U97" t="s">
        <v>97</v>
      </c>
      <c r="V97" t="b">
        <v>0</v>
      </c>
      <c r="W97">
        <v>2.5</v>
      </c>
      <c r="X97" t="s">
        <v>157</v>
      </c>
      <c r="Y97" t="s">
        <v>4890</v>
      </c>
    </row>
    <row r="98" spans="1:25" x14ac:dyDescent="0.4">
      <c r="A98" t="s">
        <v>5104</v>
      </c>
      <c r="B98" s="2">
        <f ca="1">TODAY()+OpportunityTbl[[#This Row],[CreatedOn_DaysFromToday]]</f>
        <v>45105</v>
      </c>
      <c r="C98" s="2">
        <f ca="1">TODAY()+OpportunityTbl[[#This Row],[EstCloseDate_DaysFromToday]]</f>
        <v>45134</v>
      </c>
      <c r="D98" t="str">
        <f>IF(OpportunityTbl[[#This Row],[statecode]]=0,"",OpportunityTbl[[#This Row],[Estimated Close Date]])</f>
        <v/>
      </c>
      <c r="E98" s="14">
        <v>-5</v>
      </c>
      <c r="F98" s="14">
        <v>24</v>
      </c>
      <c r="G98" t="s">
        <v>4280</v>
      </c>
      <c r="H98" t="s">
        <v>4281</v>
      </c>
      <c r="I98">
        <v>0</v>
      </c>
      <c r="J98">
        <v>1</v>
      </c>
      <c r="K98" t="s">
        <v>10444</v>
      </c>
      <c r="L98" t="s">
        <v>12236</v>
      </c>
      <c r="M98" t="s">
        <v>22</v>
      </c>
      <c r="N98" t="s">
        <v>31</v>
      </c>
      <c r="O98" t="s">
        <v>29</v>
      </c>
      <c r="P98" t="s">
        <v>32</v>
      </c>
      <c r="Q98" s="13">
        <v>2661</v>
      </c>
      <c r="S98" s="1">
        <v>0.5</v>
      </c>
      <c r="T98" t="s">
        <v>168</v>
      </c>
      <c r="U98" t="s">
        <v>100</v>
      </c>
      <c r="V98" t="b">
        <v>1</v>
      </c>
      <c r="W98">
        <v>2.5</v>
      </c>
      <c r="X98" t="s">
        <v>157</v>
      </c>
      <c r="Y98" t="s">
        <v>4890</v>
      </c>
    </row>
    <row r="99" spans="1:25" x14ac:dyDescent="0.4">
      <c r="A99" t="s">
        <v>4290</v>
      </c>
      <c r="B99" s="2">
        <f ca="1">TODAY()+OpportunityTbl[[#This Row],[CreatedOn_DaysFromToday]]</f>
        <v>45104</v>
      </c>
      <c r="C99" s="2">
        <f ca="1">TODAY()+OpportunityTbl[[#This Row],[EstCloseDate_DaysFromToday]]</f>
        <v>45162</v>
      </c>
      <c r="D99" t="str">
        <f>IF(OpportunityTbl[[#This Row],[statecode]]=0,"",OpportunityTbl[[#This Row],[Estimated Close Date]])</f>
        <v/>
      </c>
      <c r="E99" s="14">
        <v>-6</v>
      </c>
      <c r="F99" s="14">
        <v>52</v>
      </c>
      <c r="G99" t="s">
        <v>4280</v>
      </c>
      <c r="H99" t="s">
        <v>4281</v>
      </c>
      <c r="I99">
        <v>0</v>
      </c>
      <c r="J99">
        <v>1</v>
      </c>
      <c r="K99" t="s">
        <v>10442</v>
      </c>
      <c r="L99" t="s">
        <v>12234</v>
      </c>
      <c r="M99" t="s">
        <v>22</v>
      </c>
      <c r="N99" t="s">
        <v>518</v>
      </c>
      <c r="O99" t="s">
        <v>29</v>
      </c>
      <c r="P99" t="s">
        <v>532</v>
      </c>
      <c r="Q99" s="13">
        <v>1980</v>
      </c>
      <c r="S99" s="1">
        <v>0.3</v>
      </c>
      <c r="T99" t="s">
        <v>168</v>
      </c>
      <c r="U99" t="s">
        <v>24</v>
      </c>
      <c r="V99" t="b">
        <v>0</v>
      </c>
      <c r="W99">
        <v>2.5</v>
      </c>
      <c r="X99" t="s">
        <v>25</v>
      </c>
      <c r="Y99" t="s">
        <v>26</v>
      </c>
    </row>
    <row r="100" spans="1:25" x14ac:dyDescent="0.4">
      <c r="A100" t="s">
        <v>4401</v>
      </c>
      <c r="B100" s="2">
        <f ca="1">TODAY()+OpportunityTbl[[#This Row],[CreatedOn_DaysFromToday]]</f>
        <v>45104</v>
      </c>
      <c r="C100" s="2">
        <f ca="1">TODAY()+OpportunityTbl[[#This Row],[EstCloseDate_DaysFromToday]]</f>
        <v>45149</v>
      </c>
      <c r="D100" t="str">
        <f>IF(OpportunityTbl[[#This Row],[statecode]]=0,"",OpportunityTbl[[#This Row],[Estimated Close Date]])</f>
        <v/>
      </c>
      <c r="E100" s="14">
        <v>-6</v>
      </c>
      <c r="F100" s="14">
        <v>39</v>
      </c>
      <c r="G100" t="s">
        <v>4280</v>
      </c>
      <c r="H100" t="s">
        <v>4281</v>
      </c>
      <c r="I100">
        <v>0</v>
      </c>
      <c r="J100">
        <v>1</v>
      </c>
      <c r="K100" t="s">
        <v>10469</v>
      </c>
      <c r="L100" t="s">
        <v>12234</v>
      </c>
      <c r="M100" t="s">
        <v>22</v>
      </c>
      <c r="N100" t="s">
        <v>31</v>
      </c>
      <c r="O100" t="s">
        <v>29</v>
      </c>
      <c r="P100" t="s">
        <v>210</v>
      </c>
      <c r="Q100" s="13">
        <v>2428</v>
      </c>
      <c r="S100" s="1">
        <v>0.5</v>
      </c>
      <c r="T100" t="s">
        <v>168</v>
      </c>
      <c r="U100" t="s">
        <v>100</v>
      </c>
      <c r="V100" t="b">
        <v>0</v>
      </c>
      <c r="W100">
        <v>2.5</v>
      </c>
      <c r="X100" t="s">
        <v>240</v>
      </c>
      <c r="Y100" t="s">
        <v>26</v>
      </c>
    </row>
    <row r="101" spans="1:25" x14ac:dyDescent="0.4">
      <c r="A101" t="s">
        <v>4490</v>
      </c>
      <c r="B101" s="2">
        <f ca="1">TODAY()+OpportunityTbl[[#This Row],[CreatedOn_DaysFromToday]]</f>
        <v>45104</v>
      </c>
      <c r="C101" s="2">
        <f ca="1">TODAY()+OpportunityTbl[[#This Row],[EstCloseDate_DaysFromToday]]</f>
        <v>45171</v>
      </c>
      <c r="D101" t="str">
        <f>IF(OpportunityTbl[[#This Row],[statecode]]=0,"",OpportunityTbl[[#This Row],[Estimated Close Date]])</f>
        <v/>
      </c>
      <c r="E101" s="14">
        <v>-6</v>
      </c>
      <c r="F101" s="14">
        <v>61</v>
      </c>
      <c r="G101" t="s">
        <v>4280</v>
      </c>
      <c r="H101" t="s">
        <v>4281</v>
      </c>
      <c r="I101">
        <v>0</v>
      </c>
      <c r="J101">
        <v>1</v>
      </c>
      <c r="K101" t="s">
        <v>10470</v>
      </c>
      <c r="L101" t="s">
        <v>12237</v>
      </c>
      <c r="M101" t="s">
        <v>22</v>
      </c>
      <c r="N101" t="s">
        <v>779</v>
      </c>
      <c r="O101" t="s">
        <v>29</v>
      </c>
      <c r="P101" t="s">
        <v>780</v>
      </c>
      <c r="Q101" s="13">
        <v>4220</v>
      </c>
      <c r="S101" s="1">
        <v>0.3</v>
      </c>
      <c r="T101" t="s">
        <v>168</v>
      </c>
      <c r="U101" t="s">
        <v>24</v>
      </c>
      <c r="V101" t="b">
        <v>1</v>
      </c>
      <c r="W101">
        <v>3.5</v>
      </c>
      <c r="X101" t="s">
        <v>157</v>
      </c>
      <c r="Y101" t="s">
        <v>26</v>
      </c>
    </row>
    <row r="102" spans="1:25" x14ac:dyDescent="0.4">
      <c r="A102" t="s">
        <v>4491</v>
      </c>
      <c r="B102" s="2">
        <f ca="1">TODAY()+OpportunityTbl[[#This Row],[CreatedOn_DaysFromToday]]</f>
        <v>45104</v>
      </c>
      <c r="C102" s="2">
        <f ca="1">TODAY()+OpportunityTbl[[#This Row],[EstCloseDate_DaysFromToday]]</f>
        <v>45157</v>
      </c>
      <c r="D102" t="str">
        <f>IF(OpportunityTbl[[#This Row],[statecode]]=0,"",OpportunityTbl[[#This Row],[Estimated Close Date]])</f>
        <v/>
      </c>
      <c r="E102" s="14">
        <v>-6</v>
      </c>
      <c r="F102" s="14">
        <v>47</v>
      </c>
      <c r="G102" t="s">
        <v>4280</v>
      </c>
      <c r="H102" t="s">
        <v>4281</v>
      </c>
      <c r="I102">
        <v>0</v>
      </c>
      <c r="J102">
        <v>1</v>
      </c>
      <c r="K102" t="s">
        <v>10421</v>
      </c>
      <c r="L102" t="s">
        <v>12237</v>
      </c>
      <c r="M102" t="s">
        <v>22</v>
      </c>
      <c r="N102" t="s">
        <v>469</v>
      </c>
      <c r="O102" t="s">
        <v>29</v>
      </c>
      <c r="P102" t="s">
        <v>702</v>
      </c>
      <c r="Q102" s="13">
        <v>4597</v>
      </c>
      <c r="S102" s="1">
        <v>0.3</v>
      </c>
      <c r="T102" t="s">
        <v>168</v>
      </c>
      <c r="U102" t="s">
        <v>97</v>
      </c>
      <c r="V102" t="b">
        <v>0</v>
      </c>
      <c r="W102">
        <v>3.5</v>
      </c>
      <c r="X102" t="s">
        <v>25</v>
      </c>
      <c r="Y102" t="s">
        <v>26</v>
      </c>
    </row>
    <row r="103" spans="1:25" x14ac:dyDescent="0.4">
      <c r="A103" t="s">
        <v>4569</v>
      </c>
      <c r="B103" s="2">
        <f ca="1">TODAY()+OpportunityTbl[[#This Row],[CreatedOn_DaysFromToday]]</f>
        <v>45104</v>
      </c>
      <c r="C103" s="2">
        <f ca="1">TODAY()+OpportunityTbl[[#This Row],[EstCloseDate_DaysFromToday]]</f>
        <v>45144</v>
      </c>
      <c r="D103" t="str">
        <f>IF(OpportunityTbl[[#This Row],[statecode]]=0,"",OpportunityTbl[[#This Row],[Estimated Close Date]])</f>
        <v/>
      </c>
      <c r="E103" s="14">
        <v>-6</v>
      </c>
      <c r="F103" s="14">
        <v>34</v>
      </c>
      <c r="G103" t="s">
        <v>4280</v>
      </c>
      <c r="H103" t="s">
        <v>4281</v>
      </c>
      <c r="I103">
        <v>0</v>
      </c>
      <c r="J103">
        <v>1</v>
      </c>
      <c r="K103" t="s">
        <v>10471</v>
      </c>
      <c r="L103" t="s">
        <v>12239</v>
      </c>
      <c r="M103" t="s">
        <v>22</v>
      </c>
      <c r="N103" t="s">
        <v>469</v>
      </c>
      <c r="O103" t="s">
        <v>29</v>
      </c>
      <c r="P103" t="s">
        <v>470</v>
      </c>
      <c r="Q103" s="13">
        <v>6981</v>
      </c>
      <c r="S103" s="1">
        <v>0.5</v>
      </c>
      <c r="T103" t="s">
        <v>168</v>
      </c>
      <c r="U103" t="s">
        <v>24</v>
      </c>
      <c r="V103" t="b">
        <v>1</v>
      </c>
      <c r="W103">
        <v>2</v>
      </c>
      <c r="X103" t="s">
        <v>157</v>
      </c>
      <c r="Y103" t="s">
        <v>26</v>
      </c>
    </row>
    <row r="104" spans="1:25" x14ac:dyDescent="0.4">
      <c r="A104" t="s">
        <v>4655</v>
      </c>
      <c r="B104" s="2">
        <f ca="1">TODAY()+OpportunityTbl[[#This Row],[CreatedOn_DaysFromToday]]</f>
        <v>45104</v>
      </c>
      <c r="C104" s="2">
        <f ca="1">TODAY()+OpportunityTbl[[#This Row],[EstCloseDate_DaysFromToday]]</f>
        <v>45174</v>
      </c>
      <c r="D104" t="str">
        <f>IF(OpportunityTbl[[#This Row],[statecode]]=0,"",OpportunityTbl[[#This Row],[Estimated Close Date]])</f>
        <v/>
      </c>
      <c r="E104" s="14">
        <v>-6</v>
      </c>
      <c r="F104" s="14">
        <v>64</v>
      </c>
      <c r="G104" t="s">
        <v>4280</v>
      </c>
      <c r="H104" t="s">
        <v>4281</v>
      </c>
      <c r="I104">
        <v>0</v>
      </c>
      <c r="J104">
        <v>1</v>
      </c>
      <c r="K104" t="s">
        <v>10449</v>
      </c>
      <c r="L104" t="s">
        <v>12239</v>
      </c>
      <c r="M104" t="s">
        <v>22</v>
      </c>
      <c r="N104" t="s">
        <v>1617</v>
      </c>
      <c r="O104" t="s">
        <v>29</v>
      </c>
      <c r="P104" t="s">
        <v>1648</v>
      </c>
      <c r="Q104" s="13">
        <v>6172</v>
      </c>
      <c r="S104" s="1">
        <v>0.5</v>
      </c>
      <c r="T104" t="s">
        <v>168</v>
      </c>
      <c r="U104" t="s">
        <v>24</v>
      </c>
      <c r="V104" t="b">
        <v>1</v>
      </c>
      <c r="W104">
        <v>3</v>
      </c>
      <c r="X104" t="s">
        <v>157</v>
      </c>
      <c r="Y104" t="s">
        <v>26</v>
      </c>
    </row>
    <row r="105" spans="1:25" x14ac:dyDescent="0.4">
      <c r="A105" t="s">
        <v>4656</v>
      </c>
      <c r="B105" s="2">
        <f ca="1">TODAY()+OpportunityTbl[[#This Row],[CreatedOn_DaysFromToday]]</f>
        <v>45104</v>
      </c>
      <c r="C105" s="2">
        <f ca="1">TODAY()+OpportunityTbl[[#This Row],[EstCloseDate_DaysFromToday]]</f>
        <v>45188</v>
      </c>
      <c r="D105" t="str">
        <f>IF(OpportunityTbl[[#This Row],[statecode]]=0,"",OpportunityTbl[[#This Row],[Estimated Close Date]])</f>
        <v/>
      </c>
      <c r="E105" s="14">
        <v>-6</v>
      </c>
      <c r="F105" s="14">
        <v>78</v>
      </c>
      <c r="G105" t="s">
        <v>4280</v>
      </c>
      <c r="H105" t="s">
        <v>4281</v>
      </c>
      <c r="I105">
        <v>0</v>
      </c>
      <c r="J105">
        <v>1</v>
      </c>
      <c r="K105" t="s">
        <v>10437</v>
      </c>
      <c r="L105" t="s">
        <v>12237</v>
      </c>
      <c r="M105" t="s">
        <v>22</v>
      </c>
      <c r="N105" t="s">
        <v>1617</v>
      </c>
      <c r="O105" t="s">
        <v>29</v>
      </c>
      <c r="P105" t="s">
        <v>1618</v>
      </c>
      <c r="Q105" s="13">
        <v>2720</v>
      </c>
      <c r="S105" s="1">
        <v>0.3</v>
      </c>
      <c r="T105" t="s">
        <v>168</v>
      </c>
      <c r="U105" t="s">
        <v>24</v>
      </c>
      <c r="V105" t="b">
        <v>0</v>
      </c>
      <c r="W105">
        <v>4.5</v>
      </c>
      <c r="X105" t="s">
        <v>157</v>
      </c>
      <c r="Y105" t="s">
        <v>26</v>
      </c>
    </row>
    <row r="106" spans="1:25" x14ac:dyDescent="0.4">
      <c r="A106" t="s">
        <v>4741</v>
      </c>
      <c r="B106" s="2">
        <f ca="1">TODAY()+OpportunityTbl[[#This Row],[CreatedOn_DaysFromToday]]</f>
        <v>45104</v>
      </c>
      <c r="C106" s="2">
        <f ca="1">TODAY()+OpportunityTbl[[#This Row],[EstCloseDate_DaysFromToday]]</f>
        <v>45156</v>
      </c>
      <c r="D106" t="str">
        <f>IF(OpportunityTbl[[#This Row],[statecode]]=0,"",OpportunityTbl[[#This Row],[Estimated Close Date]])</f>
        <v/>
      </c>
      <c r="E106" s="14">
        <v>-6</v>
      </c>
      <c r="F106" s="14">
        <v>46</v>
      </c>
      <c r="G106" t="s">
        <v>4280</v>
      </c>
      <c r="H106" t="s">
        <v>4281</v>
      </c>
      <c r="I106">
        <v>0</v>
      </c>
      <c r="J106">
        <v>1</v>
      </c>
      <c r="K106" t="s">
        <v>10472</v>
      </c>
      <c r="L106" t="s">
        <v>12238</v>
      </c>
      <c r="M106" t="s">
        <v>22</v>
      </c>
      <c r="N106" t="s">
        <v>31</v>
      </c>
      <c r="O106" t="s">
        <v>29</v>
      </c>
      <c r="P106" t="s">
        <v>4742</v>
      </c>
      <c r="Q106" s="13">
        <v>3947</v>
      </c>
      <c r="S106" s="1">
        <v>0.9</v>
      </c>
      <c r="T106" t="s">
        <v>4724</v>
      </c>
      <c r="U106" t="s">
        <v>100</v>
      </c>
      <c r="V106" t="b">
        <v>0</v>
      </c>
      <c r="W106">
        <v>2</v>
      </c>
      <c r="X106" t="s">
        <v>240</v>
      </c>
      <c r="Y106" t="s">
        <v>26</v>
      </c>
    </row>
    <row r="107" spans="1:25" x14ac:dyDescent="0.4">
      <c r="A107" t="s">
        <v>4743</v>
      </c>
      <c r="B107" s="2">
        <f ca="1">TODAY()+OpportunityTbl[[#This Row],[CreatedOn_DaysFromToday]]</f>
        <v>45104</v>
      </c>
      <c r="C107" s="2">
        <f ca="1">TODAY()+OpportunityTbl[[#This Row],[EstCloseDate_DaysFromToday]]</f>
        <v>45159</v>
      </c>
      <c r="D107" t="str">
        <f>IF(OpportunityTbl[[#This Row],[statecode]]=0,"",OpportunityTbl[[#This Row],[Estimated Close Date]])</f>
        <v/>
      </c>
      <c r="E107" s="14">
        <v>-6</v>
      </c>
      <c r="F107" s="14">
        <v>49</v>
      </c>
      <c r="G107" t="s">
        <v>4280</v>
      </c>
      <c r="H107" t="s">
        <v>4281</v>
      </c>
      <c r="I107">
        <v>0</v>
      </c>
      <c r="J107">
        <v>1</v>
      </c>
      <c r="K107" t="s">
        <v>10428</v>
      </c>
      <c r="L107" t="s">
        <v>12236</v>
      </c>
      <c r="M107" t="s">
        <v>22</v>
      </c>
      <c r="N107" t="s">
        <v>2121</v>
      </c>
      <c r="O107" t="s">
        <v>29</v>
      </c>
      <c r="P107" t="s">
        <v>4734</v>
      </c>
      <c r="Q107" s="13">
        <v>3733</v>
      </c>
      <c r="S107" s="1">
        <v>0.9</v>
      </c>
      <c r="T107" t="s">
        <v>4724</v>
      </c>
      <c r="U107" t="s">
        <v>24</v>
      </c>
      <c r="V107" t="b">
        <v>1</v>
      </c>
      <c r="W107">
        <v>4</v>
      </c>
      <c r="X107" t="s">
        <v>4732</v>
      </c>
      <c r="Y107" t="s">
        <v>26</v>
      </c>
    </row>
    <row r="108" spans="1:25" x14ac:dyDescent="0.4">
      <c r="A108" t="s">
        <v>4744</v>
      </c>
      <c r="B108" s="2">
        <f ca="1">TODAY()+OpportunityTbl[[#This Row],[CreatedOn_DaysFromToday]]</f>
        <v>45104</v>
      </c>
      <c r="C108" s="2">
        <f ca="1">TODAY()+OpportunityTbl[[#This Row],[EstCloseDate_DaysFromToday]]</f>
        <v>45157</v>
      </c>
      <c r="D108" t="str">
        <f>IF(OpportunityTbl[[#This Row],[statecode]]=0,"",OpportunityTbl[[#This Row],[Estimated Close Date]])</f>
        <v/>
      </c>
      <c r="E108" s="14">
        <v>-6</v>
      </c>
      <c r="F108" s="14">
        <v>47</v>
      </c>
      <c r="G108" t="s">
        <v>4280</v>
      </c>
      <c r="H108" t="s">
        <v>4281</v>
      </c>
      <c r="I108">
        <v>0</v>
      </c>
      <c r="J108">
        <v>1</v>
      </c>
      <c r="K108" t="s">
        <v>10449</v>
      </c>
      <c r="L108" t="s">
        <v>12238</v>
      </c>
      <c r="M108" t="s">
        <v>22</v>
      </c>
      <c r="N108" t="s">
        <v>2121</v>
      </c>
      <c r="O108" t="s">
        <v>29</v>
      </c>
      <c r="P108" t="s">
        <v>4734</v>
      </c>
      <c r="Q108" s="13">
        <v>5209</v>
      </c>
      <c r="S108" s="1">
        <v>0.9</v>
      </c>
      <c r="T108" t="s">
        <v>4724</v>
      </c>
      <c r="U108" t="s">
        <v>24</v>
      </c>
      <c r="V108" t="b">
        <v>1</v>
      </c>
      <c r="W108">
        <v>3</v>
      </c>
      <c r="X108" t="s">
        <v>4732</v>
      </c>
      <c r="Y108" t="s">
        <v>26</v>
      </c>
    </row>
    <row r="109" spans="1:25" x14ac:dyDescent="0.4">
      <c r="A109" t="s">
        <v>4745</v>
      </c>
      <c r="B109" s="2">
        <f ca="1">TODAY()+OpportunityTbl[[#This Row],[CreatedOn_DaysFromToday]]</f>
        <v>45104</v>
      </c>
      <c r="C109" s="2">
        <f ca="1">TODAY()+OpportunityTbl[[#This Row],[EstCloseDate_DaysFromToday]]</f>
        <v>45158</v>
      </c>
      <c r="D109" t="str">
        <f>IF(OpportunityTbl[[#This Row],[statecode]]=0,"",OpportunityTbl[[#This Row],[Estimated Close Date]])</f>
        <v/>
      </c>
      <c r="E109" s="14">
        <v>-6</v>
      </c>
      <c r="F109" s="14">
        <v>48</v>
      </c>
      <c r="G109" t="s">
        <v>4280</v>
      </c>
      <c r="H109" t="s">
        <v>4281</v>
      </c>
      <c r="I109">
        <v>0</v>
      </c>
      <c r="J109">
        <v>1</v>
      </c>
      <c r="K109" t="s">
        <v>10473</v>
      </c>
      <c r="L109" t="s">
        <v>12236</v>
      </c>
      <c r="M109" t="s">
        <v>22</v>
      </c>
      <c r="N109" t="s">
        <v>2121</v>
      </c>
      <c r="O109" t="s">
        <v>29</v>
      </c>
      <c r="P109" t="s">
        <v>4734</v>
      </c>
      <c r="Q109" s="13">
        <v>3806</v>
      </c>
      <c r="S109" s="1">
        <v>0.9</v>
      </c>
      <c r="T109" t="s">
        <v>4724</v>
      </c>
      <c r="U109" t="s">
        <v>100</v>
      </c>
      <c r="V109" t="b">
        <v>0</v>
      </c>
      <c r="W109">
        <v>4</v>
      </c>
      <c r="X109" t="s">
        <v>4732</v>
      </c>
      <c r="Y109" t="s">
        <v>26</v>
      </c>
    </row>
    <row r="110" spans="1:25" x14ac:dyDescent="0.4">
      <c r="A110" t="s">
        <v>4906</v>
      </c>
      <c r="B110" s="2">
        <f ca="1">TODAY()+OpportunityTbl[[#This Row],[CreatedOn_DaysFromToday]]</f>
        <v>45104</v>
      </c>
      <c r="C110" s="2">
        <f ca="1">TODAY()+OpportunityTbl[[#This Row],[EstCloseDate_DaysFromToday]]</f>
        <v>45156</v>
      </c>
      <c r="D110" t="str">
        <f>IF(OpportunityTbl[[#This Row],[statecode]]=0,"",OpportunityTbl[[#This Row],[Estimated Close Date]])</f>
        <v/>
      </c>
      <c r="E110" s="14">
        <v>-6</v>
      </c>
      <c r="F110" s="14">
        <v>46</v>
      </c>
      <c r="G110" t="s">
        <v>4280</v>
      </c>
      <c r="H110" t="s">
        <v>4281</v>
      </c>
      <c r="I110">
        <v>0</v>
      </c>
      <c r="J110">
        <v>1</v>
      </c>
      <c r="K110" t="s">
        <v>10421</v>
      </c>
      <c r="L110" t="s">
        <v>12236</v>
      </c>
      <c r="M110" t="s">
        <v>22</v>
      </c>
      <c r="N110" t="s">
        <v>1710</v>
      </c>
      <c r="O110" t="s">
        <v>29</v>
      </c>
      <c r="P110" t="s">
        <v>1713</v>
      </c>
      <c r="Q110" s="13">
        <v>3018</v>
      </c>
      <c r="S110" s="1">
        <v>0.9</v>
      </c>
      <c r="T110" t="s">
        <v>4724</v>
      </c>
      <c r="U110" t="s">
        <v>97</v>
      </c>
      <c r="V110" t="b">
        <v>1</v>
      </c>
      <c r="W110">
        <v>4</v>
      </c>
      <c r="X110" t="s">
        <v>240</v>
      </c>
      <c r="Y110" t="s">
        <v>4905</v>
      </c>
    </row>
    <row r="111" spans="1:25" x14ac:dyDescent="0.4">
      <c r="A111" t="s">
        <v>4961</v>
      </c>
      <c r="B111" s="2">
        <f ca="1">TODAY()+OpportunityTbl[[#This Row],[CreatedOn_DaysFromToday]]</f>
        <v>45104</v>
      </c>
      <c r="C111" s="2">
        <f ca="1">TODAY()+OpportunityTbl[[#This Row],[EstCloseDate_DaysFromToday]]</f>
        <v>45159</v>
      </c>
      <c r="D111" t="str">
        <f>IF(OpportunityTbl[[#This Row],[statecode]]=0,"",OpportunityTbl[[#This Row],[Estimated Close Date]])</f>
        <v/>
      </c>
      <c r="E111" s="14">
        <v>-6</v>
      </c>
      <c r="F111" s="14">
        <v>49</v>
      </c>
      <c r="G111" t="s">
        <v>4280</v>
      </c>
      <c r="H111" t="s">
        <v>4281</v>
      </c>
      <c r="I111">
        <v>0</v>
      </c>
      <c r="J111">
        <v>1</v>
      </c>
      <c r="K111" t="s">
        <v>10417</v>
      </c>
      <c r="L111" t="s">
        <v>12239</v>
      </c>
      <c r="M111" t="s">
        <v>22</v>
      </c>
      <c r="N111" t="s">
        <v>2022</v>
      </c>
      <c r="O111" t="s">
        <v>29</v>
      </c>
      <c r="P111" t="s">
        <v>2066</v>
      </c>
      <c r="Q111" s="13">
        <v>8267</v>
      </c>
      <c r="S111" s="1">
        <v>0.5</v>
      </c>
      <c r="T111" t="s">
        <v>168</v>
      </c>
      <c r="U111" t="s">
        <v>100</v>
      </c>
      <c r="V111" t="b">
        <v>1</v>
      </c>
      <c r="W111">
        <v>3</v>
      </c>
      <c r="X111" t="s">
        <v>240</v>
      </c>
      <c r="Y111" t="s">
        <v>4896</v>
      </c>
    </row>
    <row r="112" spans="1:25" x14ac:dyDescent="0.4">
      <c r="A112" t="s">
        <v>5026</v>
      </c>
      <c r="B112" s="2">
        <f ca="1">TODAY()+OpportunityTbl[[#This Row],[CreatedOn_DaysFromToday]]</f>
        <v>45104</v>
      </c>
      <c r="C112" s="2">
        <f ca="1">TODAY()+OpportunityTbl[[#This Row],[EstCloseDate_DaysFromToday]]</f>
        <v>45164</v>
      </c>
      <c r="D112" t="str">
        <f>IF(OpportunityTbl[[#This Row],[statecode]]=0,"",OpportunityTbl[[#This Row],[Estimated Close Date]])</f>
        <v/>
      </c>
      <c r="E112" s="14">
        <v>-6</v>
      </c>
      <c r="F112" s="14">
        <v>54</v>
      </c>
      <c r="G112" t="s">
        <v>4280</v>
      </c>
      <c r="H112" t="s">
        <v>4281</v>
      </c>
      <c r="I112">
        <v>0</v>
      </c>
      <c r="J112">
        <v>1</v>
      </c>
      <c r="K112" t="s">
        <v>10418</v>
      </c>
      <c r="L112" t="s">
        <v>12238</v>
      </c>
      <c r="M112" t="s">
        <v>22</v>
      </c>
      <c r="N112" t="s">
        <v>518</v>
      </c>
      <c r="O112" t="s">
        <v>29</v>
      </c>
      <c r="P112" t="s">
        <v>532</v>
      </c>
      <c r="Q112" s="13">
        <v>4398</v>
      </c>
      <c r="S112" s="1">
        <v>0.3</v>
      </c>
      <c r="T112" t="s">
        <v>168</v>
      </c>
      <c r="U112" t="s">
        <v>24</v>
      </c>
      <c r="V112" t="b">
        <v>0</v>
      </c>
      <c r="W112">
        <v>2</v>
      </c>
      <c r="X112" t="s">
        <v>25</v>
      </c>
      <c r="Y112" t="s">
        <v>4916</v>
      </c>
    </row>
    <row r="113" spans="1:25" x14ac:dyDescent="0.4">
      <c r="A113" t="s">
        <v>5027</v>
      </c>
      <c r="B113" s="2">
        <f ca="1">TODAY()+OpportunityTbl[[#This Row],[CreatedOn_DaysFromToday]]</f>
        <v>45104</v>
      </c>
      <c r="C113" s="2">
        <f ca="1">TODAY()+OpportunityTbl[[#This Row],[EstCloseDate_DaysFromToday]]</f>
        <v>45168</v>
      </c>
      <c r="D113" t="str">
        <f>IF(OpportunityTbl[[#This Row],[statecode]]=0,"",OpportunityTbl[[#This Row],[Estimated Close Date]])</f>
        <v/>
      </c>
      <c r="E113" s="14">
        <v>-6</v>
      </c>
      <c r="F113" s="14">
        <v>58</v>
      </c>
      <c r="G113" t="s">
        <v>4280</v>
      </c>
      <c r="H113" t="s">
        <v>4281</v>
      </c>
      <c r="I113">
        <v>0</v>
      </c>
      <c r="J113">
        <v>1</v>
      </c>
      <c r="K113" t="s">
        <v>10473</v>
      </c>
      <c r="L113" t="s">
        <v>12239</v>
      </c>
      <c r="M113" t="s">
        <v>22</v>
      </c>
      <c r="N113" t="s">
        <v>1710</v>
      </c>
      <c r="O113" t="s">
        <v>29</v>
      </c>
      <c r="P113" t="s">
        <v>1713</v>
      </c>
      <c r="Q113" s="13">
        <v>7215</v>
      </c>
      <c r="S113" s="1">
        <v>0.5</v>
      </c>
      <c r="T113" t="s">
        <v>168</v>
      </c>
      <c r="U113" t="s">
        <v>24</v>
      </c>
      <c r="V113" t="b">
        <v>0</v>
      </c>
      <c r="W113">
        <v>3.5</v>
      </c>
      <c r="X113" t="s">
        <v>240</v>
      </c>
      <c r="Y113" t="s">
        <v>4905</v>
      </c>
    </row>
    <row r="114" spans="1:25" x14ac:dyDescent="0.4">
      <c r="A114" t="s">
        <v>5028</v>
      </c>
      <c r="B114" s="2">
        <f ca="1">TODAY()+OpportunityTbl[[#This Row],[CreatedOn_DaysFromToday]]</f>
        <v>45104</v>
      </c>
      <c r="C114" s="2">
        <f ca="1">TODAY()+OpportunityTbl[[#This Row],[EstCloseDate_DaysFromToday]]</f>
        <v>45154</v>
      </c>
      <c r="D114" t="str">
        <f>IF(OpportunityTbl[[#This Row],[statecode]]=0,"",OpportunityTbl[[#This Row],[Estimated Close Date]])</f>
        <v/>
      </c>
      <c r="E114" s="14">
        <v>-6</v>
      </c>
      <c r="F114" s="14">
        <v>44</v>
      </c>
      <c r="G114" t="s">
        <v>4280</v>
      </c>
      <c r="H114" t="s">
        <v>4281</v>
      </c>
      <c r="I114">
        <v>0</v>
      </c>
      <c r="J114">
        <v>1</v>
      </c>
      <c r="K114" t="s">
        <v>10473</v>
      </c>
      <c r="L114" t="s">
        <v>12239</v>
      </c>
      <c r="M114" t="s">
        <v>22</v>
      </c>
      <c r="N114" t="s">
        <v>513</v>
      </c>
      <c r="O114" t="s">
        <v>29</v>
      </c>
      <c r="P114" t="s">
        <v>514</v>
      </c>
      <c r="Q114" s="13">
        <v>7577</v>
      </c>
      <c r="S114" s="1">
        <v>0.3</v>
      </c>
      <c r="T114" t="s">
        <v>168</v>
      </c>
      <c r="U114" t="s">
        <v>24</v>
      </c>
      <c r="V114" t="b">
        <v>1</v>
      </c>
      <c r="W114">
        <v>2</v>
      </c>
      <c r="X114" t="s">
        <v>157</v>
      </c>
      <c r="Y114" t="s">
        <v>4890</v>
      </c>
    </row>
    <row r="115" spans="1:25" x14ac:dyDescent="0.4">
      <c r="A115" t="s">
        <v>5105</v>
      </c>
      <c r="B115" s="2">
        <f ca="1">TODAY()+OpportunityTbl[[#This Row],[CreatedOn_DaysFromToday]]</f>
        <v>45104</v>
      </c>
      <c r="C115" s="2">
        <f ca="1">TODAY()+OpportunityTbl[[#This Row],[EstCloseDate_DaysFromToday]]</f>
        <v>45148</v>
      </c>
      <c r="D115" t="str">
        <f>IF(OpportunityTbl[[#This Row],[statecode]]=0,"",OpportunityTbl[[#This Row],[Estimated Close Date]])</f>
        <v/>
      </c>
      <c r="E115" s="14">
        <v>-6</v>
      </c>
      <c r="F115" s="14">
        <v>38</v>
      </c>
      <c r="G115" t="s">
        <v>4280</v>
      </c>
      <c r="H115" t="s">
        <v>4281</v>
      </c>
      <c r="I115">
        <v>0</v>
      </c>
      <c r="J115">
        <v>1</v>
      </c>
      <c r="K115" t="s">
        <v>10474</v>
      </c>
      <c r="L115" t="s">
        <v>12233</v>
      </c>
      <c r="M115" t="s">
        <v>22</v>
      </c>
      <c r="N115" t="s">
        <v>469</v>
      </c>
      <c r="O115" t="s">
        <v>29</v>
      </c>
      <c r="P115" t="s">
        <v>470</v>
      </c>
      <c r="Q115" s="13">
        <v>21308</v>
      </c>
      <c r="S115" s="1">
        <v>0.5</v>
      </c>
      <c r="T115" t="s">
        <v>168</v>
      </c>
      <c r="U115" t="s">
        <v>100</v>
      </c>
      <c r="V115" t="b">
        <v>0</v>
      </c>
      <c r="W115">
        <v>2.5</v>
      </c>
      <c r="X115" t="s">
        <v>240</v>
      </c>
      <c r="Y115" t="s">
        <v>4916</v>
      </c>
    </row>
    <row r="116" spans="1:25" x14ac:dyDescent="0.4">
      <c r="A116" t="s">
        <v>4291</v>
      </c>
      <c r="B116" s="2">
        <f ca="1">TODAY()+OpportunityTbl[[#This Row],[CreatedOn_DaysFromToday]]</f>
        <v>45103</v>
      </c>
      <c r="C116" s="2">
        <f ca="1">TODAY()+OpportunityTbl[[#This Row],[EstCloseDate_DaysFromToday]]</f>
        <v>45154</v>
      </c>
      <c r="D116" t="str">
        <f>IF(OpportunityTbl[[#This Row],[statecode]]=0,"",OpportunityTbl[[#This Row],[Estimated Close Date]])</f>
        <v/>
      </c>
      <c r="E116" s="14">
        <v>-7</v>
      </c>
      <c r="F116" s="14">
        <v>44</v>
      </c>
      <c r="G116" t="s">
        <v>4280</v>
      </c>
      <c r="H116" t="s">
        <v>4281</v>
      </c>
      <c r="I116">
        <v>0</v>
      </c>
      <c r="J116">
        <v>1</v>
      </c>
      <c r="K116" t="s">
        <v>10475</v>
      </c>
      <c r="L116" t="s">
        <v>12234</v>
      </c>
      <c r="M116" t="s">
        <v>22</v>
      </c>
      <c r="N116" t="s">
        <v>480</v>
      </c>
      <c r="O116" t="s">
        <v>29</v>
      </c>
      <c r="P116" t="s">
        <v>527</v>
      </c>
      <c r="Q116" s="13">
        <v>2231</v>
      </c>
      <c r="S116" s="1">
        <v>0.3</v>
      </c>
      <c r="T116" t="s">
        <v>168</v>
      </c>
      <c r="U116" t="s">
        <v>24</v>
      </c>
      <c r="V116" t="b">
        <v>1</v>
      </c>
      <c r="W116">
        <v>2.5</v>
      </c>
      <c r="X116" t="s">
        <v>25</v>
      </c>
      <c r="Y116" t="s">
        <v>26</v>
      </c>
    </row>
    <row r="117" spans="1:25" x14ac:dyDescent="0.4">
      <c r="A117" t="s">
        <v>4364</v>
      </c>
      <c r="B117" s="2">
        <f ca="1">TODAY()+OpportunityTbl[[#This Row],[CreatedOn_DaysFromToday]]</f>
        <v>45103</v>
      </c>
      <c r="C117" s="2">
        <f ca="1">TODAY()+OpportunityTbl[[#This Row],[EstCloseDate_DaysFromToday]]</f>
        <v>45166</v>
      </c>
      <c r="D117" t="str">
        <f>IF(OpportunityTbl[[#This Row],[statecode]]=0,"",OpportunityTbl[[#This Row],[Estimated Close Date]])</f>
        <v/>
      </c>
      <c r="E117" s="14">
        <v>-7</v>
      </c>
      <c r="F117" s="14">
        <v>56</v>
      </c>
      <c r="G117" t="s">
        <v>4280</v>
      </c>
      <c r="H117" t="s">
        <v>4281</v>
      </c>
      <c r="I117">
        <v>0</v>
      </c>
      <c r="J117">
        <v>1</v>
      </c>
      <c r="K117" t="s">
        <v>10431</v>
      </c>
      <c r="L117" t="s">
        <v>12236</v>
      </c>
      <c r="M117" t="s">
        <v>22</v>
      </c>
      <c r="N117" t="s">
        <v>513</v>
      </c>
      <c r="O117" t="s">
        <v>29</v>
      </c>
      <c r="P117" t="s">
        <v>514</v>
      </c>
      <c r="Q117" s="13">
        <v>2729</v>
      </c>
      <c r="S117" s="1">
        <v>0.3</v>
      </c>
      <c r="T117" t="s">
        <v>168</v>
      </c>
      <c r="U117" t="s">
        <v>24</v>
      </c>
      <c r="V117" t="b">
        <v>0</v>
      </c>
      <c r="W117">
        <v>2.5</v>
      </c>
      <c r="X117" t="s">
        <v>157</v>
      </c>
      <c r="Y117" t="s">
        <v>26</v>
      </c>
    </row>
    <row r="118" spans="1:25" x14ac:dyDescent="0.4">
      <c r="A118" t="s">
        <v>4365</v>
      </c>
      <c r="B118" s="2">
        <f ca="1">TODAY()+OpportunityTbl[[#This Row],[CreatedOn_DaysFromToday]]</f>
        <v>45103</v>
      </c>
      <c r="C118" s="2">
        <f ca="1">TODAY()+OpportunityTbl[[#This Row],[EstCloseDate_DaysFromToday]]</f>
        <v>45138</v>
      </c>
      <c r="D118" t="str">
        <f>IF(OpportunityTbl[[#This Row],[statecode]]=0,"",OpportunityTbl[[#This Row],[Estimated Close Date]])</f>
        <v/>
      </c>
      <c r="E118" s="14">
        <v>-7</v>
      </c>
      <c r="F118" s="14">
        <v>28</v>
      </c>
      <c r="G118" t="s">
        <v>4280</v>
      </c>
      <c r="H118" t="s">
        <v>4281</v>
      </c>
      <c r="I118">
        <v>0</v>
      </c>
      <c r="J118">
        <v>1</v>
      </c>
      <c r="K118" t="s">
        <v>10454</v>
      </c>
      <c r="L118" t="s">
        <v>12234</v>
      </c>
      <c r="M118" t="s">
        <v>22</v>
      </c>
      <c r="N118" t="s">
        <v>513</v>
      </c>
      <c r="O118" t="s">
        <v>29</v>
      </c>
      <c r="P118" t="s">
        <v>514</v>
      </c>
      <c r="Q118" s="13">
        <v>2248</v>
      </c>
      <c r="S118" s="1">
        <v>0.3</v>
      </c>
      <c r="T118" t="s">
        <v>168</v>
      </c>
      <c r="U118" t="s">
        <v>100</v>
      </c>
      <c r="V118" t="b">
        <v>1</v>
      </c>
      <c r="W118">
        <v>2.5</v>
      </c>
      <c r="X118" t="s">
        <v>157</v>
      </c>
      <c r="Y118" t="s">
        <v>26</v>
      </c>
    </row>
    <row r="119" spans="1:25" x14ac:dyDescent="0.4">
      <c r="A119" t="s">
        <v>4402</v>
      </c>
      <c r="B119" s="2">
        <f ca="1">TODAY()+OpportunityTbl[[#This Row],[CreatedOn_DaysFromToday]]</f>
        <v>45103</v>
      </c>
      <c r="C119" s="2">
        <f ca="1">TODAY()+OpportunityTbl[[#This Row],[EstCloseDate_DaysFromToday]]</f>
        <v>45182</v>
      </c>
      <c r="D119" t="str">
        <f>IF(OpportunityTbl[[#This Row],[statecode]]=0,"",OpportunityTbl[[#This Row],[Estimated Close Date]])</f>
        <v/>
      </c>
      <c r="E119" s="14">
        <v>-7</v>
      </c>
      <c r="F119" s="14">
        <v>72</v>
      </c>
      <c r="G119" t="s">
        <v>4280</v>
      </c>
      <c r="H119" t="s">
        <v>4281</v>
      </c>
      <c r="I119">
        <v>0</v>
      </c>
      <c r="J119">
        <v>1</v>
      </c>
      <c r="K119" t="s">
        <v>10418</v>
      </c>
      <c r="L119" t="s">
        <v>12234</v>
      </c>
      <c r="M119" t="s">
        <v>22</v>
      </c>
      <c r="N119" t="s">
        <v>779</v>
      </c>
      <c r="O119" t="s">
        <v>29</v>
      </c>
      <c r="P119" t="s">
        <v>782</v>
      </c>
      <c r="Q119" s="13">
        <v>2237</v>
      </c>
      <c r="S119" s="1">
        <v>0.5</v>
      </c>
      <c r="T119" t="s">
        <v>168</v>
      </c>
      <c r="U119" t="s">
        <v>97</v>
      </c>
      <c r="V119" t="b">
        <v>0</v>
      </c>
      <c r="W119">
        <v>2.5</v>
      </c>
      <c r="X119" t="s">
        <v>157</v>
      </c>
      <c r="Y119" t="s">
        <v>26</v>
      </c>
    </row>
    <row r="120" spans="1:25" x14ac:dyDescent="0.4">
      <c r="A120" t="s">
        <v>4457</v>
      </c>
      <c r="B120" s="2">
        <f ca="1">TODAY()+OpportunityTbl[[#This Row],[CreatedOn_DaysFromToday]]</f>
        <v>45103</v>
      </c>
      <c r="C120" s="2">
        <f ca="1">TODAY()+OpportunityTbl[[#This Row],[EstCloseDate_DaysFromToday]]</f>
        <v>45150</v>
      </c>
      <c r="D120" t="str">
        <f>IF(OpportunityTbl[[#This Row],[statecode]]=0,"",OpportunityTbl[[#This Row],[Estimated Close Date]])</f>
        <v/>
      </c>
      <c r="E120" s="14">
        <v>-7</v>
      </c>
      <c r="F120" s="14">
        <v>40</v>
      </c>
      <c r="G120" t="s">
        <v>4280</v>
      </c>
      <c r="H120" t="s">
        <v>4281</v>
      </c>
      <c r="I120">
        <v>0</v>
      </c>
      <c r="J120">
        <v>1</v>
      </c>
      <c r="K120" t="s">
        <v>10476</v>
      </c>
      <c r="L120" t="s">
        <v>12237</v>
      </c>
      <c r="M120" t="s">
        <v>22</v>
      </c>
      <c r="N120" t="s">
        <v>31</v>
      </c>
      <c r="O120" t="s">
        <v>29</v>
      </c>
      <c r="P120" t="s">
        <v>210</v>
      </c>
      <c r="Q120" s="13">
        <v>4450</v>
      </c>
      <c r="S120" s="1">
        <v>0.5</v>
      </c>
      <c r="T120" t="s">
        <v>168</v>
      </c>
      <c r="U120" t="s">
        <v>97</v>
      </c>
      <c r="V120" t="b">
        <v>1</v>
      </c>
      <c r="W120">
        <v>3.5</v>
      </c>
      <c r="X120" t="s">
        <v>240</v>
      </c>
      <c r="Y120" t="s">
        <v>26</v>
      </c>
    </row>
    <row r="121" spans="1:25" x14ac:dyDescent="0.4">
      <c r="A121" t="s">
        <v>4492</v>
      </c>
      <c r="B121" s="2">
        <f ca="1">TODAY()+OpportunityTbl[[#This Row],[CreatedOn_DaysFromToday]]</f>
        <v>45103</v>
      </c>
      <c r="C121" s="2">
        <f ca="1">TODAY()+OpportunityTbl[[#This Row],[EstCloseDate_DaysFromToday]]</f>
        <v>45146</v>
      </c>
      <c r="D121" t="str">
        <f>IF(OpportunityTbl[[#This Row],[statecode]]=0,"",OpportunityTbl[[#This Row],[Estimated Close Date]])</f>
        <v/>
      </c>
      <c r="E121" s="14">
        <v>-7</v>
      </c>
      <c r="F121" s="14">
        <v>36</v>
      </c>
      <c r="G121" t="s">
        <v>4280</v>
      </c>
      <c r="H121" t="s">
        <v>4281</v>
      </c>
      <c r="I121">
        <v>0</v>
      </c>
      <c r="J121">
        <v>1</v>
      </c>
      <c r="K121" t="s">
        <v>10477</v>
      </c>
      <c r="L121" t="s">
        <v>12239</v>
      </c>
      <c r="M121" t="s">
        <v>22</v>
      </c>
      <c r="N121" t="s">
        <v>1710</v>
      </c>
      <c r="O121" t="s">
        <v>29</v>
      </c>
      <c r="P121" t="s">
        <v>2207</v>
      </c>
      <c r="Q121" s="13">
        <v>6004</v>
      </c>
      <c r="S121" s="1">
        <v>0.3</v>
      </c>
      <c r="T121" t="s">
        <v>168</v>
      </c>
      <c r="U121" t="s">
        <v>97</v>
      </c>
      <c r="V121" t="b">
        <v>1</v>
      </c>
      <c r="W121">
        <v>3.5</v>
      </c>
      <c r="X121" t="s">
        <v>25</v>
      </c>
      <c r="Y121" t="s">
        <v>26</v>
      </c>
    </row>
    <row r="122" spans="1:25" x14ac:dyDescent="0.4">
      <c r="A122" t="s">
        <v>4493</v>
      </c>
      <c r="B122" s="2">
        <f ca="1">TODAY()+OpportunityTbl[[#This Row],[CreatedOn_DaysFromToday]]</f>
        <v>45103</v>
      </c>
      <c r="C122" s="2">
        <f ca="1">TODAY()+OpportunityTbl[[#This Row],[EstCloseDate_DaysFromToday]]</f>
        <v>45150</v>
      </c>
      <c r="D122" t="str">
        <f>IF(OpportunityTbl[[#This Row],[statecode]]=0,"",OpportunityTbl[[#This Row],[Estimated Close Date]])</f>
        <v/>
      </c>
      <c r="E122" s="14">
        <v>-7</v>
      </c>
      <c r="F122" s="14">
        <v>40</v>
      </c>
      <c r="G122" t="s">
        <v>4280</v>
      </c>
      <c r="H122" t="s">
        <v>4281</v>
      </c>
      <c r="I122">
        <v>0</v>
      </c>
      <c r="J122">
        <v>1</v>
      </c>
      <c r="K122" t="s">
        <v>10478</v>
      </c>
      <c r="L122" t="s">
        <v>12237</v>
      </c>
      <c r="M122" t="s">
        <v>22</v>
      </c>
      <c r="N122" t="s">
        <v>518</v>
      </c>
      <c r="O122" t="s">
        <v>29</v>
      </c>
      <c r="P122" t="s">
        <v>532</v>
      </c>
      <c r="Q122" s="13">
        <v>3827</v>
      </c>
      <c r="S122" s="1">
        <v>0.3</v>
      </c>
      <c r="T122" t="s">
        <v>168</v>
      </c>
      <c r="U122" t="s">
        <v>24</v>
      </c>
      <c r="V122" t="b">
        <v>1</v>
      </c>
      <c r="W122">
        <v>3.5</v>
      </c>
      <c r="X122" t="s">
        <v>25</v>
      </c>
      <c r="Y122" t="s">
        <v>26</v>
      </c>
    </row>
    <row r="123" spans="1:25" x14ac:dyDescent="0.4">
      <c r="A123" t="s">
        <v>4570</v>
      </c>
      <c r="B123" s="2">
        <f ca="1">TODAY()+OpportunityTbl[[#This Row],[CreatedOn_DaysFromToday]]</f>
        <v>45103</v>
      </c>
      <c r="C123" s="2">
        <f ca="1">TODAY()+OpportunityTbl[[#This Row],[EstCloseDate_DaysFromToday]]</f>
        <v>45129</v>
      </c>
      <c r="D123" t="str">
        <f>IF(OpportunityTbl[[#This Row],[statecode]]=0,"",OpportunityTbl[[#This Row],[Estimated Close Date]])</f>
        <v/>
      </c>
      <c r="E123" s="14">
        <v>-7</v>
      </c>
      <c r="F123" s="14">
        <v>19</v>
      </c>
      <c r="G123" t="s">
        <v>4280</v>
      </c>
      <c r="H123" t="s">
        <v>4281</v>
      </c>
      <c r="I123">
        <v>0</v>
      </c>
      <c r="J123">
        <v>1</v>
      </c>
      <c r="K123" t="s">
        <v>10477</v>
      </c>
      <c r="L123" t="s">
        <v>12238</v>
      </c>
      <c r="M123" t="s">
        <v>22</v>
      </c>
      <c r="N123" t="s">
        <v>469</v>
      </c>
      <c r="O123" t="s">
        <v>29</v>
      </c>
      <c r="P123" t="s">
        <v>470</v>
      </c>
      <c r="Q123" s="13">
        <v>3751</v>
      </c>
      <c r="S123" s="1">
        <v>0.5</v>
      </c>
      <c r="T123" t="s">
        <v>168</v>
      </c>
      <c r="U123" t="s">
        <v>100</v>
      </c>
      <c r="V123" t="b">
        <v>1</v>
      </c>
      <c r="W123">
        <v>2</v>
      </c>
      <c r="X123" t="s">
        <v>157</v>
      </c>
      <c r="Y123" t="s">
        <v>26</v>
      </c>
    </row>
    <row r="124" spans="1:25" x14ac:dyDescent="0.4">
      <c r="A124" t="s">
        <v>4571</v>
      </c>
      <c r="B124" s="2">
        <f ca="1">TODAY()+OpportunityTbl[[#This Row],[CreatedOn_DaysFromToday]]</f>
        <v>45103</v>
      </c>
      <c r="C124" s="2">
        <f ca="1">TODAY()+OpportunityTbl[[#This Row],[EstCloseDate_DaysFromToday]]</f>
        <v>45157</v>
      </c>
      <c r="D124" t="str">
        <f>IF(OpportunityTbl[[#This Row],[statecode]]=0,"",OpportunityTbl[[#This Row],[Estimated Close Date]])</f>
        <v/>
      </c>
      <c r="E124" s="14">
        <v>-7</v>
      </c>
      <c r="F124" s="14">
        <v>47</v>
      </c>
      <c r="G124" t="s">
        <v>4280</v>
      </c>
      <c r="H124" t="s">
        <v>4281</v>
      </c>
      <c r="I124">
        <v>0</v>
      </c>
      <c r="J124">
        <v>1</v>
      </c>
      <c r="K124" t="s">
        <v>10479</v>
      </c>
      <c r="L124" t="s">
        <v>12239</v>
      </c>
      <c r="M124" t="s">
        <v>22</v>
      </c>
      <c r="N124" t="s">
        <v>469</v>
      </c>
      <c r="O124" t="s">
        <v>29</v>
      </c>
      <c r="P124" t="s">
        <v>470</v>
      </c>
      <c r="Q124" s="13">
        <v>6489</v>
      </c>
      <c r="S124" s="1">
        <v>0.5</v>
      </c>
      <c r="T124" t="s">
        <v>168</v>
      </c>
      <c r="U124" t="s">
        <v>97</v>
      </c>
      <c r="V124" t="b">
        <v>0</v>
      </c>
      <c r="W124">
        <v>2</v>
      </c>
      <c r="X124" t="s">
        <v>157</v>
      </c>
      <c r="Y124" t="s">
        <v>26</v>
      </c>
    </row>
    <row r="125" spans="1:25" x14ac:dyDescent="0.4">
      <c r="A125" t="s">
        <v>4572</v>
      </c>
      <c r="B125" s="2">
        <f ca="1">TODAY()+OpportunityTbl[[#This Row],[CreatedOn_DaysFromToday]]</f>
        <v>45103</v>
      </c>
      <c r="C125" s="2">
        <f ca="1">TODAY()+OpportunityTbl[[#This Row],[EstCloseDate_DaysFromToday]]</f>
        <v>45176</v>
      </c>
      <c r="D125" t="str">
        <f>IF(OpportunityTbl[[#This Row],[statecode]]=0,"",OpportunityTbl[[#This Row],[Estimated Close Date]])</f>
        <v/>
      </c>
      <c r="E125" s="14">
        <v>-7</v>
      </c>
      <c r="F125" s="14">
        <v>66</v>
      </c>
      <c r="G125" t="s">
        <v>4280</v>
      </c>
      <c r="H125" t="s">
        <v>4281</v>
      </c>
      <c r="I125">
        <v>0</v>
      </c>
      <c r="J125">
        <v>1</v>
      </c>
      <c r="K125" t="s">
        <v>10417</v>
      </c>
      <c r="L125" t="s">
        <v>12238</v>
      </c>
      <c r="M125" t="s">
        <v>22</v>
      </c>
      <c r="N125" t="s">
        <v>534</v>
      </c>
      <c r="O125" t="s">
        <v>29</v>
      </c>
      <c r="P125" t="s">
        <v>581</v>
      </c>
      <c r="Q125" s="13">
        <v>2410</v>
      </c>
      <c r="S125" s="1">
        <v>0.3</v>
      </c>
      <c r="T125" t="s">
        <v>168</v>
      </c>
      <c r="U125" t="s">
        <v>24</v>
      </c>
      <c r="V125" t="b">
        <v>1</v>
      </c>
      <c r="W125">
        <v>2</v>
      </c>
      <c r="X125" t="s">
        <v>25</v>
      </c>
      <c r="Y125" t="s">
        <v>26</v>
      </c>
    </row>
    <row r="126" spans="1:25" x14ac:dyDescent="0.4">
      <c r="A126" t="s">
        <v>4657</v>
      </c>
      <c r="B126" s="2">
        <f ca="1">TODAY()+OpportunityTbl[[#This Row],[CreatedOn_DaysFromToday]]</f>
        <v>45103</v>
      </c>
      <c r="C126" s="2">
        <f ca="1">TODAY()+OpportunityTbl[[#This Row],[EstCloseDate_DaysFromToday]]</f>
        <v>45161</v>
      </c>
      <c r="D126" t="str">
        <f>IF(OpportunityTbl[[#This Row],[statecode]]=0,"",OpportunityTbl[[#This Row],[Estimated Close Date]])</f>
        <v/>
      </c>
      <c r="E126" s="14">
        <v>-7</v>
      </c>
      <c r="F126" s="14">
        <v>51</v>
      </c>
      <c r="G126" t="s">
        <v>4280</v>
      </c>
      <c r="H126" t="s">
        <v>4281</v>
      </c>
      <c r="I126">
        <v>0</v>
      </c>
      <c r="J126">
        <v>1</v>
      </c>
      <c r="K126" t="s">
        <v>10419</v>
      </c>
      <c r="L126" t="s">
        <v>12234</v>
      </c>
      <c r="M126" t="s">
        <v>22</v>
      </c>
      <c r="N126" t="s">
        <v>1710</v>
      </c>
      <c r="O126" t="s">
        <v>29</v>
      </c>
      <c r="P126" t="s">
        <v>1713</v>
      </c>
      <c r="Q126" s="13">
        <v>2325</v>
      </c>
      <c r="S126" s="1">
        <v>0.3</v>
      </c>
      <c r="T126" t="s">
        <v>168</v>
      </c>
      <c r="U126" t="s">
        <v>24</v>
      </c>
      <c r="V126" t="b">
        <v>0</v>
      </c>
      <c r="W126">
        <v>4</v>
      </c>
      <c r="X126" t="s">
        <v>157</v>
      </c>
      <c r="Y126" t="s">
        <v>26</v>
      </c>
    </row>
    <row r="127" spans="1:25" x14ac:dyDescent="0.4">
      <c r="A127" t="s">
        <v>4746</v>
      </c>
      <c r="B127" s="2">
        <f ca="1">TODAY()+OpportunityTbl[[#This Row],[CreatedOn_DaysFromToday]]</f>
        <v>45103</v>
      </c>
      <c r="C127" s="2">
        <f ca="1">TODAY()+OpportunityTbl[[#This Row],[EstCloseDate_DaysFromToday]]</f>
        <v>45164</v>
      </c>
      <c r="D127" t="str">
        <f>IF(OpportunityTbl[[#This Row],[statecode]]=0,"",OpportunityTbl[[#This Row],[Estimated Close Date]])</f>
        <v/>
      </c>
      <c r="E127" s="14">
        <v>-7</v>
      </c>
      <c r="F127" s="14">
        <v>54</v>
      </c>
      <c r="G127" t="s">
        <v>4280</v>
      </c>
      <c r="H127" t="s">
        <v>4281</v>
      </c>
      <c r="I127">
        <v>0</v>
      </c>
      <c r="J127">
        <v>1</v>
      </c>
      <c r="K127" t="s">
        <v>10480</v>
      </c>
      <c r="L127" t="s">
        <v>12234</v>
      </c>
      <c r="M127" t="s">
        <v>22</v>
      </c>
      <c r="N127" t="s">
        <v>480</v>
      </c>
      <c r="O127" t="s">
        <v>29</v>
      </c>
      <c r="P127" t="s">
        <v>687</v>
      </c>
      <c r="Q127" s="13">
        <v>2626</v>
      </c>
      <c r="S127" s="1">
        <v>0.9</v>
      </c>
      <c r="T127" t="s">
        <v>4724</v>
      </c>
      <c r="U127" t="s">
        <v>24</v>
      </c>
      <c r="V127" t="b">
        <v>1</v>
      </c>
      <c r="W127">
        <v>2.5</v>
      </c>
      <c r="X127" t="s">
        <v>240</v>
      </c>
      <c r="Y127" t="s">
        <v>26</v>
      </c>
    </row>
    <row r="128" spans="1:25" x14ac:dyDescent="0.4">
      <c r="A128" t="s">
        <v>4907</v>
      </c>
      <c r="B128" s="2">
        <f ca="1">TODAY()+OpportunityTbl[[#This Row],[CreatedOn_DaysFromToday]]</f>
        <v>45103</v>
      </c>
      <c r="C128" s="2">
        <f ca="1">TODAY()+OpportunityTbl[[#This Row],[EstCloseDate_DaysFromToday]]</f>
        <v>45199</v>
      </c>
      <c r="D128" t="str">
        <f>IF(OpportunityTbl[[#This Row],[statecode]]=0,"",OpportunityTbl[[#This Row],[Estimated Close Date]])</f>
        <v/>
      </c>
      <c r="E128" s="14">
        <v>-7</v>
      </c>
      <c r="F128" s="14">
        <v>89</v>
      </c>
      <c r="G128" t="s">
        <v>4280</v>
      </c>
      <c r="H128" t="s">
        <v>4281</v>
      </c>
      <c r="I128">
        <v>0</v>
      </c>
      <c r="J128">
        <v>1</v>
      </c>
      <c r="K128" t="s">
        <v>10432</v>
      </c>
      <c r="L128" t="s">
        <v>12234</v>
      </c>
      <c r="M128" t="s">
        <v>22</v>
      </c>
      <c r="N128" t="s">
        <v>1816</v>
      </c>
      <c r="O128" t="s">
        <v>29</v>
      </c>
      <c r="P128" t="s">
        <v>4473</v>
      </c>
      <c r="Q128" s="13">
        <v>3480</v>
      </c>
      <c r="S128" s="1">
        <v>0.9</v>
      </c>
      <c r="T128" t="s">
        <v>4724</v>
      </c>
      <c r="U128" t="s">
        <v>24</v>
      </c>
      <c r="V128" t="b">
        <v>0</v>
      </c>
      <c r="W128">
        <v>4</v>
      </c>
      <c r="X128" t="s">
        <v>240</v>
      </c>
      <c r="Y128" t="s">
        <v>4899</v>
      </c>
    </row>
    <row r="129" spans="1:25" x14ac:dyDescent="0.4">
      <c r="A129" t="s">
        <v>4908</v>
      </c>
      <c r="B129" s="2">
        <f ca="1">TODAY()+OpportunityTbl[[#This Row],[CreatedOn_DaysFromToday]]</f>
        <v>45103</v>
      </c>
      <c r="C129" s="2">
        <f ca="1">TODAY()+OpportunityTbl[[#This Row],[EstCloseDate_DaysFromToday]]</f>
        <v>45131</v>
      </c>
      <c r="D129" t="str">
        <f>IF(OpportunityTbl[[#This Row],[statecode]]=0,"",OpportunityTbl[[#This Row],[Estimated Close Date]])</f>
        <v/>
      </c>
      <c r="E129" s="14">
        <v>-7</v>
      </c>
      <c r="F129" s="14">
        <v>21</v>
      </c>
      <c r="G129" t="s">
        <v>4280</v>
      </c>
      <c r="H129" t="s">
        <v>4281</v>
      </c>
      <c r="I129">
        <v>0</v>
      </c>
      <c r="J129">
        <v>1</v>
      </c>
      <c r="K129" t="s">
        <v>10477</v>
      </c>
      <c r="L129" t="s">
        <v>12239</v>
      </c>
      <c r="M129" t="s">
        <v>22</v>
      </c>
      <c r="N129" t="s">
        <v>2069</v>
      </c>
      <c r="O129" t="s">
        <v>29</v>
      </c>
      <c r="P129" t="s">
        <v>2623</v>
      </c>
      <c r="Q129" s="13">
        <v>8639</v>
      </c>
      <c r="S129" s="1">
        <v>0.1</v>
      </c>
      <c r="T129" t="s">
        <v>23</v>
      </c>
      <c r="U129" t="s">
        <v>24</v>
      </c>
      <c r="V129" t="b">
        <v>1</v>
      </c>
      <c r="W129">
        <v>4</v>
      </c>
      <c r="X129" t="s">
        <v>25</v>
      </c>
      <c r="Y129" t="s">
        <v>4890</v>
      </c>
    </row>
    <row r="130" spans="1:25" x14ac:dyDescent="0.4">
      <c r="A130" t="s">
        <v>5029</v>
      </c>
      <c r="B130" s="2">
        <f ca="1">TODAY()+OpportunityTbl[[#This Row],[CreatedOn_DaysFromToday]]</f>
        <v>45103</v>
      </c>
      <c r="C130" s="2">
        <f ca="1">TODAY()+OpportunityTbl[[#This Row],[EstCloseDate_DaysFromToday]]</f>
        <v>45148</v>
      </c>
      <c r="D130" t="str">
        <f>IF(OpportunityTbl[[#This Row],[statecode]]=0,"",OpportunityTbl[[#This Row],[Estimated Close Date]])</f>
        <v/>
      </c>
      <c r="E130" s="14">
        <v>-7</v>
      </c>
      <c r="F130" s="14">
        <v>38</v>
      </c>
      <c r="G130" t="s">
        <v>4280</v>
      </c>
      <c r="H130" t="s">
        <v>4281</v>
      </c>
      <c r="I130">
        <v>0</v>
      </c>
      <c r="J130">
        <v>1</v>
      </c>
      <c r="K130" t="s">
        <v>10481</v>
      </c>
      <c r="L130" t="s">
        <v>12234</v>
      </c>
      <c r="M130" t="s">
        <v>22</v>
      </c>
      <c r="N130" t="s">
        <v>1710</v>
      </c>
      <c r="O130" t="s">
        <v>29</v>
      </c>
      <c r="P130" t="s">
        <v>1805</v>
      </c>
      <c r="Q130" s="13">
        <v>1919</v>
      </c>
      <c r="S130" s="1">
        <v>0.5</v>
      </c>
      <c r="T130" t="s">
        <v>168</v>
      </c>
      <c r="U130" t="s">
        <v>24</v>
      </c>
      <c r="V130" t="b">
        <v>1</v>
      </c>
      <c r="W130">
        <v>4</v>
      </c>
      <c r="X130" t="s">
        <v>157</v>
      </c>
      <c r="Y130" t="s">
        <v>4926</v>
      </c>
    </row>
    <row r="131" spans="1:25" x14ac:dyDescent="0.4">
      <c r="A131" t="s">
        <v>5106</v>
      </c>
      <c r="B131" s="2">
        <f ca="1">TODAY()+OpportunityTbl[[#This Row],[CreatedOn_DaysFromToday]]</f>
        <v>45103</v>
      </c>
      <c r="C131" s="2">
        <f ca="1">TODAY()+OpportunityTbl[[#This Row],[EstCloseDate_DaysFromToday]]</f>
        <v>45154</v>
      </c>
      <c r="D131" t="str">
        <f>IF(OpportunityTbl[[#This Row],[statecode]]=0,"",OpportunityTbl[[#This Row],[Estimated Close Date]])</f>
        <v/>
      </c>
      <c r="E131" s="14">
        <v>-7</v>
      </c>
      <c r="F131" s="14">
        <v>44</v>
      </c>
      <c r="G131" t="s">
        <v>4280</v>
      </c>
      <c r="H131" t="s">
        <v>4281</v>
      </c>
      <c r="I131">
        <v>0</v>
      </c>
      <c r="J131">
        <v>1</v>
      </c>
      <c r="K131" t="s">
        <v>10421</v>
      </c>
      <c r="L131" t="s">
        <v>12234</v>
      </c>
      <c r="M131" t="s">
        <v>22</v>
      </c>
      <c r="N131" t="s">
        <v>513</v>
      </c>
      <c r="O131" t="s">
        <v>29</v>
      </c>
      <c r="P131" t="s">
        <v>514</v>
      </c>
      <c r="Q131" s="13">
        <v>2635</v>
      </c>
      <c r="S131" s="1">
        <v>0.5</v>
      </c>
      <c r="T131" t="s">
        <v>168</v>
      </c>
      <c r="U131" t="s">
        <v>100</v>
      </c>
      <c r="V131" t="b">
        <v>0</v>
      </c>
      <c r="W131">
        <v>2.5</v>
      </c>
      <c r="X131" t="s">
        <v>157</v>
      </c>
      <c r="Y131" t="s">
        <v>4890</v>
      </c>
    </row>
    <row r="132" spans="1:25" x14ac:dyDescent="0.4">
      <c r="A132" t="s">
        <v>4292</v>
      </c>
      <c r="B132" s="2">
        <f ca="1">TODAY()+OpportunityTbl[[#This Row],[CreatedOn_DaysFromToday]]</f>
        <v>45102</v>
      </c>
      <c r="C132" s="2">
        <f ca="1">TODAY()+OpportunityTbl[[#This Row],[EstCloseDate_DaysFromToday]]</f>
        <v>45124</v>
      </c>
      <c r="D132" t="str">
        <f>IF(OpportunityTbl[[#This Row],[statecode]]=0,"",OpportunityTbl[[#This Row],[Estimated Close Date]])</f>
        <v/>
      </c>
      <c r="E132" s="14">
        <v>-8</v>
      </c>
      <c r="F132" s="14">
        <v>14</v>
      </c>
      <c r="G132" t="s">
        <v>4280</v>
      </c>
      <c r="H132" t="s">
        <v>4281</v>
      </c>
      <c r="I132">
        <v>0</v>
      </c>
      <c r="J132">
        <v>1</v>
      </c>
      <c r="K132" t="s">
        <v>10454</v>
      </c>
      <c r="L132" t="s">
        <v>12236</v>
      </c>
      <c r="M132" t="s">
        <v>22</v>
      </c>
      <c r="N132" t="s">
        <v>469</v>
      </c>
      <c r="O132" t="s">
        <v>29</v>
      </c>
      <c r="P132" t="s">
        <v>692</v>
      </c>
      <c r="Q132" s="13">
        <v>2355</v>
      </c>
      <c r="S132" s="1">
        <v>0.3</v>
      </c>
      <c r="T132" t="s">
        <v>168</v>
      </c>
      <c r="U132" t="s">
        <v>100</v>
      </c>
      <c r="V132" t="b">
        <v>1</v>
      </c>
      <c r="W132">
        <v>2.5</v>
      </c>
      <c r="X132" t="s">
        <v>25</v>
      </c>
      <c r="Y132" t="s">
        <v>26</v>
      </c>
    </row>
    <row r="133" spans="1:25" x14ac:dyDescent="0.4">
      <c r="A133" t="s">
        <v>4293</v>
      </c>
      <c r="B133" s="2">
        <f ca="1">TODAY()+OpportunityTbl[[#This Row],[CreatedOn_DaysFromToday]]</f>
        <v>45102</v>
      </c>
      <c r="C133" s="2">
        <f ca="1">TODAY()+OpportunityTbl[[#This Row],[EstCloseDate_DaysFromToday]]</f>
        <v>45137</v>
      </c>
      <c r="D133" t="str">
        <f>IF(OpportunityTbl[[#This Row],[statecode]]=0,"",OpportunityTbl[[#This Row],[Estimated Close Date]])</f>
        <v/>
      </c>
      <c r="E133" s="14">
        <v>-8</v>
      </c>
      <c r="F133" s="14">
        <v>27</v>
      </c>
      <c r="G133" t="s">
        <v>4280</v>
      </c>
      <c r="H133" t="s">
        <v>4281</v>
      </c>
      <c r="I133">
        <v>0</v>
      </c>
      <c r="J133">
        <v>1</v>
      </c>
      <c r="K133" t="s">
        <v>10427</v>
      </c>
      <c r="L133" t="s">
        <v>12235</v>
      </c>
      <c r="M133" t="s">
        <v>22</v>
      </c>
      <c r="N133" t="s">
        <v>513</v>
      </c>
      <c r="O133" t="s">
        <v>29</v>
      </c>
      <c r="P133" t="s">
        <v>514</v>
      </c>
      <c r="Q133" s="13">
        <v>10214</v>
      </c>
      <c r="S133" s="1">
        <v>0.3</v>
      </c>
      <c r="T133" t="s">
        <v>168</v>
      </c>
      <c r="U133" t="s">
        <v>100</v>
      </c>
      <c r="V133" t="b">
        <v>1</v>
      </c>
      <c r="W133">
        <v>2.5</v>
      </c>
      <c r="X133" t="s">
        <v>25</v>
      </c>
      <c r="Y133" t="s">
        <v>26</v>
      </c>
    </row>
    <row r="134" spans="1:25" x14ac:dyDescent="0.4">
      <c r="A134" t="s">
        <v>4494</v>
      </c>
      <c r="B134" s="2">
        <f ca="1">TODAY()+OpportunityTbl[[#This Row],[CreatedOn_DaysFromToday]]</f>
        <v>45102</v>
      </c>
      <c r="C134" s="2">
        <f ca="1">TODAY()+OpportunityTbl[[#This Row],[EstCloseDate_DaysFromToday]]</f>
        <v>45159</v>
      </c>
      <c r="D134" t="str">
        <f>IF(OpportunityTbl[[#This Row],[statecode]]=0,"",OpportunityTbl[[#This Row],[Estimated Close Date]])</f>
        <v/>
      </c>
      <c r="E134" s="14">
        <v>-8</v>
      </c>
      <c r="F134" s="14">
        <v>49</v>
      </c>
      <c r="G134" t="s">
        <v>4280</v>
      </c>
      <c r="H134" t="s">
        <v>4281</v>
      </c>
      <c r="I134">
        <v>0</v>
      </c>
      <c r="J134">
        <v>1</v>
      </c>
      <c r="K134" t="s">
        <v>10482</v>
      </c>
      <c r="L134" t="s">
        <v>12239</v>
      </c>
      <c r="M134" t="s">
        <v>22</v>
      </c>
      <c r="N134" t="s">
        <v>1710</v>
      </c>
      <c r="O134" t="s">
        <v>29</v>
      </c>
      <c r="P134" t="s">
        <v>1713</v>
      </c>
      <c r="Q134" s="13">
        <v>5557</v>
      </c>
      <c r="S134" s="1">
        <v>0.3</v>
      </c>
      <c r="T134" t="s">
        <v>168</v>
      </c>
      <c r="U134" t="s">
        <v>24</v>
      </c>
      <c r="V134" t="b">
        <v>0</v>
      </c>
      <c r="W134">
        <v>3.5</v>
      </c>
      <c r="X134" t="s">
        <v>25</v>
      </c>
      <c r="Y134" t="s">
        <v>26</v>
      </c>
    </row>
    <row r="135" spans="1:25" x14ac:dyDescent="0.4">
      <c r="A135" t="s">
        <v>4573</v>
      </c>
      <c r="B135" s="2">
        <f ca="1">TODAY()+OpportunityTbl[[#This Row],[CreatedOn_DaysFromToday]]</f>
        <v>45102</v>
      </c>
      <c r="C135" s="2">
        <f ca="1">TODAY()+OpportunityTbl[[#This Row],[EstCloseDate_DaysFromToday]]</f>
        <v>45142</v>
      </c>
      <c r="D135" t="str">
        <f>IF(OpportunityTbl[[#This Row],[statecode]]=0,"",OpportunityTbl[[#This Row],[Estimated Close Date]])</f>
        <v/>
      </c>
      <c r="E135" s="14">
        <v>-8</v>
      </c>
      <c r="F135" s="14">
        <v>32</v>
      </c>
      <c r="G135" t="s">
        <v>4280</v>
      </c>
      <c r="H135" t="s">
        <v>4281</v>
      </c>
      <c r="I135">
        <v>0</v>
      </c>
      <c r="J135">
        <v>1</v>
      </c>
      <c r="K135" t="s">
        <v>10444</v>
      </c>
      <c r="L135" t="s">
        <v>12238</v>
      </c>
      <c r="M135" t="s">
        <v>22</v>
      </c>
      <c r="N135" t="s">
        <v>469</v>
      </c>
      <c r="O135" t="s">
        <v>29</v>
      </c>
      <c r="P135" t="s">
        <v>470</v>
      </c>
      <c r="Q135" s="13">
        <v>4399</v>
      </c>
      <c r="S135" s="1">
        <v>0.5</v>
      </c>
      <c r="T135" t="s">
        <v>168</v>
      </c>
      <c r="U135" t="s">
        <v>24</v>
      </c>
      <c r="V135" t="b">
        <v>1</v>
      </c>
      <c r="W135">
        <v>2</v>
      </c>
      <c r="X135" t="s">
        <v>157</v>
      </c>
      <c r="Y135" t="s">
        <v>26</v>
      </c>
    </row>
    <row r="136" spans="1:25" x14ac:dyDescent="0.4">
      <c r="A136" t="s">
        <v>4574</v>
      </c>
      <c r="B136" s="2">
        <f ca="1">TODAY()+OpportunityTbl[[#This Row],[CreatedOn_DaysFromToday]]</f>
        <v>45102</v>
      </c>
      <c r="C136" s="2">
        <f ca="1">TODAY()+OpportunityTbl[[#This Row],[EstCloseDate_DaysFromToday]]</f>
        <v>45142</v>
      </c>
      <c r="D136" t="str">
        <f>IF(OpportunityTbl[[#This Row],[statecode]]=0,"",OpportunityTbl[[#This Row],[Estimated Close Date]])</f>
        <v/>
      </c>
      <c r="E136" s="14">
        <v>-8</v>
      </c>
      <c r="F136" s="14">
        <v>32</v>
      </c>
      <c r="G136" t="s">
        <v>4280</v>
      </c>
      <c r="H136" t="s">
        <v>4281</v>
      </c>
      <c r="I136">
        <v>0</v>
      </c>
      <c r="J136">
        <v>1</v>
      </c>
      <c r="K136" t="s">
        <v>10483</v>
      </c>
      <c r="L136" t="s">
        <v>12239</v>
      </c>
      <c r="M136" t="s">
        <v>22</v>
      </c>
      <c r="N136" t="s">
        <v>31</v>
      </c>
      <c r="O136" t="s">
        <v>29</v>
      </c>
      <c r="P136" t="s">
        <v>32</v>
      </c>
      <c r="Q136" s="13">
        <v>8251</v>
      </c>
      <c r="S136" s="1">
        <v>0.3</v>
      </c>
      <c r="T136" t="s">
        <v>168</v>
      </c>
      <c r="U136" t="s">
        <v>97</v>
      </c>
      <c r="V136" t="b">
        <v>1</v>
      </c>
      <c r="W136">
        <v>2</v>
      </c>
      <c r="X136" t="s">
        <v>25</v>
      </c>
      <c r="Y136" t="s">
        <v>26</v>
      </c>
    </row>
    <row r="137" spans="1:25" x14ac:dyDescent="0.4">
      <c r="A137" t="s">
        <v>4747</v>
      </c>
      <c r="B137" s="2">
        <f ca="1">TODAY()+OpportunityTbl[[#This Row],[CreatedOn_DaysFromToday]]</f>
        <v>45102</v>
      </c>
      <c r="C137" s="2">
        <f ca="1">TODAY()+OpportunityTbl[[#This Row],[EstCloseDate_DaysFromToday]]</f>
        <v>45157</v>
      </c>
      <c r="D137" t="str">
        <f>IF(OpportunityTbl[[#This Row],[statecode]]=0,"",OpportunityTbl[[#This Row],[Estimated Close Date]])</f>
        <v/>
      </c>
      <c r="E137" s="14">
        <v>-8</v>
      </c>
      <c r="F137" s="14">
        <v>47</v>
      </c>
      <c r="G137" t="s">
        <v>4280</v>
      </c>
      <c r="H137" t="s">
        <v>4281</v>
      </c>
      <c r="I137">
        <v>0</v>
      </c>
      <c r="J137">
        <v>1</v>
      </c>
      <c r="K137" t="s">
        <v>10450</v>
      </c>
      <c r="L137" t="s">
        <v>12236</v>
      </c>
      <c r="M137" t="s">
        <v>22</v>
      </c>
      <c r="N137" t="s">
        <v>2121</v>
      </c>
      <c r="O137" t="s">
        <v>29</v>
      </c>
      <c r="P137" t="s">
        <v>4734</v>
      </c>
      <c r="Q137" s="13">
        <v>3233</v>
      </c>
      <c r="S137" s="1">
        <v>0.9</v>
      </c>
      <c r="T137" t="s">
        <v>4724</v>
      </c>
      <c r="U137" t="s">
        <v>100</v>
      </c>
      <c r="V137" t="b">
        <v>0</v>
      </c>
      <c r="W137">
        <v>4</v>
      </c>
      <c r="X137" t="s">
        <v>4732</v>
      </c>
      <c r="Y137" t="s">
        <v>26</v>
      </c>
    </row>
    <row r="138" spans="1:25" x14ac:dyDescent="0.4">
      <c r="A138" t="s">
        <v>4748</v>
      </c>
      <c r="B138" s="2">
        <f ca="1">TODAY()+OpportunityTbl[[#This Row],[CreatedOn_DaysFromToday]]</f>
        <v>45102</v>
      </c>
      <c r="C138" s="2">
        <f ca="1">TODAY()+OpportunityTbl[[#This Row],[EstCloseDate_DaysFromToday]]</f>
        <v>45163</v>
      </c>
      <c r="D138" t="str">
        <f>IF(OpportunityTbl[[#This Row],[statecode]]=0,"",OpportunityTbl[[#This Row],[Estimated Close Date]])</f>
        <v/>
      </c>
      <c r="E138" s="14">
        <v>-8</v>
      </c>
      <c r="F138" s="14">
        <v>53</v>
      </c>
      <c r="G138" t="s">
        <v>4280</v>
      </c>
      <c r="H138" t="s">
        <v>4281</v>
      </c>
      <c r="I138">
        <v>0</v>
      </c>
      <c r="J138">
        <v>1</v>
      </c>
      <c r="K138" t="s">
        <v>10484</v>
      </c>
      <c r="L138" t="s">
        <v>12235</v>
      </c>
      <c r="M138" t="s">
        <v>22</v>
      </c>
      <c r="N138" t="s">
        <v>513</v>
      </c>
      <c r="O138" t="s">
        <v>29</v>
      </c>
      <c r="P138" t="s">
        <v>525</v>
      </c>
      <c r="Q138" s="13">
        <v>17049</v>
      </c>
      <c r="S138" s="1">
        <v>0.1</v>
      </c>
      <c r="T138" t="s">
        <v>23</v>
      </c>
      <c r="U138" t="s">
        <v>24</v>
      </c>
      <c r="V138" t="b">
        <v>0</v>
      </c>
      <c r="W138">
        <v>2.5</v>
      </c>
      <c r="X138" t="s">
        <v>25</v>
      </c>
      <c r="Y138" t="s">
        <v>26</v>
      </c>
    </row>
    <row r="139" spans="1:25" x14ac:dyDescent="0.4">
      <c r="A139" t="s">
        <v>4749</v>
      </c>
      <c r="B139" s="2">
        <f ca="1">TODAY()+OpportunityTbl[[#This Row],[CreatedOn_DaysFromToday]]</f>
        <v>45102</v>
      </c>
      <c r="C139" s="2">
        <f ca="1">TODAY()+OpportunityTbl[[#This Row],[EstCloseDate_DaysFromToday]]</f>
        <v>45153</v>
      </c>
      <c r="D139" t="str">
        <f>IF(OpportunityTbl[[#This Row],[statecode]]=0,"",OpportunityTbl[[#This Row],[Estimated Close Date]])</f>
        <v/>
      </c>
      <c r="E139" s="14">
        <v>-8</v>
      </c>
      <c r="F139" s="14">
        <v>43</v>
      </c>
      <c r="G139" t="s">
        <v>4280</v>
      </c>
      <c r="H139" t="s">
        <v>4281</v>
      </c>
      <c r="I139">
        <v>0</v>
      </c>
      <c r="J139">
        <v>1</v>
      </c>
      <c r="K139" t="s">
        <v>10485</v>
      </c>
      <c r="L139" t="s">
        <v>12241</v>
      </c>
      <c r="M139" t="s">
        <v>22</v>
      </c>
      <c r="N139" t="s">
        <v>2121</v>
      </c>
      <c r="O139" t="s">
        <v>29</v>
      </c>
      <c r="P139" t="s">
        <v>2336</v>
      </c>
      <c r="Q139" s="13">
        <v>17417</v>
      </c>
      <c r="S139" s="1">
        <v>0.9</v>
      </c>
      <c r="T139" t="s">
        <v>4724</v>
      </c>
      <c r="U139" t="s">
        <v>24</v>
      </c>
      <c r="V139" t="b">
        <v>1</v>
      </c>
      <c r="W139">
        <v>4.5</v>
      </c>
      <c r="X139" t="s">
        <v>4732</v>
      </c>
      <c r="Y139" t="s">
        <v>26</v>
      </c>
    </row>
    <row r="140" spans="1:25" x14ac:dyDescent="0.4">
      <c r="A140" t="s">
        <v>4909</v>
      </c>
      <c r="B140" s="2">
        <f ca="1">TODAY()+OpportunityTbl[[#This Row],[CreatedOn_DaysFromToday]]</f>
        <v>45102</v>
      </c>
      <c r="C140" s="2">
        <f ca="1">TODAY()+OpportunityTbl[[#This Row],[EstCloseDate_DaysFromToday]]</f>
        <v>45159</v>
      </c>
      <c r="D140" t="str">
        <f>IF(OpportunityTbl[[#This Row],[statecode]]=0,"",OpportunityTbl[[#This Row],[Estimated Close Date]])</f>
        <v/>
      </c>
      <c r="E140" s="14">
        <v>-8</v>
      </c>
      <c r="F140" s="14">
        <v>49</v>
      </c>
      <c r="G140" t="s">
        <v>4280</v>
      </c>
      <c r="H140" t="s">
        <v>4281</v>
      </c>
      <c r="I140">
        <v>0</v>
      </c>
      <c r="J140">
        <v>1</v>
      </c>
      <c r="K140" t="s">
        <v>10435</v>
      </c>
      <c r="L140" t="s">
        <v>12236</v>
      </c>
      <c r="M140" t="s">
        <v>22</v>
      </c>
      <c r="N140" t="s">
        <v>2121</v>
      </c>
      <c r="O140" t="s">
        <v>29</v>
      </c>
      <c r="P140" t="s">
        <v>4734</v>
      </c>
      <c r="Q140" s="13">
        <v>3305</v>
      </c>
      <c r="S140" s="1">
        <v>0.9</v>
      </c>
      <c r="T140" t="s">
        <v>4724</v>
      </c>
      <c r="U140" t="s">
        <v>24</v>
      </c>
      <c r="V140" t="b">
        <v>1</v>
      </c>
      <c r="W140">
        <v>4</v>
      </c>
      <c r="X140" t="s">
        <v>4732</v>
      </c>
      <c r="Y140" t="s">
        <v>4890</v>
      </c>
    </row>
    <row r="141" spans="1:25" x14ac:dyDescent="0.4">
      <c r="A141" t="s">
        <v>4978</v>
      </c>
      <c r="B141" s="2">
        <f ca="1">TODAY()+OpportunityTbl[[#This Row],[CreatedOn_DaysFromToday]]</f>
        <v>45102</v>
      </c>
      <c r="C141" s="2">
        <f ca="1">TODAY()+OpportunityTbl[[#This Row],[EstCloseDate_DaysFromToday]]</f>
        <v>45139</v>
      </c>
      <c r="D141" t="str">
        <f>IF(OpportunityTbl[[#This Row],[statecode]]=0,"",OpportunityTbl[[#This Row],[Estimated Close Date]])</f>
        <v/>
      </c>
      <c r="E141" s="14">
        <v>-8</v>
      </c>
      <c r="F141" s="14">
        <v>29</v>
      </c>
      <c r="G141" t="s">
        <v>4280</v>
      </c>
      <c r="H141" t="s">
        <v>4281</v>
      </c>
      <c r="I141">
        <v>0</v>
      </c>
      <c r="J141">
        <v>1</v>
      </c>
      <c r="K141" t="s">
        <v>10486</v>
      </c>
      <c r="L141" t="s">
        <v>12239</v>
      </c>
      <c r="M141" t="s">
        <v>22</v>
      </c>
      <c r="N141" t="s">
        <v>2069</v>
      </c>
      <c r="O141" t="s">
        <v>29</v>
      </c>
      <c r="P141" t="s">
        <v>2084</v>
      </c>
      <c r="Q141" s="13">
        <v>8611</v>
      </c>
      <c r="S141" s="1">
        <v>0.3</v>
      </c>
      <c r="T141" t="s">
        <v>168</v>
      </c>
      <c r="U141" t="s">
        <v>97</v>
      </c>
      <c r="V141" t="b">
        <v>1</v>
      </c>
      <c r="W141">
        <v>4</v>
      </c>
      <c r="X141" t="s">
        <v>25</v>
      </c>
      <c r="Y141" t="s">
        <v>4899</v>
      </c>
    </row>
    <row r="142" spans="1:25" x14ac:dyDescent="0.4">
      <c r="A142" t="s">
        <v>4979</v>
      </c>
      <c r="B142" s="2">
        <f ca="1">TODAY()+OpportunityTbl[[#This Row],[CreatedOn_DaysFromToday]]</f>
        <v>45102</v>
      </c>
      <c r="C142" s="2">
        <f ca="1">TODAY()+OpportunityTbl[[#This Row],[EstCloseDate_DaysFromToday]]</f>
        <v>45171</v>
      </c>
      <c r="D142" t="str">
        <f>IF(OpportunityTbl[[#This Row],[statecode]]=0,"",OpportunityTbl[[#This Row],[Estimated Close Date]])</f>
        <v/>
      </c>
      <c r="E142" s="14">
        <v>-8</v>
      </c>
      <c r="F142" s="14">
        <v>61</v>
      </c>
      <c r="G142" t="s">
        <v>4280</v>
      </c>
      <c r="H142" t="s">
        <v>4281</v>
      </c>
      <c r="I142">
        <v>0</v>
      </c>
      <c r="J142">
        <v>1</v>
      </c>
      <c r="K142" t="s">
        <v>10425</v>
      </c>
      <c r="L142" t="s">
        <v>12239</v>
      </c>
      <c r="M142" t="s">
        <v>22</v>
      </c>
      <c r="N142" t="s">
        <v>1617</v>
      </c>
      <c r="O142" t="s">
        <v>29</v>
      </c>
      <c r="P142" t="s">
        <v>1620</v>
      </c>
      <c r="Q142" s="13">
        <v>8881</v>
      </c>
      <c r="S142" s="1">
        <v>0.3</v>
      </c>
      <c r="T142" t="s">
        <v>168</v>
      </c>
      <c r="U142" t="s">
        <v>97</v>
      </c>
      <c r="V142" t="b">
        <v>1</v>
      </c>
      <c r="W142">
        <v>3</v>
      </c>
      <c r="X142" t="s">
        <v>157</v>
      </c>
      <c r="Y142" t="s">
        <v>4890</v>
      </c>
    </row>
    <row r="143" spans="1:25" x14ac:dyDescent="0.4">
      <c r="A143" t="s">
        <v>4980</v>
      </c>
      <c r="B143" s="2">
        <f ca="1">TODAY()+OpportunityTbl[[#This Row],[CreatedOn_DaysFromToday]]</f>
        <v>45102</v>
      </c>
      <c r="C143" s="2">
        <f ca="1">TODAY()+OpportunityTbl[[#This Row],[EstCloseDate_DaysFromToday]]</f>
        <v>45162</v>
      </c>
      <c r="D143" t="str">
        <f>IF(OpportunityTbl[[#This Row],[statecode]]=0,"",OpportunityTbl[[#This Row],[Estimated Close Date]])</f>
        <v/>
      </c>
      <c r="E143" s="14">
        <v>-8</v>
      </c>
      <c r="F143" s="14">
        <v>52</v>
      </c>
      <c r="G143" t="s">
        <v>4280</v>
      </c>
      <c r="H143" t="s">
        <v>4281</v>
      </c>
      <c r="I143">
        <v>0</v>
      </c>
      <c r="J143">
        <v>1</v>
      </c>
      <c r="K143" t="s">
        <v>10419</v>
      </c>
      <c r="L143" t="s">
        <v>12238</v>
      </c>
      <c r="M143" t="s">
        <v>22</v>
      </c>
      <c r="N143" t="s">
        <v>480</v>
      </c>
      <c r="O143" t="s">
        <v>29</v>
      </c>
      <c r="P143" t="s">
        <v>687</v>
      </c>
      <c r="Q143" s="13">
        <v>2738</v>
      </c>
      <c r="S143" s="1">
        <v>0.5</v>
      </c>
      <c r="T143" t="s">
        <v>168</v>
      </c>
      <c r="U143" t="s">
        <v>100</v>
      </c>
      <c r="V143" t="b">
        <v>0</v>
      </c>
      <c r="W143">
        <v>2</v>
      </c>
      <c r="X143" t="s">
        <v>240</v>
      </c>
      <c r="Y143" t="s">
        <v>4899</v>
      </c>
    </row>
    <row r="144" spans="1:25" x14ac:dyDescent="0.4">
      <c r="A144" t="s">
        <v>5030</v>
      </c>
      <c r="B144" s="2">
        <f ca="1">TODAY()+OpportunityTbl[[#This Row],[CreatedOn_DaysFromToday]]</f>
        <v>45102</v>
      </c>
      <c r="C144" s="2">
        <f ca="1">TODAY()+OpportunityTbl[[#This Row],[EstCloseDate_DaysFromToday]]</f>
        <v>45142</v>
      </c>
      <c r="D144" t="str">
        <f>IF(OpportunityTbl[[#This Row],[statecode]]=0,"",OpportunityTbl[[#This Row],[Estimated Close Date]])</f>
        <v/>
      </c>
      <c r="E144" s="14">
        <v>-8</v>
      </c>
      <c r="F144" s="14">
        <v>32</v>
      </c>
      <c r="G144" t="s">
        <v>4280</v>
      </c>
      <c r="H144" t="s">
        <v>4281</v>
      </c>
      <c r="I144">
        <v>0</v>
      </c>
      <c r="J144">
        <v>1</v>
      </c>
      <c r="K144" t="s">
        <v>10487</v>
      </c>
      <c r="L144" t="s">
        <v>12239</v>
      </c>
      <c r="M144" t="s">
        <v>22</v>
      </c>
      <c r="N144" t="s">
        <v>31</v>
      </c>
      <c r="O144" t="s">
        <v>29</v>
      </c>
      <c r="P144" t="s">
        <v>419</v>
      </c>
      <c r="Q144" s="13">
        <v>6690</v>
      </c>
      <c r="S144" s="1">
        <v>0.3</v>
      </c>
      <c r="T144" t="s">
        <v>168</v>
      </c>
      <c r="U144" t="s">
        <v>24</v>
      </c>
      <c r="V144" t="b">
        <v>1</v>
      </c>
      <c r="W144">
        <v>2</v>
      </c>
      <c r="X144" t="s">
        <v>25</v>
      </c>
      <c r="Y144" t="s">
        <v>4890</v>
      </c>
    </row>
    <row r="145" spans="1:25" x14ac:dyDescent="0.4">
      <c r="A145" t="s">
        <v>5031</v>
      </c>
      <c r="B145" s="2">
        <f ca="1">TODAY()+OpportunityTbl[[#This Row],[CreatedOn_DaysFromToday]]</f>
        <v>45102</v>
      </c>
      <c r="C145" s="2">
        <f ca="1">TODAY()+OpportunityTbl[[#This Row],[EstCloseDate_DaysFromToday]]</f>
        <v>45180</v>
      </c>
      <c r="D145" t="str">
        <f>IF(OpportunityTbl[[#This Row],[statecode]]=0,"",OpportunityTbl[[#This Row],[Estimated Close Date]])</f>
        <v/>
      </c>
      <c r="E145" s="14">
        <v>-8</v>
      </c>
      <c r="F145" s="14">
        <v>70</v>
      </c>
      <c r="G145" t="s">
        <v>4280</v>
      </c>
      <c r="H145" t="s">
        <v>4281</v>
      </c>
      <c r="I145">
        <v>0</v>
      </c>
      <c r="J145">
        <v>1</v>
      </c>
      <c r="K145" t="s">
        <v>10488</v>
      </c>
      <c r="L145" t="s">
        <v>12237</v>
      </c>
      <c r="M145" t="s">
        <v>22</v>
      </c>
      <c r="N145" t="s">
        <v>616</v>
      </c>
      <c r="O145" t="s">
        <v>29</v>
      </c>
      <c r="P145" t="s">
        <v>654</v>
      </c>
      <c r="Q145" s="13">
        <v>3806</v>
      </c>
      <c r="S145" s="1">
        <v>0.5</v>
      </c>
      <c r="T145" t="s">
        <v>168</v>
      </c>
      <c r="U145" t="s">
        <v>24</v>
      </c>
      <c r="V145" t="b">
        <v>1</v>
      </c>
      <c r="W145">
        <v>3.5</v>
      </c>
      <c r="X145" t="s">
        <v>157</v>
      </c>
      <c r="Y145" t="s">
        <v>4896</v>
      </c>
    </row>
    <row r="146" spans="1:25" x14ac:dyDescent="0.4">
      <c r="A146" t="s">
        <v>5032</v>
      </c>
      <c r="B146" s="2">
        <f ca="1">TODAY()+OpportunityTbl[[#This Row],[CreatedOn_DaysFromToday]]</f>
        <v>45102</v>
      </c>
      <c r="C146" s="2">
        <f ca="1">TODAY()+OpportunityTbl[[#This Row],[EstCloseDate_DaysFromToday]]</f>
        <v>45140</v>
      </c>
      <c r="D146" t="str">
        <f>IF(OpportunityTbl[[#This Row],[statecode]]=0,"",OpportunityTbl[[#This Row],[Estimated Close Date]])</f>
        <v/>
      </c>
      <c r="E146" s="14">
        <v>-8</v>
      </c>
      <c r="F146" s="14">
        <v>30</v>
      </c>
      <c r="G146" t="s">
        <v>4280</v>
      </c>
      <c r="H146" t="s">
        <v>4281</v>
      </c>
      <c r="I146">
        <v>0</v>
      </c>
      <c r="J146">
        <v>1</v>
      </c>
      <c r="K146" t="s">
        <v>10474</v>
      </c>
      <c r="L146" t="s">
        <v>12236</v>
      </c>
      <c r="M146" t="s">
        <v>22</v>
      </c>
      <c r="N146" t="s">
        <v>2069</v>
      </c>
      <c r="O146" t="s">
        <v>29</v>
      </c>
      <c r="P146" t="s">
        <v>2107</v>
      </c>
      <c r="Q146" s="13">
        <v>3014</v>
      </c>
      <c r="S146" s="1">
        <v>0.5</v>
      </c>
      <c r="T146" t="s">
        <v>168</v>
      </c>
      <c r="U146" t="s">
        <v>24</v>
      </c>
      <c r="V146" t="b">
        <v>1</v>
      </c>
      <c r="W146">
        <v>4.5</v>
      </c>
      <c r="X146" t="s">
        <v>157</v>
      </c>
      <c r="Y146" t="s">
        <v>4926</v>
      </c>
    </row>
    <row r="147" spans="1:25" x14ac:dyDescent="0.4">
      <c r="A147" t="s">
        <v>5107</v>
      </c>
      <c r="B147" s="2">
        <f ca="1">TODAY()+OpportunityTbl[[#This Row],[CreatedOn_DaysFromToday]]</f>
        <v>45102</v>
      </c>
      <c r="C147" s="2">
        <f ca="1">TODAY()+OpportunityTbl[[#This Row],[EstCloseDate_DaysFromToday]]</f>
        <v>45143</v>
      </c>
      <c r="D147" t="str">
        <f>IF(OpportunityTbl[[#This Row],[statecode]]=0,"",OpportunityTbl[[#This Row],[Estimated Close Date]])</f>
        <v/>
      </c>
      <c r="E147" s="14">
        <v>-8</v>
      </c>
      <c r="F147" s="14">
        <v>33</v>
      </c>
      <c r="G147" t="s">
        <v>4280</v>
      </c>
      <c r="H147" t="s">
        <v>4281</v>
      </c>
      <c r="I147">
        <v>0</v>
      </c>
      <c r="J147">
        <v>1</v>
      </c>
      <c r="K147" t="s">
        <v>10452</v>
      </c>
      <c r="L147" t="s">
        <v>12233</v>
      </c>
      <c r="M147" t="s">
        <v>22</v>
      </c>
      <c r="N147" t="s">
        <v>469</v>
      </c>
      <c r="O147" t="s">
        <v>29</v>
      </c>
      <c r="P147" t="s">
        <v>705</v>
      </c>
      <c r="Q147" s="13">
        <v>30690</v>
      </c>
      <c r="S147" s="1">
        <v>0.5</v>
      </c>
      <c r="T147" t="s">
        <v>168</v>
      </c>
      <c r="U147" t="s">
        <v>97</v>
      </c>
      <c r="V147" t="b">
        <v>1</v>
      </c>
      <c r="W147">
        <v>2.5</v>
      </c>
      <c r="X147" t="s">
        <v>157</v>
      </c>
      <c r="Y147" t="s">
        <v>4890</v>
      </c>
    </row>
    <row r="148" spans="1:25" x14ac:dyDescent="0.4">
      <c r="A148" t="s">
        <v>5189</v>
      </c>
      <c r="B148" s="2">
        <f ca="1">TODAY()+OpportunityTbl[[#This Row],[CreatedOn_DaysFromToday]]</f>
        <v>45102</v>
      </c>
      <c r="C148" s="2">
        <f ca="1">TODAY()+OpportunityTbl[[#This Row],[EstCloseDate_DaysFromToday]]</f>
        <v>45149</v>
      </c>
      <c r="D148" t="str">
        <f>IF(OpportunityTbl[[#This Row],[statecode]]=0,"",OpportunityTbl[[#This Row],[Estimated Close Date]])</f>
        <v/>
      </c>
      <c r="E148" s="14">
        <v>-8</v>
      </c>
      <c r="F148" s="14">
        <v>39</v>
      </c>
      <c r="G148" t="s">
        <v>4280</v>
      </c>
      <c r="H148" t="s">
        <v>4281</v>
      </c>
      <c r="I148">
        <v>0</v>
      </c>
      <c r="J148">
        <v>1</v>
      </c>
      <c r="K148" t="s">
        <v>10452</v>
      </c>
      <c r="L148" t="s">
        <v>12236</v>
      </c>
      <c r="M148" t="s">
        <v>22</v>
      </c>
      <c r="N148" t="s">
        <v>480</v>
      </c>
      <c r="O148" t="s">
        <v>29</v>
      </c>
      <c r="P148" t="s">
        <v>687</v>
      </c>
      <c r="Q148" s="13">
        <v>3518</v>
      </c>
      <c r="S148" s="1">
        <v>0.9</v>
      </c>
      <c r="T148" t="s">
        <v>4724</v>
      </c>
      <c r="U148" t="s">
        <v>100</v>
      </c>
      <c r="V148" t="b">
        <v>1</v>
      </c>
      <c r="W148">
        <v>2.5</v>
      </c>
      <c r="X148" t="s">
        <v>240</v>
      </c>
      <c r="Y148" t="s">
        <v>4926</v>
      </c>
    </row>
    <row r="149" spans="1:25" x14ac:dyDescent="0.4">
      <c r="A149" t="s">
        <v>4294</v>
      </c>
      <c r="B149" s="2">
        <f ca="1">TODAY()+OpportunityTbl[[#This Row],[CreatedOn_DaysFromToday]]</f>
        <v>45101</v>
      </c>
      <c r="C149" s="2">
        <f ca="1">TODAY()+OpportunityTbl[[#This Row],[EstCloseDate_DaysFromToday]]</f>
        <v>45140</v>
      </c>
      <c r="D149" t="str">
        <f>IF(OpportunityTbl[[#This Row],[statecode]]=0,"",OpportunityTbl[[#This Row],[Estimated Close Date]])</f>
        <v/>
      </c>
      <c r="E149" s="14">
        <v>-9</v>
      </c>
      <c r="F149" s="14">
        <v>30</v>
      </c>
      <c r="G149" t="s">
        <v>4280</v>
      </c>
      <c r="H149" t="s">
        <v>4281</v>
      </c>
      <c r="I149">
        <v>0</v>
      </c>
      <c r="J149">
        <v>1</v>
      </c>
      <c r="K149" t="s">
        <v>10489</v>
      </c>
      <c r="L149" t="s">
        <v>12236</v>
      </c>
      <c r="M149" t="s">
        <v>22</v>
      </c>
      <c r="N149" t="s">
        <v>31</v>
      </c>
      <c r="O149" t="s">
        <v>29</v>
      </c>
      <c r="P149" t="s">
        <v>417</v>
      </c>
      <c r="Q149" s="13">
        <v>2155</v>
      </c>
      <c r="S149" s="1">
        <v>0.3</v>
      </c>
      <c r="T149" t="s">
        <v>168</v>
      </c>
      <c r="U149" t="s">
        <v>100</v>
      </c>
      <c r="V149" t="b">
        <v>0</v>
      </c>
      <c r="W149">
        <v>2.5</v>
      </c>
      <c r="X149" t="s">
        <v>25</v>
      </c>
      <c r="Y149" t="s">
        <v>26</v>
      </c>
    </row>
    <row r="150" spans="1:25" x14ac:dyDescent="0.4">
      <c r="A150" t="s">
        <v>4295</v>
      </c>
      <c r="B150" s="2">
        <f ca="1">TODAY()+OpportunityTbl[[#This Row],[CreatedOn_DaysFromToday]]</f>
        <v>45101</v>
      </c>
      <c r="C150" s="2">
        <f ca="1">TODAY()+OpportunityTbl[[#This Row],[EstCloseDate_DaysFromToday]]</f>
        <v>45146</v>
      </c>
      <c r="D150" t="str">
        <f>IF(OpportunityTbl[[#This Row],[statecode]]=0,"",OpportunityTbl[[#This Row],[Estimated Close Date]])</f>
        <v/>
      </c>
      <c r="E150" s="14">
        <v>-9</v>
      </c>
      <c r="F150" s="14">
        <v>36</v>
      </c>
      <c r="G150" t="s">
        <v>4280</v>
      </c>
      <c r="H150" t="s">
        <v>4281</v>
      </c>
      <c r="I150">
        <v>0</v>
      </c>
      <c r="J150">
        <v>1</v>
      </c>
      <c r="K150" t="s">
        <v>10474</v>
      </c>
      <c r="L150" t="s">
        <v>12234</v>
      </c>
      <c r="M150" t="s">
        <v>22</v>
      </c>
      <c r="N150" t="s">
        <v>518</v>
      </c>
      <c r="O150" t="s">
        <v>29</v>
      </c>
      <c r="P150" t="s">
        <v>532</v>
      </c>
      <c r="Q150" s="13">
        <v>1990</v>
      </c>
      <c r="S150" s="1">
        <v>0.3</v>
      </c>
      <c r="T150" t="s">
        <v>168</v>
      </c>
      <c r="U150" t="s">
        <v>100</v>
      </c>
      <c r="V150" t="b">
        <v>0</v>
      </c>
      <c r="W150">
        <v>2.5</v>
      </c>
      <c r="X150" t="s">
        <v>25</v>
      </c>
      <c r="Y150" t="s">
        <v>26</v>
      </c>
    </row>
    <row r="151" spans="1:25" x14ac:dyDescent="0.4">
      <c r="A151" t="s">
        <v>4296</v>
      </c>
      <c r="B151" s="2">
        <f ca="1">TODAY()+OpportunityTbl[[#This Row],[CreatedOn_DaysFromToday]]</f>
        <v>45101</v>
      </c>
      <c r="C151" s="2">
        <f ca="1">TODAY()+OpportunityTbl[[#This Row],[EstCloseDate_DaysFromToday]]</f>
        <v>45159</v>
      </c>
      <c r="D151" t="str">
        <f>IF(OpportunityTbl[[#This Row],[statecode]]=0,"",OpportunityTbl[[#This Row],[Estimated Close Date]])</f>
        <v/>
      </c>
      <c r="E151" s="14">
        <v>-9</v>
      </c>
      <c r="F151" s="14">
        <v>49</v>
      </c>
      <c r="G151" t="s">
        <v>4280</v>
      </c>
      <c r="H151" t="s">
        <v>4281</v>
      </c>
      <c r="I151">
        <v>0</v>
      </c>
      <c r="J151">
        <v>1</v>
      </c>
      <c r="K151" t="s">
        <v>10490</v>
      </c>
      <c r="L151" t="s">
        <v>12234</v>
      </c>
      <c r="M151" t="s">
        <v>22</v>
      </c>
      <c r="N151" t="s">
        <v>518</v>
      </c>
      <c r="O151" t="s">
        <v>29</v>
      </c>
      <c r="P151" t="s">
        <v>532</v>
      </c>
      <c r="Q151" s="13">
        <v>2319</v>
      </c>
      <c r="S151" s="1">
        <v>0.3</v>
      </c>
      <c r="T151" t="s">
        <v>168</v>
      </c>
      <c r="U151" t="s">
        <v>24</v>
      </c>
      <c r="V151" t="b">
        <v>0</v>
      </c>
      <c r="W151">
        <v>2.5</v>
      </c>
      <c r="X151" t="s">
        <v>25</v>
      </c>
      <c r="Y151" t="s">
        <v>26</v>
      </c>
    </row>
    <row r="152" spans="1:25" x14ac:dyDescent="0.4">
      <c r="A152" t="s">
        <v>4297</v>
      </c>
      <c r="B152" s="2">
        <f ca="1">TODAY()+OpportunityTbl[[#This Row],[CreatedOn_DaysFromToday]]</f>
        <v>45101</v>
      </c>
      <c r="C152" s="2">
        <f ca="1">TODAY()+OpportunityTbl[[#This Row],[EstCloseDate_DaysFromToday]]</f>
        <v>45142</v>
      </c>
      <c r="D152" t="str">
        <f>IF(OpportunityTbl[[#This Row],[statecode]]=0,"",OpportunityTbl[[#This Row],[Estimated Close Date]])</f>
        <v/>
      </c>
      <c r="E152" s="14">
        <v>-9</v>
      </c>
      <c r="F152" s="14">
        <v>32</v>
      </c>
      <c r="G152" t="s">
        <v>4280</v>
      </c>
      <c r="H152" t="s">
        <v>4281</v>
      </c>
      <c r="I152">
        <v>0</v>
      </c>
      <c r="J152">
        <v>1</v>
      </c>
      <c r="K152" t="s">
        <v>10481</v>
      </c>
      <c r="L152" t="s">
        <v>12233</v>
      </c>
      <c r="M152" t="s">
        <v>22</v>
      </c>
      <c r="N152" t="s">
        <v>475</v>
      </c>
      <c r="O152" t="s">
        <v>29</v>
      </c>
      <c r="P152" t="s">
        <v>576</v>
      </c>
      <c r="Q152" s="13">
        <v>20014</v>
      </c>
      <c r="S152" s="1">
        <v>0.3</v>
      </c>
      <c r="T152" t="s">
        <v>168</v>
      </c>
      <c r="U152" t="s">
        <v>100</v>
      </c>
      <c r="V152" t="b">
        <v>1</v>
      </c>
      <c r="W152">
        <v>2.5</v>
      </c>
      <c r="X152" t="s">
        <v>25</v>
      </c>
      <c r="Y152" t="s">
        <v>26</v>
      </c>
    </row>
    <row r="153" spans="1:25" x14ac:dyDescent="0.4">
      <c r="A153" t="s">
        <v>4366</v>
      </c>
      <c r="B153" s="2">
        <f ca="1">TODAY()+OpportunityTbl[[#This Row],[CreatedOn_DaysFromToday]]</f>
        <v>45101</v>
      </c>
      <c r="C153" s="2">
        <f ca="1">TODAY()+OpportunityTbl[[#This Row],[EstCloseDate_DaysFromToday]]</f>
        <v>45136</v>
      </c>
      <c r="D153" t="str">
        <f>IF(OpportunityTbl[[#This Row],[statecode]]=0,"",OpportunityTbl[[#This Row],[Estimated Close Date]])</f>
        <v/>
      </c>
      <c r="E153" s="14">
        <v>-9</v>
      </c>
      <c r="F153" s="14">
        <v>26</v>
      </c>
      <c r="G153" t="s">
        <v>4280</v>
      </c>
      <c r="H153" t="s">
        <v>4281</v>
      </c>
      <c r="I153">
        <v>0</v>
      </c>
      <c r="J153">
        <v>1</v>
      </c>
      <c r="K153" t="s">
        <v>10452</v>
      </c>
      <c r="L153" t="s">
        <v>12236</v>
      </c>
      <c r="M153" t="s">
        <v>22</v>
      </c>
      <c r="N153" t="s">
        <v>513</v>
      </c>
      <c r="O153" t="s">
        <v>29</v>
      </c>
      <c r="P153" t="s">
        <v>514</v>
      </c>
      <c r="Q153" s="13">
        <v>2361</v>
      </c>
      <c r="S153" s="1">
        <v>0.3</v>
      </c>
      <c r="T153" t="s">
        <v>168</v>
      </c>
      <c r="U153" t="s">
        <v>100</v>
      </c>
      <c r="V153" t="b">
        <v>1</v>
      </c>
      <c r="W153">
        <v>2.5</v>
      </c>
      <c r="X153" t="s">
        <v>157</v>
      </c>
      <c r="Y153" t="s">
        <v>26</v>
      </c>
    </row>
    <row r="154" spans="1:25" x14ac:dyDescent="0.4">
      <c r="A154" t="s">
        <v>4458</v>
      </c>
      <c r="B154" s="2">
        <f ca="1">TODAY()+OpportunityTbl[[#This Row],[CreatedOn_DaysFromToday]]</f>
        <v>45101</v>
      </c>
      <c r="C154" s="2">
        <f ca="1">TODAY()+OpportunityTbl[[#This Row],[EstCloseDate_DaysFromToday]]</f>
        <v>45154</v>
      </c>
      <c r="D154" t="str">
        <f>IF(OpportunityTbl[[#This Row],[statecode]]=0,"",OpportunityTbl[[#This Row],[Estimated Close Date]])</f>
        <v/>
      </c>
      <c r="E154" s="14">
        <v>-9</v>
      </c>
      <c r="F154" s="14">
        <v>44</v>
      </c>
      <c r="G154" t="s">
        <v>4280</v>
      </c>
      <c r="H154" t="s">
        <v>4281</v>
      </c>
      <c r="I154">
        <v>0</v>
      </c>
      <c r="J154">
        <v>1</v>
      </c>
      <c r="K154" t="s">
        <v>10473</v>
      </c>
      <c r="L154" t="s">
        <v>12236</v>
      </c>
      <c r="M154" t="s">
        <v>22</v>
      </c>
      <c r="N154" t="s">
        <v>1617</v>
      </c>
      <c r="O154" t="s">
        <v>29</v>
      </c>
      <c r="P154" t="s">
        <v>1620</v>
      </c>
      <c r="Q154" s="13">
        <v>3376</v>
      </c>
      <c r="S154" s="1">
        <v>0.5</v>
      </c>
      <c r="T154" t="s">
        <v>168</v>
      </c>
      <c r="U154" t="s">
        <v>100</v>
      </c>
      <c r="V154" t="b">
        <v>1</v>
      </c>
      <c r="W154">
        <v>3.5</v>
      </c>
      <c r="X154" t="s">
        <v>157</v>
      </c>
      <c r="Y154" t="s">
        <v>26</v>
      </c>
    </row>
    <row r="155" spans="1:25" x14ac:dyDescent="0.4">
      <c r="A155" t="s">
        <v>4495</v>
      </c>
      <c r="B155" s="2">
        <f ca="1">TODAY()+OpportunityTbl[[#This Row],[CreatedOn_DaysFromToday]]</f>
        <v>45101</v>
      </c>
      <c r="C155" s="2">
        <f ca="1">TODAY()+OpportunityTbl[[#This Row],[EstCloseDate_DaysFromToday]]</f>
        <v>45144</v>
      </c>
      <c r="D155" t="str">
        <f>IF(OpportunityTbl[[#This Row],[statecode]]=0,"",OpportunityTbl[[#This Row],[Estimated Close Date]])</f>
        <v/>
      </c>
      <c r="E155" s="14">
        <v>-9</v>
      </c>
      <c r="F155" s="14">
        <v>34</v>
      </c>
      <c r="G155" t="s">
        <v>4280</v>
      </c>
      <c r="H155" t="s">
        <v>4281</v>
      </c>
      <c r="I155">
        <v>0</v>
      </c>
      <c r="J155">
        <v>1</v>
      </c>
      <c r="K155" t="s">
        <v>10477</v>
      </c>
      <c r="L155" t="s">
        <v>12238</v>
      </c>
      <c r="M155" t="s">
        <v>22</v>
      </c>
      <c r="N155" t="s">
        <v>1710</v>
      </c>
      <c r="O155" t="s">
        <v>29</v>
      </c>
      <c r="P155" t="s">
        <v>1711</v>
      </c>
      <c r="Q155" s="13">
        <v>4144</v>
      </c>
      <c r="S155" s="1">
        <v>0.3</v>
      </c>
      <c r="T155" t="s">
        <v>168</v>
      </c>
      <c r="U155" t="s">
        <v>24</v>
      </c>
      <c r="V155" t="b">
        <v>1</v>
      </c>
      <c r="W155">
        <v>3.5</v>
      </c>
      <c r="X155" t="s">
        <v>157</v>
      </c>
      <c r="Y155" t="s">
        <v>26</v>
      </c>
    </row>
    <row r="156" spans="1:25" x14ac:dyDescent="0.4">
      <c r="A156" t="s">
        <v>4575</v>
      </c>
      <c r="B156" s="2">
        <f ca="1">TODAY()+OpportunityTbl[[#This Row],[CreatedOn_DaysFromToday]]</f>
        <v>45101</v>
      </c>
      <c r="C156" s="2">
        <f ca="1">TODAY()+OpportunityTbl[[#This Row],[EstCloseDate_DaysFromToday]]</f>
        <v>45165</v>
      </c>
      <c r="D156" t="str">
        <f>IF(OpportunityTbl[[#This Row],[statecode]]=0,"",OpportunityTbl[[#This Row],[Estimated Close Date]])</f>
        <v/>
      </c>
      <c r="E156" s="14">
        <v>-9</v>
      </c>
      <c r="F156" s="14">
        <v>55</v>
      </c>
      <c r="G156" t="s">
        <v>4280</v>
      </c>
      <c r="H156" t="s">
        <v>4281</v>
      </c>
      <c r="I156">
        <v>0</v>
      </c>
      <c r="J156">
        <v>1</v>
      </c>
      <c r="K156" t="s">
        <v>10491</v>
      </c>
      <c r="L156" t="s">
        <v>12238</v>
      </c>
      <c r="M156" t="s">
        <v>22</v>
      </c>
      <c r="N156" t="s">
        <v>779</v>
      </c>
      <c r="O156" t="s">
        <v>29</v>
      </c>
      <c r="P156" t="s">
        <v>780</v>
      </c>
      <c r="Q156" s="13">
        <v>3068</v>
      </c>
      <c r="S156" s="1">
        <v>0.3</v>
      </c>
      <c r="T156" t="s">
        <v>168</v>
      </c>
      <c r="U156" t="s">
        <v>97</v>
      </c>
      <c r="V156" t="b">
        <v>1</v>
      </c>
      <c r="W156">
        <v>2</v>
      </c>
      <c r="X156" t="s">
        <v>25</v>
      </c>
      <c r="Y156" t="s">
        <v>26</v>
      </c>
    </row>
    <row r="157" spans="1:25" x14ac:dyDescent="0.4">
      <c r="A157" t="s">
        <v>4658</v>
      </c>
      <c r="B157" s="2">
        <f ca="1">TODAY()+OpportunityTbl[[#This Row],[CreatedOn_DaysFromToday]]</f>
        <v>45101</v>
      </c>
      <c r="C157" s="2">
        <f ca="1">TODAY()+OpportunityTbl[[#This Row],[EstCloseDate_DaysFromToday]]</f>
        <v>45159</v>
      </c>
      <c r="D157" t="str">
        <f>IF(OpportunityTbl[[#This Row],[statecode]]=0,"",OpportunityTbl[[#This Row],[Estimated Close Date]])</f>
        <v/>
      </c>
      <c r="E157" s="14">
        <v>-9</v>
      </c>
      <c r="F157" s="14">
        <v>49</v>
      </c>
      <c r="G157" t="s">
        <v>4280</v>
      </c>
      <c r="H157" t="s">
        <v>4281</v>
      </c>
      <c r="I157">
        <v>0</v>
      </c>
      <c r="J157">
        <v>1</v>
      </c>
      <c r="K157" t="s">
        <v>10424</v>
      </c>
      <c r="L157" t="s">
        <v>12234</v>
      </c>
      <c r="M157" t="s">
        <v>22</v>
      </c>
      <c r="N157" t="s">
        <v>1710</v>
      </c>
      <c r="O157" t="s">
        <v>29</v>
      </c>
      <c r="P157" t="s">
        <v>1711</v>
      </c>
      <c r="Q157" s="13">
        <v>2487</v>
      </c>
      <c r="S157" s="1">
        <v>0.5</v>
      </c>
      <c r="T157" t="s">
        <v>168</v>
      </c>
      <c r="U157" t="s">
        <v>24</v>
      </c>
      <c r="V157" t="b">
        <v>0</v>
      </c>
      <c r="W157">
        <v>4</v>
      </c>
      <c r="X157" t="s">
        <v>157</v>
      </c>
      <c r="Y157" t="s">
        <v>26</v>
      </c>
    </row>
    <row r="158" spans="1:25" x14ac:dyDescent="0.4">
      <c r="A158" t="s">
        <v>4659</v>
      </c>
      <c r="B158" s="2">
        <f ca="1">TODAY()+OpportunityTbl[[#This Row],[CreatedOn_DaysFromToday]]</f>
        <v>45101</v>
      </c>
      <c r="C158" s="2">
        <f ca="1">TODAY()+OpportunityTbl[[#This Row],[EstCloseDate_DaysFromToday]]</f>
        <v>45190</v>
      </c>
      <c r="D158" t="str">
        <f>IF(OpportunityTbl[[#This Row],[statecode]]=0,"",OpportunityTbl[[#This Row],[Estimated Close Date]])</f>
        <v/>
      </c>
      <c r="E158" s="14">
        <v>-9</v>
      </c>
      <c r="F158" s="14">
        <v>80</v>
      </c>
      <c r="G158" t="s">
        <v>4280</v>
      </c>
      <c r="H158" t="s">
        <v>4281</v>
      </c>
      <c r="I158">
        <v>0</v>
      </c>
      <c r="J158">
        <v>1</v>
      </c>
      <c r="K158" t="s">
        <v>10492</v>
      </c>
      <c r="L158" t="s">
        <v>12234</v>
      </c>
      <c r="M158" t="s">
        <v>22</v>
      </c>
      <c r="N158" t="s">
        <v>1816</v>
      </c>
      <c r="O158" t="s">
        <v>29</v>
      </c>
      <c r="P158" t="s">
        <v>1817</v>
      </c>
      <c r="Q158" s="13">
        <v>2971</v>
      </c>
      <c r="S158" s="1">
        <v>0.5</v>
      </c>
      <c r="T158" t="s">
        <v>168</v>
      </c>
      <c r="U158" t="s">
        <v>24</v>
      </c>
      <c r="V158" t="b">
        <v>0</v>
      </c>
      <c r="W158">
        <v>4</v>
      </c>
      <c r="X158" t="s">
        <v>240</v>
      </c>
      <c r="Y158" t="s">
        <v>26</v>
      </c>
    </row>
    <row r="159" spans="1:25" x14ac:dyDescent="0.4">
      <c r="A159" t="s">
        <v>4750</v>
      </c>
      <c r="B159" s="2">
        <f ca="1">TODAY()+OpportunityTbl[[#This Row],[CreatedOn_DaysFromToday]]</f>
        <v>45101</v>
      </c>
      <c r="C159" s="2">
        <f ca="1">TODAY()+OpportunityTbl[[#This Row],[EstCloseDate_DaysFromToday]]</f>
        <v>45140</v>
      </c>
      <c r="D159" t="str">
        <f>IF(OpportunityTbl[[#This Row],[statecode]]=0,"",OpportunityTbl[[#This Row],[Estimated Close Date]])</f>
        <v/>
      </c>
      <c r="E159" s="14">
        <v>-9</v>
      </c>
      <c r="F159" s="14">
        <v>30</v>
      </c>
      <c r="G159" t="s">
        <v>4280</v>
      </c>
      <c r="H159" t="s">
        <v>4281</v>
      </c>
      <c r="I159">
        <v>0</v>
      </c>
      <c r="J159">
        <v>1</v>
      </c>
      <c r="K159" t="s">
        <v>10448</v>
      </c>
      <c r="L159" t="s">
        <v>12238</v>
      </c>
      <c r="M159" t="s">
        <v>22</v>
      </c>
      <c r="N159" t="s">
        <v>1710</v>
      </c>
      <c r="O159" t="s">
        <v>29</v>
      </c>
      <c r="P159" t="s">
        <v>2378</v>
      </c>
      <c r="Q159" s="13">
        <v>3629</v>
      </c>
      <c r="S159" s="1">
        <v>0.9</v>
      </c>
      <c r="T159" t="s">
        <v>4724</v>
      </c>
      <c r="U159" t="s">
        <v>100</v>
      </c>
      <c r="V159" t="b">
        <v>1</v>
      </c>
      <c r="W159">
        <v>3.5</v>
      </c>
      <c r="X159" t="s">
        <v>240</v>
      </c>
      <c r="Y159" t="s">
        <v>26</v>
      </c>
    </row>
    <row r="160" spans="1:25" x14ac:dyDescent="0.4">
      <c r="A160" t="s">
        <v>4751</v>
      </c>
      <c r="B160" s="2">
        <f ca="1">TODAY()+OpportunityTbl[[#This Row],[CreatedOn_DaysFromToday]]</f>
        <v>45101</v>
      </c>
      <c r="C160" s="2">
        <f ca="1">TODAY()+OpportunityTbl[[#This Row],[EstCloseDate_DaysFromToday]]</f>
        <v>45154</v>
      </c>
      <c r="D160" t="str">
        <f>IF(OpportunityTbl[[#This Row],[statecode]]=0,"",OpportunityTbl[[#This Row],[Estimated Close Date]])</f>
        <v/>
      </c>
      <c r="E160" s="14">
        <v>-9</v>
      </c>
      <c r="F160" s="14">
        <v>44</v>
      </c>
      <c r="G160" t="s">
        <v>4280</v>
      </c>
      <c r="H160" t="s">
        <v>4281</v>
      </c>
      <c r="I160">
        <v>0</v>
      </c>
      <c r="J160">
        <v>1</v>
      </c>
      <c r="K160" t="s">
        <v>10449</v>
      </c>
      <c r="L160" t="s">
        <v>12240</v>
      </c>
      <c r="M160" t="s">
        <v>22</v>
      </c>
      <c r="N160" t="s">
        <v>31</v>
      </c>
      <c r="O160" t="s">
        <v>29</v>
      </c>
      <c r="P160" t="s">
        <v>419</v>
      </c>
      <c r="Q160" s="13">
        <v>6279</v>
      </c>
      <c r="S160" s="1">
        <v>0.1</v>
      </c>
      <c r="T160" t="s">
        <v>23</v>
      </c>
      <c r="U160" t="s">
        <v>24</v>
      </c>
      <c r="V160" t="b">
        <v>0</v>
      </c>
      <c r="W160">
        <v>2.5</v>
      </c>
      <c r="X160" t="s">
        <v>25</v>
      </c>
      <c r="Y160" t="s">
        <v>26</v>
      </c>
    </row>
    <row r="161" spans="1:25" x14ac:dyDescent="0.4">
      <c r="A161" t="s">
        <v>4752</v>
      </c>
      <c r="B161" s="2">
        <f ca="1">TODAY()+OpportunityTbl[[#This Row],[CreatedOn_DaysFromToday]]</f>
        <v>45101</v>
      </c>
      <c r="C161" s="2">
        <f ca="1">TODAY()+OpportunityTbl[[#This Row],[EstCloseDate_DaysFromToday]]</f>
        <v>45158</v>
      </c>
      <c r="D161" t="str">
        <f>IF(OpportunityTbl[[#This Row],[statecode]]=0,"",OpportunityTbl[[#This Row],[Estimated Close Date]])</f>
        <v/>
      </c>
      <c r="E161" s="14">
        <v>-9</v>
      </c>
      <c r="F161" s="14">
        <v>48</v>
      </c>
      <c r="G161" t="s">
        <v>4280</v>
      </c>
      <c r="H161" t="s">
        <v>4281</v>
      </c>
      <c r="I161">
        <v>0</v>
      </c>
      <c r="J161">
        <v>1</v>
      </c>
      <c r="K161" t="s">
        <v>10424</v>
      </c>
      <c r="L161" t="s">
        <v>12237</v>
      </c>
      <c r="M161" t="s">
        <v>22</v>
      </c>
      <c r="N161" t="s">
        <v>2121</v>
      </c>
      <c r="O161" t="s">
        <v>29</v>
      </c>
      <c r="P161" t="s">
        <v>4734</v>
      </c>
      <c r="Q161" s="13">
        <v>5133</v>
      </c>
      <c r="S161" s="1">
        <v>0.9</v>
      </c>
      <c r="T161" t="s">
        <v>4724</v>
      </c>
      <c r="U161" t="s">
        <v>24</v>
      </c>
      <c r="V161" t="b">
        <v>1</v>
      </c>
      <c r="W161">
        <v>5</v>
      </c>
      <c r="X161" t="s">
        <v>4732</v>
      </c>
      <c r="Y161" t="s">
        <v>26</v>
      </c>
    </row>
    <row r="162" spans="1:25" x14ac:dyDescent="0.4">
      <c r="A162" t="s">
        <v>4910</v>
      </c>
      <c r="B162" s="2">
        <f ca="1">TODAY()+OpportunityTbl[[#This Row],[CreatedOn_DaysFromToday]]</f>
        <v>45101</v>
      </c>
      <c r="C162" s="2">
        <f ca="1">TODAY()+OpportunityTbl[[#This Row],[EstCloseDate_DaysFromToday]]</f>
        <v>45159</v>
      </c>
      <c r="D162" t="str">
        <f>IF(OpportunityTbl[[#This Row],[statecode]]=0,"",OpportunityTbl[[#This Row],[Estimated Close Date]])</f>
        <v/>
      </c>
      <c r="E162" s="14">
        <v>-9</v>
      </c>
      <c r="F162" s="14">
        <v>49</v>
      </c>
      <c r="G162" t="s">
        <v>4280</v>
      </c>
      <c r="H162" t="s">
        <v>4281</v>
      </c>
      <c r="I162">
        <v>0</v>
      </c>
      <c r="J162">
        <v>1</v>
      </c>
      <c r="K162" t="s">
        <v>10450</v>
      </c>
      <c r="L162" t="s">
        <v>12237</v>
      </c>
      <c r="M162" t="s">
        <v>22</v>
      </c>
      <c r="N162" t="s">
        <v>2121</v>
      </c>
      <c r="O162" t="s">
        <v>29</v>
      </c>
      <c r="P162" t="s">
        <v>4734</v>
      </c>
      <c r="Q162" s="13">
        <v>5681</v>
      </c>
      <c r="S162" s="1">
        <v>0.9</v>
      </c>
      <c r="T162" t="s">
        <v>4724</v>
      </c>
      <c r="U162" t="s">
        <v>100</v>
      </c>
      <c r="V162" t="b">
        <v>0</v>
      </c>
      <c r="W162">
        <v>5</v>
      </c>
      <c r="X162" t="s">
        <v>4732</v>
      </c>
      <c r="Y162" t="s">
        <v>4896</v>
      </c>
    </row>
    <row r="163" spans="1:25" x14ac:dyDescent="0.4">
      <c r="A163" t="s">
        <v>5033</v>
      </c>
      <c r="B163" s="2">
        <f ca="1">TODAY()+OpportunityTbl[[#This Row],[CreatedOn_DaysFromToday]]</f>
        <v>45101</v>
      </c>
      <c r="C163" s="2">
        <f ca="1">TODAY()+OpportunityTbl[[#This Row],[EstCloseDate_DaysFromToday]]</f>
        <v>45169</v>
      </c>
      <c r="D163" t="str">
        <f>IF(OpportunityTbl[[#This Row],[statecode]]=0,"",OpportunityTbl[[#This Row],[Estimated Close Date]])</f>
        <v/>
      </c>
      <c r="E163" s="14">
        <v>-9</v>
      </c>
      <c r="F163" s="14">
        <v>59</v>
      </c>
      <c r="G163" t="s">
        <v>4280</v>
      </c>
      <c r="H163" t="s">
        <v>4281</v>
      </c>
      <c r="I163">
        <v>0</v>
      </c>
      <c r="J163">
        <v>1</v>
      </c>
      <c r="K163" t="s">
        <v>10428</v>
      </c>
      <c r="L163" t="s">
        <v>12240</v>
      </c>
      <c r="M163" t="s">
        <v>22</v>
      </c>
      <c r="N163" t="s">
        <v>1617</v>
      </c>
      <c r="O163" t="s">
        <v>29</v>
      </c>
      <c r="P163" t="s">
        <v>1620</v>
      </c>
      <c r="Q163" s="13">
        <v>8303</v>
      </c>
      <c r="S163" s="1">
        <v>0.3</v>
      </c>
      <c r="T163" t="s">
        <v>168</v>
      </c>
      <c r="U163" t="s">
        <v>24</v>
      </c>
      <c r="V163" t="b">
        <v>1</v>
      </c>
      <c r="W163">
        <v>3.5</v>
      </c>
      <c r="X163" t="s">
        <v>25</v>
      </c>
      <c r="Y163" t="s">
        <v>4899</v>
      </c>
    </row>
    <row r="164" spans="1:25" x14ac:dyDescent="0.4">
      <c r="A164" t="s">
        <v>5108</v>
      </c>
      <c r="B164" s="2">
        <f ca="1">TODAY()+OpportunityTbl[[#This Row],[CreatedOn_DaysFromToday]]</f>
        <v>45101</v>
      </c>
      <c r="C164" s="2">
        <f ca="1">TODAY()+OpportunityTbl[[#This Row],[EstCloseDate_DaysFromToday]]</f>
        <v>45147</v>
      </c>
      <c r="D164" t="str">
        <f>IF(OpportunityTbl[[#This Row],[statecode]]=0,"",OpportunityTbl[[#This Row],[Estimated Close Date]])</f>
        <v/>
      </c>
      <c r="E164" s="14">
        <v>-9</v>
      </c>
      <c r="F164" s="14">
        <v>37</v>
      </c>
      <c r="G164" t="s">
        <v>4280</v>
      </c>
      <c r="H164" t="s">
        <v>4281</v>
      </c>
      <c r="I164">
        <v>0</v>
      </c>
      <c r="J164">
        <v>1</v>
      </c>
      <c r="K164" t="s">
        <v>10458</v>
      </c>
      <c r="L164" t="s">
        <v>12234</v>
      </c>
      <c r="M164" t="s">
        <v>22</v>
      </c>
      <c r="N164" t="s">
        <v>31</v>
      </c>
      <c r="O164" t="s">
        <v>29</v>
      </c>
      <c r="P164" t="s">
        <v>210</v>
      </c>
      <c r="Q164" s="13">
        <v>2449</v>
      </c>
      <c r="S164" s="1">
        <v>0.5</v>
      </c>
      <c r="T164" t="s">
        <v>168</v>
      </c>
      <c r="U164" t="s">
        <v>24</v>
      </c>
      <c r="V164" t="b">
        <v>1</v>
      </c>
      <c r="W164">
        <v>2.5</v>
      </c>
      <c r="X164" t="s">
        <v>240</v>
      </c>
      <c r="Y164" t="s">
        <v>4899</v>
      </c>
    </row>
    <row r="165" spans="1:25" x14ac:dyDescent="0.4">
      <c r="A165" t="s">
        <v>5109</v>
      </c>
      <c r="B165" s="2">
        <f ca="1">TODAY()+OpportunityTbl[[#This Row],[CreatedOn_DaysFromToday]]</f>
        <v>45101</v>
      </c>
      <c r="C165" s="2">
        <f ca="1">TODAY()+OpportunityTbl[[#This Row],[EstCloseDate_DaysFromToday]]</f>
        <v>45146</v>
      </c>
      <c r="D165" t="str">
        <f>IF(OpportunityTbl[[#This Row],[statecode]]=0,"",OpportunityTbl[[#This Row],[Estimated Close Date]])</f>
        <v/>
      </c>
      <c r="E165" s="14">
        <v>-9</v>
      </c>
      <c r="F165" s="14">
        <v>36</v>
      </c>
      <c r="G165" t="s">
        <v>4280</v>
      </c>
      <c r="H165" t="s">
        <v>4281</v>
      </c>
      <c r="I165">
        <v>0</v>
      </c>
      <c r="J165">
        <v>1</v>
      </c>
      <c r="K165" t="s">
        <v>10481</v>
      </c>
      <c r="L165" t="s">
        <v>12234</v>
      </c>
      <c r="M165" t="s">
        <v>22</v>
      </c>
      <c r="N165" t="s">
        <v>518</v>
      </c>
      <c r="O165" t="s">
        <v>29</v>
      </c>
      <c r="P165" t="s">
        <v>532</v>
      </c>
      <c r="Q165" s="13">
        <v>2206</v>
      </c>
      <c r="S165" s="1">
        <v>0.3</v>
      </c>
      <c r="T165" t="s">
        <v>168</v>
      </c>
      <c r="U165" t="s">
        <v>24</v>
      </c>
      <c r="V165" t="b">
        <v>1</v>
      </c>
      <c r="W165">
        <v>2.5</v>
      </c>
      <c r="X165" t="s">
        <v>25</v>
      </c>
      <c r="Y165" t="s">
        <v>4926</v>
      </c>
    </row>
    <row r="166" spans="1:25" x14ac:dyDescent="0.4">
      <c r="A166" t="s">
        <v>4298</v>
      </c>
      <c r="B166" s="2">
        <f ca="1">TODAY()+OpportunityTbl[[#This Row],[CreatedOn_DaysFromToday]]</f>
        <v>45100</v>
      </c>
      <c r="C166" s="2">
        <f ca="1">TODAY()+OpportunityTbl[[#This Row],[EstCloseDate_DaysFromToday]]</f>
        <v>45145</v>
      </c>
      <c r="D166" t="str">
        <f>IF(OpportunityTbl[[#This Row],[statecode]]=0,"",OpportunityTbl[[#This Row],[Estimated Close Date]])</f>
        <v/>
      </c>
      <c r="E166" s="14">
        <v>-10</v>
      </c>
      <c r="F166" s="14">
        <v>35</v>
      </c>
      <c r="G166" t="s">
        <v>4280</v>
      </c>
      <c r="H166" t="s">
        <v>4281</v>
      </c>
      <c r="I166">
        <v>0</v>
      </c>
      <c r="J166">
        <v>1</v>
      </c>
      <c r="K166" t="s">
        <v>10493</v>
      </c>
      <c r="L166" t="s">
        <v>12234</v>
      </c>
      <c r="M166" t="s">
        <v>22</v>
      </c>
      <c r="N166" t="s">
        <v>518</v>
      </c>
      <c r="O166" t="s">
        <v>29</v>
      </c>
      <c r="P166" t="s">
        <v>532</v>
      </c>
      <c r="Q166" s="13">
        <v>2421</v>
      </c>
      <c r="S166" s="1">
        <v>0.3</v>
      </c>
      <c r="T166" t="s">
        <v>168</v>
      </c>
      <c r="U166" t="s">
        <v>100</v>
      </c>
      <c r="V166" t="b">
        <v>0</v>
      </c>
      <c r="W166">
        <v>2.5</v>
      </c>
      <c r="X166" t="s">
        <v>25</v>
      </c>
      <c r="Y166" t="s">
        <v>26</v>
      </c>
    </row>
    <row r="167" spans="1:25" x14ac:dyDescent="0.4">
      <c r="A167" t="s">
        <v>4299</v>
      </c>
      <c r="B167" s="2">
        <f ca="1">TODAY()+OpportunityTbl[[#This Row],[CreatedOn_DaysFromToday]]</f>
        <v>45100</v>
      </c>
      <c r="C167" s="2">
        <f ca="1">TODAY()+OpportunityTbl[[#This Row],[EstCloseDate_DaysFromToday]]</f>
        <v>45155</v>
      </c>
      <c r="D167" t="str">
        <f>IF(OpportunityTbl[[#This Row],[statecode]]=0,"",OpportunityTbl[[#This Row],[Estimated Close Date]])</f>
        <v/>
      </c>
      <c r="E167" s="14">
        <v>-10</v>
      </c>
      <c r="F167" s="14">
        <v>45</v>
      </c>
      <c r="G167" t="s">
        <v>4280</v>
      </c>
      <c r="H167" t="s">
        <v>4281</v>
      </c>
      <c r="I167">
        <v>0</v>
      </c>
      <c r="J167">
        <v>1</v>
      </c>
      <c r="K167" t="s">
        <v>10470</v>
      </c>
      <c r="L167" t="s">
        <v>12240</v>
      </c>
      <c r="M167" t="s">
        <v>22</v>
      </c>
      <c r="N167" t="s">
        <v>475</v>
      </c>
      <c r="O167" t="s">
        <v>29</v>
      </c>
      <c r="P167" t="s">
        <v>541</v>
      </c>
      <c r="Q167" s="13">
        <v>4003</v>
      </c>
      <c r="S167" s="1">
        <v>0.3</v>
      </c>
      <c r="T167" t="s">
        <v>168</v>
      </c>
      <c r="U167" t="s">
        <v>24</v>
      </c>
      <c r="V167" t="b">
        <v>1</v>
      </c>
      <c r="W167">
        <v>2.5</v>
      </c>
      <c r="X167" t="s">
        <v>25</v>
      </c>
      <c r="Y167" t="s">
        <v>26</v>
      </c>
    </row>
    <row r="168" spans="1:25" x14ac:dyDescent="0.4">
      <c r="A168" t="s">
        <v>4367</v>
      </c>
      <c r="B168" s="2">
        <f ca="1">TODAY()+OpportunityTbl[[#This Row],[CreatedOn_DaysFromToday]]</f>
        <v>45100</v>
      </c>
      <c r="C168" s="2">
        <f ca="1">TODAY()+OpportunityTbl[[#This Row],[EstCloseDate_DaysFromToday]]</f>
        <v>45165</v>
      </c>
      <c r="D168" t="str">
        <f>IF(OpportunityTbl[[#This Row],[statecode]]=0,"",OpportunityTbl[[#This Row],[Estimated Close Date]])</f>
        <v/>
      </c>
      <c r="E168" s="14">
        <v>-10</v>
      </c>
      <c r="F168" s="14">
        <v>55</v>
      </c>
      <c r="G168" t="s">
        <v>4280</v>
      </c>
      <c r="H168" t="s">
        <v>4281</v>
      </c>
      <c r="I168">
        <v>0</v>
      </c>
      <c r="J168">
        <v>1</v>
      </c>
      <c r="K168" t="s">
        <v>10438</v>
      </c>
      <c r="L168" t="s">
        <v>12236</v>
      </c>
      <c r="M168" t="s">
        <v>22</v>
      </c>
      <c r="N168" t="s">
        <v>779</v>
      </c>
      <c r="O168" t="s">
        <v>29</v>
      </c>
      <c r="P168" t="s">
        <v>780</v>
      </c>
      <c r="Q168" s="13">
        <v>2759</v>
      </c>
      <c r="S168" s="1">
        <v>0.3</v>
      </c>
      <c r="T168" t="s">
        <v>168</v>
      </c>
      <c r="U168" t="s">
        <v>97</v>
      </c>
      <c r="V168" t="b">
        <v>1</v>
      </c>
      <c r="W168">
        <v>2.5</v>
      </c>
      <c r="X168" t="s">
        <v>157</v>
      </c>
      <c r="Y168" t="s">
        <v>26</v>
      </c>
    </row>
    <row r="169" spans="1:25" x14ac:dyDescent="0.4">
      <c r="A169" t="s">
        <v>4368</v>
      </c>
      <c r="B169" s="2">
        <f ca="1">TODAY()+OpportunityTbl[[#This Row],[CreatedOn_DaysFromToday]]</f>
        <v>45100</v>
      </c>
      <c r="C169" s="2">
        <f ca="1">TODAY()+OpportunityTbl[[#This Row],[EstCloseDate_DaysFromToday]]</f>
        <v>45141</v>
      </c>
      <c r="D169" t="str">
        <f>IF(OpportunityTbl[[#This Row],[statecode]]=0,"",OpportunityTbl[[#This Row],[Estimated Close Date]])</f>
        <v/>
      </c>
      <c r="E169" s="14">
        <v>-10</v>
      </c>
      <c r="F169" s="14">
        <v>31</v>
      </c>
      <c r="G169" t="s">
        <v>4280</v>
      </c>
      <c r="H169" t="s">
        <v>4281</v>
      </c>
      <c r="I169">
        <v>0</v>
      </c>
      <c r="J169">
        <v>1</v>
      </c>
      <c r="K169" t="s">
        <v>10481</v>
      </c>
      <c r="L169" t="s">
        <v>12236</v>
      </c>
      <c r="M169" t="s">
        <v>22</v>
      </c>
      <c r="N169" t="s">
        <v>31</v>
      </c>
      <c r="O169" t="s">
        <v>29</v>
      </c>
      <c r="P169" t="s">
        <v>32</v>
      </c>
      <c r="Q169" s="13">
        <v>2195</v>
      </c>
      <c r="S169" s="1">
        <v>0.3</v>
      </c>
      <c r="T169" t="s">
        <v>168</v>
      </c>
      <c r="U169" t="s">
        <v>97</v>
      </c>
      <c r="V169" t="b">
        <v>1</v>
      </c>
      <c r="W169">
        <v>2.5</v>
      </c>
      <c r="X169" t="s">
        <v>157</v>
      </c>
      <c r="Y169" t="s">
        <v>26</v>
      </c>
    </row>
    <row r="170" spans="1:25" x14ac:dyDescent="0.4">
      <c r="A170" t="s">
        <v>4496</v>
      </c>
      <c r="B170" s="2">
        <f ca="1">TODAY()+OpportunityTbl[[#This Row],[CreatedOn_DaysFromToday]]</f>
        <v>45100</v>
      </c>
      <c r="C170" s="2">
        <f ca="1">TODAY()+OpportunityTbl[[#This Row],[EstCloseDate_DaysFromToday]]</f>
        <v>45168</v>
      </c>
      <c r="D170" t="str">
        <f>IF(OpportunityTbl[[#This Row],[statecode]]=0,"",OpportunityTbl[[#This Row],[Estimated Close Date]])</f>
        <v/>
      </c>
      <c r="E170" s="14">
        <v>-10</v>
      </c>
      <c r="F170" s="14">
        <v>58</v>
      </c>
      <c r="G170" t="s">
        <v>4280</v>
      </c>
      <c r="H170" t="s">
        <v>4281</v>
      </c>
      <c r="I170">
        <v>0</v>
      </c>
      <c r="J170">
        <v>1</v>
      </c>
      <c r="K170" t="s">
        <v>10450</v>
      </c>
      <c r="L170" t="s">
        <v>12235</v>
      </c>
      <c r="M170" t="s">
        <v>22</v>
      </c>
      <c r="N170" t="s">
        <v>1617</v>
      </c>
      <c r="O170" t="s">
        <v>29</v>
      </c>
      <c r="P170" t="s">
        <v>1620</v>
      </c>
      <c r="Q170" s="13">
        <v>10499</v>
      </c>
      <c r="S170" s="1">
        <v>0.3</v>
      </c>
      <c r="T170" t="s">
        <v>168</v>
      </c>
      <c r="U170" t="s">
        <v>24</v>
      </c>
      <c r="V170" t="b">
        <v>1</v>
      </c>
      <c r="W170">
        <v>3.5</v>
      </c>
      <c r="X170" t="s">
        <v>25</v>
      </c>
      <c r="Y170" t="s">
        <v>26</v>
      </c>
    </row>
    <row r="171" spans="1:25" x14ac:dyDescent="0.4">
      <c r="A171" t="s">
        <v>4497</v>
      </c>
      <c r="B171" s="2">
        <f ca="1">TODAY()+OpportunityTbl[[#This Row],[CreatedOn_DaysFromToday]]</f>
        <v>45100</v>
      </c>
      <c r="C171" s="2">
        <f ca="1">TODAY()+OpportunityTbl[[#This Row],[EstCloseDate_DaysFromToday]]</f>
        <v>45129</v>
      </c>
      <c r="D171" t="str">
        <f>IF(OpportunityTbl[[#This Row],[statecode]]=0,"",OpportunityTbl[[#This Row],[Estimated Close Date]])</f>
        <v/>
      </c>
      <c r="E171" s="14">
        <v>-10</v>
      </c>
      <c r="F171" s="14">
        <v>19</v>
      </c>
      <c r="G171" t="s">
        <v>4280</v>
      </c>
      <c r="H171" t="s">
        <v>4281</v>
      </c>
      <c r="I171">
        <v>0</v>
      </c>
      <c r="J171">
        <v>1</v>
      </c>
      <c r="K171" t="s">
        <v>10493</v>
      </c>
      <c r="L171" t="s">
        <v>12237</v>
      </c>
      <c r="M171" t="s">
        <v>22</v>
      </c>
      <c r="N171" t="s">
        <v>31</v>
      </c>
      <c r="O171" t="s">
        <v>29</v>
      </c>
      <c r="P171" t="s">
        <v>32</v>
      </c>
      <c r="Q171" s="13">
        <v>5057</v>
      </c>
      <c r="S171" s="1">
        <v>0.3</v>
      </c>
      <c r="T171" t="s">
        <v>168</v>
      </c>
      <c r="U171" t="s">
        <v>100</v>
      </c>
      <c r="V171" t="b">
        <v>1</v>
      </c>
      <c r="W171">
        <v>3.5</v>
      </c>
      <c r="X171" t="s">
        <v>25</v>
      </c>
      <c r="Y171" t="s">
        <v>26</v>
      </c>
    </row>
    <row r="172" spans="1:25" x14ac:dyDescent="0.4">
      <c r="A172" t="s">
        <v>4576</v>
      </c>
      <c r="B172" s="2">
        <f ca="1">TODAY()+OpportunityTbl[[#This Row],[CreatedOn_DaysFromToday]]</f>
        <v>45100</v>
      </c>
      <c r="C172" s="2">
        <f ca="1">TODAY()+OpportunityTbl[[#This Row],[EstCloseDate_DaysFromToday]]</f>
        <v>45149</v>
      </c>
      <c r="D172" t="str">
        <f>IF(OpportunityTbl[[#This Row],[statecode]]=0,"",OpportunityTbl[[#This Row],[Estimated Close Date]])</f>
        <v/>
      </c>
      <c r="E172" s="14">
        <v>-10</v>
      </c>
      <c r="F172" s="14">
        <v>39</v>
      </c>
      <c r="G172" t="s">
        <v>4280</v>
      </c>
      <c r="H172" t="s">
        <v>4281</v>
      </c>
      <c r="I172">
        <v>0</v>
      </c>
      <c r="J172">
        <v>1</v>
      </c>
      <c r="K172" t="s">
        <v>10494</v>
      </c>
      <c r="L172" t="s">
        <v>12238</v>
      </c>
      <c r="M172" t="s">
        <v>22</v>
      </c>
      <c r="N172" t="s">
        <v>779</v>
      </c>
      <c r="O172" t="s">
        <v>29</v>
      </c>
      <c r="P172" t="s">
        <v>782</v>
      </c>
      <c r="Q172" s="13">
        <v>3765</v>
      </c>
      <c r="S172" s="1">
        <v>0.3</v>
      </c>
      <c r="T172" t="s">
        <v>168</v>
      </c>
      <c r="U172" t="s">
        <v>100</v>
      </c>
      <c r="V172" t="b">
        <v>1</v>
      </c>
      <c r="W172">
        <v>2</v>
      </c>
      <c r="X172" t="s">
        <v>25</v>
      </c>
      <c r="Y172" t="s">
        <v>26</v>
      </c>
    </row>
    <row r="173" spans="1:25" x14ac:dyDescent="0.4">
      <c r="A173" t="s">
        <v>4753</v>
      </c>
      <c r="B173" s="2">
        <f ca="1">TODAY()+OpportunityTbl[[#This Row],[CreatedOn_DaysFromToday]]</f>
        <v>45100</v>
      </c>
      <c r="C173" s="2">
        <f ca="1">TODAY()+OpportunityTbl[[#This Row],[EstCloseDate_DaysFromToday]]</f>
        <v>45154</v>
      </c>
      <c r="D173" t="str">
        <f>IF(OpportunityTbl[[#This Row],[statecode]]=0,"",OpportunityTbl[[#This Row],[Estimated Close Date]])</f>
        <v/>
      </c>
      <c r="E173" s="14">
        <v>-10</v>
      </c>
      <c r="F173" s="14">
        <v>44</v>
      </c>
      <c r="G173" t="s">
        <v>4280</v>
      </c>
      <c r="H173" t="s">
        <v>4281</v>
      </c>
      <c r="I173">
        <v>0</v>
      </c>
      <c r="J173">
        <v>1</v>
      </c>
      <c r="K173" t="s">
        <v>10423</v>
      </c>
      <c r="L173" t="s">
        <v>12238</v>
      </c>
      <c r="M173" t="s">
        <v>22</v>
      </c>
      <c r="N173" t="s">
        <v>2121</v>
      </c>
      <c r="O173" t="s">
        <v>29</v>
      </c>
      <c r="P173" t="s">
        <v>4734</v>
      </c>
      <c r="Q173" s="13">
        <v>5008</v>
      </c>
      <c r="S173" s="1">
        <v>0.9</v>
      </c>
      <c r="T173" t="s">
        <v>4724</v>
      </c>
      <c r="U173" t="s">
        <v>24</v>
      </c>
      <c r="V173" t="b">
        <v>1</v>
      </c>
      <c r="W173">
        <v>3</v>
      </c>
      <c r="X173" t="s">
        <v>4732</v>
      </c>
      <c r="Y173" t="s">
        <v>26</v>
      </c>
    </row>
    <row r="174" spans="1:25" x14ac:dyDescent="0.4">
      <c r="A174" t="s">
        <v>4754</v>
      </c>
      <c r="B174" s="2">
        <f ca="1">TODAY()+OpportunityTbl[[#This Row],[CreatedOn_DaysFromToday]]</f>
        <v>45100</v>
      </c>
      <c r="C174" s="2">
        <f ca="1">TODAY()+OpportunityTbl[[#This Row],[EstCloseDate_DaysFromToday]]</f>
        <v>45155</v>
      </c>
      <c r="D174" t="str">
        <f>IF(OpportunityTbl[[#This Row],[statecode]]=0,"",OpportunityTbl[[#This Row],[Estimated Close Date]])</f>
        <v/>
      </c>
      <c r="E174" s="14">
        <v>-10</v>
      </c>
      <c r="F174" s="14">
        <v>45</v>
      </c>
      <c r="G174" t="s">
        <v>4280</v>
      </c>
      <c r="H174" t="s">
        <v>4281</v>
      </c>
      <c r="I174">
        <v>0</v>
      </c>
      <c r="J174">
        <v>1</v>
      </c>
      <c r="K174" t="s">
        <v>10473</v>
      </c>
      <c r="L174" t="s">
        <v>12239</v>
      </c>
      <c r="M174" t="s">
        <v>22</v>
      </c>
      <c r="N174" t="s">
        <v>475</v>
      </c>
      <c r="O174" t="s">
        <v>29</v>
      </c>
      <c r="P174" t="s">
        <v>548</v>
      </c>
      <c r="Q174" s="13">
        <v>8124</v>
      </c>
      <c r="S174" s="1">
        <v>0.1</v>
      </c>
      <c r="T174" t="s">
        <v>23</v>
      </c>
      <c r="U174" t="s">
        <v>97</v>
      </c>
      <c r="V174" t="b">
        <v>1</v>
      </c>
      <c r="W174">
        <v>2</v>
      </c>
      <c r="X174" t="s">
        <v>25</v>
      </c>
      <c r="Y174" t="s">
        <v>26</v>
      </c>
    </row>
    <row r="175" spans="1:25" x14ac:dyDescent="0.4">
      <c r="A175" t="s">
        <v>4755</v>
      </c>
      <c r="B175" s="2">
        <f ca="1">TODAY()+OpportunityTbl[[#This Row],[CreatedOn_DaysFromToday]]</f>
        <v>45100</v>
      </c>
      <c r="C175" s="2">
        <f ca="1">TODAY()+OpportunityTbl[[#This Row],[EstCloseDate_DaysFromToday]]</f>
        <v>45141</v>
      </c>
      <c r="D175" t="str">
        <f>IF(OpportunityTbl[[#This Row],[statecode]]=0,"",OpportunityTbl[[#This Row],[Estimated Close Date]])</f>
        <v/>
      </c>
      <c r="E175" s="14">
        <v>-10</v>
      </c>
      <c r="F175" s="14">
        <v>31</v>
      </c>
      <c r="G175" t="s">
        <v>4280</v>
      </c>
      <c r="H175" t="s">
        <v>4281</v>
      </c>
      <c r="I175">
        <v>0</v>
      </c>
      <c r="J175">
        <v>1</v>
      </c>
      <c r="K175" t="s">
        <v>10495</v>
      </c>
      <c r="L175" t="s">
        <v>12237</v>
      </c>
      <c r="M175" t="s">
        <v>22</v>
      </c>
      <c r="N175" t="s">
        <v>31</v>
      </c>
      <c r="O175" t="s">
        <v>29</v>
      </c>
      <c r="P175" t="s">
        <v>4742</v>
      </c>
      <c r="Q175" s="13">
        <v>3538</v>
      </c>
      <c r="S175" s="1">
        <v>0.9</v>
      </c>
      <c r="T175" t="s">
        <v>4724</v>
      </c>
      <c r="U175" t="s">
        <v>100</v>
      </c>
      <c r="V175" t="b">
        <v>1</v>
      </c>
      <c r="W175">
        <v>3.5</v>
      </c>
      <c r="X175" t="s">
        <v>4732</v>
      </c>
      <c r="Y175" t="s">
        <v>26</v>
      </c>
    </row>
    <row r="176" spans="1:25" x14ac:dyDescent="0.4">
      <c r="A176" t="s">
        <v>4911</v>
      </c>
      <c r="B176" s="2">
        <f ca="1">TODAY()+OpportunityTbl[[#This Row],[CreatedOn_DaysFromToday]]</f>
        <v>45100</v>
      </c>
      <c r="C176" s="2">
        <f ca="1">TODAY()+OpportunityTbl[[#This Row],[EstCloseDate_DaysFromToday]]</f>
        <v>45142</v>
      </c>
      <c r="D176" t="str">
        <f>IF(OpportunityTbl[[#This Row],[statecode]]=0,"",OpportunityTbl[[#This Row],[Estimated Close Date]])</f>
        <v/>
      </c>
      <c r="E176" s="14">
        <v>-10</v>
      </c>
      <c r="F176" s="14">
        <v>32</v>
      </c>
      <c r="G176" t="s">
        <v>4280</v>
      </c>
      <c r="H176" t="s">
        <v>4281</v>
      </c>
      <c r="I176">
        <v>0</v>
      </c>
      <c r="J176">
        <v>1</v>
      </c>
      <c r="K176" t="s">
        <v>10443</v>
      </c>
      <c r="L176" t="s">
        <v>12236</v>
      </c>
      <c r="M176" t="s">
        <v>22</v>
      </c>
      <c r="N176" t="s">
        <v>2121</v>
      </c>
      <c r="O176" t="s">
        <v>29</v>
      </c>
      <c r="P176" t="s">
        <v>2167</v>
      </c>
      <c r="Q176" s="13">
        <v>2377</v>
      </c>
      <c r="S176" s="1">
        <v>0.9</v>
      </c>
      <c r="T176" t="s">
        <v>4724</v>
      </c>
      <c r="U176" t="s">
        <v>100</v>
      </c>
      <c r="V176" t="b">
        <v>1</v>
      </c>
      <c r="W176">
        <v>4</v>
      </c>
      <c r="X176" t="s">
        <v>4732</v>
      </c>
      <c r="Y176" t="s">
        <v>4905</v>
      </c>
    </row>
    <row r="177" spans="1:25" x14ac:dyDescent="0.4">
      <c r="A177" t="s">
        <v>5034</v>
      </c>
      <c r="B177" s="2">
        <f ca="1">TODAY()+OpportunityTbl[[#This Row],[CreatedOn_DaysFromToday]]</f>
        <v>45100</v>
      </c>
      <c r="C177" s="2">
        <f ca="1">TODAY()+OpportunityTbl[[#This Row],[EstCloseDate_DaysFromToday]]</f>
        <v>45169</v>
      </c>
      <c r="D177" t="str">
        <f>IF(OpportunityTbl[[#This Row],[statecode]]=0,"",OpportunityTbl[[#This Row],[Estimated Close Date]])</f>
        <v/>
      </c>
      <c r="E177" s="14">
        <v>-10</v>
      </c>
      <c r="F177" s="14">
        <v>59</v>
      </c>
      <c r="G177" t="s">
        <v>4280</v>
      </c>
      <c r="H177" t="s">
        <v>4281</v>
      </c>
      <c r="I177">
        <v>0</v>
      </c>
      <c r="J177">
        <v>1</v>
      </c>
      <c r="K177" t="s">
        <v>10461</v>
      </c>
      <c r="L177" t="s">
        <v>12239</v>
      </c>
      <c r="M177" t="s">
        <v>22</v>
      </c>
      <c r="N177" t="s">
        <v>475</v>
      </c>
      <c r="O177" t="s">
        <v>29</v>
      </c>
      <c r="P177" t="s">
        <v>541</v>
      </c>
      <c r="Q177" s="13">
        <v>9086</v>
      </c>
      <c r="S177" s="1">
        <v>0.3</v>
      </c>
      <c r="T177" t="s">
        <v>168</v>
      </c>
      <c r="U177" t="s">
        <v>24</v>
      </c>
      <c r="V177" t="b">
        <v>0</v>
      </c>
      <c r="W177">
        <v>2</v>
      </c>
      <c r="X177" t="s">
        <v>25</v>
      </c>
      <c r="Y177" t="s">
        <v>4899</v>
      </c>
    </row>
    <row r="178" spans="1:25" x14ac:dyDescent="0.4">
      <c r="A178" t="s">
        <v>5110</v>
      </c>
      <c r="B178" s="2">
        <f ca="1">TODAY()+OpportunityTbl[[#This Row],[CreatedOn_DaysFromToday]]</f>
        <v>45100</v>
      </c>
      <c r="C178" s="2">
        <f ca="1">TODAY()+OpportunityTbl[[#This Row],[EstCloseDate_DaysFromToday]]</f>
        <v>45144</v>
      </c>
      <c r="D178" t="str">
        <f>IF(OpportunityTbl[[#This Row],[statecode]]=0,"",OpportunityTbl[[#This Row],[Estimated Close Date]])</f>
        <v/>
      </c>
      <c r="E178" s="14">
        <v>-10</v>
      </c>
      <c r="F178" s="14">
        <v>34</v>
      </c>
      <c r="G178" t="s">
        <v>4280</v>
      </c>
      <c r="H178" t="s">
        <v>4281</v>
      </c>
      <c r="I178">
        <v>0</v>
      </c>
      <c r="J178">
        <v>1</v>
      </c>
      <c r="K178" t="s">
        <v>10429</v>
      </c>
      <c r="L178" t="s">
        <v>12236</v>
      </c>
      <c r="M178" t="s">
        <v>22</v>
      </c>
      <c r="N178" t="s">
        <v>31</v>
      </c>
      <c r="O178" t="s">
        <v>29</v>
      </c>
      <c r="P178" t="s">
        <v>419</v>
      </c>
      <c r="Q178" s="13">
        <v>2500</v>
      </c>
      <c r="S178" s="1">
        <v>0.5</v>
      </c>
      <c r="T178" t="s">
        <v>168</v>
      </c>
      <c r="U178" t="s">
        <v>97</v>
      </c>
      <c r="V178" t="b">
        <v>1</v>
      </c>
      <c r="W178">
        <v>2.5</v>
      </c>
      <c r="X178" t="s">
        <v>157</v>
      </c>
      <c r="Y178" t="s">
        <v>4892</v>
      </c>
    </row>
    <row r="179" spans="1:25" x14ac:dyDescent="0.4">
      <c r="A179" t="s">
        <v>5111</v>
      </c>
      <c r="B179" s="2">
        <f ca="1">TODAY()+OpportunityTbl[[#This Row],[CreatedOn_DaysFromToday]]</f>
        <v>45100</v>
      </c>
      <c r="C179" s="2">
        <f ca="1">TODAY()+OpportunityTbl[[#This Row],[EstCloseDate_DaysFromToday]]</f>
        <v>45154</v>
      </c>
      <c r="D179" t="str">
        <f>IF(OpportunityTbl[[#This Row],[statecode]]=0,"",OpportunityTbl[[#This Row],[Estimated Close Date]])</f>
        <v/>
      </c>
      <c r="E179" s="14">
        <v>-10</v>
      </c>
      <c r="F179" s="14">
        <v>44</v>
      </c>
      <c r="G179" t="s">
        <v>4280</v>
      </c>
      <c r="H179" t="s">
        <v>4281</v>
      </c>
      <c r="I179">
        <v>0</v>
      </c>
      <c r="J179">
        <v>1</v>
      </c>
      <c r="K179" t="s">
        <v>10428</v>
      </c>
      <c r="L179" t="s">
        <v>12234</v>
      </c>
      <c r="M179" t="s">
        <v>22</v>
      </c>
      <c r="N179" t="s">
        <v>563</v>
      </c>
      <c r="O179" t="s">
        <v>29</v>
      </c>
      <c r="P179" t="s">
        <v>564</v>
      </c>
      <c r="Q179" s="13">
        <v>1971</v>
      </c>
      <c r="S179" s="1">
        <v>0.3</v>
      </c>
      <c r="T179" t="s">
        <v>168</v>
      </c>
      <c r="U179" t="s">
        <v>97</v>
      </c>
      <c r="V179" t="b">
        <v>1</v>
      </c>
      <c r="W179">
        <v>2.5</v>
      </c>
      <c r="X179" t="s">
        <v>157</v>
      </c>
      <c r="Y179" t="s">
        <v>4926</v>
      </c>
    </row>
    <row r="180" spans="1:25" x14ac:dyDescent="0.4">
      <c r="A180" t="s">
        <v>5112</v>
      </c>
      <c r="B180" s="2">
        <f ca="1">TODAY()+OpportunityTbl[[#This Row],[CreatedOn_DaysFromToday]]</f>
        <v>45100</v>
      </c>
      <c r="C180" s="2">
        <f ca="1">TODAY()+OpportunityTbl[[#This Row],[EstCloseDate_DaysFromToday]]</f>
        <v>45175</v>
      </c>
      <c r="D180" t="str">
        <f>IF(OpportunityTbl[[#This Row],[statecode]]=0,"",OpportunityTbl[[#This Row],[Estimated Close Date]])</f>
        <v/>
      </c>
      <c r="E180" s="14">
        <v>-10</v>
      </c>
      <c r="F180" s="14">
        <v>65</v>
      </c>
      <c r="G180" t="s">
        <v>4280</v>
      </c>
      <c r="H180" t="s">
        <v>4281</v>
      </c>
      <c r="I180">
        <v>0</v>
      </c>
      <c r="J180">
        <v>1</v>
      </c>
      <c r="K180" t="s">
        <v>10431</v>
      </c>
      <c r="L180" t="s">
        <v>12236</v>
      </c>
      <c r="M180" t="s">
        <v>22</v>
      </c>
      <c r="N180" t="s">
        <v>616</v>
      </c>
      <c r="O180" t="s">
        <v>29</v>
      </c>
      <c r="P180" t="s">
        <v>654</v>
      </c>
      <c r="Q180" s="13">
        <v>2673</v>
      </c>
      <c r="S180" s="1">
        <v>0.5</v>
      </c>
      <c r="T180" t="s">
        <v>168</v>
      </c>
      <c r="U180" t="s">
        <v>100</v>
      </c>
      <c r="V180" t="b">
        <v>0</v>
      </c>
      <c r="W180">
        <v>2.5</v>
      </c>
      <c r="X180" t="s">
        <v>157</v>
      </c>
      <c r="Y180" t="s">
        <v>4926</v>
      </c>
    </row>
    <row r="181" spans="1:25" x14ac:dyDescent="0.4">
      <c r="A181" t="s">
        <v>5113</v>
      </c>
      <c r="B181" s="2">
        <f ca="1">TODAY()+OpportunityTbl[[#This Row],[CreatedOn_DaysFromToday]]</f>
        <v>45100</v>
      </c>
      <c r="C181" s="2">
        <f ca="1">TODAY()+OpportunityTbl[[#This Row],[EstCloseDate_DaysFromToday]]</f>
        <v>45151</v>
      </c>
      <c r="D181" t="str">
        <f>IF(OpportunityTbl[[#This Row],[statecode]]=0,"",OpportunityTbl[[#This Row],[Estimated Close Date]])</f>
        <v/>
      </c>
      <c r="E181" s="14">
        <v>-10</v>
      </c>
      <c r="F181" s="14">
        <v>41</v>
      </c>
      <c r="G181" t="s">
        <v>4280</v>
      </c>
      <c r="H181" t="s">
        <v>4281</v>
      </c>
      <c r="I181">
        <v>0</v>
      </c>
      <c r="J181">
        <v>1</v>
      </c>
      <c r="K181" t="s">
        <v>10443</v>
      </c>
      <c r="L181" t="s">
        <v>12234</v>
      </c>
      <c r="M181" t="s">
        <v>22</v>
      </c>
      <c r="N181" t="s">
        <v>513</v>
      </c>
      <c r="O181" t="s">
        <v>29</v>
      </c>
      <c r="P181" t="s">
        <v>525</v>
      </c>
      <c r="Q181" s="13">
        <v>1936</v>
      </c>
      <c r="S181" s="1">
        <v>0.5</v>
      </c>
      <c r="T181" t="s">
        <v>168</v>
      </c>
      <c r="U181" t="s">
        <v>24</v>
      </c>
      <c r="V181" t="b">
        <v>1</v>
      </c>
      <c r="W181">
        <v>2.5</v>
      </c>
      <c r="X181" t="s">
        <v>157</v>
      </c>
      <c r="Y181" t="s">
        <v>4892</v>
      </c>
    </row>
    <row r="182" spans="1:25" x14ac:dyDescent="0.4">
      <c r="A182" t="s">
        <v>4369</v>
      </c>
      <c r="B182" s="2">
        <f ca="1">TODAY()+OpportunityTbl[[#This Row],[CreatedOn_DaysFromToday]]</f>
        <v>45099</v>
      </c>
      <c r="C182" s="2">
        <f ca="1">TODAY()+OpportunityTbl[[#This Row],[EstCloseDate_DaysFromToday]]</f>
        <v>45140</v>
      </c>
      <c r="D182" t="str">
        <f>IF(OpportunityTbl[[#This Row],[statecode]]=0,"",OpportunityTbl[[#This Row],[Estimated Close Date]])</f>
        <v/>
      </c>
      <c r="E182" s="14">
        <v>-11</v>
      </c>
      <c r="F182" s="14">
        <v>30</v>
      </c>
      <c r="G182" t="s">
        <v>4280</v>
      </c>
      <c r="H182" t="s">
        <v>4281</v>
      </c>
      <c r="I182">
        <v>0</v>
      </c>
      <c r="J182">
        <v>1</v>
      </c>
      <c r="K182" t="s">
        <v>10469</v>
      </c>
      <c r="L182" t="s">
        <v>12236</v>
      </c>
      <c r="M182" t="s">
        <v>22</v>
      </c>
      <c r="N182" t="s">
        <v>31</v>
      </c>
      <c r="O182" t="s">
        <v>29</v>
      </c>
      <c r="P182" t="s">
        <v>32</v>
      </c>
      <c r="Q182" s="13">
        <v>3315</v>
      </c>
      <c r="S182" s="1">
        <v>0.3</v>
      </c>
      <c r="T182" t="s">
        <v>168</v>
      </c>
      <c r="U182" t="s">
        <v>24</v>
      </c>
      <c r="V182" t="b">
        <v>1</v>
      </c>
      <c r="W182">
        <v>2.5</v>
      </c>
      <c r="X182" t="s">
        <v>157</v>
      </c>
      <c r="Y182" t="s">
        <v>26</v>
      </c>
    </row>
    <row r="183" spans="1:25" x14ac:dyDescent="0.4">
      <c r="A183" t="s">
        <v>4403</v>
      </c>
      <c r="B183" s="2">
        <f ca="1">TODAY()+OpportunityTbl[[#This Row],[CreatedOn_DaysFromToday]]</f>
        <v>45099</v>
      </c>
      <c r="C183" s="2">
        <f ca="1">TODAY()+OpportunityTbl[[#This Row],[EstCloseDate_DaysFromToday]]</f>
        <v>45138</v>
      </c>
      <c r="D183" t="str">
        <f>IF(OpportunityTbl[[#This Row],[statecode]]=0,"",OpportunityTbl[[#This Row],[Estimated Close Date]])</f>
        <v/>
      </c>
      <c r="E183" s="14">
        <v>-11</v>
      </c>
      <c r="F183" s="14">
        <v>28</v>
      </c>
      <c r="G183" t="s">
        <v>4280</v>
      </c>
      <c r="H183" t="s">
        <v>4281</v>
      </c>
      <c r="I183">
        <v>0</v>
      </c>
      <c r="J183">
        <v>1</v>
      </c>
      <c r="K183" t="s">
        <v>10444</v>
      </c>
      <c r="L183" t="s">
        <v>12234</v>
      </c>
      <c r="M183" t="s">
        <v>22</v>
      </c>
      <c r="N183" t="s">
        <v>469</v>
      </c>
      <c r="O183" t="s">
        <v>29</v>
      </c>
      <c r="P183" t="s">
        <v>705</v>
      </c>
      <c r="Q183" s="13">
        <v>2073</v>
      </c>
      <c r="S183" s="1">
        <v>0.5</v>
      </c>
      <c r="T183" t="s">
        <v>168</v>
      </c>
      <c r="U183" t="s">
        <v>97</v>
      </c>
      <c r="V183" t="b">
        <v>1</v>
      </c>
      <c r="W183">
        <v>2.5</v>
      </c>
      <c r="X183" t="s">
        <v>157</v>
      </c>
      <c r="Y183" t="s">
        <v>26</v>
      </c>
    </row>
    <row r="184" spans="1:25" x14ac:dyDescent="0.4">
      <c r="A184" t="s">
        <v>4404</v>
      </c>
      <c r="B184" s="2">
        <f ca="1">TODAY()+OpportunityTbl[[#This Row],[CreatedOn_DaysFromToday]]</f>
        <v>45099</v>
      </c>
      <c r="C184" s="2">
        <f ca="1">TODAY()+OpportunityTbl[[#This Row],[EstCloseDate_DaysFromToday]]</f>
        <v>45144</v>
      </c>
      <c r="D184" t="str">
        <f>IF(OpportunityTbl[[#This Row],[statecode]]=0,"",OpportunityTbl[[#This Row],[Estimated Close Date]])</f>
        <v/>
      </c>
      <c r="E184" s="14">
        <v>-11</v>
      </c>
      <c r="F184" s="14">
        <v>34</v>
      </c>
      <c r="G184" t="s">
        <v>4280</v>
      </c>
      <c r="H184" t="s">
        <v>4281</v>
      </c>
      <c r="I184">
        <v>0</v>
      </c>
      <c r="J184">
        <v>1</v>
      </c>
      <c r="K184" t="s">
        <v>10452</v>
      </c>
      <c r="L184" t="s">
        <v>12234</v>
      </c>
      <c r="M184" t="s">
        <v>22</v>
      </c>
      <c r="N184" t="s">
        <v>31</v>
      </c>
      <c r="O184" t="s">
        <v>29</v>
      </c>
      <c r="P184" t="s">
        <v>210</v>
      </c>
      <c r="Q184" s="13">
        <v>2712</v>
      </c>
      <c r="S184" s="1">
        <v>0.5</v>
      </c>
      <c r="T184" t="s">
        <v>168</v>
      </c>
      <c r="U184" t="s">
        <v>24</v>
      </c>
      <c r="V184" t="b">
        <v>1</v>
      </c>
      <c r="W184">
        <v>2.5</v>
      </c>
      <c r="X184" t="s">
        <v>240</v>
      </c>
      <c r="Y184" t="s">
        <v>26</v>
      </c>
    </row>
    <row r="185" spans="1:25" x14ac:dyDescent="0.4">
      <c r="A185" t="s">
        <v>4405</v>
      </c>
      <c r="B185" s="2">
        <f ca="1">TODAY()+OpportunityTbl[[#This Row],[CreatedOn_DaysFromToday]]</f>
        <v>45099</v>
      </c>
      <c r="C185" s="2">
        <f ca="1">TODAY()+OpportunityTbl[[#This Row],[EstCloseDate_DaysFromToday]]</f>
        <v>45131</v>
      </c>
      <c r="D185" t="str">
        <f>IF(OpportunityTbl[[#This Row],[statecode]]=0,"",OpportunityTbl[[#This Row],[Estimated Close Date]])</f>
        <v/>
      </c>
      <c r="E185" s="14">
        <v>-11</v>
      </c>
      <c r="F185" s="14">
        <v>21</v>
      </c>
      <c r="G185" t="s">
        <v>4280</v>
      </c>
      <c r="H185" t="s">
        <v>4281</v>
      </c>
      <c r="I185">
        <v>0</v>
      </c>
      <c r="J185">
        <v>1</v>
      </c>
      <c r="K185" t="s">
        <v>10477</v>
      </c>
      <c r="L185" t="s">
        <v>12240</v>
      </c>
      <c r="M185" t="s">
        <v>22</v>
      </c>
      <c r="N185" t="s">
        <v>469</v>
      </c>
      <c r="O185" t="s">
        <v>29</v>
      </c>
      <c r="P185" t="s">
        <v>511</v>
      </c>
      <c r="Q185" s="13">
        <v>9537</v>
      </c>
      <c r="S185" s="1">
        <v>0.5</v>
      </c>
      <c r="T185" t="s">
        <v>168</v>
      </c>
      <c r="U185" t="s">
        <v>100</v>
      </c>
      <c r="V185" t="b">
        <v>1</v>
      </c>
      <c r="W185">
        <v>2.5</v>
      </c>
      <c r="X185" t="s">
        <v>240</v>
      </c>
      <c r="Y185" t="s">
        <v>26</v>
      </c>
    </row>
    <row r="186" spans="1:25" x14ac:dyDescent="0.4">
      <c r="A186" t="s">
        <v>4406</v>
      </c>
      <c r="B186" s="2">
        <f ca="1">TODAY()+OpportunityTbl[[#This Row],[CreatedOn_DaysFromToday]]</f>
        <v>45099</v>
      </c>
      <c r="C186" s="2">
        <f ca="1">TODAY()+OpportunityTbl[[#This Row],[EstCloseDate_DaysFromToday]]</f>
        <v>45144</v>
      </c>
      <c r="D186" t="str">
        <f>IF(OpportunityTbl[[#This Row],[statecode]]=0,"",OpportunityTbl[[#This Row],[Estimated Close Date]])</f>
        <v/>
      </c>
      <c r="E186" s="14">
        <v>-11</v>
      </c>
      <c r="F186" s="14">
        <v>34</v>
      </c>
      <c r="G186" t="s">
        <v>4280</v>
      </c>
      <c r="H186" t="s">
        <v>4281</v>
      </c>
      <c r="I186">
        <v>0</v>
      </c>
      <c r="J186">
        <v>1</v>
      </c>
      <c r="K186" t="s">
        <v>10469</v>
      </c>
      <c r="L186" t="s">
        <v>12234</v>
      </c>
      <c r="M186" t="s">
        <v>22</v>
      </c>
      <c r="N186" t="s">
        <v>31</v>
      </c>
      <c r="O186" t="s">
        <v>29</v>
      </c>
      <c r="P186" t="s">
        <v>210</v>
      </c>
      <c r="Q186" s="13">
        <v>2103</v>
      </c>
      <c r="S186" s="1">
        <v>0.5</v>
      </c>
      <c r="T186" t="s">
        <v>168</v>
      </c>
      <c r="U186" t="s">
        <v>24</v>
      </c>
      <c r="V186" t="b">
        <v>1</v>
      </c>
      <c r="W186">
        <v>2.5</v>
      </c>
      <c r="X186" t="s">
        <v>240</v>
      </c>
      <c r="Y186" t="s">
        <v>26</v>
      </c>
    </row>
    <row r="187" spans="1:25" x14ac:dyDescent="0.4">
      <c r="A187" t="s">
        <v>4459</v>
      </c>
      <c r="B187" s="2">
        <f ca="1">TODAY()+OpportunityTbl[[#This Row],[CreatedOn_DaysFromToday]]</f>
        <v>45099</v>
      </c>
      <c r="C187" s="2">
        <f ca="1">TODAY()+OpportunityTbl[[#This Row],[EstCloseDate_DaysFromToday]]</f>
        <v>45140</v>
      </c>
      <c r="D187" t="str">
        <f>IF(OpportunityTbl[[#This Row],[statecode]]=0,"",OpportunityTbl[[#This Row],[Estimated Close Date]])</f>
        <v/>
      </c>
      <c r="E187" s="14">
        <v>-11</v>
      </c>
      <c r="F187" s="14">
        <v>30</v>
      </c>
      <c r="G187" t="s">
        <v>4280</v>
      </c>
      <c r="H187" t="s">
        <v>4281</v>
      </c>
      <c r="I187">
        <v>0</v>
      </c>
      <c r="J187">
        <v>1</v>
      </c>
      <c r="K187" t="s">
        <v>10448</v>
      </c>
      <c r="L187" t="s">
        <v>12237</v>
      </c>
      <c r="M187" t="s">
        <v>22</v>
      </c>
      <c r="N187" t="s">
        <v>469</v>
      </c>
      <c r="O187" t="s">
        <v>29</v>
      </c>
      <c r="P187" t="s">
        <v>705</v>
      </c>
      <c r="Q187" s="13">
        <v>4734</v>
      </c>
      <c r="S187" s="1">
        <v>0.5</v>
      </c>
      <c r="T187" t="s">
        <v>168</v>
      </c>
      <c r="U187" t="s">
        <v>100</v>
      </c>
      <c r="V187" t="b">
        <v>0</v>
      </c>
      <c r="W187">
        <v>3.5</v>
      </c>
      <c r="X187" t="s">
        <v>157</v>
      </c>
      <c r="Y187" t="s">
        <v>26</v>
      </c>
    </row>
    <row r="188" spans="1:25" x14ac:dyDescent="0.4">
      <c r="A188" t="s">
        <v>4460</v>
      </c>
      <c r="B188" s="2">
        <f ca="1">TODAY()+OpportunityTbl[[#This Row],[CreatedOn_DaysFromToday]]</f>
        <v>45099</v>
      </c>
      <c r="C188" s="2">
        <f ca="1">TODAY()+OpportunityTbl[[#This Row],[EstCloseDate_DaysFromToday]]</f>
        <v>45180</v>
      </c>
      <c r="D188" t="str">
        <f>IF(OpportunityTbl[[#This Row],[statecode]]=0,"",OpportunityTbl[[#This Row],[Estimated Close Date]])</f>
        <v/>
      </c>
      <c r="E188" s="14">
        <v>-11</v>
      </c>
      <c r="F188" s="14">
        <v>70</v>
      </c>
      <c r="G188" t="s">
        <v>4280</v>
      </c>
      <c r="H188" t="s">
        <v>4281</v>
      </c>
      <c r="I188">
        <v>0</v>
      </c>
      <c r="J188">
        <v>1</v>
      </c>
      <c r="K188" t="s">
        <v>10417</v>
      </c>
      <c r="L188" t="s">
        <v>12234</v>
      </c>
      <c r="M188" t="s">
        <v>22</v>
      </c>
      <c r="N188" t="s">
        <v>1617</v>
      </c>
      <c r="O188" t="s">
        <v>29</v>
      </c>
      <c r="P188" t="s">
        <v>1618</v>
      </c>
      <c r="Q188" s="13">
        <v>2942</v>
      </c>
      <c r="S188" s="1">
        <v>0.5</v>
      </c>
      <c r="T188" t="s">
        <v>168</v>
      </c>
      <c r="U188" t="s">
        <v>24</v>
      </c>
      <c r="V188" t="b">
        <v>0</v>
      </c>
      <c r="W188">
        <v>3.5</v>
      </c>
      <c r="X188" t="s">
        <v>157</v>
      </c>
      <c r="Y188" t="s">
        <v>26</v>
      </c>
    </row>
    <row r="189" spans="1:25" x14ac:dyDescent="0.4">
      <c r="A189" t="s">
        <v>4461</v>
      </c>
      <c r="B189" s="2">
        <f ca="1">TODAY()+OpportunityTbl[[#This Row],[CreatedOn_DaysFromToday]]</f>
        <v>45099</v>
      </c>
      <c r="C189" s="2">
        <f ca="1">TODAY()+OpportunityTbl[[#This Row],[EstCloseDate_DaysFromToday]]</f>
        <v>45166</v>
      </c>
      <c r="D189" t="str">
        <f>IF(OpportunityTbl[[#This Row],[statecode]]=0,"",OpportunityTbl[[#This Row],[Estimated Close Date]])</f>
        <v/>
      </c>
      <c r="E189" s="14">
        <v>-11</v>
      </c>
      <c r="F189" s="14">
        <v>56</v>
      </c>
      <c r="G189" t="s">
        <v>4280</v>
      </c>
      <c r="H189" t="s">
        <v>4281</v>
      </c>
      <c r="I189">
        <v>0</v>
      </c>
      <c r="J189">
        <v>1</v>
      </c>
      <c r="K189" t="s">
        <v>10433</v>
      </c>
      <c r="L189" t="s">
        <v>12236</v>
      </c>
      <c r="M189" t="s">
        <v>22</v>
      </c>
      <c r="N189" t="s">
        <v>1617</v>
      </c>
      <c r="O189" t="s">
        <v>29</v>
      </c>
      <c r="P189" t="s">
        <v>1618</v>
      </c>
      <c r="Q189" s="13">
        <v>2161</v>
      </c>
      <c r="S189" s="1">
        <v>0.5</v>
      </c>
      <c r="T189" t="s">
        <v>168</v>
      </c>
      <c r="U189" t="s">
        <v>24</v>
      </c>
      <c r="V189" t="b">
        <v>1</v>
      </c>
      <c r="W189">
        <v>3.5</v>
      </c>
      <c r="X189" t="s">
        <v>157</v>
      </c>
      <c r="Y189" t="s">
        <v>26</v>
      </c>
    </row>
    <row r="190" spans="1:25" x14ac:dyDescent="0.4">
      <c r="A190" t="s">
        <v>4660</v>
      </c>
      <c r="B190" s="2">
        <f ca="1">TODAY()+OpportunityTbl[[#This Row],[CreatedOn_DaysFromToday]]</f>
        <v>45099</v>
      </c>
      <c r="C190" s="2">
        <f ca="1">TODAY()+OpportunityTbl[[#This Row],[EstCloseDate_DaysFromToday]]</f>
        <v>45130</v>
      </c>
      <c r="D190" t="str">
        <f>IF(OpportunityTbl[[#This Row],[statecode]]=0,"",OpportunityTbl[[#This Row],[Estimated Close Date]])</f>
        <v/>
      </c>
      <c r="E190" s="14">
        <v>-11</v>
      </c>
      <c r="F190" s="14">
        <v>20</v>
      </c>
      <c r="G190" t="s">
        <v>4280</v>
      </c>
      <c r="H190" t="s">
        <v>4281</v>
      </c>
      <c r="I190">
        <v>0</v>
      </c>
      <c r="J190">
        <v>1</v>
      </c>
      <c r="K190" t="s">
        <v>10496</v>
      </c>
      <c r="L190" t="s">
        <v>12234</v>
      </c>
      <c r="M190" t="s">
        <v>22</v>
      </c>
      <c r="N190" t="s">
        <v>1710</v>
      </c>
      <c r="O190" t="s">
        <v>29</v>
      </c>
      <c r="P190" t="s">
        <v>1711</v>
      </c>
      <c r="Q190" s="13">
        <v>2089</v>
      </c>
      <c r="S190" s="1">
        <v>0.5</v>
      </c>
      <c r="T190" t="s">
        <v>168</v>
      </c>
      <c r="U190" t="s">
        <v>100</v>
      </c>
      <c r="V190" t="b">
        <v>1</v>
      </c>
      <c r="W190">
        <v>4</v>
      </c>
      <c r="X190" t="s">
        <v>157</v>
      </c>
      <c r="Y190" t="s">
        <v>26</v>
      </c>
    </row>
    <row r="191" spans="1:25" x14ac:dyDescent="0.4">
      <c r="A191" t="s">
        <v>4661</v>
      </c>
      <c r="B191" s="2">
        <f ca="1">TODAY()+OpportunityTbl[[#This Row],[CreatedOn_DaysFromToday]]</f>
        <v>45099</v>
      </c>
      <c r="C191" s="2">
        <f ca="1">TODAY()+OpportunityTbl[[#This Row],[EstCloseDate_DaysFromToday]]</f>
        <v>45147</v>
      </c>
      <c r="D191" t="str">
        <f>IF(OpportunityTbl[[#This Row],[statecode]]=0,"",OpportunityTbl[[#This Row],[Estimated Close Date]])</f>
        <v/>
      </c>
      <c r="E191" s="14">
        <v>-11</v>
      </c>
      <c r="F191" s="14">
        <v>37</v>
      </c>
      <c r="G191" t="s">
        <v>4280</v>
      </c>
      <c r="H191" t="s">
        <v>4281</v>
      </c>
      <c r="I191">
        <v>0</v>
      </c>
      <c r="J191">
        <v>1</v>
      </c>
      <c r="K191" t="s">
        <v>10497</v>
      </c>
      <c r="L191" t="s">
        <v>12239</v>
      </c>
      <c r="M191" t="s">
        <v>22</v>
      </c>
      <c r="N191" t="s">
        <v>2121</v>
      </c>
      <c r="O191" t="s">
        <v>29</v>
      </c>
      <c r="P191" t="s">
        <v>2167</v>
      </c>
      <c r="Q191" s="13">
        <v>6608</v>
      </c>
      <c r="S191" s="1">
        <v>0.5</v>
      </c>
      <c r="T191" t="s">
        <v>168</v>
      </c>
      <c r="U191" t="s">
        <v>97</v>
      </c>
      <c r="V191" t="b">
        <v>1</v>
      </c>
      <c r="W191">
        <v>3</v>
      </c>
      <c r="X191" t="s">
        <v>240</v>
      </c>
      <c r="Y191" t="s">
        <v>26</v>
      </c>
    </row>
    <row r="192" spans="1:25" x14ac:dyDescent="0.4">
      <c r="A192" t="s">
        <v>4912</v>
      </c>
      <c r="B192" s="2">
        <f ca="1">TODAY()+OpportunityTbl[[#This Row],[CreatedOn_DaysFromToday]]</f>
        <v>45099</v>
      </c>
      <c r="C192" s="2">
        <f ca="1">TODAY()+OpportunityTbl[[#This Row],[EstCloseDate_DaysFromToday]]</f>
        <v>45153</v>
      </c>
      <c r="D192" t="str">
        <f>IF(OpportunityTbl[[#This Row],[statecode]]=0,"",OpportunityTbl[[#This Row],[Estimated Close Date]])</f>
        <v/>
      </c>
      <c r="E192" s="14">
        <v>-11</v>
      </c>
      <c r="F192" s="14">
        <v>43</v>
      </c>
      <c r="G192" t="s">
        <v>4280</v>
      </c>
      <c r="H192" t="s">
        <v>4281</v>
      </c>
      <c r="I192">
        <v>0</v>
      </c>
      <c r="J192">
        <v>1</v>
      </c>
      <c r="K192" t="s">
        <v>10498</v>
      </c>
      <c r="L192" t="s">
        <v>12239</v>
      </c>
      <c r="M192" t="s">
        <v>22</v>
      </c>
      <c r="N192" t="s">
        <v>2121</v>
      </c>
      <c r="O192" t="s">
        <v>29</v>
      </c>
      <c r="P192" t="s">
        <v>4734</v>
      </c>
      <c r="Q192" s="13">
        <v>9923</v>
      </c>
      <c r="S192" s="1">
        <v>0.9</v>
      </c>
      <c r="T192" t="s">
        <v>4724</v>
      </c>
      <c r="U192" t="s">
        <v>97</v>
      </c>
      <c r="V192" t="b">
        <v>1</v>
      </c>
      <c r="W192">
        <v>3</v>
      </c>
      <c r="X192" t="s">
        <v>4732</v>
      </c>
      <c r="Y192" t="s">
        <v>4899</v>
      </c>
    </row>
    <row r="193" spans="1:25" x14ac:dyDescent="0.4">
      <c r="A193" t="s">
        <v>4913</v>
      </c>
      <c r="B193" s="2">
        <f ca="1">TODAY()+OpportunityTbl[[#This Row],[CreatedOn_DaysFromToday]]</f>
        <v>45099</v>
      </c>
      <c r="C193" s="2">
        <f ca="1">TODAY()+OpportunityTbl[[#This Row],[EstCloseDate_DaysFromToday]]</f>
        <v>45128</v>
      </c>
      <c r="D193" t="str">
        <f>IF(OpportunityTbl[[#This Row],[statecode]]=0,"",OpportunityTbl[[#This Row],[Estimated Close Date]])</f>
        <v/>
      </c>
      <c r="E193" s="14">
        <v>-11</v>
      </c>
      <c r="F193" s="14">
        <v>18</v>
      </c>
      <c r="G193" t="s">
        <v>4280</v>
      </c>
      <c r="H193" t="s">
        <v>4281</v>
      </c>
      <c r="I193">
        <v>0</v>
      </c>
      <c r="J193">
        <v>1</v>
      </c>
      <c r="K193" t="s">
        <v>10499</v>
      </c>
      <c r="L193" t="s">
        <v>12239</v>
      </c>
      <c r="M193" t="s">
        <v>22</v>
      </c>
      <c r="N193" t="s">
        <v>31</v>
      </c>
      <c r="O193" t="s">
        <v>29</v>
      </c>
      <c r="P193" t="s">
        <v>319</v>
      </c>
      <c r="Q193" s="13">
        <v>8125</v>
      </c>
      <c r="S193" s="1">
        <v>0.1</v>
      </c>
      <c r="T193" t="s">
        <v>23</v>
      </c>
      <c r="U193" t="s">
        <v>24</v>
      </c>
      <c r="V193" t="b">
        <v>1</v>
      </c>
      <c r="W193">
        <v>2</v>
      </c>
      <c r="X193" t="s">
        <v>25</v>
      </c>
      <c r="Y193" t="s">
        <v>4890</v>
      </c>
    </row>
    <row r="194" spans="1:25" x14ac:dyDescent="0.4">
      <c r="A194" t="s">
        <v>4981</v>
      </c>
      <c r="B194" s="2">
        <f ca="1">TODAY()+OpportunityTbl[[#This Row],[CreatedOn_DaysFromToday]]</f>
        <v>45099</v>
      </c>
      <c r="C194" s="2">
        <f ca="1">TODAY()+OpportunityTbl[[#This Row],[EstCloseDate_DaysFromToday]]</f>
        <v>45183</v>
      </c>
      <c r="D194" t="str">
        <f>IF(OpportunityTbl[[#This Row],[statecode]]=0,"",OpportunityTbl[[#This Row],[Estimated Close Date]])</f>
        <v/>
      </c>
      <c r="E194" s="14">
        <v>-11</v>
      </c>
      <c r="F194" s="14">
        <v>73</v>
      </c>
      <c r="G194" t="s">
        <v>4280</v>
      </c>
      <c r="H194" t="s">
        <v>4281</v>
      </c>
      <c r="I194">
        <v>0</v>
      </c>
      <c r="J194">
        <v>1</v>
      </c>
      <c r="K194" t="s">
        <v>10500</v>
      </c>
      <c r="L194" t="s">
        <v>12236</v>
      </c>
      <c r="M194" t="s">
        <v>22</v>
      </c>
      <c r="N194" t="s">
        <v>1617</v>
      </c>
      <c r="O194" t="s">
        <v>29</v>
      </c>
      <c r="P194" t="s">
        <v>1618</v>
      </c>
      <c r="Q194" s="13">
        <v>3090</v>
      </c>
      <c r="S194" s="1">
        <v>0.5</v>
      </c>
      <c r="T194" t="s">
        <v>168</v>
      </c>
      <c r="U194" t="s">
        <v>97</v>
      </c>
      <c r="V194" t="b">
        <v>0</v>
      </c>
      <c r="W194">
        <v>3.5</v>
      </c>
      <c r="X194" t="s">
        <v>157</v>
      </c>
      <c r="Y194" t="s">
        <v>4890</v>
      </c>
    </row>
    <row r="195" spans="1:25" x14ac:dyDescent="0.4">
      <c r="A195" t="s">
        <v>5035</v>
      </c>
      <c r="B195" s="2">
        <f ca="1">TODAY()+OpportunityTbl[[#This Row],[CreatedOn_DaysFromToday]]</f>
        <v>45099</v>
      </c>
      <c r="C195" s="2">
        <f ca="1">TODAY()+OpportunityTbl[[#This Row],[EstCloseDate_DaysFromToday]]</f>
        <v>45144</v>
      </c>
      <c r="D195" t="str">
        <f>IF(OpportunityTbl[[#This Row],[statecode]]=0,"",OpportunityTbl[[#This Row],[Estimated Close Date]])</f>
        <v/>
      </c>
      <c r="E195" s="14">
        <v>-11</v>
      </c>
      <c r="F195" s="14">
        <v>34</v>
      </c>
      <c r="G195" t="s">
        <v>4280</v>
      </c>
      <c r="H195" t="s">
        <v>4281</v>
      </c>
      <c r="I195">
        <v>0</v>
      </c>
      <c r="J195">
        <v>1</v>
      </c>
      <c r="K195" t="s">
        <v>10454</v>
      </c>
      <c r="L195" t="s">
        <v>12234</v>
      </c>
      <c r="M195" t="s">
        <v>22</v>
      </c>
      <c r="N195" t="s">
        <v>1710</v>
      </c>
      <c r="O195" t="s">
        <v>29</v>
      </c>
      <c r="P195" t="s">
        <v>1711</v>
      </c>
      <c r="Q195" s="13">
        <v>2349</v>
      </c>
      <c r="S195" s="1">
        <v>0.5</v>
      </c>
      <c r="T195" t="s">
        <v>168</v>
      </c>
      <c r="U195" t="s">
        <v>24</v>
      </c>
      <c r="V195" t="b">
        <v>1</v>
      </c>
      <c r="W195">
        <v>4</v>
      </c>
      <c r="X195" t="s">
        <v>157</v>
      </c>
      <c r="Y195" t="s">
        <v>4899</v>
      </c>
    </row>
    <row r="196" spans="1:25" x14ac:dyDescent="0.4">
      <c r="A196" t="s">
        <v>5114</v>
      </c>
      <c r="B196" s="2">
        <f ca="1">TODAY()+OpportunityTbl[[#This Row],[CreatedOn_DaysFromToday]]</f>
        <v>45099</v>
      </c>
      <c r="C196" s="2">
        <f ca="1">TODAY()+OpportunityTbl[[#This Row],[EstCloseDate_DaysFromToday]]</f>
        <v>45151</v>
      </c>
      <c r="D196" t="str">
        <f>IF(OpportunityTbl[[#This Row],[statecode]]=0,"",OpportunityTbl[[#This Row],[Estimated Close Date]])</f>
        <v/>
      </c>
      <c r="E196" s="14">
        <v>-11</v>
      </c>
      <c r="F196" s="14">
        <v>41</v>
      </c>
      <c r="G196" t="s">
        <v>4280</v>
      </c>
      <c r="H196" t="s">
        <v>4281</v>
      </c>
      <c r="I196">
        <v>0</v>
      </c>
      <c r="J196">
        <v>1</v>
      </c>
      <c r="K196" t="s">
        <v>10496</v>
      </c>
      <c r="L196" t="s">
        <v>12234</v>
      </c>
      <c r="M196" t="s">
        <v>22</v>
      </c>
      <c r="N196" t="s">
        <v>513</v>
      </c>
      <c r="O196" t="s">
        <v>29</v>
      </c>
      <c r="P196" t="s">
        <v>514</v>
      </c>
      <c r="Q196" s="13">
        <v>2784</v>
      </c>
      <c r="S196" s="1">
        <v>0.5</v>
      </c>
      <c r="T196" t="s">
        <v>168</v>
      </c>
      <c r="U196" t="s">
        <v>24</v>
      </c>
      <c r="V196" t="b">
        <v>1</v>
      </c>
      <c r="W196">
        <v>2.5</v>
      </c>
      <c r="X196" t="s">
        <v>157</v>
      </c>
      <c r="Y196" t="s">
        <v>4890</v>
      </c>
    </row>
    <row r="197" spans="1:25" x14ac:dyDescent="0.4">
      <c r="A197" t="s">
        <v>5190</v>
      </c>
      <c r="B197" s="2">
        <f ca="1">TODAY()+OpportunityTbl[[#This Row],[CreatedOn_DaysFromToday]]</f>
        <v>45099</v>
      </c>
      <c r="C197" s="2">
        <f ca="1">TODAY()+OpportunityTbl[[#This Row],[EstCloseDate_DaysFromToday]]</f>
        <v>45151</v>
      </c>
      <c r="D197" t="str">
        <f>IF(OpportunityTbl[[#This Row],[statecode]]=0,"",OpportunityTbl[[#This Row],[Estimated Close Date]])</f>
        <v/>
      </c>
      <c r="E197" s="14">
        <v>-11</v>
      </c>
      <c r="F197" s="14">
        <v>41</v>
      </c>
      <c r="G197" t="s">
        <v>4280</v>
      </c>
      <c r="H197" t="s">
        <v>4281</v>
      </c>
      <c r="I197">
        <v>0</v>
      </c>
      <c r="J197">
        <v>1</v>
      </c>
      <c r="K197" t="s">
        <v>10443</v>
      </c>
      <c r="L197" t="s">
        <v>12234</v>
      </c>
      <c r="M197" t="s">
        <v>22</v>
      </c>
      <c r="N197" t="s">
        <v>31</v>
      </c>
      <c r="O197" t="s">
        <v>29</v>
      </c>
      <c r="P197" t="s">
        <v>210</v>
      </c>
      <c r="Q197" s="13">
        <v>2283</v>
      </c>
      <c r="S197" s="1">
        <v>0.9</v>
      </c>
      <c r="T197" t="s">
        <v>4724</v>
      </c>
      <c r="U197" t="s">
        <v>100</v>
      </c>
      <c r="V197" t="b">
        <v>0</v>
      </c>
      <c r="W197">
        <v>2.5</v>
      </c>
      <c r="X197" t="s">
        <v>4732</v>
      </c>
      <c r="Y197" t="s">
        <v>4905</v>
      </c>
    </row>
    <row r="198" spans="1:25" x14ac:dyDescent="0.4">
      <c r="A198" t="s">
        <v>5191</v>
      </c>
      <c r="B198" s="2">
        <f ca="1">TODAY()+OpportunityTbl[[#This Row],[CreatedOn_DaysFromToday]]</f>
        <v>45099</v>
      </c>
      <c r="C198" s="2">
        <f ca="1">TODAY()+OpportunityTbl[[#This Row],[EstCloseDate_DaysFromToday]]</f>
        <v>45161</v>
      </c>
      <c r="D198" t="str">
        <f>IF(OpportunityTbl[[#This Row],[statecode]]=0,"",OpportunityTbl[[#This Row],[Estimated Close Date]])</f>
        <v/>
      </c>
      <c r="E198" s="14">
        <v>-11</v>
      </c>
      <c r="F198" s="14">
        <v>51</v>
      </c>
      <c r="G198" t="s">
        <v>4280</v>
      </c>
      <c r="H198" t="s">
        <v>4281</v>
      </c>
      <c r="I198">
        <v>0</v>
      </c>
      <c r="J198">
        <v>1</v>
      </c>
      <c r="K198" t="s">
        <v>10417</v>
      </c>
      <c r="L198" t="s">
        <v>12236</v>
      </c>
      <c r="M198" t="s">
        <v>22</v>
      </c>
      <c r="N198" t="s">
        <v>469</v>
      </c>
      <c r="O198" t="s">
        <v>29</v>
      </c>
      <c r="P198" t="s">
        <v>470</v>
      </c>
      <c r="Q198" s="13">
        <v>2658</v>
      </c>
      <c r="S198" s="1">
        <v>0.9</v>
      </c>
      <c r="T198" t="s">
        <v>4724</v>
      </c>
      <c r="U198" t="s">
        <v>24</v>
      </c>
      <c r="V198" t="b">
        <v>0</v>
      </c>
      <c r="W198">
        <v>2.5</v>
      </c>
      <c r="X198" t="s">
        <v>4732</v>
      </c>
      <c r="Y198" t="s">
        <v>4905</v>
      </c>
    </row>
    <row r="199" spans="1:25" x14ac:dyDescent="0.4">
      <c r="A199" t="s">
        <v>4370</v>
      </c>
      <c r="B199" s="2">
        <f ca="1">TODAY()+OpportunityTbl[[#This Row],[CreatedOn_DaysFromToday]]</f>
        <v>45098</v>
      </c>
      <c r="C199" s="2">
        <f ca="1">TODAY()+OpportunityTbl[[#This Row],[EstCloseDate_DaysFromToday]]</f>
        <v>45146</v>
      </c>
      <c r="D199" t="str">
        <f>IF(OpportunityTbl[[#This Row],[statecode]]=0,"",OpportunityTbl[[#This Row],[Estimated Close Date]])</f>
        <v/>
      </c>
      <c r="E199" s="14">
        <v>-12</v>
      </c>
      <c r="F199" s="14">
        <v>36</v>
      </c>
      <c r="G199" t="s">
        <v>4280</v>
      </c>
      <c r="H199" t="s">
        <v>4281</v>
      </c>
      <c r="I199">
        <v>0</v>
      </c>
      <c r="J199">
        <v>1</v>
      </c>
      <c r="K199" t="s">
        <v>10452</v>
      </c>
      <c r="L199" t="s">
        <v>12234</v>
      </c>
      <c r="M199" t="s">
        <v>22</v>
      </c>
      <c r="N199" t="s">
        <v>518</v>
      </c>
      <c r="O199" t="s">
        <v>29</v>
      </c>
      <c r="P199" t="s">
        <v>557</v>
      </c>
      <c r="Q199" s="13">
        <v>2762</v>
      </c>
      <c r="S199" s="1">
        <v>0.3</v>
      </c>
      <c r="T199" t="s">
        <v>168</v>
      </c>
      <c r="U199" t="s">
        <v>100</v>
      </c>
      <c r="V199" t="b">
        <v>0</v>
      </c>
      <c r="W199">
        <v>2.5</v>
      </c>
      <c r="X199" t="s">
        <v>157</v>
      </c>
      <c r="Y199" t="s">
        <v>26</v>
      </c>
    </row>
    <row r="200" spans="1:25" x14ac:dyDescent="0.4">
      <c r="A200" t="s">
        <v>4407</v>
      </c>
      <c r="B200" s="2">
        <f ca="1">TODAY()+OpportunityTbl[[#This Row],[CreatedOn_DaysFromToday]]</f>
        <v>45098</v>
      </c>
      <c r="C200" s="2">
        <f ca="1">TODAY()+OpportunityTbl[[#This Row],[EstCloseDate_DaysFromToday]]</f>
        <v>45145</v>
      </c>
      <c r="D200" t="str">
        <f>IF(OpportunityTbl[[#This Row],[statecode]]=0,"",OpportunityTbl[[#This Row],[Estimated Close Date]])</f>
        <v/>
      </c>
      <c r="E200" s="14">
        <v>-12</v>
      </c>
      <c r="F200" s="14">
        <v>35</v>
      </c>
      <c r="G200" t="s">
        <v>4280</v>
      </c>
      <c r="H200" t="s">
        <v>4281</v>
      </c>
      <c r="I200">
        <v>0</v>
      </c>
      <c r="J200">
        <v>1</v>
      </c>
      <c r="K200" t="s">
        <v>10501</v>
      </c>
      <c r="L200" t="s">
        <v>12236</v>
      </c>
      <c r="M200" t="s">
        <v>22</v>
      </c>
      <c r="N200" t="s">
        <v>480</v>
      </c>
      <c r="O200" t="s">
        <v>29</v>
      </c>
      <c r="P200" t="s">
        <v>687</v>
      </c>
      <c r="Q200" s="13">
        <v>3624</v>
      </c>
      <c r="S200" s="1">
        <v>0.5</v>
      </c>
      <c r="T200" t="s">
        <v>168</v>
      </c>
      <c r="U200" t="s">
        <v>100</v>
      </c>
      <c r="V200" t="b">
        <v>1</v>
      </c>
      <c r="W200">
        <v>2.5</v>
      </c>
      <c r="X200" t="s">
        <v>240</v>
      </c>
      <c r="Y200" t="s">
        <v>26</v>
      </c>
    </row>
    <row r="201" spans="1:25" x14ac:dyDescent="0.4">
      <c r="A201" t="s">
        <v>4462</v>
      </c>
      <c r="B201" s="2">
        <f ca="1">TODAY()+OpportunityTbl[[#This Row],[CreatedOn_DaysFromToday]]</f>
        <v>45098</v>
      </c>
      <c r="C201" s="2">
        <f ca="1">TODAY()+OpportunityTbl[[#This Row],[EstCloseDate_DaysFromToday]]</f>
        <v>45169</v>
      </c>
      <c r="D201" t="str">
        <f>IF(OpportunityTbl[[#This Row],[statecode]]=0,"",OpportunityTbl[[#This Row],[Estimated Close Date]])</f>
        <v/>
      </c>
      <c r="E201" s="14">
        <v>-12</v>
      </c>
      <c r="F201" s="14">
        <v>59</v>
      </c>
      <c r="G201" t="s">
        <v>4280</v>
      </c>
      <c r="H201" t="s">
        <v>4281</v>
      </c>
      <c r="I201">
        <v>0</v>
      </c>
      <c r="J201">
        <v>1</v>
      </c>
      <c r="K201" t="s">
        <v>10430</v>
      </c>
      <c r="L201" t="s">
        <v>12235</v>
      </c>
      <c r="M201" t="s">
        <v>22</v>
      </c>
      <c r="N201" t="s">
        <v>1617</v>
      </c>
      <c r="O201" t="s">
        <v>29</v>
      </c>
      <c r="P201" t="s">
        <v>1648</v>
      </c>
      <c r="Q201" s="13">
        <v>14320</v>
      </c>
      <c r="S201" s="1">
        <v>0.5</v>
      </c>
      <c r="T201" t="s">
        <v>168</v>
      </c>
      <c r="U201" t="s">
        <v>24</v>
      </c>
      <c r="V201" t="b">
        <v>1</v>
      </c>
      <c r="W201">
        <v>3.5</v>
      </c>
      <c r="X201" t="s">
        <v>157</v>
      </c>
      <c r="Y201" t="s">
        <v>26</v>
      </c>
    </row>
    <row r="202" spans="1:25" x14ac:dyDescent="0.4">
      <c r="A202" t="s">
        <v>4577</v>
      </c>
      <c r="B202" s="2">
        <f ca="1">TODAY()+OpportunityTbl[[#This Row],[CreatedOn_DaysFromToday]]</f>
        <v>45098</v>
      </c>
      <c r="C202" s="2">
        <f ca="1">TODAY()+OpportunityTbl[[#This Row],[EstCloseDate_DaysFromToday]]</f>
        <v>45176</v>
      </c>
      <c r="D202" t="str">
        <f>IF(OpportunityTbl[[#This Row],[statecode]]=0,"",OpportunityTbl[[#This Row],[Estimated Close Date]])</f>
        <v/>
      </c>
      <c r="E202" s="14">
        <v>-12</v>
      </c>
      <c r="F202" s="14">
        <v>66</v>
      </c>
      <c r="G202" t="s">
        <v>4280</v>
      </c>
      <c r="H202" t="s">
        <v>4281</v>
      </c>
      <c r="I202">
        <v>0</v>
      </c>
      <c r="J202">
        <v>1</v>
      </c>
      <c r="K202" t="s">
        <v>10472</v>
      </c>
      <c r="L202" t="s">
        <v>12238</v>
      </c>
      <c r="M202" t="s">
        <v>22</v>
      </c>
      <c r="N202" t="s">
        <v>779</v>
      </c>
      <c r="O202" t="s">
        <v>29</v>
      </c>
      <c r="P202" t="s">
        <v>780</v>
      </c>
      <c r="Q202" s="13">
        <v>4310</v>
      </c>
      <c r="S202" s="1">
        <v>0.3</v>
      </c>
      <c r="T202" t="s">
        <v>168</v>
      </c>
      <c r="U202" t="s">
        <v>97</v>
      </c>
      <c r="V202" t="b">
        <v>0</v>
      </c>
      <c r="W202">
        <v>2</v>
      </c>
      <c r="X202" t="s">
        <v>25</v>
      </c>
      <c r="Y202" t="s">
        <v>26</v>
      </c>
    </row>
    <row r="203" spans="1:25" x14ac:dyDescent="0.4">
      <c r="A203" t="s">
        <v>4578</v>
      </c>
      <c r="B203" s="2">
        <f ca="1">TODAY()+OpportunityTbl[[#This Row],[CreatedOn_DaysFromToday]]</f>
        <v>45098</v>
      </c>
      <c r="C203" s="2">
        <f ca="1">TODAY()+OpportunityTbl[[#This Row],[EstCloseDate_DaysFromToday]]</f>
        <v>45149</v>
      </c>
      <c r="D203" t="str">
        <f>IF(OpportunityTbl[[#This Row],[statecode]]=0,"",OpportunityTbl[[#This Row],[Estimated Close Date]])</f>
        <v/>
      </c>
      <c r="E203" s="14">
        <v>-12</v>
      </c>
      <c r="F203" s="14">
        <v>39</v>
      </c>
      <c r="G203" t="s">
        <v>4280</v>
      </c>
      <c r="H203" t="s">
        <v>4281</v>
      </c>
      <c r="I203">
        <v>0</v>
      </c>
      <c r="J203">
        <v>1</v>
      </c>
      <c r="K203" t="s">
        <v>10448</v>
      </c>
      <c r="L203" t="s">
        <v>12238</v>
      </c>
      <c r="M203" t="s">
        <v>22</v>
      </c>
      <c r="N203" t="s">
        <v>469</v>
      </c>
      <c r="O203" t="s">
        <v>29</v>
      </c>
      <c r="P203" t="s">
        <v>705</v>
      </c>
      <c r="Q203" s="13">
        <v>3559</v>
      </c>
      <c r="S203" s="1">
        <v>0.3</v>
      </c>
      <c r="T203" t="s">
        <v>168</v>
      </c>
      <c r="U203" t="s">
        <v>24</v>
      </c>
      <c r="V203" t="b">
        <v>0</v>
      </c>
      <c r="W203">
        <v>2</v>
      </c>
      <c r="X203" t="s">
        <v>157</v>
      </c>
      <c r="Y203" t="s">
        <v>26</v>
      </c>
    </row>
    <row r="204" spans="1:25" x14ac:dyDescent="0.4">
      <c r="A204" t="s">
        <v>4662</v>
      </c>
      <c r="B204" s="2">
        <f ca="1">TODAY()+OpportunityTbl[[#This Row],[CreatedOn_DaysFromToday]]</f>
        <v>45098</v>
      </c>
      <c r="C204" s="2">
        <f ca="1">TODAY()+OpportunityTbl[[#This Row],[EstCloseDate_DaysFromToday]]</f>
        <v>45161</v>
      </c>
      <c r="D204" t="str">
        <f>IF(OpportunityTbl[[#This Row],[statecode]]=0,"",OpportunityTbl[[#This Row],[Estimated Close Date]])</f>
        <v/>
      </c>
      <c r="E204" s="14">
        <v>-12</v>
      </c>
      <c r="F204" s="14">
        <v>51</v>
      </c>
      <c r="G204" t="s">
        <v>4280</v>
      </c>
      <c r="H204" t="s">
        <v>4281</v>
      </c>
      <c r="I204">
        <v>0</v>
      </c>
      <c r="J204">
        <v>1</v>
      </c>
      <c r="K204" t="s">
        <v>10424</v>
      </c>
      <c r="L204" t="s">
        <v>12239</v>
      </c>
      <c r="M204" t="s">
        <v>22</v>
      </c>
      <c r="N204" t="s">
        <v>2121</v>
      </c>
      <c r="O204" t="s">
        <v>29</v>
      </c>
      <c r="P204" t="s">
        <v>2336</v>
      </c>
      <c r="Q204" s="13">
        <v>8358</v>
      </c>
      <c r="S204" s="1">
        <v>0.5</v>
      </c>
      <c r="T204" t="s">
        <v>168</v>
      </c>
      <c r="U204" t="s">
        <v>24</v>
      </c>
      <c r="V204" t="b">
        <v>0</v>
      </c>
      <c r="W204">
        <v>3</v>
      </c>
      <c r="X204" t="s">
        <v>240</v>
      </c>
      <c r="Y204" t="s">
        <v>26</v>
      </c>
    </row>
    <row r="205" spans="1:25" x14ac:dyDescent="0.4">
      <c r="A205" t="s">
        <v>4663</v>
      </c>
      <c r="B205" s="2">
        <f ca="1">TODAY()+OpportunityTbl[[#This Row],[CreatedOn_DaysFromToday]]</f>
        <v>45098</v>
      </c>
      <c r="C205" s="2">
        <f ca="1">TODAY()+OpportunityTbl[[#This Row],[EstCloseDate_DaysFromToday]]</f>
        <v>45128</v>
      </c>
      <c r="D205" t="str">
        <f>IF(OpportunityTbl[[#This Row],[statecode]]=0,"",OpportunityTbl[[#This Row],[Estimated Close Date]])</f>
        <v/>
      </c>
      <c r="E205" s="14">
        <v>-12</v>
      </c>
      <c r="F205" s="14">
        <v>18</v>
      </c>
      <c r="G205" t="s">
        <v>4280</v>
      </c>
      <c r="H205" t="s">
        <v>4281</v>
      </c>
      <c r="I205">
        <v>0</v>
      </c>
      <c r="J205">
        <v>1</v>
      </c>
      <c r="K205" t="s">
        <v>10502</v>
      </c>
      <c r="L205" t="s">
        <v>12234</v>
      </c>
      <c r="M205" t="s">
        <v>22</v>
      </c>
      <c r="N205" t="s">
        <v>1710</v>
      </c>
      <c r="O205" t="s">
        <v>29</v>
      </c>
      <c r="P205" t="s">
        <v>1713</v>
      </c>
      <c r="Q205" s="13">
        <v>1880</v>
      </c>
      <c r="S205" s="1">
        <v>0.3</v>
      </c>
      <c r="T205" t="s">
        <v>168</v>
      </c>
      <c r="U205" t="s">
        <v>100</v>
      </c>
      <c r="V205" t="b">
        <v>1</v>
      </c>
      <c r="W205">
        <v>4</v>
      </c>
      <c r="X205" t="s">
        <v>157</v>
      </c>
      <c r="Y205" t="s">
        <v>26</v>
      </c>
    </row>
    <row r="206" spans="1:25" x14ac:dyDescent="0.4">
      <c r="A206" t="s">
        <v>4664</v>
      </c>
      <c r="B206" s="2">
        <f ca="1">TODAY()+OpportunityTbl[[#This Row],[CreatedOn_DaysFromToday]]</f>
        <v>45098</v>
      </c>
      <c r="C206" s="2">
        <f ca="1">TODAY()+OpportunityTbl[[#This Row],[EstCloseDate_DaysFromToday]]</f>
        <v>45178</v>
      </c>
      <c r="D206" t="str">
        <f>IF(OpportunityTbl[[#This Row],[statecode]]=0,"",OpportunityTbl[[#This Row],[Estimated Close Date]])</f>
        <v/>
      </c>
      <c r="E206" s="14">
        <v>-12</v>
      </c>
      <c r="F206" s="14">
        <v>68</v>
      </c>
      <c r="G206" t="s">
        <v>4280</v>
      </c>
      <c r="H206" t="s">
        <v>4281</v>
      </c>
      <c r="I206">
        <v>0</v>
      </c>
      <c r="J206">
        <v>1</v>
      </c>
      <c r="K206" t="s">
        <v>10488</v>
      </c>
      <c r="L206" t="s">
        <v>12238</v>
      </c>
      <c r="M206" t="s">
        <v>22</v>
      </c>
      <c r="N206" t="s">
        <v>1617</v>
      </c>
      <c r="O206" t="s">
        <v>29</v>
      </c>
      <c r="P206" t="s">
        <v>1618</v>
      </c>
      <c r="Q206" s="13">
        <v>4531</v>
      </c>
      <c r="S206" s="1">
        <v>0.3</v>
      </c>
      <c r="T206" t="s">
        <v>168</v>
      </c>
      <c r="U206" t="s">
        <v>24</v>
      </c>
      <c r="V206" t="b">
        <v>0</v>
      </c>
      <c r="W206">
        <v>3</v>
      </c>
      <c r="X206" t="s">
        <v>157</v>
      </c>
      <c r="Y206" t="s">
        <v>26</v>
      </c>
    </row>
    <row r="207" spans="1:25" x14ac:dyDescent="0.4">
      <c r="A207" t="s">
        <v>4665</v>
      </c>
      <c r="B207" s="2">
        <f ca="1">TODAY()+OpportunityTbl[[#This Row],[CreatedOn_DaysFromToday]]</f>
        <v>45098</v>
      </c>
      <c r="C207" s="2">
        <f ca="1">TODAY()+OpportunityTbl[[#This Row],[EstCloseDate_DaysFromToday]]</f>
        <v>45142</v>
      </c>
      <c r="D207" t="str">
        <f>IF(OpportunityTbl[[#This Row],[statecode]]=0,"",OpportunityTbl[[#This Row],[Estimated Close Date]])</f>
        <v/>
      </c>
      <c r="E207" s="14">
        <v>-12</v>
      </c>
      <c r="F207" s="14">
        <v>32</v>
      </c>
      <c r="G207" t="s">
        <v>4280</v>
      </c>
      <c r="H207" t="s">
        <v>4281</v>
      </c>
      <c r="I207">
        <v>0</v>
      </c>
      <c r="J207">
        <v>1</v>
      </c>
      <c r="K207" t="s">
        <v>10469</v>
      </c>
      <c r="L207" t="s">
        <v>12236</v>
      </c>
      <c r="M207" t="s">
        <v>22</v>
      </c>
      <c r="N207" t="s">
        <v>1710</v>
      </c>
      <c r="O207" t="s">
        <v>29</v>
      </c>
      <c r="P207" t="s">
        <v>1805</v>
      </c>
      <c r="Q207" s="13">
        <v>2911</v>
      </c>
      <c r="S207" s="1">
        <v>0.5</v>
      </c>
      <c r="T207" t="s">
        <v>168</v>
      </c>
      <c r="U207" t="s">
        <v>97</v>
      </c>
      <c r="V207" t="b">
        <v>1</v>
      </c>
      <c r="W207">
        <v>4</v>
      </c>
      <c r="X207" t="s">
        <v>157</v>
      </c>
      <c r="Y207" t="s">
        <v>26</v>
      </c>
    </row>
    <row r="208" spans="1:25" x14ac:dyDescent="0.4">
      <c r="A208" t="s">
        <v>4666</v>
      </c>
      <c r="B208" s="2">
        <f ca="1">TODAY()+OpportunityTbl[[#This Row],[CreatedOn_DaysFromToday]]</f>
        <v>45098</v>
      </c>
      <c r="C208" s="2">
        <f ca="1">TODAY()+OpportunityTbl[[#This Row],[EstCloseDate_DaysFromToday]]</f>
        <v>45152</v>
      </c>
      <c r="D208" t="str">
        <f>IF(OpportunityTbl[[#This Row],[statecode]]=0,"",OpportunityTbl[[#This Row],[Estimated Close Date]])</f>
        <v/>
      </c>
      <c r="E208" s="14">
        <v>-12</v>
      </c>
      <c r="F208" s="14">
        <v>42</v>
      </c>
      <c r="G208" t="s">
        <v>4280</v>
      </c>
      <c r="H208" t="s">
        <v>4281</v>
      </c>
      <c r="I208">
        <v>0</v>
      </c>
      <c r="J208">
        <v>1</v>
      </c>
      <c r="K208" t="s">
        <v>10503</v>
      </c>
      <c r="L208" t="s">
        <v>12240</v>
      </c>
      <c r="M208" t="s">
        <v>22</v>
      </c>
      <c r="N208" t="s">
        <v>1710</v>
      </c>
      <c r="O208" t="s">
        <v>29</v>
      </c>
      <c r="P208" t="s">
        <v>2378</v>
      </c>
      <c r="Q208" s="13">
        <v>4720</v>
      </c>
      <c r="S208" s="1">
        <v>0.5</v>
      </c>
      <c r="T208" t="s">
        <v>168</v>
      </c>
      <c r="U208" t="s">
        <v>100</v>
      </c>
      <c r="V208" t="b">
        <v>0</v>
      </c>
      <c r="W208">
        <v>4</v>
      </c>
      <c r="X208" t="s">
        <v>240</v>
      </c>
      <c r="Y208" t="s">
        <v>26</v>
      </c>
    </row>
    <row r="209" spans="1:25" x14ac:dyDescent="0.4">
      <c r="A209" t="s">
        <v>4756</v>
      </c>
      <c r="B209" s="2">
        <f ca="1">TODAY()+OpportunityTbl[[#This Row],[CreatedOn_DaysFromToday]]</f>
        <v>45098</v>
      </c>
      <c r="C209" s="2">
        <f ca="1">TODAY()+OpportunityTbl[[#This Row],[EstCloseDate_DaysFromToday]]</f>
        <v>45167</v>
      </c>
      <c r="D209" t="str">
        <f>IF(OpportunityTbl[[#This Row],[statecode]]=0,"",OpportunityTbl[[#This Row],[Estimated Close Date]])</f>
        <v/>
      </c>
      <c r="E209" s="14">
        <v>-12</v>
      </c>
      <c r="F209" s="14">
        <v>57</v>
      </c>
      <c r="G209" t="s">
        <v>4280</v>
      </c>
      <c r="H209" t="s">
        <v>4281</v>
      </c>
      <c r="I209">
        <v>0</v>
      </c>
      <c r="J209">
        <v>1</v>
      </c>
      <c r="K209" t="s">
        <v>10504</v>
      </c>
      <c r="L209" t="s">
        <v>12236</v>
      </c>
      <c r="M209" t="s">
        <v>22</v>
      </c>
      <c r="N209" t="s">
        <v>2121</v>
      </c>
      <c r="O209" t="s">
        <v>29</v>
      </c>
      <c r="P209" t="s">
        <v>4734</v>
      </c>
      <c r="Q209" s="13">
        <v>3453</v>
      </c>
      <c r="S209" s="1">
        <v>0.9</v>
      </c>
      <c r="T209" t="s">
        <v>4724</v>
      </c>
      <c r="U209" t="s">
        <v>97</v>
      </c>
      <c r="V209" t="b">
        <v>0</v>
      </c>
      <c r="W209">
        <v>4</v>
      </c>
      <c r="X209" t="s">
        <v>4732</v>
      </c>
      <c r="Y209" t="s">
        <v>26</v>
      </c>
    </row>
    <row r="210" spans="1:25" x14ac:dyDescent="0.4">
      <c r="A210" t="s">
        <v>4757</v>
      </c>
      <c r="B210" s="2">
        <f ca="1">TODAY()+OpportunityTbl[[#This Row],[CreatedOn_DaysFromToday]]</f>
        <v>45098</v>
      </c>
      <c r="C210" s="2">
        <f ca="1">TODAY()+OpportunityTbl[[#This Row],[EstCloseDate_DaysFromToday]]</f>
        <v>45157</v>
      </c>
      <c r="D210" t="str">
        <f>IF(OpportunityTbl[[#This Row],[statecode]]=0,"",OpportunityTbl[[#This Row],[Estimated Close Date]])</f>
        <v/>
      </c>
      <c r="E210" s="14">
        <v>-12</v>
      </c>
      <c r="F210" s="14">
        <v>47</v>
      </c>
      <c r="G210" t="s">
        <v>4280</v>
      </c>
      <c r="H210" t="s">
        <v>4281</v>
      </c>
      <c r="I210">
        <v>0</v>
      </c>
      <c r="J210">
        <v>1</v>
      </c>
      <c r="K210" t="s">
        <v>10500</v>
      </c>
      <c r="L210" t="s">
        <v>12235</v>
      </c>
      <c r="M210" t="s">
        <v>22</v>
      </c>
      <c r="N210" t="s">
        <v>518</v>
      </c>
      <c r="O210" t="s">
        <v>29</v>
      </c>
      <c r="P210" t="s">
        <v>529</v>
      </c>
      <c r="Q210" s="13">
        <v>15763</v>
      </c>
      <c r="S210" s="1">
        <v>0.1</v>
      </c>
      <c r="T210" t="s">
        <v>23</v>
      </c>
      <c r="U210" t="s">
        <v>97</v>
      </c>
      <c r="V210" t="b">
        <v>0</v>
      </c>
      <c r="W210">
        <v>2.5</v>
      </c>
      <c r="X210" t="s">
        <v>25</v>
      </c>
      <c r="Y210" t="s">
        <v>26</v>
      </c>
    </row>
    <row r="211" spans="1:25" x14ac:dyDescent="0.4">
      <c r="A211" t="s">
        <v>4758</v>
      </c>
      <c r="B211" s="2">
        <f ca="1">TODAY()+OpportunityTbl[[#This Row],[CreatedOn_DaysFromToday]]</f>
        <v>45098</v>
      </c>
      <c r="C211" s="2">
        <f ca="1">TODAY()+OpportunityTbl[[#This Row],[EstCloseDate_DaysFromToday]]</f>
        <v>45142</v>
      </c>
      <c r="D211" t="str">
        <f>IF(OpportunityTbl[[#This Row],[statecode]]=0,"",OpportunityTbl[[#This Row],[Estimated Close Date]])</f>
        <v/>
      </c>
      <c r="E211" s="14">
        <v>-12</v>
      </c>
      <c r="F211" s="14">
        <v>32</v>
      </c>
      <c r="G211" t="s">
        <v>4280</v>
      </c>
      <c r="H211" t="s">
        <v>4281</v>
      </c>
      <c r="I211">
        <v>0</v>
      </c>
      <c r="J211">
        <v>1</v>
      </c>
      <c r="K211" t="s">
        <v>10467</v>
      </c>
      <c r="L211" t="s">
        <v>12239</v>
      </c>
      <c r="M211" t="s">
        <v>22</v>
      </c>
      <c r="N211" t="s">
        <v>1762</v>
      </c>
      <c r="O211" t="s">
        <v>29</v>
      </c>
      <c r="P211" t="s">
        <v>1763</v>
      </c>
      <c r="Q211" s="13">
        <v>8617</v>
      </c>
      <c r="S211" s="1">
        <v>0.1</v>
      </c>
      <c r="T211" t="s">
        <v>23</v>
      </c>
      <c r="U211" t="s">
        <v>24</v>
      </c>
      <c r="V211" t="b">
        <v>1</v>
      </c>
      <c r="W211">
        <v>3</v>
      </c>
      <c r="X211" t="s">
        <v>25</v>
      </c>
      <c r="Y211" t="s">
        <v>26</v>
      </c>
    </row>
    <row r="212" spans="1:25" x14ac:dyDescent="0.4">
      <c r="A212" t="s">
        <v>4982</v>
      </c>
      <c r="B212" s="2">
        <f ca="1">TODAY()+OpportunityTbl[[#This Row],[CreatedOn_DaysFromToday]]</f>
        <v>45098</v>
      </c>
      <c r="C212" s="2">
        <f ca="1">TODAY()+OpportunityTbl[[#This Row],[EstCloseDate_DaysFromToday]]</f>
        <v>45153</v>
      </c>
      <c r="D212" t="str">
        <f>IF(OpportunityTbl[[#This Row],[statecode]]=0,"",OpportunityTbl[[#This Row],[Estimated Close Date]])</f>
        <v/>
      </c>
      <c r="E212" s="14">
        <v>-12</v>
      </c>
      <c r="F212" s="14">
        <v>43</v>
      </c>
      <c r="G212" t="s">
        <v>4280</v>
      </c>
      <c r="H212" t="s">
        <v>4281</v>
      </c>
      <c r="I212">
        <v>0</v>
      </c>
      <c r="J212">
        <v>1</v>
      </c>
      <c r="K212" t="s">
        <v>10458</v>
      </c>
      <c r="L212" t="s">
        <v>12238</v>
      </c>
      <c r="M212" t="s">
        <v>22</v>
      </c>
      <c r="N212" t="s">
        <v>475</v>
      </c>
      <c r="O212" t="s">
        <v>29</v>
      </c>
      <c r="P212" t="s">
        <v>541</v>
      </c>
      <c r="Q212" s="13">
        <v>4249</v>
      </c>
      <c r="S212" s="1">
        <v>0.3</v>
      </c>
      <c r="T212" t="s">
        <v>168</v>
      </c>
      <c r="U212" t="s">
        <v>100</v>
      </c>
      <c r="V212" t="b">
        <v>0</v>
      </c>
      <c r="W212">
        <v>2</v>
      </c>
      <c r="X212" t="s">
        <v>25</v>
      </c>
      <c r="Y212" t="s">
        <v>4926</v>
      </c>
    </row>
    <row r="213" spans="1:25" x14ac:dyDescent="0.4">
      <c r="A213" t="s">
        <v>5036</v>
      </c>
      <c r="B213" s="2">
        <f ca="1">TODAY()+OpportunityTbl[[#This Row],[CreatedOn_DaysFromToday]]</f>
        <v>45098</v>
      </c>
      <c r="C213" s="2">
        <f ca="1">TODAY()+OpportunityTbl[[#This Row],[EstCloseDate_DaysFromToday]]</f>
        <v>45162</v>
      </c>
      <c r="D213" t="str">
        <f>IF(OpportunityTbl[[#This Row],[statecode]]=0,"",OpportunityTbl[[#This Row],[Estimated Close Date]])</f>
        <v/>
      </c>
      <c r="E213" s="14">
        <v>-12</v>
      </c>
      <c r="F213" s="14">
        <v>52</v>
      </c>
      <c r="G213" t="s">
        <v>4280</v>
      </c>
      <c r="H213" t="s">
        <v>4281</v>
      </c>
      <c r="I213">
        <v>0</v>
      </c>
      <c r="J213">
        <v>1</v>
      </c>
      <c r="K213" t="s">
        <v>10421</v>
      </c>
      <c r="L213" t="s">
        <v>12240</v>
      </c>
      <c r="M213" t="s">
        <v>22</v>
      </c>
      <c r="N213" t="s">
        <v>2121</v>
      </c>
      <c r="O213" t="s">
        <v>29</v>
      </c>
      <c r="P213" t="s">
        <v>2167</v>
      </c>
      <c r="Q213" s="13">
        <v>7711</v>
      </c>
      <c r="S213" s="1">
        <v>0.5</v>
      </c>
      <c r="T213" t="s">
        <v>168</v>
      </c>
      <c r="U213" t="s">
        <v>24</v>
      </c>
      <c r="V213" t="b">
        <v>0</v>
      </c>
      <c r="W213">
        <v>4</v>
      </c>
      <c r="X213" t="s">
        <v>240</v>
      </c>
      <c r="Y213" t="s">
        <v>4926</v>
      </c>
    </row>
    <row r="214" spans="1:25" x14ac:dyDescent="0.4">
      <c r="A214" t="s">
        <v>5037</v>
      </c>
      <c r="B214" s="2">
        <f ca="1">TODAY()+OpportunityTbl[[#This Row],[CreatedOn_DaysFromToday]]</f>
        <v>45098</v>
      </c>
      <c r="C214" s="2">
        <f ca="1">TODAY()+OpportunityTbl[[#This Row],[EstCloseDate_DaysFromToday]]</f>
        <v>45146</v>
      </c>
      <c r="D214" t="str">
        <f>IF(OpportunityTbl[[#This Row],[statecode]]=0,"",OpportunityTbl[[#This Row],[Estimated Close Date]])</f>
        <v/>
      </c>
      <c r="E214" s="14">
        <v>-12</v>
      </c>
      <c r="F214" s="14">
        <v>36</v>
      </c>
      <c r="G214" t="s">
        <v>4280</v>
      </c>
      <c r="H214" t="s">
        <v>4281</v>
      </c>
      <c r="I214">
        <v>0</v>
      </c>
      <c r="J214">
        <v>1</v>
      </c>
      <c r="K214" t="s">
        <v>10493</v>
      </c>
      <c r="L214" t="s">
        <v>12239</v>
      </c>
      <c r="M214" t="s">
        <v>22</v>
      </c>
      <c r="N214" t="s">
        <v>31</v>
      </c>
      <c r="O214" t="s">
        <v>29</v>
      </c>
      <c r="P214" t="s">
        <v>210</v>
      </c>
      <c r="Q214" s="13">
        <v>5740</v>
      </c>
      <c r="S214" s="1">
        <v>0.5</v>
      </c>
      <c r="T214" t="s">
        <v>168</v>
      </c>
      <c r="U214" t="s">
        <v>24</v>
      </c>
      <c r="V214" t="b">
        <v>1</v>
      </c>
      <c r="W214">
        <v>2</v>
      </c>
      <c r="X214" t="s">
        <v>240</v>
      </c>
      <c r="Y214" t="s">
        <v>4892</v>
      </c>
    </row>
    <row r="215" spans="1:25" x14ac:dyDescent="0.4">
      <c r="A215" t="s">
        <v>2622</v>
      </c>
      <c r="B215" s="2">
        <f ca="1">TODAY()+OpportunityTbl[[#This Row],[CreatedOn_DaysFromToday]]</f>
        <v>45097</v>
      </c>
      <c r="C215" s="2">
        <f ca="1">TODAY()+OpportunityTbl[[#This Row],[EstCloseDate_DaysFromToday]]</f>
        <v>45109</v>
      </c>
      <c r="D215">
        <f ca="1">IF(OpportunityTbl[[#This Row],[statecode]]=0,"",OpportunityTbl[[#This Row],[Estimated Close Date]])</f>
        <v>45109</v>
      </c>
      <c r="E215" s="14">
        <v>-13</v>
      </c>
      <c r="F215" s="14">
        <v>-1</v>
      </c>
      <c r="G215" t="s">
        <v>27</v>
      </c>
      <c r="H215" t="s">
        <v>28</v>
      </c>
      <c r="I215">
        <v>2</v>
      </c>
      <c r="J215">
        <v>4</v>
      </c>
      <c r="K215" t="s">
        <v>10505</v>
      </c>
      <c r="L215" t="s">
        <v>12233</v>
      </c>
      <c r="M215" t="s">
        <v>22</v>
      </c>
      <c r="N215" t="s">
        <v>2069</v>
      </c>
      <c r="O215" t="s">
        <v>29</v>
      </c>
      <c r="P215" t="s">
        <v>2623</v>
      </c>
      <c r="Q215" s="13">
        <v>12300</v>
      </c>
      <c r="S215" s="1">
        <v>0.1</v>
      </c>
      <c r="T215" t="s">
        <v>23</v>
      </c>
      <c r="U215" t="s">
        <v>100</v>
      </c>
      <c r="V215" t="b">
        <v>1</v>
      </c>
      <c r="W215">
        <v>4.5</v>
      </c>
      <c r="X215" t="s">
        <v>25</v>
      </c>
      <c r="Y215" t="s">
        <v>26</v>
      </c>
    </row>
    <row r="216" spans="1:25" x14ac:dyDescent="0.4">
      <c r="A216" t="s">
        <v>4300</v>
      </c>
      <c r="B216" s="2">
        <f ca="1">TODAY()+OpportunityTbl[[#This Row],[CreatedOn_DaysFromToday]]</f>
        <v>45097</v>
      </c>
      <c r="C216" s="2">
        <f ca="1">TODAY()+OpportunityTbl[[#This Row],[EstCloseDate_DaysFromToday]]</f>
        <v>45153</v>
      </c>
      <c r="D216" t="str">
        <f>IF(OpportunityTbl[[#This Row],[statecode]]=0,"",OpportunityTbl[[#This Row],[Estimated Close Date]])</f>
        <v/>
      </c>
      <c r="E216" s="14">
        <v>-13</v>
      </c>
      <c r="F216" s="14">
        <v>43</v>
      </c>
      <c r="G216" t="s">
        <v>4280</v>
      </c>
      <c r="H216" t="s">
        <v>4281</v>
      </c>
      <c r="I216">
        <v>0</v>
      </c>
      <c r="J216">
        <v>1</v>
      </c>
      <c r="K216" t="s">
        <v>10448</v>
      </c>
      <c r="L216" t="s">
        <v>12234</v>
      </c>
      <c r="M216" t="s">
        <v>22</v>
      </c>
      <c r="N216" t="s">
        <v>475</v>
      </c>
      <c r="O216" t="s">
        <v>29</v>
      </c>
      <c r="P216" t="s">
        <v>576</v>
      </c>
      <c r="Q216" s="13">
        <v>2689</v>
      </c>
      <c r="S216" s="1">
        <v>0.3</v>
      </c>
      <c r="T216" t="s">
        <v>168</v>
      </c>
      <c r="U216" t="s">
        <v>24</v>
      </c>
      <c r="V216" t="b">
        <v>1</v>
      </c>
      <c r="W216">
        <v>2.5</v>
      </c>
      <c r="X216" t="s">
        <v>25</v>
      </c>
      <c r="Y216" t="s">
        <v>26</v>
      </c>
    </row>
    <row r="217" spans="1:25" x14ac:dyDescent="0.4">
      <c r="A217" t="s">
        <v>4371</v>
      </c>
      <c r="B217" s="2">
        <f ca="1">TODAY()+OpportunityTbl[[#This Row],[CreatedOn_DaysFromToday]]</f>
        <v>45097</v>
      </c>
      <c r="C217" s="2">
        <f ca="1">TODAY()+OpportunityTbl[[#This Row],[EstCloseDate_DaysFromToday]]</f>
        <v>45176</v>
      </c>
      <c r="D217" t="str">
        <f>IF(OpportunityTbl[[#This Row],[statecode]]=0,"",OpportunityTbl[[#This Row],[Estimated Close Date]])</f>
        <v/>
      </c>
      <c r="E217" s="14">
        <v>-13</v>
      </c>
      <c r="F217" s="14">
        <v>66</v>
      </c>
      <c r="G217" t="s">
        <v>4280</v>
      </c>
      <c r="H217" t="s">
        <v>4281</v>
      </c>
      <c r="I217">
        <v>0</v>
      </c>
      <c r="J217">
        <v>1</v>
      </c>
      <c r="K217" t="s">
        <v>10421</v>
      </c>
      <c r="L217" t="s">
        <v>12236</v>
      </c>
      <c r="M217" t="s">
        <v>22</v>
      </c>
      <c r="N217" t="s">
        <v>779</v>
      </c>
      <c r="O217" t="s">
        <v>29</v>
      </c>
      <c r="P217" t="s">
        <v>782</v>
      </c>
      <c r="Q217" s="13">
        <v>2487</v>
      </c>
      <c r="S217" s="1">
        <v>0.3</v>
      </c>
      <c r="T217" t="s">
        <v>168</v>
      </c>
      <c r="U217" t="s">
        <v>97</v>
      </c>
      <c r="V217" t="b">
        <v>0</v>
      </c>
      <c r="W217">
        <v>2.5</v>
      </c>
      <c r="X217" t="s">
        <v>157</v>
      </c>
      <c r="Y217" t="s">
        <v>26</v>
      </c>
    </row>
    <row r="218" spans="1:25" x14ac:dyDescent="0.4">
      <c r="A218" t="s">
        <v>4372</v>
      </c>
      <c r="B218" s="2">
        <f ca="1">TODAY()+OpportunityTbl[[#This Row],[CreatedOn_DaysFromToday]]</f>
        <v>45097</v>
      </c>
      <c r="C218" s="2">
        <f ca="1">TODAY()+OpportunityTbl[[#This Row],[EstCloseDate_DaysFromToday]]</f>
        <v>45138</v>
      </c>
      <c r="D218" t="str">
        <f>IF(OpportunityTbl[[#This Row],[statecode]]=0,"",OpportunityTbl[[#This Row],[Estimated Close Date]])</f>
        <v/>
      </c>
      <c r="E218" s="14">
        <v>-13</v>
      </c>
      <c r="F218" s="14">
        <v>28</v>
      </c>
      <c r="G218" t="s">
        <v>4280</v>
      </c>
      <c r="H218" t="s">
        <v>4281</v>
      </c>
      <c r="I218">
        <v>0</v>
      </c>
      <c r="J218">
        <v>1</v>
      </c>
      <c r="K218" t="s">
        <v>10457</v>
      </c>
      <c r="L218" t="s">
        <v>12234</v>
      </c>
      <c r="M218" t="s">
        <v>22</v>
      </c>
      <c r="N218" t="s">
        <v>31</v>
      </c>
      <c r="O218" t="s">
        <v>29</v>
      </c>
      <c r="P218" t="s">
        <v>32</v>
      </c>
      <c r="Q218" s="13">
        <v>1819</v>
      </c>
      <c r="S218" s="1">
        <v>0.3</v>
      </c>
      <c r="T218" t="s">
        <v>168</v>
      </c>
      <c r="U218" t="s">
        <v>24</v>
      </c>
      <c r="V218" t="b">
        <v>1</v>
      </c>
      <c r="W218">
        <v>2.5</v>
      </c>
      <c r="X218" t="s">
        <v>157</v>
      </c>
      <c r="Y218" t="s">
        <v>26</v>
      </c>
    </row>
    <row r="219" spans="1:25" x14ac:dyDescent="0.4">
      <c r="A219" t="s">
        <v>4373</v>
      </c>
      <c r="B219" s="2">
        <f ca="1">TODAY()+OpportunityTbl[[#This Row],[CreatedOn_DaysFromToday]]</f>
        <v>45097</v>
      </c>
      <c r="C219" s="2">
        <f ca="1">TODAY()+OpportunityTbl[[#This Row],[EstCloseDate_DaysFromToday]]</f>
        <v>45146</v>
      </c>
      <c r="D219" t="str">
        <f>IF(OpportunityTbl[[#This Row],[statecode]]=0,"",OpportunityTbl[[#This Row],[Estimated Close Date]])</f>
        <v/>
      </c>
      <c r="E219" s="14">
        <v>-13</v>
      </c>
      <c r="F219" s="14">
        <v>36</v>
      </c>
      <c r="G219" t="s">
        <v>4280</v>
      </c>
      <c r="H219" t="s">
        <v>4281</v>
      </c>
      <c r="I219">
        <v>0</v>
      </c>
      <c r="J219">
        <v>1</v>
      </c>
      <c r="K219" t="s">
        <v>10443</v>
      </c>
      <c r="L219" t="s">
        <v>12236</v>
      </c>
      <c r="M219" t="s">
        <v>22</v>
      </c>
      <c r="N219" t="s">
        <v>513</v>
      </c>
      <c r="O219" t="s">
        <v>29</v>
      </c>
      <c r="P219" t="s">
        <v>514</v>
      </c>
      <c r="Q219" s="13">
        <v>2258</v>
      </c>
      <c r="S219" s="1">
        <v>0.3</v>
      </c>
      <c r="T219" t="s">
        <v>168</v>
      </c>
      <c r="U219" t="s">
        <v>24</v>
      </c>
      <c r="V219" t="b">
        <v>1</v>
      </c>
      <c r="W219">
        <v>2.5</v>
      </c>
      <c r="X219" t="s">
        <v>157</v>
      </c>
      <c r="Y219" t="s">
        <v>26</v>
      </c>
    </row>
    <row r="220" spans="1:25" x14ac:dyDescent="0.4">
      <c r="A220" t="s">
        <v>4374</v>
      </c>
      <c r="B220" s="2">
        <f ca="1">TODAY()+OpportunityTbl[[#This Row],[CreatedOn_DaysFromToday]]</f>
        <v>45097</v>
      </c>
      <c r="C220" s="2">
        <f ca="1">TODAY()+OpportunityTbl[[#This Row],[EstCloseDate_DaysFromToday]]</f>
        <v>45138</v>
      </c>
      <c r="D220" t="str">
        <f>IF(OpportunityTbl[[#This Row],[statecode]]=0,"",OpportunityTbl[[#This Row],[Estimated Close Date]])</f>
        <v/>
      </c>
      <c r="E220" s="14">
        <v>-13</v>
      </c>
      <c r="F220" s="14">
        <v>28</v>
      </c>
      <c r="G220" t="s">
        <v>4280</v>
      </c>
      <c r="H220" t="s">
        <v>4281</v>
      </c>
      <c r="I220">
        <v>0</v>
      </c>
      <c r="J220">
        <v>1</v>
      </c>
      <c r="K220" t="s">
        <v>10501</v>
      </c>
      <c r="L220" t="s">
        <v>12234</v>
      </c>
      <c r="M220" t="s">
        <v>22</v>
      </c>
      <c r="N220" t="s">
        <v>31</v>
      </c>
      <c r="O220" t="s">
        <v>29</v>
      </c>
      <c r="P220" t="s">
        <v>32</v>
      </c>
      <c r="Q220" s="13">
        <v>2230</v>
      </c>
      <c r="S220" s="1">
        <v>0.3</v>
      </c>
      <c r="T220" t="s">
        <v>168</v>
      </c>
      <c r="U220" t="s">
        <v>100</v>
      </c>
      <c r="V220" t="b">
        <v>0</v>
      </c>
      <c r="W220">
        <v>2.5</v>
      </c>
      <c r="X220" t="s">
        <v>157</v>
      </c>
      <c r="Y220" t="s">
        <v>26</v>
      </c>
    </row>
    <row r="221" spans="1:25" x14ac:dyDescent="0.4">
      <c r="A221" t="s">
        <v>4408</v>
      </c>
      <c r="B221" s="2">
        <f ca="1">TODAY()+OpportunityTbl[[#This Row],[CreatedOn_DaysFromToday]]</f>
        <v>45097</v>
      </c>
      <c r="C221" s="2">
        <f ca="1">TODAY()+OpportunityTbl[[#This Row],[EstCloseDate_DaysFromToday]]</f>
        <v>45142</v>
      </c>
      <c r="D221" t="str">
        <f>IF(OpportunityTbl[[#This Row],[statecode]]=0,"",OpportunityTbl[[#This Row],[Estimated Close Date]])</f>
        <v/>
      </c>
      <c r="E221" s="14">
        <v>-13</v>
      </c>
      <c r="F221" s="14">
        <v>32</v>
      </c>
      <c r="G221" t="s">
        <v>4280</v>
      </c>
      <c r="H221" t="s">
        <v>4281</v>
      </c>
      <c r="I221">
        <v>0</v>
      </c>
      <c r="J221">
        <v>1</v>
      </c>
      <c r="K221" t="s">
        <v>10457</v>
      </c>
      <c r="L221" t="s">
        <v>12236</v>
      </c>
      <c r="M221" t="s">
        <v>22</v>
      </c>
      <c r="N221" t="s">
        <v>31</v>
      </c>
      <c r="O221" t="s">
        <v>29</v>
      </c>
      <c r="P221" t="s">
        <v>210</v>
      </c>
      <c r="Q221" s="13">
        <v>2933</v>
      </c>
      <c r="S221" s="1">
        <v>0.5</v>
      </c>
      <c r="T221" t="s">
        <v>168</v>
      </c>
      <c r="U221" t="s">
        <v>24</v>
      </c>
      <c r="V221" t="b">
        <v>1</v>
      </c>
      <c r="W221">
        <v>2.5</v>
      </c>
      <c r="X221" t="s">
        <v>240</v>
      </c>
      <c r="Y221" t="s">
        <v>26</v>
      </c>
    </row>
    <row r="222" spans="1:25" x14ac:dyDescent="0.4">
      <c r="A222" t="s">
        <v>4498</v>
      </c>
      <c r="B222" s="2">
        <f ca="1">TODAY()+OpportunityTbl[[#This Row],[CreatedOn_DaysFromToday]]</f>
        <v>45097</v>
      </c>
      <c r="C222" s="2">
        <f ca="1">TODAY()+OpportunityTbl[[#This Row],[EstCloseDate_DaysFromToday]]</f>
        <v>45142</v>
      </c>
      <c r="D222" t="str">
        <f>IF(OpportunityTbl[[#This Row],[statecode]]=0,"",OpportunityTbl[[#This Row],[Estimated Close Date]])</f>
        <v/>
      </c>
      <c r="E222" s="14">
        <v>-13</v>
      </c>
      <c r="F222" s="14">
        <v>32</v>
      </c>
      <c r="G222" t="s">
        <v>4280</v>
      </c>
      <c r="H222" t="s">
        <v>4281</v>
      </c>
      <c r="I222">
        <v>0</v>
      </c>
      <c r="J222">
        <v>1</v>
      </c>
      <c r="K222" t="s">
        <v>10477</v>
      </c>
      <c r="L222" t="s">
        <v>12233</v>
      </c>
      <c r="M222" t="s">
        <v>22</v>
      </c>
      <c r="N222" t="s">
        <v>1762</v>
      </c>
      <c r="O222" t="s">
        <v>29</v>
      </c>
      <c r="P222" t="s">
        <v>1763</v>
      </c>
      <c r="Q222" s="13">
        <v>15994</v>
      </c>
      <c r="S222" s="1">
        <v>0.3</v>
      </c>
      <c r="T222" t="s">
        <v>168</v>
      </c>
      <c r="U222" t="s">
        <v>100</v>
      </c>
      <c r="V222" t="b">
        <v>0</v>
      </c>
      <c r="W222">
        <v>3.5</v>
      </c>
      <c r="X222" t="s">
        <v>25</v>
      </c>
      <c r="Y222" t="s">
        <v>26</v>
      </c>
    </row>
    <row r="223" spans="1:25" x14ac:dyDescent="0.4">
      <c r="A223" t="s">
        <v>4499</v>
      </c>
      <c r="B223" s="2">
        <f ca="1">TODAY()+OpportunityTbl[[#This Row],[CreatedOn_DaysFromToday]]</f>
        <v>45097</v>
      </c>
      <c r="C223" s="2">
        <f ca="1">TODAY()+OpportunityTbl[[#This Row],[EstCloseDate_DaysFromToday]]</f>
        <v>45142</v>
      </c>
      <c r="D223" t="str">
        <f>IF(OpportunityTbl[[#This Row],[statecode]]=0,"",OpportunityTbl[[#This Row],[Estimated Close Date]])</f>
        <v/>
      </c>
      <c r="E223" s="14">
        <v>-13</v>
      </c>
      <c r="F223" s="14">
        <v>32</v>
      </c>
      <c r="G223" t="s">
        <v>4280</v>
      </c>
      <c r="H223" t="s">
        <v>4281</v>
      </c>
      <c r="I223">
        <v>0</v>
      </c>
      <c r="J223">
        <v>1</v>
      </c>
      <c r="K223" t="s">
        <v>10493</v>
      </c>
      <c r="L223" t="s">
        <v>12236</v>
      </c>
      <c r="M223" t="s">
        <v>22</v>
      </c>
      <c r="N223" t="s">
        <v>1762</v>
      </c>
      <c r="O223" t="s">
        <v>29</v>
      </c>
      <c r="P223" t="s">
        <v>1763</v>
      </c>
      <c r="Q223" s="13">
        <v>3068</v>
      </c>
      <c r="S223" s="1">
        <v>0.3</v>
      </c>
      <c r="T223" t="s">
        <v>168</v>
      </c>
      <c r="U223" t="s">
        <v>24</v>
      </c>
      <c r="V223" t="b">
        <v>1</v>
      </c>
      <c r="W223">
        <v>3.5</v>
      </c>
      <c r="X223" t="s">
        <v>25</v>
      </c>
      <c r="Y223" t="s">
        <v>26</v>
      </c>
    </row>
    <row r="224" spans="1:25" x14ac:dyDescent="0.4">
      <c r="A224" t="s">
        <v>4500</v>
      </c>
      <c r="B224" s="2">
        <f ca="1">TODAY()+OpportunityTbl[[#This Row],[CreatedOn_DaysFromToday]]</f>
        <v>45097</v>
      </c>
      <c r="C224" s="2">
        <f ca="1">TODAY()+OpportunityTbl[[#This Row],[EstCloseDate_DaysFromToday]]</f>
        <v>45139</v>
      </c>
      <c r="D224" t="str">
        <f>IF(OpportunityTbl[[#This Row],[statecode]]=0,"",OpportunityTbl[[#This Row],[Estimated Close Date]])</f>
        <v/>
      </c>
      <c r="E224" s="14">
        <v>-13</v>
      </c>
      <c r="F224" s="14">
        <v>29</v>
      </c>
      <c r="G224" t="s">
        <v>4280</v>
      </c>
      <c r="H224" t="s">
        <v>4281</v>
      </c>
      <c r="I224">
        <v>0</v>
      </c>
      <c r="J224">
        <v>1</v>
      </c>
      <c r="K224" t="s">
        <v>10444</v>
      </c>
      <c r="L224" t="s">
        <v>12238</v>
      </c>
      <c r="M224" t="s">
        <v>22</v>
      </c>
      <c r="N224" t="s">
        <v>1710</v>
      </c>
      <c r="O224" t="s">
        <v>29</v>
      </c>
      <c r="P224" t="s">
        <v>1713</v>
      </c>
      <c r="Q224" s="13">
        <v>3224</v>
      </c>
      <c r="S224" s="1">
        <v>0.3</v>
      </c>
      <c r="T224" t="s">
        <v>168</v>
      </c>
      <c r="U224" t="s">
        <v>97</v>
      </c>
      <c r="V224" t="b">
        <v>1</v>
      </c>
      <c r="W224">
        <v>3.5</v>
      </c>
      <c r="X224" t="s">
        <v>25</v>
      </c>
      <c r="Y224" t="s">
        <v>26</v>
      </c>
    </row>
    <row r="225" spans="1:25" x14ac:dyDescent="0.4">
      <c r="A225" t="s">
        <v>4759</v>
      </c>
      <c r="B225" s="2">
        <f ca="1">TODAY()+OpportunityTbl[[#This Row],[CreatedOn_DaysFromToday]]</f>
        <v>45097</v>
      </c>
      <c r="C225" s="2">
        <f ca="1">TODAY()+OpportunityTbl[[#This Row],[EstCloseDate_DaysFromToday]]</f>
        <v>45143</v>
      </c>
      <c r="D225" t="str">
        <f>IF(OpportunityTbl[[#This Row],[statecode]]=0,"",OpportunityTbl[[#This Row],[Estimated Close Date]])</f>
        <v/>
      </c>
      <c r="E225" s="14">
        <v>-13</v>
      </c>
      <c r="F225" s="14">
        <v>33</v>
      </c>
      <c r="G225" t="s">
        <v>4280</v>
      </c>
      <c r="H225" t="s">
        <v>4281</v>
      </c>
      <c r="I225">
        <v>0</v>
      </c>
      <c r="J225">
        <v>1</v>
      </c>
      <c r="K225" t="s">
        <v>10501</v>
      </c>
      <c r="L225" t="s">
        <v>12233</v>
      </c>
      <c r="M225" t="s">
        <v>22</v>
      </c>
      <c r="N225" t="s">
        <v>513</v>
      </c>
      <c r="O225" t="s">
        <v>29</v>
      </c>
      <c r="P225" t="s">
        <v>525</v>
      </c>
      <c r="Q225" s="13">
        <v>11684</v>
      </c>
      <c r="S225" s="1">
        <v>0.1</v>
      </c>
      <c r="T225" t="s">
        <v>23</v>
      </c>
      <c r="U225" t="s">
        <v>24</v>
      </c>
      <c r="V225" t="b">
        <v>1</v>
      </c>
      <c r="W225">
        <v>2.5</v>
      </c>
      <c r="X225" t="s">
        <v>25</v>
      </c>
      <c r="Y225" t="s">
        <v>26</v>
      </c>
    </row>
    <row r="226" spans="1:25" x14ac:dyDescent="0.4">
      <c r="A226" t="s">
        <v>4760</v>
      </c>
      <c r="B226" s="2">
        <f ca="1">TODAY()+OpportunityTbl[[#This Row],[CreatedOn_DaysFromToday]]</f>
        <v>45097</v>
      </c>
      <c r="C226" s="2">
        <f ca="1">TODAY()+OpportunityTbl[[#This Row],[EstCloseDate_DaysFromToday]]</f>
        <v>45141</v>
      </c>
      <c r="D226" t="str">
        <f>IF(OpportunityTbl[[#This Row],[statecode]]=0,"",OpportunityTbl[[#This Row],[Estimated Close Date]])</f>
        <v/>
      </c>
      <c r="E226" s="14">
        <v>-13</v>
      </c>
      <c r="F226" s="14">
        <v>31</v>
      </c>
      <c r="G226" t="s">
        <v>4280</v>
      </c>
      <c r="H226" t="s">
        <v>4281</v>
      </c>
      <c r="I226">
        <v>0</v>
      </c>
      <c r="J226">
        <v>1</v>
      </c>
      <c r="K226" t="s">
        <v>10476</v>
      </c>
      <c r="L226" t="s">
        <v>12235</v>
      </c>
      <c r="M226" t="s">
        <v>22</v>
      </c>
      <c r="N226" t="s">
        <v>518</v>
      </c>
      <c r="O226" t="s">
        <v>29</v>
      </c>
      <c r="P226" t="s">
        <v>532</v>
      </c>
      <c r="Q226" s="13">
        <v>14406</v>
      </c>
      <c r="S226" s="1">
        <v>0.1</v>
      </c>
      <c r="T226" t="s">
        <v>23</v>
      </c>
      <c r="U226" t="s">
        <v>97</v>
      </c>
      <c r="V226" t="b">
        <v>1</v>
      </c>
      <c r="W226">
        <v>2.5</v>
      </c>
      <c r="X226" t="s">
        <v>25</v>
      </c>
      <c r="Y226" t="s">
        <v>26</v>
      </c>
    </row>
    <row r="227" spans="1:25" x14ac:dyDescent="0.4">
      <c r="A227" t="s">
        <v>4983</v>
      </c>
      <c r="B227" s="2">
        <f ca="1">TODAY()+OpportunityTbl[[#This Row],[CreatedOn_DaysFromToday]]</f>
        <v>45097</v>
      </c>
      <c r="C227" s="2">
        <f ca="1">TODAY()+OpportunityTbl[[#This Row],[EstCloseDate_DaysFromToday]]</f>
        <v>45128</v>
      </c>
      <c r="D227" t="str">
        <f>IF(OpportunityTbl[[#This Row],[statecode]]=0,"",OpportunityTbl[[#This Row],[Estimated Close Date]])</f>
        <v/>
      </c>
      <c r="E227" s="14">
        <v>-13</v>
      </c>
      <c r="F227" s="14">
        <v>18</v>
      </c>
      <c r="G227" t="s">
        <v>4280</v>
      </c>
      <c r="H227" t="s">
        <v>4281</v>
      </c>
      <c r="I227">
        <v>0</v>
      </c>
      <c r="J227">
        <v>1</v>
      </c>
      <c r="K227" t="s">
        <v>10487</v>
      </c>
      <c r="L227" t="s">
        <v>12233</v>
      </c>
      <c r="M227" t="s">
        <v>22</v>
      </c>
      <c r="N227" t="s">
        <v>1710</v>
      </c>
      <c r="O227" t="s">
        <v>29</v>
      </c>
      <c r="P227" t="s">
        <v>1713</v>
      </c>
      <c r="Q227" s="13">
        <v>13776</v>
      </c>
      <c r="S227" s="1">
        <v>0.3</v>
      </c>
      <c r="T227" t="s">
        <v>168</v>
      </c>
      <c r="U227" t="s">
        <v>100</v>
      </c>
      <c r="V227" t="b">
        <v>1</v>
      </c>
      <c r="W227">
        <v>4</v>
      </c>
      <c r="X227" t="s">
        <v>25</v>
      </c>
      <c r="Y227" t="s">
        <v>4926</v>
      </c>
    </row>
    <row r="228" spans="1:25" x14ac:dyDescent="0.4">
      <c r="A228" t="s">
        <v>4984</v>
      </c>
      <c r="B228" s="2">
        <f ca="1">TODAY()+OpportunityTbl[[#This Row],[CreatedOn_DaysFromToday]]</f>
        <v>45097</v>
      </c>
      <c r="C228" s="2">
        <f ca="1">TODAY()+OpportunityTbl[[#This Row],[EstCloseDate_DaysFromToday]]</f>
        <v>45168</v>
      </c>
      <c r="D228" t="str">
        <f>IF(OpportunityTbl[[#This Row],[statecode]]=0,"",OpportunityTbl[[#This Row],[Estimated Close Date]])</f>
        <v/>
      </c>
      <c r="E228" s="14">
        <v>-13</v>
      </c>
      <c r="F228" s="14">
        <v>58</v>
      </c>
      <c r="G228" t="s">
        <v>4280</v>
      </c>
      <c r="H228" t="s">
        <v>4281</v>
      </c>
      <c r="I228">
        <v>0</v>
      </c>
      <c r="J228">
        <v>1</v>
      </c>
      <c r="K228" t="s">
        <v>10449</v>
      </c>
      <c r="L228" t="s">
        <v>12239</v>
      </c>
      <c r="M228" t="s">
        <v>22</v>
      </c>
      <c r="N228" t="s">
        <v>1617</v>
      </c>
      <c r="O228" t="s">
        <v>29</v>
      </c>
      <c r="P228" t="s">
        <v>1618</v>
      </c>
      <c r="Q228" s="13">
        <v>8636</v>
      </c>
      <c r="S228" s="1">
        <v>0.5</v>
      </c>
      <c r="T228" t="s">
        <v>168</v>
      </c>
      <c r="U228" t="s">
        <v>100</v>
      </c>
      <c r="V228" t="b">
        <v>0</v>
      </c>
      <c r="W228">
        <v>3</v>
      </c>
      <c r="X228" t="s">
        <v>157</v>
      </c>
      <c r="Y228" t="s">
        <v>4892</v>
      </c>
    </row>
    <row r="229" spans="1:25" x14ac:dyDescent="0.4">
      <c r="A229" t="s">
        <v>5038</v>
      </c>
      <c r="B229" s="2">
        <f ca="1">TODAY()+OpportunityTbl[[#This Row],[CreatedOn_DaysFromToday]]</f>
        <v>45097</v>
      </c>
      <c r="C229" s="2">
        <f ca="1">TODAY()+OpportunityTbl[[#This Row],[EstCloseDate_DaysFromToday]]</f>
        <v>45154</v>
      </c>
      <c r="D229" t="str">
        <f>IF(OpportunityTbl[[#This Row],[statecode]]=0,"",OpportunityTbl[[#This Row],[Estimated Close Date]])</f>
        <v/>
      </c>
      <c r="E229" s="14">
        <v>-13</v>
      </c>
      <c r="F229" s="14">
        <v>44</v>
      </c>
      <c r="G229" t="s">
        <v>4280</v>
      </c>
      <c r="H229" t="s">
        <v>4281</v>
      </c>
      <c r="I229">
        <v>0</v>
      </c>
      <c r="J229">
        <v>1</v>
      </c>
      <c r="K229" t="s">
        <v>10506</v>
      </c>
      <c r="L229" t="s">
        <v>12239</v>
      </c>
      <c r="M229" t="s">
        <v>22</v>
      </c>
      <c r="N229" t="s">
        <v>475</v>
      </c>
      <c r="O229" t="s">
        <v>29</v>
      </c>
      <c r="P229" t="s">
        <v>541</v>
      </c>
      <c r="Q229" s="13">
        <v>7195</v>
      </c>
      <c r="S229" s="1">
        <v>0.3</v>
      </c>
      <c r="T229" t="s">
        <v>168</v>
      </c>
      <c r="U229" t="s">
        <v>24</v>
      </c>
      <c r="V229" t="b">
        <v>1</v>
      </c>
      <c r="W229">
        <v>2</v>
      </c>
      <c r="X229" t="s">
        <v>25</v>
      </c>
      <c r="Y229" t="s">
        <v>4890</v>
      </c>
    </row>
    <row r="230" spans="1:25" x14ac:dyDescent="0.4">
      <c r="A230" t="s">
        <v>5115</v>
      </c>
      <c r="B230" s="2">
        <f ca="1">TODAY()+OpportunityTbl[[#This Row],[CreatedOn_DaysFromToday]]</f>
        <v>45097</v>
      </c>
      <c r="C230" s="2">
        <f ca="1">TODAY()+OpportunityTbl[[#This Row],[EstCloseDate_DaysFromToday]]</f>
        <v>45150</v>
      </c>
      <c r="D230" t="str">
        <f>IF(OpportunityTbl[[#This Row],[statecode]]=0,"",OpportunityTbl[[#This Row],[Estimated Close Date]])</f>
        <v/>
      </c>
      <c r="E230" s="14">
        <v>-13</v>
      </c>
      <c r="F230" s="14">
        <v>40</v>
      </c>
      <c r="G230" t="s">
        <v>4280</v>
      </c>
      <c r="H230" t="s">
        <v>4281</v>
      </c>
      <c r="I230">
        <v>0</v>
      </c>
      <c r="J230">
        <v>1</v>
      </c>
      <c r="K230" t="s">
        <v>10489</v>
      </c>
      <c r="L230" t="s">
        <v>12234</v>
      </c>
      <c r="M230" t="s">
        <v>22</v>
      </c>
      <c r="N230" t="s">
        <v>480</v>
      </c>
      <c r="O230" t="s">
        <v>29</v>
      </c>
      <c r="P230" t="s">
        <v>527</v>
      </c>
      <c r="Q230" s="13">
        <v>2375</v>
      </c>
      <c r="S230" s="1">
        <v>0.3</v>
      </c>
      <c r="T230" t="s">
        <v>168</v>
      </c>
      <c r="U230" t="s">
        <v>100</v>
      </c>
      <c r="V230" t="b">
        <v>0</v>
      </c>
      <c r="W230">
        <v>2.5</v>
      </c>
      <c r="X230" t="s">
        <v>25</v>
      </c>
      <c r="Y230" t="s">
        <v>4899</v>
      </c>
    </row>
    <row r="231" spans="1:25" x14ac:dyDescent="0.4">
      <c r="A231" t="s">
        <v>5116</v>
      </c>
      <c r="B231" s="2">
        <f ca="1">TODAY()+OpportunityTbl[[#This Row],[CreatedOn_DaysFromToday]]</f>
        <v>45097</v>
      </c>
      <c r="C231" s="2">
        <f ca="1">TODAY()+OpportunityTbl[[#This Row],[EstCloseDate_DaysFromToday]]</f>
        <v>45164</v>
      </c>
      <c r="D231" t="str">
        <f>IF(OpportunityTbl[[#This Row],[statecode]]=0,"",OpportunityTbl[[#This Row],[Estimated Close Date]])</f>
        <v/>
      </c>
      <c r="E231" s="14">
        <v>-13</v>
      </c>
      <c r="F231" s="14">
        <v>54</v>
      </c>
      <c r="G231" t="s">
        <v>4280</v>
      </c>
      <c r="H231" t="s">
        <v>4281</v>
      </c>
      <c r="I231">
        <v>0</v>
      </c>
      <c r="J231">
        <v>1</v>
      </c>
      <c r="K231" t="s">
        <v>10425</v>
      </c>
      <c r="L231" t="s">
        <v>12236</v>
      </c>
      <c r="M231" t="s">
        <v>22</v>
      </c>
      <c r="N231" t="s">
        <v>779</v>
      </c>
      <c r="O231" t="s">
        <v>29</v>
      </c>
      <c r="P231" t="s">
        <v>782</v>
      </c>
      <c r="Q231" s="13">
        <v>2524</v>
      </c>
      <c r="S231" s="1">
        <v>0.5</v>
      </c>
      <c r="T231" t="s">
        <v>168</v>
      </c>
      <c r="U231" t="s">
        <v>97</v>
      </c>
      <c r="V231" t="b">
        <v>1</v>
      </c>
      <c r="W231">
        <v>2.5</v>
      </c>
      <c r="X231" t="s">
        <v>157</v>
      </c>
      <c r="Y231" t="s">
        <v>4916</v>
      </c>
    </row>
    <row r="232" spans="1:25" x14ac:dyDescent="0.4">
      <c r="A232" t="s">
        <v>4301</v>
      </c>
      <c r="B232" s="2">
        <f ca="1">TODAY()+OpportunityTbl[[#This Row],[CreatedOn_DaysFromToday]]</f>
        <v>45096</v>
      </c>
      <c r="C232" s="2">
        <f ca="1">TODAY()+OpportunityTbl[[#This Row],[EstCloseDate_DaysFromToday]]</f>
        <v>45157</v>
      </c>
      <c r="D232" t="str">
        <f>IF(OpportunityTbl[[#This Row],[statecode]]=0,"",OpportunityTbl[[#This Row],[Estimated Close Date]])</f>
        <v/>
      </c>
      <c r="E232" s="14">
        <v>-14</v>
      </c>
      <c r="F232" s="14">
        <v>47</v>
      </c>
      <c r="G232" t="s">
        <v>4280</v>
      </c>
      <c r="H232" t="s">
        <v>4281</v>
      </c>
      <c r="I232">
        <v>0</v>
      </c>
      <c r="J232">
        <v>1</v>
      </c>
      <c r="K232" t="s">
        <v>10417</v>
      </c>
      <c r="L232" t="s">
        <v>12234</v>
      </c>
      <c r="M232" t="s">
        <v>22</v>
      </c>
      <c r="N232" t="s">
        <v>513</v>
      </c>
      <c r="O232" t="s">
        <v>29</v>
      </c>
      <c r="P232" t="s">
        <v>525</v>
      </c>
      <c r="Q232" s="13">
        <v>2398</v>
      </c>
      <c r="S232" s="1">
        <v>0.3</v>
      </c>
      <c r="T232" t="s">
        <v>168</v>
      </c>
      <c r="U232" t="s">
        <v>24</v>
      </c>
      <c r="V232" t="b">
        <v>0</v>
      </c>
      <c r="W232">
        <v>2.5</v>
      </c>
      <c r="X232" t="s">
        <v>25</v>
      </c>
      <c r="Y232" t="s">
        <v>26</v>
      </c>
    </row>
    <row r="233" spans="1:25" x14ac:dyDescent="0.4">
      <c r="A233" t="s">
        <v>4302</v>
      </c>
      <c r="B233" s="2">
        <f ca="1">TODAY()+OpportunityTbl[[#This Row],[CreatedOn_DaysFromToday]]</f>
        <v>45096</v>
      </c>
      <c r="C233" s="2">
        <f ca="1">TODAY()+OpportunityTbl[[#This Row],[EstCloseDate_DaysFromToday]]</f>
        <v>45122</v>
      </c>
      <c r="D233" t="str">
        <f>IF(OpportunityTbl[[#This Row],[statecode]]=0,"",OpportunityTbl[[#This Row],[Estimated Close Date]])</f>
        <v/>
      </c>
      <c r="E233" s="14">
        <v>-14</v>
      </c>
      <c r="F233" s="14">
        <v>12</v>
      </c>
      <c r="G233" t="s">
        <v>4280</v>
      </c>
      <c r="H233" t="s">
        <v>4281</v>
      </c>
      <c r="I233">
        <v>0</v>
      </c>
      <c r="J233">
        <v>1</v>
      </c>
      <c r="K233" t="s">
        <v>10507</v>
      </c>
      <c r="L233" t="s">
        <v>12234</v>
      </c>
      <c r="M233" t="s">
        <v>22</v>
      </c>
      <c r="N233" t="s">
        <v>31</v>
      </c>
      <c r="O233" t="s">
        <v>29</v>
      </c>
      <c r="P233" t="s">
        <v>32</v>
      </c>
      <c r="Q233" s="13">
        <v>2205</v>
      </c>
      <c r="S233" s="1">
        <v>0.3</v>
      </c>
      <c r="T233" t="s">
        <v>168</v>
      </c>
      <c r="U233" t="s">
        <v>100</v>
      </c>
      <c r="V233" t="b">
        <v>1</v>
      </c>
      <c r="W233">
        <v>2.5</v>
      </c>
      <c r="X233" t="s">
        <v>25</v>
      </c>
      <c r="Y233" t="s">
        <v>26</v>
      </c>
    </row>
    <row r="234" spans="1:25" x14ac:dyDescent="0.4">
      <c r="A234" t="s">
        <v>4303</v>
      </c>
      <c r="B234" s="2">
        <f ca="1">TODAY()+OpportunityTbl[[#This Row],[CreatedOn_DaysFromToday]]</f>
        <v>45096</v>
      </c>
      <c r="C234" s="2">
        <f ca="1">TODAY()+OpportunityTbl[[#This Row],[EstCloseDate_DaysFromToday]]</f>
        <v>45151</v>
      </c>
      <c r="D234" t="str">
        <f>IF(OpportunityTbl[[#This Row],[statecode]]=0,"",OpportunityTbl[[#This Row],[Estimated Close Date]])</f>
        <v/>
      </c>
      <c r="E234" s="14">
        <v>-14</v>
      </c>
      <c r="F234" s="14">
        <v>41</v>
      </c>
      <c r="G234" t="s">
        <v>4280</v>
      </c>
      <c r="H234" t="s">
        <v>4281</v>
      </c>
      <c r="I234">
        <v>0</v>
      </c>
      <c r="J234">
        <v>1</v>
      </c>
      <c r="K234" t="s">
        <v>10443</v>
      </c>
      <c r="L234" t="s">
        <v>12234</v>
      </c>
      <c r="M234" t="s">
        <v>22</v>
      </c>
      <c r="N234" t="s">
        <v>475</v>
      </c>
      <c r="O234" t="s">
        <v>29</v>
      </c>
      <c r="P234" t="s">
        <v>576</v>
      </c>
      <c r="Q234" s="13">
        <v>2262</v>
      </c>
      <c r="S234" s="1">
        <v>0.3</v>
      </c>
      <c r="T234" t="s">
        <v>168</v>
      </c>
      <c r="U234" t="s">
        <v>97</v>
      </c>
      <c r="V234" t="b">
        <v>1</v>
      </c>
      <c r="W234">
        <v>2.5</v>
      </c>
      <c r="X234" t="s">
        <v>25</v>
      </c>
      <c r="Y234" t="s">
        <v>26</v>
      </c>
    </row>
    <row r="235" spans="1:25" x14ac:dyDescent="0.4">
      <c r="A235" t="s">
        <v>4375</v>
      </c>
      <c r="B235" s="2">
        <f ca="1">TODAY()+OpportunityTbl[[#This Row],[CreatedOn_DaysFromToday]]</f>
        <v>45096</v>
      </c>
      <c r="C235" s="2">
        <f ca="1">TODAY()+OpportunityTbl[[#This Row],[EstCloseDate_DaysFromToday]]</f>
        <v>45159</v>
      </c>
      <c r="D235" t="str">
        <f>IF(OpportunityTbl[[#This Row],[statecode]]=0,"",OpportunityTbl[[#This Row],[Estimated Close Date]])</f>
        <v/>
      </c>
      <c r="E235" s="14">
        <v>-14</v>
      </c>
      <c r="F235" s="14">
        <v>49</v>
      </c>
      <c r="G235" t="s">
        <v>4280</v>
      </c>
      <c r="H235" t="s">
        <v>4281</v>
      </c>
      <c r="I235">
        <v>0</v>
      </c>
      <c r="J235">
        <v>1</v>
      </c>
      <c r="K235" t="s">
        <v>10459</v>
      </c>
      <c r="L235" t="s">
        <v>12236</v>
      </c>
      <c r="M235" t="s">
        <v>22</v>
      </c>
      <c r="N235" t="s">
        <v>513</v>
      </c>
      <c r="O235" t="s">
        <v>29</v>
      </c>
      <c r="P235" t="s">
        <v>514</v>
      </c>
      <c r="Q235" s="13">
        <v>2892</v>
      </c>
      <c r="S235" s="1">
        <v>0.3</v>
      </c>
      <c r="T235" t="s">
        <v>168</v>
      </c>
      <c r="U235" t="s">
        <v>24</v>
      </c>
      <c r="V235" t="b">
        <v>0</v>
      </c>
      <c r="W235">
        <v>2.5</v>
      </c>
      <c r="X235" t="s">
        <v>157</v>
      </c>
      <c r="Y235" t="s">
        <v>26</v>
      </c>
    </row>
    <row r="236" spans="1:25" x14ac:dyDescent="0.4">
      <c r="A236" t="s">
        <v>4409</v>
      </c>
      <c r="B236" s="2">
        <f ca="1">TODAY()+OpportunityTbl[[#This Row],[CreatedOn_DaysFromToday]]</f>
        <v>45096</v>
      </c>
      <c r="C236" s="2">
        <f ca="1">TODAY()+OpportunityTbl[[#This Row],[EstCloseDate_DaysFromToday]]</f>
        <v>45137</v>
      </c>
      <c r="D236" t="str">
        <f>IF(OpportunityTbl[[#This Row],[statecode]]=0,"",OpportunityTbl[[#This Row],[Estimated Close Date]])</f>
        <v/>
      </c>
      <c r="E236" s="14">
        <v>-14</v>
      </c>
      <c r="F236" s="14">
        <v>27</v>
      </c>
      <c r="G236" t="s">
        <v>4280</v>
      </c>
      <c r="H236" t="s">
        <v>4281</v>
      </c>
      <c r="I236">
        <v>0</v>
      </c>
      <c r="J236">
        <v>1</v>
      </c>
      <c r="K236" t="s">
        <v>10474</v>
      </c>
      <c r="L236" t="s">
        <v>12233</v>
      </c>
      <c r="M236" t="s">
        <v>22</v>
      </c>
      <c r="N236" t="s">
        <v>469</v>
      </c>
      <c r="O236" t="s">
        <v>29</v>
      </c>
      <c r="P236" t="s">
        <v>470</v>
      </c>
      <c r="Q236" s="13">
        <v>16625</v>
      </c>
      <c r="S236" s="1">
        <v>0.5</v>
      </c>
      <c r="T236" t="s">
        <v>168</v>
      </c>
      <c r="U236" t="s">
        <v>97</v>
      </c>
      <c r="V236" t="b">
        <v>1</v>
      </c>
      <c r="W236">
        <v>2.5</v>
      </c>
      <c r="X236" t="s">
        <v>157</v>
      </c>
      <c r="Y236" t="s">
        <v>26</v>
      </c>
    </row>
    <row r="237" spans="1:25" x14ac:dyDescent="0.4">
      <c r="A237" t="s">
        <v>4410</v>
      </c>
      <c r="B237" s="2">
        <f ca="1">TODAY()+OpportunityTbl[[#This Row],[CreatedOn_DaysFromToday]]</f>
        <v>45096</v>
      </c>
      <c r="C237" s="2">
        <f ca="1">TODAY()+OpportunityTbl[[#This Row],[EstCloseDate_DaysFromToday]]</f>
        <v>45155</v>
      </c>
      <c r="D237" t="str">
        <f>IF(OpportunityTbl[[#This Row],[statecode]]=0,"",OpportunityTbl[[#This Row],[Estimated Close Date]])</f>
        <v/>
      </c>
      <c r="E237" s="14">
        <v>-14</v>
      </c>
      <c r="F237" s="14">
        <v>45</v>
      </c>
      <c r="G237" t="s">
        <v>4280</v>
      </c>
      <c r="H237" t="s">
        <v>4281</v>
      </c>
      <c r="I237">
        <v>0</v>
      </c>
      <c r="J237">
        <v>1</v>
      </c>
      <c r="K237" t="s">
        <v>10473</v>
      </c>
      <c r="L237" t="s">
        <v>12235</v>
      </c>
      <c r="M237" t="s">
        <v>22</v>
      </c>
      <c r="N237" t="s">
        <v>31</v>
      </c>
      <c r="O237" t="s">
        <v>29</v>
      </c>
      <c r="P237" t="s">
        <v>210</v>
      </c>
      <c r="Q237" s="13">
        <v>15742</v>
      </c>
      <c r="S237" s="1">
        <v>0.5</v>
      </c>
      <c r="T237" t="s">
        <v>168</v>
      </c>
      <c r="U237" t="s">
        <v>97</v>
      </c>
      <c r="V237" t="b">
        <v>0</v>
      </c>
      <c r="W237">
        <v>2.5</v>
      </c>
      <c r="X237" t="s">
        <v>157</v>
      </c>
      <c r="Y237" t="s">
        <v>26</v>
      </c>
    </row>
    <row r="238" spans="1:25" x14ac:dyDescent="0.4">
      <c r="A238" t="s">
        <v>4579</v>
      </c>
      <c r="B238" s="2">
        <f ca="1">TODAY()+OpportunityTbl[[#This Row],[CreatedOn_DaysFromToday]]</f>
        <v>45096</v>
      </c>
      <c r="C238" s="2">
        <f ca="1">TODAY()+OpportunityTbl[[#This Row],[EstCloseDate_DaysFromToday]]</f>
        <v>45129</v>
      </c>
      <c r="D238" t="str">
        <f>IF(OpportunityTbl[[#This Row],[statecode]]=0,"",OpportunityTbl[[#This Row],[Estimated Close Date]])</f>
        <v/>
      </c>
      <c r="E238" s="14">
        <v>-14</v>
      </c>
      <c r="F238" s="14">
        <v>19</v>
      </c>
      <c r="G238" t="s">
        <v>4280</v>
      </c>
      <c r="H238" t="s">
        <v>4281</v>
      </c>
      <c r="I238">
        <v>0</v>
      </c>
      <c r="J238">
        <v>1</v>
      </c>
      <c r="K238" t="s">
        <v>10477</v>
      </c>
      <c r="L238" t="s">
        <v>12239</v>
      </c>
      <c r="M238" t="s">
        <v>22</v>
      </c>
      <c r="N238" t="s">
        <v>518</v>
      </c>
      <c r="O238" t="s">
        <v>29</v>
      </c>
      <c r="P238" t="s">
        <v>557</v>
      </c>
      <c r="Q238" s="13">
        <v>9328</v>
      </c>
      <c r="S238" s="1">
        <v>0.3</v>
      </c>
      <c r="T238" t="s">
        <v>168</v>
      </c>
      <c r="U238" t="s">
        <v>100</v>
      </c>
      <c r="V238" t="b">
        <v>1</v>
      </c>
      <c r="W238">
        <v>2</v>
      </c>
      <c r="X238" t="s">
        <v>25</v>
      </c>
      <c r="Y238" t="s">
        <v>26</v>
      </c>
    </row>
    <row r="239" spans="1:25" x14ac:dyDescent="0.4">
      <c r="A239" t="s">
        <v>4580</v>
      </c>
      <c r="B239" s="2">
        <f ca="1">TODAY()+OpportunityTbl[[#This Row],[CreatedOn_DaysFromToday]]</f>
        <v>45096</v>
      </c>
      <c r="C239" s="2">
        <f ca="1">TODAY()+OpportunityTbl[[#This Row],[EstCloseDate_DaysFromToday]]</f>
        <v>45141</v>
      </c>
      <c r="D239" t="str">
        <f>IF(OpportunityTbl[[#This Row],[statecode]]=0,"",OpportunityTbl[[#This Row],[Estimated Close Date]])</f>
        <v/>
      </c>
      <c r="E239" s="14">
        <v>-14</v>
      </c>
      <c r="F239" s="14">
        <v>31</v>
      </c>
      <c r="G239" t="s">
        <v>4280</v>
      </c>
      <c r="H239" t="s">
        <v>4281</v>
      </c>
      <c r="I239">
        <v>0</v>
      </c>
      <c r="J239">
        <v>1</v>
      </c>
      <c r="K239" t="s">
        <v>10444</v>
      </c>
      <c r="L239" t="s">
        <v>12238</v>
      </c>
      <c r="M239" t="s">
        <v>22</v>
      </c>
      <c r="N239" t="s">
        <v>469</v>
      </c>
      <c r="O239" t="s">
        <v>29</v>
      </c>
      <c r="P239" t="s">
        <v>511</v>
      </c>
      <c r="Q239" s="13">
        <v>2820</v>
      </c>
      <c r="S239" s="1">
        <v>0.5</v>
      </c>
      <c r="T239" t="s">
        <v>168</v>
      </c>
      <c r="U239" t="s">
        <v>24</v>
      </c>
      <c r="V239" t="b">
        <v>1</v>
      </c>
      <c r="W239">
        <v>2</v>
      </c>
      <c r="X239" t="s">
        <v>240</v>
      </c>
      <c r="Y239" t="s">
        <v>26</v>
      </c>
    </row>
    <row r="240" spans="1:25" x14ac:dyDescent="0.4">
      <c r="A240" t="s">
        <v>4761</v>
      </c>
      <c r="B240" s="2">
        <f ca="1">TODAY()+OpportunityTbl[[#This Row],[CreatedOn_DaysFromToday]]</f>
        <v>45096</v>
      </c>
      <c r="C240" s="2">
        <f ca="1">TODAY()+OpportunityTbl[[#This Row],[EstCloseDate_DaysFromToday]]</f>
        <v>45135</v>
      </c>
      <c r="D240" t="str">
        <f>IF(OpportunityTbl[[#This Row],[statecode]]=0,"",OpportunityTbl[[#This Row],[Estimated Close Date]])</f>
        <v/>
      </c>
      <c r="E240" s="14">
        <v>-14</v>
      </c>
      <c r="F240" s="14">
        <v>25</v>
      </c>
      <c r="G240" t="s">
        <v>4280</v>
      </c>
      <c r="H240" t="s">
        <v>4281</v>
      </c>
      <c r="I240">
        <v>0</v>
      </c>
      <c r="J240">
        <v>1</v>
      </c>
      <c r="K240" t="s">
        <v>10454</v>
      </c>
      <c r="L240" t="s">
        <v>12233</v>
      </c>
      <c r="M240" t="s">
        <v>22</v>
      </c>
      <c r="N240" t="s">
        <v>31</v>
      </c>
      <c r="O240" t="s">
        <v>29</v>
      </c>
      <c r="P240" t="s">
        <v>4742</v>
      </c>
      <c r="Q240" s="13">
        <v>29909</v>
      </c>
      <c r="S240" s="1">
        <v>0.9</v>
      </c>
      <c r="T240" t="s">
        <v>4724</v>
      </c>
      <c r="U240" t="s">
        <v>100</v>
      </c>
      <c r="V240" t="b">
        <v>1</v>
      </c>
      <c r="W240">
        <v>2.5</v>
      </c>
      <c r="X240" t="s">
        <v>240</v>
      </c>
      <c r="Y240" t="s">
        <v>26</v>
      </c>
    </row>
    <row r="241" spans="1:25" x14ac:dyDescent="0.4">
      <c r="A241" t="s">
        <v>4762</v>
      </c>
      <c r="B241" s="2">
        <f ca="1">TODAY()+OpportunityTbl[[#This Row],[CreatedOn_DaysFromToday]]</f>
        <v>45096</v>
      </c>
      <c r="C241" s="2">
        <f ca="1">TODAY()+OpportunityTbl[[#This Row],[EstCloseDate_DaysFromToday]]</f>
        <v>45135</v>
      </c>
      <c r="D241" t="str">
        <f>IF(OpportunityTbl[[#This Row],[statecode]]=0,"",OpportunityTbl[[#This Row],[Estimated Close Date]])</f>
        <v/>
      </c>
      <c r="E241" s="14">
        <v>-14</v>
      </c>
      <c r="F241" s="14">
        <v>25</v>
      </c>
      <c r="G241" t="s">
        <v>4280</v>
      </c>
      <c r="H241" t="s">
        <v>4281</v>
      </c>
      <c r="I241">
        <v>0</v>
      </c>
      <c r="J241">
        <v>1</v>
      </c>
      <c r="K241" t="s">
        <v>10508</v>
      </c>
      <c r="L241" t="s">
        <v>12238</v>
      </c>
      <c r="M241" t="s">
        <v>22</v>
      </c>
      <c r="N241" t="s">
        <v>2121</v>
      </c>
      <c r="O241" t="s">
        <v>29</v>
      </c>
      <c r="P241" t="s">
        <v>4734</v>
      </c>
      <c r="Q241" s="13">
        <v>4435</v>
      </c>
      <c r="S241" s="1">
        <v>0.9</v>
      </c>
      <c r="T241" t="s">
        <v>4724</v>
      </c>
      <c r="U241" t="s">
        <v>100</v>
      </c>
      <c r="V241" t="b">
        <v>1</v>
      </c>
      <c r="W241">
        <v>3</v>
      </c>
      <c r="X241" t="s">
        <v>4732</v>
      </c>
      <c r="Y241" t="s">
        <v>26</v>
      </c>
    </row>
    <row r="242" spans="1:25" x14ac:dyDescent="0.4">
      <c r="A242" t="s">
        <v>4763</v>
      </c>
      <c r="B242" s="2">
        <f ca="1">TODAY()+OpportunityTbl[[#This Row],[CreatedOn_DaysFromToday]]</f>
        <v>45096</v>
      </c>
      <c r="C242" s="2">
        <f ca="1">TODAY()+OpportunityTbl[[#This Row],[EstCloseDate_DaysFromToday]]</f>
        <v>45150</v>
      </c>
      <c r="D242" t="str">
        <f>IF(OpportunityTbl[[#This Row],[statecode]]=0,"",OpportunityTbl[[#This Row],[Estimated Close Date]])</f>
        <v/>
      </c>
      <c r="E242" s="14">
        <v>-14</v>
      </c>
      <c r="F242" s="14">
        <v>40</v>
      </c>
      <c r="G242" t="s">
        <v>4280</v>
      </c>
      <c r="H242" t="s">
        <v>4281</v>
      </c>
      <c r="I242">
        <v>0</v>
      </c>
      <c r="J242">
        <v>1</v>
      </c>
      <c r="K242" t="s">
        <v>10499</v>
      </c>
      <c r="L242" t="s">
        <v>12239</v>
      </c>
      <c r="M242" t="s">
        <v>22</v>
      </c>
      <c r="N242" t="s">
        <v>475</v>
      </c>
      <c r="O242" t="s">
        <v>29</v>
      </c>
      <c r="P242" t="s">
        <v>541</v>
      </c>
      <c r="Q242" s="13">
        <v>6045</v>
      </c>
      <c r="S242" s="1">
        <v>0.1</v>
      </c>
      <c r="T242" t="s">
        <v>23</v>
      </c>
      <c r="U242" t="s">
        <v>24</v>
      </c>
      <c r="V242" t="b">
        <v>1</v>
      </c>
      <c r="W242">
        <v>2</v>
      </c>
      <c r="X242" t="s">
        <v>25</v>
      </c>
      <c r="Y242" t="s">
        <v>26</v>
      </c>
    </row>
    <row r="243" spans="1:25" x14ac:dyDescent="0.4">
      <c r="A243" t="s">
        <v>4764</v>
      </c>
      <c r="B243" s="2">
        <f ca="1">TODAY()+OpportunityTbl[[#This Row],[CreatedOn_DaysFromToday]]</f>
        <v>45096</v>
      </c>
      <c r="C243" s="2">
        <f ca="1">TODAY()+OpportunityTbl[[#This Row],[EstCloseDate_DaysFromToday]]</f>
        <v>45150</v>
      </c>
      <c r="D243" t="str">
        <f>IF(OpportunityTbl[[#This Row],[statecode]]=0,"",OpportunityTbl[[#This Row],[Estimated Close Date]])</f>
        <v/>
      </c>
      <c r="E243" s="14">
        <v>-14</v>
      </c>
      <c r="F243" s="14">
        <v>40</v>
      </c>
      <c r="G243" t="s">
        <v>4280</v>
      </c>
      <c r="H243" t="s">
        <v>4281</v>
      </c>
      <c r="I243">
        <v>0</v>
      </c>
      <c r="J243">
        <v>1</v>
      </c>
      <c r="K243" t="s">
        <v>10486</v>
      </c>
      <c r="L243" t="s">
        <v>12236</v>
      </c>
      <c r="M243" t="s">
        <v>22</v>
      </c>
      <c r="N243" t="s">
        <v>2121</v>
      </c>
      <c r="O243" t="s">
        <v>29</v>
      </c>
      <c r="P243" t="s">
        <v>4734</v>
      </c>
      <c r="Q243" s="13">
        <v>3165</v>
      </c>
      <c r="S243" s="1">
        <v>0.9</v>
      </c>
      <c r="T243" t="s">
        <v>4724</v>
      </c>
      <c r="U243" t="s">
        <v>24</v>
      </c>
      <c r="V243" t="b">
        <v>1</v>
      </c>
      <c r="W243">
        <v>4</v>
      </c>
      <c r="X243" t="s">
        <v>4732</v>
      </c>
      <c r="Y243" t="s">
        <v>26</v>
      </c>
    </row>
    <row r="244" spans="1:25" x14ac:dyDescent="0.4">
      <c r="A244" t="s">
        <v>4915</v>
      </c>
      <c r="B244" s="2">
        <f ca="1">TODAY()+OpportunityTbl[[#This Row],[CreatedOn_DaysFromToday]]</f>
        <v>45096</v>
      </c>
      <c r="C244" s="2">
        <f ca="1">TODAY()+OpportunityTbl[[#This Row],[EstCloseDate_DaysFromToday]]</f>
        <v>45153</v>
      </c>
      <c r="D244" t="str">
        <f>IF(OpportunityTbl[[#This Row],[statecode]]=0,"",OpportunityTbl[[#This Row],[Estimated Close Date]])</f>
        <v/>
      </c>
      <c r="E244" s="14">
        <v>-14</v>
      </c>
      <c r="F244" s="14">
        <v>43</v>
      </c>
      <c r="G244" t="s">
        <v>4280</v>
      </c>
      <c r="H244" t="s">
        <v>4281</v>
      </c>
      <c r="I244">
        <v>0</v>
      </c>
      <c r="J244">
        <v>1</v>
      </c>
      <c r="K244" t="s">
        <v>10493</v>
      </c>
      <c r="L244" t="s">
        <v>12237</v>
      </c>
      <c r="M244" t="s">
        <v>22</v>
      </c>
      <c r="N244" t="s">
        <v>1710</v>
      </c>
      <c r="O244" t="s">
        <v>29</v>
      </c>
      <c r="P244" t="s">
        <v>1711</v>
      </c>
      <c r="Q244" s="13">
        <v>4920</v>
      </c>
      <c r="S244" s="1">
        <v>0.9</v>
      </c>
      <c r="T244" t="s">
        <v>4724</v>
      </c>
      <c r="U244" t="s">
        <v>100</v>
      </c>
      <c r="V244" t="b">
        <v>0</v>
      </c>
      <c r="W244">
        <v>5</v>
      </c>
      <c r="X244" t="s">
        <v>240</v>
      </c>
      <c r="Y244" t="s">
        <v>4914</v>
      </c>
    </row>
    <row r="245" spans="1:25" x14ac:dyDescent="0.4">
      <c r="A245" t="s">
        <v>4917</v>
      </c>
      <c r="B245" s="2">
        <f ca="1">TODAY()+OpportunityTbl[[#This Row],[CreatedOn_DaysFromToday]]</f>
        <v>45096</v>
      </c>
      <c r="C245" s="2">
        <f ca="1">TODAY()+OpportunityTbl[[#This Row],[EstCloseDate_DaysFromToday]]</f>
        <v>45150</v>
      </c>
      <c r="D245" t="str">
        <f>IF(OpportunityTbl[[#This Row],[statecode]]=0,"",OpportunityTbl[[#This Row],[Estimated Close Date]])</f>
        <v/>
      </c>
      <c r="E245" s="14">
        <v>-14</v>
      </c>
      <c r="F245" s="14">
        <v>40</v>
      </c>
      <c r="G245" t="s">
        <v>4280</v>
      </c>
      <c r="H245" t="s">
        <v>4281</v>
      </c>
      <c r="I245">
        <v>0</v>
      </c>
      <c r="J245">
        <v>1</v>
      </c>
      <c r="K245" t="s">
        <v>10498</v>
      </c>
      <c r="L245" t="s">
        <v>12237</v>
      </c>
      <c r="M245" t="s">
        <v>22</v>
      </c>
      <c r="N245" t="s">
        <v>2121</v>
      </c>
      <c r="O245" t="s">
        <v>29</v>
      </c>
      <c r="P245" t="s">
        <v>2336</v>
      </c>
      <c r="Q245" s="13">
        <v>5178</v>
      </c>
      <c r="S245" s="1">
        <v>0.9</v>
      </c>
      <c r="T245" t="s">
        <v>4724</v>
      </c>
      <c r="U245" t="s">
        <v>100</v>
      </c>
      <c r="V245" t="b">
        <v>0</v>
      </c>
      <c r="W245">
        <v>5</v>
      </c>
      <c r="X245" t="s">
        <v>4732</v>
      </c>
      <c r="Y245" t="s">
        <v>4916</v>
      </c>
    </row>
    <row r="246" spans="1:25" x14ac:dyDescent="0.4">
      <c r="A246" t="s">
        <v>5011</v>
      </c>
      <c r="B246" s="2">
        <f ca="1">TODAY()+OpportunityTbl[[#This Row],[CreatedOn_DaysFromToday]]</f>
        <v>45096</v>
      </c>
      <c r="C246" s="2">
        <f ca="1">TODAY()+OpportunityTbl[[#This Row],[EstCloseDate_DaysFromToday]]</f>
        <v>45188</v>
      </c>
      <c r="D246" t="str">
        <f>IF(OpportunityTbl[[#This Row],[statecode]]=0,"",OpportunityTbl[[#This Row],[Estimated Close Date]])</f>
        <v/>
      </c>
      <c r="E246" s="14">
        <v>-14</v>
      </c>
      <c r="F246" s="14">
        <v>78</v>
      </c>
      <c r="G246" t="s">
        <v>4280</v>
      </c>
      <c r="H246" t="s">
        <v>4281</v>
      </c>
      <c r="I246">
        <v>0</v>
      </c>
      <c r="J246">
        <v>1</v>
      </c>
      <c r="K246" t="s">
        <v>10509</v>
      </c>
      <c r="L246" t="s">
        <v>12233</v>
      </c>
      <c r="M246" t="s">
        <v>22</v>
      </c>
      <c r="N246" t="s">
        <v>2036</v>
      </c>
      <c r="O246" t="s">
        <v>29</v>
      </c>
      <c r="P246" t="s">
        <v>2037</v>
      </c>
      <c r="Q246" s="13">
        <v>19797</v>
      </c>
      <c r="S246" s="1">
        <v>0.3</v>
      </c>
      <c r="T246" t="s">
        <v>168</v>
      </c>
      <c r="U246" t="s">
        <v>24</v>
      </c>
      <c r="V246" t="b">
        <v>0</v>
      </c>
      <c r="W246">
        <v>4.5</v>
      </c>
      <c r="X246" t="s">
        <v>25</v>
      </c>
      <c r="Y246" t="s">
        <v>4926</v>
      </c>
    </row>
    <row r="247" spans="1:25" x14ac:dyDescent="0.4">
      <c r="A247" t="s">
        <v>5039</v>
      </c>
      <c r="B247" s="2">
        <f ca="1">TODAY()+OpportunityTbl[[#This Row],[CreatedOn_DaysFromToday]]</f>
        <v>45096</v>
      </c>
      <c r="C247" s="2">
        <f ca="1">TODAY()+OpportunityTbl[[#This Row],[EstCloseDate_DaysFromToday]]</f>
        <v>45179</v>
      </c>
      <c r="D247" t="str">
        <f>IF(OpportunityTbl[[#This Row],[statecode]]=0,"",OpportunityTbl[[#This Row],[Estimated Close Date]])</f>
        <v/>
      </c>
      <c r="E247" s="14">
        <v>-14</v>
      </c>
      <c r="F247" s="14">
        <v>69</v>
      </c>
      <c r="G247" t="s">
        <v>4280</v>
      </c>
      <c r="H247" t="s">
        <v>4281</v>
      </c>
      <c r="I247">
        <v>0</v>
      </c>
      <c r="J247">
        <v>1</v>
      </c>
      <c r="K247" t="s">
        <v>10510</v>
      </c>
      <c r="L247" t="s">
        <v>12238</v>
      </c>
      <c r="M247" t="s">
        <v>22</v>
      </c>
      <c r="N247" t="s">
        <v>1617</v>
      </c>
      <c r="O247" t="s">
        <v>29</v>
      </c>
      <c r="P247" t="s">
        <v>1620</v>
      </c>
      <c r="Q247" s="13">
        <v>4582</v>
      </c>
      <c r="S247" s="1">
        <v>0.5</v>
      </c>
      <c r="T247" t="s">
        <v>168</v>
      </c>
      <c r="U247" t="s">
        <v>24</v>
      </c>
      <c r="V247" t="b">
        <v>0</v>
      </c>
      <c r="W247">
        <v>3</v>
      </c>
      <c r="X247" t="s">
        <v>157</v>
      </c>
      <c r="Y247" t="s">
        <v>4916</v>
      </c>
    </row>
    <row r="248" spans="1:25" x14ac:dyDescent="0.4">
      <c r="A248" t="s">
        <v>4376</v>
      </c>
      <c r="B248" s="2">
        <f ca="1">TODAY()+OpportunityTbl[[#This Row],[CreatedOn_DaysFromToday]]</f>
        <v>45095</v>
      </c>
      <c r="C248" s="2">
        <f ca="1">TODAY()+OpportunityTbl[[#This Row],[EstCloseDate_DaysFromToday]]</f>
        <v>45158</v>
      </c>
      <c r="D248" t="str">
        <f>IF(OpportunityTbl[[#This Row],[statecode]]=0,"",OpportunityTbl[[#This Row],[Estimated Close Date]])</f>
        <v/>
      </c>
      <c r="E248" s="14">
        <v>-15</v>
      </c>
      <c r="F248" s="14">
        <v>48</v>
      </c>
      <c r="G248" t="s">
        <v>4280</v>
      </c>
      <c r="H248" t="s">
        <v>4281</v>
      </c>
      <c r="I248">
        <v>0</v>
      </c>
      <c r="J248">
        <v>1</v>
      </c>
      <c r="K248" t="s">
        <v>10426</v>
      </c>
      <c r="L248" t="s">
        <v>12236</v>
      </c>
      <c r="M248" t="s">
        <v>22</v>
      </c>
      <c r="N248" t="s">
        <v>513</v>
      </c>
      <c r="O248" t="s">
        <v>29</v>
      </c>
      <c r="P248" t="s">
        <v>514</v>
      </c>
      <c r="Q248" s="13">
        <v>2516</v>
      </c>
      <c r="S248" s="1">
        <v>0.3</v>
      </c>
      <c r="T248" t="s">
        <v>168</v>
      </c>
      <c r="U248" t="s">
        <v>24</v>
      </c>
      <c r="V248" t="b">
        <v>0</v>
      </c>
      <c r="W248">
        <v>2.5</v>
      </c>
      <c r="X248" t="s">
        <v>157</v>
      </c>
      <c r="Y248" t="s">
        <v>26</v>
      </c>
    </row>
    <row r="249" spans="1:25" x14ac:dyDescent="0.4">
      <c r="A249" t="s">
        <v>4411</v>
      </c>
      <c r="B249" s="2">
        <f ca="1">TODAY()+OpportunityTbl[[#This Row],[CreatedOn_DaysFromToday]]</f>
        <v>45095</v>
      </c>
      <c r="C249" s="2">
        <f ca="1">TODAY()+OpportunityTbl[[#This Row],[EstCloseDate_DaysFromToday]]</f>
        <v>45170</v>
      </c>
      <c r="D249" t="str">
        <f>IF(OpportunityTbl[[#This Row],[statecode]]=0,"",OpportunityTbl[[#This Row],[Estimated Close Date]])</f>
        <v/>
      </c>
      <c r="E249" s="14">
        <v>-15</v>
      </c>
      <c r="F249" s="14">
        <v>60</v>
      </c>
      <c r="G249" t="s">
        <v>4280</v>
      </c>
      <c r="H249" t="s">
        <v>4281</v>
      </c>
      <c r="I249">
        <v>0</v>
      </c>
      <c r="J249">
        <v>1</v>
      </c>
      <c r="K249" t="s">
        <v>10472</v>
      </c>
      <c r="L249" t="s">
        <v>12234</v>
      </c>
      <c r="M249" t="s">
        <v>22</v>
      </c>
      <c r="N249" t="s">
        <v>480</v>
      </c>
      <c r="O249" t="s">
        <v>29</v>
      </c>
      <c r="P249" t="s">
        <v>687</v>
      </c>
      <c r="Q249" s="13">
        <v>2700</v>
      </c>
      <c r="S249" s="1">
        <v>0.5</v>
      </c>
      <c r="T249" t="s">
        <v>168</v>
      </c>
      <c r="U249" t="s">
        <v>24</v>
      </c>
      <c r="V249" t="b">
        <v>0</v>
      </c>
      <c r="W249">
        <v>2.5</v>
      </c>
      <c r="X249" t="s">
        <v>240</v>
      </c>
      <c r="Y249" t="s">
        <v>26</v>
      </c>
    </row>
    <row r="250" spans="1:25" x14ac:dyDescent="0.4">
      <c r="A250" t="s">
        <v>4412</v>
      </c>
      <c r="B250" s="2">
        <f ca="1">TODAY()+OpportunityTbl[[#This Row],[CreatedOn_DaysFromToday]]</f>
        <v>45095</v>
      </c>
      <c r="C250" s="2">
        <f ca="1">TODAY()+OpportunityTbl[[#This Row],[EstCloseDate_DaysFromToday]]</f>
        <v>45122</v>
      </c>
      <c r="D250" t="str">
        <f>IF(OpportunityTbl[[#This Row],[statecode]]=0,"",OpportunityTbl[[#This Row],[Estimated Close Date]])</f>
        <v/>
      </c>
      <c r="E250" s="14">
        <v>-15</v>
      </c>
      <c r="F250" s="14">
        <v>12</v>
      </c>
      <c r="G250" t="s">
        <v>4280</v>
      </c>
      <c r="H250" t="s">
        <v>4281</v>
      </c>
      <c r="I250">
        <v>0</v>
      </c>
      <c r="J250">
        <v>1</v>
      </c>
      <c r="K250" t="s">
        <v>10511</v>
      </c>
      <c r="L250" t="s">
        <v>12236</v>
      </c>
      <c r="M250" t="s">
        <v>22</v>
      </c>
      <c r="N250" t="s">
        <v>469</v>
      </c>
      <c r="O250" t="s">
        <v>29</v>
      </c>
      <c r="P250" t="s">
        <v>470</v>
      </c>
      <c r="Q250" s="13">
        <v>2893</v>
      </c>
      <c r="S250" s="1">
        <v>0.5</v>
      </c>
      <c r="T250" t="s">
        <v>168</v>
      </c>
      <c r="U250" t="s">
        <v>100</v>
      </c>
      <c r="V250" t="b">
        <v>1</v>
      </c>
      <c r="W250">
        <v>2.5</v>
      </c>
      <c r="X250" t="s">
        <v>240</v>
      </c>
      <c r="Y250" t="s">
        <v>26</v>
      </c>
    </row>
    <row r="251" spans="1:25" x14ac:dyDescent="0.4">
      <c r="A251" t="s">
        <v>4413</v>
      </c>
      <c r="B251" s="2">
        <f ca="1">TODAY()+OpportunityTbl[[#This Row],[CreatedOn_DaysFromToday]]</f>
        <v>45095</v>
      </c>
      <c r="C251" s="2">
        <f ca="1">TODAY()+OpportunityTbl[[#This Row],[EstCloseDate_DaysFromToday]]</f>
        <v>45136</v>
      </c>
      <c r="D251" t="str">
        <f>IF(OpportunityTbl[[#This Row],[statecode]]=0,"",OpportunityTbl[[#This Row],[Estimated Close Date]])</f>
        <v/>
      </c>
      <c r="E251" s="14">
        <v>-15</v>
      </c>
      <c r="F251" s="14">
        <v>26</v>
      </c>
      <c r="G251" t="s">
        <v>4280</v>
      </c>
      <c r="H251" t="s">
        <v>4281</v>
      </c>
      <c r="I251">
        <v>0</v>
      </c>
      <c r="J251">
        <v>1</v>
      </c>
      <c r="K251" t="s">
        <v>10443</v>
      </c>
      <c r="L251" t="s">
        <v>12236</v>
      </c>
      <c r="M251" t="s">
        <v>22</v>
      </c>
      <c r="N251" t="s">
        <v>469</v>
      </c>
      <c r="O251" t="s">
        <v>29</v>
      </c>
      <c r="P251" t="s">
        <v>488</v>
      </c>
      <c r="Q251" s="13">
        <v>3321</v>
      </c>
      <c r="S251" s="1">
        <v>0.5</v>
      </c>
      <c r="T251" t="s">
        <v>168</v>
      </c>
      <c r="U251" t="s">
        <v>97</v>
      </c>
      <c r="V251" t="b">
        <v>1</v>
      </c>
      <c r="W251">
        <v>2.5</v>
      </c>
      <c r="X251" t="s">
        <v>240</v>
      </c>
      <c r="Y251" t="s">
        <v>26</v>
      </c>
    </row>
    <row r="252" spans="1:25" x14ac:dyDescent="0.4">
      <c r="A252" t="s">
        <v>4463</v>
      </c>
      <c r="B252" s="2">
        <f ca="1">TODAY()+OpportunityTbl[[#This Row],[CreatedOn_DaysFromToday]]</f>
        <v>45095</v>
      </c>
      <c r="C252" s="2">
        <f ca="1">TODAY()+OpportunityTbl[[#This Row],[EstCloseDate_DaysFromToday]]</f>
        <v>45180</v>
      </c>
      <c r="D252" t="str">
        <f>IF(OpportunityTbl[[#This Row],[statecode]]=0,"",OpportunityTbl[[#This Row],[Estimated Close Date]])</f>
        <v/>
      </c>
      <c r="E252" s="14">
        <v>-15</v>
      </c>
      <c r="F252" s="14">
        <v>70</v>
      </c>
      <c r="G252" t="s">
        <v>4280</v>
      </c>
      <c r="H252" t="s">
        <v>4281</v>
      </c>
      <c r="I252">
        <v>0</v>
      </c>
      <c r="J252">
        <v>1</v>
      </c>
      <c r="K252" t="s">
        <v>10440</v>
      </c>
      <c r="L252" t="s">
        <v>12235</v>
      </c>
      <c r="M252" t="s">
        <v>22</v>
      </c>
      <c r="N252" t="s">
        <v>1617</v>
      </c>
      <c r="O252" t="s">
        <v>29</v>
      </c>
      <c r="P252" t="s">
        <v>1648</v>
      </c>
      <c r="Q252" s="13">
        <v>16666</v>
      </c>
      <c r="S252" s="1">
        <v>0.5</v>
      </c>
      <c r="T252" t="s">
        <v>168</v>
      </c>
      <c r="U252" t="s">
        <v>24</v>
      </c>
      <c r="V252" t="b">
        <v>0</v>
      </c>
      <c r="W252">
        <v>3.5</v>
      </c>
      <c r="X252" t="s">
        <v>157</v>
      </c>
      <c r="Y252" t="s">
        <v>26</v>
      </c>
    </row>
    <row r="253" spans="1:25" x14ac:dyDescent="0.4">
      <c r="A253" t="s">
        <v>4464</v>
      </c>
      <c r="B253" s="2">
        <f ca="1">TODAY()+OpportunityTbl[[#This Row],[CreatedOn_DaysFromToday]]</f>
        <v>45095</v>
      </c>
      <c r="C253" s="2">
        <f ca="1">TODAY()+OpportunityTbl[[#This Row],[EstCloseDate_DaysFromToday]]</f>
        <v>45138</v>
      </c>
      <c r="D253" t="str">
        <f>IF(OpportunityTbl[[#This Row],[statecode]]=0,"",OpportunityTbl[[#This Row],[Estimated Close Date]])</f>
        <v/>
      </c>
      <c r="E253" s="14">
        <v>-15</v>
      </c>
      <c r="F253" s="14">
        <v>28</v>
      </c>
      <c r="G253" t="s">
        <v>4280</v>
      </c>
      <c r="H253" t="s">
        <v>4281</v>
      </c>
      <c r="I253">
        <v>0</v>
      </c>
      <c r="J253">
        <v>1</v>
      </c>
      <c r="K253" t="s">
        <v>10444</v>
      </c>
      <c r="L253" t="s">
        <v>12237</v>
      </c>
      <c r="M253" t="s">
        <v>22</v>
      </c>
      <c r="N253" t="s">
        <v>469</v>
      </c>
      <c r="O253" t="s">
        <v>29</v>
      </c>
      <c r="P253" t="s">
        <v>470</v>
      </c>
      <c r="Q253" s="13">
        <v>3268</v>
      </c>
      <c r="S253" s="1">
        <v>0.5</v>
      </c>
      <c r="T253" t="s">
        <v>168</v>
      </c>
      <c r="U253" t="s">
        <v>97</v>
      </c>
      <c r="V253" t="b">
        <v>1</v>
      </c>
      <c r="W253">
        <v>3.5</v>
      </c>
      <c r="X253" t="s">
        <v>157</v>
      </c>
      <c r="Y253" t="s">
        <v>26</v>
      </c>
    </row>
    <row r="254" spans="1:25" x14ac:dyDescent="0.4">
      <c r="A254" t="s">
        <v>4465</v>
      </c>
      <c r="B254" s="2">
        <f ca="1">TODAY()+OpportunityTbl[[#This Row],[CreatedOn_DaysFromToday]]</f>
        <v>45095</v>
      </c>
      <c r="C254" s="2">
        <f ca="1">TODAY()+OpportunityTbl[[#This Row],[EstCloseDate_DaysFromToday]]</f>
        <v>45162</v>
      </c>
      <c r="D254" t="str">
        <f>IF(OpportunityTbl[[#This Row],[statecode]]=0,"",OpportunityTbl[[#This Row],[Estimated Close Date]])</f>
        <v/>
      </c>
      <c r="E254" s="14">
        <v>-15</v>
      </c>
      <c r="F254" s="14">
        <v>52</v>
      </c>
      <c r="G254" t="s">
        <v>4280</v>
      </c>
      <c r="H254" t="s">
        <v>4281</v>
      </c>
      <c r="I254">
        <v>0</v>
      </c>
      <c r="J254">
        <v>1</v>
      </c>
      <c r="K254" t="s">
        <v>10512</v>
      </c>
      <c r="L254" t="s">
        <v>12236</v>
      </c>
      <c r="M254" t="s">
        <v>22</v>
      </c>
      <c r="N254" t="s">
        <v>1617</v>
      </c>
      <c r="O254" t="s">
        <v>29</v>
      </c>
      <c r="P254" t="s">
        <v>1620</v>
      </c>
      <c r="Q254" s="13">
        <v>2038</v>
      </c>
      <c r="S254" s="1">
        <v>0.5</v>
      </c>
      <c r="T254" t="s">
        <v>168</v>
      </c>
      <c r="U254" t="s">
        <v>24</v>
      </c>
      <c r="V254" t="b">
        <v>1</v>
      </c>
      <c r="W254">
        <v>3.5</v>
      </c>
      <c r="X254" t="s">
        <v>157</v>
      </c>
      <c r="Y254" t="s">
        <v>26</v>
      </c>
    </row>
    <row r="255" spans="1:25" x14ac:dyDescent="0.4">
      <c r="A255" t="s">
        <v>4581</v>
      </c>
      <c r="B255" s="2">
        <f ca="1">TODAY()+OpportunityTbl[[#This Row],[CreatedOn_DaysFromToday]]</f>
        <v>45095</v>
      </c>
      <c r="C255" s="2">
        <f ca="1">TODAY()+OpportunityTbl[[#This Row],[EstCloseDate_DaysFromToday]]</f>
        <v>45150</v>
      </c>
      <c r="D255" t="str">
        <f>IF(OpportunityTbl[[#This Row],[statecode]]=0,"",OpportunityTbl[[#This Row],[Estimated Close Date]])</f>
        <v/>
      </c>
      <c r="E255" s="14">
        <v>-15</v>
      </c>
      <c r="F255" s="14">
        <v>40</v>
      </c>
      <c r="G255" t="s">
        <v>4280</v>
      </c>
      <c r="H255" t="s">
        <v>4281</v>
      </c>
      <c r="I255">
        <v>0</v>
      </c>
      <c r="J255">
        <v>1</v>
      </c>
      <c r="K255" t="s">
        <v>10477</v>
      </c>
      <c r="L255" t="s">
        <v>12238</v>
      </c>
      <c r="M255" t="s">
        <v>22</v>
      </c>
      <c r="N255" t="s">
        <v>475</v>
      </c>
      <c r="O255" t="s">
        <v>29</v>
      </c>
      <c r="P255" t="s">
        <v>541</v>
      </c>
      <c r="Q255" s="13">
        <v>3627</v>
      </c>
      <c r="S255" s="1">
        <v>0.3</v>
      </c>
      <c r="T255" t="s">
        <v>168</v>
      </c>
      <c r="U255" t="s">
        <v>97</v>
      </c>
      <c r="V255" t="b">
        <v>1</v>
      </c>
      <c r="W255">
        <v>2</v>
      </c>
      <c r="X255" t="s">
        <v>25</v>
      </c>
      <c r="Y255" t="s">
        <v>26</v>
      </c>
    </row>
    <row r="256" spans="1:25" x14ac:dyDescent="0.4">
      <c r="A256" t="s">
        <v>4582</v>
      </c>
      <c r="B256" s="2">
        <f ca="1">TODAY()+OpportunityTbl[[#This Row],[CreatedOn_DaysFromToday]]</f>
        <v>45095</v>
      </c>
      <c r="C256" s="2">
        <f ca="1">TODAY()+OpportunityTbl[[#This Row],[EstCloseDate_DaysFromToday]]</f>
        <v>45140</v>
      </c>
      <c r="D256" t="str">
        <f>IF(OpportunityTbl[[#This Row],[statecode]]=0,"",OpportunityTbl[[#This Row],[Estimated Close Date]])</f>
        <v/>
      </c>
      <c r="E256" s="14">
        <v>-15</v>
      </c>
      <c r="F256" s="14">
        <v>30</v>
      </c>
      <c r="G256" t="s">
        <v>4280</v>
      </c>
      <c r="H256" t="s">
        <v>4281</v>
      </c>
      <c r="I256">
        <v>0</v>
      </c>
      <c r="J256">
        <v>1</v>
      </c>
      <c r="K256" t="s">
        <v>10427</v>
      </c>
      <c r="L256" t="s">
        <v>12238</v>
      </c>
      <c r="M256" t="s">
        <v>22</v>
      </c>
      <c r="N256" t="s">
        <v>513</v>
      </c>
      <c r="O256" t="s">
        <v>29</v>
      </c>
      <c r="P256" t="s">
        <v>525</v>
      </c>
      <c r="Q256" s="13">
        <v>3906</v>
      </c>
      <c r="S256" s="1">
        <v>0.3</v>
      </c>
      <c r="T256" t="s">
        <v>168</v>
      </c>
      <c r="U256" t="s">
        <v>24</v>
      </c>
      <c r="V256" t="b">
        <v>1</v>
      </c>
      <c r="W256">
        <v>2</v>
      </c>
      <c r="X256" t="s">
        <v>25</v>
      </c>
      <c r="Y256" t="s">
        <v>26</v>
      </c>
    </row>
    <row r="257" spans="1:25" x14ac:dyDescent="0.4">
      <c r="A257" t="s">
        <v>4765</v>
      </c>
      <c r="B257" s="2">
        <f ca="1">TODAY()+OpportunityTbl[[#This Row],[CreatedOn_DaysFromToday]]</f>
        <v>45095</v>
      </c>
      <c r="C257" s="2">
        <f ca="1">TODAY()+OpportunityTbl[[#This Row],[EstCloseDate_DaysFromToday]]</f>
        <v>45133</v>
      </c>
      <c r="D257" t="str">
        <f>IF(OpportunityTbl[[#This Row],[statecode]]=0,"",OpportunityTbl[[#This Row],[Estimated Close Date]])</f>
        <v/>
      </c>
      <c r="E257" s="14">
        <v>-15</v>
      </c>
      <c r="F257" s="14">
        <v>23</v>
      </c>
      <c r="G257" t="s">
        <v>4280</v>
      </c>
      <c r="H257" t="s">
        <v>4281</v>
      </c>
      <c r="I257">
        <v>0</v>
      </c>
      <c r="J257">
        <v>1</v>
      </c>
      <c r="K257" t="s">
        <v>10513</v>
      </c>
      <c r="L257" t="s">
        <v>12238</v>
      </c>
      <c r="M257" t="s">
        <v>22</v>
      </c>
      <c r="N257" t="s">
        <v>1710</v>
      </c>
      <c r="O257" t="s">
        <v>29</v>
      </c>
      <c r="P257" t="s">
        <v>2378</v>
      </c>
      <c r="Q257" s="13">
        <v>3042</v>
      </c>
      <c r="S257" s="1">
        <v>0.9</v>
      </c>
      <c r="T257" t="s">
        <v>4724</v>
      </c>
      <c r="U257" t="s">
        <v>100</v>
      </c>
      <c r="V257" t="b">
        <v>1</v>
      </c>
      <c r="W257">
        <v>3.5</v>
      </c>
      <c r="X257" t="s">
        <v>240</v>
      </c>
      <c r="Y257" t="s">
        <v>26</v>
      </c>
    </row>
    <row r="258" spans="1:25" x14ac:dyDescent="0.4">
      <c r="A258" t="s">
        <v>4985</v>
      </c>
      <c r="B258" s="2">
        <f ca="1">TODAY()+OpportunityTbl[[#This Row],[CreatedOn_DaysFromToday]]</f>
        <v>45095</v>
      </c>
      <c r="C258" s="2">
        <f ca="1">TODAY()+OpportunityTbl[[#This Row],[EstCloseDate_DaysFromToday]]</f>
        <v>45126</v>
      </c>
      <c r="D258" t="str">
        <f>IF(OpportunityTbl[[#This Row],[statecode]]=0,"",OpportunityTbl[[#This Row],[Estimated Close Date]])</f>
        <v/>
      </c>
      <c r="E258" s="14">
        <v>-15</v>
      </c>
      <c r="F258" s="14">
        <v>16</v>
      </c>
      <c r="G258" t="s">
        <v>4280</v>
      </c>
      <c r="H258" t="s">
        <v>4281</v>
      </c>
      <c r="I258">
        <v>0</v>
      </c>
      <c r="J258">
        <v>1</v>
      </c>
      <c r="K258" t="s">
        <v>10489</v>
      </c>
      <c r="L258" t="s">
        <v>12235</v>
      </c>
      <c r="M258" t="s">
        <v>22</v>
      </c>
      <c r="N258" t="s">
        <v>1710</v>
      </c>
      <c r="O258" t="s">
        <v>29</v>
      </c>
      <c r="P258" t="s">
        <v>1711</v>
      </c>
      <c r="Q258" s="13">
        <v>10583</v>
      </c>
      <c r="S258" s="1">
        <v>0.3</v>
      </c>
      <c r="T258" t="s">
        <v>168</v>
      </c>
      <c r="U258" t="s">
        <v>100</v>
      </c>
      <c r="V258" t="b">
        <v>1</v>
      </c>
      <c r="W258">
        <v>4</v>
      </c>
      <c r="X258" t="s">
        <v>25</v>
      </c>
      <c r="Y258" t="s">
        <v>4926</v>
      </c>
    </row>
    <row r="259" spans="1:25" x14ac:dyDescent="0.4">
      <c r="A259" t="s">
        <v>5040</v>
      </c>
      <c r="B259" s="2">
        <f ca="1">TODAY()+OpportunityTbl[[#This Row],[CreatedOn_DaysFromToday]]</f>
        <v>45095</v>
      </c>
      <c r="C259" s="2">
        <f ca="1">TODAY()+OpportunityTbl[[#This Row],[EstCloseDate_DaysFromToday]]</f>
        <v>45185</v>
      </c>
      <c r="D259" t="str">
        <f>IF(OpportunityTbl[[#This Row],[statecode]]=0,"",OpportunityTbl[[#This Row],[Estimated Close Date]])</f>
        <v/>
      </c>
      <c r="E259" s="14">
        <v>-15</v>
      </c>
      <c r="F259" s="14">
        <v>75</v>
      </c>
      <c r="G259" t="s">
        <v>4280</v>
      </c>
      <c r="H259" t="s">
        <v>4281</v>
      </c>
      <c r="I259">
        <v>0</v>
      </c>
      <c r="J259">
        <v>1</v>
      </c>
      <c r="K259" t="s">
        <v>10514</v>
      </c>
      <c r="L259" t="s">
        <v>12239</v>
      </c>
      <c r="M259" t="s">
        <v>22</v>
      </c>
      <c r="N259" t="s">
        <v>534</v>
      </c>
      <c r="O259" t="s">
        <v>29</v>
      </c>
      <c r="P259" t="s">
        <v>581</v>
      </c>
      <c r="Q259" s="13">
        <v>6082</v>
      </c>
      <c r="S259" s="1">
        <v>0.3</v>
      </c>
      <c r="T259" t="s">
        <v>168</v>
      </c>
      <c r="U259" t="s">
        <v>24</v>
      </c>
      <c r="V259" t="b">
        <v>0</v>
      </c>
      <c r="W259">
        <v>2</v>
      </c>
      <c r="X259" t="s">
        <v>25</v>
      </c>
      <c r="Y259" t="s">
        <v>4890</v>
      </c>
    </row>
    <row r="260" spans="1:25" x14ac:dyDescent="0.4">
      <c r="A260" t="s">
        <v>5041</v>
      </c>
      <c r="B260" s="2">
        <f ca="1">TODAY()+OpportunityTbl[[#This Row],[CreatedOn_DaysFromToday]]</f>
        <v>45095</v>
      </c>
      <c r="C260" s="2">
        <f ca="1">TODAY()+OpportunityTbl[[#This Row],[EstCloseDate_DaysFromToday]]</f>
        <v>45173</v>
      </c>
      <c r="D260" t="str">
        <f>IF(OpportunityTbl[[#This Row],[statecode]]=0,"",OpportunityTbl[[#This Row],[Estimated Close Date]])</f>
        <v/>
      </c>
      <c r="E260" s="14">
        <v>-15</v>
      </c>
      <c r="F260" s="14">
        <v>63</v>
      </c>
      <c r="G260" t="s">
        <v>4280</v>
      </c>
      <c r="H260" t="s">
        <v>4281</v>
      </c>
      <c r="I260">
        <v>0</v>
      </c>
      <c r="J260">
        <v>1</v>
      </c>
      <c r="K260" t="s">
        <v>10468</v>
      </c>
      <c r="L260" t="s">
        <v>12241</v>
      </c>
      <c r="M260" t="s">
        <v>22</v>
      </c>
      <c r="N260" t="s">
        <v>534</v>
      </c>
      <c r="O260" t="s">
        <v>29</v>
      </c>
      <c r="P260" t="s">
        <v>535</v>
      </c>
      <c r="Q260" s="13">
        <v>28922</v>
      </c>
      <c r="S260" s="1">
        <v>0.5</v>
      </c>
      <c r="T260" t="s">
        <v>168</v>
      </c>
      <c r="U260" t="s">
        <v>24</v>
      </c>
      <c r="V260" t="b">
        <v>1</v>
      </c>
      <c r="W260">
        <v>3</v>
      </c>
      <c r="X260" t="s">
        <v>157</v>
      </c>
      <c r="Y260" t="s">
        <v>4916</v>
      </c>
    </row>
    <row r="261" spans="1:25" x14ac:dyDescent="0.4">
      <c r="A261" t="s">
        <v>5042</v>
      </c>
      <c r="B261" s="2">
        <f ca="1">TODAY()+OpportunityTbl[[#This Row],[CreatedOn_DaysFromToday]]</f>
        <v>45095</v>
      </c>
      <c r="C261" s="2">
        <f ca="1">TODAY()+OpportunityTbl[[#This Row],[EstCloseDate_DaysFromToday]]</f>
        <v>45140</v>
      </c>
      <c r="D261" t="str">
        <f>IF(OpportunityTbl[[#This Row],[statecode]]=0,"",OpportunityTbl[[#This Row],[Estimated Close Date]])</f>
        <v/>
      </c>
      <c r="E261" s="14">
        <v>-15</v>
      </c>
      <c r="F261" s="14">
        <v>30</v>
      </c>
      <c r="G261" t="s">
        <v>4280</v>
      </c>
      <c r="H261" t="s">
        <v>4281</v>
      </c>
      <c r="I261">
        <v>0</v>
      </c>
      <c r="J261">
        <v>1</v>
      </c>
      <c r="K261" t="s">
        <v>10458</v>
      </c>
      <c r="L261" t="s">
        <v>12236</v>
      </c>
      <c r="M261" t="s">
        <v>22</v>
      </c>
      <c r="N261" t="s">
        <v>1710</v>
      </c>
      <c r="O261" t="s">
        <v>29</v>
      </c>
      <c r="P261" t="s">
        <v>1713</v>
      </c>
      <c r="Q261" s="13">
        <v>3115</v>
      </c>
      <c r="S261" s="1">
        <v>0.5</v>
      </c>
      <c r="T261" t="s">
        <v>168</v>
      </c>
      <c r="U261" t="s">
        <v>24</v>
      </c>
      <c r="V261" t="b">
        <v>1</v>
      </c>
      <c r="W261">
        <v>4</v>
      </c>
      <c r="X261" t="s">
        <v>157</v>
      </c>
      <c r="Y261" t="s">
        <v>4896</v>
      </c>
    </row>
    <row r="262" spans="1:25" x14ac:dyDescent="0.4">
      <c r="A262" t="s">
        <v>5043</v>
      </c>
      <c r="B262" s="2">
        <f ca="1">TODAY()+OpportunityTbl[[#This Row],[CreatedOn_DaysFromToday]]</f>
        <v>45095</v>
      </c>
      <c r="C262" s="2">
        <f ca="1">TODAY()+OpportunityTbl[[#This Row],[EstCloseDate_DaysFromToday]]</f>
        <v>45151</v>
      </c>
      <c r="D262" t="str">
        <f>IF(OpportunityTbl[[#This Row],[statecode]]=0,"",OpportunityTbl[[#This Row],[Estimated Close Date]])</f>
        <v/>
      </c>
      <c r="E262" s="14">
        <v>-15</v>
      </c>
      <c r="F262" s="14">
        <v>41</v>
      </c>
      <c r="G262" t="s">
        <v>4280</v>
      </c>
      <c r="H262" t="s">
        <v>4281</v>
      </c>
      <c r="I262">
        <v>0</v>
      </c>
      <c r="J262">
        <v>1</v>
      </c>
      <c r="K262" t="s">
        <v>10454</v>
      </c>
      <c r="L262" t="s">
        <v>12239</v>
      </c>
      <c r="M262" t="s">
        <v>22</v>
      </c>
      <c r="N262" t="s">
        <v>31</v>
      </c>
      <c r="O262" t="s">
        <v>29</v>
      </c>
      <c r="P262" t="s">
        <v>32</v>
      </c>
      <c r="Q262" s="13">
        <v>8731</v>
      </c>
      <c r="S262" s="1">
        <v>0.3</v>
      </c>
      <c r="T262" t="s">
        <v>168</v>
      </c>
      <c r="U262" t="s">
        <v>24</v>
      </c>
      <c r="V262" t="b">
        <v>0</v>
      </c>
      <c r="W262">
        <v>2</v>
      </c>
      <c r="X262" t="s">
        <v>25</v>
      </c>
      <c r="Y262" t="s">
        <v>4916</v>
      </c>
    </row>
    <row r="263" spans="1:25" x14ac:dyDescent="0.4">
      <c r="A263" t="s">
        <v>5117</v>
      </c>
      <c r="B263" s="2">
        <f ca="1">TODAY()+OpportunityTbl[[#This Row],[CreatedOn_DaysFromToday]]</f>
        <v>45095</v>
      </c>
      <c r="C263" s="2">
        <f ca="1">TODAY()+OpportunityTbl[[#This Row],[EstCloseDate_DaysFromToday]]</f>
        <v>45144</v>
      </c>
      <c r="D263" t="str">
        <f>IF(OpportunityTbl[[#This Row],[statecode]]=0,"",OpportunityTbl[[#This Row],[Estimated Close Date]])</f>
        <v/>
      </c>
      <c r="E263" s="14">
        <v>-15</v>
      </c>
      <c r="F263" s="14">
        <v>34</v>
      </c>
      <c r="G263" t="s">
        <v>4280</v>
      </c>
      <c r="H263" t="s">
        <v>4281</v>
      </c>
      <c r="I263">
        <v>0</v>
      </c>
      <c r="J263">
        <v>1</v>
      </c>
      <c r="K263" t="s">
        <v>10515</v>
      </c>
      <c r="L263" t="s">
        <v>12236</v>
      </c>
      <c r="M263" t="s">
        <v>22</v>
      </c>
      <c r="N263" t="s">
        <v>513</v>
      </c>
      <c r="O263" t="s">
        <v>29</v>
      </c>
      <c r="P263" t="s">
        <v>525</v>
      </c>
      <c r="Q263" s="13">
        <v>2072</v>
      </c>
      <c r="S263" s="1">
        <v>0.3</v>
      </c>
      <c r="T263" t="s">
        <v>168</v>
      </c>
      <c r="U263" t="s">
        <v>100</v>
      </c>
      <c r="V263" t="b">
        <v>0</v>
      </c>
      <c r="W263">
        <v>2.5</v>
      </c>
      <c r="X263" t="s">
        <v>157</v>
      </c>
      <c r="Y263" t="s">
        <v>4916</v>
      </c>
    </row>
    <row r="264" spans="1:25" x14ac:dyDescent="0.4">
      <c r="A264" t="s">
        <v>5192</v>
      </c>
      <c r="B264" s="2">
        <f ca="1">TODAY()+OpportunityTbl[[#This Row],[CreatedOn_DaysFromToday]]</f>
        <v>45095</v>
      </c>
      <c r="C264" s="2">
        <f ca="1">TODAY()+OpportunityTbl[[#This Row],[EstCloseDate_DaysFromToday]]</f>
        <v>45156</v>
      </c>
      <c r="D264" t="str">
        <f>IF(OpportunityTbl[[#This Row],[statecode]]=0,"",OpportunityTbl[[#This Row],[Estimated Close Date]])</f>
        <v/>
      </c>
      <c r="E264" s="14">
        <v>-15</v>
      </c>
      <c r="F264" s="14">
        <v>46</v>
      </c>
      <c r="G264" t="s">
        <v>4280</v>
      </c>
      <c r="H264" t="s">
        <v>4281</v>
      </c>
      <c r="I264">
        <v>0</v>
      </c>
      <c r="J264">
        <v>1</v>
      </c>
      <c r="K264" t="s">
        <v>10418</v>
      </c>
      <c r="L264" t="s">
        <v>12235</v>
      </c>
      <c r="M264" t="s">
        <v>22</v>
      </c>
      <c r="N264" t="s">
        <v>475</v>
      </c>
      <c r="O264" t="s">
        <v>29</v>
      </c>
      <c r="P264" t="s">
        <v>907</v>
      </c>
      <c r="Q264" s="13">
        <v>11663</v>
      </c>
      <c r="S264" s="1">
        <v>0.1</v>
      </c>
      <c r="T264" t="s">
        <v>23</v>
      </c>
      <c r="U264" t="s">
        <v>97</v>
      </c>
      <c r="V264" t="b">
        <v>0</v>
      </c>
      <c r="W264">
        <v>2.5</v>
      </c>
      <c r="X264" t="s">
        <v>25</v>
      </c>
      <c r="Y264" t="s">
        <v>4890</v>
      </c>
    </row>
    <row r="265" spans="1:25" x14ac:dyDescent="0.4">
      <c r="A265" t="s">
        <v>4304</v>
      </c>
      <c r="B265" s="2">
        <f ca="1">TODAY()+OpportunityTbl[[#This Row],[CreatedOn_DaysFromToday]]</f>
        <v>45094</v>
      </c>
      <c r="C265" s="2">
        <f ca="1">TODAY()+OpportunityTbl[[#This Row],[EstCloseDate_DaysFromToday]]</f>
        <v>45135</v>
      </c>
      <c r="D265" t="str">
        <f>IF(OpportunityTbl[[#This Row],[statecode]]=0,"",OpportunityTbl[[#This Row],[Estimated Close Date]])</f>
        <v/>
      </c>
      <c r="E265" s="14">
        <v>-16</v>
      </c>
      <c r="F265" s="14">
        <v>25</v>
      </c>
      <c r="G265" t="s">
        <v>4280</v>
      </c>
      <c r="H265" t="s">
        <v>4281</v>
      </c>
      <c r="I265">
        <v>0</v>
      </c>
      <c r="J265">
        <v>1</v>
      </c>
      <c r="K265" t="s">
        <v>10516</v>
      </c>
      <c r="L265" t="s">
        <v>12234</v>
      </c>
      <c r="M265" t="s">
        <v>22</v>
      </c>
      <c r="N265" t="s">
        <v>31</v>
      </c>
      <c r="O265" t="s">
        <v>29</v>
      </c>
      <c r="P265" t="s">
        <v>32</v>
      </c>
      <c r="Q265" s="13">
        <v>2659</v>
      </c>
      <c r="S265" s="1">
        <v>0.3</v>
      </c>
      <c r="T265" t="s">
        <v>168</v>
      </c>
      <c r="U265" t="s">
        <v>100</v>
      </c>
      <c r="V265" t="b">
        <v>0</v>
      </c>
      <c r="W265">
        <v>2.5</v>
      </c>
      <c r="X265" t="s">
        <v>25</v>
      </c>
      <c r="Y265" t="s">
        <v>26</v>
      </c>
    </row>
    <row r="266" spans="1:25" x14ac:dyDescent="0.4">
      <c r="A266" t="s">
        <v>4377</v>
      </c>
      <c r="B266" s="2">
        <f ca="1">TODAY()+OpportunityTbl[[#This Row],[CreatedOn_DaysFromToday]]</f>
        <v>45094</v>
      </c>
      <c r="C266" s="2">
        <f ca="1">TODAY()+OpportunityTbl[[#This Row],[EstCloseDate_DaysFromToday]]</f>
        <v>45158</v>
      </c>
      <c r="D266" t="str">
        <f>IF(OpportunityTbl[[#This Row],[statecode]]=0,"",OpportunityTbl[[#This Row],[Estimated Close Date]])</f>
        <v/>
      </c>
      <c r="E266" s="14">
        <v>-16</v>
      </c>
      <c r="F266" s="14">
        <v>48</v>
      </c>
      <c r="G266" t="s">
        <v>4280</v>
      </c>
      <c r="H266" t="s">
        <v>4281</v>
      </c>
      <c r="I266">
        <v>0</v>
      </c>
      <c r="J266">
        <v>1</v>
      </c>
      <c r="K266" t="s">
        <v>10425</v>
      </c>
      <c r="L266" t="s">
        <v>12236</v>
      </c>
      <c r="M266" t="s">
        <v>22</v>
      </c>
      <c r="N266" t="s">
        <v>779</v>
      </c>
      <c r="O266" t="s">
        <v>29</v>
      </c>
      <c r="P266" t="s">
        <v>782</v>
      </c>
      <c r="Q266" s="13">
        <v>3268</v>
      </c>
      <c r="S266" s="1">
        <v>0.3</v>
      </c>
      <c r="T266" t="s">
        <v>168</v>
      </c>
      <c r="U266" t="s">
        <v>97</v>
      </c>
      <c r="V266" t="b">
        <v>1</v>
      </c>
      <c r="W266">
        <v>2.5</v>
      </c>
      <c r="X266" t="s">
        <v>157</v>
      </c>
      <c r="Y266" t="s">
        <v>26</v>
      </c>
    </row>
    <row r="267" spans="1:25" x14ac:dyDescent="0.4">
      <c r="A267" t="s">
        <v>4414</v>
      </c>
      <c r="B267" s="2">
        <f ca="1">TODAY()+OpportunityTbl[[#This Row],[CreatedOn_DaysFromToday]]</f>
        <v>45094</v>
      </c>
      <c r="C267" s="2">
        <f ca="1">TODAY()+OpportunityTbl[[#This Row],[EstCloseDate_DaysFromToday]]</f>
        <v>45153</v>
      </c>
      <c r="D267" t="str">
        <f>IF(OpportunityTbl[[#This Row],[statecode]]=0,"",OpportunityTbl[[#This Row],[Estimated Close Date]])</f>
        <v/>
      </c>
      <c r="E267" s="14">
        <v>-16</v>
      </c>
      <c r="F267" s="14">
        <v>43</v>
      </c>
      <c r="G267" t="s">
        <v>4280</v>
      </c>
      <c r="H267" t="s">
        <v>4281</v>
      </c>
      <c r="I267">
        <v>0</v>
      </c>
      <c r="J267">
        <v>1</v>
      </c>
      <c r="K267" t="s">
        <v>10454</v>
      </c>
      <c r="L267" t="s">
        <v>12234</v>
      </c>
      <c r="M267" t="s">
        <v>22</v>
      </c>
      <c r="N267" t="s">
        <v>31</v>
      </c>
      <c r="O267" t="s">
        <v>29</v>
      </c>
      <c r="P267" t="s">
        <v>210</v>
      </c>
      <c r="Q267" s="13">
        <v>1992</v>
      </c>
      <c r="S267" s="1">
        <v>0.5</v>
      </c>
      <c r="T267" t="s">
        <v>168</v>
      </c>
      <c r="U267" t="s">
        <v>24</v>
      </c>
      <c r="V267" t="b">
        <v>0</v>
      </c>
      <c r="W267">
        <v>2.5</v>
      </c>
      <c r="X267" t="s">
        <v>240</v>
      </c>
      <c r="Y267" t="s">
        <v>26</v>
      </c>
    </row>
    <row r="268" spans="1:25" x14ac:dyDescent="0.4">
      <c r="A268" t="s">
        <v>4466</v>
      </c>
      <c r="B268" s="2">
        <f ca="1">TODAY()+OpportunityTbl[[#This Row],[CreatedOn_DaysFromToday]]</f>
        <v>45094</v>
      </c>
      <c r="C268" s="2">
        <f ca="1">TODAY()+OpportunityTbl[[#This Row],[EstCloseDate_DaysFromToday]]</f>
        <v>45148</v>
      </c>
      <c r="D268" t="str">
        <f>IF(OpportunityTbl[[#This Row],[statecode]]=0,"",OpportunityTbl[[#This Row],[Estimated Close Date]])</f>
        <v/>
      </c>
      <c r="E268" s="14">
        <v>-16</v>
      </c>
      <c r="F268" s="14">
        <v>38</v>
      </c>
      <c r="G268" t="s">
        <v>4280</v>
      </c>
      <c r="H268" t="s">
        <v>4281</v>
      </c>
      <c r="I268">
        <v>0</v>
      </c>
      <c r="J268">
        <v>1</v>
      </c>
      <c r="K268" t="s">
        <v>10498</v>
      </c>
      <c r="L268" t="s">
        <v>12236</v>
      </c>
      <c r="M268" t="s">
        <v>22</v>
      </c>
      <c r="N268" t="s">
        <v>1617</v>
      </c>
      <c r="O268" t="s">
        <v>29</v>
      </c>
      <c r="P268" t="s">
        <v>1620</v>
      </c>
      <c r="Q268" s="13">
        <v>2037</v>
      </c>
      <c r="S268" s="1">
        <v>0.5</v>
      </c>
      <c r="T268" t="s">
        <v>168</v>
      </c>
      <c r="U268" t="s">
        <v>100</v>
      </c>
      <c r="V268" t="b">
        <v>1</v>
      </c>
      <c r="W268">
        <v>3.5</v>
      </c>
      <c r="X268" t="s">
        <v>157</v>
      </c>
      <c r="Y268" t="s">
        <v>26</v>
      </c>
    </row>
    <row r="269" spans="1:25" x14ac:dyDescent="0.4">
      <c r="A269" t="s">
        <v>4501</v>
      </c>
      <c r="B269" s="2">
        <f ca="1">TODAY()+OpportunityTbl[[#This Row],[CreatedOn_DaysFromToday]]</f>
        <v>45094</v>
      </c>
      <c r="C269" s="2">
        <f ca="1">TODAY()+OpportunityTbl[[#This Row],[EstCloseDate_DaysFromToday]]</f>
        <v>45138</v>
      </c>
      <c r="D269" t="str">
        <f>IF(OpportunityTbl[[#This Row],[statecode]]=0,"",OpportunityTbl[[#This Row],[Estimated Close Date]])</f>
        <v/>
      </c>
      <c r="E269" s="14">
        <v>-16</v>
      </c>
      <c r="F269" s="14">
        <v>28</v>
      </c>
      <c r="G269" t="s">
        <v>4280</v>
      </c>
      <c r="H269" t="s">
        <v>4281</v>
      </c>
      <c r="I269">
        <v>0</v>
      </c>
      <c r="J269">
        <v>1</v>
      </c>
      <c r="K269" t="s">
        <v>10474</v>
      </c>
      <c r="L269" t="s">
        <v>12238</v>
      </c>
      <c r="M269" t="s">
        <v>22</v>
      </c>
      <c r="N269" t="s">
        <v>1710</v>
      </c>
      <c r="O269" t="s">
        <v>29</v>
      </c>
      <c r="P269" t="s">
        <v>1711</v>
      </c>
      <c r="Q269" s="13">
        <v>3007</v>
      </c>
      <c r="S269" s="1">
        <v>0.3</v>
      </c>
      <c r="T269" t="s">
        <v>168</v>
      </c>
      <c r="U269" t="s">
        <v>24</v>
      </c>
      <c r="V269" t="b">
        <v>1</v>
      </c>
      <c r="W269">
        <v>3.5</v>
      </c>
      <c r="X269" t="s">
        <v>157</v>
      </c>
      <c r="Y269" t="s">
        <v>26</v>
      </c>
    </row>
    <row r="270" spans="1:25" x14ac:dyDescent="0.4">
      <c r="A270" t="s">
        <v>4583</v>
      </c>
      <c r="B270" s="2">
        <f ca="1">TODAY()+OpportunityTbl[[#This Row],[CreatedOn_DaysFromToday]]</f>
        <v>45094</v>
      </c>
      <c r="C270" s="2">
        <f ca="1">TODAY()+OpportunityTbl[[#This Row],[EstCloseDate_DaysFromToday]]</f>
        <v>45156</v>
      </c>
      <c r="D270" t="str">
        <f>IF(OpportunityTbl[[#This Row],[statecode]]=0,"",OpportunityTbl[[#This Row],[Estimated Close Date]])</f>
        <v/>
      </c>
      <c r="E270" s="14">
        <v>-16</v>
      </c>
      <c r="F270" s="14">
        <v>46</v>
      </c>
      <c r="G270" t="s">
        <v>4280</v>
      </c>
      <c r="H270" t="s">
        <v>4281</v>
      </c>
      <c r="I270">
        <v>0</v>
      </c>
      <c r="J270">
        <v>1</v>
      </c>
      <c r="K270" t="s">
        <v>10424</v>
      </c>
      <c r="L270" t="s">
        <v>12238</v>
      </c>
      <c r="M270" t="s">
        <v>22</v>
      </c>
      <c r="N270" t="s">
        <v>513</v>
      </c>
      <c r="O270" t="s">
        <v>29</v>
      </c>
      <c r="P270" t="s">
        <v>514</v>
      </c>
      <c r="Q270" s="13">
        <v>2948</v>
      </c>
      <c r="S270" s="1">
        <v>0.3</v>
      </c>
      <c r="T270" t="s">
        <v>168</v>
      </c>
      <c r="U270" t="s">
        <v>97</v>
      </c>
      <c r="V270" t="b">
        <v>0</v>
      </c>
      <c r="W270">
        <v>2</v>
      </c>
      <c r="X270" t="s">
        <v>25</v>
      </c>
      <c r="Y270" t="s">
        <v>26</v>
      </c>
    </row>
    <row r="271" spans="1:25" x14ac:dyDescent="0.4">
      <c r="A271" t="s">
        <v>4584</v>
      </c>
      <c r="B271" s="2">
        <f ca="1">TODAY()+OpportunityTbl[[#This Row],[CreatedOn_DaysFromToday]]</f>
        <v>45094</v>
      </c>
      <c r="C271" s="2">
        <f ca="1">TODAY()+OpportunityTbl[[#This Row],[EstCloseDate_DaysFromToday]]</f>
        <v>45120</v>
      </c>
      <c r="D271" t="str">
        <f>IF(OpportunityTbl[[#This Row],[statecode]]=0,"",OpportunityTbl[[#This Row],[Estimated Close Date]])</f>
        <v/>
      </c>
      <c r="E271" s="14">
        <v>-16</v>
      </c>
      <c r="F271" s="14">
        <v>10</v>
      </c>
      <c r="G271" t="s">
        <v>4280</v>
      </c>
      <c r="H271" t="s">
        <v>4281</v>
      </c>
      <c r="I271">
        <v>0</v>
      </c>
      <c r="J271">
        <v>1</v>
      </c>
      <c r="K271" t="s">
        <v>10517</v>
      </c>
      <c r="L271" t="s">
        <v>12239</v>
      </c>
      <c r="M271" t="s">
        <v>22</v>
      </c>
      <c r="N271" t="s">
        <v>469</v>
      </c>
      <c r="O271" t="s">
        <v>29</v>
      </c>
      <c r="P271" t="s">
        <v>470</v>
      </c>
      <c r="Q271" s="13">
        <v>9517</v>
      </c>
      <c r="S271" s="1">
        <v>0.5</v>
      </c>
      <c r="T271" t="s">
        <v>168</v>
      </c>
      <c r="U271" t="s">
        <v>100</v>
      </c>
      <c r="V271" t="b">
        <v>1</v>
      </c>
      <c r="W271">
        <v>2</v>
      </c>
      <c r="X271" t="s">
        <v>157</v>
      </c>
      <c r="Y271" t="s">
        <v>26</v>
      </c>
    </row>
    <row r="272" spans="1:25" x14ac:dyDescent="0.4">
      <c r="A272" t="s">
        <v>4667</v>
      </c>
      <c r="B272" s="2">
        <f ca="1">TODAY()+OpportunityTbl[[#This Row],[CreatedOn_DaysFromToday]]</f>
        <v>45094</v>
      </c>
      <c r="C272" s="2">
        <f ca="1">TODAY()+OpportunityTbl[[#This Row],[EstCloseDate_DaysFromToday]]</f>
        <v>45138</v>
      </c>
      <c r="D272" t="str">
        <f>IF(OpportunityTbl[[#This Row],[statecode]]=0,"",OpportunityTbl[[#This Row],[Estimated Close Date]])</f>
        <v/>
      </c>
      <c r="E272" s="14">
        <v>-16</v>
      </c>
      <c r="F272" s="14">
        <v>28</v>
      </c>
      <c r="G272" t="s">
        <v>4280</v>
      </c>
      <c r="H272" t="s">
        <v>4281</v>
      </c>
      <c r="I272">
        <v>0</v>
      </c>
      <c r="J272">
        <v>1</v>
      </c>
      <c r="K272" t="s">
        <v>10467</v>
      </c>
      <c r="L272" t="s">
        <v>12236</v>
      </c>
      <c r="M272" t="s">
        <v>22</v>
      </c>
      <c r="N272" t="s">
        <v>1710</v>
      </c>
      <c r="O272" t="s">
        <v>29</v>
      </c>
      <c r="P272" t="s">
        <v>1711</v>
      </c>
      <c r="Q272" s="13">
        <v>3169</v>
      </c>
      <c r="S272" s="1">
        <v>0.5</v>
      </c>
      <c r="T272" t="s">
        <v>168</v>
      </c>
      <c r="U272" t="s">
        <v>24</v>
      </c>
      <c r="V272" t="b">
        <v>1</v>
      </c>
      <c r="W272">
        <v>4</v>
      </c>
      <c r="X272" t="s">
        <v>157</v>
      </c>
      <c r="Y272" t="s">
        <v>26</v>
      </c>
    </row>
    <row r="273" spans="1:25" x14ac:dyDescent="0.4">
      <c r="A273" t="s">
        <v>4668</v>
      </c>
      <c r="B273" s="2">
        <f ca="1">TODAY()+OpportunityTbl[[#This Row],[CreatedOn_DaysFromToday]]</f>
        <v>45094</v>
      </c>
      <c r="C273" s="2">
        <f ca="1">TODAY()+OpportunityTbl[[#This Row],[EstCloseDate_DaysFromToday]]</f>
        <v>45174</v>
      </c>
      <c r="D273" t="str">
        <f>IF(OpportunityTbl[[#This Row],[statecode]]=0,"",OpportunityTbl[[#This Row],[Estimated Close Date]])</f>
        <v/>
      </c>
      <c r="E273" s="14">
        <v>-16</v>
      </c>
      <c r="F273" s="14">
        <v>64</v>
      </c>
      <c r="G273" t="s">
        <v>4280</v>
      </c>
      <c r="H273" t="s">
        <v>4281</v>
      </c>
      <c r="I273">
        <v>0</v>
      </c>
      <c r="J273">
        <v>1</v>
      </c>
      <c r="K273" t="s">
        <v>10473</v>
      </c>
      <c r="L273" t="s">
        <v>12238</v>
      </c>
      <c r="M273" t="s">
        <v>22</v>
      </c>
      <c r="N273" t="s">
        <v>1617</v>
      </c>
      <c r="O273" t="s">
        <v>29</v>
      </c>
      <c r="P273" t="s">
        <v>1618</v>
      </c>
      <c r="Q273" s="13">
        <v>4441</v>
      </c>
      <c r="S273" s="1">
        <v>0.3</v>
      </c>
      <c r="T273" t="s">
        <v>168</v>
      </c>
      <c r="U273" t="s">
        <v>24</v>
      </c>
      <c r="V273" t="b">
        <v>0</v>
      </c>
      <c r="W273">
        <v>3</v>
      </c>
      <c r="X273" t="s">
        <v>25</v>
      </c>
      <c r="Y273" t="s">
        <v>26</v>
      </c>
    </row>
    <row r="274" spans="1:25" x14ac:dyDescent="0.4">
      <c r="A274" t="s">
        <v>4766</v>
      </c>
      <c r="B274" s="2">
        <f ca="1">TODAY()+OpportunityTbl[[#This Row],[CreatedOn_DaysFromToday]]</f>
        <v>45094</v>
      </c>
      <c r="C274" s="2">
        <f ca="1">TODAY()+OpportunityTbl[[#This Row],[EstCloseDate_DaysFromToday]]</f>
        <v>45122</v>
      </c>
      <c r="D274" t="str">
        <f>IF(OpportunityTbl[[#This Row],[statecode]]=0,"",OpportunityTbl[[#This Row],[Estimated Close Date]])</f>
        <v/>
      </c>
      <c r="E274" s="14">
        <v>-16</v>
      </c>
      <c r="F274" s="14">
        <v>12</v>
      </c>
      <c r="G274" t="s">
        <v>4280</v>
      </c>
      <c r="H274" t="s">
        <v>4281</v>
      </c>
      <c r="I274">
        <v>0</v>
      </c>
      <c r="J274">
        <v>1</v>
      </c>
      <c r="K274" t="s">
        <v>10518</v>
      </c>
      <c r="L274" t="s">
        <v>12234</v>
      </c>
      <c r="M274" t="s">
        <v>22</v>
      </c>
      <c r="N274" t="s">
        <v>31</v>
      </c>
      <c r="O274" t="s">
        <v>29</v>
      </c>
      <c r="P274" t="s">
        <v>319</v>
      </c>
      <c r="Q274" s="13">
        <v>1254</v>
      </c>
      <c r="S274" s="1">
        <v>0.1</v>
      </c>
      <c r="T274" t="s">
        <v>23</v>
      </c>
      <c r="U274" t="s">
        <v>24</v>
      </c>
      <c r="V274" t="b">
        <v>1</v>
      </c>
      <c r="W274">
        <v>2.5</v>
      </c>
      <c r="X274" t="s">
        <v>25</v>
      </c>
      <c r="Y274" t="s">
        <v>26</v>
      </c>
    </row>
    <row r="275" spans="1:25" x14ac:dyDescent="0.4">
      <c r="A275" t="s">
        <v>4767</v>
      </c>
      <c r="B275" s="2">
        <f ca="1">TODAY()+OpportunityTbl[[#This Row],[CreatedOn_DaysFromToday]]</f>
        <v>45094</v>
      </c>
      <c r="C275" s="2">
        <f ca="1">TODAY()+OpportunityTbl[[#This Row],[EstCloseDate_DaysFromToday]]</f>
        <v>45146</v>
      </c>
      <c r="D275" t="str">
        <f>IF(OpportunityTbl[[#This Row],[statecode]]=0,"",OpportunityTbl[[#This Row],[Estimated Close Date]])</f>
        <v/>
      </c>
      <c r="E275" s="14">
        <v>-16</v>
      </c>
      <c r="F275" s="14">
        <v>36</v>
      </c>
      <c r="G275" t="s">
        <v>4280</v>
      </c>
      <c r="H275" t="s">
        <v>4281</v>
      </c>
      <c r="I275">
        <v>0</v>
      </c>
      <c r="J275">
        <v>1</v>
      </c>
      <c r="K275" t="s">
        <v>10498</v>
      </c>
      <c r="L275" t="s">
        <v>12240</v>
      </c>
      <c r="M275" t="s">
        <v>22</v>
      </c>
      <c r="N275" t="s">
        <v>31</v>
      </c>
      <c r="O275" t="s">
        <v>29</v>
      </c>
      <c r="P275" t="s">
        <v>419</v>
      </c>
      <c r="Q275" s="13">
        <v>6097</v>
      </c>
      <c r="S275" s="1">
        <v>0.1</v>
      </c>
      <c r="T275" t="s">
        <v>23</v>
      </c>
      <c r="U275" t="s">
        <v>24</v>
      </c>
      <c r="V275" t="b">
        <v>0</v>
      </c>
      <c r="W275">
        <v>2.5</v>
      </c>
      <c r="X275" t="s">
        <v>25</v>
      </c>
      <c r="Y275" t="s">
        <v>26</v>
      </c>
    </row>
    <row r="276" spans="1:25" x14ac:dyDescent="0.4">
      <c r="A276" t="s">
        <v>4918</v>
      </c>
      <c r="B276" s="2">
        <f ca="1">TODAY()+OpportunityTbl[[#This Row],[CreatedOn_DaysFromToday]]</f>
        <v>45094</v>
      </c>
      <c r="C276" s="2">
        <f ca="1">TODAY()+OpportunityTbl[[#This Row],[EstCloseDate_DaysFromToday]]</f>
        <v>45150</v>
      </c>
      <c r="D276" t="str">
        <f>IF(OpportunityTbl[[#This Row],[statecode]]=0,"",OpportunityTbl[[#This Row],[Estimated Close Date]])</f>
        <v/>
      </c>
      <c r="E276" s="14">
        <v>-16</v>
      </c>
      <c r="F276" s="14">
        <v>40</v>
      </c>
      <c r="G276" t="s">
        <v>4280</v>
      </c>
      <c r="H276" t="s">
        <v>4281</v>
      </c>
      <c r="I276">
        <v>0</v>
      </c>
      <c r="J276">
        <v>1</v>
      </c>
      <c r="K276" t="s">
        <v>10457</v>
      </c>
      <c r="L276" t="s">
        <v>12239</v>
      </c>
      <c r="M276" t="s">
        <v>22</v>
      </c>
      <c r="N276" t="s">
        <v>2121</v>
      </c>
      <c r="O276" t="s">
        <v>29</v>
      </c>
      <c r="P276" t="s">
        <v>4734</v>
      </c>
      <c r="Q276" s="13">
        <v>7058</v>
      </c>
      <c r="S276" s="1">
        <v>0.9</v>
      </c>
      <c r="T276" t="s">
        <v>4724</v>
      </c>
      <c r="U276" t="s">
        <v>24</v>
      </c>
      <c r="V276" t="b">
        <v>1</v>
      </c>
      <c r="W276">
        <v>3</v>
      </c>
      <c r="X276" t="s">
        <v>4732</v>
      </c>
      <c r="Y276" t="s">
        <v>4916</v>
      </c>
    </row>
    <row r="277" spans="1:25" x14ac:dyDescent="0.4">
      <c r="A277" t="s">
        <v>5044</v>
      </c>
      <c r="B277" s="2">
        <f ca="1">TODAY()+OpportunityTbl[[#This Row],[CreatedOn_DaysFromToday]]</f>
        <v>45094</v>
      </c>
      <c r="C277" s="2">
        <f ca="1">TODAY()+OpportunityTbl[[#This Row],[EstCloseDate_DaysFromToday]]</f>
        <v>45134</v>
      </c>
      <c r="D277" t="str">
        <f>IF(OpportunityTbl[[#This Row],[statecode]]=0,"",OpportunityTbl[[#This Row],[Estimated Close Date]])</f>
        <v/>
      </c>
      <c r="E277" s="14">
        <v>-16</v>
      </c>
      <c r="F277" s="14">
        <v>24</v>
      </c>
      <c r="G277" t="s">
        <v>4280</v>
      </c>
      <c r="H277" t="s">
        <v>4281</v>
      </c>
      <c r="I277">
        <v>0</v>
      </c>
      <c r="J277">
        <v>1</v>
      </c>
      <c r="K277" t="s">
        <v>10497</v>
      </c>
      <c r="L277" t="s">
        <v>12239</v>
      </c>
      <c r="M277" t="s">
        <v>22</v>
      </c>
      <c r="N277" t="s">
        <v>469</v>
      </c>
      <c r="O277" t="s">
        <v>29</v>
      </c>
      <c r="P277" t="s">
        <v>470</v>
      </c>
      <c r="Q277" s="13">
        <v>9638</v>
      </c>
      <c r="S277" s="1">
        <v>0.5</v>
      </c>
      <c r="T277" t="s">
        <v>168</v>
      </c>
      <c r="U277" t="s">
        <v>24</v>
      </c>
      <c r="V277" t="b">
        <v>1</v>
      </c>
      <c r="W277">
        <v>2</v>
      </c>
      <c r="X277" t="s">
        <v>157</v>
      </c>
      <c r="Y277" t="s">
        <v>4899</v>
      </c>
    </row>
    <row r="278" spans="1:25" x14ac:dyDescent="0.4">
      <c r="A278" t="s">
        <v>5118</v>
      </c>
      <c r="B278" s="2">
        <f ca="1">TODAY()+OpportunityTbl[[#This Row],[CreatedOn_DaysFromToday]]</f>
        <v>45094</v>
      </c>
      <c r="C278" s="2">
        <f ca="1">TODAY()+OpportunityTbl[[#This Row],[EstCloseDate_DaysFromToday]]</f>
        <v>45159</v>
      </c>
      <c r="D278" t="str">
        <f>IF(OpportunityTbl[[#This Row],[statecode]]=0,"",OpportunityTbl[[#This Row],[Estimated Close Date]])</f>
        <v/>
      </c>
      <c r="E278" s="14">
        <v>-16</v>
      </c>
      <c r="F278" s="14">
        <v>49</v>
      </c>
      <c r="G278" t="s">
        <v>4280</v>
      </c>
      <c r="H278" t="s">
        <v>4281</v>
      </c>
      <c r="I278">
        <v>0</v>
      </c>
      <c r="J278">
        <v>1</v>
      </c>
      <c r="K278" t="s">
        <v>10417</v>
      </c>
      <c r="L278" t="s">
        <v>12236</v>
      </c>
      <c r="M278" t="s">
        <v>22</v>
      </c>
      <c r="N278" t="s">
        <v>779</v>
      </c>
      <c r="O278" t="s">
        <v>29</v>
      </c>
      <c r="P278" t="s">
        <v>780</v>
      </c>
      <c r="Q278" s="13">
        <v>2925</v>
      </c>
      <c r="S278" s="1">
        <v>0.5</v>
      </c>
      <c r="T278" t="s">
        <v>168</v>
      </c>
      <c r="U278" t="s">
        <v>97</v>
      </c>
      <c r="V278" t="b">
        <v>1</v>
      </c>
      <c r="W278">
        <v>2.5</v>
      </c>
      <c r="X278" t="s">
        <v>157</v>
      </c>
      <c r="Y278" t="s">
        <v>4926</v>
      </c>
    </row>
    <row r="279" spans="1:25" x14ac:dyDescent="0.4">
      <c r="A279" t="s">
        <v>5193</v>
      </c>
      <c r="B279" s="2">
        <f ca="1">TODAY()+OpportunityTbl[[#This Row],[CreatedOn_DaysFromToday]]</f>
        <v>45094</v>
      </c>
      <c r="C279" s="2">
        <f ca="1">TODAY()+OpportunityTbl[[#This Row],[EstCloseDate_DaysFromToday]]</f>
        <v>45164</v>
      </c>
      <c r="D279" t="str">
        <f>IF(OpportunityTbl[[#This Row],[statecode]]=0,"",OpportunityTbl[[#This Row],[Estimated Close Date]])</f>
        <v/>
      </c>
      <c r="E279" s="14">
        <v>-16</v>
      </c>
      <c r="F279" s="14">
        <v>54</v>
      </c>
      <c r="G279" t="s">
        <v>4280</v>
      </c>
      <c r="H279" t="s">
        <v>4281</v>
      </c>
      <c r="I279">
        <v>0</v>
      </c>
      <c r="J279">
        <v>1</v>
      </c>
      <c r="K279" t="s">
        <v>10435</v>
      </c>
      <c r="L279" t="s">
        <v>12240</v>
      </c>
      <c r="M279" t="s">
        <v>22</v>
      </c>
      <c r="N279" t="s">
        <v>475</v>
      </c>
      <c r="O279" t="s">
        <v>29</v>
      </c>
      <c r="P279" t="s">
        <v>476</v>
      </c>
      <c r="Q279" s="13">
        <v>6936</v>
      </c>
      <c r="S279" s="1">
        <v>0.9</v>
      </c>
      <c r="T279" t="s">
        <v>4724</v>
      </c>
      <c r="U279" t="s">
        <v>100</v>
      </c>
      <c r="V279" t="b">
        <v>0</v>
      </c>
      <c r="W279">
        <v>2.5</v>
      </c>
      <c r="X279" t="s">
        <v>4732</v>
      </c>
      <c r="Y279" t="s">
        <v>4914</v>
      </c>
    </row>
    <row r="280" spans="1:25" x14ac:dyDescent="0.4">
      <c r="A280" t="s">
        <v>5194</v>
      </c>
      <c r="B280" s="2">
        <f ca="1">TODAY()+OpportunityTbl[[#This Row],[CreatedOn_DaysFromToday]]</f>
        <v>45094</v>
      </c>
      <c r="C280" s="2">
        <f ca="1">TODAY()+OpportunityTbl[[#This Row],[EstCloseDate_DaysFromToday]]</f>
        <v>45169</v>
      </c>
      <c r="D280" t="str">
        <f>IF(OpportunityTbl[[#This Row],[statecode]]=0,"",OpportunityTbl[[#This Row],[Estimated Close Date]])</f>
        <v/>
      </c>
      <c r="E280" s="14">
        <v>-16</v>
      </c>
      <c r="F280" s="14">
        <v>59</v>
      </c>
      <c r="G280" t="s">
        <v>4280</v>
      </c>
      <c r="H280" t="s">
        <v>4281</v>
      </c>
      <c r="I280">
        <v>0</v>
      </c>
      <c r="J280">
        <v>1</v>
      </c>
      <c r="K280" t="s">
        <v>10433</v>
      </c>
      <c r="L280" t="s">
        <v>12234</v>
      </c>
      <c r="M280" t="s">
        <v>22</v>
      </c>
      <c r="N280" t="s">
        <v>480</v>
      </c>
      <c r="O280" t="s">
        <v>29</v>
      </c>
      <c r="P280" t="s">
        <v>687</v>
      </c>
      <c r="Q280" s="13">
        <v>2483</v>
      </c>
      <c r="S280" s="1">
        <v>0.9</v>
      </c>
      <c r="T280" t="s">
        <v>4724</v>
      </c>
      <c r="U280" t="s">
        <v>24</v>
      </c>
      <c r="V280" t="b">
        <v>0</v>
      </c>
      <c r="W280">
        <v>2.5</v>
      </c>
      <c r="X280" t="s">
        <v>240</v>
      </c>
      <c r="Y280" t="s">
        <v>4926</v>
      </c>
    </row>
    <row r="281" spans="1:25" x14ac:dyDescent="0.4">
      <c r="A281" t="s">
        <v>4305</v>
      </c>
      <c r="B281" s="2">
        <f ca="1">TODAY()+OpportunityTbl[[#This Row],[CreatedOn_DaysFromToday]]</f>
        <v>45093</v>
      </c>
      <c r="C281" s="2">
        <f ca="1">TODAY()+OpportunityTbl[[#This Row],[EstCloseDate_DaysFromToday]]</f>
        <v>45133</v>
      </c>
      <c r="D281" t="str">
        <f>IF(OpportunityTbl[[#This Row],[statecode]]=0,"",OpportunityTbl[[#This Row],[Estimated Close Date]])</f>
        <v/>
      </c>
      <c r="E281" s="14">
        <v>-17</v>
      </c>
      <c r="F281" s="14">
        <v>23</v>
      </c>
      <c r="G281" t="s">
        <v>4280</v>
      </c>
      <c r="H281" t="s">
        <v>4281</v>
      </c>
      <c r="I281">
        <v>0</v>
      </c>
      <c r="J281">
        <v>1</v>
      </c>
      <c r="K281" t="s">
        <v>10448</v>
      </c>
      <c r="L281" t="s">
        <v>12236</v>
      </c>
      <c r="M281" t="s">
        <v>22</v>
      </c>
      <c r="N281" t="s">
        <v>563</v>
      </c>
      <c r="O281" t="s">
        <v>29</v>
      </c>
      <c r="P281" t="s">
        <v>564</v>
      </c>
      <c r="Q281" s="13">
        <v>2362</v>
      </c>
      <c r="S281" s="1">
        <v>0.3</v>
      </c>
      <c r="T281" t="s">
        <v>168</v>
      </c>
      <c r="U281" t="s">
        <v>100</v>
      </c>
      <c r="V281" t="b">
        <v>1</v>
      </c>
      <c r="W281">
        <v>2.5</v>
      </c>
      <c r="X281" t="s">
        <v>25</v>
      </c>
      <c r="Y281" t="s">
        <v>26</v>
      </c>
    </row>
    <row r="282" spans="1:25" x14ac:dyDescent="0.4">
      <c r="A282" t="s">
        <v>4378</v>
      </c>
      <c r="B282" s="2">
        <f ca="1">TODAY()+OpportunityTbl[[#This Row],[CreatedOn_DaysFromToday]]</f>
        <v>45093</v>
      </c>
      <c r="C282" s="2">
        <f ca="1">TODAY()+OpportunityTbl[[#This Row],[EstCloseDate_DaysFromToday]]</f>
        <v>45158</v>
      </c>
      <c r="D282" t="str">
        <f>IF(OpportunityTbl[[#This Row],[statecode]]=0,"",OpportunityTbl[[#This Row],[Estimated Close Date]])</f>
        <v/>
      </c>
      <c r="E282" s="14">
        <v>-17</v>
      </c>
      <c r="F282" s="14">
        <v>48</v>
      </c>
      <c r="G282" t="s">
        <v>4280</v>
      </c>
      <c r="H282" t="s">
        <v>4281</v>
      </c>
      <c r="I282">
        <v>0</v>
      </c>
      <c r="J282">
        <v>1</v>
      </c>
      <c r="K282" t="s">
        <v>10424</v>
      </c>
      <c r="L282" t="s">
        <v>12236</v>
      </c>
      <c r="M282" t="s">
        <v>22</v>
      </c>
      <c r="N282" t="s">
        <v>779</v>
      </c>
      <c r="O282" t="s">
        <v>29</v>
      </c>
      <c r="P282" t="s">
        <v>782</v>
      </c>
      <c r="Q282" s="13">
        <v>2924</v>
      </c>
      <c r="S282" s="1">
        <v>0.3</v>
      </c>
      <c r="T282" t="s">
        <v>168</v>
      </c>
      <c r="U282" t="s">
        <v>24</v>
      </c>
      <c r="V282" t="b">
        <v>1</v>
      </c>
      <c r="W282">
        <v>2.5</v>
      </c>
      <c r="X282" t="s">
        <v>157</v>
      </c>
      <c r="Y282" t="s">
        <v>26</v>
      </c>
    </row>
    <row r="283" spans="1:25" x14ac:dyDescent="0.4">
      <c r="A283" t="s">
        <v>4379</v>
      </c>
      <c r="B283" s="2">
        <f ca="1">TODAY()+OpportunityTbl[[#This Row],[CreatedOn_DaysFromToday]]</f>
        <v>45093</v>
      </c>
      <c r="C283" s="2">
        <f ca="1">TODAY()+OpportunityTbl[[#This Row],[EstCloseDate_DaysFromToday]]</f>
        <v>45156</v>
      </c>
      <c r="D283" t="str">
        <f>IF(OpportunityTbl[[#This Row],[statecode]]=0,"",OpportunityTbl[[#This Row],[Estimated Close Date]])</f>
        <v/>
      </c>
      <c r="E283" s="14">
        <v>-17</v>
      </c>
      <c r="F283" s="14">
        <v>46</v>
      </c>
      <c r="G283" t="s">
        <v>4280</v>
      </c>
      <c r="H283" t="s">
        <v>4281</v>
      </c>
      <c r="I283">
        <v>0</v>
      </c>
      <c r="J283">
        <v>1</v>
      </c>
      <c r="K283" t="s">
        <v>10431</v>
      </c>
      <c r="L283" t="s">
        <v>12236</v>
      </c>
      <c r="M283" t="s">
        <v>22</v>
      </c>
      <c r="N283" t="s">
        <v>513</v>
      </c>
      <c r="O283" t="s">
        <v>29</v>
      </c>
      <c r="P283" t="s">
        <v>514</v>
      </c>
      <c r="Q283" s="13">
        <v>2350</v>
      </c>
      <c r="S283" s="1">
        <v>0.3</v>
      </c>
      <c r="T283" t="s">
        <v>168</v>
      </c>
      <c r="U283" t="s">
        <v>97</v>
      </c>
      <c r="V283" t="b">
        <v>0</v>
      </c>
      <c r="W283">
        <v>2.5</v>
      </c>
      <c r="X283" t="s">
        <v>157</v>
      </c>
      <c r="Y283" t="s">
        <v>26</v>
      </c>
    </row>
    <row r="284" spans="1:25" x14ac:dyDescent="0.4">
      <c r="A284" t="s">
        <v>4415</v>
      </c>
      <c r="B284" s="2">
        <f ca="1">TODAY()+OpportunityTbl[[#This Row],[CreatedOn_DaysFromToday]]</f>
        <v>45093</v>
      </c>
      <c r="C284" s="2">
        <f ca="1">TODAY()+OpportunityTbl[[#This Row],[EstCloseDate_DaysFromToday]]</f>
        <v>45134</v>
      </c>
      <c r="D284" t="str">
        <f>IF(OpportunityTbl[[#This Row],[statecode]]=0,"",OpportunityTbl[[#This Row],[Estimated Close Date]])</f>
        <v/>
      </c>
      <c r="E284" s="14">
        <v>-17</v>
      </c>
      <c r="F284" s="14">
        <v>24</v>
      </c>
      <c r="G284" t="s">
        <v>4280</v>
      </c>
      <c r="H284" t="s">
        <v>4281</v>
      </c>
      <c r="I284">
        <v>0</v>
      </c>
      <c r="J284">
        <v>1</v>
      </c>
      <c r="K284" t="s">
        <v>10476</v>
      </c>
      <c r="L284" t="s">
        <v>12236</v>
      </c>
      <c r="M284" t="s">
        <v>22</v>
      </c>
      <c r="N284" t="s">
        <v>469</v>
      </c>
      <c r="O284" t="s">
        <v>29</v>
      </c>
      <c r="P284" t="s">
        <v>470</v>
      </c>
      <c r="Q284" s="13">
        <v>3160</v>
      </c>
      <c r="S284" s="1">
        <v>0.5</v>
      </c>
      <c r="T284" t="s">
        <v>168</v>
      </c>
      <c r="U284" t="s">
        <v>24</v>
      </c>
      <c r="V284" t="b">
        <v>1</v>
      </c>
      <c r="W284">
        <v>2.5</v>
      </c>
      <c r="X284" t="s">
        <v>157</v>
      </c>
      <c r="Y284" t="s">
        <v>26</v>
      </c>
    </row>
    <row r="285" spans="1:25" x14ac:dyDescent="0.4">
      <c r="A285" t="s">
        <v>4416</v>
      </c>
      <c r="B285" s="2">
        <f ca="1">TODAY()+OpportunityTbl[[#This Row],[CreatedOn_DaysFromToday]]</f>
        <v>45093</v>
      </c>
      <c r="C285" s="2">
        <f ca="1">TODAY()+OpportunityTbl[[#This Row],[EstCloseDate_DaysFromToday]]</f>
        <v>45152</v>
      </c>
      <c r="D285" t="str">
        <f>IF(OpportunityTbl[[#This Row],[statecode]]=0,"",OpportunityTbl[[#This Row],[Estimated Close Date]])</f>
        <v/>
      </c>
      <c r="E285" s="14">
        <v>-17</v>
      </c>
      <c r="F285" s="14">
        <v>42</v>
      </c>
      <c r="G285" t="s">
        <v>4280</v>
      </c>
      <c r="H285" t="s">
        <v>4281</v>
      </c>
      <c r="I285">
        <v>0</v>
      </c>
      <c r="J285">
        <v>1</v>
      </c>
      <c r="K285" t="s">
        <v>10448</v>
      </c>
      <c r="L285" t="s">
        <v>12235</v>
      </c>
      <c r="M285" t="s">
        <v>22</v>
      </c>
      <c r="N285" t="s">
        <v>31</v>
      </c>
      <c r="O285" t="s">
        <v>29</v>
      </c>
      <c r="P285" t="s">
        <v>210</v>
      </c>
      <c r="Q285" s="13">
        <v>16192</v>
      </c>
      <c r="S285" s="1">
        <v>0.5</v>
      </c>
      <c r="T285" t="s">
        <v>168</v>
      </c>
      <c r="U285" t="s">
        <v>24</v>
      </c>
      <c r="V285" t="b">
        <v>0</v>
      </c>
      <c r="W285">
        <v>2.5</v>
      </c>
      <c r="X285" t="s">
        <v>157</v>
      </c>
      <c r="Y285" t="s">
        <v>26</v>
      </c>
    </row>
    <row r="286" spans="1:25" x14ac:dyDescent="0.4">
      <c r="A286" t="s">
        <v>4502</v>
      </c>
      <c r="B286" s="2">
        <f ca="1">TODAY()+OpportunityTbl[[#This Row],[CreatedOn_DaysFromToday]]</f>
        <v>45093</v>
      </c>
      <c r="C286" s="2">
        <f ca="1">TODAY()+OpportunityTbl[[#This Row],[EstCloseDate_DaysFromToday]]</f>
        <v>45136</v>
      </c>
      <c r="D286" t="str">
        <f>IF(OpportunityTbl[[#This Row],[statecode]]=0,"",OpportunityTbl[[#This Row],[Estimated Close Date]])</f>
        <v/>
      </c>
      <c r="E286" s="14">
        <v>-17</v>
      </c>
      <c r="F286" s="14">
        <v>26</v>
      </c>
      <c r="G286" t="s">
        <v>4280</v>
      </c>
      <c r="H286" t="s">
        <v>4281</v>
      </c>
      <c r="I286">
        <v>0</v>
      </c>
      <c r="J286">
        <v>1</v>
      </c>
      <c r="K286" t="s">
        <v>10452</v>
      </c>
      <c r="L286" t="s">
        <v>12239</v>
      </c>
      <c r="M286" t="s">
        <v>22</v>
      </c>
      <c r="N286" t="s">
        <v>1710</v>
      </c>
      <c r="O286" t="s">
        <v>29</v>
      </c>
      <c r="P286" t="s">
        <v>1711</v>
      </c>
      <c r="Q286" s="13">
        <v>6773</v>
      </c>
      <c r="S286" s="1">
        <v>0.3</v>
      </c>
      <c r="T286" t="s">
        <v>168</v>
      </c>
      <c r="U286" t="s">
        <v>100</v>
      </c>
      <c r="V286" t="b">
        <v>0</v>
      </c>
      <c r="W286">
        <v>3.5</v>
      </c>
      <c r="X286" t="s">
        <v>25</v>
      </c>
      <c r="Y286" t="s">
        <v>26</v>
      </c>
    </row>
    <row r="287" spans="1:25" x14ac:dyDescent="0.4">
      <c r="A287" t="s">
        <v>4585</v>
      </c>
      <c r="B287" s="2">
        <f ca="1">TODAY()+OpportunityTbl[[#This Row],[CreatedOn_DaysFromToday]]</f>
        <v>45093</v>
      </c>
      <c r="C287" s="2">
        <f ca="1">TODAY()+OpportunityTbl[[#This Row],[EstCloseDate_DaysFromToday]]</f>
        <v>45151</v>
      </c>
      <c r="D287" t="str">
        <f>IF(OpportunityTbl[[#This Row],[statecode]]=0,"",OpportunityTbl[[#This Row],[Estimated Close Date]])</f>
        <v/>
      </c>
      <c r="E287" s="14">
        <v>-17</v>
      </c>
      <c r="F287" s="14">
        <v>41</v>
      </c>
      <c r="G287" t="s">
        <v>4280</v>
      </c>
      <c r="H287" t="s">
        <v>4281</v>
      </c>
      <c r="I287">
        <v>0</v>
      </c>
      <c r="J287">
        <v>1</v>
      </c>
      <c r="K287" t="s">
        <v>10519</v>
      </c>
      <c r="L287" t="s">
        <v>12238</v>
      </c>
      <c r="M287" t="s">
        <v>22</v>
      </c>
      <c r="N287" t="s">
        <v>31</v>
      </c>
      <c r="O287" t="s">
        <v>29</v>
      </c>
      <c r="P287" t="s">
        <v>210</v>
      </c>
      <c r="Q287" s="13">
        <v>2188</v>
      </c>
      <c r="S287" s="1">
        <v>0.5</v>
      </c>
      <c r="T287" t="s">
        <v>168</v>
      </c>
      <c r="U287" t="s">
        <v>24</v>
      </c>
      <c r="V287" t="b">
        <v>0</v>
      </c>
      <c r="W287">
        <v>2</v>
      </c>
      <c r="X287" t="s">
        <v>157</v>
      </c>
      <c r="Y287" t="s">
        <v>26</v>
      </c>
    </row>
    <row r="288" spans="1:25" x14ac:dyDescent="0.4">
      <c r="A288" t="s">
        <v>4669</v>
      </c>
      <c r="B288" s="2">
        <f ca="1">TODAY()+OpportunityTbl[[#This Row],[CreatedOn_DaysFromToday]]</f>
        <v>45093</v>
      </c>
      <c r="C288" s="2">
        <f ca="1">TODAY()+OpportunityTbl[[#This Row],[EstCloseDate_DaysFromToday]]</f>
        <v>45137</v>
      </c>
      <c r="D288" t="str">
        <f>IF(OpportunityTbl[[#This Row],[statecode]]=0,"",OpportunityTbl[[#This Row],[Estimated Close Date]])</f>
        <v/>
      </c>
      <c r="E288" s="14">
        <v>-17</v>
      </c>
      <c r="F288" s="14">
        <v>27</v>
      </c>
      <c r="G288" t="s">
        <v>4280</v>
      </c>
      <c r="H288" t="s">
        <v>4281</v>
      </c>
      <c r="I288">
        <v>0</v>
      </c>
      <c r="J288">
        <v>1</v>
      </c>
      <c r="K288" t="s">
        <v>10458</v>
      </c>
      <c r="L288" t="s">
        <v>12236</v>
      </c>
      <c r="M288" t="s">
        <v>22</v>
      </c>
      <c r="N288" t="s">
        <v>1710</v>
      </c>
      <c r="O288" t="s">
        <v>29</v>
      </c>
      <c r="P288" t="s">
        <v>1713</v>
      </c>
      <c r="Q288" s="13">
        <v>1875</v>
      </c>
      <c r="S288" s="1">
        <v>0.3</v>
      </c>
      <c r="T288" t="s">
        <v>168</v>
      </c>
      <c r="U288" t="s">
        <v>24</v>
      </c>
      <c r="V288" t="b">
        <v>1</v>
      </c>
      <c r="W288">
        <v>4</v>
      </c>
      <c r="X288" t="s">
        <v>157</v>
      </c>
      <c r="Y288" t="s">
        <v>26</v>
      </c>
    </row>
    <row r="289" spans="1:25" x14ac:dyDescent="0.4">
      <c r="A289" t="s">
        <v>4768</v>
      </c>
      <c r="B289" s="2">
        <f ca="1">TODAY()+OpportunityTbl[[#This Row],[CreatedOn_DaysFromToday]]</f>
        <v>45093</v>
      </c>
      <c r="C289" s="2">
        <f ca="1">TODAY()+OpportunityTbl[[#This Row],[EstCloseDate_DaysFromToday]]</f>
        <v>45120</v>
      </c>
      <c r="D289" t="str">
        <f>IF(OpportunityTbl[[#This Row],[statecode]]=0,"",OpportunityTbl[[#This Row],[Estimated Close Date]])</f>
        <v/>
      </c>
      <c r="E289" s="14">
        <v>-17</v>
      </c>
      <c r="F289" s="14">
        <v>10</v>
      </c>
      <c r="G289" t="s">
        <v>4280</v>
      </c>
      <c r="H289" t="s">
        <v>4281</v>
      </c>
      <c r="I289">
        <v>0</v>
      </c>
      <c r="J289">
        <v>1</v>
      </c>
      <c r="K289" t="s">
        <v>10520</v>
      </c>
      <c r="L289" t="s">
        <v>12236</v>
      </c>
      <c r="M289" t="s">
        <v>22</v>
      </c>
      <c r="N289" t="s">
        <v>2069</v>
      </c>
      <c r="O289" t="s">
        <v>29</v>
      </c>
      <c r="P289" t="s">
        <v>2623</v>
      </c>
      <c r="Q289" s="13">
        <v>2308</v>
      </c>
      <c r="S289" s="1">
        <v>0.1</v>
      </c>
      <c r="T289" t="s">
        <v>23</v>
      </c>
      <c r="U289" t="s">
        <v>97</v>
      </c>
      <c r="V289" t="b">
        <v>1</v>
      </c>
      <c r="W289">
        <v>4.5</v>
      </c>
      <c r="X289" t="s">
        <v>25</v>
      </c>
      <c r="Y289" t="s">
        <v>26</v>
      </c>
    </row>
    <row r="290" spans="1:25" x14ac:dyDescent="0.4">
      <c r="A290" t="s">
        <v>4769</v>
      </c>
      <c r="B290" s="2">
        <f ca="1">TODAY()+OpportunityTbl[[#This Row],[CreatedOn_DaysFromToday]]</f>
        <v>45093</v>
      </c>
      <c r="C290" s="2">
        <f ca="1">TODAY()+OpportunityTbl[[#This Row],[EstCloseDate_DaysFromToday]]</f>
        <v>45150</v>
      </c>
      <c r="D290" t="str">
        <f>IF(OpportunityTbl[[#This Row],[statecode]]=0,"",OpportunityTbl[[#This Row],[Estimated Close Date]])</f>
        <v/>
      </c>
      <c r="E290" s="14">
        <v>-17</v>
      </c>
      <c r="F290" s="14">
        <v>40</v>
      </c>
      <c r="G290" t="s">
        <v>4280</v>
      </c>
      <c r="H290" t="s">
        <v>4281</v>
      </c>
      <c r="I290">
        <v>0</v>
      </c>
      <c r="J290">
        <v>1</v>
      </c>
      <c r="K290" t="s">
        <v>10477</v>
      </c>
      <c r="L290" t="s">
        <v>12237</v>
      </c>
      <c r="M290" t="s">
        <v>22</v>
      </c>
      <c r="N290" t="s">
        <v>2121</v>
      </c>
      <c r="O290" t="s">
        <v>29</v>
      </c>
      <c r="P290" t="s">
        <v>4734</v>
      </c>
      <c r="Q290" s="13">
        <v>4596</v>
      </c>
      <c r="S290" s="1">
        <v>0.9</v>
      </c>
      <c r="T290" t="s">
        <v>4724</v>
      </c>
      <c r="U290" t="s">
        <v>24</v>
      </c>
      <c r="V290" t="b">
        <v>1</v>
      </c>
      <c r="W290">
        <v>5</v>
      </c>
      <c r="X290" t="s">
        <v>4732</v>
      </c>
      <c r="Y290" t="s">
        <v>26</v>
      </c>
    </row>
    <row r="291" spans="1:25" x14ac:dyDescent="0.4">
      <c r="A291" t="s">
        <v>4919</v>
      </c>
      <c r="B291" s="2">
        <f ca="1">TODAY()+OpportunityTbl[[#This Row],[CreatedOn_DaysFromToday]]</f>
        <v>45093</v>
      </c>
      <c r="C291" s="2">
        <f ca="1">TODAY()+OpportunityTbl[[#This Row],[EstCloseDate_DaysFromToday]]</f>
        <v>45162</v>
      </c>
      <c r="D291" t="str">
        <f>IF(OpportunityTbl[[#This Row],[statecode]]=0,"",OpportunityTbl[[#This Row],[Estimated Close Date]])</f>
        <v/>
      </c>
      <c r="E291" s="14">
        <v>-17</v>
      </c>
      <c r="F291" s="14">
        <v>52</v>
      </c>
      <c r="G291" t="s">
        <v>4280</v>
      </c>
      <c r="H291" t="s">
        <v>4281</v>
      </c>
      <c r="I291">
        <v>0</v>
      </c>
      <c r="J291">
        <v>1</v>
      </c>
      <c r="K291" t="s">
        <v>10421</v>
      </c>
      <c r="L291" t="s">
        <v>12237</v>
      </c>
      <c r="M291" t="s">
        <v>22</v>
      </c>
      <c r="N291" t="s">
        <v>480</v>
      </c>
      <c r="O291" t="s">
        <v>29</v>
      </c>
      <c r="P291" t="s">
        <v>687</v>
      </c>
      <c r="Q291" s="13">
        <v>3870</v>
      </c>
      <c r="S291" s="1">
        <v>0.9</v>
      </c>
      <c r="T291" t="s">
        <v>4724</v>
      </c>
      <c r="U291" t="s">
        <v>100</v>
      </c>
      <c r="V291" t="b">
        <v>0</v>
      </c>
      <c r="W291">
        <v>3.5</v>
      </c>
      <c r="X291" t="s">
        <v>4732</v>
      </c>
      <c r="Y291" t="s">
        <v>4892</v>
      </c>
    </row>
    <row r="292" spans="1:25" x14ac:dyDescent="0.4">
      <c r="A292" t="s">
        <v>4920</v>
      </c>
      <c r="B292" s="2">
        <f ca="1">TODAY()+OpportunityTbl[[#This Row],[CreatedOn_DaysFromToday]]</f>
        <v>45093</v>
      </c>
      <c r="C292" s="2">
        <f ca="1">TODAY()+OpportunityTbl[[#This Row],[EstCloseDate_DaysFromToday]]</f>
        <v>45157</v>
      </c>
      <c r="D292" t="str">
        <f>IF(OpportunityTbl[[#This Row],[statecode]]=0,"",OpportunityTbl[[#This Row],[Estimated Close Date]])</f>
        <v/>
      </c>
      <c r="E292" s="14">
        <v>-17</v>
      </c>
      <c r="F292" s="14">
        <v>47</v>
      </c>
      <c r="G292" t="s">
        <v>4280</v>
      </c>
      <c r="H292" t="s">
        <v>4281</v>
      </c>
      <c r="I292">
        <v>0</v>
      </c>
      <c r="J292">
        <v>1</v>
      </c>
      <c r="K292" t="s">
        <v>10419</v>
      </c>
      <c r="L292" t="s">
        <v>12234</v>
      </c>
      <c r="M292" t="s">
        <v>22</v>
      </c>
      <c r="N292" t="s">
        <v>2121</v>
      </c>
      <c r="O292" t="s">
        <v>29</v>
      </c>
      <c r="P292" t="s">
        <v>2167</v>
      </c>
      <c r="Q292" s="13">
        <v>2908</v>
      </c>
      <c r="S292" s="1">
        <v>0.9</v>
      </c>
      <c r="T292" t="s">
        <v>4724</v>
      </c>
      <c r="U292" t="s">
        <v>97</v>
      </c>
      <c r="V292" t="b">
        <v>0</v>
      </c>
      <c r="W292">
        <v>4</v>
      </c>
      <c r="X292" t="s">
        <v>240</v>
      </c>
      <c r="Y292" t="s">
        <v>4899</v>
      </c>
    </row>
    <row r="293" spans="1:25" x14ac:dyDescent="0.4">
      <c r="A293" t="s">
        <v>4986</v>
      </c>
      <c r="B293" s="2">
        <f ca="1">TODAY()+OpportunityTbl[[#This Row],[CreatedOn_DaysFromToday]]</f>
        <v>45093</v>
      </c>
      <c r="C293" s="2">
        <f ca="1">TODAY()+OpportunityTbl[[#This Row],[EstCloseDate_DaysFromToday]]</f>
        <v>45134</v>
      </c>
      <c r="D293" t="str">
        <f>IF(OpportunityTbl[[#This Row],[statecode]]=0,"",OpportunityTbl[[#This Row],[Estimated Close Date]])</f>
        <v/>
      </c>
      <c r="E293" s="14">
        <v>-17</v>
      </c>
      <c r="F293" s="14">
        <v>24</v>
      </c>
      <c r="G293" t="s">
        <v>4280</v>
      </c>
      <c r="H293" t="s">
        <v>4281</v>
      </c>
      <c r="I293">
        <v>0</v>
      </c>
      <c r="J293">
        <v>1</v>
      </c>
      <c r="K293" t="s">
        <v>10454</v>
      </c>
      <c r="L293" t="s">
        <v>12237</v>
      </c>
      <c r="M293" t="s">
        <v>22</v>
      </c>
      <c r="N293" t="s">
        <v>2069</v>
      </c>
      <c r="O293" t="s">
        <v>29</v>
      </c>
      <c r="P293" t="s">
        <v>2070</v>
      </c>
      <c r="Q293" s="13">
        <v>3436</v>
      </c>
      <c r="S293" s="1">
        <v>0.3</v>
      </c>
      <c r="T293" t="s">
        <v>168</v>
      </c>
      <c r="U293" t="s">
        <v>100</v>
      </c>
      <c r="V293" t="b">
        <v>0</v>
      </c>
      <c r="W293">
        <v>6</v>
      </c>
      <c r="X293" t="s">
        <v>157</v>
      </c>
      <c r="Y293" t="s">
        <v>4899</v>
      </c>
    </row>
    <row r="294" spans="1:25" x14ac:dyDescent="0.4">
      <c r="A294" t="s">
        <v>5045</v>
      </c>
      <c r="B294" s="2">
        <f ca="1">TODAY()+OpportunityTbl[[#This Row],[CreatedOn_DaysFromToday]]</f>
        <v>45093</v>
      </c>
      <c r="C294" s="2">
        <f ca="1">TODAY()+OpportunityTbl[[#This Row],[EstCloseDate_DaysFromToday]]</f>
        <v>45131</v>
      </c>
      <c r="D294" t="str">
        <f>IF(OpportunityTbl[[#This Row],[statecode]]=0,"",OpportunityTbl[[#This Row],[Estimated Close Date]])</f>
        <v/>
      </c>
      <c r="E294" s="14">
        <v>-17</v>
      </c>
      <c r="F294" s="14">
        <v>21</v>
      </c>
      <c r="G294" t="s">
        <v>4280</v>
      </c>
      <c r="H294" t="s">
        <v>4281</v>
      </c>
      <c r="I294">
        <v>0</v>
      </c>
      <c r="J294">
        <v>1</v>
      </c>
      <c r="K294" t="s">
        <v>10521</v>
      </c>
      <c r="L294" t="s">
        <v>12240</v>
      </c>
      <c r="M294" t="s">
        <v>22</v>
      </c>
      <c r="N294" t="s">
        <v>2069</v>
      </c>
      <c r="O294" t="s">
        <v>29</v>
      </c>
      <c r="P294" t="s">
        <v>2107</v>
      </c>
      <c r="Q294" s="13">
        <v>7194</v>
      </c>
      <c r="S294" s="1">
        <v>0.3</v>
      </c>
      <c r="T294" t="s">
        <v>168</v>
      </c>
      <c r="U294" t="s">
        <v>24</v>
      </c>
      <c r="V294" t="b">
        <v>1</v>
      </c>
      <c r="W294">
        <v>4.5</v>
      </c>
      <c r="X294" t="s">
        <v>25</v>
      </c>
      <c r="Y294" t="s">
        <v>4926</v>
      </c>
    </row>
    <row r="295" spans="1:25" x14ac:dyDescent="0.4">
      <c r="A295" t="s">
        <v>5046</v>
      </c>
      <c r="B295" s="2">
        <f ca="1">TODAY()+OpportunityTbl[[#This Row],[CreatedOn_DaysFromToday]]</f>
        <v>45093</v>
      </c>
      <c r="C295" s="2">
        <f ca="1">TODAY()+OpportunityTbl[[#This Row],[EstCloseDate_DaysFromToday]]</f>
        <v>45140</v>
      </c>
      <c r="D295" t="str">
        <f>IF(OpportunityTbl[[#This Row],[statecode]]=0,"",OpportunityTbl[[#This Row],[Estimated Close Date]])</f>
        <v/>
      </c>
      <c r="E295" s="14">
        <v>-17</v>
      </c>
      <c r="F295" s="14">
        <v>30</v>
      </c>
      <c r="G295" t="s">
        <v>4280</v>
      </c>
      <c r="H295" t="s">
        <v>4281</v>
      </c>
      <c r="I295">
        <v>0</v>
      </c>
      <c r="J295">
        <v>1</v>
      </c>
      <c r="K295" t="s">
        <v>10522</v>
      </c>
      <c r="L295" t="s">
        <v>12234</v>
      </c>
      <c r="M295" t="s">
        <v>22</v>
      </c>
      <c r="N295" t="s">
        <v>1710</v>
      </c>
      <c r="O295" t="s">
        <v>29</v>
      </c>
      <c r="P295" t="s">
        <v>1711</v>
      </c>
      <c r="Q295" s="13">
        <v>2163</v>
      </c>
      <c r="S295" s="1">
        <v>0.5</v>
      </c>
      <c r="T295" t="s">
        <v>168</v>
      </c>
      <c r="U295" t="s">
        <v>24</v>
      </c>
      <c r="V295" t="b">
        <v>1</v>
      </c>
      <c r="W295">
        <v>4</v>
      </c>
      <c r="X295" t="s">
        <v>157</v>
      </c>
      <c r="Y295" t="s">
        <v>4890</v>
      </c>
    </row>
    <row r="296" spans="1:25" x14ac:dyDescent="0.4">
      <c r="A296" t="s">
        <v>5119</v>
      </c>
      <c r="B296" s="2">
        <f ca="1">TODAY()+OpportunityTbl[[#This Row],[CreatedOn_DaysFromToday]]</f>
        <v>45093</v>
      </c>
      <c r="C296" s="2">
        <f ca="1">TODAY()+OpportunityTbl[[#This Row],[EstCloseDate_DaysFromToday]]</f>
        <v>45131</v>
      </c>
      <c r="D296" t="str">
        <f>IF(OpportunityTbl[[#This Row],[statecode]]=0,"",OpportunityTbl[[#This Row],[Estimated Close Date]])</f>
        <v/>
      </c>
      <c r="E296" s="14">
        <v>-17</v>
      </c>
      <c r="F296" s="14">
        <v>21</v>
      </c>
      <c r="G296" t="s">
        <v>4280</v>
      </c>
      <c r="H296" t="s">
        <v>4281</v>
      </c>
      <c r="I296">
        <v>0</v>
      </c>
      <c r="J296">
        <v>1</v>
      </c>
      <c r="K296" t="s">
        <v>10453</v>
      </c>
      <c r="L296" t="s">
        <v>12236</v>
      </c>
      <c r="M296" t="s">
        <v>22</v>
      </c>
      <c r="N296" t="s">
        <v>469</v>
      </c>
      <c r="O296" t="s">
        <v>29</v>
      </c>
      <c r="P296" t="s">
        <v>694</v>
      </c>
      <c r="Q296" s="13">
        <v>2821</v>
      </c>
      <c r="S296" s="1">
        <v>0.3</v>
      </c>
      <c r="T296" t="s">
        <v>168</v>
      </c>
      <c r="U296" t="s">
        <v>100</v>
      </c>
      <c r="V296" t="b">
        <v>0</v>
      </c>
      <c r="W296">
        <v>2.5</v>
      </c>
      <c r="X296" t="s">
        <v>157</v>
      </c>
      <c r="Y296" t="s">
        <v>4896</v>
      </c>
    </row>
    <row r="297" spans="1:25" x14ac:dyDescent="0.4">
      <c r="A297" t="s">
        <v>5120</v>
      </c>
      <c r="B297" s="2">
        <f ca="1">TODAY()+OpportunityTbl[[#This Row],[CreatedOn_DaysFromToday]]</f>
        <v>45093</v>
      </c>
      <c r="C297" s="2">
        <f ca="1">TODAY()+OpportunityTbl[[#This Row],[EstCloseDate_DaysFromToday]]</f>
        <v>45151</v>
      </c>
      <c r="D297" t="str">
        <f>IF(OpportunityTbl[[#This Row],[statecode]]=0,"",OpportunityTbl[[#This Row],[Estimated Close Date]])</f>
        <v/>
      </c>
      <c r="E297" s="14">
        <v>-17</v>
      </c>
      <c r="F297" s="14">
        <v>41</v>
      </c>
      <c r="G297" t="s">
        <v>4280</v>
      </c>
      <c r="H297" t="s">
        <v>4281</v>
      </c>
      <c r="I297">
        <v>0</v>
      </c>
      <c r="J297">
        <v>1</v>
      </c>
      <c r="K297" t="s">
        <v>10498</v>
      </c>
      <c r="L297" t="s">
        <v>12236</v>
      </c>
      <c r="M297" t="s">
        <v>22</v>
      </c>
      <c r="N297" t="s">
        <v>475</v>
      </c>
      <c r="O297" t="s">
        <v>29</v>
      </c>
      <c r="P297" t="s">
        <v>576</v>
      </c>
      <c r="Q297" s="13">
        <v>3037</v>
      </c>
      <c r="S297" s="1">
        <v>0.5</v>
      </c>
      <c r="T297" t="s">
        <v>168</v>
      </c>
      <c r="U297" t="s">
        <v>97</v>
      </c>
      <c r="V297" t="b">
        <v>1</v>
      </c>
      <c r="W297">
        <v>2.5</v>
      </c>
      <c r="X297" t="s">
        <v>157</v>
      </c>
      <c r="Y297" t="s">
        <v>4890</v>
      </c>
    </row>
    <row r="298" spans="1:25" x14ac:dyDescent="0.4">
      <c r="A298" t="s">
        <v>4306</v>
      </c>
      <c r="B298" s="2">
        <f ca="1">TODAY()+OpportunityTbl[[#This Row],[CreatedOn_DaysFromToday]]</f>
        <v>45092</v>
      </c>
      <c r="C298" s="2">
        <f ca="1">TODAY()+OpportunityTbl[[#This Row],[EstCloseDate_DaysFromToday]]</f>
        <v>45153</v>
      </c>
      <c r="D298" t="str">
        <f>IF(OpportunityTbl[[#This Row],[statecode]]=0,"",OpportunityTbl[[#This Row],[Estimated Close Date]])</f>
        <v/>
      </c>
      <c r="E298" s="14">
        <v>-18</v>
      </c>
      <c r="F298" s="14">
        <v>43</v>
      </c>
      <c r="G298" t="s">
        <v>4280</v>
      </c>
      <c r="H298" t="s">
        <v>4281</v>
      </c>
      <c r="I298">
        <v>0</v>
      </c>
      <c r="J298">
        <v>1</v>
      </c>
      <c r="K298" t="s">
        <v>10429</v>
      </c>
      <c r="L298" t="s">
        <v>12236</v>
      </c>
      <c r="M298" t="s">
        <v>22</v>
      </c>
      <c r="N298" t="s">
        <v>513</v>
      </c>
      <c r="O298" t="s">
        <v>29</v>
      </c>
      <c r="P298" t="s">
        <v>525</v>
      </c>
      <c r="Q298" s="13">
        <v>3096</v>
      </c>
      <c r="S298" s="1">
        <v>0.3</v>
      </c>
      <c r="T298" t="s">
        <v>168</v>
      </c>
      <c r="U298" t="s">
        <v>24</v>
      </c>
      <c r="V298" t="b">
        <v>0</v>
      </c>
      <c r="W298">
        <v>2.5</v>
      </c>
      <c r="X298" t="s">
        <v>25</v>
      </c>
      <c r="Y298" t="s">
        <v>26</v>
      </c>
    </row>
    <row r="299" spans="1:25" x14ac:dyDescent="0.4">
      <c r="A299" t="s">
        <v>4503</v>
      </c>
      <c r="B299" s="2">
        <f ca="1">TODAY()+OpportunityTbl[[#This Row],[CreatedOn_DaysFromToday]]</f>
        <v>45092</v>
      </c>
      <c r="C299" s="2">
        <f ca="1">TODAY()+OpportunityTbl[[#This Row],[EstCloseDate_DaysFromToday]]</f>
        <v>45160</v>
      </c>
      <c r="D299" t="str">
        <f>IF(OpportunityTbl[[#This Row],[statecode]]=0,"",OpportunityTbl[[#This Row],[Estimated Close Date]])</f>
        <v/>
      </c>
      <c r="E299" s="14">
        <v>-18</v>
      </c>
      <c r="F299" s="14">
        <v>50</v>
      </c>
      <c r="G299" t="s">
        <v>4280</v>
      </c>
      <c r="H299" t="s">
        <v>4281</v>
      </c>
      <c r="I299">
        <v>0</v>
      </c>
      <c r="J299">
        <v>1</v>
      </c>
      <c r="K299" t="s">
        <v>10440</v>
      </c>
      <c r="L299" t="s">
        <v>12236</v>
      </c>
      <c r="M299" t="s">
        <v>22</v>
      </c>
      <c r="N299" t="s">
        <v>1617</v>
      </c>
      <c r="O299" t="s">
        <v>29</v>
      </c>
      <c r="P299" t="s">
        <v>1618</v>
      </c>
      <c r="Q299" s="13">
        <v>3053</v>
      </c>
      <c r="S299" s="1">
        <v>0.3</v>
      </c>
      <c r="T299" t="s">
        <v>168</v>
      </c>
      <c r="U299" t="s">
        <v>100</v>
      </c>
      <c r="V299" t="b">
        <v>0</v>
      </c>
      <c r="W299">
        <v>3.5</v>
      </c>
      <c r="X299" t="s">
        <v>157</v>
      </c>
      <c r="Y299" t="s">
        <v>26</v>
      </c>
    </row>
    <row r="300" spans="1:25" x14ac:dyDescent="0.4">
      <c r="A300" t="s">
        <v>4504</v>
      </c>
      <c r="B300" s="2">
        <f ca="1">TODAY()+OpportunityTbl[[#This Row],[CreatedOn_DaysFromToday]]</f>
        <v>45092</v>
      </c>
      <c r="C300" s="2">
        <f ca="1">TODAY()+OpportunityTbl[[#This Row],[EstCloseDate_DaysFromToday]]</f>
        <v>45135</v>
      </c>
      <c r="D300" t="str">
        <f>IF(OpportunityTbl[[#This Row],[statecode]]=0,"",OpportunityTbl[[#This Row],[Estimated Close Date]])</f>
        <v/>
      </c>
      <c r="E300" s="14">
        <v>-18</v>
      </c>
      <c r="F300" s="14">
        <v>25</v>
      </c>
      <c r="G300" t="s">
        <v>4280</v>
      </c>
      <c r="H300" t="s">
        <v>4281</v>
      </c>
      <c r="I300">
        <v>0</v>
      </c>
      <c r="J300">
        <v>1</v>
      </c>
      <c r="K300" t="s">
        <v>10497</v>
      </c>
      <c r="L300" t="s">
        <v>12239</v>
      </c>
      <c r="M300" t="s">
        <v>22</v>
      </c>
      <c r="N300" t="s">
        <v>1710</v>
      </c>
      <c r="O300" t="s">
        <v>29</v>
      </c>
      <c r="P300" t="s">
        <v>1711</v>
      </c>
      <c r="Q300" s="13">
        <v>7948</v>
      </c>
      <c r="S300" s="1">
        <v>0.3</v>
      </c>
      <c r="T300" t="s">
        <v>168</v>
      </c>
      <c r="U300" t="s">
        <v>24</v>
      </c>
      <c r="V300" t="b">
        <v>1</v>
      </c>
      <c r="W300">
        <v>3.5</v>
      </c>
      <c r="X300" t="s">
        <v>25</v>
      </c>
      <c r="Y300" t="s">
        <v>26</v>
      </c>
    </row>
    <row r="301" spans="1:25" x14ac:dyDescent="0.4">
      <c r="A301" t="s">
        <v>4586</v>
      </c>
      <c r="B301" s="2">
        <f ca="1">TODAY()+OpportunityTbl[[#This Row],[CreatedOn_DaysFromToday]]</f>
        <v>45092</v>
      </c>
      <c r="C301" s="2">
        <f ca="1">TODAY()+OpportunityTbl[[#This Row],[EstCloseDate_DaysFromToday]]</f>
        <v>45156</v>
      </c>
      <c r="D301" t="str">
        <f>IF(OpportunityTbl[[#This Row],[statecode]]=0,"",OpportunityTbl[[#This Row],[Estimated Close Date]])</f>
        <v/>
      </c>
      <c r="E301" s="14">
        <v>-18</v>
      </c>
      <c r="F301" s="14">
        <v>46</v>
      </c>
      <c r="G301" t="s">
        <v>4280</v>
      </c>
      <c r="H301" t="s">
        <v>4281</v>
      </c>
      <c r="I301">
        <v>0</v>
      </c>
      <c r="J301">
        <v>1</v>
      </c>
      <c r="K301" t="s">
        <v>10417</v>
      </c>
      <c r="L301" t="s">
        <v>12239</v>
      </c>
      <c r="M301" t="s">
        <v>22</v>
      </c>
      <c r="N301" t="s">
        <v>779</v>
      </c>
      <c r="O301" t="s">
        <v>29</v>
      </c>
      <c r="P301" t="s">
        <v>782</v>
      </c>
      <c r="Q301" s="13">
        <v>8586</v>
      </c>
      <c r="S301" s="1">
        <v>0.3</v>
      </c>
      <c r="T301" t="s">
        <v>168</v>
      </c>
      <c r="U301" t="s">
        <v>97</v>
      </c>
      <c r="V301" t="b">
        <v>1</v>
      </c>
      <c r="W301">
        <v>2</v>
      </c>
      <c r="X301" t="s">
        <v>25</v>
      </c>
      <c r="Y301" t="s">
        <v>26</v>
      </c>
    </row>
    <row r="302" spans="1:25" x14ac:dyDescent="0.4">
      <c r="A302" t="s">
        <v>4670</v>
      </c>
      <c r="B302" s="2">
        <f ca="1">TODAY()+OpportunityTbl[[#This Row],[CreatedOn_DaysFromToday]]</f>
        <v>45092</v>
      </c>
      <c r="C302" s="2">
        <f ca="1">TODAY()+OpportunityTbl[[#This Row],[EstCloseDate_DaysFromToday]]</f>
        <v>45136</v>
      </c>
      <c r="D302" t="str">
        <f>IF(OpportunityTbl[[#This Row],[statecode]]=0,"",OpportunityTbl[[#This Row],[Estimated Close Date]])</f>
        <v/>
      </c>
      <c r="E302" s="14">
        <v>-18</v>
      </c>
      <c r="F302" s="14">
        <v>26</v>
      </c>
      <c r="G302" t="s">
        <v>4280</v>
      </c>
      <c r="H302" t="s">
        <v>4281</v>
      </c>
      <c r="I302">
        <v>0</v>
      </c>
      <c r="J302">
        <v>1</v>
      </c>
      <c r="K302" t="s">
        <v>10452</v>
      </c>
      <c r="L302" t="s">
        <v>12234</v>
      </c>
      <c r="M302" t="s">
        <v>22</v>
      </c>
      <c r="N302" t="s">
        <v>1710</v>
      </c>
      <c r="O302" t="s">
        <v>29</v>
      </c>
      <c r="P302" t="s">
        <v>1711</v>
      </c>
      <c r="Q302" s="13">
        <v>2649</v>
      </c>
      <c r="S302" s="1">
        <v>0.3</v>
      </c>
      <c r="T302" t="s">
        <v>168</v>
      </c>
      <c r="U302" t="s">
        <v>100</v>
      </c>
      <c r="V302" t="b">
        <v>0</v>
      </c>
      <c r="W302">
        <v>4</v>
      </c>
      <c r="X302" t="s">
        <v>157</v>
      </c>
      <c r="Y302" t="s">
        <v>26</v>
      </c>
    </row>
    <row r="303" spans="1:25" x14ac:dyDescent="0.4">
      <c r="A303" t="s">
        <v>4770</v>
      </c>
      <c r="B303" s="2">
        <f ca="1">TODAY()+OpportunityTbl[[#This Row],[CreatedOn_DaysFromToday]]</f>
        <v>45092</v>
      </c>
      <c r="C303" s="2">
        <f ca="1">TODAY()+OpportunityTbl[[#This Row],[EstCloseDate_DaysFromToday]]</f>
        <v>45145</v>
      </c>
      <c r="D303" t="str">
        <f>IF(OpportunityTbl[[#This Row],[statecode]]=0,"",OpportunityTbl[[#This Row],[Estimated Close Date]])</f>
        <v/>
      </c>
      <c r="E303" s="14">
        <v>-18</v>
      </c>
      <c r="F303" s="14">
        <v>35</v>
      </c>
      <c r="G303" t="s">
        <v>4280</v>
      </c>
      <c r="H303" t="s">
        <v>4281</v>
      </c>
      <c r="I303">
        <v>0</v>
      </c>
      <c r="J303">
        <v>1</v>
      </c>
      <c r="K303" t="s">
        <v>10498</v>
      </c>
      <c r="L303" t="s">
        <v>12239</v>
      </c>
      <c r="M303" t="s">
        <v>22</v>
      </c>
      <c r="N303" t="s">
        <v>2121</v>
      </c>
      <c r="O303" t="s">
        <v>29</v>
      </c>
      <c r="P303" t="s">
        <v>4734</v>
      </c>
      <c r="Q303" s="13">
        <v>6884</v>
      </c>
      <c r="S303" s="1">
        <v>0.9</v>
      </c>
      <c r="T303" t="s">
        <v>4724</v>
      </c>
      <c r="U303" t="s">
        <v>97</v>
      </c>
      <c r="V303" t="b">
        <v>1</v>
      </c>
      <c r="W303">
        <v>3</v>
      </c>
      <c r="X303" t="s">
        <v>4732</v>
      </c>
      <c r="Y303" t="s">
        <v>26</v>
      </c>
    </row>
    <row r="304" spans="1:25" x14ac:dyDescent="0.4">
      <c r="A304" t="s">
        <v>4771</v>
      </c>
      <c r="B304" s="2">
        <f ca="1">TODAY()+OpportunityTbl[[#This Row],[CreatedOn_DaysFromToday]]</f>
        <v>45092</v>
      </c>
      <c r="C304" s="2">
        <f ca="1">TODAY()+OpportunityTbl[[#This Row],[EstCloseDate_DaysFromToday]]</f>
        <v>45132</v>
      </c>
      <c r="D304" t="str">
        <f>IF(OpportunityTbl[[#This Row],[statecode]]=0,"",OpportunityTbl[[#This Row],[Estimated Close Date]])</f>
        <v/>
      </c>
      <c r="E304" s="14">
        <v>-18</v>
      </c>
      <c r="F304" s="14">
        <v>22</v>
      </c>
      <c r="G304" t="s">
        <v>4280</v>
      </c>
      <c r="H304" t="s">
        <v>4281</v>
      </c>
      <c r="I304">
        <v>0</v>
      </c>
      <c r="J304">
        <v>1</v>
      </c>
      <c r="K304" t="s">
        <v>10467</v>
      </c>
      <c r="L304" t="s">
        <v>12236</v>
      </c>
      <c r="M304" t="s">
        <v>22</v>
      </c>
      <c r="N304" t="s">
        <v>2121</v>
      </c>
      <c r="O304" t="s">
        <v>29</v>
      </c>
      <c r="P304" t="s">
        <v>4734</v>
      </c>
      <c r="Q304" s="13">
        <v>2916</v>
      </c>
      <c r="S304" s="1">
        <v>0.9</v>
      </c>
      <c r="T304" t="s">
        <v>4724</v>
      </c>
      <c r="U304" t="s">
        <v>100</v>
      </c>
      <c r="V304" t="b">
        <v>1</v>
      </c>
      <c r="W304">
        <v>4</v>
      </c>
      <c r="X304" t="s">
        <v>4732</v>
      </c>
      <c r="Y304" t="s">
        <v>26</v>
      </c>
    </row>
    <row r="305" spans="1:25" x14ac:dyDescent="0.4">
      <c r="A305" t="s">
        <v>4772</v>
      </c>
      <c r="B305" s="2">
        <f ca="1">TODAY()+OpportunityTbl[[#This Row],[CreatedOn_DaysFromToday]]</f>
        <v>45092</v>
      </c>
      <c r="C305" s="2">
        <f ca="1">TODAY()+OpportunityTbl[[#This Row],[EstCloseDate_DaysFromToday]]</f>
        <v>45151</v>
      </c>
      <c r="D305" t="str">
        <f>IF(OpportunityTbl[[#This Row],[statecode]]=0,"",OpportunityTbl[[#This Row],[Estimated Close Date]])</f>
        <v/>
      </c>
      <c r="E305" s="14">
        <v>-18</v>
      </c>
      <c r="F305" s="14">
        <v>41</v>
      </c>
      <c r="G305" t="s">
        <v>4280</v>
      </c>
      <c r="H305" t="s">
        <v>4281</v>
      </c>
      <c r="I305">
        <v>0</v>
      </c>
      <c r="J305">
        <v>1</v>
      </c>
      <c r="K305" t="s">
        <v>10452</v>
      </c>
      <c r="L305" t="s">
        <v>12238</v>
      </c>
      <c r="M305" t="s">
        <v>22</v>
      </c>
      <c r="N305" t="s">
        <v>513</v>
      </c>
      <c r="O305" t="s">
        <v>29</v>
      </c>
      <c r="P305" t="s">
        <v>525</v>
      </c>
      <c r="Q305" s="13">
        <v>3188</v>
      </c>
      <c r="S305" s="1">
        <v>0.1</v>
      </c>
      <c r="T305" t="s">
        <v>23</v>
      </c>
      <c r="U305" t="s">
        <v>24</v>
      </c>
      <c r="V305" t="b">
        <v>0</v>
      </c>
      <c r="W305">
        <v>2</v>
      </c>
      <c r="X305" t="s">
        <v>25</v>
      </c>
      <c r="Y305" t="s">
        <v>26</v>
      </c>
    </row>
    <row r="306" spans="1:25" x14ac:dyDescent="0.4">
      <c r="A306" t="s">
        <v>4921</v>
      </c>
      <c r="B306" s="2">
        <f ca="1">TODAY()+OpportunityTbl[[#This Row],[CreatedOn_DaysFromToday]]</f>
        <v>45092</v>
      </c>
      <c r="C306" s="2">
        <f ca="1">TODAY()+OpportunityTbl[[#This Row],[EstCloseDate_DaysFromToday]]</f>
        <v>45133</v>
      </c>
      <c r="D306" t="str">
        <f>IF(OpportunityTbl[[#This Row],[statecode]]=0,"",OpportunityTbl[[#This Row],[Estimated Close Date]])</f>
        <v/>
      </c>
      <c r="E306" s="14">
        <v>-18</v>
      </c>
      <c r="F306" s="14">
        <v>23</v>
      </c>
      <c r="G306" t="s">
        <v>4280</v>
      </c>
      <c r="H306" t="s">
        <v>4281</v>
      </c>
      <c r="I306">
        <v>0</v>
      </c>
      <c r="J306">
        <v>1</v>
      </c>
      <c r="K306" t="s">
        <v>10469</v>
      </c>
      <c r="L306" t="s">
        <v>12236</v>
      </c>
      <c r="M306" t="s">
        <v>22</v>
      </c>
      <c r="N306" t="s">
        <v>2121</v>
      </c>
      <c r="O306" t="s">
        <v>29</v>
      </c>
      <c r="P306" t="s">
        <v>4734</v>
      </c>
      <c r="Q306" s="13">
        <v>3564</v>
      </c>
      <c r="S306" s="1">
        <v>0.9</v>
      </c>
      <c r="T306" t="s">
        <v>4724</v>
      </c>
      <c r="U306" t="s">
        <v>100</v>
      </c>
      <c r="V306" t="b">
        <v>1</v>
      </c>
      <c r="W306">
        <v>4</v>
      </c>
      <c r="X306" t="s">
        <v>4732</v>
      </c>
      <c r="Y306" t="s">
        <v>4899</v>
      </c>
    </row>
    <row r="307" spans="1:25" x14ac:dyDescent="0.4">
      <c r="A307" t="s">
        <v>4922</v>
      </c>
      <c r="B307" s="2">
        <f ca="1">TODAY()+OpportunityTbl[[#This Row],[CreatedOn_DaysFromToday]]</f>
        <v>45092</v>
      </c>
      <c r="C307" s="2">
        <f ca="1">TODAY()+OpportunityTbl[[#This Row],[EstCloseDate_DaysFromToday]]</f>
        <v>45132</v>
      </c>
      <c r="D307" t="str">
        <f>IF(OpportunityTbl[[#This Row],[statecode]]=0,"",OpportunityTbl[[#This Row],[Estimated Close Date]])</f>
        <v/>
      </c>
      <c r="E307" s="14">
        <v>-18</v>
      </c>
      <c r="F307" s="14">
        <v>22</v>
      </c>
      <c r="G307" t="s">
        <v>4280</v>
      </c>
      <c r="H307" t="s">
        <v>4281</v>
      </c>
      <c r="I307">
        <v>0</v>
      </c>
      <c r="J307">
        <v>1</v>
      </c>
      <c r="K307" t="s">
        <v>10471</v>
      </c>
      <c r="L307" t="s">
        <v>12238</v>
      </c>
      <c r="M307" t="s">
        <v>22</v>
      </c>
      <c r="N307" t="s">
        <v>2121</v>
      </c>
      <c r="O307" t="s">
        <v>29</v>
      </c>
      <c r="P307" t="s">
        <v>4734</v>
      </c>
      <c r="Q307" s="13">
        <v>3965</v>
      </c>
      <c r="S307" s="1">
        <v>0.9</v>
      </c>
      <c r="T307" t="s">
        <v>4724</v>
      </c>
      <c r="U307" t="s">
        <v>100</v>
      </c>
      <c r="V307" t="b">
        <v>1</v>
      </c>
      <c r="W307">
        <v>3</v>
      </c>
      <c r="X307" t="s">
        <v>4732</v>
      </c>
      <c r="Y307" t="s">
        <v>4896</v>
      </c>
    </row>
    <row r="308" spans="1:25" x14ac:dyDescent="0.4">
      <c r="A308" t="s">
        <v>5121</v>
      </c>
      <c r="B308" s="2">
        <f ca="1">TODAY()+OpportunityTbl[[#This Row],[CreatedOn_DaysFromToday]]</f>
        <v>45092</v>
      </c>
      <c r="C308" s="2">
        <f ca="1">TODAY()+OpportunityTbl[[#This Row],[EstCloseDate_DaysFromToday]]</f>
        <v>45124</v>
      </c>
      <c r="D308" t="str">
        <f>IF(OpportunityTbl[[#This Row],[statecode]]=0,"",OpportunityTbl[[#This Row],[Estimated Close Date]])</f>
        <v/>
      </c>
      <c r="E308" s="14">
        <v>-18</v>
      </c>
      <c r="F308" s="14">
        <v>14</v>
      </c>
      <c r="G308" t="s">
        <v>4280</v>
      </c>
      <c r="H308" t="s">
        <v>4281</v>
      </c>
      <c r="I308">
        <v>0</v>
      </c>
      <c r="J308">
        <v>1</v>
      </c>
      <c r="K308" t="s">
        <v>10498</v>
      </c>
      <c r="L308" t="s">
        <v>12234</v>
      </c>
      <c r="M308" t="s">
        <v>22</v>
      </c>
      <c r="N308" t="s">
        <v>31</v>
      </c>
      <c r="O308" t="s">
        <v>29</v>
      </c>
      <c r="P308" t="s">
        <v>210</v>
      </c>
      <c r="Q308" s="13">
        <v>2533</v>
      </c>
      <c r="S308" s="1">
        <v>0.5</v>
      </c>
      <c r="T308" t="s">
        <v>168</v>
      </c>
      <c r="U308" t="s">
        <v>100</v>
      </c>
      <c r="V308" t="b">
        <v>1</v>
      </c>
      <c r="W308">
        <v>2.5</v>
      </c>
      <c r="X308" t="s">
        <v>240</v>
      </c>
      <c r="Y308" t="s">
        <v>4899</v>
      </c>
    </row>
    <row r="309" spans="1:25" x14ac:dyDescent="0.4">
      <c r="A309" t="s">
        <v>5122</v>
      </c>
      <c r="B309" s="2">
        <f ca="1">TODAY()+OpportunityTbl[[#This Row],[CreatedOn_DaysFromToday]]</f>
        <v>45092</v>
      </c>
      <c r="C309" s="2">
        <f ca="1">TODAY()+OpportunityTbl[[#This Row],[EstCloseDate_DaysFromToday]]</f>
        <v>45129</v>
      </c>
      <c r="D309" t="str">
        <f>IF(OpportunityTbl[[#This Row],[statecode]]=0,"",OpportunityTbl[[#This Row],[Estimated Close Date]])</f>
        <v/>
      </c>
      <c r="E309" s="14">
        <v>-18</v>
      </c>
      <c r="F309" s="14">
        <v>19</v>
      </c>
      <c r="G309" t="s">
        <v>4280</v>
      </c>
      <c r="H309" t="s">
        <v>4281</v>
      </c>
      <c r="I309">
        <v>0</v>
      </c>
      <c r="J309">
        <v>1</v>
      </c>
      <c r="K309" t="s">
        <v>10523</v>
      </c>
      <c r="L309" t="s">
        <v>12236</v>
      </c>
      <c r="M309" t="s">
        <v>22</v>
      </c>
      <c r="N309" t="s">
        <v>469</v>
      </c>
      <c r="O309" t="s">
        <v>29</v>
      </c>
      <c r="P309" t="s">
        <v>702</v>
      </c>
      <c r="Q309" s="13">
        <v>1835</v>
      </c>
      <c r="S309" s="1">
        <v>0.3</v>
      </c>
      <c r="T309" t="s">
        <v>168</v>
      </c>
      <c r="U309" t="s">
        <v>24</v>
      </c>
      <c r="V309" t="b">
        <v>1</v>
      </c>
      <c r="W309">
        <v>2.5</v>
      </c>
      <c r="X309" t="s">
        <v>157</v>
      </c>
      <c r="Y309" t="s">
        <v>4896</v>
      </c>
    </row>
    <row r="310" spans="1:25" x14ac:dyDescent="0.4">
      <c r="A310" t="s">
        <v>5123</v>
      </c>
      <c r="B310" s="2">
        <f ca="1">TODAY()+OpportunityTbl[[#This Row],[CreatedOn_DaysFromToday]]</f>
        <v>45092</v>
      </c>
      <c r="C310" s="2">
        <f ca="1">TODAY()+OpportunityTbl[[#This Row],[EstCloseDate_DaysFromToday]]</f>
        <v>45145</v>
      </c>
      <c r="D310" t="str">
        <f>IF(OpportunityTbl[[#This Row],[statecode]]=0,"",OpportunityTbl[[#This Row],[Estimated Close Date]])</f>
        <v/>
      </c>
      <c r="E310" s="14">
        <v>-18</v>
      </c>
      <c r="F310" s="14">
        <v>35</v>
      </c>
      <c r="G310" t="s">
        <v>4280</v>
      </c>
      <c r="H310" t="s">
        <v>4281</v>
      </c>
      <c r="I310">
        <v>0</v>
      </c>
      <c r="J310">
        <v>1</v>
      </c>
      <c r="K310" t="s">
        <v>10452</v>
      </c>
      <c r="L310" t="s">
        <v>12234</v>
      </c>
      <c r="M310" t="s">
        <v>22</v>
      </c>
      <c r="N310" t="s">
        <v>779</v>
      </c>
      <c r="O310" t="s">
        <v>29</v>
      </c>
      <c r="P310" t="s">
        <v>780</v>
      </c>
      <c r="Q310" s="13">
        <v>2646</v>
      </c>
      <c r="S310" s="1">
        <v>0.5</v>
      </c>
      <c r="T310" t="s">
        <v>168</v>
      </c>
      <c r="U310" t="s">
        <v>100</v>
      </c>
      <c r="V310" t="b">
        <v>1</v>
      </c>
      <c r="W310">
        <v>2.5</v>
      </c>
      <c r="X310" t="s">
        <v>157</v>
      </c>
      <c r="Y310" t="s">
        <v>4890</v>
      </c>
    </row>
    <row r="311" spans="1:25" x14ac:dyDescent="0.4">
      <c r="A311" t="s">
        <v>5124</v>
      </c>
      <c r="B311" s="2">
        <f ca="1">TODAY()+OpportunityTbl[[#This Row],[CreatedOn_DaysFromToday]]</f>
        <v>45092</v>
      </c>
      <c r="C311" s="2">
        <f ca="1">TODAY()+OpportunityTbl[[#This Row],[EstCloseDate_DaysFromToday]]</f>
        <v>45158</v>
      </c>
      <c r="D311" t="str">
        <f>IF(OpportunityTbl[[#This Row],[statecode]]=0,"",OpportunityTbl[[#This Row],[Estimated Close Date]])</f>
        <v/>
      </c>
      <c r="E311" s="14">
        <v>-18</v>
      </c>
      <c r="F311" s="14">
        <v>48</v>
      </c>
      <c r="G311" t="s">
        <v>4280</v>
      </c>
      <c r="H311" t="s">
        <v>4281</v>
      </c>
      <c r="I311">
        <v>0</v>
      </c>
      <c r="J311">
        <v>1</v>
      </c>
      <c r="K311" t="s">
        <v>10440</v>
      </c>
      <c r="L311" t="s">
        <v>12236</v>
      </c>
      <c r="M311" t="s">
        <v>22</v>
      </c>
      <c r="N311" t="s">
        <v>480</v>
      </c>
      <c r="O311" t="s">
        <v>29</v>
      </c>
      <c r="P311" t="s">
        <v>527</v>
      </c>
      <c r="Q311" s="13">
        <v>3268</v>
      </c>
      <c r="S311" s="1">
        <v>0.3</v>
      </c>
      <c r="T311" t="s">
        <v>168</v>
      </c>
      <c r="U311" t="s">
        <v>97</v>
      </c>
      <c r="V311" t="b">
        <v>0</v>
      </c>
      <c r="W311">
        <v>2.5</v>
      </c>
      <c r="X311" t="s">
        <v>25</v>
      </c>
      <c r="Y311" t="s">
        <v>4899</v>
      </c>
    </row>
    <row r="312" spans="1:25" x14ac:dyDescent="0.4">
      <c r="A312" t="s">
        <v>5195</v>
      </c>
      <c r="B312" s="2">
        <f ca="1">TODAY()+OpportunityTbl[[#This Row],[CreatedOn_DaysFromToday]]</f>
        <v>45092</v>
      </c>
      <c r="C312" s="2">
        <f ca="1">TODAY()+OpportunityTbl[[#This Row],[EstCloseDate_DaysFromToday]]</f>
        <v>45123</v>
      </c>
      <c r="D312" t="str">
        <f>IF(OpportunityTbl[[#This Row],[statecode]]=0,"",OpportunityTbl[[#This Row],[Estimated Close Date]])</f>
        <v/>
      </c>
      <c r="E312" s="14">
        <v>-18</v>
      </c>
      <c r="F312" s="14">
        <v>13</v>
      </c>
      <c r="G312" t="s">
        <v>4280</v>
      </c>
      <c r="H312" t="s">
        <v>4281</v>
      </c>
      <c r="I312">
        <v>0</v>
      </c>
      <c r="J312">
        <v>1</v>
      </c>
      <c r="K312" t="s">
        <v>10507</v>
      </c>
      <c r="L312" t="s">
        <v>12234</v>
      </c>
      <c r="M312" t="s">
        <v>22</v>
      </c>
      <c r="N312" t="s">
        <v>31</v>
      </c>
      <c r="O312" t="s">
        <v>29</v>
      </c>
      <c r="P312" t="s">
        <v>319</v>
      </c>
      <c r="Q312" s="13">
        <v>1686</v>
      </c>
      <c r="S312" s="1">
        <v>0.1</v>
      </c>
      <c r="T312" t="s">
        <v>23</v>
      </c>
      <c r="U312" t="s">
        <v>97</v>
      </c>
      <c r="V312" t="b">
        <v>1</v>
      </c>
      <c r="W312">
        <v>2.5</v>
      </c>
      <c r="X312" t="s">
        <v>25</v>
      </c>
      <c r="Y312" t="s">
        <v>4916</v>
      </c>
    </row>
    <row r="313" spans="1:25" x14ac:dyDescent="0.4">
      <c r="A313" t="s">
        <v>5196</v>
      </c>
      <c r="B313" s="2">
        <f ca="1">TODAY()+OpportunityTbl[[#This Row],[CreatedOn_DaysFromToday]]</f>
        <v>45092</v>
      </c>
      <c r="C313" s="2">
        <f ca="1">TODAY()+OpportunityTbl[[#This Row],[EstCloseDate_DaysFromToday]]</f>
        <v>45139</v>
      </c>
      <c r="D313" t="str">
        <f>IF(OpportunityTbl[[#This Row],[statecode]]=0,"",OpportunityTbl[[#This Row],[Estimated Close Date]])</f>
        <v/>
      </c>
      <c r="E313" s="14">
        <v>-18</v>
      </c>
      <c r="F313" s="14">
        <v>29</v>
      </c>
      <c r="G313" t="s">
        <v>4280</v>
      </c>
      <c r="H313" t="s">
        <v>4281</v>
      </c>
      <c r="I313">
        <v>0</v>
      </c>
      <c r="J313">
        <v>1</v>
      </c>
      <c r="K313" t="s">
        <v>10457</v>
      </c>
      <c r="L313" t="s">
        <v>12236</v>
      </c>
      <c r="M313" t="s">
        <v>22</v>
      </c>
      <c r="N313" t="s">
        <v>475</v>
      </c>
      <c r="O313" t="s">
        <v>29</v>
      </c>
      <c r="P313" t="s">
        <v>907</v>
      </c>
      <c r="Q313" s="13">
        <v>2512</v>
      </c>
      <c r="S313" s="1">
        <v>0.1</v>
      </c>
      <c r="T313" t="s">
        <v>23</v>
      </c>
      <c r="U313" t="s">
        <v>24</v>
      </c>
      <c r="V313" t="b">
        <v>1</v>
      </c>
      <c r="W313">
        <v>2.5</v>
      </c>
      <c r="X313" t="s">
        <v>25</v>
      </c>
      <c r="Y313" t="s">
        <v>4916</v>
      </c>
    </row>
    <row r="314" spans="1:25" x14ac:dyDescent="0.4">
      <c r="A314" t="s">
        <v>4307</v>
      </c>
      <c r="B314" s="2">
        <f ca="1">TODAY()+OpportunityTbl[[#This Row],[CreatedOn_DaysFromToday]]</f>
        <v>45091</v>
      </c>
      <c r="C314" s="2">
        <f ca="1">TODAY()+OpportunityTbl[[#This Row],[EstCloseDate_DaysFromToday]]</f>
        <v>45136</v>
      </c>
      <c r="D314" t="str">
        <f>IF(OpportunityTbl[[#This Row],[statecode]]=0,"",OpportunityTbl[[#This Row],[Estimated Close Date]])</f>
        <v/>
      </c>
      <c r="E314" s="14">
        <v>-19</v>
      </c>
      <c r="F314" s="14">
        <v>26</v>
      </c>
      <c r="G314" t="s">
        <v>4280</v>
      </c>
      <c r="H314" t="s">
        <v>4281</v>
      </c>
      <c r="I314">
        <v>0</v>
      </c>
      <c r="J314">
        <v>1</v>
      </c>
      <c r="K314" t="s">
        <v>10524</v>
      </c>
      <c r="L314" t="s">
        <v>12234</v>
      </c>
      <c r="M314" t="s">
        <v>22</v>
      </c>
      <c r="N314" t="s">
        <v>518</v>
      </c>
      <c r="O314" t="s">
        <v>29</v>
      </c>
      <c r="P314" t="s">
        <v>532</v>
      </c>
      <c r="Q314" s="13">
        <v>2681</v>
      </c>
      <c r="S314" s="1">
        <v>0.3</v>
      </c>
      <c r="T314" t="s">
        <v>168</v>
      </c>
      <c r="U314" t="s">
        <v>24</v>
      </c>
      <c r="V314" t="b">
        <v>1</v>
      </c>
      <c r="W314">
        <v>2.5</v>
      </c>
      <c r="X314" t="s">
        <v>25</v>
      </c>
      <c r="Y314" t="s">
        <v>26</v>
      </c>
    </row>
    <row r="315" spans="1:25" x14ac:dyDescent="0.4">
      <c r="A315" t="s">
        <v>4380</v>
      </c>
      <c r="B315" s="2">
        <f ca="1">TODAY()+OpportunityTbl[[#This Row],[CreatedOn_DaysFromToday]]</f>
        <v>45091</v>
      </c>
      <c r="C315" s="2">
        <f ca="1">TODAY()+OpportunityTbl[[#This Row],[EstCloseDate_DaysFromToday]]</f>
        <v>45170</v>
      </c>
      <c r="D315" t="str">
        <f>IF(OpportunityTbl[[#This Row],[statecode]]=0,"",OpportunityTbl[[#This Row],[Estimated Close Date]])</f>
        <v/>
      </c>
      <c r="E315" s="14">
        <v>-19</v>
      </c>
      <c r="F315" s="14">
        <v>60</v>
      </c>
      <c r="G315" t="s">
        <v>4280</v>
      </c>
      <c r="H315" t="s">
        <v>4281</v>
      </c>
      <c r="I315">
        <v>0</v>
      </c>
      <c r="J315">
        <v>1</v>
      </c>
      <c r="K315" t="s">
        <v>10525</v>
      </c>
      <c r="L315" t="s">
        <v>12236</v>
      </c>
      <c r="M315" t="s">
        <v>22</v>
      </c>
      <c r="N315" t="s">
        <v>779</v>
      </c>
      <c r="O315" t="s">
        <v>29</v>
      </c>
      <c r="P315" t="s">
        <v>780</v>
      </c>
      <c r="Q315" s="13">
        <v>2875</v>
      </c>
      <c r="S315" s="1">
        <v>0.3</v>
      </c>
      <c r="T315" t="s">
        <v>168</v>
      </c>
      <c r="U315" t="s">
        <v>24</v>
      </c>
      <c r="V315" t="b">
        <v>0</v>
      </c>
      <c r="W315">
        <v>2.5</v>
      </c>
      <c r="X315" t="s">
        <v>157</v>
      </c>
      <c r="Y315" t="s">
        <v>26</v>
      </c>
    </row>
    <row r="316" spans="1:25" x14ac:dyDescent="0.4">
      <c r="A316" t="s">
        <v>4505</v>
      </c>
      <c r="B316" s="2">
        <f ca="1">TODAY()+OpportunityTbl[[#This Row],[CreatedOn_DaysFromToday]]</f>
        <v>45091</v>
      </c>
      <c r="C316" s="2">
        <f ca="1">TODAY()+OpportunityTbl[[#This Row],[EstCloseDate_DaysFromToday]]</f>
        <v>45159</v>
      </c>
      <c r="D316" t="str">
        <f>IF(OpportunityTbl[[#This Row],[statecode]]=0,"",OpportunityTbl[[#This Row],[Estimated Close Date]])</f>
        <v/>
      </c>
      <c r="E316" s="14">
        <v>-19</v>
      </c>
      <c r="F316" s="14">
        <v>49</v>
      </c>
      <c r="G316" t="s">
        <v>4280</v>
      </c>
      <c r="H316" t="s">
        <v>4281</v>
      </c>
      <c r="I316">
        <v>0</v>
      </c>
      <c r="J316">
        <v>1</v>
      </c>
      <c r="K316" t="s">
        <v>10460</v>
      </c>
      <c r="L316" t="s">
        <v>12237</v>
      </c>
      <c r="M316" t="s">
        <v>22</v>
      </c>
      <c r="N316" t="s">
        <v>480</v>
      </c>
      <c r="O316" t="s">
        <v>29</v>
      </c>
      <c r="P316" t="s">
        <v>527</v>
      </c>
      <c r="Q316" s="13">
        <v>2870</v>
      </c>
      <c r="S316" s="1">
        <v>0.3</v>
      </c>
      <c r="T316" t="s">
        <v>168</v>
      </c>
      <c r="U316" t="s">
        <v>24</v>
      </c>
      <c r="V316" t="b">
        <v>0</v>
      </c>
      <c r="W316">
        <v>3.5</v>
      </c>
      <c r="X316" t="s">
        <v>25</v>
      </c>
      <c r="Y316" t="s">
        <v>26</v>
      </c>
    </row>
    <row r="317" spans="1:25" x14ac:dyDescent="0.4">
      <c r="A317" t="s">
        <v>4506</v>
      </c>
      <c r="B317" s="2">
        <f ca="1">TODAY()+OpportunityTbl[[#This Row],[CreatedOn_DaysFromToday]]</f>
        <v>45091</v>
      </c>
      <c r="C317" s="2">
        <f ca="1">TODAY()+OpportunityTbl[[#This Row],[EstCloseDate_DaysFromToday]]</f>
        <v>45156</v>
      </c>
      <c r="D317" t="str">
        <f>IF(OpportunityTbl[[#This Row],[statecode]]=0,"",OpportunityTbl[[#This Row],[Estimated Close Date]])</f>
        <v/>
      </c>
      <c r="E317" s="14">
        <v>-19</v>
      </c>
      <c r="F317" s="14">
        <v>46</v>
      </c>
      <c r="G317" t="s">
        <v>4280</v>
      </c>
      <c r="H317" t="s">
        <v>4281</v>
      </c>
      <c r="I317">
        <v>0</v>
      </c>
      <c r="J317">
        <v>1</v>
      </c>
      <c r="K317" t="s">
        <v>10418</v>
      </c>
      <c r="L317" t="s">
        <v>12237</v>
      </c>
      <c r="M317" t="s">
        <v>22</v>
      </c>
      <c r="N317" t="s">
        <v>513</v>
      </c>
      <c r="O317" t="s">
        <v>29</v>
      </c>
      <c r="P317" t="s">
        <v>514</v>
      </c>
      <c r="Q317" s="13">
        <v>5362</v>
      </c>
      <c r="S317" s="1">
        <v>0.3</v>
      </c>
      <c r="T317" t="s">
        <v>168</v>
      </c>
      <c r="U317" t="s">
        <v>24</v>
      </c>
      <c r="V317" t="b">
        <v>0</v>
      </c>
      <c r="W317">
        <v>3.5</v>
      </c>
      <c r="X317" t="s">
        <v>157</v>
      </c>
      <c r="Y317" t="s">
        <v>26</v>
      </c>
    </row>
    <row r="318" spans="1:25" x14ac:dyDescent="0.4">
      <c r="A318" t="s">
        <v>4671</v>
      </c>
      <c r="B318" s="2">
        <f ca="1">TODAY()+OpportunityTbl[[#This Row],[CreatedOn_DaysFromToday]]</f>
        <v>45091</v>
      </c>
      <c r="C318" s="2">
        <f ca="1">TODAY()+OpportunityTbl[[#This Row],[EstCloseDate_DaysFromToday]]</f>
        <v>45136</v>
      </c>
      <c r="D318" t="str">
        <f>IF(OpportunityTbl[[#This Row],[statecode]]=0,"",OpportunityTbl[[#This Row],[Estimated Close Date]])</f>
        <v/>
      </c>
      <c r="E318" s="14">
        <v>-19</v>
      </c>
      <c r="F318" s="14">
        <v>26</v>
      </c>
      <c r="G318" t="s">
        <v>4280</v>
      </c>
      <c r="H318" t="s">
        <v>4281</v>
      </c>
      <c r="I318">
        <v>0</v>
      </c>
      <c r="J318">
        <v>1</v>
      </c>
      <c r="K318" t="s">
        <v>10487</v>
      </c>
      <c r="L318" t="s">
        <v>12233</v>
      </c>
      <c r="M318" t="s">
        <v>22</v>
      </c>
      <c r="N318" t="s">
        <v>1710</v>
      </c>
      <c r="O318" t="s">
        <v>29</v>
      </c>
      <c r="P318" t="s">
        <v>1711</v>
      </c>
      <c r="Q318" s="13">
        <v>16295</v>
      </c>
      <c r="S318" s="1">
        <v>0.3</v>
      </c>
      <c r="T318" t="s">
        <v>168</v>
      </c>
      <c r="U318" t="s">
        <v>97</v>
      </c>
      <c r="V318" t="b">
        <v>1</v>
      </c>
      <c r="W318">
        <v>4</v>
      </c>
      <c r="X318" t="s">
        <v>25</v>
      </c>
      <c r="Y318" t="s">
        <v>26</v>
      </c>
    </row>
    <row r="319" spans="1:25" x14ac:dyDescent="0.4">
      <c r="A319" t="s">
        <v>4672</v>
      </c>
      <c r="B319" s="2">
        <f ca="1">TODAY()+OpportunityTbl[[#This Row],[CreatedOn_DaysFromToday]]</f>
        <v>45091</v>
      </c>
      <c r="C319" s="2">
        <f ca="1">TODAY()+OpportunityTbl[[#This Row],[EstCloseDate_DaysFromToday]]</f>
        <v>45157</v>
      </c>
      <c r="D319" t="str">
        <f>IF(OpportunityTbl[[#This Row],[statecode]]=0,"",OpportunityTbl[[#This Row],[Estimated Close Date]])</f>
        <v/>
      </c>
      <c r="E319" s="14">
        <v>-19</v>
      </c>
      <c r="F319" s="14">
        <v>47</v>
      </c>
      <c r="G319" t="s">
        <v>4280</v>
      </c>
      <c r="H319" t="s">
        <v>4281</v>
      </c>
      <c r="I319">
        <v>0</v>
      </c>
      <c r="J319">
        <v>1</v>
      </c>
      <c r="K319" t="s">
        <v>10442</v>
      </c>
      <c r="L319" t="s">
        <v>12239</v>
      </c>
      <c r="M319" t="s">
        <v>22</v>
      </c>
      <c r="N319" t="s">
        <v>1617</v>
      </c>
      <c r="O319" t="s">
        <v>29</v>
      </c>
      <c r="P319" t="s">
        <v>1618</v>
      </c>
      <c r="Q319" s="13">
        <v>6751</v>
      </c>
      <c r="S319" s="1">
        <v>0.3</v>
      </c>
      <c r="T319" t="s">
        <v>168</v>
      </c>
      <c r="U319" t="s">
        <v>24</v>
      </c>
      <c r="V319" t="b">
        <v>1</v>
      </c>
      <c r="W319">
        <v>3</v>
      </c>
      <c r="X319" t="s">
        <v>25</v>
      </c>
      <c r="Y319" t="s">
        <v>26</v>
      </c>
    </row>
    <row r="320" spans="1:25" x14ac:dyDescent="0.4">
      <c r="A320" t="s">
        <v>4673</v>
      </c>
      <c r="B320" s="2">
        <f ca="1">TODAY()+OpportunityTbl[[#This Row],[CreatedOn_DaysFromToday]]</f>
        <v>45091</v>
      </c>
      <c r="C320" s="2">
        <f ca="1">TODAY()+OpportunityTbl[[#This Row],[EstCloseDate_DaysFromToday]]</f>
        <v>45128</v>
      </c>
      <c r="D320" t="str">
        <f>IF(OpportunityTbl[[#This Row],[statecode]]=0,"",OpportunityTbl[[#This Row],[Estimated Close Date]])</f>
        <v/>
      </c>
      <c r="E320" s="14">
        <v>-19</v>
      </c>
      <c r="F320" s="14">
        <v>18</v>
      </c>
      <c r="G320" t="s">
        <v>4280</v>
      </c>
      <c r="H320" t="s">
        <v>4281</v>
      </c>
      <c r="I320">
        <v>0</v>
      </c>
      <c r="J320">
        <v>1</v>
      </c>
      <c r="K320" t="s">
        <v>10458</v>
      </c>
      <c r="L320" t="s">
        <v>12233</v>
      </c>
      <c r="M320" t="s">
        <v>22</v>
      </c>
      <c r="N320" t="s">
        <v>2069</v>
      </c>
      <c r="O320" t="s">
        <v>29</v>
      </c>
      <c r="P320" t="s">
        <v>2084</v>
      </c>
      <c r="Q320" s="13">
        <v>16529</v>
      </c>
      <c r="S320" s="1">
        <v>0.3</v>
      </c>
      <c r="T320" t="s">
        <v>168</v>
      </c>
      <c r="U320" t="s">
        <v>24</v>
      </c>
      <c r="V320" t="b">
        <v>1</v>
      </c>
      <c r="W320">
        <v>4.5</v>
      </c>
      <c r="X320" t="s">
        <v>25</v>
      </c>
      <c r="Y320" t="s">
        <v>26</v>
      </c>
    </row>
    <row r="321" spans="1:25" x14ac:dyDescent="0.4">
      <c r="A321" t="s">
        <v>4726</v>
      </c>
      <c r="B321" s="2">
        <f ca="1">TODAY()+OpportunityTbl[[#This Row],[CreatedOn_DaysFromToday]]</f>
        <v>45091</v>
      </c>
      <c r="C321" s="2">
        <f ca="1">TODAY()+OpportunityTbl[[#This Row],[EstCloseDate_DaysFromToday]]</f>
        <v>45161</v>
      </c>
      <c r="D321" t="str">
        <f>IF(OpportunityTbl[[#This Row],[statecode]]=0,"",OpportunityTbl[[#This Row],[Estimated Close Date]])</f>
        <v/>
      </c>
      <c r="E321" s="14">
        <v>-19</v>
      </c>
      <c r="F321" s="14">
        <v>51</v>
      </c>
      <c r="G321" t="s">
        <v>4280</v>
      </c>
      <c r="H321" t="s">
        <v>4281</v>
      </c>
      <c r="I321">
        <v>0</v>
      </c>
      <c r="J321">
        <v>1</v>
      </c>
      <c r="K321" t="s">
        <v>10424</v>
      </c>
      <c r="L321" t="s">
        <v>12236</v>
      </c>
      <c r="M321" t="s">
        <v>22</v>
      </c>
      <c r="N321" t="s">
        <v>2022</v>
      </c>
      <c r="O321" t="s">
        <v>29</v>
      </c>
      <c r="P321" t="s">
        <v>2066</v>
      </c>
      <c r="Q321" s="13">
        <v>3673</v>
      </c>
      <c r="S321" s="1">
        <v>0.9</v>
      </c>
      <c r="T321" t="s">
        <v>4724</v>
      </c>
      <c r="U321" t="s">
        <v>24</v>
      </c>
      <c r="V321" t="b">
        <v>1</v>
      </c>
      <c r="W321">
        <v>4</v>
      </c>
      <c r="X321" t="s">
        <v>240</v>
      </c>
      <c r="Y321" t="s">
        <v>26</v>
      </c>
    </row>
    <row r="322" spans="1:25" x14ac:dyDescent="0.4">
      <c r="A322" t="s">
        <v>4773</v>
      </c>
      <c r="B322" s="2">
        <f ca="1">TODAY()+OpportunityTbl[[#This Row],[CreatedOn_DaysFromToday]]</f>
        <v>45091</v>
      </c>
      <c r="C322" s="2">
        <f ca="1">TODAY()+OpportunityTbl[[#This Row],[EstCloseDate_DaysFromToday]]</f>
        <v>45133</v>
      </c>
      <c r="D322" t="str">
        <f>IF(OpportunityTbl[[#This Row],[statecode]]=0,"",OpportunityTbl[[#This Row],[Estimated Close Date]])</f>
        <v/>
      </c>
      <c r="E322" s="14">
        <v>-19</v>
      </c>
      <c r="F322" s="14">
        <v>23</v>
      </c>
      <c r="G322" t="s">
        <v>4280</v>
      </c>
      <c r="H322" t="s">
        <v>4281</v>
      </c>
      <c r="I322">
        <v>0</v>
      </c>
      <c r="J322">
        <v>1</v>
      </c>
      <c r="K322" t="s">
        <v>10481</v>
      </c>
      <c r="L322" t="s">
        <v>12236</v>
      </c>
      <c r="M322" t="s">
        <v>22</v>
      </c>
      <c r="N322" t="s">
        <v>31</v>
      </c>
      <c r="O322" t="s">
        <v>29</v>
      </c>
      <c r="P322" t="s">
        <v>319</v>
      </c>
      <c r="Q322" s="13">
        <v>1997</v>
      </c>
      <c r="S322" s="1">
        <v>0.1</v>
      </c>
      <c r="T322" t="s">
        <v>23</v>
      </c>
      <c r="U322" t="s">
        <v>24</v>
      </c>
      <c r="V322" t="b">
        <v>0</v>
      </c>
      <c r="W322">
        <v>2.5</v>
      </c>
      <c r="X322" t="s">
        <v>25</v>
      </c>
      <c r="Y322" t="s">
        <v>26</v>
      </c>
    </row>
    <row r="323" spans="1:25" x14ac:dyDescent="0.4">
      <c r="A323" t="s">
        <v>4774</v>
      </c>
      <c r="B323" s="2">
        <f ca="1">TODAY()+OpportunityTbl[[#This Row],[CreatedOn_DaysFromToday]]</f>
        <v>45091</v>
      </c>
      <c r="C323" s="2">
        <f ca="1">TODAY()+OpportunityTbl[[#This Row],[EstCloseDate_DaysFromToday]]</f>
        <v>45143</v>
      </c>
      <c r="D323" t="str">
        <f>IF(OpportunityTbl[[#This Row],[statecode]]=0,"",OpportunityTbl[[#This Row],[Estimated Close Date]])</f>
        <v/>
      </c>
      <c r="E323" s="14">
        <v>-19</v>
      </c>
      <c r="F323" s="14">
        <v>33</v>
      </c>
      <c r="G323" t="s">
        <v>4280</v>
      </c>
      <c r="H323" t="s">
        <v>4281</v>
      </c>
      <c r="I323">
        <v>0</v>
      </c>
      <c r="J323">
        <v>1</v>
      </c>
      <c r="K323" t="s">
        <v>10477</v>
      </c>
      <c r="L323" t="s">
        <v>12238</v>
      </c>
      <c r="M323" t="s">
        <v>22</v>
      </c>
      <c r="N323" t="s">
        <v>1710</v>
      </c>
      <c r="O323" t="s">
        <v>29</v>
      </c>
      <c r="P323" t="s">
        <v>1881</v>
      </c>
      <c r="Q323" s="13">
        <v>3941</v>
      </c>
      <c r="S323" s="1">
        <v>0.9</v>
      </c>
      <c r="T323" t="s">
        <v>4724</v>
      </c>
      <c r="U323" t="s">
        <v>24</v>
      </c>
      <c r="V323" t="b">
        <v>1</v>
      </c>
      <c r="W323">
        <v>3.5</v>
      </c>
      <c r="X323" t="s">
        <v>240</v>
      </c>
      <c r="Y323" t="s">
        <v>26</v>
      </c>
    </row>
    <row r="324" spans="1:25" x14ac:dyDescent="0.4">
      <c r="A324" t="s">
        <v>4893</v>
      </c>
      <c r="B324" s="2">
        <f ca="1">TODAY()+OpportunityTbl[[#This Row],[CreatedOn_DaysFromToday]]</f>
        <v>45091</v>
      </c>
      <c r="C324" s="2">
        <f ca="1">TODAY()+OpportunityTbl[[#This Row],[EstCloseDate_DaysFromToday]]</f>
        <v>45180</v>
      </c>
      <c r="D324" t="str">
        <f>IF(OpportunityTbl[[#This Row],[statecode]]=0,"",OpportunityTbl[[#This Row],[Estimated Close Date]])</f>
        <v/>
      </c>
      <c r="E324" s="14">
        <v>-19</v>
      </c>
      <c r="F324" s="14">
        <v>70</v>
      </c>
      <c r="G324" t="s">
        <v>4280</v>
      </c>
      <c r="H324" t="s">
        <v>4281</v>
      </c>
      <c r="I324">
        <v>0</v>
      </c>
      <c r="J324">
        <v>1</v>
      </c>
      <c r="K324" t="s">
        <v>10439</v>
      </c>
      <c r="L324" t="s">
        <v>12236</v>
      </c>
      <c r="M324" t="s">
        <v>22</v>
      </c>
      <c r="N324" t="s">
        <v>2022</v>
      </c>
      <c r="O324" t="s">
        <v>29</v>
      </c>
      <c r="P324" t="s">
        <v>2066</v>
      </c>
      <c r="Q324" s="13">
        <v>2623</v>
      </c>
      <c r="S324" s="1">
        <v>0.9</v>
      </c>
      <c r="T324" t="s">
        <v>4724</v>
      </c>
      <c r="U324" t="s">
        <v>24</v>
      </c>
      <c r="V324" t="b">
        <v>0</v>
      </c>
      <c r="W324">
        <v>4</v>
      </c>
      <c r="X324" t="s">
        <v>4732</v>
      </c>
      <c r="Y324" t="s">
        <v>4892</v>
      </c>
    </row>
    <row r="325" spans="1:25" x14ac:dyDescent="0.4">
      <c r="A325" t="s">
        <v>4987</v>
      </c>
      <c r="B325" s="2">
        <f ca="1">TODAY()+OpportunityTbl[[#This Row],[CreatedOn_DaysFromToday]]</f>
        <v>45091</v>
      </c>
      <c r="C325" s="2">
        <f ca="1">TODAY()+OpportunityTbl[[#This Row],[EstCloseDate_DaysFromToday]]</f>
        <v>45146</v>
      </c>
      <c r="D325" t="str">
        <f>IF(OpportunityTbl[[#This Row],[statecode]]=0,"",OpportunityTbl[[#This Row],[Estimated Close Date]])</f>
        <v/>
      </c>
      <c r="E325" s="14">
        <v>-19</v>
      </c>
      <c r="F325" s="14">
        <v>36</v>
      </c>
      <c r="G325" t="s">
        <v>4280</v>
      </c>
      <c r="H325" t="s">
        <v>4281</v>
      </c>
      <c r="I325">
        <v>0</v>
      </c>
      <c r="J325">
        <v>1</v>
      </c>
      <c r="K325" t="s">
        <v>10526</v>
      </c>
      <c r="L325" t="s">
        <v>12237</v>
      </c>
      <c r="M325" t="s">
        <v>22</v>
      </c>
      <c r="N325" t="s">
        <v>480</v>
      </c>
      <c r="O325" t="s">
        <v>29</v>
      </c>
      <c r="P325" t="s">
        <v>527</v>
      </c>
      <c r="Q325" s="13">
        <v>4294</v>
      </c>
      <c r="S325" s="1">
        <v>0.3</v>
      </c>
      <c r="T325" t="s">
        <v>168</v>
      </c>
      <c r="U325" t="s">
        <v>97</v>
      </c>
      <c r="V325" t="b">
        <v>1</v>
      </c>
      <c r="W325">
        <v>3.5</v>
      </c>
      <c r="X325" t="s">
        <v>25</v>
      </c>
      <c r="Y325" t="s">
        <v>4896</v>
      </c>
    </row>
    <row r="326" spans="1:25" x14ac:dyDescent="0.4">
      <c r="A326" t="s">
        <v>5047</v>
      </c>
      <c r="B326" s="2">
        <f ca="1">TODAY()+OpportunityTbl[[#This Row],[CreatedOn_DaysFromToday]]</f>
        <v>45091</v>
      </c>
      <c r="C326" s="2">
        <f ca="1">TODAY()+OpportunityTbl[[#This Row],[EstCloseDate_DaysFromToday]]</f>
        <v>45159</v>
      </c>
      <c r="D326" t="str">
        <f>IF(OpportunityTbl[[#This Row],[statecode]]=0,"",OpportunityTbl[[#This Row],[Estimated Close Date]])</f>
        <v/>
      </c>
      <c r="E326" s="14">
        <v>-19</v>
      </c>
      <c r="F326" s="14">
        <v>49</v>
      </c>
      <c r="G326" t="s">
        <v>4280</v>
      </c>
      <c r="H326" t="s">
        <v>4281</v>
      </c>
      <c r="I326">
        <v>0</v>
      </c>
      <c r="J326">
        <v>1</v>
      </c>
      <c r="K326" t="s">
        <v>10525</v>
      </c>
      <c r="L326" t="s">
        <v>12236</v>
      </c>
      <c r="M326" t="s">
        <v>22</v>
      </c>
      <c r="N326" t="s">
        <v>1617</v>
      </c>
      <c r="O326" t="s">
        <v>29</v>
      </c>
      <c r="P326" t="s">
        <v>1620</v>
      </c>
      <c r="Q326" s="13">
        <v>2748</v>
      </c>
      <c r="S326" s="1">
        <v>0.5</v>
      </c>
      <c r="T326" t="s">
        <v>168</v>
      </c>
      <c r="U326" t="s">
        <v>24</v>
      </c>
      <c r="V326" t="b">
        <v>1</v>
      </c>
      <c r="W326">
        <v>3.5</v>
      </c>
      <c r="X326" t="s">
        <v>157</v>
      </c>
      <c r="Y326" t="s">
        <v>4899</v>
      </c>
    </row>
    <row r="327" spans="1:25" x14ac:dyDescent="0.4">
      <c r="A327" t="s">
        <v>5125</v>
      </c>
      <c r="B327" s="2">
        <f ca="1">TODAY()+OpportunityTbl[[#This Row],[CreatedOn_DaysFromToday]]</f>
        <v>45091</v>
      </c>
      <c r="C327" s="2">
        <f ca="1">TODAY()+OpportunityTbl[[#This Row],[EstCloseDate_DaysFromToday]]</f>
        <v>45138</v>
      </c>
      <c r="D327" t="str">
        <f>IF(OpportunityTbl[[#This Row],[statecode]]=0,"",OpportunityTbl[[#This Row],[Estimated Close Date]])</f>
        <v/>
      </c>
      <c r="E327" s="14">
        <v>-19</v>
      </c>
      <c r="F327" s="14">
        <v>28</v>
      </c>
      <c r="G327" t="s">
        <v>4280</v>
      </c>
      <c r="H327" t="s">
        <v>4281</v>
      </c>
      <c r="I327">
        <v>0</v>
      </c>
      <c r="J327">
        <v>1</v>
      </c>
      <c r="K327" t="s">
        <v>10474</v>
      </c>
      <c r="L327" t="s">
        <v>12234</v>
      </c>
      <c r="M327" t="s">
        <v>22</v>
      </c>
      <c r="N327" t="s">
        <v>518</v>
      </c>
      <c r="O327" t="s">
        <v>29</v>
      </c>
      <c r="P327" t="s">
        <v>523</v>
      </c>
      <c r="Q327" s="13">
        <v>2043</v>
      </c>
      <c r="S327" s="1">
        <v>0.3</v>
      </c>
      <c r="T327" t="s">
        <v>168</v>
      </c>
      <c r="U327" t="s">
        <v>100</v>
      </c>
      <c r="V327" t="b">
        <v>0</v>
      </c>
      <c r="W327">
        <v>2.5</v>
      </c>
      <c r="X327" t="s">
        <v>25</v>
      </c>
      <c r="Y327" t="s">
        <v>4899</v>
      </c>
    </row>
    <row r="328" spans="1:25" x14ac:dyDescent="0.4">
      <c r="A328" t="s">
        <v>5126</v>
      </c>
      <c r="B328" s="2">
        <f ca="1">TODAY()+OpportunityTbl[[#This Row],[CreatedOn_DaysFromToday]]</f>
        <v>45091</v>
      </c>
      <c r="C328" s="2">
        <f ca="1">TODAY()+OpportunityTbl[[#This Row],[EstCloseDate_DaysFromToday]]</f>
        <v>45146</v>
      </c>
      <c r="D328" t="str">
        <f>IF(OpportunityTbl[[#This Row],[statecode]]=0,"",OpportunityTbl[[#This Row],[Estimated Close Date]])</f>
        <v/>
      </c>
      <c r="E328" s="14">
        <v>-19</v>
      </c>
      <c r="F328" s="14">
        <v>36</v>
      </c>
      <c r="G328" t="s">
        <v>4280</v>
      </c>
      <c r="H328" t="s">
        <v>4281</v>
      </c>
      <c r="I328">
        <v>0</v>
      </c>
      <c r="J328">
        <v>1</v>
      </c>
      <c r="K328" t="s">
        <v>10467</v>
      </c>
      <c r="L328" t="s">
        <v>12234</v>
      </c>
      <c r="M328" t="s">
        <v>22</v>
      </c>
      <c r="N328" t="s">
        <v>469</v>
      </c>
      <c r="O328" t="s">
        <v>29</v>
      </c>
      <c r="P328" t="s">
        <v>470</v>
      </c>
      <c r="Q328" s="13">
        <v>2927</v>
      </c>
      <c r="S328" s="1">
        <v>0.5</v>
      </c>
      <c r="T328" t="s">
        <v>168</v>
      </c>
      <c r="U328" t="s">
        <v>97</v>
      </c>
      <c r="V328" t="b">
        <v>0</v>
      </c>
      <c r="W328">
        <v>2.5</v>
      </c>
      <c r="X328" t="s">
        <v>240</v>
      </c>
      <c r="Y328" t="s">
        <v>4899</v>
      </c>
    </row>
    <row r="329" spans="1:25" x14ac:dyDescent="0.4">
      <c r="A329" t="s">
        <v>5127</v>
      </c>
      <c r="B329" s="2">
        <f ca="1">TODAY()+OpportunityTbl[[#This Row],[CreatedOn_DaysFromToday]]</f>
        <v>45091</v>
      </c>
      <c r="C329" s="2">
        <f ca="1">TODAY()+OpportunityTbl[[#This Row],[EstCloseDate_DaysFromToday]]</f>
        <v>45124</v>
      </c>
      <c r="D329" t="str">
        <f>IF(OpportunityTbl[[#This Row],[statecode]]=0,"",OpportunityTbl[[#This Row],[Estimated Close Date]])</f>
        <v/>
      </c>
      <c r="E329" s="14">
        <v>-19</v>
      </c>
      <c r="F329" s="14">
        <v>14</v>
      </c>
      <c r="G329" t="s">
        <v>4280</v>
      </c>
      <c r="H329" t="s">
        <v>4281</v>
      </c>
      <c r="I329">
        <v>0</v>
      </c>
      <c r="J329">
        <v>1</v>
      </c>
      <c r="K329" t="s">
        <v>10483</v>
      </c>
      <c r="L329" t="s">
        <v>12235</v>
      </c>
      <c r="M329" t="s">
        <v>22</v>
      </c>
      <c r="N329" t="s">
        <v>31</v>
      </c>
      <c r="O329" t="s">
        <v>29</v>
      </c>
      <c r="P329" t="s">
        <v>210</v>
      </c>
      <c r="Q329" s="13">
        <v>17461</v>
      </c>
      <c r="S329" s="1">
        <v>0.5</v>
      </c>
      <c r="T329" t="s">
        <v>168</v>
      </c>
      <c r="U329" t="s">
        <v>100</v>
      </c>
      <c r="V329" t="b">
        <v>1</v>
      </c>
      <c r="W329">
        <v>2.5</v>
      </c>
      <c r="X329" t="s">
        <v>240</v>
      </c>
      <c r="Y329" t="s">
        <v>4890</v>
      </c>
    </row>
    <row r="330" spans="1:25" x14ac:dyDescent="0.4">
      <c r="A330" t="s">
        <v>5197</v>
      </c>
      <c r="B330" s="2">
        <f ca="1">TODAY()+OpportunityTbl[[#This Row],[CreatedOn_DaysFromToday]]</f>
        <v>45091</v>
      </c>
      <c r="C330" s="2">
        <f ca="1">TODAY()+OpportunityTbl[[#This Row],[EstCloseDate_DaysFromToday]]</f>
        <v>45154</v>
      </c>
      <c r="D330" t="str">
        <f>IF(OpportunityTbl[[#This Row],[statecode]]=0,"",OpportunityTbl[[#This Row],[Estimated Close Date]])</f>
        <v/>
      </c>
      <c r="E330" s="14">
        <v>-19</v>
      </c>
      <c r="F330" s="14">
        <v>44</v>
      </c>
      <c r="G330" t="s">
        <v>4280</v>
      </c>
      <c r="H330" t="s">
        <v>4281</v>
      </c>
      <c r="I330">
        <v>0</v>
      </c>
      <c r="J330">
        <v>1</v>
      </c>
      <c r="K330" t="s">
        <v>10433</v>
      </c>
      <c r="L330" t="s">
        <v>12234</v>
      </c>
      <c r="M330" t="s">
        <v>22</v>
      </c>
      <c r="N330" t="s">
        <v>480</v>
      </c>
      <c r="O330" t="s">
        <v>29</v>
      </c>
      <c r="P330" t="s">
        <v>687</v>
      </c>
      <c r="Q330" s="13">
        <v>2814</v>
      </c>
      <c r="S330" s="1">
        <v>0.9</v>
      </c>
      <c r="T330" t="s">
        <v>4724</v>
      </c>
      <c r="U330" t="s">
        <v>97</v>
      </c>
      <c r="V330" t="b">
        <v>1</v>
      </c>
      <c r="W330">
        <v>2.5</v>
      </c>
      <c r="X330" t="s">
        <v>240</v>
      </c>
      <c r="Y330" t="s">
        <v>4890</v>
      </c>
    </row>
    <row r="331" spans="1:25" x14ac:dyDescent="0.4">
      <c r="A331" t="s">
        <v>4417</v>
      </c>
      <c r="B331" s="2">
        <f ca="1">TODAY()+OpportunityTbl[[#This Row],[CreatedOn_DaysFromToday]]</f>
        <v>45090</v>
      </c>
      <c r="C331" s="2">
        <f ca="1">TODAY()+OpportunityTbl[[#This Row],[EstCloseDate_DaysFromToday]]</f>
        <v>45135</v>
      </c>
      <c r="D331" t="str">
        <f>IF(OpportunityTbl[[#This Row],[statecode]]=0,"",OpportunityTbl[[#This Row],[Estimated Close Date]])</f>
        <v/>
      </c>
      <c r="E331" s="14">
        <v>-20</v>
      </c>
      <c r="F331" s="14">
        <v>25</v>
      </c>
      <c r="G331" t="s">
        <v>4280</v>
      </c>
      <c r="H331" t="s">
        <v>4281</v>
      </c>
      <c r="I331">
        <v>0</v>
      </c>
      <c r="J331">
        <v>1</v>
      </c>
      <c r="K331" t="s">
        <v>10452</v>
      </c>
      <c r="L331" t="s">
        <v>12235</v>
      </c>
      <c r="M331" t="s">
        <v>22</v>
      </c>
      <c r="N331" t="s">
        <v>31</v>
      </c>
      <c r="O331" t="s">
        <v>29</v>
      </c>
      <c r="P331" t="s">
        <v>210</v>
      </c>
      <c r="Q331" s="13">
        <v>12381</v>
      </c>
      <c r="S331" s="1">
        <v>0.5</v>
      </c>
      <c r="T331" t="s">
        <v>168</v>
      </c>
      <c r="U331" t="s">
        <v>24</v>
      </c>
      <c r="V331" t="b">
        <v>1</v>
      </c>
      <c r="W331">
        <v>2.5</v>
      </c>
      <c r="X331" t="s">
        <v>157</v>
      </c>
      <c r="Y331" t="s">
        <v>26</v>
      </c>
    </row>
    <row r="332" spans="1:25" x14ac:dyDescent="0.4">
      <c r="A332" t="s">
        <v>4418</v>
      </c>
      <c r="B332" s="2">
        <f ca="1">TODAY()+OpportunityTbl[[#This Row],[CreatedOn_DaysFromToday]]</f>
        <v>45090</v>
      </c>
      <c r="C332" s="2">
        <f ca="1">TODAY()+OpportunityTbl[[#This Row],[EstCloseDate_DaysFromToday]]</f>
        <v>45182</v>
      </c>
      <c r="D332" t="str">
        <f>IF(OpportunityTbl[[#This Row],[statecode]]=0,"",OpportunityTbl[[#This Row],[Estimated Close Date]])</f>
        <v/>
      </c>
      <c r="E332" s="14">
        <v>-20</v>
      </c>
      <c r="F332" s="14">
        <v>72</v>
      </c>
      <c r="G332" t="s">
        <v>4280</v>
      </c>
      <c r="H332" t="s">
        <v>4281</v>
      </c>
      <c r="I332">
        <v>0</v>
      </c>
      <c r="J332">
        <v>1</v>
      </c>
      <c r="K332" t="s">
        <v>10419</v>
      </c>
      <c r="L332" t="s">
        <v>12236</v>
      </c>
      <c r="M332" t="s">
        <v>22</v>
      </c>
      <c r="N332" t="s">
        <v>534</v>
      </c>
      <c r="O332" t="s">
        <v>29</v>
      </c>
      <c r="P332" t="s">
        <v>590</v>
      </c>
      <c r="Q332" s="13">
        <v>2367</v>
      </c>
      <c r="S332" s="1">
        <v>0.5</v>
      </c>
      <c r="T332" t="s">
        <v>168</v>
      </c>
      <c r="U332" t="s">
        <v>24</v>
      </c>
      <c r="V332" t="b">
        <v>0</v>
      </c>
      <c r="W332">
        <v>2.5</v>
      </c>
      <c r="X332" t="s">
        <v>157</v>
      </c>
      <c r="Y332" t="s">
        <v>26</v>
      </c>
    </row>
    <row r="333" spans="1:25" x14ac:dyDescent="0.4">
      <c r="A333" t="s">
        <v>4467</v>
      </c>
      <c r="B333" s="2">
        <f ca="1">TODAY()+OpportunityTbl[[#This Row],[CreatedOn_DaysFromToday]]</f>
        <v>45090</v>
      </c>
      <c r="C333" s="2">
        <f ca="1">TODAY()+OpportunityTbl[[#This Row],[EstCloseDate_DaysFromToday]]</f>
        <v>45161</v>
      </c>
      <c r="D333" t="str">
        <f>IF(OpportunityTbl[[#This Row],[statecode]]=0,"",OpportunityTbl[[#This Row],[Estimated Close Date]])</f>
        <v/>
      </c>
      <c r="E333" s="14">
        <v>-20</v>
      </c>
      <c r="F333" s="14">
        <v>51</v>
      </c>
      <c r="G333" t="s">
        <v>4280</v>
      </c>
      <c r="H333" t="s">
        <v>4281</v>
      </c>
      <c r="I333">
        <v>0</v>
      </c>
      <c r="J333">
        <v>1</v>
      </c>
      <c r="K333" t="s">
        <v>10433</v>
      </c>
      <c r="L333" t="s">
        <v>12236</v>
      </c>
      <c r="M333" t="s">
        <v>22</v>
      </c>
      <c r="N333" t="s">
        <v>1617</v>
      </c>
      <c r="O333" t="s">
        <v>29</v>
      </c>
      <c r="P333" t="s">
        <v>1648</v>
      </c>
      <c r="Q333" s="13">
        <v>3559</v>
      </c>
      <c r="S333" s="1">
        <v>0.5</v>
      </c>
      <c r="T333" t="s">
        <v>168</v>
      </c>
      <c r="U333" t="s">
        <v>24</v>
      </c>
      <c r="V333" t="b">
        <v>1</v>
      </c>
      <c r="W333">
        <v>3.5</v>
      </c>
      <c r="X333" t="s">
        <v>240</v>
      </c>
      <c r="Y333" t="s">
        <v>26</v>
      </c>
    </row>
    <row r="334" spans="1:25" x14ac:dyDescent="0.4">
      <c r="A334" t="s">
        <v>4507</v>
      </c>
      <c r="B334" s="2">
        <f ca="1">TODAY()+OpportunityTbl[[#This Row],[CreatedOn_DaysFromToday]]</f>
        <v>45090</v>
      </c>
      <c r="C334" s="2">
        <f ca="1">TODAY()+OpportunityTbl[[#This Row],[EstCloseDate_DaysFromToday]]</f>
        <v>45158</v>
      </c>
      <c r="D334" t="str">
        <f>IF(OpportunityTbl[[#This Row],[statecode]]=0,"",OpportunityTbl[[#This Row],[Estimated Close Date]])</f>
        <v/>
      </c>
      <c r="E334" s="14">
        <v>-20</v>
      </c>
      <c r="F334" s="14">
        <v>48</v>
      </c>
      <c r="G334" t="s">
        <v>4280</v>
      </c>
      <c r="H334" t="s">
        <v>4281</v>
      </c>
      <c r="I334">
        <v>0</v>
      </c>
      <c r="J334">
        <v>1</v>
      </c>
      <c r="K334" t="s">
        <v>10424</v>
      </c>
      <c r="L334" t="s">
        <v>12234</v>
      </c>
      <c r="M334" t="s">
        <v>22</v>
      </c>
      <c r="N334" t="s">
        <v>1617</v>
      </c>
      <c r="O334" t="s">
        <v>29</v>
      </c>
      <c r="P334" t="s">
        <v>1618</v>
      </c>
      <c r="Q334" s="13">
        <v>2286</v>
      </c>
      <c r="S334" s="1">
        <v>0.3</v>
      </c>
      <c r="T334" t="s">
        <v>168</v>
      </c>
      <c r="U334" t="s">
        <v>97</v>
      </c>
      <c r="V334" t="b">
        <v>1</v>
      </c>
      <c r="W334">
        <v>3.5</v>
      </c>
      <c r="X334" t="s">
        <v>157</v>
      </c>
      <c r="Y334" t="s">
        <v>26</v>
      </c>
    </row>
    <row r="335" spans="1:25" x14ac:dyDescent="0.4">
      <c r="A335" t="s">
        <v>4587</v>
      </c>
      <c r="B335" s="2">
        <f ca="1">TODAY()+OpportunityTbl[[#This Row],[CreatedOn_DaysFromToday]]</f>
        <v>45090</v>
      </c>
      <c r="C335" s="2">
        <f ca="1">TODAY()+OpportunityTbl[[#This Row],[EstCloseDate_DaysFromToday]]</f>
        <v>45149</v>
      </c>
      <c r="D335" t="str">
        <f>IF(OpportunityTbl[[#This Row],[statecode]]=0,"",OpportunityTbl[[#This Row],[Estimated Close Date]])</f>
        <v/>
      </c>
      <c r="E335" s="14">
        <v>-20</v>
      </c>
      <c r="F335" s="14">
        <v>39</v>
      </c>
      <c r="G335" t="s">
        <v>4280</v>
      </c>
      <c r="H335" t="s">
        <v>4281</v>
      </c>
      <c r="I335">
        <v>0</v>
      </c>
      <c r="J335">
        <v>1</v>
      </c>
      <c r="K335" t="s">
        <v>10494</v>
      </c>
      <c r="L335" t="s">
        <v>12239</v>
      </c>
      <c r="M335" t="s">
        <v>22</v>
      </c>
      <c r="N335" t="s">
        <v>480</v>
      </c>
      <c r="O335" t="s">
        <v>29</v>
      </c>
      <c r="P335" t="s">
        <v>687</v>
      </c>
      <c r="Q335" s="13">
        <v>10016</v>
      </c>
      <c r="S335" s="1">
        <v>0.5</v>
      </c>
      <c r="T335" t="s">
        <v>168</v>
      </c>
      <c r="U335" t="s">
        <v>97</v>
      </c>
      <c r="V335" t="b">
        <v>1</v>
      </c>
      <c r="W335">
        <v>2</v>
      </c>
      <c r="X335" t="s">
        <v>240</v>
      </c>
      <c r="Y335" t="s">
        <v>26</v>
      </c>
    </row>
    <row r="336" spans="1:25" x14ac:dyDescent="0.4">
      <c r="A336" t="s">
        <v>4588</v>
      </c>
      <c r="B336" s="2">
        <f ca="1">TODAY()+OpportunityTbl[[#This Row],[CreatedOn_DaysFromToday]]</f>
        <v>45090</v>
      </c>
      <c r="C336" s="2">
        <f ca="1">TODAY()+OpportunityTbl[[#This Row],[EstCloseDate_DaysFromToday]]</f>
        <v>45139</v>
      </c>
      <c r="D336" t="str">
        <f>IF(OpportunityTbl[[#This Row],[statecode]]=0,"",OpportunityTbl[[#This Row],[Estimated Close Date]])</f>
        <v/>
      </c>
      <c r="E336" s="14">
        <v>-20</v>
      </c>
      <c r="F336" s="14">
        <v>29</v>
      </c>
      <c r="G336" t="s">
        <v>4280</v>
      </c>
      <c r="H336" t="s">
        <v>4281</v>
      </c>
      <c r="I336">
        <v>0</v>
      </c>
      <c r="J336">
        <v>1</v>
      </c>
      <c r="K336" t="s">
        <v>10466</v>
      </c>
      <c r="L336" t="s">
        <v>12239</v>
      </c>
      <c r="M336" t="s">
        <v>22</v>
      </c>
      <c r="N336" t="s">
        <v>469</v>
      </c>
      <c r="O336" t="s">
        <v>29</v>
      </c>
      <c r="P336" t="s">
        <v>694</v>
      </c>
      <c r="Q336" s="13">
        <v>9470</v>
      </c>
      <c r="S336" s="1">
        <v>0.3</v>
      </c>
      <c r="T336" t="s">
        <v>168</v>
      </c>
      <c r="U336" t="s">
        <v>97</v>
      </c>
      <c r="V336" t="b">
        <v>0</v>
      </c>
      <c r="W336">
        <v>2</v>
      </c>
      <c r="X336" t="s">
        <v>25</v>
      </c>
      <c r="Y336" t="s">
        <v>26</v>
      </c>
    </row>
    <row r="337" spans="1:25" x14ac:dyDescent="0.4">
      <c r="A337" t="s">
        <v>4674</v>
      </c>
      <c r="B337" s="2">
        <f ca="1">TODAY()+OpportunityTbl[[#This Row],[CreatedOn_DaysFromToday]]</f>
        <v>45090</v>
      </c>
      <c r="C337" s="2">
        <f ca="1">TODAY()+OpportunityTbl[[#This Row],[EstCloseDate_DaysFromToday]]</f>
        <v>45135</v>
      </c>
      <c r="D337" t="str">
        <f>IF(OpportunityTbl[[#This Row],[statecode]]=0,"",OpportunityTbl[[#This Row],[Estimated Close Date]])</f>
        <v/>
      </c>
      <c r="E337" s="14">
        <v>-20</v>
      </c>
      <c r="F337" s="14">
        <v>25</v>
      </c>
      <c r="G337" t="s">
        <v>4280</v>
      </c>
      <c r="H337" t="s">
        <v>4281</v>
      </c>
      <c r="I337">
        <v>0</v>
      </c>
      <c r="J337">
        <v>1</v>
      </c>
      <c r="K337" t="s">
        <v>10457</v>
      </c>
      <c r="L337" t="s">
        <v>12236</v>
      </c>
      <c r="M337" t="s">
        <v>22</v>
      </c>
      <c r="N337" t="s">
        <v>1710</v>
      </c>
      <c r="O337" t="s">
        <v>29</v>
      </c>
      <c r="P337" t="s">
        <v>1711</v>
      </c>
      <c r="Q337" s="13">
        <v>2381</v>
      </c>
      <c r="S337" s="1">
        <v>0.3</v>
      </c>
      <c r="T337" t="s">
        <v>168</v>
      </c>
      <c r="U337" t="s">
        <v>24</v>
      </c>
      <c r="V337" t="b">
        <v>1</v>
      </c>
      <c r="W337">
        <v>4</v>
      </c>
      <c r="X337" t="s">
        <v>157</v>
      </c>
      <c r="Y337" t="s">
        <v>26</v>
      </c>
    </row>
    <row r="338" spans="1:25" x14ac:dyDescent="0.4">
      <c r="A338" t="s">
        <v>4675</v>
      </c>
      <c r="B338" s="2">
        <f ca="1">TODAY()+OpportunityTbl[[#This Row],[CreatedOn_DaysFromToday]]</f>
        <v>45090</v>
      </c>
      <c r="C338" s="2">
        <f ca="1">TODAY()+OpportunityTbl[[#This Row],[EstCloseDate_DaysFromToday]]</f>
        <v>45160</v>
      </c>
      <c r="D338" t="str">
        <f>IF(OpportunityTbl[[#This Row],[statecode]]=0,"",OpportunityTbl[[#This Row],[Estimated Close Date]])</f>
        <v/>
      </c>
      <c r="E338" s="14">
        <v>-20</v>
      </c>
      <c r="F338" s="14">
        <v>50</v>
      </c>
      <c r="G338" t="s">
        <v>4280</v>
      </c>
      <c r="H338" t="s">
        <v>4281</v>
      </c>
      <c r="I338">
        <v>0</v>
      </c>
      <c r="J338">
        <v>1</v>
      </c>
      <c r="K338" t="s">
        <v>10460</v>
      </c>
      <c r="L338" t="s">
        <v>12237</v>
      </c>
      <c r="M338" t="s">
        <v>22</v>
      </c>
      <c r="N338" t="s">
        <v>1617</v>
      </c>
      <c r="O338" t="s">
        <v>29</v>
      </c>
      <c r="P338" t="s">
        <v>1618</v>
      </c>
      <c r="Q338" s="13">
        <v>3270</v>
      </c>
      <c r="S338" s="1">
        <v>0.3</v>
      </c>
      <c r="T338" t="s">
        <v>168</v>
      </c>
      <c r="U338" t="s">
        <v>24</v>
      </c>
      <c r="V338" t="b">
        <v>1</v>
      </c>
      <c r="W338">
        <v>4.5</v>
      </c>
      <c r="X338" t="s">
        <v>25</v>
      </c>
      <c r="Y338" t="s">
        <v>26</v>
      </c>
    </row>
    <row r="339" spans="1:25" x14ac:dyDescent="0.4">
      <c r="A339" t="s">
        <v>4676</v>
      </c>
      <c r="B339" s="2">
        <f ca="1">TODAY()+OpportunityTbl[[#This Row],[CreatedOn_DaysFromToday]]</f>
        <v>45090</v>
      </c>
      <c r="C339" s="2">
        <f ca="1">TODAY()+OpportunityTbl[[#This Row],[EstCloseDate_DaysFromToday]]</f>
        <v>45152</v>
      </c>
      <c r="D339" t="str">
        <f>IF(OpportunityTbl[[#This Row],[statecode]]=0,"",OpportunityTbl[[#This Row],[Estimated Close Date]])</f>
        <v/>
      </c>
      <c r="E339" s="14">
        <v>-20</v>
      </c>
      <c r="F339" s="14">
        <v>42</v>
      </c>
      <c r="G339" t="s">
        <v>4280</v>
      </c>
      <c r="H339" t="s">
        <v>4281</v>
      </c>
      <c r="I339">
        <v>0</v>
      </c>
      <c r="J339">
        <v>1</v>
      </c>
      <c r="K339" t="s">
        <v>10452</v>
      </c>
      <c r="L339" t="s">
        <v>12238</v>
      </c>
      <c r="M339" t="s">
        <v>22</v>
      </c>
      <c r="N339" t="s">
        <v>2121</v>
      </c>
      <c r="O339" t="s">
        <v>29</v>
      </c>
      <c r="P339" t="s">
        <v>2167</v>
      </c>
      <c r="Q339" s="13">
        <v>3578</v>
      </c>
      <c r="S339" s="1">
        <v>0.5</v>
      </c>
      <c r="T339" t="s">
        <v>168</v>
      </c>
      <c r="U339" t="s">
        <v>24</v>
      </c>
      <c r="V339" t="b">
        <v>0</v>
      </c>
      <c r="W339">
        <v>3</v>
      </c>
      <c r="X339" t="s">
        <v>240</v>
      </c>
      <c r="Y339" t="s">
        <v>26</v>
      </c>
    </row>
    <row r="340" spans="1:25" x14ac:dyDescent="0.4">
      <c r="A340" t="s">
        <v>4775</v>
      </c>
      <c r="B340" s="2">
        <f ca="1">TODAY()+OpportunityTbl[[#This Row],[CreatedOn_DaysFromToday]]</f>
        <v>45090</v>
      </c>
      <c r="C340" s="2">
        <f ca="1">TODAY()+OpportunityTbl[[#This Row],[EstCloseDate_DaysFromToday]]</f>
        <v>45117</v>
      </c>
      <c r="D340" t="str">
        <f>IF(OpportunityTbl[[#This Row],[statecode]]=0,"",OpportunityTbl[[#This Row],[Estimated Close Date]])</f>
        <v/>
      </c>
      <c r="E340" s="14">
        <v>-20</v>
      </c>
      <c r="F340" s="14">
        <v>7</v>
      </c>
      <c r="G340" t="s">
        <v>4280</v>
      </c>
      <c r="H340" t="s">
        <v>4281</v>
      </c>
      <c r="I340">
        <v>0</v>
      </c>
      <c r="J340">
        <v>1</v>
      </c>
      <c r="K340" t="s">
        <v>10527</v>
      </c>
      <c r="L340" t="s">
        <v>12239</v>
      </c>
      <c r="M340" t="s">
        <v>22</v>
      </c>
      <c r="N340" t="s">
        <v>31</v>
      </c>
      <c r="O340" t="s">
        <v>29</v>
      </c>
      <c r="P340" t="s">
        <v>319</v>
      </c>
      <c r="Q340" s="13">
        <v>5237</v>
      </c>
      <c r="S340" s="1">
        <v>0.1</v>
      </c>
      <c r="T340" t="s">
        <v>23</v>
      </c>
      <c r="U340" t="s">
        <v>24</v>
      </c>
      <c r="V340" t="b">
        <v>1</v>
      </c>
      <c r="W340">
        <v>2</v>
      </c>
      <c r="X340" t="s">
        <v>25</v>
      </c>
      <c r="Y340" t="s">
        <v>26</v>
      </c>
    </row>
    <row r="341" spans="1:25" x14ac:dyDescent="0.4">
      <c r="A341" t="s">
        <v>4776</v>
      </c>
      <c r="B341" s="2">
        <f ca="1">TODAY()+OpportunityTbl[[#This Row],[CreatedOn_DaysFromToday]]</f>
        <v>45090</v>
      </c>
      <c r="C341" s="2">
        <f ca="1">TODAY()+OpportunityTbl[[#This Row],[EstCloseDate_DaysFromToday]]</f>
        <v>45159</v>
      </c>
      <c r="D341" t="str">
        <f>IF(OpportunityTbl[[#This Row],[statecode]]=0,"",OpportunityTbl[[#This Row],[Estimated Close Date]])</f>
        <v/>
      </c>
      <c r="E341" s="14">
        <v>-20</v>
      </c>
      <c r="F341" s="14">
        <v>49</v>
      </c>
      <c r="G341" t="s">
        <v>4280</v>
      </c>
      <c r="H341" t="s">
        <v>4281</v>
      </c>
      <c r="I341">
        <v>0</v>
      </c>
      <c r="J341">
        <v>1</v>
      </c>
      <c r="K341" t="s">
        <v>10433</v>
      </c>
      <c r="L341" t="s">
        <v>12235</v>
      </c>
      <c r="M341" t="s">
        <v>22</v>
      </c>
      <c r="N341" t="s">
        <v>2121</v>
      </c>
      <c r="O341" t="s">
        <v>29</v>
      </c>
      <c r="P341" t="s">
        <v>4734</v>
      </c>
      <c r="Q341" s="13">
        <v>14384</v>
      </c>
      <c r="S341" s="1">
        <v>0.9</v>
      </c>
      <c r="T341" t="s">
        <v>4724</v>
      </c>
      <c r="U341" t="s">
        <v>24</v>
      </c>
      <c r="V341" t="b">
        <v>0</v>
      </c>
      <c r="W341">
        <v>4</v>
      </c>
      <c r="X341" t="s">
        <v>4732</v>
      </c>
      <c r="Y341" t="s">
        <v>26</v>
      </c>
    </row>
    <row r="342" spans="1:25" x14ac:dyDescent="0.4">
      <c r="A342" t="s">
        <v>4777</v>
      </c>
      <c r="B342" s="2">
        <f ca="1">TODAY()+OpportunityTbl[[#This Row],[CreatedOn_DaysFromToday]]</f>
        <v>45090</v>
      </c>
      <c r="C342" s="2">
        <f ca="1">TODAY()+OpportunityTbl[[#This Row],[EstCloseDate_DaysFromToday]]</f>
        <v>45150</v>
      </c>
      <c r="D342" t="str">
        <f>IF(OpportunityTbl[[#This Row],[statecode]]=0,"",OpportunityTbl[[#This Row],[Estimated Close Date]])</f>
        <v/>
      </c>
      <c r="E342" s="14">
        <v>-20</v>
      </c>
      <c r="F342" s="14">
        <v>40</v>
      </c>
      <c r="G342" t="s">
        <v>4280</v>
      </c>
      <c r="H342" t="s">
        <v>4281</v>
      </c>
      <c r="I342">
        <v>0</v>
      </c>
      <c r="J342">
        <v>1</v>
      </c>
      <c r="K342" t="s">
        <v>10501</v>
      </c>
      <c r="L342" t="s">
        <v>12235</v>
      </c>
      <c r="M342" t="s">
        <v>22</v>
      </c>
      <c r="N342" t="s">
        <v>513</v>
      </c>
      <c r="O342" t="s">
        <v>29</v>
      </c>
      <c r="P342" t="s">
        <v>525</v>
      </c>
      <c r="Q342" s="13">
        <v>15376</v>
      </c>
      <c r="S342" s="1">
        <v>0.1</v>
      </c>
      <c r="T342" t="s">
        <v>23</v>
      </c>
      <c r="U342" t="s">
        <v>24</v>
      </c>
      <c r="V342" t="b">
        <v>0</v>
      </c>
      <c r="W342">
        <v>2.5</v>
      </c>
      <c r="X342" t="s">
        <v>25</v>
      </c>
      <c r="Y342" t="s">
        <v>26</v>
      </c>
    </row>
    <row r="343" spans="1:25" x14ac:dyDescent="0.4">
      <c r="A343" t="s">
        <v>4923</v>
      </c>
      <c r="B343" s="2">
        <f ca="1">TODAY()+OpportunityTbl[[#This Row],[CreatedOn_DaysFromToday]]</f>
        <v>45090</v>
      </c>
      <c r="C343" s="2">
        <f ca="1">TODAY()+OpportunityTbl[[#This Row],[EstCloseDate_DaysFromToday]]</f>
        <v>45147</v>
      </c>
      <c r="D343" t="str">
        <f>IF(OpportunityTbl[[#This Row],[statecode]]=0,"",OpportunityTbl[[#This Row],[Estimated Close Date]])</f>
        <v/>
      </c>
      <c r="E343" s="14">
        <v>-20</v>
      </c>
      <c r="F343" s="14">
        <v>37</v>
      </c>
      <c r="G343" t="s">
        <v>4280</v>
      </c>
      <c r="H343" t="s">
        <v>4281</v>
      </c>
      <c r="I343">
        <v>0</v>
      </c>
      <c r="J343">
        <v>1</v>
      </c>
      <c r="K343" t="s">
        <v>10448</v>
      </c>
      <c r="L343" t="s">
        <v>12240</v>
      </c>
      <c r="M343" t="s">
        <v>22</v>
      </c>
      <c r="N343" t="s">
        <v>2121</v>
      </c>
      <c r="O343" t="s">
        <v>29</v>
      </c>
      <c r="P343" t="s">
        <v>4734</v>
      </c>
      <c r="Q343" s="13">
        <v>5447</v>
      </c>
      <c r="S343" s="1">
        <v>0.9</v>
      </c>
      <c r="T343" t="s">
        <v>4724</v>
      </c>
      <c r="U343" t="s">
        <v>100</v>
      </c>
      <c r="V343" t="b">
        <v>0</v>
      </c>
      <c r="W343">
        <v>4</v>
      </c>
      <c r="X343" t="s">
        <v>4732</v>
      </c>
      <c r="Y343" t="s">
        <v>4890</v>
      </c>
    </row>
    <row r="344" spans="1:25" x14ac:dyDescent="0.4">
      <c r="A344" t="s">
        <v>4988</v>
      </c>
      <c r="B344" s="2">
        <f ca="1">TODAY()+OpportunityTbl[[#This Row],[CreatedOn_DaysFromToday]]</f>
        <v>45090</v>
      </c>
      <c r="C344" s="2">
        <f ca="1">TODAY()+OpportunityTbl[[#This Row],[EstCloseDate_DaysFromToday]]</f>
        <v>45145</v>
      </c>
      <c r="D344" t="str">
        <f>IF(OpportunityTbl[[#This Row],[statecode]]=0,"",OpportunityTbl[[#This Row],[Estimated Close Date]])</f>
        <v/>
      </c>
      <c r="E344" s="14">
        <v>-20</v>
      </c>
      <c r="F344" s="14">
        <v>35</v>
      </c>
      <c r="G344" t="s">
        <v>4280</v>
      </c>
      <c r="H344" t="s">
        <v>4281</v>
      </c>
      <c r="I344">
        <v>0</v>
      </c>
      <c r="J344">
        <v>1</v>
      </c>
      <c r="K344" t="s">
        <v>10528</v>
      </c>
      <c r="L344" t="s">
        <v>12238</v>
      </c>
      <c r="M344" t="s">
        <v>22</v>
      </c>
      <c r="N344" t="s">
        <v>475</v>
      </c>
      <c r="O344" t="s">
        <v>29</v>
      </c>
      <c r="P344" t="s">
        <v>576</v>
      </c>
      <c r="Q344" s="13">
        <v>4277</v>
      </c>
      <c r="S344" s="1">
        <v>0.3</v>
      </c>
      <c r="T344" t="s">
        <v>168</v>
      </c>
      <c r="U344" t="s">
        <v>100</v>
      </c>
      <c r="V344" t="b">
        <v>0</v>
      </c>
      <c r="W344">
        <v>2</v>
      </c>
      <c r="X344" t="s">
        <v>25</v>
      </c>
      <c r="Y344" t="s">
        <v>4926</v>
      </c>
    </row>
    <row r="345" spans="1:25" x14ac:dyDescent="0.4">
      <c r="A345" t="s">
        <v>5048</v>
      </c>
      <c r="B345" s="2">
        <f ca="1">TODAY()+OpportunityTbl[[#This Row],[CreatedOn_DaysFromToday]]</f>
        <v>45090</v>
      </c>
      <c r="C345" s="2">
        <f ca="1">TODAY()+OpportunityTbl[[#This Row],[EstCloseDate_DaysFromToday]]</f>
        <v>45148</v>
      </c>
      <c r="D345" t="str">
        <f>IF(OpportunityTbl[[#This Row],[statecode]]=0,"",OpportunityTbl[[#This Row],[Estimated Close Date]])</f>
        <v/>
      </c>
      <c r="E345" s="14">
        <v>-20</v>
      </c>
      <c r="F345" s="14">
        <v>38</v>
      </c>
      <c r="G345" t="s">
        <v>4280</v>
      </c>
      <c r="H345" t="s">
        <v>4281</v>
      </c>
      <c r="I345">
        <v>0</v>
      </c>
      <c r="J345">
        <v>1</v>
      </c>
      <c r="K345" t="s">
        <v>10519</v>
      </c>
      <c r="L345" t="s">
        <v>12238</v>
      </c>
      <c r="M345" t="s">
        <v>22</v>
      </c>
      <c r="N345" t="s">
        <v>1762</v>
      </c>
      <c r="O345" t="s">
        <v>29</v>
      </c>
      <c r="P345" t="s">
        <v>1763</v>
      </c>
      <c r="Q345" s="13">
        <v>2204</v>
      </c>
      <c r="S345" s="1">
        <v>0.3</v>
      </c>
      <c r="T345" t="s">
        <v>168</v>
      </c>
      <c r="U345" t="s">
        <v>24</v>
      </c>
      <c r="V345" t="b">
        <v>0</v>
      </c>
      <c r="W345">
        <v>3</v>
      </c>
      <c r="X345" t="s">
        <v>25</v>
      </c>
      <c r="Y345" t="s">
        <v>4899</v>
      </c>
    </row>
    <row r="346" spans="1:25" x14ac:dyDescent="0.4">
      <c r="A346" t="s">
        <v>5128</v>
      </c>
      <c r="B346" s="2">
        <f ca="1">TODAY()+OpportunityTbl[[#This Row],[CreatedOn_DaysFromToday]]</f>
        <v>45090</v>
      </c>
      <c r="C346" s="2">
        <f ca="1">TODAY()+OpportunityTbl[[#This Row],[EstCloseDate_DaysFromToday]]</f>
        <v>45158</v>
      </c>
      <c r="D346" t="str">
        <f>IF(OpportunityTbl[[#This Row],[statecode]]=0,"",OpportunityTbl[[#This Row],[Estimated Close Date]])</f>
        <v/>
      </c>
      <c r="E346" s="14">
        <v>-20</v>
      </c>
      <c r="F346" s="14">
        <v>48</v>
      </c>
      <c r="G346" t="s">
        <v>4280</v>
      </c>
      <c r="H346" t="s">
        <v>4281</v>
      </c>
      <c r="I346">
        <v>0</v>
      </c>
      <c r="J346">
        <v>1</v>
      </c>
      <c r="K346" t="s">
        <v>10417</v>
      </c>
      <c r="L346" t="s">
        <v>12236</v>
      </c>
      <c r="M346" t="s">
        <v>22</v>
      </c>
      <c r="N346" t="s">
        <v>779</v>
      </c>
      <c r="O346" t="s">
        <v>29</v>
      </c>
      <c r="P346" t="s">
        <v>782</v>
      </c>
      <c r="Q346" s="13">
        <v>2077</v>
      </c>
      <c r="S346" s="1">
        <v>0.5</v>
      </c>
      <c r="T346" t="s">
        <v>168</v>
      </c>
      <c r="U346" t="s">
        <v>100</v>
      </c>
      <c r="V346" t="b">
        <v>0</v>
      </c>
      <c r="W346">
        <v>2.5</v>
      </c>
      <c r="X346" t="s">
        <v>157</v>
      </c>
      <c r="Y346" t="s">
        <v>4890</v>
      </c>
    </row>
    <row r="347" spans="1:25" x14ac:dyDescent="0.4">
      <c r="A347" t="s">
        <v>4308</v>
      </c>
      <c r="B347" s="2">
        <f ca="1">TODAY()+OpportunityTbl[[#This Row],[CreatedOn_DaysFromToday]]</f>
        <v>45089</v>
      </c>
      <c r="C347" s="2">
        <f ca="1">TODAY()+OpportunityTbl[[#This Row],[EstCloseDate_DaysFromToday]]</f>
        <v>45144</v>
      </c>
      <c r="D347" t="str">
        <f>IF(OpportunityTbl[[#This Row],[statecode]]=0,"",OpportunityTbl[[#This Row],[Estimated Close Date]])</f>
        <v/>
      </c>
      <c r="E347" s="14">
        <v>-21</v>
      </c>
      <c r="F347" s="14">
        <v>34</v>
      </c>
      <c r="G347" t="s">
        <v>4280</v>
      </c>
      <c r="H347" t="s">
        <v>4281</v>
      </c>
      <c r="I347">
        <v>0</v>
      </c>
      <c r="J347">
        <v>1</v>
      </c>
      <c r="K347" t="s">
        <v>10529</v>
      </c>
      <c r="L347" t="s">
        <v>12236</v>
      </c>
      <c r="M347" t="s">
        <v>22</v>
      </c>
      <c r="N347" t="s">
        <v>31</v>
      </c>
      <c r="O347" t="s">
        <v>29</v>
      </c>
      <c r="P347" t="s">
        <v>32</v>
      </c>
      <c r="Q347" s="13">
        <v>2299</v>
      </c>
      <c r="S347" s="1">
        <v>0.3</v>
      </c>
      <c r="T347" t="s">
        <v>168</v>
      </c>
      <c r="U347" t="s">
        <v>97</v>
      </c>
      <c r="V347" t="b">
        <v>0</v>
      </c>
      <c r="W347">
        <v>2.5</v>
      </c>
      <c r="X347" t="s">
        <v>25</v>
      </c>
      <c r="Y347" t="s">
        <v>26</v>
      </c>
    </row>
    <row r="348" spans="1:25" x14ac:dyDescent="0.4">
      <c r="A348" t="s">
        <v>4309</v>
      </c>
      <c r="B348" s="2">
        <f ca="1">TODAY()+OpportunityTbl[[#This Row],[CreatedOn_DaysFromToday]]</f>
        <v>45089</v>
      </c>
      <c r="C348" s="2">
        <f ca="1">TODAY()+OpportunityTbl[[#This Row],[EstCloseDate_DaysFromToday]]</f>
        <v>45153</v>
      </c>
      <c r="D348" t="str">
        <f>IF(OpportunityTbl[[#This Row],[statecode]]=0,"",OpportunityTbl[[#This Row],[Estimated Close Date]])</f>
        <v/>
      </c>
      <c r="E348" s="14">
        <v>-21</v>
      </c>
      <c r="F348" s="14">
        <v>43</v>
      </c>
      <c r="G348" t="s">
        <v>4280</v>
      </c>
      <c r="H348" t="s">
        <v>4281</v>
      </c>
      <c r="I348">
        <v>0</v>
      </c>
      <c r="J348">
        <v>1</v>
      </c>
      <c r="K348" t="s">
        <v>10530</v>
      </c>
      <c r="L348" t="s">
        <v>12233</v>
      </c>
      <c r="M348" t="s">
        <v>22</v>
      </c>
      <c r="N348" t="s">
        <v>779</v>
      </c>
      <c r="O348" t="s">
        <v>29</v>
      </c>
      <c r="P348" t="s">
        <v>782</v>
      </c>
      <c r="Q348" s="13">
        <v>13192</v>
      </c>
      <c r="S348" s="1">
        <v>0.3</v>
      </c>
      <c r="T348" t="s">
        <v>168</v>
      </c>
      <c r="U348" t="s">
        <v>24</v>
      </c>
      <c r="V348" t="b">
        <v>1</v>
      </c>
      <c r="W348">
        <v>2.5</v>
      </c>
      <c r="X348" t="s">
        <v>25</v>
      </c>
      <c r="Y348" t="s">
        <v>26</v>
      </c>
    </row>
    <row r="349" spans="1:25" x14ac:dyDescent="0.4">
      <c r="A349" t="s">
        <v>4508</v>
      </c>
      <c r="B349" s="2">
        <f ca="1">TODAY()+OpportunityTbl[[#This Row],[CreatedOn_DaysFromToday]]</f>
        <v>45089</v>
      </c>
      <c r="C349" s="2">
        <f ca="1">TODAY()+OpportunityTbl[[#This Row],[EstCloseDate_DaysFromToday]]</f>
        <v>45133</v>
      </c>
      <c r="D349" t="str">
        <f>IF(OpportunityTbl[[#This Row],[statecode]]=0,"",OpportunityTbl[[#This Row],[Estimated Close Date]])</f>
        <v/>
      </c>
      <c r="E349" s="14">
        <v>-21</v>
      </c>
      <c r="F349" s="14">
        <v>23</v>
      </c>
      <c r="G349" t="s">
        <v>4280</v>
      </c>
      <c r="H349" t="s">
        <v>4281</v>
      </c>
      <c r="I349">
        <v>0</v>
      </c>
      <c r="J349">
        <v>1</v>
      </c>
      <c r="K349" t="s">
        <v>10523</v>
      </c>
      <c r="L349" t="s">
        <v>12237</v>
      </c>
      <c r="M349" t="s">
        <v>22</v>
      </c>
      <c r="N349" t="s">
        <v>31</v>
      </c>
      <c r="O349" t="s">
        <v>29</v>
      </c>
      <c r="P349" t="s">
        <v>32</v>
      </c>
      <c r="Q349" s="13">
        <v>4635</v>
      </c>
      <c r="S349" s="1">
        <v>0.3</v>
      </c>
      <c r="T349" t="s">
        <v>168</v>
      </c>
      <c r="U349" t="s">
        <v>24</v>
      </c>
      <c r="V349" t="b">
        <v>1</v>
      </c>
      <c r="W349">
        <v>3.5</v>
      </c>
      <c r="X349" t="s">
        <v>25</v>
      </c>
      <c r="Y349" t="s">
        <v>26</v>
      </c>
    </row>
    <row r="350" spans="1:25" x14ac:dyDescent="0.4">
      <c r="A350" t="s">
        <v>4509</v>
      </c>
      <c r="B350" s="2">
        <f ca="1">TODAY()+OpportunityTbl[[#This Row],[CreatedOn_DaysFromToday]]</f>
        <v>45089</v>
      </c>
      <c r="C350" s="2">
        <f ca="1">TODAY()+OpportunityTbl[[#This Row],[EstCloseDate_DaysFromToday]]</f>
        <v>45156</v>
      </c>
      <c r="D350" t="str">
        <f>IF(OpportunityTbl[[#This Row],[statecode]]=0,"",OpportunityTbl[[#This Row],[Estimated Close Date]])</f>
        <v/>
      </c>
      <c r="E350" s="14">
        <v>-21</v>
      </c>
      <c r="F350" s="14">
        <v>46</v>
      </c>
      <c r="G350" t="s">
        <v>4280</v>
      </c>
      <c r="H350" t="s">
        <v>4281</v>
      </c>
      <c r="I350">
        <v>0</v>
      </c>
      <c r="J350">
        <v>1</v>
      </c>
      <c r="K350" t="s">
        <v>10431</v>
      </c>
      <c r="L350" t="s">
        <v>12236</v>
      </c>
      <c r="M350" t="s">
        <v>22</v>
      </c>
      <c r="N350" t="s">
        <v>1617</v>
      </c>
      <c r="O350" t="s">
        <v>29</v>
      </c>
      <c r="P350" t="s">
        <v>1620</v>
      </c>
      <c r="Q350" s="13">
        <v>2028</v>
      </c>
      <c r="S350" s="1">
        <v>0.3</v>
      </c>
      <c r="T350" t="s">
        <v>168</v>
      </c>
      <c r="U350" t="s">
        <v>100</v>
      </c>
      <c r="V350" t="b">
        <v>0</v>
      </c>
      <c r="W350">
        <v>3.5</v>
      </c>
      <c r="X350" t="s">
        <v>157</v>
      </c>
      <c r="Y350" t="s">
        <v>26</v>
      </c>
    </row>
    <row r="351" spans="1:25" x14ac:dyDescent="0.4">
      <c r="A351" t="s">
        <v>4589</v>
      </c>
      <c r="B351" s="2">
        <f ca="1">TODAY()+OpportunityTbl[[#This Row],[CreatedOn_DaysFromToday]]</f>
        <v>45089</v>
      </c>
      <c r="C351" s="2">
        <f ca="1">TODAY()+OpportunityTbl[[#This Row],[EstCloseDate_DaysFromToday]]</f>
        <v>45139</v>
      </c>
      <c r="D351" t="str">
        <f>IF(OpportunityTbl[[#This Row],[statecode]]=0,"",OpportunityTbl[[#This Row],[Estimated Close Date]])</f>
        <v/>
      </c>
      <c r="E351" s="14">
        <v>-21</v>
      </c>
      <c r="F351" s="14">
        <v>29</v>
      </c>
      <c r="G351" t="s">
        <v>4280</v>
      </c>
      <c r="H351" t="s">
        <v>4281</v>
      </c>
      <c r="I351">
        <v>0</v>
      </c>
      <c r="J351">
        <v>1</v>
      </c>
      <c r="K351" t="s">
        <v>10444</v>
      </c>
      <c r="L351" t="s">
        <v>12238</v>
      </c>
      <c r="M351" t="s">
        <v>22</v>
      </c>
      <c r="N351" t="s">
        <v>779</v>
      </c>
      <c r="O351" t="s">
        <v>29</v>
      </c>
      <c r="P351" t="s">
        <v>780</v>
      </c>
      <c r="Q351" s="13">
        <v>3866</v>
      </c>
      <c r="S351" s="1">
        <v>0.3</v>
      </c>
      <c r="T351" t="s">
        <v>168</v>
      </c>
      <c r="U351" t="s">
        <v>100</v>
      </c>
      <c r="V351" t="b">
        <v>1</v>
      </c>
      <c r="W351">
        <v>2</v>
      </c>
      <c r="X351" t="s">
        <v>25</v>
      </c>
      <c r="Y351" t="s">
        <v>26</v>
      </c>
    </row>
    <row r="352" spans="1:25" x14ac:dyDescent="0.4">
      <c r="A352" t="s">
        <v>4590</v>
      </c>
      <c r="B352" s="2">
        <f ca="1">TODAY()+OpportunityTbl[[#This Row],[CreatedOn_DaysFromToday]]</f>
        <v>45089</v>
      </c>
      <c r="C352" s="2">
        <f ca="1">TODAY()+OpportunityTbl[[#This Row],[EstCloseDate_DaysFromToday]]</f>
        <v>45140</v>
      </c>
      <c r="D352" t="str">
        <f>IF(OpportunityTbl[[#This Row],[statecode]]=0,"",OpportunityTbl[[#This Row],[Estimated Close Date]])</f>
        <v/>
      </c>
      <c r="E352" s="14">
        <v>-21</v>
      </c>
      <c r="F352" s="14">
        <v>30</v>
      </c>
      <c r="G352" t="s">
        <v>4280</v>
      </c>
      <c r="H352" t="s">
        <v>4281</v>
      </c>
      <c r="I352">
        <v>0</v>
      </c>
      <c r="J352">
        <v>1</v>
      </c>
      <c r="K352" t="s">
        <v>10474</v>
      </c>
      <c r="L352" t="s">
        <v>12239</v>
      </c>
      <c r="M352" t="s">
        <v>22</v>
      </c>
      <c r="N352" t="s">
        <v>469</v>
      </c>
      <c r="O352" t="s">
        <v>29</v>
      </c>
      <c r="P352" t="s">
        <v>705</v>
      </c>
      <c r="Q352" s="13">
        <v>6787</v>
      </c>
      <c r="S352" s="1">
        <v>0.3</v>
      </c>
      <c r="T352" t="s">
        <v>168</v>
      </c>
      <c r="U352" t="s">
        <v>24</v>
      </c>
      <c r="V352" t="b">
        <v>0</v>
      </c>
      <c r="W352">
        <v>2</v>
      </c>
      <c r="X352" t="s">
        <v>25</v>
      </c>
      <c r="Y352" t="s">
        <v>26</v>
      </c>
    </row>
    <row r="353" spans="1:25" x14ac:dyDescent="0.4">
      <c r="A353" t="s">
        <v>4591</v>
      </c>
      <c r="B353" s="2">
        <f ca="1">TODAY()+OpportunityTbl[[#This Row],[CreatedOn_DaysFromToday]]</f>
        <v>45089</v>
      </c>
      <c r="C353" s="2">
        <f ca="1">TODAY()+OpportunityTbl[[#This Row],[EstCloseDate_DaysFromToday]]</f>
        <v>45146</v>
      </c>
      <c r="D353" t="str">
        <f>IF(OpportunityTbl[[#This Row],[statecode]]=0,"",OpportunityTbl[[#This Row],[Estimated Close Date]])</f>
        <v/>
      </c>
      <c r="E353" s="14">
        <v>-21</v>
      </c>
      <c r="F353" s="14">
        <v>36</v>
      </c>
      <c r="G353" t="s">
        <v>4280</v>
      </c>
      <c r="H353" t="s">
        <v>4281</v>
      </c>
      <c r="I353">
        <v>0</v>
      </c>
      <c r="J353">
        <v>1</v>
      </c>
      <c r="K353" t="s">
        <v>10452</v>
      </c>
      <c r="L353" t="s">
        <v>12239</v>
      </c>
      <c r="M353" t="s">
        <v>22</v>
      </c>
      <c r="N353" t="s">
        <v>31</v>
      </c>
      <c r="O353" t="s">
        <v>29</v>
      </c>
      <c r="P353" t="s">
        <v>210</v>
      </c>
      <c r="Q353" s="13">
        <v>8917</v>
      </c>
      <c r="S353" s="1">
        <v>0.3</v>
      </c>
      <c r="T353" t="s">
        <v>168</v>
      </c>
      <c r="U353" t="s">
        <v>24</v>
      </c>
      <c r="V353" t="b">
        <v>0</v>
      </c>
      <c r="W353">
        <v>2</v>
      </c>
      <c r="X353" t="s">
        <v>157</v>
      </c>
      <c r="Y353" t="s">
        <v>26</v>
      </c>
    </row>
    <row r="354" spans="1:25" x14ac:dyDescent="0.4">
      <c r="A354" t="s">
        <v>4624</v>
      </c>
      <c r="B354" s="2">
        <f ca="1">TODAY()+OpportunityTbl[[#This Row],[CreatedOn_DaysFromToday]]</f>
        <v>45089</v>
      </c>
      <c r="C354" s="2">
        <f ca="1">TODAY()+OpportunityTbl[[#This Row],[EstCloseDate_DaysFromToday]]</f>
        <v>45179</v>
      </c>
      <c r="D354" t="str">
        <f>IF(OpportunityTbl[[#This Row],[statecode]]=0,"",OpportunityTbl[[#This Row],[Estimated Close Date]])</f>
        <v/>
      </c>
      <c r="E354" s="14">
        <v>-21</v>
      </c>
      <c r="F354" s="14">
        <v>69</v>
      </c>
      <c r="G354" t="s">
        <v>4280</v>
      </c>
      <c r="H354" t="s">
        <v>4281</v>
      </c>
      <c r="I354">
        <v>0</v>
      </c>
      <c r="J354">
        <v>1</v>
      </c>
      <c r="K354" t="s">
        <v>10417</v>
      </c>
      <c r="L354" t="s">
        <v>12239</v>
      </c>
      <c r="M354" t="s">
        <v>22</v>
      </c>
      <c r="N354" t="s">
        <v>2036</v>
      </c>
      <c r="O354" t="s">
        <v>29</v>
      </c>
      <c r="P354" t="s">
        <v>2056</v>
      </c>
      <c r="Q354" s="13">
        <v>6163</v>
      </c>
      <c r="S354" s="1">
        <v>0.3</v>
      </c>
      <c r="T354" t="s">
        <v>168</v>
      </c>
      <c r="U354" t="s">
        <v>24</v>
      </c>
      <c r="V354" t="b">
        <v>0</v>
      </c>
      <c r="W354">
        <v>4</v>
      </c>
      <c r="X354" t="s">
        <v>25</v>
      </c>
      <c r="Y354" t="s">
        <v>26</v>
      </c>
    </row>
    <row r="355" spans="1:25" x14ac:dyDescent="0.4">
      <c r="A355" t="s">
        <v>4677</v>
      </c>
      <c r="B355" s="2">
        <f ca="1">TODAY()+OpportunityTbl[[#This Row],[CreatedOn_DaysFromToday]]</f>
        <v>45089</v>
      </c>
      <c r="C355" s="2">
        <f ca="1">TODAY()+OpportunityTbl[[#This Row],[EstCloseDate_DaysFromToday]]</f>
        <v>45134</v>
      </c>
      <c r="D355" t="str">
        <f>IF(OpportunityTbl[[#This Row],[statecode]]=0,"",OpportunityTbl[[#This Row],[Estimated Close Date]])</f>
        <v/>
      </c>
      <c r="E355" s="14">
        <v>-21</v>
      </c>
      <c r="F355" s="14">
        <v>24</v>
      </c>
      <c r="G355" t="s">
        <v>4280</v>
      </c>
      <c r="H355" t="s">
        <v>4281</v>
      </c>
      <c r="I355">
        <v>0</v>
      </c>
      <c r="J355">
        <v>1</v>
      </c>
      <c r="K355" t="s">
        <v>10443</v>
      </c>
      <c r="L355" t="s">
        <v>12240</v>
      </c>
      <c r="M355" t="s">
        <v>22</v>
      </c>
      <c r="N355" t="s">
        <v>1710</v>
      </c>
      <c r="O355" t="s">
        <v>29</v>
      </c>
      <c r="P355" t="s">
        <v>2207</v>
      </c>
      <c r="Q355" s="13">
        <v>6357</v>
      </c>
      <c r="S355" s="1">
        <v>0.3</v>
      </c>
      <c r="T355" t="s">
        <v>168</v>
      </c>
      <c r="U355" t="s">
        <v>24</v>
      </c>
      <c r="V355" t="b">
        <v>1</v>
      </c>
      <c r="W355">
        <v>4</v>
      </c>
      <c r="X355" t="s">
        <v>25</v>
      </c>
      <c r="Y355" t="s">
        <v>26</v>
      </c>
    </row>
    <row r="356" spans="1:25" x14ac:dyDescent="0.4">
      <c r="A356" t="s">
        <v>4678</v>
      </c>
      <c r="B356" s="2">
        <f ca="1">TODAY()+OpportunityTbl[[#This Row],[CreatedOn_DaysFromToday]]</f>
        <v>45089</v>
      </c>
      <c r="C356" s="2">
        <f ca="1">TODAY()+OpportunityTbl[[#This Row],[EstCloseDate_DaysFromToday]]</f>
        <v>45159</v>
      </c>
      <c r="D356" t="str">
        <f>IF(OpportunityTbl[[#This Row],[statecode]]=0,"",OpportunityTbl[[#This Row],[Estimated Close Date]])</f>
        <v/>
      </c>
      <c r="E356" s="14">
        <v>-21</v>
      </c>
      <c r="F356" s="14">
        <v>49</v>
      </c>
      <c r="G356" t="s">
        <v>4280</v>
      </c>
      <c r="H356" t="s">
        <v>4281</v>
      </c>
      <c r="I356">
        <v>0</v>
      </c>
      <c r="J356">
        <v>1</v>
      </c>
      <c r="K356" t="s">
        <v>10488</v>
      </c>
      <c r="L356" t="s">
        <v>12237</v>
      </c>
      <c r="M356" t="s">
        <v>22</v>
      </c>
      <c r="N356" t="s">
        <v>1617</v>
      </c>
      <c r="O356" t="s">
        <v>29</v>
      </c>
      <c r="P356" t="s">
        <v>1620</v>
      </c>
      <c r="Q356" s="13">
        <v>5466</v>
      </c>
      <c r="S356" s="1">
        <v>0.3</v>
      </c>
      <c r="T356" t="s">
        <v>168</v>
      </c>
      <c r="U356" t="s">
        <v>97</v>
      </c>
      <c r="V356" t="b">
        <v>1</v>
      </c>
      <c r="W356">
        <v>4.5</v>
      </c>
      <c r="X356" t="s">
        <v>25</v>
      </c>
      <c r="Y356" t="s">
        <v>26</v>
      </c>
    </row>
    <row r="357" spans="1:25" x14ac:dyDescent="0.4">
      <c r="A357" t="s">
        <v>4778</v>
      </c>
      <c r="B357" s="2">
        <f ca="1">TODAY()+OpportunityTbl[[#This Row],[CreatedOn_DaysFromToday]]</f>
        <v>45089</v>
      </c>
      <c r="C357" s="2">
        <f ca="1">TODAY()+OpportunityTbl[[#This Row],[EstCloseDate_DaysFromToday]]</f>
        <v>45147</v>
      </c>
      <c r="D357" t="str">
        <f>IF(OpportunityTbl[[#This Row],[statecode]]=0,"",OpportunityTbl[[#This Row],[Estimated Close Date]])</f>
        <v/>
      </c>
      <c r="E357" s="14">
        <v>-21</v>
      </c>
      <c r="F357" s="14">
        <v>37</v>
      </c>
      <c r="G357" t="s">
        <v>4280</v>
      </c>
      <c r="H357" t="s">
        <v>4281</v>
      </c>
      <c r="I357">
        <v>0</v>
      </c>
      <c r="J357">
        <v>1</v>
      </c>
      <c r="K357" t="s">
        <v>10498</v>
      </c>
      <c r="L357" t="s">
        <v>12238</v>
      </c>
      <c r="M357" t="s">
        <v>22</v>
      </c>
      <c r="N357" t="s">
        <v>475</v>
      </c>
      <c r="O357" t="s">
        <v>29</v>
      </c>
      <c r="P357" t="s">
        <v>907</v>
      </c>
      <c r="Q357" s="13">
        <v>2041</v>
      </c>
      <c r="S357" s="1">
        <v>0.1</v>
      </c>
      <c r="T357" t="s">
        <v>23</v>
      </c>
      <c r="U357" t="s">
        <v>24</v>
      </c>
      <c r="V357" t="b">
        <v>0</v>
      </c>
      <c r="W357">
        <v>2</v>
      </c>
      <c r="X357" t="s">
        <v>25</v>
      </c>
      <c r="Y357" t="s">
        <v>26</v>
      </c>
    </row>
    <row r="358" spans="1:25" x14ac:dyDescent="0.4">
      <c r="A358" t="s">
        <v>4779</v>
      </c>
      <c r="B358" s="2">
        <f ca="1">TODAY()+OpportunityTbl[[#This Row],[CreatedOn_DaysFromToday]]</f>
        <v>45089</v>
      </c>
      <c r="C358" s="2">
        <f ca="1">TODAY()+OpportunityTbl[[#This Row],[EstCloseDate_DaysFromToday]]</f>
        <v>45143</v>
      </c>
      <c r="D358" t="str">
        <f>IF(OpportunityTbl[[#This Row],[statecode]]=0,"",OpportunityTbl[[#This Row],[Estimated Close Date]])</f>
        <v/>
      </c>
      <c r="E358" s="14">
        <v>-21</v>
      </c>
      <c r="F358" s="14">
        <v>33</v>
      </c>
      <c r="G358" t="s">
        <v>4280</v>
      </c>
      <c r="H358" t="s">
        <v>4281</v>
      </c>
      <c r="I358">
        <v>0</v>
      </c>
      <c r="J358">
        <v>1</v>
      </c>
      <c r="K358" t="s">
        <v>10443</v>
      </c>
      <c r="L358" t="s">
        <v>12236</v>
      </c>
      <c r="M358" t="s">
        <v>22</v>
      </c>
      <c r="N358" t="s">
        <v>2121</v>
      </c>
      <c r="O358" t="s">
        <v>29</v>
      </c>
      <c r="P358" t="s">
        <v>4734</v>
      </c>
      <c r="Q358" s="13">
        <v>4017</v>
      </c>
      <c r="S358" s="1">
        <v>0.9</v>
      </c>
      <c r="T358" t="s">
        <v>4724</v>
      </c>
      <c r="U358" t="s">
        <v>24</v>
      </c>
      <c r="V358" t="b">
        <v>1</v>
      </c>
      <c r="W358">
        <v>4</v>
      </c>
      <c r="X358" t="s">
        <v>4732</v>
      </c>
      <c r="Y358" t="s">
        <v>26</v>
      </c>
    </row>
    <row r="359" spans="1:25" x14ac:dyDescent="0.4">
      <c r="A359" t="s">
        <v>4989</v>
      </c>
      <c r="B359" s="2">
        <f ca="1">TODAY()+OpportunityTbl[[#This Row],[CreatedOn_DaysFromToday]]</f>
        <v>45089</v>
      </c>
      <c r="C359" s="2">
        <f ca="1">TODAY()+OpportunityTbl[[#This Row],[EstCloseDate_DaysFromToday]]</f>
        <v>45135</v>
      </c>
      <c r="D359" t="str">
        <f>IF(OpportunityTbl[[#This Row],[statecode]]=0,"",OpportunityTbl[[#This Row],[Estimated Close Date]])</f>
        <v/>
      </c>
      <c r="E359" s="14">
        <v>-21</v>
      </c>
      <c r="F359" s="14">
        <v>25</v>
      </c>
      <c r="G359" t="s">
        <v>4280</v>
      </c>
      <c r="H359" t="s">
        <v>4281</v>
      </c>
      <c r="I359">
        <v>0</v>
      </c>
      <c r="J359">
        <v>1</v>
      </c>
      <c r="K359" t="s">
        <v>10443</v>
      </c>
      <c r="L359" t="s">
        <v>12239</v>
      </c>
      <c r="M359" t="s">
        <v>22</v>
      </c>
      <c r="N359" t="s">
        <v>475</v>
      </c>
      <c r="O359" t="s">
        <v>29</v>
      </c>
      <c r="P359" t="s">
        <v>576</v>
      </c>
      <c r="Q359" s="13">
        <v>7657</v>
      </c>
      <c r="S359" s="1">
        <v>0.5</v>
      </c>
      <c r="T359" t="s">
        <v>168</v>
      </c>
      <c r="U359" t="s">
        <v>100</v>
      </c>
      <c r="V359" t="b">
        <v>1</v>
      </c>
      <c r="W359">
        <v>2</v>
      </c>
      <c r="X359" t="s">
        <v>157</v>
      </c>
      <c r="Y359" t="s">
        <v>4892</v>
      </c>
    </row>
    <row r="360" spans="1:25" x14ac:dyDescent="0.4">
      <c r="A360" t="s">
        <v>5049</v>
      </c>
      <c r="B360" s="2">
        <f ca="1">TODAY()+OpportunityTbl[[#This Row],[CreatedOn_DaysFromToday]]</f>
        <v>45089</v>
      </c>
      <c r="C360" s="2">
        <f ca="1">TODAY()+OpportunityTbl[[#This Row],[EstCloseDate_DaysFromToday]]</f>
        <v>45141</v>
      </c>
      <c r="D360" t="str">
        <f>IF(OpportunityTbl[[#This Row],[statecode]]=0,"",OpportunityTbl[[#This Row],[Estimated Close Date]])</f>
        <v/>
      </c>
      <c r="E360" s="14">
        <v>-21</v>
      </c>
      <c r="F360" s="14">
        <v>31</v>
      </c>
      <c r="G360" t="s">
        <v>4280</v>
      </c>
      <c r="H360" t="s">
        <v>4281</v>
      </c>
      <c r="I360">
        <v>0</v>
      </c>
      <c r="J360">
        <v>1</v>
      </c>
      <c r="K360" t="s">
        <v>10467</v>
      </c>
      <c r="L360" t="s">
        <v>12235</v>
      </c>
      <c r="M360" t="s">
        <v>22</v>
      </c>
      <c r="N360" t="s">
        <v>1710</v>
      </c>
      <c r="O360" t="s">
        <v>29</v>
      </c>
      <c r="P360" t="s">
        <v>1711</v>
      </c>
      <c r="Q360" s="13">
        <v>11338</v>
      </c>
      <c r="S360" s="1">
        <v>0.5</v>
      </c>
      <c r="T360" t="s">
        <v>168</v>
      </c>
      <c r="U360" t="s">
        <v>24</v>
      </c>
      <c r="V360" t="b">
        <v>1</v>
      </c>
      <c r="W360">
        <v>4</v>
      </c>
      <c r="X360" t="s">
        <v>240</v>
      </c>
      <c r="Y360" t="s">
        <v>4905</v>
      </c>
    </row>
    <row r="361" spans="1:25" x14ac:dyDescent="0.4">
      <c r="A361" t="s">
        <v>5050</v>
      </c>
      <c r="B361" s="2">
        <f ca="1">TODAY()+OpportunityTbl[[#This Row],[CreatedOn_DaysFromToday]]</f>
        <v>45089</v>
      </c>
      <c r="C361" s="2">
        <f ca="1">TODAY()+OpportunityTbl[[#This Row],[EstCloseDate_DaysFromToday]]</f>
        <v>45147</v>
      </c>
      <c r="D361" t="str">
        <f>IF(OpportunityTbl[[#This Row],[statecode]]=0,"",OpportunityTbl[[#This Row],[Estimated Close Date]])</f>
        <v/>
      </c>
      <c r="E361" s="14">
        <v>-21</v>
      </c>
      <c r="F361" s="14">
        <v>37</v>
      </c>
      <c r="G361" t="s">
        <v>4280</v>
      </c>
      <c r="H361" t="s">
        <v>4281</v>
      </c>
      <c r="I361">
        <v>0</v>
      </c>
      <c r="J361">
        <v>1</v>
      </c>
      <c r="K361" t="s">
        <v>10474</v>
      </c>
      <c r="L361" t="s">
        <v>12239</v>
      </c>
      <c r="M361" t="s">
        <v>22</v>
      </c>
      <c r="N361" t="s">
        <v>31</v>
      </c>
      <c r="O361" t="s">
        <v>29</v>
      </c>
      <c r="P361" t="s">
        <v>32</v>
      </c>
      <c r="Q361" s="13">
        <v>7716</v>
      </c>
      <c r="S361" s="1">
        <v>0.5</v>
      </c>
      <c r="T361" t="s">
        <v>168</v>
      </c>
      <c r="U361" t="s">
        <v>24</v>
      </c>
      <c r="V361" t="b">
        <v>0</v>
      </c>
      <c r="W361">
        <v>2</v>
      </c>
      <c r="X361" t="s">
        <v>157</v>
      </c>
      <c r="Y361" t="s">
        <v>4892</v>
      </c>
    </row>
    <row r="362" spans="1:25" x14ac:dyDescent="0.4">
      <c r="A362" t="s">
        <v>5129</v>
      </c>
      <c r="B362" s="2">
        <f ca="1">TODAY()+OpportunityTbl[[#This Row],[CreatedOn_DaysFromToday]]</f>
        <v>45089</v>
      </c>
      <c r="C362" s="2">
        <f ca="1">TODAY()+OpportunityTbl[[#This Row],[EstCloseDate_DaysFromToday]]</f>
        <v>45156</v>
      </c>
      <c r="D362" t="str">
        <f>IF(OpportunityTbl[[#This Row],[statecode]]=0,"",OpportunityTbl[[#This Row],[Estimated Close Date]])</f>
        <v/>
      </c>
      <c r="E362" s="14">
        <v>-21</v>
      </c>
      <c r="F362" s="14">
        <v>46</v>
      </c>
      <c r="G362" t="s">
        <v>4280</v>
      </c>
      <c r="H362" t="s">
        <v>4281</v>
      </c>
      <c r="I362">
        <v>0</v>
      </c>
      <c r="J362">
        <v>1</v>
      </c>
      <c r="K362" t="s">
        <v>10506</v>
      </c>
      <c r="L362" t="s">
        <v>12236</v>
      </c>
      <c r="M362" t="s">
        <v>22</v>
      </c>
      <c r="N362" t="s">
        <v>779</v>
      </c>
      <c r="O362" t="s">
        <v>29</v>
      </c>
      <c r="P362" t="s">
        <v>782</v>
      </c>
      <c r="Q362" s="13">
        <v>2424</v>
      </c>
      <c r="S362" s="1">
        <v>0.5</v>
      </c>
      <c r="T362" t="s">
        <v>168</v>
      </c>
      <c r="U362" t="s">
        <v>100</v>
      </c>
      <c r="V362" t="b">
        <v>0</v>
      </c>
      <c r="W362">
        <v>2.5</v>
      </c>
      <c r="X362" t="s">
        <v>157</v>
      </c>
      <c r="Y362" t="s">
        <v>4890</v>
      </c>
    </row>
    <row r="363" spans="1:25" x14ac:dyDescent="0.4">
      <c r="A363" t="s">
        <v>4310</v>
      </c>
      <c r="B363" s="2">
        <f ca="1">TODAY()+OpportunityTbl[[#This Row],[CreatedOn_DaysFromToday]]</f>
        <v>45088</v>
      </c>
      <c r="C363" s="2">
        <f ca="1">TODAY()+OpportunityTbl[[#This Row],[EstCloseDate_DaysFromToday]]</f>
        <v>45154</v>
      </c>
      <c r="D363" t="str">
        <f>IF(OpportunityTbl[[#This Row],[statecode]]=0,"",OpportunityTbl[[#This Row],[Estimated Close Date]])</f>
        <v/>
      </c>
      <c r="E363" s="14">
        <v>-22</v>
      </c>
      <c r="F363" s="14">
        <v>44</v>
      </c>
      <c r="G363" t="s">
        <v>4280</v>
      </c>
      <c r="H363" t="s">
        <v>4281</v>
      </c>
      <c r="I363">
        <v>0</v>
      </c>
      <c r="J363">
        <v>1</v>
      </c>
      <c r="K363" t="s">
        <v>10418</v>
      </c>
      <c r="L363" t="s">
        <v>12236</v>
      </c>
      <c r="M363" t="s">
        <v>22</v>
      </c>
      <c r="N363" t="s">
        <v>480</v>
      </c>
      <c r="O363" t="s">
        <v>29</v>
      </c>
      <c r="P363" t="s">
        <v>527</v>
      </c>
      <c r="Q363" s="13">
        <v>2575</v>
      </c>
      <c r="S363" s="1">
        <v>0.3</v>
      </c>
      <c r="T363" t="s">
        <v>168</v>
      </c>
      <c r="U363" t="s">
        <v>24</v>
      </c>
      <c r="V363" t="b">
        <v>0</v>
      </c>
      <c r="W363">
        <v>2.5</v>
      </c>
      <c r="X363" t="s">
        <v>25</v>
      </c>
      <c r="Y363" t="s">
        <v>26</v>
      </c>
    </row>
    <row r="364" spans="1:25" x14ac:dyDescent="0.4">
      <c r="A364" t="s">
        <v>4311</v>
      </c>
      <c r="B364" s="2">
        <f ca="1">TODAY()+OpportunityTbl[[#This Row],[CreatedOn_DaysFromToday]]</f>
        <v>45088</v>
      </c>
      <c r="C364" s="2">
        <f ca="1">TODAY()+OpportunityTbl[[#This Row],[EstCloseDate_DaysFromToday]]</f>
        <v>45135</v>
      </c>
      <c r="D364" t="str">
        <f>IF(OpportunityTbl[[#This Row],[statecode]]=0,"",OpportunityTbl[[#This Row],[Estimated Close Date]])</f>
        <v/>
      </c>
      <c r="E364" s="14">
        <v>-22</v>
      </c>
      <c r="F364" s="14">
        <v>25</v>
      </c>
      <c r="G364" t="s">
        <v>4280</v>
      </c>
      <c r="H364" t="s">
        <v>4281</v>
      </c>
      <c r="I364">
        <v>0</v>
      </c>
      <c r="J364">
        <v>1</v>
      </c>
      <c r="K364" t="s">
        <v>10452</v>
      </c>
      <c r="L364" t="s">
        <v>12234</v>
      </c>
      <c r="M364" t="s">
        <v>22</v>
      </c>
      <c r="N364" t="s">
        <v>513</v>
      </c>
      <c r="O364" t="s">
        <v>29</v>
      </c>
      <c r="P364" t="s">
        <v>525</v>
      </c>
      <c r="Q364" s="13">
        <v>2130</v>
      </c>
      <c r="S364" s="1">
        <v>0.3</v>
      </c>
      <c r="T364" t="s">
        <v>168</v>
      </c>
      <c r="U364" t="s">
        <v>24</v>
      </c>
      <c r="V364" t="b">
        <v>1</v>
      </c>
      <c r="W364">
        <v>2.5</v>
      </c>
      <c r="X364" t="s">
        <v>25</v>
      </c>
      <c r="Y364" t="s">
        <v>26</v>
      </c>
    </row>
    <row r="365" spans="1:25" x14ac:dyDescent="0.4">
      <c r="A365" t="s">
        <v>4312</v>
      </c>
      <c r="B365" s="2">
        <f ca="1">TODAY()+OpportunityTbl[[#This Row],[CreatedOn_DaysFromToday]]</f>
        <v>45088</v>
      </c>
      <c r="C365" s="2">
        <f ca="1">TODAY()+OpportunityTbl[[#This Row],[EstCloseDate_DaysFromToday]]</f>
        <v>45144</v>
      </c>
      <c r="D365" t="str">
        <f>IF(OpportunityTbl[[#This Row],[statecode]]=0,"",OpportunityTbl[[#This Row],[Estimated Close Date]])</f>
        <v/>
      </c>
      <c r="E365" s="14">
        <v>-22</v>
      </c>
      <c r="F365" s="14">
        <v>34</v>
      </c>
      <c r="G365" t="s">
        <v>4280</v>
      </c>
      <c r="H365" t="s">
        <v>4281</v>
      </c>
      <c r="I365">
        <v>0</v>
      </c>
      <c r="J365">
        <v>1</v>
      </c>
      <c r="K365" t="s">
        <v>10443</v>
      </c>
      <c r="L365" t="s">
        <v>12234</v>
      </c>
      <c r="M365" t="s">
        <v>22</v>
      </c>
      <c r="N365" t="s">
        <v>475</v>
      </c>
      <c r="O365" t="s">
        <v>29</v>
      </c>
      <c r="P365" t="s">
        <v>576</v>
      </c>
      <c r="Q365" s="13">
        <v>2230</v>
      </c>
      <c r="S365" s="1">
        <v>0.3</v>
      </c>
      <c r="T365" t="s">
        <v>168</v>
      </c>
      <c r="U365" t="s">
        <v>24</v>
      </c>
      <c r="V365" t="b">
        <v>1</v>
      </c>
      <c r="W365">
        <v>2.5</v>
      </c>
      <c r="X365" t="s">
        <v>25</v>
      </c>
      <c r="Y365" t="s">
        <v>26</v>
      </c>
    </row>
    <row r="366" spans="1:25" x14ac:dyDescent="0.4">
      <c r="A366" t="s">
        <v>4313</v>
      </c>
      <c r="B366" s="2">
        <f ca="1">TODAY()+OpportunityTbl[[#This Row],[CreatedOn_DaysFromToday]]</f>
        <v>45088</v>
      </c>
      <c r="C366" s="2">
        <f ca="1">TODAY()+OpportunityTbl[[#This Row],[EstCloseDate_DaysFromToday]]</f>
        <v>45118</v>
      </c>
      <c r="D366" t="str">
        <f>IF(OpportunityTbl[[#This Row],[statecode]]=0,"",OpportunityTbl[[#This Row],[Estimated Close Date]])</f>
        <v/>
      </c>
      <c r="E366" s="14">
        <v>-22</v>
      </c>
      <c r="F366" s="14">
        <v>8</v>
      </c>
      <c r="G366" t="s">
        <v>4280</v>
      </c>
      <c r="H366" t="s">
        <v>4281</v>
      </c>
      <c r="I366">
        <v>0</v>
      </c>
      <c r="J366">
        <v>1</v>
      </c>
      <c r="K366" t="s">
        <v>10531</v>
      </c>
      <c r="L366" t="s">
        <v>12234</v>
      </c>
      <c r="M366" t="s">
        <v>22</v>
      </c>
      <c r="N366" t="s">
        <v>518</v>
      </c>
      <c r="O366" t="s">
        <v>29</v>
      </c>
      <c r="P366" t="s">
        <v>532</v>
      </c>
      <c r="Q366" s="13">
        <v>2411</v>
      </c>
      <c r="S366" s="1">
        <v>0.3</v>
      </c>
      <c r="T366" t="s">
        <v>168</v>
      </c>
      <c r="U366" t="s">
        <v>100</v>
      </c>
      <c r="V366" t="b">
        <v>1</v>
      </c>
      <c r="W366">
        <v>2.5</v>
      </c>
      <c r="X366" t="s">
        <v>25</v>
      </c>
      <c r="Y366" t="s">
        <v>26</v>
      </c>
    </row>
    <row r="367" spans="1:25" x14ac:dyDescent="0.4">
      <c r="A367" t="s">
        <v>4419</v>
      </c>
      <c r="B367" s="2">
        <f ca="1">TODAY()+OpportunityTbl[[#This Row],[CreatedOn_DaysFromToday]]</f>
        <v>45088</v>
      </c>
      <c r="C367" s="2">
        <f ca="1">TODAY()+OpportunityTbl[[#This Row],[EstCloseDate_DaysFromToday]]</f>
        <v>45129</v>
      </c>
      <c r="D367" t="str">
        <f>IF(OpportunityTbl[[#This Row],[statecode]]=0,"",OpportunityTbl[[#This Row],[Estimated Close Date]])</f>
        <v/>
      </c>
      <c r="E367" s="14">
        <v>-22</v>
      </c>
      <c r="F367" s="14">
        <v>19</v>
      </c>
      <c r="G367" t="s">
        <v>4280</v>
      </c>
      <c r="H367" t="s">
        <v>4281</v>
      </c>
      <c r="I367">
        <v>0</v>
      </c>
      <c r="J367">
        <v>1</v>
      </c>
      <c r="K367" t="s">
        <v>10452</v>
      </c>
      <c r="L367" t="s">
        <v>12235</v>
      </c>
      <c r="M367" t="s">
        <v>22</v>
      </c>
      <c r="N367" t="s">
        <v>469</v>
      </c>
      <c r="O367" t="s">
        <v>29</v>
      </c>
      <c r="P367" t="s">
        <v>470</v>
      </c>
      <c r="Q367" s="13">
        <v>11788</v>
      </c>
      <c r="S367" s="1">
        <v>0.5</v>
      </c>
      <c r="T367" t="s">
        <v>168</v>
      </c>
      <c r="U367" t="s">
        <v>97</v>
      </c>
      <c r="V367" t="b">
        <v>1</v>
      </c>
      <c r="W367">
        <v>2.5</v>
      </c>
      <c r="X367" t="s">
        <v>157</v>
      </c>
      <c r="Y367" t="s">
        <v>26</v>
      </c>
    </row>
    <row r="368" spans="1:25" x14ac:dyDescent="0.4">
      <c r="A368" t="s">
        <v>4420</v>
      </c>
      <c r="B368" s="2">
        <f ca="1">TODAY()+OpportunityTbl[[#This Row],[CreatedOn_DaysFromToday]]</f>
        <v>45088</v>
      </c>
      <c r="C368" s="2">
        <f ca="1">TODAY()+OpportunityTbl[[#This Row],[EstCloseDate_DaysFromToday]]</f>
        <v>45119</v>
      </c>
      <c r="D368" t="str">
        <f>IF(OpportunityTbl[[#This Row],[statecode]]=0,"",OpportunityTbl[[#This Row],[Estimated Close Date]])</f>
        <v/>
      </c>
      <c r="E368" s="14">
        <v>-22</v>
      </c>
      <c r="F368" s="14">
        <v>9</v>
      </c>
      <c r="G368" t="s">
        <v>4280</v>
      </c>
      <c r="H368" t="s">
        <v>4281</v>
      </c>
      <c r="I368">
        <v>0</v>
      </c>
      <c r="J368">
        <v>1</v>
      </c>
      <c r="K368" t="s">
        <v>10507</v>
      </c>
      <c r="L368" t="s">
        <v>12233</v>
      </c>
      <c r="M368" t="s">
        <v>22</v>
      </c>
      <c r="N368" t="s">
        <v>31</v>
      </c>
      <c r="O368" t="s">
        <v>29</v>
      </c>
      <c r="P368" t="s">
        <v>210</v>
      </c>
      <c r="Q368" s="13">
        <v>13437</v>
      </c>
      <c r="S368" s="1">
        <v>0.5</v>
      </c>
      <c r="T368" t="s">
        <v>168</v>
      </c>
      <c r="U368" t="s">
        <v>100</v>
      </c>
      <c r="V368" t="b">
        <v>1</v>
      </c>
      <c r="W368">
        <v>2.5</v>
      </c>
      <c r="X368" t="s">
        <v>157</v>
      </c>
      <c r="Y368" t="s">
        <v>26</v>
      </c>
    </row>
    <row r="369" spans="1:25" x14ac:dyDescent="0.4">
      <c r="A369" t="s">
        <v>4421</v>
      </c>
      <c r="B369" s="2">
        <f ca="1">TODAY()+OpportunityTbl[[#This Row],[CreatedOn_DaysFromToday]]</f>
        <v>45088</v>
      </c>
      <c r="C369" s="2">
        <f ca="1">TODAY()+OpportunityTbl[[#This Row],[EstCloseDate_DaysFromToday]]</f>
        <v>45142</v>
      </c>
      <c r="D369" t="str">
        <f>IF(OpportunityTbl[[#This Row],[statecode]]=0,"",OpportunityTbl[[#This Row],[Estimated Close Date]])</f>
        <v/>
      </c>
      <c r="E369" s="14">
        <v>-22</v>
      </c>
      <c r="F369" s="14">
        <v>32</v>
      </c>
      <c r="G369" t="s">
        <v>4280</v>
      </c>
      <c r="H369" t="s">
        <v>4281</v>
      </c>
      <c r="I369">
        <v>0</v>
      </c>
      <c r="J369">
        <v>1</v>
      </c>
      <c r="K369" t="s">
        <v>10448</v>
      </c>
      <c r="L369" t="s">
        <v>12234</v>
      </c>
      <c r="M369" t="s">
        <v>22</v>
      </c>
      <c r="N369" t="s">
        <v>469</v>
      </c>
      <c r="O369" t="s">
        <v>29</v>
      </c>
      <c r="P369" t="s">
        <v>470</v>
      </c>
      <c r="Q369" s="13">
        <v>2863</v>
      </c>
      <c r="S369" s="1">
        <v>0.5</v>
      </c>
      <c r="T369" t="s">
        <v>168</v>
      </c>
      <c r="U369" t="s">
        <v>97</v>
      </c>
      <c r="V369" t="b">
        <v>0</v>
      </c>
      <c r="W369">
        <v>2.5</v>
      </c>
      <c r="X369" t="s">
        <v>157</v>
      </c>
      <c r="Y369" t="s">
        <v>26</v>
      </c>
    </row>
    <row r="370" spans="1:25" x14ac:dyDescent="0.4">
      <c r="A370" t="s">
        <v>4468</v>
      </c>
      <c r="B370" s="2">
        <f ca="1">TODAY()+OpportunityTbl[[#This Row],[CreatedOn_DaysFromToday]]</f>
        <v>45088</v>
      </c>
      <c r="C370" s="2">
        <f ca="1">TODAY()+OpportunityTbl[[#This Row],[EstCloseDate_DaysFromToday]]</f>
        <v>45135</v>
      </c>
      <c r="D370" t="str">
        <f>IF(OpportunityTbl[[#This Row],[statecode]]=0,"",OpportunityTbl[[#This Row],[Estimated Close Date]])</f>
        <v/>
      </c>
      <c r="E370" s="14">
        <v>-22</v>
      </c>
      <c r="F370" s="14">
        <v>25</v>
      </c>
      <c r="G370" t="s">
        <v>4280</v>
      </c>
      <c r="H370" t="s">
        <v>4281</v>
      </c>
      <c r="I370">
        <v>0</v>
      </c>
      <c r="J370">
        <v>1</v>
      </c>
      <c r="K370" t="s">
        <v>10448</v>
      </c>
      <c r="L370" t="s">
        <v>12237</v>
      </c>
      <c r="M370" t="s">
        <v>22</v>
      </c>
      <c r="N370" t="s">
        <v>31</v>
      </c>
      <c r="O370" t="s">
        <v>29</v>
      </c>
      <c r="P370" t="s">
        <v>210</v>
      </c>
      <c r="Q370" s="13">
        <v>3084</v>
      </c>
      <c r="S370" s="1">
        <v>0.5</v>
      </c>
      <c r="T370" t="s">
        <v>168</v>
      </c>
      <c r="U370" t="s">
        <v>24</v>
      </c>
      <c r="V370" t="b">
        <v>1</v>
      </c>
      <c r="W370">
        <v>3.5</v>
      </c>
      <c r="X370" t="s">
        <v>157</v>
      </c>
      <c r="Y370" t="s">
        <v>26</v>
      </c>
    </row>
    <row r="371" spans="1:25" x14ac:dyDescent="0.4">
      <c r="A371" t="s">
        <v>4592</v>
      </c>
      <c r="B371" s="2">
        <f ca="1">TODAY()+OpportunityTbl[[#This Row],[CreatedOn_DaysFromToday]]</f>
        <v>45088</v>
      </c>
      <c r="C371" s="2">
        <f ca="1">TODAY()+OpportunityTbl[[#This Row],[EstCloseDate_DaysFromToday]]</f>
        <v>45128</v>
      </c>
      <c r="D371" t="str">
        <f>IF(OpportunityTbl[[#This Row],[statecode]]=0,"",OpportunityTbl[[#This Row],[Estimated Close Date]])</f>
        <v/>
      </c>
      <c r="E371" s="14">
        <v>-22</v>
      </c>
      <c r="F371" s="14">
        <v>18</v>
      </c>
      <c r="G371" t="s">
        <v>4280</v>
      </c>
      <c r="H371" t="s">
        <v>4281</v>
      </c>
      <c r="I371">
        <v>0</v>
      </c>
      <c r="J371">
        <v>1</v>
      </c>
      <c r="K371" t="s">
        <v>10447</v>
      </c>
      <c r="L371" t="s">
        <v>12239</v>
      </c>
      <c r="M371" t="s">
        <v>22</v>
      </c>
      <c r="N371" t="s">
        <v>469</v>
      </c>
      <c r="O371" t="s">
        <v>29</v>
      </c>
      <c r="P371" t="s">
        <v>470</v>
      </c>
      <c r="Q371" s="13">
        <v>8272</v>
      </c>
      <c r="S371" s="1">
        <v>0.3</v>
      </c>
      <c r="T371" t="s">
        <v>168</v>
      </c>
      <c r="U371" t="s">
        <v>97</v>
      </c>
      <c r="V371" t="b">
        <v>1</v>
      </c>
      <c r="W371">
        <v>2</v>
      </c>
      <c r="X371" t="s">
        <v>157</v>
      </c>
      <c r="Y371" t="s">
        <v>26</v>
      </c>
    </row>
    <row r="372" spans="1:25" x14ac:dyDescent="0.4">
      <c r="A372" t="s">
        <v>4780</v>
      </c>
      <c r="B372" s="2">
        <f ca="1">TODAY()+OpportunityTbl[[#This Row],[CreatedOn_DaysFromToday]]</f>
        <v>45088</v>
      </c>
      <c r="C372" s="2">
        <f ca="1">TODAY()+OpportunityTbl[[#This Row],[EstCloseDate_DaysFromToday]]</f>
        <v>45156</v>
      </c>
      <c r="D372" t="str">
        <f>IF(OpportunityTbl[[#This Row],[statecode]]=0,"",OpportunityTbl[[#This Row],[Estimated Close Date]])</f>
        <v/>
      </c>
      <c r="E372" s="14">
        <v>-22</v>
      </c>
      <c r="F372" s="14">
        <v>46</v>
      </c>
      <c r="G372" t="s">
        <v>4280</v>
      </c>
      <c r="H372" t="s">
        <v>4281</v>
      </c>
      <c r="I372">
        <v>0</v>
      </c>
      <c r="J372">
        <v>1</v>
      </c>
      <c r="K372" t="s">
        <v>10525</v>
      </c>
      <c r="L372" t="s">
        <v>12238</v>
      </c>
      <c r="M372" t="s">
        <v>22</v>
      </c>
      <c r="N372" t="s">
        <v>2121</v>
      </c>
      <c r="O372" t="s">
        <v>29</v>
      </c>
      <c r="P372" t="s">
        <v>4734</v>
      </c>
      <c r="Q372" s="13">
        <v>4546</v>
      </c>
      <c r="S372" s="1">
        <v>0.9</v>
      </c>
      <c r="T372" t="s">
        <v>4724</v>
      </c>
      <c r="U372" t="s">
        <v>97</v>
      </c>
      <c r="V372" t="b">
        <v>0</v>
      </c>
      <c r="W372">
        <v>3</v>
      </c>
      <c r="X372" t="s">
        <v>4732</v>
      </c>
      <c r="Y372" t="s">
        <v>26</v>
      </c>
    </row>
    <row r="373" spans="1:25" x14ac:dyDescent="0.4">
      <c r="A373" t="s">
        <v>4781</v>
      </c>
      <c r="B373" s="2">
        <f ca="1">TODAY()+OpportunityTbl[[#This Row],[CreatedOn_DaysFromToday]]</f>
        <v>45088</v>
      </c>
      <c r="C373" s="2">
        <f ca="1">TODAY()+OpportunityTbl[[#This Row],[EstCloseDate_DaysFromToday]]</f>
        <v>45141</v>
      </c>
      <c r="D373" t="str">
        <f>IF(OpportunityTbl[[#This Row],[statecode]]=0,"",OpportunityTbl[[#This Row],[Estimated Close Date]])</f>
        <v/>
      </c>
      <c r="E373" s="14">
        <v>-22</v>
      </c>
      <c r="F373" s="14">
        <v>31</v>
      </c>
      <c r="G373" t="s">
        <v>4280</v>
      </c>
      <c r="H373" t="s">
        <v>4281</v>
      </c>
      <c r="I373">
        <v>0</v>
      </c>
      <c r="J373">
        <v>1</v>
      </c>
      <c r="K373" t="s">
        <v>10481</v>
      </c>
      <c r="L373" t="s">
        <v>12238</v>
      </c>
      <c r="M373" t="s">
        <v>22</v>
      </c>
      <c r="N373" t="s">
        <v>2121</v>
      </c>
      <c r="O373" t="s">
        <v>29</v>
      </c>
      <c r="P373" t="s">
        <v>4734</v>
      </c>
      <c r="Q373" s="13">
        <v>3746</v>
      </c>
      <c r="S373" s="1">
        <v>0.9</v>
      </c>
      <c r="T373" t="s">
        <v>4724</v>
      </c>
      <c r="U373" t="s">
        <v>97</v>
      </c>
      <c r="V373" t="b">
        <v>1</v>
      </c>
      <c r="W373">
        <v>3</v>
      </c>
      <c r="X373" t="s">
        <v>4732</v>
      </c>
      <c r="Y373" t="s">
        <v>26</v>
      </c>
    </row>
    <row r="374" spans="1:25" x14ac:dyDescent="0.4">
      <c r="A374" t="s">
        <v>4782</v>
      </c>
      <c r="B374" s="2">
        <f ca="1">TODAY()+OpportunityTbl[[#This Row],[CreatedOn_DaysFromToday]]</f>
        <v>45088</v>
      </c>
      <c r="C374" s="2">
        <f ca="1">TODAY()+OpportunityTbl[[#This Row],[EstCloseDate_DaysFromToday]]</f>
        <v>45141</v>
      </c>
      <c r="D374" t="str">
        <f>IF(OpportunityTbl[[#This Row],[statecode]]=0,"",OpportunityTbl[[#This Row],[Estimated Close Date]])</f>
        <v/>
      </c>
      <c r="E374" s="14">
        <v>-22</v>
      </c>
      <c r="F374" s="14">
        <v>31</v>
      </c>
      <c r="G374" t="s">
        <v>4280</v>
      </c>
      <c r="H374" t="s">
        <v>4281</v>
      </c>
      <c r="I374">
        <v>0</v>
      </c>
      <c r="J374">
        <v>1</v>
      </c>
      <c r="K374" t="s">
        <v>10454</v>
      </c>
      <c r="L374" t="s">
        <v>12239</v>
      </c>
      <c r="M374" t="s">
        <v>22</v>
      </c>
      <c r="N374" t="s">
        <v>2121</v>
      </c>
      <c r="O374" t="s">
        <v>29</v>
      </c>
      <c r="P374" t="s">
        <v>4734</v>
      </c>
      <c r="Q374" s="13">
        <v>9501</v>
      </c>
      <c r="S374" s="1">
        <v>0.9</v>
      </c>
      <c r="T374" t="s">
        <v>4724</v>
      </c>
      <c r="U374" t="s">
        <v>97</v>
      </c>
      <c r="V374" t="b">
        <v>1</v>
      </c>
      <c r="W374">
        <v>3</v>
      </c>
      <c r="X374" t="s">
        <v>4732</v>
      </c>
      <c r="Y374" t="s">
        <v>26</v>
      </c>
    </row>
    <row r="375" spans="1:25" x14ac:dyDescent="0.4">
      <c r="A375" t="s">
        <v>4783</v>
      </c>
      <c r="B375" s="2">
        <f ca="1">TODAY()+OpportunityTbl[[#This Row],[CreatedOn_DaysFromToday]]</f>
        <v>45088</v>
      </c>
      <c r="C375" s="2">
        <f ca="1">TODAY()+OpportunityTbl[[#This Row],[EstCloseDate_DaysFromToday]]</f>
        <v>45122</v>
      </c>
      <c r="D375" t="str">
        <f>IF(OpportunityTbl[[#This Row],[statecode]]=0,"",OpportunityTbl[[#This Row],[Estimated Close Date]])</f>
        <v/>
      </c>
      <c r="E375" s="14">
        <v>-22</v>
      </c>
      <c r="F375" s="14">
        <v>12</v>
      </c>
      <c r="G375" t="s">
        <v>4280</v>
      </c>
      <c r="H375" t="s">
        <v>4281</v>
      </c>
      <c r="I375">
        <v>0</v>
      </c>
      <c r="J375">
        <v>1</v>
      </c>
      <c r="K375" t="s">
        <v>10517</v>
      </c>
      <c r="L375" t="s">
        <v>12238</v>
      </c>
      <c r="M375" t="s">
        <v>22</v>
      </c>
      <c r="N375" t="s">
        <v>2121</v>
      </c>
      <c r="O375" t="s">
        <v>29</v>
      </c>
      <c r="P375" t="s">
        <v>2336</v>
      </c>
      <c r="Q375" s="13">
        <v>3881</v>
      </c>
      <c r="S375" s="1">
        <v>0.9</v>
      </c>
      <c r="T375" t="s">
        <v>4724</v>
      </c>
      <c r="U375" t="s">
        <v>100</v>
      </c>
      <c r="V375" t="b">
        <v>1</v>
      </c>
      <c r="W375">
        <v>3</v>
      </c>
      <c r="X375" t="s">
        <v>240</v>
      </c>
      <c r="Y375" t="s">
        <v>26</v>
      </c>
    </row>
    <row r="376" spans="1:25" x14ac:dyDescent="0.4">
      <c r="A376" t="s">
        <v>4924</v>
      </c>
      <c r="B376" s="2">
        <f ca="1">TODAY()+OpportunityTbl[[#This Row],[CreatedOn_DaysFromToday]]</f>
        <v>45088</v>
      </c>
      <c r="C376" s="2">
        <f ca="1">TODAY()+OpportunityTbl[[#This Row],[EstCloseDate_DaysFromToday]]</f>
        <v>45172</v>
      </c>
      <c r="D376" t="str">
        <f>IF(OpportunityTbl[[#This Row],[statecode]]=0,"",OpportunityTbl[[#This Row],[Estimated Close Date]])</f>
        <v/>
      </c>
      <c r="E376" s="14">
        <v>-22</v>
      </c>
      <c r="F376" s="14">
        <v>62</v>
      </c>
      <c r="G376" t="s">
        <v>4280</v>
      </c>
      <c r="H376" t="s">
        <v>4281</v>
      </c>
      <c r="I376">
        <v>0</v>
      </c>
      <c r="J376">
        <v>1</v>
      </c>
      <c r="K376" t="s">
        <v>10431</v>
      </c>
      <c r="L376" t="s">
        <v>12234</v>
      </c>
      <c r="M376" t="s">
        <v>22</v>
      </c>
      <c r="N376" t="s">
        <v>1816</v>
      </c>
      <c r="O376" t="s">
        <v>29</v>
      </c>
      <c r="P376" t="s">
        <v>4901</v>
      </c>
      <c r="Q376" s="13">
        <v>2991</v>
      </c>
      <c r="S376" s="1">
        <v>0.9</v>
      </c>
      <c r="T376" t="s">
        <v>4724</v>
      </c>
      <c r="U376" t="s">
        <v>100</v>
      </c>
      <c r="V376" t="b">
        <v>0</v>
      </c>
      <c r="W376">
        <v>4</v>
      </c>
      <c r="X376" t="s">
        <v>4732</v>
      </c>
      <c r="Y376" t="s">
        <v>4916</v>
      </c>
    </row>
    <row r="377" spans="1:25" x14ac:dyDescent="0.4">
      <c r="A377" t="s">
        <v>5130</v>
      </c>
      <c r="B377" s="2">
        <f ca="1">TODAY()+OpportunityTbl[[#This Row],[CreatedOn_DaysFromToday]]</f>
        <v>45088</v>
      </c>
      <c r="C377" s="2">
        <f ca="1">TODAY()+OpportunityTbl[[#This Row],[EstCloseDate_DaysFromToday]]</f>
        <v>45141</v>
      </c>
      <c r="D377" t="str">
        <f>IF(OpportunityTbl[[#This Row],[statecode]]=0,"",OpportunityTbl[[#This Row],[Estimated Close Date]])</f>
        <v/>
      </c>
      <c r="E377" s="14">
        <v>-22</v>
      </c>
      <c r="F377" s="14">
        <v>31</v>
      </c>
      <c r="G377" t="s">
        <v>4280</v>
      </c>
      <c r="H377" t="s">
        <v>4281</v>
      </c>
      <c r="I377">
        <v>0</v>
      </c>
      <c r="J377">
        <v>1</v>
      </c>
      <c r="K377" t="s">
        <v>10444</v>
      </c>
      <c r="L377" t="s">
        <v>12234</v>
      </c>
      <c r="M377" t="s">
        <v>22</v>
      </c>
      <c r="N377" t="s">
        <v>31</v>
      </c>
      <c r="O377" t="s">
        <v>29</v>
      </c>
      <c r="P377" t="s">
        <v>419</v>
      </c>
      <c r="Q377" s="13">
        <v>1938</v>
      </c>
      <c r="S377" s="1">
        <v>0.3</v>
      </c>
      <c r="T377" t="s">
        <v>168</v>
      </c>
      <c r="U377" t="s">
        <v>24</v>
      </c>
      <c r="V377" t="b">
        <v>0</v>
      </c>
      <c r="W377">
        <v>2.5</v>
      </c>
      <c r="X377" t="s">
        <v>25</v>
      </c>
      <c r="Y377" t="s">
        <v>4926</v>
      </c>
    </row>
    <row r="378" spans="1:25" x14ac:dyDescent="0.4">
      <c r="A378" t="s">
        <v>5131</v>
      </c>
      <c r="B378" s="2">
        <f ca="1">TODAY()+OpportunityTbl[[#This Row],[CreatedOn_DaysFromToday]]</f>
        <v>45088</v>
      </c>
      <c r="C378" s="2">
        <f ca="1">TODAY()+OpportunityTbl[[#This Row],[EstCloseDate_DaysFromToday]]</f>
        <v>45132</v>
      </c>
      <c r="D378" t="str">
        <f>IF(OpportunityTbl[[#This Row],[statecode]]=0,"",OpportunityTbl[[#This Row],[Estimated Close Date]])</f>
        <v/>
      </c>
      <c r="E378" s="14">
        <v>-22</v>
      </c>
      <c r="F378" s="14">
        <v>22</v>
      </c>
      <c r="G378" t="s">
        <v>4280</v>
      </c>
      <c r="H378" t="s">
        <v>4281</v>
      </c>
      <c r="I378">
        <v>0</v>
      </c>
      <c r="J378">
        <v>1</v>
      </c>
      <c r="K378" t="s">
        <v>10516</v>
      </c>
      <c r="L378" t="s">
        <v>12240</v>
      </c>
      <c r="M378" t="s">
        <v>22</v>
      </c>
      <c r="N378" t="s">
        <v>31</v>
      </c>
      <c r="O378" t="s">
        <v>29</v>
      </c>
      <c r="P378" t="s">
        <v>32</v>
      </c>
      <c r="Q378" s="13">
        <v>7917</v>
      </c>
      <c r="S378" s="1">
        <v>0.3</v>
      </c>
      <c r="T378" t="s">
        <v>168</v>
      </c>
      <c r="U378" t="s">
        <v>24</v>
      </c>
      <c r="V378" t="b">
        <v>1</v>
      </c>
      <c r="W378">
        <v>2.5</v>
      </c>
      <c r="X378" t="s">
        <v>157</v>
      </c>
      <c r="Y378" t="s">
        <v>4916</v>
      </c>
    </row>
    <row r="379" spans="1:25" x14ac:dyDescent="0.4">
      <c r="A379" t="s">
        <v>5132</v>
      </c>
      <c r="B379" s="2">
        <f ca="1">TODAY()+OpportunityTbl[[#This Row],[CreatedOn_DaysFromToday]]</f>
        <v>45088</v>
      </c>
      <c r="C379" s="2">
        <f ca="1">TODAY()+OpportunityTbl[[#This Row],[EstCloseDate_DaysFromToday]]</f>
        <v>45135</v>
      </c>
      <c r="D379" t="str">
        <f>IF(OpportunityTbl[[#This Row],[statecode]]=0,"",OpportunityTbl[[#This Row],[Estimated Close Date]])</f>
        <v/>
      </c>
      <c r="E379" s="14">
        <v>-22</v>
      </c>
      <c r="F379" s="14">
        <v>25</v>
      </c>
      <c r="G379" t="s">
        <v>4280</v>
      </c>
      <c r="H379" t="s">
        <v>4281</v>
      </c>
      <c r="I379">
        <v>0</v>
      </c>
      <c r="J379">
        <v>1</v>
      </c>
      <c r="K379" t="s">
        <v>10429</v>
      </c>
      <c r="L379" t="s">
        <v>12234</v>
      </c>
      <c r="M379" t="s">
        <v>22</v>
      </c>
      <c r="N379" t="s">
        <v>31</v>
      </c>
      <c r="O379" t="s">
        <v>29</v>
      </c>
      <c r="P379" t="s">
        <v>210</v>
      </c>
      <c r="Q379" s="13">
        <v>2937</v>
      </c>
      <c r="S379" s="1">
        <v>0.5</v>
      </c>
      <c r="T379" t="s">
        <v>168</v>
      </c>
      <c r="U379" t="s">
        <v>24</v>
      </c>
      <c r="V379" t="b">
        <v>1</v>
      </c>
      <c r="W379">
        <v>2.5</v>
      </c>
      <c r="X379" t="s">
        <v>240</v>
      </c>
      <c r="Y379" t="s">
        <v>4890</v>
      </c>
    </row>
    <row r="380" spans="1:25" x14ac:dyDescent="0.4">
      <c r="A380" t="s">
        <v>4314</v>
      </c>
      <c r="B380" s="2">
        <f ca="1">TODAY()+OpportunityTbl[[#This Row],[CreatedOn_DaysFromToday]]</f>
        <v>45087</v>
      </c>
      <c r="C380" s="2">
        <f ca="1">TODAY()+OpportunityTbl[[#This Row],[EstCloseDate_DaysFromToday]]</f>
        <v>45114</v>
      </c>
      <c r="D380" t="str">
        <f>IF(OpportunityTbl[[#This Row],[statecode]]=0,"",OpportunityTbl[[#This Row],[Estimated Close Date]])</f>
        <v/>
      </c>
      <c r="E380" s="14">
        <v>-23</v>
      </c>
      <c r="F380" s="14">
        <v>4</v>
      </c>
      <c r="G380" t="s">
        <v>4280</v>
      </c>
      <c r="H380" t="s">
        <v>4281</v>
      </c>
      <c r="I380">
        <v>0</v>
      </c>
      <c r="J380">
        <v>1</v>
      </c>
      <c r="K380" t="s">
        <v>10532</v>
      </c>
      <c r="L380" t="s">
        <v>12236</v>
      </c>
      <c r="M380" t="s">
        <v>22</v>
      </c>
      <c r="N380" t="s">
        <v>31</v>
      </c>
      <c r="O380" t="s">
        <v>29</v>
      </c>
      <c r="P380" t="s">
        <v>32</v>
      </c>
      <c r="Q380" s="13">
        <v>2219</v>
      </c>
      <c r="S380" s="1">
        <v>0.3</v>
      </c>
      <c r="T380" t="s">
        <v>168</v>
      </c>
      <c r="U380" t="s">
        <v>100</v>
      </c>
      <c r="V380" t="b">
        <v>1</v>
      </c>
      <c r="W380">
        <v>2.5</v>
      </c>
      <c r="X380" t="s">
        <v>25</v>
      </c>
      <c r="Y380" t="s">
        <v>26</v>
      </c>
    </row>
    <row r="381" spans="1:25" x14ac:dyDescent="0.4">
      <c r="A381" t="s">
        <v>4422</v>
      </c>
      <c r="B381" s="2">
        <f ca="1">TODAY()+OpportunityTbl[[#This Row],[CreatedOn_DaysFromToday]]</f>
        <v>45087</v>
      </c>
      <c r="C381" s="2">
        <f ca="1">TODAY()+OpportunityTbl[[#This Row],[EstCloseDate_DaysFromToday]]</f>
        <v>45132</v>
      </c>
      <c r="D381" t="str">
        <f>IF(OpportunityTbl[[#This Row],[statecode]]=0,"",OpportunityTbl[[#This Row],[Estimated Close Date]])</f>
        <v/>
      </c>
      <c r="E381" s="14">
        <v>-23</v>
      </c>
      <c r="F381" s="14">
        <v>22</v>
      </c>
      <c r="G381" t="s">
        <v>4280</v>
      </c>
      <c r="H381" t="s">
        <v>4281</v>
      </c>
      <c r="I381">
        <v>0</v>
      </c>
      <c r="J381">
        <v>1</v>
      </c>
      <c r="K381" t="s">
        <v>10533</v>
      </c>
      <c r="L381" t="s">
        <v>12236</v>
      </c>
      <c r="M381" t="s">
        <v>22</v>
      </c>
      <c r="N381" t="s">
        <v>31</v>
      </c>
      <c r="O381" t="s">
        <v>29</v>
      </c>
      <c r="P381" t="s">
        <v>210</v>
      </c>
      <c r="Q381" s="13">
        <v>2397</v>
      </c>
      <c r="S381" s="1">
        <v>0.5</v>
      </c>
      <c r="T381" t="s">
        <v>168</v>
      </c>
      <c r="U381" t="s">
        <v>24</v>
      </c>
      <c r="V381" t="b">
        <v>1</v>
      </c>
      <c r="W381">
        <v>2.5</v>
      </c>
      <c r="X381" t="s">
        <v>157</v>
      </c>
      <c r="Y381" t="s">
        <v>26</v>
      </c>
    </row>
    <row r="382" spans="1:25" x14ac:dyDescent="0.4">
      <c r="A382" t="s">
        <v>4423</v>
      </c>
      <c r="B382" s="2">
        <f ca="1">TODAY()+OpportunityTbl[[#This Row],[CreatedOn_DaysFromToday]]</f>
        <v>45087</v>
      </c>
      <c r="C382" s="2">
        <f ca="1">TODAY()+OpportunityTbl[[#This Row],[EstCloseDate_DaysFromToday]]</f>
        <v>45139</v>
      </c>
      <c r="D382" t="str">
        <f>IF(OpportunityTbl[[#This Row],[statecode]]=0,"",OpportunityTbl[[#This Row],[Estimated Close Date]])</f>
        <v/>
      </c>
      <c r="E382" s="14">
        <v>-23</v>
      </c>
      <c r="F382" s="14">
        <v>29</v>
      </c>
      <c r="G382" t="s">
        <v>4280</v>
      </c>
      <c r="H382" t="s">
        <v>4281</v>
      </c>
      <c r="I382">
        <v>0</v>
      </c>
      <c r="J382">
        <v>1</v>
      </c>
      <c r="K382" t="s">
        <v>10534</v>
      </c>
      <c r="L382" t="s">
        <v>12236</v>
      </c>
      <c r="M382" t="s">
        <v>22</v>
      </c>
      <c r="N382" t="s">
        <v>469</v>
      </c>
      <c r="O382" t="s">
        <v>29</v>
      </c>
      <c r="P382" t="s">
        <v>705</v>
      </c>
      <c r="Q382" s="13">
        <v>2899</v>
      </c>
      <c r="S382" s="1">
        <v>0.5</v>
      </c>
      <c r="T382" t="s">
        <v>168</v>
      </c>
      <c r="U382" t="s">
        <v>97</v>
      </c>
      <c r="V382" t="b">
        <v>0</v>
      </c>
      <c r="W382">
        <v>2.5</v>
      </c>
      <c r="X382" t="s">
        <v>157</v>
      </c>
      <c r="Y382" t="s">
        <v>26</v>
      </c>
    </row>
    <row r="383" spans="1:25" x14ac:dyDescent="0.4">
      <c r="A383" t="s">
        <v>4510</v>
      </c>
      <c r="B383" s="2">
        <f ca="1">TODAY()+OpportunityTbl[[#This Row],[CreatedOn_DaysFromToday]]</f>
        <v>45087</v>
      </c>
      <c r="C383" s="2">
        <f ca="1">TODAY()+OpportunityTbl[[#This Row],[EstCloseDate_DaysFromToday]]</f>
        <v>45159</v>
      </c>
      <c r="D383" t="str">
        <f>IF(OpportunityTbl[[#This Row],[statecode]]=0,"",OpportunityTbl[[#This Row],[Estimated Close Date]])</f>
        <v/>
      </c>
      <c r="E383" s="14">
        <v>-23</v>
      </c>
      <c r="F383" s="14">
        <v>49</v>
      </c>
      <c r="G383" t="s">
        <v>4280</v>
      </c>
      <c r="H383" t="s">
        <v>4281</v>
      </c>
      <c r="I383">
        <v>0</v>
      </c>
      <c r="J383">
        <v>1</v>
      </c>
      <c r="K383" t="s">
        <v>10424</v>
      </c>
      <c r="L383" t="s">
        <v>12237</v>
      </c>
      <c r="M383" t="s">
        <v>22</v>
      </c>
      <c r="N383" t="s">
        <v>475</v>
      </c>
      <c r="O383" t="s">
        <v>29</v>
      </c>
      <c r="P383" t="s">
        <v>548</v>
      </c>
      <c r="Q383" s="13">
        <v>4841</v>
      </c>
      <c r="S383" s="1">
        <v>0.3</v>
      </c>
      <c r="T383" t="s">
        <v>168</v>
      </c>
      <c r="U383" t="s">
        <v>24</v>
      </c>
      <c r="V383" t="b">
        <v>0</v>
      </c>
      <c r="W383">
        <v>3.5</v>
      </c>
      <c r="X383" t="s">
        <v>25</v>
      </c>
      <c r="Y383" t="s">
        <v>26</v>
      </c>
    </row>
    <row r="384" spans="1:25" x14ac:dyDescent="0.4">
      <c r="A384" t="s">
        <v>4511</v>
      </c>
      <c r="B384" s="2">
        <f ca="1">TODAY()+OpportunityTbl[[#This Row],[CreatedOn_DaysFromToday]]</f>
        <v>45087</v>
      </c>
      <c r="C384" s="2">
        <f ca="1">TODAY()+OpportunityTbl[[#This Row],[EstCloseDate_DaysFromToday]]</f>
        <v>45130</v>
      </c>
      <c r="D384" t="str">
        <f>IF(OpportunityTbl[[#This Row],[statecode]]=0,"",OpportunityTbl[[#This Row],[Estimated Close Date]])</f>
        <v/>
      </c>
      <c r="E384" s="14">
        <v>-23</v>
      </c>
      <c r="F384" s="14">
        <v>20</v>
      </c>
      <c r="G384" t="s">
        <v>4280</v>
      </c>
      <c r="H384" t="s">
        <v>4281</v>
      </c>
      <c r="I384">
        <v>0</v>
      </c>
      <c r="J384">
        <v>1</v>
      </c>
      <c r="K384" t="s">
        <v>10427</v>
      </c>
      <c r="L384" t="s">
        <v>12239</v>
      </c>
      <c r="M384" t="s">
        <v>22</v>
      </c>
      <c r="N384" t="s">
        <v>1710</v>
      </c>
      <c r="O384" t="s">
        <v>29</v>
      </c>
      <c r="P384" t="s">
        <v>1711</v>
      </c>
      <c r="Q384" s="13">
        <v>8590</v>
      </c>
      <c r="S384" s="1">
        <v>0.3</v>
      </c>
      <c r="T384" t="s">
        <v>168</v>
      </c>
      <c r="U384" t="s">
        <v>24</v>
      </c>
      <c r="V384" t="b">
        <v>1</v>
      </c>
      <c r="W384">
        <v>3.5</v>
      </c>
      <c r="X384" t="s">
        <v>25</v>
      </c>
      <c r="Y384" t="s">
        <v>26</v>
      </c>
    </row>
    <row r="385" spans="1:25" x14ac:dyDescent="0.4">
      <c r="A385" t="s">
        <v>4625</v>
      </c>
      <c r="B385" s="2">
        <f ca="1">TODAY()+OpportunityTbl[[#This Row],[CreatedOn_DaysFromToday]]</f>
        <v>45087</v>
      </c>
      <c r="C385" s="2">
        <f ca="1">TODAY()+OpportunityTbl[[#This Row],[EstCloseDate_DaysFromToday]]</f>
        <v>45162</v>
      </c>
      <c r="D385" t="str">
        <f>IF(OpportunityTbl[[#This Row],[statecode]]=0,"",OpportunityTbl[[#This Row],[Estimated Close Date]])</f>
        <v/>
      </c>
      <c r="E385" s="14">
        <v>-23</v>
      </c>
      <c r="F385" s="14">
        <v>52</v>
      </c>
      <c r="G385" t="s">
        <v>4280</v>
      </c>
      <c r="H385" t="s">
        <v>4281</v>
      </c>
      <c r="I385">
        <v>0</v>
      </c>
      <c r="J385">
        <v>1</v>
      </c>
      <c r="K385" t="s">
        <v>10504</v>
      </c>
      <c r="L385" t="s">
        <v>12240</v>
      </c>
      <c r="M385" t="s">
        <v>22</v>
      </c>
      <c r="N385" t="s">
        <v>2022</v>
      </c>
      <c r="O385" t="s">
        <v>29</v>
      </c>
      <c r="P385" t="s">
        <v>2023</v>
      </c>
      <c r="Q385" s="13">
        <v>7107</v>
      </c>
      <c r="S385" s="1">
        <v>0.3</v>
      </c>
      <c r="T385" t="s">
        <v>168</v>
      </c>
      <c r="U385" t="s">
        <v>97</v>
      </c>
      <c r="V385" t="b">
        <v>0</v>
      </c>
      <c r="W385">
        <v>4</v>
      </c>
      <c r="X385" t="s">
        <v>25</v>
      </c>
      <c r="Y385" t="s">
        <v>26</v>
      </c>
    </row>
    <row r="386" spans="1:25" x14ac:dyDescent="0.4">
      <c r="A386" t="s">
        <v>4679</v>
      </c>
      <c r="B386" s="2">
        <f ca="1">TODAY()+OpportunityTbl[[#This Row],[CreatedOn_DaysFromToday]]</f>
        <v>45087</v>
      </c>
      <c r="C386" s="2">
        <f ca="1">TODAY()+OpportunityTbl[[#This Row],[EstCloseDate_DaysFromToday]]</f>
        <v>45146</v>
      </c>
      <c r="D386" t="str">
        <f>IF(OpportunityTbl[[#This Row],[statecode]]=0,"",OpportunityTbl[[#This Row],[Estimated Close Date]])</f>
        <v/>
      </c>
      <c r="E386" s="14">
        <v>-23</v>
      </c>
      <c r="F386" s="14">
        <v>36</v>
      </c>
      <c r="G386" t="s">
        <v>4280</v>
      </c>
      <c r="H386" t="s">
        <v>4281</v>
      </c>
      <c r="I386">
        <v>0</v>
      </c>
      <c r="J386">
        <v>1</v>
      </c>
      <c r="K386" t="s">
        <v>10443</v>
      </c>
      <c r="L386" t="s">
        <v>12234</v>
      </c>
      <c r="M386" t="s">
        <v>22</v>
      </c>
      <c r="N386" t="s">
        <v>1710</v>
      </c>
      <c r="O386" t="s">
        <v>29</v>
      </c>
      <c r="P386" t="s">
        <v>1711</v>
      </c>
      <c r="Q386" s="13">
        <v>2637</v>
      </c>
      <c r="S386" s="1">
        <v>0.3</v>
      </c>
      <c r="T386" t="s">
        <v>168</v>
      </c>
      <c r="U386" t="s">
        <v>24</v>
      </c>
      <c r="V386" t="b">
        <v>0</v>
      </c>
      <c r="W386">
        <v>4</v>
      </c>
      <c r="X386" t="s">
        <v>157</v>
      </c>
      <c r="Y386" t="s">
        <v>26</v>
      </c>
    </row>
    <row r="387" spans="1:25" x14ac:dyDescent="0.4">
      <c r="A387" t="s">
        <v>4680</v>
      </c>
      <c r="B387" s="2">
        <f ca="1">TODAY()+OpportunityTbl[[#This Row],[CreatedOn_DaysFromToday]]</f>
        <v>45087</v>
      </c>
      <c r="C387" s="2">
        <f ca="1">TODAY()+OpportunityTbl[[#This Row],[EstCloseDate_DaysFromToday]]</f>
        <v>45153</v>
      </c>
      <c r="D387" t="str">
        <f>IF(OpportunityTbl[[#This Row],[statecode]]=0,"",OpportunityTbl[[#This Row],[Estimated Close Date]])</f>
        <v/>
      </c>
      <c r="E387" s="14">
        <v>-23</v>
      </c>
      <c r="F387" s="14">
        <v>43</v>
      </c>
      <c r="G387" t="s">
        <v>4280</v>
      </c>
      <c r="H387" t="s">
        <v>4281</v>
      </c>
      <c r="I387">
        <v>0</v>
      </c>
      <c r="J387">
        <v>1</v>
      </c>
      <c r="K387" t="s">
        <v>10498</v>
      </c>
      <c r="L387" t="s">
        <v>12239</v>
      </c>
      <c r="M387" t="s">
        <v>22</v>
      </c>
      <c r="N387" t="s">
        <v>1762</v>
      </c>
      <c r="O387" t="s">
        <v>29</v>
      </c>
      <c r="P387" t="s">
        <v>2161</v>
      </c>
      <c r="Q387" s="13">
        <v>9665</v>
      </c>
      <c r="S387" s="1">
        <v>0.5</v>
      </c>
      <c r="T387" t="s">
        <v>168</v>
      </c>
      <c r="U387" t="s">
        <v>24</v>
      </c>
      <c r="V387" t="b">
        <v>0</v>
      </c>
      <c r="W387">
        <v>3</v>
      </c>
      <c r="X387" t="s">
        <v>240</v>
      </c>
      <c r="Y387" t="s">
        <v>26</v>
      </c>
    </row>
    <row r="388" spans="1:25" x14ac:dyDescent="0.4">
      <c r="A388" t="s">
        <v>4784</v>
      </c>
      <c r="B388" s="2">
        <f ca="1">TODAY()+OpportunityTbl[[#This Row],[CreatedOn_DaysFromToday]]</f>
        <v>45087</v>
      </c>
      <c r="C388" s="2">
        <f ca="1">TODAY()+OpportunityTbl[[#This Row],[EstCloseDate_DaysFromToday]]</f>
        <v>45127</v>
      </c>
      <c r="D388" t="str">
        <f>IF(OpportunityTbl[[#This Row],[statecode]]=0,"",OpportunityTbl[[#This Row],[Estimated Close Date]])</f>
        <v/>
      </c>
      <c r="E388" s="14">
        <v>-23</v>
      </c>
      <c r="F388" s="14">
        <v>17</v>
      </c>
      <c r="G388" t="s">
        <v>4280</v>
      </c>
      <c r="H388" t="s">
        <v>4281</v>
      </c>
      <c r="I388">
        <v>0</v>
      </c>
      <c r="J388">
        <v>1</v>
      </c>
      <c r="K388" t="s">
        <v>10496</v>
      </c>
      <c r="L388" t="s">
        <v>12236</v>
      </c>
      <c r="M388" t="s">
        <v>22</v>
      </c>
      <c r="N388" t="s">
        <v>2121</v>
      </c>
      <c r="O388" t="s">
        <v>29</v>
      </c>
      <c r="P388" t="s">
        <v>4734</v>
      </c>
      <c r="Q388" s="13">
        <v>3615</v>
      </c>
      <c r="S388" s="1">
        <v>0.9</v>
      </c>
      <c r="T388" t="s">
        <v>4724</v>
      </c>
      <c r="U388" t="s">
        <v>100</v>
      </c>
      <c r="V388" t="b">
        <v>1</v>
      </c>
      <c r="W388">
        <v>4</v>
      </c>
      <c r="X388" t="s">
        <v>4732</v>
      </c>
      <c r="Y388" t="s">
        <v>26</v>
      </c>
    </row>
    <row r="389" spans="1:25" x14ac:dyDescent="0.4">
      <c r="A389" t="s">
        <v>4785</v>
      </c>
      <c r="B389" s="2">
        <f ca="1">TODAY()+OpportunityTbl[[#This Row],[CreatedOn_DaysFromToday]]</f>
        <v>45087</v>
      </c>
      <c r="C389" s="2">
        <f ca="1">TODAY()+OpportunityTbl[[#This Row],[EstCloseDate_DaysFromToday]]</f>
        <v>45129</v>
      </c>
      <c r="D389" t="str">
        <f>IF(OpportunityTbl[[#This Row],[statecode]]=0,"",OpportunityTbl[[#This Row],[Estimated Close Date]])</f>
        <v/>
      </c>
      <c r="E389" s="14">
        <v>-23</v>
      </c>
      <c r="F389" s="14">
        <v>19</v>
      </c>
      <c r="G389" t="s">
        <v>4280</v>
      </c>
      <c r="H389" t="s">
        <v>4281</v>
      </c>
      <c r="I389">
        <v>0</v>
      </c>
      <c r="J389">
        <v>1</v>
      </c>
      <c r="K389" t="s">
        <v>10487</v>
      </c>
      <c r="L389" t="s">
        <v>12239</v>
      </c>
      <c r="M389" t="s">
        <v>22</v>
      </c>
      <c r="N389" t="s">
        <v>1710</v>
      </c>
      <c r="O389" t="s">
        <v>29</v>
      </c>
      <c r="P389" t="s">
        <v>1713</v>
      </c>
      <c r="Q389" s="13">
        <v>9299</v>
      </c>
      <c r="S389" s="1">
        <v>0.1</v>
      </c>
      <c r="T389" t="s">
        <v>23</v>
      </c>
      <c r="U389" t="s">
        <v>100</v>
      </c>
      <c r="V389" t="b">
        <v>0</v>
      </c>
      <c r="W389">
        <v>3.5</v>
      </c>
      <c r="X389" t="s">
        <v>25</v>
      </c>
      <c r="Y389" t="s">
        <v>26</v>
      </c>
    </row>
    <row r="390" spans="1:25" x14ac:dyDescent="0.4">
      <c r="A390" t="s">
        <v>5051</v>
      </c>
      <c r="B390" s="2">
        <f ca="1">TODAY()+OpportunityTbl[[#This Row],[CreatedOn_DaysFromToday]]</f>
        <v>45087</v>
      </c>
      <c r="C390" s="2">
        <f ca="1">TODAY()+OpportunityTbl[[#This Row],[EstCloseDate_DaysFromToday]]</f>
        <v>45133</v>
      </c>
      <c r="D390" t="str">
        <f>IF(OpportunityTbl[[#This Row],[statecode]]=0,"",OpportunityTbl[[#This Row],[Estimated Close Date]])</f>
        <v/>
      </c>
      <c r="E390" s="14">
        <v>-23</v>
      </c>
      <c r="F390" s="14">
        <v>23</v>
      </c>
      <c r="G390" t="s">
        <v>4280</v>
      </c>
      <c r="H390" t="s">
        <v>4281</v>
      </c>
      <c r="I390">
        <v>0</v>
      </c>
      <c r="J390">
        <v>1</v>
      </c>
      <c r="K390" t="s">
        <v>10454</v>
      </c>
      <c r="L390" t="s">
        <v>12238</v>
      </c>
      <c r="M390" t="s">
        <v>22</v>
      </c>
      <c r="N390" t="s">
        <v>518</v>
      </c>
      <c r="O390" t="s">
        <v>29</v>
      </c>
      <c r="P390" t="s">
        <v>529</v>
      </c>
      <c r="Q390" s="13">
        <v>2665</v>
      </c>
      <c r="S390" s="1">
        <v>0.3</v>
      </c>
      <c r="T390" t="s">
        <v>168</v>
      </c>
      <c r="U390" t="s">
        <v>24</v>
      </c>
      <c r="V390" t="b">
        <v>1</v>
      </c>
      <c r="W390">
        <v>2</v>
      </c>
      <c r="X390" t="s">
        <v>25</v>
      </c>
      <c r="Y390" t="s">
        <v>4890</v>
      </c>
    </row>
    <row r="391" spans="1:25" x14ac:dyDescent="0.4">
      <c r="A391" t="s">
        <v>5052</v>
      </c>
      <c r="B391" s="2">
        <f ca="1">TODAY()+OpportunityTbl[[#This Row],[CreatedOn_DaysFromToday]]</f>
        <v>45087</v>
      </c>
      <c r="C391" s="2">
        <f ca="1">TODAY()+OpportunityTbl[[#This Row],[EstCloseDate_DaysFromToday]]</f>
        <v>45155</v>
      </c>
      <c r="D391" t="str">
        <f>IF(OpportunityTbl[[#This Row],[statecode]]=0,"",OpportunityTbl[[#This Row],[Estimated Close Date]])</f>
        <v/>
      </c>
      <c r="E391" s="14">
        <v>-23</v>
      </c>
      <c r="F391" s="14">
        <v>45</v>
      </c>
      <c r="G391" t="s">
        <v>4280</v>
      </c>
      <c r="H391" t="s">
        <v>4281</v>
      </c>
      <c r="I391">
        <v>0</v>
      </c>
      <c r="J391">
        <v>1</v>
      </c>
      <c r="K391" t="s">
        <v>10473</v>
      </c>
      <c r="L391" t="s">
        <v>12237</v>
      </c>
      <c r="M391" t="s">
        <v>22</v>
      </c>
      <c r="N391" t="s">
        <v>480</v>
      </c>
      <c r="O391" t="s">
        <v>29</v>
      </c>
      <c r="P391" t="s">
        <v>527</v>
      </c>
      <c r="Q391" s="13">
        <v>5482</v>
      </c>
      <c r="S391" s="1">
        <v>0.3</v>
      </c>
      <c r="T391" t="s">
        <v>168</v>
      </c>
      <c r="U391" t="s">
        <v>24</v>
      </c>
      <c r="V391" t="b">
        <v>0</v>
      </c>
      <c r="W391">
        <v>3.5</v>
      </c>
      <c r="X391" t="s">
        <v>25</v>
      </c>
      <c r="Y391" t="s">
        <v>4926</v>
      </c>
    </row>
    <row r="392" spans="1:25" x14ac:dyDescent="0.4">
      <c r="A392" t="s">
        <v>5133</v>
      </c>
      <c r="B392" s="2">
        <f ca="1">TODAY()+OpportunityTbl[[#This Row],[CreatedOn_DaysFromToday]]</f>
        <v>45087</v>
      </c>
      <c r="C392" s="2">
        <f ca="1">TODAY()+OpportunityTbl[[#This Row],[EstCloseDate_DaysFromToday]]</f>
        <v>45153</v>
      </c>
      <c r="D392" t="str">
        <f>IF(OpportunityTbl[[#This Row],[statecode]]=0,"",OpportunityTbl[[#This Row],[Estimated Close Date]])</f>
        <v/>
      </c>
      <c r="E392" s="14">
        <v>-23</v>
      </c>
      <c r="F392" s="14">
        <v>43</v>
      </c>
      <c r="G392" t="s">
        <v>4280</v>
      </c>
      <c r="H392" t="s">
        <v>4281</v>
      </c>
      <c r="I392">
        <v>0</v>
      </c>
      <c r="J392">
        <v>1</v>
      </c>
      <c r="K392" t="s">
        <v>10448</v>
      </c>
      <c r="L392" t="s">
        <v>12233</v>
      </c>
      <c r="M392" t="s">
        <v>22</v>
      </c>
      <c r="N392" t="s">
        <v>779</v>
      </c>
      <c r="O392" t="s">
        <v>29</v>
      </c>
      <c r="P392" t="s">
        <v>782</v>
      </c>
      <c r="Q392" s="13">
        <v>29338</v>
      </c>
      <c r="S392" s="1">
        <v>0.3</v>
      </c>
      <c r="T392" t="s">
        <v>168</v>
      </c>
      <c r="U392" t="s">
        <v>24</v>
      </c>
      <c r="V392" t="b">
        <v>1</v>
      </c>
      <c r="W392">
        <v>2.5</v>
      </c>
      <c r="X392" t="s">
        <v>25</v>
      </c>
      <c r="Y392" t="s">
        <v>4926</v>
      </c>
    </row>
    <row r="393" spans="1:25" x14ac:dyDescent="0.4">
      <c r="A393" t="s">
        <v>5134</v>
      </c>
      <c r="B393" s="2">
        <f ca="1">TODAY()+OpportunityTbl[[#This Row],[CreatedOn_DaysFromToday]]</f>
        <v>45087</v>
      </c>
      <c r="C393" s="2">
        <f ca="1">TODAY()+OpportunityTbl[[#This Row],[EstCloseDate_DaysFromToday]]</f>
        <v>45153</v>
      </c>
      <c r="D393" t="str">
        <f>IF(OpportunityTbl[[#This Row],[statecode]]=0,"",OpportunityTbl[[#This Row],[Estimated Close Date]])</f>
        <v/>
      </c>
      <c r="E393" s="14">
        <v>-23</v>
      </c>
      <c r="F393" s="14">
        <v>43</v>
      </c>
      <c r="G393" t="s">
        <v>4280</v>
      </c>
      <c r="H393" t="s">
        <v>4281</v>
      </c>
      <c r="I393">
        <v>0</v>
      </c>
      <c r="J393">
        <v>1</v>
      </c>
      <c r="K393" t="s">
        <v>10535</v>
      </c>
      <c r="L393" t="s">
        <v>12234</v>
      </c>
      <c r="M393" t="s">
        <v>22</v>
      </c>
      <c r="N393" t="s">
        <v>513</v>
      </c>
      <c r="O393" t="s">
        <v>29</v>
      </c>
      <c r="P393" t="s">
        <v>525</v>
      </c>
      <c r="Q393" s="13">
        <v>1896</v>
      </c>
      <c r="S393" s="1">
        <v>0.5</v>
      </c>
      <c r="T393" t="s">
        <v>168</v>
      </c>
      <c r="U393" t="s">
        <v>97</v>
      </c>
      <c r="V393" t="b">
        <v>0</v>
      </c>
      <c r="W393">
        <v>2.5</v>
      </c>
      <c r="X393" t="s">
        <v>157</v>
      </c>
      <c r="Y393" t="s">
        <v>4892</v>
      </c>
    </row>
    <row r="394" spans="1:25" x14ac:dyDescent="0.4">
      <c r="A394" t="s">
        <v>5135</v>
      </c>
      <c r="B394" s="2">
        <f ca="1">TODAY()+OpportunityTbl[[#This Row],[CreatedOn_DaysFromToday]]</f>
        <v>45087</v>
      </c>
      <c r="C394" s="2">
        <f ca="1">TODAY()+OpportunityTbl[[#This Row],[EstCloseDate_DaysFromToday]]</f>
        <v>45144</v>
      </c>
      <c r="D394" t="str">
        <f>IF(OpportunityTbl[[#This Row],[statecode]]=0,"",OpportunityTbl[[#This Row],[Estimated Close Date]])</f>
        <v/>
      </c>
      <c r="E394" s="14">
        <v>-23</v>
      </c>
      <c r="F394" s="14">
        <v>34</v>
      </c>
      <c r="G394" t="s">
        <v>4280</v>
      </c>
      <c r="H394" t="s">
        <v>4281</v>
      </c>
      <c r="I394">
        <v>0</v>
      </c>
      <c r="J394">
        <v>1</v>
      </c>
      <c r="K394" t="s">
        <v>10481</v>
      </c>
      <c r="L394" t="s">
        <v>12236</v>
      </c>
      <c r="M394" t="s">
        <v>22</v>
      </c>
      <c r="N394" t="s">
        <v>469</v>
      </c>
      <c r="O394" t="s">
        <v>29</v>
      </c>
      <c r="P394" t="s">
        <v>470</v>
      </c>
      <c r="Q394" s="13">
        <v>2692</v>
      </c>
      <c r="S394" s="1">
        <v>0.5</v>
      </c>
      <c r="T394" t="s">
        <v>168</v>
      </c>
      <c r="U394" t="s">
        <v>24</v>
      </c>
      <c r="V394" t="b">
        <v>0</v>
      </c>
      <c r="W394">
        <v>2.5</v>
      </c>
      <c r="X394" t="s">
        <v>240</v>
      </c>
      <c r="Y394" t="s">
        <v>4890</v>
      </c>
    </row>
    <row r="395" spans="1:25" x14ac:dyDescent="0.4">
      <c r="A395" t="s">
        <v>5198</v>
      </c>
      <c r="B395" s="2">
        <f ca="1">TODAY()+OpportunityTbl[[#This Row],[CreatedOn_DaysFromToday]]</f>
        <v>45087</v>
      </c>
      <c r="C395" s="2">
        <f ca="1">TODAY()+OpportunityTbl[[#This Row],[EstCloseDate_DaysFromToday]]</f>
        <v>45132</v>
      </c>
      <c r="D395" t="str">
        <f>IF(OpportunityTbl[[#This Row],[statecode]]=0,"",OpportunityTbl[[#This Row],[Estimated Close Date]])</f>
        <v/>
      </c>
      <c r="E395" s="14">
        <v>-23</v>
      </c>
      <c r="F395" s="14">
        <v>22</v>
      </c>
      <c r="G395" t="s">
        <v>4280</v>
      </c>
      <c r="H395" t="s">
        <v>4281</v>
      </c>
      <c r="I395">
        <v>0</v>
      </c>
      <c r="J395">
        <v>1</v>
      </c>
      <c r="K395" t="s">
        <v>10444</v>
      </c>
      <c r="L395" t="s">
        <v>12240</v>
      </c>
      <c r="M395" t="s">
        <v>22</v>
      </c>
      <c r="N395" t="s">
        <v>518</v>
      </c>
      <c r="O395" t="s">
        <v>29</v>
      </c>
      <c r="P395" t="s">
        <v>532</v>
      </c>
      <c r="Q395" s="13">
        <v>4682</v>
      </c>
      <c r="S395" s="1">
        <v>0.1</v>
      </c>
      <c r="T395" t="s">
        <v>23</v>
      </c>
      <c r="U395" t="s">
        <v>24</v>
      </c>
      <c r="V395" t="b">
        <v>1</v>
      </c>
      <c r="W395">
        <v>2.5</v>
      </c>
      <c r="X395" t="s">
        <v>25</v>
      </c>
      <c r="Y395" t="s">
        <v>4899</v>
      </c>
    </row>
    <row r="396" spans="1:25" x14ac:dyDescent="0.4">
      <c r="A396" t="s">
        <v>4315</v>
      </c>
      <c r="B396" s="2">
        <f ca="1">TODAY()+OpportunityTbl[[#This Row],[CreatedOn_DaysFromToday]]</f>
        <v>45086</v>
      </c>
      <c r="C396" s="2">
        <f ca="1">TODAY()+OpportunityTbl[[#This Row],[EstCloseDate_DaysFromToday]]</f>
        <v>45126</v>
      </c>
      <c r="D396" t="str">
        <f>IF(OpportunityTbl[[#This Row],[statecode]]=0,"",OpportunityTbl[[#This Row],[Estimated Close Date]])</f>
        <v/>
      </c>
      <c r="E396" s="14">
        <v>-24</v>
      </c>
      <c r="F396" s="14">
        <v>16</v>
      </c>
      <c r="G396" t="s">
        <v>4280</v>
      </c>
      <c r="H396" t="s">
        <v>4281</v>
      </c>
      <c r="I396">
        <v>0</v>
      </c>
      <c r="J396">
        <v>1</v>
      </c>
      <c r="K396" t="s">
        <v>10536</v>
      </c>
      <c r="L396" t="s">
        <v>12234</v>
      </c>
      <c r="M396" t="s">
        <v>22</v>
      </c>
      <c r="N396" t="s">
        <v>563</v>
      </c>
      <c r="O396" t="s">
        <v>29</v>
      </c>
      <c r="P396" t="s">
        <v>564</v>
      </c>
      <c r="Q396" s="13">
        <v>2426</v>
      </c>
      <c r="S396" s="1">
        <v>0.3</v>
      </c>
      <c r="T396" t="s">
        <v>168</v>
      </c>
      <c r="U396" t="s">
        <v>100</v>
      </c>
      <c r="V396" t="b">
        <v>1</v>
      </c>
      <c r="W396">
        <v>2.5</v>
      </c>
      <c r="X396" t="s">
        <v>25</v>
      </c>
      <c r="Y396" t="s">
        <v>26</v>
      </c>
    </row>
    <row r="397" spans="1:25" x14ac:dyDescent="0.4">
      <c r="A397" t="s">
        <v>4381</v>
      </c>
      <c r="B397" s="2">
        <f ca="1">TODAY()+OpportunityTbl[[#This Row],[CreatedOn_DaysFromToday]]</f>
        <v>45086</v>
      </c>
      <c r="C397" s="2">
        <f ca="1">TODAY()+OpportunityTbl[[#This Row],[EstCloseDate_DaysFromToday]]</f>
        <v>45135</v>
      </c>
      <c r="D397" t="str">
        <f>IF(OpportunityTbl[[#This Row],[statecode]]=0,"",OpportunityTbl[[#This Row],[Estimated Close Date]])</f>
        <v/>
      </c>
      <c r="E397" s="14">
        <v>-24</v>
      </c>
      <c r="F397" s="14">
        <v>25</v>
      </c>
      <c r="G397" t="s">
        <v>4280</v>
      </c>
      <c r="H397" t="s">
        <v>4281</v>
      </c>
      <c r="I397">
        <v>0</v>
      </c>
      <c r="J397">
        <v>1</v>
      </c>
      <c r="K397" t="s">
        <v>10526</v>
      </c>
      <c r="L397" t="s">
        <v>12234</v>
      </c>
      <c r="M397" t="s">
        <v>22</v>
      </c>
      <c r="N397" t="s">
        <v>513</v>
      </c>
      <c r="O397" t="s">
        <v>29</v>
      </c>
      <c r="P397" t="s">
        <v>514</v>
      </c>
      <c r="Q397" s="13">
        <v>2257</v>
      </c>
      <c r="S397" s="1">
        <v>0.3</v>
      </c>
      <c r="T397" t="s">
        <v>168</v>
      </c>
      <c r="U397" t="s">
        <v>24</v>
      </c>
      <c r="V397" t="b">
        <v>1</v>
      </c>
      <c r="W397">
        <v>2.5</v>
      </c>
      <c r="X397" t="s">
        <v>157</v>
      </c>
      <c r="Y397" t="s">
        <v>26</v>
      </c>
    </row>
    <row r="398" spans="1:25" x14ac:dyDescent="0.4">
      <c r="A398" t="s">
        <v>4469</v>
      </c>
      <c r="B398" s="2">
        <f ca="1">TODAY()+OpportunityTbl[[#This Row],[CreatedOn_DaysFromToday]]</f>
        <v>45086</v>
      </c>
      <c r="C398" s="2">
        <f ca="1">TODAY()+OpportunityTbl[[#This Row],[EstCloseDate_DaysFromToday]]</f>
        <v>45140</v>
      </c>
      <c r="D398" t="str">
        <f>IF(OpportunityTbl[[#This Row],[statecode]]=0,"",OpportunityTbl[[#This Row],[Estimated Close Date]])</f>
        <v/>
      </c>
      <c r="E398" s="14">
        <v>-24</v>
      </c>
      <c r="F398" s="14">
        <v>30</v>
      </c>
      <c r="G398" t="s">
        <v>4280</v>
      </c>
      <c r="H398" t="s">
        <v>4281</v>
      </c>
      <c r="I398">
        <v>0</v>
      </c>
      <c r="J398">
        <v>1</v>
      </c>
      <c r="K398" t="s">
        <v>10427</v>
      </c>
      <c r="L398" t="s">
        <v>12234</v>
      </c>
      <c r="M398" t="s">
        <v>22</v>
      </c>
      <c r="N398" t="s">
        <v>1762</v>
      </c>
      <c r="O398" t="s">
        <v>29</v>
      </c>
      <c r="P398" t="s">
        <v>2161</v>
      </c>
      <c r="Q398" s="13">
        <v>3252</v>
      </c>
      <c r="S398" s="1">
        <v>0.5</v>
      </c>
      <c r="T398" t="s">
        <v>168</v>
      </c>
      <c r="U398" t="s">
        <v>24</v>
      </c>
      <c r="V398" t="b">
        <v>1</v>
      </c>
      <c r="W398">
        <v>3.5</v>
      </c>
      <c r="X398" t="s">
        <v>240</v>
      </c>
      <c r="Y398" t="s">
        <v>26</v>
      </c>
    </row>
    <row r="399" spans="1:25" x14ac:dyDescent="0.4">
      <c r="A399" t="s">
        <v>4593</v>
      </c>
      <c r="B399" s="2">
        <f ca="1">TODAY()+OpportunityTbl[[#This Row],[CreatedOn_DaysFromToday]]</f>
        <v>45086</v>
      </c>
      <c r="C399" s="2">
        <f ca="1">TODAY()+OpportunityTbl[[#This Row],[EstCloseDate_DaysFromToday]]</f>
        <v>45109</v>
      </c>
      <c r="D399" t="str">
        <f>IF(OpportunityTbl[[#This Row],[statecode]]=0,"",OpportunityTbl[[#This Row],[Estimated Close Date]])</f>
        <v/>
      </c>
      <c r="E399" s="14">
        <v>-24</v>
      </c>
      <c r="F399" s="14">
        <v>-1</v>
      </c>
      <c r="G399" t="s">
        <v>4280</v>
      </c>
      <c r="H399" t="s">
        <v>4281</v>
      </c>
      <c r="I399">
        <v>0</v>
      </c>
      <c r="J399">
        <v>1</v>
      </c>
      <c r="K399" t="s">
        <v>10537</v>
      </c>
      <c r="L399" t="s">
        <v>12239</v>
      </c>
      <c r="M399" t="s">
        <v>22</v>
      </c>
      <c r="N399" t="s">
        <v>469</v>
      </c>
      <c r="O399" t="s">
        <v>29</v>
      </c>
      <c r="P399" t="s">
        <v>705</v>
      </c>
      <c r="Q399" s="13">
        <v>6705</v>
      </c>
      <c r="S399" s="1">
        <v>0.3</v>
      </c>
      <c r="T399" t="s">
        <v>168</v>
      </c>
      <c r="U399" t="s">
        <v>100</v>
      </c>
      <c r="V399" t="b">
        <v>1</v>
      </c>
      <c r="W399">
        <v>2</v>
      </c>
      <c r="X399" t="s">
        <v>25</v>
      </c>
      <c r="Y399" t="s">
        <v>26</v>
      </c>
    </row>
    <row r="400" spans="1:25" x14ac:dyDescent="0.4">
      <c r="A400" t="s">
        <v>4681</v>
      </c>
      <c r="B400" s="2">
        <f ca="1">TODAY()+OpportunityTbl[[#This Row],[CreatedOn_DaysFromToday]]</f>
        <v>45086</v>
      </c>
      <c r="C400" s="2">
        <f ca="1">TODAY()+OpportunityTbl[[#This Row],[EstCloseDate_DaysFromToday]]</f>
        <v>45133</v>
      </c>
      <c r="D400" t="str">
        <f>IF(OpportunityTbl[[#This Row],[statecode]]=0,"",OpportunityTbl[[#This Row],[Estimated Close Date]])</f>
        <v/>
      </c>
      <c r="E400" s="14">
        <v>-24</v>
      </c>
      <c r="F400" s="14">
        <v>23</v>
      </c>
      <c r="G400" t="s">
        <v>4280</v>
      </c>
      <c r="H400" t="s">
        <v>4281</v>
      </c>
      <c r="I400">
        <v>0</v>
      </c>
      <c r="J400">
        <v>1</v>
      </c>
      <c r="K400" t="s">
        <v>10538</v>
      </c>
      <c r="L400" t="s">
        <v>12237</v>
      </c>
      <c r="M400" t="s">
        <v>22</v>
      </c>
      <c r="N400" t="s">
        <v>1710</v>
      </c>
      <c r="O400" t="s">
        <v>29</v>
      </c>
      <c r="P400" t="s">
        <v>1713</v>
      </c>
      <c r="Q400" s="13">
        <v>2739</v>
      </c>
      <c r="S400" s="1">
        <v>0.3</v>
      </c>
      <c r="T400" t="s">
        <v>168</v>
      </c>
      <c r="U400" t="s">
        <v>100</v>
      </c>
      <c r="V400" t="b">
        <v>0</v>
      </c>
      <c r="W400">
        <v>5</v>
      </c>
      <c r="X400" t="s">
        <v>25</v>
      </c>
      <c r="Y400" t="s">
        <v>26</v>
      </c>
    </row>
    <row r="401" spans="1:25" x14ac:dyDescent="0.4">
      <c r="A401" t="s">
        <v>4786</v>
      </c>
      <c r="B401" s="2">
        <f ca="1">TODAY()+OpportunityTbl[[#This Row],[CreatedOn_DaysFromToday]]</f>
        <v>45086</v>
      </c>
      <c r="C401" s="2">
        <f ca="1">TODAY()+OpportunityTbl[[#This Row],[EstCloseDate_DaysFromToday]]</f>
        <v>45125</v>
      </c>
      <c r="D401" t="str">
        <f>IF(OpportunityTbl[[#This Row],[statecode]]=0,"",OpportunityTbl[[#This Row],[Estimated Close Date]])</f>
        <v/>
      </c>
      <c r="E401" s="14">
        <v>-24</v>
      </c>
      <c r="F401" s="14">
        <v>15</v>
      </c>
      <c r="G401" t="s">
        <v>4280</v>
      </c>
      <c r="H401" t="s">
        <v>4281</v>
      </c>
      <c r="I401">
        <v>0</v>
      </c>
      <c r="J401">
        <v>1</v>
      </c>
      <c r="K401" t="s">
        <v>10477</v>
      </c>
      <c r="L401" t="s">
        <v>12239</v>
      </c>
      <c r="M401" t="s">
        <v>22</v>
      </c>
      <c r="N401" t="s">
        <v>2121</v>
      </c>
      <c r="O401" t="s">
        <v>29</v>
      </c>
      <c r="P401" t="s">
        <v>4734</v>
      </c>
      <c r="Q401" s="13">
        <v>9754</v>
      </c>
      <c r="S401" s="1">
        <v>0.9</v>
      </c>
      <c r="T401" t="s">
        <v>4724</v>
      </c>
      <c r="U401" t="s">
        <v>100</v>
      </c>
      <c r="V401" t="b">
        <v>1</v>
      </c>
      <c r="W401">
        <v>3</v>
      </c>
      <c r="X401" t="s">
        <v>4732</v>
      </c>
      <c r="Y401" t="s">
        <v>26</v>
      </c>
    </row>
    <row r="402" spans="1:25" x14ac:dyDescent="0.4">
      <c r="A402" t="s">
        <v>4787</v>
      </c>
      <c r="B402" s="2">
        <f ca="1">TODAY()+OpportunityTbl[[#This Row],[CreatedOn_DaysFromToday]]</f>
        <v>45086</v>
      </c>
      <c r="C402" s="2">
        <f ca="1">TODAY()+OpportunityTbl[[#This Row],[EstCloseDate_DaysFromToday]]</f>
        <v>45124</v>
      </c>
      <c r="D402" t="str">
        <f>IF(OpportunityTbl[[#This Row],[statecode]]=0,"",OpportunityTbl[[#This Row],[Estimated Close Date]])</f>
        <v/>
      </c>
      <c r="E402" s="14">
        <v>-24</v>
      </c>
      <c r="F402" s="14">
        <v>14</v>
      </c>
      <c r="G402" t="s">
        <v>4280</v>
      </c>
      <c r="H402" t="s">
        <v>4281</v>
      </c>
      <c r="I402">
        <v>0</v>
      </c>
      <c r="J402">
        <v>1</v>
      </c>
      <c r="K402" t="s">
        <v>10467</v>
      </c>
      <c r="L402" t="s">
        <v>12240</v>
      </c>
      <c r="M402" t="s">
        <v>22</v>
      </c>
      <c r="N402" t="s">
        <v>31</v>
      </c>
      <c r="O402" t="s">
        <v>29</v>
      </c>
      <c r="P402" t="s">
        <v>417</v>
      </c>
      <c r="Q402" s="13">
        <v>4578</v>
      </c>
      <c r="S402" s="1">
        <v>0.1</v>
      </c>
      <c r="T402" t="s">
        <v>23</v>
      </c>
      <c r="U402" t="s">
        <v>24</v>
      </c>
      <c r="V402" t="b">
        <v>1</v>
      </c>
      <c r="W402">
        <v>2.5</v>
      </c>
      <c r="X402" t="s">
        <v>25</v>
      </c>
      <c r="Y402" t="s">
        <v>26</v>
      </c>
    </row>
    <row r="403" spans="1:25" x14ac:dyDescent="0.4">
      <c r="A403" t="s">
        <v>4788</v>
      </c>
      <c r="B403" s="2">
        <f ca="1">TODAY()+OpportunityTbl[[#This Row],[CreatedOn_DaysFromToday]]</f>
        <v>45086</v>
      </c>
      <c r="C403" s="2">
        <f ca="1">TODAY()+OpportunityTbl[[#This Row],[EstCloseDate_DaysFromToday]]</f>
        <v>45114</v>
      </c>
      <c r="D403" t="str">
        <f>IF(OpportunityTbl[[#This Row],[statecode]]=0,"",OpportunityTbl[[#This Row],[Estimated Close Date]])</f>
        <v/>
      </c>
      <c r="E403" s="14">
        <v>-24</v>
      </c>
      <c r="F403" s="14">
        <v>4</v>
      </c>
      <c r="G403" t="s">
        <v>4280</v>
      </c>
      <c r="H403" t="s">
        <v>4281</v>
      </c>
      <c r="I403">
        <v>0</v>
      </c>
      <c r="J403">
        <v>1</v>
      </c>
      <c r="K403" t="s">
        <v>10539</v>
      </c>
      <c r="L403" t="s">
        <v>12235</v>
      </c>
      <c r="M403" t="s">
        <v>22</v>
      </c>
      <c r="N403" t="s">
        <v>31</v>
      </c>
      <c r="O403" t="s">
        <v>29</v>
      </c>
      <c r="P403" t="s">
        <v>319</v>
      </c>
      <c r="Q403" s="13">
        <v>10911</v>
      </c>
      <c r="S403" s="1">
        <v>0.1</v>
      </c>
      <c r="T403" t="s">
        <v>23</v>
      </c>
      <c r="U403" t="s">
        <v>100</v>
      </c>
      <c r="V403" t="b">
        <v>0</v>
      </c>
      <c r="W403">
        <v>2.5</v>
      </c>
      <c r="X403" t="s">
        <v>25</v>
      </c>
      <c r="Y403" t="s">
        <v>26</v>
      </c>
    </row>
    <row r="404" spans="1:25" x14ac:dyDescent="0.4">
      <c r="A404" t="s">
        <v>5053</v>
      </c>
      <c r="B404" s="2">
        <f ca="1">TODAY()+OpportunityTbl[[#This Row],[CreatedOn_DaysFromToday]]</f>
        <v>45086</v>
      </c>
      <c r="C404" s="2">
        <f ca="1">TODAY()+OpportunityTbl[[#This Row],[EstCloseDate_DaysFromToday]]</f>
        <v>45143</v>
      </c>
      <c r="D404" t="str">
        <f>IF(OpportunityTbl[[#This Row],[statecode]]=0,"",OpportunityTbl[[#This Row],[Estimated Close Date]])</f>
        <v/>
      </c>
      <c r="E404" s="14">
        <v>-24</v>
      </c>
      <c r="F404" s="14">
        <v>33</v>
      </c>
      <c r="G404" t="s">
        <v>4280</v>
      </c>
      <c r="H404" t="s">
        <v>4281</v>
      </c>
      <c r="I404">
        <v>0</v>
      </c>
      <c r="J404">
        <v>1</v>
      </c>
      <c r="K404" t="s">
        <v>10538</v>
      </c>
      <c r="L404" t="s">
        <v>12237</v>
      </c>
      <c r="M404" t="s">
        <v>22</v>
      </c>
      <c r="N404" t="s">
        <v>1762</v>
      </c>
      <c r="O404" t="s">
        <v>29</v>
      </c>
      <c r="P404" t="s">
        <v>2161</v>
      </c>
      <c r="Q404" s="13">
        <v>4736</v>
      </c>
      <c r="S404" s="1">
        <v>0.5</v>
      </c>
      <c r="T404" t="s">
        <v>168</v>
      </c>
      <c r="U404" t="s">
        <v>24</v>
      </c>
      <c r="V404" t="b">
        <v>1</v>
      </c>
      <c r="W404">
        <v>4.5</v>
      </c>
      <c r="X404" t="s">
        <v>240</v>
      </c>
      <c r="Y404" t="s">
        <v>4926</v>
      </c>
    </row>
    <row r="405" spans="1:25" x14ac:dyDescent="0.4">
      <c r="A405" t="s">
        <v>5054</v>
      </c>
      <c r="B405" s="2">
        <f ca="1">TODAY()+OpportunityTbl[[#This Row],[CreatedOn_DaysFromToday]]</f>
        <v>45086</v>
      </c>
      <c r="C405" s="2">
        <f ca="1">TODAY()+OpportunityTbl[[#This Row],[EstCloseDate_DaysFromToday]]</f>
        <v>45131</v>
      </c>
      <c r="D405" t="str">
        <f>IF(OpportunityTbl[[#This Row],[statecode]]=0,"",OpportunityTbl[[#This Row],[Estimated Close Date]])</f>
        <v/>
      </c>
      <c r="E405" s="14">
        <v>-24</v>
      </c>
      <c r="F405" s="14">
        <v>21</v>
      </c>
      <c r="G405" t="s">
        <v>4280</v>
      </c>
      <c r="H405" t="s">
        <v>4281</v>
      </c>
      <c r="I405">
        <v>0</v>
      </c>
      <c r="J405">
        <v>1</v>
      </c>
      <c r="K405" t="s">
        <v>10496</v>
      </c>
      <c r="L405" t="s">
        <v>12238</v>
      </c>
      <c r="M405" t="s">
        <v>22</v>
      </c>
      <c r="N405" t="s">
        <v>518</v>
      </c>
      <c r="O405" t="s">
        <v>29</v>
      </c>
      <c r="P405" t="s">
        <v>523</v>
      </c>
      <c r="Q405" s="13">
        <v>4292</v>
      </c>
      <c r="S405" s="1">
        <v>0.3</v>
      </c>
      <c r="T405" t="s">
        <v>168</v>
      </c>
      <c r="U405" t="s">
        <v>24</v>
      </c>
      <c r="V405" t="b">
        <v>1</v>
      </c>
      <c r="W405">
        <v>2</v>
      </c>
      <c r="X405" t="s">
        <v>25</v>
      </c>
      <c r="Y405" t="s">
        <v>4926</v>
      </c>
    </row>
    <row r="406" spans="1:25" x14ac:dyDescent="0.4">
      <c r="A406" t="s">
        <v>5055</v>
      </c>
      <c r="B406" s="2">
        <f ca="1">TODAY()+OpportunityTbl[[#This Row],[CreatedOn_DaysFromToday]]</f>
        <v>45086</v>
      </c>
      <c r="C406" s="2">
        <f ca="1">TODAY()+OpportunityTbl[[#This Row],[EstCloseDate_DaysFromToday]]</f>
        <v>45147</v>
      </c>
      <c r="D406" t="str">
        <f>IF(OpportunityTbl[[#This Row],[statecode]]=0,"",OpportunityTbl[[#This Row],[Estimated Close Date]])</f>
        <v/>
      </c>
      <c r="E406" s="14">
        <v>-24</v>
      </c>
      <c r="F406" s="14">
        <v>37</v>
      </c>
      <c r="G406" t="s">
        <v>4280</v>
      </c>
      <c r="H406" t="s">
        <v>4281</v>
      </c>
      <c r="I406">
        <v>0</v>
      </c>
      <c r="J406">
        <v>1</v>
      </c>
      <c r="K406" t="s">
        <v>10521</v>
      </c>
      <c r="L406" t="s">
        <v>12234</v>
      </c>
      <c r="M406" t="s">
        <v>22</v>
      </c>
      <c r="N406" t="s">
        <v>1762</v>
      </c>
      <c r="O406" t="s">
        <v>29</v>
      </c>
      <c r="P406" t="s">
        <v>1763</v>
      </c>
      <c r="Q406" s="13">
        <v>2674</v>
      </c>
      <c r="S406" s="1">
        <v>0.5</v>
      </c>
      <c r="T406" t="s">
        <v>168</v>
      </c>
      <c r="U406" t="s">
        <v>24</v>
      </c>
      <c r="V406" t="b">
        <v>0</v>
      </c>
      <c r="W406">
        <v>3.5</v>
      </c>
      <c r="X406" t="s">
        <v>157</v>
      </c>
      <c r="Y406" t="s">
        <v>4890</v>
      </c>
    </row>
    <row r="407" spans="1:25" x14ac:dyDescent="0.4">
      <c r="A407" t="s">
        <v>5056</v>
      </c>
      <c r="B407" s="2">
        <f ca="1">TODAY()+OpportunityTbl[[#This Row],[CreatedOn_DaysFromToday]]</f>
        <v>45086</v>
      </c>
      <c r="C407" s="2">
        <f ca="1">TODAY()+OpportunityTbl[[#This Row],[EstCloseDate_DaysFromToday]]</f>
        <v>45156</v>
      </c>
      <c r="D407" t="str">
        <f>IF(OpportunityTbl[[#This Row],[statecode]]=0,"",OpportunityTbl[[#This Row],[Estimated Close Date]])</f>
        <v/>
      </c>
      <c r="E407" s="14">
        <v>-24</v>
      </c>
      <c r="F407" s="14">
        <v>46</v>
      </c>
      <c r="G407" t="s">
        <v>4280</v>
      </c>
      <c r="H407" t="s">
        <v>4281</v>
      </c>
      <c r="I407">
        <v>0</v>
      </c>
      <c r="J407">
        <v>1</v>
      </c>
      <c r="K407" t="s">
        <v>10540</v>
      </c>
      <c r="L407" t="s">
        <v>12239</v>
      </c>
      <c r="M407" t="s">
        <v>22</v>
      </c>
      <c r="N407" t="s">
        <v>1617</v>
      </c>
      <c r="O407" t="s">
        <v>29</v>
      </c>
      <c r="P407" t="s">
        <v>1648</v>
      </c>
      <c r="Q407" s="13">
        <v>9733</v>
      </c>
      <c r="S407" s="1">
        <v>0.5</v>
      </c>
      <c r="T407" t="s">
        <v>168</v>
      </c>
      <c r="U407" t="s">
        <v>24</v>
      </c>
      <c r="V407" t="b">
        <v>1</v>
      </c>
      <c r="W407">
        <v>3</v>
      </c>
      <c r="X407" t="s">
        <v>157</v>
      </c>
      <c r="Y407" t="s">
        <v>4899</v>
      </c>
    </row>
    <row r="408" spans="1:25" x14ac:dyDescent="0.4">
      <c r="A408" t="s">
        <v>5057</v>
      </c>
      <c r="B408" s="2">
        <f ca="1">TODAY()+OpportunityTbl[[#This Row],[CreatedOn_DaysFromToday]]</f>
        <v>45086</v>
      </c>
      <c r="C408" s="2">
        <f ca="1">TODAY()+OpportunityTbl[[#This Row],[EstCloseDate_DaysFromToday]]</f>
        <v>45173</v>
      </c>
      <c r="D408" t="str">
        <f>IF(OpportunityTbl[[#This Row],[statecode]]=0,"",OpportunityTbl[[#This Row],[Estimated Close Date]])</f>
        <v/>
      </c>
      <c r="E408" s="14">
        <v>-24</v>
      </c>
      <c r="F408" s="14">
        <v>63</v>
      </c>
      <c r="G408" t="s">
        <v>4280</v>
      </c>
      <c r="H408" t="s">
        <v>4281</v>
      </c>
      <c r="I408">
        <v>0</v>
      </c>
      <c r="J408">
        <v>1</v>
      </c>
      <c r="K408" t="s">
        <v>10460</v>
      </c>
      <c r="L408" t="s">
        <v>12239</v>
      </c>
      <c r="M408" t="s">
        <v>22</v>
      </c>
      <c r="N408" t="s">
        <v>1617</v>
      </c>
      <c r="O408" t="s">
        <v>29</v>
      </c>
      <c r="P408" t="s">
        <v>1618</v>
      </c>
      <c r="Q408" s="13">
        <v>7199</v>
      </c>
      <c r="S408" s="1">
        <v>0.5</v>
      </c>
      <c r="T408" t="s">
        <v>168</v>
      </c>
      <c r="U408" t="s">
        <v>24</v>
      </c>
      <c r="V408" t="b">
        <v>0</v>
      </c>
      <c r="W408">
        <v>3</v>
      </c>
      <c r="X408" t="s">
        <v>240</v>
      </c>
      <c r="Y408" t="s">
        <v>4905</v>
      </c>
    </row>
    <row r="409" spans="1:25" x14ac:dyDescent="0.4">
      <c r="A409" t="s">
        <v>5136</v>
      </c>
      <c r="B409" s="2">
        <f ca="1">TODAY()+OpportunityTbl[[#This Row],[CreatedOn_DaysFromToday]]</f>
        <v>45086</v>
      </c>
      <c r="C409" s="2">
        <f ca="1">TODAY()+OpportunityTbl[[#This Row],[EstCloseDate_DaysFromToday]]</f>
        <v>45145</v>
      </c>
      <c r="D409" t="str">
        <f>IF(OpportunityTbl[[#This Row],[statecode]]=0,"",OpportunityTbl[[#This Row],[Estimated Close Date]])</f>
        <v/>
      </c>
      <c r="E409" s="14">
        <v>-24</v>
      </c>
      <c r="F409" s="14">
        <v>35</v>
      </c>
      <c r="G409" t="s">
        <v>4280</v>
      </c>
      <c r="H409" t="s">
        <v>4281</v>
      </c>
      <c r="I409">
        <v>0</v>
      </c>
      <c r="J409">
        <v>1</v>
      </c>
      <c r="K409" t="s">
        <v>10538</v>
      </c>
      <c r="L409" t="s">
        <v>12234</v>
      </c>
      <c r="M409" t="s">
        <v>22</v>
      </c>
      <c r="N409" t="s">
        <v>779</v>
      </c>
      <c r="O409" t="s">
        <v>29</v>
      </c>
      <c r="P409" t="s">
        <v>780</v>
      </c>
      <c r="Q409" s="13">
        <v>2613</v>
      </c>
      <c r="S409" s="1">
        <v>0.5</v>
      </c>
      <c r="T409" t="s">
        <v>168</v>
      </c>
      <c r="U409" t="s">
        <v>100</v>
      </c>
      <c r="V409" t="b">
        <v>1</v>
      </c>
      <c r="W409">
        <v>2.5</v>
      </c>
      <c r="X409" t="s">
        <v>240</v>
      </c>
      <c r="Y409" t="s">
        <v>4905</v>
      </c>
    </row>
    <row r="410" spans="1:25" x14ac:dyDescent="0.4">
      <c r="A410" t="s">
        <v>5137</v>
      </c>
      <c r="B410" s="2">
        <f ca="1">TODAY()+OpportunityTbl[[#This Row],[CreatedOn_DaysFromToday]]</f>
        <v>45086</v>
      </c>
      <c r="C410" s="2">
        <f ca="1">TODAY()+OpportunityTbl[[#This Row],[EstCloseDate_DaysFromToday]]</f>
        <v>45170</v>
      </c>
      <c r="D410" t="str">
        <f>IF(OpportunityTbl[[#This Row],[statecode]]=0,"",OpportunityTbl[[#This Row],[Estimated Close Date]])</f>
        <v/>
      </c>
      <c r="E410" s="14">
        <v>-24</v>
      </c>
      <c r="F410" s="14">
        <v>60</v>
      </c>
      <c r="G410" t="s">
        <v>4280</v>
      </c>
      <c r="H410" t="s">
        <v>4281</v>
      </c>
      <c r="I410">
        <v>0</v>
      </c>
      <c r="J410">
        <v>1</v>
      </c>
      <c r="K410" t="s">
        <v>10473</v>
      </c>
      <c r="L410" t="s">
        <v>12236</v>
      </c>
      <c r="M410" t="s">
        <v>22</v>
      </c>
      <c r="N410" t="s">
        <v>779</v>
      </c>
      <c r="O410" t="s">
        <v>29</v>
      </c>
      <c r="P410" t="s">
        <v>780</v>
      </c>
      <c r="Q410" s="13">
        <v>2958</v>
      </c>
      <c r="S410" s="1">
        <v>0.5</v>
      </c>
      <c r="T410" t="s">
        <v>168</v>
      </c>
      <c r="U410" t="s">
        <v>24</v>
      </c>
      <c r="V410" t="b">
        <v>0</v>
      </c>
      <c r="W410">
        <v>2.5</v>
      </c>
      <c r="X410" t="s">
        <v>240</v>
      </c>
      <c r="Y410" t="s">
        <v>4892</v>
      </c>
    </row>
    <row r="411" spans="1:25" x14ac:dyDescent="0.4">
      <c r="A411" t="s">
        <v>5138</v>
      </c>
      <c r="B411" s="2">
        <f ca="1">TODAY()+OpportunityTbl[[#This Row],[CreatedOn_DaysFromToday]]</f>
        <v>45086</v>
      </c>
      <c r="C411" s="2">
        <f ca="1">TODAY()+OpportunityTbl[[#This Row],[EstCloseDate_DaysFromToday]]</f>
        <v>45167</v>
      </c>
      <c r="D411" t="str">
        <f>IF(OpportunityTbl[[#This Row],[statecode]]=0,"",OpportunityTbl[[#This Row],[Estimated Close Date]])</f>
        <v/>
      </c>
      <c r="E411" s="14">
        <v>-24</v>
      </c>
      <c r="F411" s="14">
        <v>57</v>
      </c>
      <c r="G411" t="s">
        <v>4280</v>
      </c>
      <c r="H411" t="s">
        <v>4281</v>
      </c>
      <c r="I411">
        <v>0</v>
      </c>
      <c r="J411">
        <v>1</v>
      </c>
      <c r="K411" t="s">
        <v>10428</v>
      </c>
      <c r="L411" t="s">
        <v>12240</v>
      </c>
      <c r="M411" t="s">
        <v>22</v>
      </c>
      <c r="N411" t="s">
        <v>779</v>
      </c>
      <c r="O411" t="s">
        <v>29</v>
      </c>
      <c r="P411" t="s">
        <v>780</v>
      </c>
      <c r="Q411" s="13">
        <v>6107</v>
      </c>
      <c r="S411" s="1">
        <v>0.3</v>
      </c>
      <c r="T411" t="s">
        <v>168</v>
      </c>
      <c r="U411" t="s">
        <v>24</v>
      </c>
      <c r="V411" t="b">
        <v>0</v>
      </c>
      <c r="W411">
        <v>2.5</v>
      </c>
      <c r="X411" t="s">
        <v>157</v>
      </c>
      <c r="Y411" t="s">
        <v>4890</v>
      </c>
    </row>
    <row r="412" spans="1:25" x14ac:dyDescent="0.4">
      <c r="A412" t="s">
        <v>4316</v>
      </c>
      <c r="B412" s="2">
        <f ca="1">TODAY()+OpportunityTbl[[#This Row],[CreatedOn_DaysFromToday]]</f>
        <v>45085</v>
      </c>
      <c r="C412" s="2">
        <f ca="1">TODAY()+OpportunityTbl[[#This Row],[EstCloseDate_DaysFromToday]]</f>
        <v>45144</v>
      </c>
      <c r="D412" t="str">
        <f>IF(OpportunityTbl[[#This Row],[statecode]]=0,"",OpportunityTbl[[#This Row],[Estimated Close Date]])</f>
        <v/>
      </c>
      <c r="E412" s="14">
        <v>-25</v>
      </c>
      <c r="F412" s="14">
        <v>34</v>
      </c>
      <c r="G412" t="s">
        <v>4280</v>
      </c>
      <c r="H412" t="s">
        <v>4281</v>
      </c>
      <c r="I412">
        <v>0</v>
      </c>
      <c r="J412">
        <v>1</v>
      </c>
      <c r="K412" t="s">
        <v>10522</v>
      </c>
      <c r="L412" t="s">
        <v>12236</v>
      </c>
      <c r="M412" t="s">
        <v>22</v>
      </c>
      <c r="N412" t="s">
        <v>518</v>
      </c>
      <c r="O412" t="s">
        <v>29</v>
      </c>
      <c r="P412" t="s">
        <v>529</v>
      </c>
      <c r="Q412" s="13">
        <v>2268</v>
      </c>
      <c r="S412" s="1">
        <v>0.3</v>
      </c>
      <c r="T412" t="s">
        <v>168</v>
      </c>
      <c r="U412" t="s">
        <v>97</v>
      </c>
      <c r="V412" t="b">
        <v>0</v>
      </c>
      <c r="W412">
        <v>2.5</v>
      </c>
      <c r="X412" t="s">
        <v>25</v>
      </c>
      <c r="Y412" t="s">
        <v>26</v>
      </c>
    </row>
    <row r="413" spans="1:25" x14ac:dyDescent="0.4">
      <c r="A413" t="s">
        <v>4317</v>
      </c>
      <c r="B413" s="2">
        <f ca="1">TODAY()+OpportunityTbl[[#This Row],[CreatedOn_DaysFromToday]]</f>
        <v>45085</v>
      </c>
      <c r="C413" s="2">
        <f ca="1">TODAY()+OpportunityTbl[[#This Row],[EstCloseDate_DaysFromToday]]</f>
        <v>45126</v>
      </c>
      <c r="D413" t="str">
        <f>IF(OpportunityTbl[[#This Row],[statecode]]=0,"",OpportunityTbl[[#This Row],[Estimated Close Date]])</f>
        <v/>
      </c>
      <c r="E413" s="14">
        <v>-25</v>
      </c>
      <c r="F413" s="14">
        <v>16</v>
      </c>
      <c r="G413" t="s">
        <v>4280</v>
      </c>
      <c r="H413" t="s">
        <v>4281</v>
      </c>
      <c r="I413">
        <v>0</v>
      </c>
      <c r="J413">
        <v>1</v>
      </c>
      <c r="K413" t="s">
        <v>10498</v>
      </c>
      <c r="L413" t="s">
        <v>12234</v>
      </c>
      <c r="M413" t="s">
        <v>22</v>
      </c>
      <c r="N413" t="s">
        <v>31</v>
      </c>
      <c r="O413" t="s">
        <v>29</v>
      </c>
      <c r="P413" t="s">
        <v>32</v>
      </c>
      <c r="Q413" s="13">
        <v>2436</v>
      </c>
      <c r="S413" s="1">
        <v>0.3</v>
      </c>
      <c r="T413" t="s">
        <v>168</v>
      </c>
      <c r="U413" t="s">
        <v>24</v>
      </c>
      <c r="V413" t="b">
        <v>1</v>
      </c>
      <c r="W413">
        <v>2.5</v>
      </c>
      <c r="X413" t="s">
        <v>25</v>
      </c>
      <c r="Y413" t="s">
        <v>26</v>
      </c>
    </row>
    <row r="414" spans="1:25" x14ac:dyDescent="0.4">
      <c r="A414" t="s">
        <v>4424</v>
      </c>
      <c r="B414" s="2">
        <f ca="1">TODAY()+OpportunityTbl[[#This Row],[CreatedOn_DaysFromToday]]</f>
        <v>45085</v>
      </c>
      <c r="C414" s="2">
        <f ca="1">TODAY()+OpportunityTbl[[#This Row],[EstCloseDate_DaysFromToday]]</f>
        <v>45144</v>
      </c>
      <c r="D414" t="str">
        <f>IF(OpportunityTbl[[#This Row],[statecode]]=0,"",OpportunityTbl[[#This Row],[Estimated Close Date]])</f>
        <v/>
      </c>
      <c r="E414" s="14">
        <v>-25</v>
      </c>
      <c r="F414" s="14">
        <v>34</v>
      </c>
      <c r="G414" t="s">
        <v>4280</v>
      </c>
      <c r="H414" t="s">
        <v>4281</v>
      </c>
      <c r="I414">
        <v>0</v>
      </c>
      <c r="J414">
        <v>1</v>
      </c>
      <c r="K414" t="s">
        <v>10501</v>
      </c>
      <c r="L414" t="s">
        <v>12236</v>
      </c>
      <c r="M414" t="s">
        <v>22</v>
      </c>
      <c r="N414" t="s">
        <v>31</v>
      </c>
      <c r="O414" t="s">
        <v>29</v>
      </c>
      <c r="P414" t="s">
        <v>210</v>
      </c>
      <c r="Q414" s="13">
        <v>2451</v>
      </c>
      <c r="S414" s="1">
        <v>0.5</v>
      </c>
      <c r="T414" t="s">
        <v>168</v>
      </c>
      <c r="U414" t="s">
        <v>24</v>
      </c>
      <c r="V414" t="b">
        <v>0</v>
      </c>
      <c r="W414">
        <v>2.5</v>
      </c>
      <c r="X414" t="s">
        <v>157</v>
      </c>
      <c r="Y414" t="s">
        <v>26</v>
      </c>
    </row>
    <row r="415" spans="1:25" x14ac:dyDescent="0.4">
      <c r="A415" t="s">
        <v>4512</v>
      </c>
      <c r="B415" s="2">
        <f ca="1">TODAY()+OpportunityTbl[[#This Row],[CreatedOn_DaysFromToday]]</f>
        <v>45085</v>
      </c>
      <c r="C415" s="2">
        <f ca="1">TODAY()+OpportunityTbl[[#This Row],[EstCloseDate_DaysFromToday]]</f>
        <v>45130</v>
      </c>
      <c r="D415" t="str">
        <f>IF(OpportunityTbl[[#This Row],[statecode]]=0,"",OpportunityTbl[[#This Row],[Estimated Close Date]])</f>
        <v/>
      </c>
      <c r="E415" s="14">
        <v>-25</v>
      </c>
      <c r="F415" s="14">
        <v>20</v>
      </c>
      <c r="G415" t="s">
        <v>4280</v>
      </c>
      <c r="H415" t="s">
        <v>4281</v>
      </c>
      <c r="I415">
        <v>0</v>
      </c>
      <c r="J415">
        <v>1</v>
      </c>
      <c r="K415" t="s">
        <v>10469</v>
      </c>
      <c r="L415" t="s">
        <v>12234</v>
      </c>
      <c r="M415" t="s">
        <v>22</v>
      </c>
      <c r="N415" t="s">
        <v>1762</v>
      </c>
      <c r="O415" t="s">
        <v>29</v>
      </c>
      <c r="P415" t="s">
        <v>1763</v>
      </c>
      <c r="Q415" s="13">
        <v>2697</v>
      </c>
      <c r="S415" s="1">
        <v>0.3</v>
      </c>
      <c r="T415" t="s">
        <v>168</v>
      </c>
      <c r="U415" t="s">
        <v>100</v>
      </c>
      <c r="V415" t="b">
        <v>0</v>
      </c>
      <c r="W415">
        <v>3.5</v>
      </c>
      <c r="X415" t="s">
        <v>25</v>
      </c>
      <c r="Y415" t="s">
        <v>26</v>
      </c>
    </row>
    <row r="416" spans="1:25" x14ac:dyDescent="0.4">
      <c r="A416" t="s">
        <v>4513</v>
      </c>
      <c r="B416" s="2">
        <f ca="1">TODAY()+OpportunityTbl[[#This Row],[CreatedOn_DaysFromToday]]</f>
        <v>45085</v>
      </c>
      <c r="C416" s="2">
        <f ca="1">TODAY()+OpportunityTbl[[#This Row],[EstCloseDate_DaysFromToday]]</f>
        <v>45129</v>
      </c>
      <c r="D416" t="str">
        <f>IF(OpportunityTbl[[#This Row],[statecode]]=0,"",OpportunityTbl[[#This Row],[Estimated Close Date]])</f>
        <v/>
      </c>
      <c r="E416" s="14">
        <v>-25</v>
      </c>
      <c r="F416" s="14">
        <v>19</v>
      </c>
      <c r="G416" t="s">
        <v>4280</v>
      </c>
      <c r="H416" t="s">
        <v>4281</v>
      </c>
      <c r="I416">
        <v>0</v>
      </c>
      <c r="J416">
        <v>1</v>
      </c>
      <c r="K416" t="s">
        <v>10541</v>
      </c>
      <c r="L416" t="s">
        <v>12239</v>
      </c>
      <c r="M416" t="s">
        <v>22</v>
      </c>
      <c r="N416" t="s">
        <v>1710</v>
      </c>
      <c r="O416" t="s">
        <v>29</v>
      </c>
      <c r="P416" t="s">
        <v>1711</v>
      </c>
      <c r="Q416" s="13">
        <v>6810</v>
      </c>
      <c r="S416" s="1">
        <v>0.3</v>
      </c>
      <c r="T416" t="s">
        <v>168</v>
      </c>
      <c r="U416" t="s">
        <v>100</v>
      </c>
      <c r="V416" t="b">
        <v>0</v>
      </c>
      <c r="W416">
        <v>3.5</v>
      </c>
      <c r="X416" t="s">
        <v>25</v>
      </c>
      <c r="Y416" t="s">
        <v>26</v>
      </c>
    </row>
    <row r="417" spans="1:25" x14ac:dyDescent="0.4">
      <c r="A417" t="s">
        <v>4514</v>
      </c>
      <c r="B417" s="2">
        <f ca="1">TODAY()+OpportunityTbl[[#This Row],[CreatedOn_DaysFromToday]]</f>
        <v>45085</v>
      </c>
      <c r="C417" s="2">
        <f ca="1">TODAY()+OpportunityTbl[[#This Row],[EstCloseDate_DaysFromToday]]</f>
        <v>45152</v>
      </c>
      <c r="D417" t="str">
        <f>IF(OpportunityTbl[[#This Row],[statecode]]=0,"",OpportunityTbl[[#This Row],[Estimated Close Date]])</f>
        <v/>
      </c>
      <c r="E417" s="14">
        <v>-25</v>
      </c>
      <c r="F417" s="14">
        <v>42</v>
      </c>
      <c r="G417" t="s">
        <v>4280</v>
      </c>
      <c r="H417" t="s">
        <v>4281</v>
      </c>
      <c r="I417">
        <v>0</v>
      </c>
      <c r="J417">
        <v>1</v>
      </c>
      <c r="K417" t="s">
        <v>10534</v>
      </c>
      <c r="L417" t="s">
        <v>12236</v>
      </c>
      <c r="M417" t="s">
        <v>22</v>
      </c>
      <c r="N417" t="s">
        <v>1617</v>
      </c>
      <c r="O417" t="s">
        <v>29</v>
      </c>
      <c r="P417" t="s">
        <v>1618</v>
      </c>
      <c r="Q417" s="13">
        <v>2893</v>
      </c>
      <c r="S417" s="1">
        <v>0.3</v>
      </c>
      <c r="T417" t="s">
        <v>168</v>
      </c>
      <c r="U417" t="s">
        <v>100</v>
      </c>
      <c r="V417" t="b">
        <v>0</v>
      </c>
      <c r="W417">
        <v>3.5</v>
      </c>
      <c r="X417" t="s">
        <v>157</v>
      </c>
      <c r="Y417" t="s">
        <v>26</v>
      </c>
    </row>
    <row r="418" spans="1:25" x14ac:dyDescent="0.4">
      <c r="A418" t="s">
        <v>4594</v>
      </c>
      <c r="B418" s="2">
        <f ca="1">TODAY()+OpportunityTbl[[#This Row],[CreatedOn_DaysFromToday]]</f>
        <v>45085</v>
      </c>
      <c r="C418" s="2">
        <f ca="1">TODAY()+OpportunityTbl[[#This Row],[EstCloseDate_DaysFromToday]]</f>
        <v>45114</v>
      </c>
      <c r="D418" t="str">
        <f>IF(OpportunityTbl[[#This Row],[statecode]]=0,"",OpportunityTbl[[#This Row],[Estimated Close Date]])</f>
        <v/>
      </c>
      <c r="E418" s="14">
        <v>-25</v>
      </c>
      <c r="F418" s="14">
        <v>4</v>
      </c>
      <c r="G418" t="s">
        <v>4280</v>
      </c>
      <c r="H418" t="s">
        <v>4281</v>
      </c>
      <c r="I418">
        <v>0</v>
      </c>
      <c r="J418">
        <v>1</v>
      </c>
      <c r="K418" t="s">
        <v>10505</v>
      </c>
      <c r="L418" t="s">
        <v>12239</v>
      </c>
      <c r="M418" t="s">
        <v>22</v>
      </c>
      <c r="N418" t="s">
        <v>31</v>
      </c>
      <c r="O418" t="s">
        <v>29</v>
      </c>
      <c r="P418" t="s">
        <v>210</v>
      </c>
      <c r="Q418" s="13">
        <v>5912</v>
      </c>
      <c r="S418" s="1">
        <v>0.3</v>
      </c>
      <c r="T418" t="s">
        <v>168</v>
      </c>
      <c r="U418" t="s">
        <v>100</v>
      </c>
      <c r="V418" t="b">
        <v>1</v>
      </c>
      <c r="W418">
        <v>2</v>
      </c>
      <c r="X418" t="s">
        <v>157</v>
      </c>
      <c r="Y418" t="s">
        <v>26</v>
      </c>
    </row>
    <row r="419" spans="1:25" x14ac:dyDescent="0.4">
      <c r="A419" t="s">
        <v>4626</v>
      </c>
      <c r="B419" s="2">
        <f ca="1">TODAY()+OpportunityTbl[[#This Row],[CreatedOn_DaysFromToday]]</f>
        <v>45085</v>
      </c>
      <c r="C419" s="2">
        <f ca="1">TODAY()+OpportunityTbl[[#This Row],[EstCloseDate_DaysFromToday]]</f>
        <v>45167</v>
      </c>
      <c r="D419" t="str">
        <f>IF(OpportunityTbl[[#This Row],[statecode]]=0,"",OpportunityTbl[[#This Row],[Estimated Close Date]])</f>
        <v/>
      </c>
      <c r="E419" s="14">
        <v>-25</v>
      </c>
      <c r="F419" s="14">
        <v>57</v>
      </c>
      <c r="G419" t="s">
        <v>4280</v>
      </c>
      <c r="H419" t="s">
        <v>4281</v>
      </c>
      <c r="I419">
        <v>0</v>
      </c>
      <c r="J419">
        <v>1</v>
      </c>
      <c r="K419" t="s">
        <v>10542</v>
      </c>
      <c r="L419" t="s">
        <v>12239</v>
      </c>
      <c r="M419" t="s">
        <v>22</v>
      </c>
      <c r="N419" t="s">
        <v>2022</v>
      </c>
      <c r="O419" t="s">
        <v>29</v>
      </c>
      <c r="P419" t="s">
        <v>2066</v>
      </c>
      <c r="Q419" s="13">
        <v>8175</v>
      </c>
      <c r="S419" s="1">
        <v>0.5</v>
      </c>
      <c r="T419" t="s">
        <v>168</v>
      </c>
      <c r="U419" t="s">
        <v>97</v>
      </c>
      <c r="V419" t="b">
        <v>0</v>
      </c>
      <c r="W419">
        <v>3</v>
      </c>
      <c r="X419" t="s">
        <v>240</v>
      </c>
      <c r="Y419" t="s">
        <v>26</v>
      </c>
    </row>
    <row r="420" spans="1:25" x14ac:dyDescent="0.4">
      <c r="A420" t="s">
        <v>4682</v>
      </c>
      <c r="B420" s="2">
        <f ca="1">TODAY()+OpportunityTbl[[#This Row],[CreatedOn_DaysFromToday]]</f>
        <v>45085</v>
      </c>
      <c r="C420" s="2">
        <f ca="1">TODAY()+OpportunityTbl[[#This Row],[EstCloseDate_DaysFromToday]]</f>
        <v>45129</v>
      </c>
      <c r="D420" t="str">
        <f>IF(OpportunityTbl[[#This Row],[statecode]]=0,"",OpportunityTbl[[#This Row],[Estimated Close Date]])</f>
        <v/>
      </c>
      <c r="E420" s="14">
        <v>-25</v>
      </c>
      <c r="F420" s="14">
        <v>19</v>
      </c>
      <c r="G420" t="s">
        <v>4280</v>
      </c>
      <c r="H420" t="s">
        <v>4281</v>
      </c>
      <c r="I420">
        <v>0</v>
      </c>
      <c r="J420">
        <v>1</v>
      </c>
      <c r="K420" t="s">
        <v>10474</v>
      </c>
      <c r="L420" t="s">
        <v>12236</v>
      </c>
      <c r="M420" t="s">
        <v>22</v>
      </c>
      <c r="N420" t="s">
        <v>1710</v>
      </c>
      <c r="O420" t="s">
        <v>29</v>
      </c>
      <c r="P420" t="s">
        <v>1711</v>
      </c>
      <c r="Q420" s="13">
        <v>2444</v>
      </c>
      <c r="S420" s="1">
        <v>0.3</v>
      </c>
      <c r="T420" t="s">
        <v>168</v>
      </c>
      <c r="U420" t="s">
        <v>24</v>
      </c>
      <c r="V420" t="b">
        <v>1</v>
      </c>
      <c r="W420">
        <v>4</v>
      </c>
      <c r="X420" t="s">
        <v>157</v>
      </c>
      <c r="Y420" t="s">
        <v>26</v>
      </c>
    </row>
    <row r="421" spans="1:25" x14ac:dyDescent="0.4">
      <c r="A421" t="s">
        <v>4683</v>
      </c>
      <c r="B421" s="2">
        <f ca="1">TODAY()+OpportunityTbl[[#This Row],[CreatedOn_DaysFromToday]]</f>
        <v>45085</v>
      </c>
      <c r="C421" s="2">
        <f ca="1">TODAY()+OpportunityTbl[[#This Row],[EstCloseDate_DaysFromToday]]</f>
        <v>45145</v>
      </c>
      <c r="D421" t="str">
        <f>IF(OpportunityTbl[[#This Row],[statecode]]=0,"",OpportunityTbl[[#This Row],[Estimated Close Date]])</f>
        <v/>
      </c>
      <c r="E421" s="14">
        <v>-25</v>
      </c>
      <c r="F421" s="14">
        <v>35</v>
      </c>
      <c r="G421" t="s">
        <v>4280</v>
      </c>
      <c r="H421" t="s">
        <v>4281</v>
      </c>
      <c r="I421">
        <v>0</v>
      </c>
      <c r="J421">
        <v>1</v>
      </c>
      <c r="K421" t="s">
        <v>10448</v>
      </c>
      <c r="L421" t="s">
        <v>12237</v>
      </c>
      <c r="M421" t="s">
        <v>22</v>
      </c>
      <c r="N421" t="s">
        <v>1710</v>
      </c>
      <c r="O421" t="s">
        <v>29</v>
      </c>
      <c r="P421" t="s">
        <v>2177</v>
      </c>
      <c r="Q421" s="13">
        <v>2585</v>
      </c>
      <c r="S421" s="1">
        <v>0.3</v>
      </c>
      <c r="T421" t="s">
        <v>168</v>
      </c>
      <c r="U421" t="s">
        <v>24</v>
      </c>
      <c r="V421" t="b">
        <v>0</v>
      </c>
      <c r="W421">
        <v>5</v>
      </c>
      <c r="X421" t="s">
        <v>25</v>
      </c>
      <c r="Y421" t="s">
        <v>26</v>
      </c>
    </row>
    <row r="422" spans="1:25" x14ac:dyDescent="0.4">
      <c r="A422" t="s">
        <v>4990</v>
      </c>
      <c r="B422" s="2">
        <f ca="1">TODAY()+OpportunityTbl[[#This Row],[CreatedOn_DaysFromToday]]</f>
        <v>45085</v>
      </c>
      <c r="C422" s="2">
        <f ca="1">TODAY()+OpportunityTbl[[#This Row],[EstCloseDate_DaysFromToday]]</f>
        <v>45126</v>
      </c>
      <c r="D422" t="str">
        <f>IF(OpportunityTbl[[#This Row],[statecode]]=0,"",OpportunityTbl[[#This Row],[Estimated Close Date]])</f>
        <v/>
      </c>
      <c r="E422" s="14">
        <v>-25</v>
      </c>
      <c r="F422" s="14">
        <v>16</v>
      </c>
      <c r="G422" t="s">
        <v>4280</v>
      </c>
      <c r="H422" t="s">
        <v>4281</v>
      </c>
      <c r="I422">
        <v>0</v>
      </c>
      <c r="J422">
        <v>1</v>
      </c>
      <c r="K422" t="s">
        <v>10498</v>
      </c>
      <c r="L422" t="s">
        <v>12239</v>
      </c>
      <c r="M422" t="s">
        <v>22</v>
      </c>
      <c r="N422" t="s">
        <v>2069</v>
      </c>
      <c r="O422" t="s">
        <v>29</v>
      </c>
      <c r="P422" t="s">
        <v>2107</v>
      </c>
      <c r="Q422" s="13">
        <v>8750</v>
      </c>
      <c r="S422" s="1">
        <v>0.5</v>
      </c>
      <c r="T422" t="s">
        <v>168</v>
      </c>
      <c r="U422" t="s">
        <v>100</v>
      </c>
      <c r="V422" t="b">
        <v>0</v>
      </c>
      <c r="W422">
        <v>4</v>
      </c>
      <c r="X422" t="s">
        <v>157</v>
      </c>
      <c r="Y422" t="s">
        <v>4892</v>
      </c>
    </row>
    <row r="423" spans="1:25" x14ac:dyDescent="0.4">
      <c r="A423" t="s">
        <v>4991</v>
      </c>
      <c r="B423" s="2">
        <f ca="1">TODAY()+OpportunityTbl[[#This Row],[CreatedOn_DaysFromToday]]</f>
        <v>45085</v>
      </c>
      <c r="C423" s="2">
        <f ca="1">TODAY()+OpportunityTbl[[#This Row],[EstCloseDate_DaysFromToday]]</f>
        <v>45155</v>
      </c>
      <c r="D423" t="str">
        <f>IF(OpportunityTbl[[#This Row],[statecode]]=0,"",OpportunityTbl[[#This Row],[Estimated Close Date]])</f>
        <v/>
      </c>
      <c r="E423" s="14">
        <v>-25</v>
      </c>
      <c r="F423" s="14">
        <v>45</v>
      </c>
      <c r="G423" t="s">
        <v>4280</v>
      </c>
      <c r="H423" t="s">
        <v>4281</v>
      </c>
      <c r="I423">
        <v>0</v>
      </c>
      <c r="J423">
        <v>1</v>
      </c>
      <c r="K423" t="s">
        <v>10433</v>
      </c>
      <c r="L423" t="s">
        <v>12233</v>
      </c>
      <c r="M423" t="s">
        <v>22</v>
      </c>
      <c r="N423" t="s">
        <v>1617</v>
      </c>
      <c r="O423" t="s">
        <v>29</v>
      </c>
      <c r="P423" t="s">
        <v>1620</v>
      </c>
      <c r="Q423" s="13">
        <v>17089</v>
      </c>
      <c r="S423" s="1">
        <v>0.3</v>
      </c>
      <c r="T423" t="s">
        <v>168</v>
      </c>
      <c r="U423" t="s">
        <v>97</v>
      </c>
      <c r="V423" t="b">
        <v>1</v>
      </c>
      <c r="W423">
        <v>3.5</v>
      </c>
      <c r="X423" t="s">
        <v>157</v>
      </c>
      <c r="Y423" t="s">
        <v>4890</v>
      </c>
    </row>
    <row r="424" spans="1:25" x14ac:dyDescent="0.4">
      <c r="A424" t="s">
        <v>4992</v>
      </c>
      <c r="B424" s="2">
        <f ca="1">TODAY()+OpportunityTbl[[#This Row],[CreatedOn_DaysFromToday]]</f>
        <v>45085</v>
      </c>
      <c r="C424" s="2">
        <f ca="1">TODAY()+OpportunityTbl[[#This Row],[EstCloseDate_DaysFromToday]]</f>
        <v>45139</v>
      </c>
      <c r="D424" t="str">
        <f>IF(OpportunityTbl[[#This Row],[statecode]]=0,"",OpportunityTbl[[#This Row],[Estimated Close Date]])</f>
        <v/>
      </c>
      <c r="E424" s="14">
        <v>-25</v>
      </c>
      <c r="F424" s="14">
        <v>29</v>
      </c>
      <c r="G424" t="s">
        <v>4280</v>
      </c>
      <c r="H424" t="s">
        <v>4281</v>
      </c>
      <c r="I424">
        <v>0</v>
      </c>
      <c r="J424">
        <v>1</v>
      </c>
      <c r="K424" t="s">
        <v>10443</v>
      </c>
      <c r="L424" t="s">
        <v>12234</v>
      </c>
      <c r="M424" t="s">
        <v>22</v>
      </c>
      <c r="N424" t="s">
        <v>1617</v>
      </c>
      <c r="O424" t="s">
        <v>29</v>
      </c>
      <c r="P424" t="s">
        <v>1618</v>
      </c>
      <c r="Q424" s="13">
        <v>2697</v>
      </c>
      <c r="S424" s="1">
        <v>0.5</v>
      </c>
      <c r="T424" t="s">
        <v>168</v>
      </c>
      <c r="U424" t="s">
        <v>100</v>
      </c>
      <c r="V424" t="b">
        <v>1</v>
      </c>
      <c r="W424">
        <v>3.5</v>
      </c>
      <c r="X424" t="s">
        <v>157</v>
      </c>
      <c r="Y424" t="s">
        <v>4899</v>
      </c>
    </row>
    <row r="425" spans="1:25" x14ac:dyDescent="0.4">
      <c r="A425" t="s">
        <v>4993</v>
      </c>
      <c r="B425" s="2">
        <f ca="1">TODAY()+OpportunityTbl[[#This Row],[CreatedOn_DaysFromToday]]</f>
        <v>45085</v>
      </c>
      <c r="C425" s="2">
        <f ca="1">TODAY()+OpportunityTbl[[#This Row],[EstCloseDate_DaysFromToday]]</f>
        <v>45132</v>
      </c>
      <c r="D425" t="str">
        <f>IF(OpportunityTbl[[#This Row],[statecode]]=0,"",OpportunityTbl[[#This Row],[Estimated Close Date]])</f>
        <v/>
      </c>
      <c r="E425" s="14">
        <v>-25</v>
      </c>
      <c r="F425" s="14">
        <v>22</v>
      </c>
      <c r="G425" t="s">
        <v>4280</v>
      </c>
      <c r="H425" t="s">
        <v>4281</v>
      </c>
      <c r="I425">
        <v>0</v>
      </c>
      <c r="J425">
        <v>1</v>
      </c>
      <c r="K425" t="s">
        <v>10543</v>
      </c>
      <c r="L425" t="s">
        <v>12237</v>
      </c>
      <c r="M425" t="s">
        <v>22</v>
      </c>
      <c r="N425" t="s">
        <v>1710</v>
      </c>
      <c r="O425" t="s">
        <v>29</v>
      </c>
      <c r="P425" t="s">
        <v>1713</v>
      </c>
      <c r="Q425" s="13">
        <v>5116</v>
      </c>
      <c r="S425" s="1">
        <v>0.3</v>
      </c>
      <c r="T425" t="s">
        <v>168</v>
      </c>
      <c r="U425" t="s">
        <v>97</v>
      </c>
      <c r="V425" t="b">
        <v>1</v>
      </c>
      <c r="W425">
        <v>5</v>
      </c>
      <c r="X425" t="s">
        <v>25</v>
      </c>
      <c r="Y425" t="s">
        <v>4899</v>
      </c>
    </row>
    <row r="426" spans="1:25" x14ac:dyDescent="0.4">
      <c r="A426" t="s">
        <v>5058</v>
      </c>
      <c r="B426" s="2">
        <f ca="1">TODAY()+OpportunityTbl[[#This Row],[CreatedOn_DaysFromToday]]</f>
        <v>45085</v>
      </c>
      <c r="C426" s="2">
        <f ca="1">TODAY()+OpportunityTbl[[#This Row],[EstCloseDate_DaysFromToday]]</f>
        <v>45154</v>
      </c>
      <c r="D426" t="str">
        <f>IF(OpportunityTbl[[#This Row],[statecode]]=0,"",OpportunityTbl[[#This Row],[Estimated Close Date]])</f>
        <v/>
      </c>
      <c r="E426" s="14">
        <v>-25</v>
      </c>
      <c r="F426" s="14">
        <v>44</v>
      </c>
      <c r="G426" t="s">
        <v>4280</v>
      </c>
      <c r="H426" t="s">
        <v>4281</v>
      </c>
      <c r="I426">
        <v>0</v>
      </c>
      <c r="J426">
        <v>1</v>
      </c>
      <c r="K426" t="s">
        <v>10433</v>
      </c>
      <c r="L426" t="s">
        <v>12235</v>
      </c>
      <c r="M426" t="s">
        <v>22</v>
      </c>
      <c r="N426" t="s">
        <v>1727</v>
      </c>
      <c r="O426" t="s">
        <v>29</v>
      </c>
      <c r="P426" t="s">
        <v>1728</v>
      </c>
      <c r="Q426" s="13">
        <v>11092</v>
      </c>
      <c r="S426" s="1">
        <v>0.3</v>
      </c>
      <c r="T426" t="s">
        <v>168</v>
      </c>
      <c r="U426" t="s">
        <v>24</v>
      </c>
      <c r="V426" t="b">
        <v>1</v>
      </c>
      <c r="W426">
        <v>3.5</v>
      </c>
      <c r="X426" t="s">
        <v>25</v>
      </c>
      <c r="Y426" t="s">
        <v>4896</v>
      </c>
    </row>
    <row r="427" spans="1:25" x14ac:dyDescent="0.4">
      <c r="A427" t="s">
        <v>5139</v>
      </c>
      <c r="B427" s="2">
        <f ca="1">TODAY()+OpportunityTbl[[#This Row],[CreatedOn_DaysFromToday]]</f>
        <v>45085</v>
      </c>
      <c r="C427" s="2">
        <f ca="1">TODAY()+OpportunityTbl[[#This Row],[EstCloseDate_DaysFromToday]]</f>
        <v>45137</v>
      </c>
      <c r="D427" t="str">
        <f>IF(OpportunityTbl[[#This Row],[statecode]]=0,"",OpportunityTbl[[#This Row],[Estimated Close Date]])</f>
        <v/>
      </c>
      <c r="E427" s="14">
        <v>-25</v>
      </c>
      <c r="F427" s="14">
        <v>27</v>
      </c>
      <c r="G427" t="s">
        <v>4280</v>
      </c>
      <c r="H427" t="s">
        <v>4281</v>
      </c>
      <c r="I427">
        <v>0</v>
      </c>
      <c r="J427">
        <v>1</v>
      </c>
      <c r="K427" t="s">
        <v>10448</v>
      </c>
      <c r="L427" t="s">
        <v>12234</v>
      </c>
      <c r="M427" t="s">
        <v>22</v>
      </c>
      <c r="N427" t="s">
        <v>513</v>
      </c>
      <c r="O427" t="s">
        <v>29</v>
      </c>
      <c r="P427" t="s">
        <v>571</v>
      </c>
      <c r="Q427" s="13">
        <v>1852</v>
      </c>
      <c r="S427" s="1">
        <v>0.5</v>
      </c>
      <c r="T427" t="s">
        <v>168</v>
      </c>
      <c r="U427" t="s">
        <v>100</v>
      </c>
      <c r="V427" t="b">
        <v>0</v>
      </c>
      <c r="W427">
        <v>2.5</v>
      </c>
      <c r="X427" t="s">
        <v>157</v>
      </c>
      <c r="Y427" t="s">
        <v>4890</v>
      </c>
    </row>
    <row r="428" spans="1:25" x14ac:dyDescent="0.4">
      <c r="A428" t="s">
        <v>4318</v>
      </c>
      <c r="B428" s="2">
        <f ca="1">TODAY()+OpportunityTbl[[#This Row],[CreatedOn_DaysFromToday]]</f>
        <v>45084</v>
      </c>
      <c r="C428" s="2">
        <f ca="1">TODAY()+OpportunityTbl[[#This Row],[EstCloseDate_DaysFromToday]]</f>
        <v>45125</v>
      </c>
      <c r="D428" t="str">
        <f>IF(OpportunityTbl[[#This Row],[statecode]]=0,"",OpportunityTbl[[#This Row],[Estimated Close Date]])</f>
        <v/>
      </c>
      <c r="E428" s="14">
        <v>-26</v>
      </c>
      <c r="F428" s="14">
        <v>15</v>
      </c>
      <c r="G428" t="s">
        <v>4280</v>
      </c>
      <c r="H428" t="s">
        <v>4281</v>
      </c>
      <c r="I428">
        <v>0</v>
      </c>
      <c r="J428">
        <v>1</v>
      </c>
      <c r="K428" t="s">
        <v>10427</v>
      </c>
      <c r="L428" t="s">
        <v>12240</v>
      </c>
      <c r="M428" t="s">
        <v>22</v>
      </c>
      <c r="N428" t="s">
        <v>31</v>
      </c>
      <c r="O428" t="s">
        <v>29</v>
      </c>
      <c r="P428" t="s">
        <v>32</v>
      </c>
      <c r="Q428" s="13">
        <v>8522</v>
      </c>
      <c r="S428" s="1">
        <v>0.3</v>
      </c>
      <c r="T428" t="s">
        <v>168</v>
      </c>
      <c r="U428" t="s">
        <v>24</v>
      </c>
      <c r="V428" t="b">
        <v>1</v>
      </c>
      <c r="W428">
        <v>2.5</v>
      </c>
      <c r="X428" t="s">
        <v>25</v>
      </c>
      <c r="Y428" t="s">
        <v>26</v>
      </c>
    </row>
    <row r="429" spans="1:25" x14ac:dyDescent="0.4">
      <c r="A429" t="s">
        <v>4319</v>
      </c>
      <c r="B429" s="2">
        <f ca="1">TODAY()+OpportunityTbl[[#This Row],[CreatedOn_DaysFromToday]]</f>
        <v>45084</v>
      </c>
      <c r="C429" s="2">
        <f ca="1">TODAY()+OpportunityTbl[[#This Row],[EstCloseDate_DaysFromToday]]</f>
        <v>45131</v>
      </c>
      <c r="D429" t="str">
        <f>IF(OpportunityTbl[[#This Row],[statecode]]=0,"",OpportunityTbl[[#This Row],[Estimated Close Date]])</f>
        <v/>
      </c>
      <c r="E429" s="14">
        <v>-26</v>
      </c>
      <c r="F429" s="14">
        <v>21</v>
      </c>
      <c r="G429" t="s">
        <v>4280</v>
      </c>
      <c r="H429" t="s">
        <v>4281</v>
      </c>
      <c r="I429">
        <v>0</v>
      </c>
      <c r="J429">
        <v>1</v>
      </c>
      <c r="K429" t="s">
        <v>10443</v>
      </c>
      <c r="L429" t="s">
        <v>12236</v>
      </c>
      <c r="M429" t="s">
        <v>22</v>
      </c>
      <c r="N429" t="s">
        <v>513</v>
      </c>
      <c r="O429" t="s">
        <v>29</v>
      </c>
      <c r="P429" t="s">
        <v>525</v>
      </c>
      <c r="Q429" s="13">
        <v>1935</v>
      </c>
      <c r="S429" s="1">
        <v>0.3</v>
      </c>
      <c r="T429" t="s">
        <v>168</v>
      </c>
      <c r="U429" t="s">
        <v>24</v>
      </c>
      <c r="V429" t="b">
        <v>1</v>
      </c>
      <c r="W429">
        <v>2.5</v>
      </c>
      <c r="X429" t="s">
        <v>25</v>
      </c>
      <c r="Y429" t="s">
        <v>26</v>
      </c>
    </row>
    <row r="430" spans="1:25" x14ac:dyDescent="0.4">
      <c r="A430" t="s">
        <v>4320</v>
      </c>
      <c r="B430" s="2">
        <f ca="1">TODAY()+OpportunityTbl[[#This Row],[CreatedOn_DaysFromToday]]</f>
        <v>45084</v>
      </c>
      <c r="C430" s="2">
        <f ca="1">TODAY()+OpportunityTbl[[#This Row],[EstCloseDate_DaysFromToday]]</f>
        <v>45144</v>
      </c>
      <c r="D430" t="str">
        <f>IF(OpportunityTbl[[#This Row],[statecode]]=0,"",OpportunityTbl[[#This Row],[Estimated Close Date]])</f>
        <v/>
      </c>
      <c r="E430" s="14">
        <v>-26</v>
      </c>
      <c r="F430" s="14">
        <v>34</v>
      </c>
      <c r="G430" t="s">
        <v>4280</v>
      </c>
      <c r="H430" t="s">
        <v>4281</v>
      </c>
      <c r="I430">
        <v>0</v>
      </c>
      <c r="J430">
        <v>1</v>
      </c>
      <c r="K430" t="s">
        <v>10497</v>
      </c>
      <c r="L430" t="s">
        <v>12234</v>
      </c>
      <c r="M430" t="s">
        <v>22</v>
      </c>
      <c r="N430" t="s">
        <v>513</v>
      </c>
      <c r="O430" t="s">
        <v>29</v>
      </c>
      <c r="P430" t="s">
        <v>525</v>
      </c>
      <c r="Q430" s="13">
        <v>2104</v>
      </c>
      <c r="S430" s="1">
        <v>0.3</v>
      </c>
      <c r="T430" t="s">
        <v>168</v>
      </c>
      <c r="U430" t="s">
        <v>24</v>
      </c>
      <c r="V430" t="b">
        <v>0</v>
      </c>
      <c r="W430">
        <v>2.5</v>
      </c>
      <c r="X430" t="s">
        <v>25</v>
      </c>
      <c r="Y430" t="s">
        <v>26</v>
      </c>
    </row>
    <row r="431" spans="1:25" x14ac:dyDescent="0.4">
      <c r="A431" t="s">
        <v>4321</v>
      </c>
      <c r="B431" s="2">
        <f ca="1">TODAY()+OpportunityTbl[[#This Row],[CreatedOn_DaysFromToday]]</f>
        <v>45084</v>
      </c>
      <c r="C431" s="2">
        <f ca="1">TODAY()+OpportunityTbl[[#This Row],[EstCloseDate_DaysFromToday]]</f>
        <v>45120</v>
      </c>
      <c r="D431" t="str">
        <f>IF(OpportunityTbl[[#This Row],[statecode]]=0,"",OpportunityTbl[[#This Row],[Estimated Close Date]])</f>
        <v/>
      </c>
      <c r="E431" s="14">
        <v>-26</v>
      </c>
      <c r="F431" s="14">
        <v>10</v>
      </c>
      <c r="G431" t="s">
        <v>4280</v>
      </c>
      <c r="H431" t="s">
        <v>4281</v>
      </c>
      <c r="I431">
        <v>0</v>
      </c>
      <c r="J431">
        <v>1</v>
      </c>
      <c r="K431" t="s">
        <v>10517</v>
      </c>
      <c r="L431" t="s">
        <v>12235</v>
      </c>
      <c r="M431" t="s">
        <v>22</v>
      </c>
      <c r="N431" t="s">
        <v>469</v>
      </c>
      <c r="O431" t="s">
        <v>29</v>
      </c>
      <c r="P431" t="s">
        <v>694</v>
      </c>
      <c r="Q431" s="13">
        <v>13779</v>
      </c>
      <c r="S431" s="1">
        <v>0.3</v>
      </c>
      <c r="T431" t="s">
        <v>168</v>
      </c>
      <c r="U431" t="s">
        <v>97</v>
      </c>
      <c r="V431" t="b">
        <v>1</v>
      </c>
      <c r="W431">
        <v>2.5</v>
      </c>
      <c r="X431" t="s">
        <v>25</v>
      </c>
      <c r="Y431" t="s">
        <v>26</v>
      </c>
    </row>
    <row r="432" spans="1:25" x14ac:dyDescent="0.4">
      <c r="A432" t="s">
        <v>4425</v>
      </c>
      <c r="B432" s="2">
        <f ca="1">TODAY()+OpportunityTbl[[#This Row],[CreatedOn_DaysFromToday]]</f>
        <v>45084</v>
      </c>
      <c r="C432" s="2">
        <f ca="1">TODAY()+OpportunityTbl[[#This Row],[EstCloseDate_DaysFromToday]]</f>
        <v>45143</v>
      </c>
      <c r="D432" t="str">
        <f>IF(OpportunityTbl[[#This Row],[statecode]]=0,"",OpportunityTbl[[#This Row],[Estimated Close Date]])</f>
        <v/>
      </c>
      <c r="E432" s="14">
        <v>-26</v>
      </c>
      <c r="F432" s="14">
        <v>33</v>
      </c>
      <c r="G432" t="s">
        <v>4280</v>
      </c>
      <c r="H432" t="s">
        <v>4281</v>
      </c>
      <c r="I432">
        <v>0</v>
      </c>
      <c r="J432">
        <v>1</v>
      </c>
      <c r="K432" t="s">
        <v>10524</v>
      </c>
      <c r="L432" t="s">
        <v>12236</v>
      </c>
      <c r="M432" t="s">
        <v>22</v>
      </c>
      <c r="N432" t="s">
        <v>31</v>
      </c>
      <c r="O432" t="s">
        <v>29</v>
      </c>
      <c r="P432" t="s">
        <v>210</v>
      </c>
      <c r="Q432" s="13">
        <v>3145</v>
      </c>
      <c r="S432" s="1">
        <v>0.5</v>
      </c>
      <c r="T432" t="s">
        <v>168</v>
      </c>
      <c r="U432" t="s">
        <v>97</v>
      </c>
      <c r="V432" t="b">
        <v>0</v>
      </c>
      <c r="W432">
        <v>2.5</v>
      </c>
      <c r="X432" t="s">
        <v>157</v>
      </c>
      <c r="Y432" t="s">
        <v>26</v>
      </c>
    </row>
    <row r="433" spans="1:25" x14ac:dyDescent="0.4">
      <c r="A433" t="s">
        <v>4426</v>
      </c>
      <c r="B433" s="2">
        <f ca="1">TODAY()+OpportunityTbl[[#This Row],[CreatedOn_DaysFromToday]]</f>
        <v>45084</v>
      </c>
      <c r="C433" s="2">
        <f ca="1">TODAY()+OpportunityTbl[[#This Row],[EstCloseDate_DaysFromToday]]</f>
        <v>45143</v>
      </c>
      <c r="D433" t="str">
        <f>IF(OpportunityTbl[[#This Row],[statecode]]=0,"",OpportunityTbl[[#This Row],[Estimated Close Date]])</f>
        <v/>
      </c>
      <c r="E433" s="14">
        <v>-26</v>
      </c>
      <c r="F433" s="14">
        <v>33</v>
      </c>
      <c r="G433" t="s">
        <v>4280</v>
      </c>
      <c r="H433" t="s">
        <v>4281</v>
      </c>
      <c r="I433">
        <v>0</v>
      </c>
      <c r="J433">
        <v>1</v>
      </c>
      <c r="K433" t="s">
        <v>10448</v>
      </c>
      <c r="L433" t="s">
        <v>12233</v>
      </c>
      <c r="M433" t="s">
        <v>22</v>
      </c>
      <c r="N433" t="s">
        <v>31</v>
      </c>
      <c r="O433" t="s">
        <v>29</v>
      </c>
      <c r="P433" t="s">
        <v>210</v>
      </c>
      <c r="Q433" s="13">
        <v>26978</v>
      </c>
      <c r="S433" s="1">
        <v>0.5</v>
      </c>
      <c r="T433" t="s">
        <v>168</v>
      </c>
      <c r="U433" t="s">
        <v>24</v>
      </c>
      <c r="V433" t="b">
        <v>0</v>
      </c>
      <c r="W433">
        <v>2.5</v>
      </c>
      <c r="X433" t="s">
        <v>157</v>
      </c>
      <c r="Y433" t="s">
        <v>26</v>
      </c>
    </row>
    <row r="434" spans="1:25" x14ac:dyDescent="0.4">
      <c r="A434" t="s">
        <v>4427</v>
      </c>
      <c r="B434" s="2">
        <f ca="1">TODAY()+OpportunityTbl[[#This Row],[CreatedOn_DaysFromToday]]</f>
        <v>45084</v>
      </c>
      <c r="C434" s="2">
        <f ca="1">TODAY()+OpportunityTbl[[#This Row],[EstCloseDate_DaysFromToday]]</f>
        <v>45138</v>
      </c>
      <c r="D434" t="str">
        <f>IF(OpportunityTbl[[#This Row],[statecode]]=0,"",OpportunityTbl[[#This Row],[Estimated Close Date]])</f>
        <v/>
      </c>
      <c r="E434" s="14">
        <v>-26</v>
      </c>
      <c r="F434" s="14">
        <v>28</v>
      </c>
      <c r="G434" t="s">
        <v>4280</v>
      </c>
      <c r="H434" t="s">
        <v>4281</v>
      </c>
      <c r="I434">
        <v>0</v>
      </c>
      <c r="J434">
        <v>1</v>
      </c>
      <c r="K434" t="s">
        <v>10519</v>
      </c>
      <c r="L434" t="s">
        <v>12235</v>
      </c>
      <c r="M434" t="s">
        <v>22</v>
      </c>
      <c r="N434" t="s">
        <v>469</v>
      </c>
      <c r="O434" t="s">
        <v>29</v>
      </c>
      <c r="P434" t="s">
        <v>470</v>
      </c>
      <c r="Q434" s="13">
        <v>14109</v>
      </c>
      <c r="S434" s="1">
        <v>0.5</v>
      </c>
      <c r="T434" t="s">
        <v>168</v>
      </c>
      <c r="U434" t="s">
        <v>24</v>
      </c>
      <c r="V434" t="b">
        <v>0</v>
      </c>
      <c r="W434">
        <v>2.5</v>
      </c>
      <c r="X434" t="s">
        <v>157</v>
      </c>
      <c r="Y434" t="s">
        <v>26</v>
      </c>
    </row>
    <row r="435" spans="1:25" x14ac:dyDescent="0.4">
      <c r="A435" t="s">
        <v>4470</v>
      </c>
      <c r="B435" s="2">
        <f ca="1">TODAY()+OpportunityTbl[[#This Row],[CreatedOn_DaysFromToday]]</f>
        <v>45084</v>
      </c>
      <c r="C435" s="2">
        <f ca="1">TODAY()+OpportunityTbl[[#This Row],[EstCloseDate_DaysFromToday]]</f>
        <v>45127</v>
      </c>
      <c r="D435" t="str">
        <f>IF(OpportunityTbl[[#This Row],[statecode]]=0,"",OpportunityTbl[[#This Row],[Estimated Close Date]])</f>
        <v/>
      </c>
      <c r="E435" s="14">
        <v>-26</v>
      </c>
      <c r="F435" s="14">
        <v>17</v>
      </c>
      <c r="G435" t="s">
        <v>4280</v>
      </c>
      <c r="H435" t="s">
        <v>4281</v>
      </c>
      <c r="I435">
        <v>0</v>
      </c>
      <c r="J435">
        <v>1</v>
      </c>
      <c r="K435" t="s">
        <v>10444</v>
      </c>
      <c r="L435" t="s">
        <v>12237</v>
      </c>
      <c r="M435" t="s">
        <v>22</v>
      </c>
      <c r="N435" t="s">
        <v>469</v>
      </c>
      <c r="O435" t="s">
        <v>29</v>
      </c>
      <c r="P435" t="s">
        <v>470</v>
      </c>
      <c r="Q435" s="13">
        <v>4246</v>
      </c>
      <c r="S435" s="1">
        <v>0.5</v>
      </c>
      <c r="T435" t="s">
        <v>168</v>
      </c>
      <c r="U435" t="s">
        <v>97</v>
      </c>
      <c r="V435" t="b">
        <v>1</v>
      </c>
      <c r="W435">
        <v>3.5</v>
      </c>
      <c r="X435" t="s">
        <v>157</v>
      </c>
      <c r="Y435" t="s">
        <v>26</v>
      </c>
    </row>
    <row r="436" spans="1:25" x14ac:dyDescent="0.4">
      <c r="A436" t="s">
        <v>4515</v>
      </c>
      <c r="B436" s="2">
        <f ca="1">TODAY()+OpportunityTbl[[#This Row],[CreatedOn_DaysFromToday]]</f>
        <v>45084</v>
      </c>
      <c r="C436" s="2">
        <f ca="1">TODAY()+OpportunityTbl[[#This Row],[EstCloseDate_DaysFromToday]]</f>
        <v>45127</v>
      </c>
      <c r="D436" t="str">
        <f>IF(OpportunityTbl[[#This Row],[statecode]]=0,"",OpportunityTbl[[#This Row],[Estimated Close Date]])</f>
        <v/>
      </c>
      <c r="E436" s="14">
        <v>-26</v>
      </c>
      <c r="F436" s="14">
        <v>17</v>
      </c>
      <c r="G436" t="s">
        <v>4280</v>
      </c>
      <c r="H436" t="s">
        <v>4281</v>
      </c>
      <c r="I436">
        <v>0</v>
      </c>
      <c r="J436">
        <v>1</v>
      </c>
      <c r="K436" t="s">
        <v>10544</v>
      </c>
      <c r="L436" t="s">
        <v>12237</v>
      </c>
      <c r="M436" t="s">
        <v>22</v>
      </c>
      <c r="N436" t="s">
        <v>31</v>
      </c>
      <c r="O436" t="s">
        <v>29</v>
      </c>
      <c r="P436" t="s">
        <v>32</v>
      </c>
      <c r="Q436" s="13">
        <v>4746</v>
      </c>
      <c r="S436" s="1">
        <v>0.3</v>
      </c>
      <c r="T436" t="s">
        <v>168</v>
      </c>
      <c r="U436" t="s">
        <v>100</v>
      </c>
      <c r="V436" t="b">
        <v>0</v>
      </c>
      <c r="W436">
        <v>3.5</v>
      </c>
      <c r="X436" t="s">
        <v>25</v>
      </c>
      <c r="Y436" t="s">
        <v>26</v>
      </c>
    </row>
    <row r="437" spans="1:25" x14ac:dyDescent="0.4">
      <c r="A437" t="s">
        <v>4595</v>
      </c>
      <c r="B437" s="2">
        <f ca="1">TODAY()+OpportunityTbl[[#This Row],[CreatedOn_DaysFromToday]]</f>
        <v>45084</v>
      </c>
      <c r="C437" s="2">
        <f ca="1">TODAY()+OpportunityTbl[[#This Row],[EstCloseDate_DaysFromToday]]</f>
        <v>45154</v>
      </c>
      <c r="D437" t="str">
        <f>IF(OpportunityTbl[[#This Row],[statecode]]=0,"",OpportunityTbl[[#This Row],[Estimated Close Date]])</f>
        <v/>
      </c>
      <c r="E437" s="14">
        <v>-26</v>
      </c>
      <c r="F437" s="14">
        <v>44</v>
      </c>
      <c r="G437" t="s">
        <v>4280</v>
      </c>
      <c r="H437" t="s">
        <v>4281</v>
      </c>
      <c r="I437">
        <v>0</v>
      </c>
      <c r="J437">
        <v>1</v>
      </c>
      <c r="K437" t="s">
        <v>10491</v>
      </c>
      <c r="L437" t="s">
        <v>12238</v>
      </c>
      <c r="M437" t="s">
        <v>22</v>
      </c>
      <c r="N437" t="s">
        <v>616</v>
      </c>
      <c r="O437" t="s">
        <v>29</v>
      </c>
      <c r="P437" t="s">
        <v>617</v>
      </c>
      <c r="Q437" s="13">
        <v>3252</v>
      </c>
      <c r="S437" s="1">
        <v>0.3</v>
      </c>
      <c r="T437" t="s">
        <v>168</v>
      </c>
      <c r="U437" t="s">
        <v>97</v>
      </c>
      <c r="V437" t="b">
        <v>1</v>
      </c>
      <c r="W437">
        <v>2</v>
      </c>
      <c r="X437" t="s">
        <v>25</v>
      </c>
      <c r="Y437" t="s">
        <v>26</v>
      </c>
    </row>
    <row r="438" spans="1:25" x14ac:dyDescent="0.4">
      <c r="A438" t="s">
        <v>4789</v>
      </c>
      <c r="B438" s="2">
        <f ca="1">TODAY()+OpportunityTbl[[#This Row],[CreatedOn_DaysFromToday]]</f>
        <v>45084</v>
      </c>
      <c r="C438" s="2">
        <f ca="1">TODAY()+OpportunityTbl[[#This Row],[EstCloseDate_DaysFromToday]]</f>
        <v>45121</v>
      </c>
      <c r="D438" t="str">
        <f>IF(OpportunityTbl[[#This Row],[statecode]]=0,"",OpportunityTbl[[#This Row],[Estimated Close Date]])</f>
        <v/>
      </c>
      <c r="E438" s="14">
        <v>-26</v>
      </c>
      <c r="F438" s="14">
        <v>11</v>
      </c>
      <c r="G438" t="s">
        <v>4280</v>
      </c>
      <c r="H438" t="s">
        <v>4281</v>
      </c>
      <c r="I438">
        <v>0</v>
      </c>
      <c r="J438">
        <v>1</v>
      </c>
      <c r="K438" t="s">
        <v>10531</v>
      </c>
      <c r="L438" t="s">
        <v>12239</v>
      </c>
      <c r="M438" t="s">
        <v>22</v>
      </c>
      <c r="N438" t="s">
        <v>480</v>
      </c>
      <c r="O438" t="s">
        <v>29</v>
      </c>
      <c r="P438" t="s">
        <v>521</v>
      </c>
      <c r="Q438" s="13">
        <v>8246</v>
      </c>
      <c r="S438" s="1">
        <v>0.1</v>
      </c>
      <c r="T438" t="s">
        <v>23</v>
      </c>
      <c r="U438" t="s">
        <v>100</v>
      </c>
      <c r="V438" t="b">
        <v>1</v>
      </c>
      <c r="W438">
        <v>2</v>
      </c>
      <c r="X438" t="s">
        <v>25</v>
      </c>
      <c r="Y438" t="s">
        <v>26</v>
      </c>
    </row>
    <row r="439" spans="1:25" x14ac:dyDescent="0.4">
      <c r="A439" t="s">
        <v>4790</v>
      </c>
      <c r="B439" s="2">
        <f ca="1">TODAY()+OpportunityTbl[[#This Row],[CreatedOn_DaysFromToday]]</f>
        <v>45084</v>
      </c>
      <c r="C439" s="2">
        <f ca="1">TODAY()+OpportunityTbl[[#This Row],[EstCloseDate_DaysFromToday]]</f>
        <v>45127</v>
      </c>
      <c r="D439" t="str">
        <f>IF(OpportunityTbl[[#This Row],[statecode]]=0,"",OpportunityTbl[[#This Row],[Estimated Close Date]])</f>
        <v/>
      </c>
      <c r="E439" s="14">
        <v>-26</v>
      </c>
      <c r="F439" s="14">
        <v>17</v>
      </c>
      <c r="G439" t="s">
        <v>4280</v>
      </c>
      <c r="H439" t="s">
        <v>4281</v>
      </c>
      <c r="I439">
        <v>0</v>
      </c>
      <c r="J439">
        <v>1</v>
      </c>
      <c r="K439" t="s">
        <v>10457</v>
      </c>
      <c r="L439" t="s">
        <v>12239</v>
      </c>
      <c r="M439" t="s">
        <v>22</v>
      </c>
      <c r="N439" t="s">
        <v>1710</v>
      </c>
      <c r="O439" t="s">
        <v>29</v>
      </c>
      <c r="P439" t="s">
        <v>1713</v>
      </c>
      <c r="Q439" s="13">
        <v>7017</v>
      </c>
      <c r="S439" s="1">
        <v>0.1</v>
      </c>
      <c r="T439" t="s">
        <v>23</v>
      </c>
      <c r="U439" t="s">
        <v>24</v>
      </c>
      <c r="V439" t="b">
        <v>1</v>
      </c>
      <c r="W439">
        <v>3.5</v>
      </c>
      <c r="X439" t="s">
        <v>25</v>
      </c>
      <c r="Y439" t="s">
        <v>26</v>
      </c>
    </row>
    <row r="440" spans="1:25" x14ac:dyDescent="0.4">
      <c r="A440" t="s">
        <v>4791</v>
      </c>
      <c r="B440" s="2">
        <f ca="1">TODAY()+OpportunityTbl[[#This Row],[CreatedOn_DaysFromToday]]</f>
        <v>45084</v>
      </c>
      <c r="C440" s="2">
        <f ca="1">TODAY()+OpportunityTbl[[#This Row],[EstCloseDate_DaysFromToday]]</f>
        <v>45111</v>
      </c>
      <c r="D440" t="str">
        <f>IF(OpportunityTbl[[#This Row],[statecode]]=0,"",OpportunityTbl[[#This Row],[Estimated Close Date]])</f>
        <v/>
      </c>
      <c r="E440" s="14">
        <v>-26</v>
      </c>
      <c r="F440" s="14">
        <v>1</v>
      </c>
      <c r="G440" t="s">
        <v>4280</v>
      </c>
      <c r="H440" t="s">
        <v>4281</v>
      </c>
      <c r="I440">
        <v>0</v>
      </c>
      <c r="J440">
        <v>1</v>
      </c>
      <c r="K440" t="s">
        <v>10545</v>
      </c>
      <c r="L440" t="s">
        <v>12239</v>
      </c>
      <c r="M440" t="s">
        <v>22</v>
      </c>
      <c r="N440" t="s">
        <v>31</v>
      </c>
      <c r="O440" t="s">
        <v>29</v>
      </c>
      <c r="P440" t="s">
        <v>319</v>
      </c>
      <c r="Q440" s="13">
        <v>8628</v>
      </c>
      <c r="S440" s="1">
        <v>0.1</v>
      </c>
      <c r="T440" t="s">
        <v>23</v>
      </c>
      <c r="U440" t="s">
        <v>97</v>
      </c>
      <c r="V440" t="b">
        <v>1</v>
      </c>
      <c r="W440">
        <v>2</v>
      </c>
      <c r="X440" t="s">
        <v>25</v>
      </c>
      <c r="Y440" t="s">
        <v>26</v>
      </c>
    </row>
    <row r="441" spans="1:25" x14ac:dyDescent="0.4">
      <c r="A441" t="s">
        <v>4925</v>
      </c>
      <c r="B441" s="2">
        <f ca="1">TODAY()+OpportunityTbl[[#This Row],[CreatedOn_DaysFromToday]]</f>
        <v>45084</v>
      </c>
      <c r="C441" s="2">
        <f ca="1">TODAY()+OpportunityTbl[[#This Row],[EstCloseDate_DaysFromToday]]</f>
        <v>45141</v>
      </c>
      <c r="D441" t="str">
        <f>IF(OpportunityTbl[[#This Row],[statecode]]=0,"",OpportunityTbl[[#This Row],[Estimated Close Date]])</f>
        <v/>
      </c>
      <c r="E441" s="14">
        <v>-26</v>
      </c>
      <c r="F441" s="14">
        <v>31</v>
      </c>
      <c r="G441" t="s">
        <v>4280</v>
      </c>
      <c r="H441" t="s">
        <v>4281</v>
      </c>
      <c r="I441">
        <v>0</v>
      </c>
      <c r="J441">
        <v>1</v>
      </c>
      <c r="K441" t="s">
        <v>10443</v>
      </c>
      <c r="L441" t="s">
        <v>12236</v>
      </c>
      <c r="M441" t="s">
        <v>22</v>
      </c>
      <c r="N441" t="s">
        <v>2121</v>
      </c>
      <c r="O441" t="s">
        <v>29</v>
      </c>
      <c r="P441" t="s">
        <v>4734</v>
      </c>
      <c r="Q441" s="13">
        <v>2707</v>
      </c>
      <c r="S441" s="1">
        <v>0.9</v>
      </c>
      <c r="T441" t="s">
        <v>4724</v>
      </c>
      <c r="U441" t="s">
        <v>24</v>
      </c>
      <c r="V441" t="b">
        <v>1</v>
      </c>
      <c r="W441">
        <v>4</v>
      </c>
      <c r="X441" t="s">
        <v>4732</v>
      </c>
      <c r="Y441" t="s">
        <v>4890</v>
      </c>
    </row>
    <row r="442" spans="1:25" x14ac:dyDescent="0.4">
      <c r="A442" t="s">
        <v>5140</v>
      </c>
      <c r="B442" s="2">
        <f ca="1">TODAY()+OpportunityTbl[[#This Row],[CreatedOn_DaysFromToday]]</f>
        <v>45084</v>
      </c>
      <c r="C442" s="2">
        <f ca="1">TODAY()+OpportunityTbl[[#This Row],[EstCloseDate_DaysFromToday]]</f>
        <v>45152</v>
      </c>
      <c r="D442" t="str">
        <f>IF(OpportunityTbl[[#This Row],[statecode]]=0,"",OpportunityTbl[[#This Row],[Estimated Close Date]])</f>
        <v/>
      </c>
      <c r="E442" s="14">
        <v>-26</v>
      </c>
      <c r="F442" s="14">
        <v>42</v>
      </c>
      <c r="G442" t="s">
        <v>4280</v>
      </c>
      <c r="H442" t="s">
        <v>4281</v>
      </c>
      <c r="I442">
        <v>0</v>
      </c>
      <c r="J442">
        <v>1</v>
      </c>
      <c r="K442" t="s">
        <v>10420</v>
      </c>
      <c r="L442" t="s">
        <v>12235</v>
      </c>
      <c r="M442" t="s">
        <v>22</v>
      </c>
      <c r="N442" t="s">
        <v>779</v>
      </c>
      <c r="O442" t="s">
        <v>29</v>
      </c>
      <c r="P442" t="s">
        <v>782</v>
      </c>
      <c r="Q442" s="13">
        <v>14610</v>
      </c>
      <c r="S442" s="1">
        <v>0.3</v>
      </c>
      <c r="T442" t="s">
        <v>168</v>
      </c>
      <c r="U442" t="s">
        <v>24</v>
      </c>
      <c r="V442" t="b">
        <v>1</v>
      </c>
      <c r="W442">
        <v>2.5</v>
      </c>
      <c r="X442" t="s">
        <v>157</v>
      </c>
      <c r="Y442" t="s">
        <v>4890</v>
      </c>
    </row>
    <row r="443" spans="1:25" x14ac:dyDescent="0.4">
      <c r="A443" t="s">
        <v>5141</v>
      </c>
      <c r="B443" s="2">
        <f ca="1">TODAY()+OpportunityTbl[[#This Row],[CreatedOn_DaysFromToday]]</f>
        <v>45084</v>
      </c>
      <c r="C443" s="2">
        <f ca="1">TODAY()+OpportunityTbl[[#This Row],[EstCloseDate_DaysFromToday]]</f>
        <v>45123</v>
      </c>
      <c r="D443" t="str">
        <f>IF(OpportunityTbl[[#This Row],[statecode]]=0,"",OpportunityTbl[[#This Row],[Estimated Close Date]])</f>
        <v/>
      </c>
      <c r="E443" s="14">
        <v>-26</v>
      </c>
      <c r="F443" s="14">
        <v>13</v>
      </c>
      <c r="G443" t="s">
        <v>4280</v>
      </c>
      <c r="H443" t="s">
        <v>4281</v>
      </c>
      <c r="I443">
        <v>0</v>
      </c>
      <c r="J443">
        <v>1</v>
      </c>
      <c r="K443" t="s">
        <v>10507</v>
      </c>
      <c r="L443" t="s">
        <v>12234</v>
      </c>
      <c r="M443" t="s">
        <v>22</v>
      </c>
      <c r="N443" t="s">
        <v>31</v>
      </c>
      <c r="O443" t="s">
        <v>29</v>
      </c>
      <c r="P443" t="s">
        <v>417</v>
      </c>
      <c r="Q443" s="13">
        <v>2549</v>
      </c>
      <c r="S443" s="1">
        <v>0.3</v>
      </c>
      <c r="T443" t="s">
        <v>168</v>
      </c>
      <c r="U443" t="s">
        <v>100</v>
      </c>
      <c r="V443" t="b">
        <v>0</v>
      </c>
      <c r="W443">
        <v>2.5</v>
      </c>
      <c r="X443" t="s">
        <v>25</v>
      </c>
      <c r="Y443" t="s">
        <v>4899</v>
      </c>
    </row>
    <row r="444" spans="1:25" x14ac:dyDescent="0.4">
      <c r="A444" t="s">
        <v>5142</v>
      </c>
      <c r="B444" s="2">
        <f ca="1">TODAY()+OpportunityTbl[[#This Row],[CreatedOn_DaysFromToday]]</f>
        <v>45084</v>
      </c>
      <c r="C444" s="2">
        <f ca="1">TODAY()+OpportunityTbl[[#This Row],[EstCloseDate_DaysFromToday]]</f>
        <v>45133</v>
      </c>
      <c r="D444" t="str">
        <f>IF(OpportunityTbl[[#This Row],[statecode]]=0,"",OpportunityTbl[[#This Row],[Estimated Close Date]])</f>
        <v/>
      </c>
      <c r="E444" s="14">
        <v>-26</v>
      </c>
      <c r="F444" s="14">
        <v>23</v>
      </c>
      <c r="G444" t="s">
        <v>4280</v>
      </c>
      <c r="H444" t="s">
        <v>4281</v>
      </c>
      <c r="I444">
        <v>0</v>
      </c>
      <c r="J444">
        <v>1</v>
      </c>
      <c r="K444" t="s">
        <v>10444</v>
      </c>
      <c r="L444" t="s">
        <v>12240</v>
      </c>
      <c r="M444" t="s">
        <v>22</v>
      </c>
      <c r="N444" t="s">
        <v>513</v>
      </c>
      <c r="O444" t="s">
        <v>29</v>
      </c>
      <c r="P444" t="s">
        <v>514</v>
      </c>
      <c r="Q444" s="13">
        <v>4184</v>
      </c>
      <c r="S444" s="1">
        <v>0.3</v>
      </c>
      <c r="T444" t="s">
        <v>168</v>
      </c>
      <c r="U444" t="s">
        <v>97</v>
      </c>
      <c r="V444" t="b">
        <v>1</v>
      </c>
      <c r="W444">
        <v>2.5</v>
      </c>
      <c r="X444" t="s">
        <v>25</v>
      </c>
      <c r="Y444" t="s">
        <v>4896</v>
      </c>
    </row>
    <row r="445" spans="1:25" x14ac:dyDescent="0.4">
      <c r="A445" t="s">
        <v>4322</v>
      </c>
      <c r="B445" s="2">
        <f ca="1">TODAY()+OpportunityTbl[[#This Row],[CreatedOn_DaysFromToday]]</f>
        <v>45083</v>
      </c>
      <c r="C445" s="2">
        <f ca="1">TODAY()+OpportunityTbl[[#This Row],[EstCloseDate_DaysFromToday]]</f>
        <v>45123</v>
      </c>
      <c r="D445" t="str">
        <f>IF(OpportunityTbl[[#This Row],[statecode]]=0,"",OpportunityTbl[[#This Row],[Estimated Close Date]])</f>
        <v/>
      </c>
      <c r="E445" s="14">
        <v>-27</v>
      </c>
      <c r="F445" s="14">
        <v>13</v>
      </c>
      <c r="G445" t="s">
        <v>4280</v>
      </c>
      <c r="H445" t="s">
        <v>4281</v>
      </c>
      <c r="I445">
        <v>0</v>
      </c>
      <c r="J445">
        <v>1</v>
      </c>
      <c r="K445" t="s">
        <v>10517</v>
      </c>
      <c r="L445" t="s">
        <v>12235</v>
      </c>
      <c r="M445" t="s">
        <v>22</v>
      </c>
      <c r="N445" t="s">
        <v>31</v>
      </c>
      <c r="O445" t="s">
        <v>29</v>
      </c>
      <c r="P445" t="s">
        <v>32</v>
      </c>
      <c r="Q445" s="13">
        <v>10906</v>
      </c>
      <c r="S445" s="1">
        <v>0.3</v>
      </c>
      <c r="T445" t="s">
        <v>168</v>
      </c>
      <c r="U445" t="s">
        <v>100</v>
      </c>
      <c r="V445" t="b">
        <v>0</v>
      </c>
      <c r="W445">
        <v>2.5</v>
      </c>
      <c r="X445" t="s">
        <v>25</v>
      </c>
      <c r="Y445" t="s">
        <v>26</v>
      </c>
    </row>
    <row r="446" spans="1:25" x14ac:dyDescent="0.4">
      <c r="A446" t="s">
        <v>4428</v>
      </c>
      <c r="B446" s="2">
        <f ca="1">TODAY()+OpportunityTbl[[#This Row],[CreatedOn_DaysFromToday]]</f>
        <v>45083</v>
      </c>
      <c r="C446" s="2">
        <f ca="1">TODAY()+OpportunityTbl[[#This Row],[EstCloseDate_DaysFromToday]]</f>
        <v>45124</v>
      </c>
      <c r="D446" t="str">
        <f>IF(OpportunityTbl[[#This Row],[statecode]]=0,"",OpportunityTbl[[#This Row],[Estimated Close Date]])</f>
        <v/>
      </c>
      <c r="E446" s="14">
        <v>-27</v>
      </c>
      <c r="F446" s="14">
        <v>14</v>
      </c>
      <c r="G446" t="s">
        <v>4280</v>
      </c>
      <c r="H446" t="s">
        <v>4281</v>
      </c>
      <c r="I446">
        <v>0</v>
      </c>
      <c r="J446">
        <v>1</v>
      </c>
      <c r="K446" t="s">
        <v>10443</v>
      </c>
      <c r="L446" t="s">
        <v>12234</v>
      </c>
      <c r="M446" t="s">
        <v>22</v>
      </c>
      <c r="N446" t="s">
        <v>469</v>
      </c>
      <c r="O446" t="s">
        <v>29</v>
      </c>
      <c r="P446" t="s">
        <v>470</v>
      </c>
      <c r="Q446" s="13">
        <v>2605</v>
      </c>
      <c r="S446" s="1">
        <v>0.5</v>
      </c>
      <c r="T446" t="s">
        <v>168</v>
      </c>
      <c r="U446" t="s">
        <v>24</v>
      </c>
      <c r="V446" t="b">
        <v>1</v>
      </c>
      <c r="W446">
        <v>2.5</v>
      </c>
      <c r="X446" t="s">
        <v>157</v>
      </c>
      <c r="Y446" t="s">
        <v>26</v>
      </c>
    </row>
    <row r="447" spans="1:25" x14ac:dyDescent="0.4">
      <c r="A447" t="s">
        <v>4516</v>
      </c>
      <c r="B447" s="2">
        <f ca="1">TODAY()+OpportunityTbl[[#This Row],[CreatedOn_DaysFromToday]]</f>
        <v>45083</v>
      </c>
      <c r="C447" s="2">
        <f ca="1">TODAY()+OpportunityTbl[[#This Row],[EstCloseDate_DaysFromToday]]</f>
        <v>45137</v>
      </c>
      <c r="D447" t="str">
        <f>IF(OpportunityTbl[[#This Row],[statecode]]=0,"",OpportunityTbl[[#This Row],[Estimated Close Date]])</f>
        <v/>
      </c>
      <c r="E447" s="14">
        <v>-27</v>
      </c>
      <c r="F447" s="14">
        <v>27</v>
      </c>
      <c r="G447" t="s">
        <v>4280</v>
      </c>
      <c r="H447" t="s">
        <v>4281</v>
      </c>
      <c r="I447">
        <v>0</v>
      </c>
      <c r="J447">
        <v>1</v>
      </c>
      <c r="K447" t="s">
        <v>10443</v>
      </c>
      <c r="L447" t="s">
        <v>12234</v>
      </c>
      <c r="M447" t="s">
        <v>22</v>
      </c>
      <c r="N447" t="s">
        <v>1617</v>
      </c>
      <c r="O447" t="s">
        <v>29</v>
      </c>
      <c r="P447" t="s">
        <v>1620</v>
      </c>
      <c r="Q447" s="13">
        <v>2362</v>
      </c>
      <c r="S447" s="1">
        <v>0.3</v>
      </c>
      <c r="T447" t="s">
        <v>168</v>
      </c>
      <c r="U447" t="s">
        <v>100</v>
      </c>
      <c r="V447" t="b">
        <v>1</v>
      </c>
      <c r="W447">
        <v>3.5</v>
      </c>
      <c r="X447" t="s">
        <v>157</v>
      </c>
      <c r="Y447" t="s">
        <v>26</v>
      </c>
    </row>
    <row r="448" spans="1:25" x14ac:dyDescent="0.4">
      <c r="A448" t="s">
        <v>4517</v>
      </c>
      <c r="B448" s="2">
        <f ca="1">TODAY()+OpportunityTbl[[#This Row],[CreatedOn_DaysFromToday]]</f>
        <v>45083</v>
      </c>
      <c r="C448" s="2">
        <f ca="1">TODAY()+OpportunityTbl[[#This Row],[EstCloseDate_DaysFromToday]]</f>
        <v>45164</v>
      </c>
      <c r="D448" t="str">
        <f>IF(OpportunityTbl[[#This Row],[statecode]]=0,"",OpportunityTbl[[#This Row],[Estimated Close Date]])</f>
        <v/>
      </c>
      <c r="E448" s="14">
        <v>-27</v>
      </c>
      <c r="F448" s="14">
        <v>54</v>
      </c>
      <c r="G448" t="s">
        <v>4280</v>
      </c>
      <c r="H448" t="s">
        <v>4281</v>
      </c>
      <c r="I448">
        <v>0</v>
      </c>
      <c r="J448">
        <v>1</v>
      </c>
      <c r="K448" t="s">
        <v>10418</v>
      </c>
      <c r="L448" t="s">
        <v>12236</v>
      </c>
      <c r="M448" t="s">
        <v>22</v>
      </c>
      <c r="N448" t="s">
        <v>1617</v>
      </c>
      <c r="O448" t="s">
        <v>29</v>
      </c>
      <c r="P448" t="s">
        <v>1618</v>
      </c>
      <c r="Q448" s="13">
        <v>3410</v>
      </c>
      <c r="S448" s="1">
        <v>0.3</v>
      </c>
      <c r="T448" t="s">
        <v>168</v>
      </c>
      <c r="U448" t="s">
        <v>97</v>
      </c>
      <c r="V448" t="b">
        <v>0</v>
      </c>
      <c r="W448">
        <v>3.5</v>
      </c>
      <c r="X448" t="s">
        <v>157</v>
      </c>
      <c r="Y448" t="s">
        <v>26</v>
      </c>
    </row>
    <row r="449" spans="1:25" x14ac:dyDescent="0.4">
      <c r="A449" t="s">
        <v>4684</v>
      </c>
      <c r="B449" s="2">
        <f ca="1">TODAY()+OpportunityTbl[[#This Row],[CreatedOn_DaysFromToday]]</f>
        <v>45083</v>
      </c>
      <c r="C449" s="2">
        <f ca="1">TODAY()+OpportunityTbl[[#This Row],[EstCloseDate_DaysFromToday]]</f>
        <v>45130</v>
      </c>
      <c r="D449" t="str">
        <f>IF(OpportunityTbl[[#This Row],[statecode]]=0,"",OpportunityTbl[[#This Row],[Estimated Close Date]])</f>
        <v/>
      </c>
      <c r="E449" s="14">
        <v>-27</v>
      </c>
      <c r="F449" s="14">
        <v>20</v>
      </c>
      <c r="G449" t="s">
        <v>4280</v>
      </c>
      <c r="H449" t="s">
        <v>4281</v>
      </c>
      <c r="I449">
        <v>0</v>
      </c>
      <c r="J449">
        <v>1</v>
      </c>
      <c r="K449" t="s">
        <v>10546</v>
      </c>
      <c r="L449" t="s">
        <v>12237</v>
      </c>
      <c r="M449" t="s">
        <v>22</v>
      </c>
      <c r="N449" t="s">
        <v>1710</v>
      </c>
      <c r="O449" t="s">
        <v>29</v>
      </c>
      <c r="P449" t="s">
        <v>1713</v>
      </c>
      <c r="Q449" s="13">
        <v>2565</v>
      </c>
      <c r="S449" s="1">
        <v>0.3</v>
      </c>
      <c r="T449" t="s">
        <v>168</v>
      </c>
      <c r="U449" t="s">
        <v>24</v>
      </c>
      <c r="V449" t="b">
        <v>1</v>
      </c>
      <c r="W449">
        <v>5</v>
      </c>
      <c r="X449" t="s">
        <v>25</v>
      </c>
      <c r="Y449" t="s">
        <v>26</v>
      </c>
    </row>
    <row r="450" spans="1:25" x14ac:dyDescent="0.4">
      <c r="A450" t="s">
        <v>4685</v>
      </c>
      <c r="B450" s="2">
        <f ca="1">TODAY()+OpportunityTbl[[#This Row],[CreatedOn_DaysFromToday]]</f>
        <v>45083</v>
      </c>
      <c r="C450" s="2">
        <f ca="1">TODAY()+OpportunityTbl[[#This Row],[EstCloseDate_DaysFromToday]]</f>
        <v>45137</v>
      </c>
      <c r="D450" t="str">
        <f>IF(OpportunityTbl[[#This Row],[statecode]]=0,"",OpportunityTbl[[#This Row],[Estimated Close Date]])</f>
        <v/>
      </c>
      <c r="E450" s="14">
        <v>-27</v>
      </c>
      <c r="F450" s="14">
        <v>27</v>
      </c>
      <c r="G450" t="s">
        <v>4280</v>
      </c>
      <c r="H450" t="s">
        <v>4281</v>
      </c>
      <c r="I450">
        <v>0</v>
      </c>
      <c r="J450">
        <v>1</v>
      </c>
      <c r="K450" t="s">
        <v>10427</v>
      </c>
      <c r="L450" t="s">
        <v>12233</v>
      </c>
      <c r="M450" t="s">
        <v>22</v>
      </c>
      <c r="N450" t="s">
        <v>1710</v>
      </c>
      <c r="O450" t="s">
        <v>29</v>
      </c>
      <c r="P450" t="s">
        <v>2378</v>
      </c>
      <c r="Q450" s="13">
        <v>17401</v>
      </c>
      <c r="S450" s="1">
        <v>0.5</v>
      </c>
      <c r="T450" t="s">
        <v>168</v>
      </c>
      <c r="U450" t="s">
        <v>24</v>
      </c>
      <c r="V450" t="b">
        <v>1</v>
      </c>
      <c r="W450">
        <v>4</v>
      </c>
      <c r="X450" t="s">
        <v>240</v>
      </c>
      <c r="Y450" t="s">
        <v>26</v>
      </c>
    </row>
    <row r="451" spans="1:25" x14ac:dyDescent="0.4">
      <c r="A451" t="s">
        <v>4686</v>
      </c>
      <c r="B451" s="2">
        <f ca="1">TODAY()+OpportunityTbl[[#This Row],[CreatedOn_DaysFromToday]]</f>
        <v>45083</v>
      </c>
      <c r="C451" s="2">
        <f ca="1">TODAY()+OpportunityTbl[[#This Row],[EstCloseDate_DaysFromToday]]</f>
        <v>45137</v>
      </c>
      <c r="D451" t="str">
        <f>IF(OpportunityTbl[[#This Row],[statecode]]=0,"",OpportunityTbl[[#This Row],[Estimated Close Date]])</f>
        <v/>
      </c>
      <c r="E451" s="14">
        <v>-27</v>
      </c>
      <c r="F451" s="14">
        <v>27</v>
      </c>
      <c r="G451" t="s">
        <v>4280</v>
      </c>
      <c r="H451" t="s">
        <v>4281</v>
      </c>
      <c r="I451">
        <v>0</v>
      </c>
      <c r="J451">
        <v>1</v>
      </c>
      <c r="K451" t="s">
        <v>10489</v>
      </c>
      <c r="L451" t="s">
        <v>12233</v>
      </c>
      <c r="M451" t="s">
        <v>22</v>
      </c>
      <c r="N451" t="s">
        <v>1710</v>
      </c>
      <c r="O451" t="s">
        <v>29</v>
      </c>
      <c r="P451" t="s">
        <v>2378</v>
      </c>
      <c r="Q451" s="13">
        <v>27544</v>
      </c>
      <c r="S451" s="1">
        <v>0.5</v>
      </c>
      <c r="T451" t="s">
        <v>168</v>
      </c>
      <c r="U451" t="s">
        <v>97</v>
      </c>
      <c r="V451" t="b">
        <v>1</v>
      </c>
      <c r="W451">
        <v>4</v>
      </c>
      <c r="X451" t="s">
        <v>240</v>
      </c>
      <c r="Y451" t="s">
        <v>26</v>
      </c>
    </row>
    <row r="452" spans="1:25" x14ac:dyDescent="0.4">
      <c r="A452" t="s">
        <v>4687</v>
      </c>
      <c r="B452" s="2">
        <f ca="1">TODAY()+OpportunityTbl[[#This Row],[CreatedOn_DaysFromToday]]</f>
        <v>45083</v>
      </c>
      <c r="C452" s="2">
        <f ca="1">TODAY()+OpportunityTbl[[#This Row],[EstCloseDate_DaysFromToday]]</f>
        <v>45137</v>
      </c>
      <c r="D452" t="str">
        <f>IF(OpportunityTbl[[#This Row],[statecode]]=0,"",OpportunityTbl[[#This Row],[Estimated Close Date]])</f>
        <v/>
      </c>
      <c r="E452" s="14">
        <v>-27</v>
      </c>
      <c r="F452" s="14">
        <v>27</v>
      </c>
      <c r="G452" t="s">
        <v>4280</v>
      </c>
      <c r="H452" t="s">
        <v>4281</v>
      </c>
      <c r="I452">
        <v>0</v>
      </c>
      <c r="J452">
        <v>1</v>
      </c>
      <c r="K452" t="s">
        <v>10489</v>
      </c>
      <c r="L452" t="s">
        <v>12235</v>
      </c>
      <c r="M452" t="s">
        <v>22</v>
      </c>
      <c r="N452" t="s">
        <v>1710</v>
      </c>
      <c r="O452" t="s">
        <v>29</v>
      </c>
      <c r="P452" t="s">
        <v>1879</v>
      </c>
      <c r="Q452" s="13">
        <v>10142</v>
      </c>
      <c r="S452" s="1">
        <v>0.5</v>
      </c>
      <c r="T452" t="s">
        <v>168</v>
      </c>
      <c r="U452" t="s">
        <v>24</v>
      </c>
      <c r="V452" t="b">
        <v>1</v>
      </c>
      <c r="W452">
        <v>4</v>
      </c>
      <c r="X452" t="s">
        <v>240</v>
      </c>
      <c r="Y452" t="s">
        <v>26</v>
      </c>
    </row>
    <row r="453" spans="1:25" x14ac:dyDescent="0.4">
      <c r="A453" t="s">
        <v>4688</v>
      </c>
      <c r="B453" s="2">
        <f ca="1">TODAY()+OpportunityTbl[[#This Row],[CreatedOn_DaysFromToday]]</f>
        <v>45083</v>
      </c>
      <c r="C453" s="2">
        <f ca="1">TODAY()+OpportunityTbl[[#This Row],[EstCloseDate_DaysFromToday]]</f>
        <v>45141</v>
      </c>
      <c r="D453" t="str">
        <f>IF(OpportunityTbl[[#This Row],[statecode]]=0,"",OpportunityTbl[[#This Row],[Estimated Close Date]])</f>
        <v/>
      </c>
      <c r="E453" s="14">
        <v>-27</v>
      </c>
      <c r="F453" s="14">
        <v>31</v>
      </c>
      <c r="G453" t="s">
        <v>4280</v>
      </c>
      <c r="H453" t="s">
        <v>4281</v>
      </c>
      <c r="I453">
        <v>0</v>
      </c>
      <c r="J453">
        <v>1</v>
      </c>
      <c r="K453" t="s">
        <v>10547</v>
      </c>
      <c r="L453" t="s">
        <v>12236</v>
      </c>
      <c r="M453" t="s">
        <v>22</v>
      </c>
      <c r="N453" t="s">
        <v>1710</v>
      </c>
      <c r="O453" t="s">
        <v>29</v>
      </c>
      <c r="P453" t="s">
        <v>1711</v>
      </c>
      <c r="Q453" s="13">
        <v>1753</v>
      </c>
      <c r="S453" s="1">
        <v>0.3</v>
      </c>
      <c r="T453" t="s">
        <v>168</v>
      </c>
      <c r="U453" t="s">
        <v>24</v>
      </c>
      <c r="V453" t="b">
        <v>0</v>
      </c>
      <c r="W453">
        <v>4</v>
      </c>
      <c r="X453" t="s">
        <v>157</v>
      </c>
      <c r="Y453" t="s">
        <v>26</v>
      </c>
    </row>
    <row r="454" spans="1:25" x14ac:dyDescent="0.4">
      <c r="A454" t="s">
        <v>4792</v>
      </c>
      <c r="B454" s="2">
        <f ca="1">TODAY()+OpportunityTbl[[#This Row],[CreatedOn_DaysFromToday]]</f>
        <v>45083</v>
      </c>
      <c r="C454" s="2">
        <f ca="1">TODAY()+OpportunityTbl[[#This Row],[EstCloseDate_DaysFromToday]]</f>
        <v>45130</v>
      </c>
      <c r="D454" t="str">
        <f>IF(OpportunityTbl[[#This Row],[statecode]]=0,"",OpportunityTbl[[#This Row],[Estimated Close Date]])</f>
        <v/>
      </c>
      <c r="E454" s="14">
        <v>-27</v>
      </c>
      <c r="F454" s="14">
        <v>20</v>
      </c>
      <c r="G454" t="s">
        <v>4280</v>
      </c>
      <c r="H454" t="s">
        <v>4281</v>
      </c>
      <c r="I454">
        <v>0</v>
      </c>
      <c r="J454">
        <v>1</v>
      </c>
      <c r="K454" t="s">
        <v>10498</v>
      </c>
      <c r="L454" t="s">
        <v>12233</v>
      </c>
      <c r="M454" t="s">
        <v>22</v>
      </c>
      <c r="N454" t="s">
        <v>513</v>
      </c>
      <c r="O454" t="s">
        <v>29</v>
      </c>
      <c r="P454" t="s">
        <v>525</v>
      </c>
      <c r="Q454" s="13">
        <v>30251</v>
      </c>
      <c r="S454" s="1">
        <v>0.1</v>
      </c>
      <c r="T454" t="s">
        <v>23</v>
      </c>
      <c r="U454" t="s">
        <v>97</v>
      </c>
      <c r="V454" t="b">
        <v>1</v>
      </c>
      <c r="W454">
        <v>2.5</v>
      </c>
      <c r="X454" t="s">
        <v>25</v>
      </c>
      <c r="Y454" t="s">
        <v>26</v>
      </c>
    </row>
    <row r="455" spans="1:25" x14ac:dyDescent="0.4">
      <c r="A455" t="s">
        <v>4793</v>
      </c>
      <c r="B455" s="2">
        <f ca="1">TODAY()+OpportunityTbl[[#This Row],[CreatedOn_DaysFromToday]]</f>
        <v>45083</v>
      </c>
      <c r="C455" s="2">
        <f ca="1">TODAY()+OpportunityTbl[[#This Row],[EstCloseDate_DaysFromToday]]</f>
        <v>45122</v>
      </c>
      <c r="D455" t="str">
        <f>IF(OpportunityTbl[[#This Row],[statecode]]=0,"",OpportunityTbl[[#This Row],[Estimated Close Date]])</f>
        <v/>
      </c>
      <c r="E455" s="14">
        <v>-27</v>
      </c>
      <c r="F455" s="14">
        <v>12</v>
      </c>
      <c r="G455" t="s">
        <v>4280</v>
      </c>
      <c r="H455" t="s">
        <v>4281</v>
      </c>
      <c r="I455">
        <v>0</v>
      </c>
      <c r="J455">
        <v>1</v>
      </c>
      <c r="K455" t="s">
        <v>10548</v>
      </c>
      <c r="L455" t="s">
        <v>12239</v>
      </c>
      <c r="M455" t="s">
        <v>22</v>
      </c>
      <c r="N455" t="s">
        <v>31</v>
      </c>
      <c r="O455" t="s">
        <v>29</v>
      </c>
      <c r="P455" t="s">
        <v>32</v>
      </c>
      <c r="Q455" s="13">
        <v>7579</v>
      </c>
      <c r="S455" s="1">
        <v>0.1</v>
      </c>
      <c r="T455" t="s">
        <v>23</v>
      </c>
      <c r="U455" t="s">
        <v>24</v>
      </c>
      <c r="V455" t="b">
        <v>1</v>
      </c>
      <c r="W455">
        <v>2</v>
      </c>
      <c r="X455" t="s">
        <v>25</v>
      </c>
      <c r="Y455" t="s">
        <v>26</v>
      </c>
    </row>
    <row r="456" spans="1:25" x14ac:dyDescent="0.4">
      <c r="A456" t="s">
        <v>4927</v>
      </c>
      <c r="B456" s="2">
        <f ca="1">TODAY()+OpportunityTbl[[#This Row],[CreatedOn_DaysFromToday]]</f>
        <v>45083</v>
      </c>
      <c r="C456" s="2">
        <f ca="1">TODAY()+OpportunityTbl[[#This Row],[EstCloseDate_DaysFromToday]]</f>
        <v>45165</v>
      </c>
      <c r="D456" t="str">
        <f>IF(OpportunityTbl[[#This Row],[statecode]]=0,"",OpportunityTbl[[#This Row],[Estimated Close Date]])</f>
        <v/>
      </c>
      <c r="E456" s="14">
        <v>-27</v>
      </c>
      <c r="F456" s="14">
        <v>55</v>
      </c>
      <c r="G456" t="s">
        <v>4280</v>
      </c>
      <c r="H456" t="s">
        <v>4281</v>
      </c>
      <c r="I456">
        <v>0</v>
      </c>
      <c r="J456">
        <v>1</v>
      </c>
      <c r="K456" t="s">
        <v>10488</v>
      </c>
      <c r="L456" t="s">
        <v>12234</v>
      </c>
      <c r="M456" t="s">
        <v>22</v>
      </c>
      <c r="N456" t="s">
        <v>1617</v>
      </c>
      <c r="O456" t="s">
        <v>29</v>
      </c>
      <c r="P456" t="s">
        <v>4812</v>
      </c>
      <c r="Q456" s="13">
        <v>3772</v>
      </c>
      <c r="S456" s="1">
        <v>0.9</v>
      </c>
      <c r="T456" t="s">
        <v>4724</v>
      </c>
      <c r="U456" t="s">
        <v>100</v>
      </c>
      <c r="V456" t="b">
        <v>0</v>
      </c>
      <c r="W456">
        <v>3.5</v>
      </c>
      <c r="X456" t="s">
        <v>4732</v>
      </c>
      <c r="Y456" t="s">
        <v>4926</v>
      </c>
    </row>
    <row r="457" spans="1:25" x14ac:dyDescent="0.4">
      <c r="A457" t="s">
        <v>5143</v>
      </c>
      <c r="B457" s="2">
        <f ca="1">TODAY()+OpportunityTbl[[#This Row],[CreatedOn_DaysFromToday]]</f>
        <v>45083</v>
      </c>
      <c r="C457" s="2">
        <f ca="1">TODAY()+OpportunityTbl[[#This Row],[EstCloseDate_DaysFromToday]]</f>
        <v>45125</v>
      </c>
      <c r="D457" t="str">
        <f>IF(OpportunityTbl[[#This Row],[statecode]]=0,"",OpportunityTbl[[#This Row],[Estimated Close Date]])</f>
        <v/>
      </c>
      <c r="E457" s="14">
        <v>-27</v>
      </c>
      <c r="F457" s="14">
        <v>15</v>
      </c>
      <c r="G457" t="s">
        <v>4280</v>
      </c>
      <c r="H457" t="s">
        <v>4281</v>
      </c>
      <c r="I457">
        <v>0</v>
      </c>
      <c r="J457">
        <v>1</v>
      </c>
      <c r="K457" t="s">
        <v>10454</v>
      </c>
      <c r="L457" t="s">
        <v>12236</v>
      </c>
      <c r="M457" t="s">
        <v>22</v>
      </c>
      <c r="N457" t="s">
        <v>31</v>
      </c>
      <c r="O457" t="s">
        <v>29</v>
      </c>
      <c r="P457" t="s">
        <v>32</v>
      </c>
      <c r="Q457" s="13">
        <v>3213</v>
      </c>
      <c r="S457" s="1">
        <v>0.3</v>
      </c>
      <c r="T457" t="s">
        <v>168</v>
      </c>
      <c r="U457" t="s">
        <v>24</v>
      </c>
      <c r="V457" t="b">
        <v>1</v>
      </c>
      <c r="W457">
        <v>2.5</v>
      </c>
      <c r="X457" t="s">
        <v>25</v>
      </c>
      <c r="Y457" t="s">
        <v>4896</v>
      </c>
    </row>
    <row r="458" spans="1:25" x14ac:dyDescent="0.4">
      <c r="A458" t="s">
        <v>5144</v>
      </c>
      <c r="B458" s="2">
        <f ca="1">TODAY()+OpportunityTbl[[#This Row],[CreatedOn_DaysFromToday]]</f>
        <v>45083</v>
      </c>
      <c r="C458" s="2">
        <f ca="1">TODAY()+OpportunityTbl[[#This Row],[EstCloseDate_DaysFromToday]]</f>
        <v>45136</v>
      </c>
      <c r="D458" t="str">
        <f>IF(OpportunityTbl[[#This Row],[statecode]]=0,"",OpportunityTbl[[#This Row],[Estimated Close Date]])</f>
        <v/>
      </c>
      <c r="E458" s="14">
        <v>-27</v>
      </c>
      <c r="F458" s="14">
        <v>26</v>
      </c>
      <c r="G458" t="s">
        <v>4280</v>
      </c>
      <c r="H458" t="s">
        <v>4281</v>
      </c>
      <c r="I458">
        <v>0</v>
      </c>
      <c r="J458">
        <v>1</v>
      </c>
      <c r="K458" t="s">
        <v>10474</v>
      </c>
      <c r="L458" t="s">
        <v>12233</v>
      </c>
      <c r="M458" t="s">
        <v>22</v>
      </c>
      <c r="N458" t="s">
        <v>469</v>
      </c>
      <c r="O458" t="s">
        <v>29</v>
      </c>
      <c r="P458" t="s">
        <v>705</v>
      </c>
      <c r="Q458" s="13">
        <v>20300</v>
      </c>
      <c r="S458" s="1">
        <v>0.3</v>
      </c>
      <c r="T458" t="s">
        <v>168</v>
      </c>
      <c r="U458" t="s">
        <v>24</v>
      </c>
      <c r="V458" t="b">
        <v>0</v>
      </c>
      <c r="W458">
        <v>2.5</v>
      </c>
      <c r="X458" t="s">
        <v>25</v>
      </c>
      <c r="Y458" t="s">
        <v>4896</v>
      </c>
    </row>
    <row r="459" spans="1:25" x14ac:dyDescent="0.4">
      <c r="A459" t="s">
        <v>5145</v>
      </c>
      <c r="B459" s="2">
        <f ca="1">TODAY()+OpportunityTbl[[#This Row],[CreatedOn_DaysFromToday]]</f>
        <v>45083</v>
      </c>
      <c r="C459" s="2">
        <f ca="1">TODAY()+OpportunityTbl[[#This Row],[EstCloseDate_DaysFromToday]]</f>
        <v>45124</v>
      </c>
      <c r="D459" t="str">
        <f>IF(OpportunityTbl[[#This Row],[statecode]]=0,"",OpportunityTbl[[#This Row],[Estimated Close Date]])</f>
        <v/>
      </c>
      <c r="E459" s="14">
        <v>-27</v>
      </c>
      <c r="F459" s="14">
        <v>14</v>
      </c>
      <c r="G459" t="s">
        <v>4280</v>
      </c>
      <c r="H459" t="s">
        <v>4281</v>
      </c>
      <c r="I459">
        <v>0</v>
      </c>
      <c r="J459">
        <v>1</v>
      </c>
      <c r="K459" t="s">
        <v>10469</v>
      </c>
      <c r="L459" t="s">
        <v>12240</v>
      </c>
      <c r="M459" t="s">
        <v>22</v>
      </c>
      <c r="N459" t="s">
        <v>469</v>
      </c>
      <c r="O459" t="s">
        <v>29</v>
      </c>
      <c r="P459" t="s">
        <v>470</v>
      </c>
      <c r="Q459" s="13">
        <v>5023</v>
      </c>
      <c r="S459" s="1">
        <v>0.5</v>
      </c>
      <c r="T459" t="s">
        <v>168</v>
      </c>
      <c r="U459" t="s">
        <v>100</v>
      </c>
      <c r="V459" t="b">
        <v>0</v>
      </c>
      <c r="W459">
        <v>2.5</v>
      </c>
      <c r="X459" t="s">
        <v>157</v>
      </c>
      <c r="Y459" t="s">
        <v>4899</v>
      </c>
    </row>
    <row r="460" spans="1:25" x14ac:dyDescent="0.4">
      <c r="A460" t="s">
        <v>5146</v>
      </c>
      <c r="B460" s="2">
        <f ca="1">TODAY()+OpportunityTbl[[#This Row],[CreatedOn_DaysFromToday]]</f>
        <v>45083</v>
      </c>
      <c r="C460" s="2">
        <f ca="1">TODAY()+OpportunityTbl[[#This Row],[EstCloseDate_DaysFromToday]]</f>
        <v>45142</v>
      </c>
      <c r="D460" t="str">
        <f>IF(OpportunityTbl[[#This Row],[statecode]]=0,"",OpportunityTbl[[#This Row],[Estimated Close Date]])</f>
        <v/>
      </c>
      <c r="E460" s="14">
        <v>-27</v>
      </c>
      <c r="F460" s="14">
        <v>32</v>
      </c>
      <c r="G460" t="s">
        <v>4280</v>
      </c>
      <c r="H460" t="s">
        <v>4281</v>
      </c>
      <c r="I460">
        <v>0</v>
      </c>
      <c r="J460">
        <v>1</v>
      </c>
      <c r="K460" t="s">
        <v>10443</v>
      </c>
      <c r="L460" t="s">
        <v>12234</v>
      </c>
      <c r="M460" t="s">
        <v>22</v>
      </c>
      <c r="N460" t="s">
        <v>31</v>
      </c>
      <c r="O460" t="s">
        <v>29</v>
      </c>
      <c r="P460" t="s">
        <v>32</v>
      </c>
      <c r="Q460" s="13">
        <v>2083</v>
      </c>
      <c r="S460" s="1">
        <v>0.5</v>
      </c>
      <c r="T460" t="s">
        <v>168</v>
      </c>
      <c r="U460" t="s">
        <v>97</v>
      </c>
      <c r="V460" t="b">
        <v>0</v>
      </c>
      <c r="W460">
        <v>2.5</v>
      </c>
      <c r="X460" t="s">
        <v>240</v>
      </c>
      <c r="Y460" t="s">
        <v>4892</v>
      </c>
    </row>
    <row r="461" spans="1:25" x14ac:dyDescent="0.4">
      <c r="A461" t="s">
        <v>4429</v>
      </c>
      <c r="B461" s="2">
        <f ca="1">TODAY()+OpportunityTbl[[#This Row],[CreatedOn_DaysFromToday]]</f>
        <v>45082</v>
      </c>
      <c r="C461" s="2">
        <f ca="1">TODAY()+OpportunityTbl[[#This Row],[EstCloseDate_DaysFromToday]]</f>
        <v>45137</v>
      </c>
      <c r="D461" t="str">
        <f>IF(OpportunityTbl[[#This Row],[statecode]]=0,"",OpportunityTbl[[#This Row],[Estimated Close Date]])</f>
        <v/>
      </c>
      <c r="E461" s="14">
        <v>-28</v>
      </c>
      <c r="F461" s="14">
        <v>27</v>
      </c>
      <c r="G461" t="s">
        <v>4280</v>
      </c>
      <c r="H461" t="s">
        <v>4281</v>
      </c>
      <c r="I461">
        <v>0</v>
      </c>
      <c r="J461">
        <v>1</v>
      </c>
      <c r="K461" t="s">
        <v>10498</v>
      </c>
      <c r="L461" t="s">
        <v>12235</v>
      </c>
      <c r="M461" t="s">
        <v>22</v>
      </c>
      <c r="N461" t="s">
        <v>469</v>
      </c>
      <c r="O461" t="s">
        <v>29</v>
      </c>
      <c r="P461" t="s">
        <v>470</v>
      </c>
      <c r="Q461" s="13">
        <v>13808</v>
      </c>
      <c r="S461" s="1">
        <v>0.5</v>
      </c>
      <c r="T461" t="s">
        <v>168</v>
      </c>
      <c r="U461" t="s">
        <v>24</v>
      </c>
      <c r="V461" t="b">
        <v>0</v>
      </c>
      <c r="W461">
        <v>2.5</v>
      </c>
      <c r="X461" t="s">
        <v>157</v>
      </c>
      <c r="Y461" t="s">
        <v>26</v>
      </c>
    </row>
    <row r="462" spans="1:25" x14ac:dyDescent="0.4">
      <c r="A462" t="s">
        <v>4430</v>
      </c>
      <c r="B462" s="2">
        <f ca="1">TODAY()+OpportunityTbl[[#This Row],[CreatedOn_DaysFromToday]]</f>
        <v>45082</v>
      </c>
      <c r="C462" s="2">
        <f ca="1">TODAY()+OpportunityTbl[[#This Row],[EstCloseDate_DaysFromToday]]</f>
        <v>45128</v>
      </c>
      <c r="D462" t="str">
        <f>IF(OpportunityTbl[[#This Row],[statecode]]=0,"",OpportunityTbl[[#This Row],[Estimated Close Date]])</f>
        <v/>
      </c>
      <c r="E462" s="14">
        <v>-28</v>
      </c>
      <c r="F462" s="14">
        <v>18</v>
      </c>
      <c r="G462" t="s">
        <v>4280</v>
      </c>
      <c r="H462" t="s">
        <v>4281</v>
      </c>
      <c r="I462">
        <v>0</v>
      </c>
      <c r="J462">
        <v>1</v>
      </c>
      <c r="K462" t="s">
        <v>10448</v>
      </c>
      <c r="L462" t="s">
        <v>12235</v>
      </c>
      <c r="M462" t="s">
        <v>22</v>
      </c>
      <c r="N462" t="s">
        <v>480</v>
      </c>
      <c r="O462" t="s">
        <v>29</v>
      </c>
      <c r="P462" t="s">
        <v>687</v>
      </c>
      <c r="Q462" s="13">
        <v>14625</v>
      </c>
      <c r="S462" s="1">
        <v>0.5</v>
      </c>
      <c r="T462" t="s">
        <v>168</v>
      </c>
      <c r="U462" t="s">
        <v>100</v>
      </c>
      <c r="V462" t="b">
        <v>1</v>
      </c>
      <c r="W462">
        <v>2.5</v>
      </c>
      <c r="X462" t="s">
        <v>240</v>
      </c>
      <c r="Y462" t="s">
        <v>26</v>
      </c>
    </row>
    <row r="463" spans="1:25" x14ac:dyDescent="0.4">
      <c r="A463" t="s">
        <v>4518</v>
      </c>
      <c r="B463" s="2">
        <f ca="1">TODAY()+OpportunityTbl[[#This Row],[CreatedOn_DaysFromToday]]</f>
        <v>45082</v>
      </c>
      <c r="C463" s="2">
        <f ca="1">TODAY()+OpportunityTbl[[#This Row],[EstCloseDate_DaysFromToday]]</f>
        <v>45164</v>
      </c>
      <c r="D463" t="str">
        <f>IF(OpportunityTbl[[#This Row],[statecode]]=0,"",OpportunityTbl[[#This Row],[Estimated Close Date]])</f>
        <v/>
      </c>
      <c r="E463" s="14">
        <v>-28</v>
      </c>
      <c r="F463" s="14">
        <v>54</v>
      </c>
      <c r="G463" t="s">
        <v>4280</v>
      </c>
      <c r="H463" t="s">
        <v>4281</v>
      </c>
      <c r="I463">
        <v>0</v>
      </c>
      <c r="J463">
        <v>1</v>
      </c>
      <c r="K463" t="s">
        <v>10418</v>
      </c>
      <c r="L463" t="s">
        <v>12233</v>
      </c>
      <c r="M463" t="s">
        <v>22</v>
      </c>
      <c r="N463" t="s">
        <v>1617</v>
      </c>
      <c r="O463" t="s">
        <v>29</v>
      </c>
      <c r="P463" t="s">
        <v>1620</v>
      </c>
      <c r="Q463" s="13">
        <v>17586</v>
      </c>
      <c r="S463" s="1">
        <v>0.3</v>
      </c>
      <c r="T463" t="s">
        <v>168</v>
      </c>
      <c r="U463" t="s">
        <v>24</v>
      </c>
      <c r="V463" t="b">
        <v>0</v>
      </c>
      <c r="W463">
        <v>3.5</v>
      </c>
      <c r="X463" t="s">
        <v>25</v>
      </c>
      <c r="Y463" t="s">
        <v>26</v>
      </c>
    </row>
    <row r="464" spans="1:25" x14ac:dyDescent="0.4">
      <c r="A464" t="s">
        <v>4519</v>
      </c>
      <c r="B464" s="2">
        <f ca="1">TODAY()+OpportunityTbl[[#This Row],[CreatedOn_DaysFromToday]]</f>
        <v>45082</v>
      </c>
      <c r="C464" s="2">
        <f ca="1">TODAY()+OpportunityTbl[[#This Row],[EstCloseDate_DaysFromToday]]</f>
        <v>45122</v>
      </c>
      <c r="D464" t="str">
        <f>IF(OpportunityTbl[[#This Row],[statecode]]=0,"",OpportunityTbl[[#This Row],[Estimated Close Date]])</f>
        <v/>
      </c>
      <c r="E464" s="14">
        <v>-28</v>
      </c>
      <c r="F464" s="14">
        <v>12</v>
      </c>
      <c r="G464" t="s">
        <v>4280</v>
      </c>
      <c r="H464" t="s">
        <v>4281</v>
      </c>
      <c r="I464">
        <v>0</v>
      </c>
      <c r="J464">
        <v>1</v>
      </c>
      <c r="K464" t="s">
        <v>10549</v>
      </c>
      <c r="L464" t="s">
        <v>12237</v>
      </c>
      <c r="M464" t="s">
        <v>22</v>
      </c>
      <c r="N464" t="s">
        <v>480</v>
      </c>
      <c r="O464" t="s">
        <v>29</v>
      </c>
      <c r="P464" t="s">
        <v>527</v>
      </c>
      <c r="Q464" s="13">
        <v>3779</v>
      </c>
      <c r="S464" s="1">
        <v>0.3</v>
      </c>
      <c r="T464" t="s">
        <v>168</v>
      </c>
      <c r="U464" t="s">
        <v>100</v>
      </c>
      <c r="V464" t="b">
        <v>1</v>
      </c>
      <c r="W464">
        <v>3.5</v>
      </c>
      <c r="X464" t="s">
        <v>25</v>
      </c>
      <c r="Y464" t="s">
        <v>26</v>
      </c>
    </row>
    <row r="465" spans="1:25" x14ac:dyDescent="0.4">
      <c r="A465" t="s">
        <v>4596</v>
      </c>
      <c r="B465" s="2">
        <f ca="1">TODAY()+OpportunityTbl[[#This Row],[CreatedOn_DaysFromToday]]</f>
        <v>45082</v>
      </c>
      <c r="C465" s="2">
        <f ca="1">TODAY()+OpportunityTbl[[#This Row],[EstCloseDate_DaysFromToday]]</f>
        <v>45160</v>
      </c>
      <c r="D465" t="str">
        <f>IF(OpportunityTbl[[#This Row],[statecode]]=0,"",OpportunityTbl[[#This Row],[Estimated Close Date]])</f>
        <v/>
      </c>
      <c r="E465" s="14">
        <v>-28</v>
      </c>
      <c r="F465" s="14">
        <v>50</v>
      </c>
      <c r="G465" t="s">
        <v>4280</v>
      </c>
      <c r="H465" t="s">
        <v>4281</v>
      </c>
      <c r="I465">
        <v>0</v>
      </c>
      <c r="J465">
        <v>1</v>
      </c>
      <c r="K465" t="s">
        <v>10425</v>
      </c>
      <c r="L465" t="s">
        <v>12239</v>
      </c>
      <c r="M465" t="s">
        <v>22</v>
      </c>
      <c r="N465" t="s">
        <v>779</v>
      </c>
      <c r="O465" t="s">
        <v>29</v>
      </c>
      <c r="P465" t="s">
        <v>782</v>
      </c>
      <c r="Q465" s="13">
        <v>7433</v>
      </c>
      <c r="S465" s="1">
        <v>0.3</v>
      </c>
      <c r="T465" t="s">
        <v>168</v>
      </c>
      <c r="U465" t="s">
        <v>24</v>
      </c>
      <c r="V465" t="b">
        <v>0</v>
      </c>
      <c r="W465">
        <v>2</v>
      </c>
      <c r="X465" t="s">
        <v>25</v>
      </c>
      <c r="Y465" t="s">
        <v>26</v>
      </c>
    </row>
    <row r="466" spans="1:25" x14ac:dyDescent="0.4">
      <c r="A466" t="s">
        <v>4597</v>
      </c>
      <c r="B466" s="2">
        <f ca="1">TODAY()+OpportunityTbl[[#This Row],[CreatedOn_DaysFromToday]]</f>
        <v>45082</v>
      </c>
      <c r="C466" s="2">
        <f ca="1">TODAY()+OpportunityTbl[[#This Row],[EstCloseDate_DaysFromToday]]</f>
        <v>45126</v>
      </c>
      <c r="D466" t="str">
        <f>IF(OpportunityTbl[[#This Row],[statecode]]=0,"",OpportunityTbl[[#This Row],[Estimated Close Date]])</f>
        <v/>
      </c>
      <c r="E466" s="14">
        <v>-28</v>
      </c>
      <c r="F466" s="14">
        <v>16</v>
      </c>
      <c r="G466" t="s">
        <v>4280</v>
      </c>
      <c r="H466" t="s">
        <v>4281</v>
      </c>
      <c r="I466">
        <v>0</v>
      </c>
      <c r="J466">
        <v>1</v>
      </c>
      <c r="K466" t="s">
        <v>10444</v>
      </c>
      <c r="L466" t="s">
        <v>12238</v>
      </c>
      <c r="M466" t="s">
        <v>22</v>
      </c>
      <c r="N466" t="s">
        <v>31</v>
      </c>
      <c r="O466" t="s">
        <v>29</v>
      </c>
      <c r="P466" t="s">
        <v>210</v>
      </c>
      <c r="Q466" s="13">
        <v>2191</v>
      </c>
      <c r="S466" s="1">
        <v>0.5</v>
      </c>
      <c r="T466" t="s">
        <v>168</v>
      </c>
      <c r="U466" t="s">
        <v>100</v>
      </c>
      <c r="V466" t="b">
        <v>0</v>
      </c>
      <c r="W466">
        <v>2</v>
      </c>
      <c r="X466" t="s">
        <v>157</v>
      </c>
      <c r="Y466" t="s">
        <v>26</v>
      </c>
    </row>
    <row r="467" spans="1:25" x14ac:dyDescent="0.4">
      <c r="A467" t="s">
        <v>4689</v>
      </c>
      <c r="B467" s="2">
        <f ca="1">TODAY()+OpportunityTbl[[#This Row],[CreatedOn_DaysFromToday]]</f>
        <v>45082</v>
      </c>
      <c r="C467" s="2">
        <f ca="1">TODAY()+OpportunityTbl[[#This Row],[EstCloseDate_DaysFromToday]]</f>
        <v>45141</v>
      </c>
      <c r="D467" t="str">
        <f>IF(OpportunityTbl[[#This Row],[statecode]]=0,"",OpportunityTbl[[#This Row],[Estimated Close Date]])</f>
        <v/>
      </c>
      <c r="E467" s="14">
        <v>-28</v>
      </c>
      <c r="F467" s="14">
        <v>31</v>
      </c>
      <c r="G467" t="s">
        <v>4280</v>
      </c>
      <c r="H467" t="s">
        <v>4281</v>
      </c>
      <c r="I467">
        <v>0</v>
      </c>
      <c r="J467">
        <v>1</v>
      </c>
      <c r="K467" t="s">
        <v>10457</v>
      </c>
      <c r="L467" t="s">
        <v>12236</v>
      </c>
      <c r="M467" t="s">
        <v>22</v>
      </c>
      <c r="N467" t="s">
        <v>1710</v>
      </c>
      <c r="O467" t="s">
        <v>29</v>
      </c>
      <c r="P467" t="s">
        <v>1711</v>
      </c>
      <c r="Q467" s="13">
        <v>2542</v>
      </c>
      <c r="S467" s="1">
        <v>0.3</v>
      </c>
      <c r="T467" t="s">
        <v>168</v>
      </c>
      <c r="U467" t="s">
        <v>97</v>
      </c>
      <c r="V467" t="b">
        <v>0</v>
      </c>
      <c r="W467">
        <v>4</v>
      </c>
      <c r="X467" t="s">
        <v>157</v>
      </c>
      <c r="Y467" t="s">
        <v>26</v>
      </c>
    </row>
    <row r="468" spans="1:25" x14ac:dyDescent="0.4">
      <c r="A468" t="s">
        <v>4690</v>
      </c>
      <c r="B468" s="2">
        <f ca="1">TODAY()+OpportunityTbl[[#This Row],[CreatedOn_DaysFromToday]]</f>
        <v>45082</v>
      </c>
      <c r="C468" s="2">
        <f ca="1">TODAY()+OpportunityTbl[[#This Row],[EstCloseDate_DaysFromToday]]</f>
        <v>45140</v>
      </c>
      <c r="D468" t="str">
        <f>IF(OpportunityTbl[[#This Row],[statecode]]=0,"",OpportunityTbl[[#This Row],[Estimated Close Date]])</f>
        <v/>
      </c>
      <c r="E468" s="14">
        <v>-28</v>
      </c>
      <c r="F468" s="14">
        <v>30</v>
      </c>
      <c r="G468" t="s">
        <v>4280</v>
      </c>
      <c r="H468" t="s">
        <v>4281</v>
      </c>
      <c r="I468">
        <v>0</v>
      </c>
      <c r="J468">
        <v>1</v>
      </c>
      <c r="K468" t="s">
        <v>10533</v>
      </c>
      <c r="L468" t="s">
        <v>12238</v>
      </c>
      <c r="M468" t="s">
        <v>22</v>
      </c>
      <c r="N468" t="s">
        <v>1762</v>
      </c>
      <c r="O468" t="s">
        <v>29</v>
      </c>
      <c r="P468" t="s">
        <v>1783</v>
      </c>
      <c r="Q468" s="13">
        <v>3571</v>
      </c>
      <c r="S468" s="1">
        <v>0.3</v>
      </c>
      <c r="T468" t="s">
        <v>168</v>
      </c>
      <c r="U468" t="s">
        <v>97</v>
      </c>
      <c r="V468" t="b">
        <v>0</v>
      </c>
      <c r="W468">
        <v>3</v>
      </c>
      <c r="X468" t="s">
        <v>25</v>
      </c>
      <c r="Y468" t="s">
        <v>26</v>
      </c>
    </row>
    <row r="469" spans="1:25" x14ac:dyDescent="0.4">
      <c r="A469" t="s">
        <v>4794</v>
      </c>
      <c r="B469" s="2">
        <f ca="1">TODAY()+OpportunityTbl[[#This Row],[CreatedOn_DaysFromToday]]</f>
        <v>45082</v>
      </c>
      <c r="C469" s="2">
        <f ca="1">TODAY()+OpportunityTbl[[#This Row],[EstCloseDate_DaysFromToday]]</f>
        <v>45132</v>
      </c>
      <c r="D469" t="str">
        <f>IF(OpportunityTbl[[#This Row],[statecode]]=0,"",OpportunityTbl[[#This Row],[Estimated Close Date]])</f>
        <v/>
      </c>
      <c r="E469" s="14">
        <v>-28</v>
      </c>
      <c r="F469" s="14">
        <v>22</v>
      </c>
      <c r="G469" t="s">
        <v>4280</v>
      </c>
      <c r="H469" t="s">
        <v>4281</v>
      </c>
      <c r="I469">
        <v>0</v>
      </c>
      <c r="J469">
        <v>1</v>
      </c>
      <c r="K469" t="s">
        <v>10447</v>
      </c>
      <c r="L469" t="s">
        <v>12239</v>
      </c>
      <c r="M469" t="s">
        <v>22</v>
      </c>
      <c r="N469" t="s">
        <v>480</v>
      </c>
      <c r="O469" t="s">
        <v>29</v>
      </c>
      <c r="P469" t="s">
        <v>527</v>
      </c>
      <c r="Q469" s="13">
        <v>6021</v>
      </c>
      <c r="S469" s="1">
        <v>0.1</v>
      </c>
      <c r="T469" t="s">
        <v>23</v>
      </c>
      <c r="U469" t="s">
        <v>100</v>
      </c>
      <c r="V469" t="b">
        <v>0</v>
      </c>
      <c r="W469">
        <v>2</v>
      </c>
      <c r="X469" t="s">
        <v>25</v>
      </c>
      <c r="Y469" t="s">
        <v>26</v>
      </c>
    </row>
    <row r="470" spans="1:25" x14ac:dyDescent="0.4">
      <c r="A470" t="s">
        <v>4928</v>
      </c>
      <c r="B470" s="2">
        <f ca="1">TODAY()+OpportunityTbl[[#This Row],[CreatedOn_DaysFromToday]]</f>
        <v>45082</v>
      </c>
      <c r="C470" s="2">
        <f ca="1">TODAY()+OpportunityTbl[[#This Row],[EstCloseDate_DaysFromToday]]</f>
        <v>45128</v>
      </c>
      <c r="D470" t="str">
        <f>IF(OpportunityTbl[[#This Row],[statecode]]=0,"",OpportunityTbl[[#This Row],[Estimated Close Date]])</f>
        <v/>
      </c>
      <c r="E470" s="14">
        <v>-28</v>
      </c>
      <c r="F470" s="14">
        <v>18</v>
      </c>
      <c r="G470" t="s">
        <v>4280</v>
      </c>
      <c r="H470" t="s">
        <v>4281</v>
      </c>
      <c r="I470">
        <v>0</v>
      </c>
      <c r="J470">
        <v>1</v>
      </c>
      <c r="K470" t="s">
        <v>10550</v>
      </c>
      <c r="L470" t="s">
        <v>12239</v>
      </c>
      <c r="M470" t="s">
        <v>22</v>
      </c>
      <c r="N470" t="s">
        <v>513</v>
      </c>
      <c r="O470" t="s">
        <v>29</v>
      </c>
      <c r="P470" t="s">
        <v>525</v>
      </c>
      <c r="Q470" s="13">
        <v>8902</v>
      </c>
      <c r="S470" s="1">
        <v>0.1</v>
      </c>
      <c r="T470" t="s">
        <v>23</v>
      </c>
      <c r="U470" t="s">
        <v>24</v>
      </c>
      <c r="V470" t="b">
        <v>1</v>
      </c>
      <c r="W470">
        <v>2</v>
      </c>
      <c r="X470" t="s">
        <v>25</v>
      </c>
      <c r="Y470" t="s">
        <v>4926</v>
      </c>
    </row>
    <row r="471" spans="1:25" x14ac:dyDescent="0.4">
      <c r="A471" t="s">
        <v>4929</v>
      </c>
      <c r="B471" s="2">
        <f ca="1">TODAY()+OpportunityTbl[[#This Row],[CreatedOn_DaysFromToday]]</f>
        <v>45082</v>
      </c>
      <c r="C471" s="2">
        <f ca="1">TODAY()+OpportunityTbl[[#This Row],[EstCloseDate_DaysFromToday]]</f>
        <v>45164</v>
      </c>
      <c r="D471" t="str">
        <f>IF(OpportunityTbl[[#This Row],[statecode]]=0,"",OpportunityTbl[[#This Row],[Estimated Close Date]])</f>
        <v/>
      </c>
      <c r="E471" s="14">
        <v>-28</v>
      </c>
      <c r="F471" s="14">
        <v>54</v>
      </c>
      <c r="G471" t="s">
        <v>4280</v>
      </c>
      <c r="H471" t="s">
        <v>4281</v>
      </c>
      <c r="I471">
        <v>0</v>
      </c>
      <c r="J471">
        <v>1</v>
      </c>
      <c r="K471" t="s">
        <v>10417</v>
      </c>
      <c r="L471" t="s">
        <v>12234</v>
      </c>
      <c r="M471" t="s">
        <v>22</v>
      </c>
      <c r="N471" t="s">
        <v>1816</v>
      </c>
      <c r="O471" t="s">
        <v>29</v>
      </c>
      <c r="P471" t="s">
        <v>4901</v>
      </c>
      <c r="Q471" s="13">
        <v>3053</v>
      </c>
      <c r="S471" s="1">
        <v>0.9</v>
      </c>
      <c r="T471" t="s">
        <v>4724</v>
      </c>
      <c r="U471" t="s">
        <v>24</v>
      </c>
      <c r="V471" t="b">
        <v>1</v>
      </c>
      <c r="W471">
        <v>4</v>
      </c>
      <c r="X471" t="s">
        <v>240</v>
      </c>
      <c r="Y471" t="s">
        <v>4926</v>
      </c>
    </row>
    <row r="472" spans="1:25" x14ac:dyDescent="0.4">
      <c r="A472" t="s">
        <v>5012</v>
      </c>
      <c r="B472" s="2">
        <f ca="1">TODAY()+OpportunityTbl[[#This Row],[CreatedOn_DaysFromToday]]</f>
        <v>45082</v>
      </c>
      <c r="C472" s="2">
        <f ca="1">TODAY()+OpportunityTbl[[#This Row],[EstCloseDate_DaysFromToday]]</f>
        <v>45162</v>
      </c>
      <c r="D472" t="str">
        <f>IF(OpportunityTbl[[#This Row],[statecode]]=0,"",OpportunityTbl[[#This Row],[Estimated Close Date]])</f>
        <v/>
      </c>
      <c r="E472" s="14">
        <v>-28</v>
      </c>
      <c r="F472" s="14">
        <v>52</v>
      </c>
      <c r="G472" t="s">
        <v>4280</v>
      </c>
      <c r="H472" t="s">
        <v>4281</v>
      </c>
      <c r="I472">
        <v>0</v>
      </c>
      <c r="J472">
        <v>1</v>
      </c>
      <c r="K472" t="s">
        <v>10423</v>
      </c>
      <c r="L472" t="s">
        <v>12237</v>
      </c>
      <c r="M472" t="s">
        <v>22</v>
      </c>
      <c r="N472" t="s">
        <v>2022</v>
      </c>
      <c r="O472" t="s">
        <v>29</v>
      </c>
      <c r="P472" t="s">
        <v>2023</v>
      </c>
      <c r="Q472" s="13">
        <v>2815</v>
      </c>
      <c r="S472" s="1">
        <v>0.3</v>
      </c>
      <c r="T472" t="s">
        <v>168</v>
      </c>
      <c r="U472" t="s">
        <v>24</v>
      </c>
      <c r="V472" t="b">
        <v>0</v>
      </c>
      <c r="W472">
        <v>5</v>
      </c>
      <c r="X472" t="s">
        <v>157</v>
      </c>
      <c r="Y472" t="s">
        <v>4916</v>
      </c>
    </row>
    <row r="473" spans="1:25" x14ac:dyDescent="0.4">
      <c r="A473" t="s">
        <v>5147</v>
      </c>
      <c r="B473" s="2">
        <f ca="1">TODAY()+OpportunityTbl[[#This Row],[CreatedOn_DaysFromToday]]</f>
        <v>45082</v>
      </c>
      <c r="C473" s="2">
        <f ca="1">TODAY()+OpportunityTbl[[#This Row],[EstCloseDate_DaysFromToday]]</f>
        <v>45129</v>
      </c>
      <c r="D473" t="str">
        <f>IF(OpportunityTbl[[#This Row],[statecode]]=0,"",OpportunityTbl[[#This Row],[Estimated Close Date]])</f>
        <v/>
      </c>
      <c r="E473" s="14">
        <v>-28</v>
      </c>
      <c r="F473" s="14">
        <v>19</v>
      </c>
      <c r="G473" t="s">
        <v>4280</v>
      </c>
      <c r="H473" t="s">
        <v>4281</v>
      </c>
      <c r="I473">
        <v>0</v>
      </c>
      <c r="J473">
        <v>1</v>
      </c>
      <c r="K473" t="s">
        <v>10487</v>
      </c>
      <c r="L473" t="s">
        <v>12235</v>
      </c>
      <c r="M473" t="s">
        <v>22</v>
      </c>
      <c r="N473" t="s">
        <v>31</v>
      </c>
      <c r="O473" t="s">
        <v>29</v>
      </c>
      <c r="P473" t="s">
        <v>210</v>
      </c>
      <c r="Q473" s="13">
        <v>10189</v>
      </c>
      <c r="S473" s="1">
        <v>0.5</v>
      </c>
      <c r="T473" t="s">
        <v>168</v>
      </c>
      <c r="U473" t="s">
        <v>24</v>
      </c>
      <c r="V473" t="b">
        <v>1</v>
      </c>
      <c r="W473">
        <v>2.5</v>
      </c>
      <c r="X473" t="s">
        <v>157</v>
      </c>
      <c r="Y473" t="s">
        <v>4890</v>
      </c>
    </row>
    <row r="474" spans="1:25" x14ac:dyDescent="0.4">
      <c r="A474" t="s">
        <v>5148</v>
      </c>
      <c r="B474" s="2">
        <f ca="1">TODAY()+OpportunityTbl[[#This Row],[CreatedOn_DaysFromToday]]</f>
        <v>45082</v>
      </c>
      <c r="C474" s="2">
        <f ca="1">TODAY()+OpportunityTbl[[#This Row],[EstCloseDate_DaysFromToday]]</f>
        <v>45123</v>
      </c>
      <c r="D474" t="str">
        <f>IF(OpportunityTbl[[#This Row],[statecode]]=0,"",OpportunityTbl[[#This Row],[Estimated Close Date]])</f>
        <v/>
      </c>
      <c r="E474" s="14">
        <v>-28</v>
      </c>
      <c r="F474" s="14">
        <v>13</v>
      </c>
      <c r="G474" t="s">
        <v>4280</v>
      </c>
      <c r="H474" t="s">
        <v>4281</v>
      </c>
      <c r="I474">
        <v>0</v>
      </c>
      <c r="J474">
        <v>1</v>
      </c>
      <c r="K474" t="s">
        <v>10551</v>
      </c>
      <c r="L474" t="s">
        <v>12234</v>
      </c>
      <c r="M474" t="s">
        <v>22</v>
      </c>
      <c r="N474" t="s">
        <v>469</v>
      </c>
      <c r="O474" t="s">
        <v>29</v>
      </c>
      <c r="P474" t="s">
        <v>470</v>
      </c>
      <c r="Q474" s="13">
        <v>2603</v>
      </c>
      <c r="S474" s="1">
        <v>0.5</v>
      </c>
      <c r="T474" t="s">
        <v>168</v>
      </c>
      <c r="U474" t="s">
        <v>97</v>
      </c>
      <c r="V474" t="b">
        <v>1</v>
      </c>
      <c r="W474">
        <v>2.5</v>
      </c>
      <c r="X474" t="s">
        <v>157</v>
      </c>
      <c r="Y474" t="s">
        <v>4899</v>
      </c>
    </row>
    <row r="475" spans="1:25" x14ac:dyDescent="0.4">
      <c r="A475" t="s">
        <v>5199</v>
      </c>
      <c r="B475" s="2">
        <f ca="1">TODAY()+OpportunityTbl[[#This Row],[CreatedOn_DaysFromToday]]</f>
        <v>45082</v>
      </c>
      <c r="C475" s="2">
        <f ca="1">TODAY()+OpportunityTbl[[#This Row],[EstCloseDate_DaysFromToday]]</f>
        <v>45127</v>
      </c>
      <c r="D475" t="str">
        <f>IF(OpportunityTbl[[#This Row],[statecode]]=0,"",OpportunityTbl[[#This Row],[Estimated Close Date]])</f>
        <v/>
      </c>
      <c r="E475" s="14">
        <v>-28</v>
      </c>
      <c r="F475" s="14">
        <v>17</v>
      </c>
      <c r="G475" t="s">
        <v>4280</v>
      </c>
      <c r="H475" t="s">
        <v>4281</v>
      </c>
      <c r="I475">
        <v>0</v>
      </c>
      <c r="J475">
        <v>1</v>
      </c>
      <c r="K475" t="s">
        <v>10454</v>
      </c>
      <c r="L475" t="s">
        <v>12235</v>
      </c>
      <c r="M475" t="s">
        <v>22</v>
      </c>
      <c r="N475" t="s">
        <v>518</v>
      </c>
      <c r="O475" t="s">
        <v>29</v>
      </c>
      <c r="P475" t="s">
        <v>532</v>
      </c>
      <c r="Q475" s="13">
        <v>16175</v>
      </c>
      <c r="S475" s="1">
        <v>0.1</v>
      </c>
      <c r="T475" t="s">
        <v>23</v>
      </c>
      <c r="U475" t="s">
        <v>24</v>
      </c>
      <c r="V475" t="b">
        <v>1</v>
      </c>
      <c r="W475">
        <v>2.5</v>
      </c>
      <c r="X475" t="s">
        <v>25</v>
      </c>
      <c r="Y475" t="s">
        <v>4926</v>
      </c>
    </row>
    <row r="476" spans="1:25" x14ac:dyDescent="0.4">
      <c r="A476" t="s">
        <v>5200</v>
      </c>
      <c r="B476" s="2">
        <f ca="1">TODAY()+OpportunityTbl[[#This Row],[CreatedOn_DaysFromToday]]</f>
        <v>45082</v>
      </c>
      <c r="C476" s="2">
        <f ca="1">TODAY()+OpportunityTbl[[#This Row],[EstCloseDate_DaysFromToday]]</f>
        <v>45133</v>
      </c>
      <c r="D476" t="str">
        <f>IF(OpportunityTbl[[#This Row],[statecode]]=0,"",OpportunityTbl[[#This Row],[Estimated Close Date]])</f>
        <v/>
      </c>
      <c r="E476" s="14">
        <v>-28</v>
      </c>
      <c r="F476" s="14">
        <v>23</v>
      </c>
      <c r="G476" t="s">
        <v>4280</v>
      </c>
      <c r="H476" t="s">
        <v>4281</v>
      </c>
      <c r="I476">
        <v>0</v>
      </c>
      <c r="J476">
        <v>1</v>
      </c>
      <c r="K476" t="s">
        <v>10481</v>
      </c>
      <c r="L476" t="s">
        <v>12234</v>
      </c>
      <c r="M476" t="s">
        <v>22</v>
      </c>
      <c r="N476" t="s">
        <v>469</v>
      </c>
      <c r="O476" t="s">
        <v>29</v>
      </c>
      <c r="P476" t="s">
        <v>470</v>
      </c>
      <c r="Q476" s="13">
        <v>2040</v>
      </c>
      <c r="S476" s="1">
        <v>0.9</v>
      </c>
      <c r="T476" t="s">
        <v>4724</v>
      </c>
      <c r="U476" t="s">
        <v>100</v>
      </c>
      <c r="V476" t="b">
        <v>0</v>
      </c>
      <c r="W476">
        <v>2.5</v>
      </c>
      <c r="X476" t="s">
        <v>4732</v>
      </c>
      <c r="Y476" t="s">
        <v>4914</v>
      </c>
    </row>
    <row r="477" spans="1:25" x14ac:dyDescent="0.4">
      <c r="A477" t="s">
        <v>4323</v>
      </c>
      <c r="B477" s="2">
        <f ca="1">TODAY()+OpportunityTbl[[#This Row],[CreatedOn_DaysFromToday]]</f>
        <v>45081</v>
      </c>
      <c r="C477" s="2">
        <f ca="1">TODAY()+OpportunityTbl[[#This Row],[EstCloseDate_DaysFromToday]]</f>
        <v>45130</v>
      </c>
      <c r="D477" t="str">
        <f>IF(OpportunityTbl[[#This Row],[statecode]]=0,"",OpportunityTbl[[#This Row],[Estimated Close Date]])</f>
        <v/>
      </c>
      <c r="E477" s="14">
        <v>-29</v>
      </c>
      <c r="F477" s="14">
        <v>20</v>
      </c>
      <c r="G477" t="s">
        <v>4280</v>
      </c>
      <c r="H477" t="s">
        <v>4281</v>
      </c>
      <c r="I477">
        <v>0</v>
      </c>
      <c r="J477">
        <v>1</v>
      </c>
      <c r="K477" t="s">
        <v>10499</v>
      </c>
      <c r="L477" t="s">
        <v>12240</v>
      </c>
      <c r="M477" t="s">
        <v>22</v>
      </c>
      <c r="N477" t="s">
        <v>513</v>
      </c>
      <c r="O477" t="s">
        <v>29</v>
      </c>
      <c r="P477" t="s">
        <v>514</v>
      </c>
      <c r="Q477" s="13">
        <v>4718</v>
      </c>
      <c r="S477" s="1">
        <v>0.3</v>
      </c>
      <c r="T477" t="s">
        <v>168</v>
      </c>
      <c r="U477" t="s">
        <v>100</v>
      </c>
      <c r="V477" t="b">
        <v>0</v>
      </c>
      <c r="W477">
        <v>2.5</v>
      </c>
      <c r="X477" t="s">
        <v>25</v>
      </c>
      <c r="Y477" t="s">
        <v>26</v>
      </c>
    </row>
    <row r="478" spans="1:25" x14ac:dyDescent="0.4">
      <c r="A478" t="s">
        <v>4324</v>
      </c>
      <c r="B478" s="2">
        <f ca="1">TODAY()+OpportunityTbl[[#This Row],[CreatedOn_DaysFromToday]]</f>
        <v>45081</v>
      </c>
      <c r="C478" s="2">
        <f ca="1">TODAY()+OpportunityTbl[[#This Row],[EstCloseDate_DaysFromToday]]</f>
        <v>45130</v>
      </c>
      <c r="D478" t="str">
        <f>IF(OpportunityTbl[[#This Row],[statecode]]=0,"",OpportunityTbl[[#This Row],[Estimated Close Date]])</f>
        <v/>
      </c>
      <c r="E478" s="14">
        <v>-29</v>
      </c>
      <c r="F478" s="14">
        <v>20</v>
      </c>
      <c r="G478" t="s">
        <v>4280</v>
      </c>
      <c r="H478" t="s">
        <v>4281</v>
      </c>
      <c r="I478">
        <v>0</v>
      </c>
      <c r="J478">
        <v>1</v>
      </c>
      <c r="K478" t="s">
        <v>10515</v>
      </c>
      <c r="L478" t="s">
        <v>12234</v>
      </c>
      <c r="M478" t="s">
        <v>22</v>
      </c>
      <c r="N478" t="s">
        <v>513</v>
      </c>
      <c r="O478" t="s">
        <v>29</v>
      </c>
      <c r="P478" t="s">
        <v>514</v>
      </c>
      <c r="Q478" s="13">
        <v>2648</v>
      </c>
      <c r="S478" s="1">
        <v>0.3</v>
      </c>
      <c r="T478" t="s">
        <v>168</v>
      </c>
      <c r="U478" t="s">
        <v>100</v>
      </c>
      <c r="V478" t="b">
        <v>0</v>
      </c>
      <c r="W478">
        <v>2.5</v>
      </c>
      <c r="X478" t="s">
        <v>25</v>
      </c>
      <c r="Y478" t="s">
        <v>26</v>
      </c>
    </row>
    <row r="479" spans="1:25" x14ac:dyDescent="0.4">
      <c r="A479" t="s">
        <v>4431</v>
      </c>
      <c r="B479" s="2">
        <f ca="1">TODAY()+OpportunityTbl[[#This Row],[CreatedOn_DaysFromToday]]</f>
        <v>45081</v>
      </c>
      <c r="C479" s="2">
        <f ca="1">TODAY()+OpportunityTbl[[#This Row],[EstCloseDate_DaysFromToday]]</f>
        <v>45136</v>
      </c>
      <c r="D479" t="str">
        <f>IF(OpportunityTbl[[#This Row],[statecode]]=0,"",OpportunityTbl[[#This Row],[Estimated Close Date]])</f>
        <v/>
      </c>
      <c r="E479" s="14">
        <v>-29</v>
      </c>
      <c r="F479" s="14">
        <v>26</v>
      </c>
      <c r="G479" t="s">
        <v>4280</v>
      </c>
      <c r="H479" t="s">
        <v>4281</v>
      </c>
      <c r="I479">
        <v>0</v>
      </c>
      <c r="J479">
        <v>1</v>
      </c>
      <c r="K479" t="s">
        <v>10469</v>
      </c>
      <c r="L479" t="s">
        <v>12240</v>
      </c>
      <c r="M479" t="s">
        <v>22</v>
      </c>
      <c r="N479" t="s">
        <v>469</v>
      </c>
      <c r="O479" t="s">
        <v>29</v>
      </c>
      <c r="P479" t="s">
        <v>470</v>
      </c>
      <c r="Q479" s="13">
        <v>4723</v>
      </c>
      <c r="S479" s="1">
        <v>0.5</v>
      </c>
      <c r="T479" t="s">
        <v>168</v>
      </c>
      <c r="U479" t="s">
        <v>97</v>
      </c>
      <c r="V479" t="b">
        <v>0</v>
      </c>
      <c r="W479">
        <v>2.5</v>
      </c>
      <c r="X479" t="s">
        <v>157</v>
      </c>
      <c r="Y479" t="s">
        <v>26</v>
      </c>
    </row>
    <row r="480" spans="1:25" x14ac:dyDescent="0.4">
      <c r="A480" t="s">
        <v>4691</v>
      </c>
      <c r="B480" s="2">
        <f ca="1">TODAY()+OpportunityTbl[[#This Row],[CreatedOn_DaysFromToday]]</f>
        <v>45081</v>
      </c>
      <c r="C480" s="2">
        <f ca="1">TODAY()+OpportunityTbl[[#This Row],[EstCloseDate_DaysFromToday]]</f>
        <v>45150</v>
      </c>
      <c r="D480" t="str">
        <f>IF(OpportunityTbl[[#This Row],[statecode]]=0,"",OpportunityTbl[[#This Row],[Estimated Close Date]])</f>
        <v/>
      </c>
      <c r="E480" s="14">
        <v>-29</v>
      </c>
      <c r="F480" s="14">
        <v>40</v>
      </c>
      <c r="G480" t="s">
        <v>4280</v>
      </c>
      <c r="H480" t="s">
        <v>4281</v>
      </c>
      <c r="I480">
        <v>0</v>
      </c>
      <c r="J480">
        <v>1</v>
      </c>
      <c r="K480" t="s">
        <v>10481</v>
      </c>
      <c r="L480" t="s">
        <v>12241</v>
      </c>
      <c r="M480" t="s">
        <v>22</v>
      </c>
      <c r="N480" t="s">
        <v>1617</v>
      </c>
      <c r="O480" t="s">
        <v>29</v>
      </c>
      <c r="P480" t="s">
        <v>1618</v>
      </c>
      <c r="Q480" s="13">
        <v>18572</v>
      </c>
      <c r="S480" s="1">
        <v>0.5</v>
      </c>
      <c r="T480" t="s">
        <v>168</v>
      </c>
      <c r="U480" t="s">
        <v>24</v>
      </c>
      <c r="V480" t="b">
        <v>1</v>
      </c>
      <c r="W480">
        <v>4</v>
      </c>
      <c r="X480" t="s">
        <v>157</v>
      </c>
      <c r="Y480" t="s">
        <v>26</v>
      </c>
    </row>
    <row r="481" spans="1:25" x14ac:dyDescent="0.4">
      <c r="A481" t="s">
        <v>4692</v>
      </c>
      <c r="B481" s="2">
        <f ca="1">TODAY()+OpportunityTbl[[#This Row],[CreatedOn_DaysFromToday]]</f>
        <v>45081</v>
      </c>
      <c r="C481" s="2">
        <f ca="1">TODAY()+OpportunityTbl[[#This Row],[EstCloseDate_DaysFromToday]]</f>
        <v>45129</v>
      </c>
      <c r="D481" t="str">
        <f>IF(OpportunityTbl[[#This Row],[statecode]]=0,"",OpportunityTbl[[#This Row],[Estimated Close Date]])</f>
        <v/>
      </c>
      <c r="E481" s="14">
        <v>-29</v>
      </c>
      <c r="F481" s="14">
        <v>19</v>
      </c>
      <c r="G481" t="s">
        <v>4280</v>
      </c>
      <c r="H481" t="s">
        <v>4281</v>
      </c>
      <c r="I481">
        <v>0</v>
      </c>
      <c r="J481">
        <v>1</v>
      </c>
      <c r="K481" t="s">
        <v>10524</v>
      </c>
      <c r="L481" t="s">
        <v>12239</v>
      </c>
      <c r="M481" t="s">
        <v>22</v>
      </c>
      <c r="N481" t="s">
        <v>2121</v>
      </c>
      <c r="O481" t="s">
        <v>29</v>
      </c>
      <c r="P481" t="s">
        <v>2167</v>
      </c>
      <c r="Q481" s="13">
        <v>8272</v>
      </c>
      <c r="S481" s="1">
        <v>0.5</v>
      </c>
      <c r="T481" t="s">
        <v>168</v>
      </c>
      <c r="U481" t="s">
        <v>24</v>
      </c>
      <c r="V481" t="b">
        <v>1</v>
      </c>
      <c r="W481">
        <v>3</v>
      </c>
      <c r="X481" t="s">
        <v>240</v>
      </c>
      <c r="Y481" t="s">
        <v>26</v>
      </c>
    </row>
    <row r="482" spans="1:25" x14ac:dyDescent="0.4">
      <c r="A482" t="s">
        <v>4795</v>
      </c>
      <c r="B482" s="2">
        <f ca="1">TODAY()+OpportunityTbl[[#This Row],[CreatedOn_DaysFromToday]]</f>
        <v>45081</v>
      </c>
      <c r="C482" s="2">
        <f ca="1">TODAY()+OpportunityTbl[[#This Row],[EstCloseDate_DaysFromToday]]</f>
        <v>45126</v>
      </c>
      <c r="D482" t="str">
        <f>IF(OpportunityTbl[[#This Row],[statecode]]=0,"",OpportunityTbl[[#This Row],[Estimated Close Date]])</f>
        <v/>
      </c>
      <c r="E482" s="14">
        <v>-29</v>
      </c>
      <c r="F482" s="14">
        <v>16</v>
      </c>
      <c r="G482" t="s">
        <v>4280</v>
      </c>
      <c r="H482" t="s">
        <v>4281</v>
      </c>
      <c r="I482">
        <v>0</v>
      </c>
      <c r="J482">
        <v>1</v>
      </c>
      <c r="K482" t="s">
        <v>10454</v>
      </c>
      <c r="L482" t="s">
        <v>12236</v>
      </c>
      <c r="M482" t="s">
        <v>22</v>
      </c>
      <c r="N482" t="s">
        <v>518</v>
      </c>
      <c r="O482" t="s">
        <v>29</v>
      </c>
      <c r="P482" t="s">
        <v>532</v>
      </c>
      <c r="Q482" s="13">
        <v>2314</v>
      </c>
      <c r="S482" s="1">
        <v>0.1</v>
      </c>
      <c r="T482" t="s">
        <v>23</v>
      </c>
      <c r="U482" t="s">
        <v>97</v>
      </c>
      <c r="V482" t="b">
        <v>1</v>
      </c>
      <c r="W482">
        <v>2.5</v>
      </c>
      <c r="X482" t="s">
        <v>25</v>
      </c>
      <c r="Y482" t="s">
        <v>26</v>
      </c>
    </row>
    <row r="483" spans="1:25" x14ac:dyDescent="0.4">
      <c r="A483" t="s">
        <v>4796</v>
      </c>
      <c r="B483" s="2">
        <f ca="1">TODAY()+OpportunityTbl[[#This Row],[CreatedOn_DaysFromToday]]</f>
        <v>45081</v>
      </c>
      <c r="C483" s="2">
        <f ca="1">TODAY()+OpportunityTbl[[#This Row],[EstCloseDate_DaysFromToday]]</f>
        <v>45149</v>
      </c>
      <c r="D483" t="str">
        <f>IF(OpportunityTbl[[#This Row],[statecode]]=0,"",OpportunityTbl[[#This Row],[Estimated Close Date]])</f>
        <v/>
      </c>
      <c r="E483" s="14">
        <v>-29</v>
      </c>
      <c r="F483" s="14">
        <v>39</v>
      </c>
      <c r="G483" t="s">
        <v>4280</v>
      </c>
      <c r="H483" t="s">
        <v>4281</v>
      </c>
      <c r="I483">
        <v>0</v>
      </c>
      <c r="J483">
        <v>1</v>
      </c>
      <c r="K483" t="s">
        <v>10454</v>
      </c>
      <c r="L483" t="s">
        <v>12239</v>
      </c>
      <c r="M483" t="s">
        <v>22</v>
      </c>
      <c r="N483" t="s">
        <v>2121</v>
      </c>
      <c r="O483" t="s">
        <v>29</v>
      </c>
      <c r="P483" t="s">
        <v>4734</v>
      </c>
      <c r="Q483" s="13">
        <v>7673</v>
      </c>
      <c r="S483" s="1">
        <v>0.9</v>
      </c>
      <c r="T483" t="s">
        <v>4724</v>
      </c>
      <c r="U483" t="s">
        <v>24</v>
      </c>
      <c r="V483" t="b">
        <v>0</v>
      </c>
      <c r="W483">
        <v>3</v>
      </c>
      <c r="X483" t="s">
        <v>240</v>
      </c>
      <c r="Y483" t="s">
        <v>26</v>
      </c>
    </row>
    <row r="484" spans="1:25" x14ac:dyDescent="0.4">
      <c r="A484" t="s">
        <v>4797</v>
      </c>
      <c r="B484" s="2">
        <f ca="1">TODAY()+OpportunityTbl[[#This Row],[CreatedOn_DaysFromToday]]</f>
        <v>45081</v>
      </c>
      <c r="C484" s="2">
        <f ca="1">TODAY()+OpportunityTbl[[#This Row],[EstCloseDate_DaysFromToday]]</f>
        <v>45124</v>
      </c>
      <c r="D484" t="str">
        <f>IF(OpportunityTbl[[#This Row],[statecode]]=0,"",OpportunityTbl[[#This Row],[Estimated Close Date]])</f>
        <v/>
      </c>
      <c r="E484" s="14">
        <v>-29</v>
      </c>
      <c r="F484" s="14">
        <v>14</v>
      </c>
      <c r="G484" t="s">
        <v>4280</v>
      </c>
      <c r="H484" t="s">
        <v>4281</v>
      </c>
      <c r="I484">
        <v>0</v>
      </c>
      <c r="J484">
        <v>1</v>
      </c>
      <c r="K484" t="s">
        <v>10489</v>
      </c>
      <c r="L484" t="s">
        <v>12237</v>
      </c>
      <c r="M484" t="s">
        <v>22</v>
      </c>
      <c r="N484" t="s">
        <v>2069</v>
      </c>
      <c r="O484" t="s">
        <v>29</v>
      </c>
      <c r="P484" t="s">
        <v>2623</v>
      </c>
      <c r="Q484" s="13">
        <v>3920</v>
      </c>
      <c r="S484" s="1">
        <v>0.1</v>
      </c>
      <c r="T484" t="s">
        <v>23</v>
      </c>
      <c r="U484" t="s">
        <v>97</v>
      </c>
      <c r="V484" t="b">
        <v>0</v>
      </c>
      <c r="W484">
        <v>6</v>
      </c>
      <c r="X484" t="s">
        <v>25</v>
      </c>
      <c r="Y484" t="s">
        <v>26</v>
      </c>
    </row>
    <row r="485" spans="1:25" x14ac:dyDescent="0.4">
      <c r="A485" t="s">
        <v>4798</v>
      </c>
      <c r="B485" s="2">
        <f ca="1">TODAY()+OpportunityTbl[[#This Row],[CreatedOn_DaysFromToday]]</f>
        <v>45081</v>
      </c>
      <c r="C485" s="2">
        <f ca="1">TODAY()+OpportunityTbl[[#This Row],[EstCloseDate_DaysFromToday]]</f>
        <v>45135</v>
      </c>
      <c r="D485" t="str">
        <f>IF(OpportunityTbl[[#This Row],[statecode]]=0,"",OpportunityTbl[[#This Row],[Estimated Close Date]])</f>
        <v/>
      </c>
      <c r="E485" s="14">
        <v>-29</v>
      </c>
      <c r="F485" s="14">
        <v>25</v>
      </c>
      <c r="G485" t="s">
        <v>4280</v>
      </c>
      <c r="H485" t="s">
        <v>4281</v>
      </c>
      <c r="I485">
        <v>0</v>
      </c>
      <c r="J485">
        <v>1</v>
      </c>
      <c r="K485" t="s">
        <v>10467</v>
      </c>
      <c r="L485" t="s">
        <v>12236</v>
      </c>
      <c r="M485" t="s">
        <v>22</v>
      </c>
      <c r="N485" t="s">
        <v>2121</v>
      </c>
      <c r="O485" t="s">
        <v>29</v>
      </c>
      <c r="P485" t="s">
        <v>4734</v>
      </c>
      <c r="Q485" s="13">
        <v>2565</v>
      </c>
      <c r="S485" s="1">
        <v>0.9</v>
      </c>
      <c r="T485" t="s">
        <v>4724</v>
      </c>
      <c r="U485" t="s">
        <v>24</v>
      </c>
      <c r="V485" t="b">
        <v>1</v>
      </c>
      <c r="W485">
        <v>4</v>
      </c>
      <c r="X485" t="s">
        <v>4732</v>
      </c>
      <c r="Y485" t="s">
        <v>26</v>
      </c>
    </row>
    <row r="486" spans="1:25" x14ac:dyDescent="0.4">
      <c r="A486" t="s">
        <v>4799</v>
      </c>
      <c r="B486" s="2">
        <f ca="1">TODAY()+OpportunityTbl[[#This Row],[CreatedOn_DaysFromToday]]</f>
        <v>45081</v>
      </c>
      <c r="C486" s="2">
        <f ca="1">TODAY()+OpportunityTbl[[#This Row],[EstCloseDate_DaysFromToday]]</f>
        <v>45154</v>
      </c>
      <c r="D486" t="str">
        <f>IF(OpportunityTbl[[#This Row],[statecode]]=0,"",OpportunityTbl[[#This Row],[Estimated Close Date]])</f>
        <v/>
      </c>
      <c r="E486" s="14">
        <v>-29</v>
      </c>
      <c r="F486" s="14">
        <v>44</v>
      </c>
      <c r="G486" t="s">
        <v>4280</v>
      </c>
      <c r="H486" t="s">
        <v>4281</v>
      </c>
      <c r="I486">
        <v>0</v>
      </c>
      <c r="J486">
        <v>1</v>
      </c>
      <c r="K486" t="s">
        <v>10435</v>
      </c>
      <c r="L486" t="s">
        <v>12239</v>
      </c>
      <c r="M486" t="s">
        <v>22</v>
      </c>
      <c r="N486" t="s">
        <v>534</v>
      </c>
      <c r="O486" t="s">
        <v>29</v>
      </c>
      <c r="P486" t="s">
        <v>535</v>
      </c>
      <c r="Q486" s="13">
        <v>7684</v>
      </c>
      <c r="S486" s="1">
        <v>0.1</v>
      </c>
      <c r="T486" t="s">
        <v>23</v>
      </c>
      <c r="U486" t="s">
        <v>24</v>
      </c>
      <c r="V486" t="b">
        <v>1</v>
      </c>
      <c r="W486">
        <v>2</v>
      </c>
      <c r="X486" t="s">
        <v>25</v>
      </c>
      <c r="Y486" t="s">
        <v>26</v>
      </c>
    </row>
    <row r="487" spans="1:25" x14ac:dyDescent="0.4">
      <c r="A487" t="s">
        <v>4894</v>
      </c>
      <c r="B487" s="2">
        <f ca="1">TODAY()+OpportunityTbl[[#This Row],[CreatedOn_DaysFromToday]]</f>
        <v>45081</v>
      </c>
      <c r="C487" s="2">
        <f ca="1">TODAY()+OpportunityTbl[[#This Row],[EstCloseDate_DaysFromToday]]</f>
        <v>45153</v>
      </c>
      <c r="D487" t="str">
        <f>IF(OpportunityTbl[[#This Row],[statecode]]=0,"",OpportunityTbl[[#This Row],[Estimated Close Date]])</f>
        <v/>
      </c>
      <c r="E487" s="14">
        <v>-29</v>
      </c>
      <c r="F487" s="14">
        <v>43</v>
      </c>
      <c r="G487" t="s">
        <v>4280</v>
      </c>
      <c r="H487" t="s">
        <v>4281</v>
      </c>
      <c r="I487">
        <v>0</v>
      </c>
      <c r="J487">
        <v>1</v>
      </c>
      <c r="K487" t="s">
        <v>10454</v>
      </c>
      <c r="L487" t="s">
        <v>12236</v>
      </c>
      <c r="M487" t="s">
        <v>22</v>
      </c>
      <c r="N487" t="s">
        <v>2022</v>
      </c>
      <c r="O487" t="s">
        <v>29</v>
      </c>
      <c r="P487" t="s">
        <v>2066</v>
      </c>
      <c r="Q487" s="13">
        <v>3341</v>
      </c>
      <c r="S487" s="1">
        <v>0.9</v>
      </c>
      <c r="T487" t="s">
        <v>4724</v>
      </c>
      <c r="U487" t="s">
        <v>97</v>
      </c>
      <c r="V487" t="b">
        <v>1</v>
      </c>
      <c r="W487">
        <v>4</v>
      </c>
      <c r="X487" t="s">
        <v>240</v>
      </c>
      <c r="Y487" t="s">
        <v>4890</v>
      </c>
    </row>
    <row r="488" spans="1:25" x14ac:dyDescent="0.4">
      <c r="A488" t="s">
        <v>4930</v>
      </c>
      <c r="B488" s="2">
        <f ca="1">TODAY()+OpportunityTbl[[#This Row],[CreatedOn_DaysFromToday]]</f>
        <v>45081</v>
      </c>
      <c r="C488" s="2">
        <f ca="1">TODAY()+OpportunityTbl[[#This Row],[EstCloseDate_DaysFromToday]]</f>
        <v>45140</v>
      </c>
      <c r="D488" t="str">
        <f>IF(OpportunityTbl[[#This Row],[statecode]]=0,"",OpportunityTbl[[#This Row],[Estimated Close Date]])</f>
        <v/>
      </c>
      <c r="E488" s="14">
        <v>-29</v>
      </c>
      <c r="F488" s="14">
        <v>30</v>
      </c>
      <c r="G488" t="s">
        <v>4280</v>
      </c>
      <c r="H488" t="s">
        <v>4281</v>
      </c>
      <c r="I488">
        <v>0</v>
      </c>
      <c r="J488">
        <v>1</v>
      </c>
      <c r="K488" t="s">
        <v>10494</v>
      </c>
      <c r="L488" t="s">
        <v>12237</v>
      </c>
      <c r="M488" t="s">
        <v>22</v>
      </c>
      <c r="N488" t="s">
        <v>1710</v>
      </c>
      <c r="O488" t="s">
        <v>29</v>
      </c>
      <c r="P488" t="s">
        <v>2378</v>
      </c>
      <c r="Q488" s="13">
        <v>5432</v>
      </c>
      <c r="S488" s="1">
        <v>0.9</v>
      </c>
      <c r="T488" t="s">
        <v>4724</v>
      </c>
      <c r="U488" t="s">
        <v>24</v>
      </c>
      <c r="V488" t="b">
        <v>1</v>
      </c>
      <c r="W488">
        <v>5</v>
      </c>
      <c r="X488" t="s">
        <v>240</v>
      </c>
      <c r="Y488" t="s">
        <v>4916</v>
      </c>
    </row>
    <row r="489" spans="1:25" x14ac:dyDescent="0.4">
      <c r="A489" t="s">
        <v>4931</v>
      </c>
      <c r="B489" s="2">
        <f ca="1">TODAY()+OpportunityTbl[[#This Row],[CreatedOn_DaysFromToday]]</f>
        <v>45081</v>
      </c>
      <c r="C489" s="2">
        <f ca="1">TODAY()+OpportunityTbl[[#This Row],[EstCloseDate_DaysFromToday]]</f>
        <v>45151</v>
      </c>
      <c r="D489" t="str">
        <f>IF(OpportunityTbl[[#This Row],[statecode]]=0,"",OpportunityTbl[[#This Row],[Estimated Close Date]])</f>
        <v/>
      </c>
      <c r="E489" s="14">
        <v>-29</v>
      </c>
      <c r="F489" s="14">
        <v>41</v>
      </c>
      <c r="G489" t="s">
        <v>4280</v>
      </c>
      <c r="H489" t="s">
        <v>4281</v>
      </c>
      <c r="I489">
        <v>0</v>
      </c>
      <c r="J489">
        <v>1</v>
      </c>
      <c r="K489" t="s">
        <v>10476</v>
      </c>
      <c r="L489" t="s">
        <v>12237</v>
      </c>
      <c r="M489" t="s">
        <v>22</v>
      </c>
      <c r="N489" t="s">
        <v>1727</v>
      </c>
      <c r="O489" t="s">
        <v>29</v>
      </c>
      <c r="P489" t="s">
        <v>1747</v>
      </c>
      <c r="Q489" s="13">
        <v>4815</v>
      </c>
      <c r="S489" s="1">
        <v>0.9</v>
      </c>
      <c r="T489" t="s">
        <v>4724</v>
      </c>
      <c r="U489" t="s">
        <v>100</v>
      </c>
      <c r="V489" t="b">
        <v>1</v>
      </c>
      <c r="W489">
        <v>4.5</v>
      </c>
      <c r="X489" t="s">
        <v>240</v>
      </c>
      <c r="Y489" t="s">
        <v>4914</v>
      </c>
    </row>
    <row r="490" spans="1:25" x14ac:dyDescent="0.4">
      <c r="A490" t="s">
        <v>5149</v>
      </c>
      <c r="B490" s="2">
        <f ca="1">TODAY()+OpportunityTbl[[#This Row],[CreatedOn_DaysFromToday]]</f>
        <v>45081</v>
      </c>
      <c r="C490" s="2">
        <f ca="1">TODAY()+OpportunityTbl[[#This Row],[EstCloseDate_DaysFromToday]]</f>
        <v>45126</v>
      </c>
      <c r="D490" t="str">
        <f>IF(OpportunityTbl[[#This Row],[statecode]]=0,"",OpportunityTbl[[#This Row],[Estimated Close Date]])</f>
        <v/>
      </c>
      <c r="E490" s="14">
        <v>-29</v>
      </c>
      <c r="F490" s="14">
        <v>16</v>
      </c>
      <c r="G490" t="s">
        <v>4280</v>
      </c>
      <c r="H490" t="s">
        <v>4281</v>
      </c>
      <c r="I490">
        <v>0</v>
      </c>
      <c r="J490">
        <v>1</v>
      </c>
      <c r="K490" t="s">
        <v>10552</v>
      </c>
      <c r="L490" t="s">
        <v>12236</v>
      </c>
      <c r="M490" t="s">
        <v>22</v>
      </c>
      <c r="N490" t="s">
        <v>31</v>
      </c>
      <c r="O490" t="s">
        <v>29</v>
      </c>
      <c r="P490" t="s">
        <v>210</v>
      </c>
      <c r="Q490" s="13">
        <v>3210</v>
      </c>
      <c r="S490" s="1">
        <v>0.5</v>
      </c>
      <c r="T490" t="s">
        <v>168</v>
      </c>
      <c r="U490" t="s">
        <v>100</v>
      </c>
      <c r="V490" t="b">
        <v>0</v>
      </c>
      <c r="W490">
        <v>2.5</v>
      </c>
      <c r="X490" t="s">
        <v>157</v>
      </c>
      <c r="Y490" t="s">
        <v>4926</v>
      </c>
    </row>
    <row r="491" spans="1:25" x14ac:dyDescent="0.4">
      <c r="A491" t="s">
        <v>5150</v>
      </c>
      <c r="B491" s="2">
        <f ca="1">TODAY()+OpportunityTbl[[#This Row],[CreatedOn_DaysFromToday]]</f>
        <v>45081</v>
      </c>
      <c r="C491" s="2">
        <f ca="1">TODAY()+OpportunityTbl[[#This Row],[EstCloseDate_DaysFromToday]]</f>
        <v>45146</v>
      </c>
      <c r="D491" t="str">
        <f>IF(OpportunityTbl[[#This Row],[statecode]]=0,"",OpportunityTbl[[#This Row],[Estimated Close Date]])</f>
        <v/>
      </c>
      <c r="E491" s="14">
        <v>-29</v>
      </c>
      <c r="F491" s="14">
        <v>36</v>
      </c>
      <c r="G491" t="s">
        <v>4280</v>
      </c>
      <c r="H491" t="s">
        <v>4281</v>
      </c>
      <c r="I491">
        <v>0</v>
      </c>
      <c r="J491">
        <v>1</v>
      </c>
      <c r="K491" t="s">
        <v>10448</v>
      </c>
      <c r="L491" t="s">
        <v>12236</v>
      </c>
      <c r="M491" t="s">
        <v>22</v>
      </c>
      <c r="N491" t="s">
        <v>779</v>
      </c>
      <c r="O491" t="s">
        <v>29</v>
      </c>
      <c r="P491" t="s">
        <v>780</v>
      </c>
      <c r="Q491" s="13">
        <v>3372</v>
      </c>
      <c r="S491" s="1">
        <v>0.3</v>
      </c>
      <c r="T491" t="s">
        <v>168</v>
      </c>
      <c r="U491" t="s">
        <v>24</v>
      </c>
      <c r="V491" t="b">
        <v>1</v>
      </c>
      <c r="W491">
        <v>2.5</v>
      </c>
      <c r="X491" t="s">
        <v>157</v>
      </c>
      <c r="Y491" t="s">
        <v>4896</v>
      </c>
    </row>
    <row r="492" spans="1:25" x14ac:dyDescent="0.4">
      <c r="A492" t="s">
        <v>5201</v>
      </c>
      <c r="B492" s="2">
        <f ca="1">TODAY()+OpportunityTbl[[#This Row],[CreatedOn_DaysFromToday]]</f>
        <v>45081</v>
      </c>
      <c r="C492" s="2">
        <f ca="1">TODAY()+OpportunityTbl[[#This Row],[EstCloseDate_DaysFromToday]]</f>
        <v>45113</v>
      </c>
      <c r="D492" t="str">
        <f>IF(OpportunityTbl[[#This Row],[statecode]]=0,"",OpportunityTbl[[#This Row],[Estimated Close Date]])</f>
        <v/>
      </c>
      <c r="E492" s="14">
        <v>-29</v>
      </c>
      <c r="F492" s="14">
        <v>3</v>
      </c>
      <c r="G492" t="s">
        <v>4280</v>
      </c>
      <c r="H492" t="s">
        <v>4281</v>
      </c>
      <c r="I492">
        <v>0</v>
      </c>
      <c r="J492">
        <v>1</v>
      </c>
      <c r="K492" t="s">
        <v>10507</v>
      </c>
      <c r="L492" t="s">
        <v>12236</v>
      </c>
      <c r="M492" t="s">
        <v>22</v>
      </c>
      <c r="N492" t="s">
        <v>469</v>
      </c>
      <c r="O492" t="s">
        <v>29</v>
      </c>
      <c r="P492" t="s">
        <v>511</v>
      </c>
      <c r="Q492" s="13">
        <v>3538</v>
      </c>
      <c r="S492" s="1">
        <v>0.9</v>
      </c>
      <c r="T492" t="s">
        <v>4724</v>
      </c>
      <c r="U492" t="s">
        <v>100</v>
      </c>
      <c r="V492" t="b">
        <v>1</v>
      </c>
      <c r="W492">
        <v>2.5</v>
      </c>
      <c r="X492" t="s">
        <v>240</v>
      </c>
      <c r="Y492" t="s">
        <v>4896</v>
      </c>
    </row>
    <row r="493" spans="1:25" x14ac:dyDescent="0.4">
      <c r="A493" t="s">
        <v>8730</v>
      </c>
      <c r="B493" s="2">
        <f ca="1">TODAY()+OpportunityTbl[[#This Row],[CreatedOn_DaysFromToday]]</f>
        <v>45081</v>
      </c>
      <c r="C493" s="2">
        <f ca="1">TODAY()+OpportunityTbl[[#This Row],[EstCloseDate_DaysFromToday]]</f>
        <v>45107</v>
      </c>
      <c r="D493">
        <f ca="1">IF(OpportunityTbl[[#This Row],[statecode]]=0,"",OpportunityTbl[[#This Row],[Estimated Close Date]])</f>
        <v>45107</v>
      </c>
      <c r="E493" s="14">
        <v>-29</v>
      </c>
      <c r="F493" s="14">
        <v>-3</v>
      </c>
      <c r="G493" t="s">
        <v>7082</v>
      </c>
      <c r="H493" t="s">
        <v>7082</v>
      </c>
      <c r="I493">
        <v>1</v>
      </c>
      <c r="J493">
        <v>3</v>
      </c>
      <c r="K493" t="s">
        <v>10507</v>
      </c>
      <c r="L493" t="s">
        <v>12239</v>
      </c>
      <c r="M493" t="s">
        <v>22</v>
      </c>
      <c r="N493" t="s">
        <v>469</v>
      </c>
      <c r="O493" t="s">
        <v>29</v>
      </c>
      <c r="P493" t="s">
        <v>470</v>
      </c>
      <c r="Q493" s="13">
        <v>6143</v>
      </c>
      <c r="R493" s="13">
        <v>6020.14</v>
      </c>
      <c r="S493" s="1">
        <v>0.3</v>
      </c>
      <c r="T493" t="s">
        <v>168</v>
      </c>
      <c r="U493" t="s">
        <v>100</v>
      </c>
      <c r="V493" t="b">
        <v>1</v>
      </c>
      <c r="W493">
        <v>2</v>
      </c>
      <c r="X493" t="s">
        <v>157</v>
      </c>
      <c r="Y493" t="s">
        <v>26</v>
      </c>
    </row>
    <row r="494" spans="1:25" x14ac:dyDescent="0.4">
      <c r="A494" t="s">
        <v>4325</v>
      </c>
      <c r="B494" s="2">
        <f ca="1">TODAY()+OpportunityTbl[[#This Row],[CreatedOn_DaysFromToday]]</f>
        <v>45080</v>
      </c>
      <c r="C494" s="2">
        <f ca="1">TODAY()+OpportunityTbl[[#This Row],[EstCloseDate_DaysFromToday]]</f>
        <v>45145</v>
      </c>
      <c r="D494" t="str">
        <f>IF(OpportunityTbl[[#This Row],[statecode]]=0,"",OpportunityTbl[[#This Row],[Estimated Close Date]])</f>
        <v/>
      </c>
      <c r="E494" s="14">
        <v>-30</v>
      </c>
      <c r="F494" s="14">
        <v>35</v>
      </c>
      <c r="G494" t="s">
        <v>4280</v>
      </c>
      <c r="H494" t="s">
        <v>4281</v>
      </c>
      <c r="I494">
        <v>0</v>
      </c>
      <c r="J494">
        <v>1</v>
      </c>
      <c r="K494" t="s">
        <v>10452</v>
      </c>
      <c r="L494" t="s">
        <v>12236</v>
      </c>
      <c r="M494" t="s">
        <v>22</v>
      </c>
      <c r="N494" t="s">
        <v>779</v>
      </c>
      <c r="O494" t="s">
        <v>29</v>
      </c>
      <c r="P494" t="s">
        <v>780</v>
      </c>
      <c r="Q494" s="13">
        <v>2609</v>
      </c>
      <c r="S494" s="1">
        <v>0.3</v>
      </c>
      <c r="T494" t="s">
        <v>168</v>
      </c>
      <c r="U494" t="s">
        <v>97</v>
      </c>
      <c r="V494" t="b">
        <v>1</v>
      </c>
      <c r="W494">
        <v>2.5</v>
      </c>
      <c r="X494" t="s">
        <v>25</v>
      </c>
      <c r="Y494" t="s">
        <v>26</v>
      </c>
    </row>
    <row r="495" spans="1:25" x14ac:dyDescent="0.4">
      <c r="A495" t="s">
        <v>4326</v>
      </c>
      <c r="B495" s="2">
        <f ca="1">TODAY()+OpportunityTbl[[#This Row],[CreatedOn_DaysFromToday]]</f>
        <v>45080</v>
      </c>
      <c r="C495" s="2">
        <f ca="1">TODAY()+OpportunityTbl[[#This Row],[EstCloseDate_DaysFromToday]]</f>
        <v>45132</v>
      </c>
      <c r="D495" t="str">
        <f>IF(OpportunityTbl[[#This Row],[statecode]]=0,"",OpportunityTbl[[#This Row],[Estimated Close Date]])</f>
        <v/>
      </c>
      <c r="E495" s="14">
        <v>-30</v>
      </c>
      <c r="F495" s="14">
        <v>22</v>
      </c>
      <c r="G495" t="s">
        <v>4280</v>
      </c>
      <c r="H495" t="s">
        <v>4281</v>
      </c>
      <c r="I495">
        <v>0</v>
      </c>
      <c r="J495">
        <v>1</v>
      </c>
      <c r="K495" t="s">
        <v>10536</v>
      </c>
      <c r="L495" t="s">
        <v>12234</v>
      </c>
      <c r="M495" t="s">
        <v>22</v>
      </c>
      <c r="N495" t="s">
        <v>480</v>
      </c>
      <c r="O495" t="s">
        <v>29</v>
      </c>
      <c r="P495" t="s">
        <v>527</v>
      </c>
      <c r="Q495" s="13">
        <v>2394</v>
      </c>
      <c r="S495" s="1">
        <v>0.3</v>
      </c>
      <c r="T495" t="s">
        <v>168</v>
      </c>
      <c r="U495" t="s">
        <v>24</v>
      </c>
      <c r="V495" t="b">
        <v>1</v>
      </c>
      <c r="W495">
        <v>2.5</v>
      </c>
      <c r="X495" t="s">
        <v>25</v>
      </c>
      <c r="Y495" t="s">
        <v>26</v>
      </c>
    </row>
    <row r="496" spans="1:25" x14ac:dyDescent="0.4">
      <c r="A496" t="s">
        <v>4432</v>
      </c>
      <c r="B496" s="2">
        <f ca="1">TODAY()+OpportunityTbl[[#This Row],[CreatedOn_DaysFromToday]]</f>
        <v>45080</v>
      </c>
      <c r="C496" s="2">
        <f ca="1">TODAY()+OpportunityTbl[[#This Row],[EstCloseDate_DaysFromToday]]</f>
        <v>45124</v>
      </c>
      <c r="D496" t="str">
        <f>IF(OpportunityTbl[[#This Row],[statecode]]=0,"",OpportunityTbl[[#This Row],[Estimated Close Date]])</f>
        <v/>
      </c>
      <c r="E496" s="14">
        <v>-30</v>
      </c>
      <c r="F496" s="14">
        <v>14</v>
      </c>
      <c r="G496" t="s">
        <v>4280</v>
      </c>
      <c r="H496" t="s">
        <v>4281</v>
      </c>
      <c r="I496">
        <v>0</v>
      </c>
      <c r="J496">
        <v>1</v>
      </c>
      <c r="K496" t="s">
        <v>10474</v>
      </c>
      <c r="L496" t="s">
        <v>12234</v>
      </c>
      <c r="M496" t="s">
        <v>22</v>
      </c>
      <c r="N496" t="s">
        <v>31</v>
      </c>
      <c r="O496" t="s">
        <v>29</v>
      </c>
      <c r="P496" t="s">
        <v>210</v>
      </c>
      <c r="Q496" s="13">
        <v>2871</v>
      </c>
      <c r="S496" s="1">
        <v>0.5</v>
      </c>
      <c r="T496" t="s">
        <v>168</v>
      </c>
      <c r="U496" t="s">
        <v>100</v>
      </c>
      <c r="V496" t="b">
        <v>0</v>
      </c>
      <c r="W496">
        <v>2.5</v>
      </c>
      <c r="X496" t="s">
        <v>157</v>
      </c>
      <c r="Y496" t="s">
        <v>26</v>
      </c>
    </row>
    <row r="497" spans="1:25" x14ac:dyDescent="0.4">
      <c r="A497" t="s">
        <v>4520</v>
      </c>
      <c r="B497" s="2">
        <f ca="1">TODAY()+OpportunityTbl[[#This Row],[CreatedOn_DaysFromToday]]</f>
        <v>45080</v>
      </c>
      <c r="C497" s="2">
        <f ca="1">TODAY()+OpportunityTbl[[#This Row],[EstCloseDate_DaysFromToday]]</f>
        <v>45148</v>
      </c>
      <c r="D497" t="str">
        <f>IF(OpportunityTbl[[#This Row],[statecode]]=0,"",OpportunityTbl[[#This Row],[Estimated Close Date]])</f>
        <v/>
      </c>
      <c r="E497" s="14">
        <v>-30</v>
      </c>
      <c r="F497" s="14">
        <v>38</v>
      </c>
      <c r="G497" t="s">
        <v>4280</v>
      </c>
      <c r="H497" t="s">
        <v>4281</v>
      </c>
      <c r="I497">
        <v>0</v>
      </c>
      <c r="J497">
        <v>1</v>
      </c>
      <c r="K497" t="s">
        <v>10452</v>
      </c>
      <c r="L497" t="s">
        <v>12236</v>
      </c>
      <c r="M497" t="s">
        <v>22</v>
      </c>
      <c r="N497" t="s">
        <v>1617</v>
      </c>
      <c r="O497" t="s">
        <v>29</v>
      </c>
      <c r="P497" t="s">
        <v>1618</v>
      </c>
      <c r="Q497" s="13">
        <v>2094</v>
      </c>
      <c r="S497" s="1">
        <v>0.3</v>
      </c>
      <c r="T497" t="s">
        <v>168</v>
      </c>
      <c r="U497" t="s">
        <v>97</v>
      </c>
      <c r="V497" t="b">
        <v>1</v>
      </c>
      <c r="W497">
        <v>3.5</v>
      </c>
      <c r="X497" t="s">
        <v>157</v>
      </c>
      <c r="Y497" t="s">
        <v>26</v>
      </c>
    </row>
    <row r="498" spans="1:25" x14ac:dyDescent="0.4">
      <c r="A498" t="s">
        <v>4521</v>
      </c>
      <c r="B498" s="2">
        <f ca="1">TODAY()+OpportunityTbl[[#This Row],[CreatedOn_DaysFromToday]]</f>
        <v>45080</v>
      </c>
      <c r="C498" s="2">
        <f ca="1">TODAY()+OpportunityTbl[[#This Row],[EstCloseDate_DaysFromToday]]</f>
        <v>45150</v>
      </c>
      <c r="D498" t="str">
        <f>IF(OpportunityTbl[[#This Row],[statecode]]=0,"",OpportunityTbl[[#This Row],[Estimated Close Date]])</f>
        <v/>
      </c>
      <c r="E498" s="14">
        <v>-30</v>
      </c>
      <c r="F498" s="14">
        <v>40</v>
      </c>
      <c r="G498" t="s">
        <v>4280</v>
      </c>
      <c r="H498" t="s">
        <v>4281</v>
      </c>
      <c r="I498">
        <v>0</v>
      </c>
      <c r="J498">
        <v>1</v>
      </c>
      <c r="K498" t="s">
        <v>10427</v>
      </c>
      <c r="L498" t="s">
        <v>12237</v>
      </c>
      <c r="M498" t="s">
        <v>22</v>
      </c>
      <c r="N498" t="s">
        <v>563</v>
      </c>
      <c r="O498" t="s">
        <v>29</v>
      </c>
      <c r="P498" t="s">
        <v>564</v>
      </c>
      <c r="Q498" s="13">
        <v>4497</v>
      </c>
      <c r="S498" s="1">
        <v>0.3</v>
      </c>
      <c r="T498" t="s">
        <v>168</v>
      </c>
      <c r="U498" t="s">
        <v>24</v>
      </c>
      <c r="V498" t="b">
        <v>0</v>
      </c>
      <c r="W498">
        <v>3.5</v>
      </c>
      <c r="X498" t="s">
        <v>25</v>
      </c>
      <c r="Y498" t="s">
        <v>26</v>
      </c>
    </row>
    <row r="499" spans="1:25" x14ac:dyDescent="0.4">
      <c r="A499" t="s">
        <v>4522</v>
      </c>
      <c r="B499" s="2">
        <f ca="1">TODAY()+OpportunityTbl[[#This Row],[CreatedOn_DaysFromToday]]</f>
        <v>45080</v>
      </c>
      <c r="C499" s="2">
        <f ca="1">TODAY()+OpportunityTbl[[#This Row],[EstCloseDate_DaysFromToday]]</f>
        <v>45147</v>
      </c>
      <c r="D499" t="str">
        <f>IF(OpportunityTbl[[#This Row],[statecode]]=0,"",OpportunityTbl[[#This Row],[Estimated Close Date]])</f>
        <v/>
      </c>
      <c r="E499" s="14">
        <v>-30</v>
      </c>
      <c r="F499" s="14">
        <v>37</v>
      </c>
      <c r="G499" t="s">
        <v>4280</v>
      </c>
      <c r="H499" t="s">
        <v>4281</v>
      </c>
      <c r="I499">
        <v>0</v>
      </c>
      <c r="J499">
        <v>1</v>
      </c>
      <c r="K499" t="s">
        <v>10457</v>
      </c>
      <c r="L499" t="s">
        <v>12233</v>
      </c>
      <c r="M499" t="s">
        <v>22</v>
      </c>
      <c r="N499" t="s">
        <v>1617</v>
      </c>
      <c r="O499" t="s">
        <v>29</v>
      </c>
      <c r="P499" t="s">
        <v>1620</v>
      </c>
      <c r="Q499" s="13">
        <v>27003</v>
      </c>
      <c r="S499" s="1">
        <v>0.3</v>
      </c>
      <c r="T499" t="s">
        <v>168</v>
      </c>
      <c r="U499" t="s">
        <v>24</v>
      </c>
      <c r="V499" t="b">
        <v>1</v>
      </c>
      <c r="W499">
        <v>3.5</v>
      </c>
      <c r="X499" t="s">
        <v>25</v>
      </c>
      <c r="Y499" t="s">
        <v>26</v>
      </c>
    </row>
    <row r="500" spans="1:25" x14ac:dyDescent="0.4">
      <c r="A500" t="s">
        <v>4598</v>
      </c>
      <c r="B500" s="2">
        <f ca="1">TODAY()+OpportunityTbl[[#This Row],[CreatedOn_DaysFromToday]]</f>
        <v>45080</v>
      </c>
      <c r="C500" s="2">
        <f ca="1">TODAY()+OpportunityTbl[[#This Row],[EstCloseDate_DaysFromToday]]</f>
        <v>45143</v>
      </c>
      <c r="D500" t="str">
        <f>IF(OpportunityTbl[[#This Row],[statecode]]=0,"",OpportunityTbl[[#This Row],[Estimated Close Date]])</f>
        <v/>
      </c>
      <c r="E500" s="14">
        <v>-30</v>
      </c>
      <c r="F500" s="14">
        <v>33</v>
      </c>
      <c r="G500" t="s">
        <v>4280</v>
      </c>
      <c r="H500" t="s">
        <v>4281</v>
      </c>
      <c r="I500">
        <v>0</v>
      </c>
      <c r="J500">
        <v>1</v>
      </c>
      <c r="K500" t="s">
        <v>10481</v>
      </c>
      <c r="L500" t="s">
        <v>12239</v>
      </c>
      <c r="M500" t="s">
        <v>22</v>
      </c>
      <c r="N500" t="s">
        <v>779</v>
      </c>
      <c r="O500" t="s">
        <v>29</v>
      </c>
      <c r="P500" t="s">
        <v>782</v>
      </c>
      <c r="Q500" s="13">
        <v>7751</v>
      </c>
      <c r="S500" s="1">
        <v>0.3</v>
      </c>
      <c r="T500" t="s">
        <v>168</v>
      </c>
      <c r="U500" t="s">
        <v>97</v>
      </c>
      <c r="V500" t="b">
        <v>1</v>
      </c>
      <c r="W500">
        <v>2</v>
      </c>
      <c r="X500" t="s">
        <v>25</v>
      </c>
      <c r="Y500" t="s">
        <v>26</v>
      </c>
    </row>
    <row r="501" spans="1:25" x14ac:dyDescent="0.4">
      <c r="A501" t="s">
        <v>4693</v>
      </c>
      <c r="B501" s="2">
        <f ca="1">TODAY()+OpportunityTbl[[#This Row],[CreatedOn_DaysFromToday]]</f>
        <v>45080</v>
      </c>
      <c r="C501" s="2">
        <f ca="1">TODAY()+OpportunityTbl[[#This Row],[EstCloseDate_DaysFromToday]]</f>
        <v>45141</v>
      </c>
      <c r="D501" t="str">
        <f>IF(OpportunityTbl[[#This Row],[statecode]]=0,"",OpportunityTbl[[#This Row],[Estimated Close Date]])</f>
        <v/>
      </c>
      <c r="E501" s="14">
        <v>-30</v>
      </c>
      <c r="F501" s="14">
        <v>31</v>
      </c>
      <c r="G501" t="s">
        <v>4280</v>
      </c>
      <c r="H501" t="s">
        <v>4281</v>
      </c>
      <c r="I501">
        <v>0</v>
      </c>
      <c r="J501">
        <v>1</v>
      </c>
      <c r="K501" t="s">
        <v>10467</v>
      </c>
      <c r="L501" t="s">
        <v>12237</v>
      </c>
      <c r="M501" t="s">
        <v>22</v>
      </c>
      <c r="N501" t="s">
        <v>1710</v>
      </c>
      <c r="O501" t="s">
        <v>29</v>
      </c>
      <c r="P501" t="s">
        <v>1713</v>
      </c>
      <c r="Q501" s="13">
        <v>4358</v>
      </c>
      <c r="S501" s="1">
        <v>0.3</v>
      </c>
      <c r="T501" t="s">
        <v>168</v>
      </c>
      <c r="U501" t="s">
        <v>24</v>
      </c>
      <c r="V501" t="b">
        <v>0</v>
      </c>
      <c r="W501">
        <v>5</v>
      </c>
      <c r="X501" t="s">
        <v>25</v>
      </c>
      <c r="Y501" t="s">
        <v>26</v>
      </c>
    </row>
    <row r="502" spans="1:25" x14ac:dyDescent="0.4">
      <c r="A502" t="s">
        <v>4800</v>
      </c>
      <c r="B502" s="2">
        <f ca="1">TODAY()+OpportunityTbl[[#This Row],[CreatedOn_DaysFromToday]]</f>
        <v>45080</v>
      </c>
      <c r="C502" s="2">
        <f ca="1">TODAY()+OpportunityTbl[[#This Row],[EstCloseDate_DaysFromToday]]</f>
        <v>45134</v>
      </c>
      <c r="D502" t="str">
        <f>IF(OpportunityTbl[[#This Row],[statecode]]=0,"",OpportunityTbl[[#This Row],[Estimated Close Date]])</f>
        <v/>
      </c>
      <c r="E502" s="14">
        <v>-30</v>
      </c>
      <c r="F502" s="14">
        <v>24</v>
      </c>
      <c r="G502" t="s">
        <v>4280</v>
      </c>
      <c r="H502" t="s">
        <v>4281</v>
      </c>
      <c r="I502">
        <v>0</v>
      </c>
      <c r="J502">
        <v>1</v>
      </c>
      <c r="K502" t="s">
        <v>10477</v>
      </c>
      <c r="L502" t="s">
        <v>12238</v>
      </c>
      <c r="M502" t="s">
        <v>22</v>
      </c>
      <c r="N502" t="s">
        <v>2121</v>
      </c>
      <c r="O502" t="s">
        <v>29</v>
      </c>
      <c r="P502" t="s">
        <v>4734</v>
      </c>
      <c r="Q502" s="13">
        <v>3508</v>
      </c>
      <c r="S502" s="1">
        <v>0.9</v>
      </c>
      <c r="T502" t="s">
        <v>4724</v>
      </c>
      <c r="U502" t="s">
        <v>24</v>
      </c>
      <c r="V502" t="b">
        <v>1</v>
      </c>
      <c r="W502">
        <v>3</v>
      </c>
      <c r="X502" t="s">
        <v>4732</v>
      </c>
      <c r="Y502" t="s">
        <v>26</v>
      </c>
    </row>
    <row r="503" spans="1:25" x14ac:dyDescent="0.4">
      <c r="A503" t="s">
        <v>4801</v>
      </c>
      <c r="B503" s="2">
        <f ca="1">TODAY()+OpportunityTbl[[#This Row],[CreatedOn_DaysFromToday]]</f>
        <v>45080</v>
      </c>
      <c r="C503" s="2">
        <f ca="1">TODAY()+OpportunityTbl[[#This Row],[EstCloseDate_DaysFromToday]]</f>
        <v>45120</v>
      </c>
      <c r="D503" t="str">
        <f>IF(OpportunityTbl[[#This Row],[statecode]]=0,"",OpportunityTbl[[#This Row],[Estimated Close Date]])</f>
        <v/>
      </c>
      <c r="E503" s="14">
        <v>-30</v>
      </c>
      <c r="F503" s="14">
        <v>10</v>
      </c>
      <c r="G503" t="s">
        <v>4280</v>
      </c>
      <c r="H503" t="s">
        <v>4281</v>
      </c>
      <c r="I503">
        <v>0</v>
      </c>
      <c r="J503">
        <v>1</v>
      </c>
      <c r="K503" t="s">
        <v>10553</v>
      </c>
      <c r="L503" t="s">
        <v>12238</v>
      </c>
      <c r="M503" t="s">
        <v>22</v>
      </c>
      <c r="N503" t="s">
        <v>2121</v>
      </c>
      <c r="O503" t="s">
        <v>29</v>
      </c>
      <c r="P503" t="s">
        <v>4734</v>
      </c>
      <c r="Q503" s="13">
        <v>4271</v>
      </c>
      <c r="S503" s="1">
        <v>0.9</v>
      </c>
      <c r="T503" t="s">
        <v>4724</v>
      </c>
      <c r="U503" t="s">
        <v>100</v>
      </c>
      <c r="V503" t="b">
        <v>1</v>
      </c>
      <c r="W503">
        <v>3</v>
      </c>
      <c r="X503" t="s">
        <v>4732</v>
      </c>
      <c r="Y503" t="s">
        <v>26</v>
      </c>
    </row>
    <row r="504" spans="1:25" x14ac:dyDescent="0.4">
      <c r="A504" t="s">
        <v>4802</v>
      </c>
      <c r="B504" s="2">
        <f ca="1">TODAY()+OpportunityTbl[[#This Row],[CreatedOn_DaysFromToday]]</f>
        <v>45080</v>
      </c>
      <c r="C504" s="2">
        <f ca="1">TODAY()+OpportunityTbl[[#This Row],[EstCloseDate_DaysFromToday]]</f>
        <v>45144</v>
      </c>
      <c r="D504" t="str">
        <f>IF(OpportunityTbl[[#This Row],[statecode]]=0,"",OpportunityTbl[[#This Row],[Estimated Close Date]])</f>
        <v/>
      </c>
      <c r="E504" s="14">
        <v>-30</v>
      </c>
      <c r="F504" s="14">
        <v>34</v>
      </c>
      <c r="G504" t="s">
        <v>4280</v>
      </c>
      <c r="H504" t="s">
        <v>4281</v>
      </c>
      <c r="I504">
        <v>0</v>
      </c>
      <c r="J504">
        <v>1</v>
      </c>
      <c r="K504" t="s">
        <v>10487</v>
      </c>
      <c r="L504" t="s">
        <v>12234</v>
      </c>
      <c r="M504" t="s">
        <v>22</v>
      </c>
      <c r="N504" t="s">
        <v>2121</v>
      </c>
      <c r="O504" t="s">
        <v>29</v>
      </c>
      <c r="P504" t="s">
        <v>2336</v>
      </c>
      <c r="Q504" s="13">
        <v>2823</v>
      </c>
      <c r="S504" s="1">
        <v>0.9</v>
      </c>
      <c r="T504" t="s">
        <v>4724</v>
      </c>
      <c r="U504" t="s">
        <v>24</v>
      </c>
      <c r="V504" t="b">
        <v>0</v>
      </c>
      <c r="W504">
        <v>4</v>
      </c>
      <c r="X504" t="s">
        <v>240</v>
      </c>
      <c r="Y504" t="s">
        <v>26</v>
      </c>
    </row>
    <row r="505" spans="1:25" x14ac:dyDescent="0.4">
      <c r="A505" t="s">
        <v>4803</v>
      </c>
      <c r="B505" s="2">
        <f ca="1">TODAY()+OpportunityTbl[[#This Row],[CreatedOn_DaysFromToday]]</f>
        <v>45080</v>
      </c>
      <c r="C505" s="2">
        <f ca="1">TODAY()+OpportunityTbl[[#This Row],[EstCloseDate_DaysFromToday]]</f>
        <v>45153</v>
      </c>
      <c r="D505" t="str">
        <f>IF(OpportunityTbl[[#This Row],[statecode]]=0,"",OpportunityTbl[[#This Row],[Estimated Close Date]])</f>
        <v/>
      </c>
      <c r="E505" s="14">
        <v>-30</v>
      </c>
      <c r="F505" s="14">
        <v>43</v>
      </c>
      <c r="G505" t="s">
        <v>4280</v>
      </c>
      <c r="H505" t="s">
        <v>4281</v>
      </c>
      <c r="I505">
        <v>0</v>
      </c>
      <c r="J505">
        <v>1</v>
      </c>
      <c r="K505" t="s">
        <v>10486</v>
      </c>
      <c r="L505" t="s">
        <v>12239</v>
      </c>
      <c r="M505" t="s">
        <v>22</v>
      </c>
      <c r="N505" t="s">
        <v>534</v>
      </c>
      <c r="O505" t="s">
        <v>29</v>
      </c>
      <c r="P505" t="s">
        <v>581</v>
      </c>
      <c r="Q505" s="13">
        <v>8949</v>
      </c>
      <c r="S505" s="1">
        <v>0.1</v>
      </c>
      <c r="T505" t="s">
        <v>23</v>
      </c>
      <c r="U505" t="s">
        <v>97</v>
      </c>
      <c r="V505" t="b">
        <v>1</v>
      </c>
      <c r="W505">
        <v>2</v>
      </c>
      <c r="X505" t="s">
        <v>25</v>
      </c>
      <c r="Y505" t="s">
        <v>26</v>
      </c>
    </row>
    <row r="506" spans="1:25" x14ac:dyDescent="0.4">
      <c r="A506" t="s">
        <v>4804</v>
      </c>
      <c r="B506" s="2">
        <f ca="1">TODAY()+OpportunityTbl[[#This Row],[CreatedOn_DaysFromToday]]</f>
        <v>45080</v>
      </c>
      <c r="C506" s="2">
        <f ca="1">TODAY()+OpportunityTbl[[#This Row],[EstCloseDate_DaysFromToday]]</f>
        <v>45110</v>
      </c>
      <c r="D506" t="str">
        <f>IF(OpportunityTbl[[#This Row],[statecode]]=0,"",OpportunityTbl[[#This Row],[Estimated Close Date]])</f>
        <v/>
      </c>
      <c r="E506" s="14">
        <v>-30</v>
      </c>
      <c r="F506" s="14">
        <v>0</v>
      </c>
      <c r="G506" t="s">
        <v>4280</v>
      </c>
      <c r="H506" t="s">
        <v>4281</v>
      </c>
      <c r="I506">
        <v>0</v>
      </c>
      <c r="J506">
        <v>1</v>
      </c>
      <c r="K506" t="s">
        <v>10554</v>
      </c>
      <c r="L506" t="s">
        <v>12236</v>
      </c>
      <c r="M506" t="s">
        <v>22</v>
      </c>
      <c r="N506" t="s">
        <v>518</v>
      </c>
      <c r="O506" t="s">
        <v>29</v>
      </c>
      <c r="P506" t="s">
        <v>532</v>
      </c>
      <c r="Q506" s="13">
        <v>1984</v>
      </c>
      <c r="S506" s="1">
        <v>0.1</v>
      </c>
      <c r="T506" t="s">
        <v>23</v>
      </c>
      <c r="U506" t="s">
        <v>100</v>
      </c>
      <c r="V506" t="b">
        <v>1</v>
      </c>
      <c r="W506">
        <v>2.5</v>
      </c>
      <c r="X506" t="s">
        <v>25</v>
      </c>
      <c r="Y506" t="s">
        <v>26</v>
      </c>
    </row>
    <row r="507" spans="1:25" x14ac:dyDescent="0.4">
      <c r="A507" t="s">
        <v>4805</v>
      </c>
      <c r="B507" s="2">
        <f ca="1">TODAY()+OpportunityTbl[[#This Row],[CreatedOn_DaysFromToday]]</f>
        <v>45080</v>
      </c>
      <c r="C507" s="2">
        <f ca="1">TODAY()+OpportunityTbl[[#This Row],[EstCloseDate_DaysFromToday]]</f>
        <v>45124</v>
      </c>
      <c r="D507" t="str">
        <f>IF(OpportunityTbl[[#This Row],[statecode]]=0,"",OpportunityTbl[[#This Row],[Estimated Close Date]])</f>
        <v/>
      </c>
      <c r="E507" s="14">
        <v>-30</v>
      </c>
      <c r="F507" s="14">
        <v>14</v>
      </c>
      <c r="G507" t="s">
        <v>4280</v>
      </c>
      <c r="H507" t="s">
        <v>4281</v>
      </c>
      <c r="I507">
        <v>0</v>
      </c>
      <c r="J507">
        <v>1</v>
      </c>
      <c r="K507" t="s">
        <v>10481</v>
      </c>
      <c r="L507" t="s">
        <v>12233</v>
      </c>
      <c r="M507" t="s">
        <v>22</v>
      </c>
      <c r="N507" t="s">
        <v>518</v>
      </c>
      <c r="O507" t="s">
        <v>29</v>
      </c>
      <c r="P507" t="s">
        <v>532</v>
      </c>
      <c r="Q507" s="13">
        <v>29130</v>
      </c>
      <c r="S507" s="1">
        <v>0.1</v>
      </c>
      <c r="T507" t="s">
        <v>23</v>
      </c>
      <c r="U507" t="s">
        <v>24</v>
      </c>
      <c r="V507" t="b">
        <v>1</v>
      </c>
      <c r="W507">
        <v>2.5</v>
      </c>
      <c r="X507" t="s">
        <v>25</v>
      </c>
      <c r="Y507" t="s">
        <v>26</v>
      </c>
    </row>
    <row r="508" spans="1:25" x14ac:dyDescent="0.4">
      <c r="A508" t="s">
        <v>6908</v>
      </c>
      <c r="B508" s="2">
        <f ca="1">TODAY()+OpportunityTbl[[#This Row],[CreatedOn_DaysFromToday]]</f>
        <v>45080</v>
      </c>
      <c r="C508" s="2">
        <f ca="1">TODAY()+OpportunityTbl[[#This Row],[EstCloseDate_DaysFromToday]]</f>
        <v>45105</v>
      </c>
      <c r="D508">
        <f ca="1">IF(OpportunityTbl[[#This Row],[statecode]]=0,"",OpportunityTbl[[#This Row],[Estimated Close Date]])</f>
        <v>45105</v>
      </c>
      <c r="E508" s="14">
        <v>-30</v>
      </c>
      <c r="F508" s="14">
        <v>-5</v>
      </c>
      <c r="G508" t="s">
        <v>27</v>
      </c>
      <c r="H508" t="s">
        <v>28</v>
      </c>
      <c r="I508">
        <v>2</v>
      </c>
      <c r="J508">
        <v>4</v>
      </c>
      <c r="K508" t="s">
        <v>10555</v>
      </c>
      <c r="L508" t="s">
        <v>12234</v>
      </c>
      <c r="M508" t="s">
        <v>22</v>
      </c>
      <c r="N508" t="s">
        <v>31</v>
      </c>
      <c r="O508" t="s">
        <v>29</v>
      </c>
      <c r="P508" t="s">
        <v>417</v>
      </c>
      <c r="Q508" s="13">
        <v>1803</v>
      </c>
      <c r="S508" s="1">
        <v>0.3</v>
      </c>
      <c r="T508" t="s">
        <v>168</v>
      </c>
      <c r="U508" t="s">
        <v>100</v>
      </c>
      <c r="V508" t="b">
        <v>1</v>
      </c>
      <c r="W508">
        <v>2.5</v>
      </c>
      <c r="X508" t="s">
        <v>157</v>
      </c>
      <c r="Y508" t="s">
        <v>4926</v>
      </c>
    </row>
    <row r="509" spans="1:25" x14ac:dyDescent="0.4">
      <c r="A509" t="s">
        <v>7007</v>
      </c>
      <c r="B509" s="2">
        <f ca="1">TODAY()+OpportunityTbl[[#This Row],[CreatedOn_DaysFromToday]]</f>
        <v>45080</v>
      </c>
      <c r="C509" s="2">
        <f ca="1">TODAY()+OpportunityTbl[[#This Row],[EstCloseDate_DaysFromToday]]</f>
        <v>45108</v>
      </c>
      <c r="D509">
        <f ca="1">IF(OpportunityTbl[[#This Row],[statecode]]=0,"",OpportunityTbl[[#This Row],[Estimated Close Date]])</f>
        <v>45108</v>
      </c>
      <c r="E509" s="14">
        <v>-30</v>
      </c>
      <c r="F509" s="14">
        <v>-2</v>
      </c>
      <c r="G509" t="s">
        <v>27</v>
      </c>
      <c r="H509" t="s">
        <v>28</v>
      </c>
      <c r="I509">
        <v>2</v>
      </c>
      <c r="J509">
        <v>4</v>
      </c>
      <c r="K509" t="s">
        <v>10556</v>
      </c>
      <c r="L509" t="s">
        <v>12233</v>
      </c>
      <c r="M509" t="s">
        <v>22</v>
      </c>
      <c r="N509" t="s">
        <v>31</v>
      </c>
      <c r="O509" t="s">
        <v>29</v>
      </c>
      <c r="P509" t="s">
        <v>32</v>
      </c>
      <c r="Q509" s="13">
        <v>18385</v>
      </c>
      <c r="S509" s="1">
        <v>0.3</v>
      </c>
      <c r="T509" t="s">
        <v>168</v>
      </c>
      <c r="U509" t="s">
        <v>100</v>
      </c>
      <c r="V509" t="b">
        <v>1</v>
      </c>
      <c r="W509">
        <v>2.5</v>
      </c>
      <c r="X509" t="s">
        <v>157</v>
      </c>
      <c r="Y509" t="s">
        <v>4896</v>
      </c>
    </row>
    <row r="510" spans="1:25" x14ac:dyDescent="0.4">
      <c r="A510" t="s">
        <v>4327</v>
      </c>
      <c r="B510" s="2">
        <f ca="1">TODAY()+OpportunityTbl[[#This Row],[CreatedOn_DaysFromToday]]</f>
        <v>45079</v>
      </c>
      <c r="C510" s="2">
        <f ca="1">TODAY()+OpportunityTbl[[#This Row],[EstCloseDate_DaysFromToday]]</f>
        <v>45142</v>
      </c>
      <c r="D510" t="str">
        <f>IF(OpportunityTbl[[#This Row],[statecode]]=0,"",OpportunityTbl[[#This Row],[Estimated Close Date]])</f>
        <v/>
      </c>
      <c r="E510" s="14">
        <v>-31</v>
      </c>
      <c r="F510" s="14">
        <v>32</v>
      </c>
      <c r="G510" t="s">
        <v>4280</v>
      </c>
      <c r="H510" t="s">
        <v>4281</v>
      </c>
      <c r="I510">
        <v>0</v>
      </c>
      <c r="J510">
        <v>1</v>
      </c>
      <c r="K510" t="s">
        <v>10477</v>
      </c>
      <c r="L510" t="s">
        <v>12234</v>
      </c>
      <c r="M510" t="s">
        <v>22</v>
      </c>
      <c r="N510" t="s">
        <v>513</v>
      </c>
      <c r="O510" t="s">
        <v>29</v>
      </c>
      <c r="P510" t="s">
        <v>571</v>
      </c>
      <c r="Q510" s="13">
        <v>2530</v>
      </c>
      <c r="S510" s="1">
        <v>0.3</v>
      </c>
      <c r="T510" t="s">
        <v>168</v>
      </c>
      <c r="U510" t="s">
        <v>24</v>
      </c>
      <c r="V510" t="b">
        <v>0</v>
      </c>
      <c r="W510">
        <v>2.5</v>
      </c>
      <c r="X510" t="s">
        <v>25</v>
      </c>
      <c r="Y510" t="s">
        <v>26</v>
      </c>
    </row>
    <row r="511" spans="1:25" x14ac:dyDescent="0.4">
      <c r="A511" t="s">
        <v>4471</v>
      </c>
      <c r="B511" s="2">
        <f ca="1">TODAY()+OpportunityTbl[[#This Row],[CreatedOn_DaysFromToday]]</f>
        <v>45079</v>
      </c>
      <c r="C511" s="2">
        <f ca="1">TODAY()+OpportunityTbl[[#This Row],[EstCloseDate_DaysFromToday]]</f>
        <v>45156</v>
      </c>
      <c r="D511" t="str">
        <f>IF(OpportunityTbl[[#This Row],[statecode]]=0,"",OpportunityTbl[[#This Row],[Estimated Close Date]])</f>
        <v/>
      </c>
      <c r="E511" s="14">
        <v>-31</v>
      </c>
      <c r="F511" s="14">
        <v>46</v>
      </c>
      <c r="G511" t="s">
        <v>4280</v>
      </c>
      <c r="H511" t="s">
        <v>4281</v>
      </c>
      <c r="I511">
        <v>0</v>
      </c>
      <c r="J511">
        <v>1</v>
      </c>
      <c r="K511" t="s">
        <v>10428</v>
      </c>
      <c r="L511" t="s">
        <v>12237</v>
      </c>
      <c r="M511" t="s">
        <v>22</v>
      </c>
      <c r="N511" t="s">
        <v>480</v>
      </c>
      <c r="O511" t="s">
        <v>29</v>
      </c>
      <c r="P511" t="s">
        <v>687</v>
      </c>
      <c r="Q511" s="13">
        <v>3348</v>
      </c>
      <c r="S511" s="1">
        <v>0.5</v>
      </c>
      <c r="T511" t="s">
        <v>168</v>
      </c>
      <c r="U511" t="s">
        <v>24</v>
      </c>
      <c r="V511" t="b">
        <v>0</v>
      </c>
      <c r="W511">
        <v>3.5</v>
      </c>
      <c r="X511" t="s">
        <v>240</v>
      </c>
      <c r="Y511" t="s">
        <v>26</v>
      </c>
    </row>
    <row r="512" spans="1:25" x14ac:dyDescent="0.4">
      <c r="A512" t="s">
        <v>4523</v>
      </c>
      <c r="B512" s="2">
        <f ca="1">TODAY()+OpportunityTbl[[#This Row],[CreatedOn_DaysFromToday]]</f>
        <v>45079</v>
      </c>
      <c r="C512" s="2">
        <f ca="1">TODAY()+OpportunityTbl[[#This Row],[EstCloseDate_DaysFromToday]]</f>
        <v>45147</v>
      </c>
      <c r="D512" t="str">
        <f>IF(OpportunityTbl[[#This Row],[statecode]]=0,"",OpportunityTbl[[#This Row],[Estimated Close Date]])</f>
        <v/>
      </c>
      <c r="E512" s="14">
        <v>-31</v>
      </c>
      <c r="F512" s="14">
        <v>37</v>
      </c>
      <c r="G512" t="s">
        <v>4280</v>
      </c>
      <c r="H512" t="s">
        <v>4281</v>
      </c>
      <c r="I512">
        <v>0</v>
      </c>
      <c r="J512">
        <v>1</v>
      </c>
      <c r="K512" t="s">
        <v>10457</v>
      </c>
      <c r="L512" t="s">
        <v>12236</v>
      </c>
      <c r="M512" t="s">
        <v>22</v>
      </c>
      <c r="N512" t="s">
        <v>1727</v>
      </c>
      <c r="O512" t="s">
        <v>29</v>
      </c>
      <c r="P512" t="s">
        <v>1728</v>
      </c>
      <c r="Q512" s="13">
        <v>3040</v>
      </c>
      <c r="S512" s="1">
        <v>0.3</v>
      </c>
      <c r="T512" t="s">
        <v>168</v>
      </c>
      <c r="U512" t="s">
        <v>24</v>
      </c>
      <c r="V512" t="b">
        <v>1</v>
      </c>
      <c r="W512">
        <v>3.5</v>
      </c>
      <c r="X512" t="s">
        <v>25</v>
      </c>
      <c r="Y512" t="s">
        <v>26</v>
      </c>
    </row>
    <row r="513" spans="1:25" x14ac:dyDescent="0.4">
      <c r="A513" t="s">
        <v>4524</v>
      </c>
      <c r="B513" s="2">
        <f ca="1">TODAY()+OpportunityTbl[[#This Row],[CreatedOn_DaysFromToday]]</f>
        <v>45079</v>
      </c>
      <c r="C513" s="2">
        <f ca="1">TODAY()+OpportunityTbl[[#This Row],[EstCloseDate_DaysFromToday]]</f>
        <v>45122</v>
      </c>
      <c r="D513" t="str">
        <f>IF(OpportunityTbl[[#This Row],[statecode]]=0,"",OpportunityTbl[[#This Row],[Estimated Close Date]])</f>
        <v/>
      </c>
      <c r="E513" s="14">
        <v>-31</v>
      </c>
      <c r="F513" s="14">
        <v>12</v>
      </c>
      <c r="G513" t="s">
        <v>4280</v>
      </c>
      <c r="H513" t="s">
        <v>4281</v>
      </c>
      <c r="I513">
        <v>0</v>
      </c>
      <c r="J513">
        <v>1</v>
      </c>
      <c r="K513" t="s">
        <v>10549</v>
      </c>
      <c r="L513" t="s">
        <v>12238</v>
      </c>
      <c r="M513" t="s">
        <v>22</v>
      </c>
      <c r="N513" t="s">
        <v>1710</v>
      </c>
      <c r="O513" t="s">
        <v>29</v>
      </c>
      <c r="P513" t="s">
        <v>1711</v>
      </c>
      <c r="Q513" s="13">
        <v>2349</v>
      </c>
      <c r="S513" s="1">
        <v>0.3</v>
      </c>
      <c r="T513" t="s">
        <v>168</v>
      </c>
      <c r="U513" t="s">
        <v>100</v>
      </c>
      <c r="V513" t="b">
        <v>0</v>
      </c>
      <c r="W513">
        <v>3.5</v>
      </c>
      <c r="X513" t="s">
        <v>25</v>
      </c>
      <c r="Y513" t="s">
        <v>26</v>
      </c>
    </row>
    <row r="514" spans="1:25" x14ac:dyDescent="0.4">
      <c r="A514" t="s">
        <v>4525</v>
      </c>
      <c r="B514" s="2">
        <f ca="1">TODAY()+OpportunityTbl[[#This Row],[CreatedOn_DaysFromToday]]</f>
        <v>45079</v>
      </c>
      <c r="C514" s="2">
        <f ca="1">TODAY()+OpportunityTbl[[#This Row],[EstCloseDate_DaysFromToday]]</f>
        <v>45160</v>
      </c>
      <c r="D514" t="str">
        <f>IF(OpportunityTbl[[#This Row],[statecode]]=0,"",OpportunityTbl[[#This Row],[Estimated Close Date]])</f>
        <v/>
      </c>
      <c r="E514" s="14">
        <v>-31</v>
      </c>
      <c r="F514" s="14">
        <v>50</v>
      </c>
      <c r="G514" t="s">
        <v>4280</v>
      </c>
      <c r="H514" t="s">
        <v>4281</v>
      </c>
      <c r="I514">
        <v>0</v>
      </c>
      <c r="J514">
        <v>1</v>
      </c>
      <c r="K514" t="s">
        <v>10470</v>
      </c>
      <c r="L514" t="s">
        <v>12234</v>
      </c>
      <c r="M514" t="s">
        <v>22</v>
      </c>
      <c r="N514" t="s">
        <v>1617</v>
      </c>
      <c r="O514" t="s">
        <v>29</v>
      </c>
      <c r="P514" t="s">
        <v>1618</v>
      </c>
      <c r="Q514" s="13">
        <v>2424</v>
      </c>
      <c r="S514" s="1">
        <v>0.3</v>
      </c>
      <c r="T514" t="s">
        <v>168</v>
      </c>
      <c r="U514" t="s">
        <v>24</v>
      </c>
      <c r="V514" t="b">
        <v>0</v>
      </c>
      <c r="W514">
        <v>3.5</v>
      </c>
      <c r="X514" t="s">
        <v>157</v>
      </c>
      <c r="Y514" t="s">
        <v>26</v>
      </c>
    </row>
    <row r="515" spans="1:25" x14ac:dyDescent="0.4">
      <c r="A515" t="s">
        <v>4599</v>
      </c>
      <c r="B515" s="2">
        <f ca="1">TODAY()+OpportunityTbl[[#This Row],[CreatedOn_DaysFromToday]]</f>
        <v>45079</v>
      </c>
      <c r="C515" s="2">
        <f ca="1">TODAY()+OpportunityTbl[[#This Row],[EstCloseDate_DaysFromToday]]</f>
        <v>45129</v>
      </c>
      <c r="D515" t="str">
        <f>IF(OpportunityTbl[[#This Row],[statecode]]=0,"",OpportunityTbl[[#This Row],[Estimated Close Date]])</f>
        <v/>
      </c>
      <c r="E515" s="14">
        <v>-31</v>
      </c>
      <c r="F515" s="14">
        <v>19</v>
      </c>
      <c r="G515" t="s">
        <v>4280</v>
      </c>
      <c r="H515" t="s">
        <v>4281</v>
      </c>
      <c r="I515">
        <v>0</v>
      </c>
      <c r="J515">
        <v>1</v>
      </c>
      <c r="K515" t="s">
        <v>10494</v>
      </c>
      <c r="L515" t="s">
        <v>12238</v>
      </c>
      <c r="M515" t="s">
        <v>22</v>
      </c>
      <c r="N515" t="s">
        <v>480</v>
      </c>
      <c r="O515" t="s">
        <v>29</v>
      </c>
      <c r="P515" t="s">
        <v>527</v>
      </c>
      <c r="Q515" s="13">
        <v>4550</v>
      </c>
      <c r="S515" s="1">
        <v>0.3</v>
      </c>
      <c r="T515" t="s">
        <v>168</v>
      </c>
      <c r="U515" t="s">
        <v>24</v>
      </c>
      <c r="V515" t="b">
        <v>1</v>
      </c>
      <c r="W515">
        <v>2</v>
      </c>
      <c r="X515" t="s">
        <v>25</v>
      </c>
      <c r="Y515" t="s">
        <v>26</v>
      </c>
    </row>
    <row r="516" spans="1:25" x14ac:dyDescent="0.4">
      <c r="A516" t="s">
        <v>4694</v>
      </c>
      <c r="B516" s="2">
        <f ca="1">TODAY()+OpportunityTbl[[#This Row],[CreatedOn_DaysFromToday]]</f>
        <v>45079</v>
      </c>
      <c r="C516" s="2">
        <f ca="1">TODAY()+OpportunityTbl[[#This Row],[EstCloseDate_DaysFromToday]]</f>
        <v>45159</v>
      </c>
      <c r="D516" t="str">
        <f>IF(OpportunityTbl[[#This Row],[statecode]]=0,"",OpportunityTbl[[#This Row],[Estimated Close Date]])</f>
        <v/>
      </c>
      <c r="E516" s="14">
        <v>-31</v>
      </c>
      <c r="F516" s="14">
        <v>49</v>
      </c>
      <c r="G516" t="s">
        <v>4280</v>
      </c>
      <c r="H516" t="s">
        <v>4281</v>
      </c>
      <c r="I516">
        <v>0</v>
      </c>
      <c r="J516">
        <v>1</v>
      </c>
      <c r="K516" t="s">
        <v>10557</v>
      </c>
      <c r="L516" t="s">
        <v>12241</v>
      </c>
      <c r="M516" t="s">
        <v>22</v>
      </c>
      <c r="N516" t="s">
        <v>779</v>
      </c>
      <c r="O516" t="s">
        <v>29</v>
      </c>
      <c r="P516" t="s">
        <v>780</v>
      </c>
      <c r="Q516" s="13">
        <v>30847</v>
      </c>
      <c r="S516" s="1">
        <v>0.3</v>
      </c>
      <c r="T516" t="s">
        <v>168</v>
      </c>
      <c r="U516" t="s">
        <v>97</v>
      </c>
      <c r="V516" t="b">
        <v>0</v>
      </c>
      <c r="W516">
        <v>3</v>
      </c>
      <c r="X516" t="s">
        <v>157</v>
      </c>
      <c r="Y516" t="s">
        <v>26</v>
      </c>
    </row>
    <row r="517" spans="1:25" x14ac:dyDescent="0.4">
      <c r="A517" t="s">
        <v>4806</v>
      </c>
      <c r="B517" s="2">
        <f ca="1">TODAY()+OpportunityTbl[[#This Row],[CreatedOn_DaysFromToday]]</f>
        <v>45079</v>
      </c>
      <c r="C517" s="2">
        <f ca="1">TODAY()+OpportunityTbl[[#This Row],[EstCloseDate_DaysFromToday]]</f>
        <v>45134</v>
      </c>
      <c r="D517" t="str">
        <f>IF(OpportunityTbl[[#This Row],[statecode]]=0,"",OpportunityTbl[[#This Row],[Estimated Close Date]])</f>
        <v/>
      </c>
      <c r="E517" s="14">
        <v>-31</v>
      </c>
      <c r="F517" s="14">
        <v>24</v>
      </c>
      <c r="G517" t="s">
        <v>4280</v>
      </c>
      <c r="H517" t="s">
        <v>4281</v>
      </c>
      <c r="I517">
        <v>0</v>
      </c>
      <c r="J517">
        <v>1</v>
      </c>
      <c r="K517" t="s">
        <v>10541</v>
      </c>
      <c r="L517" t="s">
        <v>12236</v>
      </c>
      <c r="M517" t="s">
        <v>22</v>
      </c>
      <c r="N517" t="s">
        <v>2121</v>
      </c>
      <c r="O517" t="s">
        <v>29</v>
      </c>
      <c r="P517" t="s">
        <v>4734</v>
      </c>
      <c r="Q517" s="13">
        <v>3952</v>
      </c>
      <c r="S517" s="1">
        <v>0.9</v>
      </c>
      <c r="T517" t="s">
        <v>4724</v>
      </c>
      <c r="U517" t="s">
        <v>24</v>
      </c>
      <c r="V517" t="b">
        <v>1</v>
      </c>
      <c r="W517">
        <v>4</v>
      </c>
      <c r="X517" t="s">
        <v>4732</v>
      </c>
      <c r="Y517" t="s">
        <v>26</v>
      </c>
    </row>
    <row r="518" spans="1:25" x14ac:dyDescent="0.4">
      <c r="A518" t="s">
        <v>4807</v>
      </c>
      <c r="B518" s="2">
        <f ca="1">TODAY()+OpportunityTbl[[#This Row],[CreatedOn_DaysFromToday]]</f>
        <v>45079</v>
      </c>
      <c r="C518" s="2">
        <f ca="1">TODAY()+OpportunityTbl[[#This Row],[EstCloseDate_DaysFromToday]]</f>
        <v>45131</v>
      </c>
      <c r="D518" t="str">
        <f>IF(OpportunityTbl[[#This Row],[statecode]]=0,"",OpportunityTbl[[#This Row],[Estimated Close Date]])</f>
        <v/>
      </c>
      <c r="E518" s="14">
        <v>-31</v>
      </c>
      <c r="F518" s="14">
        <v>21</v>
      </c>
      <c r="G518" t="s">
        <v>4280</v>
      </c>
      <c r="H518" t="s">
        <v>4281</v>
      </c>
      <c r="I518">
        <v>0</v>
      </c>
      <c r="J518">
        <v>1</v>
      </c>
      <c r="K518" t="s">
        <v>10443</v>
      </c>
      <c r="L518" t="s">
        <v>12234</v>
      </c>
      <c r="M518" t="s">
        <v>22</v>
      </c>
      <c r="N518" t="s">
        <v>31</v>
      </c>
      <c r="O518" t="s">
        <v>29</v>
      </c>
      <c r="P518" t="s">
        <v>4742</v>
      </c>
      <c r="Q518" s="13">
        <v>3254</v>
      </c>
      <c r="S518" s="1">
        <v>0.9</v>
      </c>
      <c r="T518" t="s">
        <v>4724</v>
      </c>
      <c r="U518" t="s">
        <v>24</v>
      </c>
      <c r="V518" t="b">
        <v>1</v>
      </c>
      <c r="W518">
        <v>2.5</v>
      </c>
      <c r="X518" t="s">
        <v>240</v>
      </c>
      <c r="Y518" t="s">
        <v>26</v>
      </c>
    </row>
    <row r="519" spans="1:25" x14ac:dyDescent="0.4">
      <c r="A519" t="s">
        <v>4808</v>
      </c>
      <c r="B519" s="2">
        <f ca="1">TODAY()+OpportunityTbl[[#This Row],[CreatedOn_DaysFromToday]]</f>
        <v>45079</v>
      </c>
      <c r="C519" s="2">
        <f ca="1">TODAY()+OpportunityTbl[[#This Row],[EstCloseDate_DaysFromToday]]</f>
        <v>45126</v>
      </c>
      <c r="D519" t="str">
        <f>IF(OpportunityTbl[[#This Row],[statecode]]=0,"",OpportunityTbl[[#This Row],[Estimated Close Date]])</f>
        <v/>
      </c>
      <c r="E519" s="14">
        <v>-31</v>
      </c>
      <c r="F519" s="14">
        <v>16</v>
      </c>
      <c r="G519" t="s">
        <v>4280</v>
      </c>
      <c r="H519" t="s">
        <v>4281</v>
      </c>
      <c r="I519">
        <v>0</v>
      </c>
      <c r="J519">
        <v>1</v>
      </c>
      <c r="K519" t="s">
        <v>10528</v>
      </c>
      <c r="L519" t="s">
        <v>12241</v>
      </c>
      <c r="M519" t="s">
        <v>22</v>
      </c>
      <c r="N519" t="s">
        <v>469</v>
      </c>
      <c r="O519" t="s">
        <v>29</v>
      </c>
      <c r="P519" t="s">
        <v>511</v>
      </c>
      <c r="Q519" s="13">
        <v>28622</v>
      </c>
      <c r="S519" s="1">
        <v>0.9</v>
      </c>
      <c r="T519" t="s">
        <v>4724</v>
      </c>
      <c r="U519" t="s">
        <v>24</v>
      </c>
      <c r="V519" t="b">
        <v>1</v>
      </c>
      <c r="W519">
        <v>3</v>
      </c>
      <c r="X519" t="s">
        <v>240</v>
      </c>
      <c r="Y519" t="s">
        <v>26</v>
      </c>
    </row>
    <row r="520" spans="1:25" x14ac:dyDescent="0.4">
      <c r="A520" t="s">
        <v>5059</v>
      </c>
      <c r="B520" s="2">
        <f ca="1">TODAY()+OpportunityTbl[[#This Row],[CreatedOn_DaysFromToday]]</f>
        <v>45079</v>
      </c>
      <c r="C520" s="2">
        <f ca="1">TODAY()+OpportunityTbl[[#This Row],[EstCloseDate_DaysFromToday]]</f>
        <v>45149</v>
      </c>
      <c r="D520" t="str">
        <f>IF(OpportunityTbl[[#This Row],[statecode]]=0,"",OpportunityTbl[[#This Row],[Estimated Close Date]])</f>
        <v/>
      </c>
      <c r="E520" s="14">
        <v>-31</v>
      </c>
      <c r="F520" s="14">
        <v>39</v>
      </c>
      <c r="G520" t="s">
        <v>4280</v>
      </c>
      <c r="H520" t="s">
        <v>4281</v>
      </c>
      <c r="I520">
        <v>0</v>
      </c>
      <c r="J520">
        <v>1</v>
      </c>
      <c r="K520" t="s">
        <v>10452</v>
      </c>
      <c r="L520" t="s">
        <v>12237</v>
      </c>
      <c r="M520" t="s">
        <v>22</v>
      </c>
      <c r="N520" t="s">
        <v>779</v>
      </c>
      <c r="O520" t="s">
        <v>29</v>
      </c>
      <c r="P520" t="s">
        <v>782</v>
      </c>
      <c r="Q520" s="13">
        <v>3683</v>
      </c>
      <c r="S520" s="1">
        <v>0.5</v>
      </c>
      <c r="T520" t="s">
        <v>168</v>
      </c>
      <c r="U520" t="s">
        <v>24</v>
      </c>
      <c r="V520" t="b">
        <v>1</v>
      </c>
      <c r="W520">
        <v>3.5</v>
      </c>
      <c r="X520" t="s">
        <v>157</v>
      </c>
      <c r="Y520" t="s">
        <v>4916</v>
      </c>
    </row>
    <row r="521" spans="1:25" x14ac:dyDescent="0.4">
      <c r="A521" t="s">
        <v>5060</v>
      </c>
      <c r="B521" s="2">
        <f ca="1">TODAY()+OpportunityTbl[[#This Row],[CreatedOn_DaysFromToday]]</f>
        <v>45079</v>
      </c>
      <c r="C521" s="2">
        <f ca="1">TODAY()+OpportunityTbl[[#This Row],[EstCloseDate_DaysFromToday]]</f>
        <v>45125</v>
      </c>
      <c r="D521" t="str">
        <f>IF(OpportunityTbl[[#This Row],[statecode]]=0,"",OpportunityTbl[[#This Row],[Estimated Close Date]])</f>
        <v/>
      </c>
      <c r="E521" s="14">
        <v>-31</v>
      </c>
      <c r="F521" s="14">
        <v>15</v>
      </c>
      <c r="G521" t="s">
        <v>4280</v>
      </c>
      <c r="H521" t="s">
        <v>4281</v>
      </c>
      <c r="I521">
        <v>0</v>
      </c>
      <c r="J521">
        <v>1</v>
      </c>
      <c r="K521" t="s">
        <v>10498</v>
      </c>
      <c r="L521" t="s">
        <v>12237</v>
      </c>
      <c r="M521" t="s">
        <v>22</v>
      </c>
      <c r="N521" t="s">
        <v>31</v>
      </c>
      <c r="O521" t="s">
        <v>29</v>
      </c>
      <c r="P521" t="s">
        <v>32</v>
      </c>
      <c r="Q521" s="13">
        <v>5450</v>
      </c>
      <c r="S521" s="1">
        <v>0.5</v>
      </c>
      <c r="T521" t="s">
        <v>168</v>
      </c>
      <c r="U521" t="s">
        <v>24</v>
      </c>
      <c r="V521" t="b">
        <v>1</v>
      </c>
      <c r="W521">
        <v>3.5</v>
      </c>
      <c r="X521" t="s">
        <v>157</v>
      </c>
      <c r="Y521" t="s">
        <v>4890</v>
      </c>
    </row>
    <row r="522" spans="1:25" x14ac:dyDescent="0.4">
      <c r="A522" t="s">
        <v>5061</v>
      </c>
      <c r="B522" s="2">
        <f ca="1">TODAY()+OpportunityTbl[[#This Row],[CreatedOn_DaysFromToday]]</f>
        <v>45079</v>
      </c>
      <c r="C522" s="2">
        <f ca="1">TODAY()+OpportunityTbl[[#This Row],[EstCloseDate_DaysFromToday]]</f>
        <v>45128</v>
      </c>
      <c r="D522" t="str">
        <f>IF(OpportunityTbl[[#This Row],[statecode]]=0,"",OpportunityTbl[[#This Row],[Estimated Close Date]])</f>
        <v/>
      </c>
      <c r="E522" s="14">
        <v>-31</v>
      </c>
      <c r="F522" s="14">
        <v>18</v>
      </c>
      <c r="G522" t="s">
        <v>4280</v>
      </c>
      <c r="H522" t="s">
        <v>4281</v>
      </c>
      <c r="I522">
        <v>0</v>
      </c>
      <c r="J522">
        <v>1</v>
      </c>
      <c r="K522" t="s">
        <v>10448</v>
      </c>
      <c r="L522" t="s">
        <v>12235</v>
      </c>
      <c r="M522" t="s">
        <v>22</v>
      </c>
      <c r="N522" t="s">
        <v>2121</v>
      </c>
      <c r="O522" t="s">
        <v>29</v>
      </c>
      <c r="P522" t="s">
        <v>2167</v>
      </c>
      <c r="Q522" s="13">
        <v>15399</v>
      </c>
      <c r="S522" s="1">
        <v>0.5</v>
      </c>
      <c r="T522" t="s">
        <v>168</v>
      </c>
      <c r="U522" t="s">
        <v>24</v>
      </c>
      <c r="V522" t="b">
        <v>1</v>
      </c>
      <c r="W522">
        <v>4</v>
      </c>
      <c r="X522" t="s">
        <v>240</v>
      </c>
      <c r="Y522" t="s">
        <v>4899</v>
      </c>
    </row>
    <row r="523" spans="1:25" x14ac:dyDescent="0.4">
      <c r="A523" t="s">
        <v>5062</v>
      </c>
      <c r="B523" s="2">
        <f ca="1">TODAY()+OpportunityTbl[[#This Row],[CreatedOn_DaysFromToday]]</f>
        <v>45079</v>
      </c>
      <c r="C523" s="2">
        <f ca="1">TODAY()+OpportunityTbl[[#This Row],[EstCloseDate_DaysFromToday]]</f>
        <v>45152</v>
      </c>
      <c r="D523" t="str">
        <f>IF(OpportunityTbl[[#This Row],[statecode]]=0,"",OpportunityTbl[[#This Row],[Estimated Close Date]])</f>
        <v/>
      </c>
      <c r="E523" s="14">
        <v>-31</v>
      </c>
      <c r="F523" s="14">
        <v>42</v>
      </c>
      <c r="G523" t="s">
        <v>4280</v>
      </c>
      <c r="H523" t="s">
        <v>4281</v>
      </c>
      <c r="I523">
        <v>0</v>
      </c>
      <c r="J523">
        <v>1</v>
      </c>
      <c r="K523" t="s">
        <v>10487</v>
      </c>
      <c r="L523" t="s">
        <v>12234</v>
      </c>
      <c r="M523" t="s">
        <v>22</v>
      </c>
      <c r="N523" t="s">
        <v>1617</v>
      </c>
      <c r="O523" t="s">
        <v>29</v>
      </c>
      <c r="P523" t="s">
        <v>1648</v>
      </c>
      <c r="Q523" s="13">
        <v>2585</v>
      </c>
      <c r="S523" s="1">
        <v>0.5</v>
      </c>
      <c r="T523" t="s">
        <v>168</v>
      </c>
      <c r="U523" t="s">
        <v>24</v>
      </c>
      <c r="V523" t="b">
        <v>1</v>
      </c>
      <c r="W523">
        <v>3.5</v>
      </c>
      <c r="X523" t="s">
        <v>240</v>
      </c>
      <c r="Y523" t="s">
        <v>4916</v>
      </c>
    </row>
    <row r="524" spans="1:25" x14ac:dyDescent="0.4">
      <c r="A524" t="s">
        <v>5151</v>
      </c>
      <c r="B524" s="2">
        <f ca="1">TODAY()+OpportunityTbl[[#This Row],[CreatedOn_DaysFromToday]]</f>
        <v>45079</v>
      </c>
      <c r="C524" s="2">
        <f ca="1">TODAY()+OpportunityTbl[[#This Row],[EstCloseDate_DaysFromToday]]</f>
        <v>45111</v>
      </c>
      <c r="D524" t="str">
        <f>IF(OpportunityTbl[[#This Row],[statecode]]=0,"",OpportunityTbl[[#This Row],[Estimated Close Date]])</f>
        <v/>
      </c>
      <c r="E524" s="14">
        <v>-31</v>
      </c>
      <c r="F524" s="14">
        <v>1</v>
      </c>
      <c r="G524" t="s">
        <v>4280</v>
      </c>
      <c r="H524" t="s">
        <v>4281</v>
      </c>
      <c r="I524">
        <v>0</v>
      </c>
      <c r="J524">
        <v>1</v>
      </c>
      <c r="K524" t="s">
        <v>10531</v>
      </c>
      <c r="L524" t="s">
        <v>12236</v>
      </c>
      <c r="M524" t="s">
        <v>22</v>
      </c>
      <c r="N524" t="s">
        <v>31</v>
      </c>
      <c r="O524" t="s">
        <v>29</v>
      </c>
      <c r="P524" t="s">
        <v>210</v>
      </c>
      <c r="Q524" s="13">
        <v>3537</v>
      </c>
      <c r="S524" s="1">
        <v>0.5</v>
      </c>
      <c r="T524" t="s">
        <v>168</v>
      </c>
      <c r="U524" t="s">
        <v>100</v>
      </c>
      <c r="V524" t="b">
        <v>1</v>
      </c>
      <c r="W524">
        <v>2.5</v>
      </c>
      <c r="X524" t="s">
        <v>157</v>
      </c>
      <c r="Y524" t="s">
        <v>4899</v>
      </c>
    </row>
    <row r="525" spans="1:25" x14ac:dyDescent="0.4">
      <c r="A525" t="s">
        <v>5152</v>
      </c>
      <c r="B525" s="2">
        <f ca="1">TODAY()+OpportunityTbl[[#This Row],[CreatedOn_DaysFromToday]]</f>
        <v>45079</v>
      </c>
      <c r="C525" s="2">
        <f ca="1">TODAY()+OpportunityTbl[[#This Row],[EstCloseDate_DaysFromToday]]</f>
        <v>45115</v>
      </c>
      <c r="D525" t="str">
        <f>IF(OpportunityTbl[[#This Row],[statecode]]=0,"",OpportunityTbl[[#This Row],[Estimated Close Date]])</f>
        <v/>
      </c>
      <c r="E525" s="14">
        <v>-31</v>
      </c>
      <c r="F525" s="14">
        <v>5</v>
      </c>
      <c r="G525" t="s">
        <v>4280</v>
      </c>
      <c r="H525" t="s">
        <v>4281</v>
      </c>
      <c r="I525">
        <v>0</v>
      </c>
      <c r="J525">
        <v>1</v>
      </c>
      <c r="K525" t="s">
        <v>10531</v>
      </c>
      <c r="L525" t="s">
        <v>12240</v>
      </c>
      <c r="M525" t="s">
        <v>22</v>
      </c>
      <c r="N525" t="s">
        <v>513</v>
      </c>
      <c r="O525" t="s">
        <v>29</v>
      </c>
      <c r="P525" t="s">
        <v>514</v>
      </c>
      <c r="Q525" s="13">
        <v>7508</v>
      </c>
      <c r="S525" s="1">
        <v>0.3</v>
      </c>
      <c r="T525" t="s">
        <v>168</v>
      </c>
      <c r="U525" t="s">
        <v>100</v>
      </c>
      <c r="V525" t="b">
        <v>1</v>
      </c>
      <c r="W525">
        <v>2.5</v>
      </c>
      <c r="X525" t="s">
        <v>25</v>
      </c>
      <c r="Y525" t="s">
        <v>4896</v>
      </c>
    </row>
    <row r="526" spans="1:25" x14ac:dyDescent="0.4">
      <c r="A526" t="s">
        <v>8978</v>
      </c>
      <c r="B526" s="2">
        <f ca="1">TODAY()+OpportunityTbl[[#This Row],[CreatedOn_DaysFromToday]]</f>
        <v>45079</v>
      </c>
      <c r="C526" s="2">
        <f ca="1">TODAY()+OpportunityTbl[[#This Row],[EstCloseDate_DaysFromToday]]</f>
        <v>45108</v>
      </c>
      <c r="D526">
        <f ca="1">IF(OpportunityTbl[[#This Row],[statecode]]=0,"",OpportunityTbl[[#This Row],[Estimated Close Date]])</f>
        <v>45108</v>
      </c>
      <c r="E526" s="14">
        <v>-31</v>
      </c>
      <c r="F526" s="14">
        <v>-2</v>
      </c>
      <c r="G526" t="s">
        <v>7082</v>
      </c>
      <c r="H526" t="s">
        <v>7082</v>
      </c>
      <c r="I526">
        <v>1</v>
      </c>
      <c r="J526">
        <v>3</v>
      </c>
      <c r="K526" t="s">
        <v>10556</v>
      </c>
      <c r="L526" t="s">
        <v>12238</v>
      </c>
      <c r="M526" t="s">
        <v>22</v>
      </c>
      <c r="N526" t="s">
        <v>31</v>
      </c>
      <c r="O526" t="s">
        <v>29</v>
      </c>
      <c r="P526" t="s">
        <v>210</v>
      </c>
      <c r="Q526" s="13">
        <v>3386</v>
      </c>
      <c r="R526" s="13">
        <v>3318.28</v>
      </c>
      <c r="S526" s="1">
        <v>0.5</v>
      </c>
      <c r="T526" t="s">
        <v>168</v>
      </c>
      <c r="U526" t="s">
        <v>100</v>
      </c>
      <c r="V526" t="b">
        <v>1</v>
      </c>
      <c r="W526">
        <v>2</v>
      </c>
      <c r="X526" t="s">
        <v>240</v>
      </c>
      <c r="Y526" t="s">
        <v>26</v>
      </c>
    </row>
    <row r="527" spans="1:25" x14ac:dyDescent="0.4">
      <c r="A527" t="s">
        <v>4382</v>
      </c>
      <c r="B527" s="2">
        <f ca="1">TODAY()+OpportunityTbl[[#This Row],[CreatedOn_DaysFromToday]]</f>
        <v>45078</v>
      </c>
      <c r="C527" s="2">
        <f ca="1">TODAY()+OpportunityTbl[[#This Row],[EstCloseDate_DaysFromToday]]</f>
        <v>45130</v>
      </c>
      <c r="D527" t="str">
        <f>IF(OpportunityTbl[[#This Row],[statecode]]=0,"",OpportunityTbl[[#This Row],[Estimated Close Date]])</f>
        <v/>
      </c>
      <c r="E527" s="14">
        <v>-32</v>
      </c>
      <c r="F527" s="14">
        <v>20</v>
      </c>
      <c r="G527" t="s">
        <v>4280</v>
      </c>
      <c r="H527" t="s">
        <v>4281</v>
      </c>
      <c r="I527">
        <v>0</v>
      </c>
      <c r="J527">
        <v>1</v>
      </c>
      <c r="K527" t="s">
        <v>10494</v>
      </c>
      <c r="L527" t="s">
        <v>12236</v>
      </c>
      <c r="M527" t="s">
        <v>22</v>
      </c>
      <c r="N527" t="s">
        <v>469</v>
      </c>
      <c r="O527" t="s">
        <v>29</v>
      </c>
      <c r="P527" t="s">
        <v>705</v>
      </c>
      <c r="Q527" s="13">
        <v>1971</v>
      </c>
      <c r="S527" s="1">
        <v>0.3</v>
      </c>
      <c r="T527" t="s">
        <v>168</v>
      </c>
      <c r="U527" t="s">
        <v>24</v>
      </c>
      <c r="V527" t="b">
        <v>0</v>
      </c>
      <c r="W527">
        <v>2.5</v>
      </c>
      <c r="X527" t="s">
        <v>157</v>
      </c>
      <c r="Y527" t="s">
        <v>26</v>
      </c>
    </row>
    <row r="528" spans="1:25" x14ac:dyDescent="0.4">
      <c r="A528" t="s">
        <v>4383</v>
      </c>
      <c r="B528" s="2">
        <f ca="1">TODAY()+OpportunityTbl[[#This Row],[CreatedOn_DaysFromToday]]</f>
        <v>45078</v>
      </c>
      <c r="C528" s="2">
        <f ca="1">TODAY()+OpportunityTbl[[#This Row],[EstCloseDate_DaysFromToday]]</f>
        <v>45132</v>
      </c>
      <c r="D528" t="str">
        <f>IF(OpportunityTbl[[#This Row],[statecode]]=0,"",OpportunityTbl[[#This Row],[Estimated Close Date]])</f>
        <v/>
      </c>
      <c r="E528" s="14">
        <v>-32</v>
      </c>
      <c r="F528" s="14">
        <v>22</v>
      </c>
      <c r="G528" t="s">
        <v>4280</v>
      </c>
      <c r="H528" t="s">
        <v>4281</v>
      </c>
      <c r="I528">
        <v>0</v>
      </c>
      <c r="J528">
        <v>1</v>
      </c>
      <c r="K528" t="s">
        <v>10444</v>
      </c>
      <c r="L528" t="s">
        <v>12235</v>
      </c>
      <c r="M528" t="s">
        <v>22</v>
      </c>
      <c r="N528" t="s">
        <v>469</v>
      </c>
      <c r="O528" t="s">
        <v>29</v>
      </c>
      <c r="P528" t="s">
        <v>470</v>
      </c>
      <c r="Q528" s="13">
        <v>15371</v>
      </c>
      <c r="S528" s="1">
        <v>0.3</v>
      </c>
      <c r="T528" t="s">
        <v>168</v>
      </c>
      <c r="U528" t="s">
        <v>97</v>
      </c>
      <c r="V528" t="b">
        <v>0</v>
      </c>
      <c r="W528">
        <v>2.5</v>
      </c>
      <c r="X528" t="s">
        <v>157</v>
      </c>
      <c r="Y528" t="s">
        <v>26</v>
      </c>
    </row>
    <row r="529" spans="1:25" x14ac:dyDescent="0.4">
      <c r="A529" t="s">
        <v>4695</v>
      </c>
      <c r="B529" s="2">
        <f ca="1">TODAY()+OpportunityTbl[[#This Row],[CreatedOn_DaysFromToday]]</f>
        <v>45078</v>
      </c>
      <c r="C529" s="2">
        <f ca="1">TODAY()+OpportunityTbl[[#This Row],[EstCloseDate_DaysFromToday]]</f>
        <v>45126</v>
      </c>
      <c r="D529" t="str">
        <f>IF(OpportunityTbl[[#This Row],[statecode]]=0,"",OpportunityTbl[[#This Row],[Estimated Close Date]])</f>
        <v/>
      </c>
      <c r="E529" s="14">
        <v>-32</v>
      </c>
      <c r="F529" s="14">
        <v>16</v>
      </c>
      <c r="G529" t="s">
        <v>4280</v>
      </c>
      <c r="H529" t="s">
        <v>4281</v>
      </c>
      <c r="I529">
        <v>0</v>
      </c>
      <c r="J529">
        <v>1</v>
      </c>
      <c r="K529" t="s">
        <v>10513</v>
      </c>
      <c r="L529" t="s">
        <v>12238</v>
      </c>
      <c r="M529" t="s">
        <v>22</v>
      </c>
      <c r="N529" t="s">
        <v>2121</v>
      </c>
      <c r="O529" t="s">
        <v>29</v>
      </c>
      <c r="P529" t="s">
        <v>2336</v>
      </c>
      <c r="Q529" s="13">
        <v>4845</v>
      </c>
      <c r="S529" s="1">
        <v>0.5</v>
      </c>
      <c r="T529" t="s">
        <v>168</v>
      </c>
      <c r="U529" t="s">
        <v>24</v>
      </c>
      <c r="V529" t="b">
        <v>1</v>
      </c>
      <c r="W529">
        <v>3</v>
      </c>
      <c r="X529" t="s">
        <v>240</v>
      </c>
      <c r="Y529" t="s">
        <v>26</v>
      </c>
    </row>
    <row r="530" spans="1:25" x14ac:dyDescent="0.4">
      <c r="A530" t="s">
        <v>4809</v>
      </c>
      <c r="B530" s="2">
        <f ca="1">TODAY()+OpportunityTbl[[#This Row],[CreatedOn_DaysFromToday]]</f>
        <v>45078</v>
      </c>
      <c r="C530" s="2">
        <f ca="1">TODAY()+OpportunityTbl[[#This Row],[EstCloseDate_DaysFromToday]]</f>
        <v>45133</v>
      </c>
      <c r="D530" t="str">
        <f>IF(OpportunityTbl[[#This Row],[statecode]]=0,"",OpportunityTbl[[#This Row],[Estimated Close Date]])</f>
        <v/>
      </c>
      <c r="E530" s="14">
        <v>-32</v>
      </c>
      <c r="F530" s="14">
        <v>23</v>
      </c>
      <c r="G530" t="s">
        <v>4280</v>
      </c>
      <c r="H530" t="s">
        <v>4281</v>
      </c>
      <c r="I530">
        <v>0</v>
      </c>
      <c r="J530">
        <v>1</v>
      </c>
      <c r="K530" t="s">
        <v>10499</v>
      </c>
      <c r="L530" t="s">
        <v>12234</v>
      </c>
      <c r="M530" t="s">
        <v>22</v>
      </c>
      <c r="N530" t="s">
        <v>2121</v>
      </c>
      <c r="O530" t="s">
        <v>29</v>
      </c>
      <c r="P530" t="s">
        <v>4734</v>
      </c>
      <c r="Q530" s="13">
        <v>3406</v>
      </c>
      <c r="S530" s="1">
        <v>0.9</v>
      </c>
      <c r="T530" t="s">
        <v>4724</v>
      </c>
      <c r="U530" t="s">
        <v>97</v>
      </c>
      <c r="V530" t="b">
        <v>1</v>
      </c>
      <c r="W530">
        <v>4</v>
      </c>
      <c r="X530" t="s">
        <v>4732</v>
      </c>
      <c r="Y530" t="s">
        <v>26</v>
      </c>
    </row>
    <row r="531" spans="1:25" x14ac:dyDescent="0.4">
      <c r="A531" t="s">
        <v>4810</v>
      </c>
      <c r="B531" s="2">
        <f ca="1">TODAY()+OpportunityTbl[[#This Row],[CreatedOn_DaysFromToday]]</f>
        <v>45078</v>
      </c>
      <c r="C531" s="2">
        <f ca="1">TODAY()+OpportunityTbl[[#This Row],[EstCloseDate_DaysFromToday]]</f>
        <v>45137</v>
      </c>
      <c r="D531" t="str">
        <f>IF(OpportunityTbl[[#This Row],[statecode]]=0,"",OpportunityTbl[[#This Row],[Estimated Close Date]])</f>
        <v/>
      </c>
      <c r="E531" s="14">
        <v>-32</v>
      </c>
      <c r="F531" s="14">
        <v>27</v>
      </c>
      <c r="G531" t="s">
        <v>4280</v>
      </c>
      <c r="H531" t="s">
        <v>4281</v>
      </c>
      <c r="I531">
        <v>0</v>
      </c>
      <c r="J531">
        <v>1</v>
      </c>
      <c r="K531" t="s">
        <v>10427</v>
      </c>
      <c r="L531" t="s">
        <v>12234</v>
      </c>
      <c r="M531" t="s">
        <v>22</v>
      </c>
      <c r="N531" t="s">
        <v>518</v>
      </c>
      <c r="O531" t="s">
        <v>29</v>
      </c>
      <c r="P531" t="s">
        <v>532</v>
      </c>
      <c r="Q531" s="13">
        <v>1967</v>
      </c>
      <c r="S531" s="1">
        <v>0.1</v>
      </c>
      <c r="T531" t="s">
        <v>23</v>
      </c>
      <c r="U531" t="s">
        <v>97</v>
      </c>
      <c r="V531" t="b">
        <v>0</v>
      </c>
      <c r="W531">
        <v>2.5</v>
      </c>
      <c r="X531" t="s">
        <v>25</v>
      </c>
      <c r="Y531" t="s">
        <v>26</v>
      </c>
    </row>
    <row r="532" spans="1:25" x14ac:dyDescent="0.4">
      <c r="A532" t="s">
        <v>4811</v>
      </c>
      <c r="B532" s="2">
        <f ca="1">TODAY()+OpportunityTbl[[#This Row],[CreatedOn_DaysFromToday]]</f>
        <v>45078</v>
      </c>
      <c r="C532" s="2">
        <f ca="1">TODAY()+OpportunityTbl[[#This Row],[EstCloseDate_DaysFromToday]]</f>
        <v>45148</v>
      </c>
      <c r="D532" t="str">
        <f>IF(OpportunityTbl[[#This Row],[statecode]]=0,"",OpportunityTbl[[#This Row],[Estimated Close Date]])</f>
        <v/>
      </c>
      <c r="E532" s="14">
        <v>-32</v>
      </c>
      <c r="F532" s="14">
        <v>38</v>
      </c>
      <c r="G532" t="s">
        <v>4280</v>
      </c>
      <c r="H532" t="s">
        <v>4281</v>
      </c>
      <c r="I532">
        <v>0</v>
      </c>
      <c r="J532">
        <v>1</v>
      </c>
      <c r="K532" t="s">
        <v>10466</v>
      </c>
      <c r="L532" t="s">
        <v>12237</v>
      </c>
      <c r="M532" t="s">
        <v>22</v>
      </c>
      <c r="N532" t="s">
        <v>1617</v>
      </c>
      <c r="O532" t="s">
        <v>29</v>
      </c>
      <c r="P532" t="s">
        <v>4812</v>
      </c>
      <c r="Q532" s="13">
        <v>5654</v>
      </c>
      <c r="S532" s="1">
        <v>0.9</v>
      </c>
      <c r="T532" t="s">
        <v>4724</v>
      </c>
      <c r="U532" t="s">
        <v>100</v>
      </c>
      <c r="V532" t="b">
        <v>1</v>
      </c>
      <c r="W532">
        <v>4.5</v>
      </c>
      <c r="X532" t="s">
        <v>4732</v>
      </c>
      <c r="Y532" t="s">
        <v>26</v>
      </c>
    </row>
    <row r="533" spans="1:25" x14ac:dyDescent="0.4">
      <c r="A533" t="s">
        <v>4813</v>
      </c>
      <c r="B533" s="2">
        <f ca="1">TODAY()+OpportunityTbl[[#This Row],[CreatedOn_DaysFromToday]]</f>
        <v>45078</v>
      </c>
      <c r="C533" s="2">
        <f ca="1">TODAY()+OpportunityTbl[[#This Row],[EstCloseDate_DaysFromToday]]</f>
        <v>45128</v>
      </c>
      <c r="D533" t="str">
        <f>IF(OpportunityTbl[[#This Row],[statecode]]=0,"",OpportunityTbl[[#This Row],[Estimated Close Date]])</f>
        <v/>
      </c>
      <c r="E533" s="14">
        <v>-32</v>
      </c>
      <c r="F533" s="14">
        <v>18</v>
      </c>
      <c r="G533" t="s">
        <v>4280</v>
      </c>
      <c r="H533" t="s">
        <v>4281</v>
      </c>
      <c r="I533">
        <v>0</v>
      </c>
      <c r="J533">
        <v>1</v>
      </c>
      <c r="K533" t="s">
        <v>10486</v>
      </c>
      <c r="L533" t="s">
        <v>12241</v>
      </c>
      <c r="M533" t="s">
        <v>22</v>
      </c>
      <c r="N533" t="s">
        <v>2121</v>
      </c>
      <c r="O533" t="s">
        <v>29</v>
      </c>
      <c r="P533" t="s">
        <v>2167</v>
      </c>
      <c r="Q533" s="13">
        <v>22669</v>
      </c>
      <c r="S533" s="1">
        <v>0.9</v>
      </c>
      <c r="T533" t="s">
        <v>4724</v>
      </c>
      <c r="U533" t="s">
        <v>100</v>
      </c>
      <c r="V533" t="b">
        <v>0</v>
      </c>
      <c r="W533">
        <v>4.5</v>
      </c>
      <c r="X533" t="s">
        <v>240</v>
      </c>
      <c r="Y533" t="s">
        <v>26</v>
      </c>
    </row>
    <row r="534" spans="1:25" x14ac:dyDescent="0.4">
      <c r="A534" t="s">
        <v>4814</v>
      </c>
      <c r="B534" s="2">
        <f ca="1">TODAY()+OpportunityTbl[[#This Row],[CreatedOn_DaysFromToday]]</f>
        <v>45078</v>
      </c>
      <c r="C534" s="2">
        <f ca="1">TODAY()+OpportunityTbl[[#This Row],[EstCloseDate_DaysFromToday]]</f>
        <v>45136</v>
      </c>
      <c r="D534" t="str">
        <f>IF(OpportunityTbl[[#This Row],[statecode]]=0,"",OpportunityTbl[[#This Row],[Estimated Close Date]])</f>
        <v/>
      </c>
      <c r="E534" s="14">
        <v>-32</v>
      </c>
      <c r="F534" s="14">
        <v>26</v>
      </c>
      <c r="G534" t="s">
        <v>4280</v>
      </c>
      <c r="H534" t="s">
        <v>4281</v>
      </c>
      <c r="I534">
        <v>0</v>
      </c>
      <c r="J534">
        <v>1</v>
      </c>
      <c r="K534" t="s">
        <v>10454</v>
      </c>
      <c r="L534" t="s">
        <v>12236</v>
      </c>
      <c r="M534" t="s">
        <v>22</v>
      </c>
      <c r="N534" t="s">
        <v>518</v>
      </c>
      <c r="O534" t="s">
        <v>29</v>
      </c>
      <c r="P534" t="s">
        <v>532</v>
      </c>
      <c r="Q534" s="13">
        <v>2180</v>
      </c>
      <c r="S534" s="1">
        <v>0.1</v>
      </c>
      <c r="T534" t="s">
        <v>23</v>
      </c>
      <c r="U534" t="s">
        <v>24</v>
      </c>
      <c r="V534" t="b">
        <v>0</v>
      </c>
      <c r="W534">
        <v>2.5</v>
      </c>
      <c r="X534" t="s">
        <v>25</v>
      </c>
      <c r="Y534" t="s">
        <v>26</v>
      </c>
    </row>
    <row r="535" spans="1:25" x14ac:dyDescent="0.4">
      <c r="A535" t="s">
        <v>4994</v>
      </c>
      <c r="B535" s="2">
        <f ca="1">TODAY()+OpportunityTbl[[#This Row],[CreatedOn_DaysFromToday]]</f>
        <v>45078</v>
      </c>
      <c r="C535" s="2">
        <f ca="1">TODAY()+OpportunityTbl[[#This Row],[EstCloseDate_DaysFromToday]]</f>
        <v>45128</v>
      </c>
      <c r="D535" t="str">
        <f>IF(OpportunityTbl[[#This Row],[statecode]]=0,"",OpportunityTbl[[#This Row],[Estimated Close Date]])</f>
        <v/>
      </c>
      <c r="E535" s="14">
        <v>-32</v>
      </c>
      <c r="F535" s="14">
        <v>18</v>
      </c>
      <c r="G535" t="s">
        <v>4280</v>
      </c>
      <c r="H535" t="s">
        <v>4281</v>
      </c>
      <c r="I535">
        <v>0</v>
      </c>
      <c r="J535">
        <v>1</v>
      </c>
      <c r="K535" t="s">
        <v>10448</v>
      </c>
      <c r="L535" t="s">
        <v>12239</v>
      </c>
      <c r="M535" t="s">
        <v>22</v>
      </c>
      <c r="N535" t="s">
        <v>779</v>
      </c>
      <c r="O535" t="s">
        <v>29</v>
      </c>
      <c r="P535" t="s">
        <v>780</v>
      </c>
      <c r="Q535" s="13">
        <v>8441</v>
      </c>
      <c r="S535" s="1">
        <v>0.3</v>
      </c>
      <c r="T535" t="s">
        <v>168</v>
      </c>
      <c r="U535" t="s">
        <v>100</v>
      </c>
      <c r="V535" t="b">
        <v>1</v>
      </c>
      <c r="W535">
        <v>2</v>
      </c>
      <c r="X535" t="s">
        <v>25</v>
      </c>
      <c r="Y535" t="s">
        <v>4896</v>
      </c>
    </row>
    <row r="536" spans="1:25" x14ac:dyDescent="0.4">
      <c r="A536" t="s">
        <v>5063</v>
      </c>
      <c r="B536" s="2">
        <f ca="1">TODAY()+OpportunityTbl[[#This Row],[CreatedOn_DaysFromToday]]</f>
        <v>45078</v>
      </c>
      <c r="C536" s="2">
        <f ca="1">TODAY()+OpportunityTbl[[#This Row],[EstCloseDate_DaysFromToday]]</f>
        <v>45131</v>
      </c>
      <c r="D536" t="str">
        <f>IF(OpportunityTbl[[#This Row],[statecode]]=0,"",OpportunityTbl[[#This Row],[Estimated Close Date]])</f>
        <v/>
      </c>
      <c r="E536" s="14">
        <v>-32</v>
      </c>
      <c r="F536" s="14">
        <v>21</v>
      </c>
      <c r="G536" t="s">
        <v>4280</v>
      </c>
      <c r="H536" t="s">
        <v>4281</v>
      </c>
      <c r="I536">
        <v>0</v>
      </c>
      <c r="J536">
        <v>1</v>
      </c>
      <c r="K536" t="s">
        <v>10526</v>
      </c>
      <c r="L536" t="s">
        <v>12237</v>
      </c>
      <c r="M536" t="s">
        <v>22</v>
      </c>
      <c r="N536" t="s">
        <v>31</v>
      </c>
      <c r="O536" t="s">
        <v>29</v>
      </c>
      <c r="P536" t="s">
        <v>210</v>
      </c>
      <c r="Q536" s="13">
        <v>4377</v>
      </c>
      <c r="S536" s="1">
        <v>0.5</v>
      </c>
      <c r="T536" t="s">
        <v>168</v>
      </c>
      <c r="U536" t="s">
        <v>24</v>
      </c>
      <c r="V536" t="b">
        <v>1</v>
      </c>
      <c r="W536">
        <v>3.5</v>
      </c>
      <c r="X536" t="s">
        <v>240</v>
      </c>
      <c r="Y536" t="s">
        <v>4892</v>
      </c>
    </row>
    <row r="537" spans="1:25" x14ac:dyDescent="0.4">
      <c r="A537" t="s">
        <v>5064</v>
      </c>
      <c r="B537" s="2">
        <f ca="1">TODAY()+OpportunityTbl[[#This Row],[CreatedOn_DaysFromToday]]</f>
        <v>45078</v>
      </c>
      <c r="C537" s="2">
        <f ca="1">TODAY()+OpportunityTbl[[#This Row],[EstCloseDate_DaysFromToday]]</f>
        <v>45141</v>
      </c>
      <c r="D537" t="str">
        <f>IF(OpportunityTbl[[#This Row],[statecode]]=0,"",OpportunityTbl[[#This Row],[Estimated Close Date]])</f>
        <v/>
      </c>
      <c r="E537" s="14">
        <v>-32</v>
      </c>
      <c r="F537" s="14">
        <v>31</v>
      </c>
      <c r="G537" t="s">
        <v>4280</v>
      </c>
      <c r="H537" t="s">
        <v>4281</v>
      </c>
      <c r="I537">
        <v>0</v>
      </c>
      <c r="J537">
        <v>1</v>
      </c>
      <c r="K537" t="s">
        <v>10467</v>
      </c>
      <c r="L537" t="s">
        <v>12234</v>
      </c>
      <c r="M537" t="s">
        <v>22</v>
      </c>
      <c r="N537" t="s">
        <v>1710</v>
      </c>
      <c r="O537" t="s">
        <v>29</v>
      </c>
      <c r="P537" t="s">
        <v>1713</v>
      </c>
      <c r="Q537" s="13">
        <v>2475</v>
      </c>
      <c r="S537" s="1">
        <v>0.5</v>
      </c>
      <c r="T537" t="s">
        <v>168</v>
      </c>
      <c r="U537" t="s">
        <v>24</v>
      </c>
      <c r="V537" t="b">
        <v>0</v>
      </c>
      <c r="W537">
        <v>4</v>
      </c>
      <c r="X537" t="s">
        <v>240</v>
      </c>
      <c r="Y537" t="s">
        <v>4892</v>
      </c>
    </row>
    <row r="538" spans="1:25" x14ac:dyDescent="0.4">
      <c r="A538" t="s">
        <v>5153</v>
      </c>
      <c r="B538" s="2">
        <f ca="1">TODAY()+OpportunityTbl[[#This Row],[CreatedOn_DaysFromToday]]</f>
        <v>45078</v>
      </c>
      <c r="C538" s="2">
        <f ca="1">TODAY()+OpportunityTbl[[#This Row],[EstCloseDate_DaysFromToday]]</f>
        <v>45139</v>
      </c>
      <c r="D538" t="str">
        <f>IF(OpportunityTbl[[#This Row],[statecode]]=0,"",OpportunityTbl[[#This Row],[Estimated Close Date]])</f>
        <v/>
      </c>
      <c r="E538" s="14">
        <v>-32</v>
      </c>
      <c r="F538" s="14">
        <v>29</v>
      </c>
      <c r="G538" t="s">
        <v>4280</v>
      </c>
      <c r="H538" t="s">
        <v>4281</v>
      </c>
      <c r="I538">
        <v>0</v>
      </c>
      <c r="J538">
        <v>1</v>
      </c>
      <c r="K538" t="s">
        <v>10452</v>
      </c>
      <c r="L538" t="s">
        <v>12236</v>
      </c>
      <c r="M538" t="s">
        <v>22</v>
      </c>
      <c r="N538" t="s">
        <v>518</v>
      </c>
      <c r="O538" t="s">
        <v>29</v>
      </c>
      <c r="P538" t="s">
        <v>523</v>
      </c>
      <c r="Q538" s="13">
        <v>2193</v>
      </c>
      <c r="S538" s="1">
        <v>0.3</v>
      </c>
      <c r="T538" t="s">
        <v>168</v>
      </c>
      <c r="U538" t="s">
        <v>97</v>
      </c>
      <c r="V538" t="b">
        <v>0</v>
      </c>
      <c r="W538">
        <v>2.5</v>
      </c>
      <c r="X538" t="s">
        <v>25</v>
      </c>
      <c r="Y538" t="s">
        <v>4896</v>
      </c>
    </row>
    <row r="539" spans="1:25" x14ac:dyDescent="0.4">
      <c r="A539" t="s">
        <v>5154</v>
      </c>
      <c r="B539" s="2">
        <f ca="1">TODAY()+OpportunityTbl[[#This Row],[CreatedOn_DaysFromToday]]</f>
        <v>45078</v>
      </c>
      <c r="C539" s="2">
        <f ca="1">TODAY()+OpportunityTbl[[#This Row],[EstCloseDate_DaysFromToday]]</f>
        <v>45133</v>
      </c>
      <c r="D539" t="str">
        <f>IF(OpportunityTbl[[#This Row],[statecode]]=0,"",OpportunityTbl[[#This Row],[Estimated Close Date]])</f>
        <v/>
      </c>
      <c r="E539" s="14">
        <v>-32</v>
      </c>
      <c r="F539" s="14">
        <v>23</v>
      </c>
      <c r="G539" t="s">
        <v>4280</v>
      </c>
      <c r="H539" t="s">
        <v>4281</v>
      </c>
      <c r="I539">
        <v>0</v>
      </c>
      <c r="J539">
        <v>1</v>
      </c>
      <c r="K539" t="s">
        <v>10546</v>
      </c>
      <c r="L539" t="s">
        <v>12234</v>
      </c>
      <c r="M539" t="s">
        <v>22</v>
      </c>
      <c r="N539" t="s">
        <v>469</v>
      </c>
      <c r="O539" t="s">
        <v>29</v>
      </c>
      <c r="P539" t="s">
        <v>488</v>
      </c>
      <c r="Q539" s="13">
        <v>2599</v>
      </c>
      <c r="S539" s="1">
        <v>0.5</v>
      </c>
      <c r="T539" t="s">
        <v>168</v>
      </c>
      <c r="U539" t="s">
        <v>24</v>
      </c>
      <c r="V539" t="b">
        <v>0</v>
      </c>
      <c r="W539">
        <v>2.5</v>
      </c>
      <c r="X539" t="s">
        <v>157</v>
      </c>
      <c r="Y539" t="s">
        <v>4899</v>
      </c>
    </row>
    <row r="540" spans="1:25" x14ac:dyDescent="0.4">
      <c r="A540" t="s">
        <v>5155</v>
      </c>
      <c r="B540" s="2">
        <f ca="1">TODAY()+OpportunityTbl[[#This Row],[CreatedOn_DaysFromToday]]</f>
        <v>45078</v>
      </c>
      <c r="C540" s="2">
        <f ca="1">TODAY()+OpportunityTbl[[#This Row],[EstCloseDate_DaysFromToday]]</f>
        <v>45129</v>
      </c>
      <c r="D540" t="str">
        <f>IF(OpportunityTbl[[#This Row],[statecode]]=0,"",OpportunityTbl[[#This Row],[Estimated Close Date]])</f>
        <v/>
      </c>
      <c r="E540" s="14">
        <v>-32</v>
      </c>
      <c r="F540" s="14">
        <v>19</v>
      </c>
      <c r="G540" t="s">
        <v>4280</v>
      </c>
      <c r="H540" t="s">
        <v>4281</v>
      </c>
      <c r="I540">
        <v>0</v>
      </c>
      <c r="J540">
        <v>1</v>
      </c>
      <c r="K540" t="s">
        <v>10496</v>
      </c>
      <c r="L540" t="s">
        <v>12234</v>
      </c>
      <c r="M540" t="s">
        <v>22</v>
      </c>
      <c r="N540" t="s">
        <v>779</v>
      </c>
      <c r="O540" t="s">
        <v>29</v>
      </c>
      <c r="P540" t="s">
        <v>782</v>
      </c>
      <c r="Q540" s="13">
        <v>2181</v>
      </c>
      <c r="S540" s="1">
        <v>0.3</v>
      </c>
      <c r="T540" t="s">
        <v>168</v>
      </c>
      <c r="U540" t="s">
        <v>100</v>
      </c>
      <c r="V540" t="b">
        <v>1</v>
      </c>
      <c r="W540">
        <v>2.5</v>
      </c>
      <c r="X540" t="s">
        <v>157</v>
      </c>
      <c r="Y540" t="s">
        <v>4926</v>
      </c>
    </row>
    <row r="541" spans="1:25" x14ac:dyDescent="0.4">
      <c r="A541" t="s">
        <v>5156</v>
      </c>
      <c r="B541" s="2">
        <f ca="1">TODAY()+OpportunityTbl[[#This Row],[CreatedOn_DaysFromToday]]</f>
        <v>45078</v>
      </c>
      <c r="C541" s="2">
        <f ca="1">TODAY()+OpportunityTbl[[#This Row],[EstCloseDate_DaysFromToday]]</f>
        <v>45132</v>
      </c>
      <c r="D541" t="str">
        <f>IF(OpportunityTbl[[#This Row],[statecode]]=0,"",OpportunityTbl[[#This Row],[Estimated Close Date]])</f>
        <v/>
      </c>
      <c r="E541" s="14">
        <v>-32</v>
      </c>
      <c r="F541" s="14">
        <v>22</v>
      </c>
      <c r="G541" t="s">
        <v>4280</v>
      </c>
      <c r="H541" t="s">
        <v>4281</v>
      </c>
      <c r="I541">
        <v>0</v>
      </c>
      <c r="J541">
        <v>1</v>
      </c>
      <c r="K541" t="s">
        <v>10457</v>
      </c>
      <c r="L541" t="s">
        <v>12234</v>
      </c>
      <c r="M541" t="s">
        <v>22</v>
      </c>
      <c r="N541" t="s">
        <v>513</v>
      </c>
      <c r="O541" t="s">
        <v>29</v>
      </c>
      <c r="P541" t="s">
        <v>525</v>
      </c>
      <c r="Q541" s="13">
        <v>2302</v>
      </c>
      <c r="S541" s="1">
        <v>0.5</v>
      </c>
      <c r="T541" t="s">
        <v>168</v>
      </c>
      <c r="U541" t="s">
        <v>24</v>
      </c>
      <c r="V541" t="b">
        <v>1</v>
      </c>
      <c r="W541">
        <v>2.5</v>
      </c>
      <c r="X541" t="s">
        <v>240</v>
      </c>
      <c r="Y541" t="s">
        <v>4905</v>
      </c>
    </row>
    <row r="542" spans="1:25" x14ac:dyDescent="0.4">
      <c r="A542" t="s">
        <v>5202</v>
      </c>
      <c r="B542" s="2">
        <f ca="1">TODAY()+OpportunityTbl[[#This Row],[CreatedOn_DaysFromToday]]</f>
        <v>45078</v>
      </c>
      <c r="C542" s="2">
        <f ca="1">TODAY()+OpportunityTbl[[#This Row],[EstCloseDate_DaysFromToday]]</f>
        <v>45166</v>
      </c>
      <c r="D542" t="str">
        <f>IF(OpportunityTbl[[#This Row],[statecode]]=0,"",OpportunityTbl[[#This Row],[Estimated Close Date]])</f>
        <v/>
      </c>
      <c r="E542" s="14">
        <v>-32</v>
      </c>
      <c r="F542" s="14">
        <v>56</v>
      </c>
      <c r="G542" t="s">
        <v>4280</v>
      </c>
      <c r="H542" t="s">
        <v>4281</v>
      </c>
      <c r="I542">
        <v>0</v>
      </c>
      <c r="J542">
        <v>1</v>
      </c>
      <c r="K542" t="s">
        <v>10449</v>
      </c>
      <c r="L542" t="s">
        <v>12234</v>
      </c>
      <c r="M542" t="s">
        <v>22</v>
      </c>
      <c r="N542" t="s">
        <v>534</v>
      </c>
      <c r="O542" t="s">
        <v>29</v>
      </c>
      <c r="P542" t="s">
        <v>590</v>
      </c>
      <c r="Q542" s="13">
        <v>2298</v>
      </c>
      <c r="S542" s="1">
        <v>0.9</v>
      </c>
      <c r="T542" t="s">
        <v>4724</v>
      </c>
      <c r="U542" t="s">
        <v>24</v>
      </c>
      <c r="V542" t="b">
        <v>1</v>
      </c>
      <c r="W542">
        <v>2.5</v>
      </c>
      <c r="X542" t="s">
        <v>4732</v>
      </c>
      <c r="Y542" t="s">
        <v>4914</v>
      </c>
    </row>
    <row r="543" spans="1:25" x14ac:dyDescent="0.4">
      <c r="A543" t="s">
        <v>3659</v>
      </c>
      <c r="B543" s="2">
        <f ca="1">TODAY()+OpportunityTbl[[#This Row],[CreatedOn_DaysFromToday]]</f>
        <v>45077</v>
      </c>
      <c r="C543" s="2">
        <f ca="1">TODAY()+OpportunityTbl[[#This Row],[EstCloseDate_DaysFromToday]]</f>
        <v>45104</v>
      </c>
      <c r="D543">
        <f ca="1">IF(OpportunityTbl[[#This Row],[statecode]]=0,"",OpportunityTbl[[#This Row],[Estimated Close Date]])</f>
        <v>45104</v>
      </c>
      <c r="E543" s="14">
        <v>-33</v>
      </c>
      <c r="F543" s="14">
        <v>-6</v>
      </c>
      <c r="G543" t="s">
        <v>27</v>
      </c>
      <c r="H543" t="s">
        <v>28</v>
      </c>
      <c r="I543">
        <v>2</v>
      </c>
      <c r="J543">
        <v>4</v>
      </c>
      <c r="K543" t="s">
        <v>10545</v>
      </c>
      <c r="L543" t="s">
        <v>12238</v>
      </c>
      <c r="M543" t="s">
        <v>22</v>
      </c>
      <c r="N543" t="s">
        <v>31</v>
      </c>
      <c r="O543" t="s">
        <v>29</v>
      </c>
      <c r="P543" t="s">
        <v>319</v>
      </c>
      <c r="Q543" s="13">
        <v>3413</v>
      </c>
      <c r="S543" s="1">
        <v>0.1</v>
      </c>
      <c r="T543" t="s">
        <v>23</v>
      </c>
      <c r="U543" t="s">
        <v>97</v>
      </c>
      <c r="V543" t="b">
        <v>1</v>
      </c>
      <c r="W543">
        <v>2</v>
      </c>
      <c r="X543" t="s">
        <v>25</v>
      </c>
      <c r="Y543" t="s">
        <v>26</v>
      </c>
    </row>
    <row r="544" spans="1:25" x14ac:dyDescent="0.4">
      <c r="A544" t="s">
        <v>4328</v>
      </c>
      <c r="B544" s="2">
        <f ca="1">TODAY()+OpportunityTbl[[#This Row],[CreatedOn_DaysFromToday]]</f>
        <v>45077</v>
      </c>
      <c r="C544" s="2">
        <f ca="1">TODAY()+OpportunityTbl[[#This Row],[EstCloseDate_DaysFromToday]]</f>
        <v>45162</v>
      </c>
      <c r="D544" t="str">
        <f>IF(OpportunityTbl[[#This Row],[statecode]]=0,"",OpportunityTbl[[#This Row],[Estimated Close Date]])</f>
        <v/>
      </c>
      <c r="E544" s="14">
        <v>-33</v>
      </c>
      <c r="F544" s="14">
        <v>52</v>
      </c>
      <c r="G544" t="s">
        <v>4280</v>
      </c>
      <c r="H544" t="s">
        <v>4281</v>
      </c>
      <c r="I544">
        <v>0</v>
      </c>
      <c r="J544">
        <v>1</v>
      </c>
      <c r="K544" t="s">
        <v>10460</v>
      </c>
      <c r="L544" t="s">
        <v>12234</v>
      </c>
      <c r="M544" t="s">
        <v>22</v>
      </c>
      <c r="N544" t="s">
        <v>616</v>
      </c>
      <c r="O544" t="s">
        <v>29</v>
      </c>
      <c r="P544" t="s">
        <v>617</v>
      </c>
      <c r="Q544" s="13">
        <v>2264</v>
      </c>
      <c r="S544" s="1">
        <v>0.3</v>
      </c>
      <c r="T544" t="s">
        <v>168</v>
      </c>
      <c r="U544" t="s">
        <v>24</v>
      </c>
      <c r="V544" t="b">
        <v>0</v>
      </c>
      <c r="W544">
        <v>2.5</v>
      </c>
      <c r="X544" t="s">
        <v>25</v>
      </c>
      <c r="Y544" t="s">
        <v>26</v>
      </c>
    </row>
    <row r="545" spans="1:25" x14ac:dyDescent="0.4">
      <c r="A545" t="s">
        <v>4329</v>
      </c>
      <c r="B545" s="2">
        <f ca="1">TODAY()+OpportunityTbl[[#This Row],[CreatedOn_DaysFromToday]]</f>
        <v>45077</v>
      </c>
      <c r="C545" s="2">
        <f ca="1">TODAY()+OpportunityTbl[[#This Row],[EstCloseDate_DaysFromToday]]</f>
        <v>45132</v>
      </c>
      <c r="D545" t="str">
        <f>IF(OpportunityTbl[[#This Row],[statecode]]=0,"",OpportunityTbl[[#This Row],[Estimated Close Date]])</f>
        <v/>
      </c>
      <c r="E545" s="14">
        <v>-33</v>
      </c>
      <c r="F545" s="14">
        <v>22</v>
      </c>
      <c r="G545" t="s">
        <v>4280</v>
      </c>
      <c r="H545" t="s">
        <v>4281</v>
      </c>
      <c r="I545">
        <v>0</v>
      </c>
      <c r="J545">
        <v>1</v>
      </c>
      <c r="K545" t="s">
        <v>10487</v>
      </c>
      <c r="L545" t="s">
        <v>12234</v>
      </c>
      <c r="M545" t="s">
        <v>22</v>
      </c>
      <c r="N545" t="s">
        <v>475</v>
      </c>
      <c r="O545" t="s">
        <v>29</v>
      </c>
      <c r="P545" t="s">
        <v>576</v>
      </c>
      <c r="Q545" s="13">
        <v>2642</v>
      </c>
      <c r="S545" s="1">
        <v>0.3</v>
      </c>
      <c r="T545" t="s">
        <v>168</v>
      </c>
      <c r="U545" t="s">
        <v>100</v>
      </c>
      <c r="V545" t="b">
        <v>0</v>
      </c>
      <c r="W545">
        <v>2.5</v>
      </c>
      <c r="X545" t="s">
        <v>25</v>
      </c>
      <c r="Y545" t="s">
        <v>26</v>
      </c>
    </row>
    <row r="546" spans="1:25" x14ac:dyDescent="0.4">
      <c r="A546" t="s">
        <v>4384</v>
      </c>
      <c r="B546" s="2">
        <f ca="1">TODAY()+OpportunityTbl[[#This Row],[CreatedOn_DaysFromToday]]</f>
        <v>45077</v>
      </c>
      <c r="C546" s="2">
        <f ca="1">TODAY()+OpportunityTbl[[#This Row],[EstCloseDate_DaysFromToday]]</f>
        <v>45136</v>
      </c>
      <c r="D546" t="str">
        <f>IF(OpportunityTbl[[#This Row],[statecode]]=0,"",OpportunityTbl[[#This Row],[Estimated Close Date]])</f>
        <v/>
      </c>
      <c r="E546" s="14">
        <v>-33</v>
      </c>
      <c r="F546" s="14">
        <v>26</v>
      </c>
      <c r="G546" t="s">
        <v>4280</v>
      </c>
      <c r="H546" t="s">
        <v>4281</v>
      </c>
      <c r="I546">
        <v>0</v>
      </c>
      <c r="J546">
        <v>1</v>
      </c>
      <c r="K546" t="s">
        <v>10499</v>
      </c>
      <c r="L546" t="s">
        <v>12233</v>
      </c>
      <c r="M546" t="s">
        <v>22</v>
      </c>
      <c r="N546" t="s">
        <v>31</v>
      </c>
      <c r="O546" t="s">
        <v>29</v>
      </c>
      <c r="P546" t="s">
        <v>210</v>
      </c>
      <c r="Q546" s="13">
        <v>14351</v>
      </c>
      <c r="S546" s="1">
        <v>0.3</v>
      </c>
      <c r="T546" t="s">
        <v>168</v>
      </c>
      <c r="U546" t="s">
        <v>24</v>
      </c>
      <c r="V546" t="b">
        <v>0</v>
      </c>
      <c r="W546">
        <v>2.5</v>
      </c>
      <c r="X546" t="s">
        <v>157</v>
      </c>
      <c r="Y546" t="s">
        <v>26</v>
      </c>
    </row>
    <row r="547" spans="1:25" x14ac:dyDescent="0.4">
      <c r="A547" t="s">
        <v>4433</v>
      </c>
      <c r="B547" s="2">
        <f ca="1">TODAY()+OpportunityTbl[[#This Row],[CreatedOn_DaysFromToday]]</f>
        <v>45077</v>
      </c>
      <c r="C547" s="2">
        <f ca="1">TODAY()+OpportunityTbl[[#This Row],[EstCloseDate_DaysFromToday]]</f>
        <v>45155</v>
      </c>
      <c r="D547" t="str">
        <f>IF(OpportunityTbl[[#This Row],[statecode]]=0,"",OpportunityTbl[[#This Row],[Estimated Close Date]])</f>
        <v/>
      </c>
      <c r="E547" s="14">
        <v>-33</v>
      </c>
      <c r="F547" s="14">
        <v>45</v>
      </c>
      <c r="G547" t="s">
        <v>4280</v>
      </c>
      <c r="H547" t="s">
        <v>4281</v>
      </c>
      <c r="I547">
        <v>0</v>
      </c>
      <c r="J547">
        <v>1</v>
      </c>
      <c r="K547" t="s">
        <v>10506</v>
      </c>
      <c r="L547" t="s">
        <v>12236</v>
      </c>
      <c r="M547" t="s">
        <v>22</v>
      </c>
      <c r="N547" t="s">
        <v>534</v>
      </c>
      <c r="O547" t="s">
        <v>29</v>
      </c>
      <c r="P547" t="s">
        <v>590</v>
      </c>
      <c r="Q547" s="13">
        <v>2650</v>
      </c>
      <c r="S547" s="1">
        <v>0.5</v>
      </c>
      <c r="T547" t="s">
        <v>168</v>
      </c>
      <c r="U547" t="s">
        <v>100</v>
      </c>
      <c r="V547" t="b">
        <v>0</v>
      </c>
      <c r="W547">
        <v>2.5</v>
      </c>
      <c r="X547" t="s">
        <v>157</v>
      </c>
      <c r="Y547" t="s">
        <v>26</v>
      </c>
    </row>
    <row r="548" spans="1:25" x14ac:dyDescent="0.4">
      <c r="A548" t="s">
        <v>4600</v>
      </c>
      <c r="B548" s="2">
        <f ca="1">TODAY()+OpportunityTbl[[#This Row],[CreatedOn_DaysFromToday]]</f>
        <v>45077</v>
      </c>
      <c r="C548" s="2">
        <f ca="1">TODAY()+OpportunityTbl[[#This Row],[EstCloseDate_DaysFromToday]]</f>
        <v>45117</v>
      </c>
      <c r="D548" t="str">
        <f>IF(OpportunityTbl[[#This Row],[statecode]]=0,"",OpportunityTbl[[#This Row],[Estimated Close Date]])</f>
        <v/>
      </c>
      <c r="E548" s="14">
        <v>-33</v>
      </c>
      <c r="F548" s="14">
        <v>7</v>
      </c>
      <c r="G548" t="s">
        <v>4280</v>
      </c>
      <c r="H548" t="s">
        <v>4281</v>
      </c>
      <c r="I548">
        <v>0</v>
      </c>
      <c r="J548">
        <v>1</v>
      </c>
      <c r="K548" t="s">
        <v>10558</v>
      </c>
      <c r="L548" t="s">
        <v>12238</v>
      </c>
      <c r="M548" t="s">
        <v>22</v>
      </c>
      <c r="N548" t="s">
        <v>469</v>
      </c>
      <c r="O548" t="s">
        <v>29</v>
      </c>
      <c r="P548" t="s">
        <v>488</v>
      </c>
      <c r="Q548" s="13">
        <v>3815</v>
      </c>
      <c r="S548" s="1">
        <v>0.5</v>
      </c>
      <c r="T548" t="s">
        <v>168</v>
      </c>
      <c r="U548" t="s">
        <v>24</v>
      </c>
      <c r="V548" t="b">
        <v>1</v>
      </c>
      <c r="W548">
        <v>2</v>
      </c>
      <c r="X548" t="s">
        <v>157</v>
      </c>
      <c r="Y548" t="s">
        <v>26</v>
      </c>
    </row>
    <row r="549" spans="1:25" x14ac:dyDescent="0.4">
      <c r="A549" t="s">
        <v>4601</v>
      </c>
      <c r="B549" s="2">
        <f ca="1">TODAY()+OpportunityTbl[[#This Row],[CreatedOn_DaysFromToday]]</f>
        <v>45077</v>
      </c>
      <c r="C549" s="2">
        <f ca="1">TODAY()+OpportunityTbl[[#This Row],[EstCloseDate_DaysFromToday]]</f>
        <v>45141</v>
      </c>
      <c r="D549" t="str">
        <f>IF(OpportunityTbl[[#This Row],[statecode]]=0,"",OpportunityTbl[[#This Row],[Estimated Close Date]])</f>
        <v/>
      </c>
      <c r="E549" s="14">
        <v>-33</v>
      </c>
      <c r="F549" s="14">
        <v>31</v>
      </c>
      <c r="G549" t="s">
        <v>4280</v>
      </c>
      <c r="H549" t="s">
        <v>4281</v>
      </c>
      <c r="I549">
        <v>0</v>
      </c>
      <c r="J549">
        <v>1</v>
      </c>
      <c r="K549" t="s">
        <v>10533</v>
      </c>
      <c r="L549" t="s">
        <v>12239</v>
      </c>
      <c r="M549" t="s">
        <v>22</v>
      </c>
      <c r="N549" t="s">
        <v>779</v>
      </c>
      <c r="O549" t="s">
        <v>29</v>
      </c>
      <c r="P549" t="s">
        <v>780</v>
      </c>
      <c r="Q549" s="13">
        <v>8666</v>
      </c>
      <c r="S549" s="1">
        <v>0.3</v>
      </c>
      <c r="T549" t="s">
        <v>168</v>
      </c>
      <c r="U549" t="s">
        <v>24</v>
      </c>
      <c r="V549" t="b">
        <v>1</v>
      </c>
      <c r="W549">
        <v>2</v>
      </c>
      <c r="X549" t="s">
        <v>25</v>
      </c>
      <c r="Y549" t="s">
        <v>26</v>
      </c>
    </row>
    <row r="550" spans="1:25" x14ac:dyDescent="0.4">
      <c r="A550" t="s">
        <v>4602</v>
      </c>
      <c r="B550" s="2">
        <f ca="1">TODAY()+OpportunityTbl[[#This Row],[CreatedOn_DaysFromToday]]</f>
        <v>45077</v>
      </c>
      <c r="C550" s="2">
        <f ca="1">TODAY()+OpportunityTbl[[#This Row],[EstCloseDate_DaysFromToday]]</f>
        <v>45122</v>
      </c>
      <c r="D550" t="str">
        <f>IF(OpportunityTbl[[#This Row],[statecode]]=0,"",OpportunityTbl[[#This Row],[Estimated Close Date]])</f>
        <v/>
      </c>
      <c r="E550" s="14">
        <v>-33</v>
      </c>
      <c r="F550" s="14">
        <v>12</v>
      </c>
      <c r="G550" t="s">
        <v>4280</v>
      </c>
      <c r="H550" t="s">
        <v>4281</v>
      </c>
      <c r="I550">
        <v>0</v>
      </c>
      <c r="J550">
        <v>1</v>
      </c>
      <c r="K550" t="s">
        <v>10537</v>
      </c>
      <c r="L550" t="s">
        <v>12239</v>
      </c>
      <c r="M550" t="s">
        <v>22</v>
      </c>
      <c r="N550" t="s">
        <v>469</v>
      </c>
      <c r="O550" t="s">
        <v>29</v>
      </c>
      <c r="P550" t="s">
        <v>511</v>
      </c>
      <c r="Q550" s="13">
        <v>8607</v>
      </c>
      <c r="S550" s="1">
        <v>0.5</v>
      </c>
      <c r="T550" t="s">
        <v>168</v>
      </c>
      <c r="U550" t="s">
        <v>24</v>
      </c>
      <c r="V550" t="b">
        <v>1</v>
      </c>
      <c r="W550">
        <v>2</v>
      </c>
      <c r="X550" t="s">
        <v>240</v>
      </c>
      <c r="Y550" t="s">
        <v>26</v>
      </c>
    </row>
    <row r="551" spans="1:25" x14ac:dyDescent="0.4">
      <c r="A551" t="s">
        <v>4603</v>
      </c>
      <c r="B551" s="2">
        <f ca="1">TODAY()+OpportunityTbl[[#This Row],[CreatedOn_DaysFromToday]]</f>
        <v>45077</v>
      </c>
      <c r="C551" s="2">
        <f ca="1">TODAY()+OpportunityTbl[[#This Row],[EstCloseDate_DaysFromToday]]</f>
        <v>45127</v>
      </c>
      <c r="D551" t="str">
        <f>IF(OpportunityTbl[[#This Row],[statecode]]=0,"",OpportunityTbl[[#This Row],[Estimated Close Date]])</f>
        <v/>
      </c>
      <c r="E551" s="14">
        <v>-33</v>
      </c>
      <c r="F551" s="14">
        <v>17</v>
      </c>
      <c r="G551" t="s">
        <v>4280</v>
      </c>
      <c r="H551" t="s">
        <v>4281</v>
      </c>
      <c r="I551">
        <v>0</v>
      </c>
      <c r="J551">
        <v>1</v>
      </c>
      <c r="K551" t="s">
        <v>10444</v>
      </c>
      <c r="L551" t="s">
        <v>12238</v>
      </c>
      <c r="M551" t="s">
        <v>22</v>
      </c>
      <c r="N551" t="s">
        <v>480</v>
      </c>
      <c r="O551" t="s">
        <v>29</v>
      </c>
      <c r="P551" t="s">
        <v>527</v>
      </c>
      <c r="Q551" s="13">
        <v>3857</v>
      </c>
      <c r="S551" s="1">
        <v>0.3</v>
      </c>
      <c r="T551" t="s">
        <v>168</v>
      </c>
      <c r="U551" t="s">
        <v>24</v>
      </c>
      <c r="V551" t="b">
        <v>1</v>
      </c>
      <c r="W551">
        <v>2</v>
      </c>
      <c r="X551" t="s">
        <v>25</v>
      </c>
      <c r="Y551" t="s">
        <v>26</v>
      </c>
    </row>
    <row r="552" spans="1:25" x14ac:dyDescent="0.4">
      <c r="A552" t="s">
        <v>4727</v>
      </c>
      <c r="B552" s="2">
        <f ca="1">TODAY()+OpportunityTbl[[#This Row],[CreatedOn_DaysFromToday]]</f>
        <v>45077</v>
      </c>
      <c r="C552" s="2">
        <f ca="1">TODAY()+OpportunityTbl[[#This Row],[EstCloseDate_DaysFromToday]]</f>
        <v>45137</v>
      </c>
      <c r="D552" t="str">
        <f>IF(OpportunityTbl[[#This Row],[statecode]]=0,"",OpportunityTbl[[#This Row],[Estimated Close Date]])</f>
        <v/>
      </c>
      <c r="E552" s="14">
        <v>-33</v>
      </c>
      <c r="F552" s="14">
        <v>27</v>
      </c>
      <c r="G552" t="s">
        <v>4280</v>
      </c>
      <c r="H552" t="s">
        <v>4281</v>
      </c>
      <c r="I552">
        <v>0</v>
      </c>
      <c r="J552">
        <v>1</v>
      </c>
      <c r="K552" t="s">
        <v>10559</v>
      </c>
      <c r="L552" t="s">
        <v>12239</v>
      </c>
      <c r="M552" t="s">
        <v>22</v>
      </c>
      <c r="N552" t="s">
        <v>2022</v>
      </c>
      <c r="O552" t="s">
        <v>29</v>
      </c>
      <c r="P552" t="s">
        <v>2023</v>
      </c>
      <c r="Q552" s="13">
        <v>9449</v>
      </c>
      <c r="S552" s="1">
        <v>0.1</v>
      </c>
      <c r="T552" t="s">
        <v>23</v>
      </c>
      <c r="U552" t="s">
        <v>97</v>
      </c>
      <c r="V552" t="b">
        <v>1</v>
      </c>
      <c r="W552">
        <v>3</v>
      </c>
      <c r="X552" t="s">
        <v>25</v>
      </c>
      <c r="Y552" t="s">
        <v>26</v>
      </c>
    </row>
    <row r="553" spans="1:25" x14ac:dyDescent="0.4">
      <c r="A553" t="s">
        <v>4815</v>
      </c>
      <c r="B553" s="2">
        <f ca="1">TODAY()+OpportunityTbl[[#This Row],[CreatedOn_DaysFromToday]]</f>
        <v>45077</v>
      </c>
      <c r="C553" s="2">
        <f ca="1">TODAY()+OpportunityTbl[[#This Row],[EstCloseDate_DaysFromToday]]</f>
        <v>45134</v>
      </c>
      <c r="D553" t="str">
        <f>IF(OpportunityTbl[[#This Row],[statecode]]=0,"",OpportunityTbl[[#This Row],[Estimated Close Date]])</f>
        <v/>
      </c>
      <c r="E553" s="14">
        <v>-33</v>
      </c>
      <c r="F553" s="14">
        <v>24</v>
      </c>
      <c r="G553" t="s">
        <v>4280</v>
      </c>
      <c r="H553" t="s">
        <v>4281</v>
      </c>
      <c r="I553">
        <v>0</v>
      </c>
      <c r="J553">
        <v>1</v>
      </c>
      <c r="K553" t="s">
        <v>10494</v>
      </c>
      <c r="L553" t="s">
        <v>12239</v>
      </c>
      <c r="M553" t="s">
        <v>22</v>
      </c>
      <c r="N553" t="s">
        <v>1710</v>
      </c>
      <c r="O553" t="s">
        <v>29</v>
      </c>
      <c r="P553" t="s">
        <v>1713</v>
      </c>
      <c r="Q553" s="13">
        <v>8835</v>
      </c>
      <c r="S553" s="1">
        <v>0.1</v>
      </c>
      <c r="T553" t="s">
        <v>23</v>
      </c>
      <c r="U553" t="s">
        <v>97</v>
      </c>
      <c r="V553" t="b">
        <v>0</v>
      </c>
      <c r="W553">
        <v>3.5</v>
      </c>
      <c r="X553" t="s">
        <v>25</v>
      </c>
      <c r="Y553" t="s">
        <v>26</v>
      </c>
    </row>
    <row r="554" spans="1:25" x14ac:dyDescent="0.4">
      <c r="A554" t="s">
        <v>4816</v>
      </c>
      <c r="B554" s="2">
        <f ca="1">TODAY()+OpportunityTbl[[#This Row],[CreatedOn_DaysFromToday]]</f>
        <v>45077</v>
      </c>
      <c r="C554" s="2">
        <f ca="1">TODAY()+OpportunityTbl[[#This Row],[EstCloseDate_DaysFromToday]]</f>
        <v>45125</v>
      </c>
      <c r="D554" t="str">
        <f>IF(OpportunityTbl[[#This Row],[statecode]]=0,"",OpportunityTbl[[#This Row],[Estimated Close Date]])</f>
        <v/>
      </c>
      <c r="E554" s="14">
        <v>-33</v>
      </c>
      <c r="F554" s="14">
        <v>15</v>
      </c>
      <c r="G554" t="s">
        <v>4280</v>
      </c>
      <c r="H554" t="s">
        <v>4281</v>
      </c>
      <c r="I554">
        <v>0</v>
      </c>
      <c r="J554">
        <v>1</v>
      </c>
      <c r="K554" t="s">
        <v>10454</v>
      </c>
      <c r="L554" t="s">
        <v>12239</v>
      </c>
      <c r="M554" t="s">
        <v>22</v>
      </c>
      <c r="N554" t="s">
        <v>513</v>
      </c>
      <c r="O554" t="s">
        <v>29</v>
      </c>
      <c r="P554" t="s">
        <v>514</v>
      </c>
      <c r="Q554" s="13">
        <v>8624</v>
      </c>
      <c r="S554" s="1">
        <v>0.1</v>
      </c>
      <c r="T554" t="s">
        <v>23</v>
      </c>
      <c r="U554" t="s">
        <v>24</v>
      </c>
      <c r="V554" t="b">
        <v>1</v>
      </c>
      <c r="W554">
        <v>2</v>
      </c>
      <c r="X554" t="s">
        <v>25</v>
      </c>
      <c r="Y554" t="s">
        <v>26</v>
      </c>
    </row>
    <row r="555" spans="1:25" x14ac:dyDescent="0.4">
      <c r="A555" t="s">
        <v>4817</v>
      </c>
      <c r="B555" s="2">
        <f ca="1">TODAY()+OpportunityTbl[[#This Row],[CreatedOn_DaysFromToday]]</f>
        <v>45077</v>
      </c>
      <c r="C555" s="2">
        <f ca="1">TODAY()+OpportunityTbl[[#This Row],[EstCloseDate_DaysFromToday]]</f>
        <v>45122</v>
      </c>
      <c r="D555" t="str">
        <f>IF(OpportunityTbl[[#This Row],[statecode]]=0,"",OpportunityTbl[[#This Row],[Estimated Close Date]])</f>
        <v/>
      </c>
      <c r="E555" s="14">
        <v>-33</v>
      </c>
      <c r="F555" s="14">
        <v>12</v>
      </c>
      <c r="G555" t="s">
        <v>4280</v>
      </c>
      <c r="H555" t="s">
        <v>4281</v>
      </c>
      <c r="I555">
        <v>0</v>
      </c>
      <c r="J555">
        <v>1</v>
      </c>
      <c r="K555" t="s">
        <v>10517</v>
      </c>
      <c r="L555" t="s">
        <v>12239</v>
      </c>
      <c r="M555" t="s">
        <v>22</v>
      </c>
      <c r="N555" t="s">
        <v>513</v>
      </c>
      <c r="O555" t="s">
        <v>29</v>
      </c>
      <c r="P555" t="s">
        <v>525</v>
      </c>
      <c r="Q555" s="13">
        <v>8661</v>
      </c>
      <c r="S555" s="1">
        <v>0.1</v>
      </c>
      <c r="T555" t="s">
        <v>23</v>
      </c>
      <c r="U555" t="s">
        <v>24</v>
      </c>
      <c r="V555" t="b">
        <v>1</v>
      </c>
      <c r="W555">
        <v>2</v>
      </c>
      <c r="X555" t="s">
        <v>25</v>
      </c>
      <c r="Y555" t="s">
        <v>26</v>
      </c>
    </row>
    <row r="556" spans="1:25" x14ac:dyDescent="0.4">
      <c r="A556" t="s">
        <v>4932</v>
      </c>
      <c r="B556" s="2">
        <f ca="1">TODAY()+OpportunityTbl[[#This Row],[CreatedOn_DaysFromToday]]</f>
        <v>45077</v>
      </c>
      <c r="C556" s="2">
        <f ca="1">TODAY()+OpportunityTbl[[#This Row],[EstCloseDate_DaysFromToday]]</f>
        <v>45168</v>
      </c>
      <c r="D556" t="str">
        <f>IF(OpportunityTbl[[#This Row],[statecode]]=0,"",OpportunityTbl[[#This Row],[Estimated Close Date]])</f>
        <v/>
      </c>
      <c r="E556" s="14">
        <v>-33</v>
      </c>
      <c r="F556" s="14">
        <v>58</v>
      </c>
      <c r="G556" t="s">
        <v>4280</v>
      </c>
      <c r="H556" t="s">
        <v>4281</v>
      </c>
      <c r="I556">
        <v>0</v>
      </c>
      <c r="J556">
        <v>1</v>
      </c>
      <c r="K556" t="s">
        <v>10560</v>
      </c>
      <c r="L556" t="s">
        <v>12233</v>
      </c>
      <c r="M556" t="s">
        <v>22</v>
      </c>
      <c r="N556" t="s">
        <v>1816</v>
      </c>
      <c r="O556" t="s">
        <v>29</v>
      </c>
      <c r="P556" t="s">
        <v>4473</v>
      </c>
      <c r="Q556" s="13">
        <v>22630</v>
      </c>
      <c r="S556" s="1">
        <v>0.9</v>
      </c>
      <c r="T556" t="s">
        <v>4724</v>
      </c>
      <c r="U556" t="s">
        <v>24</v>
      </c>
      <c r="V556" t="b">
        <v>1</v>
      </c>
      <c r="W556">
        <v>4</v>
      </c>
      <c r="X556" t="s">
        <v>4732</v>
      </c>
      <c r="Y556" t="s">
        <v>4914</v>
      </c>
    </row>
    <row r="557" spans="1:25" x14ac:dyDescent="0.4">
      <c r="A557" t="s">
        <v>4933</v>
      </c>
      <c r="B557" s="2">
        <f ca="1">TODAY()+OpportunityTbl[[#This Row],[CreatedOn_DaysFromToday]]</f>
        <v>45077</v>
      </c>
      <c r="C557" s="2">
        <f ca="1">TODAY()+OpportunityTbl[[#This Row],[EstCloseDate_DaysFromToday]]</f>
        <v>45143</v>
      </c>
      <c r="D557" t="str">
        <f>IF(OpportunityTbl[[#This Row],[statecode]]=0,"",OpportunityTbl[[#This Row],[Estimated Close Date]])</f>
        <v/>
      </c>
      <c r="E557" s="14">
        <v>-33</v>
      </c>
      <c r="F557" s="14">
        <v>33</v>
      </c>
      <c r="G557" t="s">
        <v>4280</v>
      </c>
      <c r="H557" t="s">
        <v>4281</v>
      </c>
      <c r="I557">
        <v>0</v>
      </c>
      <c r="J557">
        <v>1</v>
      </c>
      <c r="K557" t="s">
        <v>10448</v>
      </c>
      <c r="L557" t="s">
        <v>12234</v>
      </c>
      <c r="M557" t="s">
        <v>22</v>
      </c>
      <c r="N557" t="s">
        <v>2121</v>
      </c>
      <c r="O557" t="s">
        <v>29</v>
      </c>
      <c r="P557" t="s">
        <v>2167</v>
      </c>
      <c r="Q557" s="13">
        <v>2486</v>
      </c>
      <c r="S557" s="1">
        <v>0.9</v>
      </c>
      <c r="T557" t="s">
        <v>4724</v>
      </c>
      <c r="U557" t="s">
        <v>24</v>
      </c>
      <c r="V557" t="b">
        <v>0</v>
      </c>
      <c r="W557">
        <v>4</v>
      </c>
      <c r="X557" t="s">
        <v>240</v>
      </c>
      <c r="Y557" t="s">
        <v>4890</v>
      </c>
    </row>
    <row r="558" spans="1:25" x14ac:dyDescent="0.4">
      <c r="A558" t="s">
        <v>5157</v>
      </c>
      <c r="B558" s="2">
        <f ca="1">TODAY()+OpportunityTbl[[#This Row],[CreatedOn_DaysFromToday]]</f>
        <v>45077</v>
      </c>
      <c r="C558" s="2">
        <f ca="1">TODAY()+OpportunityTbl[[#This Row],[EstCloseDate_DaysFromToday]]</f>
        <v>45134</v>
      </c>
      <c r="D558" t="str">
        <f>IF(OpportunityTbl[[#This Row],[statecode]]=0,"",OpportunityTbl[[#This Row],[Estimated Close Date]])</f>
        <v/>
      </c>
      <c r="E558" s="14">
        <v>-33</v>
      </c>
      <c r="F558" s="14">
        <v>24</v>
      </c>
      <c r="G558" t="s">
        <v>4280</v>
      </c>
      <c r="H558" t="s">
        <v>4281</v>
      </c>
      <c r="I558">
        <v>0</v>
      </c>
      <c r="J558">
        <v>1</v>
      </c>
      <c r="K558" t="s">
        <v>10427</v>
      </c>
      <c r="L558" t="s">
        <v>12236</v>
      </c>
      <c r="M558" t="s">
        <v>22</v>
      </c>
      <c r="N558" t="s">
        <v>469</v>
      </c>
      <c r="O558" t="s">
        <v>29</v>
      </c>
      <c r="P558" t="s">
        <v>470</v>
      </c>
      <c r="Q558" s="13">
        <v>3137</v>
      </c>
      <c r="S558" s="1">
        <v>0.5</v>
      </c>
      <c r="T558" t="s">
        <v>168</v>
      </c>
      <c r="U558" t="s">
        <v>97</v>
      </c>
      <c r="V558" t="b">
        <v>0</v>
      </c>
      <c r="W558">
        <v>2.5</v>
      </c>
      <c r="X558" t="s">
        <v>240</v>
      </c>
      <c r="Y558" t="s">
        <v>4890</v>
      </c>
    </row>
    <row r="559" spans="1:25" x14ac:dyDescent="0.4">
      <c r="A559" t="s">
        <v>5158</v>
      </c>
      <c r="B559" s="2">
        <f ca="1">TODAY()+OpportunityTbl[[#This Row],[CreatedOn_DaysFromToday]]</f>
        <v>45077</v>
      </c>
      <c r="C559" s="2">
        <f ca="1">TODAY()+OpportunityTbl[[#This Row],[EstCloseDate_DaysFromToday]]</f>
        <v>45132</v>
      </c>
      <c r="D559" t="str">
        <f>IF(OpportunityTbl[[#This Row],[statecode]]=0,"",OpportunityTbl[[#This Row],[Estimated Close Date]])</f>
        <v/>
      </c>
      <c r="E559" s="14">
        <v>-33</v>
      </c>
      <c r="F559" s="14">
        <v>22</v>
      </c>
      <c r="G559" t="s">
        <v>4280</v>
      </c>
      <c r="H559" t="s">
        <v>4281</v>
      </c>
      <c r="I559">
        <v>0</v>
      </c>
      <c r="J559">
        <v>1</v>
      </c>
      <c r="K559" t="s">
        <v>10544</v>
      </c>
      <c r="L559" t="s">
        <v>12236</v>
      </c>
      <c r="M559" t="s">
        <v>22</v>
      </c>
      <c r="N559" t="s">
        <v>469</v>
      </c>
      <c r="O559" t="s">
        <v>29</v>
      </c>
      <c r="P559" t="s">
        <v>470</v>
      </c>
      <c r="Q559" s="13">
        <v>3315</v>
      </c>
      <c r="S559" s="1">
        <v>0.5</v>
      </c>
      <c r="T559" t="s">
        <v>168</v>
      </c>
      <c r="U559" t="s">
        <v>24</v>
      </c>
      <c r="V559" t="b">
        <v>0</v>
      </c>
      <c r="W559">
        <v>2.5</v>
      </c>
      <c r="X559" t="s">
        <v>157</v>
      </c>
      <c r="Y559" t="s">
        <v>4899</v>
      </c>
    </row>
    <row r="560" spans="1:25" x14ac:dyDescent="0.4">
      <c r="A560" t="s">
        <v>3660</v>
      </c>
      <c r="B560" s="2">
        <f ca="1">TODAY()+OpportunityTbl[[#This Row],[CreatedOn_DaysFromToday]]</f>
        <v>45076</v>
      </c>
      <c r="C560" s="2">
        <f ca="1">TODAY()+OpportunityTbl[[#This Row],[EstCloseDate_DaysFromToday]]</f>
        <v>45089</v>
      </c>
      <c r="D560">
        <f ca="1">IF(OpportunityTbl[[#This Row],[statecode]]=0,"",OpportunityTbl[[#This Row],[Estimated Close Date]])</f>
        <v>45089</v>
      </c>
      <c r="E560" s="14">
        <v>-34</v>
      </c>
      <c r="F560" s="14">
        <v>-21</v>
      </c>
      <c r="G560" t="s">
        <v>27</v>
      </c>
      <c r="H560" t="s">
        <v>28</v>
      </c>
      <c r="I560">
        <v>2</v>
      </c>
      <c r="J560">
        <v>4</v>
      </c>
      <c r="K560" t="s">
        <v>10561</v>
      </c>
      <c r="L560" t="s">
        <v>12238</v>
      </c>
      <c r="M560" t="s">
        <v>22</v>
      </c>
      <c r="N560" t="s">
        <v>31</v>
      </c>
      <c r="O560" t="s">
        <v>29</v>
      </c>
      <c r="P560" t="s">
        <v>319</v>
      </c>
      <c r="Q560" s="13">
        <v>1596</v>
      </c>
      <c r="S560" s="1">
        <v>0.1</v>
      </c>
      <c r="T560" t="s">
        <v>23</v>
      </c>
      <c r="U560" t="s">
        <v>100</v>
      </c>
      <c r="V560" t="b">
        <v>1</v>
      </c>
      <c r="W560">
        <v>2</v>
      </c>
      <c r="X560" t="s">
        <v>25</v>
      </c>
      <c r="Y560" t="s">
        <v>26</v>
      </c>
    </row>
    <row r="561" spans="1:25" x14ac:dyDescent="0.4">
      <c r="A561" t="s">
        <v>4330</v>
      </c>
      <c r="B561" s="2">
        <f ca="1">TODAY()+OpportunityTbl[[#This Row],[CreatedOn_DaysFromToday]]</f>
        <v>45076</v>
      </c>
      <c r="C561" s="2">
        <f ca="1">TODAY()+OpportunityTbl[[#This Row],[EstCloseDate_DaysFromToday]]</f>
        <v>45131</v>
      </c>
      <c r="D561" t="str">
        <f>IF(OpportunityTbl[[#This Row],[statecode]]=0,"",OpportunityTbl[[#This Row],[Estimated Close Date]])</f>
        <v/>
      </c>
      <c r="E561" s="14">
        <v>-34</v>
      </c>
      <c r="F561" s="14">
        <v>21</v>
      </c>
      <c r="G561" t="s">
        <v>4280</v>
      </c>
      <c r="H561" t="s">
        <v>4281</v>
      </c>
      <c r="I561">
        <v>0</v>
      </c>
      <c r="J561">
        <v>1</v>
      </c>
      <c r="K561" t="s">
        <v>10427</v>
      </c>
      <c r="L561" t="s">
        <v>12235</v>
      </c>
      <c r="M561" t="s">
        <v>22</v>
      </c>
      <c r="N561" t="s">
        <v>31</v>
      </c>
      <c r="O561" t="s">
        <v>29</v>
      </c>
      <c r="P561" t="s">
        <v>32</v>
      </c>
      <c r="Q561" s="13">
        <v>13212</v>
      </c>
      <c r="S561" s="1">
        <v>0.3</v>
      </c>
      <c r="T561" t="s">
        <v>168</v>
      </c>
      <c r="U561" t="s">
        <v>24</v>
      </c>
      <c r="V561" t="b">
        <v>0</v>
      </c>
      <c r="W561">
        <v>2.5</v>
      </c>
      <c r="X561" t="s">
        <v>25</v>
      </c>
      <c r="Y561" t="s">
        <v>26</v>
      </c>
    </row>
    <row r="562" spans="1:25" x14ac:dyDescent="0.4">
      <c r="A562" t="s">
        <v>4331</v>
      </c>
      <c r="B562" s="2">
        <f ca="1">TODAY()+OpportunityTbl[[#This Row],[CreatedOn_DaysFromToday]]</f>
        <v>45076</v>
      </c>
      <c r="C562" s="2">
        <f ca="1">TODAY()+OpportunityTbl[[#This Row],[EstCloseDate_DaysFromToday]]</f>
        <v>45128</v>
      </c>
      <c r="D562" t="str">
        <f>IF(OpportunityTbl[[#This Row],[statecode]]=0,"",OpportunityTbl[[#This Row],[Estimated Close Date]])</f>
        <v/>
      </c>
      <c r="E562" s="14">
        <v>-34</v>
      </c>
      <c r="F562" s="14">
        <v>18</v>
      </c>
      <c r="G562" t="s">
        <v>4280</v>
      </c>
      <c r="H562" t="s">
        <v>4281</v>
      </c>
      <c r="I562">
        <v>0</v>
      </c>
      <c r="J562">
        <v>1</v>
      </c>
      <c r="K562" t="s">
        <v>10454</v>
      </c>
      <c r="L562" t="s">
        <v>12234</v>
      </c>
      <c r="M562" t="s">
        <v>22</v>
      </c>
      <c r="N562" t="s">
        <v>480</v>
      </c>
      <c r="O562" t="s">
        <v>29</v>
      </c>
      <c r="P562" t="s">
        <v>550</v>
      </c>
      <c r="Q562" s="13">
        <v>2690</v>
      </c>
      <c r="S562" s="1">
        <v>0.3</v>
      </c>
      <c r="T562" t="s">
        <v>168</v>
      </c>
      <c r="U562" t="s">
        <v>97</v>
      </c>
      <c r="V562" t="b">
        <v>1</v>
      </c>
      <c r="W562">
        <v>2.5</v>
      </c>
      <c r="X562" t="s">
        <v>25</v>
      </c>
      <c r="Y562" t="s">
        <v>26</v>
      </c>
    </row>
    <row r="563" spans="1:25" x14ac:dyDescent="0.4">
      <c r="A563" t="s">
        <v>4434</v>
      </c>
      <c r="B563" s="2">
        <f ca="1">TODAY()+OpportunityTbl[[#This Row],[CreatedOn_DaysFromToday]]</f>
        <v>45076</v>
      </c>
      <c r="C563" s="2">
        <f ca="1">TODAY()+OpportunityTbl[[#This Row],[EstCloseDate_DaysFromToday]]</f>
        <v>45121</v>
      </c>
      <c r="D563" t="str">
        <f>IF(OpportunityTbl[[#This Row],[statecode]]=0,"",OpportunityTbl[[#This Row],[Estimated Close Date]])</f>
        <v/>
      </c>
      <c r="E563" s="14">
        <v>-34</v>
      </c>
      <c r="F563" s="14">
        <v>11</v>
      </c>
      <c r="G563" t="s">
        <v>4280</v>
      </c>
      <c r="H563" t="s">
        <v>4281</v>
      </c>
      <c r="I563">
        <v>0</v>
      </c>
      <c r="J563">
        <v>1</v>
      </c>
      <c r="K563" t="s">
        <v>10517</v>
      </c>
      <c r="L563" t="s">
        <v>12234</v>
      </c>
      <c r="M563" t="s">
        <v>22</v>
      </c>
      <c r="N563" t="s">
        <v>31</v>
      </c>
      <c r="O563" t="s">
        <v>29</v>
      </c>
      <c r="P563" t="s">
        <v>210</v>
      </c>
      <c r="Q563" s="13">
        <v>2588</v>
      </c>
      <c r="S563" s="1">
        <v>0.5</v>
      </c>
      <c r="T563" t="s">
        <v>168</v>
      </c>
      <c r="U563" t="s">
        <v>24</v>
      </c>
      <c r="V563" t="b">
        <v>1</v>
      </c>
      <c r="W563">
        <v>2.5</v>
      </c>
      <c r="X563" t="s">
        <v>157</v>
      </c>
      <c r="Y563" t="s">
        <v>26</v>
      </c>
    </row>
    <row r="564" spans="1:25" x14ac:dyDescent="0.4">
      <c r="A564" t="s">
        <v>4435</v>
      </c>
      <c r="B564" s="2">
        <f ca="1">TODAY()+OpportunityTbl[[#This Row],[CreatedOn_DaysFromToday]]</f>
        <v>45076</v>
      </c>
      <c r="C564" s="2">
        <f ca="1">TODAY()+OpportunityTbl[[#This Row],[EstCloseDate_DaysFromToday]]</f>
        <v>45117</v>
      </c>
      <c r="D564" t="str">
        <f>IF(OpportunityTbl[[#This Row],[statecode]]=0,"",OpportunityTbl[[#This Row],[Estimated Close Date]])</f>
        <v/>
      </c>
      <c r="E564" s="14">
        <v>-34</v>
      </c>
      <c r="F564" s="14">
        <v>7</v>
      </c>
      <c r="G564" t="s">
        <v>4280</v>
      </c>
      <c r="H564" t="s">
        <v>4281</v>
      </c>
      <c r="I564">
        <v>0</v>
      </c>
      <c r="J564">
        <v>1</v>
      </c>
      <c r="K564" t="s">
        <v>10531</v>
      </c>
      <c r="L564" t="s">
        <v>12234</v>
      </c>
      <c r="M564" t="s">
        <v>22</v>
      </c>
      <c r="N564" t="s">
        <v>469</v>
      </c>
      <c r="O564" t="s">
        <v>29</v>
      </c>
      <c r="P564" t="s">
        <v>470</v>
      </c>
      <c r="Q564" s="13">
        <v>2904</v>
      </c>
      <c r="S564" s="1">
        <v>0.5</v>
      </c>
      <c r="T564" t="s">
        <v>168</v>
      </c>
      <c r="U564" t="s">
        <v>24</v>
      </c>
      <c r="V564" t="b">
        <v>1</v>
      </c>
      <c r="W564">
        <v>2.5</v>
      </c>
      <c r="X564" t="s">
        <v>157</v>
      </c>
      <c r="Y564" t="s">
        <v>26</v>
      </c>
    </row>
    <row r="565" spans="1:25" x14ac:dyDescent="0.4">
      <c r="A565" t="s">
        <v>4696</v>
      </c>
      <c r="B565" s="2">
        <f ca="1">TODAY()+OpportunityTbl[[#This Row],[CreatedOn_DaysFromToday]]</f>
        <v>45076</v>
      </c>
      <c r="C565" s="2">
        <f ca="1">TODAY()+OpportunityTbl[[#This Row],[EstCloseDate_DaysFromToday]]</f>
        <v>45120</v>
      </c>
      <c r="D565" t="str">
        <f>IF(OpportunityTbl[[#This Row],[statecode]]=0,"",OpportunityTbl[[#This Row],[Estimated Close Date]])</f>
        <v/>
      </c>
      <c r="E565" s="14">
        <v>-34</v>
      </c>
      <c r="F565" s="14">
        <v>10</v>
      </c>
      <c r="G565" t="s">
        <v>4280</v>
      </c>
      <c r="H565" t="s">
        <v>4281</v>
      </c>
      <c r="I565">
        <v>0</v>
      </c>
      <c r="J565">
        <v>1</v>
      </c>
      <c r="K565" t="s">
        <v>10554</v>
      </c>
      <c r="L565" t="s">
        <v>12236</v>
      </c>
      <c r="M565" t="s">
        <v>22</v>
      </c>
      <c r="N565" t="s">
        <v>1710</v>
      </c>
      <c r="O565" t="s">
        <v>29</v>
      </c>
      <c r="P565" t="s">
        <v>1713</v>
      </c>
      <c r="Q565" s="13">
        <v>3271</v>
      </c>
      <c r="S565" s="1">
        <v>0.3</v>
      </c>
      <c r="T565" t="s">
        <v>168</v>
      </c>
      <c r="U565" t="s">
        <v>24</v>
      </c>
      <c r="V565" t="b">
        <v>1</v>
      </c>
      <c r="W565">
        <v>4</v>
      </c>
      <c r="X565" t="s">
        <v>25</v>
      </c>
      <c r="Y565" t="s">
        <v>26</v>
      </c>
    </row>
    <row r="566" spans="1:25" x14ac:dyDescent="0.4">
      <c r="A566" t="s">
        <v>4697</v>
      </c>
      <c r="B566" s="2">
        <f ca="1">TODAY()+OpportunityTbl[[#This Row],[CreatedOn_DaysFromToday]]</f>
        <v>45076</v>
      </c>
      <c r="C566" s="2">
        <f ca="1">TODAY()+OpportunityTbl[[#This Row],[EstCloseDate_DaysFromToday]]</f>
        <v>45132</v>
      </c>
      <c r="D566" t="str">
        <f>IF(OpportunityTbl[[#This Row],[statecode]]=0,"",OpportunityTbl[[#This Row],[Estimated Close Date]])</f>
        <v/>
      </c>
      <c r="E566" s="14">
        <v>-34</v>
      </c>
      <c r="F566" s="14">
        <v>22</v>
      </c>
      <c r="G566" t="s">
        <v>4280</v>
      </c>
      <c r="H566" t="s">
        <v>4281</v>
      </c>
      <c r="I566">
        <v>0</v>
      </c>
      <c r="J566">
        <v>1</v>
      </c>
      <c r="K566" t="s">
        <v>10534</v>
      </c>
      <c r="L566" t="s">
        <v>12237</v>
      </c>
      <c r="M566" t="s">
        <v>22</v>
      </c>
      <c r="N566" t="s">
        <v>1617</v>
      </c>
      <c r="O566" t="s">
        <v>29</v>
      </c>
      <c r="P566" t="s">
        <v>1618</v>
      </c>
      <c r="Q566" s="13">
        <v>5434</v>
      </c>
      <c r="S566" s="1">
        <v>0.3</v>
      </c>
      <c r="T566" t="s">
        <v>168</v>
      </c>
      <c r="U566" t="s">
        <v>100</v>
      </c>
      <c r="V566" t="b">
        <v>1</v>
      </c>
      <c r="W566">
        <v>4.5</v>
      </c>
      <c r="X566" t="s">
        <v>25</v>
      </c>
      <c r="Y566" t="s">
        <v>26</v>
      </c>
    </row>
    <row r="567" spans="1:25" x14ac:dyDescent="0.4">
      <c r="A567" t="s">
        <v>4818</v>
      </c>
      <c r="B567" s="2">
        <f ca="1">TODAY()+OpportunityTbl[[#This Row],[CreatedOn_DaysFromToday]]</f>
        <v>45076</v>
      </c>
      <c r="C567" s="2">
        <f ca="1">TODAY()+OpportunityTbl[[#This Row],[EstCloseDate_DaysFromToday]]</f>
        <v>45143</v>
      </c>
      <c r="D567" t="str">
        <f>IF(OpportunityTbl[[#This Row],[statecode]]=0,"",OpportunityTbl[[#This Row],[Estimated Close Date]])</f>
        <v/>
      </c>
      <c r="E567" s="14">
        <v>-34</v>
      </c>
      <c r="F567" s="14">
        <v>33</v>
      </c>
      <c r="G567" t="s">
        <v>4280</v>
      </c>
      <c r="H567" t="s">
        <v>4281</v>
      </c>
      <c r="I567">
        <v>0</v>
      </c>
      <c r="J567">
        <v>1</v>
      </c>
      <c r="K567" t="s">
        <v>10497</v>
      </c>
      <c r="L567" t="s">
        <v>12239</v>
      </c>
      <c r="M567" t="s">
        <v>22</v>
      </c>
      <c r="N567" t="s">
        <v>1617</v>
      </c>
      <c r="O567" t="s">
        <v>29</v>
      </c>
      <c r="P567" t="s">
        <v>1618</v>
      </c>
      <c r="Q567" s="13">
        <v>5831</v>
      </c>
      <c r="S567" s="1">
        <v>0.1</v>
      </c>
      <c r="T567" t="s">
        <v>23</v>
      </c>
      <c r="U567" t="s">
        <v>97</v>
      </c>
      <c r="V567" t="b">
        <v>1</v>
      </c>
      <c r="W567">
        <v>3</v>
      </c>
      <c r="X567" t="s">
        <v>25</v>
      </c>
      <c r="Y567" t="s">
        <v>26</v>
      </c>
    </row>
    <row r="568" spans="1:25" x14ac:dyDescent="0.4">
      <c r="A568" t="s">
        <v>4819</v>
      </c>
      <c r="B568" s="2">
        <f ca="1">TODAY()+OpportunityTbl[[#This Row],[CreatedOn_DaysFromToday]]</f>
        <v>45076</v>
      </c>
      <c r="C568" s="2">
        <f ca="1">TODAY()+OpportunityTbl[[#This Row],[EstCloseDate_DaysFromToday]]</f>
        <v>45163</v>
      </c>
      <c r="D568" t="str">
        <f>IF(OpportunityTbl[[#This Row],[statecode]]=0,"",OpportunityTbl[[#This Row],[Estimated Close Date]])</f>
        <v/>
      </c>
      <c r="E568" s="14">
        <v>-34</v>
      </c>
      <c r="F568" s="14">
        <v>53</v>
      </c>
      <c r="G568" t="s">
        <v>4280</v>
      </c>
      <c r="H568" t="s">
        <v>4281</v>
      </c>
      <c r="I568">
        <v>0</v>
      </c>
      <c r="J568">
        <v>1</v>
      </c>
      <c r="K568" t="s">
        <v>10433</v>
      </c>
      <c r="L568" t="s">
        <v>12239</v>
      </c>
      <c r="M568" t="s">
        <v>22</v>
      </c>
      <c r="N568" t="s">
        <v>534</v>
      </c>
      <c r="O568" t="s">
        <v>29</v>
      </c>
      <c r="P568" t="s">
        <v>581</v>
      </c>
      <c r="Q568" s="13">
        <v>6570</v>
      </c>
      <c r="S568" s="1">
        <v>0.1</v>
      </c>
      <c r="T568" t="s">
        <v>23</v>
      </c>
      <c r="U568" t="s">
        <v>97</v>
      </c>
      <c r="V568" t="b">
        <v>0</v>
      </c>
      <c r="W568">
        <v>2</v>
      </c>
      <c r="X568" t="s">
        <v>25</v>
      </c>
      <c r="Y568" t="s">
        <v>26</v>
      </c>
    </row>
    <row r="569" spans="1:25" x14ac:dyDescent="0.4">
      <c r="A569" t="s">
        <v>4820</v>
      </c>
      <c r="B569" s="2">
        <f ca="1">TODAY()+OpportunityTbl[[#This Row],[CreatedOn_DaysFromToday]]</f>
        <v>45076</v>
      </c>
      <c r="C569" s="2">
        <f ca="1">TODAY()+OpportunityTbl[[#This Row],[EstCloseDate_DaysFromToday]]</f>
        <v>45143</v>
      </c>
      <c r="D569" t="str">
        <f>IF(OpportunityTbl[[#This Row],[statecode]]=0,"",OpportunityTbl[[#This Row],[Estimated Close Date]])</f>
        <v/>
      </c>
      <c r="E569" s="14">
        <v>-34</v>
      </c>
      <c r="F569" s="14">
        <v>33</v>
      </c>
      <c r="G569" t="s">
        <v>4280</v>
      </c>
      <c r="H569" t="s">
        <v>4281</v>
      </c>
      <c r="I569">
        <v>0</v>
      </c>
      <c r="J569">
        <v>1</v>
      </c>
      <c r="K569" t="s">
        <v>10469</v>
      </c>
      <c r="L569" t="s">
        <v>12239</v>
      </c>
      <c r="M569" t="s">
        <v>22</v>
      </c>
      <c r="N569" t="s">
        <v>2121</v>
      </c>
      <c r="O569" t="s">
        <v>29</v>
      </c>
      <c r="P569" t="s">
        <v>4734</v>
      </c>
      <c r="Q569" s="13">
        <v>6859</v>
      </c>
      <c r="S569" s="1">
        <v>0.9</v>
      </c>
      <c r="T569" t="s">
        <v>4724</v>
      </c>
      <c r="U569" t="s">
        <v>24</v>
      </c>
      <c r="V569" t="b">
        <v>0</v>
      </c>
      <c r="W569">
        <v>3</v>
      </c>
      <c r="X569" t="s">
        <v>240</v>
      </c>
      <c r="Y569" t="s">
        <v>26</v>
      </c>
    </row>
    <row r="570" spans="1:25" x14ac:dyDescent="0.4">
      <c r="A570" t="s">
        <v>4934</v>
      </c>
      <c r="B570" s="2">
        <f ca="1">TODAY()+OpportunityTbl[[#This Row],[CreatedOn_DaysFromToday]]</f>
        <v>45076</v>
      </c>
      <c r="C570" s="2">
        <f ca="1">TODAY()+OpportunityTbl[[#This Row],[EstCloseDate_DaysFromToday]]</f>
        <v>45130</v>
      </c>
      <c r="D570" t="str">
        <f>IF(OpportunityTbl[[#This Row],[statecode]]=0,"",OpportunityTbl[[#This Row],[Estimated Close Date]])</f>
        <v/>
      </c>
      <c r="E570" s="14">
        <v>-34</v>
      </c>
      <c r="F570" s="14">
        <v>20</v>
      </c>
      <c r="G570" t="s">
        <v>4280</v>
      </c>
      <c r="H570" t="s">
        <v>4281</v>
      </c>
      <c r="I570">
        <v>0</v>
      </c>
      <c r="J570">
        <v>1</v>
      </c>
      <c r="K570" t="s">
        <v>10562</v>
      </c>
      <c r="L570" t="s">
        <v>12237</v>
      </c>
      <c r="M570" t="s">
        <v>22</v>
      </c>
      <c r="N570" t="s">
        <v>31</v>
      </c>
      <c r="O570" t="s">
        <v>29</v>
      </c>
      <c r="P570" t="s">
        <v>319</v>
      </c>
      <c r="Q570" s="13">
        <v>2637</v>
      </c>
      <c r="S570" s="1">
        <v>0.1</v>
      </c>
      <c r="T570" t="s">
        <v>23</v>
      </c>
      <c r="U570" t="s">
        <v>97</v>
      </c>
      <c r="V570" t="b">
        <v>0</v>
      </c>
      <c r="W570">
        <v>3.5</v>
      </c>
      <c r="X570" t="s">
        <v>25</v>
      </c>
      <c r="Y570" t="s">
        <v>4914</v>
      </c>
    </row>
    <row r="571" spans="1:25" x14ac:dyDescent="0.4">
      <c r="A571" t="s">
        <v>4995</v>
      </c>
      <c r="B571" s="2">
        <f ca="1">TODAY()+OpportunityTbl[[#This Row],[CreatedOn_DaysFromToday]]</f>
        <v>45076</v>
      </c>
      <c r="C571" s="2">
        <f ca="1">TODAY()+OpportunityTbl[[#This Row],[EstCloseDate_DaysFromToday]]</f>
        <v>45115</v>
      </c>
      <c r="D571" t="str">
        <f>IF(OpportunityTbl[[#This Row],[statecode]]=0,"",OpportunityTbl[[#This Row],[Estimated Close Date]])</f>
        <v/>
      </c>
      <c r="E571" s="14">
        <v>-34</v>
      </c>
      <c r="F571" s="14">
        <v>5</v>
      </c>
      <c r="G571" t="s">
        <v>4280</v>
      </c>
      <c r="H571" t="s">
        <v>4281</v>
      </c>
      <c r="I571">
        <v>0</v>
      </c>
      <c r="J571">
        <v>1</v>
      </c>
      <c r="K571" t="s">
        <v>10563</v>
      </c>
      <c r="L571" t="s">
        <v>12238</v>
      </c>
      <c r="M571" t="s">
        <v>22</v>
      </c>
      <c r="N571" t="s">
        <v>518</v>
      </c>
      <c r="O571" t="s">
        <v>29</v>
      </c>
      <c r="P571" t="s">
        <v>529</v>
      </c>
      <c r="Q571" s="13">
        <v>3402</v>
      </c>
      <c r="S571" s="1">
        <v>0.5</v>
      </c>
      <c r="T571" t="s">
        <v>168</v>
      </c>
      <c r="U571" t="s">
        <v>100</v>
      </c>
      <c r="V571" t="b">
        <v>1</v>
      </c>
      <c r="W571">
        <v>2</v>
      </c>
      <c r="X571" t="s">
        <v>240</v>
      </c>
      <c r="Y571" t="s">
        <v>4914</v>
      </c>
    </row>
    <row r="572" spans="1:25" x14ac:dyDescent="0.4">
      <c r="A572" t="s">
        <v>5065</v>
      </c>
      <c r="B572" s="2">
        <f ca="1">TODAY()+OpportunityTbl[[#This Row],[CreatedOn_DaysFromToday]]</f>
        <v>45076</v>
      </c>
      <c r="C572" s="2">
        <f ca="1">TODAY()+OpportunityTbl[[#This Row],[EstCloseDate_DaysFromToday]]</f>
        <v>45140</v>
      </c>
      <c r="D572" t="str">
        <f>IF(OpportunityTbl[[#This Row],[statecode]]=0,"",OpportunityTbl[[#This Row],[Estimated Close Date]])</f>
        <v/>
      </c>
      <c r="E572" s="14">
        <v>-34</v>
      </c>
      <c r="F572" s="14">
        <v>30</v>
      </c>
      <c r="G572" t="s">
        <v>4280</v>
      </c>
      <c r="H572" t="s">
        <v>4281</v>
      </c>
      <c r="I572">
        <v>0</v>
      </c>
      <c r="J572">
        <v>1</v>
      </c>
      <c r="K572" t="s">
        <v>10452</v>
      </c>
      <c r="L572" t="s">
        <v>12234</v>
      </c>
      <c r="M572" t="s">
        <v>22</v>
      </c>
      <c r="N572" t="s">
        <v>1762</v>
      </c>
      <c r="O572" t="s">
        <v>29</v>
      </c>
      <c r="P572" t="s">
        <v>1763</v>
      </c>
      <c r="Q572" s="13">
        <v>2221</v>
      </c>
      <c r="S572" s="1">
        <v>0.5</v>
      </c>
      <c r="T572" t="s">
        <v>168</v>
      </c>
      <c r="U572" t="s">
        <v>24</v>
      </c>
      <c r="V572" t="b">
        <v>0</v>
      </c>
      <c r="W572">
        <v>3.5</v>
      </c>
      <c r="X572" t="s">
        <v>157</v>
      </c>
      <c r="Y572" t="s">
        <v>4892</v>
      </c>
    </row>
    <row r="573" spans="1:25" x14ac:dyDescent="0.4">
      <c r="A573" t="s">
        <v>5066</v>
      </c>
      <c r="B573" s="2">
        <f ca="1">TODAY()+OpportunityTbl[[#This Row],[CreatedOn_DaysFromToday]]</f>
        <v>45076</v>
      </c>
      <c r="C573" s="2">
        <f ca="1">TODAY()+OpportunityTbl[[#This Row],[EstCloseDate_DaysFromToday]]</f>
        <v>45145</v>
      </c>
      <c r="D573" t="str">
        <f>IF(OpportunityTbl[[#This Row],[statecode]]=0,"",OpportunityTbl[[#This Row],[Estimated Close Date]])</f>
        <v/>
      </c>
      <c r="E573" s="14">
        <v>-34</v>
      </c>
      <c r="F573" s="14">
        <v>35</v>
      </c>
      <c r="G573" t="s">
        <v>4280</v>
      </c>
      <c r="H573" t="s">
        <v>4281</v>
      </c>
      <c r="I573">
        <v>0</v>
      </c>
      <c r="J573">
        <v>1</v>
      </c>
      <c r="K573" t="s">
        <v>10501</v>
      </c>
      <c r="L573" t="s">
        <v>12236</v>
      </c>
      <c r="M573" t="s">
        <v>22</v>
      </c>
      <c r="N573" t="s">
        <v>1617</v>
      </c>
      <c r="O573" t="s">
        <v>29</v>
      </c>
      <c r="P573" t="s">
        <v>1620</v>
      </c>
      <c r="Q573" s="13">
        <v>3389</v>
      </c>
      <c r="S573" s="1">
        <v>0.5</v>
      </c>
      <c r="T573" t="s">
        <v>168</v>
      </c>
      <c r="U573" t="s">
        <v>24</v>
      </c>
      <c r="V573" t="b">
        <v>1</v>
      </c>
      <c r="W573">
        <v>3.5</v>
      </c>
      <c r="X573" t="s">
        <v>157</v>
      </c>
      <c r="Y573" t="s">
        <v>4890</v>
      </c>
    </row>
    <row r="574" spans="1:25" x14ac:dyDescent="0.4">
      <c r="A574" t="s">
        <v>5159</v>
      </c>
      <c r="B574" s="2">
        <f ca="1">TODAY()+OpportunityTbl[[#This Row],[CreatedOn_DaysFromToday]]</f>
        <v>45076</v>
      </c>
      <c r="C574" s="2">
        <f ca="1">TODAY()+OpportunityTbl[[#This Row],[EstCloseDate_DaysFromToday]]</f>
        <v>45118</v>
      </c>
      <c r="D574" t="str">
        <f>IF(OpportunityTbl[[#This Row],[statecode]]=0,"",OpportunityTbl[[#This Row],[Estimated Close Date]])</f>
        <v/>
      </c>
      <c r="E574" s="14">
        <v>-34</v>
      </c>
      <c r="F574" s="14">
        <v>8</v>
      </c>
      <c r="G574" t="s">
        <v>4280</v>
      </c>
      <c r="H574" t="s">
        <v>4281</v>
      </c>
      <c r="I574">
        <v>0</v>
      </c>
      <c r="J574">
        <v>1</v>
      </c>
      <c r="K574" t="s">
        <v>10553</v>
      </c>
      <c r="L574" t="s">
        <v>12235</v>
      </c>
      <c r="M574" t="s">
        <v>22</v>
      </c>
      <c r="N574" t="s">
        <v>31</v>
      </c>
      <c r="O574" t="s">
        <v>29</v>
      </c>
      <c r="P574" t="s">
        <v>32</v>
      </c>
      <c r="Q574" s="13">
        <v>12167</v>
      </c>
      <c r="S574" s="1">
        <v>0.3</v>
      </c>
      <c r="T574" t="s">
        <v>168</v>
      </c>
      <c r="U574" t="s">
        <v>24</v>
      </c>
      <c r="V574" t="b">
        <v>1</v>
      </c>
      <c r="W574">
        <v>2.5</v>
      </c>
      <c r="X574" t="s">
        <v>25</v>
      </c>
      <c r="Y574" t="s">
        <v>4899</v>
      </c>
    </row>
    <row r="575" spans="1:25" x14ac:dyDescent="0.4">
      <c r="A575" t="s">
        <v>5160</v>
      </c>
      <c r="B575" s="2">
        <f ca="1">TODAY()+OpportunityTbl[[#This Row],[CreatedOn_DaysFromToday]]</f>
        <v>45076</v>
      </c>
      <c r="C575" s="2">
        <f ca="1">TODAY()+OpportunityTbl[[#This Row],[EstCloseDate_DaysFromToday]]</f>
        <v>45133</v>
      </c>
      <c r="D575" t="str">
        <f>IF(OpportunityTbl[[#This Row],[statecode]]=0,"",OpportunityTbl[[#This Row],[Estimated Close Date]])</f>
        <v/>
      </c>
      <c r="E575" s="14">
        <v>-34</v>
      </c>
      <c r="F575" s="14">
        <v>23</v>
      </c>
      <c r="G575" t="s">
        <v>4280</v>
      </c>
      <c r="H575" t="s">
        <v>4281</v>
      </c>
      <c r="I575">
        <v>0</v>
      </c>
      <c r="J575">
        <v>1</v>
      </c>
      <c r="K575" t="s">
        <v>10443</v>
      </c>
      <c r="L575" t="s">
        <v>12234</v>
      </c>
      <c r="M575" t="s">
        <v>22</v>
      </c>
      <c r="N575" t="s">
        <v>469</v>
      </c>
      <c r="O575" t="s">
        <v>29</v>
      </c>
      <c r="P575" t="s">
        <v>470</v>
      </c>
      <c r="Q575" s="13">
        <v>2887</v>
      </c>
      <c r="S575" s="1">
        <v>0.5</v>
      </c>
      <c r="T575" t="s">
        <v>168</v>
      </c>
      <c r="U575" t="s">
        <v>24</v>
      </c>
      <c r="V575" t="b">
        <v>0</v>
      </c>
      <c r="W575">
        <v>2.5</v>
      </c>
      <c r="X575" t="s">
        <v>240</v>
      </c>
      <c r="Y575" t="s">
        <v>4890</v>
      </c>
    </row>
    <row r="576" spans="1:25" x14ac:dyDescent="0.4">
      <c r="A576" t="s">
        <v>4385</v>
      </c>
      <c r="B576" s="2">
        <f ca="1">TODAY()+OpportunityTbl[[#This Row],[CreatedOn_DaysFromToday]]</f>
        <v>45075</v>
      </c>
      <c r="C576" s="2">
        <f ca="1">TODAY()+OpportunityTbl[[#This Row],[EstCloseDate_DaysFromToday]]</f>
        <v>45149</v>
      </c>
      <c r="D576" t="str">
        <f>IF(OpportunityTbl[[#This Row],[statecode]]=0,"",OpportunityTbl[[#This Row],[Estimated Close Date]])</f>
        <v/>
      </c>
      <c r="E576" s="14">
        <v>-35</v>
      </c>
      <c r="F576" s="14">
        <v>39</v>
      </c>
      <c r="G576" t="s">
        <v>4280</v>
      </c>
      <c r="H576" t="s">
        <v>4281</v>
      </c>
      <c r="I576">
        <v>0</v>
      </c>
      <c r="J576">
        <v>1</v>
      </c>
      <c r="K576" t="s">
        <v>10458</v>
      </c>
      <c r="L576" t="s">
        <v>12240</v>
      </c>
      <c r="M576" t="s">
        <v>22</v>
      </c>
      <c r="N576" t="s">
        <v>475</v>
      </c>
      <c r="O576" t="s">
        <v>29</v>
      </c>
      <c r="P576" t="s">
        <v>476</v>
      </c>
      <c r="Q576" s="13">
        <v>4112</v>
      </c>
      <c r="S576" s="1">
        <v>0.3</v>
      </c>
      <c r="T576" t="s">
        <v>168</v>
      </c>
      <c r="U576" t="s">
        <v>24</v>
      </c>
      <c r="V576" t="b">
        <v>0</v>
      </c>
      <c r="W576">
        <v>2.5</v>
      </c>
      <c r="X576" t="s">
        <v>157</v>
      </c>
      <c r="Y576" t="s">
        <v>26</v>
      </c>
    </row>
    <row r="577" spans="1:25" x14ac:dyDescent="0.4">
      <c r="A577" t="s">
        <v>4436</v>
      </c>
      <c r="B577" s="2">
        <f ca="1">TODAY()+OpportunityTbl[[#This Row],[CreatedOn_DaysFromToday]]</f>
        <v>45075</v>
      </c>
      <c r="C577" s="2">
        <f ca="1">TODAY()+OpportunityTbl[[#This Row],[EstCloseDate_DaysFromToday]]</f>
        <v>45154</v>
      </c>
      <c r="D577" t="str">
        <f>IF(OpportunityTbl[[#This Row],[statecode]]=0,"",OpportunityTbl[[#This Row],[Estimated Close Date]])</f>
        <v/>
      </c>
      <c r="E577" s="14">
        <v>-35</v>
      </c>
      <c r="F577" s="14">
        <v>44</v>
      </c>
      <c r="G577" t="s">
        <v>4280</v>
      </c>
      <c r="H577" t="s">
        <v>4281</v>
      </c>
      <c r="I577">
        <v>0</v>
      </c>
      <c r="J577">
        <v>1</v>
      </c>
      <c r="K577" t="s">
        <v>10424</v>
      </c>
      <c r="L577" t="s">
        <v>12234</v>
      </c>
      <c r="M577" t="s">
        <v>22</v>
      </c>
      <c r="N577" t="s">
        <v>534</v>
      </c>
      <c r="O577" t="s">
        <v>29</v>
      </c>
      <c r="P577" t="s">
        <v>590</v>
      </c>
      <c r="Q577" s="13">
        <v>2927</v>
      </c>
      <c r="S577" s="1">
        <v>0.5</v>
      </c>
      <c r="T577" t="s">
        <v>168</v>
      </c>
      <c r="U577" t="s">
        <v>24</v>
      </c>
      <c r="V577" t="b">
        <v>1</v>
      </c>
      <c r="W577">
        <v>2.5</v>
      </c>
      <c r="X577" t="s">
        <v>157</v>
      </c>
      <c r="Y577" t="s">
        <v>26</v>
      </c>
    </row>
    <row r="578" spans="1:25" x14ac:dyDescent="0.4">
      <c r="A578" t="s">
        <v>4437</v>
      </c>
      <c r="B578" s="2">
        <f ca="1">TODAY()+OpportunityTbl[[#This Row],[CreatedOn_DaysFromToday]]</f>
        <v>45075</v>
      </c>
      <c r="C578" s="2">
        <f ca="1">TODAY()+OpportunityTbl[[#This Row],[EstCloseDate_DaysFromToday]]</f>
        <v>45136</v>
      </c>
      <c r="D578" t="str">
        <f>IF(OpportunityTbl[[#This Row],[statecode]]=0,"",OpportunityTbl[[#This Row],[Estimated Close Date]])</f>
        <v/>
      </c>
      <c r="E578" s="14">
        <v>-35</v>
      </c>
      <c r="F578" s="14">
        <v>26</v>
      </c>
      <c r="G578" t="s">
        <v>4280</v>
      </c>
      <c r="H578" t="s">
        <v>4281</v>
      </c>
      <c r="I578">
        <v>0</v>
      </c>
      <c r="J578">
        <v>1</v>
      </c>
      <c r="K578" t="s">
        <v>10471</v>
      </c>
      <c r="L578" t="s">
        <v>12234</v>
      </c>
      <c r="M578" t="s">
        <v>22</v>
      </c>
      <c r="N578" t="s">
        <v>480</v>
      </c>
      <c r="O578" t="s">
        <v>29</v>
      </c>
      <c r="P578" t="s">
        <v>687</v>
      </c>
      <c r="Q578" s="13">
        <v>2406</v>
      </c>
      <c r="S578" s="1">
        <v>0.5</v>
      </c>
      <c r="T578" t="s">
        <v>168</v>
      </c>
      <c r="U578" t="s">
        <v>24</v>
      </c>
      <c r="V578" t="b">
        <v>1</v>
      </c>
      <c r="W578">
        <v>2.5</v>
      </c>
      <c r="X578" t="s">
        <v>240</v>
      </c>
      <c r="Y578" t="s">
        <v>26</v>
      </c>
    </row>
    <row r="579" spans="1:25" x14ac:dyDescent="0.4">
      <c r="A579" t="s">
        <v>4472</v>
      </c>
      <c r="B579" s="2">
        <f ca="1">TODAY()+OpportunityTbl[[#This Row],[CreatedOn_DaysFromToday]]</f>
        <v>45075</v>
      </c>
      <c r="C579" s="2">
        <f ca="1">TODAY()+OpportunityTbl[[#This Row],[EstCloseDate_DaysFromToday]]</f>
        <v>45155</v>
      </c>
      <c r="D579" t="str">
        <f>IF(OpportunityTbl[[#This Row],[statecode]]=0,"",OpportunityTbl[[#This Row],[Estimated Close Date]])</f>
        <v/>
      </c>
      <c r="E579" s="14">
        <v>-35</v>
      </c>
      <c r="F579" s="14">
        <v>45</v>
      </c>
      <c r="G579" t="s">
        <v>4280</v>
      </c>
      <c r="H579" t="s">
        <v>4281</v>
      </c>
      <c r="I579">
        <v>0</v>
      </c>
      <c r="J579">
        <v>1</v>
      </c>
      <c r="K579" t="s">
        <v>10423</v>
      </c>
      <c r="L579" t="s">
        <v>12239</v>
      </c>
      <c r="M579" t="s">
        <v>22</v>
      </c>
      <c r="N579" t="s">
        <v>1816</v>
      </c>
      <c r="O579" t="s">
        <v>29</v>
      </c>
      <c r="P579" t="s">
        <v>4473</v>
      </c>
      <c r="Q579" s="13">
        <v>9287</v>
      </c>
      <c r="S579" s="1">
        <v>0.5</v>
      </c>
      <c r="T579" t="s">
        <v>168</v>
      </c>
      <c r="U579" t="s">
        <v>24</v>
      </c>
      <c r="V579" t="b">
        <v>1</v>
      </c>
      <c r="W579">
        <v>3.5</v>
      </c>
      <c r="X579" t="s">
        <v>240</v>
      </c>
      <c r="Y579" t="s">
        <v>26</v>
      </c>
    </row>
    <row r="580" spans="1:25" x14ac:dyDescent="0.4">
      <c r="A580" t="s">
        <v>4526</v>
      </c>
      <c r="B580" s="2">
        <f ca="1">TODAY()+OpportunityTbl[[#This Row],[CreatedOn_DaysFromToday]]</f>
        <v>45075</v>
      </c>
      <c r="C580" s="2">
        <f ca="1">TODAY()+OpportunityTbl[[#This Row],[EstCloseDate_DaysFromToday]]</f>
        <v>45157</v>
      </c>
      <c r="D580" t="str">
        <f>IF(OpportunityTbl[[#This Row],[statecode]]=0,"",OpportunityTbl[[#This Row],[Estimated Close Date]])</f>
        <v/>
      </c>
      <c r="E580" s="14">
        <v>-35</v>
      </c>
      <c r="F580" s="14">
        <v>47</v>
      </c>
      <c r="G580" t="s">
        <v>4280</v>
      </c>
      <c r="H580" t="s">
        <v>4281</v>
      </c>
      <c r="I580">
        <v>0</v>
      </c>
      <c r="J580">
        <v>1</v>
      </c>
      <c r="K580" t="s">
        <v>10564</v>
      </c>
      <c r="L580" t="s">
        <v>12236</v>
      </c>
      <c r="M580" t="s">
        <v>22</v>
      </c>
      <c r="N580" t="s">
        <v>1617</v>
      </c>
      <c r="O580" t="s">
        <v>29</v>
      </c>
      <c r="P580" t="s">
        <v>1620</v>
      </c>
      <c r="Q580" s="13">
        <v>3417</v>
      </c>
      <c r="S580" s="1">
        <v>0.3</v>
      </c>
      <c r="T580" t="s">
        <v>168</v>
      </c>
      <c r="U580" t="s">
        <v>24</v>
      </c>
      <c r="V580" t="b">
        <v>0</v>
      </c>
      <c r="W580">
        <v>3.5</v>
      </c>
      <c r="X580" t="s">
        <v>157</v>
      </c>
      <c r="Y580" t="s">
        <v>26</v>
      </c>
    </row>
    <row r="581" spans="1:25" x14ac:dyDescent="0.4">
      <c r="A581" t="s">
        <v>4527</v>
      </c>
      <c r="B581" s="2">
        <f ca="1">TODAY()+OpportunityTbl[[#This Row],[CreatedOn_DaysFromToday]]</f>
        <v>45075</v>
      </c>
      <c r="C581" s="2">
        <f ca="1">TODAY()+OpportunityTbl[[#This Row],[EstCloseDate_DaysFromToday]]</f>
        <v>45128</v>
      </c>
      <c r="D581" t="str">
        <f>IF(OpportunityTbl[[#This Row],[statecode]]=0,"",OpportunityTbl[[#This Row],[Estimated Close Date]])</f>
        <v/>
      </c>
      <c r="E581" s="14">
        <v>-35</v>
      </c>
      <c r="F581" s="14">
        <v>18</v>
      </c>
      <c r="G581" t="s">
        <v>4280</v>
      </c>
      <c r="H581" t="s">
        <v>4281</v>
      </c>
      <c r="I581">
        <v>0</v>
      </c>
      <c r="J581">
        <v>1</v>
      </c>
      <c r="K581" t="s">
        <v>10477</v>
      </c>
      <c r="L581" t="s">
        <v>12237</v>
      </c>
      <c r="M581" t="s">
        <v>22</v>
      </c>
      <c r="N581" t="s">
        <v>469</v>
      </c>
      <c r="O581" t="s">
        <v>29</v>
      </c>
      <c r="P581" t="s">
        <v>702</v>
      </c>
      <c r="Q581" s="13">
        <v>3596</v>
      </c>
      <c r="S581" s="1">
        <v>0.3</v>
      </c>
      <c r="T581" t="s">
        <v>168</v>
      </c>
      <c r="U581" t="s">
        <v>24</v>
      </c>
      <c r="V581" t="b">
        <v>0</v>
      </c>
      <c r="W581">
        <v>3.5</v>
      </c>
      <c r="X581" t="s">
        <v>25</v>
      </c>
      <c r="Y581" t="s">
        <v>26</v>
      </c>
    </row>
    <row r="582" spans="1:25" x14ac:dyDescent="0.4">
      <c r="A582" t="s">
        <v>4627</v>
      </c>
      <c r="B582" s="2">
        <f ca="1">TODAY()+OpportunityTbl[[#This Row],[CreatedOn_DaysFromToday]]</f>
        <v>45075</v>
      </c>
      <c r="C582" s="2">
        <f ca="1">TODAY()+OpportunityTbl[[#This Row],[EstCloseDate_DaysFromToday]]</f>
        <v>45156</v>
      </c>
      <c r="D582" t="str">
        <f>IF(OpportunityTbl[[#This Row],[statecode]]=0,"",OpportunityTbl[[#This Row],[Estimated Close Date]])</f>
        <v/>
      </c>
      <c r="E582" s="14">
        <v>-35</v>
      </c>
      <c r="F582" s="14">
        <v>46</v>
      </c>
      <c r="G582" t="s">
        <v>4280</v>
      </c>
      <c r="H582" t="s">
        <v>4281</v>
      </c>
      <c r="I582">
        <v>0</v>
      </c>
      <c r="J582">
        <v>1</v>
      </c>
      <c r="K582" t="s">
        <v>10565</v>
      </c>
      <c r="L582" t="s">
        <v>12237</v>
      </c>
      <c r="M582" t="s">
        <v>22</v>
      </c>
      <c r="N582" t="s">
        <v>2036</v>
      </c>
      <c r="O582" t="s">
        <v>29</v>
      </c>
      <c r="P582" t="s">
        <v>2056</v>
      </c>
      <c r="Q582" s="13">
        <v>3270</v>
      </c>
      <c r="S582" s="1">
        <v>0.3</v>
      </c>
      <c r="T582" t="s">
        <v>168</v>
      </c>
      <c r="U582" t="s">
        <v>24</v>
      </c>
      <c r="V582" t="b">
        <v>1</v>
      </c>
      <c r="W582">
        <v>6</v>
      </c>
      <c r="X582" t="s">
        <v>25</v>
      </c>
      <c r="Y582" t="s">
        <v>26</v>
      </c>
    </row>
    <row r="583" spans="1:25" x14ac:dyDescent="0.4">
      <c r="A583" t="s">
        <v>4821</v>
      </c>
      <c r="B583" s="2">
        <f ca="1">TODAY()+OpportunityTbl[[#This Row],[CreatedOn_DaysFromToday]]</f>
        <v>45075</v>
      </c>
      <c r="C583" s="2">
        <f ca="1">TODAY()+OpportunityTbl[[#This Row],[EstCloseDate_DaysFromToday]]</f>
        <v>45130</v>
      </c>
      <c r="D583" t="str">
        <f>IF(OpportunityTbl[[#This Row],[statecode]]=0,"",OpportunityTbl[[#This Row],[Estimated Close Date]])</f>
        <v/>
      </c>
      <c r="E583" s="14">
        <v>-35</v>
      </c>
      <c r="F583" s="14">
        <v>20</v>
      </c>
      <c r="G583" t="s">
        <v>4280</v>
      </c>
      <c r="H583" t="s">
        <v>4281</v>
      </c>
      <c r="I583">
        <v>0</v>
      </c>
      <c r="J583">
        <v>1</v>
      </c>
      <c r="K583" t="s">
        <v>10559</v>
      </c>
      <c r="L583" t="s">
        <v>12234</v>
      </c>
      <c r="M583" t="s">
        <v>22</v>
      </c>
      <c r="N583" t="s">
        <v>2121</v>
      </c>
      <c r="O583" t="s">
        <v>29</v>
      </c>
      <c r="P583" t="s">
        <v>4734</v>
      </c>
      <c r="Q583" s="13">
        <v>2812</v>
      </c>
      <c r="S583" s="1">
        <v>0.9</v>
      </c>
      <c r="T583" t="s">
        <v>4724</v>
      </c>
      <c r="U583" t="s">
        <v>97</v>
      </c>
      <c r="V583" t="b">
        <v>1</v>
      </c>
      <c r="W583">
        <v>4</v>
      </c>
      <c r="X583" t="s">
        <v>4732</v>
      </c>
      <c r="Y583" t="s">
        <v>26</v>
      </c>
    </row>
    <row r="584" spans="1:25" x14ac:dyDescent="0.4">
      <c r="A584" t="s">
        <v>4822</v>
      </c>
      <c r="B584" s="2">
        <f ca="1">TODAY()+OpportunityTbl[[#This Row],[CreatedOn_DaysFromToday]]</f>
        <v>45075</v>
      </c>
      <c r="C584" s="2">
        <f ca="1">TODAY()+OpportunityTbl[[#This Row],[EstCloseDate_DaysFromToday]]</f>
        <v>45133</v>
      </c>
      <c r="D584" t="str">
        <f>IF(OpportunityTbl[[#This Row],[statecode]]=0,"",OpportunityTbl[[#This Row],[Estimated Close Date]])</f>
        <v/>
      </c>
      <c r="E584" s="14">
        <v>-35</v>
      </c>
      <c r="F584" s="14">
        <v>23</v>
      </c>
      <c r="G584" t="s">
        <v>4280</v>
      </c>
      <c r="H584" t="s">
        <v>4281</v>
      </c>
      <c r="I584">
        <v>0</v>
      </c>
      <c r="J584">
        <v>1</v>
      </c>
      <c r="K584" t="s">
        <v>10452</v>
      </c>
      <c r="L584" t="s">
        <v>12239</v>
      </c>
      <c r="M584" t="s">
        <v>22</v>
      </c>
      <c r="N584" t="s">
        <v>1710</v>
      </c>
      <c r="O584" t="s">
        <v>29</v>
      </c>
      <c r="P584" t="s">
        <v>1711</v>
      </c>
      <c r="Q584" s="13">
        <v>5564</v>
      </c>
      <c r="S584" s="1">
        <v>0.1</v>
      </c>
      <c r="T584" t="s">
        <v>23</v>
      </c>
      <c r="U584" t="s">
        <v>24</v>
      </c>
      <c r="V584" t="b">
        <v>0</v>
      </c>
      <c r="W584">
        <v>3.5</v>
      </c>
      <c r="X584" t="s">
        <v>25</v>
      </c>
      <c r="Y584" t="s">
        <v>26</v>
      </c>
    </row>
    <row r="585" spans="1:25" x14ac:dyDescent="0.4">
      <c r="A585" t="s">
        <v>4823</v>
      </c>
      <c r="B585" s="2">
        <f ca="1">TODAY()+OpportunityTbl[[#This Row],[CreatedOn_DaysFromToday]]</f>
        <v>45075</v>
      </c>
      <c r="C585" s="2">
        <f ca="1">TODAY()+OpportunityTbl[[#This Row],[EstCloseDate_DaysFromToday]]</f>
        <v>45129</v>
      </c>
      <c r="D585" t="str">
        <f>IF(OpportunityTbl[[#This Row],[statecode]]=0,"",OpportunityTbl[[#This Row],[Estimated Close Date]])</f>
        <v/>
      </c>
      <c r="E585" s="14">
        <v>-35</v>
      </c>
      <c r="F585" s="14">
        <v>19</v>
      </c>
      <c r="G585" t="s">
        <v>4280</v>
      </c>
      <c r="H585" t="s">
        <v>4281</v>
      </c>
      <c r="I585">
        <v>0</v>
      </c>
      <c r="J585">
        <v>1</v>
      </c>
      <c r="K585" t="s">
        <v>10566</v>
      </c>
      <c r="L585" t="s">
        <v>12234</v>
      </c>
      <c r="M585" t="s">
        <v>22</v>
      </c>
      <c r="N585" t="s">
        <v>1710</v>
      </c>
      <c r="O585" t="s">
        <v>29</v>
      </c>
      <c r="P585" t="s">
        <v>2378</v>
      </c>
      <c r="Q585" s="13">
        <v>3160</v>
      </c>
      <c r="S585" s="1">
        <v>0.9</v>
      </c>
      <c r="T585" t="s">
        <v>4724</v>
      </c>
      <c r="U585" t="s">
        <v>97</v>
      </c>
      <c r="V585" t="b">
        <v>1</v>
      </c>
      <c r="W585">
        <v>4</v>
      </c>
      <c r="X585" t="s">
        <v>240</v>
      </c>
      <c r="Y585" t="s">
        <v>26</v>
      </c>
    </row>
    <row r="586" spans="1:25" x14ac:dyDescent="0.4">
      <c r="A586" t="s">
        <v>4824</v>
      </c>
      <c r="B586" s="2">
        <f ca="1">TODAY()+OpportunityTbl[[#This Row],[CreatedOn_DaysFromToday]]</f>
        <v>45075</v>
      </c>
      <c r="C586" s="2">
        <f ca="1">TODAY()+OpportunityTbl[[#This Row],[EstCloseDate_DaysFromToday]]</f>
        <v>45119</v>
      </c>
      <c r="D586" t="str">
        <f>IF(OpportunityTbl[[#This Row],[statecode]]=0,"",OpportunityTbl[[#This Row],[Estimated Close Date]])</f>
        <v/>
      </c>
      <c r="E586" s="14">
        <v>-35</v>
      </c>
      <c r="F586" s="14">
        <v>9</v>
      </c>
      <c r="G586" t="s">
        <v>4280</v>
      </c>
      <c r="H586" t="s">
        <v>4281</v>
      </c>
      <c r="I586">
        <v>0</v>
      </c>
      <c r="J586">
        <v>1</v>
      </c>
      <c r="K586" t="s">
        <v>10531</v>
      </c>
      <c r="L586" t="s">
        <v>12233</v>
      </c>
      <c r="M586" t="s">
        <v>22</v>
      </c>
      <c r="N586" t="s">
        <v>1710</v>
      </c>
      <c r="O586" t="s">
        <v>29</v>
      </c>
      <c r="P586" t="s">
        <v>1713</v>
      </c>
      <c r="Q586" s="13">
        <v>15318</v>
      </c>
      <c r="S586" s="1">
        <v>0.1</v>
      </c>
      <c r="T586" t="s">
        <v>23</v>
      </c>
      <c r="U586" t="s">
        <v>97</v>
      </c>
      <c r="V586" t="b">
        <v>1</v>
      </c>
      <c r="W586">
        <v>4</v>
      </c>
      <c r="X586" t="s">
        <v>25</v>
      </c>
      <c r="Y586" t="s">
        <v>26</v>
      </c>
    </row>
    <row r="587" spans="1:25" x14ac:dyDescent="0.4">
      <c r="A587" t="s">
        <v>4825</v>
      </c>
      <c r="B587" s="2">
        <f ca="1">TODAY()+OpportunityTbl[[#This Row],[CreatedOn_DaysFromToday]]</f>
        <v>45075</v>
      </c>
      <c r="C587" s="2">
        <f ca="1">TODAY()+OpportunityTbl[[#This Row],[EstCloseDate_DaysFromToday]]</f>
        <v>45132</v>
      </c>
      <c r="D587" t="str">
        <f>IF(OpportunityTbl[[#This Row],[statecode]]=0,"",OpportunityTbl[[#This Row],[Estimated Close Date]])</f>
        <v/>
      </c>
      <c r="E587" s="14">
        <v>-35</v>
      </c>
      <c r="F587" s="14">
        <v>22</v>
      </c>
      <c r="G587" t="s">
        <v>4280</v>
      </c>
      <c r="H587" t="s">
        <v>4281</v>
      </c>
      <c r="I587">
        <v>0</v>
      </c>
      <c r="J587">
        <v>1</v>
      </c>
      <c r="K587" t="s">
        <v>10454</v>
      </c>
      <c r="L587" t="s">
        <v>12238</v>
      </c>
      <c r="M587" t="s">
        <v>22</v>
      </c>
      <c r="N587" t="s">
        <v>518</v>
      </c>
      <c r="O587" t="s">
        <v>29</v>
      </c>
      <c r="P587" t="s">
        <v>529</v>
      </c>
      <c r="Q587" s="13">
        <v>3732</v>
      </c>
      <c r="S587" s="1">
        <v>0.1</v>
      </c>
      <c r="T587" t="s">
        <v>23</v>
      </c>
      <c r="U587" t="s">
        <v>97</v>
      </c>
      <c r="V587" t="b">
        <v>0</v>
      </c>
      <c r="W587">
        <v>2</v>
      </c>
      <c r="X587" t="s">
        <v>25</v>
      </c>
      <c r="Y587" t="s">
        <v>26</v>
      </c>
    </row>
    <row r="588" spans="1:25" x14ac:dyDescent="0.4">
      <c r="A588" t="s">
        <v>5161</v>
      </c>
      <c r="B588" s="2">
        <f ca="1">TODAY()+OpportunityTbl[[#This Row],[CreatedOn_DaysFromToday]]</f>
        <v>45075</v>
      </c>
      <c r="C588" s="2">
        <f ca="1">TODAY()+OpportunityTbl[[#This Row],[EstCloseDate_DaysFromToday]]</f>
        <v>45116</v>
      </c>
      <c r="D588" t="str">
        <f>IF(OpportunityTbl[[#This Row],[statecode]]=0,"",OpportunityTbl[[#This Row],[Estimated Close Date]])</f>
        <v/>
      </c>
      <c r="E588" s="14">
        <v>-35</v>
      </c>
      <c r="F588" s="14">
        <v>6</v>
      </c>
      <c r="G588" t="s">
        <v>4280</v>
      </c>
      <c r="H588" t="s">
        <v>4281</v>
      </c>
      <c r="I588">
        <v>0</v>
      </c>
      <c r="J588">
        <v>1</v>
      </c>
      <c r="K588" t="s">
        <v>10567</v>
      </c>
      <c r="L588" t="s">
        <v>12236</v>
      </c>
      <c r="M588" t="s">
        <v>22</v>
      </c>
      <c r="N588" t="s">
        <v>469</v>
      </c>
      <c r="O588" t="s">
        <v>29</v>
      </c>
      <c r="P588" t="s">
        <v>470</v>
      </c>
      <c r="Q588" s="13">
        <v>2323</v>
      </c>
      <c r="S588" s="1">
        <v>0.5</v>
      </c>
      <c r="T588" t="s">
        <v>168</v>
      </c>
      <c r="U588" t="s">
        <v>100</v>
      </c>
      <c r="V588" t="b">
        <v>0</v>
      </c>
      <c r="W588">
        <v>2.5</v>
      </c>
      <c r="X588" t="s">
        <v>157</v>
      </c>
      <c r="Y588" t="s">
        <v>4926</v>
      </c>
    </row>
    <row r="589" spans="1:25" x14ac:dyDescent="0.4">
      <c r="A589" t="s">
        <v>5162</v>
      </c>
      <c r="B589" s="2">
        <f ca="1">TODAY()+OpportunityTbl[[#This Row],[CreatedOn_DaysFromToday]]</f>
        <v>45075</v>
      </c>
      <c r="C589" s="2">
        <f ca="1">TODAY()+OpportunityTbl[[#This Row],[EstCloseDate_DaysFromToday]]</f>
        <v>45120</v>
      </c>
      <c r="D589" t="str">
        <f>IF(OpportunityTbl[[#This Row],[statecode]]=0,"",OpportunityTbl[[#This Row],[Estimated Close Date]])</f>
        <v/>
      </c>
      <c r="E589" s="14">
        <v>-35</v>
      </c>
      <c r="F589" s="14">
        <v>10</v>
      </c>
      <c r="G589" t="s">
        <v>4280</v>
      </c>
      <c r="H589" t="s">
        <v>4281</v>
      </c>
      <c r="I589">
        <v>0</v>
      </c>
      <c r="J589">
        <v>1</v>
      </c>
      <c r="K589" t="s">
        <v>10517</v>
      </c>
      <c r="L589" t="s">
        <v>12234</v>
      </c>
      <c r="M589" t="s">
        <v>22</v>
      </c>
      <c r="N589" t="s">
        <v>31</v>
      </c>
      <c r="O589" t="s">
        <v>29</v>
      </c>
      <c r="P589" t="s">
        <v>210</v>
      </c>
      <c r="Q589" s="13">
        <v>2631</v>
      </c>
      <c r="S589" s="1">
        <v>0.5</v>
      </c>
      <c r="T589" t="s">
        <v>168</v>
      </c>
      <c r="U589" t="s">
        <v>97</v>
      </c>
      <c r="V589" t="b">
        <v>1</v>
      </c>
      <c r="W589">
        <v>2.5</v>
      </c>
      <c r="X589" t="s">
        <v>157</v>
      </c>
      <c r="Y589" t="s">
        <v>4899</v>
      </c>
    </row>
    <row r="590" spans="1:25" x14ac:dyDescent="0.4">
      <c r="A590" t="s">
        <v>5163</v>
      </c>
      <c r="B590" s="2">
        <f ca="1">TODAY()+OpportunityTbl[[#This Row],[CreatedOn_DaysFromToday]]</f>
        <v>45075</v>
      </c>
      <c r="C590" s="2">
        <f ca="1">TODAY()+OpportunityTbl[[#This Row],[EstCloseDate_DaysFromToday]]</f>
        <v>45116</v>
      </c>
      <c r="D590" t="str">
        <f>IF(OpportunityTbl[[#This Row],[statecode]]=0,"",OpportunityTbl[[#This Row],[Estimated Close Date]])</f>
        <v/>
      </c>
      <c r="E590" s="14">
        <v>-35</v>
      </c>
      <c r="F590" s="14">
        <v>6</v>
      </c>
      <c r="G590" t="s">
        <v>4280</v>
      </c>
      <c r="H590" t="s">
        <v>4281</v>
      </c>
      <c r="I590">
        <v>0</v>
      </c>
      <c r="J590">
        <v>1</v>
      </c>
      <c r="K590" t="s">
        <v>10505</v>
      </c>
      <c r="L590" t="s">
        <v>12234</v>
      </c>
      <c r="M590" t="s">
        <v>22</v>
      </c>
      <c r="N590" t="s">
        <v>469</v>
      </c>
      <c r="O590" t="s">
        <v>29</v>
      </c>
      <c r="P590" t="s">
        <v>470</v>
      </c>
      <c r="Q590" s="13">
        <v>1928</v>
      </c>
      <c r="S590" s="1">
        <v>0.5</v>
      </c>
      <c r="T590" t="s">
        <v>168</v>
      </c>
      <c r="U590" t="s">
        <v>97</v>
      </c>
      <c r="V590" t="b">
        <v>1</v>
      </c>
      <c r="W590">
        <v>2.5</v>
      </c>
      <c r="X590" t="s">
        <v>157</v>
      </c>
      <c r="Y590" t="s">
        <v>4899</v>
      </c>
    </row>
    <row r="591" spans="1:25" x14ac:dyDescent="0.4">
      <c r="A591" t="s">
        <v>6134</v>
      </c>
      <c r="B591" s="2">
        <f ca="1">TODAY()+OpportunityTbl[[#This Row],[CreatedOn_DaysFromToday]]</f>
        <v>45075</v>
      </c>
      <c r="C591" s="2">
        <f ca="1">TODAY()+OpportunityTbl[[#This Row],[EstCloseDate_DaysFromToday]]</f>
        <v>45109</v>
      </c>
      <c r="D591">
        <f ca="1">IF(OpportunityTbl[[#This Row],[statecode]]=0,"",OpportunityTbl[[#This Row],[Estimated Close Date]])</f>
        <v>45109</v>
      </c>
      <c r="E591" s="14">
        <v>-35</v>
      </c>
      <c r="F591" s="14">
        <v>-1</v>
      </c>
      <c r="G591" t="s">
        <v>27</v>
      </c>
      <c r="H591" t="s">
        <v>28</v>
      </c>
      <c r="I591">
        <v>2</v>
      </c>
      <c r="J591">
        <v>4</v>
      </c>
      <c r="K591" t="s">
        <v>10511</v>
      </c>
      <c r="L591" t="s">
        <v>12238</v>
      </c>
      <c r="M591" t="s">
        <v>22</v>
      </c>
      <c r="N591" t="s">
        <v>513</v>
      </c>
      <c r="O591" t="s">
        <v>29</v>
      </c>
      <c r="P591" t="s">
        <v>514</v>
      </c>
      <c r="Q591" s="13">
        <v>2782</v>
      </c>
      <c r="S591" s="1">
        <v>0.3</v>
      </c>
      <c r="T591" t="s">
        <v>168</v>
      </c>
      <c r="U591" t="s">
        <v>100</v>
      </c>
      <c r="V591" t="b">
        <v>1</v>
      </c>
      <c r="W591">
        <v>2</v>
      </c>
      <c r="X591" t="s">
        <v>157</v>
      </c>
      <c r="Y591" t="s">
        <v>4899</v>
      </c>
    </row>
    <row r="592" spans="1:25" x14ac:dyDescent="0.4">
      <c r="A592" t="s">
        <v>318</v>
      </c>
      <c r="B592" s="2">
        <f ca="1">TODAY()+OpportunityTbl[[#This Row],[CreatedOn_DaysFromToday]]</f>
        <v>45074</v>
      </c>
      <c r="C592" s="2">
        <f ca="1">TODAY()+OpportunityTbl[[#This Row],[EstCloseDate_DaysFromToday]]</f>
        <v>45102</v>
      </c>
      <c r="D592">
        <f ca="1">IF(OpportunityTbl[[#This Row],[statecode]]=0,"",OpportunityTbl[[#This Row],[Estimated Close Date]])</f>
        <v>45102</v>
      </c>
      <c r="E592" s="14">
        <v>-36</v>
      </c>
      <c r="F592" s="14">
        <v>-8</v>
      </c>
      <c r="G592" t="s">
        <v>27</v>
      </c>
      <c r="H592" t="s">
        <v>28</v>
      </c>
      <c r="I592">
        <v>2</v>
      </c>
      <c r="J592">
        <v>4</v>
      </c>
      <c r="K592" t="s">
        <v>10568</v>
      </c>
      <c r="L592" t="s">
        <v>12234</v>
      </c>
      <c r="M592" t="s">
        <v>22</v>
      </c>
      <c r="N592" t="s">
        <v>31</v>
      </c>
      <c r="O592" t="s">
        <v>29</v>
      </c>
      <c r="P592" t="s">
        <v>319</v>
      </c>
      <c r="Q592" s="13">
        <v>1156</v>
      </c>
      <c r="S592" s="1">
        <v>0.1</v>
      </c>
      <c r="T592" t="s">
        <v>23</v>
      </c>
      <c r="U592" t="s">
        <v>24</v>
      </c>
      <c r="V592" t="b">
        <v>1</v>
      </c>
      <c r="W592">
        <v>2.5</v>
      </c>
      <c r="X592" t="s">
        <v>25</v>
      </c>
      <c r="Y592" t="s">
        <v>26</v>
      </c>
    </row>
    <row r="593" spans="1:25" x14ac:dyDescent="0.4">
      <c r="A593" t="s">
        <v>3661</v>
      </c>
      <c r="B593" s="2">
        <f ca="1">TODAY()+OpportunityTbl[[#This Row],[CreatedOn_DaysFromToday]]</f>
        <v>45074</v>
      </c>
      <c r="C593" s="2">
        <f ca="1">TODAY()+OpportunityTbl[[#This Row],[EstCloseDate_DaysFromToday]]</f>
        <v>45086</v>
      </c>
      <c r="D593">
        <f ca="1">IF(OpportunityTbl[[#This Row],[statecode]]=0,"",OpportunityTbl[[#This Row],[Estimated Close Date]])</f>
        <v>45086</v>
      </c>
      <c r="E593" s="14">
        <v>-36</v>
      </c>
      <c r="F593" s="14">
        <v>-24</v>
      </c>
      <c r="G593" t="s">
        <v>27</v>
      </c>
      <c r="H593" t="s">
        <v>28</v>
      </c>
      <c r="I593">
        <v>2</v>
      </c>
      <c r="J593">
        <v>4</v>
      </c>
      <c r="K593" t="s">
        <v>10569</v>
      </c>
      <c r="L593" t="s">
        <v>12239</v>
      </c>
      <c r="M593" t="s">
        <v>22</v>
      </c>
      <c r="N593" t="s">
        <v>31</v>
      </c>
      <c r="O593" t="s">
        <v>29</v>
      </c>
      <c r="P593" t="s">
        <v>319</v>
      </c>
      <c r="Q593" s="13">
        <v>7995</v>
      </c>
      <c r="S593" s="1">
        <v>0.1</v>
      </c>
      <c r="T593" t="s">
        <v>23</v>
      </c>
      <c r="U593" t="s">
        <v>100</v>
      </c>
      <c r="V593" t="b">
        <v>1</v>
      </c>
      <c r="W593">
        <v>2</v>
      </c>
      <c r="X593" t="s">
        <v>25</v>
      </c>
      <c r="Y593" t="s">
        <v>26</v>
      </c>
    </row>
    <row r="594" spans="1:25" x14ac:dyDescent="0.4">
      <c r="A594" t="s">
        <v>4332</v>
      </c>
      <c r="B594" s="2">
        <f ca="1">TODAY()+OpportunityTbl[[#This Row],[CreatedOn_DaysFromToday]]</f>
        <v>45074</v>
      </c>
      <c r="C594" s="2">
        <f ca="1">TODAY()+OpportunityTbl[[#This Row],[EstCloseDate_DaysFromToday]]</f>
        <v>45121</v>
      </c>
      <c r="D594" t="str">
        <f>IF(OpportunityTbl[[#This Row],[statecode]]=0,"",OpportunityTbl[[#This Row],[Estimated Close Date]])</f>
        <v/>
      </c>
      <c r="E594" s="14">
        <v>-36</v>
      </c>
      <c r="F594" s="14">
        <v>11</v>
      </c>
      <c r="G594" t="s">
        <v>4280</v>
      </c>
      <c r="H594" t="s">
        <v>4281</v>
      </c>
      <c r="I594">
        <v>0</v>
      </c>
      <c r="J594">
        <v>1</v>
      </c>
      <c r="K594" t="s">
        <v>10558</v>
      </c>
      <c r="L594" t="s">
        <v>12234</v>
      </c>
      <c r="M594" t="s">
        <v>22</v>
      </c>
      <c r="N594" t="s">
        <v>513</v>
      </c>
      <c r="O594" t="s">
        <v>29</v>
      </c>
      <c r="P594" t="s">
        <v>525</v>
      </c>
      <c r="Q594" s="13">
        <v>2364</v>
      </c>
      <c r="S594" s="1">
        <v>0.3</v>
      </c>
      <c r="T594" t="s">
        <v>168</v>
      </c>
      <c r="U594" t="s">
        <v>24</v>
      </c>
      <c r="V594" t="b">
        <v>1</v>
      </c>
      <c r="W594">
        <v>2.5</v>
      </c>
      <c r="X594" t="s">
        <v>25</v>
      </c>
      <c r="Y594" t="s">
        <v>26</v>
      </c>
    </row>
    <row r="595" spans="1:25" x14ac:dyDescent="0.4">
      <c r="A595" t="s">
        <v>4438</v>
      </c>
      <c r="B595" s="2">
        <f ca="1">TODAY()+OpportunityTbl[[#This Row],[CreatedOn_DaysFromToday]]</f>
        <v>45074</v>
      </c>
      <c r="C595" s="2">
        <f ca="1">TODAY()+OpportunityTbl[[#This Row],[EstCloseDate_DaysFromToday]]</f>
        <v>45119</v>
      </c>
      <c r="D595" t="str">
        <f>IF(OpportunityTbl[[#This Row],[statecode]]=0,"",OpportunityTbl[[#This Row],[Estimated Close Date]])</f>
        <v/>
      </c>
      <c r="E595" s="14">
        <v>-36</v>
      </c>
      <c r="F595" s="14">
        <v>9</v>
      </c>
      <c r="G595" t="s">
        <v>4280</v>
      </c>
      <c r="H595" t="s">
        <v>4281</v>
      </c>
      <c r="I595">
        <v>0</v>
      </c>
      <c r="J595">
        <v>1</v>
      </c>
      <c r="K595" t="s">
        <v>10570</v>
      </c>
      <c r="L595" t="s">
        <v>12236</v>
      </c>
      <c r="M595" t="s">
        <v>22</v>
      </c>
      <c r="N595" t="s">
        <v>31</v>
      </c>
      <c r="O595" t="s">
        <v>29</v>
      </c>
      <c r="P595" t="s">
        <v>210</v>
      </c>
      <c r="Q595" s="13">
        <v>1948</v>
      </c>
      <c r="S595" s="1">
        <v>0.5</v>
      </c>
      <c r="T595" t="s">
        <v>168</v>
      </c>
      <c r="U595" t="s">
        <v>97</v>
      </c>
      <c r="V595" t="b">
        <v>1</v>
      </c>
      <c r="W595">
        <v>2.5</v>
      </c>
      <c r="X595" t="s">
        <v>157</v>
      </c>
      <c r="Y595" t="s">
        <v>26</v>
      </c>
    </row>
    <row r="596" spans="1:25" x14ac:dyDescent="0.4">
      <c r="A596" t="s">
        <v>4528</v>
      </c>
      <c r="B596" s="2">
        <f ca="1">TODAY()+OpportunityTbl[[#This Row],[CreatedOn_DaysFromToday]]</f>
        <v>45074</v>
      </c>
      <c r="C596" s="2">
        <f ca="1">TODAY()+OpportunityTbl[[#This Row],[EstCloseDate_DaysFromToday]]</f>
        <v>45114</v>
      </c>
      <c r="D596" t="str">
        <f>IF(OpportunityTbl[[#This Row],[statecode]]=0,"",OpportunityTbl[[#This Row],[Estimated Close Date]])</f>
        <v/>
      </c>
      <c r="E596" s="14">
        <v>-36</v>
      </c>
      <c r="F596" s="14">
        <v>4</v>
      </c>
      <c r="G596" t="s">
        <v>4280</v>
      </c>
      <c r="H596" t="s">
        <v>4281</v>
      </c>
      <c r="I596">
        <v>0</v>
      </c>
      <c r="J596">
        <v>1</v>
      </c>
      <c r="K596" t="s">
        <v>10505</v>
      </c>
      <c r="L596" t="s">
        <v>12237</v>
      </c>
      <c r="M596" t="s">
        <v>22</v>
      </c>
      <c r="N596" t="s">
        <v>480</v>
      </c>
      <c r="O596" t="s">
        <v>29</v>
      </c>
      <c r="P596" t="s">
        <v>550</v>
      </c>
      <c r="Q596" s="13">
        <v>4155</v>
      </c>
      <c r="S596" s="1">
        <v>0.3</v>
      </c>
      <c r="T596" t="s">
        <v>168</v>
      </c>
      <c r="U596" t="s">
        <v>100</v>
      </c>
      <c r="V596" t="b">
        <v>1</v>
      </c>
      <c r="W596">
        <v>3.5</v>
      </c>
      <c r="X596" t="s">
        <v>25</v>
      </c>
      <c r="Y596" t="s">
        <v>26</v>
      </c>
    </row>
    <row r="597" spans="1:25" x14ac:dyDescent="0.4">
      <c r="A597" t="s">
        <v>4604</v>
      </c>
      <c r="B597" s="2">
        <f ca="1">TODAY()+OpportunityTbl[[#This Row],[CreatedOn_DaysFromToday]]</f>
        <v>45074</v>
      </c>
      <c r="C597" s="2">
        <f ca="1">TODAY()+OpportunityTbl[[#This Row],[EstCloseDate_DaysFromToday]]</f>
        <v>45151</v>
      </c>
      <c r="D597" t="str">
        <f>IF(OpportunityTbl[[#This Row],[statecode]]=0,"",OpportunityTbl[[#This Row],[Estimated Close Date]])</f>
        <v/>
      </c>
      <c r="E597" s="14">
        <v>-36</v>
      </c>
      <c r="F597" s="14">
        <v>41</v>
      </c>
      <c r="G597" t="s">
        <v>4280</v>
      </c>
      <c r="H597" t="s">
        <v>4281</v>
      </c>
      <c r="I597">
        <v>0</v>
      </c>
      <c r="J597">
        <v>1</v>
      </c>
      <c r="K597" t="s">
        <v>10497</v>
      </c>
      <c r="L597" t="s">
        <v>12238</v>
      </c>
      <c r="M597" t="s">
        <v>22</v>
      </c>
      <c r="N597" t="s">
        <v>779</v>
      </c>
      <c r="O597" t="s">
        <v>29</v>
      </c>
      <c r="P597" t="s">
        <v>780</v>
      </c>
      <c r="Q597" s="13">
        <v>3191</v>
      </c>
      <c r="S597" s="1">
        <v>0.3</v>
      </c>
      <c r="T597" t="s">
        <v>168</v>
      </c>
      <c r="U597" t="s">
        <v>24</v>
      </c>
      <c r="V597" t="b">
        <v>0</v>
      </c>
      <c r="W597">
        <v>2</v>
      </c>
      <c r="X597" t="s">
        <v>25</v>
      </c>
      <c r="Y597" t="s">
        <v>26</v>
      </c>
    </row>
    <row r="598" spans="1:25" x14ac:dyDescent="0.4">
      <c r="A598" t="s">
        <v>4628</v>
      </c>
      <c r="B598" s="2">
        <f ca="1">TODAY()+OpportunityTbl[[#This Row],[CreatedOn_DaysFromToday]]</f>
        <v>45074</v>
      </c>
      <c r="C598" s="2">
        <f ca="1">TODAY()+OpportunityTbl[[#This Row],[EstCloseDate_DaysFromToday]]</f>
        <v>45157</v>
      </c>
      <c r="D598" t="str">
        <f>IF(OpportunityTbl[[#This Row],[statecode]]=0,"",OpportunityTbl[[#This Row],[Estimated Close Date]])</f>
        <v/>
      </c>
      <c r="E598" s="14">
        <v>-36</v>
      </c>
      <c r="F598" s="14">
        <v>47</v>
      </c>
      <c r="G598" t="s">
        <v>4280</v>
      </c>
      <c r="H598" t="s">
        <v>4281</v>
      </c>
      <c r="I598">
        <v>0</v>
      </c>
      <c r="J598">
        <v>1</v>
      </c>
      <c r="K598" t="s">
        <v>10424</v>
      </c>
      <c r="L598" t="s">
        <v>12239</v>
      </c>
      <c r="M598" t="s">
        <v>22</v>
      </c>
      <c r="N598" t="s">
        <v>2022</v>
      </c>
      <c r="O598" t="s">
        <v>29</v>
      </c>
      <c r="P598" t="s">
        <v>2066</v>
      </c>
      <c r="Q598" s="13">
        <v>7315</v>
      </c>
      <c r="S598" s="1">
        <v>0.5</v>
      </c>
      <c r="T598" t="s">
        <v>168</v>
      </c>
      <c r="U598" t="s">
        <v>24</v>
      </c>
      <c r="V598" t="b">
        <v>0</v>
      </c>
      <c r="W598">
        <v>3</v>
      </c>
      <c r="X598" t="s">
        <v>240</v>
      </c>
      <c r="Y598" t="s">
        <v>26</v>
      </c>
    </row>
    <row r="599" spans="1:25" x14ac:dyDescent="0.4">
      <c r="A599" t="s">
        <v>4698</v>
      </c>
      <c r="B599" s="2">
        <f ca="1">TODAY()+OpportunityTbl[[#This Row],[CreatedOn_DaysFromToday]]</f>
        <v>45074</v>
      </c>
      <c r="C599" s="2">
        <f ca="1">TODAY()+OpportunityTbl[[#This Row],[EstCloseDate_DaysFromToday]]</f>
        <v>45121</v>
      </c>
      <c r="D599" t="str">
        <f>IF(OpportunityTbl[[#This Row],[statecode]]=0,"",OpportunityTbl[[#This Row],[Estimated Close Date]])</f>
        <v/>
      </c>
      <c r="E599" s="14">
        <v>-36</v>
      </c>
      <c r="F599" s="14">
        <v>11</v>
      </c>
      <c r="G599" t="s">
        <v>4280</v>
      </c>
      <c r="H599" t="s">
        <v>4281</v>
      </c>
      <c r="I599">
        <v>0</v>
      </c>
      <c r="J599">
        <v>1</v>
      </c>
      <c r="K599" t="s">
        <v>10571</v>
      </c>
      <c r="L599" t="s">
        <v>12237</v>
      </c>
      <c r="M599" t="s">
        <v>22</v>
      </c>
      <c r="N599" t="s">
        <v>1710</v>
      </c>
      <c r="O599" t="s">
        <v>29</v>
      </c>
      <c r="P599" t="s">
        <v>1711</v>
      </c>
      <c r="Q599" s="13">
        <v>4576</v>
      </c>
      <c r="S599" s="1">
        <v>0.3</v>
      </c>
      <c r="T599" t="s">
        <v>168</v>
      </c>
      <c r="U599" t="s">
        <v>100</v>
      </c>
      <c r="V599" t="b">
        <v>0</v>
      </c>
      <c r="W599">
        <v>5</v>
      </c>
      <c r="X599" t="s">
        <v>25</v>
      </c>
      <c r="Y599" t="s">
        <v>26</v>
      </c>
    </row>
    <row r="600" spans="1:25" x14ac:dyDescent="0.4">
      <c r="A600" t="s">
        <v>4699</v>
      </c>
      <c r="B600" s="2">
        <f ca="1">TODAY()+OpportunityTbl[[#This Row],[CreatedOn_DaysFromToday]]</f>
        <v>45074</v>
      </c>
      <c r="C600" s="2">
        <f ca="1">TODAY()+OpportunityTbl[[#This Row],[EstCloseDate_DaysFromToday]]</f>
        <v>45153</v>
      </c>
      <c r="D600" t="str">
        <f>IF(OpportunityTbl[[#This Row],[statecode]]=0,"",OpportunityTbl[[#This Row],[Estimated Close Date]])</f>
        <v/>
      </c>
      <c r="E600" s="14">
        <v>-36</v>
      </c>
      <c r="F600" s="14">
        <v>43</v>
      </c>
      <c r="G600" t="s">
        <v>4280</v>
      </c>
      <c r="H600" t="s">
        <v>4281</v>
      </c>
      <c r="I600">
        <v>0</v>
      </c>
      <c r="J600">
        <v>1</v>
      </c>
      <c r="K600" t="s">
        <v>10497</v>
      </c>
      <c r="L600" t="s">
        <v>12241</v>
      </c>
      <c r="M600" t="s">
        <v>22</v>
      </c>
      <c r="N600" t="s">
        <v>534</v>
      </c>
      <c r="O600" t="s">
        <v>29</v>
      </c>
      <c r="P600" t="s">
        <v>590</v>
      </c>
      <c r="Q600" s="13">
        <v>28774</v>
      </c>
      <c r="S600" s="1">
        <v>0.5</v>
      </c>
      <c r="T600" t="s">
        <v>168</v>
      </c>
      <c r="U600" t="s">
        <v>24</v>
      </c>
      <c r="V600" t="b">
        <v>1</v>
      </c>
      <c r="W600">
        <v>3</v>
      </c>
      <c r="X600" t="s">
        <v>240</v>
      </c>
      <c r="Y600" t="s">
        <v>26</v>
      </c>
    </row>
    <row r="601" spans="1:25" x14ac:dyDescent="0.4">
      <c r="A601" t="s">
        <v>4700</v>
      </c>
      <c r="B601" s="2">
        <f ca="1">TODAY()+OpportunityTbl[[#This Row],[CreatedOn_DaysFromToday]]</f>
        <v>45074</v>
      </c>
      <c r="C601" s="2">
        <f ca="1">TODAY()+OpportunityTbl[[#This Row],[EstCloseDate_DaysFromToday]]</f>
        <v>45118</v>
      </c>
      <c r="D601" t="str">
        <f>IF(OpportunityTbl[[#This Row],[statecode]]=0,"",OpportunityTbl[[#This Row],[Estimated Close Date]])</f>
        <v/>
      </c>
      <c r="E601" s="14">
        <v>-36</v>
      </c>
      <c r="F601" s="14">
        <v>8</v>
      </c>
      <c r="G601" t="s">
        <v>4280</v>
      </c>
      <c r="H601" t="s">
        <v>4281</v>
      </c>
      <c r="I601">
        <v>0</v>
      </c>
      <c r="J601">
        <v>1</v>
      </c>
      <c r="K601" t="s">
        <v>10572</v>
      </c>
      <c r="L601" t="s">
        <v>12236</v>
      </c>
      <c r="M601" t="s">
        <v>22</v>
      </c>
      <c r="N601" t="s">
        <v>1710</v>
      </c>
      <c r="O601" t="s">
        <v>29</v>
      </c>
      <c r="P601" t="s">
        <v>1713</v>
      </c>
      <c r="Q601" s="13">
        <v>2298</v>
      </c>
      <c r="S601" s="1">
        <v>0.3</v>
      </c>
      <c r="T601" t="s">
        <v>168</v>
      </c>
      <c r="U601" t="s">
        <v>97</v>
      </c>
      <c r="V601" t="b">
        <v>1</v>
      </c>
      <c r="W601">
        <v>4</v>
      </c>
      <c r="X601" t="s">
        <v>25</v>
      </c>
      <c r="Y601" t="s">
        <v>26</v>
      </c>
    </row>
    <row r="602" spans="1:25" x14ac:dyDescent="0.4">
      <c r="A602" t="s">
        <v>4826</v>
      </c>
      <c r="B602" s="2">
        <f ca="1">TODAY()+OpportunityTbl[[#This Row],[CreatedOn_DaysFromToday]]</f>
        <v>45074</v>
      </c>
      <c r="C602" s="2">
        <f ca="1">TODAY()+OpportunityTbl[[#This Row],[EstCloseDate_DaysFromToday]]</f>
        <v>45127</v>
      </c>
      <c r="D602" t="str">
        <f>IF(OpportunityTbl[[#This Row],[statecode]]=0,"",OpportunityTbl[[#This Row],[Estimated Close Date]])</f>
        <v/>
      </c>
      <c r="E602" s="14">
        <v>-36</v>
      </c>
      <c r="F602" s="14">
        <v>17</v>
      </c>
      <c r="G602" t="s">
        <v>4280</v>
      </c>
      <c r="H602" t="s">
        <v>4281</v>
      </c>
      <c r="I602">
        <v>0</v>
      </c>
      <c r="J602">
        <v>1</v>
      </c>
      <c r="K602" t="s">
        <v>10524</v>
      </c>
      <c r="L602" t="s">
        <v>12234</v>
      </c>
      <c r="M602" t="s">
        <v>22</v>
      </c>
      <c r="N602" t="s">
        <v>31</v>
      </c>
      <c r="O602" t="s">
        <v>29</v>
      </c>
      <c r="P602" t="s">
        <v>417</v>
      </c>
      <c r="Q602" s="13">
        <v>2202</v>
      </c>
      <c r="S602" s="1">
        <v>0.1</v>
      </c>
      <c r="T602" t="s">
        <v>23</v>
      </c>
      <c r="U602" t="s">
        <v>24</v>
      </c>
      <c r="V602" t="b">
        <v>0</v>
      </c>
      <c r="W602">
        <v>2.5</v>
      </c>
      <c r="X602" t="s">
        <v>25</v>
      </c>
      <c r="Y602" t="s">
        <v>26</v>
      </c>
    </row>
    <row r="603" spans="1:25" x14ac:dyDescent="0.4">
      <c r="A603" t="s">
        <v>4827</v>
      </c>
      <c r="B603" s="2">
        <f ca="1">TODAY()+OpportunityTbl[[#This Row],[CreatedOn_DaysFromToday]]</f>
        <v>45074</v>
      </c>
      <c r="C603" s="2">
        <f ca="1">TODAY()+OpportunityTbl[[#This Row],[EstCloseDate_DaysFromToday]]</f>
        <v>45131</v>
      </c>
      <c r="D603" t="str">
        <f>IF(OpportunityTbl[[#This Row],[statecode]]=0,"",OpportunityTbl[[#This Row],[Estimated Close Date]])</f>
        <v/>
      </c>
      <c r="E603" s="14">
        <v>-36</v>
      </c>
      <c r="F603" s="14">
        <v>21</v>
      </c>
      <c r="G603" t="s">
        <v>4280</v>
      </c>
      <c r="H603" t="s">
        <v>4281</v>
      </c>
      <c r="I603">
        <v>0</v>
      </c>
      <c r="J603">
        <v>1</v>
      </c>
      <c r="K603" t="s">
        <v>10427</v>
      </c>
      <c r="L603" t="s">
        <v>12239</v>
      </c>
      <c r="M603" t="s">
        <v>22</v>
      </c>
      <c r="N603" t="s">
        <v>518</v>
      </c>
      <c r="O603" t="s">
        <v>29</v>
      </c>
      <c r="P603" t="s">
        <v>532</v>
      </c>
      <c r="Q603" s="13">
        <v>7198</v>
      </c>
      <c r="S603" s="1">
        <v>0.1</v>
      </c>
      <c r="T603" t="s">
        <v>23</v>
      </c>
      <c r="U603" t="s">
        <v>24</v>
      </c>
      <c r="V603" t="b">
        <v>0</v>
      </c>
      <c r="W603">
        <v>2</v>
      </c>
      <c r="X603" t="s">
        <v>25</v>
      </c>
      <c r="Y603" t="s">
        <v>26</v>
      </c>
    </row>
    <row r="604" spans="1:25" x14ac:dyDescent="0.4">
      <c r="A604" t="s">
        <v>4828</v>
      </c>
      <c r="B604" s="2">
        <f ca="1">TODAY()+OpportunityTbl[[#This Row],[CreatedOn_DaysFromToday]]</f>
        <v>45074</v>
      </c>
      <c r="C604" s="2">
        <f ca="1">TODAY()+OpportunityTbl[[#This Row],[EstCloseDate_DaysFromToday]]</f>
        <v>45113</v>
      </c>
      <c r="D604" t="str">
        <f>IF(OpportunityTbl[[#This Row],[statecode]]=0,"",OpportunityTbl[[#This Row],[Estimated Close Date]])</f>
        <v/>
      </c>
      <c r="E604" s="14">
        <v>-36</v>
      </c>
      <c r="F604" s="14">
        <v>3</v>
      </c>
      <c r="G604" t="s">
        <v>4280</v>
      </c>
      <c r="H604" t="s">
        <v>4281</v>
      </c>
      <c r="I604">
        <v>0</v>
      </c>
      <c r="J604">
        <v>1</v>
      </c>
      <c r="K604" t="s">
        <v>10545</v>
      </c>
      <c r="L604" t="s">
        <v>12238</v>
      </c>
      <c r="M604" t="s">
        <v>22</v>
      </c>
      <c r="N604" t="s">
        <v>2069</v>
      </c>
      <c r="O604" t="s">
        <v>29</v>
      </c>
      <c r="P604" t="s">
        <v>2623</v>
      </c>
      <c r="Q604" s="13">
        <v>2829</v>
      </c>
      <c r="S604" s="1">
        <v>0.1</v>
      </c>
      <c r="T604" t="s">
        <v>23</v>
      </c>
      <c r="U604" t="s">
        <v>24</v>
      </c>
      <c r="V604" t="b">
        <v>0</v>
      </c>
      <c r="W604">
        <v>4</v>
      </c>
      <c r="X604" t="s">
        <v>25</v>
      </c>
      <c r="Y604" t="s">
        <v>26</v>
      </c>
    </row>
    <row r="605" spans="1:25" x14ac:dyDescent="0.4">
      <c r="A605" t="s">
        <v>5067</v>
      </c>
      <c r="B605" s="2">
        <f ca="1">TODAY()+OpportunityTbl[[#This Row],[CreatedOn_DaysFromToday]]</f>
        <v>45074</v>
      </c>
      <c r="C605" s="2">
        <f ca="1">TODAY()+OpportunityTbl[[#This Row],[EstCloseDate_DaysFromToday]]</f>
        <v>45120</v>
      </c>
      <c r="D605" t="str">
        <f>IF(OpportunityTbl[[#This Row],[statecode]]=0,"",OpportunityTbl[[#This Row],[Estimated Close Date]])</f>
        <v/>
      </c>
      <c r="E605" s="14">
        <v>-36</v>
      </c>
      <c r="F605" s="14">
        <v>10</v>
      </c>
      <c r="G605" t="s">
        <v>4280</v>
      </c>
      <c r="H605" t="s">
        <v>4281</v>
      </c>
      <c r="I605">
        <v>0</v>
      </c>
      <c r="J605">
        <v>1</v>
      </c>
      <c r="K605" t="s">
        <v>10573</v>
      </c>
      <c r="L605" t="s">
        <v>12238</v>
      </c>
      <c r="M605" t="s">
        <v>22</v>
      </c>
      <c r="N605" t="s">
        <v>1710</v>
      </c>
      <c r="O605" t="s">
        <v>29</v>
      </c>
      <c r="P605" t="s">
        <v>1713</v>
      </c>
      <c r="Q605" s="13">
        <v>2908</v>
      </c>
      <c r="S605" s="1">
        <v>0.3</v>
      </c>
      <c r="T605" t="s">
        <v>168</v>
      </c>
      <c r="U605" t="s">
        <v>24</v>
      </c>
      <c r="V605" t="b">
        <v>1</v>
      </c>
      <c r="W605">
        <v>3.5</v>
      </c>
      <c r="X605" t="s">
        <v>157</v>
      </c>
      <c r="Y605" t="s">
        <v>4890</v>
      </c>
    </row>
    <row r="606" spans="1:25" x14ac:dyDescent="0.4">
      <c r="A606" t="s">
        <v>5164</v>
      </c>
      <c r="B606" s="2">
        <f ca="1">TODAY()+OpportunityTbl[[#This Row],[CreatedOn_DaysFromToday]]</f>
        <v>45074</v>
      </c>
      <c r="C606" s="2">
        <f ca="1">TODAY()+OpportunityTbl[[#This Row],[EstCloseDate_DaysFromToday]]</f>
        <v>45110</v>
      </c>
      <c r="D606" t="str">
        <f>IF(OpportunityTbl[[#This Row],[statecode]]=0,"",OpportunityTbl[[#This Row],[Estimated Close Date]])</f>
        <v/>
      </c>
      <c r="E606" s="14">
        <v>-36</v>
      </c>
      <c r="F606" s="14">
        <v>0</v>
      </c>
      <c r="G606" t="s">
        <v>4280</v>
      </c>
      <c r="H606" t="s">
        <v>4281</v>
      </c>
      <c r="I606">
        <v>0</v>
      </c>
      <c r="J606">
        <v>1</v>
      </c>
      <c r="K606" t="s">
        <v>10548</v>
      </c>
      <c r="L606" t="s">
        <v>12236</v>
      </c>
      <c r="M606" t="s">
        <v>22</v>
      </c>
      <c r="N606" t="s">
        <v>513</v>
      </c>
      <c r="O606" t="s">
        <v>29</v>
      </c>
      <c r="P606" t="s">
        <v>514</v>
      </c>
      <c r="Q606" s="13">
        <v>2219</v>
      </c>
      <c r="S606" s="1">
        <v>0.3</v>
      </c>
      <c r="T606" t="s">
        <v>168</v>
      </c>
      <c r="U606" t="s">
        <v>100</v>
      </c>
      <c r="V606" t="b">
        <v>1</v>
      </c>
      <c r="W606">
        <v>2.5</v>
      </c>
      <c r="X606" t="s">
        <v>25</v>
      </c>
      <c r="Y606" t="s">
        <v>4899</v>
      </c>
    </row>
    <row r="607" spans="1:25" x14ac:dyDescent="0.4">
      <c r="A607" t="s">
        <v>5165</v>
      </c>
      <c r="B607" s="2">
        <f ca="1">TODAY()+OpportunityTbl[[#This Row],[CreatedOn_DaysFromToday]]</f>
        <v>45074</v>
      </c>
      <c r="C607" s="2">
        <f ca="1">TODAY()+OpportunityTbl[[#This Row],[EstCloseDate_DaysFromToday]]</f>
        <v>45136</v>
      </c>
      <c r="D607" t="str">
        <f>IF(OpportunityTbl[[#This Row],[statecode]]=0,"",OpportunityTbl[[#This Row],[Estimated Close Date]])</f>
        <v/>
      </c>
      <c r="E607" s="14">
        <v>-36</v>
      </c>
      <c r="F607" s="14">
        <v>26</v>
      </c>
      <c r="G607" t="s">
        <v>4280</v>
      </c>
      <c r="H607" t="s">
        <v>4281</v>
      </c>
      <c r="I607">
        <v>0</v>
      </c>
      <c r="J607">
        <v>1</v>
      </c>
      <c r="K607" t="s">
        <v>10448</v>
      </c>
      <c r="L607" t="s">
        <v>12234</v>
      </c>
      <c r="M607" t="s">
        <v>22</v>
      </c>
      <c r="N607" t="s">
        <v>518</v>
      </c>
      <c r="O607" t="s">
        <v>29</v>
      </c>
      <c r="P607" t="s">
        <v>557</v>
      </c>
      <c r="Q607" s="13">
        <v>2141</v>
      </c>
      <c r="S607" s="1">
        <v>0.3</v>
      </c>
      <c r="T607" t="s">
        <v>168</v>
      </c>
      <c r="U607" t="s">
        <v>97</v>
      </c>
      <c r="V607" t="b">
        <v>0</v>
      </c>
      <c r="W607">
        <v>2.5</v>
      </c>
      <c r="X607" t="s">
        <v>25</v>
      </c>
      <c r="Y607" t="s">
        <v>4926</v>
      </c>
    </row>
    <row r="608" spans="1:25" x14ac:dyDescent="0.4">
      <c r="A608" t="s">
        <v>5166</v>
      </c>
      <c r="B608" s="2">
        <f ca="1">TODAY()+OpportunityTbl[[#This Row],[CreatedOn_DaysFromToday]]</f>
        <v>45074</v>
      </c>
      <c r="C608" s="2">
        <f ca="1">TODAY()+OpportunityTbl[[#This Row],[EstCloseDate_DaysFromToday]]</f>
        <v>45134</v>
      </c>
      <c r="D608" t="str">
        <f>IF(OpportunityTbl[[#This Row],[statecode]]=0,"",OpportunityTbl[[#This Row],[Estimated Close Date]])</f>
        <v/>
      </c>
      <c r="E608" s="14">
        <v>-36</v>
      </c>
      <c r="F608" s="14">
        <v>24</v>
      </c>
      <c r="G608" t="s">
        <v>4280</v>
      </c>
      <c r="H608" t="s">
        <v>4281</v>
      </c>
      <c r="I608">
        <v>0</v>
      </c>
      <c r="J608">
        <v>1</v>
      </c>
      <c r="K608" t="s">
        <v>10502</v>
      </c>
      <c r="L608" t="s">
        <v>12236</v>
      </c>
      <c r="M608" t="s">
        <v>22</v>
      </c>
      <c r="N608" t="s">
        <v>31</v>
      </c>
      <c r="O608" t="s">
        <v>29</v>
      </c>
      <c r="P608" t="s">
        <v>419</v>
      </c>
      <c r="Q608" s="13">
        <v>2795</v>
      </c>
      <c r="S608" s="1">
        <v>0.5</v>
      </c>
      <c r="T608" t="s">
        <v>168</v>
      </c>
      <c r="U608" t="s">
        <v>24</v>
      </c>
      <c r="V608" t="b">
        <v>0</v>
      </c>
      <c r="W608">
        <v>2.5</v>
      </c>
      <c r="X608" t="s">
        <v>240</v>
      </c>
      <c r="Y608" t="s">
        <v>4905</v>
      </c>
    </row>
    <row r="609" spans="1:25" x14ac:dyDescent="0.4">
      <c r="A609" t="s">
        <v>2244</v>
      </c>
      <c r="B609" s="2">
        <f ca="1">TODAY()+OpportunityTbl[[#This Row],[CreatedOn_DaysFromToday]]</f>
        <v>45073</v>
      </c>
      <c r="C609" s="2">
        <f ca="1">TODAY()+OpportunityTbl[[#This Row],[EstCloseDate_DaysFromToday]]</f>
        <v>45106</v>
      </c>
      <c r="D609">
        <f ca="1">IF(OpportunityTbl[[#This Row],[statecode]]=0,"",OpportunityTbl[[#This Row],[Estimated Close Date]])</f>
        <v>45106</v>
      </c>
      <c r="E609" s="14">
        <v>-37</v>
      </c>
      <c r="F609" s="14">
        <v>-4</v>
      </c>
      <c r="G609" t="s">
        <v>27</v>
      </c>
      <c r="H609" t="s">
        <v>28</v>
      </c>
      <c r="I609">
        <v>2</v>
      </c>
      <c r="J609">
        <v>4</v>
      </c>
      <c r="K609" t="s">
        <v>10563</v>
      </c>
      <c r="L609" t="s">
        <v>12237</v>
      </c>
      <c r="M609" t="s">
        <v>22</v>
      </c>
      <c r="N609" t="s">
        <v>1710</v>
      </c>
      <c r="O609" t="s">
        <v>29</v>
      </c>
      <c r="P609" t="s">
        <v>1711</v>
      </c>
      <c r="Q609" s="13">
        <v>3065</v>
      </c>
      <c r="S609" s="1">
        <v>0.3</v>
      </c>
      <c r="T609" t="s">
        <v>168</v>
      </c>
      <c r="U609" t="s">
        <v>100</v>
      </c>
      <c r="V609" t="b">
        <v>1</v>
      </c>
      <c r="W609">
        <v>5</v>
      </c>
      <c r="X609" t="s">
        <v>157</v>
      </c>
      <c r="Y609" t="s">
        <v>26</v>
      </c>
    </row>
    <row r="610" spans="1:25" x14ac:dyDescent="0.4">
      <c r="A610" t="s">
        <v>2818</v>
      </c>
      <c r="B610" s="2">
        <f ca="1">TODAY()+OpportunityTbl[[#This Row],[CreatedOn_DaysFromToday]]</f>
        <v>45073</v>
      </c>
      <c r="C610" s="2">
        <f ca="1">TODAY()+OpportunityTbl[[#This Row],[EstCloseDate_DaysFromToday]]</f>
        <v>45089</v>
      </c>
      <c r="D610">
        <f ca="1">IF(OpportunityTbl[[#This Row],[statecode]]=0,"",OpportunityTbl[[#This Row],[Estimated Close Date]])</f>
        <v>45089</v>
      </c>
      <c r="E610" s="14">
        <v>-37</v>
      </c>
      <c r="F610" s="14">
        <v>-21</v>
      </c>
      <c r="G610" t="s">
        <v>27</v>
      </c>
      <c r="H610" t="s">
        <v>28</v>
      </c>
      <c r="I610">
        <v>2</v>
      </c>
      <c r="J610">
        <v>4</v>
      </c>
      <c r="K610" t="s">
        <v>10574</v>
      </c>
      <c r="L610" t="s">
        <v>12241</v>
      </c>
      <c r="M610" t="s">
        <v>22</v>
      </c>
      <c r="N610" t="s">
        <v>31</v>
      </c>
      <c r="O610" t="s">
        <v>29</v>
      </c>
      <c r="P610" t="s">
        <v>319</v>
      </c>
      <c r="Q610" s="13">
        <v>23642</v>
      </c>
      <c r="S610" s="1">
        <v>0.1</v>
      </c>
      <c r="T610" t="s">
        <v>23</v>
      </c>
      <c r="U610" t="s">
        <v>100</v>
      </c>
      <c r="V610" t="b">
        <v>1</v>
      </c>
      <c r="W610">
        <v>3</v>
      </c>
      <c r="X610" t="s">
        <v>25</v>
      </c>
      <c r="Y610" t="s">
        <v>26</v>
      </c>
    </row>
    <row r="611" spans="1:25" x14ac:dyDescent="0.4">
      <c r="A611" t="s">
        <v>4529</v>
      </c>
      <c r="B611" s="2">
        <f ca="1">TODAY()+OpportunityTbl[[#This Row],[CreatedOn_DaysFromToday]]</f>
        <v>45073</v>
      </c>
      <c r="C611" s="2">
        <f ca="1">TODAY()+OpportunityTbl[[#This Row],[EstCloseDate_DaysFromToday]]</f>
        <v>45141</v>
      </c>
      <c r="D611" t="str">
        <f>IF(OpportunityTbl[[#This Row],[statecode]]=0,"",OpportunityTbl[[#This Row],[Estimated Close Date]])</f>
        <v/>
      </c>
      <c r="E611" s="14">
        <v>-37</v>
      </c>
      <c r="F611" s="14">
        <v>31</v>
      </c>
      <c r="G611" t="s">
        <v>4280</v>
      </c>
      <c r="H611" t="s">
        <v>4281</v>
      </c>
      <c r="I611">
        <v>0</v>
      </c>
      <c r="J611">
        <v>1</v>
      </c>
      <c r="K611" t="s">
        <v>10498</v>
      </c>
      <c r="L611" t="s">
        <v>12236</v>
      </c>
      <c r="M611" t="s">
        <v>22</v>
      </c>
      <c r="N611" t="s">
        <v>1617</v>
      </c>
      <c r="O611" t="s">
        <v>29</v>
      </c>
      <c r="P611" t="s">
        <v>1618</v>
      </c>
      <c r="Q611" s="13">
        <v>2932</v>
      </c>
      <c r="S611" s="1">
        <v>0.3</v>
      </c>
      <c r="T611" t="s">
        <v>168</v>
      </c>
      <c r="U611" t="s">
        <v>97</v>
      </c>
      <c r="V611" t="b">
        <v>1</v>
      </c>
      <c r="W611">
        <v>3.5</v>
      </c>
      <c r="X611" t="s">
        <v>157</v>
      </c>
      <c r="Y611" t="s">
        <v>26</v>
      </c>
    </row>
    <row r="612" spans="1:25" x14ac:dyDescent="0.4">
      <c r="A612" t="s">
        <v>4530</v>
      </c>
      <c r="B612" s="2">
        <f ca="1">TODAY()+OpportunityTbl[[#This Row],[CreatedOn_DaysFromToday]]</f>
        <v>45073</v>
      </c>
      <c r="C612" s="2">
        <f ca="1">TODAY()+OpportunityTbl[[#This Row],[EstCloseDate_DaysFromToday]]</f>
        <v>45130</v>
      </c>
      <c r="D612" t="str">
        <f>IF(OpportunityTbl[[#This Row],[statecode]]=0,"",OpportunityTbl[[#This Row],[Estimated Close Date]])</f>
        <v/>
      </c>
      <c r="E612" s="14">
        <v>-37</v>
      </c>
      <c r="F612" s="14">
        <v>20</v>
      </c>
      <c r="G612" t="s">
        <v>4280</v>
      </c>
      <c r="H612" t="s">
        <v>4281</v>
      </c>
      <c r="I612">
        <v>0</v>
      </c>
      <c r="J612">
        <v>1</v>
      </c>
      <c r="K612" t="s">
        <v>10503</v>
      </c>
      <c r="L612" t="s">
        <v>12238</v>
      </c>
      <c r="M612" t="s">
        <v>22</v>
      </c>
      <c r="N612" t="s">
        <v>1710</v>
      </c>
      <c r="O612" t="s">
        <v>29</v>
      </c>
      <c r="P612" t="s">
        <v>1713</v>
      </c>
      <c r="Q612" s="13">
        <v>3553</v>
      </c>
      <c r="S612" s="1">
        <v>0.3</v>
      </c>
      <c r="T612" t="s">
        <v>168</v>
      </c>
      <c r="U612" t="s">
        <v>24</v>
      </c>
      <c r="V612" t="b">
        <v>0</v>
      </c>
      <c r="W612">
        <v>3.5</v>
      </c>
      <c r="X612" t="s">
        <v>25</v>
      </c>
      <c r="Y612" t="s">
        <v>26</v>
      </c>
    </row>
    <row r="613" spans="1:25" x14ac:dyDescent="0.4">
      <c r="A613" t="s">
        <v>4605</v>
      </c>
      <c r="B613" s="2">
        <f ca="1">TODAY()+OpportunityTbl[[#This Row],[CreatedOn_DaysFromToday]]</f>
        <v>45073</v>
      </c>
      <c r="C613" s="2">
        <f ca="1">TODAY()+OpportunityTbl[[#This Row],[EstCloseDate_DaysFromToday]]</f>
        <v>45123</v>
      </c>
      <c r="D613" t="str">
        <f>IF(OpportunityTbl[[#This Row],[statecode]]=0,"",OpportunityTbl[[#This Row],[Estimated Close Date]])</f>
        <v/>
      </c>
      <c r="E613" s="14">
        <v>-37</v>
      </c>
      <c r="F613" s="14">
        <v>13</v>
      </c>
      <c r="G613" t="s">
        <v>4280</v>
      </c>
      <c r="H613" t="s">
        <v>4281</v>
      </c>
      <c r="I613">
        <v>0</v>
      </c>
      <c r="J613">
        <v>1</v>
      </c>
      <c r="K613" t="s">
        <v>10505</v>
      </c>
      <c r="L613" t="s">
        <v>12238</v>
      </c>
      <c r="M613" t="s">
        <v>22</v>
      </c>
      <c r="N613" t="s">
        <v>480</v>
      </c>
      <c r="O613" t="s">
        <v>29</v>
      </c>
      <c r="P613" t="s">
        <v>521</v>
      </c>
      <c r="Q613" s="13">
        <v>4560</v>
      </c>
      <c r="S613" s="1">
        <v>0.3</v>
      </c>
      <c r="T613" t="s">
        <v>168</v>
      </c>
      <c r="U613" t="s">
        <v>24</v>
      </c>
      <c r="V613" t="b">
        <v>1</v>
      </c>
      <c r="W613">
        <v>2</v>
      </c>
      <c r="X613" t="s">
        <v>25</v>
      </c>
      <c r="Y613" t="s">
        <v>26</v>
      </c>
    </row>
    <row r="614" spans="1:25" x14ac:dyDescent="0.4">
      <c r="A614" t="s">
        <v>4606</v>
      </c>
      <c r="B614" s="2">
        <f ca="1">TODAY()+OpportunityTbl[[#This Row],[CreatedOn_DaysFromToday]]</f>
        <v>45073</v>
      </c>
      <c r="C614" s="2">
        <f ca="1">TODAY()+OpportunityTbl[[#This Row],[EstCloseDate_DaysFromToday]]</f>
        <v>45123</v>
      </c>
      <c r="D614" t="str">
        <f>IF(OpportunityTbl[[#This Row],[statecode]]=0,"",OpportunityTbl[[#This Row],[Estimated Close Date]])</f>
        <v/>
      </c>
      <c r="E614" s="14">
        <v>-37</v>
      </c>
      <c r="F614" s="14">
        <v>13</v>
      </c>
      <c r="G614" t="s">
        <v>4280</v>
      </c>
      <c r="H614" t="s">
        <v>4281</v>
      </c>
      <c r="I614">
        <v>0</v>
      </c>
      <c r="J614">
        <v>1</v>
      </c>
      <c r="K614" t="s">
        <v>10575</v>
      </c>
      <c r="L614" t="s">
        <v>12238</v>
      </c>
      <c r="M614" t="s">
        <v>22</v>
      </c>
      <c r="N614" t="s">
        <v>480</v>
      </c>
      <c r="O614" t="s">
        <v>29</v>
      </c>
      <c r="P614" t="s">
        <v>527</v>
      </c>
      <c r="Q614" s="13">
        <v>3118</v>
      </c>
      <c r="S614" s="1">
        <v>0.3</v>
      </c>
      <c r="T614" t="s">
        <v>168</v>
      </c>
      <c r="U614" t="s">
        <v>24</v>
      </c>
      <c r="V614" t="b">
        <v>1</v>
      </c>
      <c r="W614">
        <v>2</v>
      </c>
      <c r="X614" t="s">
        <v>25</v>
      </c>
      <c r="Y614" t="s">
        <v>26</v>
      </c>
    </row>
    <row r="615" spans="1:25" x14ac:dyDescent="0.4">
      <c r="A615" t="s">
        <v>4629</v>
      </c>
      <c r="B615" s="2">
        <f ca="1">TODAY()+OpportunityTbl[[#This Row],[CreatedOn_DaysFromToday]]</f>
        <v>45073</v>
      </c>
      <c r="C615" s="2">
        <f ca="1">TODAY()+OpportunityTbl[[#This Row],[EstCloseDate_DaysFromToday]]</f>
        <v>45134</v>
      </c>
      <c r="D615" t="str">
        <f>IF(OpportunityTbl[[#This Row],[statecode]]=0,"",OpportunityTbl[[#This Row],[Estimated Close Date]])</f>
        <v/>
      </c>
      <c r="E615" s="14">
        <v>-37</v>
      </c>
      <c r="F615" s="14">
        <v>24</v>
      </c>
      <c r="G615" t="s">
        <v>4280</v>
      </c>
      <c r="H615" t="s">
        <v>4281</v>
      </c>
      <c r="I615">
        <v>0</v>
      </c>
      <c r="J615">
        <v>1</v>
      </c>
      <c r="K615" t="s">
        <v>10498</v>
      </c>
      <c r="L615" t="s">
        <v>12234</v>
      </c>
      <c r="M615" t="s">
        <v>22</v>
      </c>
      <c r="N615" t="s">
        <v>2022</v>
      </c>
      <c r="O615" t="s">
        <v>29</v>
      </c>
      <c r="P615" t="s">
        <v>2023</v>
      </c>
      <c r="Q615" s="13">
        <v>2798</v>
      </c>
      <c r="S615" s="1">
        <v>0.3</v>
      </c>
      <c r="T615" t="s">
        <v>168</v>
      </c>
      <c r="U615" t="s">
        <v>24</v>
      </c>
      <c r="V615" t="b">
        <v>1</v>
      </c>
      <c r="W615">
        <v>4</v>
      </c>
      <c r="X615" t="s">
        <v>25</v>
      </c>
      <c r="Y615" t="s">
        <v>26</v>
      </c>
    </row>
    <row r="616" spans="1:25" x14ac:dyDescent="0.4">
      <c r="A616" t="s">
        <v>4701</v>
      </c>
      <c r="B616" s="2">
        <f ca="1">TODAY()+OpportunityTbl[[#This Row],[CreatedOn_DaysFromToday]]</f>
        <v>45073</v>
      </c>
      <c r="C616" s="2">
        <f ca="1">TODAY()+OpportunityTbl[[#This Row],[EstCloseDate_DaysFromToday]]</f>
        <v>45118</v>
      </c>
      <c r="D616" t="str">
        <f>IF(OpportunityTbl[[#This Row],[statecode]]=0,"",OpportunityTbl[[#This Row],[Estimated Close Date]])</f>
        <v/>
      </c>
      <c r="E616" s="14">
        <v>-37</v>
      </c>
      <c r="F616" s="14">
        <v>8</v>
      </c>
      <c r="G616" t="s">
        <v>4280</v>
      </c>
      <c r="H616" t="s">
        <v>4281</v>
      </c>
      <c r="I616">
        <v>0</v>
      </c>
      <c r="J616">
        <v>1</v>
      </c>
      <c r="K616" t="s">
        <v>10556</v>
      </c>
      <c r="L616" t="s">
        <v>12234</v>
      </c>
      <c r="M616" t="s">
        <v>22</v>
      </c>
      <c r="N616" t="s">
        <v>1710</v>
      </c>
      <c r="O616" t="s">
        <v>29</v>
      </c>
      <c r="P616" t="s">
        <v>1711</v>
      </c>
      <c r="Q616" s="13">
        <v>2361</v>
      </c>
      <c r="S616" s="1">
        <v>0.3</v>
      </c>
      <c r="T616" t="s">
        <v>168</v>
      </c>
      <c r="U616" t="s">
        <v>97</v>
      </c>
      <c r="V616" t="b">
        <v>1</v>
      </c>
      <c r="W616">
        <v>4</v>
      </c>
      <c r="X616" t="s">
        <v>157</v>
      </c>
      <c r="Y616" t="s">
        <v>26</v>
      </c>
    </row>
    <row r="617" spans="1:25" x14ac:dyDescent="0.4">
      <c r="A617" t="s">
        <v>4702</v>
      </c>
      <c r="B617" s="2">
        <f ca="1">TODAY()+OpportunityTbl[[#This Row],[CreatedOn_DaysFromToday]]</f>
        <v>45073</v>
      </c>
      <c r="C617" s="2">
        <f ca="1">TODAY()+OpportunityTbl[[#This Row],[EstCloseDate_DaysFromToday]]</f>
        <v>45131</v>
      </c>
      <c r="D617" t="str">
        <f>IF(OpportunityTbl[[#This Row],[statecode]]=0,"",OpportunityTbl[[#This Row],[Estimated Close Date]])</f>
        <v/>
      </c>
      <c r="E617" s="14">
        <v>-37</v>
      </c>
      <c r="F617" s="14">
        <v>21</v>
      </c>
      <c r="G617" t="s">
        <v>4280</v>
      </c>
      <c r="H617" t="s">
        <v>4281</v>
      </c>
      <c r="I617">
        <v>0</v>
      </c>
      <c r="J617">
        <v>1</v>
      </c>
      <c r="K617" t="s">
        <v>10427</v>
      </c>
      <c r="L617" t="s">
        <v>12234</v>
      </c>
      <c r="M617" t="s">
        <v>22</v>
      </c>
      <c r="N617" t="s">
        <v>1710</v>
      </c>
      <c r="O617" t="s">
        <v>29</v>
      </c>
      <c r="P617" t="s">
        <v>1713</v>
      </c>
      <c r="Q617" s="13">
        <v>1951</v>
      </c>
      <c r="S617" s="1">
        <v>0.3</v>
      </c>
      <c r="T617" t="s">
        <v>168</v>
      </c>
      <c r="U617" t="s">
        <v>24</v>
      </c>
      <c r="V617" t="b">
        <v>0</v>
      </c>
      <c r="W617">
        <v>4</v>
      </c>
      <c r="X617" t="s">
        <v>25</v>
      </c>
      <c r="Y617" t="s">
        <v>26</v>
      </c>
    </row>
    <row r="618" spans="1:25" x14ac:dyDescent="0.4">
      <c r="A618" t="s">
        <v>4829</v>
      </c>
      <c r="B618" s="2">
        <f ca="1">TODAY()+OpportunityTbl[[#This Row],[CreatedOn_DaysFromToday]]</f>
        <v>45073</v>
      </c>
      <c r="C618" s="2">
        <f ca="1">TODAY()+OpportunityTbl[[#This Row],[EstCloseDate_DaysFromToday]]</f>
        <v>45131</v>
      </c>
      <c r="D618" t="str">
        <f>IF(OpportunityTbl[[#This Row],[statecode]]=0,"",OpportunityTbl[[#This Row],[Estimated Close Date]])</f>
        <v/>
      </c>
      <c r="E618" s="14">
        <v>-37</v>
      </c>
      <c r="F618" s="14">
        <v>21</v>
      </c>
      <c r="G618" t="s">
        <v>4280</v>
      </c>
      <c r="H618" t="s">
        <v>4281</v>
      </c>
      <c r="I618">
        <v>0</v>
      </c>
      <c r="J618">
        <v>1</v>
      </c>
      <c r="K618" t="s">
        <v>10562</v>
      </c>
      <c r="L618" t="s">
        <v>12237</v>
      </c>
      <c r="M618" t="s">
        <v>22</v>
      </c>
      <c r="N618" t="s">
        <v>2121</v>
      </c>
      <c r="O618" t="s">
        <v>29</v>
      </c>
      <c r="P618" t="s">
        <v>4734</v>
      </c>
      <c r="Q618" s="13">
        <v>4626</v>
      </c>
      <c r="S618" s="1">
        <v>0.9</v>
      </c>
      <c r="T618" t="s">
        <v>4724</v>
      </c>
      <c r="U618" t="s">
        <v>100</v>
      </c>
      <c r="V618" t="b">
        <v>0</v>
      </c>
      <c r="W618">
        <v>5</v>
      </c>
      <c r="X618" t="s">
        <v>4732</v>
      </c>
      <c r="Y618" t="s">
        <v>26</v>
      </c>
    </row>
    <row r="619" spans="1:25" x14ac:dyDescent="0.4">
      <c r="A619" t="s">
        <v>4830</v>
      </c>
      <c r="B619" s="2">
        <f ca="1">TODAY()+OpportunityTbl[[#This Row],[CreatedOn_DaysFromToday]]</f>
        <v>45073</v>
      </c>
      <c r="C619" s="2">
        <f ca="1">TODAY()+OpportunityTbl[[#This Row],[EstCloseDate_DaysFromToday]]</f>
        <v>45122</v>
      </c>
      <c r="D619" t="str">
        <f>IF(OpportunityTbl[[#This Row],[statecode]]=0,"",OpportunityTbl[[#This Row],[Estimated Close Date]])</f>
        <v/>
      </c>
      <c r="E619" s="14">
        <v>-37</v>
      </c>
      <c r="F619" s="14">
        <v>12</v>
      </c>
      <c r="G619" t="s">
        <v>4280</v>
      </c>
      <c r="H619" t="s">
        <v>4281</v>
      </c>
      <c r="I619">
        <v>0</v>
      </c>
      <c r="J619">
        <v>1</v>
      </c>
      <c r="K619" t="s">
        <v>10507</v>
      </c>
      <c r="L619" t="s">
        <v>12236</v>
      </c>
      <c r="M619" t="s">
        <v>22</v>
      </c>
      <c r="N619" t="s">
        <v>2121</v>
      </c>
      <c r="O619" t="s">
        <v>29</v>
      </c>
      <c r="P619" t="s">
        <v>2167</v>
      </c>
      <c r="Q619" s="13">
        <v>3607</v>
      </c>
      <c r="S619" s="1">
        <v>0.9</v>
      </c>
      <c r="T619" t="s">
        <v>4724</v>
      </c>
      <c r="U619" t="s">
        <v>100</v>
      </c>
      <c r="V619" t="b">
        <v>0</v>
      </c>
      <c r="W619">
        <v>4</v>
      </c>
      <c r="X619" t="s">
        <v>240</v>
      </c>
      <c r="Y619" t="s">
        <v>26</v>
      </c>
    </row>
    <row r="620" spans="1:25" x14ac:dyDescent="0.4">
      <c r="A620" t="s">
        <v>4831</v>
      </c>
      <c r="B620" s="2">
        <f ca="1">TODAY()+OpportunityTbl[[#This Row],[CreatedOn_DaysFromToday]]</f>
        <v>45073</v>
      </c>
      <c r="C620" s="2">
        <f ca="1">TODAY()+OpportunityTbl[[#This Row],[EstCloseDate_DaysFromToday]]</f>
        <v>45114</v>
      </c>
      <c r="D620" t="str">
        <f>IF(OpportunityTbl[[#This Row],[statecode]]=0,"",OpportunityTbl[[#This Row],[Estimated Close Date]])</f>
        <v/>
      </c>
      <c r="E620" s="14">
        <v>-37</v>
      </c>
      <c r="F620" s="14">
        <v>4</v>
      </c>
      <c r="G620" t="s">
        <v>4280</v>
      </c>
      <c r="H620" t="s">
        <v>4281</v>
      </c>
      <c r="I620">
        <v>0</v>
      </c>
      <c r="J620">
        <v>1</v>
      </c>
      <c r="K620" t="s">
        <v>10520</v>
      </c>
      <c r="L620" t="s">
        <v>12234</v>
      </c>
      <c r="M620" t="s">
        <v>22</v>
      </c>
      <c r="N620" t="s">
        <v>2121</v>
      </c>
      <c r="O620" t="s">
        <v>29</v>
      </c>
      <c r="P620" t="s">
        <v>4734</v>
      </c>
      <c r="Q620" s="13">
        <v>2997</v>
      </c>
      <c r="S620" s="1">
        <v>0.9</v>
      </c>
      <c r="T620" t="s">
        <v>4724</v>
      </c>
      <c r="U620" t="s">
        <v>100</v>
      </c>
      <c r="V620" t="b">
        <v>1</v>
      </c>
      <c r="W620">
        <v>4</v>
      </c>
      <c r="X620" t="s">
        <v>4732</v>
      </c>
      <c r="Y620" t="s">
        <v>26</v>
      </c>
    </row>
    <row r="621" spans="1:25" x14ac:dyDescent="0.4">
      <c r="A621" t="s">
        <v>4832</v>
      </c>
      <c r="B621" s="2">
        <f ca="1">TODAY()+OpportunityTbl[[#This Row],[CreatedOn_DaysFromToday]]</f>
        <v>45073</v>
      </c>
      <c r="C621" s="2">
        <f ca="1">TODAY()+OpportunityTbl[[#This Row],[EstCloseDate_DaysFromToday]]</f>
        <v>45117</v>
      </c>
      <c r="D621" t="str">
        <f>IF(OpportunityTbl[[#This Row],[statecode]]=0,"",OpportunityTbl[[#This Row],[Estimated Close Date]])</f>
        <v/>
      </c>
      <c r="E621" s="14">
        <v>-37</v>
      </c>
      <c r="F621" s="14">
        <v>7</v>
      </c>
      <c r="G621" t="s">
        <v>4280</v>
      </c>
      <c r="H621" t="s">
        <v>4281</v>
      </c>
      <c r="I621">
        <v>0</v>
      </c>
      <c r="J621">
        <v>1</v>
      </c>
      <c r="K621" t="s">
        <v>10576</v>
      </c>
      <c r="L621" t="s">
        <v>12233</v>
      </c>
      <c r="M621" t="s">
        <v>22</v>
      </c>
      <c r="N621" t="s">
        <v>518</v>
      </c>
      <c r="O621" t="s">
        <v>29</v>
      </c>
      <c r="P621" t="s">
        <v>532</v>
      </c>
      <c r="Q621" s="13">
        <v>27448</v>
      </c>
      <c r="S621" s="1">
        <v>0.1</v>
      </c>
      <c r="T621" t="s">
        <v>23</v>
      </c>
      <c r="U621" t="s">
        <v>24</v>
      </c>
      <c r="V621" t="b">
        <v>1</v>
      </c>
      <c r="W621">
        <v>2.5</v>
      </c>
      <c r="X621" t="s">
        <v>25</v>
      </c>
      <c r="Y621" t="s">
        <v>26</v>
      </c>
    </row>
    <row r="622" spans="1:25" x14ac:dyDescent="0.4">
      <c r="A622" t="s">
        <v>4833</v>
      </c>
      <c r="B622" s="2">
        <f ca="1">TODAY()+OpportunityTbl[[#This Row],[CreatedOn_DaysFromToday]]</f>
        <v>45073</v>
      </c>
      <c r="C622" s="2">
        <f ca="1">TODAY()+OpportunityTbl[[#This Row],[EstCloseDate_DaysFromToday]]</f>
        <v>45116</v>
      </c>
      <c r="D622" t="str">
        <f>IF(OpportunityTbl[[#This Row],[statecode]]=0,"",OpportunityTbl[[#This Row],[Estimated Close Date]])</f>
        <v/>
      </c>
      <c r="E622" s="14">
        <v>-37</v>
      </c>
      <c r="F622" s="14">
        <v>6</v>
      </c>
      <c r="G622" t="s">
        <v>4280</v>
      </c>
      <c r="H622" t="s">
        <v>4281</v>
      </c>
      <c r="I622">
        <v>0</v>
      </c>
      <c r="J622">
        <v>1</v>
      </c>
      <c r="K622" t="s">
        <v>10558</v>
      </c>
      <c r="L622" t="s">
        <v>12239</v>
      </c>
      <c r="M622" t="s">
        <v>22</v>
      </c>
      <c r="N622" t="s">
        <v>518</v>
      </c>
      <c r="O622" t="s">
        <v>29</v>
      </c>
      <c r="P622" t="s">
        <v>532</v>
      </c>
      <c r="Q622" s="13">
        <v>6917</v>
      </c>
      <c r="S622" s="1">
        <v>0.1</v>
      </c>
      <c r="T622" t="s">
        <v>23</v>
      </c>
      <c r="U622" t="s">
        <v>24</v>
      </c>
      <c r="V622" t="b">
        <v>1</v>
      </c>
      <c r="W622">
        <v>2</v>
      </c>
      <c r="X622" t="s">
        <v>25</v>
      </c>
      <c r="Y622" t="s">
        <v>26</v>
      </c>
    </row>
    <row r="623" spans="1:25" x14ac:dyDescent="0.4">
      <c r="A623" t="s">
        <v>8601</v>
      </c>
      <c r="B623" s="2">
        <f ca="1">TODAY()+OpportunityTbl[[#This Row],[CreatedOn_DaysFromToday]]</f>
        <v>45073</v>
      </c>
      <c r="C623" s="2">
        <f ca="1">TODAY()+OpportunityTbl[[#This Row],[EstCloseDate_DaysFromToday]]</f>
        <v>45103</v>
      </c>
      <c r="D623">
        <f ca="1">IF(OpportunityTbl[[#This Row],[statecode]]=0,"",OpportunityTbl[[#This Row],[Estimated Close Date]])</f>
        <v>45103</v>
      </c>
      <c r="E623" s="14">
        <v>-37</v>
      </c>
      <c r="F623" s="14">
        <v>-7</v>
      </c>
      <c r="G623" t="s">
        <v>7082</v>
      </c>
      <c r="H623" t="s">
        <v>7082</v>
      </c>
      <c r="I623">
        <v>1</v>
      </c>
      <c r="J623">
        <v>3</v>
      </c>
      <c r="K623" t="s">
        <v>10577</v>
      </c>
      <c r="L623" t="s">
        <v>12234</v>
      </c>
      <c r="M623" t="s">
        <v>22</v>
      </c>
      <c r="N623" t="s">
        <v>1710</v>
      </c>
      <c r="O623" t="s">
        <v>29</v>
      </c>
      <c r="P623" t="s">
        <v>1805</v>
      </c>
      <c r="Q623" s="13">
        <v>2514</v>
      </c>
      <c r="R623" s="13">
        <v>2413.44</v>
      </c>
      <c r="S623" s="1">
        <v>0.3</v>
      </c>
      <c r="T623" t="s">
        <v>168</v>
      </c>
      <c r="U623" t="s">
        <v>100</v>
      </c>
      <c r="V623" t="b">
        <v>1</v>
      </c>
      <c r="W623">
        <v>4</v>
      </c>
      <c r="X623" t="s">
        <v>157</v>
      </c>
      <c r="Y623" t="s">
        <v>26</v>
      </c>
    </row>
    <row r="624" spans="1:25" x14ac:dyDescent="0.4">
      <c r="A624" t="s">
        <v>8602</v>
      </c>
      <c r="B624" s="2">
        <f ca="1">TODAY()+OpportunityTbl[[#This Row],[CreatedOn_DaysFromToday]]</f>
        <v>45073</v>
      </c>
      <c r="C624" s="2">
        <f ca="1">TODAY()+OpportunityTbl[[#This Row],[EstCloseDate_DaysFromToday]]</f>
        <v>45103</v>
      </c>
      <c r="D624">
        <f ca="1">IF(OpportunityTbl[[#This Row],[statecode]]=0,"",OpportunityTbl[[#This Row],[Estimated Close Date]])</f>
        <v>45103</v>
      </c>
      <c r="E624" s="14">
        <v>-37</v>
      </c>
      <c r="F624" s="14">
        <v>-7</v>
      </c>
      <c r="G624" t="s">
        <v>7082</v>
      </c>
      <c r="H624" t="s">
        <v>7082</v>
      </c>
      <c r="I624">
        <v>1</v>
      </c>
      <c r="J624">
        <v>3</v>
      </c>
      <c r="K624" t="s">
        <v>10558</v>
      </c>
      <c r="L624" t="s">
        <v>12236</v>
      </c>
      <c r="M624" t="s">
        <v>22</v>
      </c>
      <c r="N624" t="s">
        <v>1710</v>
      </c>
      <c r="O624" t="s">
        <v>29</v>
      </c>
      <c r="P624" t="s">
        <v>1711</v>
      </c>
      <c r="Q624" s="13">
        <v>2215</v>
      </c>
      <c r="R624" s="13">
        <v>2126.4</v>
      </c>
      <c r="S624" s="1">
        <v>0.3</v>
      </c>
      <c r="T624" t="s">
        <v>168</v>
      </c>
      <c r="U624" t="s">
        <v>100</v>
      </c>
      <c r="V624" t="b">
        <v>1</v>
      </c>
      <c r="W624">
        <v>4</v>
      </c>
      <c r="X624" t="s">
        <v>157</v>
      </c>
      <c r="Y624" t="s">
        <v>26</v>
      </c>
    </row>
    <row r="625" spans="1:25" x14ac:dyDescent="0.4">
      <c r="A625" t="s">
        <v>512</v>
      </c>
      <c r="B625" s="2">
        <f ca="1">TODAY()+OpportunityTbl[[#This Row],[CreatedOn_DaysFromToday]]</f>
        <v>45072</v>
      </c>
      <c r="C625" s="2">
        <f ca="1">TODAY()+OpportunityTbl[[#This Row],[EstCloseDate_DaysFromToday]]</f>
        <v>45107</v>
      </c>
      <c r="D625">
        <f ca="1">IF(OpportunityTbl[[#This Row],[statecode]]=0,"",OpportunityTbl[[#This Row],[Estimated Close Date]])</f>
        <v>45107</v>
      </c>
      <c r="E625" s="14">
        <v>-38</v>
      </c>
      <c r="F625" s="14">
        <v>-3</v>
      </c>
      <c r="G625" t="s">
        <v>27</v>
      </c>
      <c r="H625" t="s">
        <v>28</v>
      </c>
      <c r="I625">
        <v>2</v>
      </c>
      <c r="J625">
        <v>4</v>
      </c>
      <c r="K625" t="s">
        <v>10551</v>
      </c>
      <c r="L625" t="s">
        <v>12234</v>
      </c>
      <c r="M625" t="s">
        <v>22</v>
      </c>
      <c r="N625" t="s">
        <v>513</v>
      </c>
      <c r="O625" t="s">
        <v>29</v>
      </c>
      <c r="P625" t="s">
        <v>514</v>
      </c>
      <c r="Q625" s="13">
        <v>2255</v>
      </c>
      <c r="S625" s="1">
        <v>0.3</v>
      </c>
      <c r="T625" t="s">
        <v>168</v>
      </c>
      <c r="U625" t="s">
        <v>100</v>
      </c>
      <c r="V625" t="b">
        <v>1</v>
      </c>
      <c r="W625">
        <v>2.5</v>
      </c>
      <c r="X625" t="s">
        <v>157</v>
      </c>
      <c r="Y625" t="s">
        <v>26</v>
      </c>
    </row>
    <row r="626" spans="1:25" x14ac:dyDescent="0.4">
      <c r="A626" t="s">
        <v>4386</v>
      </c>
      <c r="B626" s="2">
        <f ca="1">TODAY()+OpportunityTbl[[#This Row],[CreatedOn_DaysFromToday]]</f>
        <v>45072</v>
      </c>
      <c r="C626" s="2">
        <f ca="1">TODAY()+OpportunityTbl[[#This Row],[EstCloseDate_DaysFromToday]]</f>
        <v>45124</v>
      </c>
      <c r="D626" t="str">
        <f>IF(OpportunityTbl[[#This Row],[statecode]]=0,"",OpportunityTbl[[#This Row],[Estimated Close Date]])</f>
        <v/>
      </c>
      <c r="E626" s="14">
        <v>-38</v>
      </c>
      <c r="F626" s="14">
        <v>14</v>
      </c>
      <c r="G626" t="s">
        <v>4280</v>
      </c>
      <c r="H626" t="s">
        <v>4281</v>
      </c>
      <c r="I626">
        <v>0</v>
      </c>
      <c r="J626">
        <v>1</v>
      </c>
      <c r="K626" t="s">
        <v>10521</v>
      </c>
      <c r="L626" t="s">
        <v>12236</v>
      </c>
      <c r="M626" t="s">
        <v>22</v>
      </c>
      <c r="N626" t="s">
        <v>469</v>
      </c>
      <c r="O626" t="s">
        <v>29</v>
      </c>
      <c r="P626" t="s">
        <v>705</v>
      </c>
      <c r="Q626" s="13">
        <v>3043</v>
      </c>
      <c r="S626" s="1">
        <v>0.3</v>
      </c>
      <c r="T626" t="s">
        <v>168</v>
      </c>
      <c r="U626" t="s">
        <v>24</v>
      </c>
      <c r="V626" t="b">
        <v>0</v>
      </c>
      <c r="W626">
        <v>2.5</v>
      </c>
      <c r="X626" t="s">
        <v>157</v>
      </c>
      <c r="Y626" t="s">
        <v>26</v>
      </c>
    </row>
    <row r="627" spans="1:25" x14ac:dyDescent="0.4">
      <c r="A627" t="s">
        <v>4474</v>
      </c>
      <c r="B627" s="2">
        <f ca="1">TODAY()+OpportunityTbl[[#This Row],[CreatedOn_DaysFromToday]]</f>
        <v>45072</v>
      </c>
      <c r="C627" s="2">
        <f ca="1">TODAY()+OpportunityTbl[[#This Row],[EstCloseDate_DaysFromToday]]</f>
        <v>45144</v>
      </c>
      <c r="D627" t="str">
        <f>IF(OpportunityTbl[[#This Row],[statecode]]=0,"",OpportunityTbl[[#This Row],[Estimated Close Date]])</f>
        <v/>
      </c>
      <c r="E627" s="14">
        <v>-38</v>
      </c>
      <c r="F627" s="14">
        <v>34</v>
      </c>
      <c r="G627" t="s">
        <v>4280</v>
      </c>
      <c r="H627" t="s">
        <v>4281</v>
      </c>
      <c r="I627">
        <v>0</v>
      </c>
      <c r="J627">
        <v>1</v>
      </c>
      <c r="K627" t="s">
        <v>10448</v>
      </c>
      <c r="L627" t="s">
        <v>12236</v>
      </c>
      <c r="M627" t="s">
        <v>22</v>
      </c>
      <c r="N627" t="s">
        <v>1727</v>
      </c>
      <c r="O627" t="s">
        <v>29</v>
      </c>
      <c r="P627" t="s">
        <v>1849</v>
      </c>
      <c r="Q627" s="13">
        <v>3616</v>
      </c>
      <c r="S627" s="1">
        <v>0.5</v>
      </c>
      <c r="T627" t="s">
        <v>168</v>
      </c>
      <c r="U627" t="s">
        <v>24</v>
      </c>
      <c r="V627" t="b">
        <v>1</v>
      </c>
      <c r="W627">
        <v>3.5</v>
      </c>
      <c r="X627" t="s">
        <v>157</v>
      </c>
      <c r="Y627" t="s">
        <v>26</v>
      </c>
    </row>
    <row r="628" spans="1:25" x14ac:dyDescent="0.4">
      <c r="A628" t="s">
        <v>4531</v>
      </c>
      <c r="B628" s="2">
        <f ca="1">TODAY()+OpportunityTbl[[#This Row],[CreatedOn_DaysFromToday]]</f>
        <v>45072</v>
      </c>
      <c r="C628" s="2">
        <f ca="1">TODAY()+OpportunityTbl[[#This Row],[EstCloseDate_DaysFromToday]]</f>
        <v>45130</v>
      </c>
      <c r="D628" t="str">
        <f>IF(OpportunityTbl[[#This Row],[statecode]]=0,"",OpportunityTbl[[#This Row],[Estimated Close Date]])</f>
        <v/>
      </c>
      <c r="E628" s="14">
        <v>-38</v>
      </c>
      <c r="F628" s="14">
        <v>20</v>
      </c>
      <c r="G628" t="s">
        <v>4280</v>
      </c>
      <c r="H628" t="s">
        <v>4281</v>
      </c>
      <c r="I628">
        <v>0</v>
      </c>
      <c r="J628">
        <v>1</v>
      </c>
      <c r="K628" t="s">
        <v>10516</v>
      </c>
      <c r="L628" t="s">
        <v>12235</v>
      </c>
      <c r="M628" t="s">
        <v>22</v>
      </c>
      <c r="N628" t="s">
        <v>1727</v>
      </c>
      <c r="O628" t="s">
        <v>29</v>
      </c>
      <c r="P628" t="s">
        <v>1849</v>
      </c>
      <c r="Q628" s="13">
        <v>14209</v>
      </c>
      <c r="S628" s="1">
        <v>0.3</v>
      </c>
      <c r="T628" t="s">
        <v>168</v>
      </c>
      <c r="U628" t="s">
        <v>100</v>
      </c>
      <c r="V628" t="b">
        <v>1</v>
      </c>
      <c r="W628">
        <v>3.5</v>
      </c>
      <c r="X628" t="s">
        <v>157</v>
      </c>
      <c r="Y628" t="s">
        <v>26</v>
      </c>
    </row>
    <row r="629" spans="1:25" x14ac:dyDescent="0.4">
      <c r="A629" t="s">
        <v>4630</v>
      </c>
      <c r="B629" s="2">
        <f ca="1">TODAY()+OpportunityTbl[[#This Row],[CreatedOn_DaysFromToday]]</f>
        <v>45072</v>
      </c>
      <c r="C629" s="2">
        <f ca="1">TODAY()+OpportunityTbl[[#This Row],[EstCloseDate_DaysFromToday]]</f>
        <v>45136</v>
      </c>
      <c r="D629" t="str">
        <f>IF(OpportunityTbl[[#This Row],[statecode]]=0,"",OpportunityTbl[[#This Row],[Estimated Close Date]])</f>
        <v/>
      </c>
      <c r="E629" s="14">
        <v>-38</v>
      </c>
      <c r="F629" s="14">
        <v>26</v>
      </c>
      <c r="G629" t="s">
        <v>4280</v>
      </c>
      <c r="H629" t="s">
        <v>4281</v>
      </c>
      <c r="I629">
        <v>0</v>
      </c>
      <c r="J629">
        <v>1</v>
      </c>
      <c r="K629" t="s">
        <v>10477</v>
      </c>
      <c r="L629" t="s">
        <v>12239</v>
      </c>
      <c r="M629" t="s">
        <v>22</v>
      </c>
      <c r="N629" t="s">
        <v>2022</v>
      </c>
      <c r="O629" t="s">
        <v>29</v>
      </c>
      <c r="P629" t="s">
        <v>2026</v>
      </c>
      <c r="Q629" s="13">
        <v>6000</v>
      </c>
      <c r="S629" s="1">
        <v>0.3</v>
      </c>
      <c r="T629" t="s">
        <v>168</v>
      </c>
      <c r="U629" t="s">
        <v>97</v>
      </c>
      <c r="V629" t="b">
        <v>1</v>
      </c>
      <c r="W629">
        <v>3</v>
      </c>
      <c r="X629" t="s">
        <v>25</v>
      </c>
      <c r="Y629" t="s">
        <v>26</v>
      </c>
    </row>
    <row r="630" spans="1:25" x14ac:dyDescent="0.4">
      <c r="A630" t="s">
        <v>4834</v>
      </c>
      <c r="B630" s="2">
        <f ca="1">TODAY()+OpportunityTbl[[#This Row],[CreatedOn_DaysFromToday]]</f>
        <v>45072</v>
      </c>
      <c r="C630" s="2">
        <f ca="1">TODAY()+OpportunityTbl[[#This Row],[EstCloseDate_DaysFromToday]]</f>
        <v>45127</v>
      </c>
      <c r="D630" t="str">
        <f>IF(OpportunityTbl[[#This Row],[statecode]]=0,"",OpportunityTbl[[#This Row],[Estimated Close Date]])</f>
        <v/>
      </c>
      <c r="E630" s="14">
        <v>-38</v>
      </c>
      <c r="F630" s="14">
        <v>17</v>
      </c>
      <c r="G630" t="s">
        <v>4280</v>
      </c>
      <c r="H630" t="s">
        <v>4281</v>
      </c>
      <c r="I630">
        <v>0</v>
      </c>
      <c r="J630">
        <v>1</v>
      </c>
      <c r="K630" t="s">
        <v>10578</v>
      </c>
      <c r="L630" t="s">
        <v>12233</v>
      </c>
      <c r="M630" t="s">
        <v>22</v>
      </c>
      <c r="N630" t="s">
        <v>2121</v>
      </c>
      <c r="O630" t="s">
        <v>29</v>
      </c>
      <c r="P630" t="s">
        <v>4734</v>
      </c>
      <c r="Q630" s="13">
        <v>31219</v>
      </c>
      <c r="S630" s="1">
        <v>0.9</v>
      </c>
      <c r="T630" t="s">
        <v>4724</v>
      </c>
      <c r="U630" t="s">
        <v>100</v>
      </c>
      <c r="V630" t="b">
        <v>0</v>
      </c>
      <c r="W630">
        <v>4</v>
      </c>
      <c r="X630" t="s">
        <v>240</v>
      </c>
      <c r="Y630" t="s">
        <v>26</v>
      </c>
    </row>
    <row r="631" spans="1:25" x14ac:dyDescent="0.4">
      <c r="A631" t="s">
        <v>4835</v>
      </c>
      <c r="B631" s="2">
        <f ca="1">TODAY()+OpportunityTbl[[#This Row],[CreatedOn_DaysFromToday]]</f>
        <v>45072</v>
      </c>
      <c r="C631" s="2">
        <f ca="1">TODAY()+OpportunityTbl[[#This Row],[EstCloseDate_DaysFromToday]]</f>
        <v>45110</v>
      </c>
      <c r="D631" t="str">
        <f>IF(OpportunityTbl[[#This Row],[statecode]]=0,"",OpportunityTbl[[#This Row],[Estimated Close Date]])</f>
        <v/>
      </c>
      <c r="E631" s="14">
        <v>-38</v>
      </c>
      <c r="F631" s="14">
        <v>0</v>
      </c>
      <c r="G631" t="s">
        <v>4280</v>
      </c>
      <c r="H631" t="s">
        <v>4281</v>
      </c>
      <c r="I631">
        <v>0</v>
      </c>
      <c r="J631">
        <v>1</v>
      </c>
      <c r="K631" t="s">
        <v>10507</v>
      </c>
      <c r="L631" t="s">
        <v>12238</v>
      </c>
      <c r="M631" t="s">
        <v>22</v>
      </c>
      <c r="N631" t="s">
        <v>31</v>
      </c>
      <c r="O631" t="s">
        <v>29</v>
      </c>
      <c r="P631" t="s">
        <v>419</v>
      </c>
      <c r="Q631" s="13">
        <v>3196</v>
      </c>
      <c r="S631" s="1">
        <v>0.1</v>
      </c>
      <c r="T631" t="s">
        <v>23</v>
      </c>
      <c r="U631" t="s">
        <v>100</v>
      </c>
      <c r="V631" t="b">
        <v>0</v>
      </c>
      <c r="W631">
        <v>2</v>
      </c>
      <c r="X631" t="s">
        <v>25</v>
      </c>
      <c r="Y631" t="s">
        <v>26</v>
      </c>
    </row>
    <row r="632" spans="1:25" x14ac:dyDescent="0.4">
      <c r="A632" t="s">
        <v>4836</v>
      </c>
      <c r="B632" s="2">
        <f ca="1">TODAY()+OpportunityTbl[[#This Row],[CreatedOn_DaysFromToday]]</f>
        <v>45072</v>
      </c>
      <c r="C632" s="2">
        <f ca="1">TODAY()+OpportunityTbl[[#This Row],[EstCloseDate_DaysFromToday]]</f>
        <v>45123</v>
      </c>
      <c r="D632" t="str">
        <f>IF(OpportunityTbl[[#This Row],[statecode]]=0,"",OpportunityTbl[[#This Row],[Estimated Close Date]])</f>
        <v/>
      </c>
      <c r="E632" s="14">
        <v>-38</v>
      </c>
      <c r="F632" s="14">
        <v>13</v>
      </c>
      <c r="G632" t="s">
        <v>4280</v>
      </c>
      <c r="H632" t="s">
        <v>4281</v>
      </c>
      <c r="I632">
        <v>0</v>
      </c>
      <c r="J632">
        <v>1</v>
      </c>
      <c r="K632" t="s">
        <v>10575</v>
      </c>
      <c r="L632" t="s">
        <v>12238</v>
      </c>
      <c r="M632" t="s">
        <v>22</v>
      </c>
      <c r="N632" t="s">
        <v>31</v>
      </c>
      <c r="O632" t="s">
        <v>29</v>
      </c>
      <c r="P632" t="s">
        <v>4742</v>
      </c>
      <c r="Q632" s="13">
        <v>5111</v>
      </c>
      <c r="S632" s="1">
        <v>0.9</v>
      </c>
      <c r="T632" t="s">
        <v>4724</v>
      </c>
      <c r="U632" t="s">
        <v>24</v>
      </c>
      <c r="V632" t="b">
        <v>1</v>
      </c>
      <c r="W632">
        <v>2</v>
      </c>
      <c r="X632" t="s">
        <v>240</v>
      </c>
      <c r="Y632" t="s">
        <v>26</v>
      </c>
    </row>
    <row r="633" spans="1:25" x14ac:dyDescent="0.4">
      <c r="A633" t="s">
        <v>4837</v>
      </c>
      <c r="B633" s="2">
        <f ca="1">TODAY()+OpportunityTbl[[#This Row],[CreatedOn_DaysFromToday]]</f>
        <v>45072</v>
      </c>
      <c r="C633" s="2">
        <f ca="1">TODAY()+OpportunityTbl[[#This Row],[EstCloseDate_DaysFromToday]]</f>
        <v>45140</v>
      </c>
      <c r="D633" t="str">
        <f>IF(OpportunityTbl[[#This Row],[statecode]]=0,"",OpportunityTbl[[#This Row],[Estimated Close Date]])</f>
        <v/>
      </c>
      <c r="E633" s="14">
        <v>-38</v>
      </c>
      <c r="F633" s="14">
        <v>30</v>
      </c>
      <c r="G633" t="s">
        <v>4280</v>
      </c>
      <c r="H633" t="s">
        <v>4281</v>
      </c>
      <c r="I633">
        <v>0</v>
      </c>
      <c r="J633">
        <v>1</v>
      </c>
      <c r="K633" t="s">
        <v>10476</v>
      </c>
      <c r="L633" t="s">
        <v>12236</v>
      </c>
      <c r="M633" t="s">
        <v>22</v>
      </c>
      <c r="N633" t="s">
        <v>1710</v>
      </c>
      <c r="O633" t="s">
        <v>29</v>
      </c>
      <c r="P633" t="s">
        <v>2378</v>
      </c>
      <c r="Q633" s="13">
        <v>2953</v>
      </c>
      <c r="S633" s="1">
        <v>0.9</v>
      </c>
      <c r="T633" t="s">
        <v>4724</v>
      </c>
      <c r="U633" t="s">
        <v>24</v>
      </c>
      <c r="V633" t="b">
        <v>0</v>
      </c>
      <c r="W633">
        <v>4</v>
      </c>
      <c r="X633" t="s">
        <v>240</v>
      </c>
      <c r="Y633" t="s">
        <v>26</v>
      </c>
    </row>
    <row r="634" spans="1:25" x14ac:dyDescent="0.4">
      <c r="A634" t="s">
        <v>4838</v>
      </c>
      <c r="B634" s="2">
        <f ca="1">TODAY()+OpportunityTbl[[#This Row],[CreatedOn_DaysFromToday]]</f>
        <v>45072</v>
      </c>
      <c r="C634" s="2">
        <f ca="1">TODAY()+OpportunityTbl[[#This Row],[EstCloseDate_DaysFromToday]]</f>
        <v>45139</v>
      </c>
      <c r="D634" t="str">
        <f>IF(OpportunityTbl[[#This Row],[statecode]]=0,"",OpportunityTbl[[#This Row],[Estimated Close Date]])</f>
        <v/>
      </c>
      <c r="E634" s="14">
        <v>-38</v>
      </c>
      <c r="F634" s="14">
        <v>29</v>
      </c>
      <c r="G634" t="s">
        <v>4280</v>
      </c>
      <c r="H634" t="s">
        <v>4281</v>
      </c>
      <c r="I634">
        <v>0</v>
      </c>
      <c r="J634">
        <v>1</v>
      </c>
      <c r="K634" t="s">
        <v>10452</v>
      </c>
      <c r="L634" t="s">
        <v>12233</v>
      </c>
      <c r="M634" t="s">
        <v>22</v>
      </c>
      <c r="N634" t="s">
        <v>563</v>
      </c>
      <c r="O634" t="s">
        <v>29</v>
      </c>
      <c r="P634" t="s">
        <v>564</v>
      </c>
      <c r="Q634" s="13">
        <v>26123</v>
      </c>
      <c r="S634" s="1">
        <v>0.1</v>
      </c>
      <c r="T634" t="s">
        <v>23</v>
      </c>
      <c r="U634" t="s">
        <v>24</v>
      </c>
      <c r="V634" t="b">
        <v>0</v>
      </c>
      <c r="W634">
        <v>2.5</v>
      </c>
      <c r="X634" t="s">
        <v>25</v>
      </c>
      <c r="Y634" t="s">
        <v>26</v>
      </c>
    </row>
    <row r="635" spans="1:25" x14ac:dyDescent="0.4">
      <c r="A635" t="s">
        <v>4935</v>
      </c>
      <c r="B635" s="2">
        <f ca="1">TODAY()+OpportunityTbl[[#This Row],[CreatedOn_DaysFromToday]]</f>
        <v>45072</v>
      </c>
      <c r="C635" s="2">
        <f ca="1">TODAY()+OpportunityTbl[[#This Row],[EstCloseDate_DaysFromToday]]</f>
        <v>45115</v>
      </c>
      <c r="D635" t="str">
        <f>IF(OpportunityTbl[[#This Row],[statecode]]=0,"",OpportunityTbl[[#This Row],[Estimated Close Date]])</f>
        <v/>
      </c>
      <c r="E635" s="14">
        <v>-38</v>
      </c>
      <c r="F635" s="14">
        <v>5</v>
      </c>
      <c r="G635" t="s">
        <v>4280</v>
      </c>
      <c r="H635" t="s">
        <v>4281</v>
      </c>
      <c r="I635">
        <v>0</v>
      </c>
      <c r="J635">
        <v>1</v>
      </c>
      <c r="K635" t="s">
        <v>10579</v>
      </c>
      <c r="L635" t="s">
        <v>12234</v>
      </c>
      <c r="M635" t="s">
        <v>22</v>
      </c>
      <c r="N635" t="s">
        <v>2069</v>
      </c>
      <c r="O635" t="s">
        <v>29</v>
      </c>
      <c r="P635" t="s">
        <v>2623</v>
      </c>
      <c r="Q635" s="13">
        <v>1680</v>
      </c>
      <c r="S635" s="1">
        <v>0.1</v>
      </c>
      <c r="T635" t="s">
        <v>23</v>
      </c>
      <c r="U635" t="s">
        <v>97</v>
      </c>
      <c r="V635" t="b">
        <v>0</v>
      </c>
      <c r="W635">
        <v>4.5</v>
      </c>
      <c r="X635" t="s">
        <v>25</v>
      </c>
      <c r="Y635" t="s">
        <v>4916</v>
      </c>
    </row>
    <row r="636" spans="1:25" x14ac:dyDescent="0.4">
      <c r="A636" t="s">
        <v>4936</v>
      </c>
      <c r="B636" s="2">
        <f ca="1">TODAY()+OpportunityTbl[[#This Row],[CreatedOn_DaysFromToday]]</f>
        <v>45072</v>
      </c>
      <c r="C636" s="2">
        <f ca="1">TODAY()+OpportunityTbl[[#This Row],[EstCloseDate_DaysFromToday]]</f>
        <v>45145</v>
      </c>
      <c r="D636" t="str">
        <f>IF(OpportunityTbl[[#This Row],[statecode]]=0,"",OpportunityTbl[[#This Row],[Estimated Close Date]])</f>
        <v/>
      </c>
      <c r="E636" s="14">
        <v>-38</v>
      </c>
      <c r="F636" s="14">
        <v>35</v>
      </c>
      <c r="G636" t="s">
        <v>4280</v>
      </c>
      <c r="H636" t="s">
        <v>4281</v>
      </c>
      <c r="I636">
        <v>0</v>
      </c>
      <c r="J636">
        <v>1</v>
      </c>
      <c r="K636" t="s">
        <v>10454</v>
      </c>
      <c r="L636" t="s">
        <v>12237</v>
      </c>
      <c r="M636" t="s">
        <v>22</v>
      </c>
      <c r="N636" t="s">
        <v>2121</v>
      </c>
      <c r="O636" t="s">
        <v>29</v>
      </c>
      <c r="P636" t="s">
        <v>4734</v>
      </c>
      <c r="Q636" s="13">
        <v>6042</v>
      </c>
      <c r="S636" s="1">
        <v>0.9</v>
      </c>
      <c r="T636" t="s">
        <v>4724</v>
      </c>
      <c r="U636" t="s">
        <v>24</v>
      </c>
      <c r="V636" t="b">
        <v>0</v>
      </c>
      <c r="W636">
        <v>5</v>
      </c>
      <c r="X636" t="s">
        <v>4732</v>
      </c>
      <c r="Y636" t="s">
        <v>4916</v>
      </c>
    </row>
    <row r="637" spans="1:25" x14ac:dyDescent="0.4">
      <c r="A637" t="s">
        <v>4996</v>
      </c>
      <c r="B637" s="2">
        <f ca="1">TODAY()+OpportunityTbl[[#This Row],[CreatedOn_DaysFromToday]]</f>
        <v>45072</v>
      </c>
      <c r="C637" s="2">
        <f ca="1">TODAY()+OpportunityTbl[[#This Row],[EstCloseDate_DaysFromToday]]</f>
        <v>45127</v>
      </c>
      <c r="D637" t="str">
        <f>IF(OpportunityTbl[[#This Row],[statecode]]=0,"",OpportunityTbl[[#This Row],[Estimated Close Date]])</f>
        <v/>
      </c>
      <c r="E637" s="14">
        <v>-38</v>
      </c>
      <c r="F637" s="14">
        <v>17</v>
      </c>
      <c r="G637" t="s">
        <v>4280</v>
      </c>
      <c r="H637" t="s">
        <v>4281</v>
      </c>
      <c r="I637">
        <v>0</v>
      </c>
      <c r="J637">
        <v>1</v>
      </c>
      <c r="K637" t="s">
        <v>10580</v>
      </c>
      <c r="L637" t="s">
        <v>12238</v>
      </c>
      <c r="M637" t="s">
        <v>22</v>
      </c>
      <c r="N637" t="s">
        <v>475</v>
      </c>
      <c r="O637" t="s">
        <v>29</v>
      </c>
      <c r="P637" t="s">
        <v>576</v>
      </c>
      <c r="Q637" s="13">
        <v>3072</v>
      </c>
      <c r="S637" s="1">
        <v>0.3</v>
      </c>
      <c r="T637" t="s">
        <v>168</v>
      </c>
      <c r="U637" t="s">
        <v>100</v>
      </c>
      <c r="V637" t="b">
        <v>0</v>
      </c>
      <c r="W637">
        <v>2</v>
      </c>
      <c r="X637" t="s">
        <v>25</v>
      </c>
      <c r="Y637" t="s">
        <v>4899</v>
      </c>
    </row>
    <row r="638" spans="1:25" x14ac:dyDescent="0.4">
      <c r="A638" t="s">
        <v>4997</v>
      </c>
      <c r="B638" s="2">
        <f ca="1">TODAY()+OpportunityTbl[[#This Row],[CreatedOn_DaysFromToday]]</f>
        <v>45072</v>
      </c>
      <c r="C638" s="2">
        <f ca="1">TODAY()+OpportunityTbl[[#This Row],[EstCloseDate_DaysFromToday]]</f>
        <v>45116</v>
      </c>
      <c r="D638" t="str">
        <f>IF(OpportunityTbl[[#This Row],[statecode]]=0,"",OpportunityTbl[[#This Row],[Estimated Close Date]])</f>
        <v/>
      </c>
      <c r="E638" s="14">
        <v>-38</v>
      </c>
      <c r="F638" s="14">
        <v>6</v>
      </c>
      <c r="G638" t="s">
        <v>4280</v>
      </c>
      <c r="H638" t="s">
        <v>4281</v>
      </c>
      <c r="I638">
        <v>0</v>
      </c>
      <c r="J638">
        <v>1</v>
      </c>
      <c r="K638" t="s">
        <v>10581</v>
      </c>
      <c r="L638" t="s">
        <v>12239</v>
      </c>
      <c r="M638" t="s">
        <v>22</v>
      </c>
      <c r="N638" t="s">
        <v>31</v>
      </c>
      <c r="O638" t="s">
        <v>29</v>
      </c>
      <c r="P638" t="s">
        <v>210</v>
      </c>
      <c r="Q638" s="13">
        <v>7946</v>
      </c>
      <c r="S638" s="1">
        <v>0.3</v>
      </c>
      <c r="T638" t="s">
        <v>168</v>
      </c>
      <c r="U638" t="s">
        <v>100</v>
      </c>
      <c r="V638" t="b">
        <v>0</v>
      </c>
      <c r="W638">
        <v>2</v>
      </c>
      <c r="X638" t="s">
        <v>157</v>
      </c>
      <c r="Y638" t="s">
        <v>4899</v>
      </c>
    </row>
    <row r="639" spans="1:25" x14ac:dyDescent="0.4">
      <c r="A639" t="s">
        <v>5167</v>
      </c>
      <c r="B639" s="2">
        <f ca="1">TODAY()+OpportunityTbl[[#This Row],[CreatedOn_DaysFromToday]]</f>
        <v>45072</v>
      </c>
      <c r="C639" s="2">
        <f ca="1">TODAY()+OpportunityTbl[[#This Row],[EstCloseDate_DaysFromToday]]</f>
        <v>45129</v>
      </c>
      <c r="D639" t="str">
        <f>IF(OpportunityTbl[[#This Row],[statecode]]=0,"",OpportunityTbl[[#This Row],[Estimated Close Date]])</f>
        <v/>
      </c>
      <c r="E639" s="14">
        <v>-38</v>
      </c>
      <c r="F639" s="14">
        <v>19</v>
      </c>
      <c r="G639" t="s">
        <v>4280</v>
      </c>
      <c r="H639" t="s">
        <v>4281</v>
      </c>
      <c r="I639">
        <v>0</v>
      </c>
      <c r="J639">
        <v>1</v>
      </c>
      <c r="K639" t="s">
        <v>10489</v>
      </c>
      <c r="L639" t="s">
        <v>12236</v>
      </c>
      <c r="M639" t="s">
        <v>22</v>
      </c>
      <c r="N639" t="s">
        <v>469</v>
      </c>
      <c r="O639" t="s">
        <v>29</v>
      </c>
      <c r="P639" t="s">
        <v>470</v>
      </c>
      <c r="Q639" s="13">
        <v>2381</v>
      </c>
      <c r="S639" s="1">
        <v>0.5</v>
      </c>
      <c r="T639" t="s">
        <v>168</v>
      </c>
      <c r="U639" t="s">
        <v>24</v>
      </c>
      <c r="V639" t="b">
        <v>0</v>
      </c>
      <c r="W639">
        <v>2.5</v>
      </c>
      <c r="X639" t="s">
        <v>240</v>
      </c>
      <c r="Y639" t="s">
        <v>4890</v>
      </c>
    </row>
    <row r="640" spans="1:25" x14ac:dyDescent="0.4">
      <c r="A640" t="s">
        <v>8603</v>
      </c>
      <c r="B640" s="2">
        <f ca="1">TODAY()+OpportunityTbl[[#This Row],[CreatedOn_DaysFromToday]]</f>
        <v>45072</v>
      </c>
      <c r="C640" s="2">
        <f ca="1">TODAY()+OpportunityTbl[[#This Row],[EstCloseDate_DaysFromToday]]</f>
        <v>45103</v>
      </c>
      <c r="D640">
        <f ca="1">IF(OpportunityTbl[[#This Row],[statecode]]=0,"",OpportunityTbl[[#This Row],[Estimated Close Date]])</f>
        <v>45103</v>
      </c>
      <c r="E640" s="14">
        <v>-38</v>
      </c>
      <c r="F640" s="14">
        <v>-7</v>
      </c>
      <c r="G640" t="s">
        <v>7082</v>
      </c>
      <c r="H640" t="s">
        <v>7082</v>
      </c>
      <c r="I640">
        <v>1</v>
      </c>
      <c r="J640">
        <v>3</v>
      </c>
      <c r="K640" t="s">
        <v>10527</v>
      </c>
      <c r="L640" t="s">
        <v>12236</v>
      </c>
      <c r="M640" t="s">
        <v>22</v>
      </c>
      <c r="N640" t="s">
        <v>1710</v>
      </c>
      <c r="O640" t="s">
        <v>29</v>
      </c>
      <c r="P640" t="s">
        <v>1711</v>
      </c>
      <c r="Q640" s="13">
        <v>1772</v>
      </c>
      <c r="R640" s="13">
        <v>1701.12</v>
      </c>
      <c r="S640" s="1">
        <v>0.3</v>
      </c>
      <c r="T640" t="s">
        <v>168</v>
      </c>
      <c r="U640" t="s">
        <v>100</v>
      </c>
      <c r="V640" t="b">
        <v>1</v>
      </c>
      <c r="W640">
        <v>4</v>
      </c>
      <c r="X640" t="s">
        <v>157</v>
      </c>
      <c r="Y640" t="s">
        <v>26</v>
      </c>
    </row>
    <row r="641" spans="1:25" x14ac:dyDescent="0.4">
      <c r="A641" t="s">
        <v>3826</v>
      </c>
      <c r="B641" s="2">
        <f ca="1">TODAY()+OpportunityTbl[[#This Row],[CreatedOn_DaysFromToday]]</f>
        <v>45071</v>
      </c>
      <c r="C641" s="2">
        <f ca="1">TODAY()+OpportunityTbl[[#This Row],[EstCloseDate_DaysFromToday]]</f>
        <v>45100</v>
      </c>
      <c r="D641">
        <f ca="1">IF(OpportunityTbl[[#This Row],[statecode]]=0,"",OpportunityTbl[[#This Row],[Estimated Close Date]])</f>
        <v>45100</v>
      </c>
      <c r="E641" s="14">
        <v>-39</v>
      </c>
      <c r="F641" s="14">
        <v>-10</v>
      </c>
      <c r="G641" t="s">
        <v>27</v>
      </c>
      <c r="H641" t="s">
        <v>28</v>
      </c>
      <c r="I641">
        <v>2</v>
      </c>
      <c r="J641">
        <v>4</v>
      </c>
      <c r="K641" t="s">
        <v>10505</v>
      </c>
      <c r="L641" t="s">
        <v>12239</v>
      </c>
      <c r="M641" t="s">
        <v>22</v>
      </c>
      <c r="N641" t="s">
        <v>518</v>
      </c>
      <c r="O641" t="s">
        <v>29</v>
      </c>
      <c r="P641" t="s">
        <v>532</v>
      </c>
      <c r="Q641" s="13">
        <v>6739</v>
      </c>
      <c r="S641" s="1">
        <v>0.1</v>
      </c>
      <c r="T641" t="s">
        <v>23</v>
      </c>
      <c r="U641" t="s">
        <v>100</v>
      </c>
      <c r="V641" t="b">
        <v>1</v>
      </c>
      <c r="W641">
        <v>2</v>
      </c>
      <c r="X641" t="s">
        <v>25</v>
      </c>
      <c r="Y641" t="s">
        <v>26</v>
      </c>
    </row>
    <row r="642" spans="1:25" x14ac:dyDescent="0.4">
      <c r="A642" t="s">
        <v>4333</v>
      </c>
      <c r="B642" s="2">
        <f ca="1">TODAY()+OpportunityTbl[[#This Row],[CreatedOn_DaysFromToday]]</f>
        <v>45071</v>
      </c>
      <c r="C642" s="2">
        <f ca="1">TODAY()+OpportunityTbl[[#This Row],[EstCloseDate_DaysFromToday]]</f>
        <v>45127</v>
      </c>
      <c r="D642" t="str">
        <f>IF(OpportunityTbl[[#This Row],[statecode]]=0,"",OpportunityTbl[[#This Row],[Estimated Close Date]])</f>
        <v/>
      </c>
      <c r="E642" s="14">
        <v>-39</v>
      </c>
      <c r="F642" s="14">
        <v>17</v>
      </c>
      <c r="G642" t="s">
        <v>4280</v>
      </c>
      <c r="H642" t="s">
        <v>4281</v>
      </c>
      <c r="I642">
        <v>0</v>
      </c>
      <c r="J642">
        <v>1</v>
      </c>
      <c r="K642" t="s">
        <v>10469</v>
      </c>
      <c r="L642" t="s">
        <v>12234</v>
      </c>
      <c r="M642" t="s">
        <v>22</v>
      </c>
      <c r="N642" t="s">
        <v>475</v>
      </c>
      <c r="O642" t="s">
        <v>29</v>
      </c>
      <c r="P642" t="s">
        <v>548</v>
      </c>
      <c r="Q642" s="13">
        <v>2623</v>
      </c>
      <c r="S642" s="1">
        <v>0.3</v>
      </c>
      <c r="T642" t="s">
        <v>168</v>
      </c>
      <c r="U642" t="s">
        <v>24</v>
      </c>
      <c r="V642" t="b">
        <v>1</v>
      </c>
      <c r="W642">
        <v>2.5</v>
      </c>
      <c r="X642" t="s">
        <v>25</v>
      </c>
      <c r="Y642" t="s">
        <v>26</v>
      </c>
    </row>
    <row r="643" spans="1:25" x14ac:dyDescent="0.4">
      <c r="A643" t="s">
        <v>4475</v>
      </c>
      <c r="B643" s="2">
        <f ca="1">TODAY()+OpportunityTbl[[#This Row],[CreatedOn_DaysFromToday]]</f>
        <v>45071</v>
      </c>
      <c r="C643" s="2">
        <f ca="1">TODAY()+OpportunityTbl[[#This Row],[EstCloseDate_DaysFromToday]]</f>
        <v>45120</v>
      </c>
      <c r="D643" t="str">
        <f>IF(OpportunityTbl[[#This Row],[statecode]]=0,"",OpportunityTbl[[#This Row],[Estimated Close Date]])</f>
        <v/>
      </c>
      <c r="E643" s="14">
        <v>-39</v>
      </c>
      <c r="F643" s="14">
        <v>10</v>
      </c>
      <c r="G643" t="s">
        <v>4280</v>
      </c>
      <c r="H643" t="s">
        <v>4281</v>
      </c>
      <c r="I643">
        <v>0</v>
      </c>
      <c r="J643">
        <v>1</v>
      </c>
      <c r="K643" t="s">
        <v>10582</v>
      </c>
      <c r="L643" t="s">
        <v>12237</v>
      </c>
      <c r="M643" t="s">
        <v>22</v>
      </c>
      <c r="N643" t="s">
        <v>480</v>
      </c>
      <c r="O643" t="s">
        <v>29</v>
      </c>
      <c r="P643" t="s">
        <v>687</v>
      </c>
      <c r="Q643" s="13">
        <v>4433</v>
      </c>
      <c r="S643" s="1">
        <v>0.5</v>
      </c>
      <c r="T643" t="s">
        <v>168</v>
      </c>
      <c r="U643" t="s">
        <v>100</v>
      </c>
      <c r="V643" t="b">
        <v>1</v>
      </c>
      <c r="W643">
        <v>3.5</v>
      </c>
      <c r="X643" t="s">
        <v>240</v>
      </c>
      <c r="Y643" t="s">
        <v>26</v>
      </c>
    </row>
    <row r="644" spans="1:25" x14ac:dyDescent="0.4">
      <c r="A644" t="s">
        <v>4532</v>
      </c>
      <c r="B644" s="2">
        <f ca="1">TODAY()+OpportunityTbl[[#This Row],[CreatedOn_DaysFromToday]]</f>
        <v>45071</v>
      </c>
      <c r="C644" s="2">
        <f ca="1">TODAY()+OpportunityTbl[[#This Row],[EstCloseDate_DaysFromToday]]</f>
        <v>45137</v>
      </c>
      <c r="D644" t="str">
        <f>IF(OpportunityTbl[[#This Row],[statecode]]=0,"",OpportunityTbl[[#This Row],[Estimated Close Date]])</f>
        <v/>
      </c>
      <c r="E644" s="14">
        <v>-39</v>
      </c>
      <c r="F644" s="14">
        <v>27</v>
      </c>
      <c r="G644" t="s">
        <v>4280</v>
      </c>
      <c r="H644" t="s">
        <v>4281</v>
      </c>
      <c r="I644">
        <v>0</v>
      </c>
      <c r="J644">
        <v>1</v>
      </c>
      <c r="K644" t="s">
        <v>10580</v>
      </c>
      <c r="L644" t="s">
        <v>12237</v>
      </c>
      <c r="M644" t="s">
        <v>22</v>
      </c>
      <c r="N644" t="s">
        <v>513</v>
      </c>
      <c r="O644" t="s">
        <v>29</v>
      </c>
      <c r="P644" t="s">
        <v>514</v>
      </c>
      <c r="Q644" s="13">
        <v>3728</v>
      </c>
      <c r="S644" s="1">
        <v>0.3</v>
      </c>
      <c r="T644" t="s">
        <v>168</v>
      </c>
      <c r="U644" t="s">
        <v>97</v>
      </c>
      <c r="V644" t="b">
        <v>0</v>
      </c>
      <c r="W644">
        <v>3.5</v>
      </c>
      <c r="X644" t="s">
        <v>25</v>
      </c>
      <c r="Y644" t="s">
        <v>26</v>
      </c>
    </row>
    <row r="645" spans="1:25" x14ac:dyDescent="0.4">
      <c r="A645" t="s">
        <v>4533</v>
      </c>
      <c r="B645" s="2">
        <f ca="1">TODAY()+OpportunityTbl[[#This Row],[CreatedOn_DaysFromToday]]</f>
        <v>45071</v>
      </c>
      <c r="C645" s="2">
        <f ca="1">TODAY()+OpportunityTbl[[#This Row],[EstCloseDate_DaysFromToday]]</f>
        <v>45139</v>
      </c>
      <c r="D645" t="str">
        <f>IF(OpportunityTbl[[#This Row],[statecode]]=0,"",OpportunityTbl[[#This Row],[Estimated Close Date]])</f>
        <v/>
      </c>
      <c r="E645" s="14">
        <v>-39</v>
      </c>
      <c r="F645" s="14">
        <v>29</v>
      </c>
      <c r="G645" t="s">
        <v>4280</v>
      </c>
      <c r="H645" t="s">
        <v>4281</v>
      </c>
      <c r="I645">
        <v>0</v>
      </c>
      <c r="J645">
        <v>1</v>
      </c>
      <c r="K645" t="s">
        <v>10497</v>
      </c>
      <c r="L645" t="s">
        <v>12240</v>
      </c>
      <c r="M645" t="s">
        <v>22</v>
      </c>
      <c r="N645" t="s">
        <v>1617</v>
      </c>
      <c r="O645" t="s">
        <v>29</v>
      </c>
      <c r="P645" t="s">
        <v>1618</v>
      </c>
      <c r="Q645" s="13">
        <v>8666</v>
      </c>
      <c r="S645" s="1">
        <v>0.3</v>
      </c>
      <c r="T645" t="s">
        <v>168</v>
      </c>
      <c r="U645" t="s">
        <v>24</v>
      </c>
      <c r="V645" t="b">
        <v>1</v>
      </c>
      <c r="W645">
        <v>3.5</v>
      </c>
      <c r="X645" t="s">
        <v>25</v>
      </c>
      <c r="Y645" t="s">
        <v>26</v>
      </c>
    </row>
    <row r="646" spans="1:25" x14ac:dyDescent="0.4">
      <c r="A646" t="s">
        <v>4534</v>
      </c>
      <c r="B646" s="2">
        <f ca="1">TODAY()+OpportunityTbl[[#This Row],[CreatedOn_DaysFromToday]]</f>
        <v>45071</v>
      </c>
      <c r="C646" s="2">
        <f ca="1">TODAY()+OpportunityTbl[[#This Row],[EstCloseDate_DaysFromToday]]</f>
        <v>45152</v>
      </c>
      <c r="D646" t="str">
        <f>IF(OpportunityTbl[[#This Row],[statecode]]=0,"",OpportunityTbl[[#This Row],[Estimated Close Date]])</f>
        <v/>
      </c>
      <c r="E646" s="14">
        <v>-39</v>
      </c>
      <c r="F646" s="14">
        <v>42</v>
      </c>
      <c r="G646" t="s">
        <v>4280</v>
      </c>
      <c r="H646" t="s">
        <v>4281</v>
      </c>
      <c r="I646">
        <v>0</v>
      </c>
      <c r="J646">
        <v>1</v>
      </c>
      <c r="K646" t="s">
        <v>10516</v>
      </c>
      <c r="L646" t="s">
        <v>12234</v>
      </c>
      <c r="M646" t="s">
        <v>22</v>
      </c>
      <c r="N646" t="s">
        <v>1617</v>
      </c>
      <c r="O646" t="s">
        <v>29</v>
      </c>
      <c r="P646" t="s">
        <v>1618</v>
      </c>
      <c r="Q646" s="13">
        <v>2434</v>
      </c>
      <c r="S646" s="1">
        <v>0.3</v>
      </c>
      <c r="T646" t="s">
        <v>168</v>
      </c>
      <c r="U646" t="s">
        <v>24</v>
      </c>
      <c r="V646" t="b">
        <v>0</v>
      </c>
      <c r="W646">
        <v>3.5</v>
      </c>
      <c r="X646" t="s">
        <v>25</v>
      </c>
      <c r="Y646" t="s">
        <v>26</v>
      </c>
    </row>
    <row r="647" spans="1:25" x14ac:dyDescent="0.4">
      <c r="A647" t="s">
        <v>4703</v>
      </c>
      <c r="B647" s="2">
        <f ca="1">TODAY()+OpportunityTbl[[#This Row],[CreatedOn_DaysFromToday]]</f>
        <v>45071</v>
      </c>
      <c r="C647" s="2">
        <f ca="1">TODAY()+OpportunityTbl[[#This Row],[EstCloseDate_DaysFromToday]]</f>
        <v>45115</v>
      </c>
      <c r="D647" t="str">
        <f>IF(OpportunityTbl[[#This Row],[statecode]]=0,"",OpportunityTbl[[#This Row],[Estimated Close Date]])</f>
        <v/>
      </c>
      <c r="E647" s="14">
        <v>-39</v>
      </c>
      <c r="F647" s="14">
        <v>5</v>
      </c>
      <c r="G647" t="s">
        <v>4280</v>
      </c>
      <c r="H647" t="s">
        <v>4281</v>
      </c>
      <c r="I647">
        <v>0</v>
      </c>
      <c r="J647">
        <v>1</v>
      </c>
      <c r="K647" t="s">
        <v>10556</v>
      </c>
      <c r="L647" t="s">
        <v>12234</v>
      </c>
      <c r="M647" t="s">
        <v>22</v>
      </c>
      <c r="N647" t="s">
        <v>1710</v>
      </c>
      <c r="O647" t="s">
        <v>29</v>
      </c>
      <c r="P647" t="s">
        <v>1713</v>
      </c>
      <c r="Q647" s="13">
        <v>2184</v>
      </c>
      <c r="S647" s="1">
        <v>0.3</v>
      </c>
      <c r="T647" t="s">
        <v>168</v>
      </c>
      <c r="U647" t="s">
        <v>24</v>
      </c>
      <c r="V647" t="b">
        <v>1</v>
      </c>
      <c r="W647">
        <v>4</v>
      </c>
      <c r="X647" t="s">
        <v>25</v>
      </c>
      <c r="Y647" t="s">
        <v>26</v>
      </c>
    </row>
    <row r="648" spans="1:25" x14ac:dyDescent="0.4">
      <c r="A648" t="s">
        <v>4704</v>
      </c>
      <c r="B648" s="2">
        <f ca="1">TODAY()+OpportunityTbl[[#This Row],[CreatedOn_DaysFromToday]]</f>
        <v>45071</v>
      </c>
      <c r="C648" s="2">
        <f ca="1">TODAY()+OpportunityTbl[[#This Row],[EstCloseDate_DaysFromToday]]</f>
        <v>45115</v>
      </c>
      <c r="D648" t="str">
        <f>IF(OpportunityTbl[[#This Row],[statecode]]=0,"",OpportunityTbl[[#This Row],[Estimated Close Date]])</f>
        <v/>
      </c>
      <c r="E648" s="14">
        <v>-39</v>
      </c>
      <c r="F648" s="14">
        <v>5</v>
      </c>
      <c r="G648" t="s">
        <v>4280</v>
      </c>
      <c r="H648" t="s">
        <v>4281</v>
      </c>
      <c r="I648">
        <v>0</v>
      </c>
      <c r="J648">
        <v>1</v>
      </c>
      <c r="K648" t="s">
        <v>10582</v>
      </c>
      <c r="L648" t="s">
        <v>12234</v>
      </c>
      <c r="M648" t="s">
        <v>22</v>
      </c>
      <c r="N648" t="s">
        <v>1710</v>
      </c>
      <c r="O648" t="s">
        <v>29</v>
      </c>
      <c r="P648" t="s">
        <v>1711</v>
      </c>
      <c r="Q648" s="13">
        <v>2695</v>
      </c>
      <c r="S648" s="1">
        <v>0.3</v>
      </c>
      <c r="T648" t="s">
        <v>168</v>
      </c>
      <c r="U648" t="s">
        <v>24</v>
      </c>
      <c r="V648" t="b">
        <v>1</v>
      </c>
      <c r="W648">
        <v>4</v>
      </c>
      <c r="X648" t="s">
        <v>25</v>
      </c>
      <c r="Y648" t="s">
        <v>26</v>
      </c>
    </row>
    <row r="649" spans="1:25" x14ac:dyDescent="0.4">
      <c r="A649" t="s">
        <v>4839</v>
      </c>
      <c r="B649" s="2">
        <f ca="1">TODAY()+OpportunityTbl[[#This Row],[CreatedOn_DaysFromToday]]</f>
        <v>45071</v>
      </c>
      <c r="C649" s="2">
        <f ca="1">TODAY()+OpportunityTbl[[#This Row],[EstCloseDate_DaysFromToday]]</f>
        <v>45126</v>
      </c>
      <c r="D649" t="str">
        <f>IF(OpportunityTbl[[#This Row],[statecode]]=0,"",OpportunityTbl[[#This Row],[Estimated Close Date]])</f>
        <v/>
      </c>
      <c r="E649" s="14">
        <v>-39</v>
      </c>
      <c r="F649" s="14">
        <v>16</v>
      </c>
      <c r="G649" t="s">
        <v>4280</v>
      </c>
      <c r="H649" t="s">
        <v>4281</v>
      </c>
      <c r="I649">
        <v>0</v>
      </c>
      <c r="J649">
        <v>1</v>
      </c>
      <c r="K649" t="s">
        <v>10443</v>
      </c>
      <c r="L649" t="s">
        <v>12237</v>
      </c>
      <c r="M649" t="s">
        <v>22</v>
      </c>
      <c r="N649" t="s">
        <v>31</v>
      </c>
      <c r="O649" t="s">
        <v>29</v>
      </c>
      <c r="P649" t="s">
        <v>419</v>
      </c>
      <c r="Q649" s="13">
        <v>4342</v>
      </c>
      <c r="S649" s="1">
        <v>0.1</v>
      </c>
      <c r="T649" t="s">
        <v>23</v>
      </c>
      <c r="U649" t="s">
        <v>97</v>
      </c>
      <c r="V649" t="b">
        <v>0</v>
      </c>
      <c r="W649">
        <v>3.5</v>
      </c>
      <c r="X649" t="s">
        <v>25</v>
      </c>
      <c r="Y649" t="s">
        <v>26</v>
      </c>
    </row>
    <row r="650" spans="1:25" x14ac:dyDescent="0.4">
      <c r="A650" t="s">
        <v>4840</v>
      </c>
      <c r="B650" s="2">
        <f ca="1">TODAY()+OpportunityTbl[[#This Row],[CreatedOn_DaysFromToday]]</f>
        <v>45071</v>
      </c>
      <c r="C650" s="2">
        <f ca="1">TODAY()+OpportunityTbl[[#This Row],[EstCloseDate_DaysFromToday]]</f>
        <v>45111</v>
      </c>
      <c r="D650" t="str">
        <f>IF(OpportunityTbl[[#This Row],[statecode]]=0,"",OpportunityTbl[[#This Row],[Estimated Close Date]])</f>
        <v/>
      </c>
      <c r="E650" s="14">
        <v>-39</v>
      </c>
      <c r="F650" s="14">
        <v>1</v>
      </c>
      <c r="G650" t="s">
        <v>4280</v>
      </c>
      <c r="H650" t="s">
        <v>4281</v>
      </c>
      <c r="I650">
        <v>0</v>
      </c>
      <c r="J650">
        <v>1</v>
      </c>
      <c r="K650" t="s">
        <v>10575</v>
      </c>
      <c r="L650" t="s">
        <v>12236</v>
      </c>
      <c r="M650" t="s">
        <v>22</v>
      </c>
      <c r="N650" t="s">
        <v>2121</v>
      </c>
      <c r="O650" t="s">
        <v>29</v>
      </c>
      <c r="P650" t="s">
        <v>4734</v>
      </c>
      <c r="Q650" s="13">
        <v>3123</v>
      </c>
      <c r="S650" s="1">
        <v>0.9</v>
      </c>
      <c r="T650" t="s">
        <v>4724</v>
      </c>
      <c r="U650" t="s">
        <v>100</v>
      </c>
      <c r="V650" t="b">
        <v>1</v>
      </c>
      <c r="W650">
        <v>4</v>
      </c>
      <c r="X650" t="s">
        <v>4732</v>
      </c>
      <c r="Y650" t="s">
        <v>26</v>
      </c>
    </row>
    <row r="651" spans="1:25" x14ac:dyDescent="0.4">
      <c r="A651" t="s">
        <v>4841</v>
      </c>
      <c r="B651" s="2">
        <f ca="1">TODAY()+OpportunityTbl[[#This Row],[CreatedOn_DaysFromToday]]</f>
        <v>45071</v>
      </c>
      <c r="C651" s="2">
        <f ca="1">TODAY()+OpportunityTbl[[#This Row],[EstCloseDate_DaysFromToday]]</f>
        <v>45124</v>
      </c>
      <c r="D651" t="str">
        <f>IF(OpportunityTbl[[#This Row],[statecode]]=0,"",OpportunityTbl[[#This Row],[Estimated Close Date]])</f>
        <v/>
      </c>
      <c r="E651" s="14">
        <v>-39</v>
      </c>
      <c r="F651" s="14">
        <v>14</v>
      </c>
      <c r="G651" t="s">
        <v>4280</v>
      </c>
      <c r="H651" t="s">
        <v>4281</v>
      </c>
      <c r="I651">
        <v>0</v>
      </c>
      <c r="J651">
        <v>1</v>
      </c>
      <c r="K651" t="s">
        <v>10452</v>
      </c>
      <c r="L651" t="s">
        <v>12239</v>
      </c>
      <c r="M651" t="s">
        <v>22</v>
      </c>
      <c r="N651" t="s">
        <v>2121</v>
      </c>
      <c r="O651" t="s">
        <v>29</v>
      </c>
      <c r="P651" t="s">
        <v>4734</v>
      </c>
      <c r="Q651" s="13">
        <v>7402</v>
      </c>
      <c r="S651" s="1">
        <v>0.9</v>
      </c>
      <c r="T651" t="s">
        <v>4724</v>
      </c>
      <c r="U651" t="s">
        <v>24</v>
      </c>
      <c r="V651" t="b">
        <v>1</v>
      </c>
      <c r="W651">
        <v>3</v>
      </c>
      <c r="X651" t="s">
        <v>240</v>
      </c>
      <c r="Y651" t="s">
        <v>26</v>
      </c>
    </row>
    <row r="652" spans="1:25" x14ac:dyDescent="0.4">
      <c r="A652" t="s">
        <v>5168</v>
      </c>
      <c r="B652" s="2">
        <f ca="1">TODAY()+OpportunityTbl[[#This Row],[CreatedOn_DaysFromToday]]</f>
        <v>45071</v>
      </c>
      <c r="C652" s="2">
        <f ca="1">TODAY()+OpportunityTbl[[#This Row],[EstCloseDate_DaysFromToday]]</f>
        <v>45112</v>
      </c>
      <c r="D652" t="str">
        <f>IF(OpportunityTbl[[#This Row],[statecode]]=0,"",OpportunityTbl[[#This Row],[Estimated Close Date]])</f>
        <v/>
      </c>
      <c r="E652" s="14">
        <v>-39</v>
      </c>
      <c r="F652" s="14">
        <v>2</v>
      </c>
      <c r="G652" t="s">
        <v>4280</v>
      </c>
      <c r="H652" t="s">
        <v>4281</v>
      </c>
      <c r="I652">
        <v>0</v>
      </c>
      <c r="J652">
        <v>1</v>
      </c>
      <c r="K652" t="s">
        <v>10549</v>
      </c>
      <c r="L652" t="s">
        <v>12233</v>
      </c>
      <c r="M652" t="s">
        <v>22</v>
      </c>
      <c r="N652" t="s">
        <v>31</v>
      </c>
      <c r="O652" t="s">
        <v>29</v>
      </c>
      <c r="P652" t="s">
        <v>32</v>
      </c>
      <c r="Q652" s="13">
        <v>19752</v>
      </c>
      <c r="S652" s="1">
        <v>0.3</v>
      </c>
      <c r="T652" t="s">
        <v>168</v>
      </c>
      <c r="U652" t="s">
        <v>100</v>
      </c>
      <c r="V652" t="b">
        <v>0</v>
      </c>
      <c r="W652">
        <v>2.5</v>
      </c>
      <c r="X652" t="s">
        <v>25</v>
      </c>
      <c r="Y652" t="s">
        <v>4926</v>
      </c>
    </row>
    <row r="653" spans="1:25" x14ac:dyDescent="0.4">
      <c r="A653" t="s">
        <v>5169</v>
      </c>
      <c r="B653" s="2">
        <f ca="1">TODAY()+OpportunityTbl[[#This Row],[CreatedOn_DaysFromToday]]</f>
        <v>45071</v>
      </c>
      <c r="C653" s="2">
        <f ca="1">TODAY()+OpportunityTbl[[#This Row],[EstCloseDate_DaysFromToday]]</f>
        <v>45137</v>
      </c>
      <c r="D653" t="str">
        <f>IF(OpportunityTbl[[#This Row],[statecode]]=0,"",OpportunityTbl[[#This Row],[Estimated Close Date]])</f>
        <v/>
      </c>
      <c r="E653" s="14">
        <v>-39</v>
      </c>
      <c r="F653" s="14">
        <v>27</v>
      </c>
      <c r="G653" t="s">
        <v>4280</v>
      </c>
      <c r="H653" t="s">
        <v>4281</v>
      </c>
      <c r="I653">
        <v>0</v>
      </c>
      <c r="J653">
        <v>1</v>
      </c>
      <c r="K653" t="s">
        <v>10481</v>
      </c>
      <c r="L653" t="s">
        <v>12236</v>
      </c>
      <c r="M653" t="s">
        <v>22</v>
      </c>
      <c r="N653" t="s">
        <v>475</v>
      </c>
      <c r="O653" t="s">
        <v>29</v>
      </c>
      <c r="P653" t="s">
        <v>548</v>
      </c>
      <c r="Q653" s="13">
        <v>2274</v>
      </c>
      <c r="S653" s="1">
        <v>0.5</v>
      </c>
      <c r="T653" t="s">
        <v>168</v>
      </c>
      <c r="U653" t="s">
        <v>100</v>
      </c>
      <c r="V653" t="b">
        <v>0</v>
      </c>
      <c r="W653">
        <v>2.5</v>
      </c>
      <c r="X653" t="s">
        <v>240</v>
      </c>
      <c r="Y653" t="s">
        <v>4914</v>
      </c>
    </row>
    <row r="654" spans="1:25" x14ac:dyDescent="0.4">
      <c r="A654" t="s">
        <v>5170</v>
      </c>
      <c r="B654" s="2">
        <f ca="1">TODAY()+OpportunityTbl[[#This Row],[CreatedOn_DaysFromToday]]</f>
        <v>45071</v>
      </c>
      <c r="C654" s="2">
        <f ca="1">TODAY()+OpportunityTbl[[#This Row],[EstCloseDate_DaysFromToday]]</f>
        <v>45145</v>
      </c>
      <c r="D654" t="str">
        <f>IF(OpportunityTbl[[#This Row],[statecode]]=0,"",OpportunityTbl[[#This Row],[Estimated Close Date]])</f>
        <v/>
      </c>
      <c r="E654" s="14">
        <v>-39</v>
      </c>
      <c r="F654" s="14">
        <v>35</v>
      </c>
      <c r="G654" t="s">
        <v>4280</v>
      </c>
      <c r="H654" t="s">
        <v>4281</v>
      </c>
      <c r="I654">
        <v>0</v>
      </c>
      <c r="J654">
        <v>1</v>
      </c>
      <c r="K654" t="s">
        <v>10452</v>
      </c>
      <c r="L654" t="s">
        <v>12240</v>
      </c>
      <c r="M654" t="s">
        <v>22</v>
      </c>
      <c r="N654" t="s">
        <v>480</v>
      </c>
      <c r="O654" t="s">
        <v>29</v>
      </c>
      <c r="P654" t="s">
        <v>481</v>
      </c>
      <c r="Q654" s="13">
        <v>5359</v>
      </c>
      <c r="S654" s="1">
        <v>0.5</v>
      </c>
      <c r="T654" t="s">
        <v>168</v>
      </c>
      <c r="U654" t="s">
        <v>24</v>
      </c>
      <c r="V654" t="b">
        <v>0</v>
      </c>
      <c r="W654">
        <v>2.5</v>
      </c>
      <c r="X654" t="s">
        <v>240</v>
      </c>
      <c r="Y654" t="s">
        <v>4892</v>
      </c>
    </row>
    <row r="655" spans="1:25" x14ac:dyDescent="0.4">
      <c r="A655" t="s">
        <v>6909</v>
      </c>
      <c r="B655" s="2">
        <f ca="1">TODAY()+OpportunityTbl[[#This Row],[CreatedOn_DaysFromToday]]</f>
        <v>45071</v>
      </c>
      <c r="C655" s="2">
        <f ca="1">TODAY()+OpportunityTbl[[#This Row],[EstCloseDate_DaysFromToday]]</f>
        <v>45090</v>
      </c>
      <c r="D655">
        <f ca="1">IF(OpportunityTbl[[#This Row],[statecode]]=0,"",OpportunityTbl[[#This Row],[Estimated Close Date]])</f>
        <v>45090</v>
      </c>
      <c r="E655" s="14">
        <v>-39</v>
      </c>
      <c r="F655" s="14">
        <v>-20</v>
      </c>
      <c r="G655" t="s">
        <v>27</v>
      </c>
      <c r="H655" t="s">
        <v>28</v>
      </c>
      <c r="I655">
        <v>2</v>
      </c>
      <c r="J655">
        <v>4</v>
      </c>
      <c r="K655" t="s">
        <v>10583</v>
      </c>
      <c r="L655" t="s">
        <v>12234</v>
      </c>
      <c r="M655" t="s">
        <v>22</v>
      </c>
      <c r="N655" t="s">
        <v>31</v>
      </c>
      <c r="O655" t="s">
        <v>29</v>
      </c>
      <c r="P655" t="s">
        <v>319</v>
      </c>
      <c r="Q655" s="13">
        <v>1285</v>
      </c>
      <c r="S655" s="1">
        <v>0.1</v>
      </c>
      <c r="T655" t="s">
        <v>23</v>
      </c>
      <c r="U655" t="s">
        <v>100</v>
      </c>
      <c r="V655" t="b">
        <v>1</v>
      </c>
      <c r="W655">
        <v>2.5</v>
      </c>
      <c r="X655" t="s">
        <v>25</v>
      </c>
      <c r="Y655" t="s">
        <v>4892</v>
      </c>
    </row>
    <row r="656" spans="1:25" x14ac:dyDescent="0.4">
      <c r="A656" t="s">
        <v>8832</v>
      </c>
      <c r="B656" s="2">
        <f ca="1">TODAY()+OpportunityTbl[[#This Row],[CreatedOn_DaysFromToday]]</f>
        <v>45071</v>
      </c>
      <c r="C656" s="2">
        <f ca="1">TODAY()+OpportunityTbl[[#This Row],[EstCloseDate_DaysFromToday]]</f>
        <v>45095</v>
      </c>
      <c r="D656">
        <f ca="1">IF(OpportunityTbl[[#This Row],[statecode]]=0,"",OpportunityTbl[[#This Row],[Estimated Close Date]])</f>
        <v>45095</v>
      </c>
      <c r="E656" s="14">
        <v>-39</v>
      </c>
      <c r="F656" s="14">
        <v>-15</v>
      </c>
      <c r="G656" t="s">
        <v>7082</v>
      </c>
      <c r="H656" t="s">
        <v>7082</v>
      </c>
      <c r="I656">
        <v>1</v>
      </c>
      <c r="J656">
        <v>3</v>
      </c>
      <c r="K656" t="s">
        <v>10545</v>
      </c>
      <c r="L656" t="s">
        <v>12236</v>
      </c>
      <c r="M656" t="s">
        <v>22</v>
      </c>
      <c r="N656" t="s">
        <v>2069</v>
      </c>
      <c r="O656" t="s">
        <v>29</v>
      </c>
      <c r="P656" t="s">
        <v>2084</v>
      </c>
      <c r="Q656" s="13">
        <v>2356</v>
      </c>
      <c r="R656" s="13">
        <v>2249.98</v>
      </c>
      <c r="S656" s="1">
        <v>0.3</v>
      </c>
      <c r="T656" t="s">
        <v>168</v>
      </c>
      <c r="U656" t="s">
        <v>100</v>
      </c>
      <c r="V656" t="b">
        <v>1</v>
      </c>
      <c r="W656">
        <v>4.5</v>
      </c>
      <c r="X656" t="s">
        <v>240</v>
      </c>
      <c r="Y656" t="s">
        <v>26</v>
      </c>
    </row>
    <row r="657" spans="1:25" x14ac:dyDescent="0.4">
      <c r="A657" t="s">
        <v>1356</v>
      </c>
      <c r="B657" s="2">
        <f ca="1">TODAY()+OpportunityTbl[[#This Row],[CreatedOn_DaysFromToday]]</f>
        <v>45070</v>
      </c>
      <c r="C657" s="2">
        <f ca="1">TODAY()+OpportunityTbl[[#This Row],[EstCloseDate_DaysFromToday]]</f>
        <v>45103</v>
      </c>
      <c r="D657">
        <f ca="1">IF(OpportunityTbl[[#This Row],[statecode]]=0,"",OpportunityTbl[[#This Row],[Estimated Close Date]])</f>
        <v>45103</v>
      </c>
      <c r="E657" s="14">
        <v>-40</v>
      </c>
      <c r="F657" s="14">
        <v>-7</v>
      </c>
      <c r="G657" t="s">
        <v>27</v>
      </c>
      <c r="H657" t="s">
        <v>28</v>
      </c>
      <c r="I657">
        <v>2</v>
      </c>
      <c r="J657">
        <v>4</v>
      </c>
      <c r="K657" t="s">
        <v>10505</v>
      </c>
      <c r="L657" t="s">
        <v>12235</v>
      </c>
      <c r="M657" t="s">
        <v>22</v>
      </c>
      <c r="N657" t="s">
        <v>513</v>
      </c>
      <c r="O657" t="s">
        <v>29</v>
      </c>
      <c r="P657" t="s">
        <v>525</v>
      </c>
      <c r="Q657" s="13">
        <v>11355</v>
      </c>
      <c r="S657" s="1">
        <v>0.1</v>
      </c>
      <c r="T657" t="s">
        <v>23</v>
      </c>
      <c r="U657" t="s">
        <v>100</v>
      </c>
      <c r="V657" t="b">
        <v>1</v>
      </c>
      <c r="W657">
        <v>2.5</v>
      </c>
      <c r="X657" t="s">
        <v>25</v>
      </c>
      <c r="Y657" t="s">
        <v>26</v>
      </c>
    </row>
    <row r="658" spans="1:25" x14ac:dyDescent="0.4">
      <c r="A658" t="s">
        <v>4535</v>
      </c>
      <c r="B658" s="2">
        <f ca="1">TODAY()+OpportunityTbl[[#This Row],[CreatedOn_DaysFromToday]]</f>
        <v>45070</v>
      </c>
      <c r="C658" s="2">
        <f ca="1">TODAY()+OpportunityTbl[[#This Row],[EstCloseDate_DaysFromToday]]</f>
        <v>45138</v>
      </c>
      <c r="D658" t="str">
        <f>IF(OpportunityTbl[[#This Row],[statecode]]=0,"",OpportunityTbl[[#This Row],[Estimated Close Date]])</f>
        <v/>
      </c>
      <c r="E658" s="14">
        <v>-40</v>
      </c>
      <c r="F658" s="14">
        <v>28</v>
      </c>
      <c r="G658" t="s">
        <v>4280</v>
      </c>
      <c r="H658" t="s">
        <v>4281</v>
      </c>
      <c r="I658">
        <v>0</v>
      </c>
      <c r="J658">
        <v>1</v>
      </c>
      <c r="K658" t="s">
        <v>10498</v>
      </c>
      <c r="L658" t="s">
        <v>12234</v>
      </c>
      <c r="M658" t="s">
        <v>22</v>
      </c>
      <c r="N658" t="s">
        <v>1617</v>
      </c>
      <c r="O658" t="s">
        <v>29</v>
      </c>
      <c r="P658" t="s">
        <v>1620</v>
      </c>
      <c r="Q658" s="13">
        <v>2920</v>
      </c>
      <c r="S658" s="1">
        <v>0.3</v>
      </c>
      <c r="T658" t="s">
        <v>168</v>
      </c>
      <c r="U658" t="s">
        <v>24</v>
      </c>
      <c r="V658" t="b">
        <v>1</v>
      </c>
      <c r="W658">
        <v>3.5</v>
      </c>
      <c r="X658" t="s">
        <v>25</v>
      </c>
      <c r="Y658" t="s">
        <v>26</v>
      </c>
    </row>
    <row r="659" spans="1:25" x14ac:dyDescent="0.4">
      <c r="A659" t="s">
        <v>4536</v>
      </c>
      <c r="B659" s="2">
        <f ca="1">TODAY()+OpportunityTbl[[#This Row],[CreatedOn_DaysFromToday]]</f>
        <v>45070</v>
      </c>
      <c r="C659" s="2">
        <f ca="1">TODAY()+OpportunityTbl[[#This Row],[EstCloseDate_DaysFromToday]]</f>
        <v>45113</v>
      </c>
      <c r="D659" t="str">
        <f>IF(OpportunityTbl[[#This Row],[statecode]]=0,"",OpportunityTbl[[#This Row],[Estimated Close Date]])</f>
        <v/>
      </c>
      <c r="E659" s="14">
        <v>-40</v>
      </c>
      <c r="F659" s="14">
        <v>3</v>
      </c>
      <c r="G659" t="s">
        <v>4280</v>
      </c>
      <c r="H659" t="s">
        <v>4281</v>
      </c>
      <c r="I659">
        <v>0</v>
      </c>
      <c r="J659">
        <v>1</v>
      </c>
      <c r="K659" t="s">
        <v>10517</v>
      </c>
      <c r="L659" t="s">
        <v>12238</v>
      </c>
      <c r="M659" t="s">
        <v>22</v>
      </c>
      <c r="N659" t="s">
        <v>1710</v>
      </c>
      <c r="O659" t="s">
        <v>29</v>
      </c>
      <c r="P659" t="s">
        <v>1713</v>
      </c>
      <c r="Q659" s="13">
        <v>3185</v>
      </c>
      <c r="S659" s="1">
        <v>0.3</v>
      </c>
      <c r="T659" t="s">
        <v>168</v>
      </c>
      <c r="U659" t="s">
        <v>24</v>
      </c>
      <c r="V659" t="b">
        <v>1</v>
      </c>
      <c r="W659">
        <v>3.5</v>
      </c>
      <c r="X659" t="s">
        <v>25</v>
      </c>
      <c r="Y659" t="s">
        <v>26</v>
      </c>
    </row>
    <row r="660" spans="1:25" x14ac:dyDescent="0.4">
      <c r="A660" t="s">
        <v>4607</v>
      </c>
      <c r="B660" s="2">
        <f ca="1">TODAY()+OpportunityTbl[[#This Row],[CreatedOn_DaysFromToday]]</f>
        <v>45070</v>
      </c>
      <c r="C660" s="2">
        <f ca="1">TODAY()+OpportunityTbl[[#This Row],[EstCloseDate_DaysFromToday]]</f>
        <v>45124</v>
      </c>
      <c r="D660" t="str">
        <f>IF(OpportunityTbl[[#This Row],[statecode]]=0,"",OpportunityTbl[[#This Row],[Estimated Close Date]])</f>
        <v/>
      </c>
      <c r="E660" s="14">
        <v>-40</v>
      </c>
      <c r="F660" s="14">
        <v>14</v>
      </c>
      <c r="G660" t="s">
        <v>4280</v>
      </c>
      <c r="H660" t="s">
        <v>4281</v>
      </c>
      <c r="I660">
        <v>0</v>
      </c>
      <c r="J660">
        <v>1</v>
      </c>
      <c r="K660" t="s">
        <v>10584</v>
      </c>
      <c r="L660" t="s">
        <v>12239</v>
      </c>
      <c r="M660" t="s">
        <v>22</v>
      </c>
      <c r="N660" t="s">
        <v>469</v>
      </c>
      <c r="O660" t="s">
        <v>29</v>
      </c>
      <c r="P660" t="s">
        <v>470</v>
      </c>
      <c r="Q660" s="13">
        <v>6321</v>
      </c>
      <c r="S660" s="1">
        <v>0.3</v>
      </c>
      <c r="T660" t="s">
        <v>168</v>
      </c>
      <c r="U660" t="s">
        <v>24</v>
      </c>
      <c r="V660" t="b">
        <v>0</v>
      </c>
      <c r="W660">
        <v>2</v>
      </c>
      <c r="X660" t="s">
        <v>157</v>
      </c>
      <c r="Y660" t="s">
        <v>26</v>
      </c>
    </row>
    <row r="661" spans="1:25" x14ac:dyDescent="0.4">
      <c r="A661" t="s">
        <v>4608</v>
      </c>
      <c r="B661" s="2">
        <f ca="1">TODAY()+OpportunityTbl[[#This Row],[CreatedOn_DaysFromToday]]</f>
        <v>45070</v>
      </c>
      <c r="C661" s="2">
        <f ca="1">TODAY()+OpportunityTbl[[#This Row],[EstCloseDate_DaysFromToday]]</f>
        <v>45124</v>
      </c>
      <c r="D661" t="str">
        <f>IF(OpportunityTbl[[#This Row],[statecode]]=0,"",OpportunityTbl[[#This Row],[Estimated Close Date]])</f>
        <v/>
      </c>
      <c r="E661" s="14">
        <v>-40</v>
      </c>
      <c r="F661" s="14">
        <v>14</v>
      </c>
      <c r="G661" t="s">
        <v>4280</v>
      </c>
      <c r="H661" t="s">
        <v>4281</v>
      </c>
      <c r="I661">
        <v>0</v>
      </c>
      <c r="J661">
        <v>1</v>
      </c>
      <c r="K661" t="s">
        <v>10474</v>
      </c>
      <c r="L661" t="s">
        <v>12239</v>
      </c>
      <c r="M661" t="s">
        <v>22</v>
      </c>
      <c r="N661" t="s">
        <v>469</v>
      </c>
      <c r="O661" t="s">
        <v>29</v>
      </c>
      <c r="P661" t="s">
        <v>470</v>
      </c>
      <c r="Q661" s="13">
        <v>6493</v>
      </c>
      <c r="S661" s="1">
        <v>0.3</v>
      </c>
      <c r="T661" t="s">
        <v>168</v>
      </c>
      <c r="U661" t="s">
        <v>24</v>
      </c>
      <c r="V661" t="b">
        <v>0</v>
      </c>
      <c r="W661">
        <v>2</v>
      </c>
      <c r="X661" t="s">
        <v>157</v>
      </c>
      <c r="Y661" t="s">
        <v>26</v>
      </c>
    </row>
    <row r="662" spans="1:25" x14ac:dyDescent="0.4">
      <c r="A662" t="s">
        <v>4705</v>
      </c>
      <c r="B662" s="2">
        <f ca="1">TODAY()+OpportunityTbl[[#This Row],[CreatedOn_DaysFromToday]]</f>
        <v>45070</v>
      </c>
      <c r="C662" s="2">
        <f ca="1">TODAY()+OpportunityTbl[[#This Row],[EstCloseDate_DaysFromToday]]</f>
        <v>45154</v>
      </c>
      <c r="D662" t="str">
        <f>IF(OpportunityTbl[[#This Row],[statecode]]=0,"",OpportunityTbl[[#This Row],[Estimated Close Date]])</f>
        <v/>
      </c>
      <c r="E662" s="14">
        <v>-40</v>
      </c>
      <c r="F662" s="14">
        <v>44</v>
      </c>
      <c r="G662" t="s">
        <v>4280</v>
      </c>
      <c r="H662" t="s">
        <v>4281</v>
      </c>
      <c r="I662">
        <v>0</v>
      </c>
      <c r="J662">
        <v>1</v>
      </c>
      <c r="K662" t="s">
        <v>10418</v>
      </c>
      <c r="L662" t="s">
        <v>12237</v>
      </c>
      <c r="M662" t="s">
        <v>22</v>
      </c>
      <c r="N662" t="s">
        <v>1617</v>
      </c>
      <c r="O662" t="s">
        <v>29</v>
      </c>
      <c r="P662" t="s">
        <v>1618</v>
      </c>
      <c r="Q662" s="13">
        <v>3143</v>
      </c>
      <c r="S662" s="1">
        <v>0.3</v>
      </c>
      <c r="T662" t="s">
        <v>168</v>
      </c>
      <c r="U662" t="s">
        <v>97</v>
      </c>
      <c r="V662" t="b">
        <v>0</v>
      </c>
      <c r="W662">
        <v>4.5</v>
      </c>
      <c r="X662" t="s">
        <v>25</v>
      </c>
      <c r="Y662" t="s">
        <v>26</v>
      </c>
    </row>
    <row r="663" spans="1:25" x14ac:dyDescent="0.4">
      <c r="A663" t="s">
        <v>4706</v>
      </c>
      <c r="B663" s="2">
        <f ca="1">TODAY()+OpportunityTbl[[#This Row],[CreatedOn_DaysFromToday]]</f>
        <v>45070</v>
      </c>
      <c r="C663" s="2">
        <f ca="1">TODAY()+OpportunityTbl[[#This Row],[EstCloseDate_DaysFromToday]]</f>
        <v>45115</v>
      </c>
      <c r="D663" t="str">
        <f>IF(OpportunityTbl[[#This Row],[statecode]]=0,"",OpportunityTbl[[#This Row],[Estimated Close Date]])</f>
        <v/>
      </c>
      <c r="E663" s="14">
        <v>-40</v>
      </c>
      <c r="F663" s="14">
        <v>5</v>
      </c>
      <c r="G663" t="s">
        <v>4280</v>
      </c>
      <c r="H663" t="s">
        <v>4281</v>
      </c>
      <c r="I663">
        <v>0</v>
      </c>
      <c r="J663">
        <v>1</v>
      </c>
      <c r="K663" t="s">
        <v>10537</v>
      </c>
      <c r="L663" t="s">
        <v>12234</v>
      </c>
      <c r="M663" t="s">
        <v>22</v>
      </c>
      <c r="N663" t="s">
        <v>1710</v>
      </c>
      <c r="O663" t="s">
        <v>29</v>
      </c>
      <c r="P663" t="s">
        <v>1711</v>
      </c>
      <c r="Q663" s="13">
        <v>2276</v>
      </c>
      <c r="S663" s="1">
        <v>0.3</v>
      </c>
      <c r="T663" t="s">
        <v>168</v>
      </c>
      <c r="U663" t="s">
        <v>97</v>
      </c>
      <c r="V663" t="b">
        <v>1</v>
      </c>
      <c r="W663">
        <v>4</v>
      </c>
      <c r="X663" t="s">
        <v>25</v>
      </c>
      <c r="Y663" t="s">
        <v>26</v>
      </c>
    </row>
    <row r="664" spans="1:25" x14ac:dyDescent="0.4">
      <c r="A664" t="s">
        <v>4707</v>
      </c>
      <c r="B664" s="2">
        <f ca="1">TODAY()+OpportunityTbl[[#This Row],[CreatedOn_DaysFromToday]]</f>
        <v>45070</v>
      </c>
      <c r="C664" s="2">
        <f ca="1">TODAY()+OpportunityTbl[[#This Row],[EstCloseDate_DaysFromToday]]</f>
        <v>45114</v>
      </c>
      <c r="D664" t="str">
        <f>IF(OpportunityTbl[[#This Row],[statecode]]=0,"",OpportunityTbl[[#This Row],[Estimated Close Date]])</f>
        <v/>
      </c>
      <c r="E664" s="14">
        <v>-40</v>
      </c>
      <c r="F664" s="14">
        <v>4</v>
      </c>
      <c r="G664" t="s">
        <v>4280</v>
      </c>
      <c r="H664" t="s">
        <v>4281</v>
      </c>
      <c r="I664">
        <v>0</v>
      </c>
      <c r="J664">
        <v>1</v>
      </c>
      <c r="K664" t="s">
        <v>10505</v>
      </c>
      <c r="L664" t="s">
        <v>12234</v>
      </c>
      <c r="M664" t="s">
        <v>22</v>
      </c>
      <c r="N664" t="s">
        <v>1710</v>
      </c>
      <c r="O664" t="s">
        <v>29</v>
      </c>
      <c r="P664" t="s">
        <v>1713</v>
      </c>
      <c r="Q664" s="13">
        <v>2467</v>
      </c>
      <c r="S664" s="1">
        <v>0.3</v>
      </c>
      <c r="T664" t="s">
        <v>168</v>
      </c>
      <c r="U664" t="s">
        <v>24</v>
      </c>
      <c r="V664" t="b">
        <v>1</v>
      </c>
      <c r="W664">
        <v>4</v>
      </c>
      <c r="X664" t="s">
        <v>25</v>
      </c>
      <c r="Y664" t="s">
        <v>26</v>
      </c>
    </row>
    <row r="665" spans="1:25" x14ac:dyDescent="0.4">
      <c r="A665" t="s">
        <v>4842</v>
      </c>
      <c r="B665" s="2">
        <f ca="1">TODAY()+OpportunityTbl[[#This Row],[CreatedOn_DaysFromToday]]</f>
        <v>45070</v>
      </c>
      <c r="C665" s="2">
        <f ca="1">TODAY()+OpportunityTbl[[#This Row],[EstCloseDate_DaysFromToday]]</f>
        <v>45148</v>
      </c>
      <c r="D665" t="str">
        <f>IF(OpportunityTbl[[#This Row],[statecode]]=0,"",OpportunityTbl[[#This Row],[Estimated Close Date]])</f>
        <v/>
      </c>
      <c r="E665" s="14">
        <v>-40</v>
      </c>
      <c r="F665" s="14">
        <v>38</v>
      </c>
      <c r="G665" t="s">
        <v>4280</v>
      </c>
      <c r="H665" t="s">
        <v>4281</v>
      </c>
      <c r="I665">
        <v>0</v>
      </c>
      <c r="J665">
        <v>1</v>
      </c>
      <c r="K665" t="s">
        <v>10477</v>
      </c>
      <c r="L665" t="s">
        <v>12239</v>
      </c>
      <c r="M665" t="s">
        <v>22</v>
      </c>
      <c r="N665" t="s">
        <v>779</v>
      </c>
      <c r="O665" t="s">
        <v>29</v>
      </c>
      <c r="P665" t="s">
        <v>780</v>
      </c>
      <c r="Q665" s="13">
        <v>6819</v>
      </c>
      <c r="S665" s="1">
        <v>0.1</v>
      </c>
      <c r="T665" t="s">
        <v>23</v>
      </c>
      <c r="U665" t="s">
        <v>24</v>
      </c>
      <c r="V665" t="b">
        <v>0</v>
      </c>
      <c r="W665">
        <v>2</v>
      </c>
      <c r="X665" t="s">
        <v>25</v>
      </c>
      <c r="Y665" t="s">
        <v>26</v>
      </c>
    </row>
    <row r="666" spans="1:25" x14ac:dyDescent="0.4">
      <c r="A666" t="s">
        <v>4843</v>
      </c>
      <c r="B666" s="2">
        <f ca="1">TODAY()+OpportunityTbl[[#This Row],[CreatedOn_DaysFromToday]]</f>
        <v>45070</v>
      </c>
      <c r="C666" s="2">
        <f ca="1">TODAY()+OpportunityTbl[[#This Row],[EstCloseDate_DaysFromToday]]</f>
        <v>45113</v>
      </c>
      <c r="D666" t="str">
        <f>IF(OpportunityTbl[[#This Row],[statecode]]=0,"",OpportunityTbl[[#This Row],[Estimated Close Date]])</f>
        <v/>
      </c>
      <c r="E666" s="14">
        <v>-40</v>
      </c>
      <c r="F666" s="14">
        <v>3</v>
      </c>
      <c r="G666" t="s">
        <v>4280</v>
      </c>
      <c r="H666" t="s">
        <v>4281</v>
      </c>
      <c r="I666">
        <v>0</v>
      </c>
      <c r="J666">
        <v>1</v>
      </c>
      <c r="K666" t="s">
        <v>10517</v>
      </c>
      <c r="L666" t="s">
        <v>12238</v>
      </c>
      <c r="M666" t="s">
        <v>22</v>
      </c>
      <c r="N666" t="s">
        <v>518</v>
      </c>
      <c r="O666" t="s">
        <v>29</v>
      </c>
      <c r="P666" t="s">
        <v>532</v>
      </c>
      <c r="Q666" s="13">
        <v>3470</v>
      </c>
      <c r="S666" s="1">
        <v>0.1</v>
      </c>
      <c r="T666" t="s">
        <v>23</v>
      </c>
      <c r="U666" t="s">
        <v>24</v>
      </c>
      <c r="V666" t="b">
        <v>1</v>
      </c>
      <c r="W666">
        <v>2</v>
      </c>
      <c r="X666" t="s">
        <v>25</v>
      </c>
      <c r="Y666" t="s">
        <v>26</v>
      </c>
    </row>
    <row r="667" spans="1:25" x14ac:dyDescent="0.4">
      <c r="A667" t="s">
        <v>4844</v>
      </c>
      <c r="B667" s="2">
        <f ca="1">TODAY()+OpportunityTbl[[#This Row],[CreatedOn_DaysFromToday]]</f>
        <v>45070</v>
      </c>
      <c r="C667" s="2">
        <f ca="1">TODAY()+OpportunityTbl[[#This Row],[EstCloseDate_DaysFromToday]]</f>
        <v>45110</v>
      </c>
      <c r="D667" t="str">
        <f>IF(OpportunityTbl[[#This Row],[statecode]]=0,"",OpportunityTbl[[#This Row],[Estimated Close Date]])</f>
        <v/>
      </c>
      <c r="E667" s="14">
        <v>-40</v>
      </c>
      <c r="F667" s="14">
        <v>0</v>
      </c>
      <c r="G667" t="s">
        <v>4280</v>
      </c>
      <c r="H667" t="s">
        <v>4281</v>
      </c>
      <c r="I667">
        <v>0</v>
      </c>
      <c r="J667">
        <v>1</v>
      </c>
      <c r="K667" t="s">
        <v>10558</v>
      </c>
      <c r="L667" t="s">
        <v>12240</v>
      </c>
      <c r="M667" t="s">
        <v>22</v>
      </c>
      <c r="N667" t="s">
        <v>2121</v>
      </c>
      <c r="O667" t="s">
        <v>29</v>
      </c>
      <c r="P667" t="s">
        <v>4734</v>
      </c>
      <c r="Q667" s="13">
        <v>9369</v>
      </c>
      <c r="S667" s="1">
        <v>0.9</v>
      </c>
      <c r="T667" t="s">
        <v>4724</v>
      </c>
      <c r="U667" t="s">
        <v>100</v>
      </c>
      <c r="V667" t="b">
        <v>1</v>
      </c>
      <c r="W667">
        <v>4</v>
      </c>
      <c r="X667" t="s">
        <v>240</v>
      </c>
      <c r="Y667" t="s">
        <v>26</v>
      </c>
    </row>
    <row r="668" spans="1:25" x14ac:dyDescent="0.4">
      <c r="A668" t="s">
        <v>4845</v>
      </c>
      <c r="B668" s="2">
        <f ca="1">TODAY()+OpportunityTbl[[#This Row],[CreatedOn_DaysFromToday]]</f>
        <v>45070</v>
      </c>
      <c r="C668" s="2">
        <f ca="1">TODAY()+OpportunityTbl[[#This Row],[EstCloseDate_DaysFromToday]]</f>
        <v>45123</v>
      </c>
      <c r="D668" t="str">
        <f>IF(OpportunityTbl[[#This Row],[statecode]]=0,"",OpportunityTbl[[#This Row],[Estimated Close Date]])</f>
        <v/>
      </c>
      <c r="E668" s="14">
        <v>-40</v>
      </c>
      <c r="F668" s="14">
        <v>13</v>
      </c>
      <c r="G668" t="s">
        <v>4280</v>
      </c>
      <c r="H668" t="s">
        <v>4281</v>
      </c>
      <c r="I668">
        <v>0</v>
      </c>
      <c r="J668">
        <v>1</v>
      </c>
      <c r="K668" t="s">
        <v>10507</v>
      </c>
      <c r="L668" t="s">
        <v>12236</v>
      </c>
      <c r="M668" t="s">
        <v>22</v>
      </c>
      <c r="N668" t="s">
        <v>1710</v>
      </c>
      <c r="O668" t="s">
        <v>29</v>
      </c>
      <c r="P668" t="s">
        <v>1881</v>
      </c>
      <c r="Q668" s="13">
        <v>2829</v>
      </c>
      <c r="S668" s="1">
        <v>0.9</v>
      </c>
      <c r="T668" t="s">
        <v>4724</v>
      </c>
      <c r="U668" t="s">
        <v>24</v>
      </c>
      <c r="V668" t="b">
        <v>1</v>
      </c>
      <c r="W668">
        <v>4</v>
      </c>
      <c r="X668" t="s">
        <v>240</v>
      </c>
      <c r="Y668" t="s">
        <v>26</v>
      </c>
    </row>
    <row r="669" spans="1:25" x14ac:dyDescent="0.4">
      <c r="A669" t="s">
        <v>4846</v>
      </c>
      <c r="B669" s="2">
        <f ca="1">TODAY()+OpportunityTbl[[#This Row],[CreatedOn_DaysFromToday]]</f>
        <v>45070</v>
      </c>
      <c r="C669" s="2">
        <f ca="1">TODAY()+OpportunityTbl[[#This Row],[EstCloseDate_DaysFromToday]]</f>
        <v>45122</v>
      </c>
      <c r="D669" t="str">
        <f>IF(OpportunityTbl[[#This Row],[statecode]]=0,"",OpportunityTbl[[#This Row],[Estimated Close Date]])</f>
        <v/>
      </c>
      <c r="E669" s="14">
        <v>-40</v>
      </c>
      <c r="F669" s="14">
        <v>12</v>
      </c>
      <c r="G669" t="s">
        <v>4280</v>
      </c>
      <c r="H669" t="s">
        <v>4281</v>
      </c>
      <c r="I669">
        <v>0</v>
      </c>
      <c r="J669">
        <v>1</v>
      </c>
      <c r="K669" t="s">
        <v>10585</v>
      </c>
      <c r="L669" t="s">
        <v>12234</v>
      </c>
      <c r="M669" t="s">
        <v>22</v>
      </c>
      <c r="N669" t="s">
        <v>31</v>
      </c>
      <c r="O669" t="s">
        <v>29</v>
      </c>
      <c r="P669" t="s">
        <v>419</v>
      </c>
      <c r="Q669" s="13">
        <v>2522</v>
      </c>
      <c r="S669" s="1">
        <v>0.1</v>
      </c>
      <c r="T669" t="s">
        <v>23</v>
      </c>
      <c r="U669" t="s">
        <v>24</v>
      </c>
      <c r="V669" t="b">
        <v>0</v>
      </c>
      <c r="W669">
        <v>2.5</v>
      </c>
      <c r="X669" t="s">
        <v>25</v>
      </c>
      <c r="Y669" t="s">
        <v>26</v>
      </c>
    </row>
    <row r="670" spans="1:25" x14ac:dyDescent="0.4">
      <c r="A670" t="s">
        <v>4937</v>
      </c>
      <c r="B670" s="2">
        <f ca="1">TODAY()+OpportunityTbl[[#This Row],[CreatedOn_DaysFromToday]]</f>
        <v>45070</v>
      </c>
      <c r="C670" s="2">
        <f ca="1">TODAY()+OpportunityTbl[[#This Row],[EstCloseDate_DaysFromToday]]</f>
        <v>45111</v>
      </c>
      <c r="D670" t="str">
        <f>IF(OpportunityTbl[[#This Row],[statecode]]=0,"",OpportunityTbl[[#This Row],[Estimated Close Date]])</f>
        <v/>
      </c>
      <c r="E670" s="14">
        <v>-40</v>
      </c>
      <c r="F670" s="14">
        <v>1</v>
      </c>
      <c r="G670" t="s">
        <v>4280</v>
      </c>
      <c r="H670" t="s">
        <v>4281</v>
      </c>
      <c r="I670">
        <v>0</v>
      </c>
      <c r="J670">
        <v>1</v>
      </c>
      <c r="K670" t="s">
        <v>10556</v>
      </c>
      <c r="L670" t="s">
        <v>12236</v>
      </c>
      <c r="M670" t="s">
        <v>22</v>
      </c>
      <c r="N670" t="s">
        <v>2121</v>
      </c>
      <c r="O670" t="s">
        <v>29</v>
      </c>
      <c r="P670" t="s">
        <v>4734</v>
      </c>
      <c r="Q670" s="13">
        <v>3740</v>
      </c>
      <c r="S670" s="1">
        <v>0.9</v>
      </c>
      <c r="T670" t="s">
        <v>4724</v>
      </c>
      <c r="U670" t="s">
        <v>100</v>
      </c>
      <c r="V670" t="b">
        <v>1</v>
      </c>
      <c r="W670">
        <v>4</v>
      </c>
      <c r="X670" t="s">
        <v>4732</v>
      </c>
      <c r="Y670" t="s">
        <v>4896</v>
      </c>
    </row>
    <row r="671" spans="1:25" x14ac:dyDescent="0.4">
      <c r="A671" t="s">
        <v>5068</v>
      </c>
      <c r="B671" s="2">
        <f ca="1">TODAY()+OpportunityTbl[[#This Row],[CreatedOn_DaysFromToday]]</f>
        <v>45070</v>
      </c>
      <c r="C671" s="2">
        <f ca="1">TODAY()+OpportunityTbl[[#This Row],[EstCloseDate_DaysFromToday]]</f>
        <v>45123</v>
      </c>
      <c r="D671" t="str">
        <f>IF(OpportunityTbl[[#This Row],[statecode]]=0,"",OpportunityTbl[[#This Row],[Estimated Close Date]])</f>
        <v/>
      </c>
      <c r="E671" s="14">
        <v>-40</v>
      </c>
      <c r="F671" s="14">
        <v>13</v>
      </c>
      <c r="G671" t="s">
        <v>4280</v>
      </c>
      <c r="H671" t="s">
        <v>4281</v>
      </c>
      <c r="I671">
        <v>0</v>
      </c>
      <c r="J671">
        <v>1</v>
      </c>
      <c r="K671" t="s">
        <v>10507</v>
      </c>
      <c r="L671" t="s">
        <v>12239</v>
      </c>
      <c r="M671" t="s">
        <v>22</v>
      </c>
      <c r="N671" t="s">
        <v>513</v>
      </c>
      <c r="O671" t="s">
        <v>29</v>
      </c>
      <c r="P671" t="s">
        <v>514</v>
      </c>
      <c r="Q671" s="13">
        <v>9015</v>
      </c>
      <c r="S671" s="1">
        <v>0.5</v>
      </c>
      <c r="T671" t="s">
        <v>168</v>
      </c>
      <c r="U671" t="s">
        <v>24</v>
      </c>
      <c r="V671" t="b">
        <v>1</v>
      </c>
      <c r="W671">
        <v>2</v>
      </c>
      <c r="X671" t="s">
        <v>157</v>
      </c>
      <c r="Y671" t="s">
        <v>4892</v>
      </c>
    </row>
    <row r="672" spans="1:25" x14ac:dyDescent="0.4">
      <c r="A672" t="s">
        <v>5171</v>
      </c>
      <c r="B672" s="2">
        <f ca="1">TODAY()+OpportunityTbl[[#This Row],[CreatedOn_DaysFromToday]]</f>
        <v>45070</v>
      </c>
      <c r="C672" s="2">
        <f ca="1">TODAY()+OpportunityTbl[[#This Row],[EstCloseDate_DaysFromToday]]</f>
        <v>45125</v>
      </c>
      <c r="D672" t="str">
        <f>IF(OpportunityTbl[[#This Row],[statecode]]=0,"",OpportunityTbl[[#This Row],[Estimated Close Date]])</f>
        <v/>
      </c>
      <c r="E672" s="14">
        <v>-40</v>
      </c>
      <c r="F672" s="14">
        <v>15</v>
      </c>
      <c r="G672" t="s">
        <v>4280</v>
      </c>
      <c r="H672" t="s">
        <v>4281</v>
      </c>
      <c r="I672">
        <v>0</v>
      </c>
      <c r="J672">
        <v>1</v>
      </c>
      <c r="K672" t="s">
        <v>10444</v>
      </c>
      <c r="L672" t="s">
        <v>12233</v>
      </c>
      <c r="M672" t="s">
        <v>22</v>
      </c>
      <c r="N672" t="s">
        <v>469</v>
      </c>
      <c r="O672" t="s">
        <v>29</v>
      </c>
      <c r="P672" t="s">
        <v>470</v>
      </c>
      <c r="Q672" s="13">
        <v>28242</v>
      </c>
      <c r="S672" s="1">
        <v>0.5</v>
      </c>
      <c r="T672" t="s">
        <v>168</v>
      </c>
      <c r="U672" t="s">
        <v>24</v>
      </c>
      <c r="V672" t="b">
        <v>0</v>
      </c>
      <c r="W672">
        <v>2.5</v>
      </c>
      <c r="X672" t="s">
        <v>157</v>
      </c>
      <c r="Y672" t="s">
        <v>4926</v>
      </c>
    </row>
    <row r="673" spans="1:25" x14ac:dyDescent="0.4">
      <c r="A673" t="s">
        <v>9468</v>
      </c>
      <c r="B673" s="2">
        <f ca="1">TODAY()+OpportunityTbl[[#This Row],[CreatedOn_DaysFromToday]]</f>
        <v>45070</v>
      </c>
      <c r="C673" s="2">
        <f ca="1">TODAY()+OpportunityTbl[[#This Row],[EstCloseDate_DaysFromToday]]</f>
        <v>45097</v>
      </c>
      <c r="D673">
        <f ca="1">IF(OpportunityTbl[[#This Row],[statecode]]=0,"",OpportunityTbl[[#This Row],[Estimated Close Date]])</f>
        <v>45097</v>
      </c>
      <c r="E673" s="14">
        <v>-40</v>
      </c>
      <c r="F673" s="14">
        <v>-13</v>
      </c>
      <c r="G673" t="s">
        <v>7082</v>
      </c>
      <c r="H673" t="s">
        <v>7082</v>
      </c>
      <c r="I673">
        <v>1</v>
      </c>
      <c r="J673">
        <v>3</v>
      </c>
      <c r="K673" t="s">
        <v>10517</v>
      </c>
      <c r="L673" t="s">
        <v>12236</v>
      </c>
      <c r="M673" t="s">
        <v>22</v>
      </c>
      <c r="N673" t="s">
        <v>469</v>
      </c>
      <c r="O673" t="s">
        <v>29</v>
      </c>
      <c r="P673" t="s">
        <v>470</v>
      </c>
      <c r="Q673" s="13">
        <v>3419</v>
      </c>
      <c r="R673" s="13">
        <v>3333.53</v>
      </c>
      <c r="S673" s="1">
        <v>0.5</v>
      </c>
      <c r="T673" t="s">
        <v>168</v>
      </c>
      <c r="U673" t="s">
        <v>100</v>
      </c>
      <c r="V673" t="b">
        <v>1</v>
      </c>
      <c r="W673">
        <v>2.5</v>
      </c>
      <c r="X673" t="s">
        <v>240</v>
      </c>
      <c r="Y673" t="s">
        <v>26</v>
      </c>
    </row>
    <row r="674" spans="1:25" x14ac:dyDescent="0.4">
      <c r="A674" t="s">
        <v>3576</v>
      </c>
      <c r="B674" s="2">
        <f ca="1">TODAY()+OpportunityTbl[[#This Row],[CreatedOn_DaysFromToday]]</f>
        <v>45069</v>
      </c>
      <c r="C674" s="2">
        <f ca="1">TODAY()+OpportunityTbl[[#This Row],[EstCloseDate_DaysFromToday]]</f>
        <v>45108</v>
      </c>
      <c r="D674">
        <f ca="1">IF(OpportunityTbl[[#This Row],[statecode]]=0,"",OpportunityTbl[[#This Row],[Estimated Close Date]])</f>
        <v>45108</v>
      </c>
      <c r="E674" s="14">
        <v>-41</v>
      </c>
      <c r="F674" s="14">
        <v>-2</v>
      </c>
      <c r="G674" t="s">
        <v>27</v>
      </c>
      <c r="H674" t="s">
        <v>28</v>
      </c>
      <c r="I674">
        <v>2</v>
      </c>
      <c r="J674">
        <v>4</v>
      </c>
      <c r="K674" t="s">
        <v>10532</v>
      </c>
      <c r="L674" t="s">
        <v>12239</v>
      </c>
      <c r="M674" t="s">
        <v>22</v>
      </c>
      <c r="N674" t="s">
        <v>31</v>
      </c>
      <c r="O674" t="s">
        <v>29</v>
      </c>
      <c r="P674" t="s">
        <v>32</v>
      </c>
      <c r="Q674" s="13">
        <v>7925</v>
      </c>
      <c r="S674" s="1">
        <v>0.1</v>
      </c>
      <c r="T674" t="s">
        <v>23</v>
      </c>
      <c r="U674" t="s">
        <v>24</v>
      </c>
      <c r="V674" t="b">
        <v>1</v>
      </c>
      <c r="W674">
        <v>2</v>
      </c>
      <c r="X674" t="s">
        <v>25</v>
      </c>
      <c r="Y674" t="s">
        <v>26</v>
      </c>
    </row>
    <row r="675" spans="1:25" x14ac:dyDescent="0.4">
      <c r="A675" t="s">
        <v>4334</v>
      </c>
      <c r="B675" s="2">
        <f ca="1">TODAY()+OpportunityTbl[[#This Row],[CreatedOn_DaysFromToday]]</f>
        <v>45069</v>
      </c>
      <c r="C675" s="2">
        <f ca="1">TODAY()+OpportunityTbl[[#This Row],[EstCloseDate_DaysFromToday]]</f>
        <v>45118</v>
      </c>
      <c r="D675" t="str">
        <f>IF(OpportunityTbl[[#This Row],[statecode]]=0,"",OpportunityTbl[[#This Row],[Estimated Close Date]])</f>
        <v/>
      </c>
      <c r="E675" s="14">
        <v>-41</v>
      </c>
      <c r="F675" s="14">
        <v>8</v>
      </c>
      <c r="G675" t="s">
        <v>4280</v>
      </c>
      <c r="H675" t="s">
        <v>4281</v>
      </c>
      <c r="I675">
        <v>0</v>
      </c>
      <c r="J675">
        <v>1</v>
      </c>
      <c r="K675" t="s">
        <v>10537</v>
      </c>
      <c r="L675" t="s">
        <v>12236</v>
      </c>
      <c r="M675" t="s">
        <v>22</v>
      </c>
      <c r="N675" t="s">
        <v>513</v>
      </c>
      <c r="O675" t="s">
        <v>29</v>
      </c>
      <c r="P675" t="s">
        <v>514</v>
      </c>
      <c r="Q675" s="13">
        <v>1930</v>
      </c>
      <c r="S675" s="1">
        <v>0.3</v>
      </c>
      <c r="T675" t="s">
        <v>168</v>
      </c>
      <c r="U675" t="s">
        <v>97</v>
      </c>
      <c r="V675" t="b">
        <v>1</v>
      </c>
      <c r="W675">
        <v>2.5</v>
      </c>
      <c r="X675" t="s">
        <v>25</v>
      </c>
      <c r="Y675" t="s">
        <v>26</v>
      </c>
    </row>
    <row r="676" spans="1:25" x14ac:dyDescent="0.4">
      <c r="A676" t="s">
        <v>4335</v>
      </c>
      <c r="B676" s="2">
        <f ca="1">TODAY()+OpportunityTbl[[#This Row],[CreatedOn_DaysFromToday]]</f>
        <v>45069</v>
      </c>
      <c r="C676" s="2">
        <f ca="1">TODAY()+OpportunityTbl[[#This Row],[EstCloseDate_DaysFromToday]]</f>
        <v>45148</v>
      </c>
      <c r="D676" t="str">
        <f>IF(OpportunityTbl[[#This Row],[statecode]]=0,"",OpportunityTbl[[#This Row],[Estimated Close Date]])</f>
        <v/>
      </c>
      <c r="E676" s="14">
        <v>-41</v>
      </c>
      <c r="F676" s="14">
        <v>38</v>
      </c>
      <c r="G676" t="s">
        <v>4280</v>
      </c>
      <c r="H676" t="s">
        <v>4281</v>
      </c>
      <c r="I676">
        <v>0</v>
      </c>
      <c r="J676">
        <v>1</v>
      </c>
      <c r="K676" t="s">
        <v>10559</v>
      </c>
      <c r="L676" t="s">
        <v>12236</v>
      </c>
      <c r="M676" t="s">
        <v>22</v>
      </c>
      <c r="N676" t="s">
        <v>779</v>
      </c>
      <c r="O676" t="s">
        <v>29</v>
      </c>
      <c r="P676" t="s">
        <v>782</v>
      </c>
      <c r="Q676" s="13">
        <v>2418</v>
      </c>
      <c r="S676" s="1">
        <v>0.3</v>
      </c>
      <c r="T676" t="s">
        <v>168</v>
      </c>
      <c r="U676" t="s">
        <v>24</v>
      </c>
      <c r="V676" t="b">
        <v>0</v>
      </c>
      <c r="W676">
        <v>2.5</v>
      </c>
      <c r="X676" t="s">
        <v>25</v>
      </c>
      <c r="Y676" t="s">
        <v>26</v>
      </c>
    </row>
    <row r="677" spans="1:25" x14ac:dyDescent="0.4">
      <c r="A677" t="s">
        <v>4336</v>
      </c>
      <c r="B677" s="2">
        <f ca="1">TODAY()+OpportunityTbl[[#This Row],[CreatedOn_DaysFromToday]]</f>
        <v>45069</v>
      </c>
      <c r="C677" s="2">
        <f ca="1">TODAY()+OpportunityTbl[[#This Row],[EstCloseDate_DaysFromToday]]</f>
        <v>45123</v>
      </c>
      <c r="D677" t="str">
        <f>IF(OpportunityTbl[[#This Row],[statecode]]=0,"",OpportunityTbl[[#This Row],[Estimated Close Date]])</f>
        <v/>
      </c>
      <c r="E677" s="14">
        <v>-41</v>
      </c>
      <c r="F677" s="14">
        <v>13</v>
      </c>
      <c r="G677" t="s">
        <v>4280</v>
      </c>
      <c r="H677" t="s">
        <v>4281</v>
      </c>
      <c r="I677">
        <v>0</v>
      </c>
      <c r="J677">
        <v>1</v>
      </c>
      <c r="K677" t="s">
        <v>10532</v>
      </c>
      <c r="L677" t="s">
        <v>12234</v>
      </c>
      <c r="M677" t="s">
        <v>22</v>
      </c>
      <c r="N677" t="s">
        <v>563</v>
      </c>
      <c r="O677" t="s">
        <v>29</v>
      </c>
      <c r="P677" t="s">
        <v>564</v>
      </c>
      <c r="Q677" s="13">
        <v>2096</v>
      </c>
      <c r="S677" s="1">
        <v>0.3</v>
      </c>
      <c r="T677" t="s">
        <v>168</v>
      </c>
      <c r="U677" t="s">
        <v>97</v>
      </c>
      <c r="V677" t="b">
        <v>1</v>
      </c>
      <c r="W677">
        <v>2.5</v>
      </c>
      <c r="X677" t="s">
        <v>25</v>
      </c>
      <c r="Y677" t="s">
        <v>26</v>
      </c>
    </row>
    <row r="678" spans="1:25" x14ac:dyDescent="0.4">
      <c r="A678" t="s">
        <v>4387</v>
      </c>
      <c r="B678" s="2">
        <f ca="1">TODAY()+OpportunityTbl[[#This Row],[CreatedOn_DaysFromToday]]</f>
        <v>45069</v>
      </c>
      <c r="C678" s="2">
        <f ca="1">TODAY()+OpportunityTbl[[#This Row],[EstCloseDate_DaysFromToday]]</f>
        <v>45124</v>
      </c>
      <c r="D678" t="str">
        <f>IF(OpportunityTbl[[#This Row],[statecode]]=0,"",OpportunityTbl[[#This Row],[Estimated Close Date]])</f>
        <v/>
      </c>
      <c r="E678" s="14">
        <v>-41</v>
      </c>
      <c r="F678" s="14">
        <v>14</v>
      </c>
      <c r="G678" t="s">
        <v>4280</v>
      </c>
      <c r="H678" t="s">
        <v>4281</v>
      </c>
      <c r="I678">
        <v>0</v>
      </c>
      <c r="J678">
        <v>1</v>
      </c>
      <c r="K678" t="s">
        <v>10513</v>
      </c>
      <c r="L678" t="s">
        <v>12235</v>
      </c>
      <c r="M678" t="s">
        <v>22</v>
      </c>
      <c r="N678" t="s">
        <v>469</v>
      </c>
      <c r="O678" t="s">
        <v>29</v>
      </c>
      <c r="P678" t="s">
        <v>470</v>
      </c>
      <c r="Q678" s="13">
        <v>10211</v>
      </c>
      <c r="S678" s="1">
        <v>0.3</v>
      </c>
      <c r="T678" t="s">
        <v>168</v>
      </c>
      <c r="U678" t="s">
        <v>97</v>
      </c>
      <c r="V678" t="b">
        <v>0</v>
      </c>
      <c r="W678">
        <v>2.5</v>
      </c>
      <c r="X678" t="s">
        <v>157</v>
      </c>
      <c r="Y678" t="s">
        <v>26</v>
      </c>
    </row>
    <row r="679" spans="1:25" x14ac:dyDescent="0.4">
      <c r="A679" t="s">
        <v>4439</v>
      </c>
      <c r="B679" s="2">
        <f ca="1">TODAY()+OpportunityTbl[[#This Row],[CreatedOn_DaysFromToday]]</f>
        <v>45069</v>
      </c>
      <c r="C679" s="2">
        <f ca="1">TODAY()+OpportunityTbl[[#This Row],[EstCloseDate_DaysFromToday]]</f>
        <v>45110</v>
      </c>
      <c r="D679" t="str">
        <f>IF(OpportunityTbl[[#This Row],[statecode]]=0,"",OpportunityTbl[[#This Row],[Estimated Close Date]])</f>
        <v/>
      </c>
      <c r="E679" s="14">
        <v>-41</v>
      </c>
      <c r="F679" s="14">
        <v>0</v>
      </c>
      <c r="G679" t="s">
        <v>4280</v>
      </c>
      <c r="H679" t="s">
        <v>4281</v>
      </c>
      <c r="I679">
        <v>0</v>
      </c>
      <c r="J679">
        <v>1</v>
      </c>
      <c r="K679" t="s">
        <v>10555</v>
      </c>
      <c r="L679" t="s">
        <v>12234</v>
      </c>
      <c r="M679" t="s">
        <v>22</v>
      </c>
      <c r="N679" t="s">
        <v>469</v>
      </c>
      <c r="O679" t="s">
        <v>29</v>
      </c>
      <c r="P679" t="s">
        <v>488</v>
      </c>
      <c r="Q679" s="13">
        <v>2746</v>
      </c>
      <c r="S679" s="1">
        <v>0.5</v>
      </c>
      <c r="T679" t="s">
        <v>168</v>
      </c>
      <c r="U679" t="s">
        <v>97</v>
      </c>
      <c r="V679" t="b">
        <v>1</v>
      </c>
      <c r="W679">
        <v>2.5</v>
      </c>
      <c r="X679" t="s">
        <v>157</v>
      </c>
      <c r="Y679" t="s">
        <v>26</v>
      </c>
    </row>
    <row r="680" spans="1:25" x14ac:dyDescent="0.4">
      <c r="A680" t="s">
        <v>4476</v>
      </c>
      <c r="B680" s="2">
        <f ca="1">TODAY()+OpportunityTbl[[#This Row],[CreatedOn_DaysFromToday]]</f>
        <v>45069</v>
      </c>
      <c r="C680" s="2">
        <f ca="1">TODAY()+OpportunityTbl[[#This Row],[EstCloseDate_DaysFromToday]]</f>
        <v>45135</v>
      </c>
      <c r="D680" t="str">
        <f>IF(OpportunityTbl[[#This Row],[statecode]]=0,"",OpportunityTbl[[#This Row],[Estimated Close Date]])</f>
        <v/>
      </c>
      <c r="E680" s="14">
        <v>-41</v>
      </c>
      <c r="F680" s="14">
        <v>25</v>
      </c>
      <c r="G680" t="s">
        <v>4280</v>
      </c>
      <c r="H680" t="s">
        <v>4281</v>
      </c>
      <c r="I680">
        <v>0</v>
      </c>
      <c r="J680">
        <v>1</v>
      </c>
      <c r="K680" t="s">
        <v>10586</v>
      </c>
      <c r="L680" t="s">
        <v>12238</v>
      </c>
      <c r="M680" t="s">
        <v>22</v>
      </c>
      <c r="N680" t="s">
        <v>1816</v>
      </c>
      <c r="O680" t="s">
        <v>29</v>
      </c>
      <c r="P680" t="s">
        <v>4473</v>
      </c>
      <c r="Q680" s="13">
        <v>4225</v>
      </c>
      <c r="S680" s="1">
        <v>0.5</v>
      </c>
      <c r="T680" t="s">
        <v>168</v>
      </c>
      <c r="U680" t="s">
        <v>100</v>
      </c>
      <c r="V680" t="b">
        <v>1</v>
      </c>
      <c r="W680">
        <v>3.5</v>
      </c>
      <c r="X680" t="s">
        <v>240</v>
      </c>
      <c r="Y680" t="s">
        <v>26</v>
      </c>
    </row>
    <row r="681" spans="1:25" x14ac:dyDescent="0.4">
      <c r="A681" t="s">
        <v>4537</v>
      </c>
      <c r="B681" s="2">
        <f ca="1">TODAY()+OpportunityTbl[[#This Row],[CreatedOn_DaysFromToday]]</f>
        <v>45069</v>
      </c>
      <c r="C681" s="2">
        <f ca="1">TODAY()+OpportunityTbl[[#This Row],[EstCloseDate_DaysFromToday]]</f>
        <v>45123</v>
      </c>
      <c r="D681" t="str">
        <f>IF(OpportunityTbl[[#This Row],[statecode]]=0,"",OpportunityTbl[[#This Row],[Estimated Close Date]])</f>
        <v/>
      </c>
      <c r="E681" s="14">
        <v>-41</v>
      </c>
      <c r="F681" s="14">
        <v>13</v>
      </c>
      <c r="G681" t="s">
        <v>4280</v>
      </c>
      <c r="H681" t="s">
        <v>4281</v>
      </c>
      <c r="I681">
        <v>0</v>
      </c>
      <c r="J681">
        <v>1</v>
      </c>
      <c r="K681" t="s">
        <v>10568</v>
      </c>
      <c r="L681" t="s">
        <v>12233</v>
      </c>
      <c r="M681" t="s">
        <v>22</v>
      </c>
      <c r="N681" t="s">
        <v>1617</v>
      </c>
      <c r="O681" t="s">
        <v>29</v>
      </c>
      <c r="P681" t="s">
        <v>1618</v>
      </c>
      <c r="Q681" s="13">
        <v>13445</v>
      </c>
      <c r="S681" s="1">
        <v>0.3</v>
      </c>
      <c r="T681" t="s">
        <v>168</v>
      </c>
      <c r="U681" t="s">
        <v>100</v>
      </c>
      <c r="V681" t="b">
        <v>1</v>
      </c>
      <c r="W681">
        <v>3.5</v>
      </c>
      <c r="X681" t="s">
        <v>25</v>
      </c>
      <c r="Y681" t="s">
        <v>26</v>
      </c>
    </row>
    <row r="682" spans="1:25" x14ac:dyDescent="0.4">
      <c r="A682" t="s">
        <v>4538</v>
      </c>
      <c r="B682" s="2">
        <f ca="1">TODAY()+OpportunityTbl[[#This Row],[CreatedOn_DaysFromToday]]</f>
        <v>45069</v>
      </c>
      <c r="C682" s="2">
        <f ca="1">TODAY()+OpportunityTbl[[#This Row],[EstCloseDate_DaysFromToday]]</f>
        <v>45151</v>
      </c>
      <c r="D682" t="str">
        <f>IF(OpportunityTbl[[#This Row],[statecode]]=0,"",OpportunityTbl[[#This Row],[Estimated Close Date]])</f>
        <v/>
      </c>
      <c r="E682" s="14">
        <v>-41</v>
      </c>
      <c r="F682" s="14">
        <v>41</v>
      </c>
      <c r="G682" t="s">
        <v>4280</v>
      </c>
      <c r="H682" t="s">
        <v>4281</v>
      </c>
      <c r="I682">
        <v>0</v>
      </c>
      <c r="J682">
        <v>1</v>
      </c>
      <c r="K682" t="s">
        <v>10487</v>
      </c>
      <c r="L682" t="s">
        <v>12237</v>
      </c>
      <c r="M682" t="s">
        <v>22</v>
      </c>
      <c r="N682" t="s">
        <v>779</v>
      </c>
      <c r="O682" t="s">
        <v>29</v>
      </c>
      <c r="P682" t="s">
        <v>780</v>
      </c>
      <c r="Q682" s="13">
        <v>3872</v>
      </c>
      <c r="S682" s="1">
        <v>0.3</v>
      </c>
      <c r="T682" t="s">
        <v>168</v>
      </c>
      <c r="U682" t="s">
        <v>24</v>
      </c>
      <c r="V682" t="b">
        <v>0</v>
      </c>
      <c r="W682">
        <v>3.5</v>
      </c>
      <c r="X682" t="s">
        <v>25</v>
      </c>
      <c r="Y682" t="s">
        <v>26</v>
      </c>
    </row>
    <row r="683" spans="1:25" x14ac:dyDescent="0.4">
      <c r="A683" t="s">
        <v>4847</v>
      </c>
      <c r="B683" s="2">
        <f ca="1">TODAY()+OpportunityTbl[[#This Row],[CreatedOn_DaysFromToday]]</f>
        <v>45069</v>
      </c>
      <c r="C683" s="2">
        <f ca="1">TODAY()+OpportunityTbl[[#This Row],[EstCloseDate_DaysFromToday]]</f>
        <v>45139</v>
      </c>
      <c r="D683" t="str">
        <f>IF(OpportunityTbl[[#This Row],[statecode]]=0,"",OpportunityTbl[[#This Row],[Estimated Close Date]])</f>
        <v/>
      </c>
      <c r="E683" s="14">
        <v>-41</v>
      </c>
      <c r="F683" s="14">
        <v>29</v>
      </c>
      <c r="G683" t="s">
        <v>4280</v>
      </c>
      <c r="H683" t="s">
        <v>4281</v>
      </c>
      <c r="I683">
        <v>0</v>
      </c>
      <c r="J683">
        <v>1</v>
      </c>
      <c r="K683" t="s">
        <v>10477</v>
      </c>
      <c r="L683" t="s">
        <v>12239</v>
      </c>
      <c r="M683" t="s">
        <v>22</v>
      </c>
      <c r="N683" t="s">
        <v>616</v>
      </c>
      <c r="O683" t="s">
        <v>29</v>
      </c>
      <c r="P683" t="s">
        <v>620</v>
      </c>
      <c r="Q683" s="13">
        <v>5804</v>
      </c>
      <c r="S683" s="1">
        <v>0.1</v>
      </c>
      <c r="T683" t="s">
        <v>23</v>
      </c>
      <c r="U683" t="s">
        <v>100</v>
      </c>
      <c r="V683" t="b">
        <v>0</v>
      </c>
      <c r="W683">
        <v>2</v>
      </c>
      <c r="X683" t="s">
        <v>25</v>
      </c>
      <c r="Y683" t="s">
        <v>26</v>
      </c>
    </row>
    <row r="684" spans="1:25" x14ac:dyDescent="0.4">
      <c r="A684" t="s">
        <v>4848</v>
      </c>
      <c r="B684" s="2">
        <f ca="1">TODAY()+OpportunityTbl[[#This Row],[CreatedOn_DaysFromToday]]</f>
        <v>45069</v>
      </c>
      <c r="C684" s="2">
        <f ca="1">TODAY()+OpportunityTbl[[#This Row],[EstCloseDate_DaysFromToday]]</f>
        <v>45111</v>
      </c>
      <c r="D684" t="str">
        <f>IF(OpportunityTbl[[#This Row],[statecode]]=0,"",OpportunityTbl[[#This Row],[Estimated Close Date]])</f>
        <v/>
      </c>
      <c r="E684" s="14">
        <v>-41</v>
      </c>
      <c r="F684" s="14">
        <v>1</v>
      </c>
      <c r="G684" t="s">
        <v>4280</v>
      </c>
      <c r="H684" t="s">
        <v>4281</v>
      </c>
      <c r="I684">
        <v>0</v>
      </c>
      <c r="J684">
        <v>1</v>
      </c>
      <c r="K684" t="s">
        <v>10548</v>
      </c>
      <c r="L684" t="s">
        <v>12239</v>
      </c>
      <c r="M684" t="s">
        <v>22</v>
      </c>
      <c r="N684" t="s">
        <v>1710</v>
      </c>
      <c r="O684" t="s">
        <v>29</v>
      </c>
      <c r="P684" t="s">
        <v>1713</v>
      </c>
      <c r="Q684" s="13">
        <v>8930</v>
      </c>
      <c r="S684" s="1">
        <v>0.1</v>
      </c>
      <c r="T684" t="s">
        <v>23</v>
      </c>
      <c r="U684" t="s">
        <v>97</v>
      </c>
      <c r="V684" t="b">
        <v>1</v>
      </c>
      <c r="W684">
        <v>3.5</v>
      </c>
      <c r="X684" t="s">
        <v>25</v>
      </c>
      <c r="Y684" t="s">
        <v>26</v>
      </c>
    </row>
    <row r="685" spans="1:25" x14ac:dyDescent="0.4">
      <c r="A685" t="s">
        <v>4998</v>
      </c>
      <c r="B685" s="2">
        <f ca="1">TODAY()+OpportunityTbl[[#This Row],[CreatedOn_DaysFromToday]]</f>
        <v>45069</v>
      </c>
      <c r="C685" s="2">
        <f ca="1">TODAY()+OpportunityTbl[[#This Row],[EstCloseDate_DaysFromToday]]</f>
        <v>45117</v>
      </c>
      <c r="D685" t="str">
        <f>IF(OpportunityTbl[[#This Row],[statecode]]=0,"",OpportunityTbl[[#This Row],[Estimated Close Date]])</f>
        <v/>
      </c>
      <c r="E685" s="14">
        <v>-41</v>
      </c>
      <c r="F685" s="14">
        <v>7</v>
      </c>
      <c r="G685" t="s">
        <v>4280</v>
      </c>
      <c r="H685" t="s">
        <v>4281</v>
      </c>
      <c r="I685">
        <v>0</v>
      </c>
      <c r="J685">
        <v>1</v>
      </c>
      <c r="K685" t="s">
        <v>10517</v>
      </c>
      <c r="L685" t="s">
        <v>12237</v>
      </c>
      <c r="M685" t="s">
        <v>22</v>
      </c>
      <c r="N685" t="s">
        <v>31</v>
      </c>
      <c r="O685" t="s">
        <v>29</v>
      </c>
      <c r="P685" t="s">
        <v>210</v>
      </c>
      <c r="Q685" s="13">
        <v>2813</v>
      </c>
      <c r="S685" s="1">
        <v>0.5</v>
      </c>
      <c r="T685" t="s">
        <v>168</v>
      </c>
      <c r="U685" t="s">
        <v>97</v>
      </c>
      <c r="V685" t="b">
        <v>1</v>
      </c>
      <c r="W685">
        <v>3.5</v>
      </c>
      <c r="X685" t="s">
        <v>157</v>
      </c>
      <c r="Y685" t="s">
        <v>4896</v>
      </c>
    </row>
    <row r="686" spans="1:25" x14ac:dyDescent="0.4">
      <c r="A686" t="s">
        <v>5069</v>
      </c>
      <c r="B686" s="2">
        <f ca="1">TODAY()+OpportunityTbl[[#This Row],[CreatedOn_DaysFromToday]]</f>
        <v>45069</v>
      </c>
      <c r="C686" s="2">
        <f ca="1">TODAY()+OpportunityTbl[[#This Row],[EstCloseDate_DaysFromToday]]</f>
        <v>45112</v>
      </c>
      <c r="D686" t="str">
        <f>IF(OpportunityTbl[[#This Row],[statecode]]=0,"",OpportunityTbl[[#This Row],[Estimated Close Date]])</f>
        <v/>
      </c>
      <c r="E686" s="14">
        <v>-41</v>
      </c>
      <c r="F686" s="14">
        <v>2</v>
      </c>
      <c r="G686" t="s">
        <v>4280</v>
      </c>
      <c r="H686" t="s">
        <v>4281</v>
      </c>
      <c r="I686">
        <v>0</v>
      </c>
      <c r="J686">
        <v>1</v>
      </c>
      <c r="K686" t="s">
        <v>10553</v>
      </c>
      <c r="L686" t="s">
        <v>12237</v>
      </c>
      <c r="M686" t="s">
        <v>22</v>
      </c>
      <c r="N686" t="s">
        <v>469</v>
      </c>
      <c r="O686" t="s">
        <v>29</v>
      </c>
      <c r="P686" t="s">
        <v>470</v>
      </c>
      <c r="Q686" s="13">
        <v>3282</v>
      </c>
      <c r="S686" s="1">
        <v>0.5</v>
      </c>
      <c r="T686" t="s">
        <v>168</v>
      </c>
      <c r="U686" t="s">
        <v>24</v>
      </c>
      <c r="V686" t="b">
        <v>1</v>
      </c>
      <c r="W686">
        <v>3.5</v>
      </c>
      <c r="X686" t="s">
        <v>157</v>
      </c>
      <c r="Y686" t="s">
        <v>4926</v>
      </c>
    </row>
    <row r="687" spans="1:25" x14ac:dyDescent="0.4">
      <c r="A687" t="s">
        <v>5172</v>
      </c>
      <c r="B687" s="2">
        <f ca="1">TODAY()+OpportunityTbl[[#This Row],[CreatedOn_DaysFromToday]]</f>
        <v>45069</v>
      </c>
      <c r="C687" s="2">
        <f ca="1">TODAY()+OpportunityTbl[[#This Row],[EstCloseDate_DaysFromToday]]</f>
        <v>45126</v>
      </c>
      <c r="D687" t="str">
        <f>IF(OpportunityTbl[[#This Row],[statecode]]=0,"",OpportunityTbl[[#This Row],[Estimated Close Date]])</f>
        <v/>
      </c>
      <c r="E687" s="14">
        <v>-41</v>
      </c>
      <c r="F687" s="14">
        <v>16</v>
      </c>
      <c r="G687" t="s">
        <v>4280</v>
      </c>
      <c r="H687" t="s">
        <v>4281</v>
      </c>
      <c r="I687">
        <v>0</v>
      </c>
      <c r="J687">
        <v>1</v>
      </c>
      <c r="K687" t="s">
        <v>10469</v>
      </c>
      <c r="L687" t="s">
        <v>12234</v>
      </c>
      <c r="M687" t="s">
        <v>22</v>
      </c>
      <c r="N687" t="s">
        <v>480</v>
      </c>
      <c r="O687" t="s">
        <v>29</v>
      </c>
      <c r="P687" t="s">
        <v>527</v>
      </c>
      <c r="Q687" s="13">
        <v>2823</v>
      </c>
      <c r="S687" s="1">
        <v>0.5</v>
      </c>
      <c r="T687" t="s">
        <v>168</v>
      </c>
      <c r="U687" t="s">
        <v>97</v>
      </c>
      <c r="V687" t="b">
        <v>1</v>
      </c>
      <c r="W687">
        <v>2.5</v>
      </c>
      <c r="X687" t="s">
        <v>157</v>
      </c>
      <c r="Y687" t="s">
        <v>4892</v>
      </c>
    </row>
    <row r="688" spans="1:25" x14ac:dyDescent="0.4">
      <c r="A688" t="s">
        <v>5203</v>
      </c>
      <c r="B688" s="2">
        <f ca="1">TODAY()+OpportunityTbl[[#This Row],[CreatedOn_DaysFromToday]]</f>
        <v>45069</v>
      </c>
      <c r="C688" s="2">
        <f ca="1">TODAY()+OpportunityTbl[[#This Row],[EstCloseDate_DaysFromToday]]</f>
        <v>45129</v>
      </c>
      <c r="D688" t="str">
        <f>IF(OpportunityTbl[[#This Row],[statecode]]=0,"",OpportunityTbl[[#This Row],[Estimated Close Date]])</f>
        <v/>
      </c>
      <c r="E688" s="14">
        <v>-41</v>
      </c>
      <c r="F688" s="14">
        <v>19</v>
      </c>
      <c r="G688" t="s">
        <v>4280</v>
      </c>
      <c r="H688" t="s">
        <v>4281</v>
      </c>
      <c r="I688">
        <v>0</v>
      </c>
      <c r="J688">
        <v>1</v>
      </c>
      <c r="K688" t="s">
        <v>10427</v>
      </c>
      <c r="L688" t="s">
        <v>12236</v>
      </c>
      <c r="M688" t="s">
        <v>22</v>
      </c>
      <c r="N688" t="s">
        <v>779</v>
      </c>
      <c r="O688" t="s">
        <v>29</v>
      </c>
      <c r="P688" t="s">
        <v>782</v>
      </c>
      <c r="Q688" s="13">
        <v>3200</v>
      </c>
      <c r="S688" s="1">
        <v>0.9</v>
      </c>
      <c r="T688" t="s">
        <v>4724</v>
      </c>
      <c r="U688" t="s">
        <v>100</v>
      </c>
      <c r="V688" t="b">
        <v>1</v>
      </c>
      <c r="W688">
        <v>2.5</v>
      </c>
      <c r="X688" t="s">
        <v>240</v>
      </c>
      <c r="Y688" t="s">
        <v>4914</v>
      </c>
    </row>
    <row r="689" spans="1:25" x14ac:dyDescent="0.4">
      <c r="A689" t="s">
        <v>6257</v>
      </c>
      <c r="B689" s="2">
        <f ca="1">TODAY()+OpportunityTbl[[#This Row],[CreatedOn_DaysFromToday]]</f>
        <v>45069</v>
      </c>
      <c r="C689" s="2">
        <f ca="1">TODAY()+OpportunityTbl[[#This Row],[EstCloseDate_DaysFromToday]]</f>
        <v>45101</v>
      </c>
      <c r="D689">
        <f ca="1">IF(OpportunityTbl[[#This Row],[statecode]]=0,"",OpportunityTbl[[#This Row],[Estimated Close Date]])</f>
        <v>45101</v>
      </c>
      <c r="E689" s="14">
        <v>-41</v>
      </c>
      <c r="F689" s="14">
        <v>-9</v>
      </c>
      <c r="G689" t="s">
        <v>27</v>
      </c>
      <c r="H689" t="s">
        <v>28</v>
      </c>
      <c r="I689">
        <v>2</v>
      </c>
      <c r="J689">
        <v>4</v>
      </c>
      <c r="K689" t="s">
        <v>10531</v>
      </c>
      <c r="L689" t="s">
        <v>12238</v>
      </c>
      <c r="M689" t="s">
        <v>22</v>
      </c>
      <c r="N689" t="s">
        <v>513</v>
      </c>
      <c r="O689" t="s">
        <v>29</v>
      </c>
      <c r="P689" t="s">
        <v>525</v>
      </c>
      <c r="Q689" s="13">
        <v>2578</v>
      </c>
      <c r="S689" s="1">
        <v>0.1</v>
      </c>
      <c r="T689" t="s">
        <v>23</v>
      </c>
      <c r="U689" t="s">
        <v>100</v>
      </c>
      <c r="V689" t="b">
        <v>1</v>
      </c>
      <c r="W689">
        <v>2</v>
      </c>
      <c r="X689" t="s">
        <v>25</v>
      </c>
      <c r="Y689" t="s">
        <v>4896</v>
      </c>
    </row>
    <row r="690" spans="1:25" x14ac:dyDescent="0.4">
      <c r="A690" t="s">
        <v>169</v>
      </c>
      <c r="B690" s="2">
        <f ca="1">TODAY()+OpportunityTbl[[#This Row],[CreatedOn_DaysFromToday]]</f>
        <v>45068</v>
      </c>
      <c r="C690" s="2">
        <f ca="1">TODAY()+OpportunityTbl[[#This Row],[EstCloseDate_DaysFromToday]]</f>
        <v>45109</v>
      </c>
      <c r="D690">
        <f ca="1">IF(OpportunityTbl[[#This Row],[statecode]]=0,"",OpportunityTbl[[#This Row],[Estimated Close Date]])</f>
        <v>45109</v>
      </c>
      <c r="E690" s="14">
        <v>-42</v>
      </c>
      <c r="F690" s="14">
        <v>-1</v>
      </c>
      <c r="G690" t="s">
        <v>27</v>
      </c>
      <c r="H690" t="s">
        <v>28</v>
      </c>
      <c r="I690">
        <v>2</v>
      </c>
      <c r="J690">
        <v>4</v>
      </c>
      <c r="K690" t="s">
        <v>10517</v>
      </c>
      <c r="L690" t="s">
        <v>12236</v>
      </c>
      <c r="M690" t="s">
        <v>22</v>
      </c>
      <c r="N690" t="s">
        <v>31</v>
      </c>
      <c r="O690" t="s">
        <v>29</v>
      </c>
      <c r="P690" t="s">
        <v>32</v>
      </c>
      <c r="Q690" s="13">
        <v>2030</v>
      </c>
      <c r="S690" s="1">
        <v>0.3</v>
      </c>
      <c r="T690" t="s">
        <v>168</v>
      </c>
      <c r="U690" t="s">
        <v>24</v>
      </c>
      <c r="V690" t="b">
        <v>1</v>
      </c>
      <c r="W690">
        <v>2.5</v>
      </c>
      <c r="X690" t="s">
        <v>157</v>
      </c>
      <c r="Y690" t="s">
        <v>26</v>
      </c>
    </row>
    <row r="691" spans="1:25" x14ac:dyDescent="0.4">
      <c r="A691" t="s">
        <v>2435</v>
      </c>
      <c r="B691" s="2">
        <f ca="1">TODAY()+OpportunityTbl[[#This Row],[CreatedOn_DaysFromToday]]</f>
        <v>45068</v>
      </c>
      <c r="C691" s="2">
        <f ca="1">TODAY()+OpportunityTbl[[#This Row],[EstCloseDate_DaysFromToday]]</f>
        <v>45098</v>
      </c>
      <c r="D691">
        <f ca="1">IF(OpportunityTbl[[#This Row],[statecode]]=0,"",OpportunityTbl[[#This Row],[Estimated Close Date]])</f>
        <v>45098</v>
      </c>
      <c r="E691" s="14">
        <v>-42</v>
      </c>
      <c r="F691" s="14">
        <v>-12</v>
      </c>
      <c r="G691" t="s">
        <v>27</v>
      </c>
      <c r="H691" t="s">
        <v>28</v>
      </c>
      <c r="I691">
        <v>2</v>
      </c>
      <c r="J691">
        <v>4</v>
      </c>
      <c r="K691" t="s">
        <v>10537</v>
      </c>
      <c r="L691" t="s">
        <v>12235</v>
      </c>
      <c r="M691" t="s">
        <v>22</v>
      </c>
      <c r="N691" t="s">
        <v>1710</v>
      </c>
      <c r="O691" t="s">
        <v>29</v>
      </c>
      <c r="P691" t="s">
        <v>1711</v>
      </c>
      <c r="Q691" s="13">
        <v>11688</v>
      </c>
      <c r="S691" s="1">
        <v>0.1</v>
      </c>
      <c r="T691" t="s">
        <v>23</v>
      </c>
      <c r="U691" t="s">
        <v>100</v>
      </c>
      <c r="V691" t="b">
        <v>1</v>
      </c>
      <c r="W691">
        <v>4</v>
      </c>
      <c r="X691" t="s">
        <v>157</v>
      </c>
      <c r="Y691" t="s">
        <v>26</v>
      </c>
    </row>
    <row r="692" spans="1:25" x14ac:dyDescent="0.4">
      <c r="A692" t="s">
        <v>2624</v>
      </c>
      <c r="B692" s="2">
        <f ca="1">TODAY()+OpportunityTbl[[#This Row],[CreatedOn_DaysFromToday]]</f>
        <v>45068</v>
      </c>
      <c r="C692" s="2">
        <f ca="1">TODAY()+OpportunityTbl[[#This Row],[EstCloseDate_DaysFromToday]]</f>
        <v>45109</v>
      </c>
      <c r="D692">
        <f ca="1">IF(OpportunityTbl[[#This Row],[statecode]]=0,"",OpportunityTbl[[#This Row],[Estimated Close Date]])</f>
        <v>45109</v>
      </c>
      <c r="E692" s="14">
        <v>-42</v>
      </c>
      <c r="F692" s="14">
        <v>-1</v>
      </c>
      <c r="G692" t="s">
        <v>27</v>
      </c>
      <c r="H692" t="s">
        <v>28</v>
      </c>
      <c r="I692">
        <v>2</v>
      </c>
      <c r="J692">
        <v>4</v>
      </c>
      <c r="K692" t="s">
        <v>10517</v>
      </c>
      <c r="L692" t="s">
        <v>12236</v>
      </c>
      <c r="M692" t="s">
        <v>22</v>
      </c>
      <c r="N692" t="s">
        <v>2069</v>
      </c>
      <c r="O692" t="s">
        <v>29</v>
      </c>
      <c r="P692" t="s">
        <v>2623</v>
      </c>
      <c r="Q692" s="13">
        <v>1437</v>
      </c>
      <c r="S692" s="1">
        <v>0.1</v>
      </c>
      <c r="T692" t="s">
        <v>23</v>
      </c>
      <c r="U692" t="s">
        <v>24</v>
      </c>
      <c r="V692" t="b">
        <v>0</v>
      </c>
      <c r="W692">
        <v>4.5</v>
      </c>
      <c r="X692" t="s">
        <v>25</v>
      </c>
      <c r="Y692" t="s">
        <v>26</v>
      </c>
    </row>
    <row r="693" spans="1:25" x14ac:dyDescent="0.4">
      <c r="A693" t="s">
        <v>4337</v>
      </c>
      <c r="B693" s="2">
        <f ca="1">TODAY()+OpportunityTbl[[#This Row],[CreatedOn_DaysFromToday]]</f>
        <v>45068</v>
      </c>
      <c r="C693" s="2">
        <f ca="1">TODAY()+OpportunityTbl[[#This Row],[EstCloseDate_DaysFromToday]]</f>
        <v>45123</v>
      </c>
      <c r="D693" t="str">
        <f>IF(OpportunityTbl[[#This Row],[statecode]]=0,"",OpportunityTbl[[#This Row],[Estimated Close Date]])</f>
        <v/>
      </c>
      <c r="E693" s="14">
        <v>-42</v>
      </c>
      <c r="F693" s="14">
        <v>13</v>
      </c>
      <c r="G693" t="s">
        <v>4280</v>
      </c>
      <c r="H693" t="s">
        <v>4281</v>
      </c>
      <c r="I693">
        <v>0</v>
      </c>
      <c r="J693">
        <v>1</v>
      </c>
      <c r="K693" t="s">
        <v>10570</v>
      </c>
      <c r="L693" t="s">
        <v>12236</v>
      </c>
      <c r="M693" t="s">
        <v>22</v>
      </c>
      <c r="N693" t="s">
        <v>31</v>
      </c>
      <c r="O693" t="s">
        <v>29</v>
      </c>
      <c r="P693" t="s">
        <v>32</v>
      </c>
      <c r="Q693" s="13">
        <v>2858</v>
      </c>
      <c r="S693" s="1">
        <v>0.3</v>
      </c>
      <c r="T693" t="s">
        <v>168</v>
      </c>
      <c r="U693" t="s">
        <v>24</v>
      </c>
      <c r="V693" t="b">
        <v>0</v>
      </c>
      <c r="W693">
        <v>2.5</v>
      </c>
      <c r="X693" t="s">
        <v>25</v>
      </c>
      <c r="Y693" t="s">
        <v>26</v>
      </c>
    </row>
    <row r="694" spans="1:25" x14ac:dyDescent="0.4">
      <c r="A694" t="s">
        <v>4539</v>
      </c>
      <c r="B694" s="2">
        <f ca="1">TODAY()+OpportunityTbl[[#This Row],[CreatedOn_DaysFromToday]]</f>
        <v>45068</v>
      </c>
      <c r="C694" s="2">
        <f ca="1">TODAY()+OpportunityTbl[[#This Row],[EstCloseDate_DaysFromToday]]</f>
        <v>45135</v>
      </c>
      <c r="D694" t="str">
        <f>IF(OpportunityTbl[[#This Row],[statecode]]=0,"",OpportunityTbl[[#This Row],[Estimated Close Date]])</f>
        <v/>
      </c>
      <c r="E694" s="14">
        <v>-42</v>
      </c>
      <c r="F694" s="14">
        <v>25</v>
      </c>
      <c r="G694" t="s">
        <v>4280</v>
      </c>
      <c r="H694" t="s">
        <v>4281</v>
      </c>
      <c r="I694">
        <v>0</v>
      </c>
      <c r="J694">
        <v>1</v>
      </c>
      <c r="K694" t="s">
        <v>10580</v>
      </c>
      <c r="L694" t="s">
        <v>12237</v>
      </c>
      <c r="M694" t="s">
        <v>22</v>
      </c>
      <c r="N694" t="s">
        <v>779</v>
      </c>
      <c r="O694" t="s">
        <v>29</v>
      </c>
      <c r="P694" t="s">
        <v>780</v>
      </c>
      <c r="Q694" s="13">
        <v>4232</v>
      </c>
      <c r="S694" s="1">
        <v>0.3</v>
      </c>
      <c r="T694" t="s">
        <v>168</v>
      </c>
      <c r="U694" t="s">
        <v>24</v>
      </c>
      <c r="V694" t="b">
        <v>1</v>
      </c>
      <c r="W694">
        <v>3.5</v>
      </c>
      <c r="X694" t="s">
        <v>25</v>
      </c>
      <c r="Y694" t="s">
        <v>26</v>
      </c>
    </row>
    <row r="695" spans="1:25" x14ac:dyDescent="0.4">
      <c r="A695" t="s">
        <v>4609</v>
      </c>
      <c r="B695" s="2">
        <f ca="1">TODAY()+OpportunityTbl[[#This Row],[CreatedOn_DaysFromToday]]</f>
        <v>45068</v>
      </c>
      <c r="C695" s="2">
        <f ca="1">TODAY()+OpportunityTbl[[#This Row],[EstCloseDate_DaysFromToday]]</f>
        <v>45141</v>
      </c>
      <c r="D695" t="str">
        <f>IF(OpportunityTbl[[#This Row],[statecode]]=0,"",OpportunityTbl[[#This Row],[Estimated Close Date]])</f>
        <v/>
      </c>
      <c r="E695" s="14">
        <v>-42</v>
      </c>
      <c r="F695" s="14">
        <v>31</v>
      </c>
      <c r="G695" t="s">
        <v>4280</v>
      </c>
      <c r="H695" t="s">
        <v>4281</v>
      </c>
      <c r="I695">
        <v>0</v>
      </c>
      <c r="J695">
        <v>1</v>
      </c>
      <c r="K695" t="s">
        <v>10443</v>
      </c>
      <c r="L695" t="s">
        <v>12238</v>
      </c>
      <c r="M695" t="s">
        <v>22</v>
      </c>
      <c r="N695" t="s">
        <v>534</v>
      </c>
      <c r="O695" t="s">
        <v>29</v>
      </c>
      <c r="P695" t="s">
        <v>535</v>
      </c>
      <c r="Q695" s="13">
        <v>4337</v>
      </c>
      <c r="S695" s="1">
        <v>0.3</v>
      </c>
      <c r="T695" t="s">
        <v>168</v>
      </c>
      <c r="U695" t="s">
        <v>24</v>
      </c>
      <c r="V695" t="b">
        <v>1</v>
      </c>
      <c r="W695">
        <v>2</v>
      </c>
      <c r="X695" t="s">
        <v>25</v>
      </c>
      <c r="Y695" t="s">
        <v>26</v>
      </c>
    </row>
    <row r="696" spans="1:25" x14ac:dyDescent="0.4">
      <c r="A696" t="s">
        <v>4631</v>
      </c>
      <c r="B696" s="2">
        <f ca="1">TODAY()+OpportunityTbl[[#This Row],[CreatedOn_DaysFromToday]]</f>
        <v>45068</v>
      </c>
      <c r="C696" s="2">
        <f ca="1">TODAY()+OpportunityTbl[[#This Row],[EstCloseDate_DaysFromToday]]</f>
        <v>45146</v>
      </c>
      <c r="D696" t="str">
        <f>IF(OpportunityTbl[[#This Row],[statecode]]=0,"",OpportunityTbl[[#This Row],[Estimated Close Date]])</f>
        <v/>
      </c>
      <c r="E696" s="14">
        <v>-42</v>
      </c>
      <c r="F696" s="14">
        <v>36</v>
      </c>
      <c r="G696" t="s">
        <v>4280</v>
      </c>
      <c r="H696" t="s">
        <v>4281</v>
      </c>
      <c r="I696">
        <v>0</v>
      </c>
      <c r="J696">
        <v>1</v>
      </c>
      <c r="K696" t="s">
        <v>10454</v>
      </c>
      <c r="L696" t="s">
        <v>12236</v>
      </c>
      <c r="M696" t="s">
        <v>22</v>
      </c>
      <c r="N696" t="s">
        <v>2022</v>
      </c>
      <c r="O696" t="s">
        <v>29</v>
      </c>
      <c r="P696" t="s">
        <v>2026</v>
      </c>
      <c r="Q696" s="13">
        <v>2403</v>
      </c>
      <c r="S696" s="1">
        <v>0.5</v>
      </c>
      <c r="T696" t="s">
        <v>168</v>
      </c>
      <c r="U696" t="s">
        <v>24</v>
      </c>
      <c r="V696" t="b">
        <v>0</v>
      </c>
      <c r="W696">
        <v>4</v>
      </c>
      <c r="X696" t="s">
        <v>157</v>
      </c>
      <c r="Y696" t="s">
        <v>26</v>
      </c>
    </row>
    <row r="697" spans="1:25" x14ac:dyDescent="0.4">
      <c r="A697" t="s">
        <v>4708</v>
      </c>
      <c r="B697" s="2">
        <f ca="1">TODAY()+OpportunityTbl[[#This Row],[CreatedOn_DaysFromToday]]</f>
        <v>45068</v>
      </c>
      <c r="C697" s="2">
        <f ca="1">TODAY()+OpportunityTbl[[#This Row],[EstCloseDate_DaysFromToday]]</f>
        <v>45112</v>
      </c>
      <c r="D697" t="str">
        <f>IF(OpportunityTbl[[#This Row],[statecode]]=0,"",OpportunityTbl[[#This Row],[Estimated Close Date]])</f>
        <v/>
      </c>
      <c r="E697" s="14">
        <v>-42</v>
      </c>
      <c r="F697" s="14">
        <v>2</v>
      </c>
      <c r="G697" t="s">
        <v>4280</v>
      </c>
      <c r="H697" t="s">
        <v>4281</v>
      </c>
      <c r="I697">
        <v>0</v>
      </c>
      <c r="J697">
        <v>1</v>
      </c>
      <c r="K697" t="s">
        <v>10587</v>
      </c>
      <c r="L697" t="s">
        <v>12236</v>
      </c>
      <c r="M697" t="s">
        <v>22</v>
      </c>
      <c r="N697" t="s">
        <v>1710</v>
      </c>
      <c r="O697" t="s">
        <v>29</v>
      </c>
      <c r="P697" t="s">
        <v>1713</v>
      </c>
      <c r="Q697" s="13">
        <v>2653</v>
      </c>
      <c r="S697" s="1">
        <v>0.3</v>
      </c>
      <c r="T697" t="s">
        <v>168</v>
      </c>
      <c r="U697" t="s">
        <v>24</v>
      </c>
      <c r="V697" t="b">
        <v>1</v>
      </c>
      <c r="W697">
        <v>4</v>
      </c>
      <c r="X697" t="s">
        <v>25</v>
      </c>
      <c r="Y697" t="s">
        <v>26</v>
      </c>
    </row>
    <row r="698" spans="1:25" x14ac:dyDescent="0.4">
      <c r="A698" t="s">
        <v>4849</v>
      </c>
      <c r="B698" s="2">
        <f ca="1">TODAY()+OpportunityTbl[[#This Row],[CreatedOn_DaysFromToday]]</f>
        <v>45068</v>
      </c>
      <c r="C698" s="2">
        <f ca="1">TODAY()+OpportunityTbl[[#This Row],[EstCloseDate_DaysFromToday]]</f>
        <v>45134</v>
      </c>
      <c r="D698" t="str">
        <f>IF(OpportunityTbl[[#This Row],[statecode]]=0,"",OpportunityTbl[[#This Row],[Estimated Close Date]])</f>
        <v/>
      </c>
      <c r="E698" s="14">
        <v>-42</v>
      </c>
      <c r="F698" s="14">
        <v>24</v>
      </c>
      <c r="G698" t="s">
        <v>4280</v>
      </c>
      <c r="H698" t="s">
        <v>4281</v>
      </c>
      <c r="I698">
        <v>0</v>
      </c>
      <c r="J698">
        <v>1</v>
      </c>
      <c r="K698" t="s">
        <v>10448</v>
      </c>
      <c r="L698" t="s">
        <v>12239</v>
      </c>
      <c r="M698" t="s">
        <v>22</v>
      </c>
      <c r="N698" t="s">
        <v>1617</v>
      </c>
      <c r="O698" t="s">
        <v>29</v>
      </c>
      <c r="P698" t="s">
        <v>1618</v>
      </c>
      <c r="Q698" s="13">
        <v>5580</v>
      </c>
      <c r="S698" s="1">
        <v>0.1</v>
      </c>
      <c r="T698" t="s">
        <v>23</v>
      </c>
      <c r="U698" t="s">
        <v>100</v>
      </c>
      <c r="V698" t="b">
        <v>0</v>
      </c>
      <c r="W698">
        <v>3</v>
      </c>
      <c r="X698" t="s">
        <v>25</v>
      </c>
      <c r="Y698" t="s">
        <v>26</v>
      </c>
    </row>
    <row r="699" spans="1:25" x14ac:dyDescent="0.4">
      <c r="A699" t="s">
        <v>4999</v>
      </c>
      <c r="B699" s="2">
        <f ca="1">TODAY()+OpportunityTbl[[#This Row],[CreatedOn_DaysFromToday]]</f>
        <v>45068</v>
      </c>
      <c r="C699" s="2">
        <f ca="1">TODAY()+OpportunityTbl[[#This Row],[EstCloseDate_DaysFromToday]]</f>
        <v>45112</v>
      </c>
      <c r="D699" t="str">
        <f>IF(OpportunityTbl[[#This Row],[statecode]]=0,"",OpportunityTbl[[#This Row],[Estimated Close Date]])</f>
        <v/>
      </c>
      <c r="E699" s="14">
        <v>-42</v>
      </c>
      <c r="F699" s="14">
        <v>2</v>
      </c>
      <c r="G699" t="s">
        <v>4280</v>
      </c>
      <c r="H699" t="s">
        <v>4281</v>
      </c>
      <c r="I699">
        <v>0</v>
      </c>
      <c r="J699">
        <v>1</v>
      </c>
      <c r="K699" t="s">
        <v>10563</v>
      </c>
      <c r="L699" t="s">
        <v>12239</v>
      </c>
      <c r="M699" t="s">
        <v>22</v>
      </c>
      <c r="N699" t="s">
        <v>31</v>
      </c>
      <c r="O699" t="s">
        <v>29</v>
      </c>
      <c r="P699" t="s">
        <v>210</v>
      </c>
      <c r="Q699" s="13">
        <v>7788</v>
      </c>
      <c r="S699" s="1">
        <v>0.3</v>
      </c>
      <c r="T699" t="s">
        <v>168</v>
      </c>
      <c r="U699" t="s">
        <v>100</v>
      </c>
      <c r="V699" t="b">
        <v>0</v>
      </c>
      <c r="W699">
        <v>2</v>
      </c>
      <c r="X699" t="s">
        <v>157</v>
      </c>
      <c r="Y699" t="s">
        <v>4899</v>
      </c>
    </row>
    <row r="700" spans="1:25" x14ac:dyDescent="0.4">
      <c r="A700" t="s">
        <v>5070</v>
      </c>
      <c r="B700" s="2">
        <f ca="1">TODAY()+OpportunityTbl[[#This Row],[CreatedOn_DaysFromToday]]</f>
        <v>45068</v>
      </c>
      <c r="C700" s="2">
        <f ca="1">TODAY()+OpportunityTbl[[#This Row],[EstCloseDate_DaysFromToday]]</f>
        <v>45141</v>
      </c>
      <c r="D700" t="str">
        <f>IF(OpportunityTbl[[#This Row],[statecode]]=0,"",OpportunityTbl[[#This Row],[Estimated Close Date]])</f>
        <v/>
      </c>
      <c r="E700" s="14">
        <v>-42</v>
      </c>
      <c r="F700" s="14">
        <v>31</v>
      </c>
      <c r="G700" t="s">
        <v>4280</v>
      </c>
      <c r="H700" t="s">
        <v>4281</v>
      </c>
      <c r="I700">
        <v>0</v>
      </c>
      <c r="J700">
        <v>1</v>
      </c>
      <c r="K700" t="s">
        <v>10469</v>
      </c>
      <c r="L700" t="s">
        <v>12235</v>
      </c>
      <c r="M700" t="s">
        <v>22</v>
      </c>
      <c r="N700" t="s">
        <v>1727</v>
      </c>
      <c r="O700" t="s">
        <v>29</v>
      </c>
      <c r="P700" t="s">
        <v>1849</v>
      </c>
      <c r="Q700" s="13">
        <v>14743</v>
      </c>
      <c r="S700" s="1">
        <v>0.3</v>
      </c>
      <c r="T700" t="s">
        <v>168</v>
      </c>
      <c r="U700" t="s">
        <v>24</v>
      </c>
      <c r="V700" t="b">
        <v>1</v>
      </c>
      <c r="W700">
        <v>3.5</v>
      </c>
      <c r="X700" t="s">
        <v>157</v>
      </c>
      <c r="Y700" t="s">
        <v>4896</v>
      </c>
    </row>
    <row r="701" spans="1:25" x14ac:dyDescent="0.4">
      <c r="A701" t="s">
        <v>5071</v>
      </c>
      <c r="B701" s="2">
        <f ca="1">TODAY()+OpportunityTbl[[#This Row],[CreatedOn_DaysFromToday]]</f>
        <v>45068</v>
      </c>
      <c r="C701" s="2">
        <f ca="1">TODAY()+OpportunityTbl[[#This Row],[EstCloseDate_DaysFromToday]]</f>
        <v>45127</v>
      </c>
      <c r="D701" t="str">
        <f>IF(OpportunityTbl[[#This Row],[statecode]]=0,"",OpportunityTbl[[#This Row],[Estimated Close Date]])</f>
        <v/>
      </c>
      <c r="E701" s="14">
        <v>-42</v>
      </c>
      <c r="F701" s="14">
        <v>17</v>
      </c>
      <c r="G701" t="s">
        <v>4280</v>
      </c>
      <c r="H701" t="s">
        <v>4281</v>
      </c>
      <c r="I701">
        <v>0</v>
      </c>
      <c r="J701">
        <v>1</v>
      </c>
      <c r="K701" t="s">
        <v>10578</v>
      </c>
      <c r="L701" t="s">
        <v>12236</v>
      </c>
      <c r="M701" t="s">
        <v>22</v>
      </c>
      <c r="N701" t="s">
        <v>1762</v>
      </c>
      <c r="O701" t="s">
        <v>29</v>
      </c>
      <c r="P701" t="s">
        <v>1783</v>
      </c>
      <c r="Q701" s="13">
        <v>2156</v>
      </c>
      <c r="S701" s="1">
        <v>0.3</v>
      </c>
      <c r="T701" t="s">
        <v>168</v>
      </c>
      <c r="U701" t="s">
        <v>24</v>
      </c>
      <c r="V701" t="b">
        <v>0</v>
      </c>
      <c r="W701">
        <v>3.5</v>
      </c>
      <c r="X701" t="s">
        <v>25</v>
      </c>
      <c r="Y701" t="s">
        <v>4896</v>
      </c>
    </row>
    <row r="702" spans="1:25" x14ac:dyDescent="0.4">
      <c r="A702" t="s">
        <v>5173</v>
      </c>
      <c r="B702" s="2">
        <f ca="1">TODAY()+OpportunityTbl[[#This Row],[CreatedOn_DaysFromToday]]</f>
        <v>45068</v>
      </c>
      <c r="C702" s="2">
        <f ca="1">TODAY()+OpportunityTbl[[#This Row],[EstCloseDate_DaysFromToday]]</f>
        <v>45113</v>
      </c>
      <c r="D702" t="str">
        <f>IF(OpportunityTbl[[#This Row],[statecode]]=0,"",OpportunityTbl[[#This Row],[Estimated Close Date]])</f>
        <v/>
      </c>
      <c r="E702" s="14">
        <v>-42</v>
      </c>
      <c r="F702" s="14">
        <v>3</v>
      </c>
      <c r="G702" t="s">
        <v>4280</v>
      </c>
      <c r="H702" t="s">
        <v>4281</v>
      </c>
      <c r="I702">
        <v>0</v>
      </c>
      <c r="J702">
        <v>1</v>
      </c>
      <c r="K702" t="s">
        <v>10505</v>
      </c>
      <c r="L702" t="s">
        <v>12235</v>
      </c>
      <c r="M702" t="s">
        <v>22</v>
      </c>
      <c r="N702" t="s">
        <v>31</v>
      </c>
      <c r="O702" t="s">
        <v>29</v>
      </c>
      <c r="P702" t="s">
        <v>210</v>
      </c>
      <c r="Q702" s="13">
        <v>16506</v>
      </c>
      <c r="S702" s="1">
        <v>0.5</v>
      </c>
      <c r="T702" t="s">
        <v>168</v>
      </c>
      <c r="U702" t="s">
        <v>100</v>
      </c>
      <c r="V702" t="b">
        <v>0</v>
      </c>
      <c r="W702">
        <v>2.5</v>
      </c>
      <c r="X702" t="s">
        <v>157</v>
      </c>
      <c r="Y702" t="s">
        <v>4899</v>
      </c>
    </row>
    <row r="703" spans="1:25" x14ac:dyDescent="0.4">
      <c r="A703" t="s">
        <v>5204</v>
      </c>
      <c r="B703" s="2">
        <f ca="1">TODAY()+OpportunityTbl[[#This Row],[CreatedOn_DaysFromToday]]</f>
        <v>45068</v>
      </c>
      <c r="C703" s="2">
        <f ca="1">TODAY()+OpportunityTbl[[#This Row],[EstCloseDate_DaysFromToday]]</f>
        <v>45111</v>
      </c>
      <c r="D703" t="str">
        <f>IF(OpportunityTbl[[#This Row],[statecode]]=0,"",OpportunityTbl[[#This Row],[Estimated Close Date]])</f>
        <v/>
      </c>
      <c r="E703" s="14">
        <v>-42</v>
      </c>
      <c r="F703" s="14">
        <v>1</v>
      </c>
      <c r="G703" t="s">
        <v>4280</v>
      </c>
      <c r="H703" t="s">
        <v>4281</v>
      </c>
      <c r="I703">
        <v>0</v>
      </c>
      <c r="J703">
        <v>1</v>
      </c>
      <c r="K703" t="s">
        <v>10588</v>
      </c>
      <c r="L703" t="s">
        <v>12236</v>
      </c>
      <c r="M703" t="s">
        <v>22</v>
      </c>
      <c r="N703" t="s">
        <v>31</v>
      </c>
      <c r="O703" t="s">
        <v>29</v>
      </c>
      <c r="P703" t="s">
        <v>319</v>
      </c>
      <c r="Q703" s="13">
        <v>2094</v>
      </c>
      <c r="S703" s="1">
        <v>0.1</v>
      </c>
      <c r="T703" t="s">
        <v>23</v>
      </c>
      <c r="U703" t="s">
        <v>97</v>
      </c>
      <c r="V703" t="b">
        <v>0</v>
      </c>
      <c r="W703">
        <v>2.5</v>
      </c>
      <c r="X703" t="s">
        <v>25</v>
      </c>
      <c r="Y703" t="s">
        <v>4896</v>
      </c>
    </row>
    <row r="704" spans="1:25" x14ac:dyDescent="0.4">
      <c r="A704" t="s">
        <v>8731</v>
      </c>
      <c r="B704" s="2">
        <f ca="1">TODAY()+OpportunityTbl[[#This Row],[CreatedOn_DaysFromToday]]</f>
        <v>45068</v>
      </c>
      <c r="C704" s="2">
        <f ca="1">TODAY()+OpportunityTbl[[#This Row],[EstCloseDate_DaysFromToday]]</f>
        <v>45093</v>
      </c>
      <c r="D704">
        <f ca="1">IF(OpportunityTbl[[#This Row],[statecode]]=0,"",OpportunityTbl[[#This Row],[Estimated Close Date]])</f>
        <v>45093</v>
      </c>
      <c r="E704" s="14">
        <v>-42</v>
      </c>
      <c r="F704" s="14">
        <v>-17</v>
      </c>
      <c r="G704" t="s">
        <v>7082</v>
      </c>
      <c r="H704" t="s">
        <v>7082</v>
      </c>
      <c r="I704">
        <v>1</v>
      </c>
      <c r="J704">
        <v>3</v>
      </c>
      <c r="K704" t="s">
        <v>10553</v>
      </c>
      <c r="L704" t="s">
        <v>12239</v>
      </c>
      <c r="M704" t="s">
        <v>22</v>
      </c>
      <c r="N704" t="s">
        <v>469</v>
      </c>
      <c r="O704" t="s">
        <v>29</v>
      </c>
      <c r="P704" t="s">
        <v>470</v>
      </c>
      <c r="Q704" s="13">
        <v>9213</v>
      </c>
      <c r="R704" s="13">
        <v>9028.74</v>
      </c>
      <c r="S704" s="1">
        <v>0.3</v>
      </c>
      <c r="T704" t="s">
        <v>168</v>
      </c>
      <c r="U704" t="s">
        <v>100</v>
      </c>
      <c r="V704" t="b">
        <v>1</v>
      </c>
      <c r="W704">
        <v>2</v>
      </c>
      <c r="X704" t="s">
        <v>157</v>
      </c>
      <c r="Y704" t="s">
        <v>26</v>
      </c>
    </row>
    <row r="705" spans="1:25" x14ac:dyDescent="0.4">
      <c r="A705" t="s">
        <v>8979</v>
      </c>
      <c r="B705" s="2">
        <f ca="1">TODAY()+OpportunityTbl[[#This Row],[CreatedOn_DaysFromToday]]</f>
        <v>45068</v>
      </c>
      <c r="C705" s="2">
        <f ca="1">TODAY()+OpportunityTbl[[#This Row],[EstCloseDate_DaysFromToday]]</f>
        <v>45108</v>
      </c>
      <c r="D705">
        <f ca="1">IF(OpportunityTbl[[#This Row],[statecode]]=0,"",OpportunityTbl[[#This Row],[Estimated Close Date]])</f>
        <v>45108</v>
      </c>
      <c r="E705" s="14">
        <v>-42</v>
      </c>
      <c r="F705" s="14">
        <v>-2</v>
      </c>
      <c r="G705" t="s">
        <v>7082</v>
      </c>
      <c r="H705" t="s">
        <v>7082</v>
      </c>
      <c r="I705">
        <v>1</v>
      </c>
      <c r="J705">
        <v>3</v>
      </c>
      <c r="K705" t="s">
        <v>10575</v>
      </c>
      <c r="L705" t="s">
        <v>12238</v>
      </c>
      <c r="M705" t="s">
        <v>22</v>
      </c>
      <c r="N705" t="s">
        <v>469</v>
      </c>
      <c r="O705" t="s">
        <v>29</v>
      </c>
      <c r="P705" t="s">
        <v>470</v>
      </c>
      <c r="Q705" s="13">
        <v>2495</v>
      </c>
      <c r="R705" s="13">
        <v>2445.1</v>
      </c>
      <c r="S705" s="1">
        <v>0.5</v>
      </c>
      <c r="T705" t="s">
        <v>168</v>
      </c>
      <c r="U705" t="s">
        <v>24</v>
      </c>
      <c r="V705" t="b">
        <v>1</v>
      </c>
      <c r="W705">
        <v>2</v>
      </c>
      <c r="X705" t="s">
        <v>240</v>
      </c>
      <c r="Y705" t="s">
        <v>26</v>
      </c>
    </row>
    <row r="706" spans="1:25" x14ac:dyDescent="0.4">
      <c r="A706" t="s">
        <v>4338</v>
      </c>
      <c r="B706" s="2">
        <f ca="1">TODAY()+OpportunityTbl[[#This Row],[CreatedOn_DaysFromToday]]</f>
        <v>45067</v>
      </c>
      <c r="C706" s="2">
        <f ca="1">TODAY()+OpportunityTbl[[#This Row],[EstCloseDate_DaysFromToday]]</f>
        <v>45123</v>
      </c>
      <c r="D706" t="str">
        <f>IF(OpportunityTbl[[#This Row],[statecode]]=0,"",OpportunityTbl[[#This Row],[Estimated Close Date]])</f>
        <v/>
      </c>
      <c r="E706" s="14">
        <v>-43</v>
      </c>
      <c r="F706" s="14">
        <v>13</v>
      </c>
      <c r="G706" t="s">
        <v>4280</v>
      </c>
      <c r="H706" t="s">
        <v>4281</v>
      </c>
      <c r="I706">
        <v>0</v>
      </c>
      <c r="J706">
        <v>1</v>
      </c>
      <c r="K706" t="s">
        <v>10507</v>
      </c>
      <c r="L706" t="s">
        <v>12236</v>
      </c>
      <c r="M706" t="s">
        <v>22</v>
      </c>
      <c r="N706" t="s">
        <v>475</v>
      </c>
      <c r="O706" t="s">
        <v>29</v>
      </c>
      <c r="P706" t="s">
        <v>548</v>
      </c>
      <c r="Q706" s="13">
        <v>1864</v>
      </c>
      <c r="S706" s="1">
        <v>0.3</v>
      </c>
      <c r="T706" t="s">
        <v>168</v>
      </c>
      <c r="U706" t="s">
        <v>97</v>
      </c>
      <c r="V706" t="b">
        <v>1</v>
      </c>
      <c r="W706">
        <v>2.5</v>
      </c>
      <c r="X706" t="s">
        <v>25</v>
      </c>
      <c r="Y706" t="s">
        <v>26</v>
      </c>
    </row>
    <row r="707" spans="1:25" x14ac:dyDescent="0.4">
      <c r="A707" t="s">
        <v>4339</v>
      </c>
      <c r="B707" s="2">
        <f ca="1">TODAY()+OpportunityTbl[[#This Row],[CreatedOn_DaysFromToday]]</f>
        <v>45067</v>
      </c>
      <c r="C707" s="2">
        <f ca="1">TODAY()+OpportunityTbl[[#This Row],[EstCloseDate_DaysFromToday]]</f>
        <v>45133</v>
      </c>
      <c r="D707" t="str">
        <f>IF(OpportunityTbl[[#This Row],[statecode]]=0,"",OpportunityTbl[[#This Row],[Estimated Close Date]])</f>
        <v/>
      </c>
      <c r="E707" s="14">
        <v>-43</v>
      </c>
      <c r="F707" s="14">
        <v>23</v>
      </c>
      <c r="G707" t="s">
        <v>4280</v>
      </c>
      <c r="H707" t="s">
        <v>4281</v>
      </c>
      <c r="I707">
        <v>0</v>
      </c>
      <c r="J707">
        <v>1</v>
      </c>
      <c r="K707" t="s">
        <v>10454</v>
      </c>
      <c r="L707" t="s">
        <v>12234</v>
      </c>
      <c r="M707" t="s">
        <v>22</v>
      </c>
      <c r="N707" t="s">
        <v>480</v>
      </c>
      <c r="O707" t="s">
        <v>29</v>
      </c>
      <c r="P707" t="s">
        <v>527</v>
      </c>
      <c r="Q707" s="13">
        <v>2060</v>
      </c>
      <c r="S707" s="1">
        <v>0.3</v>
      </c>
      <c r="T707" t="s">
        <v>168</v>
      </c>
      <c r="U707" t="s">
        <v>24</v>
      </c>
      <c r="V707" t="b">
        <v>0</v>
      </c>
      <c r="W707">
        <v>2.5</v>
      </c>
      <c r="X707" t="s">
        <v>25</v>
      </c>
      <c r="Y707" t="s">
        <v>26</v>
      </c>
    </row>
    <row r="708" spans="1:25" x14ac:dyDescent="0.4">
      <c r="A708" t="s">
        <v>4340</v>
      </c>
      <c r="B708" s="2">
        <f ca="1">TODAY()+OpportunityTbl[[#This Row],[CreatedOn_DaysFromToday]]</f>
        <v>45067</v>
      </c>
      <c r="C708" s="2">
        <f ca="1">TODAY()+OpportunityTbl[[#This Row],[EstCloseDate_DaysFromToday]]</f>
        <v>45118</v>
      </c>
      <c r="D708" t="str">
        <f>IF(OpportunityTbl[[#This Row],[statecode]]=0,"",OpportunityTbl[[#This Row],[Estimated Close Date]])</f>
        <v/>
      </c>
      <c r="E708" s="14">
        <v>-43</v>
      </c>
      <c r="F708" s="14">
        <v>8</v>
      </c>
      <c r="G708" t="s">
        <v>4280</v>
      </c>
      <c r="H708" t="s">
        <v>4281</v>
      </c>
      <c r="I708">
        <v>0</v>
      </c>
      <c r="J708">
        <v>1</v>
      </c>
      <c r="K708" t="s">
        <v>10531</v>
      </c>
      <c r="L708" t="s">
        <v>12236</v>
      </c>
      <c r="M708" t="s">
        <v>22</v>
      </c>
      <c r="N708" t="s">
        <v>480</v>
      </c>
      <c r="O708" t="s">
        <v>29</v>
      </c>
      <c r="P708" t="s">
        <v>527</v>
      </c>
      <c r="Q708" s="13">
        <v>2093</v>
      </c>
      <c r="S708" s="1">
        <v>0.3</v>
      </c>
      <c r="T708" t="s">
        <v>168</v>
      </c>
      <c r="U708" t="s">
        <v>24</v>
      </c>
      <c r="V708" t="b">
        <v>1</v>
      </c>
      <c r="W708">
        <v>2.5</v>
      </c>
      <c r="X708" t="s">
        <v>25</v>
      </c>
      <c r="Y708" t="s">
        <v>26</v>
      </c>
    </row>
    <row r="709" spans="1:25" x14ac:dyDescent="0.4">
      <c r="A709" t="s">
        <v>4440</v>
      </c>
      <c r="B709" s="2">
        <f ca="1">TODAY()+OpportunityTbl[[#This Row],[CreatedOn_DaysFromToday]]</f>
        <v>45067</v>
      </c>
      <c r="C709" s="2">
        <f ca="1">TODAY()+OpportunityTbl[[#This Row],[EstCloseDate_DaysFromToday]]</f>
        <v>45122</v>
      </c>
      <c r="D709" t="str">
        <f>IF(OpportunityTbl[[#This Row],[statecode]]=0,"",OpportunityTbl[[#This Row],[Estimated Close Date]])</f>
        <v/>
      </c>
      <c r="E709" s="14">
        <v>-43</v>
      </c>
      <c r="F709" s="14">
        <v>12</v>
      </c>
      <c r="G709" t="s">
        <v>4280</v>
      </c>
      <c r="H709" t="s">
        <v>4281</v>
      </c>
      <c r="I709">
        <v>0</v>
      </c>
      <c r="J709">
        <v>1</v>
      </c>
      <c r="K709" t="s">
        <v>10551</v>
      </c>
      <c r="L709" t="s">
        <v>12234</v>
      </c>
      <c r="M709" t="s">
        <v>22</v>
      </c>
      <c r="N709" t="s">
        <v>469</v>
      </c>
      <c r="O709" t="s">
        <v>29</v>
      </c>
      <c r="P709" t="s">
        <v>470</v>
      </c>
      <c r="Q709" s="13">
        <v>2874</v>
      </c>
      <c r="S709" s="1">
        <v>0.5</v>
      </c>
      <c r="T709" t="s">
        <v>168</v>
      </c>
      <c r="U709" t="s">
        <v>24</v>
      </c>
      <c r="V709" t="b">
        <v>0</v>
      </c>
      <c r="W709">
        <v>2.5</v>
      </c>
      <c r="X709" t="s">
        <v>157</v>
      </c>
      <c r="Y709" t="s">
        <v>26</v>
      </c>
    </row>
    <row r="710" spans="1:25" x14ac:dyDescent="0.4">
      <c r="A710" t="s">
        <v>4441</v>
      </c>
      <c r="B710" s="2">
        <f ca="1">TODAY()+OpportunityTbl[[#This Row],[CreatedOn_DaysFromToday]]</f>
        <v>45067</v>
      </c>
      <c r="C710" s="2">
        <f ca="1">TODAY()+OpportunityTbl[[#This Row],[EstCloseDate_DaysFromToday]]</f>
        <v>45126</v>
      </c>
      <c r="D710" t="str">
        <f>IF(OpportunityTbl[[#This Row],[statecode]]=0,"",OpportunityTbl[[#This Row],[Estimated Close Date]])</f>
        <v/>
      </c>
      <c r="E710" s="14">
        <v>-43</v>
      </c>
      <c r="F710" s="14">
        <v>16</v>
      </c>
      <c r="G710" t="s">
        <v>4280</v>
      </c>
      <c r="H710" t="s">
        <v>4281</v>
      </c>
      <c r="I710">
        <v>0</v>
      </c>
      <c r="J710">
        <v>1</v>
      </c>
      <c r="K710" t="s">
        <v>10516</v>
      </c>
      <c r="L710" t="s">
        <v>12236</v>
      </c>
      <c r="M710" t="s">
        <v>22</v>
      </c>
      <c r="N710" t="s">
        <v>31</v>
      </c>
      <c r="O710" t="s">
        <v>29</v>
      </c>
      <c r="P710" t="s">
        <v>210</v>
      </c>
      <c r="Q710" s="13">
        <v>3437</v>
      </c>
      <c r="S710" s="1">
        <v>0.5</v>
      </c>
      <c r="T710" t="s">
        <v>168</v>
      </c>
      <c r="U710" t="s">
        <v>97</v>
      </c>
      <c r="V710" t="b">
        <v>0</v>
      </c>
      <c r="W710">
        <v>2.5</v>
      </c>
      <c r="X710" t="s">
        <v>157</v>
      </c>
      <c r="Y710" t="s">
        <v>26</v>
      </c>
    </row>
    <row r="711" spans="1:25" x14ac:dyDescent="0.4">
      <c r="A711" t="s">
        <v>4442</v>
      </c>
      <c r="B711" s="2">
        <f ca="1">TODAY()+OpportunityTbl[[#This Row],[CreatedOn_DaysFromToday]]</f>
        <v>45067</v>
      </c>
      <c r="C711" s="2">
        <f ca="1">TODAY()+OpportunityTbl[[#This Row],[EstCloseDate_DaysFromToday]]</f>
        <v>45112</v>
      </c>
      <c r="D711" t="str">
        <f>IF(OpportunityTbl[[#This Row],[statecode]]=0,"",OpportunityTbl[[#This Row],[Estimated Close Date]])</f>
        <v/>
      </c>
      <c r="E711" s="14">
        <v>-43</v>
      </c>
      <c r="F711" s="14">
        <v>2</v>
      </c>
      <c r="G711" t="s">
        <v>4280</v>
      </c>
      <c r="H711" t="s">
        <v>4281</v>
      </c>
      <c r="I711">
        <v>0</v>
      </c>
      <c r="J711">
        <v>1</v>
      </c>
      <c r="K711" t="s">
        <v>10589</v>
      </c>
      <c r="L711" t="s">
        <v>12234</v>
      </c>
      <c r="M711" t="s">
        <v>22</v>
      </c>
      <c r="N711" t="s">
        <v>31</v>
      </c>
      <c r="O711" t="s">
        <v>29</v>
      </c>
      <c r="P711" t="s">
        <v>210</v>
      </c>
      <c r="Q711" s="13">
        <v>2068</v>
      </c>
      <c r="S711" s="1">
        <v>0.5</v>
      </c>
      <c r="T711" t="s">
        <v>168</v>
      </c>
      <c r="U711" t="s">
        <v>24</v>
      </c>
      <c r="V711" t="b">
        <v>1</v>
      </c>
      <c r="W711">
        <v>2.5</v>
      </c>
      <c r="X711" t="s">
        <v>157</v>
      </c>
      <c r="Y711" t="s">
        <v>26</v>
      </c>
    </row>
    <row r="712" spans="1:25" x14ac:dyDescent="0.4">
      <c r="A712" t="s">
        <v>4850</v>
      </c>
      <c r="B712" s="2">
        <f ca="1">TODAY()+OpportunityTbl[[#This Row],[CreatedOn_DaysFromToday]]</f>
        <v>45067</v>
      </c>
      <c r="C712" s="2">
        <f ca="1">TODAY()+OpportunityTbl[[#This Row],[EstCloseDate_DaysFromToday]]</f>
        <v>45148</v>
      </c>
      <c r="D712" t="str">
        <f>IF(OpportunityTbl[[#This Row],[statecode]]=0,"",OpportunityTbl[[#This Row],[Estimated Close Date]])</f>
        <v/>
      </c>
      <c r="E712" s="14">
        <v>-43</v>
      </c>
      <c r="F712" s="14">
        <v>38</v>
      </c>
      <c r="G712" t="s">
        <v>4280</v>
      </c>
      <c r="H712" t="s">
        <v>4281</v>
      </c>
      <c r="I712">
        <v>0</v>
      </c>
      <c r="J712">
        <v>1</v>
      </c>
      <c r="K712" t="s">
        <v>10454</v>
      </c>
      <c r="L712" t="s">
        <v>12239</v>
      </c>
      <c r="M712" t="s">
        <v>22</v>
      </c>
      <c r="N712" t="s">
        <v>1617</v>
      </c>
      <c r="O712" t="s">
        <v>29</v>
      </c>
      <c r="P712" t="s">
        <v>1618</v>
      </c>
      <c r="Q712" s="13">
        <v>7834</v>
      </c>
      <c r="S712" s="1">
        <v>0.1</v>
      </c>
      <c r="T712" t="s">
        <v>23</v>
      </c>
      <c r="U712" t="s">
        <v>24</v>
      </c>
      <c r="V712" t="b">
        <v>0</v>
      </c>
      <c r="W712">
        <v>3</v>
      </c>
      <c r="X712" t="s">
        <v>25</v>
      </c>
      <c r="Y712" t="s">
        <v>26</v>
      </c>
    </row>
    <row r="713" spans="1:25" x14ac:dyDescent="0.4">
      <c r="A713" t="s">
        <v>4851</v>
      </c>
      <c r="B713" s="2">
        <f ca="1">TODAY()+OpportunityTbl[[#This Row],[CreatedOn_DaysFromToday]]</f>
        <v>45067</v>
      </c>
      <c r="C713" s="2">
        <f ca="1">TODAY()+OpportunityTbl[[#This Row],[EstCloseDate_DaysFromToday]]</f>
        <v>45119</v>
      </c>
      <c r="D713" t="str">
        <f>IF(OpportunityTbl[[#This Row],[statecode]]=0,"",OpportunityTbl[[#This Row],[Estimated Close Date]])</f>
        <v/>
      </c>
      <c r="E713" s="14">
        <v>-43</v>
      </c>
      <c r="F713" s="14">
        <v>9</v>
      </c>
      <c r="G713" t="s">
        <v>4280</v>
      </c>
      <c r="H713" t="s">
        <v>4281</v>
      </c>
      <c r="I713">
        <v>0</v>
      </c>
      <c r="J713">
        <v>1</v>
      </c>
      <c r="K713" t="s">
        <v>10590</v>
      </c>
      <c r="L713" t="s">
        <v>12236</v>
      </c>
      <c r="M713" t="s">
        <v>22</v>
      </c>
      <c r="N713" t="s">
        <v>31</v>
      </c>
      <c r="O713" t="s">
        <v>29</v>
      </c>
      <c r="P713" t="s">
        <v>419</v>
      </c>
      <c r="Q713" s="13">
        <v>3306</v>
      </c>
      <c r="S713" s="1">
        <v>0.1</v>
      </c>
      <c r="T713" t="s">
        <v>23</v>
      </c>
      <c r="U713" t="s">
        <v>24</v>
      </c>
      <c r="V713" t="b">
        <v>0</v>
      </c>
      <c r="W713">
        <v>2.5</v>
      </c>
      <c r="X713" t="s">
        <v>25</v>
      </c>
      <c r="Y713" t="s">
        <v>26</v>
      </c>
    </row>
    <row r="714" spans="1:25" x14ac:dyDescent="0.4">
      <c r="A714" t="s">
        <v>4852</v>
      </c>
      <c r="B714" s="2">
        <f ca="1">TODAY()+OpportunityTbl[[#This Row],[CreatedOn_DaysFromToday]]</f>
        <v>45067</v>
      </c>
      <c r="C714" s="2">
        <f ca="1">TODAY()+OpportunityTbl[[#This Row],[EstCloseDate_DaysFromToday]]</f>
        <v>45148</v>
      </c>
      <c r="D714" t="str">
        <f>IF(OpportunityTbl[[#This Row],[statecode]]=0,"",OpportunityTbl[[#This Row],[Estimated Close Date]])</f>
        <v/>
      </c>
      <c r="E714" s="14">
        <v>-43</v>
      </c>
      <c r="F714" s="14">
        <v>38</v>
      </c>
      <c r="G714" t="s">
        <v>4280</v>
      </c>
      <c r="H714" t="s">
        <v>4281</v>
      </c>
      <c r="I714">
        <v>0</v>
      </c>
      <c r="J714">
        <v>1</v>
      </c>
      <c r="K714" t="s">
        <v>10448</v>
      </c>
      <c r="L714" t="s">
        <v>12234</v>
      </c>
      <c r="M714" t="s">
        <v>22</v>
      </c>
      <c r="N714" t="s">
        <v>1816</v>
      </c>
      <c r="O714" t="s">
        <v>29</v>
      </c>
      <c r="P714" t="s">
        <v>4473</v>
      </c>
      <c r="Q714" s="13">
        <v>3263</v>
      </c>
      <c r="S714" s="1">
        <v>0.9</v>
      </c>
      <c r="T714" t="s">
        <v>4724</v>
      </c>
      <c r="U714" t="s">
        <v>24</v>
      </c>
      <c r="V714" t="b">
        <v>1</v>
      </c>
      <c r="W714">
        <v>4</v>
      </c>
      <c r="X714" t="s">
        <v>240</v>
      </c>
      <c r="Y714" t="s">
        <v>26</v>
      </c>
    </row>
    <row r="715" spans="1:25" x14ac:dyDescent="0.4">
      <c r="A715" t="s">
        <v>4853</v>
      </c>
      <c r="B715" s="2">
        <f ca="1">TODAY()+OpportunityTbl[[#This Row],[CreatedOn_DaysFromToday]]</f>
        <v>45067</v>
      </c>
      <c r="C715" s="2">
        <f ca="1">TODAY()+OpportunityTbl[[#This Row],[EstCloseDate_DaysFromToday]]</f>
        <v>45144</v>
      </c>
      <c r="D715" t="str">
        <f>IF(OpportunityTbl[[#This Row],[statecode]]=0,"",OpportunityTbl[[#This Row],[Estimated Close Date]])</f>
        <v/>
      </c>
      <c r="E715" s="14">
        <v>-43</v>
      </c>
      <c r="F715" s="14">
        <v>34</v>
      </c>
      <c r="G715" t="s">
        <v>4280</v>
      </c>
      <c r="H715" t="s">
        <v>4281</v>
      </c>
      <c r="I715">
        <v>0</v>
      </c>
      <c r="J715">
        <v>1</v>
      </c>
      <c r="K715" t="s">
        <v>10487</v>
      </c>
      <c r="L715" t="s">
        <v>12239</v>
      </c>
      <c r="M715" t="s">
        <v>22</v>
      </c>
      <c r="N715" t="s">
        <v>779</v>
      </c>
      <c r="O715" t="s">
        <v>29</v>
      </c>
      <c r="P715" t="s">
        <v>780</v>
      </c>
      <c r="Q715" s="13">
        <v>6624</v>
      </c>
      <c r="S715" s="1">
        <v>0.1</v>
      </c>
      <c r="T715" t="s">
        <v>23</v>
      </c>
      <c r="U715" t="s">
        <v>24</v>
      </c>
      <c r="V715" t="b">
        <v>0</v>
      </c>
      <c r="W715">
        <v>2</v>
      </c>
      <c r="X715" t="s">
        <v>25</v>
      </c>
      <c r="Y715" t="s">
        <v>26</v>
      </c>
    </row>
    <row r="716" spans="1:25" x14ac:dyDescent="0.4">
      <c r="A716" t="s">
        <v>4938</v>
      </c>
      <c r="B716" s="2">
        <f ca="1">TODAY()+OpportunityTbl[[#This Row],[CreatedOn_DaysFromToday]]</f>
        <v>45067</v>
      </c>
      <c r="C716" s="2">
        <f ca="1">TODAY()+OpportunityTbl[[#This Row],[EstCloseDate_DaysFromToday]]</f>
        <v>45141</v>
      </c>
      <c r="D716" t="str">
        <f>IF(OpportunityTbl[[#This Row],[statecode]]=0,"",OpportunityTbl[[#This Row],[Estimated Close Date]])</f>
        <v/>
      </c>
      <c r="E716" s="14">
        <v>-43</v>
      </c>
      <c r="F716" s="14">
        <v>31</v>
      </c>
      <c r="G716" t="s">
        <v>4280</v>
      </c>
      <c r="H716" t="s">
        <v>4281</v>
      </c>
      <c r="I716">
        <v>0</v>
      </c>
      <c r="J716">
        <v>1</v>
      </c>
      <c r="K716" t="s">
        <v>10469</v>
      </c>
      <c r="L716" t="s">
        <v>12237</v>
      </c>
      <c r="M716" t="s">
        <v>22</v>
      </c>
      <c r="N716" t="s">
        <v>2121</v>
      </c>
      <c r="O716" t="s">
        <v>29</v>
      </c>
      <c r="P716" t="s">
        <v>4734</v>
      </c>
      <c r="Q716" s="13">
        <v>5398</v>
      </c>
      <c r="S716" s="1">
        <v>0.9</v>
      </c>
      <c r="T716" t="s">
        <v>4724</v>
      </c>
      <c r="U716" t="s">
        <v>97</v>
      </c>
      <c r="V716" t="b">
        <v>0</v>
      </c>
      <c r="W716">
        <v>5</v>
      </c>
      <c r="X716" t="s">
        <v>4732</v>
      </c>
      <c r="Y716" t="s">
        <v>4916</v>
      </c>
    </row>
    <row r="717" spans="1:25" x14ac:dyDescent="0.4">
      <c r="A717" t="s">
        <v>4939</v>
      </c>
      <c r="B717" s="2">
        <f ca="1">TODAY()+OpportunityTbl[[#This Row],[CreatedOn_DaysFromToday]]</f>
        <v>45067</v>
      </c>
      <c r="C717" s="2">
        <f ca="1">TODAY()+OpportunityTbl[[#This Row],[EstCloseDate_DaysFromToday]]</f>
        <v>45117</v>
      </c>
      <c r="D717" t="str">
        <f>IF(OpportunityTbl[[#This Row],[statecode]]=0,"",OpportunityTbl[[#This Row],[Estimated Close Date]])</f>
        <v/>
      </c>
      <c r="E717" s="14">
        <v>-43</v>
      </c>
      <c r="F717" s="14">
        <v>7</v>
      </c>
      <c r="G717" t="s">
        <v>4280</v>
      </c>
      <c r="H717" t="s">
        <v>4281</v>
      </c>
      <c r="I717">
        <v>0</v>
      </c>
      <c r="J717">
        <v>1</v>
      </c>
      <c r="K717" t="s">
        <v>10517</v>
      </c>
      <c r="L717" t="s">
        <v>12236</v>
      </c>
      <c r="M717" t="s">
        <v>22</v>
      </c>
      <c r="N717" t="s">
        <v>2121</v>
      </c>
      <c r="O717" t="s">
        <v>29</v>
      </c>
      <c r="P717" t="s">
        <v>2122</v>
      </c>
      <c r="Q717" s="13">
        <v>2219</v>
      </c>
      <c r="S717" s="1">
        <v>0.9</v>
      </c>
      <c r="T717" t="s">
        <v>4724</v>
      </c>
      <c r="U717" t="s">
        <v>97</v>
      </c>
      <c r="V717" t="b">
        <v>1</v>
      </c>
      <c r="W717">
        <v>4</v>
      </c>
      <c r="X717" t="s">
        <v>240</v>
      </c>
      <c r="Y717" t="s">
        <v>4892</v>
      </c>
    </row>
    <row r="718" spans="1:25" x14ac:dyDescent="0.4">
      <c r="A718" t="s">
        <v>4940</v>
      </c>
      <c r="B718" s="2">
        <f ca="1">TODAY()+OpportunityTbl[[#This Row],[CreatedOn_DaysFromToday]]</f>
        <v>45067</v>
      </c>
      <c r="C718" s="2">
        <f ca="1">TODAY()+OpportunityTbl[[#This Row],[EstCloseDate_DaysFromToday]]</f>
        <v>45167</v>
      </c>
      <c r="D718" t="str">
        <f>IF(OpportunityTbl[[#This Row],[statecode]]=0,"",OpportunityTbl[[#This Row],[Estimated Close Date]])</f>
        <v/>
      </c>
      <c r="E718" s="14">
        <v>-43</v>
      </c>
      <c r="F718" s="14">
        <v>57</v>
      </c>
      <c r="G718" t="s">
        <v>4280</v>
      </c>
      <c r="H718" t="s">
        <v>4281</v>
      </c>
      <c r="I718">
        <v>0</v>
      </c>
      <c r="J718">
        <v>1</v>
      </c>
      <c r="K718" t="s">
        <v>10428</v>
      </c>
      <c r="L718" t="s">
        <v>12234</v>
      </c>
      <c r="M718" t="s">
        <v>22</v>
      </c>
      <c r="N718" t="s">
        <v>1617</v>
      </c>
      <c r="O718" t="s">
        <v>29</v>
      </c>
      <c r="P718" t="s">
        <v>4812</v>
      </c>
      <c r="Q718" s="13">
        <v>3098</v>
      </c>
      <c r="S718" s="1">
        <v>0.9</v>
      </c>
      <c r="T718" t="s">
        <v>4724</v>
      </c>
      <c r="U718" t="s">
        <v>24</v>
      </c>
      <c r="V718" t="b">
        <v>0</v>
      </c>
      <c r="W718">
        <v>3.5</v>
      </c>
      <c r="X718" t="s">
        <v>4732</v>
      </c>
      <c r="Y718" t="s">
        <v>4892</v>
      </c>
    </row>
    <row r="719" spans="1:25" x14ac:dyDescent="0.4">
      <c r="A719" t="s">
        <v>7660</v>
      </c>
      <c r="B719" s="2">
        <f ca="1">TODAY()+OpportunityTbl[[#This Row],[CreatedOn_DaysFromToday]]</f>
        <v>45067</v>
      </c>
      <c r="C719" s="2">
        <f ca="1">TODAY()+OpportunityTbl[[#This Row],[EstCloseDate_DaysFromToday]]</f>
        <v>45099</v>
      </c>
      <c r="D719">
        <f ca="1">IF(OpportunityTbl[[#This Row],[statecode]]=0,"",OpportunityTbl[[#This Row],[Estimated Close Date]])</f>
        <v>45099</v>
      </c>
      <c r="E719" s="14">
        <v>-43</v>
      </c>
      <c r="F719" s="14">
        <v>-11</v>
      </c>
      <c r="G719" t="s">
        <v>7082</v>
      </c>
      <c r="H719" t="s">
        <v>7082</v>
      </c>
      <c r="I719">
        <v>1</v>
      </c>
      <c r="J719">
        <v>3</v>
      </c>
      <c r="K719" t="s">
        <v>10531</v>
      </c>
      <c r="L719" t="s">
        <v>12238</v>
      </c>
      <c r="M719" t="s">
        <v>22</v>
      </c>
      <c r="N719" t="s">
        <v>31</v>
      </c>
      <c r="O719" t="s">
        <v>29</v>
      </c>
      <c r="P719" t="s">
        <v>210</v>
      </c>
      <c r="Q719" s="13">
        <v>4261</v>
      </c>
      <c r="R719" s="13">
        <v>4175.78</v>
      </c>
      <c r="S719" s="1">
        <v>0.5</v>
      </c>
      <c r="T719" t="s">
        <v>168</v>
      </c>
      <c r="U719" t="s">
        <v>100</v>
      </c>
      <c r="V719" t="b">
        <v>1</v>
      </c>
      <c r="W719">
        <v>2</v>
      </c>
      <c r="X719" t="s">
        <v>240</v>
      </c>
      <c r="Y719" t="s">
        <v>4890</v>
      </c>
    </row>
    <row r="720" spans="1:25" x14ac:dyDescent="0.4">
      <c r="A720" t="s">
        <v>9469</v>
      </c>
      <c r="B720" s="2">
        <f ca="1">TODAY()+OpportunityTbl[[#This Row],[CreatedOn_DaysFromToday]]</f>
        <v>45067</v>
      </c>
      <c r="C720" s="2">
        <f ca="1">TODAY()+OpportunityTbl[[#This Row],[EstCloseDate_DaysFromToday]]</f>
        <v>45108</v>
      </c>
      <c r="D720">
        <f ca="1">IF(OpportunityTbl[[#This Row],[statecode]]=0,"",OpportunityTbl[[#This Row],[Estimated Close Date]])</f>
        <v>45108</v>
      </c>
      <c r="E720" s="14">
        <v>-43</v>
      </c>
      <c r="F720" s="14">
        <v>-2</v>
      </c>
      <c r="G720" t="s">
        <v>7082</v>
      </c>
      <c r="H720" t="s">
        <v>7082</v>
      </c>
      <c r="I720">
        <v>1</v>
      </c>
      <c r="J720">
        <v>3</v>
      </c>
      <c r="K720" t="s">
        <v>10531</v>
      </c>
      <c r="L720" t="s">
        <v>12235</v>
      </c>
      <c r="M720" t="s">
        <v>22</v>
      </c>
      <c r="N720" t="s">
        <v>469</v>
      </c>
      <c r="O720" t="s">
        <v>29</v>
      </c>
      <c r="P720" t="s">
        <v>470</v>
      </c>
      <c r="Q720" s="13">
        <v>11631</v>
      </c>
      <c r="R720" s="13">
        <v>11340.23</v>
      </c>
      <c r="S720" s="1">
        <v>0.3</v>
      </c>
      <c r="T720" t="s">
        <v>168</v>
      </c>
      <c r="U720" t="s">
        <v>24</v>
      </c>
      <c r="V720" t="b">
        <v>1</v>
      </c>
      <c r="W720">
        <v>2.5</v>
      </c>
      <c r="X720" t="s">
        <v>157</v>
      </c>
      <c r="Y720" t="s">
        <v>26</v>
      </c>
    </row>
    <row r="721" spans="1:25" x14ac:dyDescent="0.4">
      <c r="A721" t="s">
        <v>9470</v>
      </c>
      <c r="B721" s="2">
        <f ca="1">TODAY()+OpportunityTbl[[#This Row],[CreatedOn_DaysFromToday]]</f>
        <v>45067</v>
      </c>
      <c r="C721" s="2">
        <f ca="1">TODAY()+OpportunityTbl[[#This Row],[EstCloseDate_DaysFromToday]]</f>
        <v>45108</v>
      </c>
      <c r="D721">
        <f ca="1">IF(OpportunityTbl[[#This Row],[statecode]]=0,"",OpportunityTbl[[#This Row],[Estimated Close Date]])</f>
        <v>45108</v>
      </c>
      <c r="E721" s="14">
        <v>-43</v>
      </c>
      <c r="F721" s="14">
        <v>-2</v>
      </c>
      <c r="G721" t="s">
        <v>7082</v>
      </c>
      <c r="H721" t="s">
        <v>7082</v>
      </c>
      <c r="I721">
        <v>1</v>
      </c>
      <c r="J721">
        <v>3</v>
      </c>
      <c r="K721" t="s">
        <v>10582</v>
      </c>
      <c r="L721" t="s">
        <v>12233</v>
      </c>
      <c r="M721" t="s">
        <v>22</v>
      </c>
      <c r="N721" t="s">
        <v>469</v>
      </c>
      <c r="O721" t="s">
        <v>29</v>
      </c>
      <c r="P721" t="s">
        <v>470</v>
      </c>
      <c r="Q721" s="13">
        <v>26759</v>
      </c>
      <c r="R721" s="13">
        <v>26090.03</v>
      </c>
      <c r="S721" s="1">
        <v>0.3</v>
      </c>
      <c r="T721" t="s">
        <v>168</v>
      </c>
      <c r="U721" t="s">
        <v>97</v>
      </c>
      <c r="V721" t="b">
        <v>1</v>
      </c>
      <c r="W721">
        <v>2.5</v>
      </c>
      <c r="X721" t="s">
        <v>157</v>
      </c>
      <c r="Y721" t="s">
        <v>26</v>
      </c>
    </row>
    <row r="722" spans="1:25" x14ac:dyDescent="0.4">
      <c r="A722" t="s">
        <v>320</v>
      </c>
      <c r="B722" s="2">
        <f ca="1">TODAY()+OpportunityTbl[[#This Row],[CreatedOn_DaysFromToday]]</f>
        <v>45066</v>
      </c>
      <c r="C722" s="2">
        <f ca="1">TODAY()+OpportunityTbl[[#This Row],[EstCloseDate_DaysFromToday]]</f>
        <v>45108</v>
      </c>
      <c r="D722">
        <f ca="1">IF(OpportunityTbl[[#This Row],[statecode]]=0,"",OpportunityTbl[[#This Row],[Estimated Close Date]])</f>
        <v>45108</v>
      </c>
      <c r="E722" s="14">
        <v>-44</v>
      </c>
      <c r="F722" s="14">
        <v>-2</v>
      </c>
      <c r="G722" t="s">
        <v>27</v>
      </c>
      <c r="H722" t="s">
        <v>28</v>
      </c>
      <c r="I722">
        <v>2</v>
      </c>
      <c r="J722">
        <v>4</v>
      </c>
      <c r="K722" t="s">
        <v>10563</v>
      </c>
      <c r="L722" t="s">
        <v>12236</v>
      </c>
      <c r="M722" t="s">
        <v>22</v>
      </c>
      <c r="N722" t="s">
        <v>31</v>
      </c>
      <c r="O722" t="s">
        <v>29</v>
      </c>
      <c r="P722" t="s">
        <v>319</v>
      </c>
      <c r="Q722" s="13">
        <v>2179</v>
      </c>
      <c r="S722" s="1">
        <v>0.1</v>
      </c>
      <c r="T722" t="s">
        <v>23</v>
      </c>
      <c r="U722" t="s">
        <v>24</v>
      </c>
      <c r="V722" t="b">
        <v>0</v>
      </c>
      <c r="W722">
        <v>2.5</v>
      </c>
      <c r="X722" t="s">
        <v>25</v>
      </c>
      <c r="Y722" t="s">
        <v>26</v>
      </c>
    </row>
    <row r="723" spans="1:25" x14ac:dyDescent="0.4">
      <c r="A723" t="s">
        <v>4341</v>
      </c>
      <c r="B723" s="2">
        <f ca="1">TODAY()+OpportunityTbl[[#This Row],[CreatedOn_DaysFromToday]]</f>
        <v>45066</v>
      </c>
      <c r="C723" s="2">
        <f ca="1">TODAY()+OpportunityTbl[[#This Row],[EstCloseDate_DaysFromToday]]</f>
        <v>45122</v>
      </c>
      <c r="D723" t="str">
        <f>IF(OpportunityTbl[[#This Row],[statecode]]=0,"",OpportunityTbl[[#This Row],[Estimated Close Date]])</f>
        <v/>
      </c>
      <c r="E723" s="14">
        <v>-44</v>
      </c>
      <c r="F723" s="14">
        <v>12</v>
      </c>
      <c r="G723" t="s">
        <v>4280</v>
      </c>
      <c r="H723" t="s">
        <v>4281</v>
      </c>
      <c r="I723">
        <v>0</v>
      </c>
      <c r="J723">
        <v>1</v>
      </c>
      <c r="K723" t="s">
        <v>10582</v>
      </c>
      <c r="L723" t="s">
        <v>12236</v>
      </c>
      <c r="M723" t="s">
        <v>22</v>
      </c>
      <c r="N723" t="s">
        <v>475</v>
      </c>
      <c r="O723" t="s">
        <v>29</v>
      </c>
      <c r="P723" t="s">
        <v>548</v>
      </c>
      <c r="Q723" s="13">
        <v>2090</v>
      </c>
      <c r="S723" s="1">
        <v>0.3</v>
      </c>
      <c r="T723" t="s">
        <v>168</v>
      </c>
      <c r="U723" t="s">
        <v>97</v>
      </c>
      <c r="V723" t="b">
        <v>1</v>
      </c>
      <c r="W723">
        <v>2.5</v>
      </c>
      <c r="X723" t="s">
        <v>25</v>
      </c>
      <c r="Y723" t="s">
        <v>26</v>
      </c>
    </row>
    <row r="724" spans="1:25" x14ac:dyDescent="0.4">
      <c r="A724" t="s">
        <v>4540</v>
      </c>
      <c r="B724" s="2">
        <f ca="1">TODAY()+OpportunityTbl[[#This Row],[CreatedOn_DaysFromToday]]</f>
        <v>45066</v>
      </c>
      <c r="C724" s="2">
        <f ca="1">TODAY()+OpportunityTbl[[#This Row],[EstCloseDate_DaysFromToday]]</f>
        <v>45151</v>
      </c>
      <c r="D724" t="str">
        <f>IF(OpportunityTbl[[#This Row],[statecode]]=0,"",OpportunityTbl[[#This Row],[Estimated Close Date]])</f>
        <v/>
      </c>
      <c r="E724" s="14">
        <v>-44</v>
      </c>
      <c r="F724" s="14">
        <v>41</v>
      </c>
      <c r="G724" t="s">
        <v>4280</v>
      </c>
      <c r="H724" t="s">
        <v>4281</v>
      </c>
      <c r="I724">
        <v>0</v>
      </c>
      <c r="J724">
        <v>1</v>
      </c>
      <c r="K724" t="s">
        <v>10462</v>
      </c>
      <c r="L724" t="s">
        <v>12233</v>
      </c>
      <c r="M724" t="s">
        <v>22</v>
      </c>
      <c r="N724" t="s">
        <v>1617</v>
      </c>
      <c r="O724" t="s">
        <v>29</v>
      </c>
      <c r="P724" t="s">
        <v>1648</v>
      </c>
      <c r="Q724" s="13">
        <v>18748</v>
      </c>
      <c r="S724" s="1">
        <v>0.3</v>
      </c>
      <c r="T724" t="s">
        <v>168</v>
      </c>
      <c r="U724" t="s">
        <v>24</v>
      </c>
      <c r="V724" t="b">
        <v>0</v>
      </c>
      <c r="W724">
        <v>3.5</v>
      </c>
      <c r="X724" t="s">
        <v>157</v>
      </c>
      <c r="Y724" t="s">
        <v>26</v>
      </c>
    </row>
    <row r="725" spans="1:25" x14ac:dyDescent="0.4">
      <c r="A725" t="s">
        <v>4541</v>
      </c>
      <c r="B725" s="2">
        <f ca="1">TODAY()+OpportunityTbl[[#This Row],[CreatedOn_DaysFromToday]]</f>
        <v>45066</v>
      </c>
      <c r="C725" s="2">
        <f ca="1">TODAY()+OpportunityTbl[[#This Row],[EstCloseDate_DaysFromToday]]</f>
        <v>45109</v>
      </c>
      <c r="D725" t="str">
        <f>IF(OpportunityTbl[[#This Row],[statecode]]=0,"",OpportunityTbl[[#This Row],[Estimated Close Date]])</f>
        <v/>
      </c>
      <c r="E725" s="14">
        <v>-44</v>
      </c>
      <c r="F725" s="14">
        <v>-1</v>
      </c>
      <c r="G725" t="s">
        <v>4280</v>
      </c>
      <c r="H725" t="s">
        <v>4281</v>
      </c>
      <c r="I725">
        <v>0</v>
      </c>
      <c r="J725">
        <v>1</v>
      </c>
      <c r="K725" t="s">
        <v>10591</v>
      </c>
      <c r="L725" t="s">
        <v>12238</v>
      </c>
      <c r="M725" t="s">
        <v>22</v>
      </c>
      <c r="N725" t="s">
        <v>1710</v>
      </c>
      <c r="O725" t="s">
        <v>29</v>
      </c>
      <c r="P725" t="s">
        <v>1711</v>
      </c>
      <c r="Q725" s="13">
        <v>2453</v>
      </c>
      <c r="S725" s="1">
        <v>0.3</v>
      </c>
      <c r="T725" t="s">
        <v>168</v>
      </c>
      <c r="U725" t="s">
        <v>24</v>
      </c>
      <c r="V725" t="b">
        <v>1</v>
      </c>
      <c r="W725">
        <v>3.5</v>
      </c>
      <c r="X725" t="s">
        <v>25</v>
      </c>
      <c r="Y725" t="s">
        <v>26</v>
      </c>
    </row>
    <row r="726" spans="1:25" x14ac:dyDescent="0.4">
      <c r="A726" t="s">
        <v>4542</v>
      </c>
      <c r="B726" s="2">
        <f ca="1">TODAY()+OpportunityTbl[[#This Row],[CreatedOn_DaysFromToday]]</f>
        <v>45066</v>
      </c>
      <c r="C726" s="2">
        <f ca="1">TODAY()+OpportunityTbl[[#This Row],[EstCloseDate_DaysFromToday]]</f>
        <v>45123</v>
      </c>
      <c r="D726" t="str">
        <f>IF(OpportunityTbl[[#This Row],[statecode]]=0,"",OpportunityTbl[[#This Row],[Estimated Close Date]])</f>
        <v/>
      </c>
      <c r="E726" s="14">
        <v>-44</v>
      </c>
      <c r="F726" s="14">
        <v>13</v>
      </c>
      <c r="G726" t="s">
        <v>4280</v>
      </c>
      <c r="H726" t="s">
        <v>4281</v>
      </c>
      <c r="I726">
        <v>0</v>
      </c>
      <c r="J726">
        <v>1</v>
      </c>
      <c r="K726" t="s">
        <v>10592</v>
      </c>
      <c r="L726" t="s">
        <v>12237</v>
      </c>
      <c r="M726" t="s">
        <v>22</v>
      </c>
      <c r="N726" t="s">
        <v>31</v>
      </c>
      <c r="O726" t="s">
        <v>29</v>
      </c>
      <c r="P726" t="s">
        <v>32</v>
      </c>
      <c r="Q726" s="13">
        <v>5312</v>
      </c>
      <c r="S726" s="1">
        <v>0.3</v>
      </c>
      <c r="T726" t="s">
        <v>168</v>
      </c>
      <c r="U726" t="s">
        <v>24</v>
      </c>
      <c r="V726" t="b">
        <v>0</v>
      </c>
      <c r="W726">
        <v>3.5</v>
      </c>
      <c r="X726" t="s">
        <v>25</v>
      </c>
      <c r="Y726" t="s">
        <v>26</v>
      </c>
    </row>
    <row r="727" spans="1:25" x14ac:dyDescent="0.4">
      <c r="A727" t="s">
        <v>4632</v>
      </c>
      <c r="B727" s="2">
        <f ca="1">TODAY()+OpportunityTbl[[#This Row],[CreatedOn_DaysFromToday]]</f>
        <v>45066</v>
      </c>
      <c r="C727" s="2">
        <f ca="1">TODAY()+OpportunityTbl[[#This Row],[EstCloseDate_DaysFromToday]]</f>
        <v>45154</v>
      </c>
      <c r="D727" t="str">
        <f>IF(OpportunityTbl[[#This Row],[statecode]]=0,"",OpportunityTbl[[#This Row],[Estimated Close Date]])</f>
        <v/>
      </c>
      <c r="E727" s="14">
        <v>-44</v>
      </c>
      <c r="F727" s="14">
        <v>44</v>
      </c>
      <c r="G727" t="s">
        <v>4280</v>
      </c>
      <c r="H727" t="s">
        <v>4281</v>
      </c>
      <c r="I727">
        <v>0</v>
      </c>
      <c r="J727">
        <v>1</v>
      </c>
      <c r="K727" t="s">
        <v>10593</v>
      </c>
      <c r="L727" t="s">
        <v>12233</v>
      </c>
      <c r="M727" t="s">
        <v>22</v>
      </c>
      <c r="N727" t="s">
        <v>2036</v>
      </c>
      <c r="O727" t="s">
        <v>29</v>
      </c>
      <c r="P727" t="s">
        <v>4633</v>
      </c>
      <c r="Q727" s="13">
        <v>15491</v>
      </c>
      <c r="S727" s="1">
        <v>0.5</v>
      </c>
      <c r="T727" t="s">
        <v>168</v>
      </c>
      <c r="U727" t="s">
        <v>97</v>
      </c>
      <c r="V727" t="b">
        <v>1</v>
      </c>
      <c r="W727">
        <v>4.5</v>
      </c>
      <c r="X727" t="s">
        <v>240</v>
      </c>
      <c r="Y727" t="s">
        <v>26</v>
      </c>
    </row>
    <row r="728" spans="1:25" x14ac:dyDescent="0.4">
      <c r="A728" t="s">
        <v>4854</v>
      </c>
      <c r="B728" s="2">
        <f ca="1">TODAY()+OpportunityTbl[[#This Row],[CreatedOn_DaysFromToday]]</f>
        <v>45066</v>
      </c>
      <c r="C728" s="2">
        <f ca="1">TODAY()+OpportunityTbl[[#This Row],[EstCloseDate_DaysFromToday]]</f>
        <v>45119</v>
      </c>
      <c r="D728" t="str">
        <f>IF(OpportunityTbl[[#This Row],[statecode]]=0,"",OpportunityTbl[[#This Row],[Estimated Close Date]])</f>
        <v/>
      </c>
      <c r="E728" s="14">
        <v>-44</v>
      </c>
      <c r="F728" s="14">
        <v>9</v>
      </c>
      <c r="G728" t="s">
        <v>4280</v>
      </c>
      <c r="H728" t="s">
        <v>4281</v>
      </c>
      <c r="I728">
        <v>0</v>
      </c>
      <c r="J728">
        <v>1</v>
      </c>
      <c r="K728" t="s">
        <v>10563</v>
      </c>
      <c r="L728" t="s">
        <v>12238</v>
      </c>
      <c r="M728" t="s">
        <v>22</v>
      </c>
      <c r="N728" t="s">
        <v>563</v>
      </c>
      <c r="O728" t="s">
        <v>29</v>
      </c>
      <c r="P728" t="s">
        <v>564</v>
      </c>
      <c r="Q728" s="13">
        <v>2913</v>
      </c>
      <c r="S728" s="1">
        <v>0.1</v>
      </c>
      <c r="T728" t="s">
        <v>23</v>
      </c>
      <c r="U728" t="s">
        <v>24</v>
      </c>
      <c r="V728" t="b">
        <v>1</v>
      </c>
      <c r="W728">
        <v>2</v>
      </c>
      <c r="X728" t="s">
        <v>25</v>
      </c>
      <c r="Y728" t="s">
        <v>26</v>
      </c>
    </row>
    <row r="729" spans="1:25" x14ac:dyDescent="0.4">
      <c r="A729" t="s">
        <v>4855</v>
      </c>
      <c r="B729" s="2">
        <f ca="1">TODAY()+OpportunityTbl[[#This Row],[CreatedOn_DaysFromToday]]</f>
        <v>45066</v>
      </c>
      <c r="C729" s="2">
        <f ca="1">TODAY()+OpportunityTbl[[#This Row],[EstCloseDate_DaysFromToday]]</f>
        <v>45137</v>
      </c>
      <c r="D729" t="str">
        <f>IF(OpportunityTbl[[#This Row],[statecode]]=0,"",OpportunityTbl[[#This Row],[Estimated Close Date]])</f>
        <v/>
      </c>
      <c r="E729" s="14">
        <v>-44</v>
      </c>
      <c r="F729" s="14">
        <v>27</v>
      </c>
      <c r="G729" t="s">
        <v>4280</v>
      </c>
      <c r="H729" t="s">
        <v>4281</v>
      </c>
      <c r="I729">
        <v>0</v>
      </c>
      <c r="J729">
        <v>1</v>
      </c>
      <c r="K729" t="s">
        <v>10521</v>
      </c>
      <c r="L729" t="s">
        <v>12237</v>
      </c>
      <c r="M729" t="s">
        <v>22</v>
      </c>
      <c r="N729" t="s">
        <v>2121</v>
      </c>
      <c r="O729" t="s">
        <v>29</v>
      </c>
      <c r="P729" t="s">
        <v>4734</v>
      </c>
      <c r="Q729" s="13">
        <v>6226</v>
      </c>
      <c r="S729" s="1">
        <v>0.9</v>
      </c>
      <c r="T729" t="s">
        <v>4724</v>
      </c>
      <c r="U729" t="s">
        <v>24</v>
      </c>
      <c r="V729" t="b">
        <v>0</v>
      </c>
      <c r="W729">
        <v>5</v>
      </c>
      <c r="X729" t="s">
        <v>4732</v>
      </c>
      <c r="Y729" t="s">
        <v>26</v>
      </c>
    </row>
    <row r="730" spans="1:25" x14ac:dyDescent="0.4">
      <c r="A730" t="s">
        <v>4856</v>
      </c>
      <c r="B730" s="2">
        <f ca="1">TODAY()+OpportunityTbl[[#This Row],[CreatedOn_DaysFromToday]]</f>
        <v>45066</v>
      </c>
      <c r="C730" s="2">
        <f ca="1">TODAY()+OpportunityTbl[[#This Row],[EstCloseDate_DaysFromToday]]</f>
        <v>45122</v>
      </c>
      <c r="D730" t="str">
        <f>IF(OpportunityTbl[[#This Row],[statecode]]=0,"",OpportunityTbl[[#This Row],[Estimated Close Date]])</f>
        <v/>
      </c>
      <c r="E730" s="14">
        <v>-44</v>
      </c>
      <c r="F730" s="14">
        <v>12</v>
      </c>
      <c r="G730" t="s">
        <v>4280</v>
      </c>
      <c r="H730" t="s">
        <v>4281</v>
      </c>
      <c r="I730">
        <v>0</v>
      </c>
      <c r="J730">
        <v>1</v>
      </c>
      <c r="K730" t="s">
        <v>10507</v>
      </c>
      <c r="L730" t="s">
        <v>12233</v>
      </c>
      <c r="M730" t="s">
        <v>22</v>
      </c>
      <c r="N730" t="s">
        <v>475</v>
      </c>
      <c r="O730" t="s">
        <v>29</v>
      </c>
      <c r="P730" t="s">
        <v>548</v>
      </c>
      <c r="Q730" s="13">
        <v>17816</v>
      </c>
      <c r="S730" s="1">
        <v>0.1</v>
      </c>
      <c r="T730" t="s">
        <v>23</v>
      </c>
      <c r="U730" t="s">
        <v>24</v>
      </c>
      <c r="V730" t="b">
        <v>1</v>
      </c>
      <c r="W730">
        <v>2.5</v>
      </c>
      <c r="X730" t="s">
        <v>25</v>
      </c>
      <c r="Y730" t="s">
        <v>26</v>
      </c>
    </row>
    <row r="731" spans="1:25" x14ac:dyDescent="0.4">
      <c r="A731" t="s">
        <v>4941</v>
      </c>
      <c r="B731" s="2">
        <f ca="1">TODAY()+OpportunityTbl[[#This Row],[CreatedOn_DaysFromToday]]</f>
        <v>45066</v>
      </c>
      <c r="C731" s="2">
        <f ca="1">TODAY()+OpportunityTbl[[#This Row],[EstCloseDate_DaysFromToday]]</f>
        <v>45129</v>
      </c>
      <c r="D731" t="str">
        <f>IF(OpportunityTbl[[#This Row],[statecode]]=0,"",OpportunityTbl[[#This Row],[Estimated Close Date]])</f>
        <v/>
      </c>
      <c r="E731" s="14">
        <v>-44</v>
      </c>
      <c r="F731" s="14">
        <v>19</v>
      </c>
      <c r="G731" t="s">
        <v>4280</v>
      </c>
      <c r="H731" t="s">
        <v>4281</v>
      </c>
      <c r="I731">
        <v>0</v>
      </c>
      <c r="J731">
        <v>1</v>
      </c>
      <c r="K731" t="s">
        <v>10535</v>
      </c>
      <c r="L731" t="s">
        <v>12238</v>
      </c>
      <c r="M731" t="s">
        <v>22</v>
      </c>
      <c r="N731" t="s">
        <v>2121</v>
      </c>
      <c r="O731" t="s">
        <v>29</v>
      </c>
      <c r="P731" t="s">
        <v>4734</v>
      </c>
      <c r="Q731" s="13">
        <v>3347</v>
      </c>
      <c r="S731" s="1">
        <v>0.9</v>
      </c>
      <c r="T731" t="s">
        <v>4724</v>
      </c>
      <c r="U731" t="s">
        <v>24</v>
      </c>
      <c r="V731" t="b">
        <v>1</v>
      </c>
      <c r="W731">
        <v>3</v>
      </c>
      <c r="X731" t="s">
        <v>4732</v>
      </c>
      <c r="Y731" t="s">
        <v>4914</v>
      </c>
    </row>
    <row r="732" spans="1:25" x14ac:dyDescent="0.4">
      <c r="A732" t="s">
        <v>4962</v>
      </c>
      <c r="B732" s="2">
        <f ca="1">TODAY()+OpportunityTbl[[#This Row],[CreatedOn_DaysFromToday]]</f>
        <v>45066</v>
      </c>
      <c r="C732" s="2">
        <f ca="1">TODAY()+OpportunityTbl[[#This Row],[EstCloseDate_DaysFromToday]]</f>
        <v>45147</v>
      </c>
      <c r="D732" t="str">
        <f>IF(OpportunityTbl[[#This Row],[statecode]]=0,"",OpportunityTbl[[#This Row],[Estimated Close Date]])</f>
        <v/>
      </c>
      <c r="E732" s="14">
        <v>-44</v>
      </c>
      <c r="F732" s="14">
        <v>37</v>
      </c>
      <c r="G732" t="s">
        <v>4280</v>
      </c>
      <c r="H732" t="s">
        <v>4281</v>
      </c>
      <c r="I732">
        <v>0</v>
      </c>
      <c r="J732">
        <v>1</v>
      </c>
      <c r="K732" t="s">
        <v>10454</v>
      </c>
      <c r="L732" t="s">
        <v>12237</v>
      </c>
      <c r="M732" t="s">
        <v>22</v>
      </c>
      <c r="N732" t="s">
        <v>2036</v>
      </c>
      <c r="O732" t="s">
        <v>29</v>
      </c>
      <c r="P732" t="s">
        <v>2056</v>
      </c>
      <c r="Q732" s="13">
        <v>2827</v>
      </c>
      <c r="S732" s="1">
        <v>0.3</v>
      </c>
      <c r="T732" t="s">
        <v>168</v>
      </c>
      <c r="U732" t="s">
        <v>100</v>
      </c>
      <c r="V732" t="b">
        <v>0</v>
      </c>
      <c r="W732">
        <v>6</v>
      </c>
      <c r="X732" t="s">
        <v>25</v>
      </c>
      <c r="Y732" t="s">
        <v>4896</v>
      </c>
    </row>
    <row r="733" spans="1:25" x14ac:dyDescent="0.4">
      <c r="A733" t="s">
        <v>5000</v>
      </c>
      <c r="B733" s="2">
        <f ca="1">TODAY()+OpportunityTbl[[#This Row],[CreatedOn_DaysFromToday]]</f>
        <v>45066</v>
      </c>
      <c r="C733" s="2">
        <f ca="1">TODAY()+OpportunityTbl[[#This Row],[EstCloseDate_DaysFromToday]]</f>
        <v>45130</v>
      </c>
      <c r="D733" t="str">
        <f>IF(OpportunityTbl[[#This Row],[statecode]]=0,"",OpportunityTbl[[#This Row],[Estimated Close Date]])</f>
        <v/>
      </c>
      <c r="E733" s="14">
        <v>-44</v>
      </c>
      <c r="F733" s="14">
        <v>20</v>
      </c>
      <c r="G733" t="s">
        <v>4280</v>
      </c>
      <c r="H733" t="s">
        <v>4281</v>
      </c>
      <c r="I733">
        <v>0</v>
      </c>
      <c r="J733">
        <v>1</v>
      </c>
      <c r="K733" t="s">
        <v>10481</v>
      </c>
      <c r="L733" t="s">
        <v>12239</v>
      </c>
      <c r="M733" t="s">
        <v>22</v>
      </c>
      <c r="N733" t="s">
        <v>779</v>
      </c>
      <c r="O733" t="s">
        <v>29</v>
      </c>
      <c r="P733" t="s">
        <v>782</v>
      </c>
      <c r="Q733" s="13">
        <v>8249</v>
      </c>
      <c r="S733" s="1">
        <v>0.3</v>
      </c>
      <c r="T733" t="s">
        <v>168</v>
      </c>
      <c r="U733" t="s">
        <v>97</v>
      </c>
      <c r="V733" t="b">
        <v>1</v>
      </c>
      <c r="W733">
        <v>2</v>
      </c>
      <c r="X733" t="s">
        <v>25</v>
      </c>
      <c r="Y733" t="s">
        <v>4926</v>
      </c>
    </row>
    <row r="734" spans="1:25" x14ac:dyDescent="0.4">
      <c r="A734" t="s">
        <v>5072</v>
      </c>
      <c r="B734" s="2">
        <f ca="1">TODAY()+OpportunityTbl[[#This Row],[CreatedOn_DaysFromToday]]</f>
        <v>45066</v>
      </c>
      <c r="C734" s="2">
        <f ca="1">TODAY()+OpportunityTbl[[#This Row],[EstCloseDate_DaysFromToday]]</f>
        <v>45111</v>
      </c>
      <c r="D734" t="str">
        <f>IF(OpportunityTbl[[#This Row],[statecode]]=0,"",OpportunityTbl[[#This Row],[Estimated Close Date]])</f>
        <v/>
      </c>
      <c r="E734" s="14">
        <v>-44</v>
      </c>
      <c r="F734" s="14">
        <v>1</v>
      </c>
      <c r="G734" t="s">
        <v>4280</v>
      </c>
      <c r="H734" t="s">
        <v>4281</v>
      </c>
      <c r="I734">
        <v>0</v>
      </c>
      <c r="J734">
        <v>1</v>
      </c>
      <c r="K734" t="s">
        <v>10507</v>
      </c>
      <c r="L734" t="s">
        <v>12237</v>
      </c>
      <c r="M734" t="s">
        <v>22</v>
      </c>
      <c r="N734" t="s">
        <v>469</v>
      </c>
      <c r="O734" t="s">
        <v>29</v>
      </c>
      <c r="P734" t="s">
        <v>692</v>
      </c>
      <c r="Q734" s="13">
        <v>4974</v>
      </c>
      <c r="S734" s="1">
        <v>0.5</v>
      </c>
      <c r="T734" t="s">
        <v>168</v>
      </c>
      <c r="U734" t="s">
        <v>24</v>
      </c>
      <c r="V734" t="b">
        <v>1</v>
      </c>
      <c r="W734">
        <v>3.5</v>
      </c>
      <c r="X734" t="s">
        <v>240</v>
      </c>
      <c r="Y734" t="s">
        <v>4905</v>
      </c>
    </row>
    <row r="735" spans="1:25" x14ac:dyDescent="0.4">
      <c r="A735" t="s">
        <v>5205</v>
      </c>
      <c r="B735" s="2">
        <f ca="1">TODAY()+OpportunityTbl[[#This Row],[CreatedOn_DaysFromToday]]</f>
        <v>45066</v>
      </c>
      <c r="C735" s="2">
        <f ca="1">TODAY()+OpportunityTbl[[#This Row],[EstCloseDate_DaysFromToday]]</f>
        <v>45129</v>
      </c>
      <c r="D735" t="str">
        <f>IF(OpportunityTbl[[#This Row],[statecode]]=0,"",OpportunityTbl[[#This Row],[Estimated Close Date]])</f>
        <v/>
      </c>
      <c r="E735" s="14">
        <v>-44</v>
      </c>
      <c r="F735" s="14">
        <v>19</v>
      </c>
      <c r="G735" t="s">
        <v>4280</v>
      </c>
      <c r="H735" t="s">
        <v>4281</v>
      </c>
      <c r="I735">
        <v>0</v>
      </c>
      <c r="J735">
        <v>1</v>
      </c>
      <c r="K735" t="s">
        <v>10528</v>
      </c>
      <c r="L735" t="s">
        <v>12236</v>
      </c>
      <c r="M735" t="s">
        <v>22</v>
      </c>
      <c r="N735" t="s">
        <v>469</v>
      </c>
      <c r="O735" t="s">
        <v>29</v>
      </c>
      <c r="P735" t="s">
        <v>470</v>
      </c>
      <c r="Q735" s="13">
        <v>2137</v>
      </c>
      <c r="S735" s="1">
        <v>0.9</v>
      </c>
      <c r="T735" t="s">
        <v>4724</v>
      </c>
      <c r="U735" t="s">
        <v>24</v>
      </c>
      <c r="V735" t="b">
        <v>0</v>
      </c>
      <c r="W735">
        <v>2.5</v>
      </c>
      <c r="X735" t="s">
        <v>240</v>
      </c>
      <c r="Y735" t="s">
        <v>4905</v>
      </c>
    </row>
    <row r="736" spans="1:25" x14ac:dyDescent="0.4">
      <c r="A736" t="s">
        <v>5206</v>
      </c>
      <c r="B736" s="2">
        <f ca="1">TODAY()+OpportunityTbl[[#This Row],[CreatedOn_DaysFromToday]]</f>
        <v>45066</v>
      </c>
      <c r="C736" s="2">
        <f ca="1">TODAY()+OpportunityTbl[[#This Row],[EstCloseDate_DaysFromToday]]</f>
        <v>45113</v>
      </c>
      <c r="D736" t="str">
        <f>IF(OpportunityTbl[[#This Row],[statecode]]=0,"",OpportunityTbl[[#This Row],[Estimated Close Date]])</f>
        <v/>
      </c>
      <c r="E736" s="14">
        <v>-44</v>
      </c>
      <c r="F736" s="14">
        <v>3</v>
      </c>
      <c r="G736" t="s">
        <v>4280</v>
      </c>
      <c r="H736" t="s">
        <v>4281</v>
      </c>
      <c r="I736">
        <v>0</v>
      </c>
      <c r="J736">
        <v>1</v>
      </c>
      <c r="K736" t="s">
        <v>10575</v>
      </c>
      <c r="L736" t="s">
        <v>12234</v>
      </c>
      <c r="M736" t="s">
        <v>22</v>
      </c>
      <c r="N736" t="s">
        <v>31</v>
      </c>
      <c r="O736" t="s">
        <v>29</v>
      </c>
      <c r="P736" t="s">
        <v>319</v>
      </c>
      <c r="Q736" s="13">
        <v>1646</v>
      </c>
      <c r="S736" s="1">
        <v>0.1</v>
      </c>
      <c r="T736" t="s">
        <v>23</v>
      </c>
      <c r="U736" t="s">
        <v>97</v>
      </c>
      <c r="V736" t="b">
        <v>0</v>
      </c>
      <c r="W736">
        <v>2.5</v>
      </c>
      <c r="X736" t="s">
        <v>25</v>
      </c>
      <c r="Y736" t="s">
        <v>4892</v>
      </c>
    </row>
    <row r="737" spans="1:25" x14ac:dyDescent="0.4">
      <c r="A737" t="s">
        <v>5207</v>
      </c>
      <c r="B737" s="2">
        <f ca="1">TODAY()+OpportunityTbl[[#This Row],[CreatedOn_DaysFromToday]]</f>
        <v>45066</v>
      </c>
      <c r="C737" s="2">
        <f ca="1">TODAY()+OpportunityTbl[[#This Row],[EstCloseDate_DaysFromToday]]</f>
        <v>45111</v>
      </c>
      <c r="D737" t="str">
        <f>IF(OpportunityTbl[[#This Row],[statecode]]=0,"",OpportunityTbl[[#This Row],[Estimated Close Date]])</f>
        <v/>
      </c>
      <c r="E737" s="14">
        <v>-44</v>
      </c>
      <c r="F737" s="14">
        <v>1</v>
      </c>
      <c r="G737" t="s">
        <v>4280</v>
      </c>
      <c r="H737" t="s">
        <v>4281</v>
      </c>
      <c r="I737">
        <v>0</v>
      </c>
      <c r="J737">
        <v>1</v>
      </c>
      <c r="K737" t="s">
        <v>10553</v>
      </c>
      <c r="L737" t="s">
        <v>12236</v>
      </c>
      <c r="M737" t="s">
        <v>22</v>
      </c>
      <c r="N737" t="s">
        <v>518</v>
      </c>
      <c r="O737" t="s">
        <v>29</v>
      </c>
      <c r="P737" t="s">
        <v>532</v>
      </c>
      <c r="Q737" s="13">
        <v>2377</v>
      </c>
      <c r="S737" s="1">
        <v>0.1</v>
      </c>
      <c r="T737" t="s">
        <v>23</v>
      </c>
      <c r="U737" t="s">
        <v>24</v>
      </c>
      <c r="V737" t="b">
        <v>1</v>
      </c>
      <c r="W737">
        <v>2.5</v>
      </c>
      <c r="X737" t="s">
        <v>25</v>
      </c>
      <c r="Y737" t="s">
        <v>4926</v>
      </c>
    </row>
    <row r="738" spans="1:25" x14ac:dyDescent="0.4">
      <c r="A738" t="s">
        <v>416</v>
      </c>
      <c r="B738" s="2">
        <f ca="1">TODAY()+OpportunityTbl[[#This Row],[CreatedOn_DaysFromToday]]</f>
        <v>45065</v>
      </c>
      <c r="C738" s="2">
        <f ca="1">TODAY()+OpportunityTbl[[#This Row],[EstCloseDate_DaysFromToday]]</f>
        <v>45104</v>
      </c>
      <c r="D738">
        <f ca="1">IF(OpportunityTbl[[#This Row],[statecode]]=0,"",OpportunityTbl[[#This Row],[Estimated Close Date]])</f>
        <v>45104</v>
      </c>
      <c r="E738" s="14">
        <v>-45</v>
      </c>
      <c r="F738" s="14">
        <v>-6</v>
      </c>
      <c r="G738" t="s">
        <v>27</v>
      </c>
      <c r="H738" t="s">
        <v>28</v>
      </c>
      <c r="I738">
        <v>2</v>
      </c>
      <c r="J738">
        <v>4</v>
      </c>
      <c r="K738" t="s">
        <v>10556</v>
      </c>
      <c r="L738" t="s">
        <v>12233</v>
      </c>
      <c r="M738" t="s">
        <v>22</v>
      </c>
      <c r="N738" t="s">
        <v>31</v>
      </c>
      <c r="O738" t="s">
        <v>29</v>
      </c>
      <c r="P738" t="s">
        <v>417</v>
      </c>
      <c r="Q738" s="13">
        <v>14443</v>
      </c>
      <c r="S738" s="1">
        <v>0.1</v>
      </c>
      <c r="T738" t="s">
        <v>23</v>
      </c>
      <c r="U738" t="s">
        <v>97</v>
      </c>
      <c r="V738" t="b">
        <v>1</v>
      </c>
      <c r="W738">
        <v>2.5</v>
      </c>
      <c r="X738" t="s">
        <v>25</v>
      </c>
      <c r="Y738" t="s">
        <v>26</v>
      </c>
    </row>
    <row r="739" spans="1:25" x14ac:dyDescent="0.4">
      <c r="A739" t="s">
        <v>1511</v>
      </c>
      <c r="B739" s="2">
        <f ca="1">TODAY()+OpportunityTbl[[#This Row],[CreatedOn_DaysFromToday]]</f>
        <v>45065</v>
      </c>
      <c r="C739" s="2">
        <f ca="1">TODAY()+OpportunityTbl[[#This Row],[EstCloseDate_DaysFromToday]]</f>
        <v>45109</v>
      </c>
      <c r="D739">
        <f ca="1">IF(OpportunityTbl[[#This Row],[statecode]]=0,"",OpportunityTbl[[#This Row],[Estimated Close Date]])</f>
        <v>45109</v>
      </c>
      <c r="E739" s="14">
        <v>-45</v>
      </c>
      <c r="F739" s="14">
        <v>-1</v>
      </c>
      <c r="G739" t="s">
        <v>27</v>
      </c>
      <c r="H739" t="s">
        <v>28</v>
      </c>
      <c r="I739">
        <v>2</v>
      </c>
      <c r="J739">
        <v>4</v>
      </c>
      <c r="K739" t="s">
        <v>10548</v>
      </c>
      <c r="L739" t="s">
        <v>12236</v>
      </c>
      <c r="M739" t="s">
        <v>22</v>
      </c>
      <c r="N739" t="s">
        <v>518</v>
      </c>
      <c r="O739" t="s">
        <v>29</v>
      </c>
      <c r="P739" t="s">
        <v>532</v>
      </c>
      <c r="Q739" s="13">
        <v>2893</v>
      </c>
      <c r="S739" s="1">
        <v>0.1</v>
      </c>
      <c r="T739" t="s">
        <v>23</v>
      </c>
      <c r="U739" t="s">
        <v>24</v>
      </c>
      <c r="V739" t="b">
        <v>1</v>
      </c>
      <c r="W739">
        <v>2.5</v>
      </c>
      <c r="X739" t="s">
        <v>25</v>
      </c>
      <c r="Y739" t="s">
        <v>26</v>
      </c>
    </row>
    <row r="740" spans="1:25" x14ac:dyDescent="0.4">
      <c r="A740" t="s">
        <v>1955</v>
      </c>
      <c r="B740" s="2">
        <f ca="1">TODAY()+OpportunityTbl[[#This Row],[CreatedOn_DaysFromToday]]</f>
        <v>45065</v>
      </c>
      <c r="C740" s="2">
        <f ca="1">TODAY()+OpportunityTbl[[#This Row],[EstCloseDate_DaysFromToday]]</f>
        <v>45104</v>
      </c>
      <c r="D740">
        <f ca="1">IF(OpportunityTbl[[#This Row],[statecode]]=0,"",OpportunityTbl[[#This Row],[Estimated Close Date]])</f>
        <v>45104</v>
      </c>
      <c r="E740" s="14">
        <v>-45</v>
      </c>
      <c r="F740" s="14">
        <v>-6</v>
      </c>
      <c r="G740" t="s">
        <v>27</v>
      </c>
      <c r="H740" t="s">
        <v>28</v>
      </c>
      <c r="I740">
        <v>2</v>
      </c>
      <c r="J740">
        <v>4</v>
      </c>
      <c r="K740" t="s">
        <v>10556</v>
      </c>
      <c r="L740" t="s">
        <v>12238</v>
      </c>
      <c r="M740" t="s">
        <v>22</v>
      </c>
      <c r="N740" t="s">
        <v>31</v>
      </c>
      <c r="O740" t="s">
        <v>29</v>
      </c>
      <c r="P740" t="s">
        <v>32</v>
      </c>
      <c r="Q740" s="13">
        <v>3811</v>
      </c>
      <c r="S740" s="1">
        <v>0.3</v>
      </c>
      <c r="T740" t="s">
        <v>168</v>
      </c>
      <c r="U740" t="s">
        <v>24</v>
      </c>
      <c r="V740" t="b">
        <v>1</v>
      </c>
      <c r="W740">
        <v>2</v>
      </c>
      <c r="X740" t="s">
        <v>157</v>
      </c>
      <c r="Y740" t="s">
        <v>26</v>
      </c>
    </row>
    <row r="741" spans="1:25" x14ac:dyDescent="0.4">
      <c r="A741" t="s">
        <v>4342</v>
      </c>
      <c r="B741" s="2">
        <f ca="1">TODAY()+OpportunityTbl[[#This Row],[CreatedOn_DaysFromToday]]</f>
        <v>45065</v>
      </c>
      <c r="C741" s="2">
        <f ca="1">TODAY()+OpportunityTbl[[#This Row],[EstCloseDate_DaysFromToday]]</f>
        <v>45130</v>
      </c>
      <c r="D741" t="str">
        <f>IF(OpportunityTbl[[#This Row],[statecode]]=0,"",OpportunityTbl[[#This Row],[Estimated Close Date]])</f>
        <v/>
      </c>
      <c r="E741" s="14">
        <v>-45</v>
      </c>
      <c r="F741" s="14">
        <v>20</v>
      </c>
      <c r="G741" t="s">
        <v>4280</v>
      </c>
      <c r="H741" t="s">
        <v>4281</v>
      </c>
      <c r="I741">
        <v>0</v>
      </c>
      <c r="J741">
        <v>1</v>
      </c>
      <c r="K741" t="s">
        <v>10566</v>
      </c>
      <c r="L741" t="s">
        <v>12236</v>
      </c>
      <c r="M741" t="s">
        <v>22</v>
      </c>
      <c r="N741" t="s">
        <v>779</v>
      </c>
      <c r="O741" t="s">
        <v>29</v>
      </c>
      <c r="P741" t="s">
        <v>782</v>
      </c>
      <c r="Q741" s="13">
        <v>2071</v>
      </c>
      <c r="S741" s="1">
        <v>0.3</v>
      </c>
      <c r="T741" t="s">
        <v>168</v>
      </c>
      <c r="U741" t="s">
        <v>100</v>
      </c>
      <c r="V741" t="b">
        <v>0</v>
      </c>
      <c r="W741">
        <v>2.5</v>
      </c>
      <c r="X741" t="s">
        <v>25</v>
      </c>
      <c r="Y741" t="s">
        <v>26</v>
      </c>
    </row>
    <row r="742" spans="1:25" x14ac:dyDescent="0.4">
      <c r="A742" t="s">
        <v>4443</v>
      </c>
      <c r="B742" s="2">
        <f ca="1">TODAY()+OpportunityTbl[[#This Row],[CreatedOn_DaysFromToday]]</f>
        <v>45065</v>
      </c>
      <c r="C742" s="2">
        <f ca="1">TODAY()+OpportunityTbl[[#This Row],[EstCloseDate_DaysFromToday]]</f>
        <v>45125</v>
      </c>
      <c r="D742" t="str">
        <f>IF(OpportunityTbl[[#This Row],[statecode]]=0,"",OpportunityTbl[[#This Row],[Estimated Close Date]])</f>
        <v/>
      </c>
      <c r="E742" s="14">
        <v>-45</v>
      </c>
      <c r="F742" s="14">
        <v>15</v>
      </c>
      <c r="G742" t="s">
        <v>4280</v>
      </c>
      <c r="H742" t="s">
        <v>4281</v>
      </c>
      <c r="I742">
        <v>0</v>
      </c>
      <c r="J742">
        <v>1</v>
      </c>
      <c r="K742" t="s">
        <v>10536</v>
      </c>
      <c r="L742" t="s">
        <v>12236</v>
      </c>
      <c r="M742" t="s">
        <v>22</v>
      </c>
      <c r="N742" t="s">
        <v>475</v>
      </c>
      <c r="O742" t="s">
        <v>29</v>
      </c>
      <c r="P742" t="s">
        <v>476</v>
      </c>
      <c r="Q742" s="13">
        <v>2610</v>
      </c>
      <c r="S742" s="1">
        <v>0.5</v>
      </c>
      <c r="T742" t="s">
        <v>168</v>
      </c>
      <c r="U742" t="s">
        <v>97</v>
      </c>
      <c r="V742" t="b">
        <v>1</v>
      </c>
      <c r="W742">
        <v>2.5</v>
      </c>
      <c r="X742" t="s">
        <v>157</v>
      </c>
      <c r="Y742" t="s">
        <v>26</v>
      </c>
    </row>
    <row r="743" spans="1:25" x14ac:dyDescent="0.4">
      <c r="A743" t="s">
        <v>4543</v>
      </c>
      <c r="B743" s="2">
        <f ca="1">TODAY()+OpportunityTbl[[#This Row],[CreatedOn_DaysFromToday]]</f>
        <v>45065</v>
      </c>
      <c r="C743" s="2">
        <f ca="1">TODAY()+OpportunityTbl[[#This Row],[EstCloseDate_DaysFromToday]]</f>
        <v>45147</v>
      </c>
      <c r="D743" t="str">
        <f>IF(OpportunityTbl[[#This Row],[statecode]]=0,"",OpportunityTbl[[#This Row],[Estimated Close Date]])</f>
        <v/>
      </c>
      <c r="E743" s="14">
        <v>-45</v>
      </c>
      <c r="F743" s="14">
        <v>37</v>
      </c>
      <c r="G743" t="s">
        <v>4280</v>
      </c>
      <c r="H743" t="s">
        <v>4281</v>
      </c>
      <c r="I743">
        <v>0</v>
      </c>
      <c r="J743">
        <v>1</v>
      </c>
      <c r="K743" t="s">
        <v>10457</v>
      </c>
      <c r="L743" t="s">
        <v>12234</v>
      </c>
      <c r="M743" t="s">
        <v>22</v>
      </c>
      <c r="N743" t="s">
        <v>1617</v>
      </c>
      <c r="O743" t="s">
        <v>29</v>
      </c>
      <c r="P743" t="s">
        <v>1618</v>
      </c>
      <c r="Q743" s="13">
        <v>2008</v>
      </c>
      <c r="S743" s="1">
        <v>0.3</v>
      </c>
      <c r="T743" t="s">
        <v>168</v>
      </c>
      <c r="U743" t="s">
        <v>24</v>
      </c>
      <c r="V743" t="b">
        <v>0</v>
      </c>
      <c r="W743">
        <v>3.5</v>
      </c>
      <c r="X743" t="s">
        <v>25</v>
      </c>
      <c r="Y743" t="s">
        <v>26</v>
      </c>
    </row>
    <row r="744" spans="1:25" x14ac:dyDescent="0.4">
      <c r="A744" t="s">
        <v>4544</v>
      </c>
      <c r="B744" s="2">
        <f ca="1">TODAY()+OpportunityTbl[[#This Row],[CreatedOn_DaysFromToday]]</f>
        <v>45065</v>
      </c>
      <c r="C744" s="2">
        <f ca="1">TODAY()+OpportunityTbl[[#This Row],[EstCloseDate_DaysFromToday]]</f>
        <v>45119</v>
      </c>
      <c r="D744" t="str">
        <f>IF(OpportunityTbl[[#This Row],[statecode]]=0,"",OpportunityTbl[[#This Row],[Estimated Close Date]])</f>
        <v/>
      </c>
      <c r="E744" s="14">
        <v>-45</v>
      </c>
      <c r="F744" s="14">
        <v>9</v>
      </c>
      <c r="G744" t="s">
        <v>4280</v>
      </c>
      <c r="H744" t="s">
        <v>4281</v>
      </c>
      <c r="I744">
        <v>0</v>
      </c>
      <c r="J744">
        <v>1</v>
      </c>
      <c r="K744" t="s">
        <v>10532</v>
      </c>
      <c r="L744" t="s">
        <v>12234</v>
      </c>
      <c r="M744" t="s">
        <v>22</v>
      </c>
      <c r="N744" t="s">
        <v>1727</v>
      </c>
      <c r="O744" t="s">
        <v>29</v>
      </c>
      <c r="P744" t="s">
        <v>1728</v>
      </c>
      <c r="Q744" s="13">
        <v>2093</v>
      </c>
      <c r="S744" s="1">
        <v>0.3</v>
      </c>
      <c r="T744" t="s">
        <v>168</v>
      </c>
      <c r="U744" t="s">
        <v>100</v>
      </c>
      <c r="V744" t="b">
        <v>1</v>
      </c>
      <c r="W744">
        <v>3.5</v>
      </c>
      <c r="X744" t="s">
        <v>25</v>
      </c>
      <c r="Y744" t="s">
        <v>26</v>
      </c>
    </row>
    <row r="745" spans="1:25" x14ac:dyDescent="0.4">
      <c r="A745" t="s">
        <v>4545</v>
      </c>
      <c r="B745" s="2">
        <f ca="1">TODAY()+OpportunityTbl[[#This Row],[CreatedOn_DaysFromToday]]</f>
        <v>45065</v>
      </c>
      <c r="C745" s="2">
        <f ca="1">TODAY()+OpportunityTbl[[#This Row],[EstCloseDate_DaysFromToday]]</f>
        <v>45132</v>
      </c>
      <c r="D745" t="str">
        <f>IF(OpportunityTbl[[#This Row],[statecode]]=0,"",OpportunityTbl[[#This Row],[Estimated Close Date]])</f>
        <v/>
      </c>
      <c r="E745" s="14">
        <v>-45</v>
      </c>
      <c r="F745" s="14">
        <v>22</v>
      </c>
      <c r="G745" t="s">
        <v>4280</v>
      </c>
      <c r="H745" t="s">
        <v>4281</v>
      </c>
      <c r="I745">
        <v>0</v>
      </c>
      <c r="J745">
        <v>1</v>
      </c>
      <c r="K745" t="s">
        <v>10481</v>
      </c>
      <c r="L745" t="s">
        <v>12236</v>
      </c>
      <c r="M745" t="s">
        <v>22</v>
      </c>
      <c r="N745" t="s">
        <v>1617</v>
      </c>
      <c r="O745" t="s">
        <v>29</v>
      </c>
      <c r="P745" t="s">
        <v>1618</v>
      </c>
      <c r="Q745" s="13">
        <v>2857</v>
      </c>
      <c r="S745" s="1">
        <v>0.3</v>
      </c>
      <c r="T745" t="s">
        <v>168</v>
      </c>
      <c r="U745" t="s">
        <v>24</v>
      </c>
      <c r="V745" t="b">
        <v>1</v>
      </c>
      <c r="W745">
        <v>3.5</v>
      </c>
      <c r="X745" t="s">
        <v>25</v>
      </c>
      <c r="Y745" t="s">
        <v>26</v>
      </c>
    </row>
    <row r="746" spans="1:25" x14ac:dyDescent="0.4">
      <c r="A746" t="s">
        <v>4610</v>
      </c>
      <c r="B746" s="2">
        <f ca="1">TODAY()+OpportunityTbl[[#This Row],[CreatedOn_DaysFromToday]]</f>
        <v>45065</v>
      </c>
      <c r="C746" s="2">
        <f ca="1">TODAY()+OpportunityTbl[[#This Row],[EstCloseDate_DaysFromToday]]</f>
        <v>45119</v>
      </c>
      <c r="D746" t="str">
        <f>IF(OpportunityTbl[[#This Row],[statecode]]=0,"",OpportunityTbl[[#This Row],[Estimated Close Date]])</f>
        <v/>
      </c>
      <c r="E746" s="14">
        <v>-45</v>
      </c>
      <c r="F746" s="14">
        <v>9</v>
      </c>
      <c r="G746" t="s">
        <v>4280</v>
      </c>
      <c r="H746" t="s">
        <v>4281</v>
      </c>
      <c r="I746">
        <v>0</v>
      </c>
      <c r="J746">
        <v>1</v>
      </c>
      <c r="K746" t="s">
        <v>10507</v>
      </c>
      <c r="L746" t="s">
        <v>12239</v>
      </c>
      <c r="M746" t="s">
        <v>22</v>
      </c>
      <c r="N746" t="s">
        <v>469</v>
      </c>
      <c r="O746" t="s">
        <v>29</v>
      </c>
      <c r="P746" t="s">
        <v>470</v>
      </c>
      <c r="Q746" s="13">
        <v>9373</v>
      </c>
      <c r="S746" s="1">
        <v>0.3</v>
      </c>
      <c r="T746" t="s">
        <v>168</v>
      </c>
      <c r="U746" t="s">
        <v>24</v>
      </c>
      <c r="V746" t="b">
        <v>0</v>
      </c>
      <c r="W746">
        <v>2</v>
      </c>
      <c r="X746" t="s">
        <v>25</v>
      </c>
      <c r="Y746" t="s">
        <v>26</v>
      </c>
    </row>
    <row r="747" spans="1:25" x14ac:dyDescent="0.4">
      <c r="A747" t="s">
        <v>4728</v>
      </c>
      <c r="B747" s="2">
        <f ca="1">TODAY()+OpportunityTbl[[#This Row],[CreatedOn_DaysFromToday]]</f>
        <v>45065</v>
      </c>
      <c r="C747" s="2">
        <f ca="1">TODAY()+OpportunityTbl[[#This Row],[EstCloseDate_DaysFromToday]]</f>
        <v>45138</v>
      </c>
      <c r="D747" t="str">
        <f>IF(OpportunityTbl[[#This Row],[statecode]]=0,"",OpportunityTbl[[#This Row],[Estimated Close Date]])</f>
        <v/>
      </c>
      <c r="E747" s="14">
        <v>-45</v>
      </c>
      <c r="F747" s="14">
        <v>28</v>
      </c>
      <c r="G747" t="s">
        <v>4280</v>
      </c>
      <c r="H747" t="s">
        <v>4281</v>
      </c>
      <c r="I747">
        <v>0</v>
      </c>
      <c r="J747">
        <v>1</v>
      </c>
      <c r="K747" t="s">
        <v>10452</v>
      </c>
      <c r="L747" t="s">
        <v>12239</v>
      </c>
      <c r="M747" t="s">
        <v>22</v>
      </c>
      <c r="N747" t="s">
        <v>2022</v>
      </c>
      <c r="O747" t="s">
        <v>29</v>
      </c>
      <c r="P747" t="s">
        <v>2023</v>
      </c>
      <c r="Q747" s="13">
        <v>8017</v>
      </c>
      <c r="S747" s="1">
        <v>0.1</v>
      </c>
      <c r="T747" t="s">
        <v>23</v>
      </c>
      <c r="U747" t="s">
        <v>97</v>
      </c>
      <c r="V747" t="b">
        <v>0</v>
      </c>
      <c r="W747">
        <v>3</v>
      </c>
      <c r="X747" t="s">
        <v>25</v>
      </c>
      <c r="Y747" t="s">
        <v>26</v>
      </c>
    </row>
    <row r="748" spans="1:25" x14ac:dyDescent="0.4">
      <c r="A748" t="s">
        <v>4857</v>
      </c>
      <c r="B748" s="2">
        <f ca="1">TODAY()+OpportunityTbl[[#This Row],[CreatedOn_DaysFromToday]]</f>
        <v>45065</v>
      </c>
      <c r="C748" s="2">
        <f ca="1">TODAY()+OpportunityTbl[[#This Row],[EstCloseDate_DaysFromToday]]</f>
        <v>45126</v>
      </c>
      <c r="D748" t="str">
        <f>IF(OpportunityTbl[[#This Row],[statecode]]=0,"",OpportunityTbl[[#This Row],[Estimated Close Date]])</f>
        <v/>
      </c>
      <c r="E748" s="14">
        <v>-45</v>
      </c>
      <c r="F748" s="14">
        <v>16</v>
      </c>
      <c r="G748" t="s">
        <v>4280</v>
      </c>
      <c r="H748" t="s">
        <v>4281</v>
      </c>
      <c r="I748">
        <v>0</v>
      </c>
      <c r="J748">
        <v>1</v>
      </c>
      <c r="K748" t="s">
        <v>10543</v>
      </c>
      <c r="L748" t="s">
        <v>12234</v>
      </c>
      <c r="M748" t="s">
        <v>22</v>
      </c>
      <c r="N748" t="s">
        <v>513</v>
      </c>
      <c r="O748" t="s">
        <v>29</v>
      </c>
      <c r="P748" t="s">
        <v>525</v>
      </c>
      <c r="Q748" s="13">
        <v>2287</v>
      </c>
      <c r="S748" s="1">
        <v>0.1</v>
      </c>
      <c r="T748" t="s">
        <v>23</v>
      </c>
      <c r="U748" t="s">
        <v>97</v>
      </c>
      <c r="V748" t="b">
        <v>0</v>
      </c>
      <c r="W748">
        <v>2.5</v>
      </c>
      <c r="X748" t="s">
        <v>25</v>
      </c>
      <c r="Y748" t="s">
        <v>26</v>
      </c>
    </row>
    <row r="749" spans="1:25" x14ac:dyDescent="0.4">
      <c r="A749" t="s">
        <v>4942</v>
      </c>
      <c r="B749" s="2">
        <f ca="1">TODAY()+OpportunityTbl[[#This Row],[CreatedOn_DaysFromToday]]</f>
        <v>45065</v>
      </c>
      <c r="C749" s="2">
        <f ca="1">TODAY()+OpportunityTbl[[#This Row],[EstCloseDate_DaysFromToday]]</f>
        <v>45122</v>
      </c>
      <c r="D749" t="str">
        <f>IF(OpportunityTbl[[#This Row],[statecode]]=0,"",OpportunityTbl[[#This Row],[Estimated Close Date]])</f>
        <v/>
      </c>
      <c r="E749" s="14">
        <v>-45</v>
      </c>
      <c r="F749" s="14">
        <v>12</v>
      </c>
      <c r="G749" t="s">
        <v>4280</v>
      </c>
      <c r="H749" t="s">
        <v>4281</v>
      </c>
      <c r="I749">
        <v>0</v>
      </c>
      <c r="J749">
        <v>1</v>
      </c>
      <c r="K749" t="s">
        <v>10548</v>
      </c>
      <c r="L749" t="s">
        <v>12236</v>
      </c>
      <c r="M749" t="s">
        <v>22</v>
      </c>
      <c r="N749" t="s">
        <v>2121</v>
      </c>
      <c r="O749" t="s">
        <v>29</v>
      </c>
      <c r="P749" t="s">
        <v>4734</v>
      </c>
      <c r="Q749" s="13">
        <v>3921</v>
      </c>
      <c r="S749" s="1">
        <v>0.9</v>
      </c>
      <c r="T749" t="s">
        <v>4724</v>
      </c>
      <c r="U749" t="s">
        <v>24</v>
      </c>
      <c r="V749" t="b">
        <v>1</v>
      </c>
      <c r="W749">
        <v>4</v>
      </c>
      <c r="X749" t="s">
        <v>4732</v>
      </c>
      <c r="Y749" t="s">
        <v>4916</v>
      </c>
    </row>
    <row r="750" spans="1:25" x14ac:dyDescent="0.4">
      <c r="A750" t="s">
        <v>4943</v>
      </c>
      <c r="B750" s="2">
        <f ca="1">TODAY()+OpportunityTbl[[#This Row],[CreatedOn_DaysFromToday]]</f>
        <v>45065</v>
      </c>
      <c r="C750" s="2">
        <f ca="1">TODAY()+OpportunityTbl[[#This Row],[EstCloseDate_DaysFromToday]]</f>
        <v>45122</v>
      </c>
      <c r="D750" t="str">
        <f>IF(OpportunityTbl[[#This Row],[statecode]]=0,"",OpportunityTbl[[#This Row],[Estimated Close Date]])</f>
        <v/>
      </c>
      <c r="E750" s="14">
        <v>-45</v>
      </c>
      <c r="F750" s="14">
        <v>12</v>
      </c>
      <c r="G750" t="s">
        <v>4280</v>
      </c>
      <c r="H750" t="s">
        <v>4281</v>
      </c>
      <c r="I750">
        <v>0</v>
      </c>
      <c r="J750">
        <v>1</v>
      </c>
      <c r="K750" t="s">
        <v>10517</v>
      </c>
      <c r="L750" t="s">
        <v>12234</v>
      </c>
      <c r="M750" t="s">
        <v>22</v>
      </c>
      <c r="N750" t="s">
        <v>2121</v>
      </c>
      <c r="O750" t="s">
        <v>29</v>
      </c>
      <c r="P750" t="s">
        <v>4734</v>
      </c>
      <c r="Q750" s="13">
        <v>2872</v>
      </c>
      <c r="S750" s="1">
        <v>0.9</v>
      </c>
      <c r="T750" t="s">
        <v>4724</v>
      </c>
      <c r="U750" t="s">
        <v>97</v>
      </c>
      <c r="V750" t="b">
        <v>1</v>
      </c>
      <c r="W750">
        <v>4</v>
      </c>
      <c r="X750" t="s">
        <v>4732</v>
      </c>
      <c r="Y750" t="s">
        <v>4890</v>
      </c>
    </row>
    <row r="751" spans="1:25" x14ac:dyDescent="0.4">
      <c r="A751" t="s">
        <v>5073</v>
      </c>
      <c r="B751" s="2">
        <f ca="1">TODAY()+OpportunityTbl[[#This Row],[CreatedOn_DaysFromToday]]</f>
        <v>45065</v>
      </c>
      <c r="C751" s="2">
        <f ca="1">TODAY()+OpportunityTbl[[#This Row],[EstCloseDate_DaysFromToday]]</f>
        <v>45110</v>
      </c>
      <c r="D751" t="str">
        <f>IF(OpportunityTbl[[#This Row],[statecode]]=0,"",OpportunityTbl[[#This Row],[Estimated Close Date]])</f>
        <v/>
      </c>
      <c r="E751" s="14">
        <v>-45</v>
      </c>
      <c r="F751" s="14">
        <v>0</v>
      </c>
      <c r="G751" t="s">
        <v>4280</v>
      </c>
      <c r="H751" t="s">
        <v>4281</v>
      </c>
      <c r="I751">
        <v>0</v>
      </c>
      <c r="J751">
        <v>1</v>
      </c>
      <c r="K751" t="s">
        <v>10517</v>
      </c>
      <c r="L751" t="s">
        <v>12239</v>
      </c>
      <c r="M751" t="s">
        <v>22</v>
      </c>
      <c r="N751" t="s">
        <v>469</v>
      </c>
      <c r="O751" t="s">
        <v>29</v>
      </c>
      <c r="P751" t="s">
        <v>470</v>
      </c>
      <c r="Q751" s="13">
        <v>6245</v>
      </c>
      <c r="S751" s="1">
        <v>0.5</v>
      </c>
      <c r="T751" t="s">
        <v>168</v>
      </c>
      <c r="U751" t="s">
        <v>24</v>
      </c>
      <c r="V751" t="b">
        <v>1</v>
      </c>
      <c r="W751">
        <v>2</v>
      </c>
      <c r="X751" t="s">
        <v>240</v>
      </c>
      <c r="Y751" t="s">
        <v>4892</v>
      </c>
    </row>
    <row r="752" spans="1:25" x14ac:dyDescent="0.4">
      <c r="A752" t="s">
        <v>5174</v>
      </c>
      <c r="B752" s="2">
        <f ca="1">TODAY()+OpportunityTbl[[#This Row],[CreatedOn_DaysFromToday]]</f>
        <v>45065</v>
      </c>
      <c r="C752" s="2">
        <f ca="1">TODAY()+OpportunityTbl[[#This Row],[EstCloseDate_DaysFromToday]]</f>
        <v>45114</v>
      </c>
      <c r="D752" t="str">
        <f>IF(OpportunityTbl[[#This Row],[statecode]]=0,"",OpportunityTbl[[#This Row],[Estimated Close Date]])</f>
        <v/>
      </c>
      <c r="E752" s="14">
        <v>-45</v>
      </c>
      <c r="F752" s="14">
        <v>4</v>
      </c>
      <c r="G752" t="s">
        <v>4280</v>
      </c>
      <c r="H752" t="s">
        <v>4281</v>
      </c>
      <c r="I752">
        <v>0</v>
      </c>
      <c r="J752">
        <v>1</v>
      </c>
      <c r="K752" t="s">
        <v>10577</v>
      </c>
      <c r="L752" t="s">
        <v>12234</v>
      </c>
      <c r="M752" t="s">
        <v>22</v>
      </c>
      <c r="N752" t="s">
        <v>513</v>
      </c>
      <c r="O752" t="s">
        <v>29</v>
      </c>
      <c r="P752" t="s">
        <v>525</v>
      </c>
      <c r="Q752" s="13">
        <v>2621</v>
      </c>
      <c r="S752" s="1">
        <v>0.3</v>
      </c>
      <c r="T752" t="s">
        <v>168</v>
      </c>
      <c r="U752" t="s">
        <v>97</v>
      </c>
      <c r="V752" t="b">
        <v>1</v>
      </c>
      <c r="W752">
        <v>2.5</v>
      </c>
      <c r="X752" t="s">
        <v>25</v>
      </c>
      <c r="Y752" t="s">
        <v>4890</v>
      </c>
    </row>
    <row r="753" spans="1:25" x14ac:dyDescent="0.4">
      <c r="A753" t="s">
        <v>8732</v>
      </c>
      <c r="B753" s="2">
        <f ca="1">TODAY()+OpportunityTbl[[#This Row],[CreatedOn_DaysFromToday]]</f>
        <v>45065</v>
      </c>
      <c r="C753" s="2">
        <f ca="1">TODAY()+OpportunityTbl[[#This Row],[EstCloseDate_DaysFromToday]]</f>
        <v>45094</v>
      </c>
      <c r="D753">
        <f ca="1">IF(OpportunityTbl[[#This Row],[statecode]]=0,"",OpportunityTbl[[#This Row],[Estimated Close Date]])</f>
        <v>45094</v>
      </c>
      <c r="E753" s="14">
        <v>-45</v>
      </c>
      <c r="F753" s="14">
        <v>-16</v>
      </c>
      <c r="G753" t="s">
        <v>7082</v>
      </c>
      <c r="H753" t="s">
        <v>7082</v>
      </c>
      <c r="I753">
        <v>1</v>
      </c>
      <c r="J753">
        <v>3</v>
      </c>
      <c r="K753" t="s">
        <v>10553</v>
      </c>
      <c r="L753" t="s">
        <v>12239</v>
      </c>
      <c r="M753" t="s">
        <v>22</v>
      </c>
      <c r="N753" t="s">
        <v>31</v>
      </c>
      <c r="O753" t="s">
        <v>29</v>
      </c>
      <c r="P753" t="s">
        <v>210</v>
      </c>
      <c r="Q753" s="13">
        <v>6569</v>
      </c>
      <c r="R753" s="13">
        <v>6437.62</v>
      </c>
      <c r="S753" s="1">
        <v>0.3</v>
      </c>
      <c r="T753" t="s">
        <v>168</v>
      </c>
      <c r="U753" t="s">
        <v>100</v>
      </c>
      <c r="V753" t="b">
        <v>1</v>
      </c>
      <c r="W753">
        <v>2</v>
      </c>
      <c r="X753" t="s">
        <v>157</v>
      </c>
      <c r="Y753" t="s">
        <v>26</v>
      </c>
    </row>
    <row r="754" spans="1:25" x14ac:dyDescent="0.4">
      <c r="A754" t="s">
        <v>241</v>
      </c>
      <c r="B754" s="2">
        <f ca="1">TODAY()+OpportunityTbl[[#This Row],[CreatedOn_DaysFromToday]]</f>
        <v>45064</v>
      </c>
      <c r="C754" s="2">
        <f ca="1">TODAY()+OpportunityTbl[[#This Row],[EstCloseDate_DaysFromToday]]</f>
        <v>45109</v>
      </c>
      <c r="D754">
        <f ca="1">IF(OpportunityTbl[[#This Row],[statecode]]=0,"",OpportunityTbl[[#This Row],[Estimated Close Date]])</f>
        <v>45109</v>
      </c>
      <c r="E754" s="14">
        <v>-46</v>
      </c>
      <c r="F754" s="14">
        <v>-1</v>
      </c>
      <c r="G754" t="s">
        <v>27</v>
      </c>
      <c r="H754" t="s">
        <v>28</v>
      </c>
      <c r="I754">
        <v>2</v>
      </c>
      <c r="J754">
        <v>4</v>
      </c>
      <c r="K754" t="s">
        <v>10517</v>
      </c>
      <c r="L754" t="s">
        <v>12234</v>
      </c>
      <c r="M754" t="s">
        <v>22</v>
      </c>
      <c r="N754" t="s">
        <v>31</v>
      </c>
      <c r="O754" t="s">
        <v>29</v>
      </c>
      <c r="P754" t="s">
        <v>210</v>
      </c>
      <c r="Q754" s="13">
        <v>2933</v>
      </c>
      <c r="S754" s="1">
        <v>0.5</v>
      </c>
      <c r="T754" t="s">
        <v>168</v>
      </c>
      <c r="U754" t="s">
        <v>100</v>
      </c>
      <c r="V754" t="b">
        <v>0</v>
      </c>
      <c r="W754">
        <v>2.5</v>
      </c>
      <c r="X754" t="s">
        <v>240</v>
      </c>
      <c r="Y754" t="s">
        <v>26</v>
      </c>
    </row>
    <row r="755" spans="1:25" x14ac:dyDescent="0.4">
      <c r="A755" t="s">
        <v>321</v>
      </c>
      <c r="B755" s="2">
        <f ca="1">TODAY()+OpportunityTbl[[#This Row],[CreatedOn_DaysFromToday]]</f>
        <v>45064</v>
      </c>
      <c r="C755" s="2">
        <f ca="1">TODAY()+OpportunityTbl[[#This Row],[EstCloseDate_DaysFromToday]]</f>
        <v>45106</v>
      </c>
      <c r="D755">
        <f ca="1">IF(OpportunityTbl[[#This Row],[statecode]]=0,"",OpportunityTbl[[#This Row],[Estimated Close Date]])</f>
        <v>45106</v>
      </c>
      <c r="E755" s="14">
        <v>-46</v>
      </c>
      <c r="F755" s="14">
        <v>-4</v>
      </c>
      <c r="G755" t="s">
        <v>27</v>
      </c>
      <c r="H755" t="s">
        <v>28</v>
      </c>
      <c r="I755">
        <v>2</v>
      </c>
      <c r="J755">
        <v>4</v>
      </c>
      <c r="K755" t="s">
        <v>10507</v>
      </c>
      <c r="L755" t="s">
        <v>12236</v>
      </c>
      <c r="M755" t="s">
        <v>22</v>
      </c>
      <c r="N755" t="s">
        <v>31</v>
      </c>
      <c r="O755" t="s">
        <v>29</v>
      </c>
      <c r="P755" t="s">
        <v>319</v>
      </c>
      <c r="Q755" s="13">
        <v>2270</v>
      </c>
      <c r="S755" s="1">
        <v>0.1</v>
      </c>
      <c r="T755" t="s">
        <v>23</v>
      </c>
      <c r="U755" t="s">
        <v>24</v>
      </c>
      <c r="V755" t="b">
        <v>0</v>
      </c>
      <c r="W755">
        <v>2.5</v>
      </c>
      <c r="X755" t="s">
        <v>25</v>
      </c>
      <c r="Y755" t="s">
        <v>26</v>
      </c>
    </row>
    <row r="756" spans="1:25" x14ac:dyDescent="0.4">
      <c r="A756" t="s">
        <v>4477</v>
      </c>
      <c r="B756" s="2">
        <f ca="1">TODAY()+OpportunityTbl[[#This Row],[CreatedOn_DaysFromToday]]</f>
        <v>45064</v>
      </c>
      <c r="C756" s="2">
        <f ca="1">TODAY()+OpportunityTbl[[#This Row],[EstCloseDate_DaysFromToday]]</f>
        <v>45121</v>
      </c>
      <c r="D756" t="str">
        <f>IF(OpportunityTbl[[#This Row],[statecode]]=0,"",OpportunityTbl[[#This Row],[Estimated Close Date]])</f>
        <v/>
      </c>
      <c r="E756" s="14">
        <v>-46</v>
      </c>
      <c r="F756" s="14">
        <v>11</v>
      </c>
      <c r="G756" t="s">
        <v>4280</v>
      </c>
      <c r="H756" t="s">
        <v>4281</v>
      </c>
      <c r="I756">
        <v>0</v>
      </c>
      <c r="J756">
        <v>1</v>
      </c>
      <c r="K756" t="s">
        <v>10594</v>
      </c>
      <c r="L756" t="s">
        <v>12237</v>
      </c>
      <c r="M756" t="s">
        <v>22</v>
      </c>
      <c r="N756" t="s">
        <v>469</v>
      </c>
      <c r="O756" t="s">
        <v>29</v>
      </c>
      <c r="P756" t="s">
        <v>470</v>
      </c>
      <c r="Q756" s="13">
        <v>3549</v>
      </c>
      <c r="S756" s="1">
        <v>0.5</v>
      </c>
      <c r="T756" t="s">
        <v>168</v>
      </c>
      <c r="U756" t="s">
        <v>24</v>
      </c>
      <c r="V756" t="b">
        <v>0</v>
      </c>
      <c r="W756">
        <v>3.5</v>
      </c>
      <c r="X756" t="s">
        <v>157</v>
      </c>
      <c r="Y756" t="s">
        <v>26</v>
      </c>
    </row>
    <row r="757" spans="1:25" x14ac:dyDescent="0.4">
      <c r="A757" t="s">
        <v>4546</v>
      </c>
      <c r="B757" s="2">
        <f ca="1">TODAY()+OpportunityTbl[[#This Row],[CreatedOn_DaysFromToday]]</f>
        <v>45064</v>
      </c>
      <c r="C757" s="2">
        <f ca="1">TODAY()+OpportunityTbl[[#This Row],[EstCloseDate_DaysFromToday]]</f>
        <v>45131</v>
      </c>
      <c r="D757" t="str">
        <f>IF(OpportunityTbl[[#This Row],[statecode]]=0,"",OpportunityTbl[[#This Row],[Estimated Close Date]])</f>
        <v/>
      </c>
      <c r="E757" s="14">
        <v>-46</v>
      </c>
      <c r="F757" s="14">
        <v>21</v>
      </c>
      <c r="G757" t="s">
        <v>4280</v>
      </c>
      <c r="H757" t="s">
        <v>4281</v>
      </c>
      <c r="I757">
        <v>0</v>
      </c>
      <c r="J757">
        <v>1</v>
      </c>
      <c r="K757" t="s">
        <v>10498</v>
      </c>
      <c r="L757" t="s">
        <v>12237</v>
      </c>
      <c r="M757" t="s">
        <v>22</v>
      </c>
      <c r="N757" t="s">
        <v>779</v>
      </c>
      <c r="O757" t="s">
        <v>29</v>
      </c>
      <c r="P757" t="s">
        <v>780</v>
      </c>
      <c r="Q757" s="13">
        <v>4260</v>
      </c>
      <c r="S757" s="1">
        <v>0.3</v>
      </c>
      <c r="T757" t="s">
        <v>168</v>
      </c>
      <c r="U757" t="s">
        <v>24</v>
      </c>
      <c r="V757" t="b">
        <v>1</v>
      </c>
      <c r="W757">
        <v>3.5</v>
      </c>
      <c r="X757" t="s">
        <v>25</v>
      </c>
      <c r="Y757" t="s">
        <v>26</v>
      </c>
    </row>
    <row r="758" spans="1:25" x14ac:dyDescent="0.4">
      <c r="A758" t="s">
        <v>4634</v>
      </c>
      <c r="B758" s="2">
        <f ca="1">TODAY()+OpportunityTbl[[#This Row],[CreatedOn_DaysFromToday]]</f>
        <v>45064</v>
      </c>
      <c r="C758" s="2">
        <f ca="1">TODAY()+OpportunityTbl[[#This Row],[EstCloseDate_DaysFromToday]]</f>
        <v>45125</v>
      </c>
      <c r="D758" t="str">
        <f>IF(OpportunityTbl[[#This Row],[statecode]]=0,"",OpportunityTbl[[#This Row],[Estimated Close Date]])</f>
        <v/>
      </c>
      <c r="E758" s="14">
        <v>-46</v>
      </c>
      <c r="F758" s="14">
        <v>15</v>
      </c>
      <c r="G758" t="s">
        <v>4280</v>
      </c>
      <c r="H758" t="s">
        <v>4281</v>
      </c>
      <c r="I758">
        <v>0</v>
      </c>
      <c r="J758">
        <v>1</v>
      </c>
      <c r="K758" t="s">
        <v>10515</v>
      </c>
      <c r="L758" t="s">
        <v>12234</v>
      </c>
      <c r="M758" t="s">
        <v>22</v>
      </c>
      <c r="N758" t="s">
        <v>2022</v>
      </c>
      <c r="O758" t="s">
        <v>29</v>
      </c>
      <c r="P758" t="s">
        <v>2023</v>
      </c>
      <c r="Q758" s="13">
        <v>2418</v>
      </c>
      <c r="S758" s="1">
        <v>0.3</v>
      </c>
      <c r="T758" t="s">
        <v>168</v>
      </c>
      <c r="U758" t="s">
        <v>24</v>
      </c>
      <c r="V758" t="b">
        <v>1</v>
      </c>
      <c r="W758">
        <v>4</v>
      </c>
      <c r="X758" t="s">
        <v>25</v>
      </c>
      <c r="Y758" t="s">
        <v>26</v>
      </c>
    </row>
    <row r="759" spans="1:25" x14ac:dyDescent="0.4">
      <c r="A759" t="s">
        <v>4635</v>
      </c>
      <c r="B759" s="2">
        <f ca="1">TODAY()+OpportunityTbl[[#This Row],[CreatedOn_DaysFromToday]]</f>
        <v>45064</v>
      </c>
      <c r="C759" s="2">
        <f ca="1">TODAY()+OpportunityTbl[[#This Row],[EstCloseDate_DaysFromToday]]</f>
        <v>45134</v>
      </c>
      <c r="D759" t="str">
        <f>IF(OpportunityTbl[[#This Row],[statecode]]=0,"",OpportunityTbl[[#This Row],[Estimated Close Date]])</f>
        <v/>
      </c>
      <c r="E759" s="14">
        <v>-46</v>
      </c>
      <c r="F759" s="14">
        <v>24</v>
      </c>
      <c r="G759" t="s">
        <v>4280</v>
      </c>
      <c r="H759" t="s">
        <v>4281</v>
      </c>
      <c r="I759">
        <v>0</v>
      </c>
      <c r="J759">
        <v>1</v>
      </c>
      <c r="K759" t="s">
        <v>10489</v>
      </c>
      <c r="L759" t="s">
        <v>12234</v>
      </c>
      <c r="M759" t="s">
        <v>22</v>
      </c>
      <c r="N759" t="s">
        <v>2022</v>
      </c>
      <c r="O759" t="s">
        <v>29</v>
      </c>
      <c r="P759" t="s">
        <v>2066</v>
      </c>
      <c r="Q759" s="13">
        <v>2953</v>
      </c>
      <c r="S759" s="1">
        <v>0.5</v>
      </c>
      <c r="T759" t="s">
        <v>168</v>
      </c>
      <c r="U759" t="s">
        <v>24</v>
      </c>
      <c r="V759" t="b">
        <v>1</v>
      </c>
      <c r="W759">
        <v>4</v>
      </c>
      <c r="X759" t="s">
        <v>240</v>
      </c>
      <c r="Y759" t="s">
        <v>26</v>
      </c>
    </row>
    <row r="760" spans="1:25" x14ac:dyDescent="0.4">
      <c r="A760" t="s">
        <v>4636</v>
      </c>
      <c r="B760" s="2">
        <f ca="1">TODAY()+OpportunityTbl[[#This Row],[CreatedOn_DaysFromToday]]</f>
        <v>45064</v>
      </c>
      <c r="C760" s="2">
        <f ca="1">TODAY()+OpportunityTbl[[#This Row],[EstCloseDate_DaysFromToday]]</f>
        <v>45134</v>
      </c>
      <c r="D760" t="str">
        <f>IF(OpportunityTbl[[#This Row],[statecode]]=0,"",OpportunityTbl[[#This Row],[Estimated Close Date]])</f>
        <v/>
      </c>
      <c r="E760" s="14">
        <v>-46</v>
      </c>
      <c r="F760" s="14">
        <v>24</v>
      </c>
      <c r="G760" t="s">
        <v>4280</v>
      </c>
      <c r="H760" t="s">
        <v>4281</v>
      </c>
      <c r="I760">
        <v>0</v>
      </c>
      <c r="J760">
        <v>1</v>
      </c>
      <c r="K760" t="s">
        <v>10487</v>
      </c>
      <c r="L760" t="s">
        <v>12236</v>
      </c>
      <c r="M760" t="s">
        <v>22</v>
      </c>
      <c r="N760" t="s">
        <v>2022</v>
      </c>
      <c r="O760" t="s">
        <v>29</v>
      </c>
      <c r="P760" t="s">
        <v>2066</v>
      </c>
      <c r="Q760" s="13">
        <v>3114</v>
      </c>
      <c r="S760" s="1">
        <v>0.5</v>
      </c>
      <c r="T760" t="s">
        <v>168</v>
      </c>
      <c r="U760" t="s">
        <v>24</v>
      </c>
      <c r="V760" t="b">
        <v>1</v>
      </c>
      <c r="W760">
        <v>4</v>
      </c>
      <c r="X760" t="s">
        <v>240</v>
      </c>
      <c r="Y760" t="s">
        <v>26</v>
      </c>
    </row>
    <row r="761" spans="1:25" x14ac:dyDescent="0.4">
      <c r="A761" t="s">
        <v>4858</v>
      </c>
      <c r="B761" s="2">
        <f ca="1">TODAY()+OpportunityTbl[[#This Row],[CreatedOn_DaysFromToday]]</f>
        <v>45064</v>
      </c>
      <c r="C761" s="2">
        <f ca="1">TODAY()+OpportunityTbl[[#This Row],[EstCloseDate_DaysFromToday]]</f>
        <v>45131</v>
      </c>
      <c r="D761" t="str">
        <f>IF(OpportunityTbl[[#This Row],[statecode]]=0,"",OpportunityTbl[[#This Row],[Estimated Close Date]])</f>
        <v/>
      </c>
      <c r="E761" s="14">
        <v>-46</v>
      </c>
      <c r="F761" s="14">
        <v>21</v>
      </c>
      <c r="G761" t="s">
        <v>4280</v>
      </c>
      <c r="H761" t="s">
        <v>4281</v>
      </c>
      <c r="I761">
        <v>0</v>
      </c>
      <c r="J761">
        <v>1</v>
      </c>
      <c r="K761" t="s">
        <v>10448</v>
      </c>
      <c r="L761" t="s">
        <v>12239</v>
      </c>
      <c r="M761" t="s">
        <v>22</v>
      </c>
      <c r="N761" t="s">
        <v>1617</v>
      </c>
      <c r="O761" t="s">
        <v>29</v>
      </c>
      <c r="P761" t="s">
        <v>1618</v>
      </c>
      <c r="Q761" s="13">
        <v>8587</v>
      </c>
      <c r="S761" s="1">
        <v>0.1</v>
      </c>
      <c r="T761" t="s">
        <v>23</v>
      </c>
      <c r="U761" t="s">
        <v>97</v>
      </c>
      <c r="V761" t="b">
        <v>1</v>
      </c>
      <c r="W761">
        <v>3</v>
      </c>
      <c r="X761" t="s">
        <v>25</v>
      </c>
      <c r="Y761" t="s">
        <v>26</v>
      </c>
    </row>
    <row r="762" spans="1:25" x14ac:dyDescent="0.4">
      <c r="A762" t="s">
        <v>4859</v>
      </c>
      <c r="B762" s="2">
        <f ca="1">TODAY()+OpportunityTbl[[#This Row],[CreatedOn_DaysFromToday]]</f>
        <v>45064</v>
      </c>
      <c r="C762" s="2">
        <f ca="1">TODAY()+OpportunityTbl[[#This Row],[EstCloseDate_DaysFromToday]]</f>
        <v>45138</v>
      </c>
      <c r="D762" t="str">
        <f>IF(OpportunityTbl[[#This Row],[statecode]]=0,"",OpportunityTbl[[#This Row],[Estimated Close Date]])</f>
        <v/>
      </c>
      <c r="E762" s="14">
        <v>-46</v>
      </c>
      <c r="F762" s="14">
        <v>28</v>
      </c>
      <c r="G762" t="s">
        <v>4280</v>
      </c>
      <c r="H762" t="s">
        <v>4281</v>
      </c>
      <c r="I762">
        <v>0</v>
      </c>
      <c r="J762">
        <v>1</v>
      </c>
      <c r="K762" t="s">
        <v>10469</v>
      </c>
      <c r="L762" t="s">
        <v>12239</v>
      </c>
      <c r="M762" t="s">
        <v>22</v>
      </c>
      <c r="N762" t="s">
        <v>534</v>
      </c>
      <c r="O762" t="s">
        <v>29</v>
      </c>
      <c r="P762" t="s">
        <v>535</v>
      </c>
      <c r="Q762" s="13">
        <v>7518</v>
      </c>
      <c r="S762" s="1">
        <v>0.1</v>
      </c>
      <c r="T762" t="s">
        <v>23</v>
      </c>
      <c r="U762" t="s">
        <v>24</v>
      </c>
      <c r="V762" t="b">
        <v>1</v>
      </c>
      <c r="W762">
        <v>2</v>
      </c>
      <c r="X762" t="s">
        <v>25</v>
      </c>
      <c r="Y762" t="s">
        <v>26</v>
      </c>
    </row>
    <row r="763" spans="1:25" x14ac:dyDescent="0.4">
      <c r="A763" t="s">
        <v>4860</v>
      </c>
      <c r="B763" s="2">
        <f ca="1">TODAY()+OpportunityTbl[[#This Row],[CreatedOn_DaysFromToday]]</f>
        <v>45064</v>
      </c>
      <c r="C763" s="2">
        <f ca="1">TODAY()+OpportunityTbl[[#This Row],[EstCloseDate_DaysFromToday]]</f>
        <v>45118</v>
      </c>
      <c r="D763" t="str">
        <f>IF(OpportunityTbl[[#This Row],[statecode]]=0,"",OpportunityTbl[[#This Row],[Estimated Close Date]])</f>
        <v/>
      </c>
      <c r="E763" s="14">
        <v>-46</v>
      </c>
      <c r="F763" s="14">
        <v>8</v>
      </c>
      <c r="G763" t="s">
        <v>4280</v>
      </c>
      <c r="H763" t="s">
        <v>4281</v>
      </c>
      <c r="I763">
        <v>0</v>
      </c>
      <c r="J763">
        <v>1</v>
      </c>
      <c r="K763" t="s">
        <v>10517</v>
      </c>
      <c r="L763" t="s">
        <v>12236</v>
      </c>
      <c r="M763" t="s">
        <v>22</v>
      </c>
      <c r="N763" t="s">
        <v>1710</v>
      </c>
      <c r="O763" t="s">
        <v>29</v>
      </c>
      <c r="P763" t="s">
        <v>2378</v>
      </c>
      <c r="Q763" s="13">
        <v>3750</v>
      </c>
      <c r="S763" s="1">
        <v>0.9</v>
      </c>
      <c r="T763" t="s">
        <v>4724</v>
      </c>
      <c r="U763" t="s">
        <v>97</v>
      </c>
      <c r="V763" t="b">
        <v>1</v>
      </c>
      <c r="W763">
        <v>4</v>
      </c>
      <c r="X763" t="s">
        <v>240</v>
      </c>
      <c r="Y763" t="s">
        <v>26</v>
      </c>
    </row>
    <row r="764" spans="1:25" x14ac:dyDescent="0.4">
      <c r="A764" t="s">
        <v>4944</v>
      </c>
      <c r="B764" s="2">
        <f ca="1">TODAY()+OpportunityTbl[[#This Row],[CreatedOn_DaysFromToday]]</f>
        <v>45064</v>
      </c>
      <c r="C764" s="2">
        <f ca="1">TODAY()+OpportunityTbl[[#This Row],[EstCloseDate_DaysFromToday]]</f>
        <v>45131</v>
      </c>
      <c r="D764" t="str">
        <f>IF(OpportunityTbl[[#This Row],[statecode]]=0,"",OpportunityTbl[[#This Row],[Estimated Close Date]])</f>
        <v/>
      </c>
      <c r="E764" s="14">
        <v>-46</v>
      </c>
      <c r="F764" s="14">
        <v>21</v>
      </c>
      <c r="G764" t="s">
        <v>4280</v>
      </c>
      <c r="H764" t="s">
        <v>4281</v>
      </c>
      <c r="I764">
        <v>0</v>
      </c>
      <c r="J764">
        <v>1</v>
      </c>
      <c r="K764" t="s">
        <v>10448</v>
      </c>
      <c r="L764" t="s">
        <v>12238</v>
      </c>
      <c r="M764" t="s">
        <v>22</v>
      </c>
      <c r="N764" t="s">
        <v>2121</v>
      </c>
      <c r="O764" t="s">
        <v>29</v>
      </c>
      <c r="P764" t="s">
        <v>4734</v>
      </c>
      <c r="Q764" s="13">
        <v>3489</v>
      </c>
      <c r="S764" s="1">
        <v>0.9</v>
      </c>
      <c r="T764" t="s">
        <v>4724</v>
      </c>
      <c r="U764" t="s">
        <v>24</v>
      </c>
      <c r="V764" t="b">
        <v>0</v>
      </c>
      <c r="W764">
        <v>3</v>
      </c>
      <c r="X764" t="s">
        <v>4732</v>
      </c>
      <c r="Y764" t="s">
        <v>4899</v>
      </c>
    </row>
    <row r="765" spans="1:25" x14ac:dyDescent="0.4">
      <c r="A765" t="s">
        <v>4963</v>
      </c>
      <c r="B765" s="2">
        <f ca="1">TODAY()+OpportunityTbl[[#This Row],[CreatedOn_DaysFromToday]]</f>
        <v>45064</v>
      </c>
      <c r="C765" s="2">
        <f ca="1">TODAY()+OpportunityTbl[[#This Row],[EstCloseDate_DaysFromToday]]</f>
        <v>45134</v>
      </c>
      <c r="D765" t="str">
        <f>IF(OpportunityTbl[[#This Row],[statecode]]=0,"",OpportunityTbl[[#This Row],[Estimated Close Date]])</f>
        <v/>
      </c>
      <c r="E765" s="14">
        <v>-46</v>
      </c>
      <c r="F765" s="14">
        <v>24</v>
      </c>
      <c r="G765" t="s">
        <v>4280</v>
      </c>
      <c r="H765" t="s">
        <v>4281</v>
      </c>
      <c r="I765">
        <v>0</v>
      </c>
      <c r="J765">
        <v>1</v>
      </c>
      <c r="K765" t="s">
        <v>10467</v>
      </c>
      <c r="L765" t="s">
        <v>12236</v>
      </c>
      <c r="M765" t="s">
        <v>22</v>
      </c>
      <c r="N765" t="s">
        <v>2022</v>
      </c>
      <c r="O765" t="s">
        <v>29</v>
      </c>
      <c r="P765" t="s">
        <v>2026</v>
      </c>
      <c r="Q765" s="13">
        <v>3459</v>
      </c>
      <c r="S765" s="1">
        <v>0.5</v>
      </c>
      <c r="T765" t="s">
        <v>168</v>
      </c>
      <c r="U765" t="s">
        <v>100</v>
      </c>
      <c r="V765" t="b">
        <v>0</v>
      </c>
      <c r="W765">
        <v>4</v>
      </c>
      <c r="X765" t="s">
        <v>240</v>
      </c>
      <c r="Y765" t="s">
        <v>4892</v>
      </c>
    </row>
    <row r="766" spans="1:25" x14ac:dyDescent="0.4">
      <c r="A766" t="s">
        <v>5001</v>
      </c>
      <c r="B766" s="2">
        <f ca="1">TODAY()+OpportunityTbl[[#This Row],[CreatedOn_DaysFromToday]]</f>
        <v>45064</v>
      </c>
      <c r="C766" s="2">
        <f ca="1">TODAY()+OpportunityTbl[[#This Row],[EstCloseDate_DaysFromToday]]</f>
        <v>45126</v>
      </c>
      <c r="D766" t="str">
        <f>IF(OpportunityTbl[[#This Row],[statecode]]=0,"",OpportunityTbl[[#This Row],[Estimated Close Date]])</f>
        <v/>
      </c>
      <c r="E766" s="14">
        <v>-46</v>
      </c>
      <c r="F766" s="14">
        <v>16</v>
      </c>
      <c r="G766" t="s">
        <v>4280</v>
      </c>
      <c r="H766" t="s">
        <v>4281</v>
      </c>
      <c r="I766">
        <v>0</v>
      </c>
      <c r="J766">
        <v>1</v>
      </c>
      <c r="K766" t="s">
        <v>10524</v>
      </c>
      <c r="L766" t="s">
        <v>12237</v>
      </c>
      <c r="M766" t="s">
        <v>22</v>
      </c>
      <c r="N766" t="s">
        <v>480</v>
      </c>
      <c r="O766" t="s">
        <v>29</v>
      </c>
      <c r="P766" t="s">
        <v>527</v>
      </c>
      <c r="Q766" s="13">
        <v>3924</v>
      </c>
      <c r="S766" s="1">
        <v>0.5</v>
      </c>
      <c r="T766" t="s">
        <v>168</v>
      </c>
      <c r="U766" t="s">
        <v>97</v>
      </c>
      <c r="V766" t="b">
        <v>1</v>
      </c>
      <c r="W766">
        <v>3.5</v>
      </c>
      <c r="X766" t="s">
        <v>240</v>
      </c>
      <c r="Y766" t="s">
        <v>4905</v>
      </c>
    </row>
    <row r="767" spans="1:25" x14ac:dyDescent="0.4">
      <c r="A767" t="s">
        <v>5208</v>
      </c>
      <c r="B767" s="2">
        <f ca="1">TODAY()+OpportunityTbl[[#This Row],[CreatedOn_DaysFromToday]]</f>
        <v>45064</v>
      </c>
      <c r="C767" s="2">
        <f ca="1">TODAY()+OpportunityTbl[[#This Row],[EstCloseDate_DaysFromToday]]</f>
        <v>45119</v>
      </c>
      <c r="D767" t="str">
        <f>IF(OpportunityTbl[[#This Row],[statecode]]=0,"",OpportunityTbl[[#This Row],[Estimated Close Date]])</f>
        <v/>
      </c>
      <c r="E767" s="14">
        <v>-46</v>
      </c>
      <c r="F767" s="14">
        <v>9</v>
      </c>
      <c r="G767" t="s">
        <v>4280</v>
      </c>
      <c r="H767" t="s">
        <v>4281</v>
      </c>
      <c r="I767">
        <v>0</v>
      </c>
      <c r="J767">
        <v>1</v>
      </c>
      <c r="K767" t="s">
        <v>10595</v>
      </c>
      <c r="L767" t="s">
        <v>12236</v>
      </c>
      <c r="M767" t="s">
        <v>22</v>
      </c>
      <c r="N767" t="s">
        <v>31</v>
      </c>
      <c r="O767" t="s">
        <v>29</v>
      </c>
      <c r="P767" t="s">
        <v>210</v>
      </c>
      <c r="Q767" s="13">
        <v>3504</v>
      </c>
      <c r="S767" s="1">
        <v>0.9</v>
      </c>
      <c r="T767" t="s">
        <v>4724</v>
      </c>
      <c r="U767" t="s">
        <v>24</v>
      </c>
      <c r="V767" t="b">
        <v>1</v>
      </c>
      <c r="W767">
        <v>2.5</v>
      </c>
      <c r="X767" t="s">
        <v>4732</v>
      </c>
      <c r="Y767" t="s">
        <v>4914</v>
      </c>
    </row>
    <row r="768" spans="1:25" x14ac:dyDescent="0.4">
      <c r="A768" t="s">
        <v>5951</v>
      </c>
      <c r="B768" s="2">
        <f ca="1">TODAY()+OpportunityTbl[[#This Row],[CreatedOn_DaysFromToday]]</f>
        <v>45064</v>
      </c>
      <c r="C768" s="2">
        <f ca="1">TODAY()+OpportunityTbl[[#This Row],[EstCloseDate_DaysFromToday]]</f>
        <v>45095</v>
      </c>
      <c r="D768">
        <f ca="1">IF(OpportunityTbl[[#This Row],[statecode]]=0,"",OpportunityTbl[[#This Row],[Estimated Close Date]])</f>
        <v>45095</v>
      </c>
      <c r="E768" s="14">
        <v>-46</v>
      </c>
      <c r="F768" s="14">
        <v>-15</v>
      </c>
      <c r="G768" t="s">
        <v>27</v>
      </c>
      <c r="H768" t="s">
        <v>28</v>
      </c>
      <c r="I768">
        <v>2</v>
      </c>
      <c r="J768">
        <v>4</v>
      </c>
      <c r="K768" t="s">
        <v>10577</v>
      </c>
      <c r="L768" t="s">
        <v>12233</v>
      </c>
      <c r="M768" t="s">
        <v>22</v>
      </c>
      <c r="N768" t="s">
        <v>1710</v>
      </c>
      <c r="O768" t="s">
        <v>29</v>
      </c>
      <c r="P768" t="s">
        <v>1711</v>
      </c>
      <c r="Q768" s="13">
        <v>19992</v>
      </c>
      <c r="S768" s="1">
        <v>0.3</v>
      </c>
      <c r="T768" t="s">
        <v>168</v>
      </c>
      <c r="U768" t="s">
        <v>100</v>
      </c>
      <c r="V768" t="b">
        <v>1</v>
      </c>
      <c r="W768">
        <v>4</v>
      </c>
      <c r="X768" t="s">
        <v>157</v>
      </c>
      <c r="Y768" t="s">
        <v>4926</v>
      </c>
    </row>
    <row r="769" spans="1:25" x14ac:dyDescent="0.4">
      <c r="A769" t="s">
        <v>7661</v>
      </c>
      <c r="B769" s="2">
        <f ca="1">TODAY()+OpportunityTbl[[#This Row],[CreatedOn_DaysFromToday]]</f>
        <v>45064</v>
      </c>
      <c r="C769" s="2">
        <f ca="1">TODAY()+OpportunityTbl[[#This Row],[EstCloseDate_DaysFromToday]]</f>
        <v>45090</v>
      </c>
      <c r="D769">
        <f ca="1">IF(OpportunityTbl[[#This Row],[statecode]]=0,"",OpportunityTbl[[#This Row],[Estimated Close Date]])</f>
        <v>45090</v>
      </c>
      <c r="E769" s="14">
        <v>-46</v>
      </c>
      <c r="F769" s="14">
        <v>-20</v>
      </c>
      <c r="G769" t="s">
        <v>7082</v>
      </c>
      <c r="H769" t="s">
        <v>7082</v>
      </c>
      <c r="I769">
        <v>1</v>
      </c>
      <c r="J769">
        <v>3</v>
      </c>
      <c r="K769" t="s">
        <v>10596</v>
      </c>
      <c r="L769" t="s">
        <v>12238</v>
      </c>
      <c r="M769" t="s">
        <v>22</v>
      </c>
      <c r="N769" t="s">
        <v>469</v>
      </c>
      <c r="O769" t="s">
        <v>29</v>
      </c>
      <c r="P769" t="s">
        <v>470</v>
      </c>
      <c r="Q769" s="13">
        <v>3621</v>
      </c>
      <c r="R769" s="13">
        <v>3548.58</v>
      </c>
      <c r="S769" s="1">
        <v>0.5</v>
      </c>
      <c r="T769" t="s">
        <v>168</v>
      </c>
      <c r="U769" t="s">
        <v>100</v>
      </c>
      <c r="V769" t="b">
        <v>1</v>
      </c>
      <c r="W769">
        <v>2</v>
      </c>
      <c r="X769" t="s">
        <v>240</v>
      </c>
      <c r="Y769" t="s">
        <v>4896</v>
      </c>
    </row>
    <row r="770" spans="1:25" x14ac:dyDescent="0.4">
      <c r="A770" t="s">
        <v>2625</v>
      </c>
      <c r="B770" s="2">
        <f ca="1">TODAY()+OpportunityTbl[[#This Row],[CreatedOn_DaysFromToday]]</f>
        <v>45063</v>
      </c>
      <c r="C770" s="2">
        <f ca="1">TODAY()+OpportunityTbl[[#This Row],[EstCloseDate_DaysFromToday]]</f>
        <v>45076</v>
      </c>
      <c r="D770">
        <f ca="1">IF(OpportunityTbl[[#This Row],[statecode]]=0,"",OpportunityTbl[[#This Row],[Estimated Close Date]])</f>
        <v>45076</v>
      </c>
      <c r="E770" s="14">
        <v>-47</v>
      </c>
      <c r="F770" s="14">
        <v>-34</v>
      </c>
      <c r="G770" t="s">
        <v>27</v>
      </c>
      <c r="H770" t="s">
        <v>28</v>
      </c>
      <c r="I770">
        <v>2</v>
      </c>
      <c r="J770">
        <v>4</v>
      </c>
      <c r="K770" t="s">
        <v>10597</v>
      </c>
      <c r="L770" t="s">
        <v>12236</v>
      </c>
      <c r="M770" t="s">
        <v>22</v>
      </c>
      <c r="N770" t="s">
        <v>2069</v>
      </c>
      <c r="O770" t="s">
        <v>29</v>
      </c>
      <c r="P770" t="s">
        <v>2623</v>
      </c>
      <c r="Q770" s="13">
        <v>1691</v>
      </c>
      <c r="S770" s="1">
        <v>0.1</v>
      </c>
      <c r="T770" t="s">
        <v>23</v>
      </c>
      <c r="U770" t="s">
        <v>100</v>
      </c>
      <c r="V770" t="b">
        <v>1</v>
      </c>
      <c r="W770">
        <v>4.5</v>
      </c>
      <c r="X770" t="s">
        <v>25</v>
      </c>
      <c r="Y770" t="s">
        <v>26</v>
      </c>
    </row>
    <row r="771" spans="1:25" x14ac:dyDescent="0.4">
      <c r="A771" t="s">
        <v>3781</v>
      </c>
      <c r="B771" s="2">
        <f ca="1">TODAY()+OpportunityTbl[[#This Row],[CreatedOn_DaysFromToday]]</f>
        <v>45063</v>
      </c>
      <c r="C771" s="2">
        <f ca="1">TODAY()+OpportunityTbl[[#This Row],[EstCloseDate_DaysFromToday]]</f>
        <v>45109</v>
      </c>
      <c r="D771">
        <f ca="1">IF(OpportunityTbl[[#This Row],[statecode]]=0,"",OpportunityTbl[[#This Row],[Estimated Close Date]])</f>
        <v>45109</v>
      </c>
      <c r="E771" s="14">
        <v>-47</v>
      </c>
      <c r="F771" s="14">
        <v>-1</v>
      </c>
      <c r="G771" t="s">
        <v>27</v>
      </c>
      <c r="H771" t="s">
        <v>28</v>
      </c>
      <c r="I771">
        <v>2</v>
      </c>
      <c r="J771">
        <v>4</v>
      </c>
      <c r="K771" t="s">
        <v>10531</v>
      </c>
      <c r="L771" t="s">
        <v>12239</v>
      </c>
      <c r="M771" t="s">
        <v>22</v>
      </c>
      <c r="N771" t="s">
        <v>518</v>
      </c>
      <c r="O771" t="s">
        <v>29</v>
      </c>
      <c r="P771" t="s">
        <v>557</v>
      </c>
      <c r="Q771" s="13">
        <v>7913</v>
      </c>
      <c r="S771" s="1">
        <v>0.1</v>
      </c>
      <c r="T771" t="s">
        <v>23</v>
      </c>
      <c r="U771" t="s">
        <v>97</v>
      </c>
      <c r="V771" t="b">
        <v>1</v>
      </c>
      <c r="W771">
        <v>2</v>
      </c>
      <c r="X771" t="s">
        <v>25</v>
      </c>
      <c r="Y771" t="s">
        <v>26</v>
      </c>
    </row>
    <row r="772" spans="1:25" x14ac:dyDescent="0.4">
      <c r="A772" t="s">
        <v>4343</v>
      </c>
      <c r="B772" s="2">
        <f ca="1">TODAY()+OpportunityTbl[[#This Row],[CreatedOn_DaysFromToday]]</f>
        <v>45063</v>
      </c>
      <c r="C772" s="2">
        <f ca="1">TODAY()+OpportunityTbl[[#This Row],[EstCloseDate_DaysFromToday]]</f>
        <v>45115</v>
      </c>
      <c r="D772" t="str">
        <f>IF(OpportunityTbl[[#This Row],[statecode]]=0,"",OpportunityTbl[[#This Row],[Estimated Close Date]])</f>
        <v/>
      </c>
      <c r="E772" s="14">
        <v>-47</v>
      </c>
      <c r="F772" s="14">
        <v>5</v>
      </c>
      <c r="G772" t="s">
        <v>4280</v>
      </c>
      <c r="H772" t="s">
        <v>4281</v>
      </c>
      <c r="I772">
        <v>0</v>
      </c>
      <c r="J772">
        <v>1</v>
      </c>
      <c r="K772" t="s">
        <v>10598</v>
      </c>
      <c r="L772" t="s">
        <v>12236</v>
      </c>
      <c r="M772" t="s">
        <v>22</v>
      </c>
      <c r="N772" t="s">
        <v>480</v>
      </c>
      <c r="O772" t="s">
        <v>29</v>
      </c>
      <c r="P772" t="s">
        <v>527</v>
      </c>
      <c r="Q772" s="13">
        <v>2353</v>
      </c>
      <c r="S772" s="1">
        <v>0.3</v>
      </c>
      <c r="T772" t="s">
        <v>168</v>
      </c>
      <c r="U772" t="s">
        <v>100</v>
      </c>
      <c r="V772" t="b">
        <v>0</v>
      </c>
      <c r="W772">
        <v>2.5</v>
      </c>
      <c r="X772" t="s">
        <v>25</v>
      </c>
      <c r="Y772" t="s">
        <v>26</v>
      </c>
    </row>
    <row r="773" spans="1:25" x14ac:dyDescent="0.4">
      <c r="A773" t="s">
        <v>4444</v>
      </c>
      <c r="B773" s="2">
        <f ca="1">TODAY()+OpportunityTbl[[#This Row],[CreatedOn_DaysFromToday]]</f>
        <v>45063</v>
      </c>
      <c r="C773" s="2">
        <f ca="1">TODAY()+OpportunityTbl[[#This Row],[EstCloseDate_DaysFromToday]]</f>
        <v>45137</v>
      </c>
      <c r="D773" t="str">
        <f>IF(OpportunityTbl[[#This Row],[statecode]]=0,"",OpportunityTbl[[#This Row],[Estimated Close Date]])</f>
        <v/>
      </c>
      <c r="E773" s="14">
        <v>-47</v>
      </c>
      <c r="F773" s="14">
        <v>27</v>
      </c>
      <c r="G773" t="s">
        <v>4280</v>
      </c>
      <c r="H773" t="s">
        <v>4281</v>
      </c>
      <c r="I773">
        <v>0</v>
      </c>
      <c r="J773">
        <v>1</v>
      </c>
      <c r="K773" t="s">
        <v>10534</v>
      </c>
      <c r="L773" t="s">
        <v>12236</v>
      </c>
      <c r="M773" t="s">
        <v>22</v>
      </c>
      <c r="N773" t="s">
        <v>475</v>
      </c>
      <c r="O773" t="s">
        <v>29</v>
      </c>
      <c r="P773" t="s">
        <v>476</v>
      </c>
      <c r="Q773" s="13">
        <v>2143</v>
      </c>
      <c r="S773" s="1">
        <v>0.5</v>
      </c>
      <c r="T773" t="s">
        <v>168</v>
      </c>
      <c r="U773" t="s">
        <v>24</v>
      </c>
      <c r="V773" t="b">
        <v>0</v>
      </c>
      <c r="W773">
        <v>2.5</v>
      </c>
      <c r="X773" t="s">
        <v>157</v>
      </c>
      <c r="Y773" t="s">
        <v>26</v>
      </c>
    </row>
    <row r="774" spans="1:25" x14ac:dyDescent="0.4">
      <c r="A774" t="s">
        <v>4547</v>
      </c>
      <c r="B774" s="2">
        <f ca="1">TODAY()+OpportunityTbl[[#This Row],[CreatedOn_DaysFromToday]]</f>
        <v>45063</v>
      </c>
      <c r="C774" s="2">
        <f ca="1">TODAY()+OpportunityTbl[[#This Row],[EstCloseDate_DaysFromToday]]</f>
        <v>45135</v>
      </c>
      <c r="D774" t="str">
        <f>IF(OpportunityTbl[[#This Row],[statecode]]=0,"",OpportunityTbl[[#This Row],[Estimated Close Date]])</f>
        <v/>
      </c>
      <c r="E774" s="14">
        <v>-47</v>
      </c>
      <c r="F774" s="14">
        <v>25</v>
      </c>
      <c r="G774" t="s">
        <v>4280</v>
      </c>
      <c r="H774" t="s">
        <v>4281</v>
      </c>
      <c r="I774">
        <v>0</v>
      </c>
      <c r="J774">
        <v>1</v>
      </c>
      <c r="K774" t="s">
        <v>10476</v>
      </c>
      <c r="L774" t="s">
        <v>12237</v>
      </c>
      <c r="M774" t="s">
        <v>22</v>
      </c>
      <c r="N774" t="s">
        <v>475</v>
      </c>
      <c r="O774" t="s">
        <v>29</v>
      </c>
      <c r="P774" t="s">
        <v>576</v>
      </c>
      <c r="Q774" s="13">
        <v>4387</v>
      </c>
      <c r="S774" s="1">
        <v>0.3</v>
      </c>
      <c r="T774" t="s">
        <v>168</v>
      </c>
      <c r="U774" t="s">
        <v>24</v>
      </c>
      <c r="V774" t="b">
        <v>0</v>
      </c>
      <c r="W774">
        <v>3.5</v>
      </c>
      <c r="X774" t="s">
        <v>25</v>
      </c>
      <c r="Y774" t="s">
        <v>26</v>
      </c>
    </row>
    <row r="775" spans="1:25" x14ac:dyDescent="0.4">
      <c r="A775" t="s">
        <v>4637</v>
      </c>
      <c r="B775" s="2">
        <f ca="1">TODAY()+OpportunityTbl[[#This Row],[CreatedOn_DaysFromToday]]</f>
        <v>45063</v>
      </c>
      <c r="C775" s="2">
        <f ca="1">TODAY()+OpportunityTbl[[#This Row],[EstCloseDate_DaysFromToday]]</f>
        <v>45139</v>
      </c>
      <c r="D775" t="str">
        <f>IF(OpportunityTbl[[#This Row],[statecode]]=0,"",OpportunityTbl[[#This Row],[Estimated Close Date]])</f>
        <v/>
      </c>
      <c r="E775" s="14">
        <v>-47</v>
      </c>
      <c r="F775" s="14">
        <v>29</v>
      </c>
      <c r="G775" t="s">
        <v>4280</v>
      </c>
      <c r="H775" t="s">
        <v>4281</v>
      </c>
      <c r="I775">
        <v>0</v>
      </c>
      <c r="J775">
        <v>1</v>
      </c>
      <c r="K775" t="s">
        <v>10469</v>
      </c>
      <c r="L775" t="s">
        <v>12238</v>
      </c>
      <c r="M775" t="s">
        <v>22</v>
      </c>
      <c r="N775" t="s">
        <v>2036</v>
      </c>
      <c r="O775" t="s">
        <v>29</v>
      </c>
      <c r="P775" t="s">
        <v>2037</v>
      </c>
      <c r="Q775" s="13">
        <v>2640</v>
      </c>
      <c r="S775" s="1">
        <v>0.3</v>
      </c>
      <c r="T775" t="s">
        <v>168</v>
      </c>
      <c r="U775" t="s">
        <v>24</v>
      </c>
      <c r="V775" t="b">
        <v>1</v>
      </c>
      <c r="W775">
        <v>4</v>
      </c>
      <c r="X775" t="s">
        <v>25</v>
      </c>
      <c r="Y775" t="s">
        <v>26</v>
      </c>
    </row>
    <row r="776" spans="1:25" x14ac:dyDescent="0.4">
      <c r="A776" t="s">
        <v>4709</v>
      </c>
      <c r="B776" s="2">
        <f ca="1">TODAY()+OpportunityTbl[[#This Row],[CreatedOn_DaysFromToday]]</f>
        <v>45063</v>
      </c>
      <c r="C776" s="2">
        <f ca="1">TODAY()+OpportunityTbl[[#This Row],[EstCloseDate_DaysFromToday]]</f>
        <v>45123</v>
      </c>
      <c r="D776" t="str">
        <f>IF(OpportunityTbl[[#This Row],[statecode]]=0,"",OpportunityTbl[[#This Row],[Estimated Close Date]])</f>
        <v/>
      </c>
      <c r="E776" s="14">
        <v>-47</v>
      </c>
      <c r="F776" s="14">
        <v>13</v>
      </c>
      <c r="G776" t="s">
        <v>4280</v>
      </c>
      <c r="H776" t="s">
        <v>4281</v>
      </c>
      <c r="I776">
        <v>0</v>
      </c>
      <c r="J776">
        <v>1</v>
      </c>
      <c r="K776" t="s">
        <v>10527</v>
      </c>
      <c r="L776" t="s">
        <v>12241</v>
      </c>
      <c r="M776" t="s">
        <v>22</v>
      </c>
      <c r="N776" t="s">
        <v>31</v>
      </c>
      <c r="O776" t="s">
        <v>29</v>
      </c>
      <c r="P776" t="s">
        <v>210</v>
      </c>
      <c r="Q776" s="13">
        <v>21810</v>
      </c>
      <c r="S776" s="1">
        <v>0.5</v>
      </c>
      <c r="T776" t="s">
        <v>168</v>
      </c>
      <c r="U776" t="s">
        <v>97</v>
      </c>
      <c r="V776" t="b">
        <v>0</v>
      </c>
      <c r="W776">
        <v>3</v>
      </c>
      <c r="X776" t="s">
        <v>157</v>
      </c>
      <c r="Y776" t="s">
        <v>26</v>
      </c>
    </row>
    <row r="777" spans="1:25" x14ac:dyDescent="0.4">
      <c r="A777" t="s">
        <v>4710</v>
      </c>
      <c r="B777" s="2">
        <f ca="1">TODAY()+OpportunityTbl[[#This Row],[CreatedOn_DaysFromToday]]</f>
        <v>45063</v>
      </c>
      <c r="C777" s="2">
        <f ca="1">TODAY()+OpportunityTbl[[#This Row],[EstCloseDate_DaysFromToday]]</f>
        <v>45122</v>
      </c>
      <c r="D777" t="str">
        <f>IF(OpportunityTbl[[#This Row],[statecode]]=0,"",OpportunityTbl[[#This Row],[Estimated Close Date]])</f>
        <v/>
      </c>
      <c r="E777" s="14">
        <v>-47</v>
      </c>
      <c r="F777" s="14">
        <v>12</v>
      </c>
      <c r="G777" t="s">
        <v>4280</v>
      </c>
      <c r="H777" t="s">
        <v>4281</v>
      </c>
      <c r="I777">
        <v>0</v>
      </c>
      <c r="J777">
        <v>1</v>
      </c>
      <c r="K777" t="s">
        <v>10599</v>
      </c>
      <c r="L777" t="s">
        <v>12236</v>
      </c>
      <c r="M777" t="s">
        <v>22</v>
      </c>
      <c r="N777" t="s">
        <v>1710</v>
      </c>
      <c r="O777" t="s">
        <v>29</v>
      </c>
      <c r="P777" t="s">
        <v>1711</v>
      </c>
      <c r="Q777" s="13">
        <v>2818</v>
      </c>
      <c r="S777" s="1">
        <v>0.3</v>
      </c>
      <c r="T777" t="s">
        <v>168</v>
      </c>
      <c r="U777" t="s">
        <v>24</v>
      </c>
      <c r="V777" t="b">
        <v>0</v>
      </c>
      <c r="W777">
        <v>4</v>
      </c>
      <c r="X777" t="s">
        <v>25</v>
      </c>
      <c r="Y777" t="s">
        <v>26</v>
      </c>
    </row>
    <row r="778" spans="1:25" x14ac:dyDescent="0.4">
      <c r="A778" t="s">
        <v>4711</v>
      </c>
      <c r="B778" s="2">
        <f ca="1">TODAY()+OpportunityTbl[[#This Row],[CreatedOn_DaysFromToday]]</f>
        <v>45063</v>
      </c>
      <c r="C778" s="2">
        <f ca="1">TODAY()+OpportunityTbl[[#This Row],[EstCloseDate_DaysFromToday]]</f>
        <v>45126</v>
      </c>
      <c r="D778" t="str">
        <f>IF(OpportunityTbl[[#This Row],[statecode]]=0,"",OpportunityTbl[[#This Row],[Estimated Close Date]])</f>
        <v/>
      </c>
      <c r="E778" s="14">
        <v>-47</v>
      </c>
      <c r="F778" s="14">
        <v>16</v>
      </c>
      <c r="G778" t="s">
        <v>4280</v>
      </c>
      <c r="H778" t="s">
        <v>4281</v>
      </c>
      <c r="I778">
        <v>0</v>
      </c>
      <c r="J778">
        <v>1</v>
      </c>
      <c r="K778" t="s">
        <v>10544</v>
      </c>
      <c r="L778" t="s">
        <v>12236</v>
      </c>
      <c r="M778" t="s">
        <v>22</v>
      </c>
      <c r="N778" t="s">
        <v>2121</v>
      </c>
      <c r="O778" t="s">
        <v>29</v>
      </c>
      <c r="P778" t="s">
        <v>2167</v>
      </c>
      <c r="Q778" s="13">
        <v>3293</v>
      </c>
      <c r="S778" s="1">
        <v>0.5</v>
      </c>
      <c r="T778" t="s">
        <v>168</v>
      </c>
      <c r="U778" t="s">
        <v>24</v>
      </c>
      <c r="V778" t="b">
        <v>0</v>
      </c>
      <c r="W778">
        <v>4</v>
      </c>
      <c r="X778" t="s">
        <v>240</v>
      </c>
      <c r="Y778" t="s">
        <v>26</v>
      </c>
    </row>
    <row r="779" spans="1:25" x14ac:dyDescent="0.4">
      <c r="A779" t="s">
        <v>4861</v>
      </c>
      <c r="B779" s="2">
        <f ca="1">TODAY()+OpportunityTbl[[#This Row],[CreatedOn_DaysFromToday]]</f>
        <v>45063</v>
      </c>
      <c r="C779" s="2">
        <f ca="1">TODAY()+OpportunityTbl[[#This Row],[EstCloseDate_DaysFromToday]]</f>
        <v>45121</v>
      </c>
      <c r="D779" t="str">
        <f>IF(OpportunityTbl[[#This Row],[statecode]]=0,"",OpportunityTbl[[#This Row],[Estimated Close Date]])</f>
        <v/>
      </c>
      <c r="E779" s="14">
        <v>-47</v>
      </c>
      <c r="F779" s="14">
        <v>11</v>
      </c>
      <c r="G779" t="s">
        <v>4280</v>
      </c>
      <c r="H779" t="s">
        <v>4281</v>
      </c>
      <c r="I779">
        <v>0</v>
      </c>
      <c r="J779">
        <v>1</v>
      </c>
      <c r="K779" t="s">
        <v>10517</v>
      </c>
      <c r="L779" t="s">
        <v>12238</v>
      </c>
      <c r="M779" t="s">
        <v>22</v>
      </c>
      <c r="N779" t="s">
        <v>518</v>
      </c>
      <c r="O779" t="s">
        <v>29</v>
      </c>
      <c r="P779" t="s">
        <v>529</v>
      </c>
      <c r="Q779" s="13">
        <v>2262</v>
      </c>
      <c r="S779" s="1">
        <v>0.1</v>
      </c>
      <c r="T779" t="s">
        <v>23</v>
      </c>
      <c r="U779" t="s">
        <v>24</v>
      </c>
      <c r="V779" t="b">
        <v>0</v>
      </c>
      <c r="W779">
        <v>2</v>
      </c>
      <c r="X779" t="s">
        <v>25</v>
      </c>
      <c r="Y779" t="s">
        <v>26</v>
      </c>
    </row>
    <row r="780" spans="1:25" x14ac:dyDescent="0.4">
      <c r="A780" t="s">
        <v>4862</v>
      </c>
      <c r="B780" s="2">
        <f ca="1">TODAY()+OpportunityTbl[[#This Row],[CreatedOn_DaysFromToday]]</f>
        <v>45063</v>
      </c>
      <c r="C780" s="2">
        <f ca="1">TODAY()+OpportunityTbl[[#This Row],[EstCloseDate_DaysFromToday]]</f>
        <v>45129</v>
      </c>
      <c r="D780" t="str">
        <f>IF(OpportunityTbl[[#This Row],[statecode]]=0,"",OpportunityTbl[[#This Row],[Estimated Close Date]])</f>
        <v/>
      </c>
      <c r="E780" s="14">
        <v>-47</v>
      </c>
      <c r="F780" s="14">
        <v>19</v>
      </c>
      <c r="G780" t="s">
        <v>4280</v>
      </c>
      <c r="H780" t="s">
        <v>4281</v>
      </c>
      <c r="I780">
        <v>0</v>
      </c>
      <c r="J780">
        <v>1</v>
      </c>
      <c r="K780" t="s">
        <v>10498</v>
      </c>
      <c r="L780" t="s">
        <v>12239</v>
      </c>
      <c r="M780" t="s">
        <v>22</v>
      </c>
      <c r="N780" t="s">
        <v>1617</v>
      </c>
      <c r="O780" t="s">
        <v>29</v>
      </c>
      <c r="P780" t="s">
        <v>1618</v>
      </c>
      <c r="Q780" s="13">
        <v>8604</v>
      </c>
      <c r="S780" s="1">
        <v>0.1</v>
      </c>
      <c r="T780" t="s">
        <v>23</v>
      </c>
      <c r="U780" t="s">
        <v>100</v>
      </c>
      <c r="V780" t="b">
        <v>0</v>
      </c>
      <c r="W780">
        <v>3</v>
      </c>
      <c r="X780" t="s">
        <v>25</v>
      </c>
      <c r="Y780" t="s">
        <v>26</v>
      </c>
    </row>
    <row r="781" spans="1:25" x14ac:dyDescent="0.4">
      <c r="A781" t="s">
        <v>4863</v>
      </c>
      <c r="B781" s="2">
        <f ca="1">TODAY()+OpportunityTbl[[#This Row],[CreatedOn_DaysFromToday]]</f>
        <v>45063</v>
      </c>
      <c r="C781" s="2">
        <f ca="1">TODAY()+OpportunityTbl[[#This Row],[EstCloseDate_DaysFromToday]]</f>
        <v>45133</v>
      </c>
      <c r="D781" t="str">
        <f>IF(OpportunityTbl[[#This Row],[statecode]]=0,"",OpportunityTbl[[#This Row],[Estimated Close Date]])</f>
        <v/>
      </c>
      <c r="E781" s="14">
        <v>-47</v>
      </c>
      <c r="F781" s="14">
        <v>23</v>
      </c>
      <c r="G781" t="s">
        <v>4280</v>
      </c>
      <c r="H781" t="s">
        <v>4281</v>
      </c>
      <c r="I781">
        <v>0</v>
      </c>
      <c r="J781">
        <v>1</v>
      </c>
      <c r="K781" t="s">
        <v>10469</v>
      </c>
      <c r="L781" t="s">
        <v>12239</v>
      </c>
      <c r="M781" t="s">
        <v>22</v>
      </c>
      <c r="N781" t="s">
        <v>616</v>
      </c>
      <c r="O781" t="s">
        <v>29</v>
      </c>
      <c r="P781" t="s">
        <v>617</v>
      </c>
      <c r="Q781" s="13">
        <v>8702</v>
      </c>
      <c r="S781" s="1">
        <v>0.1</v>
      </c>
      <c r="T781" t="s">
        <v>23</v>
      </c>
      <c r="U781" t="s">
        <v>97</v>
      </c>
      <c r="V781" t="b">
        <v>1</v>
      </c>
      <c r="W781">
        <v>2</v>
      </c>
      <c r="X781" t="s">
        <v>25</v>
      </c>
      <c r="Y781" t="s">
        <v>26</v>
      </c>
    </row>
    <row r="782" spans="1:25" x14ac:dyDescent="0.4">
      <c r="A782" t="s">
        <v>5002</v>
      </c>
      <c r="B782" s="2">
        <f ca="1">TODAY()+OpportunityTbl[[#This Row],[CreatedOn_DaysFromToday]]</f>
        <v>45063</v>
      </c>
      <c r="C782" s="2">
        <f ca="1">TODAY()+OpportunityTbl[[#This Row],[EstCloseDate_DaysFromToday]]</f>
        <v>45126</v>
      </c>
      <c r="D782" t="str">
        <f>IF(OpportunityTbl[[#This Row],[statecode]]=0,"",OpportunityTbl[[#This Row],[Estimated Close Date]])</f>
        <v/>
      </c>
      <c r="E782" s="14">
        <v>-47</v>
      </c>
      <c r="F782" s="14">
        <v>16</v>
      </c>
      <c r="G782" t="s">
        <v>4280</v>
      </c>
      <c r="H782" t="s">
        <v>4281</v>
      </c>
      <c r="I782">
        <v>0</v>
      </c>
      <c r="J782">
        <v>1</v>
      </c>
      <c r="K782" t="s">
        <v>10487</v>
      </c>
      <c r="L782" t="s">
        <v>12240</v>
      </c>
      <c r="M782" t="s">
        <v>22</v>
      </c>
      <c r="N782" t="s">
        <v>1617</v>
      </c>
      <c r="O782" t="s">
        <v>29</v>
      </c>
      <c r="P782" t="s">
        <v>1618</v>
      </c>
      <c r="Q782" s="13">
        <v>7033</v>
      </c>
      <c r="S782" s="1">
        <v>0.5</v>
      </c>
      <c r="T782" t="s">
        <v>168</v>
      </c>
      <c r="U782" t="s">
        <v>100</v>
      </c>
      <c r="V782" t="b">
        <v>1</v>
      </c>
      <c r="W782">
        <v>3.5</v>
      </c>
      <c r="X782" t="s">
        <v>240</v>
      </c>
      <c r="Y782" t="s">
        <v>4914</v>
      </c>
    </row>
    <row r="783" spans="1:25" x14ac:dyDescent="0.4">
      <c r="A783" t="s">
        <v>5175</v>
      </c>
      <c r="B783" s="2">
        <f ca="1">TODAY()+OpportunityTbl[[#This Row],[CreatedOn_DaysFromToday]]</f>
        <v>45063</v>
      </c>
      <c r="C783" s="2">
        <f ca="1">TODAY()+OpportunityTbl[[#This Row],[EstCloseDate_DaysFromToday]]</f>
        <v>45119</v>
      </c>
      <c r="D783" t="str">
        <f>IF(OpportunityTbl[[#This Row],[statecode]]=0,"",OpportunityTbl[[#This Row],[Estimated Close Date]])</f>
        <v/>
      </c>
      <c r="E783" s="14">
        <v>-47</v>
      </c>
      <c r="F783" s="14">
        <v>9</v>
      </c>
      <c r="G783" t="s">
        <v>4280</v>
      </c>
      <c r="H783" t="s">
        <v>4281</v>
      </c>
      <c r="I783">
        <v>0</v>
      </c>
      <c r="J783">
        <v>1</v>
      </c>
      <c r="K783" t="s">
        <v>10563</v>
      </c>
      <c r="L783" t="s">
        <v>12236</v>
      </c>
      <c r="M783" t="s">
        <v>22</v>
      </c>
      <c r="N783" t="s">
        <v>469</v>
      </c>
      <c r="O783" t="s">
        <v>29</v>
      </c>
      <c r="P783" t="s">
        <v>470</v>
      </c>
      <c r="Q783" s="13">
        <v>3047</v>
      </c>
      <c r="S783" s="1">
        <v>0.5</v>
      </c>
      <c r="T783" t="s">
        <v>168</v>
      </c>
      <c r="U783" t="s">
        <v>97</v>
      </c>
      <c r="V783" t="b">
        <v>0</v>
      </c>
      <c r="W783">
        <v>2.5</v>
      </c>
      <c r="X783" t="s">
        <v>157</v>
      </c>
      <c r="Y783" t="s">
        <v>4899</v>
      </c>
    </row>
    <row r="784" spans="1:25" x14ac:dyDescent="0.4">
      <c r="A784" t="s">
        <v>5176</v>
      </c>
      <c r="B784" s="2">
        <f ca="1">TODAY()+OpportunityTbl[[#This Row],[CreatedOn_DaysFromToday]]</f>
        <v>45063</v>
      </c>
      <c r="C784" s="2">
        <f ca="1">TODAY()+OpportunityTbl[[#This Row],[EstCloseDate_DaysFromToday]]</f>
        <v>45112</v>
      </c>
      <c r="D784" t="str">
        <f>IF(OpportunityTbl[[#This Row],[statecode]]=0,"",OpportunityTbl[[#This Row],[Estimated Close Date]])</f>
        <v/>
      </c>
      <c r="E784" s="14">
        <v>-47</v>
      </c>
      <c r="F784" s="14">
        <v>2</v>
      </c>
      <c r="G784" t="s">
        <v>4280</v>
      </c>
      <c r="H784" t="s">
        <v>4281</v>
      </c>
      <c r="I784">
        <v>0</v>
      </c>
      <c r="J784">
        <v>1</v>
      </c>
      <c r="K784" t="s">
        <v>10600</v>
      </c>
      <c r="L784" t="s">
        <v>12234</v>
      </c>
      <c r="M784" t="s">
        <v>22</v>
      </c>
      <c r="N784" t="s">
        <v>518</v>
      </c>
      <c r="O784" t="s">
        <v>29</v>
      </c>
      <c r="P784" t="s">
        <v>529</v>
      </c>
      <c r="Q784" s="13">
        <v>2112</v>
      </c>
      <c r="S784" s="1">
        <v>0.5</v>
      </c>
      <c r="T784" t="s">
        <v>168</v>
      </c>
      <c r="U784" t="s">
        <v>24</v>
      </c>
      <c r="V784" t="b">
        <v>1</v>
      </c>
      <c r="W784">
        <v>2.5</v>
      </c>
      <c r="X784" t="s">
        <v>157</v>
      </c>
      <c r="Y784" t="s">
        <v>4892</v>
      </c>
    </row>
    <row r="785" spans="1:25" x14ac:dyDescent="0.4">
      <c r="A785" t="s">
        <v>8980</v>
      </c>
      <c r="B785" s="2">
        <f ca="1">TODAY()+OpportunityTbl[[#This Row],[CreatedOn_DaysFromToday]]</f>
        <v>45063</v>
      </c>
      <c r="C785" s="2">
        <f ca="1">TODAY()+OpportunityTbl[[#This Row],[EstCloseDate_DaysFromToday]]</f>
        <v>45102</v>
      </c>
      <c r="D785">
        <f ca="1">IF(OpportunityTbl[[#This Row],[statecode]]=0,"",OpportunityTbl[[#This Row],[Estimated Close Date]])</f>
        <v>45102</v>
      </c>
      <c r="E785" s="14">
        <v>-47</v>
      </c>
      <c r="F785" s="14">
        <v>-8</v>
      </c>
      <c r="G785" t="s">
        <v>7082</v>
      </c>
      <c r="H785" t="s">
        <v>7082</v>
      </c>
      <c r="I785">
        <v>1</v>
      </c>
      <c r="J785">
        <v>3</v>
      </c>
      <c r="K785" t="s">
        <v>10520</v>
      </c>
      <c r="L785" t="s">
        <v>12238</v>
      </c>
      <c r="M785" t="s">
        <v>22</v>
      </c>
      <c r="N785" t="s">
        <v>469</v>
      </c>
      <c r="O785" t="s">
        <v>29</v>
      </c>
      <c r="P785" t="s">
        <v>488</v>
      </c>
      <c r="Q785" s="13">
        <v>3120</v>
      </c>
      <c r="R785" s="13">
        <v>3057.6</v>
      </c>
      <c r="S785" s="1">
        <v>0.5</v>
      </c>
      <c r="T785" t="s">
        <v>168</v>
      </c>
      <c r="U785" t="s">
        <v>24</v>
      </c>
      <c r="V785" t="b">
        <v>1</v>
      </c>
      <c r="W785">
        <v>2</v>
      </c>
      <c r="X785" t="s">
        <v>240</v>
      </c>
      <c r="Y785" t="s">
        <v>26</v>
      </c>
    </row>
    <row r="786" spans="1:25" x14ac:dyDescent="0.4">
      <c r="A786" t="s">
        <v>1882</v>
      </c>
      <c r="B786" s="2">
        <f ca="1">TODAY()+OpportunityTbl[[#This Row],[CreatedOn_DaysFromToday]]</f>
        <v>45062</v>
      </c>
      <c r="C786" s="2">
        <f ca="1">TODAY()+OpportunityTbl[[#This Row],[EstCloseDate_DaysFromToday]]</f>
        <v>45098</v>
      </c>
      <c r="D786">
        <f ca="1">IF(OpportunityTbl[[#This Row],[statecode]]=0,"",OpportunityTbl[[#This Row],[Estimated Close Date]])</f>
        <v>45098</v>
      </c>
      <c r="E786" s="14">
        <v>-48</v>
      </c>
      <c r="F786" s="14">
        <v>-12</v>
      </c>
      <c r="G786" t="s">
        <v>27</v>
      </c>
      <c r="H786" t="s">
        <v>28</v>
      </c>
      <c r="I786">
        <v>2</v>
      </c>
      <c r="J786">
        <v>4</v>
      </c>
      <c r="K786" t="s">
        <v>10531</v>
      </c>
      <c r="L786" t="s">
        <v>12238</v>
      </c>
      <c r="M786" t="s">
        <v>22</v>
      </c>
      <c r="N786" t="s">
        <v>469</v>
      </c>
      <c r="O786" t="s">
        <v>29</v>
      </c>
      <c r="P786" t="s">
        <v>694</v>
      </c>
      <c r="Q786" s="13">
        <v>3709</v>
      </c>
      <c r="S786" s="1">
        <v>0.3</v>
      </c>
      <c r="T786" t="s">
        <v>168</v>
      </c>
      <c r="U786" t="s">
        <v>100</v>
      </c>
      <c r="V786" t="b">
        <v>0</v>
      </c>
      <c r="W786">
        <v>2</v>
      </c>
      <c r="X786" t="s">
        <v>157</v>
      </c>
      <c r="Y786" t="s">
        <v>26</v>
      </c>
    </row>
    <row r="787" spans="1:25" x14ac:dyDescent="0.4">
      <c r="A787" t="s">
        <v>3209</v>
      </c>
      <c r="B787" s="2">
        <f ca="1">TODAY()+OpportunityTbl[[#This Row],[CreatedOn_DaysFromToday]]</f>
        <v>45062</v>
      </c>
      <c r="C787" s="2">
        <f ca="1">TODAY()+OpportunityTbl[[#This Row],[EstCloseDate_DaysFromToday]]</f>
        <v>45105</v>
      </c>
      <c r="D787">
        <f ca="1">IF(OpportunityTbl[[#This Row],[statecode]]=0,"",OpportunityTbl[[#This Row],[Estimated Close Date]])</f>
        <v>45105</v>
      </c>
      <c r="E787" s="14">
        <v>-48</v>
      </c>
      <c r="F787" s="14">
        <v>-5</v>
      </c>
      <c r="G787" t="s">
        <v>27</v>
      </c>
      <c r="H787" t="s">
        <v>28</v>
      </c>
      <c r="I787">
        <v>2</v>
      </c>
      <c r="J787">
        <v>4</v>
      </c>
      <c r="K787" t="s">
        <v>10601</v>
      </c>
      <c r="L787" t="s">
        <v>12239</v>
      </c>
      <c r="M787" t="s">
        <v>22</v>
      </c>
      <c r="N787" t="s">
        <v>1710</v>
      </c>
      <c r="O787" t="s">
        <v>29</v>
      </c>
      <c r="P787" t="s">
        <v>1713</v>
      </c>
      <c r="Q787" s="13">
        <v>7913</v>
      </c>
      <c r="S787" s="1">
        <v>0.1</v>
      </c>
      <c r="T787" t="s">
        <v>23</v>
      </c>
      <c r="U787" t="s">
        <v>97</v>
      </c>
      <c r="V787" t="b">
        <v>1</v>
      </c>
      <c r="W787">
        <v>3.5</v>
      </c>
      <c r="X787" t="s">
        <v>25</v>
      </c>
      <c r="Y787" t="s">
        <v>26</v>
      </c>
    </row>
    <row r="788" spans="1:25" x14ac:dyDescent="0.4">
      <c r="A788" t="s">
        <v>4388</v>
      </c>
      <c r="B788" s="2">
        <f ca="1">TODAY()+OpportunityTbl[[#This Row],[CreatedOn_DaysFromToday]]</f>
        <v>45062</v>
      </c>
      <c r="C788" s="2">
        <f ca="1">TODAY()+OpportunityTbl[[#This Row],[EstCloseDate_DaysFromToday]]</f>
        <v>45117</v>
      </c>
      <c r="D788" t="str">
        <f>IF(OpportunityTbl[[#This Row],[statecode]]=0,"",OpportunityTbl[[#This Row],[Estimated Close Date]])</f>
        <v/>
      </c>
      <c r="E788" s="14">
        <v>-48</v>
      </c>
      <c r="F788" s="14">
        <v>7</v>
      </c>
      <c r="G788" t="s">
        <v>4280</v>
      </c>
      <c r="H788" t="s">
        <v>4281</v>
      </c>
      <c r="I788">
        <v>0</v>
      </c>
      <c r="J788">
        <v>1</v>
      </c>
      <c r="K788" t="s">
        <v>10551</v>
      </c>
      <c r="L788" t="s">
        <v>12233</v>
      </c>
      <c r="M788" t="s">
        <v>22</v>
      </c>
      <c r="N788" t="s">
        <v>469</v>
      </c>
      <c r="O788" t="s">
        <v>29</v>
      </c>
      <c r="P788" t="s">
        <v>470</v>
      </c>
      <c r="Q788" s="13">
        <v>12720</v>
      </c>
      <c r="S788" s="1">
        <v>0.3</v>
      </c>
      <c r="T788" t="s">
        <v>168</v>
      </c>
      <c r="U788" t="s">
        <v>24</v>
      </c>
      <c r="V788" t="b">
        <v>0</v>
      </c>
      <c r="W788">
        <v>2.5</v>
      </c>
      <c r="X788" t="s">
        <v>157</v>
      </c>
      <c r="Y788" t="s">
        <v>26</v>
      </c>
    </row>
    <row r="789" spans="1:25" x14ac:dyDescent="0.4">
      <c r="A789" t="s">
        <v>4445</v>
      </c>
      <c r="B789" s="2">
        <f ca="1">TODAY()+OpportunityTbl[[#This Row],[CreatedOn_DaysFromToday]]</f>
        <v>45062</v>
      </c>
      <c r="C789" s="2">
        <f ca="1">TODAY()+OpportunityTbl[[#This Row],[EstCloseDate_DaysFromToday]]</f>
        <v>45117</v>
      </c>
      <c r="D789" t="str">
        <f>IF(OpportunityTbl[[#This Row],[statecode]]=0,"",OpportunityTbl[[#This Row],[Estimated Close Date]])</f>
        <v/>
      </c>
      <c r="E789" s="14">
        <v>-48</v>
      </c>
      <c r="F789" s="14">
        <v>7</v>
      </c>
      <c r="G789" t="s">
        <v>4280</v>
      </c>
      <c r="H789" t="s">
        <v>4281</v>
      </c>
      <c r="I789">
        <v>0</v>
      </c>
      <c r="J789">
        <v>1</v>
      </c>
      <c r="K789" t="s">
        <v>10505</v>
      </c>
      <c r="L789" t="s">
        <v>12236</v>
      </c>
      <c r="M789" t="s">
        <v>22</v>
      </c>
      <c r="N789" t="s">
        <v>469</v>
      </c>
      <c r="O789" t="s">
        <v>29</v>
      </c>
      <c r="P789" t="s">
        <v>470</v>
      </c>
      <c r="Q789" s="13">
        <v>2821</v>
      </c>
      <c r="S789" s="1">
        <v>0.5</v>
      </c>
      <c r="T789" t="s">
        <v>168</v>
      </c>
      <c r="U789" t="s">
        <v>24</v>
      </c>
      <c r="V789" t="b">
        <v>0</v>
      </c>
      <c r="W789">
        <v>2.5</v>
      </c>
      <c r="X789" t="s">
        <v>157</v>
      </c>
      <c r="Y789" t="s">
        <v>26</v>
      </c>
    </row>
    <row r="790" spans="1:25" x14ac:dyDescent="0.4">
      <c r="A790" t="s">
        <v>4548</v>
      </c>
      <c r="B790" s="2">
        <f ca="1">TODAY()+OpportunityTbl[[#This Row],[CreatedOn_DaysFromToday]]</f>
        <v>45062</v>
      </c>
      <c r="C790" s="2">
        <f ca="1">TODAY()+OpportunityTbl[[#This Row],[EstCloseDate_DaysFromToday]]</f>
        <v>45143</v>
      </c>
      <c r="D790" t="str">
        <f>IF(OpportunityTbl[[#This Row],[statecode]]=0,"",OpportunityTbl[[#This Row],[Estimated Close Date]])</f>
        <v/>
      </c>
      <c r="E790" s="14">
        <v>-48</v>
      </c>
      <c r="F790" s="14">
        <v>33</v>
      </c>
      <c r="G790" t="s">
        <v>4280</v>
      </c>
      <c r="H790" t="s">
        <v>4281</v>
      </c>
      <c r="I790">
        <v>0</v>
      </c>
      <c r="J790">
        <v>1</v>
      </c>
      <c r="K790" t="s">
        <v>10477</v>
      </c>
      <c r="L790" t="s">
        <v>12234</v>
      </c>
      <c r="M790" t="s">
        <v>22</v>
      </c>
      <c r="N790" t="s">
        <v>1617</v>
      </c>
      <c r="O790" t="s">
        <v>29</v>
      </c>
      <c r="P790" t="s">
        <v>1620</v>
      </c>
      <c r="Q790" s="13">
        <v>2348</v>
      </c>
      <c r="S790" s="1">
        <v>0.3</v>
      </c>
      <c r="T790" t="s">
        <v>168</v>
      </c>
      <c r="U790" t="s">
        <v>24</v>
      </c>
      <c r="V790" t="b">
        <v>0</v>
      </c>
      <c r="W790">
        <v>3.5</v>
      </c>
      <c r="X790" t="s">
        <v>25</v>
      </c>
      <c r="Y790" t="s">
        <v>26</v>
      </c>
    </row>
    <row r="791" spans="1:25" x14ac:dyDescent="0.4">
      <c r="A791" t="s">
        <v>4611</v>
      </c>
      <c r="B791" s="2">
        <f ca="1">TODAY()+OpportunityTbl[[#This Row],[CreatedOn_DaysFromToday]]</f>
        <v>45062</v>
      </c>
      <c r="C791" s="2">
        <f ca="1">TODAY()+OpportunityTbl[[#This Row],[EstCloseDate_DaysFromToday]]</f>
        <v>45119</v>
      </c>
      <c r="D791" t="str">
        <f>IF(OpportunityTbl[[#This Row],[statecode]]=0,"",OpportunityTbl[[#This Row],[Estimated Close Date]])</f>
        <v/>
      </c>
      <c r="E791" s="14">
        <v>-48</v>
      </c>
      <c r="F791" s="14">
        <v>9</v>
      </c>
      <c r="G791" t="s">
        <v>4280</v>
      </c>
      <c r="H791" t="s">
        <v>4281</v>
      </c>
      <c r="I791">
        <v>0</v>
      </c>
      <c r="J791">
        <v>1</v>
      </c>
      <c r="K791" t="s">
        <v>10567</v>
      </c>
      <c r="L791" t="s">
        <v>12239</v>
      </c>
      <c r="M791" t="s">
        <v>22</v>
      </c>
      <c r="N791" t="s">
        <v>31</v>
      </c>
      <c r="O791" t="s">
        <v>29</v>
      </c>
      <c r="P791" t="s">
        <v>210</v>
      </c>
      <c r="Q791" s="13">
        <v>8051</v>
      </c>
      <c r="S791" s="1">
        <v>0.3</v>
      </c>
      <c r="T791" t="s">
        <v>168</v>
      </c>
      <c r="U791" t="s">
        <v>97</v>
      </c>
      <c r="V791" t="b">
        <v>0</v>
      </c>
      <c r="W791">
        <v>2</v>
      </c>
      <c r="X791" t="s">
        <v>25</v>
      </c>
      <c r="Y791" t="s">
        <v>26</v>
      </c>
    </row>
    <row r="792" spans="1:25" x14ac:dyDescent="0.4">
      <c r="A792" t="s">
        <v>4638</v>
      </c>
      <c r="B792" s="2">
        <f ca="1">TODAY()+OpportunityTbl[[#This Row],[CreatedOn_DaysFromToday]]</f>
        <v>45062</v>
      </c>
      <c r="C792" s="2">
        <f ca="1">TODAY()+OpportunityTbl[[#This Row],[EstCloseDate_DaysFromToday]]</f>
        <v>45136</v>
      </c>
      <c r="D792" t="str">
        <f>IF(OpportunityTbl[[#This Row],[statecode]]=0,"",OpportunityTbl[[#This Row],[Estimated Close Date]])</f>
        <v/>
      </c>
      <c r="E792" s="14">
        <v>-48</v>
      </c>
      <c r="F792" s="14">
        <v>26</v>
      </c>
      <c r="G792" t="s">
        <v>4280</v>
      </c>
      <c r="H792" t="s">
        <v>4281</v>
      </c>
      <c r="I792">
        <v>0</v>
      </c>
      <c r="J792">
        <v>1</v>
      </c>
      <c r="K792" t="s">
        <v>10454</v>
      </c>
      <c r="L792" t="s">
        <v>12234</v>
      </c>
      <c r="M792" t="s">
        <v>22</v>
      </c>
      <c r="N792" t="s">
        <v>2022</v>
      </c>
      <c r="O792" t="s">
        <v>29</v>
      </c>
      <c r="P792" t="s">
        <v>2023</v>
      </c>
      <c r="Q792" s="13">
        <v>2880</v>
      </c>
      <c r="S792" s="1">
        <v>0.3</v>
      </c>
      <c r="T792" t="s">
        <v>168</v>
      </c>
      <c r="U792" t="s">
        <v>24</v>
      </c>
      <c r="V792" t="b">
        <v>0</v>
      </c>
      <c r="W792">
        <v>4</v>
      </c>
      <c r="X792" t="s">
        <v>25</v>
      </c>
      <c r="Y792" t="s">
        <v>26</v>
      </c>
    </row>
    <row r="793" spans="1:25" x14ac:dyDescent="0.4">
      <c r="A793" t="s">
        <v>4864</v>
      </c>
      <c r="B793" s="2">
        <f ca="1">TODAY()+OpportunityTbl[[#This Row],[CreatedOn_DaysFromToday]]</f>
        <v>45062</v>
      </c>
      <c r="C793" s="2">
        <f ca="1">TODAY()+OpportunityTbl[[#This Row],[EstCloseDate_DaysFromToday]]</f>
        <v>45121</v>
      </c>
      <c r="D793" t="str">
        <f>IF(OpportunityTbl[[#This Row],[statecode]]=0,"",OpportunityTbl[[#This Row],[Estimated Close Date]])</f>
        <v/>
      </c>
      <c r="E793" s="14">
        <v>-48</v>
      </c>
      <c r="F793" s="14">
        <v>11</v>
      </c>
      <c r="G793" t="s">
        <v>4280</v>
      </c>
      <c r="H793" t="s">
        <v>4281</v>
      </c>
      <c r="I793">
        <v>0</v>
      </c>
      <c r="J793">
        <v>1</v>
      </c>
      <c r="K793" t="s">
        <v>10602</v>
      </c>
      <c r="L793" t="s">
        <v>12234</v>
      </c>
      <c r="M793" t="s">
        <v>22</v>
      </c>
      <c r="N793" t="s">
        <v>475</v>
      </c>
      <c r="O793" t="s">
        <v>29</v>
      </c>
      <c r="P793" t="s">
        <v>907</v>
      </c>
      <c r="Q793" s="13">
        <v>1224</v>
      </c>
      <c r="S793" s="1">
        <v>0.1</v>
      </c>
      <c r="T793" t="s">
        <v>23</v>
      </c>
      <c r="U793" t="s">
        <v>24</v>
      </c>
      <c r="V793" t="b">
        <v>0</v>
      </c>
      <c r="W793">
        <v>2.5</v>
      </c>
      <c r="X793" t="s">
        <v>25</v>
      </c>
      <c r="Y793" t="s">
        <v>26</v>
      </c>
    </row>
    <row r="794" spans="1:25" x14ac:dyDescent="0.4">
      <c r="A794" t="s">
        <v>4865</v>
      </c>
      <c r="B794" s="2">
        <f ca="1">TODAY()+OpportunityTbl[[#This Row],[CreatedOn_DaysFromToday]]</f>
        <v>45062</v>
      </c>
      <c r="C794" s="2">
        <f ca="1">TODAY()+OpportunityTbl[[#This Row],[EstCloseDate_DaysFromToday]]</f>
        <v>45117</v>
      </c>
      <c r="D794" t="str">
        <f>IF(OpportunityTbl[[#This Row],[statecode]]=0,"",OpportunityTbl[[#This Row],[Estimated Close Date]])</f>
        <v/>
      </c>
      <c r="E794" s="14">
        <v>-48</v>
      </c>
      <c r="F794" s="14">
        <v>7</v>
      </c>
      <c r="G794" t="s">
        <v>4280</v>
      </c>
      <c r="H794" t="s">
        <v>4281</v>
      </c>
      <c r="I794">
        <v>0</v>
      </c>
      <c r="J794">
        <v>1</v>
      </c>
      <c r="K794" t="s">
        <v>10505</v>
      </c>
      <c r="L794" t="s">
        <v>12235</v>
      </c>
      <c r="M794" t="s">
        <v>22</v>
      </c>
      <c r="N794" t="s">
        <v>2121</v>
      </c>
      <c r="O794" t="s">
        <v>29</v>
      </c>
      <c r="P794" t="s">
        <v>4734</v>
      </c>
      <c r="Q794" s="13">
        <v>11414</v>
      </c>
      <c r="S794" s="1">
        <v>0.9</v>
      </c>
      <c r="T794" t="s">
        <v>4724</v>
      </c>
      <c r="U794" t="s">
        <v>24</v>
      </c>
      <c r="V794" t="b">
        <v>1</v>
      </c>
      <c r="W794">
        <v>4</v>
      </c>
      <c r="X794" t="s">
        <v>240</v>
      </c>
      <c r="Y794" t="s">
        <v>26</v>
      </c>
    </row>
    <row r="795" spans="1:25" x14ac:dyDescent="0.4">
      <c r="A795" t="s">
        <v>4866</v>
      </c>
      <c r="B795" s="2">
        <f ca="1">TODAY()+OpportunityTbl[[#This Row],[CreatedOn_DaysFromToday]]</f>
        <v>45062</v>
      </c>
      <c r="C795" s="2">
        <f ca="1">TODAY()+OpportunityTbl[[#This Row],[EstCloseDate_DaysFromToday]]</f>
        <v>45130</v>
      </c>
      <c r="D795" t="str">
        <f>IF(OpportunityTbl[[#This Row],[statecode]]=0,"",OpportunityTbl[[#This Row],[Estimated Close Date]])</f>
        <v/>
      </c>
      <c r="E795" s="14">
        <v>-48</v>
      </c>
      <c r="F795" s="14">
        <v>20</v>
      </c>
      <c r="G795" t="s">
        <v>4280</v>
      </c>
      <c r="H795" t="s">
        <v>4281</v>
      </c>
      <c r="I795">
        <v>0</v>
      </c>
      <c r="J795">
        <v>1</v>
      </c>
      <c r="K795" t="s">
        <v>10533</v>
      </c>
      <c r="L795" t="s">
        <v>12236</v>
      </c>
      <c r="M795" t="s">
        <v>22</v>
      </c>
      <c r="N795" t="s">
        <v>1710</v>
      </c>
      <c r="O795" t="s">
        <v>29</v>
      </c>
      <c r="P795" t="s">
        <v>2378</v>
      </c>
      <c r="Q795" s="13">
        <v>3565</v>
      </c>
      <c r="S795" s="1">
        <v>0.9</v>
      </c>
      <c r="T795" t="s">
        <v>4724</v>
      </c>
      <c r="U795" t="s">
        <v>24</v>
      </c>
      <c r="V795" t="b">
        <v>0</v>
      </c>
      <c r="W795">
        <v>4</v>
      </c>
      <c r="X795" t="s">
        <v>240</v>
      </c>
      <c r="Y795" t="s">
        <v>26</v>
      </c>
    </row>
    <row r="796" spans="1:25" x14ac:dyDescent="0.4">
      <c r="A796" t="s">
        <v>5074</v>
      </c>
      <c r="B796" s="2">
        <f ca="1">TODAY()+OpportunityTbl[[#This Row],[CreatedOn_DaysFromToday]]</f>
        <v>45062</v>
      </c>
      <c r="C796" s="2">
        <f ca="1">TODAY()+OpportunityTbl[[#This Row],[EstCloseDate_DaysFromToday]]</f>
        <v>45123</v>
      </c>
      <c r="D796" t="str">
        <f>IF(OpportunityTbl[[#This Row],[statecode]]=0,"",OpportunityTbl[[#This Row],[Estimated Close Date]])</f>
        <v/>
      </c>
      <c r="E796" s="14">
        <v>-48</v>
      </c>
      <c r="F796" s="14">
        <v>13</v>
      </c>
      <c r="G796" t="s">
        <v>4280</v>
      </c>
      <c r="H796" t="s">
        <v>4281</v>
      </c>
      <c r="I796">
        <v>0</v>
      </c>
      <c r="J796">
        <v>1</v>
      </c>
      <c r="K796" t="s">
        <v>10511</v>
      </c>
      <c r="L796" t="s">
        <v>12237</v>
      </c>
      <c r="M796" t="s">
        <v>22</v>
      </c>
      <c r="N796" t="s">
        <v>1710</v>
      </c>
      <c r="O796" t="s">
        <v>29</v>
      </c>
      <c r="P796" t="s">
        <v>1713</v>
      </c>
      <c r="Q796" s="13">
        <v>3538</v>
      </c>
      <c r="S796" s="1">
        <v>0.3</v>
      </c>
      <c r="T796" t="s">
        <v>168</v>
      </c>
      <c r="U796" t="s">
        <v>24</v>
      </c>
      <c r="V796" t="b">
        <v>0</v>
      </c>
      <c r="W796">
        <v>5</v>
      </c>
      <c r="X796" t="s">
        <v>25</v>
      </c>
      <c r="Y796" t="s">
        <v>4899</v>
      </c>
    </row>
    <row r="797" spans="1:25" x14ac:dyDescent="0.4">
      <c r="A797" t="s">
        <v>5075</v>
      </c>
      <c r="B797" s="2">
        <f ca="1">TODAY()+OpportunityTbl[[#This Row],[CreatedOn_DaysFromToday]]</f>
        <v>45062</v>
      </c>
      <c r="C797" s="2">
        <f ca="1">TODAY()+OpportunityTbl[[#This Row],[EstCloseDate_DaysFromToday]]</f>
        <v>45111</v>
      </c>
      <c r="D797" t="str">
        <f>IF(OpportunityTbl[[#This Row],[statecode]]=0,"",OpportunityTbl[[#This Row],[Estimated Close Date]])</f>
        <v/>
      </c>
      <c r="E797" s="14">
        <v>-48</v>
      </c>
      <c r="F797" s="14">
        <v>1</v>
      </c>
      <c r="G797" t="s">
        <v>4280</v>
      </c>
      <c r="H797" t="s">
        <v>4281</v>
      </c>
      <c r="I797">
        <v>0</v>
      </c>
      <c r="J797">
        <v>1</v>
      </c>
      <c r="K797" t="s">
        <v>10517</v>
      </c>
      <c r="L797" t="s">
        <v>12238</v>
      </c>
      <c r="M797" t="s">
        <v>22</v>
      </c>
      <c r="N797" t="s">
        <v>518</v>
      </c>
      <c r="O797" t="s">
        <v>29</v>
      </c>
      <c r="P797" t="s">
        <v>557</v>
      </c>
      <c r="Q797" s="13">
        <v>2741</v>
      </c>
      <c r="S797" s="1">
        <v>0.3</v>
      </c>
      <c r="T797" t="s">
        <v>168</v>
      </c>
      <c r="U797" t="s">
        <v>24</v>
      </c>
      <c r="V797" t="b">
        <v>1</v>
      </c>
      <c r="W797">
        <v>2</v>
      </c>
      <c r="X797" t="s">
        <v>157</v>
      </c>
      <c r="Y797" t="s">
        <v>4916</v>
      </c>
    </row>
    <row r="798" spans="1:25" x14ac:dyDescent="0.4">
      <c r="A798" t="s">
        <v>5076</v>
      </c>
      <c r="B798" s="2">
        <f ca="1">TODAY()+OpportunityTbl[[#This Row],[CreatedOn_DaysFromToday]]</f>
        <v>45062</v>
      </c>
      <c r="C798" s="2">
        <f ca="1">TODAY()+OpportunityTbl[[#This Row],[EstCloseDate_DaysFromToday]]</f>
        <v>45120</v>
      </c>
      <c r="D798" t="str">
        <f>IF(OpportunityTbl[[#This Row],[statecode]]=0,"",OpportunityTbl[[#This Row],[Estimated Close Date]])</f>
        <v/>
      </c>
      <c r="E798" s="14">
        <v>-48</v>
      </c>
      <c r="F798" s="14">
        <v>10</v>
      </c>
      <c r="G798" t="s">
        <v>4280</v>
      </c>
      <c r="H798" t="s">
        <v>4281</v>
      </c>
      <c r="I798">
        <v>0</v>
      </c>
      <c r="J798">
        <v>1</v>
      </c>
      <c r="K798" t="s">
        <v>10599</v>
      </c>
      <c r="L798" t="s">
        <v>12239</v>
      </c>
      <c r="M798" t="s">
        <v>22</v>
      </c>
      <c r="N798" t="s">
        <v>469</v>
      </c>
      <c r="O798" t="s">
        <v>29</v>
      </c>
      <c r="P798" t="s">
        <v>470</v>
      </c>
      <c r="Q798" s="13">
        <v>6048</v>
      </c>
      <c r="S798" s="1">
        <v>0.5</v>
      </c>
      <c r="T798" t="s">
        <v>168</v>
      </c>
      <c r="U798" t="s">
        <v>24</v>
      </c>
      <c r="V798" t="b">
        <v>0</v>
      </c>
      <c r="W798">
        <v>2</v>
      </c>
      <c r="X798" t="s">
        <v>240</v>
      </c>
      <c r="Y798" t="s">
        <v>4892</v>
      </c>
    </row>
    <row r="799" spans="1:25" x14ac:dyDescent="0.4">
      <c r="A799" t="s">
        <v>7949</v>
      </c>
      <c r="B799" s="2">
        <f ca="1">TODAY()+OpportunityTbl[[#This Row],[CreatedOn_DaysFromToday]]</f>
        <v>45062</v>
      </c>
      <c r="C799" s="2">
        <f ca="1">TODAY()+OpportunityTbl[[#This Row],[EstCloseDate_DaysFromToday]]</f>
        <v>45098</v>
      </c>
      <c r="D799">
        <f ca="1">IF(OpportunityTbl[[#This Row],[statecode]]=0,"",OpportunityTbl[[#This Row],[Estimated Close Date]])</f>
        <v>45098</v>
      </c>
      <c r="E799" s="14">
        <v>-48</v>
      </c>
      <c r="F799" s="14">
        <v>-12</v>
      </c>
      <c r="G799" t="s">
        <v>7082</v>
      </c>
      <c r="H799" t="s">
        <v>7082</v>
      </c>
      <c r="I799">
        <v>1</v>
      </c>
      <c r="J799">
        <v>3</v>
      </c>
      <c r="K799" t="s">
        <v>10517</v>
      </c>
      <c r="L799" t="s">
        <v>12236</v>
      </c>
      <c r="M799" t="s">
        <v>22</v>
      </c>
      <c r="N799" t="s">
        <v>513</v>
      </c>
      <c r="O799" t="s">
        <v>29</v>
      </c>
      <c r="P799" t="s">
        <v>514</v>
      </c>
      <c r="Q799" s="13">
        <v>2979</v>
      </c>
      <c r="R799" s="13">
        <v>2904.53</v>
      </c>
      <c r="S799" s="1">
        <v>0.3</v>
      </c>
      <c r="T799" t="s">
        <v>168</v>
      </c>
      <c r="U799" t="s">
        <v>100</v>
      </c>
      <c r="V799" t="b">
        <v>1</v>
      </c>
      <c r="W799">
        <v>2.5</v>
      </c>
      <c r="X799" t="s">
        <v>157</v>
      </c>
      <c r="Y799" t="s">
        <v>4896</v>
      </c>
    </row>
    <row r="800" spans="1:25" x14ac:dyDescent="0.4">
      <c r="A800" t="s">
        <v>7950</v>
      </c>
      <c r="B800" s="2">
        <f ca="1">TODAY()+OpportunityTbl[[#This Row],[CreatedOn_DaysFromToday]]</f>
        <v>45062</v>
      </c>
      <c r="C800" s="2">
        <f ca="1">TODAY()+OpportunityTbl[[#This Row],[EstCloseDate_DaysFromToday]]</f>
        <v>45102</v>
      </c>
      <c r="D800">
        <f ca="1">IF(OpportunityTbl[[#This Row],[statecode]]=0,"",OpportunityTbl[[#This Row],[Estimated Close Date]])</f>
        <v>45102</v>
      </c>
      <c r="E800" s="14">
        <v>-48</v>
      </c>
      <c r="F800" s="14">
        <v>-8</v>
      </c>
      <c r="G800" t="s">
        <v>7082</v>
      </c>
      <c r="H800" t="s">
        <v>7082</v>
      </c>
      <c r="I800">
        <v>1</v>
      </c>
      <c r="J800">
        <v>3</v>
      </c>
      <c r="K800" t="s">
        <v>10507</v>
      </c>
      <c r="L800" t="s">
        <v>12234</v>
      </c>
      <c r="M800" t="s">
        <v>22</v>
      </c>
      <c r="N800" t="s">
        <v>480</v>
      </c>
      <c r="O800" t="s">
        <v>29</v>
      </c>
      <c r="P800" t="s">
        <v>527</v>
      </c>
      <c r="Q800" s="13">
        <v>2105</v>
      </c>
      <c r="R800" s="13">
        <v>2052.38</v>
      </c>
      <c r="S800" s="1">
        <v>0.3</v>
      </c>
      <c r="T800" t="s">
        <v>168</v>
      </c>
      <c r="U800" t="s">
        <v>100</v>
      </c>
      <c r="V800" t="b">
        <v>1</v>
      </c>
      <c r="W800">
        <v>2.5</v>
      </c>
      <c r="X800" t="s">
        <v>157</v>
      </c>
      <c r="Y800" t="s">
        <v>4890</v>
      </c>
    </row>
    <row r="801" spans="1:25" x14ac:dyDescent="0.4">
      <c r="A801" t="s">
        <v>8733</v>
      </c>
      <c r="B801" s="2">
        <f ca="1">TODAY()+OpportunityTbl[[#This Row],[CreatedOn_DaysFromToday]]</f>
        <v>45062</v>
      </c>
      <c r="C801" s="2">
        <f ca="1">TODAY()+OpportunityTbl[[#This Row],[EstCloseDate_DaysFromToday]]</f>
        <v>45106</v>
      </c>
      <c r="D801">
        <f ca="1">IF(OpportunityTbl[[#This Row],[statecode]]=0,"",OpportunityTbl[[#This Row],[Estimated Close Date]])</f>
        <v>45106</v>
      </c>
      <c r="E801" s="14">
        <v>-48</v>
      </c>
      <c r="F801" s="14">
        <v>-4</v>
      </c>
      <c r="G801" t="s">
        <v>7082</v>
      </c>
      <c r="H801" t="s">
        <v>7082</v>
      </c>
      <c r="I801">
        <v>1</v>
      </c>
      <c r="J801">
        <v>3</v>
      </c>
      <c r="K801" t="s">
        <v>10571</v>
      </c>
      <c r="L801" t="s">
        <v>12239</v>
      </c>
      <c r="M801" t="s">
        <v>22</v>
      </c>
      <c r="N801" t="s">
        <v>31</v>
      </c>
      <c r="O801" t="s">
        <v>29</v>
      </c>
      <c r="P801" t="s">
        <v>210</v>
      </c>
      <c r="Q801" s="13">
        <v>9689</v>
      </c>
      <c r="R801" s="13">
        <v>9495.2199999999993</v>
      </c>
      <c r="S801" s="1">
        <v>0.3</v>
      </c>
      <c r="T801" t="s">
        <v>168</v>
      </c>
      <c r="U801" t="s">
        <v>24</v>
      </c>
      <c r="V801" t="b">
        <v>1</v>
      </c>
      <c r="W801">
        <v>2</v>
      </c>
      <c r="X801" t="s">
        <v>157</v>
      </c>
      <c r="Y801" t="s">
        <v>26</v>
      </c>
    </row>
    <row r="802" spans="1:25" x14ac:dyDescent="0.4">
      <c r="A802" t="s">
        <v>868</v>
      </c>
      <c r="B802" s="2">
        <f ca="1">TODAY()+OpportunityTbl[[#This Row],[CreatedOn_DaysFromToday]]</f>
        <v>45061</v>
      </c>
      <c r="C802" s="2">
        <f ca="1">TODAY()+OpportunityTbl[[#This Row],[EstCloseDate_DaysFromToday]]</f>
        <v>45108</v>
      </c>
      <c r="D802">
        <f ca="1">IF(OpportunityTbl[[#This Row],[statecode]]=0,"",OpportunityTbl[[#This Row],[Estimated Close Date]])</f>
        <v>45108</v>
      </c>
      <c r="E802" s="14">
        <v>-49</v>
      </c>
      <c r="F802" s="14">
        <v>-2</v>
      </c>
      <c r="G802" t="s">
        <v>27</v>
      </c>
      <c r="H802" t="s">
        <v>28</v>
      </c>
      <c r="I802">
        <v>2</v>
      </c>
      <c r="J802">
        <v>4</v>
      </c>
      <c r="K802" t="s">
        <v>10567</v>
      </c>
      <c r="L802" t="s">
        <v>12234</v>
      </c>
      <c r="M802" t="s">
        <v>22</v>
      </c>
      <c r="N802" t="s">
        <v>513</v>
      </c>
      <c r="O802" t="s">
        <v>29</v>
      </c>
      <c r="P802" t="s">
        <v>525</v>
      </c>
      <c r="Q802" s="13">
        <v>2525</v>
      </c>
      <c r="S802" s="1">
        <v>0.1</v>
      </c>
      <c r="T802" t="s">
        <v>23</v>
      </c>
      <c r="U802" t="s">
        <v>97</v>
      </c>
      <c r="V802" t="b">
        <v>1</v>
      </c>
      <c r="W802">
        <v>2.5</v>
      </c>
      <c r="X802" t="s">
        <v>157</v>
      </c>
      <c r="Y802" t="s">
        <v>26</v>
      </c>
    </row>
    <row r="803" spans="1:25" x14ac:dyDescent="0.4">
      <c r="A803" t="s">
        <v>4344</v>
      </c>
      <c r="B803" s="2">
        <f ca="1">TODAY()+OpportunityTbl[[#This Row],[CreatedOn_DaysFromToday]]</f>
        <v>45061</v>
      </c>
      <c r="C803" s="2">
        <f ca="1">TODAY()+OpportunityTbl[[#This Row],[EstCloseDate_DaysFromToday]]</f>
        <v>45113</v>
      </c>
      <c r="D803" t="str">
        <f>IF(OpportunityTbl[[#This Row],[statecode]]=0,"",OpportunityTbl[[#This Row],[Estimated Close Date]])</f>
        <v/>
      </c>
      <c r="E803" s="14">
        <v>-49</v>
      </c>
      <c r="F803" s="14">
        <v>3</v>
      </c>
      <c r="G803" t="s">
        <v>4280</v>
      </c>
      <c r="H803" t="s">
        <v>4281</v>
      </c>
      <c r="I803">
        <v>0</v>
      </c>
      <c r="J803">
        <v>1</v>
      </c>
      <c r="K803" t="s">
        <v>10603</v>
      </c>
      <c r="L803" t="s">
        <v>12236</v>
      </c>
      <c r="M803" t="s">
        <v>22</v>
      </c>
      <c r="N803" t="s">
        <v>480</v>
      </c>
      <c r="O803" t="s">
        <v>29</v>
      </c>
      <c r="P803" t="s">
        <v>527</v>
      </c>
      <c r="Q803" s="13">
        <v>2978</v>
      </c>
      <c r="S803" s="1">
        <v>0.3</v>
      </c>
      <c r="T803" t="s">
        <v>168</v>
      </c>
      <c r="U803" t="s">
        <v>100</v>
      </c>
      <c r="V803" t="b">
        <v>0</v>
      </c>
      <c r="W803">
        <v>2.5</v>
      </c>
      <c r="X803" t="s">
        <v>25</v>
      </c>
      <c r="Y803" t="s">
        <v>26</v>
      </c>
    </row>
    <row r="804" spans="1:25" x14ac:dyDescent="0.4">
      <c r="A804" t="s">
        <v>4389</v>
      </c>
      <c r="B804" s="2">
        <f ca="1">TODAY()+OpportunityTbl[[#This Row],[CreatedOn_DaysFromToday]]</f>
        <v>45061</v>
      </c>
      <c r="C804" s="2">
        <f ca="1">TODAY()+OpportunityTbl[[#This Row],[EstCloseDate_DaysFromToday]]</f>
        <v>45149</v>
      </c>
      <c r="D804" t="str">
        <f>IF(OpportunityTbl[[#This Row],[statecode]]=0,"",OpportunityTbl[[#This Row],[Estimated Close Date]])</f>
        <v/>
      </c>
      <c r="E804" s="14">
        <v>-49</v>
      </c>
      <c r="F804" s="14">
        <v>39</v>
      </c>
      <c r="G804" t="s">
        <v>4280</v>
      </c>
      <c r="H804" t="s">
        <v>4281</v>
      </c>
      <c r="I804">
        <v>0</v>
      </c>
      <c r="J804">
        <v>1</v>
      </c>
      <c r="K804" t="s">
        <v>10487</v>
      </c>
      <c r="L804" t="s">
        <v>12234</v>
      </c>
      <c r="M804" t="s">
        <v>22</v>
      </c>
      <c r="N804" t="s">
        <v>616</v>
      </c>
      <c r="O804" t="s">
        <v>29</v>
      </c>
      <c r="P804" t="s">
        <v>654</v>
      </c>
      <c r="Q804" s="13">
        <v>2406</v>
      </c>
      <c r="S804" s="1">
        <v>0.3</v>
      </c>
      <c r="T804" t="s">
        <v>168</v>
      </c>
      <c r="U804" t="s">
        <v>24</v>
      </c>
      <c r="V804" t="b">
        <v>0</v>
      </c>
      <c r="W804">
        <v>2.5</v>
      </c>
      <c r="X804" t="s">
        <v>157</v>
      </c>
      <c r="Y804" t="s">
        <v>26</v>
      </c>
    </row>
    <row r="805" spans="1:25" x14ac:dyDescent="0.4">
      <c r="A805" t="s">
        <v>4446</v>
      </c>
      <c r="B805" s="2">
        <f ca="1">TODAY()+OpportunityTbl[[#This Row],[CreatedOn_DaysFromToday]]</f>
        <v>45061</v>
      </c>
      <c r="C805" s="2">
        <f ca="1">TODAY()+OpportunityTbl[[#This Row],[EstCloseDate_DaysFromToday]]</f>
        <v>45116</v>
      </c>
      <c r="D805" t="str">
        <f>IF(OpportunityTbl[[#This Row],[statecode]]=0,"",OpportunityTbl[[#This Row],[Estimated Close Date]])</f>
        <v/>
      </c>
      <c r="E805" s="14">
        <v>-49</v>
      </c>
      <c r="F805" s="14">
        <v>6</v>
      </c>
      <c r="G805" t="s">
        <v>4280</v>
      </c>
      <c r="H805" t="s">
        <v>4281</v>
      </c>
      <c r="I805">
        <v>0</v>
      </c>
      <c r="J805">
        <v>1</v>
      </c>
      <c r="K805" t="s">
        <v>10531</v>
      </c>
      <c r="L805" t="s">
        <v>12234</v>
      </c>
      <c r="M805" t="s">
        <v>22</v>
      </c>
      <c r="N805" t="s">
        <v>469</v>
      </c>
      <c r="O805" t="s">
        <v>29</v>
      </c>
      <c r="P805" t="s">
        <v>470</v>
      </c>
      <c r="Q805" s="13">
        <v>2653</v>
      </c>
      <c r="S805" s="1">
        <v>0.5</v>
      </c>
      <c r="T805" t="s">
        <v>168</v>
      </c>
      <c r="U805" t="s">
        <v>97</v>
      </c>
      <c r="V805" t="b">
        <v>0</v>
      </c>
      <c r="W805">
        <v>2.5</v>
      </c>
      <c r="X805" t="s">
        <v>157</v>
      </c>
      <c r="Y805" t="s">
        <v>26</v>
      </c>
    </row>
    <row r="806" spans="1:25" x14ac:dyDescent="0.4">
      <c r="A806" t="s">
        <v>4712</v>
      </c>
      <c r="B806" s="2">
        <f ca="1">TODAY()+OpportunityTbl[[#This Row],[CreatedOn_DaysFromToday]]</f>
        <v>45061</v>
      </c>
      <c r="C806" s="2">
        <f ca="1">TODAY()+OpportunityTbl[[#This Row],[EstCloseDate_DaysFromToday]]</f>
        <v>45130</v>
      </c>
      <c r="D806" t="str">
        <f>IF(OpportunityTbl[[#This Row],[statecode]]=0,"",OpportunityTbl[[#This Row],[Estimated Close Date]])</f>
        <v/>
      </c>
      <c r="E806" s="14">
        <v>-49</v>
      </c>
      <c r="F806" s="14">
        <v>20</v>
      </c>
      <c r="G806" t="s">
        <v>4280</v>
      </c>
      <c r="H806" t="s">
        <v>4281</v>
      </c>
      <c r="I806">
        <v>0</v>
      </c>
      <c r="J806">
        <v>1</v>
      </c>
      <c r="K806" t="s">
        <v>10454</v>
      </c>
      <c r="L806" t="s">
        <v>12240</v>
      </c>
      <c r="M806" t="s">
        <v>22</v>
      </c>
      <c r="N806" t="s">
        <v>1710</v>
      </c>
      <c r="O806" t="s">
        <v>29</v>
      </c>
      <c r="P806" t="s">
        <v>2378</v>
      </c>
      <c r="Q806" s="13">
        <v>9857</v>
      </c>
      <c r="S806" s="1">
        <v>0.5</v>
      </c>
      <c r="T806" t="s">
        <v>168</v>
      </c>
      <c r="U806" t="s">
        <v>97</v>
      </c>
      <c r="V806" t="b">
        <v>0</v>
      </c>
      <c r="W806">
        <v>4</v>
      </c>
      <c r="X806" t="s">
        <v>240</v>
      </c>
      <c r="Y806" t="s">
        <v>26</v>
      </c>
    </row>
    <row r="807" spans="1:25" x14ac:dyDescent="0.4">
      <c r="A807" t="s">
        <v>4713</v>
      </c>
      <c r="B807" s="2">
        <f ca="1">TODAY()+OpportunityTbl[[#This Row],[CreatedOn_DaysFromToday]]</f>
        <v>45061</v>
      </c>
      <c r="C807" s="2">
        <f ca="1">TODAY()+OpportunityTbl[[#This Row],[EstCloseDate_DaysFromToday]]</f>
        <v>45118</v>
      </c>
      <c r="D807" t="str">
        <f>IF(OpportunityTbl[[#This Row],[statecode]]=0,"",OpportunityTbl[[#This Row],[Estimated Close Date]])</f>
        <v/>
      </c>
      <c r="E807" s="14">
        <v>-49</v>
      </c>
      <c r="F807" s="14">
        <v>8</v>
      </c>
      <c r="G807" t="s">
        <v>4280</v>
      </c>
      <c r="H807" t="s">
        <v>4281</v>
      </c>
      <c r="I807">
        <v>0</v>
      </c>
      <c r="J807">
        <v>1</v>
      </c>
      <c r="K807" t="s">
        <v>10575</v>
      </c>
      <c r="L807" t="s">
        <v>12238</v>
      </c>
      <c r="M807" t="s">
        <v>22</v>
      </c>
      <c r="N807" t="s">
        <v>2121</v>
      </c>
      <c r="O807" t="s">
        <v>29</v>
      </c>
      <c r="P807" t="s">
        <v>2122</v>
      </c>
      <c r="Q807" s="13">
        <v>4016</v>
      </c>
      <c r="S807" s="1">
        <v>0.5</v>
      </c>
      <c r="T807" t="s">
        <v>168</v>
      </c>
      <c r="U807" t="s">
        <v>24</v>
      </c>
      <c r="V807" t="b">
        <v>0</v>
      </c>
      <c r="W807">
        <v>3</v>
      </c>
      <c r="X807" t="s">
        <v>157</v>
      </c>
      <c r="Y807" t="s">
        <v>26</v>
      </c>
    </row>
    <row r="808" spans="1:25" x14ac:dyDescent="0.4">
      <c r="A808" t="s">
        <v>4867</v>
      </c>
      <c r="B808" s="2">
        <f ca="1">TODAY()+OpportunityTbl[[#This Row],[CreatedOn_DaysFromToday]]</f>
        <v>45061</v>
      </c>
      <c r="C808" s="2">
        <f ca="1">TODAY()+OpportunityTbl[[#This Row],[EstCloseDate_DaysFromToday]]</f>
        <v>45127</v>
      </c>
      <c r="D808" t="str">
        <f>IF(OpportunityTbl[[#This Row],[statecode]]=0,"",OpportunityTbl[[#This Row],[Estimated Close Date]])</f>
        <v/>
      </c>
      <c r="E808" s="14">
        <v>-49</v>
      </c>
      <c r="F808" s="14">
        <v>17</v>
      </c>
      <c r="G808" t="s">
        <v>4280</v>
      </c>
      <c r="H808" t="s">
        <v>4281</v>
      </c>
      <c r="I808">
        <v>0</v>
      </c>
      <c r="J808">
        <v>1</v>
      </c>
      <c r="K808" t="s">
        <v>10454</v>
      </c>
      <c r="L808" t="s">
        <v>12239</v>
      </c>
      <c r="M808" t="s">
        <v>22</v>
      </c>
      <c r="N808" t="s">
        <v>1617</v>
      </c>
      <c r="O808" t="s">
        <v>29</v>
      </c>
      <c r="P808" t="s">
        <v>1620</v>
      </c>
      <c r="Q808" s="13">
        <v>8365</v>
      </c>
      <c r="S808" s="1">
        <v>0.1</v>
      </c>
      <c r="T808" t="s">
        <v>23</v>
      </c>
      <c r="U808" t="s">
        <v>24</v>
      </c>
      <c r="V808" t="b">
        <v>1</v>
      </c>
      <c r="W808">
        <v>3</v>
      </c>
      <c r="X808" t="s">
        <v>25</v>
      </c>
      <c r="Y808" t="s">
        <v>26</v>
      </c>
    </row>
    <row r="809" spans="1:25" x14ac:dyDescent="0.4">
      <c r="A809" t="s">
        <v>4945</v>
      </c>
      <c r="B809" s="2">
        <f ca="1">TODAY()+OpportunityTbl[[#This Row],[CreatedOn_DaysFromToday]]</f>
        <v>45061</v>
      </c>
      <c r="C809" s="2">
        <f ca="1">TODAY()+OpportunityTbl[[#This Row],[EstCloseDate_DaysFromToday]]</f>
        <v>45133</v>
      </c>
      <c r="D809" t="str">
        <f>IF(OpportunityTbl[[#This Row],[statecode]]=0,"",OpportunityTbl[[#This Row],[Estimated Close Date]])</f>
        <v/>
      </c>
      <c r="E809" s="14">
        <v>-49</v>
      </c>
      <c r="F809" s="14">
        <v>23</v>
      </c>
      <c r="G809" t="s">
        <v>4280</v>
      </c>
      <c r="H809" t="s">
        <v>4281</v>
      </c>
      <c r="I809">
        <v>0</v>
      </c>
      <c r="J809">
        <v>1</v>
      </c>
      <c r="K809" t="s">
        <v>10474</v>
      </c>
      <c r="L809" t="s">
        <v>12239</v>
      </c>
      <c r="M809" t="s">
        <v>22</v>
      </c>
      <c r="N809" t="s">
        <v>2121</v>
      </c>
      <c r="O809" t="s">
        <v>29</v>
      </c>
      <c r="P809" t="s">
        <v>4734</v>
      </c>
      <c r="Q809" s="13">
        <v>9718</v>
      </c>
      <c r="S809" s="1">
        <v>0.9</v>
      </c>
      <c r="T809" t="s">
        <v>4724</v>
      </c>
      <c r="U809" t="s">
        <v>24</v>
      </c>
      <c r="V809" t="b">
        <v>0</v>
      </c>
      <c r="W809">
        <v>3</v>
      </c>
      <c r="X809" t="s">
        <v>4732</v>
      </c>
      <c r="Y809" t="s">
        <v>4892</v>
      </c>
    </row>
    <row r="810" spans="1:25" x14ac:dyDescent="0.4">
      <c r="A810" t="s">
        <v>5003</v>
      </c>
      <c r="B810" s="2">
        <f ca="1">TODAY()+OpportunityTbl[[#This Row],[CreatedOn_DaysFromToday]]</f>
        <v>45061</v>
      </c>
      <c r="C810" s="2">
        <f ca="1">TODAY()+OpportunityTbl[[#This Row],[EstCloseDate_DaysFromToday]]</f>
        <v>45132</v>
      </c>
      <c r="D810" t="str">
        <f>IF(OpportunityTbl[[#This Row],[statecode]]=0,"",OpportunityTbl[[#This Row],[Estimated Close Date]])</f>
        <v/>
      </c>
      <c r="E810" s="14">
        <v>-49</v>
      </c>
      <c r="F810" s="14">
        <v>22</v>
      </c>
      <c r="G810" t="s">
        <v>4280</v>
      </c>
      <c r="H810" t="s">
        <v>4281</v>
      </c>
      <c r="I810">
        <v>0</v>
      </c>
      <c r="J810">
        <v>1</v>
      </c>
      <c r="K810" t="s">
        <v>10467</v>
      </c>
      <c r="L810" t="s">
        <v>12234</v>
      </c>
      <c r="M810" t="s">
        <v>22</v>
      </c>
      <c r="N810" t="s">
        <v>1727</v>
      </c>
      <c r="O810" t="s">
        <v>29</v>
      </c>
      <c r="P810" t="s">
        <v>1747</v>
      </c>
      <c r="Q810" s="13">
        <v>2692</v>
      </c>
      <c r="S810" s="1">
        <v>0.5</v>
      </c>
      <c r="T810" t="s">
        <v>168</v>
      </c>
      <c r="U810" t="s">
        <v>100</v>
      </c>
      <c r="V810" t="b">
        <v>0</v>
      </c>
      <c r="W810">
        <v>3.5</v>
      </c>
      <c r="X810" t="s">
        <v>157</v>
      </c>
      <c r="Y810" t="s">
        <v>4896</v>
      </c>
    </row>
    <row r="811" spans="1:25" x14ac:dyDescent="0.4">
      <c r="A811" t="s">
        <v>5177</v>
      </c>
      <c r="B811" s="2">
        <f ca="1">TODAY()+OpportunityTbl[[#This Row],[CreatedOn_DaysFromToday]]</f>
        <v>45061</v>
      </c>
      <c r="C811" s="2">
        <f ca="1">TODAY()+OpportunityTbl[[#This Row],[EstCloseDate_DaysFromToday]]</f>
        <v>45116</v>
      </c>
      <c r="D811" t="str">
        <f>IF(OpportunityTbl[[#This Row],[statecode]]=0,"",OpportunityTbl[[#This Row],[Estimated Close Date]])</f>
        <v/>
      </c>
      <c r="E811" s="14">
        <v>-49</v>
      </c>
      <c r="F811" s="14">
        <v>6</v>
      </c>
      <c r="G811" t="s">
        <v>4280</v>
      </c>
      <c r="H811" t="s">
        <v>4281</v>
      </c>
      <c r="I811">
        <v>0</v>
      </c>
      <c r="J811">
        <v>1</v>
      </c>
      <c r="K811" t="s">
        <v>10604</v>
      </c>
      <c r="L811" t="s">
        <v>12240</v>
      </c>
      <c r="M811" t="s">
        <v>22</v>
      </c>
      <c r="N811" t="s">
        <v>31</v>
      </c>
      <c r="O811" t="s">
        <v>29</v>
      </c>
      <c r="P811" t="s">
        <v>32</v>
      </c>
      <c r="Q811" s="13">
        <v>4741</v>
      </c>
      <c r="S811" s="1">
        <v>0.3</v>
      </c>
      <c r="T811" t="s">
        <v>168</v>
      </c>
      <c r="U811" t="s">
        <v>24</v>
      </c>
      <c r="V811" t="b">
        <v>0</v>
      </c>
      <c r="W811">
        <v>2.5</v>
      </c>
      <c r="X811" t="s">
        <v>25</v>
      </c>
      <c r="Y811" t="s">
        <v>4926</v>
      </c>
    </row>
    <row r="812" spans="1:25" x14ac:dyDescent="0.4">
      <c r="A812" t="s">
        <v>5178</v>
      </c>
      <c r="B812" s="2">
        <f ca="1">TODAY()+OpportunityTbl[[#This Row],[CreatedOn_DaysFromToday]]</f>
        <v>45061</v>
      </c>
      <c r="C812" s="2">
        <f ca="1">TODAY()+OpportunityTbl[[#This Row],[EstCloseDate_DaysFromToday]]</f>
        <v>45126</v>
      </c>
      <c r="D812" t="str">
        <f>IF(OpportunityTbl[[#This Row],[statecode]]=0,"",OpportunityTbl[[#This Row],[Estimated Close Date]])</f>
        <v/>
      </c>
      <c r="E812" s="14">
        <v>-49</v>
      </c>
      <c r="F812" s="14">
        <v>16</v>
      </c>
      <c r="G812" t="s">
        <v>4280</v>
      </c>
      <c r="H812" t="s">
        <v>4281</v>
      </c>
      <c r="I812">
        <v>0</v>
      </c>
      <c r="J812">
        <v>1</v>
      </c>
      <c r="K812" t="s">
        <v>10441</v>
      </c>
      <c r="L812" t="s">
        <v>12236</v>
      </c>
      <c r="M812" t="s">
        <v>22</v>
      </c>
      <c r="N812" t="s">
        <v>779</v>
      </c>
      <c r="O812" t="s">
        <v>29</v>
      </c>
      <c r="P812" t="s">
        <v>780</v>
      </c>
      <c r="Q812" s="13">
        <v>2698</v>
      </c>
      <c r="S812" s="1">
        <v>0.3</v>
      </c>
      <c r="T812" t="s">
        <v>168</v>
      </c>
      <c r="U812" t="s">
        <v>24</v>
      </c>
      <c r="V812" t="b">
        <v>1</v>
      </c>
      <c r="W812">
        <v>2.5</v>
      </c>
      <c r="X812" t="s">
        <v>157</v>
      </c>
      <c r="Y812" t="s">
        <v>4896</v>
      </c>
    </row>
    <row r="813" spans="1:25" x14ac:dyDescent="0.4">
      <c r="A813" t="s">
        <v>7755</v>
      </c>
      <c r="B813" s="2">
        <f ca="1">TODAY()+OpportunityTbl[[#This Row],[CreatedOn_DaysFromToday]]</f>
        <v>45061</v>
      </c>
      <c r="C813" s="2">
        <f ca="1">TODAY()+OpportunityTbl[[#This Row],[EstCloseDate_DaysFromToday]]</f>
        <v>45107</v>
      </c>
      <c r="D813">
        <f ca="1">IF(OpportunityTbl[[#This Row],[statecode]]=0,"",OpportunityTbl[[#This Row],[Estimated Close Date]])</f>
        <v>45107</v>
      </c>
      <c r="E813" s="14">
        <v>-49</v>
      </c>
      <c r="F813" s="14">
        <v>-3</v>
      </c>
      <c r="G813" t="s">
        <v>7082</v>
      </c>
      <c r="H813" t="s">
        <v>7082</v>
      </c>
      <c r="I813">
        <v>1</v>
      </c>
      <c r="J813">
        <v>3</v>
      </c>
      <c r="K813" t="s">
        <v>10553</v>
      </c>
      <c r="L813" t="s">
        <v>12238</v>
      </c>
      <c r="M813" t="s">
        <v>22</v>
      </c>
      <c r="N813" t="s">
        <v>1710</v>
      </c>
      <c r="O813" t="s">
        <v>29</v>
      </c>
      <c r="P813" t="s">
        <v>1722</v>
      </c>
      <c r="Q813" s="13">
        <v>2084</v>
      </c>
      <c r="R813" s="13">
        <v>2011.06</v>
      </c>
      <c r="S813" s="1">
        <v>0.5</v>
      </c>
      <c r="T813" t="s">
        <v>168</v>
      </c>
      <c r="U813" t="s">
        <v>24</v>
      </c>
      <c r="V813" t="b">
        <v>1</v>
      </c>
      <c r="W813">
        <v>3.5</v>
      </c>
      <c r="X813" t="s">
        <v>240</v>
      </c>
      <c r="Y813" t="s">
        <v>4896</v>
      </c>
    </row>
    <row r="814" spans="1:25" x14ac:dyDescent="0.4">
      <c r="A814" t="s">
        <v>7756</v>
      </c>
      <c r="B814" s="2">
        <f ca="1">TODAY()+OpportunityTbl[[#This Row],[CreatedOn_DaysFromToday]]</f>
        <v>45061</v>
      </c>
      <c r="C814" s="2">
        <f ca="1">TODAY()+OpportunityTbl[[#This Row],[EstCloseDate_DaysFromToday]]</f>
        <v>45108</v>
      </c>
      <c r="D814">
        <f ca="1">IF(OpportunityTbl[[#This Row],[statecode]]=0,"",OpportunityTbl[[#This Row],[Estimated Close Date]])</f>
        <v>45108</v>
      </c>
      <c r="E814" s="14">
        <v>-49</v>
      </c>
      <c r="F814" s="14">
        <v>-2</v>
      </c>
      <c r="G814" t="s">
        <v>7082</v>
      </c>
      <c r="H814" t="s">
        <v>7082</v>
      </c>
      <c r="I814">
        <v>1</v>
      </c>
      <c r="J814">
        <v>3</v>
      </c>
      <c r="K814" t="s">
        <v>10507</v>
      </c>
      <c r="L814" t="s">
        <v>12234</v>
      </c>
      <c r="M814" t="s">
        <v>22</v>
      </c>
      <c r="N814" t="s">
        <v>1710</v>
      </c>
      <c r="O814" t="s">
        <v>29</v>
      </c>
      <c r="P814" t="s">
        <v>1711</v>
      </c>
      <c r="Q814" s="13">
        <v>2296</v>
      </c>
      <c r="R814" s="13">
        <v>2204.16</v>
      </c>
      <c r="S814" s="1">
        <v>0.5</v>
      </c>
      <c r="T814" t="s">
        <v>168</v>
      </c>
      <c r="U814" t="s">
        <v>24</v>
      </c>
      <c r="V814" t="b">
        <v>1</v>
      </c>
      <c r="W814">
        <v>4</v>
      </c>
      <c r="X814" t="s">
        <v>240</v>
      </c>
      <c r="Y814" t="s">
        <v>4916</v>
      </c>
    </row>
    <row r="815" spans="1:25" x14ac:dyDescent="0.4">
      <c r="A815" t="s">
        <v>8119</v>
      </c>
      <c r="B815" s="2">
        <f ca="1">TODAY()+OpportunityTbl[[#This Row],[CreatedOn_DaysFromToday]]</f>
        <v>45061</v>
      </c>
      <c r="C815" s="2">
        <f ca="1">TODAY()+OpportunityTbl[[#This Row],[EstCloseDate_DaysFromToday]]</f>
        <v>45106</v>
      </c>
      <c r="D815">
        <f ca="1">IF(OpportunityTbl[[#This Row],[statecode]]=0,"",OpportunityTbl[[#This Row],[Estimated Close Date]])</f>
        <v>45106</v>
      </c>
      <c r="E815" s="14">
        <v>-49</v>
      </c>
      <c r="F815" s="14">
        <v>-4</v>
      </c>
      <c r="G815" t="s">
        <v>7082</v>
      </c>
      <c r="H815" t="s">
        <v>7082</v>
      </c>
      <c r="I815">
        <v>1</v>
      </c>
      <c r="J815">
        <v>3</v>
      </c>
      <c r="K815" t="s">
        <v>10605</v>
      </c>
      <c r="L815" t="s">
        <v>12234</v>
      </c>
      <c r="M815" t="s">
        <v>22</v>
      </c>
      <c r="N815" t="s">
        <v>31</v>
      </c>
      <c r="O815" t="s">
        <v>29</v>
      </c>
      <c r="P815" t="s">
        <v>210</v>
      </c>
      <c r="Q815" s="13">
        <v>2906</v>
      </c>
      <c r="R815" s="13">
        <v>2833.35</v>
      </c>
      <c r="S815" s="1">
        <v>0.5</v>
      </c>
      <c r="T815" t="s">
        <v>168</v>
      </c>
      <c r="U815" t="s">
        <v>24</v>
      </c>
      <c r="V815" t="b">
        <v>1</v>
      </c>
      <c r="W815">
        <v>2.5</v>
      </c>
      <c r="X815" t="s">
        <v>240</v>
      </c>
      <c r="Y815" t="s">
        <v>4896</v>
      </c>
    </row>
    <row r="816" spans="1:25" x14ac:dyDescent="0.4">
      <c r="A816" t="s">
        <v>8604</v>
      </c>
      <c r="B816" s="2">
        <f ca="1">TODAY()+OpportunityTbl[[#This Row],[CreatedOn_DaysFromToday]]</f>
        <v>45061</v>
      </c>
      <c r="C816" s="2">
        <f ca="1">TODAY()+OpportunityTbl[[#This Row],[EstCloseDate_DaysFromToday]]</f>
        <v>45099</v>
      </c>
      <c r="D816">
        <f ca="1">IF(OpportunityTbl[[#This Row],[statecode]]=0,"",OpportunityTbl[[#This Row],[Estimated Close Date]])</f>
        <v>45099</v>
      </c>
      <c r="E816" s="14">
        <v>-49</v>
      </c>
      <c r="F816" s="14">
        <v>-11</v>
      </c>
      <c r="G816" t="s">
        <v>7082</v>
      </c>
      <c r="H816" t="s">
        <v>7082</v>
      </c>
      <c r="I816">
        <v>1</v>
      </c>
      <c r="J816">
        <v>3</v>
      </c>
      <c r="K816" t="s">
        <v>10548</v>
      </c>
      <c r="L816" t="s">
        <v>12236</v>
      </c>
      <c r="M816" t="s">
        <v>22</v>
      </c>
      <c r="N816" t="s">
        <v>2069</v>
      </c>
      <c r="O816" t="s">
        <v>29</v>
      </c>
      <c r="P816" t="s">
        <v>2107</v>
      </c>
      <c r="Q816" s="13">
        <v>1858</v>
      </c>
      <c r="R816" s="13">
        <v>1774.39</v>
      </c>
      <c r="S816" s="1">
        <v>0.3</v>
      </c>
      <c r="T816" t="s">
        <v>168</v>
      </c>
      <c r="U816" t="s">
        <v>97</v>
      </c>
      <c r="V816" t="b">
        <v>1</v>
      </c>
      <c r="W816">
        <v>4.5</v>
      </c>
      <c r="X816" t="s">
        <v>157</v>
      </c>
      <c r="Y816" t="s">
        <v>26</v>
      </c>
    </row>
    <row r="817" spans="1:25" x14ac:dyDescent="0.4">
      <c r="A817" t="s">
        <v>8981</v>
      </c>
      <c r="B817" s="2">
        <f ca="1">TODAY()+OpportunityTbl[[#This Row],[CreatedOn_DaysFromToday]]</f>
        <v>45061</v>
      </c>
      <c r="C817" s="2">
        <f ca="1">TODAY()+OpportunityTbl[[#This Row],[EstCloseDate_DaysFromToday]]</f>
        <v>45087</v>
      </c>
      <c r="D817">
        <f ca="1">IF(OpportunityTbl[[#This Row],[statecode]]=0,"",OpportunityTbl[[#This Row],[Estimated Close Date]])</f>
        <v>45087</v>
      </c>
      <c r="E817" s="14">
        <v>-49</v>
      </c>
      <c r="F817" s="14">
        <v>-23</v>
      </c>
      <c r="G817" t="s">
        <v>7082</v>
      </c>
      <c r="H817" t="s">
        <v>7082</v>
      </c>
      <c r="I817">
        <v>1</v>
      </c>
      <c r="J817">
        <v>3</v>
      </c>
      <c r="K817" t="s">
        <v>10596</v>
      </c>
      <c r="L817" t="s">
        <v>12238</v>
      </c>
      <c r="M817" t="s">
        <v>22</v>
      </c>
      <c r="N817" t="s">
        <v>469</v>
      </c>
      <c r="O817" t="s">
        <v>29</v>
      </c>
      <c r="P817" t="s">
        <v>470</v>
      </c>
      <c r="Q817" s="13">
        <v>4586</v>
      </c>
      <c r="R817" s="13">
        <v>4494.28</v>
      </c>
      <c r="S817" s="1">
        <v>0.5</v>
      </c>
      <c r="T817" t="s">
        <v>168</v>
      </c>
      <c r="U817" t="s">
        <v>100</v>
      </c>
      <c r="V817" t="b">
        <v>1</v>
      </c>
      <c r="W817">
        <v>2</v>
      </c>
      <c r="X817" t="s">
        <v>240</v>
      </c>
      <c r="Y817" t="s">
        <v>26</v>
      </c>
    </row>
    <row r="818" spans="1:25" x14ac:dyDescent="0.4">
      <c r="A818" t="s">
        <v>2245</v>
      </c>
      <c r="B818" s="2">
        <f ca="1">TODAY()+OpportunityTbl[[#This Row],[CreatedOn_DaysFromToday]]</f>
        <v>45060</v>
      </c>
      <c r="C818" s="2">
        <f ca="1">TODAY()+OpportunityTbl[[#This Row],[EstCloseDate_DaysFromToday]]</f>
        <v>45105</v>
      </c>
      <c r="D818">
        <f ca="1">IF(OpportunityTbl[[#This Row],[statecode]]=0,"",OpportunityTbl[[#This Row],[Estimated Close Date]])</f>
        <v>45105</v>
      </c>
      <c r="E818" s="14">
        <v>-50</v>
      </c>
      <c r="F818" s="14">
        <v>-5</v>
      </c>
      <c r="G818" t="s">
        <v>27</v>
      </c>
      <c r="H818" t="s">
        <v>28</v>
      </c>
      <c r="I818">
        <v>2</v>
      </c>
      <c r="J818">
        <v>4</v>
      </c>
      <c r="K818" t="s">
        <v>10505</v>
      </c>
      <c r="L818" t="s">
        <v>12236</v>
      </c>
      <c r="M818" t="s">
        <v>22</v>
      </c>
      <c r="N818" t="s">
        <v>1710</v>
      </c>
      <c r="O818" t="s">
        <v>29</v>
      </c>
      <c r="P818" t="s">
        <v>1711</v>
      </c>
      <c r="Q818" s="13">
        <v>2740</v>
      </c>
      <c r="S818" s="1">
        <v>0.3</v>
      </c>
      <c r="T818" t="s">
        <v>168</v>
      </c>
      <c r="U818" t="s">
        <v>100</v>
      </c>
      <c r="V818" t="b">
        <v>0</v>
      </c>
      <c r="W818">
        <v>4</v>
      </c>
      <c r="X818" t="s">
        <v>157</v>
      </c>
      <c r="Y818" t="s">
        <v>26</v>
      </c>
    </row>
    <row r="819" spans="1:25" x14ac:dyDescent="0.4">
      <c r="A819" t="s">
        <v>2860</v>
      </c>
      <c r="B819" s="2">
        <f ca="1">TODAY()+OpportunityTbl[[#This Row],[CreatedOn_DaysFromToday]]</f>
        <v>45060</v>
      </c>
      <c r="C819" s="2">
        <f ca="1">TODAY()+OpportunityTbl[[#This Row],[EstCloseDate_DaysFromToday]]</f>
        <v>45093</v>
      </c>
      <c r="D819">
        <f ca="1">IF(OpportunityTbl[[#This Row],[statecode]]=0,"",OpportunityTbl[[#This Row],[Estimated Close Date]])</f>
        <v>45093</v>
      </c>
      <c r="E819" s="14">
        <v>-50</v>
      </c>
      <c r="F819" s="14">
        <v>-17</v>
      </c>
      <c r="G819" t="s">
        <v>27</v>
      </c>
      <c r="H819" t="s">
        <v>28</v>
      </c>
      <c r="I819">
        <v>2</v>
      </c>
      <c r="J819">
        <v>4</v>
      </c>
      <c r="K819" t="s">
        <v>10531</v>
      </c>
      <c r="L819" t="s">
        <v>12237</v>
      </c>
      <c r="M819" t="s">
        <v>22</v>
      </c>
      <c r="N819" t="s">
        <v>475</v>
      </c>
      <c r="O819" t="s">
        <v>29</v>
      </c>
      <c r="P819" t="s">
        <v>907</v>
      </c>
      <c r="Q819" s="13">
        <v>3443</v>
      </c>
      <c r="S819" s="1">
        <v>0.1</v>
      </c>
      <c r="T819" t="s">
        <v>23</v>
      </c>
      <c r="U819" t="s">
        <v>100</v>
      </c>
      <c r="V819" t="b">
        <v>1</v>
      </c>
      <c r="W819">
        <v>3.5</v>
      </c>
      <c r="X819" t="s">
        <v>25</v>
      </c>
      <c r="Y819" t="s">
        <v>26</v>
      </c>
    </row>
    <row r="820" spans="1:25" x14ac:dyDescent="0.4">
      <c r="A820" t="s">
        <v>4447</v>
      </c>
      <c r="B820" s="2">
        <f ca="1">TODAY()+OpportunityTbl[[#This Row],[CreatedOn_DaysFromToday]]</f>
        <v>45060</v>
      </c>
      <c r="C820" s="2">
        <f ca="1">TODAY()+OpportunityTbl[[#This Row],[EstCloseDate_DaysFromToday]]</f>
        <v>45119</v>
      </c>
      <c r="D820" t="str">
        <f>IF(OpportunityTbl[[#This Row],[statecode]]=0,"",OpportunityTbl[[#This Row],[Estimated Close Date]])</f>
        <v/>
      </c>
      <c r="E820" s="14">
        <v>-50</v>
      </c>
      <c r="F820" s="14">
        <v>9</v>
      </c>
      <c r="G820" t="s">
        <v>4280</v>
      </c>
      <c r="H820" t="s">
        <v>4281</v>
      </c>
      <c r="I820">
        <v>0</v>
      </c>
      <c r="J820">
        <v>1</v>
      </c>
      <c r="K820" t="s">
        <v>10549</v>
      </c>
      <c r="L820" t="s">
        <v>12234</v>
      </c>
      <c r="M820" t="s">
        <v>22</v>
      </c>
      <c r="N820" t="s">
        <v>31</v>
      </c>
      <c r="O820" t="s">
        <v>29</v>
      </c>
      <c r="P820" t="s">
        <v>210</v>
      </c>
      <c r="Q820" s="13">
        <v>2322</v>
      </c>
      <c r="S820" s="1">
        <v>0.5</v>
      </c>
      <c r="T820" t="s">
        <v>168</v>
      </c>
      <c r="U820" t="s">
        <v>24</v>
      </c>
      <c r="V820" t="b">
        <v>0</v>
      </c>
      <c r="W820">
        <v>2.5</v>
      </c>
      <c r="X820" t="s">
        <v>157</v>
      </c>
      <c r="Y820" t="s">
        <v>26</v>
      </c>
    </row>
    <row r="821" spans="1:25" x14ac:dyDescent="0.4">
      <c r="A821" t="s">
        <v>4612</v>
      </c>
      <c r="B821" s="2">
        <f ca="1">TODAY()+OpportunityTbl[[#This Row],[CreatedOn_DaysFromToday]]</f>
        <v>45060</v>
      </c>
      <c r="C821" s="2">
        <f ca="1">TODAY()+OpportunityTbl[[#This Row],[EstCloseDate_DaysFromToday]]</f>
        <v>45120</v>
      </c>
      <c r="D821" t="str">
        <f>IF(OpportunityTbl[[#This Row],[statecode]]=0,"",OpportunityTbl[[#This Row],[Estimated Close Date]])</f>
        <v/>
      </c>
      <c r="E821" s="14">
        <v>-50</v>
      </c>
      <c r="F821" s="14">
        <v>10</v>
      </c>
      <c r="G821" t="s">
        <v>4280</v>
      </c>
      <c r="H821" t="s">
        <v>4281</v>
      </c>
      <c r="I821">
        <v>0</v>
      </c>
      <c r="J821">
        <v>1</v>
      </c>
      <c r="K821" t="s">
        <v>10545</v>
      </c>
      <c r="L821" t="s">
        <v>12238</v>
      </c>
      <c r="M821" t="s">
        <v>22</v>
      </c>
      <c r="N821" t="s">
        <v>480</v>
      </c>
      <c r="O821" t="s">
        <v>29</v>
      </c>
      <c r="P821" t="s">
        <v>687</v>
      </c>
      <c r="Q821" s="13">
        <v>3680</v>
      </c>
      <c r="S821" s="1">
        <v>0.5</v>
      </c>
      <c r="T821" t="s">
        <v>168</v>
      </c>
      <c r="U821" t="s">
        <v>24</v>
      </c>
      <c r="V821" t="b">
        <v>1</v>
      </c>
      <c r="W821">
        <v>2</v>
      </c>
      <c r="X821" t="s">
        <v>240</v>
      </c>
      <c r="Y821" t="s">
        <v>26</v>
      </c>
    </row>
    <row r="822" spans="1:25" x14ac:dyDescent="0.4">
      <c r="A822" t="s">
        <v>4613</v>
      </c>
      <c r="B822" s="2">
        <f ca="1">TODAY()+OpportunityTbl[[#This Row],[CreatedOn_DaysFromToday]]</f>
        <v>45060</v>
      </c>
      <c r="C822" s="2">
        <f ca="1">TODAY()+OpportunityTbl[[#This Row],[EstCloseDate_DaysFromToday]]</f>
        <v>45134</v>
      </c>
      <c r="D822" t="str">
        <f>IF(OpportunityTbl[[#This Row],[statecode]]=0,"",OpportunityTbl[[#This Row],[Estimated Close Date]])</f>
        <v/>
      </c>
      <c r="E822" s="14">
        <v>-50</v>
      </c>
      <c r="F822" s="14">
        <v>24</v>
      </c>
      <c r="G822" t="s">
        <v>4280</v>
      </c>
      <c r="H822" t="s">
        <v>4281</v>
      </c>
      <c r="I822">
        <v>0</v>
      </c>
      <c r="J822">
        <v>1</v>
      </c>
      <c r="K822" t="s">
        <v>10498</v>
      </c>
      <c r="L822" t="s">
        <v>12238</v>
      </c>
      <c r="M822" t="s">
        <v>22</v>
      </c>
      <c r="N822" t="s">
        <v>480</v>
      </c>
      <c r="O822" t="s">
        <v>29</v>
      </c>
      <c r="P822" t="s">
        <v>687</v>
      </c>
      <c r="Q822" s="13">
        <v>4651</v>
      </c>
      <c r="S822" s="1">
        <v>0.5</v>
      </c>
      <c r="T822" t="s">
        <v>168</v>
      </c>
      <c r="U822" t="s">
        <v>24</v>
      </c>
      <c r="V822" t="b">
        <v>0</v>
      </c>
      <c r="W822">
        <v>2</v>
      </c>
      <c r="X822" t="s">
        <v>240</v>
      </c>
      <c r="Y822" t="s">
        <v>26</v>
      </c>
    </row>
    <row r="823" spans="1:25" x14ac:dyDescent="0.4">
      <c r="A823" t="s">
        <v>4714</v>
      </c>
      <c r="B823" s="2">
        <f ca="1">TODAY()+OpportunityTbl[[#This Row],[CreatedOn_DaysFromToday]]</f>
        <v>45060</v>
      </c>
      <c r="C823" s="2">
        <f ca="1">TODAY()+OpportunityTbl[[#This Row],[EstCloseDate_DaysFromToday]]</f>
        <v>45112</v>
      </c>
      <c r="D823" t="str">
        <f>IF(OpportunityTbl[[#This Row],[statecode]]=0,"",OpportunityTbl[[#This Row],[Estimated Close Date]])</f>
        <v/>
      </c>
      <c r="E823" s="14">
        <v>-50</v>
      </c>
      <c r="F823" s="14">
        <v>2</v>
      </c>
      <c r="G823" t="s">
        <v>4280</v>
      </c>
      <c r="H823" t="s">
        <v>4281</v>
      </c>
      <c r="I823">
        <v>0</v>
      </c>
      <c r="J823">
        <v>1</v>
      </c>
      <c r="K823" t="s">
        <v>10601</v>
      </c>
      <c r="L823" t="s">
        <v>12238</v>
      </c>
      <c r="M823" t="s">
        <v>22</v>
      </c>
      <c r="N823" t="s">
        <v>1617</v>
      </c>
      <c r="O823" t="s">
        <v>29</v>
      </c>
      <c r="P823" t="s">
        <v>1618</v>
      </c>
      <c r="Q823" s="13">
        <v>2785</v>
      </c>
      <c r="S823" s="1">
        <v>0.3</v>
      </c>
      <c r="T823" t="s">
        <v>168</v>
      </c>
      <c r="U823" t="s">
        <v>100</v>
      </c>
      <c r="V823" t="b">
        <v>1</v>
      </c>
      <c r="W823">
        <v>3</v>
      </c>
      <c r="X823" t="s">
        <v>25</v>
      </c>
      <c r="Y823" t="s">
        <v>26</v>
      </c>
    </row>
    <row r="824" spans="1:25" x14ac:dyDescent="0.4">
      <c r="A824" t="s">
        <v>4964</v>
      </c>
      <c r="B824" s="2">
        <f ca="1">TODAY()+OpportunityTbl[[#This Row],[CreatedOn_DaysFromToday]]</f>
        <v>45060</v>
      </c>
      <c r="C824" s="2">
        <f ca="1">TODAY()+OpportunityTbl[[#This Row],[EstCloseDate_DaysFromToday]]</f>
        <v>45122</v>
      </c>
      <c r="D824" t="str">
        <f>IF(OpportunityTbl[[#This Row],[statecode]]=0,"",OpportunityTbl[[#This Row],[Estimated Close Date]])</f>
        <v/>
      </c>
      <c r="E824" s="14">
        <v>-50</v>
      </c>
      <c r="F824" s="14">
        <v>12</v>
      </c>
      <c r="G824" t="s">
        <v>4280</v>
      </c>
      <c r="H824" t="s">
        <v>4281</v>
      </c>
      <c r="I824">
        <v>0</v>
      </c>
      <c r="J824">
        <v>1</v>
      </c>
      <c r="K824" t="s">
        <v>10606</v>
      </c>
      <c r="L824" t="s">
        <v>12238</v>
      </c>
      <c r="M824" t="s">
        <v>22</v>
      </c>
      <c r="N824" t="s">
        <v>2022</v>
      </c>
      <c r="O824" t="s">
        <v>29</v>
      </c>
      <c r="P824" t="s">
        <v>2023</v>
      </c>
      <c r="Q824" s="13">
        <v>2580</v>
      </c>
      <c r="S824" s="1">
        <v>0.3</v>
      </c>
      <c r="T824" t="s">
        <v>168</v>
      </c>
      <c r="U824" t="s">
        <v>97</v>
      </c>
      <c r="V824" t="b">
        <v>1</v>
      </c>
      <c r="W824">
        <v>3</v>
      </c>
      <c r="X824" t="s">
        <v>157</v>
      </c>
      <c r="Y824" t="s">
        <v>4916</v>
      </c>
    </row>
    <row r="825" spans="1:25" x14ac:dyDescent="0.4">
      <c r="A825" t="s">
        <v>5004</v>
      </c>
      <c r="B825" s="2">
        <f ca="1">TODAY()+OpportunityTbl[[#This Row],[CreatedOn_DaysFromToday]]</f>
        <v>45060</v>
      </c>
      <c r="C825" s="2">
        <f ca="1">TODAY()+OpportunityTbl[[#This Row],[EstCloseDate_DaysFromToday]]</f>
        <v>45127</v>
      </c>
      <c r="D825" t="str">
        <f>IF(OpportunityTbl[[#This Row],[statecode]]=0,"",OpportunityTbl[[#This Row],[Estimated Close Date]])</f>
        <v/>
      </c>
      <c r="E825" s="14">
        <v>-50</v>
      </c>
      <c r="F825" s="14">
        <v>17</v>
      </c>
      <c r="G825" t="s">
        <v>4280</v>
      </c>
      <c r="H825" t="s">
        <v>4281</v>
      </c>
      <c r="I825">
        <v>0</v>
      </c>
      <c r="J825">
        <v>1</v>
      </c>
      <c r="K825" t="s">
        <v>10552</v>
      </c>
      <c r="L825" t="s">
        <v>12239</v>
      </c>
      <c r="M825" t="s">
        <v>22</v>
      </c>
      <c r="N825" t="s">
        <v>513</v>
      </c>
      <c r="O825" t="s">
        <v>29</v>
      </c>
      <c r="P825" t="s">
        <v>525</v>
      </c>
      <c r="Q825" s="13">
        <v>7384</v>
      </c>
      <c r="S825" s="1">
        <v>0.5</v>
      </c>
      <c r="T825" t="s">
        <v>168</v>
      </c>
      <c r="U825" t="s">
        <v>97</v>
      </c>
      <c r="V825" t="b">
        <v>0</v>
      </c>
      <c r="W825">
        <v>2</v>
      </c>
      <c r="X825" t="s">
        <v>157</v>
      </c>
      <c r="Y825" t="s">
        <v>4905</v>
      </c>
    </row>
    <row r="826" spans="1:25" x14ac:dyDescent="0.4">
      <c r="A826" t="s">
        <v>5005</v>
      </c>
      <c r="B826" s="2">
        <f ca="1">TODAY()+OpportunityTbl[[#This Row],[CreatedOn_DaysFromToday]]</f>
        <v>45060</v>
      </c>
      <c r="C826" s="2">
        <f ca="1">TODAY()+OpportunityTbl[[#This Row],[EstCloseDate_DaysFromToday]]</f>
        <v>45110</v>
      </c>
      <c r="D826" t="str">
        <f>IF(OpportunityTbl[[#This Row],[statecode]]=0,"",OpportunityTbl[[#This Row],[Estimated Close Date]])</f>
        <v/>
      </c>
      <c r="E826" s="14">
        <v>-50</v>
      </c>
      <c r="F826" s="14">
        <v>0</v>
      </c>
      <c r="G826" t="s">
        <v>4280</v>
      </c>
      <c r="H826" t="s">
        <v>4281</v>
      </c>
      <c r="I826">
        <v>0</v>
      </c>
      <c r="J826">
        <v>1</v>
      </c>
      <c r="K826" t="s">
        <v>10505</v>
      </c>
      <c r="L826" t="s">
        <v>12237</v>
      </c>
      <c r="M826" t="s">
        <v>22</v>
      </c>
      <c r="N826" t="s">
        <v>31</v>
      </c>
      <c r="O826" t="s">
        <v>29</v>
      </c>
      <c r="P826" t="s">
        <v>210</v>
      </c>
      <c r="Q826" s="13">
        <v>4382</v>
      </c>
      <c r="S826" s="1">
        <v>0.5</v>
      </c>
      <c r="T826" t="s">
        <v>168</v>
      </c>
      <c r="U826" t="s">
        <v>100</v>
      </c>
      <c r="V826" t="b">
        <v>0</v>
      </c>
      <c r="W826">
        <v>3.5</v>
      </c>
      <c r="X826" t="s">
        <v>240</v>
      </c>
      <c r="Y826" t="s">
        <v>4890</v>
      </c>
    </row>
    <row r="827" spans="1:25" x14ac:dyDescent="0.4">
      <c r="A827" t="s">
        <v>5077</v>
      </c>
      <c r="B827" s="2">
        <f ca="1">TODAY()+OpportunityTbl[[#This Row],[CreatedOn_DaysFromToday]]</f>
        <v>45060</v>
      </c>
      <c r="C827" s="2">
        <f ca="1">TODAY()+OpportunityTbl[[#This Row],[EstCloseDate_DaysFromToday]]</f>
        <v>45127</v>
      </c>
      <c r="D827" t="str">
        <f>IF(OpportunityTbl[[#This Row],[statecode]]=0,"",OpportunityTbl[[#This Row],[Estimated Close Date]])</f>
        <v/>
      </c>
      <c r="E827" s="14">
        <v>-50</v>
      </c>
      <c r="F827" s="14">
        <v>17</v>
      </c>
      <c r="G827" t="s">
        <v>4280</v>
      </c>
      <c r="H827" t="s">
        <v>4281</v>
      </c>
      <c r="I827">
        <v>0</v>
      </c>
      <c r="J827">
        <v>1</v>
      </c>
      <c r="K827" t="s">
        <v>10481</v>
      </c>
      <c r="L827" t="s">
        <v>12238</v>
      </c>
      <c r="M827" t="s">
        <v>22</v>
      </c>
      <c r="N827" t="s">
        <v>513</v>
      </c>
      <c r="O827" t="s">
        <v>29</v>
      </c>
      <c r="P827" t="s">
        <v>514</v>
      </c>
      <c r="Q827" s="13">
        <v>4321</v>
      </c>
      <c r="S827" s="1">
        <v>0.5</v>
      </c>
      <c r="T827" t="s">
        <v>168</v>
      </c>
      <c r="U827" t="s">
        <v>24</v>
      </c>
      <c r="V827" t="b">
        <v>0</v>
      </c>
      <c r="W827">
        <v>2</v>
      </c>
      <c r="X827" t="s">
        <v>157</v>
      </c>
      <c r="Y827" t="s">
        <v>4892</v>
      </c>
    </row>
    <row r="828" spans="1:25" x14ac:dyDescent="0.4">
      <c r="A828" t="s">
        <v>5078</v>
      </c>
      <c r="B828" s="2">
        <f ca="1">TODAY()+OpportunityTbl[[#This Row],[CreatedOn_DaysFromToday]]</f>
        <v>45060</v>
      </c>
      <c r="C828" s="2">
        <f ca="1">TODAY()+OpportunityTbl[[#This Row],[EstCloseDate_DaysFromToday]]</f>
        <v>45111</v>
      </c>
      <c r="D828" t="str">
        <f>IF(OpportunityTbl[[#This Row],[statecode]]=0,"",OpportunityTbl[[#This Row],[Estimated Close Date]])</f>
        <v/>
      </c>
      <c r="E828" s="14">
        <v>-50</v>
      </c>
      <c r="F828" s="14">
        <v>1</v>
      </c>
      <c r="G828" t="s">
        <v>4280</v>
      </c>
      <c r="H828" t="s">
        <v>4281</v>
      </c>
      <c r="I828">
        <v>0</v>
      </c>
      <c r="J828">
        <v>1</v>
      </c>
      <c r="K828" t="s">
        <v>10577</v>
      </c>
      <c r="L828" t="s">
        <v>12239</v>
      </c>
      <c r="M828" t="s">
        <v>22</v>
      </c>
      <c r="N828" t="s">
        <v>31</v>
      </c>
      <c r="O828" t="s">
        <v>29</v>
      </c>
      <c r="P828" t="s">
        <v>210</v>
      </c>
      <c r="Q828" s="13">
        <v>8812</v>
      </c>
      <c r="S828" s="1">
        <v>0.5</v>
      </c>
      <c r="T828" t="s">
        <v>168</v>
      </c>
      <c r="U828" t="s">
        <v>24</v>
      </c>
      <c r="V828" t="b">
        <v>1</v>
      </c>
      <c r="W828">
        <v>2</v>
      </c>
      <c r="X828" t="s">
        <v>240</v>
      </c>
      <c r="Y828" t="s">
        <v>4905</v>
      </c>
    </row>
    <row r="829" spans="1:25" x14ac:dyDescent="0.4">
      <c r="A829" t="s">
        <v>5209</v>
      </c>
      <c r="B829" s="2">
        <f ca="1">TODAY()+OpportunityTbl[[#This Row],[CreatedOn_DaysFromToday]]</f>
        <v>45060</v>
      </c>
      <c r="C829" s="2">
        <f ca="1">TODAY()+OpportunityTbl[[#This Row],[EstCloseDate_DaysFromToday]]</f>
        <v>45119</v>
      </c>
      <c r="D829" t="str">
        <f>IF(OpportunityTbl[[#This Row],[statecode]]=0,"",OpportunityTbl[[#This Row],[Estimated Close Date]])</f>
        <v/>
      </c>
      <c r="E829" s="14">
        <v>-50</v>
      </c>
      <c r="F829" s="14">
        <v>9</v>
      </c>
      <c r="G829" t="s">
        <v>4280</v>
      </c>
      <c r="H829" t="s">
        <v>4281</v>
      </c>
      <c r="I829">
        <v>0</v>
      </c>
      <c r="J829">
        <v>1</v>
      </c>
      <c r="K829" t="s">
        <v>10548</v>
      </c>
      <c r="L829" t="s">
        <v>12240</v>
      </c>
      <c r="M829" t="s">
        <v>22</v>
      </c>
      <c r="N829" t="s">
        <v>518</v>
      </c>
      <c r="O829" t="s">
        <v>29</v>
      </c>
      <c r="P829" t="s">
        <v>532</v>
      </c>
      <c r="Q829" s="13">
        <v>8598</v>
      </c>
      <c r="S829" s="1">
        <v>0.1</v>
      </c>
      <c r="T829" t="s">
        <v>23</v>
      </c>
      <c r="U829" t="s">
        <v>97</v>
      </c>
      <c r="V829" t="b">
        <v>0</v>
      </c>
      <c r="W829">
        <v>2.5</v>
      </c>
      <c r="X829" t="s">
        <v>25</v>
      </c>
      <c r="Y829" t="s">
        <v>4926</v>
      </c>
    </row>
    <row r="830" spans="1:25" x14ac:dyDescent="0.4">
      <c r="A830" t="s">
        <v>5750</v>
      </c>
      <c r="B830" s="2">
        <f ca="1">TODAY()+OpportunityTbl[[#This Row],[CreatedOn_DaysFromToday]]</f>
        <v>45060</v>
      </c>
      <c r="C830" s="2">
        <f ca="1">TODAY()+OpportunityTbl[[#This Row],[EstCloseDate_DaysFromToday]]</f>
        <v>45103</v>
      </c>
      <c r="D830">
        <f ca="1">IF(OpportunityTbl[[#This Row],[statecode]]=0,"",OpportunityTbl[[#This Row],[Estimated Close Date]])</f>
        <v>45103</v>
      </c>
      <c r="E830" s="14">
        <v>-50</v>
      </c>
      <c r="F830" s="14">
        <v>-7</v>
      </c>
      <c r="G830" t="s">
        <v>27</v>
      </c>
      <c r="H830" t="s">
        <v>28</v>
      </c>
      <c r="I830">
        <v>2</v>
      </c>
      <c r="J830">
        <v>4</v>
      </c>
      <c r="K830" t="s">
        <v>10531</v>
      </c>
      <c r="L830" t="s">
        <v>12239</v>
      </c>
      <c r="M830" t="s">
        <v>22</v>
      </c>
      <c r="N830" t="s">
        <v>1710</v>
      </c>
      <c r="O830" t="s">
        <v>29</v>
      </c>
      <c r="P830" t="s">
        <v>1713</v>
      </c>
      <c r="Q830" s="13">
        <v>7670</v>
      </c>
      <c r="S830" s="1">
        <v>0.1</v>
      </c>
      <c r="T830" t="s">
        <v>23</v>
      </c>
      <c r="U830" t="s">
        <v>97</v>
      </c>
      <c r="V830" t="b">
        <v>1</v>
      </c>
      <c r="W830">
        <v>3.5</v>
      </c>
      <c r="X830" t="s">
        <v>25</v>
      </c>
      <c r="Y830" t="s">
        <v>4899</v>
      </c>
    </row>
    <row r="831" spans="1:25" x14ac:dyDescent="0.4">
      <c r="A831" t="s">
        <v>7757</v>
      </c>
      <c r="B831" s="2">
        <f ca="1">TODAY()+OpportunityTbl[[#This Row],[CreatedOn_DaysFromToday]]</f>
        <v>45060</v>
      </c>
      <c r="C831" s="2">
        <f ca="1">TODAY()+OpportunityTbl[[#This Row],[EstCloseDate_DaysFromToday]]</f>
        <v>45100</v>
      </c>
      <c r="D831">
        <f ca="1">IF(OpportunityTbl[[#This Row],[statecode]]=0,"",OpportunityTbl[[#This Row],[Estimated Close Date]])</f>
        <v>45100</v>
      </c>
      <c r="E831" s="14">
        <v>-50</v>
      </c>
      <c r="F831" s="14">
        <v>-10</v>
      </c>
      <c r="G831" t="s">
        <v>7082</v>
      </c>
      <c r="H831" t="s">
        <v>7082</v>
      </c>
      <c r="I831">
        <v>1</v>
      </c>
      <c r="J831">
        <v>3</v>
      </c>
      <c r="K831" t="s">
        <v>10549</v>
      </c>
      <c r="L831" t="s">
        <v>12237</v>
      </c>
      <c r="M831" t="s">
        <v>22</v>
      </c>
      <c r="N831" t="s">
        <v>1710</v>
      </c>
      <c r="O831" t="s">
        <v>29</v>
      </c>
      <c r="P831" t="s">
        <v>1713</v>
      </c>
      <c r="Q831" s="13">
        <v>5087</v>
      </c>
      <c r="R831" s="13">
        <v>4832.6499999999996</v>
      </c>
      <c r="S831" s="1">
        <v>0.5</v>
      </c>
      <c r="T831" t="s">
        <v>168</v>
      </c>
      <c r="U831" t="s">
        <v>100</v>
      </c>
      <c r="V831" t="b">
        <v>1</v>
      </c>
      <c r="W831">
        <v>5</v>
      </c>
      <c r="X831" t="s">
        <v>240</v>
      </c>
      <c r="Y831" t="s">
        <v>4905</v>
      </c>
    </row>
    <row r="832" spans="1:25" x14ac:dyDescent="0.4">
      <c r="A832" t="s">
        <v>8833</v>
      </c>
      <c r="B832" s="2">
        <f ca="1">TODAY()+OpportunityTbl[[#This Row],[CreatedOn_DaysFromToday]]</f>
        <v>45060</v>
      </c>
      <c r="C832" s="2">
        <f ca="1">TODAY()+OpportunityTbl[[#This Row],[EstCloseDate_DaysFromToday]]</f>
        <v>45097</v>
      </c>
      <c r="D832">
        <f ca="1">IF(OpportunityTbl[[#This Row],[statecode]]=0,"",OpportunityTbl[[#This Row],[Estimated Close Date]])</f>
        <v>45097</v>
      </c>
      <c r="E832" s="14">
        <v>-50</v>
      </c>
      <c r="F832" s="14">
        <v>-13</v>
      </c>
      <c r="G832" t="s">
        <v>7082</v>
      </c>
      <c r="H832" t="s">
        <v>7082</v>
      </c>
      <c r="I832">
        <v>1</v>
      </c>
      <c r="J832">
        <v>3</v>
      </c>
      <c r="K832" t="s">
        <v>10556</v>
      </c>
      <c r="L832" t="s">
        <v>12234</v>
      </c>
      <c r="M832" t="s">
        <v>22</v>
      </c>
      <c r="N832" t="s">
        <v>2069</v>
      </c>
      <c r="O832" t="s">
        <v>29</v>
      </c>
      <c r="P832" t="s">
        <v>2084</v>
      </c>
      <c r="Q832" s="13">
        <v>2667</v>
      </c>
      <c r="R832" s="13">
        <v>2546.9899999999998</v>
      </c>
      <c r="S832" s="1">
        <v>0.3</v>
      </c>
      <c r="T832" t="s">
        <v>168</v>
      </c>
      <c r="U832" t="s">
        <v>97</v>
      </c>
      <c r="V832" t="b">
        <v>1</v>
      </c>
      <c r="W832">
        <v>4.5</v>
      </c>
      <c r="X832" t="s">
        <v>240</v>
      </c>
      <c r="Y832" t="s">
        <v>26</v>
      </c>
    </row>
    <row r="833" spans="1:25" x14ac:dyDescent="0.4">
      <c r="A833" t="s">
        <v>9595</v>
      </c>
      <c r="B833" s="2">
        <f ca="1">TODAY()+OpportunityTbl[[#This Row],[CreatedOn_DaysFromToday]]</f>
        <v>45060</v>
      </c>
      <c r="C833" s="2">
        <f ca="1">TODAY()+OpportunityTbl[[#This Row],[EstCloseDate_DaysFromToday]]</f>
        <v>45105</v>
      </c>
      <c r="D833">
        <f ca="1">IF(OpportunityTbl[[#This Row],[statecode]]=0,"",OpportunityTbl[[#This Row],[Estimated Close Date]])</f>
        <v>45105</v>
      </c>
      <c r="E833" s="14">
        <v>-50</v>
      </c>
      <c r="F833" s="14">
        <v>-5</v>
      </c>
      <c r="G833" t="s">
        <v>7082</v>
      </c>
      <c r="H833" t="s">
        <v>7082</v>
      </c>
      <c r="I833">
        <v>1</v>
      </c>
      <c r="J833">
        <v>3</v>
      </c>
      <c r="K833" t="s">
        <v>10531</v>
      </c>
      <c r="L833" t="s">
        <v>12233</v>
      </c>
      <c r="M833" t="s">
        <v>22</v>
      </c>
      <c r="N833" t="s">
        <v>31</v>
      </c>
      <c r="O833" t="s">
        <v>29</v>
      </c>
      <c r="P833" t="s">
        <v>210</v>
      </c>
      <c r="Q833" s="13">
        <v>27597</v>
      </c>
      <c r="R833" s="13">
        <v>26907.08</v>
      </c>
      <c r="S833" s="1">
        <v>0.3</v>
      </c>
      <c r="T833" t="s">
        <v>168</v>
      </c>
      <c r="U833" t="s">
        <v>97</v>
      </c>
      <c r="V833" t="b">
        <v>1</v>
      </c>
      <c r="W833">
        <v>2.5</v>
      </c>
      <c r="X833" t="s">
        <v>240</v>
      </c>
      <c r="Y833" t="s">
        <v>26</v>
      </c>
    </row>
    <row r="834" spans="1:25" x14ac:dyDescent="0.4">
      <c r="A834" t="s">
        <v>2168</v>
      </c>
      <c r="B834" s="2">
        <f ca="1">TODAY()+OpportunityTbl[[#This Row],[CreatedOn_DaysFromToday]]</f>
        <v>45059</v>
      </c>
      <c r="C834" s="2">
        <f ca="1">TODAY()+OpportunityTbl[[#This Row],[EstCloseDate_DaysFromToday]]</f>
        <v>45089</v>
      </c>
      <c r="D834">
        <f ca="1">IF(OpportunityTbl[[#This Row],[statecode]]=0,"",OpportunityTbl[[#This Row],[Estimated Close Date]])</f>
        <v>45089</v>
      </c>
      <c r="E834" s="14">
        <v>-51</v>
      </c>
      <c r="F834" s="14">
        <v>-21</v>
      </c>
      <c r="G834" t="s">
        <v>27</v>
      </c>
      <c r="H834" t="s">
        <v>28</v>
      </c>
      <c r="I834">
        <v>2</v>
      </c>
      <c r="J834">
        <v>4</v>
      </c>
      <c r="K834" t="s">
        <v>10607</v>
      </c>
      <c r="L834" t="s">
        <v>12236</v>
      </c>
      <c r="M834" t="s">
        <v>22</v>
      </c>
      <c r="N834" t="s">
        <v>1710</v>
      </c>
      <c r="O834" t="s">
        <v>29</v>
      </c>
      <c r="P834" t="s">
        <v>1713</v>
      </c>
      <c r="Q834" s="13">
        <v>2004</v>
      </c>
      <c r="S834" s="1">
        <v>0.3</v>
      </c>
      <c r="T834" t="s">
        <v>168</v>
      </c>
      <c r="U834" t="s">
        <v>100</v>
      </c>
      <c r="V834" t="b">
        <v>1</v>
      </c>
      <c r="W834">
        <v>4</v>
      </c>
      <c r="X834" t="s">
        <v>157</v>
      </c>
      <c r="Y834" t="s">
        <v>26</v>
      </c>
    </row>
    <row r="835" spans="1:25" x14ac:dyDescent="0.4">
      <c r="A835" t="s">
        <v>2819</v>
      </c>
      <c r="B835" s="2">
        <f ca="1">TODAY()+OpportunityTbl[[#This Row],[CreatedOn_DaysFromToday]]</f>
        <v>45059</v>
      </c>
      <c r="C835" s="2">
        <f ca="1">TODAY()+OpportunityTbl[[#This Row],[EstCloseDate_DaysFromToday]]</f>
        <v>45103</v>
      </c>
      <c r="D835">
        <f ca="1">IF(OpportunityTbl[[#This Row],[statecode]]=0,"",OpportunityTbl[[#This Row],[Estimated Close Date]])</f>
        <v>45103</v>
      </c>
      <c r="E835" s="14">
        <v>-51</v>
      </c>
      <c r="F835" s="14">
        <v>-7</v>
      </c>
      <c r="G835" t="s">
        <v>27</v>
      </c>
      <c r="H835" t="s">
        <v>28</v>
      </c>
      <c r="I835">
        <v>2</v>
      </c>
      <c r="J835">
        <v>4</v>
      </c>
      <c r="K835" t="s">
        <v>10531</v>
      </c>
      <c r="L835" t="s">
        <v>12239</v>
      </c>
      <c r="M835" t="s">
        <v>22</v>
      </c>
      <c r="N835" t="s">
        <v>1762</v>
      </c>
      <c r="O835" t="s">
        <v>29</v>
      </c>
      <c r="P835" t="s">
        <v>1763</v>
      </c>
      <c r="Q835" s="13">
        <v>7980</v>
      </c>
      <c r="S835" s="1">
        <v>0.1</v>
      </c>
      <c r="T835" t="s">
        <v>23</v>
      </c>
      <c r="U835" t="s">
        <v>97</v>
      </c>
      <c r="V835" t="b">
        <v>1</v>
      </c>
      <c r="W835">
        <v>3</v>
      </c>
      <c r="X835" t="s">
        <v>25</v>
      </c>
      <c r="Y835" t="s">
        <v>26</v>
      </c>
    </row>
    <row r="836" spans="1:25" x14ac:dyDescent="0.4">
      <c r="A836" t="s">
        <v>4549</v>
      </c>
      <c r="B836" s="2">
        <f ca="1">TODAY()+OpportunityTbl[[#This Row],[CreatedOn_DaysFromToday]]</f>
        <v>45059</v>
      </c>
      <c r="C836" s="2">
        <f ca="1">TODAY()+OpportunityTbl[[#This Row],[EstCloseDate_DaysFromToday]]</f>
        <v>45127</v>
      </c>
      <c r="D836" t="str">
        <f>IF(OpportunityTbl[[#This Row],[statecode]]=0,"",OpportunityTbl[[#This Row],[Estimated Close Date]])</f>
        <v/>
      </c>
      <c r="E836" s="14">
        <v>-51</v>
      </c>
      <c r="F836" s="14">
        <v>17</v>
      </c>
      <c r="G836" t="s">
        <v>4280</v>
      </c>
      <c r="H836" t="s">
        <v>4281</v>
      </c>
      <c r="I836">
        <v>0</v>
      </c>
      <c r="J836">
        <v>1</v>
      </c>
      <c r="K836" t="s">
        <v>10448</v>
      </c>
      <c r="L836" t="s">
        <v>12235</v>
      </c>
      <c r="M836" t="s">
        <v>22</v>
      </c>
      <c r="N836" t="s">
        <v>1617</v>
      </c>
      <c r="O836" t="s">
        <v>29</v>
      </c>
      <c r="P836" t="s">
        <v>1620</v>
      </c>
      <c r="Q836" s="13">
        <v>15675</v>
      </c>
      <c r="S836" s="1">
        <v>0.3</v>
      </c>
      <c r="T836" t="s">
        <v>168</v>
      </c>
      <c r="U836" t="s">
        <v>100</v>
      </c>
      <c r="V836" t="b">
        <v>0</v>
      </c>
      <c r="W836">
        <v>3.5</v>
      </c>
      <c r="X836" t="s">
        <v>25</v>
      </c>
      <c r="Y836" t="s">
        <v>26</v>
      </c>
    </row>
    <row r="837" spans="1:25" x14ac:dyDescent="0.4">
      <c r="A837" t="s">
        <v>4715</v>
      </c>
      <c r="B837" s="2">
        <f ca="1">TODAY()+OpportunityTbl[[#This Row],[CreatedOn_DaysFromToday]]</f>
        <v>45059</v>
      </c>
      <c r="C837" s="2">
        <f ca="1">TODAY()+OpportunityTbl[[#This Row],[EstCloseDate_DaysFromToday]]</f>
        <v>45125</v>
      </c>
      <c r="D837" t="str">
        <f>IF(OpportunityTbl[[#This Row],[statecode]]=0,"",OpportunityTbl[[#This Row],[Estimated Close Date]])</f>
        <v/>
      </c>
      <c r="E837" s="14">
        <v>-51</v>
      </c>
      <c r="F837" s="14">
        <v>15</v>
      </c>
      <c r="G837" t="s">
        <v>4280</v>
      </c>
      <c r="H837" t="s">
        <v>4281</v>
      </c>
      <c r="I837">
        <v>0</v>
      </c>
      <c r="J837">
        <v>1</v>
      </c>
      <c r="K837" t="s">
        <v>10448</v>
      </c>
      <c r="L837" t="s">
        <v>12238</v>
      </c>
      <c r="M837" t="s">
        <v>22</v>
      </c>
      <c r="N837" t="s">
        <v>1617</v>
      </c>
      <c r="O837" t="s">
        <v>29</v>
      </c>
      <c r="P837" t="s">
        <v>1618</v>
      </c>
      <c r="Q837" s="13">
        <v>4592</v>
      </c>
      <c r="S837" s="1">
        <v>0.3</v>
      </c>
      <c r="T837" t="s">
        <v>168</v>
      </c>
      <c r="U837" t="s">
        <v>24</v>
      </c>
      <c r="V837" t="b">
        <v>1</v>
      </c>
      <c r="W837">
        <v>3</v>
      </c>
      <c r="X837" t="s">
        <v>25</v>
      </c>
      <c r="Y837" t="s">
        <v>26</v>
      </c>
    </row>
    <row r="838" spans="1:25" x14ac:dyDescent="0.4">
      <c r="A838" t="s">
        <v>4716</v>
      </c>
      <c r="B838" s="2">
        <f ca="1">TODAY()+OpportunityTbl[[#This Row],[CreatedOn_DaysFromToday]]</f>
        <v>45059</v>
      </c>
      <c r="C838" s="2">
        <f ca="1">TODAY()+OpportunityTbl[[#This Row],[EstCloseDate_DaysFromToday]]</f>
        <v>45122</v>
      </c>
      <c r="D838" t="str">
        <f>IF(OpportunityTbl[[#This Row],[statecode]]=0,"",OpportunityTbl[[#This Row],[Estimated Close Date]])</f>
        <v/>
      </c>
      <c r="E838" s="14">
        <v>-51</v>
      </c>
      <c r="F838" s="14">
        <v>12</v>
      </c>
      <c r="G838" t="s">
        <v>4280</v>
      </c>
      <c r="H838" t="s">
        <v>4281</v>
      </c>
      <c r="I838">
        <v>0</v>
      </c>
      <c r="J838">
        <v>1</v>
      </c>
      <c r="K838" t="s">
        <v>10511</v>
      </c>
      <c r="L838" t="s">
        <v>12236</v>
      </c>
      <c r="M838" t="s">
        <v>22</v>
      </c>
      <c r="N838" t="s">
        <v>2121</v>
      </c>
      <c r="O838" t="s">
        <v>29</v>
      </c>
      <c r="P838" t="s">
        <v>2167</v>
      </c>
      <c r="Q838" s="13">
        <v>3209</v>
      </c>
      <c r="S838" s="1">
        <v>0.5</v>
      </c>
      <c r="T838" t="s">
        <v>168</v>
      </c>
      <c r="U838" t="s">
        <v>24</v>
      </c>
      <c r="V838" t="b">
        <v>0</v>
      </c>
      <c r="W838">
        <v>4</v>
      </c>
      <c r="X838" t="s">
        <v>240</v>
      </c>
      <c r="Y838" t="s">
        <v>26</v>
      </c>
    </row>
    <row r="839" spans="1:25" x14ac:dyDescent="0.4">
      <c r="A839" t="s">
        <v>4717</v>
      </c>
      <c r="B839" s="2">
        <f ca="1">TODAY()+OpportunityTbl[[#This Row],[CreatedOn_DaysFromToday]]</f>
        <v>45059</v>
      </c>
      <c r="C839" s="2">
        <f ca="1">TODAY()+OpportunityTbl[[#This Row],[EstCloseDate_DaysFromToday]]</f>
        <v>45144</v>
      </c>
      <c r="D839" t="str">
        <f>IF(OpportunityTbl[[#This Row],[statecode]]=0,"",OpportunityTbl[[#This Row],[Estimated Close Date]])</f>
        <v/>
      </c>
      <c r="E839" s="14">
        <v>-51</v>
      </c>
      <c r="F839" s="14">
        <v>34</v>
      </c>
      <c r="G839" t="s">
        <v>4280</v>
      </c>
      <c r="H839" t="s">
        <v>4281</v>
      </c>
      <c r="I839">
        <v>0</v>
      </c>
      <c r="J839">
        <v>1</v>
      </c>
      <c r="K839" t="s">
        <v>10427</v>
      </c>
      <c r="L839" t="s">
        <v>12237</v>
      </c>
      <c r="M839" t="s">
        <v>22</v>
      </c>
      <c r="N839" t="s">
        <v>1727</v>
      </c>
      <c r="O839" t="s">
        <v>29</v>
      </c>
      <c r="P839" t="s">
        <v>1728</v>
      </c>
      <c r="Q839" s="13">
        <v>3685</v>
      </c>
      <c r="S839" s="1">
        <v>0.3</v>
      </c>
      <c r="T839" t="s">
        <v>168</v>
      </c>
      <c r="U839" t="s">
        <v>24</v>
      </c>
      <c r="V839" t="b">
        <v>0</v>
      </c>
      <c r="W839">
        <v>4.5</v>
      </c>
      <c r="X839" t="s">
        <v>25</v>
      </c>
      <c r="Y839" t="s">
        <v>26</v>
      </c>
    </row>
    <row r="840" spans="1:25" x14ac:dyDescent="0.4">
      <c r="A840" t="s">
        <v>4946</v>
      </c>
      <c r="B840" s="2">
        <f ca="1">TODAY()+OpportunityTbl[[#This Row],[CreatedOn_DaysFromToday]]</f>
        <v>45059</v>
      </c>
      <c r="C840" s="2">
        <f ca="1">TODAY()+OpportunityTbl[[#This Row],[EstCloseDate_DaysFromToday]]</f>
        <v>45127</v>
      </c>
      <c r="D840" t="str">
        <f>IF(OpportunityTbl[[#This Row],[statecode]]=0,"",OpportunityTbl[[#This Row],[Estimated Close Date]])</f>
        <v/>
      </c>
      <c r="E840" s="14">
        <v>-51</v>
      </c>
      <c r="F840" s="14">
        <v>17</v>
      </c>
      <c r="G840" t="s">
        <v>4280</v>
      </c>
      <c r="H840" t="s">
        <v>4281</v>
      </c>
      <c r="I840">
        <v>0</v>
      </c>
      <c r="J840">
        <v>1</v>
      </c>
      <c r="K840" t="s">
        <v>10608</v>
      </c>
      <c r="L840" t="s">
        <v>12237</v>
      </c>
      <c r="M840" t="s">
        <v>22</v>
      </c>
      <c r="N840" t="s">
        <v>2121</v>
      </c>
      <c r="O840" t="s">
        <v>29</v>
      </c>
      <c r="P840" t="s">
        <v>2336</v>
      </c>
      <c r="Q840" s="13">
        <v>3236</v>
      </c>
      <c r="S840" s="1">
        <v>0.9</v>
      </c>
      <c r="T840" t="s">
        <v>4724</v>
      </c>
      <c r="U840" t="s">
        <v>24</v>
      </c>
      <c r="V840" t="b">
        <v>0</v>
      </c>
      <c r="W840">
        <v>5</v>
      </c>
      <c r="X840" t="s">
        <v>240</v>
      </c>
      <c r="Y840" t="s">
        <v>4890</v>
      </c>
    </row>
    <row r="841" spans="1:25" x14ac:dyDescent="0.4">
      <c r="A841" t="s">
        <v>5079</v>
      </c>
      <c r="B841" s="2">
        <f ca="1">TODAY()+OpportunityTbl[[#This Row],[CreatedOn_DaysFromToday]]</f>
        <v>45059</v>
      </c>
      <c r="C841" s="2">
        <f ca="1">TODAY()+OpportunityTbl[[#This Row],[EstCloseDate_DaysFromToday]]</f>
        <v>45111</v>
      </c>
      <c r="D841" t="str">
        <f>IF(OpportunityTbl[[#This Row],[statecode]]=0,"",OpportunityTbl[[#This Row],[Estimated Close Date]])</f>
        <v/>
      </c>
      <c r="E841" s="14">
        <v>-51</v>
      </c>
      <c r="F841" s="14">
        <v>1</v>
      </c>
      <c r="G841" t="s">
        <v>4280</v>
      </c>
      <c r="H841" t="s">
        <v>4281</v>
      </c>
      <c r="I841">
        <v>0</v>
      </c>
      <c r="J841">
        <v>1</v>
      </c>
      <c r="K841" t="s">
        <v>10609</v>
      </c>
      <c r="L841" t="s">
        <v>12234</v>
      </c>
      <c r="M841" t="s">
        <v>22</v>
      </c>
      <c r="N841" t="s">
        <v>2069</v>
      </c>
      <c r="O841" t="s">
        <v>29</v>
      </c>
      <c r="P841" t="s">
        <v>2107</v>
      </c>
      <c r="Q841" s="13">
        <v>2650</v>
      </c>
      <c r="S841" s="1">
        <v>0.5</v>
      </c>
      <c r="T841" t="s">
        <v>168</v>
      </c>
      <c r="U841" t="s">
        <v>24</v>
      </c>
      <c r="V841" t="b">
        <v>0</v>
      </c>
      <c r="W841">
        <v>4.5</v>
      </c>
      <c r="X841" t="s">
        <v>157</v>
      </c>
      <c r="Y841" t="s">
        <v>4899</v>
      </c>
    </row>
    <row r="842" spans="1:25" x14ac:dyDescent="0.4">
      <c r="A842" t="s">
        <v>5080</v>
      </c>
      <c r="B842" s="2">
        <f ca="1">TODAY()+OpportunityTbl[[#This Row],[CreatedOn_DaysFromToday]]</f>
        <v>45059</v>
      </c>
      <c r="C842" s="2">
        <f ca="1">TODAY()+OpportunityTbl[[#This Row],[EstCloseDate_DaysFromToday]]</f>
        <v>45149</v>
      </c>
      <c r="D842" t="str">
        <f>IF(OpportunityTbl[[#This Row],[statecode]]=0,"",OpportunityTbl[[#This Row],[Estimated Close Date]])</f>
        <v/>
      </c>
      <c r="E842" s="14">
        <v>-51</v>
      </c>
      <c r="F842" s="14">
        <v>39</v>
      </c>
      <c r="G842" t="s">
        <v>4280</v>
      </c>
      <c r="H842" t="s">
        <v>4281</v>
      </c>
      <c r="I842">
        <v>0</v>
      </c>
      <c r="J842">
        <v>1</v>
      </c>
      <c r="K842" t="s">
        <v>10584</v>
      </c>
      <c r="L842" t="s">
        <v>12234</v>
      </c>
      <c r="M842" t="s">
        <v>22</v>
      </c>
      <c r="N842" t="s">
        <v>1816</v>
      </c>
      <c r="O842" t="s">
        <v>29</v>
      </c>
      <c r="P842" t="s">
        <v>1817</v>
      </c>
      <c r="Q842" s="13">
        <v>2838</v>
      </c>
      <c r="S842" s="1">
        <v>0.5</v>
      </c>
      <c r="T842" t="s">
        <v>168</v>
      </c>
      <c r="U842" t="s">
        <v>24</v>
      </c>
      <c r="V842" t="b">
        <v>0</v>
      </c>
      <c r="W842">
        <v>4</v>
      </c>
      <c r="X842" t="s">
        <v>240</v>
      </c>
      <c r="Y842" t="s">
        <v>4926</v>
      </c>
    </row>
    <row r="843" spans="1:25" x14ac:dyDescent="0.4">
      <c r="A843" t="s">
        <v>5179</v>
      </c>
      <c r="B843" s="2">
        <f ca="1">TODAY()+OpportunityTbl[[#This Row],[CreatedOn_DaysFromToday]]</f>
        <v>45059</v>
      </c>
      <c r="C843" s="2">
        <f ca="1">TODAY()+OpportunityTbl[[#This Row],[EstCloseDate_DaysFromToday]]</f>
        <v>45120</v>
      </c>
      <c r="D843" t="str">
        <f>IF(OpportunityTbl[[#This Row],[statecode]]=0,"",OpportunityTbl[[#This Row],[Estimated Close Date]])</f>
        <v/>
      </c>
      <c r="E843" s="14">
        <v>-51</v>
      </c>
      <c r="F843" s="14">
        <v>10</v>
      </c>
      <c r="G843" t="s">
        <v>4280</v>
      </c>
      <c r="H843" t="s">
        <v>4281</v>
      </c>
      <c r="I843">
        <v>0</v>
      </c>
      <c r="J843">
        <v>1</v>
      </c>
      <c r="K843" t="s">
        <v>10520</v>
      </c>
      <c r="L843" t="s">
        <v>12234</v>
      </c>
      <c r="M843" t="s">
        <v>22</v>
      </c>
      <c r="N843" t="s">
        <v>31</v>
      </c>
      <c r="O843" t="s">
        <v>29</v>
      </c>
      <c r="P843" t="s">
        <v>210</v>
      </c>
      <c r="Q843" s="13">
        <v>2595</v>
      </c>
      <c r="S843" s="1">
        <v>0.5</v>
      </c>
      <c r="T843" t="s">
        <v>168</v>
      </c>
      <c r="U843" t="s">
        <v>24</v>
      </c>
      <c r="V843" t="b">
        <v>0</v>
      </c>
      <c r="W843">
        <v>2.5</v>
      </c>
      <c r="X843" t="s">
        <v>240</v>
      </c>
      <c r="Y843" t="s">
        <v>4890</v>
      </c>
    </row>
    <row r="844" spans="1:25" x14ac:dyDescent="0.4">
      <c r="A844" t="s">
        <v>7569</v>
      </c>
      <c r="B844" s="2">
        <f ca="1">TODAY()+OpportunityTbl[[#This Row],[CreatedOn_DaysFromToday]]</f>
        <v>45059</v>
      </c>
      <c r="C844" s="2">
        <f ca="1">TODAY()+OpportunityTbl[[#This Row],[EstCloseDate_DaysFromToday]]</f>
        <v>45093</v>
      </c>
      <c r="D844">
        <f ca="1">IF(OpportunityTbl[[#This Row],[statecode]]=0,"",OpportunityTbl[[#This Row],[Estimated Close Date]])</f>
        <v>45093</v>
      </c>
      <c r="E844" s="14">
        <v>-51</v>
      </c>
      <c r="F844" s="14">
        <v>-17</v>
      </c>
      <c r="G844" t="s">
        <v>7082</v>
      </c>
      <c r="H844" t="s">
        <v>7082</v>
      </c>
      <c r="I844">
        <v>1</v>
      </c>
      <c r="J844">
        <v>3</v>
      </c>
      <c r="K844" t="s">
        <v>10531</v>
      </c>
      <c r="L844" t="s">
        <v>12237</v>
      </c>
      <c r="M844" t="s">
        <v>22</v>
      </c>
      <c r="N844" t="s">
        <v>31</v>
      </c>
      <c r="O844" t="s">
        <v>29</v>
      </c>
      <c r="P844" t="s">
        <v>210</v>
      </c>
      <c r="Q844" s="13">
        <v>4317</v>
      </c>
      <c r="R844" s="13">
        <v>4165.8999999999996</v>
      </c>
      <c r="S844" s="1">
        <v>0.5</v>
      </c>
      <c r="T844" t="s">
        <v>168</v>
      </c>
      <c r="U844" t="s">
        <v>100</v>
      </c>
      <c r="V844" t="b">
        <v>1</v>
      </c>
      <c r="W844">
        <v>3.5</v>
      </c>
      <c r="X844" t="s">
        <v>240</v>
      </c>
      <c r="Y844" t="s">
        <v>4899</v>
      </c>
    </row>
    <row r="845" spans="1:25" x14ac:dyDescent="0.4">
      <c r="A845" t="s">
        <v>7662</v>
      </c>
      <c r="B845" s="2">
        <f ca="1">TODAY()+OpportunityTbl[[#This Row],[CreatedOn_DaysFromToday]]</f>
        <v>45059</v>
      </c>
      <c r="C845" s="2">
        <f ca="1">TODAY()+OpportunityTbl[[#This Row],[EstCloseDate_DaysFromToday]]</f>
        <v>45104</v>
      </c>
      <c r="D845">
        <f ca="1">IF(OpportunityTbl[[#This Row],[statecode]]=0,"",OpportunityTbl[[#This Row],[Estimated Close Date]])</f>
        <v>45104</v>
      </c>
      <c r="E845" s="14">
        <v>-51</v>
      </c>
      <c r="F845" s="14">
        <v>-6</v>
      </c>
      <c r="G845" t="s">
        <v>7082</v>
      </c>
      <c r="H845" t="s">
        <v>7082</v>
      </c>
      <c r="I845">
        <v>1</v>
      </c>
      <c r="J845">
        <v>3</v>
      </c>
      <c r="K845" t="s">
        <v>10531</v>
      </c>
      <c r="L845" t="s">
        <v>12238</v>
      </c>
      <c r="M845" t="s">
        <v>22</v>
      </c>
      <c r="N845" t="s">
        <v>480</v>
      </c>
      <c r="O845" t="s">
        <v>29</v>
      </c>
      <c r="P845" t="s">
        <v>481</v>
      </c>
      <c r="Q845" s="13">
        <v>4333</v>
      </c>
      <c r="R845" s="13">
        <v>4246.34</v>
      </c>
      <c r="S845" s="1">
        <v>0.5</v>
      </c>
      <c r="T845" t="s">
        <v>168</v>
      </c>
      <c r="U845" t="s">
        <v>100</v>
      </c>
      <c r="V845" t="b">
        <v>1</v>
      </c>
      <c r="W845">
        <v>2</v>
      </c>
      <c r="X845" t="s">
        <v>240</v>
      </c>
      <c r="Y845" t="s">
        <v>4892</v>
      </c>
    </row>
    <row r="846" spans="1:25" x14ac:dyDescent="0.4">
      <c r="A846" t="s">
        <v>7851</v>
      </c>
      <c r="B846" s="2">
        <f ca="1">TODAY()+OpportunityTbl[[#This Row],[CreatedOn_DaysFromToday]]</f>
        <v>45059</v>
      </c>
      <c r="C846" s="2">
        <f ca="1">TODAY()+OpportunityTbl[[#This Row],[EstCloseDate_DaysFromToday]]</f>
        <v>45098</v>
      </c>
      <c r="D846">
        <f ca="1">IF(OpportunityTbl[[#This Row],[statecode]]=0,"",OpportunityTbl[[#This Row],[Estimated Close Date]])</f>
        <v>45098</v>
      </c>
      <c r="E846" s="14">
        <v>-51</v>
      </c>
      <c r="F846" s="14">
        <v>-12</v>
      </c>
      <c r="G846" t="s">
        <v>7082</v>
      </c>
      <c r="H846" t="s">
        <v>7082</v>
      </c>
      <c r="I846">
        <v>1</v>
      </c>
      <c r="J846">
        <v>3</v>
      </c>
      <c r="K846" t="s">
        <v>10610</v>
      </c>
      <c r="L846" t="s">
        <v>12234</v>
      </c>
      <c r="M846" t="s">
        <v>22</v>
      </c>
      <c r="N846" t="s">
        <v>469</v>
      </c>
      <c r="O846" t="s">
        <v>29</v>
      </c>
      <c r="P846" t="s">
        <v>705</v>
      </c>
      <c r="Q846" s="13">
        <v>2366</v>
      </c>
      <c r="R846" s="13">
        <v>2306.85</v>
      </c>
      <c r="S846" s="1">
        <v>0.3</v>
      </c>
      <c r="T846" t="s">
        <v>168</v>
      </c>
      <c r="U846" t="s">
        <v>24</v>
      </c>
      <c r="V846" t="b">
        <v>1</v>
      </c>
      <c r="W846">
        <v>2.5</v>
      </c>
      <c r="X846" t="s">
        <v>240</v>
      </c>
      <c r="Y846" t="s">
        <v>4899</v>
      </c>
    </row>
    <row r="847" spans="1:25" x14ac:dyDescent="0.4">
      <c r="A847" t="s">
        <v>8982</v>
      </c>
      <c r="B847" s="2">
        <f ca="1">TODAY()+OpportunityTbl[[#This Row],[CreatedOn_DaysFromToday]]</f>
        <v>45059</v>
      </c>
      <c r="C847" s="2">
        <f ca="1">TODAY()+OpportunityTbl[[#This Row],[EstCloseDate_DaysFromToday]]</f>
        <v>45103</v>
      </c>
      <c r="D847">
        <f ca="1">IF(OpportunityTbl[[#This Row],[statecode]]=0,"",OpportunityTbl[[#This Row],[Estimated Close Date]])</f>
        <v>45103</v>
      </c>
      <c r="E847" s="14">
        <v>-51</v>
      </c>
      <c r="F847" s="14">
        <v>-7</v>
      </c>
      <c r="G847" t="s">
        <v>7082</v>
      </c>
      <c r="H847" t="s">
        <v>7082</v>
      </c>
      <c r="I847">
        <v>1</v>
      </c>
      <c r="J847">
        <v>3</v>
      </c>
      <c r="K847" t="s">
        <v>10531</v>
      </c>
      <c r="L847" t="s">
        <v>12238</v>
      </c>
      <c r="M847" t="s">
        <v>22</v>
      </c>
      <c r="N847" t="s">
        <v>31</v>
      </c>
      <c r="O847" t="s">
        <v>29</v>
      </c>
      <c r="P847" t="s">
        <v>210</v>
      </c>
      <c r="Q847" s="13">
        <v>2349</v>
      </c>
      <c r="R847" s="13">
        <v>2302.02</v>
      </c>
      <c r="S847" s="1">
        <v>0.5</v>
      </c>
      <c r="T847" t="s">
        <v>168</v>
      </c>
      <c r="U847" t="s">
        <v>24</v>
      </c>
      <c r="V847" t="b">
        <v>1</v>
      </c>
      <c r="W847">
        <v>2</v>
      </c>
      <c r="X847" t="s">
        <v>240</v>
      </c>
      <c r="Y847" t="s">
        <v>26</v>
      </c>
    </row>
    <row r="848" spans="1:25" x14ac:dyDescent="0.4">
      <c r="A848" t="s">
        <v>9563</v>
      </c>
      <c r="B848" s="2">
        <f ca="1">TODAY()+OpportunityTbl[[#This Row],[CreatedOn_DaysFromToday]]</f>
        <v>45059</v>
      </c>
      <c r="C848" s="2">
        <f ca="1">TODAY()+OpportunityTbl[[#This Row],[EstCloseDate_DaysFromToday]]</f>
        <v>45104</v>
      </c>
      <c r="D848">
        <f ca="1">IF(OpportunityTbl[[#This Row],[statecode]]=0,"",OpportunityTbl[[#This Row],[Estimated Close Date]])</f>
        <v>45104</v>
      </c>
      <c r="E848" s="14">
        <v>-51</v>
      </c>
      <c r="F848" s="14">
        <v>-6</v>
      </c>
      <c r="G848" t="s">
        <v>7082</v>
      </c>
      <c r="H848" t="s">
        <v>7082</v>
      </c>
      <c r="I848">
        <v>1</v>
      </c>
      <c r="J848">
        <v>3</v>
      </c>
      <c r="K848" t="s">
        <v>10556</v>
      </c>
      <c r="L848" t="s">
        <v>12236</v>
      </c>
      <c r="M848" t="s">
        <v>22</v>
      </c>
      <c r="N848" t="s">
        <v>31</v>
      </c>
      <c r="O848" t="s">
        <v>29</v>
      </c>
      <c r="P848" t="s">
        <v>210</v>
      </c>
      <c r="Q848" s="13">
        <v>3322</v>
      </c>
      <c r="R848" s="13">
        <v>3238.95</v>
      </c>
      <c r="S848" s="1">
        <v>0.5</v>
      </c>
      <c r="T848" t="s">
        <v>168</v>
      </c>
      <c r="U848" t="s">
        <v>97</v>
      </c>
      <c r="V848" t="b">
        <v>1</v>
      </c>
      <c r="W848">
        <v>2.5</v>
      </c>
      <c r="X848" t="s">
        <v>240</v>
      </c>
      <c r="Y848" t="s">
        <v>26</v>
      </c>
    </row>
    <row r="849" spans="1:25" x14ac:dyDescent="0.4">
      <c r="A849" t="s">
        <v>9596</v>
      </c>
      <c r="B849" s="2">
        <f ca="1">TODAY()+OpportunityTbl[[#This Row],[CreatedOn_DaysFromToday]]</f>
        <v>45059</v>
      </c>
      <c r="C849" s="2">
        <f ca="1">TODAY()+OpportunityTbl[[#This Row],[EstCloseDate_DaysFromToday]]</f>
        <v>45104</v>
      </c>
      <c r="D849">
        <f ca="1">IF(OpportunityTbl[[#This Row],[statecode]]=0,"",OpportunityTbl[[#This Row],[Estimated Close Date]])</f>
        <v>45104</v>
      </c>
      <c r="E849" s="14">
        <v>-51</v>
      </c>
      <c r="F849" s="14">
        <v>-6</v>
      </c>
      <c r="G849" t="s">
        <v>7082</v>
      </c>
      <c r="H849" t="s">
        <v>7082</v>
      </c>
      <c r="I849">
        <v>1</v>
      </c>
      <c r="J849">
        <v>3</v>
      </c>
      <c r="K849" t="s">
        <v>10611</v>
      </c>
      <c r="L849" t="s">
        <v>12233</v>
      </c>
      <c r="M849" t="s">
        <v>22</v>
      </c>
      <c r="N849" t="s">
        <v>31</v>
      </c>
      <c r="O849" t="s">
        <v>29</v>
      </c>
      <c r="P849" t="s">
        <v>210</v>
      </c>
      <c r="Q849" s="13">
        <v>21343</v>
      </c>
      <c r="R849" s="13">
        <v>20809.419999999998</v>
      </c>
      <c r="S849" s="1">
        <v>0.3</v>
      </c>
      <c r="T849" t="s">
        <v>168</v>
      </c>
      <c r="U849" t="s">
        <v>24</v>
      </c>
      <c r="V849" t="b">
        <v>1</v>
      </c>
      <c r="W849">
        <v>2.5</v>
      </c>
      <c r="X849" t="s">
        <v>240</v>
      </c>
      <c r="Y849" t="s">
        <v>26</v>
      </c>
    </row>
    <row r="850" spans="1:25" x14ac:dyDescent="0.4">
      <c r="A850" t="s">
        <v>322</v>
      </c>
      <c r="B850" s="2">
        <f ca="1">TODAY()+OpportunityTbl[[#This Row],[CreatedOn_DaysFromToday]]</f>
        <v>45058</v>
      </c>
      <c r="C850" s="2">
        <f ca="1">TODAY()+OpportunityTbl[[#This Row],[EstCloseDate_DaysFromToday]]</f>
        <v>45100</v>
      </c>
      <c r="D850">
        <f ca="1">IF(OpportunityTbl[[#This Row],[statecode]]=0,"",OpportunityTbl[[#This Row],[Estimated Close Date]])</f>
        <v>45100</v>
      </c>
      <c r="E850" s="14">
        <v>-52</v>
      </c>
      <c r="F850" s="14">
        <v>-10</v>
      </c>
      <c r="G850" t="s">
        <v>27</v>
      </c>
      <c r="H850" t="s">
        <v>28</v>
      </c>
      <c r="I850">
        <v>2</v>
      </c>
      <c r="J850">
        <v>4</v>
      </c>
      <c r="K850" t="s">
        <v>10553</v>
      </c>
      <c r="L850" t="s">
        <v>12235</v>
      </c>
      <c r="M850" t="s">
        <v>22</v>
      </c>
      <c r="N850" t="s">
        <v>31</v>
      </c>
      <c r="O850" t="s">
        <v>29</v>
      </c>
      <c r="P850" t="s">
        <v>319</v>
      </c>
      <c r="Q850" s="13">
        <v>15601</v>
      </c>
      <c r="S850" s="1">
        <v>0.1</v>
      </c>
      <c r="T850" t="s">
        <v>23</v>
      </c>
      <c r="U850" t="s">
        <v>24</v>
      </c>
      <c r="V850" t="b">
        <v>0</v>
      </c>
      <c r="W850">
        <v>2.5</v>
      </c>
      <c r="X850" t="s">
        <v>25</v>
      </c>
      <c r="Y850" t="s">
        <v>26</v>
      </c>
    </row>
    <row r="851" spans="1:25" x14ac:dyDescent="0.4">
      <c r="A851" t="s">
        <v>323</v>
      </c>
      <c r="B851" s="2">
        <f ca="1">TODAY()+OpportunityTbl[[#This Row],[CreatedOn_DaysFromToday]]</f>
        <v>45058</v>
      </c>
      <c r="C851" s="2">
        <f ca="1">TODAY()+OpportunityTbl[[#This Row],[EstCloseDate_DaysFromToday]]</f>
        <v>45100</v>
      </c>
      <c r="D851">
        <f ca="1">IF(OpportunityTbl[[#This Row],[statecode]]=0,"",OpportunityTbl[[#This Row],[Estimated Close Date]])</f>
        <v>45100</v>
      </c>
      <c r="E851" s="14">
        <v>-52</v>
      </c>
      <c r="F851" s="14">
        <v>-10</v>
      </c>
      <c r="G851" t="s">
        <v>27</v>
      </c>
      <c r="H851" t="s">
        <v>28</v>
      </c>
      <c r="I851">
        <v>2</v>
      </c>
      <c r="J851">
        <v>4</v>
      </c>
      <c r="K851" t="s">
        <v>10545</v>
      </c>
      <c r="L851" t="s">
        <v>12233</v>
      </c>
      <c r="M851" t="s">
        <v>22</v>
      </c>
      <c r="N851" t="s">
        <v>31</v>
      </c>
      <c r="O851" t="s">
        <v>29</v>
      </c>
      <c r="P851" t="s">
        <v>319</v>
      </c>
      <c r="Q851" s="13">
        <v>19476</v>
      </c>
      <c r="S851" s="1">
        <v>0.1</v>
      </c>
      <c r="T851" t="s">
        <v>23</v>
      </c>
      <c r="U851" t="s">
        <v>24</v>
      </c>
      <c r="V851" t="b">
        <v>0</v>
      </c>
      <c r="W851">
        <v>2.5</v>
      </c>
      <c r="X851" t="s">
        <v>25</v>
      </c>
      <c r="Y851" t="s">
        <v>26</v>
      </c>
    </row>
    <row r="852" spans="1:25" x14ac:dyDescent="0.4">
      <c r="A852" t="s">
        <v>2169</v>
      </c>
      <c r="B852" s="2">
        <f ca="1">TODAY()+OpportunityTbl[[#This Row],[CreatedOn_DaysFromToday]]</f>
        <v>45058</v>
      </c>
      <c r="C852" s="2">
        <f ca="1">TODAY()+OpportunityTbl[[#This Row],[EstCloseDate_DaysFromToday]]</f>
        <v>45102</v>
      </c>
      <c r="D852">
        <f ca="1">IF(OpportunityTbl[[#This Row],[statecode]]=0,"",OpportunityTbl[[#This Row],[Estimated Close Date]])</f>
        <v>45102</v>
      </c>
      <c r="E852" s="14">
        <v>-52</v>
      </c>
      <c r="F852" s="14">
        <v>-8</v>
      </c>
      <c r="G852" t="s">
        <v>27</v>
      </c>
      <c r="H852" t="s">
        <v>28</v>
      </c>
      <c r="I852">
        <v>2</v>
      </c>
      <c r="J852">
        <v>4</v>
      </c>
      <c r="K852" t="s">
        <v>10548</v>
      </c>
      <c r="L852" t="s">
        <v>12234</v>
      </c>
      <c r="M852" t="s">
        <v>22</v>
      </c>
      <c r="N852" t="s">
        <v>1710</v>
      </c>
      <c r="O852" t="s">
        <v>29</v>
      </c>
      <c r="P852" t="s">
        <v>1713</v>
      </c>
      <c r="Q852" s="13">
        <v>2551</v>
      </c>
      <c r="S852" s="1">
        <v>0.3</v>
      </c>
      <c r="T852" t="s">
        <v>168</v>
      </c>
      <c r="U852" t="s">
        <v>100</v>
      </c>
      <c r="V852" t="b">
        <v>0</v>
      </c>
      <c r="W852">
        <v>4</v>
      </c>
      <c r="X852" t="s">
        <v>157</v>
      </c>
      <c r="Y852" t="s">
        <v>26</v>
      </c>
    </row>
    <row r="853" spans="1:25" x14ac:dyDescent="0.4">
      <c r="A853" t="s">
        <v>3577</v>
      </c>
      <c r="B853" s="2">
        <f ca="1">TODAY()+OpportunityTbl[[#This Row],[CreatedOn_DaysFromToday]]</f>
        <v>45058</v>
      </c>
      <c r="C853" s="2">
        <f ca="1">TODAY()+OpportunityTbl[[#This Row],[EstCloseDate_DaysFromToday]]</f>
        <v>45098</v>
      </c>
      <c r="D853">
        <f ca="1">IF(OpportunityTbl[[#This Row],[statecode]]=0,"",OpportunityTbl[[#This Row],[Estimated Close Date]])</f>
        <v>45098</v>
      </c>
      <c r="E853" s="14">
        <v>-52</v>
      </c>
      <c r="F853" s="14">
        <v>-12</v>
      </c>
      <c r="G853" t="s">
        <v>27</v>
      </c>
      <c r="H853" t="s">
        <v>28</v>
      </c>
      <c r="I853">
        <v>2</v>
      </c>
      <c r="J853">
        <v>4</v>
      </c>
      <c r="K853" t="s">
        <v>10505</v>
      </c>
      <c r="L853" t="s">
        <v>12239</v>
      </c>
      <c r="M853" t="s">
        <v>22</v>
      </c>
      <c r="N853" t="s">
        <v>31</v>
      </c>
      <c r="O853" t="s">
        <v>29</v>
      </c>
      <c r="P853" t="s">
        <v>32</v>
      </c>
      <c r="Q853" s="13">
        <v>9135</v>
      </c>
      <c r="S853" s="1">
        <v>0.1</v>
      </c>
      <c r="T853" t="s">
        <v>23</v>
      </c>
      <c r="U853" t="s">
        <v>100</v>
      </c>
      <c r="V853" t="b">
        <v>0</v>
      </c>
      <c r="W853">
        <v>2</v>
      </c>
      <c r="X853" t="s">
        <v>25</v>
      </c>
      <c r="Y853" t="s">
        <v>26</v>
      </c>
    </row>
    <row r="854" spans="1:25" x14ac:dyDescent="0.4">
      <c r="A854" t="s">
        <v>4345</v>
      </c>
      <c r="B854" s="2">
        <f ca="1">TODAY()+OpportunityTbl[[#This Row],[CreatedOn_DaysFromToday]]</f>
        <v>45058</v>
      </c>
      <c r="C854" s="2">
        <f ca="1">TODAY()+OpportunityTbl[[#This Row],[EstCloseDate_DaysFromToday]]</f>
        <v>45121</v>
      </c>
      <c r="D854" t="str">
        <f>IF(OpportunityTbl[[#This Row],[statecode]]=0,"",OpportunityTbl[[#This Row],[Estimated Close Date]])</f>
        <v/>
      </c>
      <c r="E854" s="14">
        <v>-52</v>
      </c>
      <c r="F854" s="14">
        <v>11</v>
      </c>
      <c r="G854" t="s">
        <v>4280</v>
      </c>
      <c r="H854" t="s">
        <v>4281</v>
      </c>
      <c r="I854">
        <v>0</v>
      </c>
      <c r="J854">
        <v>1</v>
      </c>
      <c r="K854" t="s">
        <v>10591</v>
      </c>
      <c r="L854" t="s">
        <v>12240</v>
      </c>
      <c r="M854" t="s">
        <v>22</v>
      </c>
      <c r="N854" t="s">
        <v>513</v>
      </c>
      <c r="O854" t="s">
        <v>29</v>
      </c>
      <c r="P854" t="s">
        <v>514</v>
      </c>
      <c r="Q854" s="13">
        <v>5400</v>
      </c>
      <c r="S854" s="1">
        <v>0.3</v>
      </c>
      <c r="T854" t="s">
        <v>168</v>
      </c>
      <c r="U854" t="s">
        <v>24</v>
      </c>
      <c r="V854" t="b">
        <v>0</v>
      </c>
      <c r="W854">
        <v>2.5</v>
      </c>
      <c r="X854" t="s">
        <v>25</v>
      </c>
      <c r="Y854" t="s">
        <v>26</v>
      </c>
    </row>
    <row r="855" spans="1:25" x14ac:dyDescent="0.4">
      <c r="A855" t="s">
        <v>4390</v>
      </c>
      <c r="B855" s="2">
        <f ca="1">TODAY()+OpportunityTbl[[#This Row],[CreatedOn_DaysFromToday]]</f>
        <v>45058</v>
      </c>
      <c r="C855" s="2">
        <f ca="1">TODAY()+OpportunityTbl[[#This Row],[EstCloseDate_DaysFromToday]]</f>
        <v>45116</v>
      </c>
      <c r="D855" t="str">
        <f>IF(OpportunityTbl[[#This Row],[statecode]]=0,"",OpportunityTbl[[#This Row],[Estimated Close Date]])</f>
        <v/>
      </c>
      <c r="E855" s="14">
        <v>-52</v>
      </c>
      <c r="F855" s="14">
        <v>6</v>
      </c>
      <c r="G855" t="s">
        <v>4280</v>
      </c>
      <c r="H855" t="s">
        <v>4281</v>
      </c>
      <c r="I855">
        <v>0</v>
      </c>
      <c r="J855">
        <v>1</v>
      </c>
      <c r="K855" t="s">
        <v>10553</v>
      </c>
      <c r="L855" t="s">
        <v>12240</v>
      </c>
      <c r="M855" t="s">
        <v>22</v>
      </c>
      <c r="N855" t="s">
        <v>31</v>
      </c>
      <c r="O855" t="s">
        <v>29</v>
      </c>
      <c r="P855" t="s">
        <v>210</v>
      </c>
      <c r="Q855" s="13">
        <v>7975</v>
      </c>
      <c r="S855" s="1">
        <v>0.3</v>
      </c>
      <c r="T855" t="s">
        <v>168</v>
      </c>
      <c r="U855" t="s">
        <v>24</v>
      </c>
      <c r="V855" t="b">
        <v>0</v>
      </c>
      <c r="W855">
        <v>2.5</v>
      </c>
      <c r="X855" t="s">
        <v>157</v>
      </c>
      <c r="Y855" t="s">
        <v>26</v>
      </c>
    </row>
    <row r="856" spans="1:25" x14ac:dyDescent="0.4">
      <c r="A856" t="s">
        <v>4550</v>
      </c>
      <c r="B856" s="2">
        <f ca="1">TODAY()+OpportunityTbl[[#This Row],[CreatedOn_DaysFromToday]]</f>
        <v>45058</v>
      </c>
      <c r="C856" s="2">
        <f ca="1">TODAY()+OpportunityTbl[[#This Row],[EstCloseDate_DaysFromToday]]</f>
        <v>45110</v>
      </c>
      <c r="D856" t="str">
        <f>IF(OpportunityTbl[[#This Row],[statecode]]=0,"",OpportunityTbl[[#This Row],[Estimated Close Date]])</f>
        <v/>
      </c>
      <c r="E856" s="14">
        <v>-52</v>
      </c>
      <c r="F856" s="14">
        <v>0</v>
      </c>
      <c r="G856" t="s">
        <v>4280</v>
      </c>
      <c r="H856" t="s">
        <v>4281</v>
      </c>
      <c r="I856">
        <v>0</v>
      </c>
      <c r="J856">
        <v>1</v>
      </c>
      <c r="K856" t="s">
        <v>10581</v>
      </c>
      <c r="L856" t="s">
        <v>12237</v>
      </c>
      <c r="M856" t="s">
        <v>22</v>
      </c>
      <c r="N856" t="s">
        <v>513</v>
      </c>
      <c r="O856" t="s">
        <v>29</v>
      </c>
      <c r="P856" t="s">
        <v>514</v>
      </c>
      <c r="Q856" s="13">
        <v>5334</v>
      </c>
      <c r="S856" s="1">
        <v>0.3</v>
      </c>
      <c r="T856" t="s">
        <v>168</v>
      </c>
      <c r="U856" t="s">
        <v>24</v>
      </c>
      <c r="V856" t="b">
        <v>1</v>
      </c>
      <c r="W856">
        <v>3.5</v>
      </c>
      <c r="X856" t="s">
        <v>25</v>
      </c>
      <c r="Y856" t="s">
        <v>26</v>
      </c>
    </row>
    <row r="857" spans="1:25" x14ac:dyDescent="0.4">
      <c r="A857" t="s">
        <v>4639</v>
      </c>
      <c r="B857" s="2">
        <f ca="1">TODAY()+OpportunityTbl[[#This Row],[CreatedOn_DaysFromToday]]</f>
        <v>45058</v>
      </c>
      <c r="C857" s="2">
        <f ca="1">TODAY()+OpportunityTbl[[#This Row],[EstCloseDate_DaysFromToday]]</f>
        <v>45146</v>
      </c>
      <c r="D857" t="str">
        <f>IF(OpportunityTbl[[#This Row],[statecode]]=0,"",OpportunityTbl[[#This Row],[Estimated Close Date]])</f>
        <v/>
      </c>
      <c r="E857" s="14">
        <v>-52</v>
      </c>
      <c r="F857" s="14">
        <v>36</v>
      </c>
      <c r="G857" t="s">
        <v>4280</v>
      </c>
      <c r="H857" t="s">
        <v>4281</v>
      </c>
      <c r="I857">
        <v>0</v>
      </c>
      <c r="J857">
        <v>1</v>
      </c>
      <c r="K857" t="s">
        <v>10499</v>
      </c>
      <c r="L857" t="s">
        <v>12235</v>
      </c>
      <c r="M857" t="s">
        <v>22</v>
      </c>
      <c r="N857" t="s">
        <v>2036</v>
      </c>
      <c r="O857" t="s">
        <v>29</v>
      </c>
      <c r="P857" t="s">
        <v>4633</v>
      </c>
      <c r="Q857" s="13">
        <v>11097</v>
      </c>
      <c r="S857" s="1">
        <v>0.5</v>
      </c>
      <c r="T857" t="s">
        <v>168</v>
      </c>
      <c r="U857" t="s">
        <v>97</v>
      </c>
      <c r="V857" t="b">
        <v>1</v>
      </c>
      <c r="W857">
        <v>4.5</v>
      </c>
      <c r="X857" t="s">
        <v>240</v>
      </c>
      <c r="Y857" t="s">
        <v>26</v>
      </c>
    </row>
    <row r="858" spans="1:25" x14ac:dyDescent="0.4">
      <c r="A858" t="s">
        <v>4868</v>
      </c>
      <c r="B858" s="2">
        <f ca="1">TODAY()+OpportunityTbl[[#This Row],[CreatedOn_DaysFromToday]]</f>
        <v>45058</v>
      </c>
      <c r="C858" s="2">
        <f ca="1">TODAY()+OpportunityTbl[[#This Row],[EstCloseDate_DaysFromToday]]</f>
        <v>45116</v>
      </c>
      <c r="D858" t="str">
        <f>IF(OpportunityTbl[[#This Row],[statecode]]=0,"",OpportunityTbl[[#This Row],[Estimated Close Date]])</f>
        <v/>
      </c>
      <c r="E858" s="14">
        <v>-52</v>
      </c>
      <c r="F858" s="14">
        <v>6</v>
      </c>
      <c r="G858" t="s">
        <v>4280</v>
      </c>
      <c r="H858" t="s">
        <v>4281</v>
      </c>
      <c r="I858">
        <v>0</v>
      </c>
      <c r="J858">
        <v>1</v>
      </c>
      <c r="K858" t="s">
        <v>10612</v>
      </c>
      <c r="L858" t="s">
        <v>12234</v>
      </c>
      <c r="M858" t="s">
        <v>22</v>
      </c>
      <c r="N858" t="s">
        <v>518</v>
      </c>
      <c r="O858" t="s">
        <v>29</v>
      </c>
      <c r="P858" t="s">
        <v>532</v>
      </c>
      <c r="Q858" s="13">
        <v>2299</v>
      </c>
      <c r="S858" s="1">
        <v>0.1</v>
      </c>
      <c r="T858" t="s">
        <v>23</v>
      </c>
      <c r="U858" t="s">
        <v>24</v>
      </c>
      <c r="V858" t="b">
        <v>0</v>
      </c>
      <c r="W858">
        <v>2.5</v>
      </c>
      <c r="X858" t="s">
        <v>25</v>
      </c>
      <c r="Y858" t="s">
        <v>26</v>
      </c>
    </row>
    <row r="859" spans="1:25" x14ac:dyDescent="0.4">
      <c r="A859" t="s">
        <v>4895</v>
      </c>
      <c r="B859" s="2">
        <f ca="1">TODAY()+OpportunityTbl[[#This Row],[CreatedOn_DaysFromToday]]</f>
        <v>45058</v>
      </c>
      <c r="C859" s="2">
        <f ca="1">TODAY()+OpportunityTbl[[#This Row],[EstCloseDate_DaysFromToday]]</f>
        <v>45136</v>
      </c>
      <c r="D859" t="str">
        <f>IF(OpportunityTbl[[#This Row],[statecode]]=0,"",OpportunityTbl[[#This Row],[Estimated Close Date]])</f>
        <v/>
      </c>
      <c r="E859" s="14">
        <v>-52</v>
      </c>
      <c r="F859" s="14">
        <v>26</v>
      </c>
      <c r="G859" t="s">
        <v>4280</v>
      </c>
      <c r="H859" t="s">
        <v>4281</v>
      </c>
      <c r="I859">
        <v>0</v>
      </c>
      <c r="J859">
        <v>1</v>
      </c>
      <c r="K859" t="s">
        <v>10448</v>
      </c>
      <c r="L859" t="s">
        <v>12237</v>
      </c>
      <c r="M859" t="s">
        <v>22</v>
      </c>
      <c r="N859" t="s">
        <v>2036</v>
      </c>
      <c r="O859" t="s">
        <v>29</v>
      </c>
      <c r="P859" t="s">
        <v>4633</v>
      </c>
      <c r="Q859" s="13">
        <v>5449</v>
      </c>
      <c r="S859" s="1">
        <v>0.9</v>
      </c>
      <c r="T859" t="s">
        <v>4724</v>
      </c>
      <c r="U859" t="s">
        <v>100</v>
      </c>
      <c r="V859" t="b">
        <v>1</v>
      </c>
      <c r="W859">
        <v>6</v>
      </c>
      <c r="X859" t="s">
        <v>240</v>
      </c>
      <c r="Y859" t="s">
        <v>4890</v>
      </c>
    </row>
    <row r="860" spans="1:25" x14ac:dyDescent="0.4">
      <c r="A860" t="s">
        <v>4947</v>
      </c>
      <c r="B860" s="2">
        <f ca="1">TODAY()+OpportunityTbl[[#This Row],[CreatedOn_DaysFromToday]]</f>
        <v>45058</v>
      </c>
      <c r="C860" s="2">
        <f ca="1">TODAY()+OpportunityTbl[[#This Row],[EstCloseDate_DaysFromToday]]</f>
        <v>45116</v>
      </c>
      <c r="D860" t="str">
        <f>IF(OpportunityTbl[[#This Row],[statecode]]=0,"",OpportunityTbl[[#This Row],[Estimated Close Date]])</f>
        <v/>
      </c>
      <c r="E860" s="14">
        <v>-52</v>
      </c>
      <c r="F860" s="14">
        <v>6</v>
      </c>
      <c r="G860" t="s">
        <v>4280</v>
      </c>
      <c r="H860" t="s">
        <v>4281</v>
      </c>
      <c r="I860">
        <v>0</v>
      </c>
      <c r="J860">
        <v>1</v>
      </c>
      <c r="K860" t="s">
        <v>10563</v>
      </c>
      <c r="L860" t="s">
        <v>12237</v>
      </c>
      <c r="M860" t="s">
        <v>22</v>
      </c>
      <c r="N860" t="s">
        <v>2121</v>
      </c>
      <c r="O860" t="s">
        <v>29</v>
      </c>
      <c r="P860" t="s">
        <v>4734</v>
      </c>
      <c r="Q860" s="13">
        <v>3486</v>
      </c>
      <c r="S860" s="1">
        <v>0.9</v>
      </c>
      <c r="T860" t="s">
        <v>4724</v>
      </c>
      <c r="U860" t="s">
        <v>24</v>
      </c>
      <c r="V860" t="b">
        <v>1</v>
      </c>
      <c r="W860">
        <v>5</v>
      </c>
      <c r="X860" t="s">
        <v>4732</v>
      </c>
      <c r="Y860" t="s">
        <v>4926</v>
      </c>
    </row>
    <row r="861" spans="1:25" x14ac:dyDescent="0.4">
      <c r="A861" t="s">
        <v>4965</v>
      </c>
      <c r="B861" s="2">
        <f ca="1">TODAY()+OpportunityTbl[[#This Row],[CreatedOn_DaysFromToday]]</f>
        <v>45058</v>
      </c>
      <c r="C861" s="2">
        <f ca="1">TODAY()+OpportunityTbl[[#This Row],[EstCloseDate_DaysFromToday]]</f>
        <v>45124</v>
      </c>
      <c r="D861" t="str">
        <f>IF(OpportunityTbl[[#This Row],[statecode]]=0,"",OpportunityTbl[[#This Row],[Estimated Close Date]])</f>
        <v/>
      </c>
      <c r="E861" s="14">
        <v>-52</v>
      </c>
      <c r="F861" s="14">
        <v>14</v>
      </c>
      <c r="G861" t="s">
        <v>4280</v>
      </c>
      <c r="H861" t="s">
        <v>4281</v>
      </c>
      <c r="I861">
        <v>0</v>
      </c>
      <c r="J861">
        <v>1</v>
      </c>
      <c r="K861" t="s">
        <v>10481</v>
      </c>
      <c r="L861" t="s">
        <v>12236</v>
      </c>
      <c r="M861" t="s">
        <v>22</v>
      </c>
      <c r="N861" t="s">
        <v>2036</v>
      </c>
      <c r="O861" t="s">
        <v>29</v>
      </c>
      <c r="P861" t="s">
        <v>2056</v>
      </c>
      <c r="Q861" s="13">
        <v>2099</v>
      </c>
      <c r="S861" s="1">
        <v>0.5</v>
      </c>
      <c r="T861" t="s">
        <v>168</v>
      </c>
      <c r="U861" t="s">
        <v>100</v>
      </c>
      <c r="V861" t="b">
        <v>1</v>
      </c>
      <c r="W861">
        <v>4.5</v>
      </c>
      <c r="X861" t="s">
        <v>157</v>
      </c>
      <c r="Y861" t="s">
        <v>4916</v>
      </c>
    </row>
    <row r="862" spans="1:25" x14ac:dyDescent="0.4">
      <c r="A862" t="s">
        <v>5376</v>
      </c>
      <c r="B862" s="2">
        <f ca="1">TODAY()+OpportunityTbl[[#This Row],[CreatedOn_DaysFromToday]]</f>
        <v>45058</v>
      </c>
      <c r="C862" s="2">
        <f ca="1">TODAY()+OpportunityTbl[[#This Row],[EstCloseDate_DaysFromToday]]</f>
        <v>45108</v>
      </c>
      <c r="D862">
        <f ca="1">IF(OpportunityTbl[[#This Row],[statecode]]=0,"",OpportunityTbl[[#This Row],[Estimated Close Date]])</f>
        <v>45108</v>
      </c>
      <c r="E862" s="14">
        <v>-52</v>
      </c>
      <c r="F862" s="14">
        <v>-2</v>
      </c>
      <c r="G862" t="s">
        <v>27</v>
      </c>
      <c r="H862" t="s">
        <v>28</v>
      </c>
      <c r="I862">
        <v>2</v>
      </c>
      <c r="J862">
        <v>4</v>
      </c>
      <c r="K862" t="s">
        <v>10563</v>
      </c>
      <c r="L862" t="s">
        <v>12239</v>
      </c>
      <c r="M862" t="s">
        <v>22</v>
      </c>
      <c r="N862" t="s">
        <v>2069</v>
      </c>
      <c r="O862" t="s">
        <v>29</v>
      </c>
      <c r="P862" t="s">
        <v>2070</v>
      </c>
      <c r="Q862" s="13">
        <v>8060</v>
      </c>
      <c r="S862" s="1">
        <v>0.3</v>
      </c>
      <c r="T862" t="s">
        <v>168</v>
      </c>
      <c r="U862" t="s">
        <v>24</v>
      </c>
      <c r="V862" t="b">
        <v>0</v>
      </c>
      <c r="W862">
        <v>4</v>
      </c>
      <c r="X862" t="s">
        <v>157</v>
      </c>
      <c r="Y862" t="s">
        <v>4926</v>
      </c>
    </row>
    <row r="863" spans="1:25" x14ac:dyDescent="0.4">
      <c r="A863" t="s">
        <v>8036</v>
      </c>
      <c r="B863" s="2">
        <f ca="1">TODAY()+OpportunityTbl[[#This Row],[CreatedOn_DaysFromToday]]</f>
        <v>45058</v>
      </c>
      <c r="C863" s="2">
        <f ca="1">TODAY()+OpportunityTbl[[#This Row],[EstCloseDate_DaysFromToday]]</f>
        <v>45099</v>
      </c>
      <c r="D863">
        <f ca="1">IF(OpportunityTbl[[#This Row],[statecode]]=0,"",OpportunityTbl[[#This Row],[Estimated Close Date]])</f>
        <v>45099</v>
      </c>
      <c r="E863" s="14">
        <v>-52</v>
      </c>
      <c r="F863" s="14">
        <v>-11</v>
      </c>
      <c r="G863" t="s">
        <v>7082</v>
      </c>
      <c r="H863" t="s">
        <v>7082</v>
      </c>
      <c r="I863">
        <v>1</v>
      </c>
      <c r="J863">
        <v>3</v>
      </c>
      <c r="K863" t="s">
        <v>10545</v>
      </c>
      <c r="L863" t="s">
        <v>12236</v>
      </c>
      <c r="M863" t="s">
        <v>22</v>
      </c>
      <c r="N863" t="s">
        <v>513</v>
      </c>
      <c r="O863" t="s">
        <v>29</v>
      </c>
      <c r="P863" t="s">
        <v>525</v>
      </c>
      <c r="Q863" s="13">
        <v>2956</v>
      </c>
      <c r="R863" s="13">
        <v>2882.1</v>
      </c>
      <c r="S863" s="1">
        <v>0.5</v>
      </c>
      <c r="T863" t="s">
        <v>168</v>
      </c>
      <c r="U863" t="s">
        <v>100</v>
      </c>
      <c r="V863" t="b">
        <v>1</v>
      </c>
      <c r="W863">
        <v>2.5</v>
      </c>
      <c r="X863" t="s">
        <v>240</v>
      </c>
      <c r="Y863" t="s">
        <v>4905</v>
      </c>
    </row>
    <row r="864" spans="1:25" x14ac:dyDescent="0.4">
      <c r="A864" t="s">
        <v>8037</v>
      </c>
      <c r="B864" s="2">
        <f ca="1">TODAY()+OpportunityTbl[[#This Row],[CreatedOn_DaysFromToday]]</f>
        <v>45058</v>
      </c>
      <c r="C864" s="2">
        <f ca="1">TODAY()+OpportunityTbl[[#This Row],[EstCloseDate_DaysFromToday]]</f>
        <v>45101</v>
      </c>
      <c r="D864">
        <f ca="1">IF(OpportunityTbl[[#This Row],[statecode]]=0,"",OpportunityTbl[[#This Row],[Estimated Close Date]])</f>
        <v>45101</v>
      </c>
      <c r="E864" s="14">
        <v>-52</v>
      </c>
      <c r="F864" s="14">
        <v>-9</v>
      </c>
      <c r="G864" t="s">
        <v>7082</v>
      </c>
      <c r="H864" t="s">
        <v>7082</v>
      </c>
      <c r="I864">
        <v>1</v>
      </c>
      <c r="J864">
        <v>3</v>
      </c>
      <c r="K864" t="s">
        <v>10613</v>
      </c>
      <c r="L864" t="s">
        <v>12236</v>
      </c>
      <c r="M864" t="s">
        <v>22</v>
      </c>
      <c r="N864" t="s">
        <v>31</v>
      </c>
      <c r="O864" t="s">
        <v>29</v>
      </c>
      <c r="P864" t="s">
        <v>32</v>
      </c>
      <c r="Q864" s="13">
        <v>3032</v>
      </c>
      <c r="R864" s="13">
        <v>2956.2</v>
      </c>
      <c r="S864" s="1">
        <v>0.5</v>
      </c>
      <c r="T864" t="s">
        <v>168</v>
      </c>
      <c r="U864" t="s">
        <v>24</v>
      </c>
      <c r="V864" t="b">
        <v>1</v>
      </c>
      <c r="W864">
        <v>2.5</v>
      </c>
      <c r="X864" t="s">
        <v>240</v>
      </c>
      <c r="Y864" t="s">
        <v>4890</v>
      </c>
    </row>
    <row r="865" spans="1:25" x14ac:dyDescent="0.4">
      <c r="A865" t="s">
        <v>9302</v>
      </c>
      <c r="B865" s="2">
        <f ca="1">TODAY()+OpportunityTbl[[#This Row],[CreatedOn_DaysFromToday]]</f>
        <v>45058</v>
      </c>
      <c r="C865" s="2">
        <f ca="1">TODAY()+OpportunityTbl[[#This Row],[EstCloseDate_DaysFromToday]]</f>
        <v>45104</v>
      </c>
      <c r="D865">
        <f ca="1">IF(OpportunityTbl[[#This Row],[statecode]]=0,"",OpportunityTbl[[#This Row],[Estimated Close Date]])</f>
        <v>45104</v>
      </c>
      <c r="E865" s="14">
        <v>-52</v>
      </c>
      <c r="F865" s="14">
        <v>-6</v>
      </c>
      <c r="G865" t="s">
        <v>7082</v>
      </c>
      <c r="H865" t="s">
        <v>7082</v>
      </c>
      <c r="I865">
        <v>1</v>
      </c>
      <c r="J865">
        <v>3</v>
      </c>
      <c r="K865" t="s">
        <v>10507</v>
      </c>
      <c r="L865" t="s">
        <v>12235</v>
      </c>
      <c r="M865" t="s">
        <v>22</v>
      </c>
      <c r="N865" t="s">
        <v>469</v>
      </c>
      <c r="O865" t="s">
        <v>29</v>
      </c>
      <c r="P865" t="s">
        <v>511</v>
      </c>
      <c r="Q865" s="13">
        <v>16982</v>
      </c>
      <c r="R865" s="13">
        <v>16557.45</v>
      </c>
      <c r="S865" s="1">
        <v>0.5</v>
      </c>
      <c r="T865" t="s">
        <v>168</v>
      </c>
      <c r="U865" t="s">
        <v>24</v>
      </c>
      <c r="V865" t="b">
        <v>1</v>
      </c>
      <c r="W865">
        <v>2.5</v>
      </c>
      <c r="X865" t="s">
        <v>240</v>
      </c>
      <c r="Y865" t="s">
        <v>26</v>
      </c>
    </row>
    <row r="866" spans="1:25" x14ac:dyDescent="0.4">
      <c r="A866" t="s">
        <v>1709</v>
      </c>
      <c r="B866" s="2">
        <f ca="1">TODAY()+OpportunityTbl[[#This Row],[CreatedOn_DaysFromToday]]</f>
        <v>45057</v>
      </c>
      <c r="C866" s="2">
        <f ca="1">TODAY()+OpportunityTbl[[#This Row],[EstCloseDate_DaysFromToday]]</f>
        <v>45100</v>
      </c>
      <c r="D866">
        <f ca="1">IF(OpportunityTbl[[#This Row],[statecode]]=0,"",OpportunityTbl[[#This Row],[Estimated Close Date]])</f>
        <v>45100</v>
      </c>
      <c r="E866" s="14">
        <v>-53</v>
      </c>
      <c r="F866" s="14">
        <v>-10</v>
      </c>
      <c r="G866" t="s">
        <v>27</v>
      </c>
      <c r="H866" t="s">
        <v>28</v>
      </c>
      <c r="I866">
        <v>2</v>
      </c>
      <c r="J866">
        <v>4</v>
      </c>
      <c r="K866" t="s">
        <v>10605</v>
      </c>
      <c r="L866" t="s">
        <v>12238</v>
      </c>
      <c r="M866" t="s">
        <v>22</v>
      </c>
      <c r="N866" t="s">
        <v>1710</v>
      </c>
      <c r="O866" t="s">
        <v>29</v>
      </c>
      <c r="P866" t="s">
        <v>1711</v>
      </c>
      <c r="Q866" s="13">
        <v>4353</v>
      </c>
      <c r="S866" s="1">
        <v>0.3</v>
      </c>
      <c r="T866" t="s">
        <v>168</v>
      </c>
      <c r="U866" t="s">
        <v>97</v>
      </c>
      <c r="V866" t="b">
        <v>1</v>
      </c>
      <c r="W866">
        <v>3.5</v>
      </c>
      <c r="X866" t="s">
        <v>157</v>
      </c>
      <c r="Y866" t="s">
        <v>26</v>
      </c>
    </row>
    <row r="867" spans="1:25" x14ac:dyDescent="0.4">
      <c r="A867" t="s">
        <v>2246</v>
      </c>
      <c r="B867" s="2">
        <f ca="1">TODAY()+OpportunityTbl[[#This Row],[CreatedOn_DaysFromToday]]</f>
        <v>45057</v>
      </c>
      <c r="C867" s="2">
        <f ca="1">TODAY()+OpportunityTbl[[#This Row],[EstCloseDate_DaysFromToday]]</f>
        <v>45101</v>
      </c>
      <c r="D867">
        <f ca="1">IF(OpportunityTbl[[#This Row],[statecode]]=0,"",OpportunityTbl[[#This Row],[Estimated Close Date]])</f>
        <v>45101</v>
      </c>
      <c r="E867" s="14">
        <v>-53</v>
      </c>
      <c r="F867" s="14">
        <v>-9</v>
      </c>
      <c r="G867" t="s">
        <v>27</v>
      </c>
      <c r="H867" t="s">
        <v>28</v>
      </c>
      <c r="I867">
        <v>2</v>
      </c>
      <c r="J867">
        <v>4</v>
      </c>
      <c r="K867" t="s">
        <v>10507</v>
      </c>
      <c r="L867" t="s">
        <v>12235</v>
      </c>
      <c r="M867" t="s">
        <v>22</v>
      </c>
      <c r="N867" t="s">
        <v>1710</v>
      </c>
      <c r="O867" t="s">
        <v>29</v>
      </c>
      <c r="P867" t="s">
        <v>1711</v>
      </c>
      <c r="Q867" s="13">
        <v>10666</v>
      </c>
      <c r="S867" s="1">
        <v>0.3</v>
      </c>
      <c r="T867" t="s">
        <v>168</v>
      </c>
      <c r="U867" t="s">
        <v>24</v>
      </c>
      <c r="V867" t="b">
        <v>1</v>
      </c>
      <c r="W867">
        <v>4</v>
      </c>
      <c r="X867" t="s">
        <v>157</v>
      </c>
      <c r="Y867" t="s">
        <v>26</v>
      </c>
    </row>
    <row r="868" spans="1:25" x14ac:dyDescent="0.4">
      <c r="A868" t="s">
        <v>2626</v>
      </c>
      <c r="B868" s="2">
        <f ca="1">TODAY()+OpportunityTbl[[#This Row],[CreatedOn_DaysFromToday]]</f>
        <v>45057</v>
      </c>
      <c r="C868" s="2">
        <f ca="1">TODAY()+OpportunityTbl[[#This Row],[EstCloseDate_DaysFromToday]]</f>
        <v>45086</v>
      </c>
      <c r="D868">
        <f ca="1">IF(OpportunityTbl[[#This Row],[statecode]]=0,"",OpportunityTbl[[#This Row],[Estimated Close Date]])</f>
        <v>45086</v>
      </c>
      <c r="E868" s="14">
        <v>-53</v>
      </c>
      <c r="F868" s="14">
        <v>-24</v>
      </c>
      <c r="G868" t="s">
        <v>27</v>
      </c>
      <c r="H868" t="s">
        <v>28</v>
      </c>
      <c r="I868">
        <v>2</v>
      </c>
      <c r="J868">
        <v>4</v>
      </c>
      <c r="K868" t="s">
        <v>10614</v>
      </c>
      <c r="L868" t="s">
        <v>12237</v>
      </c>
      <c r="M868" t="s">
        <v>22</v>
      </c>
      <c r="N868" t="s">
        <v>2069</v>
      </c>
      <c r="O868" t="s">
        <v>29</v>
      </c>
      <c r="P868" t="s">
        <v>2623</v>
      </c>
      <c r="Q868" s="13">
        <v>3384</v>
      </c>
      <c r="S868" s="1">
        <v>0.1</v>
      </c>
      <c r="T868" t="s">
        <v>23</v>
      </c>
      <c r="U868" t="s">
        <v>24</v>
      </c>
      <c r="V868" t="b">
        <v>1</v>
      </c>
      <c r="W868">
        <v>6</v>
      </c>
      <c r="X868" t="s">
        <v>25</v>
      </c>
      <c r="Y868" t="s">
        <v>26</v>
      </c>
    </row>
    <row r="869" spans="1:25" x14ac:dyDescent="0.4">
      <c r="A869" t="s">
        <v>3662</v>
      </c>
      <c r="B869" s="2">
        <f ca="1">TODAY()+OpportunityTbl[[#This Row],[CreatedOn_DaysFromToday]]</f>
        <v>45057</v>
      </c>
      <c r="C869" s="2">
        <f ca="1">TODAY()+OpportunityTbl[[#This Row],[EstCloseDate_DaysFromToday]]</f>
        <v>45084</v>
      </c>
      <c r="D869">
        <f ca="1">IF(OpportunityTbl[[#This Row],[statecode]]=0,"",OpportunityTbl[[#This Row],[Estimated Close Date]])</f>
        <v>45084</v>
      </c>
      <c r="E869" s="14">
        <v>-53</v>
      </c>
      <c r="F869" s="14">
        <v>-26</v>
      </c>
      <c r="G869" t="s">
        <v>27</v>
      </c>
      <c r="H869" t="s">
        <v>28</v>
      </c>
      <c r="I869">
        <v>2</v>
      </c>
      <c r="J869">
        <v>4</v>
      </c>
      <c r="K869" t="s">
        <v>10615</v>
      </c>
      <c r="L869" t="s">
        <v>12238</v>
      </c>
      <c r="M869" t="s">
        <v>22</v>
      </c>
      <c r="N869" t="s">
        <v>31</v>
      </c>
      <c r="O869" t="s">
        <v>29</v>
      </c>
      <c r="P869" t="s">
        <v>319</v>
      </c>
      <c r="Q869" s="13">
        <v>2667</v>
      </c>
      <c r="S869" s="1">
        <v>0.1</v>
      </c>
      <c r="T869" t="s">
        <v>23</v>
      </c>
      <c r="U869" t="s">
        <v>97</v>
      </c>
      <c r="V869" t="b">
        <v>1</v>
      </c>
      <c r="W869">
        <v>2</v>
      </c>
      <c r="X869" t="s">
        <v>25</v>
      </c>
      <c r="Y869" t="s">
        <v>26</v>
      </c>
    </row>
    <row r="870" spans="1:25" x14ac:dyDescent="0.4">
      <c r="A870" t="s">
        <v>4448</v>
      </c>
      <c r="B870" s="2">
        <f ca="1">TODAY()+OpportunityTbl[[#This Row],[CreatedOn_DaysFromToday]]</f>
        <v>45057</v>
      </c>
      <c r="C870" s="2">
        <f ca="1">TODAY()+OpportunityTbl[[#This Row],[EstCloseDate_DaysFromToday]]</f>
        <v>45116</v>
      </c>
      <c r="D870" t="str">
        <f>IF(OpportunityTbl[[#This Row],[statecode]]=0,"",OpportunityTbl[[#This Row],[Estimated Close Date]])</f>
        <v/>
      </c>
      <c r="E870" s="14">
        <v>-53</v>
      </c>
      <c r="F870" s="14">
        <v>6</v>
      </c>
      <c r="G870" t="s">
        <v>4280</v>
      </c>
      <c r="H870" t="s">
        <v>4281</v>
      </c>
      <c r="I870">
        <v>0</v>
      </c>
      <c r="J870">
        <v>1</v>
      </c>
      <c r="K870" t="s">
        <v>10563</v>
      </c>
      <c r="L870" t="s">
        <v>12236</v>
      </c>
      <c r="M870" t="s">
        <v>22</v>
      </c>
      <c r="N870" t="s">
        <v>31</v>
      </c>
      <c r="O870" t="s">
        <v>29</v>
      </c>
      <c r="P870" t="s">
        <v>210</v>
      </c>
      <c r="Q870" s="13">
        <v>3516</v>
      </c>
      <c r="S870" s="1">
        <v>0.5</v>
      </c>
      <c r="T870" t="s">
        <v>168</v>
      </c>
      <c r="U870" t="s">
        <v>24</v>
      </c>
      <c r="V870" t="b">
        <v>0</v>
      </c>
      <c r="W870">
        <v>2.5</v>
      </c>
      <c r="X870" t="s">
        <v>157</v>
      </c>
      <c r="Y870" t="s">
        <v>26</v>
      </c>
    </row>
    <row r="871" spans="1:25" x14ac:dyDescent="0.4">
      <c r="A871" t="s">
        <v>4551</v>
      </c>
      <c r="B871" s="2">
        <f ca="1">TODAY()+OpportunityTbl[[#This Row],[CreatedOn_DaysFromToday]]</f>
        <v>45057</v>
      </c>
      <c r="C871" s="2">
        <f ca="1">TODAY()+OpportunityTbl[[#This Row],[EstCloseDate_DaysFromToday]]</f>
        <v>45115</v>
      </c>
      <c r="D871" t="str">
        <f>IF(OpportunityTbl[[#This Row],[statecode]]=0,"",OpportunityTbl[[#This Row],[Estimated Close Date]])</f>
        <v/>
      </c>
      <c r="E871" s="14">
        <v>-53</v>
      </c>
      <c r="F871" s="14">
        <v>5</v>
      </c>
      <c r="G871" t="s">
        <v>4280</v>
      </c>
      <c r="H871" t="s">
        <v>4281</v>
      </c>
      <c r="I871">
        <v>0</v>
      </c>
      <c r="J871">
        <v>1</v>
      </c>
      <c r="K871" t="s">
        <v>10545</v>
      </c>
      <c r="L871" t="s">
        <v>12240</v>
      </c>
      <c r="M871" t="s">
        <v>22</v>
      </c>
      <c r="N871" t="s">
        <v>1727</v>
      </c>
      <c r="O871" t="s">
        <v>29</v>
      </c>
      <c r="P871" t="s">
        <v>1849</v>
      </c>
      <c r="Q871" s="13">
        <v>8884</v>
      </c>
      <c r="S871" s="1">
        <v>0.3</v>
      </c>
      <c r="T871" t="s">
        <v>168</v>
      </c>
      <c r="U871" t="s">
        <v>100</v>
      </c>
      <c r="V871" t="b">
        <v>1</v>
      </c>
      <c r="W871">
        <v>3.5</v>
      </c>
      <c r="X871" t="s">
        <v>157</v>
      </c>
      <c r="Y871" t="s">
        <v>26</v>
      </c>
    </row>
    <row r="872" spans="1:25" x14ac:dyDescent="0.4">
      <c r="A872" t="s">
        <v>4614</v>
      </c>
      <c r="B872" s="2">
        <f ca="1">TODAY()+OpportunityTbl[[#This Row],[CreatedOn_DaysFromToday]]</f>
        <v>45057</v>
      </c>
      <c r="C872" s="2">
        <f ca="1">TODAY()+OpportunityTbl[[#This Row],[EstCloseDate_DaysFromToday]]</f>
        <v>45135</v>
      </c>
      <c r="D872" t="str">
        <f>IF(OpportunityTbl[[#This Row],[statecode]]=0,"",OpportunityTbl[[#This Row],[Estimated Close Date]])</f>
        <v/>
      </c>
      <c r="E872" s="14">
        <v>-53</v>
      </c>
      <c r="F872" s="14">
        <v>25</v>
      </c>
      <c r="G872" t="s">
        <v>4280</v>
      </c>
      <c r="H872" t="s">
        <v>4281</v>
      </c>
      <c r="I872">
        <v>0</v>
      </c>
      <c r="J872">
        <v>1</v>
      </c>
      <c r="K872" t="s">
        <v>10498</v>
      </c>
      <c r="L872" t="s">
        <v>12238</v>
      </c>
      <c r="M872" t="s">
        <v>22</v>
      </c>
      <c r="N872" t="s">
        <v>779</v>
      </c>
      <c r="O872" t="s">
        <v>29</v>
      </c>
      <c r="P872" t="s">
        <v>782</v>
      </c>
      <c r="Q872" s="13">
        <v>4106</v>
      </c>
      <c r="S872" s="1">
        <v>0.3</v>
      </c>
      <c r="T872" t="s">
        <v>168</v>
      </c>
      <c r="U872" t="s">
        <v>97</v>
      </c>
      <c r="V872" t="b">
        <v>0</v>
      </c>
      <c r="W872">
        <v>2</v>
      </c>
      <c r="X872" t="s">
        <v>25</v>
      </c>
      <c r="Y872" t="s">
        <v>26</v>
      </c>
    </row>
    <row r="873" spans="1:25" x14ac:dyDescent="0.4">
      <c r="A873" t="s">
        <v>4615</v>
      </c>
      <c r="B873" s="2">
        <f ca="1">TODAY()+OpportunityTbl[[#This Row],[CreatedOn_DaysFromToday]]</f>
        <v>45057</v>
      </c>
      <c r="C873" s="2">
        <f ca="1">TODAY()+OpportunityTbl[[#This Row],[EstCloseDate_DaysFromToday]]</f>
        <v>45121</v>
      </c>
      <c r="D873" t="str">
        <f>IF(OpportunityTbl[[#This Row],[statecode]]=0,"",OpportunityTbl[[#This Row],[Estimated Close Date]])</f>
        <v/>
      </c>
      <c r="E873" s="14">
        <v>-53</v>
      </c>
      <c r="F873" s="14">
        <v>11</v>
      </c>
      <c r="G873" t="s">
        <v>4280</v>
      </c>
      <c r="H873" t="s">
        <v>4281</v>
      </c>
      <c r="I873">
        <v>0</v>
      </c>
      <c r="J873">
        <v>1</v>
      </c>
      <c r="K873" t="s">
        <v>10532</v>
      </c>
      <c r="L873" t="s">
        <v>12238</v>
      </c>
      <c r="M873" t="s">
        <v>22</v>
      </c>
      <c r="N873" t="s">
        <v>779</v>
      </c>
      <c r="O873" t="s">
        <v>29</v>
      </c>
      <c r="P873" t="s">
        <v>782</v>
      </c>
      <c r="Q873" s="13">
        <v>3524</v>
      </c>
      <c r="S873" s="1">
        <v>0.3</v>
      </c>
      <c r="T873" t="s">
        <v>168</v>
      </c>
      <c r="U873" t="s">
        <v>97</v>
      </c>
      <c r="V873" t="b">
        <v>1</v>
      </c>
      <c r="W873">
        <v>2</v>
      </c>
      <c r="X873" t="s">
        <v>25</v>
      </c>
      <c r="Y873" t="s">
        <v>26</v>
      </c>
    </row>
    <row r="874" spans="1:25" x14ac:dyDescent="0.4">
      <c r="A874" t="s">
        <v>4869</v>
      </c>
      <c r="B874" s="2">
        <f ca="1">TODAY()+OpportunityTbl[[#This Row],[CreatedOn_DaysFromToday]]</f>
        <v>45057</v>
      </c>
      <c r="C874" s="2">
        <f ca="1">TODAY()+OpportunityTbl[[#This Row],[EstCloseDate_DaysFromToday]]</f>
        <v>45126</v>
      </c>
      <c r="D874" t="str">
        <f>IF(OpportunityTbl[[#This Row],[statecode]]=0,"",OpportunityTbl[[#This Row],[Estimated Close Date]])</f>
        <v/>
      </c>
      <c r="E874" s="14">
        <v>-53</v>
      </c>
      <c r="F874" s="14">
        <v>16</v>
      </c>
      <c r="G874" t="s">
        <v>4280</v>
      </c>
      <c r="H874" t="s">
        <v>4281</v>
      </c>
      <c r="I874">
        <v>0</v>
      </c>
      <c r="J874">
        <v>1</v>
      </c>
      <c r="K874" t="s">
        <v>10452</v>
      </c>
      <c r="L874" t="s">
        <v>12240</v>
      </c>
      <c r="M874" t="s">
        <v>22</v>
      </c>
      <c r="N874" t="s">
        <v>2121</v>
      </c>
      <c r="O874" t="s">
        <v>29</v>
      </c>
      <c r="P874" t="s">
        <v>4734</v>
      </c>
      <c r="Q874" s="13">
        <v>5630</v>
      </c>
      <c r="S874" s="1">
        <v>0.9</v>
      </c>
      <c r="T874" t="s">
        <v>4724</v>
      </c>
      <c r="U874" t="s">
        <v>24</v>
      </c>
      <c r="V874" t="b">
        <v>0</v>
      </c>
      <c r="W874">
        <v>4</v>
      </c>
      <c r="X874" t="s">
        <v>240</v>
      </c>
      <c r="Y874" t="s">
        <v>26</v>
      </c>
    </row>
    <row r="875" spans="1:25" x14ac:dyDescent="0.4">
      <c r="A875" t="s">
        <v>4870</v>
      </c>
      <c r="B875" s="2">
        <f ca="1">TODAY()+OpportunityTbl[[#This Row],[CreatedOn_DaysFromToday]]</f>
        <v>45057</v>
      </c>
      <c r="C875" s="2">
        <f ca="1">TODAY()+OpportunityTbl[[#This Row],[EstCloseDate_DaysFromToday]]</f>
        <v>45112</v>
      </c>
      <c r="D875" t="str">
        <f>IF(OpportunityTbl[[#This Row],[statecode]]=0,"",OpportunityTbl[[#This Row],[Estimated Close Date]])</f>
        <v/>
      </c>
      <c r="E875" s="14">
        <v>-53</v>
      </c>
      <c r="F875" s="14">
        <v>2</v>
      </c>
      <c r="G875" t="s">
        <v>4280</v>
      </c>
      <c r="H875" t="s">
        <v>4281</v>
      </c>
      <c r="I875">
        <v>0</v>
      </c>
      <c r="J875">
        <v>1</v>
      </c>
      <c r="K875" t="s">
        <v>10575</v>
      </c>
      <c r="L875" t="s">
        <v>12236</v>
      </c>
      <c r="M875" t="s">
        <v>22</v>
      </c>
      <c r="N875" t="s">
        <v>2121</v>
      </c>
      <c r="O875" t="s">
        <v>29</v>
      </c>
      <c r="P875" t="s">
        <v>4734</v>
      </c>
      <c r="Q875" s="13">
        <v>3078</v>
      </c>
      <c r="S875" s="1">
        <v>0.9</v>
      </c>
      <c r="T875" t="s">
        <v>4724</v>
      </c>
      <c r="U875" t="s">
        <v>97</v>
      </c>
      <c r="V875" t="b">
        <v>1</v>
      </c>
      <c r="W875">
        <v>4</v>
      </c>
      <c r="X875" t="s">
        <v>4732</v>
      </c>
      <c r="Y875" t="s">
        <v>26</v>
      </c>
    </row>
    <row r="876" spans="1:25" x14ac:dyDescent="0.4">
      <c r="A876" t="s">
        <v>4871</v>
      </c>
      <c r="B876" s="2">
        <f ca="1">TODAY()+OpportunityTbl[[#This Row],[CreatedOn_DaysFromToday]]</f>
        <v>45057</v>
      </c>
      <c r="C876" s="2">
        <f ca="1">TODAY()+OpportunityTbl[[#This Row],[EstCloseDate_DaysFromToday]]</f>
        <v>45118</v>
      </c>
      <c r="D876" t="str">
        <f>IF(OpportunityTbl[[#This Row],[statecode]]=0,"",OpportunityTbl[[#This Row],[Estimated Close Date]])</f>
        <v/>
      </c>
      <c r="E876" s="14">
        <v>-53</v>
      </c>
      <c r="F876" s="14">
        <v>8</v>
      </c>
      <c r="G876" t="s">
        <v>4280</v>
      </c>
      <c r="H876" t="s">
        <v>4281</v>
      </c>
      <c r="I876">
        <v>0</v>
      </c>
      <c r="J876">
        <v>1</v>
      </c>
      <c r="K876" t="s">
        <v>10517</v>
      </c>
      <c r="L876" t="s">
        <v>12239</v>
      </c>
      <c r="M876" t="s">
        <v>22</v>
      </c>
      <c r="N876" t="s">
        <v>513</v>
      </c>
      <c r="O876" t="s">
        <v>29</v>
      </c>
      <c r="P876" t="s">
        <v>514</v>
      </c>
      <c r="Q876" s="13">
        <v>9277</v>
      </c>
      <c r="S876" s="1">
        <v>0.1</v>
      </c>
      <c r="T876" t="s">
        <v>23</v>
      </c>
      <c r="U876" t="s">
        <v>24</v>
      </c>
      <c r="V876" t="b">
        <v>0</v>
      </c>
      <c r="W876">
        <v>2</v>
      </c>
      <c r="X876" t="s">
        <v>25</v>
      </c>
      <c r="Y876" t="s">
        <v>26</v>
      </c>
    </row>
    <row r="877" spans="1:25" x14ac:dyDescent="0.4">
      <c r="A877" t="s">
        <v>5880</v>
      </c>
      <c r="B877" s="2">
        <f ca="1">TODAY()+OpportunityTbl[[#This Row],[CreatedOn_DaysFromToday]]</f>
        <v>45057</v>
      </c>
      <c r="C877" s="2">
        <f ca="1">TODAY()+OpportunityTbl[[#This Row],[EstCloseDate_DaysFromToday]]</f>
        <v>45105</v>
      </c>
      <c r="D877">
        <f ca="1">IF(OpportunityTbl[[#This Row],[statecode]]=0,"",OpportunityTbl[[#This Row],[Estimated Close Date]])</f>
        <v>45105</v>
      </c>
      <c r="E877" s="14">
        <v>-53</v>
      </c>
      <c r="F877" s="14">
        <v>-5</v>
      </c>
      <c r="G877" t="s">
        <v>27</v>
      </c>
      <c r="H877" t="s">
        <v>28</v>
      </c>
      <c r="I877">
        <v>2</v>
      </c>
      <c r="J877">
        <v>4</v>
      </c>
      <c r="K877" t="s">
        <v>10531</v>
      </c>
      <c r="L877" t="s">
        <v>12237</v>
      </c>
      <c r="M877" t="s">
        <v>22</v>
      </c>
      <c r="N877" t="s">
        <v>1710</v>
      </c>
      <c r="O877" t="s">
        <v>29</v>
      </c>
      <c r="P877" t="s">
        <v>1711</v>
      </c>
      <c r="Q877" s="13">
        <v>3840</v>
      </c>
      <c r="S877" s="1">
        <v>0.3</v>
      </c>
      <c r="T877" t="s">
        <v>168</v>
      </c>
      <c r="U877" t="s">
        <v>24</v>
      </c>
      <c r="V877" t="b">
        <v>1</v>
      </c>
      <c r="W877">
        <v>5</v>
      </c>
      <c r="X877" t="s">
        <v>157</v>
      </c>
      <c r="Y877" t="s">
        <v>4896</v>
      </c>
    </row>
    <row r="878" spans="1:25" x14ac:dyDescent="0.4">
      <c r="A878" t="s">
        <v>7663</v>
      </c>
      <c r="B878" s="2">
        <f ca="1">TODAY()+OpportunityTbl[[#This Row],[CreatedOn_DaysFromToday]]</f>
        <v>45057</v>
      </c>
      <c r="C878" s="2">
        <f ca="1">TODAY()+OpportunityTbl[[#This Row],[EstCloseDate_DaysFromToday]]</f>
        <v>45104</v>
      </c>
      <c r="D878">
        <f ca="1">IF(OpportunityTbl[[#This Row],[statecode]]=0,"",OpportunityTbl[[#This Row],[Estimated Close Date]])</f>
        <v>45104</v>
      </c>
      <c r="E878" s="14">
        <v>-53</v>
      </c>
      <c r="F878" s="14">
        <v>-6</v>
      </c>
      <c r="G878" t="s">
        <v>7082</v>
      </c>
      <c r="H878" t="s">
        <v>7082</v>
      </c>
      <c r="I878">
        <v>1</v>
      </c>
      <c r="J878">
        <v>3</v>
      </c>
      <c r="K878" t="s">
        <v>10616</v>
      </c>
      <c r="L878" t="s">
        <v>12239</v>
      </c>
      <c r="M878" t="s">
        <v>22</v>
      </c>
      <c r="N878" t="s">
        <v>31</v>
      </c>
      <c r="O878" t="s">
        <v>29</v>
      </c>
      <c r="P878" t="s">
        <v>32</v>
      </c>
      <c r="Q878" s="13">
        <v>8874</v>
      </c>
      <c r="R878" s="13">
        <v>8696.52</v>
      </c>
      <c r="S878" s="1">
        <v>0.5</v>
      </c>
      <c r="T878" t="s">
        <v>168</v>
      </c>
      <c r="U878" t="s">
        <v>24</v>
      </c>
      <c r="V878" t="b">
        <v>1</v>
      </c>
      <c r="W878">
        <v>2</v>
      </c>
      <c r="X878" t="s">
        <v>240</v>
      </c>
      <c r="Y878" t="s">
        <v>4905</v>
      </c>
    </row>
    <row r="879" spans="1:25" x14ac:dyDescent="0.4">
      <c r="A879" t="s">
        <v>7758</v>
      </c>
      <c r="B879" s="2">
        <f ca="1">TODAY()+OpportunityTbl[[#This Row],[CreatedOn_DaysFromToday]]</f>
        <v>45057</v>
      </c>
      <c r="C879" s="2">
        <f ca="1">TODAY()+OpportunityTbl[[#This Row],[EstCloseDate_DaysFromToday]]</f>
        <v>45108</v>
      </c>
      <c r="D879">
        <f ca="1">IF(OpportunityTbl[[#This Row],[statecode]]=0,"",OpportunityTbl[[#This Row],[Estimated Close Date]])</f>
        <v>45108</v>
      </c>
      <c r="E879" s="14">
        <v>-53</v>
      </c>
      <c r="F879" s="14">
        <v>-2</v>
      </c>
      <c r="G879" t="s">
        <v>7082</v>
      </c>
      <c r="H879" t="s">
        <v>7082</v>
      </c>
      <c r="I879">
        <v>1</v>
      </c>
      <c r="J879">
        <v>3</v>
      </c>
      <c r="K879" t="s">
        <v>10507</v>
      </c>
      <c r="L879" t="s">
        <v>12238</v>
      </c>
      <c r="M879" t="s">
        <v>22</v>
      </c>
      <c r="N879" t="s">
        <v>1710</v>
      </c>
      <c r="O879" t="s">
        <v>29</v>
      </c>
      <c r="P879" t="s">
        <v>1722</v>
      </c>
      <c r="Q879" s="13">
        <v>3986</v>
      </c>
      <c r="R879" s="13">
        <v>3846.49</v>
      </c>
      <c r="S879" s="1">
        <v>0.5</v>
      </c>
      <c r="T879" t="s">
        <v>168</v>
      </c>
      <c r="U879" t="s">
        <v>24</v>
      </c>
      <c r="V879" t="b">
        <v>1</v>
      </c>
      <c r="W879">
        <v>3.5</v>
      </c>
      <c r="X879" t="s">
        <v>240</v>
      </c>
      <c r="Y879" t="s">
        <v>4892</v>
      </c>
    </row>
    <row r="880" spans="1:25" x14ac:dyDescent="0.4">
      <c r="A880" t="s">
        <v>8211</v>
      </c>
      <c r="B880" s="2">
        <f ca="1">TODAY()+OpportunityTbl[[#This Row],[CreatedOn_DaysFromToday]]</f>
        <v>45057</v>
      </c>
      <c r="C880" s="2">
        <f ca="1">TODAY()+OpportunityTbl[[#This Row],[EstCloseDate_DaysFromToday]]</f>
        <v>45103</v>
      </c>
      <c r="D880">
        <f ca="1">IF(OpportunityTbl[[#This Row],[statecode]]=0,"",OpportunityTbl[[#This Row],[Estimated Close Date]])</f>
        <v>45103</v>
      </c>
      <c r="E880" s="14">
        <v>-53</v>
      </c>
      <c r="F880" s="14">
        <v>-7</v>
      </c>
      <c r="G880" t="s">
        <v>7082</v>
      </c>
      <c r="H880" t="s">
        <v>7082</v>
      </c>
      <c r="I880">
        <v>1</v>
      </c>
      <c r="J880">
        <v>3</v>
      </c>
      <c r="K880" t="s">
        <v>10532</v>
      </c>
      <c r="L880" t="s">
        <v>12234</v>
      </c>
      <c r="M880" t="s">
        <v>22</v>
      </c>
      <c r="N880" t="s">
        <v>2121</v>
      </c>
      <c r="O880" t="s">
        <v>29</v>
      </c>
      <c r="P880" t="s">
        <v>4734</v>
      </c>
      <c r="Q880" s="13">
        <v>3449</v>
      </c>
      <c r="R880" s="13">
        <v>3311.04</v>
      </c>
      <c r="S880" s="1">
        <v>0.9</v>
      </c>
      <c r="T880" t="s">
        <v>4724</v>
      </c>
      <c r="U880" t="s">
        <v>100</v>
      </c>
      <c r="V880" t="b">
        <v>1</v>
      </c>
      <c r="W880">
        <v>4</v>
      </c>
      <c r="X880" t="s">
        <v>4732</v>
      </c>
      <c r="Y880" t="s">
        <v>4892</v>
      </c>
    </row>
    <row r="881" spans="1:25" x14ac:dyDescent="0.4">
      <c r="A881" t="s">
        <v>9471</v>
      </c>
      <c r="B881" s="2">
        <f ca="1">TODAY()+OpportunityTbl[[#This Row],[CreatedOn_DaysFromToday]]</f>
        <v>45057</v>
      </c>
      <c r="C881" s="2">
        <f ca="1">TODAY()+OpportunityTbl[[#This Row],[EstCloseDate_DaysFromToday]]</f>
        <v>45098</v>
      </c>
      <c r="D881">
        <f ca="1">IF(OpportunityTbl[[#This Row],[statecode]]=0,"",OpportunityTbl[[#This Row],[Estimated Close Date]])</f>
        <v>45098</v>
      </c>
      <c r="E881" s="14">
        <v>-53</v>
      </c>
      <c r="F881" s="14">
        <v>-12</v>
      </c>
      <c r="G881" t="s">
        <v>7082</v>
      </c>
      <c r="H881" t="s">
        <v>7082</v>
      </c>
      <c r="I881">
        <v>1</v>
      </c>
      <c r="J881">
        <v>3</v>
      </c>
      <c r="K881" t="s">
        <v>10575</v>
      </c>
      <c r="L881" t="s">
        <v>12234</v>
      </c>
      <c r="M881" t="s">
        <v>22</v>
      </c>
      <c r="N881" t="s">
        <v>469</v>
      </c>
      <c r="O881" t="s">
        <v>29</v>
      </c>
      <c r="P881" t="s">
        <v>470</v>
      </c>
      <c r="Q881" s="13">
        <v>1998</v>
      </c>
      <c r="R881" s="13">
        <v>1948.05</v>
      </c>
      <c r="S881" s="1">
        <v>0.5</v>
      </c>
      <c r="T881" t="s">
        <v>168</v>
      </c>
      <c r="U881" t="s">
        <v>97</v>
      </c>
      <c r="V881" t="b">
        <v>1</v>
      </c>
      <c r="W881">
        <v>2.5</v>
      </c>
      <c r="X881" t="s">
        <v>240</v>
      </c>
      <c r="Y881" t="s">
        <v>26</v>
      </c>
    </row>
    <row r="882" spans="1:25" x14ac:dyDescent="0.4">
      <c r="A882" t="s">
        <v>1712</v>
      </c>
      <c r="B882" s="2">
        <f ca="1">TODAY()+OpportunityTbl[[#This Row],[CreatedOn_DaysFromToday]]</f>
        <v>45056</v>
      </c>
      <c r="C882" s="2">
        <f ca="1">TODAY()+OpportunityTbl[[#This Row],[EstCloseDate_DaysFromToday]]</f>
        <v>45099</v>
      </c>
      <c r="D882">
        <f ca="1">IF(OpportunityTbl[[#This Row],[statecode]]=0,"",OpportunityTbl[[#This Row],[Estimated Close Date]])</f>
        <v>45099</v>
      </c>
      <c r="E882" s="14">
        <v>-54</v>
      </c>
      <c r="F882" s="14">
        <v>-11</v>
      </c>
      <c r="G882" t="s">
        <v>27</v>
      </c>
      <c r="H882" t="s">
        <v>28</v>
      </c>
      <c r="I882">
        <v>2</v>
      </c>
      <c r="J882">
        <v>4</v>
      </c>
      <c r="K882" t="s">
        <v>10532</v>
      </c>
      <c r="L882" t="s">
        <v>12238</v>
      </c>
      <c r="M882" t="s">
        <v>22</v>
      </c>
      <c r="N882" t="s">
        <v>1710</v>
      </c>
      <c r="O882" t="s">
        <v>29</v>
      </c>
      <c r="P882" t="s">
        <v>1713</v>
      </c>
      <c r="Q882" s="13">
        <v>3247</v>
      </c>
      <c r="S882" s="1">
        <v>0.3</v>
      </c>
      <c r="T882" t="s">
        <v>168</v>
      </c>
      <c r="U882" t="s">
        <v>97</v>
      </c>
      <c r="V882" t="b">
        <v>1</v>
      </c>
      <c r="W882">
        <v>3.5</v>
      </c>
      <c r="X882" t="s">
        <v>157</v>
      </c>
      <c r="Y882" t="s">
        <v>26</v>
      </c>
    </row>
    <row r="883" spans="1:25" x14ac:dyDescent="0.4">
      <c r="A883" t="s">
        <v>1714</v>
      </c>
      <c r="B883" s="2">
        <f ca="1">TODAY()+OpportunityTbl[[#This Row],[CreatedOn_DaysFromToday]]</f>
        <v>45056</v>
      </c>
      <c r="C883" s="2">
        <f ca="1">TODAY()+OpportunityTbl[[#This Row],[EstCloseDate_DaysFromToday]]</f>
        <v>45109</v>
      </c>
      <c r="D883">
        <f ca="1">IF(OpportunityTbl[[#This Row],[statecode]]=0,"",OpportunityTbl[[#This Row],[Estimated Close Date]])</f>
        <v>45109</v>
      </c>
      <c r="E883" s="14">
        <v>-54</v>
      </c>
      <c r="F883" s="14">
        <v>-1</v>
      </c>
      <c r="G883" t="s">
        <v>27</v>
      </c>
      <c r="H883" t="s">
        <v>28</v>
      </c>
      <c r="I883">
        <v>2</v>
      </c>
      <c r="J883">
        <v>4</v>
      </c>
      <c r="K883" t="s">
        <v>10575</v>
      </c>
      <c r="L883" t="s">
        <v>12237</v>
      </c>
      <c r="M883" t="s">
        <v>22</v>
      </c>
      <c r="N883" t="s">
        <v>779</v>
      </c>
      <c r="O883" t="s">
        <v>29</v>
      </c>
      <c r="P883" t="s">
        <v>780</v>
      </c>
      <c r="Q883" s="13">
        <v>3204</v>
      </c>
      <c r="S883" s="1">
        <v>0.3</v>
      </c>
      <c r="T883" t="s">
        <v>168</v>
      </c>
      <c r="U883" t="s">
        <v>100</v>
      </c>
      <c r="V883" t="b">
        <v>1</v>
      </c>
      <c r="W883">
        <v>3.5</v>
      </c>
      <c r="X883" t="s">
        <v>157</v>
      </c>
      <c r="Y883" t="s">
        <v>26</v>
      </c>
    </row>
    <row r="884" spans="1:25" x14ac:dyDescent="0.4">
      <c r="A884" t="s">
        <v>2247</v>
      </c>
      <c r="B884" s="2">
        <f ca="1">TODAY()+OpportunityTbl[[#This Row],[CreatedOn_DaysFromToday]]</f>
        <v>45056</v>
      </c>
      <c r="C884" s="2">
        <f ca="1">TODAY()+OpportunityTbl[[#This Row],[EstCloseDate_DaysFromToday]]</f>
        <v>45100</v>
      </c>
      <c r="D884">
        <f ca="1">IF(OpportunityTbl[[#This Row],[statecode]]=0,"",OpportunityTbl[[#This Row],[Estimated Close Date]])</f>
        <v>45100</v>
      </c>
      <c r="E884" s="14">
        <v>-54</v>
      </c>
      <c r="F884" s="14">
        <v>-10</v>
      </c>
      <c r="G884" t="s">
        <v>27</v>
      </c>
      <c r="H884" t="s">
        <v>28</v>
      </c>
      <c r="I884">
        <v>2</v>
      </c>
      <c r="J884">
        <v>4</v>
      </c>
      <c r="K884" t="s">
        <v>10600</v>
      </c>
      <c r="L884" t="s">
        <v>12235</v>
      </c>
      <c r="M884" t="s">
        <v>22</v>
      </c>
      <c r="N884" t="s">
        <v>1710</v>
      </c>
      <c r="O884" t="s">
        <v>29</v>
      </c>
      <c r="P884" t="s">
        <v>1711</v>
      </c>
      <c r="Q884" s="13">
        <v>13585</v>
      </c>
      <c r="S884" s="1">
        <v>0.3</v>
      </c>
      <c r="T884" t="s">
        <v>168</v>
      </c>
      <c r="U884" t="s">
        <v>24</v>
      </c>
      <c r="V884" t="b">
        <v>1</v>
      </c>
      <c r="W884">
        <v>4</v>
      </c>
      <c r="X884" t="s">
        <v>157</v>
      </c>
      <c r="Y884" t="s">
        <v>26</v>
      </c>
    </row>
    <row r="885" spans="1:25" x14ac:dyDescent="0.4">
      <c r="A885" t="s">
        <v>3663</v>
      </c>
      <c r="B885" s="2">
        <f ca="1">TODAY()+OpportunityTbl[[#This Row],[CreatedOn_DaysFromToday]]</f>
        <v>45056</v>
      </c>
      <c r="C885" s="2">
        <f ca="1">TODAY()+OpportunityTbl[[#This Row],[EstCloseDate_DaysFromToday]]</f>
        <v>45069</v>
      </c>
      <c r="D885">
        <f ca="1">IF(OpportunityTbl[[#This Row],[statecode]]=0,"",OpportunityTbl[[#This Row],[Estimated Close Date]])</f>
        <v>45069</v>
      </c>
      <c r="E885" s="14">
        <v>-54</v>
      </c>
      <c r="F885" s="14">
        <v>-41</v>
      </c>
      <c r="G885" t="s">
        <v>27</v>
      </c>
      <c r="H885" t="s">
        <v>28</v>
      </c>
      <c r="I885">
        <v>2</v>
      </c>
      <c r="J885">
        <v>4</v>
      </c>
      <c r="K885" t="s">
        <v>10617</v>
      </c>
      <c r="L885" t="s">
        <v>12239</v>
      </c>
      <c r="M885" t="s">
        <v>22</v>
      </c>
      <c r="N885" t="s">
        <v>31</v>
      </c>
      <c r="O885" t="s">
        <v>29</v>
      </c>
      <c r="P885" t="s">
        <v>319</v>
      </c>
      <c r="Q885" s="13">
        <v>6478</v>
      </c>
      <c r="S885" s="1">
        <v>0.1</v>
      </c>
      <c r="T885" t="s">
        <v>23</v>
      </c>
      <c r="U885" t="s">
        <v>100</v>
      </c>
      <c r="V885" t="b">
        <v>1</v>
      </c>
      <c r="W885">
        <v>2</v>
      </c>
      <c r="X885" t="s">
        <v>25</v>
      </c>
      <c r="Y885" t="s">
        <v>26</v>
      </c>
    </row>
    <row r="886" spans="1:25" x14ac:dyDescent="0.4">
      <c r="A886" t="s">
        <v>4616</v>
      </c>
      <c r="B886" s="2">
        <f ca="1">TODAY()+OpportunityTbl[[#This Row],[CreatedOn_DaysFromToday]]</f>
        <v>45056</v>
      </c>
      <c r="C886" s="2">
        <f ca="1">TODAY()+OpportunityTbl[[#This Row],[EstCloseDate_DaysFromToday]]</f>
        <v>45134</v>
      </c>
      <c r="D886" t="str">
        <f>IF(OpportunityTbl[[#This Row],[statecode]]=0,"",OpportunityTbl[[#This Row],[Estimated Close Date]])</f>
        <v/>
      </c>
      <c r="E886" s="14">
        <v>-54</v>
      </c>
      <c r="F886" s="14">
        <v>24</v>
      </c>
      <c r="G886" t="s">
        <v>4280</v>
      </c>
      <c r="H886" t="s">
        <v>4281</v>
      </c>
      <c r="I886">
        <v>0</v>
      </c>
      <c r="J886">
        <v>1</v>
      </c>
      <c r="K886" t="s">
        <v>10608</v>
      </c>
      <c r="L886" t="s">
        <v>12238</v>
      </c>
      <c r="M886" t="s">
        <v>22</v>
      </c>
      <c r="N886" t="s">
        <v>779</v>
      </c>
      <c r="O886" t="s">
        <v>29</v>
      </c>
      <c r="P886" t="s">
        <v>782</v>
      </c>
      <c r="Q886" s="13">
        <v>4203</v>
      </c>
      <c r="S886" s="1">
        <v>0.3</v>
      </c>
      <c r="T886" t="s">
        <v>168</v>
      </c>
      <c r="U886" t="s">
        <v>24</v>
      </c>
      <c r="V886" t="b">
        <v>0</v>
      </c>
      <c r="W886">
        <v>2</v>
      </c>
      <c r="X886" t="s">
        <v>25</v>
      </c>
      <c r="Y886" t="s">
        <v>26</v>
      </c>
    </row>
    <row r="887" spans="1:25" x14ac:dyDescent="0.4">
      <c r="A887" t="s">
        <v>4718</v>
      </c>
      <c r="B887" s="2">
        <f ca="1">TODAY()+OpportunityTbl[[#This Row],[CreatedOn_DaysFromToday]]</f>
        <v>45056</v>
      </c>
      <c r="C887" s="2">
        <f ca="1">TODAY()+OpportunityTbl[[#This Row],[EstCloseDate_DaysFromToday]]</f>
        <v>45146</v>
      </c>
      <c r="D887" t="str">
        <f>IF(OpportunityTbl[[#This Row],[statecode]]=0,"",OpportunityTbl[[#This Row],[Estimated Close Date]])</f>
        <v/>
      </c>
      <c r="E887" s="14">
        <v>-54</v>
      </c>
      <c r="F887" s="14">
        <v>36</v>
      </c>
      <c r="G887" t="s">
        <v>4280</v>
      </c>
      <c r="H887" t="s">
        <v>4281</v>
      </c>
      <c r="I887">
        <v>0</v>
      </c>
      <c r="J887">
        <v>1</v>
      </c>
      <c r="K887" t="s">
        <v>10443</v>
      </c>
      <c r="L887" t="s">
        <v>12235</v>
      </c>
      <c r="M887" t="s">
        <v>22</v>
      </c>
      <c r="N887" t="s">
        <v>1816</v>
      </c>
      <c r="O887" t="s">
        <v>29</v>
      </c>
      <c r="P887" t="s">
        <v>1817</v>
      </c>
      <c r="Q887" s="13">
        <v>14282</v>
      </c>
      <c r="S887" s="1">
        <v>0.5</v>
      </c>
      <c r="T887" t="s">
        <v>168</v>
      </c>
      <c r="U887" t="s">
        <v>97</v>
      </c>
      <c r="V887" t="b">
        <v>0</v>
      </c>
      <c r="W887">
        <v>4</v>
      </c>
      <c r="X887" t="s">
        <v>157</v>
      </c>
      <c r="Y887" t="s">
        <v>26</v>
      </c>
    </row>
    <row r="888" spans="1:25" x14ac:dyDescent="0.4">
      <c r="A888" t="s">
        <v>4729</v>
      </c>
      <c r="B888" s="2">
        <f ca="1">TODAY()+OpportunityTbl[[#This Row],[CreatedOn_DaysFromToday]]</f>
        <v>45056</v>
      </c>
      <c r="C888" s="2">
        <f ca="1">TODAY()+OpportunityTbl[[#This Row],[EstCloseDate_DaysFromToday]]</f>
        <v>45130</v>
      </c>
      <c r="D888" t="str">
        <f>IF(OpportunityTbl[[#This Row],[statecode]]=0,"",OpportunityTbl[[#This Row],[Estimated Close Date]])</f>
        <v/>
      </c>
      <c r="E888" s="14">
        <v>-54</v>
      </c>
      <c r="F888" s="14">
        <v>20</v>
      </c>
      <c r="G888" t="s">
        <v>4280</v>
      </c>
      <c r="H888" t="s">
        <v>4281</v>
      </c>
      <c r="I888">
        <v>0</v>
      </c>
      <c r="J888">
        <v>1</v>
      </c>
      <c r="K888" t="s">
        <v>10452</v>
      </c>
      <c r="L888" t="s">
        <v>12233</v>
      </c>
      <c r="M888" t="s">
        <v>22</v>
      </c>
      <c r="N888" t="s">
        <v>2022</v>
      </c>
      <c r="O888" t="s">
        <v>29</v>
      </c>
      <c r="P888" t="s">
        <v>2023</v>
      </c>
      <c r="Q888" s="13">
        <v>12774</v>
      </c>
      <c r="S888" s="1">
        <v>0.1</v>
      </c>
      <c r="T888" t="s">
        <v>23</v>
      </c>
      <c r="U888" t="s">
        <v>24</v>
      </c>
      <c r="V888" t="b">
        <v>0</v>
      </c>
      <c r="W888">
        <v>4</v>
      </c>
      <c r="X888" t="s">
        <v>25</v>
      </c>
      <c r="Y888" t="s">
        <v>26</v>
      </c>
    </row>
    <row r="889" spans="1:25" x14ac:dyDescent="0.4">
      <c r="A889" t="s">
        <v>4872</v>
      </c>
      <c r="B889" s="2">
        <f ca="1">TODAY()+OpportunityTbl[[#This Row],[CreatedOn_DaysFromToday]]</f>
        <v>45056</v>
      </c>
      <c r="C889" s="2">
        <f ca="1">TODAY()+OpportunityTbl[[#This Row],[EstCloseDate_DaysFromToday]]</f>
        <v>45110</v>
      </c>
      <c r="D889" t="str">
        <f>IF(OpportunityTbl[[#This Row],[statecode]]=0,"",OpportunityTbl[[#This Row],[Estimated Close Date]])</f>
        <v/>
      </c>
      <c r="E889" s="14">
        <v>-54</v>
      </c>
      <c r="F889" s="14">
        <v>0</v>
      </c>
      <c r="G889" t="s">
        <v>4280</v>
      </c>
      <c r="H889" t="s">
        <v>4281</v>
      </c>
      <c r="I889">
        <v>0</v>
      </c>
      <c r="J889">
        <v>1</v>
      </c>
      <c r="K889" t="s">
        <v>10595</v>
      </c>
      <c r="L889" t="s">
        <v>12233</v>
      </c>
      <c r="M889" t="s">
        <v>22</v>
      </c>
      <c r="N889" t="s">
        <v>2121</v>
      </c>
      <c r="O889" t="s">
        <v>29</v>
      </c>
      <c r="P889" t="s">
        <v>4734</v>
      </c>
      <c r="Q889" s="13">
        <v>17750</v>
      </c>
      <c r="S889" s="1">
        <v>0.9</v>
      </c>
      <c r="T889" t="s">
        <v>4724</v>
      </c>
      <c r="U889" t="s">
        <v>100</v>
      </c>
      <c r="V889" t="b">
        <v>0</v>
      </c>
      <c r="W889">
        <v>4</v>
      </c>
      <c r="X889" t="s">
        <v>240</v>
      </c>
      <c r="Y889" t="s">
        <v>26</v>
      </c>
    </row>
    <row r="890" spans="1:25" x14ac:dyDescent="0.4">
      <c r="A890" t="s">
        <v>5013</v>
      </c>
      <c r="B890" s="2">
        <f ca="1">TODAY()+OpportunityTbl[[#This Row],[CreatedOn_DaysFromToday]]</f>
        <v>45056</v>
      </c>
      <c r="C890" s="2">
        <f ca="1">TODAY()+OpportunityTbl[[#This Row],[EstCloseDate_DaysFromToday]]</f>
        <v>45129</v>
      </c>
      <c r="D890" t="str">
        <f>IF(OpportunityTbl[[#This Row],[statecode]]=0,"",OpportunityTbl[[#This Row],[Estimated Close Date]])</f>
        <v/>
      </c>
      <c r="E890" s="14">
        <v>-54</v>
      </c>
      <c r="F890" s="14">
        <v>19</v>
      </c>
      <c r="G890" t="s">
        <v>4280</v>
      </c>
      <c r="H890" t="s">
        <v>4281</v>
      </c>
      <c r="I890">
        <v>0</v>
      </c>
      <c r="J890">
        <v>1</v>
      </c>
      <c r="K890" t="s">
        <v>10508</v>
      </c>
      <c r="L890" t="s">
        <v>12237</v>
      </c>
      <c r="M890" t="s">
        <v>22</v>
      </c>
      <c r="N890" t="s">
        <v>2022</v>
      </c>
      <c r="O890" t="s">
        <v>29</v>
      </c>
      <c r="P890" t="s">
        <v>2066</v>
      </c>
      <c r="Q890" s="13">
        <v>3935</v>
      </c>
      <c r="S890" s="1">
        <v>0.5</v>
      </c>
      <c r="T890" t="s">
        <v>168</v>
      </c>
      <c r="U890" t="s">
        <v>24</v>
      </c>
      <c r="V890" t="b">
        <v>1</v>
      </c>
      <c r="W890">
        <v>5</v>
      </c>
      <c r="X890" t="s">
        <v>240</v>
      </c>
      <c r="Y890" t="s">
        <v>4896</v>
      </c>
    </row>
    <row r="891" spans="1:25" x14ac:dyDescent="0.4">
      <c r="A891" t="s">
        <v>5081</v>
      </c>
      <c r="B891" s="2">
        <f ca="1">TODAY()+OpportunityTbl[[#This Row],[CreatedOn_DaysFromToday]]</f>
        <v>45056</v>
      </c>
      <c r="C891" s="2">
        <f ca="1">TODAY()+OpportunityTbl[[#This Row],[EstCloseDate_DaysFromToday]]</f>
        <v>45116</v>
      </c>
      <c r="D891" t="str">
        <f>IF(OpportunityTbl[[#This Row],[statecode]]=0,"",OpportunityTbl[[#This Row],[Estimated Close Date]])</f>
        <v/>
      </c>
      <c r="E891" s="14">
        <v>-54</v>
      </c>
      <c r="F891" s="14">
        <v>6</v>
      </c>
      <c r="G891" t="s">
        <v>4280</v>
      </c>
      <c r="H891" t="s">
        <v>4281</v>
      </c>
      <c r="I891">
        <v>0</v>
      </c>
      <c r="J891">
        <v>1</v>
      </c>
      <c r="K891" t="s">
        <v>10563</v>
      </c>
      <c r="L891" t="s">
        <v>12238</v>
      </c>
      <c r="M891" t="s">
        <v>22</v>
      </c>
      <c r="N891" t="s">
        <v>31</v>
      </c>
      <c r="O891" t="s">
        <v>29</v>
      </c>
      <c r="P891" t="s">
        <v>210</v>
      </c>
      <c r="Q891" s="13">
        <v>2450</v>
      </c>
      <c r="S891" s="1">
        <v>0.5</v>
      </c>
      <c r="T891" t="s">
        <v>168</v>
      </c>
      <c r="U891" t="s">
        <v>24</v>
      </c>
      <c r="V891" t="b">
        <v>0</v>
      </c>
      <c r="W891">
        <v>2</v>
      </c>
      <c r="X891" t="s">
        <v>240</v>
      </c>
      <c r="Y891" t="s">
        <v>4890</v>
      </c>
    </row>
    <row r="892" spans="1:25" x14ac:dyDescent="0.4">
      <c r="A892" t="s">
        <v>5082</v>
      </c>
      <c r="B892" s="2">
        <f ca="1">TODAY()+OpportunityTbl[[#This Row],[CreatedOn_DaysFromToday]]</f>
        <v>45056</v>
      </c>
      <c r="C892" s="2">
        <f ca="1">TODAY()+OpportunityTbl[[#This Row],[EstCloseDate_DaysFromToday]]</f>
        <v>45112</v>
      </c>
      <c r="D892" t="str">
        <f>IF(OpportunityTbl[[#This Row],[statecode]]=0,"",OpportunityTbl[[#This Row],[Estimated Close Date]])</f>
        <v/>
      </c>
      <c r="E892" s="14">
        <v>-54</v>
      </c>
      <c r="F892" s="14">
        <v>2</v>
      </c>
      <c r="G892" t="s">
        <v>4280</v>
      </c>
      <c r="H892" t="s">
        <v>4281</v>
      </c>
      <c r="I892">
        <v>0</v>
      </c>
      <c r="J892">
        <v>1</v>
      </c>
      <c r="K892" t="s">
        <v>10531</v>
      </c>
      <c r="L892" t="s">
        <v>12239</v>
      </c>
      <c r="M892" t="s">
        <v>22</v>
      </c>
      <c r="N892" t="s">
        <v>31</v>
      </c>
      <c r="O892" t="s">
        <v>29</v>
      </c>
      <c r="P892" t="s">
        <v>32</v>
      </c>
      <c r="Q892" s="13">
        <v>6705</v>
      </c>
      <c r="S892" s="1">
        <v>0.3</v>
      </c>
      <c r="T892" t="s">
        <v>168</v>
      </c>
      <c r="U892" t="s">
        <v>24</v>
      </c>
      <c r="V892" t="b">
        <v>0</v>
      </c>
      <c r="W892">
        <v>2</v>
      </c>
      <c r="X892" t="s">
        <v>25</v>
      </c>
      <c r="Y892" t="s">
        <v>4890</v>
      </c>
    </row>
    <row r="893" spans="1:25" x14ac:dyDescent="0.4">
      <c r="A893" t="s">
        <v>5180</v>
      </c>
      <c r="B893" s="2">
        <f ca="1">TODAY()+OpportunityTbl[[#This Row],[CreatedOn_DaysFromToday]]</f>
        <v>45056</v>
      </c>
      <c r="C893" s="2">
        <f ca="1">TODAY()+OpportunityTbl[[#This Row],[EstCloseDate_DaysFromToday]]</f>
        <v>45111</v>
      </c>
      <c r="D893" t="str">
        <f>IF(OpportunityTbl[[#This Row],[statecode]]=0,"",OpportunityTbl[[#This Row],[Estimated Close Date]])</f>
        <v/>
      </c>
      <c r="E893" s="14">
        <v>-54</v>
      </c>
      <c r="F893" s="14">
        <v>1</v>
      </c>
      <c r="G893" t="s">
        <v>4280</v>
      </c>
      <c r="H893" t="s">
        <v>4281</v>
      </c>
      <c r="I893">
        <v>0</v>
      </c>
      <c r="J893">
        <v>1</v>
      </c>
      <c r="K893" t="s">
        <v>10577</v>
      </c>
      <c r="L893" t="s">
        <v>12234</v>
      </c>
      <c r="M893" t="s">
        <v>22</v>
      </c>
      <c r="N893" t="s">
        <v>31</v>
      </c>
      <c r="O893" t="s">
        <v>29</v>
      </c>
      <c r="P893" t="s">
        <v>32</v>
      </c>
      <c r="Q893" s="13">
        <v>2356</v>
      </c>
      <c r="S893" s="1">
        <v>0.3</v>
      </c>
      <c r="T893" t="s">
        <v>168</v>
      </c>
      <c r="U893" t="s">
        <v>97</v>
      </c>
      <c r="V893" t="b">
        <v>0</v>
      </c>
      <c r="W893">
        <v>2.5</v>
      </c>
      <c r="X893" t="s">
        <v>25</v>
      </c>
      <c r="Y893" t="s">
        <v>4926</v>
      </c>
    </row>
    <row r="894" spans="1:25" x14ac:dyDescent="0.4">
      <c r="A894" t="s">
        <v>7328</v>
      </c>
      <c r="B894" s="2">
        <f ca="1">TODAY()+OpportunityTbl[[#This Row],[CreatedOn_DaysFromToday]]</f>
        <v>45056</v>
      </c>
      <c r="C894" s="2">
        <f ca="1">TODAY()+OpportunityTbl[[#This Row],[EstCloseDate_DaysFromToday]]</f>
        <v>45101</v>
      </c>
      <c r="D894">
        <f ca="1">IF(OpportunityTbl[[#This Row],[statecode]]=0,"",OpportunityTbl[[#This Row],[Estimated Close Date]])</f>
        <v>45101</v>
      </c>
      <c r="E894" s="14">
        <v>-54</v>
      </c>
      <c r="F894" s="14">
        <v>-9</v>
      </c>
      <c r="G894" t="s">
        <v>7082</v>
      </c>
      <c r="H894" t="s">
        <v>7082</v>
      </c>
      <c r="I894">
        <v>1</v>
      </c>
      <c r="J894">
        <v>3</v>
      </c>
      <c r="K894" t="s">
        <v>10505</v>
      </c>
      <c r="L894" t="s">
        <v>12236</v>
      </c>
      <c r="M894" t="s">
        <v>22</v>
      </c>
      <c r="N894" t="s">
        <v>1710</v>
      </c>
      <c r="O894" t="s">
        <v>29</v>
      </c>
      <c r="P894" t="s">
        <v>1711</v>
      </c>
      <c r="Q894" s="13">
        <v>3028</v>
      </c>
      <c r="R894" s="13">
        <v>2906.88</v>
      </c>
      <c r="S894" s="1">
        <v>0.3</v>
      </c>
      <c r="T894" t="s">
        <v>168</v>
      </c>
      <c r="U894" t="s">
        <v>97</v>
      </c>
      <c r="V894" t="b">
        <v>1</v>
      </c>
      <c r="W894">
        <v>4</v>
      </c>
      <c r="X894" t="s">
        <v>157</v>
      </c>
      <c r="Y894" t="s">
        <v>4896</v>
      </c>
    </row>
    <row r="895" spans="1:25" x14ac:dyDescent="0.4">
      <c r="A895" t="s">
        <v>7852</v>
      </c>
      <c r="B895" s="2">
        <f ca="1">TODAY()+OpportunityTbl[[#This Row],[CreatedOn_DaysFromToday]]</f>
        <v>45056</v>
      </c>
      <c r="C895" s="2">
        <f ca="1">TODAY()+OpportunityTbl[[#This Row],[EstCloseDate_DaysFromToday]]</f>
        <v>45104</v>
      </c>
      <c r="D895">
        <f ca="1">IF(OpportunityTbl[[#This Row],[statecode]]=0,"",OpportunityTbl[[#This Row],[Estimated Close Date]])</f>
        <v>45104</v>
      </c>
      <c r="E895" s="14">
        <v>-54</v>
      </c>
      <c r="F895" s="14">
        <v>-6</v>
      </c>
      <c r="G895" t="s">
        <v>7082</v>
      </c>
      <c r="H895" t="s">
        <v>7082</v>
      </c>
      <c r="I895">
        <v>1</v>
      </c>
      <c r="J895">
        <v>3</v>
      </c>
      <c r="K895" t="s">
        <v>10553</v>
      </c>
      <c r="L895" t="s">
        <v>12240</v>
      </c>
      <c r="M895" t="s">
        <v>22</v>
      </c>
      <c r="N895" t="s">
        <v>469</v>
      </c>
      <c r="O895" t="s">
        <v>29</v>
      </c>
      <c r="P895" t="s">
        <v>488</v>
      </c>
      <c r="Q895" s="13">
        <v>5894</v>
      </c>
      <c r="R895" s="13">
        <v>5746.65</v>
      </c>
      <c r="S895" s="1">
        <v>0.5</v>
      </c>
      <c r="T895" t="s">
        <v>168</v>
      </c>
      <c r="U895" t="s">
        <v>97</v>
      </c>
      <c r="V895" t="b">
        <v>1</v>
      </c>
      <c r="W895">
        <v>2.5</v>
      </c>
      <c r="X895" t="s">
        <v>4732</v>
      </c>
      <c r="Y895" t="s">
        <v>4905</v>
      </c>
    </row>
    <row r="896" spans="1:25" x14ac:dyDescent="0.4">
      <c r="A896" t="s">
        <v>8515</v>
      </c>
      <c r="B896" s="2">
        <f ca="1">TODAY()+OpportunityTbl[[#This Row],[CreatedOn_DaysFromToday]]</f>
        <v>45056</v>
      </c>
      <c r="C896" s="2">
        <f ca="1">TODAY()+OpportunityTbl[[#This Row],[EstCloseDate_DaysFromToday]]</f>
        <v>45108</v>
      </c>
      <c r="D896">
        <f ca="1">IF(OpportunityTbl[[#This Row],[statecode]]=0,"",OpportunityTbl[[#This Row],[Estimated Close Date]])</f>
        <v>45108</v>
      </c>
      <c r="E896" s="14">
        <v>-54</v>
      </c>
      <c r="F896" s="14">
        <v>-2</v>
      </c>
      <c r="G896" t="s">
        <v>7082</v>
      </c>
      <c r="H896" t="s">
        <v>7082</v>
      </c>
      <c r="I896">
        <v>1</v>
      </c>
      <c r="J896">
        <v>3</v>
      </c>
      <c r="K896" t="s">
        <v>10537</v>
      </c>
      <c r="L896" t="s">
        <v>12236</v>
      </c>
      <c r="M896" t="s">
        <v>22</v>
      </c>
      <c r="N896" t="s">
        <v>31</v>
      </c>
      <c r="O896" t="s">
        <v>29</v>
      </c>
      <c r="P896" t="s">
        <v>4742</v>
      </c>
      <c r="Q896" s="13">
        <v>3349</v>
      </c>
      <c r="R896" s="13">
        <v>3265.28</v>
      </c>
      <c r="S896" s="1">
        <v>0.9</v>
      </c>
      <c r="T896" t="s">
        <v>4724</v>
      </c>
      <c r="U896" t="s">
        <v>97</v>
      </c>
      <c r="V896" t="b">
        <v>1</v>
      </c>
      <c r="W896">
        <v>2.5</v>
      </c>
      <c r="X896" t="s">
        <v>4732</v>
      </c>
      <c r="Y896" t="s">
        <v>26</v>
      </c>
    </row>
    <row r="897" spans="1:25" x14ac:dyDescent="0.4">
      <c r="A897" t="s">
        <v>9929</v>
      </c>
      <c r="B897" s="2">
        <f ca="1">TODAY()+OpportunityTbl[[#This Row],[CreatedOn_DaysFromToday]]</f>
        <v>45056</v>
      </c>
      <c r="C897" s="2">
        <f ca="1">TODAY()+OpportunityTbl[[#This Row],[EstCloseDate_DaysFromToday]]</f>
        <v>45109</v>
      </c>
      <c r="D897">
        <f ca="1">IF(OpportunityTbl[[#This Row],[statecode]]=0,"",OpportunityTbl[[#This Row],[Estimated Close Date]])</f>
        <v>45109</v>
      </c>
      <c r="E897" s="14">
        <v>-54</v>
      </c>
      <c r="F897" s="14">
        <v>-1</v>
      </c>
      <c r="G897" t="s">
        <v>7082</v>
      </c>
      <c r="H897" t="s">
        <v>7082</v>
      </c>
      <c r="I897">
        <v>1</v>
      </c>
      <c r="J897">
        <v>3</v>
      </c>
      <c r="K897" t="s">
        <v>10553</v>
      </c>
      <c r="L897" t="s">
        <v>12239</v>
      </c>
      <c r="M897" t="s">
        <v>22</v>
      </c>
      <c r="N897" t="s">
        <v>2121</v>
      </c>
      <c r="O897" t="s">
        <v>29</v>
      </c>
      <c r="P897" t="s">
        <v>4734</v>
      </c>
      <c r="Q897" s="13">
        <v>8471</v>
      </c>
      <c r="R897" s="13">
        <v>8216.8700000000008</v>
      </c>
      <c r="S897" s="1">
        <v>0.9</v>
      </c>
      <c r="T897" t="s">
        <v>4724</v>
      </c>
      <c r="U897" t="s">
        <v>97</v>
      </c>
      <c r="V897" t="b">
        <v>1</v>
      </c>
      <c r="W897">
        <v>3</v>
      </c>
      <c r="X897" t="s">
        <v>4732</v>
      </c>
      <c r="Y897" t="s">
        <v>26</v>
      </c>
    </row>
    <row r="898" spans="1:25" x14ac:dyDescent="0.4">
      <c r="A898" t="s">
        <v>1715</v>
      </c>
      <c r="B898" s="2">
        <f ca="1">TODAY()+OpportunityTbl[[#This Row],[CreatedOn_DaysFromToday]]</f>
        <v>45055</v>
      </c>
      <c r="C898" s="2">
        <f ca="1">TODAY()+OpportunityTbl[[#This Row],[EstCloseDate_DaysFromToday]]</f>
        <v>45109</v>
      </c>
      <c r="D898">
        <f ca="1">IF(OpportunityTbl[[#This Row],[statecode]]=0,"",OpportunityTbl[[#This Row],[Estimated Close Date]])</f>
        <v>45109</v>
      </c>
      <c r="E898" s="14">
        <v>-55</v>
      </c>
      <c r="F898" s="14">
        <v>-1</v>
      </c>
      <c r="G898" t="s">
        <v>27</v>
      </c>
      <c r="H898" t="s">
        <v>28</v>
      </c>
      <c r="I898">
        <v>2</v>
      </c>
      <c r="J898">
        <v>4</v>
      </c>
      <c r="K898" t="s">
        <v>10511</v>
      </c>
      <c r="L898" t="s">
        <v>12237</v>
      </c>
      <c r="M898" t="s">
        <v>22</v>
      </c>
      <c r="N898" t="s">
        <v>480</v>
      </c>
      <c r="O898" t="s">
        <v>29</v>
      </c>
      <c r="P898" t="s">
        <v>527</v>
      </c>
      <c r="Q898" s="13">
        <v>5481</v>
      </c>
      <c r="S898" s="1">
        <v>0.3</v>
      </c>
      <c r="T898" t="s">
        <v>168</v>
      </c>
      <c r="U898" t="s">
        <v>100</v>
      </c>
      <c r="V898" t="b">
        <v>0</v>
      </c>
      <c r="W898">
        <v>3.5</v>
      </c>
      <c r="X898" t="s">
        <v>157</v>
      </c>
      <c r="Y898" t="s">
        <v>26</v>
      </c>
    </row>
    <row r="899" spans="1:25" x14ac:dyDescent="0.4">
      <c r="A899" t="s">
        <v>1716</v>
      </c>
      <c r="B899" s="2">
        <f ca="1">TODAY()+OpportunityTbl[[#This Row],[CreatedOn_DaysFromToday]]</f>
        <v>45055</v>
      </c>
      <c r="C899" s="2">
        <f ca="1">TODAY()+OpportunityTbl[[#This Row],[EstCloseDate_DaysFromToday]]</f>
        <v>45098</v>
      </c>
      <c r="D899">
        <f ca="1">IF(OpportunityTbl[[#This Row],[statecode]]=0,"",OpportunityTbl[[#This Row],[Estimated Close Date]])</f>
        <v>45098</v>
      </c>
      <c r="E899" s="14">
        <v>-55</v>
      </c>
      <c r="F899" s="14">
        <v>-12</v>
      </c>
      <c r="G899" t="s">
        <v>27</v>
      </c>
      <c r="H899" t="s">
        <v>28</v>
      </c>
      <c r="I899">
        <v>2</v>
      </c>
      <c r="J899">
        <v>4</v>
      </c>
      <c r="K899" t="s">
        <v>10551</v>
      </c>
      <c r="L899" t="s">
        <v>12238</v>
      </c>
      <c r="M899" t="s">
        <v>22</v>
      </c>
      <c r="N899" t="s">
        <v>1710</v>
      </c>
      <c r="O899" t="s">
        <v>29</v>
      </c>
      <c r="P899" t="s">
        <v>1711</v>
      </c>
      <c r="Q899" s="13">
        <v>4054</v>
      </c>
      <c r="S899" s="1">
        <v>0.3</v>
      </c>
      <c r="T899" t="s">
        <v>168</v>
      </c>
      <c r="U899" t="s">
        <v>24</v>
      </c>
      <c r="V899" t="b">
        <v>1</v>
      </c>
      <c r="W899">
        <v>3.5</v>
      </c>
      <c r="X899" t="s">
        <v>157</v>
      </c>
      <c r="Y899" t="s">
        <v>26</v>
      </c>
    </row>
    <row r="900" spans="1:25" x14ac:dyDescent="0.4">
      <c r="A900" t="s">
        <v>1956</v>
      </c>
      <c r="B900" s="2">
        <f ca="1">TODAY()+OpportunityTbl[[#This Row],[CreatedOn_DaysFromToday]]</f>
        <v>45055</v>
      </c>
      <c r="C900" s="2">
        <f ca="1">TODAY()+OpportunityTbl[[#This Row],[EstCloseDate_DaysFromToday]]</f>
        <v>45107</v>
      </c>
      <c r="D900">
        <f ca="1">IF(OpportunityTbl[[#This Row],[statecode]]=0,"",OpportunityTbl[[#This Row],[Estimated Close Date]])</f>
        <v>45107</v>
      </c>
      <c r="E900" s="14">
        <v>-55</v>
      </c>
      <c r="F900" s="14">
        <v>-3</v>
      </c>
      <c r="G900" t="s">
        <v>27</v>
      </c>
      <c r="H900" t="s">
        <v>28</v>
      </c>
      <c r="I900">
        <v>2</v>
      </c>
      <c r="J900">
        <v>4</v>
      </c>
      <c r="K900" t="s">
        <v>10575</v>
      </c>
      <c r="L900" t="s">
        <v>12238</v>
      </c>
      <c r="M900" t="s">
        <v>22</v>
      </c>
      <c r="N900" t="s">
        <v>563</v>
      </c>
      <c r="O900" t="s">
        <v>29</v>
      </c>
      <c r="P900" t="s">
        <v>564</v>
      </c>
      <c r="Q900" s="13">
        <v>3729</v>
      </c>
      <c r="S900" s="1">
        <v>0.3</v>
      </c>
      <c r="T900" t="s">
        <v>168</v>
      </c>
      <c r="U900" t="s">
        <v>24</v>
      </c>
      <c r="V900" t="b">
        <v>1</v>
      </c>
      <c r="W900">
        <v>2</v>
      </c>
      <c r="X900" t="s">
        <v>157</v>
      </c>
      <c r="Y900" t="s">
        <v>26</v>
      </c>
    </row>
    <row r="901" spans="1:25" x14ac:dyDescent="0.4">
      <c r="A901" t="s">
        <v>4346</v>
      </c>
      <c r="B901" s="2">
        <f ca="1">TODAY()+OpportunityTbl[[#This Row],[CreatedOn_DaysFromToday]]</f>
        <v>45055</v>
      </c>
      <c r="C901" s="2">
        <f ca="1">TODAY()+OpportunityTbl[[#This Row],[EstCloseDate_DaysFromToday]]</f>
        <v>45118</v>
      </c>
      <c r="D901" t="str">
        <f>IF(OpportunityTbl[[#This Row],[statecode]]=0,"",OpportunityTbl[[#This Row],[Estimated Close Date]])</f>
        <v/>
      </c>
      <c r="E901" s="14">
        <v>-55</v>
      </c>
      <c r="F901" s="14">
        <v>8</v>
      </c>
      <c r="G901" t="s">
        <v>4280</v>
      </c>
      <c r="H901" t="s">
        <v>4281</v>
      </c>
      <c r="I901">
        <v>0</v>
      </c>
      <c r="J901">
        <v>1</v>
      </c>
      <c r="K901" t="s">
        <v>10575</v>
      </c>
      <c r="L901" t="s">
        <v>12233</v>
      </c>
      <c r="M901" t="s">
        <v>22</v>
      </c>
      <c r="N901" t="s">
        <v>513</v>
      </c>
      <c r="O901" t="s">
        <v>29</v>
      </c>
      <c r="P901" t="s">
        <v>571</v>
      </c>
      <c r="Q901" s="13">
        <v>15451</v>
      </c>
      <c r="S901" s="1">
        <v>0.3</v>
      </c>
      <c r="T901" t="s">
        <v>168</v>
      </c>
      <c r="U901" t="s">
        <v>24</v>
      </c>
      <c r="V901" t="b">
        <v>0</v>
      </c>
      <c r="W901">
        <v>2.5</v>
      </c>
      <c r="X901" t="s">
        <v>25</v>
      </c>
      <c r="Y901" t="s">
        <v>26</v>
      </c>
    </row>
    <row r="902" spans="1:25" x14ac:dyDescent="0.4">
      <c r="A902" t="s">
        <v>4552</v>
      </c>
      <c r="B902" s="2">
        <f ca="1">TODAY()+OpportunityTbl[[#This Row],[CreatedOn_DaysFromToday]]</f>
        <v>45055</v>
      </c>
      <c r="C902" s="2">
        <f ca="1">TODAY()+OpportunityTbl[[#This Row],[EstCloseDate_DaysFromToday]]</f>
        <v>45112</v>
      </c>
      <c r="D902" t="str">
        <f>IF(OpportunityTbl[[#This Row],[statecode]]=0,"",OpportunityTbl[[#This Row],[Estimated Close Date]])</f>
        <v/>
      </c>
      <c r="E902" s="14">
        <v>-55</v>
      </c>
      <c r="F902" s="14">
        <v>2</v>
      </c>
      <c r="G902" t="s">
        <v>4280</v>
      </c>
      <c r="H902" t="s">
        <v>4281</v>
      </c>
      <c r="I902">
        <v>0</v>
      </c>
      <c r="J902">
        <v>1</v>
      </c>
      <c r="K902" t="s">
        <v>10618</v>
      </c>
      <c r="L902" t="s">
        <v>12238</v>
      </c>
      <c r="M902" t="s">
        <v>22</v>
      </c>
      <c r="N902" t="s">
        <v>1710</v>
      </c>
      <c r="O902" t="s">
        <v>29</v>
      </c>
      <c r="P902" t="s">
        <v>1711</v>
      </c>
      <c r="Q902" s="13">
        <v>4392</v>
      </c>
      <c r="S902" s="1">
        <v>0.3</v>
      </c>
      <c r="T902" t="s">
        <v>168</v>
      </c>
      <c r="U902" t="s">
        <v>24</v>
      </c>
      <c r="V902" t="b">
        <v>0</v>
      </c>
      <c r="W902">
        <v>3.5</v>
      </c>
      <c r="X902" t="s">
        <v>25</v>
      </c>
      <c r="Y902" t="s">
        <v>26</v>
      </c>
    </row>
    <row r="903" spans="1:25" x14ac:dyDescent="0.4">
      <c r="A903" t="s">
        <v>4617</v>
      </c>
      <c r="B903" s="2">
        <f ca="1">TODAY()+OpportunityTbl[[#This Row],[CreatedOn_DaysFromToday]]</f>
        <v>45055</v>
      </c>
      <c r="C903" s="2">
        <f ca="1">TODAY()+OpportunityTbl[[#This Row],[EstCloseDate_DaysFromToday]]</f>
        <v>45117</v>
      </c>
      <c r="D903" t="str">
        <f>IF(OpportunityTbl[[#This Row],[statecode]]=0,"",OpportunityTbl[[#This Row],[Estimated Close Date]])</f>
        <v/>
      </c>
      <c r="E903" s="14">
        <v>-55</v>
      </c>
      <c r="F903" s="14">
        <v>7</v>
      </c>
      <c r="G903" t="s">
        <v>4280</v>
      </c>
      <c r="H903" t="s">
        <v>4281</v>
      </c>
      <c r="I903">
        <v>0</v>
      </c>
      <c r="J903">
        <v>1</v>
      </c>
      <c r="K903" t="s">
        <v>10517</v>
      </c>
      <c r="L903" t="s">
        <v>12238</v>
      </c>
      <c r="M903" t="s">
        <v>22</v>
      </c>
      <c r="N903" t="s">
        <v>513</v>
      </c>
      <c r="O903" t="s">
        <v>29</v>
      </c>
      <c r="P903" t="s">
        <v>514</v>
      </c>
      <c r="Q903" s="13">
        <v>3005</v>
      </c>
      <c r="S903" s="1">
        <v>0.3</v>
      </c>
      <c r="T903" t="s">
        <v>168</v>
      </c>
      <c r="U903" t="s">
        <v>24</v>
      </c>
      <c r="V903" t="b">
        <v>0</v>
      </c>
      <c r="W903">
        <v>2</v>
      </c>
      <c r="X903" t="s">
        <v>25</v>
      </c>
      <c r="Y903" t="s">
        <v>26</v>
      </c>
    </row>
    <row r="904" spans="1:25" x14ac:dyDescent="0.4">
      <c r="A904" t="s">
        <v>4640</v>
      </c>
      <c r="B904" s="2">
        <f ca="1">TODAY()+OpportunityTbl[[#This Row],[CreatedOn_DaysFromToday]]</f>
        <v>45055</v>
      </c>
      <c r="C904" s="2">
        <f ca="1">TODAY()+OpportunityTbl[[#This Row],[EstCloseDate_DaysFromToday]]</f>
        <v>45116</v>
      </c>
      <c r="D904" t="str">
        <f>IF(OpportunityTbl[[#This Row],[statecode]]=0,"",OpportunityTbl[[#This Row],[Estimated Close Date]])</f>
        <v/>
      </c>
      <c r="E904" s="14">
        <v>-55</v>
      </c>
      <c r="F904" s="14">
        <v>6</v>
      </c>
      <c r="G904" t="s">
        <v>4280</v>
      </c>
      <c r="H904" t="s">
        <v>4281</v>
      </c>
      <c r="I904">
        <v>0</v>
      </c>
      <c r="J904">
        <v>1</v>
      </c>
      <c r="K904" t="s">
        <v>10555</v>
      </c>
      <c r="L904" t="s">
        <v>12236</v>
      </c>
      <c r="M904" t="s">
        <v>22</v>
      </c>
      <c r="N904" t="s">
        <v>2022</v>
      </c>
      <c r="O904" t="s">
        <v>29</v>
      </c>
      <c r="P904" t="s">
        <v>2023</v>
      </c>
      <c r="Q904" s="13">
        <v>3415</v>
      </c>
      <c r="S904" s="1">
        <v>0.3</v>
      </c>
      <c r="T904" t="s">
        <v>168</v>
      </c>
      <c r="U904" t="s">
        <v>24</v>
      </c>
      <c r="V904" t="b">
        <v>1</v>
      </c>
      <c r="W904">
        <v>4</v>
      </c>
      <c r="X904" t="s">
        <v>25</v>
      </c>
      <c r="Y904" t="s">
        <v>26</v>
      </c>
    </row>
    <row r="905" spans="1:25" x14ac:dyDescent="0.4">
      <c r="A905" t="s">
        <v>4719</v>
      </c>
      <c r="B905" s="2">
        <f ca="1">TODAY()+OpportunityTbl[[#This Row],[CreatedOn_DaysFromToday]]</f>
        <v>45055</v>
      </c>
      <c r="C905" s="2">
        <f ca="1">TODAY()+OpportunityTbl[[#This Row],[EstCloseDate_DaysFromToday]]</f>
        <v>45139</v>
      </c>
      <c r="D905" t="str">
        <f>IF(OpportunityTbl[[#This Row],[statecode]]=0,"",OpportunityTbl[[#This Row],[Estimated Close Date]])</f>
        <v/>
      </c>
      <c r="E905" s="14">
        <v>-55</v>
      </c>
      <c r="F905" s="14">
        <v>29</v>
      </c>
      <c r="G905" t="s">
        <v>4280</v>
      </c>
      <c r="H905" t="s">
        <v>4281</v>
      </c>
      <c r="I905">
        <v>0</v>
      </c>
      <c r="J905">
        <v>1</v>
      </c>
      <c r="K905" t="s">
        <v>10533</v>
      </c>
      <c r="L905" t="s">
        <v>12237</v>
      </c>
      <c r="M905" t="s">
        <v>22</v>
      </c>
      <c r="N905" t="s">
        <v>1617</v>
      </c>
      <c r="O905" t="s">
        <v>29</v>
      </c>
      <c r="P905" t="s">
        <v>1620</v>
      </c>
      <c r="Q905" s="13">
        <v>4258</v>
      </c>
      <c r="S905" s="1">
        <v>0.3</v>
      </c>
      <c r="T905" t="s">
        <v>168</v>
      </c>
      <c r="U905" t="s">
        <v>24</v>
      </c>
      <c r="V905" t="b">
        <v>0</v>
      </c>
      <c r="W905">
        <v>4.5</v>
      </c>
      <c r="X905" t="s">
        <v>25</v>
      </c>
      <c r="Y905" t="s">
        <v>26</v>
      </c>
    </row>
    <row r="906" spans="1:25" x14ac:dyDescent="0.4">
      <c r="A906" t="s">
        <v>4948</v>
      </c>
      <c r="B906" s="2">
        <f ca="1">TODAY()+OpportunityTbl[[#This Row],[CreatedOn_DaysFromToday]]</f>
        <v>45055</v>
      </c>
      <c r="C906" s="2">
        <f ca="1">TODAY()+OpportunityTbl[[#This Row],[EstCloseDate_DaysFromToday]]</f>
        <v>45124</v>
      </c>
      <c r="D906" t="str">
        <f>IF(OpportunityTbl[[#This Row],[statecode]]=0,"",OpportunityTbl[[#This Row],[Estimated Close Date]])</f>
        <v/>
      </c>
      <c r="E906" s="14">
        <v>-55</v>
      </c>
      <c r="F906" s="14">
        <v>14</v>
      </c>
      <c r="G906" t="s">
        <v>4280</v>
      </c>
      <c r="H906" t="s">
        <v>4281</v>
      </c>
      <c r="I906">
        <v>0</v>
      </c>
      <c r="J906">
        <v>1</v>
      </c>
      <c r="K906" t="s">
        <v>10454</v>
      </c>
      <c r="L906" t="s">
        <v>12238</v>
      </c>
      <c r="M906" t="s">
        <v>22</v>
      </c>
      <c r="N906" t="s">
        <v>469</v>
      </c>
      <c r="O906" t="s">
        <v>29</v>
      </c>
      <c r="P906" t="s">
        <v>511</v>
      </c>
      <c r="Q906" s="13">
        <v>3934</v>
      </c>
      <c r="S906" s="1">
        <v>0.9</v>
      </c>
      <c r="T906" t="s">
        <v>4724</v>
      </c>
      <c r="U906" t="s">
        <v>24</v>
      </c>
      <c r="V906" t="b">
        <v>0</v>
      </c>
      <c r="W906">
        <v>2</v>
      </c>
      <c r="X906" t="s">
        <v>4732</v>
      </c>
      <c r="Y906" t="s">
        <v>4914</v>
      </c>
    </row>
    <row r="907" spans="1:25" x14ac:dyDescent="0.4">
      <c r="A907" t="s">
        <v>4949</v>
      </c>
      <c r="B907" s="2">
        <f ca="1">TODAY()+OpportunityTbl[[#This Row],[CreatedOn_DaysFromToday]]</f>
        <v>45055</v>
      </c>
      <c r="C907" s="2">
        <f ca="1">TODAY()+OpportunityTbl[[#This Row],[EstCloseDate_DaysFromToday]]</f>
        <v>45122</v>
      </c>
      <c r="D907" t="str">
        <f>IF(OpportunityTbl[[#This Row],[statecode]]=0,"",OpportunityTbl[[#This Row],[Estimated Close Date]])</f>
        <v/>
      </c>
      <c r="E907" s="14">
        <v>-55</v>
      </c>
      <c r="F907" s="14">
        <v>12</v>
      </c>
      <c r="G907" t="s">
        <v>4280</v>
      </c>
      <c r="H907" t="s">
        <v>4281</v>
      </c>
      <c r="I907">
        <v>0</v>
      </c>
      <c r="J907">
        <v>1</v>
      </c>
      <c r="K907" t="s">
        <v>10575</v>
      </c>
      <c r="L907" t="s">
        <v>12238</v>
      </c>
      <c r="M907" t="s">
        <v>22</v>
      </c>
      <c r="N907" t="s">
        <v>2121</v>
      </c>
      <c r="O907" t="s">
        <v>29</v>
      </c>
      <c r="P907" t="s">
        <v>4734</v>
      </c>
      <c r="Q907" s="13">
        <v>2724</v>
      </c>
      <c r="S907" s="1">
        <v>0.9</v>
      </c>
      <c r="T907" t="s">
        <v>4724</v>
      </c>
      <c r="U907" t="s">
        <v>24</v>
      </c>
      <c r="V907" t="b">
        <v>0</v>
      </c>
      <c r="W907">
        <v>3</v>
      </c>
      <c r="X907" t="s">
        <v>4732</v>
      </c>
      <c r="Y907" t="s">
        <v>4926</v>
      </c>
    </row>
    <row r="908" spans="1:25" x14ac:dyDescent="0.4">
      <c r="A908" t="s">
        <v>5083</v>
      </c>
      <c r="B908" s="2">
        <f ca="1">TODAY()+OpportunityTbl[[#This Row],[CreatedOn_DaysFromToday]]</f>
        <v>45055</v>
      </c>
      <c r="C908" s="2">
        <f ca="1">TODAY()+OpportunityTbl[[#This Row],[EstCloseDate_DaysFromToday]]</f>
        <v>45123</v>
      </c>
      <c r="D908" t="str">
        <f>IF(OpportunityTbl[[#This Row],[statecode]]=0,"",OpportunityTbl[[#This Row],[Estimated Close Date]])</f>
        <v/>
      </c>
      <c r="E908" s="14">
        <v>-55</v>
      </c>
      <c r="F908" s="14">
        <v>13</v>
      </c>
      <c r="G908" t="s">
        <v>4280</v>
      </c>
      <c r="H908" t="s">
        <v>4281</v>
      </c>
      <c r="I908">
        <v>0</v>
      </c>
      <c r="J908">
        <v>1</v>
      </c>
      <c r="K908" t="s">
        <v>10507</v>
      </c>
      <c r="L908" t="s">
        <v>12235</v>
      </c>
      <c r="M908" t="s">
        <v>22</v>
      </c>
      <c r="N908" t="s">
        <v>1617</v>
      </c>
      <c r="O908" t="s">
        <v>29</v>
      </c>
      <c r="P908" t="s">
        <v>1620</v>
      </c>
      <c r="Q908" s="13">
        <v>10157</v>
      </c>
      <c r="S908" s="1">
        <v>0.3</v>
      </c>
      <c r="T908" t="s">
        <v>168</v>
      </c>
      <c r="U908" t="s">
        <v>24</v>
      </c>
      <c r="V908" t="b">
        <v>1</v>
      </c>
      <c r="W908">
        <v>3.5</v>
      </c>
      <c r="X908" t="s">
        <v>25</v>
      </c>
      <c r="Y908" t="s">
        <v>4896</v>
      </c>
    </row>
    <row r="909" spans="1:25" x14ac:dyDescent="0.4">
      <c r="A909" t="s">
        <v>5881</v>
      </c>
      <c r="B909" s="2">
        <f ca="1">TODAY()+OpportunityTbl[[#This Row],[CreatedOn_DaysFromToday]]</f>
        <v>45055</v>
      </c>
      <c r="C909" s="2">
        <f ca="1">TODAY()+OpportunityTbl[[#This Row],[EstCloseDate_DaysFromToday]]</f>
        <v>45085</v>
      </c>
      <c r="D909">
        <f ca="1">IF(OpportunityTbl[[#This Row],[statecode]]=0,"",OpportunityTbl[[#This Row],[Estimated Close Date]])</f>
        <v>45085</v>
      </c>
      <c r="E909" s="14">
        <v>-55</v>
      </c>
      <c r="F909" s="14">
        <v>-25</v>
      </c>
      <c r="G909" t="s">
        <v>27</v>
      </c>
      <c r="H909" t="s">
        <v>28</v>
      </c>
      <c r="I909">
        <v>2</v>
      </c>
      <c r="J909">
        <v>4</v>
      </c>
      <c r="K909" t="s">
        <v>10619</v>
      </c>
      <c r="L909" t="s">
        <v>12238</v>
      </c>
      <c r="M909" t="s">
        <v>22</v>
      </c>
      <c r="N909" t="s">
        <v>1710</v>
      </c>
      <c r="O909" t="s">
        <v>29</v>
      </c>
      <c r="P909" t="s">
        <v>1711</v>
      </c>
      <c r="Q909" s="13">
        <v>2493</v>
      </c>
      <c r="S909" s="1">
        <v>0.3</v>
      </c>
      <c r="T909" t="s">
        <v>168</v>
      </c>
      <c r="U909" t="s">
        <v>100</v>
      </c>
      <c r="V909" t="b">
        <v>1</v>
      </c>
      <c r="W909">
        <v>3.5</v>
      </c>
      <c r="X909" t="s">
        <v>157</v>
      </c>
      <c r="Y909" t="s">
        <v>4926</v>
      </c>
    </row>
    <row r="910" spans="1:25" x14ac:dyDescent="0.4">
      <c r="A910" t="s">
        <v>7664</v>
      </c>
      <c r="B910" s="2">
        <f ca="1">TODAY()+OpportunityTbl[[#This Row],[CreatedOn_DaysFromToday]]</f>
        <v>45055</v>
      </c>
      <c r="C910" s="2">
        <f ca="1">TODAY()+OpportunityTbl[[#This Row],[EstCloseDate_DaysFromToday]]</f>
        <v>45101</v>
      </c>
      <c r="D910">
        <f ca="1">IF(OpportunityTbl[[#This Row],[statecode]]=0,"",OpportunityTbl[[#This Row],[Estimated Close Date]])</f>
        <v>45101</v>
      </c>
      <c r="E910" s="14">
        <v>-55</v>
      </c>
      <c r="F910" s="14">
        <v>-9</v>
      </c>
      <c r="G910" t="s">
        <v>7082</v>
      </c>
      <c r="H910" t="s">
        <v>7082</v>
      </c>
      <c r="I910">
        <v>1</v>
      </c>
      <c r="J910">
        <v>3</v>
      </c>
      <c r="K910" t="s">
        <v>10620</v>
      </c>
      <c r="L910" t="s">
        <v>12239</v>
      </c>
      <c r="M910" t="s">
        <v>22</v>
      </c>
      <c r="N910" t="s">
        <v>31</v>
      </c>
      <c r="O910" t="s">
        <v>29</v>
      </c>
      <c r="P910" t="s">
        <v>210</v>
      </c>
      <c r="Q910" s="13">
        <v>9005</v>
      </c>
      <c r="R910" s="13">
        <v>8824.9</v>
      </c>
      <c r="S910" s="1">
        <v>0.5</v>
      </c>
      <c r="T910" t="s">
        <v>168</v>
      </c>
      <c r="U910" t="s">
        <v>24</v>
      </c>
      <c r="V910" t="b">
        <v>1</v>
      </c>
      <c r="W910">
        <v>2</v>
      </c>
      <c r="X910" t="s">
        <v>240</v>
      </c>
      <c r="Y910" t="s">
        <v>4890</v>
      </c>
    </row>
    <row r="911" spans="1:25" x14ac:dyDescent="0.4">
      <c r="A911" t="s">
        <v>7884</v>
      </c>
      <c r="B911" s="2">
        <f ca="1">TODAY()+OpportunityTbl[[#This Row],[CreatedOn_DaysFromToday]]</f>
        <v>45055</v>
      </c>
      <c r="C911" s="2">
        <f ca="1">TODAY()+OpportunityTbl[[#This Row],[EstCloseDate_DaysFromToday]]</f>
        <v>45096</v>
      </c>
      <c r="D911">
        <f ca="1">IF(OpportunityTbl[[#This Row],[statecode]]=0,"",OpportunityTbl[[#This Row],[Estimated Close Date]])</f>
        <v>45096</v>
      </c>
      <c r="E911" s="14">
        <v>-55</v>
      </c>
      <c r="F911" s="14">
        <v>-14</v>
      </c>
      <c r="G911" t="s">
        <v>7082</v>
      </c>
      <c r="H911" t="s">
        <v>7082</v>
      </c>
      <c r="I911">
        <v>1</v>
      </c>
      <c r="J911">
        <v>3</v>
      </c>
      <c r="K911" t="s">
        <v>10517</v>
      </c>
      <c r="L911" t="s">
        <v>12234</v>
      </c>
      <c r="M911" t="s">
        <v>22</v>
      </c>
      <c r="N911" t="s">
        <v>469</v>
      </c>
      <c r="O911" t="s">
        <v>29</v>
      </c>
      <c r="P911" t="s">
        <v>470</v>
      </c>
      <c r="Q911" s="13">
        <v>1987</v>
      </c>
      <c r="R911" s="13">
        <v>1937.33</v>
      </c>
      <c r="S911" s="1">
        <v>0.5</v>
      </c>
      <c r="T911" t="s">
        <v>168</v>
      </c>
      <c r="U911" t="s">
        <v>24</v>
      </c>
      <c r="V911" t="b">
        <v>1</v>
      </c>
      <c r="W911">
        <v>2.5</v>
      </c>
      <c r="X911" t="s">
        <v>240</v>
      </c>
      <c r="Y911" t="s">
        <v>4926</v>
      </c>
    </row>
    <row r="912" spans="1:25" x14ac:dyDescent="0.4">
      <c r="A912" t="s">
        <v>9472</v>
      </c>
      <c r="B912" s="2">
        <f ca="1">TODAY()+OpportunityTbl[[#This Row],[CreatedOn_DaysFromToday]]</f>
        <v>45055</v>
      </c>
      <c r="C912" s="2">
        <f ca="1">TODAY()+OpportunityTbl[[#This Row],[EstCloseDate_DaysFromToday]]</f>
        <v>45096</v>
      </c>
      <c r="D912">
        <f ca="1">IF(OpportunityTbl[[#This Row],[statecode]]=0,"",OpportunityTbl[[#This Row],[Estimated Close Date]])</f>
        <v>45096</v>
      </c>
      <c r="E912" s="14">
        <v>-55</v>
      </c>
      <c r="F912" s="14">
        <v>-14</v>
      </c>
      <c r="G912" t="s">
        <v>7082</v>
      </c>
      <c r="H912" t="s">
        <v>7082</v>
      </c>
      <c r="I912">
        <v>1</v>
      </c>
      <c r="J912">
        <v>3</v>
      </c>
      <c r="K912" t="s">
        <v>10511</v>
      </c>
      <c r="L912" t="s">
        <v>12236</v>
      </c>
      <c r="M912" t="s">
        <v>22</v>
      </c>
      <c r="N912" t="s">
        <v>469</v>
      </c>
      <c r="O912" t="s">
        <v>29</v>
      </c>
      <c r="P912" t="s">
        <v>470</v>
      </c>
      <c r="Q912" s="13">
        <v>2227</v>
      </c>
      <c r="R912" s="13">
        <v>2171.3200000000002</v>
      </c>
      <c r="S912" s="1">
        <v>0.5</v>
      </c>
      <c r="T912" t="s">
        <v>168</v>
      </c>
      <c r="U912" t="s">
        <v>24</v>
      </c>
      <c r="V912" t="b">
        <v>1</v>
      </c>
      <c r="W912">
        <v>2.5</v>
      </c>
      <c r="X912" t="s">
        <v>240</v>
      </c>
      <c r="Y912" t="s">
        <v>26</v>
      </c>
    </row>
    <row r="913" spans="1:25" x14ac:dyDescent="0.4">
      <c r="A913" t="s">
        <v>9473</v>
      </c>
      <c r="B913" s="2">
        <f ca="1">TODAY()+OpportunityTbl[[#This Row],[CreatedOn_DaysFromToday]]</f>
        <v>45055</v>
      </c>
      <c r="C913" s="2">
        <f ca="1">TODAY()+OpportunityTbl[[#This Row],[EstCloseDate_DaysFromToday]]</f>
        <v>45082</v>
      </c>
      <c r="D913">
        <f ca="1">IF(OpportunityTbl[[#This Row],[statecode]]=0,"",OpportunityTbl[[#This Row],[Estimated Close Date]])</f>
        <v>45082</v>
      </c>
      <c r="E913" s="14">
        <v>-55</v>
      </c>
      <c r="F913" s="14">
        <v>-28</v>
      </c>
      <c r="G913" t="s">
        <v>7082</v>
      </c>
      <c r="H913" t="s">
        <v>7082</v>
      </c>
      <c r="I913">
        <v>1</v>
      </c>
      <c r="J913">
        <v>3</v>
      </c>
      <c r="K913" t="s">
        <v>10596</v>
      </c>
      <c r="L913" t="s">
        <v>12236</v>
      </c>
      <c r="M913" t="s">
        <v>22</v>
      </c>
      <c r="N913" t="s">
        <v>469</v>
      </c>
      <c r="O913" t="s">
        <v>29</v>
      </c>
      <c r="P913" t="s">
        <v>470</v>
      </c>
      <c r="Q913" s="13">
        <v>2371</v>
      </c>
      <c r="R913" s="13">
        <v>2311.7199999999998</v>
      </c>
      <c r="S913" s="1">
        <v>0.5</v>
      </c>
      <c r="T913" t="s">
        <v>168</v>
      </c>
      <c r="U913" t="s">
        <v>100</v>
      </c>
      <c r="V913" t="b">
        <v>1</v>
      </c>
      <c r="W913">
        <v>2.5</v>
      </c>
      <c r="X913" t="s">
        <v>240</v>
      </c>
      <c r="Y913" t="s">
        <v>26</v>
      </c>
    </row>
    <row r="914" spans="1:25" x14ac:dyDescent="0.4">
      <c r="A914" t="s">
        <v>242</v>
      </c>
      <c r="B914" s="2">
        <f ca="1">TODAY()+OpportunityTbl[[#This Row],[CreatedOn_DaysFromToday]]</f>
        <v>45054</v>
      </c>
      <c r="C914" s="2">
        <f ca="1">TODAY()+OpportunityTbl[[#This Row],[EstCloseDate_DaysFromToday]]</f>
        <v>45099</v>
      </c>
      <c r="D914">
        <f ca="1">IF(OpportunityTbl[[#This Row],[statecode]]=0,"",OpportunityTbl[[#This Row],[Estimated Close Date]])</f>
        <v>45099</v>
      </c>
      <c r="E914" s="14">
        <v>-56</v>
      </c>
      <c r="F914" s="14">
        <v>-11</v>
      </c>
      <c r="G914" t="s">
        <v>27</v>
      </c>
      <c r="H914" t="s">
        <v>28</v>
      </c>
      <c r="I914">
        <v>2</v>
      </c>
      <c r="J914">
        <v>4</v>
      </c>
      <c r="K914" t="s">
        <v>10567</v>
      </c>
      <c r="L914" t="s">
        <v>12234</v>
      </c>
      <c r="M914" t="s">
        <v>22</v>
      </c>
      <c r="N914" t="s">
        <v>31</v>
      </c>
      <c r="O914" t="s">
        <v>29</v>
      </c>
      <c r="P914" t="s">
        <v>210</v>
      </c>
      <c r="Q914" s="13">
        <v>2407</v>
      </c>
      <c r="S914" s="1">
        <v>0.5</v>
      </c>
      <c r="T914" t="s">
        <v>168</v>
      </c>
      <c r="U914" t="s">
        <v>100</v>
      </c>
      <c r="V914" t="b">
        <v>0</v>
      </c>
      <c r="W914">
        <v>2.5</v>
      </c>
      <c r="X914" t="s">
        <v>240</v>
      </c>
      <c r="Y914" t="s">
        <v>26</v>
      </c>
    </row>
    <row r="915" spans="1:25" x14ac:dyDescent="0.4">
      <c r="A915" t="s">
        <v>515</v>
      </c>
      <c r="B915" s="2">
        <f ca="1">TODAY()+OpportunityTbl[[#This Row],[CreatedOn_DaysFromToday]]</f>
        <v>45054</v>
      </c>
      <c r="C915" s="2">
        <f ca="1">TODAY()+OpportunityTbl[[#This Row],[EstCloseDate_DaysFromToday]]</f>
        <v>45089</v>
      </c>
      <c r="D915">
        <f ca="1">IF(OpportunityTbl[[#This Row],[statecode]]=0,"",OpportunityTbl[[#This Row],[Estimated Close Date]])</f>
        <v>45089</v>
      </c>
      <c r="E915" s="14">
        <v>-56</v>
      </c>
      <c r="F915" s="14">
        <v>-21</v>
      </c>
      <c r="G915" t="s">
        <v>27</v>
      </c>
      <c r="H915" t="s">
        <v>28</v>
      </c>
      <c r="I915">
        <v>2</v>
      </c>
      <c r="J915">
        <v>4</v>
      </c>
      <c r="K915" t="s">
        <v>10574</v>
      </c>
      <c r="L915" t="s">
        <v>12233</v>
      </c>
      <c r="M915" t="s">
        <v>22</v>
      </c>
      <c r="N915" t="s">
        <v>513</v>
      </c>
      <c r="O915" t="s">
        <v>29</v>
      </c>
      <c r="P915" t="s">
        <v>514</v>
      </c>
      <c r="Q915" s="13">
        <v>12137</v>
      </c>
      <c r="S915" s="1">
        <v>0.3</v>
      </c>
      <c r="T915" t="s">
        <v>168</v>
      </c>
      <c r="U915" t="s">
        <v>100</v>
      </c>
      <c r="V915" t="b">
        <v>1</v>
      </c>
      <c r="W915">
        <v>2.5</v>
      </c>
      <c r="X915" t="s">
        <v>157</v>
      </c>
      <c r="Y915" t="s">
        <v>26</v>
      </c>
    </row>
    <row r="916" spans="1:25" x14ac:dyDescent="0.4">
      <c r="A916" t="s">
        <v>3782</v>
      </c>
      <c r="B916" s="2">
        <f ca="1">TODAY()+OpportunityTbl[[#This Row],[CreatedOn_DaysFromToday]]</f>
        <v>45054</v>
      </c>
      <c r="C916" s="2">
        <f ca="1">TODAY()+OpportunityTbl[[#This Row],[EstCloseDate_DaysFromToday]]</f>
        <v>45098</v>
      </c>
      <c r="D916">
        <f ca="1">IF(OpportunityTbl[[#This Row],[statecode]]=0,"",OpportunityTbl[[#This Row],[Estimated Close Date]])</f>
        <v>45098</v>
      </c>
      <c r="E916" s="14">
        <v>-56</v>
      </c>
      <c r="F916" s="14">
        <v>-12</v>
      </c>
      <c r="G916" t="s">
        <v>27</v>
      </c>
      <c r="H916" t="s">
        <v>28</v>
      </c>
      <c r="I916">
        <v>2</v>
      </c>
      <c r="J916">
        <v>4</v>
      </c>
      <c r="K916" t="s">
        <v>10545</v>
      </c>
      <c r="L916" t="s">
        <v>12239</v>
      </c>
      <c r="M916" t="s">
        <v>22</v>
      </c>
      <c r="N916" t="s">
        <v>518</v>
      </c>
      <c r="O916" t="s">
        <v>29</v>
      </c>
      <c r="P916" t="s">
        <v>523</v>
      </c>
      <c r="Q916" s="13">
        <v>7275</v>
      </c>
      <c r="S916" s="1">
        <v>0.1</v>
      </c>
      <c r="T916" t="s">
        <v>23</v>
      </c>
      <c r="U916" t="s">
        <v>24</v>
      </c>
      <c r="V916" t="b">
        <v>1</v>
      </c>
      <c r="W916">
        <v>2</v>
      </c>
      <c r="X916" t="s">
        <v>25</v>
      </c>
      <c r="Y916" t="s">
        <v>26</v>
      </c>
    </row>
    <row r="917" spans="1:25" x14ac:dyDescent="0.4">
      <c r="A917" t="s">
        <v>4873</v>
      </c>
      <c r="B917" s="2">
        <f ca="1">TODAY()+OpportunityTbl[[#This Row],[CreatedOn_DaysFromToday]]</f>
        <v>45054</v>
      </c>
      <c r="C917" s="2">
        <f ca="1">TODAY()+OpportunityTbl[[#This Row],[EstCloseDate_DaysFromToday]]</f>
        <v>45120</v>
      </c>
      <c r="D917" t="str">
        <f>IF(OpportunityTbl[[#This Row],[statecode]]=0,"",OpportunityTbl[[#This Row],[Estimated Close Date]])</f>
        <v/>
      </c>
      <c r="E917" s="14">
        <v>-56</v>
      </c>
      <c r="F917" s="14">
        <v>10</v>
      </c>
      <c r="G917" t="s">
        <v>4280</v>
      </c>
      <c r="H917" t="s">
        <v>4281</v>
      </c>
      <c r="I917">
        <v>0</v>
      </c>
      <c r="J917">
        <v>1</v>
      </c>
      <c r="K917" t="s">
        <v>10621</v>
      </c>
      <c r="L917" t="s">
        <v>12239</v>
      </c>
      <c r="M917" t="s">
        <v>22</v>
      </c>
      <c r="N917" t="s">
        <v>1617</v>
      </c>
      <c r="O917" t="s">
        <v>29</v>
      </c>
      <c r="P917" t="s">
        <v>1618</v>
      </c>
      <c r="Q917" s="13">
        <v>8850</v>
      </c>
      <c r="S917" s="1">
        <v>0.1</v>
      </c>
      <c r="T917" t="s">
        <v>23</v>
      </c>
      <c r="U917" t="s">
        <v>24</v>
      </c>
      <c r="V917" t="b">
        <v>1</v>
      </c>
      <c r="W917">
        <v>3</v>
      </c>
      <c r="X917" t="s">
        <v>25</v>
      </c>
      <c r="Y917" t="s">
        <v>26</v>
      </c>
    </row>
    <row r="918" spans="1:25" x14ac:dyDescent="0.4">
      <c r="A918" t="s">
        <v>4874</v>
      </c>
      <c r="B918" s="2">
        <f ca="1">TODAY()+OpportunityTbl[[#This Row],[CreatedOn_DaysFromToday]]</f>
        <v>45054</v>
      </c>
      <c r="C918" s="2">
        <f ca="1">TODAY()+OpportunityTbl[[#This Row],[EstCloseDate_DaysFromToday]]</f>
        <v>45111</v>
      </c>
      <c r="D918" t="str">
        <f>IF(OpportunityTbl[[#This Row],[statecode]]=0,"",OpportunityTbl[[#This Row],[Estimated Close Date]])</f>
        <v/>
      </c>
      <c r="E918" s="14">
        <v>-56</v>
      </c>
      <c r="F918" s="14">
        <v>1</v>
      </c>
      <c r="G918" t="s">
        <v>4280</v>
      </c>
      <c r="H918" t="s">
        <v>4281</v>
      </c>
      <c r="I918">
        <v>0</v>
      </c>
      <c r="J918">
        <v>1</v>
      </c>
      <c r="K918" t="s">
        <v>10549</v>
      </c>
      <c r="L918" t="s">
        <v>12237</v>
      </c>
      <c r="M918" t="s">
        <v>22</v>
      </c>
      <c r="N918" t="s">
        <v>2121</v>
      </c>
      <c r="O918" t="s">
        <v>29</v>
      </c>
      <c r="P918" t="s">
        <v>4734</v>
      </c>
      <c r="Q918" s="13">
        <v>3528</v>
      </c>
      <c r="S918" s="1">
        <v>0.9</v>
      </c>
      <c r="T918" t="s">
        <v>4724</v>
      </c>
      <c r="U918" t="s">
        <v>97</v>
      </c>
      <c r="V918" t="b">
        <v>1</v>
      </c>
      <c r="W918">
        <v>5</v>
      </c>
      <c r="X918" t="s">
        <v>4732</v>
      </c>
      <c r="Y918" t="s">
        <v>26</v>
      </c>
    </row>
    <row r="919" spans="1:25" x14ac:dyDescent="0.4">
      <c r="A919" t="s">
        <v>4875</v>
      </c>
      <c r="B919" s="2">
        <f ca="1">TODAY()+OpportunityTbl[[#This Row],[CreatedOn_DaysFromToday]]</f>
        <v>45054</v>
      </c>
      <c r="C919" s="2">
        <f ca="1">TODAY()+OpportunityTbl[[#This Row],[EstCloseDate_DaysFromToday]]</f>
        <v>45122</v>
      </c>
      <c r="D919" t="str">
        <f>IF(OpportunityTbl[[#This Row],[statecode]]=0,"",OpportunityTbl[[#This Row],[Estimated Close Date]])</f>
        <v/>
      </c>
      <c r="E919" s="14">
        <v>-56</v>
      </c>
      <c r="F919" s="14">
        <v>12</v>
      </c>
      <c r="G919" t="s">
        <v>4280</v>
      </c>
      <c r="H919" t="s">
        <v>4281</v>
      </c>
      <c r="I919">
        <v>0</v>
      </c>
      <c r="J919">
        <v>1</v>
      </c>
      <c r="K919" t="s">
        <v>10531</v>
      </c>
      <c r="L919" t="s">
        <v>12234</v>
      </c>
      <c r="M919" t="s">
        <v>22</v>
      </c>
      <c r="N919" t="s">
        <v>2121</v>
      </c>
      <c r="O919" t="s">
        <v>29</v>
      </c>
      <c r="P919" t="s">
        <v>4734</v>
      </c>
      <c r="Q919" s="13">
        <v>2821</v>
      </c>
      <c r="S919" s="1">
        <v>0.9</v>
      </c>
      <c r="T919" t="s">
        <v>4724</v>
      </c>
      <c r="U919" t="s">
        <v>24</v>
      </c>
      <c r="V919" t="b">
        <v>0</v>
      </c>
      <c r="W919">
        <v>4</v>
      </c>
      <c r="X919" t="s">
        <v>4732</v>
      </c>
      <c r="Y919" t="s">
        <v>26</v>
      </c>
    </row>
    <row r="920" spans="1:25" x14ac:dyDescent="0.4">
      <c r="A920" t="s">
        <v>4876</v>
      </c>
      <c r="B920" s="2">
        <f ca="1">TODAY()+OpportunityTbl[[#This Row],[CreatedOn_DaysFromToday]]</f>
        <v>45054</v>
      </c>
      <c r="C920" s="2">
        <f ca="1">TODAY()+OpportunityTbl[[#This Row],[EstCloseDate_DaysFromToday]]</f>
        <v>45121</v>
      </c>
      <c r="D920" t="str">
        <f>IF(OpportunityTbl[[#This Row],[statecode]]=0,"",OpportunityTbl[[#This Row],[Estimated Close Date]])</f>
        <v/>
      </c>
      <c r="E920" s="14">
        <v>-56</v>
      </c>
      <c r="F920" s="14">
        <v>11</v>
      </c>
      <c r="G920" t="s">
        <v>4280</v>
      </c>
      <c r="H920" t="s">
        <v>4281</v>
      </c>
      <c r="I920">
        <v>0</v>
      </c>
      <c r="J920">
        <v>1</v>
      </c>
      <c r="K920" t="s">
        <v>10507</v>
      </c>
      <c r="L920" t="s">
        <v>12239</v>
      </c>
      <c r="M920" t="s">
        <v>22</v>
      </c>
      <c r="N920" t="s">
        <v>2121</v>
      </c>
      <c r="O920" t="s">
        <v>29</v>
      </c>
      <c r="P920" t="s">
        <v>4734</v>
      </c>
      <c r="Q920" s="13">
        <v>8674</v>
      </c>
      <c r="S920" s="1">
        <v>0.9</v>
      </c>
      <c r="T920" t="s">
        <v>4724</v>
      </c>
      <c r="U920" t="s">
        <v>24</v>
      </c>
      <c r="V920" t="b">
        <v>0</v>
      </c>
      <c r="W920">
        <v>3</v>
      </c>
      <c r="X920" t="s">
        <v>240</v>
      </c>
      <c r="Y920" t="s">
        <v>26</v>
      </c>
    </row>
    <row r="921" spans="1:25" x14ac:dyDescent="0.4">
      <c r="A921" t="s">
        <v>4950</v>
      </c>
      <c r="B921" s="2">
        <f ca="1">TODAY()+OpportunityTbl[[#This Row],[CreatedOn_DaysFromToday]]</f>
        <v>45054</v>
      </c>
      <c r="C921" s="2">
        <f ca="1">TODAY()+OpportunityTbl[[#This Row],[EstCloseDate_DaysFromToday]]</f>
        <v>45136</v>
      </c>
      <c r="D921" t="str">
        <f>IF(OpportunityTbl[[#This Row],[statecode]]=0,"",OpportunityTbl[[#This Row],[Estimated Close Date]])</f>
        <v/>
      </c>
      <c r="E921" s="14">
        <v>-56</v>
      </c>
      <c r="F921" s="14">
        <v>26</v>
      </c>
      <c r="G921" t="s">
        <v>4280</v>
      </c>
      <c r="H921" t="s">
        <v>4281</v>
      </c>
      <c r="I921">
        <v>0</v>
      </c>
      <c r="J921">
        <v>1</v>
      </c>
      <c r="K921" t="s">
        <v>10448</v>
      </c>
      <c r="L921" t="s">
        <v>12236</v>
      </c>
      <c r="M921" t="s">
        <v>22</v>
      </c>
      <c r="N921" t="s">
        <v>1816</v>
      </c>
      <c r="O921" t="s">
        <v>29</v>
      </c>
      <c r="P921" t="s">
        <v>4901</v>
      </c>
      <c r="Q921" s="13">
        <v>3391</v>
      </c>
      <c r="S921" s="1">
        <v>0.9</v>
      </c>
      <c r="T921" t="s">
        <v>4724</v>
      </c>
      <c r="U921" t="s">
        <v>97</v>
      </c>
      <c r="V921" t="b">
        <v>1</v>
      </c>
      <c r="W921">
        <v>4</v>
      </c>
      <c r="X921" t="s">
        <v>240</v>
      </c>
      <c r="Y921" t="s">
        <v>4926</v>
      </c>
    </row>
    <row r="922" spans="1:25" x14ac:dyDescent="0.4">
      <c r="A922" t="s">
        <v>4951</v>
      </c>
      <c r="B922" s="2">
        <f ca="1">TODAY()+OpportunityTbl[[#This Row],[CreatedOn_DaysFromToday]]</f>
        <v>45054</v>
      </c>
      <c r="C922" s="2">
        <f ca="1">TODAY()+OpportunityTbl[[#This Row],[EstCloseDate_DaysFromToday]]</f>
        <v>45112</v>
      </c>
      <c r="D922" t="str">
        <f>IF(OpportunityTbl[[#This Row],[statecode]]=0,"",OpportunityTbl[[#This Row],[Estimated Close Date]])</f>
        <v/>
      </c>
      <c r="E922" s="14">
        <v>-56</v>
      </c>
      <c r="F922" s="14">
        <v>2</v>
      </c>
      <c r="G922" t="s">
        <v>4280</v>
      </c>
      <c r="H922" t="s">
        <v>4281</v>
      </c>
      <c r="I922">
        <v>0</v>
      </c>
      <c r="J922">
        <v>1</v>
      </c>
      <c r="K922" t="s">
        <v>10507</v>
      </c>
      <c r="L922" t="s">
        <v>12239</v>
      </c>
      <c r="M922" t="s">
        <v>22</v>
      </c>
      <c r="N922" t="s">
        <v>1710</v>
      </c>
      <c r="O922" t="s">
        <v>29</v>
      </c>
      <c r="P922" t="s">
        <v>2378</v>
      </c>
      <c r="Q922" s="13">
        <v>8407</v>
      </c>
      <c r="S922" s="1">
        <v>0.9</v>
      </c>
      <c r="T922" t="s">
        <v>4724</v>
      </c>
      <c r="U922" t="s">
        <v>24</v>
      </c>
      <c r="V922" t="b">
        <v>1</v>
      </c>
      <c r="W922">
        <v>3.5</v>
      </c>
      <c r="X922" t="s">
        <v>240</v>
      </c>
      <c r="Y922" t="s">
        <v>4892</v>
      </c>
    </row>
    <row r="923" spans="1:25" x14ac:dyDescent="0.4">
      <c r="A923" t="s">
        <v>4952</v>
      </c>
      <c r="B923" s="2">
        <f ca="1">TODAY()+OpportunityTbl[[#This Row],[CreatedOn_DaysFromToday]]</f>
        <v>45054</v>
      </c>
      <c r="C923" s="2">
        <f ca="1">TODAY()+OpportunityTbl[[#This Row],[EstCloseDate_DaysFromToday]]</f>
        <v>45118</v>
      </c>
      <c r="D923" t="str">
        <f>IF(OpportunityTbl[[#This Row],[statecode]]=0,"",OpportunityTbl[[#This Row],[Estimated Close Date]])</f>
        <v/>
      </c>
      <c r="E923" s="14">
        <v>-56</v>
      </c>
      <c r="F923" s="14">
        <v>8</v>
      </c>
      <c r="G923" t="s">
        <v>4280</v>
      </c>
      <c r="H923" t="s">
        <v>4281</v>
      </c>
      <c r="I923">
        <v>0</v>
      </c>
      <c r="J923">
        <v>1</v>
      </c>
      <c r="K923" t="s">
        <v>10556</v>
      </c>
      <c r="L923" t="s">
        <v>12236</v>
      </c>
      <c r="M923" t="s">
        <v>22</v>
      </c>
      <c r="N923" t="s">
        <v>2121</v>
      </c>
      <c r="O923" t="s">
        <v>29</v>
      </c>
      <c r="P923" t="s">
        <v>4734</v>
      </c>
      <c r="Q923" s="13">
        <v>3866</v>
      </c>
      <c r="S923" s="1">
        <v>0.9</v>
      </c>
      <c r="T923" t="s">
        <v>4724</v>
      </c>
      <c r="U923" t="s">
        <v>100</v>
      </c>
      <c r="V923" t="b">
        <v>0</v>
      </c>
      <c r="W923">
        <v>4</v>
      </c>
      <c r="X923" t="s">
        <v>4732</v>
      </c>
      <c r="Y923" t="s">
        <v>4914</v>
      </c>
    </row>
    <row r="924" spans="1:25" x14ac:dyDescent="0.4">
      <c r="A924" t="s">
        <v>5084</v>
      </c>
      <c r="B924" s="2">
        <f ca="1">TODAY()+OpportunityTbl[[#This Row],[CreatedOn_DaysFromToday]]</f>
        <v>45054</v>
      </c>
      <c r="C924" s="2">
        <f ca="1">TODAY()+OpportunityTbl[[#This Row],[EstCloseDate_DaysFromToday]]</f>
        <v>45114</v>
      </c>
      <c r="D924" t="str">
        <f>IF(OpportunityTbl[[#This Row],[statecode]]=0,"",OpportunityTbl[[#This Row],[Estimated Close Date]])</f>
        <v/>
      </c>
      <c r="E924" s="14">
        <v>-56</v>
      </c>
      <c r="F924" s="14">
        <v>4</v>
      </c>
      <c r="G924" t="s">
        <v>4280</v>
      </c>
      <c r="H924" t="s">
        <v>4281</v>
      </c>
      <c r="I924">
        <v>0</v>
      </c>
      <c r="J924">
        <v>1</v>
      </c>
      <c r="K924" t="s">
        <v>10507</v>
      </c>
      <c r="L924" t="s">
        <v>12236</v>
      </c>
      <c r="M924" t="s">
        <v>22</v>
      </c>
      <c r="N924" t="s">
        <v>1762</v>
      </c>
      <c r="O924" t="s">
        <v>29</v>
      </c>
      <c r="P924" t="s">
        <v>1763</v>
      </c>
      <c r="Q924" s="13">
        <v>1944</v>
      </c>
      <c r="S924" s="1">
        <v>0.3</v>
      </c>
      <c r="T924" t="s">
        <v>168</v>
      </c>
      <c r="U924" t="s">
        <v>24</v>
      </c>
      <c r="V924" t="b">
        <v>0</v>
      </c>
      <c r="W924">
        <v>3.5</v>
      </c>
      <c r="X924" t="s">
        <v>25</v>
      </c>
      <c r="Y924" t="s">
        <v>4926</v>
      </c>
    </row>
    <row r="925" spans="1:25" x14ac:dyDescent="0.4">
      <c r="A925" t="s">
        <v>5085</v>
      </c>
      <c r="B925" s="2">
        <f ca="1">TODAY()+OpportunityTbl[[#This Row],[CreatedOn_DaysFromToday]]</f>
        <v>45054</v>
      </c>
      <c r="C925" s="2">
        <f ca="1">TODAY()+OpportunityTbl[[#This Row],[EstCloseDate_DaysFromToday]]</f>
        <v>45128</v>
      </c>
      <c r="D925" t="str">
        <f>IF(OpportunityTbl[[#This Row],[statecode]]=0,"",OpportunityTbl[[#This Row],[Estimated Close Date]])</f>
        <v/>
      </c>
      <c r="E925" s="14">
        <v>-56</v>
      </c>
      <c r="F925" s="14">
        <v>18</v>
      </c>
      <c r="G925" t="s">
        <v>4280</v>
      </c>
      <c r="H925" t="s">
        <v>4281</v>
      </c>
      <c r="I925">
        <v>0</v>
      </c>
      <c r="J925">
        <v>1</v>
      </c>
      <c r="K925" t="s">
        <v>10501</v>
      </c>
      <c r="L925" t="s">
        <v>12238</v>
      </c>
      <c r="M925" t="s">
        <v>22</v>
      </c>
      <c r="N925" t="s">
        <v>480</v>
      </c>
      <c r="O925" t="s">
        <v>29</v>
      </c>
      <c r="P925" t="s">
        <v>687</v>
      </c>
      <c r="Q925" s="13">
        <v>5106</v>
      </c>
      <c r="S925" s="1">
        <v>0.5</v>
      </c>
      <c r="T925" t="s">
        <v>168</v>
      </c>
      <c r="U925" t="s">
        <v>24</v>
      </c>
      <c r="V925" t="b">
        <v>0</v>
      </c>
      <c r="W925">
        <v>2</v>
      </c>
      <c r="X925" t="s">
        <v>240</v>
      </c>
      <c r="Y925" t="s">
        <v>4926</v>
      </c>
    </row>
    <row r="926" spans="1:25" x14ac:dyDescent="0.4">
      <c r="A926" t="s">
        <v>5086</v>
      </c>
      <c r="B926" s="2">
        <f ca="1">TODAY()+OpportunityTbl[[#This Row],[CreatedOn_DaysFromToday]]</f>
        <v>45054</v>
      </c>
      <c r="C926" s="2">
        <f ca="1">TODAY()+OpportunityTbl[[#This Row],[EstCloseDate_DaysFromToday]]</f>
        <v>45126</v>
      </c>
      <c r="D926" t="str">
        <f>IF(OpportunityTbl[[#This Row],[statecode]]=0,"",OpportunityTbl[[#This Row],[Estimated Close Date]])</f>
        <v/>
      </c>
      <c r="E926" s="14">
        <v>-56</v>
      </c>
      <c r="F926" s="14">
        <v>16</v>
      </c>
      <c r="G926" t="s">
        <v>4280</v>
      </c>
      <c r="H926" t="s">
        <v>4281</v>
      </c>
      <c r="I926">
        <v>0</v>
      </c>
      <c r="J926">
        <v>1</v>
      </c>
      <c r="K926" t="s">
        <v>10526</v>
      </c>
      <c r="L926" t="s">
        <v>12240</v>
      </c>
      <c r="M926" t="s">
        <v>22</v>
      </c>
      <c r="N926" t="s">
        <v>1617</v>
      </c>
      <c r="O926" t="s">
        <v>29</v>
      </c>
      <c r="P926" t="s">
        <v>1618</v>
      </c>
      <c r="Q926" s="13">
        <v>7173</v>
      </c>
      <c r="S926" s="1">
        <v>0.5</v>
      </c>
      <c r="T926" t="s">
        <v>168</v>
      </c>
      <c r="U926" t="s">
        <v>24</v>
      </c>
      <c r="V926" t="b">
        <v>1</v>
      </c>
      <c r="W926">
        <v>3.5</v>
      </c>
      <c r="X926" t="s">
        <v>157</v>
      </c>
      <c r="Y926" t="s">
        <v>4892</v>
      </c>
    </row>
    <row r="927" spans="1:25" x14ac:dyDescent="0.4">
      <c r="A927" t="s">
        <v>8983</v>
      </c>
      <c r="B927" s="2">
        <f ca="1">TODAY()+OpportunityTbl[[#This Row],[CreatedOn_DaysFromToday]]</f>
        <v>45054</v>
      </c>
      <c r="C927" s="2">
        <f ca="1">TODAY()+OpportunityTbl[[#This Row],[EstCloseDate_DaysFromToday]]</f>
        <v>45098</v>
      </c>
      <c r="D927">
        <f ca="1">IF(OpportunityTbl[[#This Row],[statecode]]=0,"",OpportunityTbl[[#This Row],[Estimated Close Date]])</f>
        <v>45098</v>
      </c>
      <c r="E927" s="14">
        <v>-56</v>
      </c>
      <c r="F927" s="14">
        <v>-12</v>
      </c>
      <c r="G927" t="s">
        <v>7082</v>
      </c>
      <c r="H927" t="s">
        <v>7082</v>
      </c>
      <c r="I927">
        <v>1</v>
      </c>
      <c r="J927">
        <v>3</v>
      </c>
      <c r="K927" t="s">
        <v>10507</v>
      </c>
      <c r="L927" t="s">
        <v>12238</v>
      </c>
      <c r="M927" t="s">
        <v>22</v>
      </c>
      <c r="N927" t="s">
        <v>31</v>
      </c>
      <c r="O927" t="s">
        <v>29</v>
      </c>
      <c r="P927" t="s">
        <v>210</v>
      </c>
      <c r="Q927" s="13">
        <v>3718</v>
      </c>
      <c r="R927" s="13">
        <v>3643.64</v>
      </c>
      <c r="S927" s="1">
        <v>0.5</v>
      </c>
      <c r="T927" t="s">
        <v>168</v>
      </c>
      <c r="U927" t="s">
        <v>97</v>
      </c>
      <c r="V927" t="b">
        <v>1</v>
      </c>
      <c r="W927">
        <v>2</v>
      </c>
      <c r="X927" t="s">
        <v>240</v>
      </c>
      <c r="Y927" t="s">
        <v>26</v>
      </c>
    </row>
    <row r="928" spans="1:25" x14ac:dyDescent="0.4">
      <c r="A928" t="s">
        <v>9046</v>
      </c>
      <c r="B928" s="2">
        <f ca="1">TODAY()+OpportunityTbl[[#This Row],[CreatedOn_DaysFromToday]]</f>
        <v>45054</v>
      </c>
      <c r="C928" s="2">
        <f ca="1">TODAY()+OpportunityTbl[[#This Row],[EstCloseDate_DaysFromToday]]</f>
        <v>45102</v>
      </c>
      <c r="D928">
        <f ca="1">IF(OpportunityTbl[[#This Row],[statecode]]=0,"",OpportunityTbl[[#This Row],[Estimated Close Date]])</f>
        <v>45102</v>
      </c>
      <c r="E928" s="14">
        <v>-56</v>
      </c>
      <c r="F928" s="14">
        <v>-8</v>
      </c>
      <c r="G928" t="s">
        <v>7082</v>
      </c>
      <c r="H928" t="s">
        <v>7082</v>
      </c>
      <c r="I928">
        <v>1</v>
      </c>
      <c r="J928">
        <v>3</v>
      </c>
      <c r="K928" t="s">
        <v>10556</v>
      </c>
      <c r="L928" t="s">
        <v>12237</v>
      </c>
      <c r="M928" t="s">
        <v>22</v>
      </c>
      <c r="N928" t="s">
        <v>31</v>
      </c>
      <c r="O928" t="s">
        <v>29</v>
      </c>
      <c r="P928" t="s">
        <v>210</v>
      </c>
      <c r="Q928" s="13">
        <v>5378</v>
      </c>
      <c r="R928" s="13">
        <v>5189.7700000000004</v>
      </c>
      <c r="S928" s="1">
        <v>0.5</v>
      </c>
      <c r="T928" t="s">
        <v>168</v>
      </c>
      <c r="U928" t="s">
        <v>24</v>
      </c>
      <c r="V928" t="b">
        <v>1</v>
      </c>
      <c r="W928">
        <v>3.5</v>
      </c>
      <c r="X928" t="s">
        <v>240</v>
      </c>
      <c r="Y928" t="s">
        <v>26</v>
      </c>
    </row>
    <row r="929" spans="1:25" x14ac:dyDescent="0.4">
      <c r="A929" t="s">
        <v>9832</v>
      </c>
      <c r="B929" s="2">
        <f ca="1">TODAY()+OpportunityTbl[[#This Row],[CreatedOn_DaysFromToday]]</f>
        <v>45054</v>
      </c>
      <c r="C929" s="2">
        <f ca="1">TODAY()+OpportunityTbl[[#This Row],[EstCloseDate_DaysFromToday]]</f>
        <v>45109</v>
      </c>
      <c r="D929">
        <f ca="1">IF(OpportunityTbl[[#This Row],[statecode]]=0,"",OpportunityTbl[[#This Row],[Estimated Close Date]])</f>
        <v>45109</v>
      </c>
      <c r="E929" s="14">
        <v>-56</v>
      </c>
      <c r="F929" s="14">
        <v>-1</v>
      </c>
      <c r="G929" t="s">
        <v>7082</v>
      </c>
      <c r="H929" t="s">
        <v>7082</v>
      </c>
      <c r="I929">
        <v>1</v>
      </c>
      <c r="J929">
        <v>3</v>
      </c>
      <c r="K929" t="s">
        <v>10531</v>
      </c>
      <c r="L929" t="s">
        <v>12233</v>
      </c>
      <c r="M929" t="s">
        <v>22</v>
      </c>
      <c r="N929" t="s">
        <v>2121</v>
      </c>
      <c r="O929" t="s">
        <v>29</v>
      </c>
      <c r="P929" t="s">
        <v>4734</v>
      </c>
      <c r="Q929" s="13">
        <v>15329</v>
      </c>
      <c r="R929" s="13">
        <v>14715.84</v>
      </c>
      <c r="S929" s="1">
        <v>0.9</v>
      </c>
      <c r="T929" t="s">
        <v>4724</v>
      </c>
      <c r="U929" t="s">
        <v>24</v>
      </c>
      <c r="V929" t="b">
        <v>1</v>
      </c>
      <c r="W929">
        <v>4</v>
      </c>
      <c r="X929" t="s">
        <v>4732</v>
      </c>
      <c r="Y929" t="s">
        <v>26</v>
      </c>
    </row>
    <row r="930" spans="1:25" x14ac:dyDescent="0.4">
      <c r="A930" t="s">
        <v>1512</v>
      </c>
      <c r="B930" s="2">
        <f ca="1">TODAY()+OpportunityTbl[[#This Row],[CreatedOn_DaysFromToday]]</f>
        <v>45053</v>
      </c>
      <c r="C930" s="2">
        <f ca="1">TODAY()+OpportunityTbl[[#This Row],[EstCloseDate_DaysFromToday]]</f>
        <v>45097</v>
      </c>
      <c r="D930">
        <f ca="1">IF(OpportunityTbl[[#This Row],[statecode]]=0,"",OpportunityTbl[[#This Row],[Estimated Close Date]])</f>
        <v>45097</v>
      </c>
      <c r="E930" s="14">
        <v>-57</v>
      </c>
      <c r="F930" s="14">
        <v>-13</v>
      </c>
      <c r="G930" t="s">
        <v>27</v>
      </c>
      <c r="H930" t="s">
        <v>28</v>
      </c>
      <c r="I930">
        <v>2</v>
      </c>
      <c r="J930">
        <v>4</v>
      </c>
      <c r="K930" t="s">
        <v>10531</v>
      </c>
      <c r="L930" t="s">
        <v>12234</v>
      </c>
      <c r="M930" t="s">
        <v>22</v>
      </c>
      <c r="N930" t="s">
        <v>518</v>
      </c>
      <c r="O930" t="s">
        <v>29</v>
      </c>
      <c r="P930" t="s">
        <v>532</v>
      </c>
      <c r="Q930" s="13">
        <v>2410</v>
      </c>
      <c r="S930" s="1">
        <v>0.1</v>
      </c>
      <c r="T930" t="s">
        <v>23</v>
      </c>
      <c r="U930" t="s">
        <v>97</v>
      </c>
      <c r="V930" t="b">
        <v>1</v>
      </c>
      <c r="W930">
        <v>2.5</v>
      </c>
      <c r="X930" t="s">
        <v>25</v>
      </c>
      <c r="Y930" t="s">
        <v>26</v>
      </c>
    </row>
    <row r="931" spans="1:25" x14ac:dyDescent="0.4">
      <c r="A931" t="s">
        <v>1883</v>
      </c>
      <c r="B931" s="2">
        <f ca="1">TODAY()+OpportunityTbl[[#This Row],[CreatedOn_DaysFromToday]]</f>
        <v>45053</v>
      </c>
      <c r="C931" s="2">
        <f ca="1">TODAY()+OpportunityTbl[[#This Row],[EstCloseDate_DaysFromToday]]</f>
        <v>45107</v>
      </c>
      <c r="D931">
        <f ca="1">IF(OpportunityTbl[[#This Row],[statecode]]=0,"",OpportunityTbl[[#This Row],[Estimated Close Date]])</f>
        <v>45107</v>
      </c>
      <c r="E931" s="14">
        <v>-57</v>
      </c>
      <c r="F931" s="14">
        <v>-3</v>
      </c>
      <c r="G931" t="s">
        <v>27</v>
      </c>
      <c r="H931" t="s">
        <v>28</v>
      </c>
      <c r="I931">
        <v>2</v>
      </c>
      <c r="J931">
        <v>4</v>
      </c>
      <c r="K931" t="s">
        <v>10577</v>
      </c>
      <c r="L931" t="s">
        <v>12238</v>
      </c>
      <c r="M931" t="s">
        <v>22</v>
      </c>
      <c r="N931" t="s">
        <v>31</v>
      </c>
      <c r="O931" t="s">
        <v>29</v>
      </c>
      <c r="P931" t="s">
        <v>32</v>
      </c>
      <c r="Q931" s="13">
        <v>3232</v>
      </c>
      <c r="S931" s="1">
        <v>0.3</v>
      </c>
      <c r="T931" t="s">
        <v>168</v>
      </c>
      <c r="U931" t="s">
        <v>97</v>
      </c>
      <c r="V931" t="b">
        <v>0</v>
      </c>
      <c r="W931">
        <v>2</v>
      </c>
      <c r="X931" t="s">
        <v>157</v>
      </c>
      <c r="Y931" t="s">
        <v>26</v>
      </c>
    </row>
    <row r="932" spans="1:25" x14ac:dyDescent="0.4">
      <c r="A932" t="s">
        <v>3210</v>
      </c>
      <c r="B932" s="2">
        <f ca="1">TODAY()+OpportunityTbl[[#This Row],[CreatedOn_DaysFromToday]]</f>
        <v>45053</v>
      </c>
      <c r="C932" s="2">
        <f ca="1">TODAY()+OpportunityTbl[[#This Row],[EstCloseDate_DaysFromToday]]</f>
        <v>45096</v>
      </c>
      <c r="D932">
        <f ca="1">IF(OpportunityTbl[[#This Row],[statecode]]=0,"",OpportunityTbl[[#This Row],[Estimated Close Date]])</f>
        <v>45096</v>
      </c>
      <c r="E932" s="14">
        <v>-57</v>
      </c>
      <c r="F932" s="14">
        <v>-14</v>
      </c>
      <c r="G932" t="s">
        <v>27</v>
      </c>
      <c r="H932" t="s">
        <v>28</v>
      </c>
      <c r="I932">
        <v>2</v>
      </c>
      <c r="J932">
        <v>4</v>
      </c>
      <c r="K932" t="s">
        <v>10531</v>
      </c>
      <c r="L932" t="s">
        <v>12239</v>
      </c>
      <c r="M932" t="s">
        <v>22</v>
      </c>
      <c r="N932" t="s">
        <v>1710</v>
      </c>
      <c r="O932" t="s">
        <v>29</v>
      </c>
      <c r="P932" t="s">
        <v>1713</v>
      </c>
      <c r="Q932" s="13">
        <v>7291</v>
      </c>
      <c r="S932" s="1">
        <v>0.1</v>
      </c>
      <c r="T932" t="s">
        <v>23</v>
      </c>
      <c r="U932" t="s">
        <v>24</v>
      </c>
      <c r="V932" t="b">
        <v>1</v>
      </c>
      <c r="W932">
        <v>3.5</v>
      </c>
      <c r="X932" t="s">
        <v>25</v>
      </c>
      <c r="Y932" t="s">
        <v>26</v>
      </c>
    </row>
    <row r="933" spans="1:25" x14ac:dyDescent="0.4">
      <c r="A933" t="s">
        <v>3211</v>
      </c>
      <c r="B933" s="2">
        <f ca="1">TODAY()+OpportunityTbl[[#This Row],[CreatedOn_DaysFromToday]]</f>
        <v>45053</v>
      </c>
      <c r="C933" s="2">
        <f ca="1">TODAY()+OpportunityTbl[[#This Row],[EstCloseDate_DaysFromToday]]</f>
        <v>45109</v>
      </c>
      <c r="D933">
        <f ca="1">IF(OpportunityTbl[[#This Row],[statecode]]=0,"",OpportunityTbl[[#This Row],[Estimated Close Date]])</f>
        <v>45109</v>
      </c>
      <c r="E933" s="14">
        <v>-57</v>
      </c>
      <c r="F933" s="14">
        <v>-1</v>
      </c>
      <c r="G933" t="s">
        <v>27</v>
      </c>
      <c r="H933" t="s">
        <v>28</v>
      </c>
      <c r="I933">
        <v>2</v>
      </c>
      <c r="J933">
        <v>4</v>
      </c>
      <c r="K933" t="s">
        <v>10575</v>
      </c>
      <c r="L933" t="s">
        <v>12239</v>
      </c>
      <c r="M933" t="s">
        <v>22</v>
      </c>
      <c r="N933" t="s">
        <v>1710</v>
      </c>
      <c r="O933" t="s">
        <v>29</v>
      </c>
      <c r="P933" t="s">
        <v>1713</v>
      </c>
      <c r="Q933" s="13">
        <v>8678</v>
      </c>
      <c r="S933" s="1">
        <v>0.1</v>
      </c>
      <c r="T933" t="s">
        <v>23</v>
      </c>
      <c r="U933" t="s">
        <v>97</v>
      </c>
      <c r="V933" t="b">
        <v>0</v>
      </c>
      <c r="W933">
        <v>3.5</v>
      </c>
      <c r="X933" t="s">
        <v>25</v>
      </c>
      <c r="Y933" t="s">
        <v>26</v>
      </c>
    </row>
    <row r="934" spans="1:25" x14ac:dyDescent="0.4">
      <c r="A934" t="s">
        <v>4347</v>
      </c>
      <c r="B934" s="2">
        <f ca="1">TODAY()+OpportunityTbl[[#This Row],[CreatedOn_DaysFromToday]]</f>
        <v>45053</v>
      </c>
      <c r="C934" s="2">
        <f ca="1">TODAY()+OpportunityTbl[[#This Row],[EstCloseDate_DaysFromToday]]</f>
        <v>45119</v>
      </c>
      <c r="D934" t="str">
        <f>IF(OpportunityTbl[[#This Row],[statecode]]=0,"",OpportunityTbl[[#This Row],[Estimated Close Date]])</f>
        <v/>
      </c>
      <c r="E934" s="14">
        <v>-57</v>
      </c>
      <c r="F934" s="14">
        <v>9</v>
      </c>
      <c r="G934" t="s">
        <v>4280</v>
      </c>
      <c r="H934" t="s">
        <v>4281</v>
      </c>
      <c r="I934">
        <v>0</v>
      </c>
      <c r="J934">
        <v>1</v>
      </c>
      <c r="K934" t="s">
        <v>10511</v>
      </c>
      <c r="L934" t="s">
        <v>12234</v>
      </c>
      <c r="M934" t="s">
        <v>22</v>
      </c>
      <c r="N934" t="s">
        <v>480</v>
      </c>
      <c r="O934" t="s">
        <v>29</v>
      </c>
      <c r="P934" t="s">
        <v>527</v>
      </c>
      <c r="Q934" s="13">
        <v>2522</v>
      </c>
      <c r="S934" s="1">
        <v>0.3</v>
      </c>
      <c r="T934" t="s">
        <v>168</v>
      </c>
      <c r="U934" t="s">
        <v>24</v>
      </c>
      <c r="V934" t="b">
        <v>0</v>
      </c>
      <c r="W934">
        <v>2.5</v>
      </c>
      <c r="X934" t="s">
        <v>25</v>
      </c>
      <c r="Y934" t="s">
        <v>26</v>
      </c>
    </row>
    <row r="935" spans="1:25" x14ac:dyDescent="0.4">
      <c r="A935" t="s">
        <v>4348</v>
      </c>
      <c r="B935" s="2">
        <f ca="1">TODAY()+OpportunityTbl[[#This Row],[CreatedOn_DaysFromToday]]</f>
        <v>45053</v>
      </c>
      <c r="C935" s="2">
        <f ca="1">TODAY()+OpportunityTbl[[#This Row],[EstCloseDate_DaysFromToday]]</f>
        <v>45132</v>
      </c>
      <c r="D935" t="str">
        <f>IF(OpportunityTbl[[#This Row],[statecode]]=0,"",OpportunityTbl[[#This Row],[Estimated Close Date]])</f>
        <v/>
      </c>
      <c r="E935" s="14">
        <v>-57</v>
      </c>
      <c r="F935" s="14">
        <v>22</v>
      </c>
      <c r="G935" t="s">
        <v>4280</v>
      </c>
      <c r="H935" t="s">
        <v>4281</v>
      </c>
      <c r="I935">
        <v>0</v>
      </c>
      <c r="J935">
        <v>1</v>
      </c>
      <c r="K935" t="s">
        <v>10443</v>
      </c>
      <c r="L935" t="s">
        <v>12234</v>
      </c>
      <c r="M935" t="s">
        <v>22</v>
      </c>
      <c r="N935" t="s">
        <v>779</v>
      </c>
      <c r="O935" t="s">
        <v>29</v>
      </c>
      <c r="P935" t="s">
        <v>780</v>
      </c>
      <c r="Q935" s="13">
        <v>2143</v>
      </c>
      <c r="S935" s="1">
        <v>0.3</v>
      </c>
      <c r="T935" t="s">
        <v>168</v>
      </c>
      <c r="U935" t="s">
        <v>97</v>
      </c>
      <c r="V935" t="b">
        <v>0</v>
      </c>
      <c r="W935">
        <v>2.5</v>
      </c>
      <c r="X935" t="s">
        <v>25</v>
      </c>
      <c r="Y935" t="s">
        <v>26</v>
      </c>
    </row>
    <row r="936" spans="1:25" x14ac:dyDescent="0.4">
      <c r="A936" t="s">
        <v>4449</v>
      </c>
      <c r="B936" s="2">
        <f ca="1">TODAY()+OpportunityTbl[[#This Row],[CreatedOn_DaysFromToday]]</f>
        <v>45053</v>
      </c>
      <c r="C936" s="2">
        <f ca="1">TODAY()+OpportunityTbl[[#This Row],[EstCloseDate_DaysFromToday]]</f>
        <v>45112</v>
      </c>
      <c r="D936" t="str">
        <f>IF(OpportunityTbl[[#This Row],[statecode]]=0,"",OpportunityTbl[[#This Row],[Estimated Close Date]])</f>
        <v/>
      </c>
      <c r="E936" s="14">
        <v>-57</v>
      </c>
      <c r="F936" s="14">
        <v>2</v>
      </c>
      <c r="G936" t="s">
        <v>4280</v>
      </c>
      <c r="H936" t="s">
        <v>4281</v>
      </c>
      <c r="I936">
        <v>0</v>
      </c>
      <c r="J936">
        <v>1</v>
      </c>
      <c r="K936" t="s">
        <v>10551</v>
      </c>
      <c r="L936" t="s">
        <v>12234</v>
      </c>
      <c r="M936" t="s">
        <v>22</v>
      </c>
      <c r="N936" t="s">
        <v>31</v>
      </c>
      <c r="O936" t="s">
        <v>29</v>
      </c>
      <c r="P936" t="s">
        <v>210</v>
      </c>
      <c r="Q936" s="13">
        <v>2697</v>
      </c>
      <c r="S936" s="1">
        <v>0.5</v>
      </c>
      <c r="T936" t="s">
        <v>168</v>
      </c>
      <c r="U936" t="s">
        <v>24</v>
      </c>
      <c r="V936" t="b">
        <v>0</v>
      </c>
      <c r="W936">
        <v>2.5</v>
      </c>
      <c r="X936" t="s">
        <v>157</v>
      </c>
      <c r="Y936" t="s">
        <v>26</v>
      </c>
    </row>
    <row r="937" spans="1:25" x14ac:dyDescent="0.4">
      <c r="A937" t="s">
        <v>4553</v>
      </c>
      <c r="B937" s="2">
        <f ca="1">TODAY()+OpportunityTbl[[#This Row],[CreatedOn_DaysFromToday]]</f>
        <v>45053</v>
      </c>
      <c r="C937" s="2">
        <f ca="1">TODAY()+OpportunityTbl[[#This Row],[EstCloseDate_DaysFromToday]]</f>
        <v>45121</v>
      </c>
      <c r="D937" t="str">
        <f>IF(OpportunityTbl[[#This Row],[statecode]]=0,"",OpportunityTbl[[#This Row],[Estimated Close Date]])</f>
        <v/>
      </c>
      <c r="E937" s="14">
        <v>-57</v>
      </c>
      <c r="F937" s="14">
        <v>11</v>
      </c>
      <c r="G937" t="s">
        <v>4280</v>
      </c>
      <c r="H937" t="s">
        <v>4281</v>
      </c>
      <c r="I937">
        <v>0</v>
      </c>
      <c r="J937">
        <v>1</v>
      </c>
      <c r="K937" t="s">
        <v>10507</v>
      </c>
      <c r="L937" t="s">
        <v>12236</v>
      </c>
      <c r="M937" t="s">
        <v>22</v>
      </c>
      <c r="N937" t="s">
        <v>1617</v>
      </c>
      <c r="O937" t="s">
        <v>29</v>
      </c>
      <c r="P937" t="s">
        <v>1620</v>
      </c>
      <c r="Q937" s="13">
        <v>3347</v>
      </c>
      <c r="S937" s="1">
        <v>0.3</v>
      </c>
      <c r="T937" t="s">
        <v>168</v>
      </c>
      <c r="U937" t="s">
        <v>100</v>
      </c>
      <c r="V937" t="b">
        <v>0</v>
      </c>
      <c r="W937">
        <v>3.5</v>
      </c>
      <c r="X937" t="s">
        <v>25</v>
      </c>
      <c r="Y937" t="s">
        <v>26</v>
      </c>
    </row>
    <row r="938" spans="1:25" x14ac:dyDescent="0.4">
      <c r="A938" t="s">
        <v>4641</v>
      </c>
      <c r="B938" s="2">
        <f ca="1">TODAY()+OpportunityTbl[[#This Row],[CreatedOn_DaysFromToday]]</f>
        <v>45053</v>
      </c>
      <c r="C938" s="2">
        <f ca="1">TODAY()+OpportunityTbl[[#This Row],[EstCloseDate_DaysFromToday]]</f>
        <v>45128</v>
      </c>
      <c r="D938" t="str">
        <f>IF(OpportunityTbl[[#This Row],[statecode]]=0,"",OpportunityTbl[[#This Row],[Estimated Close Date]])</f>
        <v/>
      </c>
      <c r="E938" s="14">
        <v>-57</v>
      </c>
      <c r="F938" s="14">
        <v>18</v>
      </c>
      <c r="G938" t="s">
        <v>4280</v>
      </c>
      <c r="H938" t="s">
        <v>4281</v>
      </c>
      <c r="I938">
        <v>0</v>
      </c>
      <c r="J938">
        <v>1</v>
      </c>
      <c r="K938" t="s">
        <v>10454</v>
      </c>
      <c r="L938" t="s">
        <v>12236</v>
      </c>
      <c r="M938" t="s">
        <v>22</v>
      </c>
      <c r="N938" t="s">
        <v>2022</v>
      </c>
      <c r="O938" t="s">
        <v>29</v>
      </c>
      <c r="P938" t="s">
        <v>2023</v>
      </c>
      <c r="Q938" s="13">
        <v>2570</v>
      </c>
      <c r="S938" s="1">
        <v>0.3</v>
      </c>
      <c r="T938" t="s">
        <v>168</v>
      </c>
      <c r="U938" t="s">
        <v>24</v>
      </c>
      <c r="V938" t="b">
        <v>0</v>
      </c>
      <c r="W938">
        <v>4</v>
      </c>
      <c r="X938" t="s">
        <v>25</v>
      </c>
      <c r="Y938" t="s">
        <v>26</v>
      </c>
    </row>
    <row r="939" spans="1:25" x14ac:dyDescent="0.4">
      <c r="A939" t="s">
        <v>4877</v>
      </c>
      <c r="B939" s="2">
        <f ca="1">TODAY()+OpportunityTbl[[#This Row],[CreatedOn_DaysFromToday]]</f>
        <v>45053</v>
      </c>
      <c r="C939" s="2">
        <f ca="1">TODAY()+OpportunityTbl[[#This Row],[EstCloseDate_DaysFromToday]]</f>
        <v>45122</v>
      </c>
      <c r="D939" t="str">
        <f>IF(OpportunityTbl[[#This Row],[statecode]]=0,"",OpportunityTbl[[#This Row],[Estimated Close Date]])</f>
        <v/>
      </c>
      <c r="E939" s="14">
        <v>-57</v>
      </c>
      <c r="F939" s="14">
        <v>12</v>
      </c>
      <c r="G939" t="s">
        <v>4280</v>
      </c>
      <c r="H939" t="s">
        <v>4281</v>
      </c>
      <c r="I939">
        <v>0</v>
      </c>
      <c r="J939">
        <v>1</v>
      </c>
      <c r="K939" t="s">
        <v>10507</v>
      </c>
      <c r="L939" t="s">
        <v>12236</v>
      </c>
      <c r="M939" t="s">
        <v>22</v>
      </c>
      <c r="N939" t="s">
        <v>2121</v>
      </c>
      <c r="O939" t="s">
        <v>29</v>
      </c>
      <c r="P939" t="s">
        <v>4734</v>
      </c>
      <c r="Q939" s="13">
        <v>3831</v>
      </c>
      <c r="S939" s="1">
        <v>0.9</v>
      </c>
      <c r="T939" t="s">
        <v>4724</v>
      </c>
      <c r="U939" t="s">
        <v>97</v>
      </c>
      <c r="V939" t="b">
        <v>0</v>
      </c>
      <c r="W939">
        <v>4</v>
      </c>
      <c r="X939" t="s">
        <v>4732</v>
      </c>
      <c r="Y939" t="s">
        <v>26</v>
      </c>
    </row>
    <row r="940" spans="1:25" x14ac:dyDescent="0.4">
      <c r="A940" t="s">
        <v>5006</v>
      </c>
      <c r="B940" s="2">
        <f ca="1">TODAY()+OpportunityTbl[[#This Row],[CreatedOn_DaysFromToday]]</f>
        <v>45053</v>
      </c>
      <c r="C940" s="2">
        <f ca="1">TODAY()+OpportunityTbl[[#This Row],[EstCloseDate_DaysFromToday]]</f>
        <v>45121</v>
      </c>
      <c r="D940" t="str">
        <f>IF(OpportunityTbl[[#This Row],[statecode]]=0,"",OpportunityTbl[[#This Row],[Estimated Close Date]])</f>
        <v/>
      </c>
      <c r="E940" s="14">
        <v>-57</v>
      </c>
      <c r="F940" s="14">
        <v>11</v>
      </c>
      <c r="G940" t="s">
        <v>4280</v>
      </c>
      <c r="H940" t="s">
        <v>4281</v>
      </c>
      <c r="I940">
        <v>0</v>
      </c>
      <c r="J940">
        <v>1</v>
      </c>
      <c r="K940" t="s">
        <v>10537</v>
      </c>
      <c r="L940" t="s">
        <v>12235</v>
      </c>
      <c r="M940" t="s">
        <v>22</v>
      </c>
      <c r="N940" t="s">
        <v>1617</v>
      </c>
      <c r="O940" t="s">
        <v>29</v>
      </c>
      <c r="P940" t="s">
        <v>1618</v>
      </c>
      <c r="Q940" s="13">
        <v>17035</v>
      </c>
      <c r="S940" s="1">
        <v>0.3</v>
      </c>
      <c r="T940" t="s">
        <v>168</v>
      </c>
      <c r="U940" t="s">
        <v>97</v>
      </c>
      <c r="V940" t="b">
        <v>1</v>
      </c>
      <c r="W940">
        <v>3.5</v>
      </c>
      <c r="X940" t="s">
        <v>25</v>
      </c>
      <c r="Y940" t="s">
        <v>4899</v>
      </c>
    </row>
    <row r="941" spans="1:25" x14ac:dyDescent="0.4">
      <c r="A941" t="s">
        <v>5181</v>
      </c>
      <c r="B941" s="2">
        <f ca="1">TODAY()+OpportunityTbl[[#This Row],[CreatedOn_DaysFromToday]]</f>
        <v>45053</v>
      </c>
      <c r="C941" s="2">
        <f ca="1">TODAY()+OpportunityTbl[[#This Row],[EstCloseDate_DaysFromToday]]</f>
        <v>45123</v>
      </c>
      <c r="D941" t="str">
        <f>IF(OpportunityTbl[[#This Row],[statecode]]=0,"",OpportunityTbl[[#This Row],[Estimated Close Date]])</f>
        <v/>
      </c>
      <c r="E941" s="14">
        <v>-57</v>
      </c>
      <c r="F941" s="14">
        <v>13</v>
      </c>
      <c r="G941" t="s">
        <v>4280</v>
      </c>
      <c r="H941" t="s">
        <v>4281</v>
      </c>
      <c r="I941">
        <v>0</v>
      </c>
      <c r="J941">
        <v>1</v>
      </c>
      <c r="K941" t="s">
        <v>10556</v>
      </c>
      <c r="L941" t="s">
        <v>12236</v>
      </c>
      <c r="M941" t="s">
        <v>22</v>
      </c>
      <c r="N941" t="s">
        <v>779</v>
      </c>
      <c r="O941" t="s">
        <v>29</v>
      </c>
      <c r="P941" t="s">
        <v>780</v>
      </c>
      <c r="Q941" s="13">
        <v>2574</v>
      </c>
      <c r="S941" s="1">
        <v>0.5</v>
      </c>
      <c r="T941" t="s">
        <v>168</v>
      </c>
      <c r="U941" t="s">
        <v>24</v>
      </c>
      <c r="V941" t="b">
        <v>1</v>
      </c>
      <c r="W941">
        <v>2.5</v>
      </c>
      <c r="X941" t="s">
        <v>240</v>
      </c>
      <c r="Y941" t="s">
        <v>4892</v>
      </c>
    </row>
    <row r="942" spans="1:25" x14ac:dyDescent="0.4">
      <c r="A942" t="s">
        <v>8120</v>
      </c>
      <c r="B942" s="2">
        <f ca="1">TODAY()+OpportunityTbl[[#This Row],[CreatedOn_DaysFromToday]]</f>
        <v>45053</v>
      </c>
      <c r="C942" s="2">
        <f ca="1">TODAY()+OpportunityTbl[[#This Row],[EstCloseDate_DaysFromToday]]</f>
        <v>45084</v>
      </c>
      <c r="D942">
        <f ca="1">IF(OpportunityTbl[[#This Row],[statecode]]=0,"",OpportunityTbl[[#This Row],[Estimated Close Date]])</f>
        <v>45084</v>
      </c>
      <c r="E942" s="14">
        <v>-57</v>
      </c>
      <c r="F942" s="14">
        <v>-26</v>
      </c>
      <c r="G942" t="s">
        <v>7082</v>
      </c>
      <c r="H942" t="s">
        <v>7082</v>
      </c>
      <c r="I942">
        <v>1</v>
      </c>
      <c r="J942">
        <v>3</v>
      </c>
      <c r="K942" t="s">
        <v>10622</v>
      </c>
      <c r="L942" t="s">
        <v>12236</v>
      </c>
      <c r="M942" t="s">
        <v>22</v>
      </c>
      <c r="N942" t="s">
        <v>31</v>
      </c>
      <c r="O942" t="s">
        <v>29</v>
      </c>
      <c r="P942" t="s">
        <v>210</v>
      </c>
      <c r="Q942" s="13">
        <v>2029</v>
      </c>
      <c r="R942" s="13">
        <v>1978.28</v>
      </c>
      <c r="S942" s="1">
        <v>0.5</v>
      </c>
      <c r="T942" t="s">
        <v>168</v>
      </c>
      <c r="U942" t="s">
        <v>100</v>
      </c>
      <c r="V942" t="b">
        <v>1</v>
      </c>
      <c r="W942">
        <v>2.5</v>
      </c>
      <c r="X942" t="s">
        <v>240</v>
      </c>
      <c r="Y942" t="s">
        <v>4896</v>
      </c>
    </row>
    <row r="943" spans="1:25" x14ac:dyDescent="0.4">
      <c r="A943" t="s">
        <v>8605</v>
      </c>
      <c r="B943" s="2">
        <f ca="1">TODAY()+OpportunityTbl[[#This Row],[CreatedOn_DaysFromToday]]</f>
        <v>45053</v>
      </c>
      <c r="C943" s="2">
        <f ca="1">TODAY()+OpportunityTbl[[#This Row],[EstCloseDate_DaysFromToday]]</f>
        <v>45098</v>
      </c>
      <c r="D943">
        <f ca="1">IF(OpportunityTbl[[#This Row],[statecode]]=0,"",OpportunityTbl[[#This Row],[Estimated Close Date]])</f>
        <v>45098</v>
      </c>
      <c r="E943" s="14">
        <v>-57</v>
      </c>
      <c r="F943" s="14">
        <v>-12</v>
      </c>
      <c r="G943" t="s">
        <v>7082</v>
      </c>
      <c r="H943" t="s">
        <v>7082</v>
      </c>
      <c r="I943">
        <v>1</v>
      </c>
      <c r="J943">
        <v>3</v>
      </c>
      <c r="K943" t="s">
        <v>10505</v>
      </c>
      <c r="L943" t="s">
        <v>12234</v>
      </c>
      <c r="M943" t="s">
        <v>22</v>
      </c>
      <c r="N943" t="s">
        <v>1710</v>
      </c>
      <c r="O943" t="s">
        <v>29</v>
      </c>
      <c r="P943" t="s">
        <v>1711</v>
      </c>
      <c r="Q943" s="13">
        <v>1818</v>
      </c>
      <c r="R943" s="13">
        <v>1745.28</v>
      </c>
      <c r="S943" s="1">
        <v>0.3</v>
      </c>
      <c r="T943" t="s">
        <v>168</v>
      </c>
      <c r="U943" t="s">
        <v>97</v>
      </c>
      <c r="V943" t="b">
        <v>1</v>
      </c>
      <c r="W943">
        <v>4</v>
      </c>
      <c r="X943" t="s">
        <v>157</v>
      </c>
      <c r="Y943" t="s">
        <v>26</v>
      </c>
    </row>
    <row r="944" spans="1:25" x14ac:dyDescent="0.4">
      <c r="A944" t="s">
        <v>8606</v>
      </c>
      <c r="B944" s="2">
        <f ca="1">TODAY()+OpportunityTbl[[#This Row],[CreatedOn_DaysFromToday]]</f>
        <v>45053</v>
      </c>
      <c r="C944" s="2">
        <f ca="1">TODAY()+OpportunityTbl[[#This Row],[EstCloseDate_DaysFromToday]]</f>
        <v>45097</v>
      </c>
      <c r="D944">
        <f ca="1">IF(OpportunityTbl[[#This Row],[statecode]]=0,"",OpportunityTbl[[#This Row],[Estimated Close Date]])</f>
        <v>45097</v>
      </c>
      <c r="E944" s="14">
        <v>-57</v>
      </c>
      <c r="F944" s="14">
        <v>-13</v>
      </c>
      <c r="G944" t="s">
        <v>7082</v>
      </c>
      <c r="H944" t="s">
        <v>7082</v>
      </c>
      <c r="I944">
        <v>1</v>
      </c>
      <c r="J944">
        <v>3</v>
      </c>
      <c r="K944" t="s">
        <v>10537</v>
      </c>
      <c r="L944" t="s">
        <v>12236</v>
      </c>
      <c r="M944" t="s">
        <v>22</v>
      </c>
      <c r="N944" t="s">
        <v>1710</v>
      </c>
      <c r="O944" t="s">
        <v>29</v>
      </c>
      <c r="P944" t="s">
        <v>1711</v>
      </c>
      <c r="Q944" s="13">
        <v>2911</v>
      </c>
      <c r="R944" s="13">
        <v>2794.56</v>
      </c>
      <c r="S944" s="1">
        <v>0.3</v>
      </c>
      <c r="T944" t="s">
        <v>168</v>
      </c>
      <c r="U944" t="s">
        <v>24</v>
      </c>
      <c r="V944" t="b">
        <v>1</v>
      </c>
      <c r="W944">
        <v>4</v>
      </c>
      <c r="X944" t="s">
        <v>157</v>
      </c>
      <c r="Y944" t="s">
        <v>26</v>
      </c>
    </row>
    <row r="945" spans="1:25" x14ac:dyDescent="0.4">
      <c r="A945" t="s">
        <v>9474</v>
      </c>
      <c r="B945" s="2">
        <f ca="1">TODAY()+OpportunityTbl[[#This Row],[CreatedOn_DaysFromToday]]</f>
        <v>45053</v>
      </c>
      <c r="C945" s="2">
        <f ca="1">TODAY()+OpportunityTbl[[#This Row],[EstCloseDate_DaysFromToday]]</f>
        <v>45094</v>
      </c>
      <c r="D945">
        <f ca="1">IF(OpportunityTbl[[#This Row],[statecode]]=0,"",OpportunityTbl[[#This Row],[Estimated Close Date]])</f>
        <v>45094</v>
      </c>
      <c r="E945" s="14">
        <v>-57</v>
      </c>
      <c r="F945" s="14">
        <v>-16</v>
      </c>
      <c r="G945" t="s">
        <v>7082</v>
      </c>
      <c r="H945" t="s">
        <v>7082</v>
      </c>
      <c r="I945">
        <v>1</v>
      </c>
      <c r="J945">
        <v>3</v>
      </c>
      <c r="K945" t="s">
        <v>10575</v>
      </c>
      <c r="L945" t="s">
        <v>12234</v>
      </c>
      <c r="M945" t="s">
        <v>22</v>
      </c>
      <c r="N945" t="s">
        <v>469</v>
      </c>
      <c r="O945" t="s">
        <v>29</v>
      </c>
      <c r="P945" t="s">
        <v>470</v>
      </c>
      <c r="Q945" s="13">
        <v>1946</v>
      </c>
      <c r="R945" s="13">
        <v>1897.35</v>
      </c>
      <c r="S945" s="1">
        <v>0.5</v>
      </c>
      <c r="T945" t="s">
        <v>168</v>
      </c>
      <c r="U945" t="s">
        <v>97</v>
      </c>
      <c r="V945" t="b">
        <v>1</v>
      </c>
      <c r="W945">
        <v>2.5</v>
      </c>
      <c r="X945" t="s">
        <v>240</v>
      </c>
      <c r="Y945" t="s">
        <v>26</v>
      </c>
    </row>
    <row r="946" spans="1:25" x14ac:dyDescent="0.4">
      <c r="A946" t="s">
        <v>170</v>
      </c>
      <c r="B946" s="2">
        <f ca="1">TODAY()+OpportunityTbl[[#This Row],[CreatedOn_DaysFromToday]]</f>
        <v>45052</v>
      </c>
      <c r="C946" s="2">
        <f ca="1">TODAY()+OpportunityTbl[[#This Row],[EstCloseDate_DaysFromToday]]</f>
        <v>45107</v>
      </c>
      <c r="D946">
        <f ca="1">IF(OpportunityTbl[[#This Row],[statecode]]=0,"",OpportunityTbl[[#This Row],[Estimated Close Date]])</f>
        <v>45107</v>
      </c>
      <c r="E946" s="14">
        <v>-58</v>
      </c>
      <c r="F946" s="14">
        <v>-3</v>
      </c>
      <c r="G946" t="s">
        <v>27</v>
      </c>
      <c r="H946" t="s">
        <v>28</v>
      </c>
      <c r="I946">
        <v>2</v>
      </c>
      <c r="J946">
        <v>4</v>
      </c>
      <c r="K946" t="s">
        <v>10558</v>
      </c>
      <c r="L946" t="s">
        <v>12234</v>
      </c>
      <c r="M946" t="s">
        <v>22</v>
      </c>
      <c r="N946" t="s">
        <v>31</v>
      </c>
      <c r="O946" t="s">
        <v>29</v>
      </c>
      <c r="P946" t="s">
        <v>32</v>
      </c>
      <c r="Q946" s="13">
        <v>1805</v>
      </c>
      <c r="S946" s="1">
        <v>0.3</v>
      </c>
      <c r="T946" t="s">
        <v>168</v>
      </c>
      <c r="U946" t="s">
        <v>97</v>
      </c>
      <c r="V946" t="b">
        <v>0</v>
      </c>
      <c r="W946">
        <v>2.5</v>
      </c>
      <c r="X946" t="s">
        <v>157</v>
      </c>
      <c r="Y946" t="s">
        <v>26</v>
      </c>
    </row>
    <row r="947" spans="1:25" x14ac:dyDescent="0.4">
      <c r="A947" t="s">
        <v>1957</v>
      </c>
      <c r="B947" s="2">
        <f ca="1">TODAY()+OpportunityTbl[[#This Row],[CreatedOn_DaysFromToday]]</f>
        <v>45052</v>
      </c>
      <c r="C947" s="2">
        <f ca="1">TODAY()+OpportunityTbl[[#This Row],[EstCloseDate_DaysFromToday]]</f>
        <v>45104</v>
      </c>
      <c r="D947">
        <f ca="1">IF(OpportunityTbl[[#This Row],[statecode]]=0,"",OpportunityTbl[[#This Row],[Estimated Close Date]])</f>
        <v>45104</v>
      </c>
      <c r="E947" s="14">
        <v>-58</v>
      </c>
      <c r="F947" s="14">
        <v>-6</v>
      </c>
      <c r="G947" t="s">
        <v>27</v>
      </c>
      <c r="H947" t="s">
        <v>28</v>
      </c>
      <c r="I947">
        <v>2</v>
      </c>
      <c r="J947">
        <v>4</v>
      </c>
      <c r="K947" t="s">
        <v>10507</v>
      </c>
      <c r="L947" t="s">
        <v>12238</v>
      </c>
      <c r="M947" t="s">
        <v>22</v>
      </c>
      <c r="N947" t="s">
        <v>563</v>
      </c>
      <c r="O947" t="s">
        <v>29</v>
      </c>
      <c r="P947" t="s">
        <v>564</v>
      </c>
      <c r="Q947" s="13">
        <v>2143</v>
      </c>
      <c r="S947" s="1">
        <v>0.3</v>
      </c>
      <c r="T947" t="s">
        <v>168</v>
      </c>
      <c r="U947" t="s">
        <v>24</v>
      </c>
      <c r="V947" t="b">
        <v>1</v>
      </c>
      <c r="W947">
        <v>2</v>
      </c>
      <c r="X947" t="s">
        <v>157</v>
      </c>
      <c r="Y947" t="s">
        <v>26</v>
      </c>
    </row>
    <row r="948" spans="1:25" x14ac:dyDescent="0.4">
      <c r="A948" t="s">
        <v>3664</v>
      </c>
      <c r="B948" s="2">
        <f ca="1">TODAY()+OpportunityTbl[[#This Row],[CreatedOn_DaysFromToday]]</f>
        <v>45052</v>
      </c>
      <c r="C948" s="2">
        <f ca="1">TODAY()+OpportunityTbl[[#This Row],[EstCloseDate_DaysFromToday]]</f>
        <v>45079</v>
      </c>
      <c r="D948">
        <f ca="1">IF(OpportunityTbl[[#This Row],[statecode]]=0,"",OpportunityTbl[[#This Row],[Estimated Close Date]])</f>
        <v>45079</v>
      </c>
      <c r="E948" s="14">
        <v>-58</v>
      </c>
      <c r="F948" s="14">
        <v>-31</v>
      </c>
      <c r="G948" t="s">
        <v>27</v>
      </c>
      <c r="H948" t="s">
        <v>28</v>
      </c>
      <c r="I948">
        <v>2</v>
      </c>
      <c r="J948">
        <v>4</v>
      </c>
      <c r="K948" t="s">
        <v>10623</v>
      </c>
      <c r="L948" t="s">
        <v>12238</v>
      </c>
      <c r="M948" t="s">
        <v>22</v>
      </c>
      <c r="N948" t="s">
        <v>31</v>
      </c>
      <c r="O948" t="s">
        <v>29</v>
      </c>
      <c r="P948" t="s">
        <v>319</v>
      </c>
      <c r="Q948" s="13">
        <v>2739</v>
      </c>
      <c r="S948" s="1">
        <v>0.1</v>
      </c>
      <c r="T948" t="s">
        <v>23</v>
      </c>
      <c r="U948" t="s">
        <v>24</v>
      </c>
      <c r="V948" t="b">
        <v>1</v>
      </c>
      <c r="W948">
        <v>2</v>
      </c>
      <c r="X948" t="s">
        <v>25</v>
      </c>
      <c r="Y948" t="s">
        <v>26</v>
      </c>
    </row>
    <row r="949" spans="1:25" x14ac:dyDescent="0.4">
      <c r="A949" t="s">
        <v>4450</v>
      </c>
      <c r="B949" s="2">
        <f ca="1">TODAY()+OpportunityTbl[[#This Row],[CreatedOn_DaysFromToday]]</f>
        <v>45052</v>
      </c>
      <c r="C949" s="2">
        <f ca="1">TODAY()+OpportunityTbl[[#This Row],[EstCloseDate_DaysFromToday]]</f>
        <v>45127</v>
      </c>
      <c r="D949" t="str">
        <f>IF(OpportunityTbl[[#This Row],[statecode]]=0,"",OpportunityTbl[[#This Row],[Estimated Close Date]])</f>
        <v/>
      </c>
      <c r="E949" s="14">
        <v>-58</v>
      </c>
      <c r="F949" s="14">
        <v>17</v>
      </c>
      <c r="G949" t="s">
        <v>4280</v>
      </c>
      <c r="H949" t="s">
        <v>4281</v>
      </c>
      <c r="I949">
        <v>0</v>
      </c>
      <c r="J949">
        <v>1</v>
      </c>
      <c r="K949" t="s">
        <v>10452</v>
      </c>
      <c r="L949" t="s">
        <v>12234</v>
      </c>
      <c r="M949" t="s">
        <v>22</v>
      </c>
      <c r="N949" t="s">
        <v>480</v>
      </c>
      <c r="O949" t="s">
        <v>29</v>
      </c>
      <c r="P949" t="s">
        <v>687</v>
      </c>
      <c r="Q949" s="13">
        <v>3257</v>
      </c>
      <c r="S949" s="1">
        <v>0.5</v>
      </c>
      <c r="T949" t="s">
        <v>168</v>
      </c>
      <c r="U949" t="s">
        <v>24</v>
      </c>
      <c r="V949" t="b">
        <v>0</v>
      </c>
      <c r="W949">
        <v>2.5</v>
      </c>
      <c r="X949" t="s">
        <v>240</v>
      </c>
      <c r="Y949" t="s">
        <v>26</v>
      </c>
    </row>
    <row r="950" spans="1:25" x14ac:dyDescent="0.4">
      <c r="A950" t="s">
        <v>4554</v>
      </c>
      <c r="B950" s="2">
        <f ca="1">TODAY()+OpportunityTbl[[#This Row],[CreatedOn_DaysFromToday]]</f>
        <v>45052</v>
      </c>
      <c r="C950" s="2">
        <f ca="1">TODAY()+OpportunityTbl[[#This Row],[EstCloseDate_DaysFromToday]]</f>
        <v>45141</v>
      </c>
      <c r="D950" t="str">
        <f>IF(OpportunityTbl[[#This Row],[statecode]]=0,"",OpportunityTbl[[#This Row],[Estimated Close Date]])</f>
        <v/>
      </c>
      <c r="E950" s="14">
        <v>-58</v>
      </c>
      <c r="F950" s="14">
        <v>31</v>
      </c>
      <c r="G950" t="s">
        <v>4280</v>
      </c>
      <c r="H950" t="s">
        <v>4281</v>
      </c>
      <c r="I950">
        <v>0</v>
      </c>
      <c r="J950">
        <v>1</v>
      </c>
      <c r="K950" t="s">
        <v>10516</v>
      </c>
      <c r="L950" t="s">
        <v>12239</v>
      </c>
      <c r="M950" t="s">
        <v>22</v>
      </c>
      <c r="N950" t="s">
        <v>1816</v>
      </c>
      <c r="O950" t="s">
        <v>29</v>
      </c>
      <c r="P950" t="s">
        <v>1817</v>
      </c>
      <c r="Q950" s="13">
        <v>6665</v>
      </c>
      <c r="S950" s="1">
        <v>0.3</v>
      </c>
      <c r="T950" t="s">
        <v>168</v>
      </c>
      <c r="U950" t="s">
        <v>24</v>
      </c>
      <c r="V950" t="b">
        <v>0</v>
      </c>
      <c r="W950">
        <v>3.5</v>
      </c>
      <c r="X950" t="s">
        <v>157</v>
      </c>
      <c r="Y950" t="s">
        <v>26</v>
      </c>
    </row>
    <row r="951" spans="1:25" x14ac:dyDescent="0.4">
      <c r="A951" t="s">
        <v>4618</v>
      </c>
      <c r="B951" s="2">
        <f ca="1">TODAY()+OpportunityTbl[[#This Row],[CreatedOn_DaysFromToday]]</f>
        <v>45052</v>
      </c>
      <c r="C951" s="2">
        <f ca="1">TODAY()+OpportunityTbl[[#This Row],[EstCloseDate_DaysFromToday]]</f>
        <v>45130</v>
      </c>
      <c r="D951" t="str">
        <f>IF(OpportunityTbl[[#This Row],[statecode]]=0,"",OpportunityTbl[[#This Row],[Estimated Close Date]])</f>
        <v/>
      </c>
      <c r="E951" s="14">
        <v>-58</v>
      </c>
      <c r="F951" s="14">
        <v>20</v>
      </c>
      <c r="G951" t="s">
        <v>4280</v>
      </c>
      <c r="H951" t="s">
        <v>4281</v>
      </c>
      <c r="I951">
        <v>0</v>
      </c>
      <c r="J951">
        <v>1</v>
      </c>
      <c r="K951" t="s">
        <v>10608</v>
      </c>
      <c r="L951" t="s">
        <v>12239</v>
      </c>
      <c r="M951" t="s">
        <v>22</v>
      </c>
      <c r="N951" t="s">
        <v>779</v>
      </c>
      <c r="O951" t="s">
        <v>29</v>
      </c>
      <c r="P951" t="s">
        <v>780</v>
      </c>
      <c r="Q951" s="13">
        <v>9313</v>
      </c>
      <c r="S951" s="1">
        <v>0.3</v>
      </c>
      <c r="T951" t="s">
        <v>168</v>
      </c>
      <c r="U951" t="s">
        <v>97</v>
      </c>
      <c r="V951" t="b">
        <v>0</v>
      </c>
      <c r="W951">
        <v>2</v>
      </c>
      <c r="X951" t="s">
        <v>25</v>
      </c>
      <c r="Y951" t="s">
        <v>26</v>
      </c>
    </row>
    <row r="952" spans="1:25" x14ac:dyDescent="0.4">
      <c r="A952" t="s">
        <v>4619</v>
      </c>
      <c r="B952" s="2">
        <f ca="1">TODAY()+OpportunityTbl[[#This Row],[CreatedOn_DaysFromToday]]</f>
        <v>45052</v>
      </c>
      <c r="C952" s="2">
        <f ca="1">TODAY()+OpportunityTbl[[#This Row],[EstCloseDate_DaysFromToday]]</f>
        <v>45111</v>
      </c>
      <c r="D952" t="str">
        <f>IF(OpportunityTbl[[#This Row],[statecode]]=0,"",OpportunityTbl[[#This Row],[Estimated Close Date]])</f>
        <v/>
      </c>
      <c r="E952" s="14">
        <v>-58</v>
      </c>
      <c r="F952" s="14">
        <v>1</v>
      </c>
      <c r="G952" t="s">
        <v>4280</v>
      </c>
      <c r="H952" t="s">
        <v>4281</v>
      </c>
      <c r="I952">
        <v>0</v>
      </c>
      <c r="J952">
        <v>1</v>
      </c>
      <c r="K952" t="s">
        <v>10549</v>
      </c>
      <c r="L952" t="s">
        <v>12238</v>
      </c>
      <c r="M952" t="s">
        <v>22</v>
      </c>
      <c r="N952" t="s">
        <v>480</v>
      </c>
      <c r="O952" t="s">
        <v>29</v>
      </c>
      <c r="P952" t="s">
        <v>687</v>
      </c>
      <c r="Q952" s="13">
        <v>4533</v>
      </c>
      <c r="S952" s="1">
        <v>0.5</v>
      </c>
      <c r="T952" t="s">
        <v>168</v>
      </c>
      <c r="U952" t="s">
        <v>97</v>
      </c>
      <c r="V952" t="b">
        <v>1</v>
      </c>
      <c r="W952">
        <v>2</v>
      </c>
      <c r="X952" t="s">
        <v>240</v>
      </c>
      <c r="Y952" t="s">
        <v>26</v>
      </c>
    </row>
    <row r="953" spans="1:25" x14ac:dyDescent="0.4">
      <c r="A953" t="s">
        <v>4878</v>
      </c>
      <c r="B953" s="2">
        <f ca="1">TODAY()+OpportunityTbl[[#This Row],[CreatedOn_DaysFromToday]]</f>
        <v>45052</v>
      </c>
      <c r="C953" s="2">
        <f ca="1">TODAY()+OpportunityTbl[[#This Row],[EstCloseDate_DaysFromToday]]</f>
        <v>45132</v>
      </c>
      <c r="D953" t="str">
        <f>IF(OpportunityTbl[[#This Row],[statecode]]=0,"",OpportunityTbl[[#This Row],[Estimated Close Date]])</f>
        <v/>
      </c>
      <c r="E953" s="14">
        <v>-58</v>
      </c>
      <c r="F953" s="14">
        <v>22</v>
      </c>
      <c r="G953" t="s">
        <v>4280</v>
      </c>
      <c r="H953" t="s">
        <v>4281</v>
      </c>
      <c r="I953">
        <v>0</v>
      </c>
      <c r="J953">
        <v>1</v>
      </c>
      <c r="K953" t="s">
        <v>10497</v>
      </c>
      <c r="L953" t="s">
        <v>12239</v>
      </c>
      <c r="M953" t="s">
        <v>22</v>
      </c>
      <c r="N953" t="s">
        <v>1617</v>
      </c>
      <c r="O953" t="s">
        <v>29</v>
      </c>
      <c r="P953" t="s">
        <v>1618</v>
      </c>
      <c r="Q953" s="13">
        <v>6752</v>
      </c>
      <c r="S953" s="1">
        <v>0.1</v>
      </c>
      <c r="T953" t="s">
        <v>23</v>
      </c>
      <c r="U953" t="s">
        <v>24</v>
      </c>
      <c r="V953" t="b">
        <v>0</v>
      </c>
      <c r="W953">
        <v>3</v>
      </c>
      <c r="X953" t="s">
        <v>25</v>
      </c>
      <c r="Y953" t="s">
        <v>26</v>
      </c>
    </row>
    <row r="954" spans="1:25" x14ac:dyDescent="0.4">
      <c r="A954" t="s">
        <v>4953</v>
      </c>
      <c r="B954" s="2">
        <f ca="1">TODAY()+OpportunityTbl[[#This Row],[CreatedOn_DaysFromToday]]</f>
        <v>45052</v>
      </c>
      <c r="C954" s="2">
        <f ca="1">TODAY()+OpportunityTbl[[#This Row],[EstCloseDate_DaysFromToday]]</f>
        <v>45111</v>
      </c>
      <c r="D954" t="str">
        <f>IF(OpportunityTbl[[#This Row],[statecode]]=0,"",OpportunityTbl[[#This Row],[Estimated Close Date]])</f>
        <v/>
      </c>
      <c r="E954" s="14">
        <v>-58</v>
      </c>
      <c r="F954" s="14">
        <v>1</v>
      </c>
      <c r="G954" t="s">
        <v>4280</v>
      </c>
      <c r="H954" t="s">
        <v>4281</v>
      </c>
      <c r="I954">
        <v>0</v>
      </c>
      <c r="J954">
        <v>1</v>
      </c>
      <c r="K954" t="s">
        <v>10568</v>
      </c>
      <c r="L954" t="s">
        <v>12237</v>
      </c>
      <c r="M954" t="s">
        <v>22</v>
      </c>
      <c r="N954" t="s">
        <v>2121</v>
      </c>
      <c r="O954" t="s">
        <v>29</v>
      </c>
      <c r="P954" t="s">
        <v>4734</v>
      </c>
      <c r="Q954" s="13">
        <v>5633</v>
      </c>
      <c r="S954" s="1">
        <v>0.9</v>
      </c>
      <c r="T954" t="s">
        <v>4724</v>
      </c>
      <c r="U954" t="s">
        <v>24</v>
      </c>
      <c r="V954" t="b">
        <v>1</v>
      </c>
      <c r="W954">
        <v>5</v>
      </c>
      <c r="X954" t="s">
        <v>4732</v>
      </c>
      <c r="Y954" t="s">
        <v>4916</v>
      </c>
    </row>
    <row r="955" spans="1:25" x14ac:dyDescent="0.4">
      <c r="A955" t="s">
        <v>5087</v>
      </c>
      <c r="B955" s="2">
        <f ca="1">TODAY()+OpportunityTbl[[#This Row],[CreatedOn_DaysFromToday]]</f>
        <v>45052</v>
      </c>
      <c r="C955" s="2">
        <f ca="1">TODAY()+OpportunityTbl[[#This Row],[EstCloseDate_DaysFromToday]]</f>
        <v>45111</v>
      </c>
      <c r="D955" t="str">
        <f>IF(OpportunityTbl[[#This Row],[statecode]]=0,"",OpportunityTbl[[#This Row],[Estimated Close Date]])</f>
        <v/>
      </c>
      <c r="E955" s="14">
        <v>-58</v>
      </c>
      <c r="F955" s="14">
        <v>1</v>
      </c>
      <c r="G955" t="s">
        <v>4280</v>
      </c>
      <c r="H955" t="s">
        <v>4281</v>
      </c>
      <c r="I955">
        <v>0</v>
      </c>
      <c r="J955">
        <v>1</v>
      </c>
      <c r="K955" t="s">
        <v>10507</v>
      </c>
      <c r="L955" t="s">
        <v>12234</v>
      </c>
      <c r="M955" t="s">
        <v>22</v>
      </c>
      <c r="N955" t="s">
        <v>1710</v>
      </c>
      <c r="O955" t="s">
        <v>29</v>
      </c>
      <c r="P955" t="s">
        <v>1711</v>
      </c>
      <c r="Q955" s="13">
        <v>2189</v>
      </c>
      <c r="S955" s="1">
        <v>0.3</v>
      </c>
      <c r="T955" t="s">
        <v>168</v>
      </c>
      <c r="U955" t="s">
        <v>24</v>
      </c>
      <c r="V955" t="b">
        <v>0</v>
      </c>
      <c r="W955">
        <v>4</v>
      </c>
      <c r="X955" t="s">
        <v>157</v>
      </c>
      <c r="Y955" t="s">
        <v>4896</v>
      </c>
    </row>
    <row r="956" spans="1:25" x14ac:dyDescent="0.4">
      <c r="A956" t="s">
        <v>6025</v>
      </c>
      <c r="B956" s="2">
        <f ca="1">TODAY()+OpportunityTbl[[#This Row],[CreatedOn_DaysFromToday]]</f>
        <v>45052</v>
      </c>
      <c r="C956" s="2">
        <f ca="1">TODAY()+OpportunityTbl[[#This Row],[EstCloseDate_DaysFromToday]]</f>
        <v>45092</v>
      </c>
      <c r="D956">
        <f ca="1">IF(OpportunityTbl[[#This Row],[statecode]]=0,"",OpportunityTbl[[#This Row],[Estimated Close Date]])</f>
        <v>45092</v>
      </c>
      <c r="E956" s="14">
        <v>-58</v>
      </c>
      <c r="F956" s="14">
        <v>-18</v>
      </c>
      <c r="G956" t="s">
        <v>27</v>
      </c>
      <c r="H956" t="s">
        <v>28</v>
      </c>
      <c r="I956">
        <v>2</v>
      </c>
      <c r="J956">
        <v>4</v>
      </c>
      <c r="K956" t="s">
        <v>10624</v>
      </c>
      <c r="L956" t="s">
        <v>12238</v>
      </c>
      <c r="M956" t="s">
        <v>22</v>
      </c>
      <c r="N956" t="s">
        <v>31</v>
      </c>
      <c r="O956" t="s">
        <v>29</v>
      </c>
      <c r="P956" t="s">
        <v>419</v>
      </c>
      <c r="Q956" s="13">
        <v>3688</v>
      </c>
      <c r="S956" s="1">
        <v>0.3</v>
      </c>
      <c r="T956" t="s">
        <v>168</v>
      </c>
      <c r="U956" t="s">
        <v>97</v>
      </c>
      <c r="V956" t="b">
        <v>1</v>
      </c>
      <c r="W956">
        <v>2</v>
      </c>
      <c r="X956" t="s">
        <v>157</v>
      </c>
      <c r="Y956" t="s">
        <v>4890</v>
      </c>
    </row>
    <row r="957" spans="1:25" x14ac:dyDescent="0.4">
      <c r="A957" t="s">
        <v>6910</v>
      </c>
      <c r="B957" s="2">
        <f ca="1">TODAY()+OpportunityTbl[[#This Row],[CreatedOn_DaysFromToday]]</f>
        <v>45052</v>
      </c>
      <c r="C957" s="2">
        <f ca="1">TODAY()+OpportunityTbl[[#This Row],[EstCloseDate_DaysFromToday]]</f>
        <v>45093</v>
      </c>
      <c r="D957">
        <f ca="1">IF(OpportunityTbl[[#This Row],[statecode]]=0,"",OpportunityTbl[[#This Row],[Estimated Close Date]])</f>
        <v>45093</v>
      </c>
      <c r="E957" s="14">
        <v>-58</v>
      </c>
      <c r="F957" s="14">
        <v>-17</v>
      </c>
      <c r="G957" t="s">
        <v>27</v>
      </c>
      <c r="H957" t="s">
        <v>28</v>
      </c>
      <c r="I957">
        <v>2</v>
      </c>
      <c r="J957">
        <v>4</v>
      </c>
      <c r="K957" t="s">
        <v>10575</v>
      </c>
      <c r="L957" t="s">
        <v>12235</v>
      </c>
      <c r="M957" t="s">
        <v>22</v>
      </c>
      <c r="N957" t="s">
        <v>31</v>
      </c>
      <c r="O957" t="s">
        <v>29</v>
      </c>
      <c r="P957" t="s">
        <v>419</v>
      </c>
      <c r="Q957" s="13">
        <v>17431</v>
      </c>
      <c r="S957" s="1">
        <v>0.3</v>
      </c>
      <c r="T957" t="s">
        <v>168</v>
      </c>
      <c r="U957" t="s">
        <v>24</v>
      </c>
      <c r="V957" t="b">
        <v>1</v>
      </c>
      <c r="W957">
        <v>2.5</v>
      </c>
      <c r="X957" t="s">
        <v>157</v>
      </c>
      <c r="Y957" t="s">
        <v>4916</v>
      </c>
    </row>
    <row r="958" spans="1:25" x14ac:dyDescent="0.4">
      <c r="A958" t="s">
        <v>7853</v>
      </c>
      <c r="B958" s="2">
        <f ca="1">TODAY()+OpportunityTbl[[#This Row],[CreatedOn_DaysFromToday]]</f>
        <v>45052</v>
      </c>
      <c r="C958" s="2">
        <f ca="1">TODAY()+OpportunityTbl[[#This Row],[EstCloseDate_DaysFromToday]]</f>
        <v>45093</v>
      </c>
      <c r="D958">
        <f ca="1">IF(OpportunityTbl[[#This Row],[statecode]]=0,"",OpportunityTbl[[#This Row],[Estimated Close Date]])</f>
        <v>45093</v>
      </c>
      <c r="E958" s="14">
        <v>-58</v>
      </c>
      <c r="F958" s="14">
        <v>-17</v>
      </c>
      <c r="G958" t="s">
        <v>7082</v>
      </c>
      <c r="H958" t="s">
        <v>7082</v>
      </c>
      <c r="I958">
        <v>1</v>
      </c>
      <c r="J958">
        <v>3</v>
      </c>
      <c r="K958" t="s">
        <v>10567</v>
      </c>
      <c r="L958" t="s">
        <v>12234</v>
      </c>
      <c r="M958" t="s">
        <v>22</v>
      </c>
      <c r="N958" t="s">
        <v>469</v>
      </c>
      <c r="O958" t="s">
        <v>29</v>
      </c>
      <c r="P958" t="s">
        <v>702</v>
      </c>
      <c r="Q958" s="13">
        <v>1745</v>
      </c>
      <c r="R958" s="13">
        <v>1701.38</v>
      </c>
      <c r="S958" s="1">
        <v>0.5</v>
      </c>
      <c r="T958" t="s">
        <v>168</v>
      </c>
      <c r="U958" t="s">
        <v>24</v>
      </c>
      <c r="V958" t="b">
        <v>1</v>
      </c>
      <c r="W958">
        <v>2.5</v>
      </c>
      <c r="X958" t="s">
        <v>240</v>
      </c>
      <c r="Y958" t="s">
        <v>4892</v>
      </c>
    </row>
    <row r="959" spans="1:25" x14ac:dyDescent="0.4">
      <c r="A959" t="s">
        <v>8516</v>
      </c>
      <c r="B959" s="2">
        <f ca="1">TODAY()+OpportunityTbl[[#This Row],[CreatedOn_DaysFromToday]]</f>
        <v>45052</v>
      </c>
      <c r="C959" s="2">
        <f ca="1">TODAY()+OpportunityTbl[[#This Row],[EstCloseDate_DaysFromToday]]</f>
        <v>45106</v>
      </c>
      <c r="D959">
        <f ca="1">IF(OpportunityTbl[[#This Row],[statecode]]=0,"",OpportunityTbl[[#This Row],[Estimated Close Date]])</f>
        <v>45106</v>
      </c>
      <c r="E959" s="14">
        <v>-58</v>
      </c>
      <c r="F959" s="14">
        <v>-4</v>
      </c>
      <c r="G959" t="s">
        <v>7082</v>
      </c>
      <c r="H959" t="s">
        <v>7082</v>
      </c>
      <c r="I959">
        <v>1</v>
      </c>
      <c r="J959">
        <v>3</v>
      </c>
      <c r="K959" t="s">
        <v>10555</v>
      </c>
      <c r="L959" t="s">
        <v>12236</v>
      </c>
      <c r="M959" t="s">
        <v>22</v>
      </c>
      <c r="N959" t="s">
        <v>1710</v>
      </c>
      <c r="O959" t="s">
        <v>29</v>
      </c>
      <c r="P959" t="s">
        <v>2378</v>
      </c>
      <c r="Q959" s="13">
        <v>3239</v>
      </c>
      <c r="R959" s="13">
        <v>3109.44</v>
      </c>
      <c r="S959" s="1">
        <v>0.9</v>
      </c>
      <c r="T959" t="s">
        <v>4724</v>
      </c>
      <c r="U959" t="s">
        <v>100</v>
      </c>
      <c r="V959" t="b">
        <v>0</v>
      </c>
      <c r="W959">
        <v>4</v>
      </c>
      <c r="X959" t="s">
        <v>4732</v>
      </c>
      <c r="Y959" t="s">
        <v>26</v>
      </c>
    </row>
    <row r="960" spans="1:25" x14ac:dyDescent="0.4">
      <c r="A960" t="s">
        <v>9930</v>
      </c>
      <c r="B960" s="2">
        <f ca="1">TODAY()+OpportunityTbl[[#This Row],[CreatedOn_DaysFromToday]]</f>
        <v>45052</v>
      </c>
      <c r="C960" s="2">
        <f ca="1">TODAY()+OpportunityTbl[[#This Row],[EstCloseDate_DaysFromToday]]</f>
        <v>45106</v>
      </c>
      <c r="D960">
        <f ca="1">IF(OpportunityTbl[[#This Row],[statecode]]=0,"",OpportunityTbl[[#This Row],[Estimated Close Date]])</f>
        <v>45106</v>
      </c>
      <c r="E960" s="14">
        <v>-58</v>
      </c>
      <c r="F960" s="14">
        <v>-4</v>
      </c>
      <c r="G960" t="s">
        <v>7082</v>
      </c>
      <c r="H960" t="s">
        <v>7082</v>
      </c>
      <c r="I960">
        <v>1</v>
      </c>
      <c r="J960">
        <v>3</v>
      </c>
      <c r="K960" t="s">
        <v>10556</v>
      </c>
      <c r="L960" t="s">
        <v>12238</v>
      </c>
      <c r="M960" t="s">
        <v>22</v>
      </c>
      <c r="N960" t="s">
        <v>2121</v>
      </c>
      <c r="O960" t="s">
        <v>29</v>
      </c>
      <c r="P960" t="s">
        <v>4734</v>
      </c>
      <c r="Q960" s="13">
        <v>4800</v>
      </c>
      <c r="R960" s="13">
        <v>4656</v>
      </c>
      <c r="S960" s="1">
        <v>0.9</v>
      </c>
      <c r="T960" t="s">
        <v>4724</v>
      </c>
      <c r="U960" t="s">
        <v>24</v>
      </c>
      <c r="V960" t="b">
        <v>1</v>
      </c>
      <c r="W960">
        <v>3</v>
      </c>
      <c r="X960" t="s">
        <v>4732</v>
      </c>
      <c r="Y960" t="s">
        <v>26</v>
      </c>
    </row>
    <row r="961" spans="1:25" x14ac:dyDescent="0.4">
      <c r="A961" t="s">
        <v>10096</v>
      </c>
      <c r="B961" s="2">
        <f ca="1">TODAY()+OpportunityTbl[[#This Row],[CreatedOn_DaysFromToday]]</f>
        <v>45052</v>
      </c>
      <c r="C961" s="2">
        <f ca="1">TODAY()+OpportunityTbl[[#This Row],[EstCloseDate_DaysFromToday]]</f>
        <v>45109</v>
      </c>
      <c r="D961">
        <f ca="1">IF(OpportunityTbl[[#This Row],[statecode]]=0,"",OpportunityTbl[[#This Row],[Estimated Close Date]])</f>
        <v>45109</v>
      </c>
      <c r="E961" s="14">
        <v>-58</v>
      </c>
      <c r="F961" s="14">
        <v>-1</v>
      </c>
      <c r="G961" t="s">
        <v>7082</v>
      </c>
      <c r="H961" t="s">
        <v>7082</v>
      </c>
      <c r="I961">
        <v>1</v>
      </c>
      <c r="J961">
        <v>3</v>
      </c>
      <c r="K961" t="s">
        <v>10537</v>
      </c>
      <c r="L961" t="s">
        <v>12237</v>
      </c>
      <c r="M961" t="s">
        <v>22</v>
      </c>
      <c r="N961" t="s">
        <v>2121</v>
      </c>
      <c r="O961" t="s">
        <v>29</v>
      </c>
      <c r="P961" t="s">
        <v>4734</v>
      </c>
      <c r="Q961" s="13">
        <v>3373</v>
      </c>
      <c r="R961" s="13">
        <v>3204.35</v>
      </c>
      <c r="S961" s="1">
        <v>0.9</v>
      </c>
      <c r="T961" t="s">
        <v>4724</v>
      </c>
      <c r="U961" t="s">
        <v>24</v>
      </c>
      <c r="V961" t="b">
        <v>1</v>
      </c>
      <c r="W961">
        <v>5</v>
      </c>
      <c r="X961" t="s">
        <v>4732</v>
      </c>
      <c r="Y961" t="s">
        <v>26</v>
      </c>
    </row>
    <row r="962" spans="1:25" x14ac:dyDescent="0.4">
      <c r="A962" t="s">
        <v>158</v>
      </c>
      <c r="B962" s="2">
        <f ca="1">TODAY()+OpportunityTbl[[#This Row],[CreatedOn_DaysFromToday]]</f>
        <v>45051</v>
      </c>
      <c r="C962" s="2">
        <f ca="1">TODAY()+OpportunityTbl[[#This Row],[EstCloseDate_DaysFromToday]]</f>
        <v>45078</v>
      </c>
      <c r="D962">
        <f ca="1">IF(OpportunityTbl[[#This Row],[statecode]]=0,"",OpportunityTbl[[#This Row],[Estimated Close Date]])</f>
        <v>45078</v>
      </c>
      <c r="E962" s="14">
        <v>-59</v>
      </c>
      <c r="F962" s="14">
        <v>-32</v>
      </c>
      <c r="G962" t="s">
        <v>27</v>
      </c>
      <c r="H962" t="s">
        <v>28</v>
      </c>
      <c r="I962">
        <v>2</v>
      </c>
      <c r="J962">
        <v>4</v>
      </c>
      <c r="K962" t="s">
        <v>10617</v>
      </c>
      <c r="L962" t="s">
        <v>12240</v>
      </c>
      <c r="M962" t="s">
        <v>22</v>
      </c>
      <c r="N962" t="s">
        <v>31</v>
      </c>
      <c r="O962" t="s">
        <v>29</v>
      </c>
      <c r="P962" t="s">
        <v>32</v>
      </c>
      <c r="Q962" s="13">
        <v>7232</v>
      </c>
      <c r="S962" s="1">
        <v>0.1</v>
      </c>
      <c r="T962" t="s">
        <v>23</v>
      </c>
      <c r="U962" t="s">
        <v>100</v>
      </c>
      <c r="V962" t="b">
        <v>1</v>
      </c>
      <c r="W962">
        <v>2.5</v>
      </c>
      <c r="X962" t="s">
        <v>157</v>
      </c>
      <c r="Y962" t="s">
        <v>26</v>
      </c>
    </row>
    <row r="963" spans="1:25" x14ac:dyDescent="0.4">
      <c r="A963" t="s">
        <v>243</v>
      </c>
      <c r="B963" s="2">
        <f ca="1">TODAY()+OpportunityTbl[[#This Row],[CreatedOn_DaysFromToday]]</f>
        <v>45051</v>
      </c>
      <c r="C963" s="2">
        <f ca="1">TODAY()+OpportunityTbl[[#This Row],[EstCloseDate_DaysFromToday]]</f>
        <v>45096</v>
      </c>
      <c r="D963">
        <f ca="1">IF(OpportunityTbl[[#This Row],[statecode]]=0,"",OpportunityTbl[[#This Row],[Estimated Close Date]])</f>
        <v>45096</v>
      </c>
      <c r="E963" s="14">
        <v>-59</v>
      </c>
      <c r="F963" s="14">
        <v>-14</v>
      </c>
      <c r="G963" t="s">
        <v>27</v>
      </c>
      <c r="H963" t="s">
        <v>28</v>
      </c>
      <c r="I963">
        <v>2</v>
      </c>
      <c r="J963">
        <v>4</v>
      </c>
      <c r="K963" t="s">
        <v>10606</v>
      </c>
      <c r="L963" t="s">
        <v>12236</v>
      </c>
      <c r="M963" t="s">
        <v>22</v>
      </c>
      <c r="N963" t="s">
        <v>31</v>
      </c>
      <c r="O963" t="s">
        <v>29</v>
      </c>
      <c r="P963" t="s">
        <v>210</v>
      </c>
      <c r="Q963" s="13">
        <v>2168</v>
      </c>
      <c r="S963" s="1">
        <v>0.5</v>
      </c>
      <c r="T963" t="s">
        <v>168</v>
      </c>
      <c r="U963" t="s">
        <v>100</v>
      </c>
      <c r="V963" t="b">
        <v>0</v>
      </c>
      <c r="W963">
        <v>2.5</v>
      </c>
      <c r="X963" t="s">
        <v>240</v>
      </c>
      <c r="Y963" t="s">
        <v>26</v>
      </c>
    </row>
    <row r="964" spans="1:25" x14ac:dyDescent="0.4">
      <c r="A964" t="s">
        <v>1717</v>
      </c>
      <c r="B964" s="2">
        <f ca="1">TODAY()+OpportunityTbl[[#This Row],[CreatedOn_DaysFromToday]]</f>
        <v>45051</v>
      </c>
      <c r="C964" s="2">
        <f ca="1">TODAY()+OpportunityTbl[[#This Row],[EstCloseDate_DaysFromToday]]</f>
        <v>45107</v>
      </c>
      <c r="D964">
        <f ca="1">IF(OpportunityTbl[[#This Row],[statecode]]=0,"",OpportunityTbl[[#This Row],[Estimated Close Date]])</f>
        <v>45107</v>
      </c>
      <c r="E964" s="14">
        <v>-59</v>
      </c>
      <c r="F964" s="14">
        <v>-3</v>
      </c>
      <c r="G964" t="s">
        <v>27</v>
      </c>
      <c r="H964" t="s">
        <v>28</v>
      </c>
      <c r="I964">
        <v>2</v>
      </c>
      <c r="J964">
        <v>4</v>
      </c>
      <c r="K964" t="s">
        <v>10507</v>
      </c>
      <c r="L964" t="s">
        <v>12238</v>
      </c>
      <c r="M964" t="s">
        <v>22</v>
      </c>
      <c r="N964" t="s">
        <v>1710</v>
      </c>
      <c r="O964" t="s">
        <v>29</v>
      </c>
      <c r="P964" t="s">
        <v>1713</v>
      </c>
      <c r="Q964" s="13">
        <v>3271</v>
      </c>
      <c r="S964" s="1">
        <v>0.3</v>
      </c>
      <c r="T964" t="s">
        <v>168</v>
      </c>
      <c r="U964" t="s">
        <v>24</v>
      </c>
      <c r="V964" t="b">
        <v>0</v>
      </c>
      <c r="W964">
        <v>3.5</v>
      </c>
      <c r="X964" t="s">
        <v>157</v>
      </c>
      <c r="Y964" t="s">
        <v>26</v>
      </c>
    </row>
    <row r="965" spans="1:25" x14ac:dyDescent="0.4">
      <c r="A965" t="s">
        <v>2248</v>
      </c>
      <c r="B965" s="2">
        <f ca="1">TODAY()+OpportunityTbl[[#This Row],[CreatedOn_DaysFromToday]]</f>
        <v>45051</v>
      </c>
      <c r="C965" s="2">
        <f ca="1">TODAY()+OpportunityTbl[[#This Row],[EstCloseDate_DaysFromToday]]</f>
        <v>45096</v>
      </c>
      <c r="D965">
        <f ca="1">IF(OpportunityTbl[[#This Row],[statecode]]=0,"",OpportunityTbl[[#This Row],[Estimated Close Date]])</f>
        <v>45096</v>
      </c>
      <c r="E965" s="14">
        <v>-59</v>
      </c>
      <c r="F965" s="14">
        <v>-14</v>
      </c>
      <c r="G965" t="s">
        <v>27</v>
      </c>
      <c r="H965" t="s">
        <v>28</v>
      </c>
      <c r="I965">
        <v>2</v>
      </c>
      <c r="J965">
        <v>4</v>
      </c>
      <c r="K965" t="s">
        <v>10551</v>
      </c>
      <c r="L965" t="s">
        <v>12240</v>
      </c>
      <c r="M965" t="s">
        <v>22</v>
      </c>
      <c r="N965" t="s">
        <v>1710</v>
      </c>
      <c r="O965" t="s">
        <v>29</v>
      </c>
      <c r="P965" t="s">
        <v>1711</v>
      </c>
      <c r="Q965" s="13">
        <v>7882</v>
      </c>
      <c r="S965" s="1">
        <v>0.3</v>
      </c>
      <c r="T965" t="s">
        <v>168</v>
      </c>
      <c r="U965" t="s">
        <v>24</v>
      </c>
      <c r="V965" t="b">
        <v>1</v>
      </c>
      <c r="W965">
        <v>4</v>
      </c>
      <c r="X965" t="s">
        <v>157</v>
      </c>
      <c r="Y965" t="s">
        <v>26</v>
      </c>
    </row>
    <row r="966" spans="1:25" x14ac:dyDescent="0.4">
      <c r="A966" t="s">
        <v>4642</v>
      </c>
      <c r="B966" s="2">
        <f ca="1">TODAY()+OpportunityTbl[[#This Row],[CreatedOn_DaysFromToday]]</f>
        <v>45051</v>
      </c>
      <c r="C966" s="2">
        <f ca="1">TODAY()+OpportunityTbl[[#This Row],[EstCloseDate_DaysFromToday]]</f>
        <v>45114</v>
      </c>
      <c r="D966" t="str">
        <f>IF(OpportunityTbl[[#This Row],[statecode]]=0,"",OpportunityTbl[[#This Row],[Estimated Close Date]])</f>
        <v/>
      </c>
      <c r="E966" s="14">
        <v>-59</v>
      </c>
      <c r="F966" s="14">
        <v>4</v>
      </c>
      <c r="G966" t="s">
        <v>4280</v>
      </c>
      <c r="H966" t="s">
        <v>4281</v>
      </c>
      <c r="I966">
        <v>0</v>
      </c>
      <c r="J966">
        <v>1</v>
      </c>
      <c r="K966" t="s">
        <v>10610</v>
      </c>
      <c r="L966" t="s">
        <v>12238</v>
      </c>
      <c r="M966" t="s">
        <v>22</v>
      </c>
      <c r="N966" t="s">
        <v>2022</v>
      </c>
      <c r="O966" t="s">
        <v>29</v>
      </c>
      <c r="P966" t="s">
        <v>2026</v>
      </c>
      <c r="Q966" s="13">
        <v>2383</v>
      </c>
      <c r="S966" s="1">
        <v>0.5</v>
      </c>
      <c r="T966" t="s">
        <v>168</v>
      </c>
      <c r="U966" t="s">
        <v>24</v>
      </c>
      <c r="V966" t="b">
        <v>1</v>
      </c>
      <c r="W966">
        <v>3</v>
      </c>
      <c r="X966" t="s">
        <v>157</v>
      </c>
      <c r="Y966" t="s">
        <v>26</v>
      </c>
    </row>
    <row r="967" spans="1:25" x14ac:dyDescent="0.4">
      <c r="A967" t="s">
        <v>4879</v>
      </c>
      <c r="B967" s="2">
        <f ca="1">TODAY()+OpportunityTbl[[#This Row],[CreatedOn_DaysFromToday]]</f>
        <v>45051</v>
      </c>
      <c r="C967" s="2">
        <f ca="1">TODAY()+OpportunityTbl[[#This Row],[EstCloseDate_DaysFromToday]]</f>
        <v>45120</v>
      </c>
      <c r="D967" t="str">
        <f>IF(OpportunityTbl[[#This Row],[statecode]]=0,"",OpportunityTbl[[#This Row],[Estimated Close Date]])</f>
        <v/>
      </c>
      <c r="E967" s="14">
        <v>-59</v>
      </c>
      <c r="F967" s="14">
        <v>10</v>
      </c>
      <c r="G967" t="s">
        <v>4280</v>
      </c>
      <c r="H967" t="s">
        <v>4281</v>
      </c>
      <c r="I967">
        <v>0</v>
      </c>
      <c r="J967">
        <v>1</v>
      </c>
      <c r="K967" t="s">
        <v>10625</v>
      </c>
      <c r="L967" t="s">
        <v>12234</v>
      </c>
      <c r="M967" t="s">
        <v>22</v>
      </c>
      <c r="N967" t="s">
        <v>2121</v>
      </c>
      <c r="O967" t="s">
        <v>29</v>
      </c>
      <c r="P967" t="s">
        <v>4734</v>
      </c>
      <c r="Q967" s="13">
        <v>2738</v>
      </c>
      <c r="S967" s="1">
        <v>0.9</v>
      </c>
      <c r="T967" t="s">
        <v>4724</v>
      </c>
      <c r="U967" t="s">
        <v>24</v>
      </c>
      <c r="V967" t="b">
        <v>0</v>
      </c>
      <c r="W967">
        <v>4</v>
      </c>
      <c r="X967" t="s">
        <v>4732</v>
      </c>
      <c r="Y967" t="s">
        <v>26</v>
      </c>
    </row>
    <row r="968" spans="1:25" x14ac:dyDescent="0.4">
      <c r="A968" t="s">
        <v>4880</v>
      </c>
      <c r="B968" s="2">
        <f ca="1">TODAY()+OpportunityTbl[[#This Row],[CreatedOn_DaysFromToday]]</f>
        <v>45051</v>
      </c>
      <c r="C968" s="2">
        <f ca="1">TODAY()+OpportunityTbl[[#This Row],[EstCloseDate_DaysFromToday]]</f>
        <v>45110</v>
      </c>
      <c r="D968" t="str">
        <f>IF(OpportunityTbl[[#This Row],[statecode]]=0,"",OpportunityTbl[[#This Row],[Estimated Close Date]])</f>
        <v/>
      </c>
      <c r="E968" s="14">
        <v>-59</v>
      </c>
      <c r="F968" s="14">
        <v>0</v>
      </c>
      <c r="G968" t="s">
        <v>4280</v>
      </c>
      <c r="H968" t="s">
        <v>4281</v>
      </c>
      <c r="I968">
        <v>0</v>
      </c>
      <c r="J968">
        <v>1</v>
      </c>
      <c r="K968" t="s">
        <v>10531</v>
      </c>
      <c r="L968" t="s">
        <v>12239</v>
      </c>
      <c r="M968" t="s">
        <v>22</v>
      </c>
      <c r="N968" t="s">
        <v>513</v>
      </c>
      <c r="O968" t="s">
        <v>29</v>
      </c>
      <c r="P968" t="s">
        <v>525</v>
      </c>
      <c r="Q968" s="13">
        <v>8482</v>
      </c>
      <c r="S968" s="1">
        <v>0.1</v>
      </c>
      <c r="T968" t="s">
        <v>23</v>
      </c>
      <c r="U968" t="s">
        <v>97</v>
      </c>
      <c r="V968" t="b">
        <v>0</v>
      </c>
      <c r="W968">
        <v>2</v>
      </c>
      <c r="X968" t="s">
        <v>25</v>
      </c>
      <c r="Y968" t="s">
        <v>26</v>
      </c>
    </row>
    <row r="969" spans="1:25" x14ac:dyDescent="0.4">
      <c r="A969" t="s">
        <v>4881</v>
      </c>
      <c r="B969" s="2">
        <f ca="1">TODAY()+OpportunityTbl[[#This Row],[CreatedOn_DaysFromToday]]</f>
        <v>45051</v>
      </c>
      <c r="C969" s="2">
        <f ca="1">TODAY()+OpportunityTbl[[#This Row],[EstCloseDate_DaysFromToday]]</f>
        <v>45122</v>
      </c>
      <c r="D969" t="str">
        <f>IF(OpportunityTbl[[#This Row],[statecode]]=0,"",OpportunityTbl[[#This Row],[Estimated Close Date]])</f>
        <v/>
      </c>
      <c r="E969" s="14">
        <v>-59</v>
      </c>
      <c r="F969" s="14">
        <v>12</v>
      </c>
      <c r="G969" t="s">
        <v>4280</v>
      </c>
      <c r="H969" t="s">
        <v>4281</v>
      </c>
      <c r="I969">
        <v>0</v>
      </c>
      <c r="J969">
        <v>1</v>
      </c>
      <c r="K969" t="s">
        <v>10594</v>
      </c>
      <c r="L969" t="s">
        <v>12237</v>
      </c>
      <c r="M969" t="s">
        <v>22</v>
      </c>
      <c r="N969" t="s">
        <v>2121</v>
      </c>
      <c r="O969" t="s">
        <v>29</v>
      </c>
      <c r="P969" t="s">
        <v>4734</v>
      </c>
      <c r="Q969" s="13">
        <v>4829</v>
      </c>
      <c r="S969" s="1">
        <v>0.9</v>
      </c>
      <c r="T969" t="s">
        <v>4724</v>
      </c>
      <c r="U969" t="s">
        <v>24</v>
      </c>
      <c r="V969" t="b">
        <v>0</v>
      </c>
      <c r="W969">
        <v>5</v>
      </c>
      <c r="X969" t="s">
        <v>4732</v>
      </c>
      <c r="Y969" t="s">
        <v>26</v>
      </c>
    </row>
    <row r="970" spans="1:25" x14ac:dyDescent="0.4">
      <c r="A970" t="s">
        <v>6218</v>
      </c>
      <c r="B970" s="2">
        <f ca="1">TODAY()+OpportunityTbl[[#This Row],[CreatedOn_DaysFromToday]]</f>
        <v>45051</v>
      </c>
      <c r="C970" s="2">
        <f ca="1">TODAY()+OpportunityTbl[[#This Row],[EstCloseDate_DaysFromToday]]</f>
        <v>45107</v>
      </c>
      <c r="D970">
        <f ca="1">IF(OpportunityTbl[[#This Row],[statecode]]=0,"",OpportunityTbl[[#This Row],[Estimated Close Date]])</f>
        <v>45107</v>
      </c>
      <c r="E970" s="14">
        <v>-59</v>
      </c>
      <c r="F970" s="14">
        <v>-3</v>
      </c>
      <c r="G970" t="s">
        <v>27</v>
      </c>
      <c r="H970" t="s">
        <v>28</v>
      </c>
      <c r="I970">
        <v>2</v>
      </c>
      <c r="J970">
        <v>4</v>
      </c>
      <c r="K970" t="s">
        <v>10507</v>
      </c>
      <c r="L970" t="s">
        <v>12238</v>
      </c>
      <c r="M970" t="s">
        <v>22</v>
      </c>
      <c r="N970" t="s">
        <v>480</v>
      </c>
      <c r="O970" t="s">
        <v>29</v>
      </c>
      <c r="P970" t="s">
        <v>527</v>
      </c>
      <c r="Q970" s="13">
        <v>3722</v>
      </c>
      <c r="S970" s="1">
        <v>0.5</v>
      </c>
      <c r="T970" t="s">
        <v>168</v>
      </c>
      <c r="U970" t="s">
        <v>100</v>
      </c>
      <c r="V970" t="b">
        <v>0</v>
      </c>
      <c r="W970">
        <v>2</v>
      </c>
      <c r="X970" t="s">
        <v>240</v>
      </c>
      <c r="Y970" t="s">
        <v>4892</v>
      </c>
    </row>
    <row r="971" spans="1:25" x14ac:dyDescent="0.4">
      <c r="A971" t="s">
        <v>6441</v>
      </c>
      <c r="B971" s="2">
        <f ca="1">TODAY()+OpportunityTbl[[#This Row],[CreatedOn_DaysFromToday]]</f>
        <v>45051</v>
      </c>
      <c r="C971" s="2">
        <f ca="1">TODAY()+OpportunityTbl[[#This Row],[EstCloseDate_DaysFromToday]]</f>
        <v>45103</v>
      </c>
      <c r="D971">
        <f ca="1">IF(OpportunityTbl[[#This Row],[statecode]]=0,"",OpportunityTbl[[#This Row],[Estimated Close Date]])</f>
        <v>45103</v>
      </c>
      <c r="E971" s="14">
        <v>-59</v>
      </c>
      <c r="F971" s="14">
        <v>-7</v>
      </c>
      <c r="G971" t="s">
        <v>27</v>
      </c>
      <c r="H971" t="s">
        <v>28</v>
      </c>
      <c r="I971">
        <v>2</v>
      </c>
      <c r="J971">
        <v>4</v>
      </c>
      <c r="K971" t="s">
        <v>10553</v>
      </c>
      <c r="L971" t="s">
        <v>12236</v>
      </c>
      <c r="M971" t="s">
        <v>22</v>
      </c>
      <c r="N971" t="s">
        <v>480</v>
      </c>
      <c r="O971" t="s">
        <v>29</v>
      </c>
      <c r="P971" t="s">
        <v>550</v>
      </c>
      <c r="Q971" s="13">
        <v>2439</v>
      </c>
      <c r="S971" s="1">
        <v>0.3</v>
      </c>
      <c r="T971" t="s">
        <v>168</v>
      </c>
      <c r="U971" t="s">
        <v>100</v>
      </c>
      <c r="V971" t="b">
        <v>0</v>
      </c>
      <c r="W971">
        <v>2.5</v>
      </c>
      <c r="X971" t="s">
        <v>157</v>
      </c>
      <c r="Y971" t="s">
        <v>4896</v>
      </c>
    </row>
    <row r="972" spans="1:25" x14ac:dyDescent="0.4">
      <c r="A972" t="s">
        <v>7410</v>
      </c>
      <c r="B972" s="2">
        <f ca="1">TODAY()+OpportunityTbl[[#This Row],[CreatedOn_DaysFromToday]]</f>
        <v>45051</v>
      </c>
      <c r="C972" s="2">
        <f ca="1">TODAY()+OpportunityTbl[[#This Row],[EstCloseDate_DaysFromToday]]</f>
        <v>45088</v>
      </c>
      <c r="D972">
        <f ca="1">IF(OpportunityTbl[[#This Row],[statecode]]=0,"",OpportunityTbl[[#This Row],[Estimated Close Date]])</f>
        <v>45088</v>
      </c>
      <c r="E972" s="14">
        <v>-59</v>
      </c>
      <c r="F972" s="14">
        <v>-22</v>
      </c>
      <c r="G972" t="s">
        <v>7082</v>
      </c>
      <c r="H972" t="s">
        <v>7082</v>
      </c>
      <c r="I972">
        <v>1</v>
      </c>
      <c r="J972">
        <v>3</v>
      </c>
      <c r="K972" t="s">
        <v>10574</v>
      </c>
      <c r="L972" t="s">
        <v>12238</v>
      </c>
      <c r="M972" t="s">
        <v>22</v>
      </c>
      <c r="N972" t="s">
        <v>513</v>
      </c>
      <c r="O972" t="s">
        <v>29</v>
      </c>
      <c r="P972" t="s">
        <v>514</v>
      </c>
      <c r="Q972" s="13">
        <v>4260</v>
      </c>
      <c r="R972" s="13">
        <v>4174.8</v>
      </c>
      <c r="S972" s="1">
        <v>0.3</v>
      </c>
      <c r="T972" t="s">
        <v>168</v>
      </c>
      <c r="U972" t="s">
        <v>100</v>
      </c>
      <c r="V972" t="b">
        <v>1</v>
      </c>
      <c r="W972">
        <v>2</v>
      </c>
      <c r="X972" t="s">
        <v>240</v>
      </c>
      <c r="Y972" t="s">
        <v>4890</v>
      </c>
    </row>
    <row r="973" spans="1:25" x14ac:dyDescent="0.4">
      <c r="A973" t="s">
        <v>8212</v>
      </c>
      <c r="B973" s="2">
        <f ca="1">TODAY()+OpportunityTbl[[#This Row],[CreatedOn_DaysFromToday]]</f>
        <v>45051</v>
      </c>
      <c r="C973" s="2">
        <f ca="1">TODAY()+OpportunityTbl[[#This Row],[EstCloseDate_DaysFromToday]]</f>
        <v>45092</v>
      </c>
      <c r="D973">
        <f ca="1">IF(OpportunityTbl[[#This Row],[statecode]]=0,"",OpportunityTbl[[#This Row],[Estimated Close Date]])</f>
        <v>45092</v>
      </c>
      <c r="E973" s="14">
        <v>-59</v>
      </c>
      <c r="F973" s="14">
        <v>-18</v>
      </c>
      <c r="G973" t="s">
        <v>7082</v>
      </c>
      <c r="H973" t="s">
        <v>7082</v>
      </c>
      <c r="I973">
        <v>1</v>
      </c>
      <c r="J973">
        <v>3</v>
      </c>
      <c r="K973" t="s">
        <v>10596</v>
      </c>
      <c r="L973" t="s">
        <v>12236</v>
      </c>
      <c r="M973" t="s">
        <v>22</v>
      </c>
      <c r="N973" t="s">
        <v>2121</v>
      </c>
      <c r="O973" t="s">
        <v>29</v>
      </c>
      <c r="P973" t="s">
        <v>4734</v>
      </c>
      <c r="Q973" s="13">
        <v>3120</v>
      </c>
      <c r="R973" s="13">
        <v>2995.2</v>
      </c>
      <c r="S973" s="1">
        <v>0.9</v>
      </c>
      <c r="T973" t="s">
        <v>4724</v>
      </c>
      <c r="U973" t="s">
        <v>100</v>
      </c>
      <c r="V973" t="b">
        <v>1</v>
      </c>
      <c r="W973">
        <v>4</v>
      </c>
      <c r="X973" t="s">
        <v>4732</v>
      </c>
      <c r="Y973" t="s">
        <v>4926</v>
      </c>
    </row>
    <row r="974" spans="1:25" x14ac:dyDescent="0.4">
      <c r="A974" t="s">
        <v>8607</v>
      </c>
      <c r="B974" s="2">
        <f ca="1">TODAY()+OpportunityTbl[[#This Row],[CreatedOn_DaysFromToday]]</f>
        <v>45051</v>
      </c>
      <c r="C974" s="2">
        <f ca="1">TODAY()+OpportunityTbl[[#This Row],[EstCloseDate_DaysFromToday]]</f>
        <v>45087</v>
      </c>
      <c r="D974">
        <f ca="1">IF(OpportunityTbl[[#This Row],[statecode]]=0,"",OpportunityTbl[[#This Row],[Estimated Close Date]])</f>
        <v>45087</v>
      </c>
      <c r="E974" s="14">
        <v>-59</v>
      </c>
      <c r="F974" s="14">
        <v>-23</v>
      </c>
      <c r="G974" t="s">
        <v>7082</v>
      </c>
      <c r="H974" t="s">
        <v>7082</v>
      </c>
      <c r="I974">
        <v>1</v>
      </c>
      <c r="J974">
        <v>3</v>
      </c>
      <c r="K974" t="s">
        <v>10626</v>
      </c>
      <c r="L974" t="s">
        <v>12238</v>
      </c>
      <c r="M974" t="s">
        <v>22</v>
      </c>
      <c r="N974" t="s">
        <v>2069</v>
      </c>
      <c r="O974" t="s">
        <v>29</v>
      </c>
      <c r="P974" t="s">
        <v>2084</v>
      </c>
      <c r="Q974" s="13">
        <v>2151</v>
      </c>
      <c r="R974" s="13">
        <v>2064.96</v>
      </c>
      <c r="S974" s="1">
        <v>0.3</v>
      </c>
      <c r="T974" t="s">
        <v>168</v>
      </c>
      <c r="U974" t="s">
        <v>24</v>
      </c>
      <c r="V974" t="b">
        <v>1</v>
      </c>
      <c r="W974">
        <v>4</v>
      </c>
      <c r="X974" t="s">
        <v>157</v>
      </c>
      <c r="Y974" t="s">
        <v>26</v>
      </c>
    </row>
    <row r="975" spans="1:25" x14ac:dyDescent="0.4">
      <c r="A975" t="s">
        <v>8903</v>
      </c>
      <c r="B975" s="2">
        <f ca="1">TODAY()+OpportunityTbl[[#This Row],[CreatedOn_DaysFromToday]]</f>
        <v>45051</v>
      </c>
      <c r="C975" s="2">
        <f ca="1">TODAY()+OpportunityTbl[[#This Row],[EstCloseDate_DaysFromToday]]</f>
        <v>45099</v>
      </c>
      <c r="D975">
        <f ca="1">IF(OpportunityTbl[[#This Row],[statecode]]=0,"",OpportunityTbl[[#This Row],[Estimated Close Date]])</f>
        <v>45099</v>
      </c>
      <c r="E975" s="14">
        <v>-59</v>
      </c>
      <c r="F975" s="14">
        <v>-11</v>
      </c>
      <c r="G975" t="s">
        <v>7082</v>
      </c>
      <c r="H975" t="s">
        <v>7082</v>
      </c>
      <c r="I975">
        <v>1</v>
      </c>
      <c r="J975">
        <v>3</v>
      </c>
      <c r="K975" t="s">
        <v>10548</v>
      </c>
      <c r="L975" t="s">
        <v>12239</v>
      </c>
      <c r="M975" t="s">
        <v>22</v>
      </c>
      <c r="N975" t="s">
        <v>2121</v>
      </c>
      <c r="O975" t="s">
        <v>29</v>
      </c>
      <c r="P975" t="s">
        <v>2336</v>
      </c>
      <c r="Q975" s="13">
        <v>8750</v>
      </c>
      <c r="R975" s="13">
        <v>8487.5</v>
      </c>
      <c r="S975" s="1">
        <v>0.5</v>
      </c>
      <c r="T975" t="s">
        <v>168</v>
      </c>
      <c r="U975" t="s">
        <v>24</v>
      </c>
      <c r="V975" t="b">
        <v>1</v>
      </c>
      <c r="W975">
        <v>3</v>
      </c>
      <c r="X975" t="s">
        <v>240</v>
      </c>
      <c r="Y975" t="s">
        <v>26</v>
      </c>
    </row>
    <row r="976" spans="1:25" x14ac:dyDescent="0.4">
      <c r="A976" t="s">
        <v>9564</v>
      </c>
      <c r="B976" s="2">
        <f ca="1">TODAY()+OpportunityTbl[[#This Row],[CreatedOn_DaysFromToday]]</f>
        <v>45051</v>
      </c>
      <c r="C976" s="2">
        <f ca="1">TODAY()+OpportunityTbl[[#This Row],[EstCloseDate_DaysFromToday]]</f>
        <v>45096</v>
      </c>
      <c r="D976">
        <f ca="1">IF(OpportunityTbl[[#This Row],[statecode]]=0,"",OpportunityTbl[[#This Row],[Estimated Close Date]])</f>
        <v>45096</v>
      </c>
      <c r="E976" s="14">
        <v>-59</v>
      </c>
      <c r="F976" s="14">
        <v>-14</v>
      </c>
      <c r="G976" t="s">
        <v>7082</v>
      </c>
      <c r="H976" t="s">
        <v>7082</v>
      </c>
      <c r="I976">
        <v>1</v>
      </c>
      <c r="J976">
        <v>3</v>
      </c>
      <c r="K976" t="s">
        <v>10545</v>
      </c>
      <c r="L976" t="s">
        <v>12236</v>
      </c>
      <c r="M976" t="s">
        <v>22</v>
      </c>
      <c r="N976" t="s">
        <v>31</v>
      </c>
      <c r="O976" t="s">
        <v>29</v>
      </c>
      <c r="P976" t="s">
        <v>210</v>
      </c>
      <c r="Q976" s="13">
        <v>3502</v>
      </c>
      <c r="R976" s="13">
        <v>3414.45</v>
      </c>
      <c r="S976" s="1">
        <v>0.5</v>
      </c>
      <c r="T976" t="s">
        <v>168</v>
      </c>
      <c r="U976" t="s">
        <v>24</v>
      </c>
      <c r="V976" t="b">
        <v>1</v>
      </c>
      <c r="W976">
        <v>2.5</v>
      </c>
      <c r="X976" t="s">
        <v>240</v>
      </c>
      <c r="Y976" t="s">
        <v>26</v>
      </c>
    </row>
    <row r="977" spans="1:25" x14ac:dyDescent="0.4">
      <c r="A977" t="s">
        <v>9730</v>
      </c>
      <c r="B977" s="2">
        <f ca="1">TODAY()+OpportunityTbl[[#This Row],[CreatedOn_DaysFromToday]]</f>
        <v>45051</v>
      </c>
      <c r="C977" s="2">
        <f ca="1">TODAY()+OpportunityTbl[[#This Row],[EstCloseDate_DaysFromToday]]</f>
        <v>45106</v>
      </c>
      <c r="D977">
        <f ca="1">IF(OpportunityTbl[[#This Row],[statecode]]=0,"",OpportunityTbl[[#This Row],[Estimated Close Date]])</f>
        <v>45106</v>
      </c>
      <c r="E977" s="14">
        <v>-59</v>
      </c>
      <c r="F977" s="14">
        <v>-4</v>
      </c>
      <c r="G977" t="s">
        <v>7082</v>
      </c>
      <c r="H977" t="s">
        <v>7082</v>
      </c>
      <c r="I977">
        <v>1</v>
      </c>
      <c r="J977">
        <v>3</v>
      </c>
      <c r="K977" t="s">
        <v>10507</v>
      </c>
      <c r="L977" t="s">
        <v>12234</v>
      </c>
      <c r="M977" t="s">
        <v>22</v>
      </c>
      <c r="N977" t="s">
        <v>2121</v>
      </c>
      <c r="O977" t="s">
        <v>29</v>
      </c>
      <c r="P977" t="s">
        <v>4734</v>
      </c>
      <c r="Q977" s="13">
        <v>3032</v>
      </c>
      <c r="R977" s="13">
        <v>2910.72</v>
      </c>
      <c r="S977" s="1">
        <v>0.9</v>
      </c>
      <c r="T977" t="s">
        <v>4724</v>
      </c>
      <c r="U977" t="s">
        <v>97</v>
      </c>
      <c r="V977" t="b">
        <v>1</v>
      </c>
      <c r="W977">
        <v>4</v>
      </c>
      <c r="X977" t="s">
        <v>4732</v>
      </c>
      <c r="Y977" t="s">
        <v>26</v>
      </c>
    </row>
    <row r="978" spans="1:25" x14ac:dyDescent="0.4">
      <c r="A978" t="s">
        <v>468</v>
      </c>
      <c r="B978" s="2">
        <f ca="1">TODAY()+OpportunityTbl[[#This Row],[CreatedOn_DaysFromToday]]</f>
        <v>45050</v>
      </c>
      <c r="C978" s="2">
        <f ca="1">TODAY()+OpportunityTbl[[#This Row],[EstCloseDate_DaysFromToday]]</f>
        <v>45090</v>
      </c>
      <c r="D978">
        <f ca="1">IF(OpportunityTbl[[#This Row],[statecode]]=0,"",OpportunityTbl[[#This Row],[Estimated Close Date]])</f>
        <v>45090</v>
      </c>
      <c r="E978" s="14">
        <v>-60</v>
      </c>
      <c r="F978" s="14">
        <v>-20</v>
      </c>
      <c r="G978" t="s">
        <v>27</v>
      </c>
      <c r="H978" t="s">
        <v>28</v>
      </c>
      <c r="I978">
        <v>2</v>
      </c>
      <c r="J978">
        <v>4</v>
      </c>
      <c r="K978" t="s">
        <v>10627</v>
      </c>
      <c r="L978" t="s">
        <v>12236</v>
      </c>
      <c r="M978" t="s">
        <v>22</v>
      </c>
      <c r="N978" t="s">
        <v>469</v>
      </c>
      <c r="O978" t="s">
        <v>29</v>
      </c>
      <c r="P978" t="s">
        <v>470</v>
      </c>
      <c r="Q978" s="13">
        <v>2281</v>
      </c>
      <c r="S978" s="1">
        <v>0.5</v>
      </c>
      <c r="T978" t="s">
        <v>168</v>
      </c>
      <c r="U978" t="s">
        <v>100</v>
      </c>
      <c r="V978" t="b">
        <v>0</v>
      </c>
      <c r="W978">
        <v>2.5</v>
      </c>
      <c r="X978" t="s">
        <v>240</v>
      </c>
      <c r="Y978" t="s">
        <v>26</v>
      </c>
    </row>
    <row r="979" spans="1:25" x14ac:dyDescent="0.4">
      <c r="A979" t="s">
        <v>516</v>
      </c>
      <c r="B979" s="2">
        <f ca="1">TODAY()+OpportunityTbl[[#This Row],[CreatedOn_DaysFromToday]]</f>
        <v>45050</v>
      </c>
      <c r="C979" s="2">
        <f ca="1">TODAY()+OpportunityTbl[[#This Row],[EstCloseDate_DaysFromToday]]</f>
        <v>45099</v>
      </c>
      <c r="D979">
        <f ca="1">IF(OpportunityTbl[[#This Row],[statecode]]=0,"",OpportunityTbl[[#This Row],[Estimated Close Date]])</f>
        <v>45099</v>
      </c>
      <c r="E979" s="14">
        <v>-60</v>
      </c>
      <c r="F979" s="14">
        <v>-11</v>
      </c>
      <c r="G979" t="s">
        <v>27</v>
      </c>
      <c r="H979" t="s">
        <v>28</v>
      </c>
      <c r="I979">
        <v>2</v>
      </c>
      <c r="J979">
        <v>4</v>
      </c>
      <c r="K979" t="s">
        <v>10611</v>
      </c>
      <c r="L979" t="s">
        <v>12233</v>
      </c>
      <c r="M979" t="s">
        <v>22</v>
      </c>
      <c r="N979" t="s">
        <v>513</v>
      </c>
      <c r="O979" t="s">
        <v>29</v>
      </c>
      <c r="P979" t="s">
        <v>514</v>
      </c>
      <c r="Q979" s="13">
        <v>26430</v>
      </c>
      <c r="S979" s="1">
        <v>0.3</v>
      </c>
      <c r="T979" t="s">
        <v>168</v>
      </c>
      <c r="U979" t="s">
        <v>24</v>
      </c>
      <c r="V979" t="b">
        <v>1</v>
      </c>
      <c r="W979">
        <v>2.5</v>
      </c>
      <c r="X979" t="s">
        <v>157</v>
      </c>
      <c r="Y979" t="s">
        <v>26</v>
      </c>
    </row>
    <row r="980" spans="1:25" x14ac:dyDescent="0.4">
      <c r="A980" t="s">
        <v>2627</v>
      </c>
      <c r="B980" s="2">
        <f ca="1">TODAY()+OpportunityTbl[[#This Row],[CreatedOn_DaysFromToday]]</f>
        <v>45050</v>
      </c>
      <c r="C980" s="2">
        <f ca="1">TODAY()+OpportunityTbl[[#This Row],[EstCloseDate_DaysFromToday]]</f>
        <v>45077</v>
      </c>
      <c r="D980">
        <f ca="1">IF(OpportunityTbl[[#This Row],[statecode]]=0,"",OpportunityTbl[[#This Row],[Estimated Close Date]])</f>
        <v>45077</v>
      </c>
      <c r="E980" s="14">
        <v>-60</v>
      </c>
      <c r="F980" s="14">
        <v>-33</v>
      </c>
      <c r="G980" t="s">
        <v>27</v>
      </c>
      <c r="H980" t="s">
        <v>28</v>
      </c>
      <c r="I980">
        <v>2</v>
      </c>
      <c r="J980">
        <v>4</v>
      </c>
      <c r="K980" t="s">
        <v>10607</v>
      </c>
      <c r="L980" t="s">
        <v>12234</v>
      </c>
      <c r="M980" t="s">
        <v>22</v>
      </c>
      <c r="N980" t="s">
        <v>2069</v>
      </c>
      <c r="O980" t="s">
        <v>29</v>
      </c>
      <c r="P980" t="s">
        <v>2623</v>
      </c>
      <c r="Q980" s="13">
        <v>1561</v>
      </c>
      <c r="S980" s="1">
        <v>0.1</v>
      </c>
      <c r="T980" t="s">
        <v>23</v>
      </c>
      <c r="U980" t="s">
        <v>97</v>
      </c>
      <c r="V980" t="b">
        <v>1</v>
      </c>
      <c r="W980">
        <v>4.5</v>
      </c>
      <c r="X980" t="s">
        <v>25</v>
      </c>
      <c r="Y980" t="s">
        <v>26</v>
      </c>
    </row>
    <row r="981" spans="1:25" x14ac:dyDescent="0.4">
      <c r="A981" t="s">
        <v>4151</v>
      </c>
      <c r="B981" s="2">
        <f ca="1">TODAY()+OpportunityTbl[[#This Row],[CreatedOn_DaysFromToday]]</f>
        <v>45050</v>
      </c>
      <c r="C981" s="2">
        <f ca="1">TODAY()+OpportunityTbl[[#This Row],[EstCloseDate_DaysFromToday]]</f>
        <v>45104</v>
      </c>
      <c r="D981">
        <f ca="1">IF(OpportunityTbl[[#This Row],[statecode]]=0,"",OpportunityTbl[[#This Row],[Estimated Close Date]])</f>
        <v>45104</v>
      </c>
      <c r="E981" s="14">
        <v>-60</v>
      </c>
      <c r="F981" s="14">
        <v>-6</v>
      </c>
      <c r="G981" t="s">
        <v>27</v>
      </c>
      <c r="H981" t="s">
        <v>28</v>
      </c>
      <c r="I981">
        <v>2</v>
      </c>
      <c r="J981">
        <v>4</v>
      </c>
      <c r="K981" t="s">
        <v>10553</v>
      </c>
      <c r="L981" t="s">
        <v>12239</v>
      </c>
      <c r="M981" t="s">
        <v>22</v>
      </c>
      <c r="N981" t="s">
        <v>475</v>
      </c>
      <c r="O981" t="s">
        <v>29</v>
      </c>
      <c r="P981" t="s">
        <v>541</v>
      </c>
      <c r="Q981" s="13">
        <v>8632</v>
      </c>
      <c r="S981" s="1">
        <v>0.1</v>
      </c>
      <c r="T981" t="s">
        <v>23</v>
      </c>
      <c r="U981" t="s">
        <v>24</v>
      </c>
      <c r="V981" t="b">
        <v>1</v>
      </c>
      <c r="W981">
        <v>2</v>
      </c>
      <c r="X981" t="s">
        <v>25</v>
      </c>
      <c r="Y981" t="s">
        <v>26</v>
      </c>
    </row>
    <row r="982" spans="1:25" x14ac:dyDescent="0.4">
      <c r="A982" t="s">
        <v>4349</v>
      </c>
      <c r="B982" s="2">
        <f ca="1">TODAY()+OpportunityTbl[[#This Row],[CreatedOn_DaysFromToday]]</f>
        <v>45050</v>
      </c>
      <c r="C982" s="2">
        <f ca="1">TODAY()+OpportunityTbl[[#This Row],[EstCloseDate_DaysFromToday]]</f>
        <v>45110</v>
      </c>
      <c r="D982" t="str">
        <f>IF(OpportunityTbl[[#This Row],[statecode]]=0,"",OpportunityTbl[[#This Row],[Estimated Close Date]])</f>
        <v/>
      </c>
      <c r="E982" s="14">
        <v>-60</v>
      </c>
      <c r="F982" s="14">
        <v>0</v>
      </c>
      <c r="G982" t="s">
        <v>4280</v>
      </c>
      <c r="H982" t="s">
        <v>4281</v>
      </c>
      <c r="I982">
        <v>0</v>
      </c>
      <c r="J982">
        <v>1</v>
      </c>
      <c r="K982" t="s">
        <v>10628</v>
      </c>
      <c r="L982" t="s">
        <v>12240</v>
      </c>
      <c r="M982" t="s">
        <v>22</v>
      </c>
      <c r="N982" t="s">
        <v>616</v>
      </c>
      <c r="O982" t="s">
        <v>29</v>
      </c>
      <c r="P982" t="s">
        <v>654</v>
      </c>
      <c r="Q982" s="13">
        <v>8585</v>
      </c>
      <c r="S982" s="1">
        <v>0.3</v>
      </c>
      <c r="T982" t="s">
        <v>168</v>
      </c>
      <c r="U982" t="s">
        <v>100</v>
      </c>
      <c r="V982" t="b">
        <v>1</v>
      </c>
      <c r="W982">
        <v>2.5</v>
      </c>
      <c r="X982" t="s">
        <v>25</v>
      </c>
      <c r="Y982" t="s">
        <v>26</v>
      </c>
    </row>
    <row r="983" spans="1:25" x14ac:dyDescent="0.4">
      <c r="A983" t="s">
        <v>4451</v>
      </c>
      <c r="B983" s="2">
        <f ca="1">TODAY()+OpportunityTbl[[#This Row],[CreatedOn_DaysFromToday]]</f>
        <v>45050</v>
      </c>
      <c r="C983" s="2">
        <f ca="1">TODAY()+OpportunityTbl[[#This Row],[EstCloseDate_DaysFromToday]]</f>
        <v>45138</v>
      </c>
      <c r="D983" t="str">
        <f>IF(OpportunityTbl[[#This Row],[statecode]]=0,"",OpportunityTbl[[#This Row],[Estimated Close Date]])</f>
        <v/>
      </c>
      <c r="E983" s="14">
        <v>-60</v>
      </c>
      <c r="F983" s="14">
        <v>28</v>
      </c>
      <c r="G983" t="s">
        <v>4280</v>
      </c>
      <c r="H983" t="s">
        <v>4281</v>
      </c>
      <c r="I983">
        <v>0</v>
      </c>
      <c r="J983">
        <v>1</v>
      </c>
      <c r="K983" t="s">
        <v>10457</v>
      </c>
      <c r="L983" t="s">
        <v>12236</v>
      </c>
      <c r="M983" t="s">
        <v>22</v>
      </c>
      <c r="N983" t="s">
        <v>616</v>
      </c>
      <c r="O983" t="s">
        <v>29</v>
      </c>
      <c r="P983" t="s">
        <v>654</v>
      </c>
      <c r="Q983" s="13">
        <v>2622</v>
      </c>
      <c r="S983" s="1">
        <v>0.5</v>
      </c>
      <c r="T983" t="s">
        <v>168</v>
      </c>
      <c r="U983" t="s">
        <v>97</v>
      </c>
      <c r="V983" t="b">
        <v>0</v>
      </c>
      <c r="W983">
        <v>2.5</v>
      </c>
      <c r="X983" t="s">
        <v>157</v>
      </c>
      <c r="Y983" t="s">
        <v>26</v>
      </c>
    </row>
    <row r="984" spans="1:25" x14ac:dyDescent="0.4">
      <c r="A984" t="s">
        <v>4620</v>
      </c>
      <c r="B984" s="2">
        <f ca="1">TODAY()+OpportunityTbl[[#This Row],[CreatedOn_DaysFromToday]]</f>
        <v>45050</v>
      </c>
      <c r="C984" s="2">
        <f ca="1">TODAY()+OpportunityTbl[[#This Row],[EstCloseDate_DaysFromToday]]</f>
        <v>45128</v>
      </c>
      <c r="D984" t="str">
        <f>IF(OpportunityTbl[[#This Row],[statecode]]=0,"",OpportunityTbl[[#This Row],[Estimated Close Date]])</f>
        <v/>
      </c>
      <c r="E984" s="14">
        <v>-60</v>
      </c>
      <c r="F984" s="14">
        <v>18</v>
      </c>
      <c r="G984" t="s">
        <v>4280</v>
      </c>
      <c r="H984" t="s">
        <v>4281</v>
      </c>
      <c r="I984">
        <v>0</v>
      </c>
      <c r="J984">
        <v>1</v>
      </c>
      <c r="K984" t="s">
        <v>10427</v>
      </c>
      <c r="L984" t="s">
        <v>12239</v>
      </c>
      <c r="M984" t="s">
        <v>22</v>
      </c>
      <c r="N984" t="s">
        <v>779</v>
      </c>
      <c r="O984" t="s">
        <v>29</v>
      </c>
      <c r="P984" t="s">
        <v>782</v>
      </c>
      <c r="Q984" s="13">
        <v>6526</v>
      </c>
      <c r="S984" s="1">
        <v>0.3</v>
      </c>
      <c r="T984" t="s">
        <v>168</v>
      </c>
      <c r="U984" t="s">
        <v>24</v>
      </c>
      <c r="V984" t="b">
        <v>0</v>
      </c>
      <c r="W984">
        <v>2</v>
      </c>
      <c r="X984" t="s">
        <v>25</v>
      </c>
      <c r="Y984" t="s">
        <v>26</v>
      </c>
    </row>
    <row r="985" spans="1:25" x14ac:dyDescent="0.4">
      <c r="A985" t="s">
        <v>4882</v>
      </c>
      <c r="B985" s="2">
        <f ca="1">TODAY()+OpportunityTbl[[#This Row],[CreatedOn_DaysFromToday]]</f>
        <v>45050</v>
      </c>
      <c r="C985" s="2">
        <f ca="1">TODAY()+OpportunityTbl[[#This Row],[EstCloseDate_DaysFromToday]]</f>
        <v>45118</v>
      </c>
      <c r="D985" t="str">
        <f>IF(OpportunityTbl[[#This Row],[statecode]]=0,"",OpportunityTbl[[#This Row],[Estimated Close Date]])</f>
        <v/>
      </c>
      <c r="E985" s="14">
        <v>-60</v>
      </c>
      <c r="F985" s="14">
        <v>8</v>
      </c>
      <c r="G985" t="s">
        <v>4280</v>
      </c>
      <c r="H985" t="s">
        <v>4281</v>
      </c>
      <c r="I985">
        <v>0</v>
      </c>
      <c r="J985">
        <v>1</v>
      </c>
      <c r="K985" t="s">
        <v>10549</v>
      </c>
      <c r="L985" t="s">
        <v>12240</v>
      </c>
      <c r="M985" t="s">
        <v>22</v>
      </c>
      <c r="N985" t="s">
        <v>1727</v>
      </c>
      <c r="O985" t="s">
        <v>29</v>
      </c>
      <c r="P985" t="s">
        <v>1728</v>
      </c>
      <c r="Q985" s="13">
        <v>8789</v>
      </c>
      <c r="S985" s="1">
        <v>0.1</v>
      </c>
      <c r="T985" t="s">
        <v>23</v>
      </c>
      <c r="U985" t="s">
        <v>97</v>
      </c>
      <c r="V985" t="b">
        <v>1</v>
      </c>
      <c r="W985">
        <v>3.5</v>
      </c>
      <c r="X985" t="s">
        <v>25</v>
      </c>
      <c r="Y985" t="s">
        <v>26</v>
      </c>
    </row>
    <row r="986" spans="1:25" x14ac:dyDescent="0.4">
      <c r="A986" t="s">
        <v>5182</v>
      </c>
      <c r="B986" s="2">
        <f ca="1">TODAY()+OpportunityTbl[[#This Row],[CreatedOn_DaysFromToday]]</f>
        <v>45050</v>
      </c>
      <c r="C986" s="2">
        <f ca="1">TODAY()+OpportunityTbl[[#This Row],[EstCloseDate_DaysFromToday]]</f>
        <v>45112</v>
      </c>
      <c r="D986" t="str">
        <f>IF(OpportunityTbl[[#This Row],[statecode]]=0,"",OpportunityTbl[[#This Row],[Estimated Close Date]])</f>
        <v/>
      </c>
      <c r="E986" s="14">
        <v>-60</v>
      </c>
      <c r="F986" s="14">
        <v>2</v>
      </c>
      <c r="G986" t="s">
        <v>4280</v>
      </c>
      <c r="H986" t="s">
        <v>4281</v>
      </c>
      <c r="I986">
        <v>0</v>
      </c>
      <c r="J986">
        <v>1</v>
      </c>
      <c r="K986" t="s">
        <v>10570</v>
      </c>
      <c r="L986" t="s">
        <v>12233</v>
      </c>
      <c r="M986" t="s">
        <v>22</v>
      </c>
      <c r="N986" t="s">
        <v>31</v>
      </c>
      <c r="O986" t="s">
        <v>29</v>
      </c>
      <c r="P986" t="s">
        <v>210</v>
      </c>
      <c r="Q986" s="13">
        <v>14622</v>
      </c>
      <c r="S986" s="1">
        <v>0.5</v>
      </c>
      <c r="T986" t="s">
        <v>168</v>
      </c>
      <c r="U986" t="s">
        <v>24</v>
      </c>
      <c r="V986" t="b">
        <v>0</v>
      </c>
      <c r="W986">
        <v>2.5</v>
      </c>
      <c r="X986" t="s">
        <v>157</v>
      </c>
      <c r="Y986" t="s">
        <v>4890</v>
      </c>
    </row>
    <row r="987" spans="1:25" x14ac:dyDescent="0.4">
      <c r="A987" t="s">
        <v>5183</v>
      </c>
      <c r="B987" s="2">
        <f ca="1">TODAY()+OpportunityTbl[[#This Row],[CreatedOn_DaysFromToday]]</f>
        <v>45050</v>
      </c>
      <c r="C987" s="2">
        <f ca="1">TODAY()+OpportunityTbl[[#This Row],[EstCloseDate_DaysFromToday]]</f>
        <v>45115</v>
      </c>
      <c r="D987" t="str">
        <f>IF(OpportunityTbl[[#This Row],[statecode]]=0,"",OpportunityTbl[[#This Row],[Estimated Close Date]])</f>
        <v/>
      </c>
      <c r="E987" s="14">
        <v>-60</v>
      </c>
      <c r="F987" s="14">
        <v>5</v>
      </c>
      <c r="G987" t="s">
        <v>4280</v>
      </c>
      <c r="H987" t="s">
        <v>4281</v>
      </c>
      <c r="I987">
        <v>0</v>
      </c>
      <c r="J987">
        <v>1</v>
      </c>
      <c r="K987" t="s">
        <v>10553</v>
      </c>
      <c r="L987" t="s">
        <v>12234</v>
      </c>
      <c r="M987" t="s">
        <v>22</v>
      </c>
      <c r="N987" t="s">
        <v>779</v>
      </c>
      <c r="O987" t="s">
        <v>29</v>
      </c>
      <c r="P987" t="s">
        <v>782</v>
      </c>
      <c r="Q987" s="13">
        <v>2242</v>
      </c>
      <c r="S987" s="1">
        <v>0.3</v>
      </c>
      <c r="T987" t="s">
        <v>168</v>
      </c>
      <c r="U987" t="s">
        <v>100</v>
      </c>
      <c r="V987" t="b">
        <v>0</v>
      </c>
      <c r="W987">
        <v>2.5</v>
      </c>
      <c r="X987" t="s">
        <v>157</v>
      </c>
      <c r="Y987" t="s">
        <v>4899</v>
      </c>
    </row>
    <row r="988" spans="1:25" x14ac:dyDescent="0.4">
      <c r="A988" t="s">
        <v>7092</v>
      </c>
      <c r="B988" s="2">
        <f ca="1">TODAY()+OpportunityTbl[[#This Row],[CreatedOn_DaysFromToday]]</f>
        <v>45050</v>
      </c>
      <c r="C988" s="2">
        <f ca="1">TODAY()+OpportunityTbl[[#This Row],[EstCloseDate_DaysFromToday]]</f>
        <v>45100</v>
      </c>
      <c r="D988">
        <f ca="1">IF(OpportunityTbl[[#This Row],[statecode]]=0,"",OpportunityTbl[[#This Row],[Estimated Close Date]])</f>
        <v>45100</v>
      </c>
      <c r="E988" s="14">
        <v>-60</v>
      </c>
      <c r="F988" s="14">
        <v>-10</v>
      </c>
      <c r="G988" t="s">
        <v>7082</v>
      </c>
      <c r="H988" t="s">
        <v>7082</v>
      </c>
      <c r="I988">
        <v>1</v>
      </c>
      <c r="J988">
        <v>3</v>
      </c>
      <c r="K988" t="s">
        <v>10545</v>
      </c>
      <c r="L988" t="s">
        <v>12234</v>
      </c>
      <c r="M988" t="s">
        <v>22</v>
      </c>
      <c r="N988" t="s">
        <v>1710</v>
      </c>
      <c r="O988" t="s">
        <v>29</v>
      </c>
      <c r="P988" t="s">
        <v>2378</v>
      </c>
      <c r="Q988" s="13">
        <v>2432</v>
      </c>
      <c r="R988" s="13">
        <v>2334.7199999999998</v>
      </c>
      <c r="S988" s="1">
        <v>0.9</v>
      </c>
      <c r="T988" t="s">
        <v>4724</v>
      </c>
      <c r="U988" t="s">
        <v>100</v>
      </c>
      <c r="V988" t="b">
        <v>1</v>
      </c>
      <c r="W988">
        <v>4</v>
      </c>
      <c r="X988" t="s">
        <v>4732</v>
      </c>
      <c r="Y988" t="s">
        <v>4914</v>
      </c>
    </row>
    <row r="989" spans="1:25" x14ac:dyDescent="0.4">
      <c r="A989" t="s">
        <v>7411</v>
      </c>
      <c r="B989" s="2">
        <f ca="1">TODAY()+OpportunityTbl[[#This Row],[CreatedOn_DaysFromToday]]</f>
        <v>45050</v>
      </c>
      <c r="C989" s="2">
        <f ca="1">TODAY()+OpportunityTbl[[#This Row],[EstCloseDate_DaysFromToday]]</f>
        <v>45096</v>
      </c>
      <c r="D989">
        <f ca="1">IF(OpportunityTbl[[#This Row],[statecode]]=0,"",OpportunityTbl[[#This Row],[Estimated Close Date]])</f>
        <v>45096</v>
      </c>
      <c r="E989" s="14">
        <v>-60</v>
      </c>
      <c r="F989" s="14">
        <v>-14</v>
      </c>
      <c r="G989" t="s">
        <v>7082</v>
      </c>
      <c r="H989" t="s">
        <v>7082</v>
      </c>
      <c r="I989">
        <v>1</v>
      </c>
      <c r="J989">
        <v>3</v>
      </c>
      <c r="K989" t="s">
        <v>10604</v>
      </c>
      <c r="L989" t="s">
        <v>12237</v>
      </c>
      <c r="M989" t="s">
        <v>22</v>
      </c>
      <c r="N989" t="s">
        <v>31</v>
      </c>
      <c r="O989" t="s">
        <v>29</v>
      </c>
      <c r="P989" t="s">
        <v>32</v>
      </c>
      <c r="Q989" s="13">
        <v>4611</v>
      </c>
      <c r="R989" s="13">
        <v>4449.6099999999997</v>
      </c>
      <c r="S989" s="1">
        <v>0.3</v>
      </c>
      <c r="T989" t="s">
        <v>168</v>
      </c>
      <c r="U989" t="s">
        <v>97</v>
      </c>
      <c r="V989" t="b">
        <v>1</v>
      </c>
      <c r="W989">
        <v>3.5</v>
      </c>
      <c r="X989" t="s">
        <v>240</v>
      </c>
      <c r="Y989" t="s">
        <v>4890</v>
      </c>
    </row>
    <row r="990" spans="1:25" x14ac:dyDescent="0.4">
      <c r="A990" t="s">
        <v>8038</v>
      </c>
      <c r="B990" s="2">
        <f ca="1">TODAY()+OpportunityTbl[[#This Row],[CreatedOn_DaysFromToday]]</f>
        <v>45050</v>
      </c>
      <c r="C990" s="2">
        <f ca="1">TODAY()+OpportunityTbl[[#This Row],[EstCloseDate_DaysFromToday]]</f>
        <v>45096</v>
      </c>
      <c r="D990">
        <f ca="1">IF(OpportunityTbl[[#This Row],[statecode]]=0,"",OpportunityTbl[[#This Row],[Estimated Close Date]])</f>
        <v>45096</v>
      </c>
      <c r="E990" s="14">
        <v>-60</v>
      </c>
      <c r="F990" s="14">
        <v>-14</v>
      </c>
      <c r="G990" t="s">
        <v>7082</v>
      </c>
      <c r="H990" t="s">
        <v>7082</v>
      </c>
      <c r="I990">
        <v>1</v>
      </c>
      <c r="J990">
        <v>3</v>
      </c>
      <c r="K990" t="s">
        <v>10567</v>
      </c>
      <c r="L990" t="s">
        <v>12240</v>
      </c>
      <c r="M990" t="s">
        <v>22</v>
      </c>
      <c r="N990" t="s">
        <v>31</v>
      </c>
      <c r="O990" t="s">
        <v>29</v>
      </c>
      <c r="P990" t="s">
        <v>32</v>
      </c>
      <c r="Q990" s="13">
        <v>9240</v>
      </c>
      <c r="R990" s="13">
        <v>9009</v>
      </c>
      <c r="S990" s="1">
        <v>0.5</v>
      </c>
      <c r="T990" t="s">
        <v>168</v>
      </c>
      <c r="U990" t="s">
        <v>24</v>
      </c>
      <c r="V990" t="b">
        <v>1</v>
      </c>
      <c r="W990">
        <v>2.5</v>
      </c>
      <c r="X990" t="s">
        <v>240</v>
      </c>
      <c r="Y990" t="s">
        <v>4892</v>
      </c>
    </row>
    <row r="991" spans="1:25" x14ac:dyDescent="0.4">
      <c r="A991" t="s">
        <v>8039</v>
      </c>
      <c r="B991" s="2">
        <f ca="1">TODAY()+OpportunityTbl[[#This Row],[CreatedOn_DaysFromToday]]</f>
        <v>45050</v>
      </c>
      <c r="C991" s="2">
        <f ca="1">TODAY()+OpportunityTbl[[#This Row],[EstCloseDate_DaysFromToday]]</f>
        <v>45103</v>
      </c>
      <c r="D991">
        <f ca="1">IF(OpportunityTbl[[#This Row],[statecode]]=0,"",OpportunityTbl[[#This Row],[Estimated Close Date]])</f>
        <v>45103</v>
      </c>
      <c r="E991" s="14">
        <v>-60</v>
      </c>
      <c r="F991" s="14">
        <v>-7</v>
      </c>
      <c r="G991" t="s">
        <v>7082</v>
      </c>
      <c r="H991" t="s">
        <v>7082</v>
      </c>
      <c r="I991">
        <v>1</v>
      </c>
      <c r="J991">
        <v>3</v>
      </c>
      <c r="K991" t="s">
        <v>10604</v>
      </c>
      <c r="L991" t="s">
        <v>12236</v>
      </c>
      <c r="M991" t="s">
        <v>22</v>
      </c>
      <c r="N991" t="s">
        <v>518</v>
      </c>
      <c r="O991" t="s">
        <v>29</v>
      </c>
      <c r="P991" t="s">
        <v>519</v>
      </c>
      <c r="Q991" s="13">
        <v>2117</v>
      </c>
      <c r="R991" s="13">
        <v>2064.0700000000002</v>
      </c>
      <c r="S991" s="1">
        <v>0.5</v>
      </c>
      <c r="T991" t="s">
        <v>168</v>
      </c>
      <c r="U991" t="s">
        <v>24</v>
      </c>
      <c r="V991" t="b">
        <v>1</v>
      </c>
      <c r="W991">
        <v>2.5</v>
      </c>
      <c r="X991" t="s">
        <v>240</v>
      </c>
      <c r="Y991" t="s">
        <v>4905</v>
      </c>
    </row>
    <row r="992" spans="1:25" x14ac:dyDescent="0.4">
      <c r="A992" t="s">
        <v>8834</v>
      </c>
      <c r="B992" s="2">
        <f ca="1">TODAY()+OpportunityTbl[[#This Row],[CreatedOn_DaysFromToday]]</f>
        <v>45050</v>
      </c>
      <c r="C992" s="2">
        <f ca="1">TODAY()+OpportunityTbl[[#This Row],[EstCloseDate_DaysFromToday]]</f>
        <v>45088</v>
      </c>
      <c r="D992">
        <f ca="1">IF(OpportunityTbl[[#This Row],[statecode]]=0,"",OpportunityTbl[[#This Row],[Estimated Close Date]])</f>
        <v>45088</v>
      </c>
      <c r="E992" s="14">
        <v>-60</v>
      </c>
      <c r="F992" s="14">
        <v>-22</v>
      </c>
      <c r="G992" t="s">
        <v>7082</v>
      </c>
      <c r="H992" t="s">
        <v>7082</v>
      </c>
      <c r="I992">
        <v>1</v>
      </c>
      <c r="J992">
        <v>3</v>
      </c>
      <c r="K992" t="s">
        <v>10629</v>
      </c>
      <c r="L992" t="s">
        <v>12234</v>
      </c>
      <c r="M992" t="s">
        <v>22</v>
      </c>
      <c r="N992" t="s">
        <v>2069</v>
      </c>
      <c r="O992" t="s">
        <v>29</v>
      </c>
      <c r="P992" t="s">
        <v>2107</v>
      </c>
      <c r="Q992" s="13">
        <v>2518</v>
      </c>
      <c r="R992" s="13">
        <v>2404.69</v>
      </c>
      <c r="S992" s="1">
        <v>0.3</v>
      </c>
      <c r="T992" t="s">
        <v>168</v>
      </c>
      <c r="U992" t="s">
        <v>24</v>
      </c>
      <c r="V992" t="b">
        <v>1</v>
      </c>
      <c r="W992">
        <v>4.5</v>
      </c>
      <c r="X992" t="s">
        <v>240</v>
      </c>
      <c r="Y992" t="s">
        <v>26</v>
      </c>
    </row>
    <row r="993" spans="1:25" x14ac:dyDescent="0.4">
      <c r="A993" t="s">
        <v>9303</v>
      </c>
      <c r="B993" s="2">
        <f ca="1">TODAY()+OpportunityTbl[[#This Row],[CreatedOn_DaysFromToday]]</f>
        <v>45050</v>
      </c>
      <c r="C993" s="2">
        <f ca="1">TODAY()+OpportunityTbl[[#This Row],[EstCloseDate_DaysFromToday]]</f>
        <v>45097</v>
      </c>
      <c r="D993">
        <f ca="1">IF(OpportunityTbl[[#This Row],[statecode]]=0,"",OpportunityTbl[[#This Row],[Estimated Close Date]])</f>
        <v>45097</v>
      </c>
      <c r="E993" s="14">
        <v>-60</v>
      </c>
      <c r="F993" s="14">
        <v>-13</v>
      </c>
      <c r="G993" t="s">
        <v>7082</v>
      </c>
      <c r="H993" t="s">
        <v>7082</v>
      </c>
      <c r="I993">
        <v>1</v>
      </c>
      <c r="J993">
        <v>3</v>
      </c>
      <c r="K993" t="s">
        <v>10531</v>
      </c>
      <c r="L993" t="s">
        <v>12236</v>
      </c>
      <c r="M993" t="s">
        <v>22</v>
      </c>
      <c r="N993" t="s">
        <v>480</v>
      </c>
      <c r="O993" t="s">
        <v>29</v>
      </c>
      <c r="P993" t="s">
        <v>687</v>
      </c>
      <c r="Q993" s="13">
        <v>3413</v>
      </c>
      <c r="R993" s="13">
        <v>3327.68</v>
      </c>
      <c r="S993" s="1">
        <v>0.5</v>
      </c>
      <c r="T993" t="s">
        <v>168</v>
      </c>
      <c r="U993" t="s">
        <v>100</v>
      </c>
      <c r="V993" t="b">
        <v>1</v>
      </c>
      <c r="W993">
        <v>2.5</v>
      </c>
      <c r="X993" t="s">
        <v>240</v>
      </c>
      <c r="Y993" t="s">
        <v>26</v>
      </c>
    </row>
    <row r="994" spans="1:25" x14ac:dyDescent="0.4">
      <c r="A994" t="s">
        <v>517</v>
      </c>
      <c r="B994" s="2">
        <f ca="1">TODAY()+OpportunityTbl[[#This Row],[CreatedOn_DaysFromToday]]</f>
        <v>45049</v>
      </c>
      <c r="C994" s="2">
        <f ca="1">TODAY()+OpportunityTbl[[#This Row],[EstCloseDate_DaysFromToday]]</f>
        <v>45081</v>
      </c>
      <c r="D994">
        <f ca="1">IF(OpportunityTbl[[#This Row],[statecode]]=0,"",OpportunityTbl[[#This Row],[Estimated Close Date]])</f>
        <v>45081</v>
      </c>
      <c r="E994" s="14">
        <v>-61</v>
      </c>
      <c r="F994" s="14">
        <v>-29</v>
      </c>
      <c r="G994" t="s">
        <v>27</v>
      </c>
      <c r="H994" t="s">
        <v>28</v>
      </c>
      <c r="I994">
        <v>2</v>
      </c>
      <c r="J994">
        <v>4</v>
      </c>
      <c r="K994" t="s">
        <v>10630</v>
      </c>
      <c r="L994" t="s">
        <v>12234</v>
      </c>
      <c r="M994" t="s">
        <v>22</v>
      </c>
      <c r="N994" t="s">
        <v>518</v>
      </c>
      <c r="O994" t="s">
        <v>29</v>
      </c>
      <c r="P994" t="s">
        <v>519</v>
      </c>
      <c r="Q994" s="13">
        <v>1824</v>
      </c>
      <c r="S994" s="1">
        <v>0.3</v>
      </c>
      <c r="T994" t="s">
        <v>168</v>
      </c>
      <c r="U994" t="s">
        <v>100</v>
      </c>
      <c r="V994" t="b">
        <v>1</v>
      </c>
      <c r="W994">
        <v>2.5</v>
      </c>
      <c r="X994" t="s">
        <v>157</v>
      </c>
      <c r="Y994" t="s">
        <v>26</v>
      </c>
    </row>
    <row r="995" spans="1:25" x14ac:dyDescent="0.4">
      <c r="A995" t="s">
        <v>1884</v>
      </c>
      <c r="B995" s="2">
        <f ca="1">TODAY()+OpportunityTbl[[#This Row],[CreatedOn_DaysFromToday]]</f>
        <v>45049</v>
      </c>
      <c r="C995" s="2">
        <f ca="1">TODAY()+OpportunityTbl[[#This Row],[EstCloseDate_DaysFromToday]]</f>
        <v>45099</v>
      </c>
      <c r="D995">
        <f ca="1">IF(OpportunityTbl[[#This Row],[statecode]]=0,"",OpportunityTbl[[#This Row],[Estimated Close Date]])</f>
        <v>45099</v>
      </c>
      <c r="E995" s="14">
        <v>-61</v>
      </c>
      <c r="F995" s="14">
        <v>-11</v>
      </c>
      <c r="G995" t="s">
        <v>27</v>
      </c>
      <c r="H995" t="s">
        <v>28</v>
      </c>
      <c r="I995">
        <v>2</v>
      </c>
      <c r="J995">
        <v>4</v>
      </c>
      <c r="K995" t="s">
        <v>10609</v>
      </c>
      <c r="L995" t="s">
        <v>12239</v>
      </c>
      <c r="M995" t="s">
        <v>22</v>
      </c>
      <c r="N995" t="s">
        <v>779</v>
      </c>
      <c r="O995" t="s">
        <v>29</v>
      </c>
      <c r="P995" t="s">
        <v>780</v>
      </c>
      <c r="Q995" s="13">
        <v>6773</v>
      </c>
      <c r="S995" s="1">
        <v>0.3</v>
      </c>
      <c r="T995" t="s">
        <v>168</v>
      </c>
      <c r="U995" t="s">
        <v>100</v>
      </c>
      <c r="V995" t="b">
        <v>1</v>
      </c>
      <c r="W995">
        <v>2</v>
      </c>
      <c r="X995" t="s">
        <v>157</v>
      </c>
      <c r="Y995" t="s">
        <v>26</v>
      </c>
    </row>
    <row r="996" spans="1:25" x14ac:dyDescent="0.4">
      <c r="A996" t="s">
        <v>2067</v>
      </c>
      <c r="B996" s="2">
        <f ca="1">TODAY()+OpportunityTbl[[#This Row],[CreatedOn_DaysFromToday]]</f>
        <v>45049</v>
      </c>
      <c r="C996" s="2">
        <f ca="1">TODAY()+OpportunityTbl[[#This Row],[EstCloseDate_DaysFromToday]]</f>
        <v>45093</v>
      </c>
      <c r="D996">
        <f ca="1">IF(OpportunityTbl[[#This Row],[statecode]]=0,"",OpportunityTbl[[#This Row],[Estimated Close Date]])</f>
        <v>45093</v>
      </c>
      <c r="E996" s="14">
        <v>-61</v>
      </c>
      <c r="F996" s="14">
        <v>-17</v>
      </c>
      <c r="G996" t="s">
        <v>27</v>
      </c>
      <c r="H996" t="s">
        <v>28</v>
      </c>
      <c r="I996">
        <v>2</v>
      </c>
      <c r="J996">
        <v>4</v>
      </c>
      <c r="K996" t="s">
        <v>10539</v>
      </c>
      <c r="L996" t="s">
        <v>12238</v>
      </c>
      <c r="M996" t="s">
        <v>22</v>
      </c>
      <c r="N996" t="s">
        <v>1762</v>
      </c>
      <c r="O996" t="s">
        <v>29</v>
      </c>
      <c r="P996" t="s">
        <v>1763</v>
      </c>
      <c r="Q996" s="13">
        <v>2156</v>
      </c>
      <c r="S996" s="1">
        <v>0.3</v>
      </c>
      <c r="T996" t="s">
        <v>168</v>
      </c>
      <c r="U996" t="s">
        <v>24</v>
      </c>
      <c r="V996" t="b">
        <v>1</v>
      </c>
      <c r="W996">
        <v>3</v>
      </c>
      <c r="X996" t="s">
        <v>157</v>
      </c>
      <c r="Y996" t="s">
        <v>26</v>
      </c>
    </row>
    <row r="997" spans="1:25" x14ac:dyDescent="0.4">
      <c r="A997" t="s">
        <v>2249</v>
      </c>
      <c r="B997" s="2">
        <f ca="1">TODAY()+OpportunityTbl[[#This Row],[CreatedOn_DaysFromToday]]</f>
        <v>45049</v>
      </c>
      <c r="C997" s="2">
        <f ca="1">TODAY()+OpportunityTbl[[#This Row],[EstCloseDate_DaysFromToday]]</f>
        <v>45096</v>
      </c>
      <c r="D997">
        <f ca="1">IF(OpportunityTbl[[#This Row],[statecode]]=0,"",OpportunityTbl[[#This Row],[Estimated Close Date]])</f>
        <v>45096</v>
      </c>
      <c r="E997" s="14">
        <v>-61</v>
      </c>
      <c r="F997" s="14">
        <v>-14</v>
      </c>
      <c r="G997" t="s">
        <v>27</v>
      </c>
      <c r="H997" t="s">
        <v>28</v>
      </c>
      <c r="I997">
        <v>2</v>
      </c>
      <c r="J997">
        <v>4</v>
      </c>
      <c r="K997" t="s">
        <v>10532</v>
      </c>
      <c r="L997" t="s">
        <v>12237</v>
      </c>
      <c r="M997" t="s">
        <v>22</v>
      </c>
      <c r="N997" t="s">
        <v>1710</v>
      </c>
      <c r="O997" t="s">
        <v>29</v>
      </c>
      <c r="P997" t="s">
        <v>1711</v>
      </c>
      <c r="Q997" s="13">
        <v>2584</v>
      </c>
      <c r="S997" s="1">
        <v>0.3</v>
      </c>
      <c r="T997" t="s">
        <v>168</v>
      </c>
      <c r="U997" t="s">
        <v>24</v>
      </c>
      <c r="V997" t="b">
        <v>1</v>
      </c>
      <c r="W997">
        <v>5</v>
      </c>
      <c r="X997" t="s">
        <v>157</v>
      </c>
      <c r="Y997" t="s">
        <v>26</v>
      </c>
    </row>
    <row r="998" spans="1:25" x14ac:dyDescent="0.4">
      <c r="A998" t="s">
        <v>3827</v>
      </c>
      <c r="B998" s="2">
        <f ca="1">TODAY()+OpportunityTbl[[#This Row],[CreatedOn_DaysFromToday]]</f>
        <v>45049</v>
      </c>
      <c r="C998" s="2">
        <f ca="1">TODAY()+OpportunityTbl[[#This Row],[EstCloseDate_DaysFromToday]]</f>
        <v>45106</v>
      </c>
      <c r="D998">
        <f ca="1">IF(OpportunityTbl[[#This Row],[statecode]]=0,"",OpportunityTbl[[#This Row],[Estimated Close Date]])</f>
        <v>45106</v>
      </c>
      <c r="E998" s="14">
        <v>-61</v>
      </c>
      <c r="F998" s="14">
        <v>-4</v>
      </c>
      <c r="G998" t="s">
        <v>27</v>
      </c>
      <c r="H998" t="s">
        <v>28</v>
      </c>
      <c r="I998">
        <v>2</v>
      </c>
      <c r="J998">
        <v>4</v>
      </c>
      <c r="K998" t="s">
        <v>10575</v>
      </c>
      <c r="L998" t="s">
        <v>12239</v>
      </c>
      <c r="M998" t="s">
        <v>22</v>
      </c>
      <c r="N998" t="s">
        <v>518</v>
      </c>
      <c r="O998" t="s">
        <v>29</v>
      </c>
      <c r="P998" t="s">
        <v>532</v>
      </c>
      <c r="Q998" s="13">
        <v>6881</v>
      </c>
      <c r="S998" s="1">
        <v>0.1</v>
      </c>
      <c r="T998" t="s">
        <v>23</v>
      </c>
      <c r="U998" t="s">
        <v>97</v>
      </c>
      <c r="V998" t="b">
        <v>0</v>
      </c>
      <c r="W998">
        <v>2</v>
      </c>
      <c r="X998" t="s">
        <v>25</v>
      </c>
      <c r="Y998" t="s">
        <v>26</v>
      </c>
    </row>
    <row r="999" spans="1:25" x14ac:dyDescent="0.4">
      <c r="A999" t="s">
        <v>4555</v>
      </c>
      <c r="B999" s="2">
        <f ca="1">TODAY()+OpportunityTbl[[#This Row],[CreatedOn_DaysFromToday]]</f>
        <v>45049</v>
      </c>
      <c r="C999" s="2">
        <f ca="1">TODAY()+OpportunityTbl[[#This Row],[EstCloseDate_DaysFromToday]]</f>
        <v>45116</v>
      </c>
      <c r="D999" t="str">
        <f>IF(OpportunityTbl[[#This Row],[statecode]]=0,"",OpportunityTbl[[#This Row],[Estimated Close Date]])</f>
        <v/>
      </c>
      <c r="E999" s="14">
        <v>-61</v>
      </c>
      <c r="F999" s="14">
        <v>6</v>
      </c>
      <c r="G999" t="s">
        <v>4280</v>
      </c>
      <c r="H999" t="s">
        <v>4281</v>
      </c>
      <c r="I999">
        <v>0</v>
      </c>
      <c r="J999">
        <v>1</v>
      </c>
      <c r="K999" t="s">
        <v>10558</v>
      </c>
      <c r="L999" t="s">
        <v>12237</v>
      </c>
      <c r="M999" t="s">
        <v>22</v>
      </c>
      <c r="N999" t="s">
        <v>779</v>
      </c>
      <c r="O999" t="s">
        <v>29</v>
      </c>
      <c r="P999" t="s">
        <v>780</v>
      </c>
      <c r="Q999" s="13">
        <v>2636</v>
      </c>
      <c r="S999" s="1">
        <v>0.3</v>
      </c>
      <c r="T999" t="s">
        <v>168</v>
      </c>
      <c r="U999" t="s">
        <v>97</v>
      </c>
      <c r="V999" t="b">
        <v>1</v>
      </c>
      <c r="W999">
        <v>3.5</v>
      </c>
      <c r="X999" t="s">
        <v>25</v>
      </c>
      <c r="Y999" t="s">
        <v>26</v>
      </c>
    </row>
    <row r="1000" spans="1:25" x14ac:dyDescent="0.4">
      <c r="A1000" t="s">
        <v>4621</v>
      </c>
      <c r="B1000" s="2">
        <f ca="1">TODAY()+OpportunityTbl[[#This Row],[CreatedOn_DaysFromToday]]</f>
        <v>45049</v>
      </c>
      <c r="C1000" s="2">
        <f ca="1">TODAY()+OpportunityTbl[[#This Row],[EstCloseDate_DaysFromToday]]</f>
        <v>45113</v>
      </c>
      <c r="D1000" t="str">
        <f>IF(OpportunityTbl[[#This Row],[statecode]]=0,"",OpportunityTbl[[#This Row],[Estimated Close Date]])</f>
        <v/>
      </c>
      <c r="E1000" s="14">
        <v>-61</v>
      </c>
      <c r="F1000" s="14">
        <v>3</v>
      </c>
      <c r="G1000" t="s">
        <v>4280</v>
      </c>
      <c r="H1000" t="s">
        <v>4281</v>
      </c>
      <c r="I1000">
        <v>0</v>
      </c>
      <c r="J1000">
        <v>1</v>
      </c>
      <c r="K1000" t="s">
        <v>10507</v>
      </c>
      <c r="L1000" t="s">
        <v>12238</v>
      </c>
      <c r="M1000" t="s">
        <v>22</v>
      </c>
      <c r="N1000" t="s">
        <v>779</v>
      </c>
      <c r="O1000" t="s">
        <v>29</v>
      </c>
      <c r="P1000" t="s">
        <v>782</v>
      </c>
      <c r="Q1000" s="13">
        <v>4198</v>
      </c>
      <c r="S1000" s="1">
        <v>0.3</v>
      </c>
      <c r="T1000" t="s">
        <v>168</v>
      </c>
      <c r="U1000" t="s">
        <v>24</v>
      </c>
      <c r="V1000" t="b">
        <v>1</v>
      </c>
      <c r="W1000">
        <v>2</v>
      </c>
      <c r="X1000" t="s">
        <v>25</v>
      </c>
      <c r="Y1000" t="s">
        <v>26</v>
      </c>
    </row>
    <row r="1001" spans="1:25" x14ac:dyDescent="0.4">
      <c r="A1001" t="s">
        <v>4720</v>
      </c>
      <c r="B1001" s="2">
        <f ca="1">TODAY()+OpportunityTbl[[#This Row],[CreatedOn_DaysFromToday]]</f>
        <v>45049</v>
      </c>
      <c r="C1001" s="2">
        <f ca="1">TODAY()+OpportunityTbl[[#This Row],[EstCloseDate_DaysFromToday]]</f>
        <v>45136</v>
      </c>
      <c r="D1001" t="str">
        <f>IF(OpportunityTbl[[#This Row],[statecode]]=0,"",OpportunityTbl[[#This Row],[Estimated Close Date]])</f>
        <v/>
      </c>
      <c r="E1001" s="14">
        <v>-61</v>
      </c>
      <c r="F1001" s="14">
        <v>26</v>
      </c>
      <c r="G1001" t="s">
        <v>4280</v>
      </c>
      <c r="H1001" t="s">
        <v>4281</v>
      </c>
      <c r="I1001">
        <v>0</v>
      </c>
      <c r="J1001">
        <v>1</v>
      </c>
      <c r="K1001" t="s">
        <v>10476</v>
      </c>
      <c r="L1001" t="s">
        <v>12237</v>
      </c>
      <c r="M1001" t="s">
        <v>22</v>
      </c>
      <c r="N1001" t="s">
        <v>1617</v>
      </c>
      <c r="O1001" t="s">
        <v>29</v>
      </c>
      <c r="P1001" t="s">
        <v>1648</v>
      </c>
      <c r="Q1001" s="13">
        <v>2916</v>
      </c>
      <c r="S1001" s="1">
        <v>0.5</v>
      </c>
      <c r="T1001" t="s">
        <v>168</v>
      </c>
      <c r="U1001" t="s">
        <v>24</v>
      </c>
      <c r="V1001" t="b">
        <v>0</v>
      </c>
      <c r="W1001">
        <v>4.5</v>
      </c>
      <c r="X1001" t="s">
        <v>157</v>
      </c>
      <c r="Y1001" t="s">
        <v>26</v>
      </c>
    </row>
    <row r="1002" spans="1:25" x14ac:dyDescent="0.4">
      <c r="A1002" t="s">
        <v>4954</v>
      </c>
      <c r="B1002" s="2">
        <f ca="1">TODAY()+OpportunityTbl[[#This Row],[CreatedOn_DaysFromToday]]</f>
        <v>45049</v>
      </c>
      <c r="C1002" s="2">
        <f ca="1">TODAY()+OpportunityTbl[[#This Row],[EstCloseDate_DaysFromToday]]</f>
        <v>45117</v>
      </c>
      <c r="D1002" t="str">
        <f>IF(OpportunityTbl[[#This Row],[statecode]]=0,"",OpportunityTbl[[#This Row],[Estimated Close Date]])</f>
        <v/>
      </c>
      <c r="E1002" s="14">
        <v>-61</v>
      </c>
      <c r="F1002" s="14">
        <v>7</v>
      </c>
      <c r="G1002" t="s">
        <v>4280</v>
      </c>
      <c r="H1002" t="s">
        <v>4281</v>
      </c>
      <c r="I1002">
        <v>0</v>
      </c>
      <c r="J1002">
        <v>1</v>
      </c>
      <c r="K1002" t="s">
        <v>10539</v>
      </c>
      <c r="L1002" t="s">
        <v>12234</v>
      </c>
      <c r="M1002" t="s">
        <v>22</v>
      </c>
      <c r="N1002" t="s">
        <v>1710</v>
      </c>
      <c r="O1002" t="s">
        <v>29</v>
      </c>
      <c r="P1002" t="s">
        <v>1711</v>
      </c>
      <c r="Q1002" s="13">
        <v>2030</v>
      </c>
      <c r="S1002" s="1">
        <v>0.9</v>
      </c>
      <c r="T1002" t="s">
        <v>4724</v>
      </c>
      <c r="U1002" t="s">
        <v>24</v>
      </c>
      <c r="V1002" t="b">
        <v>0</v>
      </c>
      <c r="W1002">
        <v>4</v>
      </c>
      <c r="X1002" t="s">
        <v>240</v>
      </c>
      <c r="Y1002" t="s">
        <v>4914</v>
      </c>
    </row>
    <row r="1003" spans="1:25" x14ac:dyDescent="0.4">
      <c r="A1003" t="s">
        <v>4966</v>
      </c>
      <c r="B1003" s="2">
        <f ca="1">TODAY()+OpportunityTbl[[#This Row],[CreatedOn_DaysFromToday]]</f>
        <v>45049</v>
      </c>
      <c r="C1003" s="2">
        <f ca="1">TODAY()+OpportunityTbl[[#This Row],[EstCloseDate_DaysFromToday]]</f>
        <v>45129</v>
      </c>
      <c r="D1003" t="str">
        <f>IF(OpportunityTbl[[#This Row],[statecode]]=0,"",OpportunityTbl[[#This Row],[Estimated Close Date]])</f>
        <v/>
      </c>
      <c r="E1003" s="14">
        <v>-61</v>
      </c>
      <c r="F1003" s="14">
        <v>19</v>
      </c>
      <c r="G1003" t="s">
        <v>4280</v>
      </c>
      <c r="H1003" t="s">
        <v>4281</v>
      </c>
      <c r="I1003">
        <v>0</v>
      </c>
      <c r="J1003">
        <v>1</v>
      </c>
      <c r="K1003" t="s">
        <v>10452</v>
      </c>
      <c r="L1003" t="s">
        <v>12234</v>
      </c>
      <c r="M1003" t="s">
        <v>22</v>
      </c>
      <c r="N1003" t="s">
        <v>2036</v>
      </c>
      <c r="O1003" t="s">
        <v>29</v>
      </c>
      <c r="P1003" t="s">
        <v>2056</v>
      </c>
      <c r="Q1003" s="13">
        <v>2219</v>
      </c>
      <c r="S1003" s="1">
        <v>0.5</v>
      </c>
      <c r="T1003" t="s">
        <v>168</v>
      </c>
      <c r="U1003" t="s">
        <v>97</v>
      </c>
      <c r="V1003" t="b">
        <v>1</v>
      </c>
      <c r="W1003">
        <v>4.5</v>
      </c>
      <c r="X1003" t="s">
        <v>240</v>
      </c>
      <c r="Y1003" t="s">
        <v>4890</v>
      </c>
    </row>
    <row r="1004" spans="1:25" x14ac:dyDescent="0.4">
      <c r="A1004" t="s">
        <v>5007</v>
      </c>
      <c r="B1004" s="2">
        <f ca="1">TODAY()+OpportunityTbl[[#This Row],[CreatedOn_DaysFromToday]]</f>
        <v>45049</v>
      </c>
      <c r="C1004" s="2">
        <f ca="1">TODAY()+OpportunityTbl[[#This Row],[EstCloseDate_DaysFromToday]]</f>
        <v>45113</v>
      </c>
      <c r="D1004" t="str">
        <f>IF(OpportunityTbl[[#This Row],[statecode]]=0,"",OpportunityTbl[[#This Row],[Estimated Close Date]])</f>
        <v/>
      </c>
      <c r="E1004" s="14">
        <v>-61</v>
      </c>
      <c r="F1004" s="14">
        <v>3</v>
      </c>
      <c r="G1004" t="s">
        <v>4280</v>
      </c>
      <c r="H1004" t="s">
        <v>4281</v>
      </c>
      <c r="I1004">
        <v>0</v>
      </c>
      <c r="J1004">
        <v>1</v>
      </c>
      <c r="K1004" t="s">
        <v>10532</v>
      </c>
      <c r="L1004" t="s">
        <v>12238</v>
      </c>
      <c r="M1004" t="s">
        <v>22</v>
      </c>
      <c r="N1004" t="s">
        <v>779</v>
      </c>
      <c r="O1004" t="s">
        <v>29</v>
      </c>
      <c r="P1004" t="s">
        <v>782</v>
      </c>
      <c r="Q1004" s="13">
        <v>4542</v>
      </c>
      <c r="S1004" s="1">
        <v>0.3</v>
      </c>
      <c r="T1004" t="s">
        <v>168</v>
      </c>
      <c r="U1004" t="s">
        <v>97</v>
      </c>
      <c r="V1004" t="b">
        <v>1</v>
      </c>
      <c r="W1004">
        <v>2</v>
      </c>
      <c r="X1004" t="s">
        <v>25</v>
      </c>
      <c r="Y1004" t="s">
        <v>4899</v>
      </c>
    </row>
    <row r="1005" spans="1:25" x14ac:dyDescent="0.4">
      <c r="A1005" t="s">
        <v>5014</v>
      </c>
      <c r="B1005" s="2">
        <f ca="1">TODAY()+OpportunityTbl[[#This Row],[CreatedOn_DaysFromToday]]</f>
        <v>45049</v>
      </c>
      <c r="C1005" s="2">
        <f ca="1">TODAY()+OpportunityTbl[[#This Row],[EstCloseDate_DaysFromToday]]</f>
        <v>45128</v>
      </c>
      <c r="D1005" t="str">
        <f>IF(OpportunityTbl[[#This Row],[statecode]]=0,"",OpportunityTbl[[#This Row],[Estimated Close Date]])</f>
        <v/>
      </c>
      <c r="E1005" s="14">
        <v>-61</v>
      </c>
      <c r="F1005" s="14">
        <v>18</v>
      </c>
      <c r="G1005" t="s">
        <v>4280</v>
      </c>
      <c r="H1005" t="s">
        <v>4281</v>
      </c>
      <c r="I1005">
        <v>0</v>
      </c>
      <c r="J1005">
        <v>1</v>
      </c>
      <c r="K1005" t="s">
        <v>10530</v>
      </c>
      <c r="L1005" t="s">
        <v>12239</v>
      </c>
      <c r="M1005" t="s">
        <v>22</v>
      </c>
      <c r="N1005" t="s">
        <v>2036</v>
      </c>
      <c r="O1005" t="s">
        <v>29</v>
      </c>
      <c r="P1005" t="s">
        <v>2037</v>
      </c>
      <c r="Q1005" s="13">
        <v>6731</v>
      </c>
      <c r="S1005" s="1">
        <v>0.3</v>
      </c>
      <c r="T1005" t="s">
        <v>168</v>
      </c>
      <c r="U1005" t="s">
        <v>24</v>
      </c>
      <c r="V1005" t="b">
        <v>1</v>
      </c>
      <c r="W1005">
        <v>4</v>
      </c>
      <c r="X1005" t="s">
        <v>25</v>
      </c>
      <c r="Y1005" t="s">
        <v>4916</v>
      </c>
    </row>
    <row r="1006" spans="1:25" x14ac:dyDescent="0.4">
      <c r="A1006" t="s">
        <v>5088</v>
      </c>
      <c r="B1006" s="2">
        <f ca="1">TODAY()+OpportunityTbl[[#This Row],[CreatedOn_DaysFromToday]]</f>
        <v>45049</v>
      </c>
      <c r="C1006" s="2">
        <f ca="1">TODAY()+OpportunityTbl[[#This Row],[EstCloseDate_DaysFromToday]]</f>
        <v>45135</v>
      </c>
      <c r="D1006" t="str">
        <f>IF(OpportunityTbl[[#This Row],[statecode]]=0,"",OpportunityTbl[[#This Row],[Estimated Close Date]])</f>
        <v/>
      </c>
      <c r="E1006" s="14">
        <v>-61</v>
      </c>
      <c r="F1006" s="14">
        <v>25</v>
      </c>
      <c r="G1006" t="s">
        <v>4280</v>
      </c>
      <c r="H1006" t="s">
        <v>4281</v>
      </c>
      <c r="I1006">
        <v>0</v>
      </c>
      <c r="J1006">
        <v>1</v>
      </c>
      <c r="K1006" t="s">
        <v>10631</v>
      </c>
      <c r="L1006" t="s">
        <v>12233</v>
      </c>
      <c r="M1006" t="s">
        <v>22</v>
      </c>
      <c r="N1006" t="s">
        <v>1617</v>
      </c>
      <c r="O1006" t="s">
        <v>29</v>
      </c>
      <c r="P1006" t="s">
        <v>1648</v>
      </c>
      <c r="Q1006" s="13">
        <v>25084</v>
      </c>
      <c r="S1006" s="1">
        <v>0.5</v>
      </c>
      <c r="T1006" t="s">
        <v>168</v>
      </c>
      <c r="U1006" t="s">
        <v>24</v>
      </c>
      <c r="V1006" t="b">
        <v>0</v>
      </c>
      <c r="W1006">
        <v>3.5</v>
      </c>
      <c r="X1006" t="s">
        <v>157</v>
      </c>
      <c r="Y1006" t="s">
        <v>4926</v>
      </c>
    </row>
    <row r="1007" spans="1:25" x14ac:dyDescent="0.4">
      <c r="A1007" t="s">
        <v>5377</v>
      </c>
      <c r="B1007" s="2">
        <f ca="1">TODAY()+OpportunityTbl[[#This Row],[CreatedOn_DaysFromToday]]</f>
        <v>45049</v>
      </c>
      <c r="C1007" s="2">
        <f ca="1">TODAY()+OpportunityTbl[[#This Row],[EstCloseDate_DaysFromToday]]</f>
        <v>45090</v>
      </c>
      <c r="D1007">
        <f ca="1">IF(OpportunityTbl[[#This Row],[statecode]]=0,"",OpportunityTbl[[#This Row],[Estimated Close Date]])</f>
        <v>45090</v>
      </c>
      <c r="E1007" s="14">
        <v>-61</v>
      </c>
      <c r="F1007" s="14">
        <v>-20</v>
      </c>
      <c r="G1007" t="s">
        <v>27</v>
      </c>
      <c r="H1007" t="s">
        <v>28</v>
      </c>
      <c r="I1007">
        <v>2</v>
      </c>
      <c r="J1007">
        <v>4</v>
      </c>
      <c r="K1007" t="s">
        <v>10632</v>
      </c>
      <c r="L1007" t="s">
        <v>12234</v>
      </c>
      <c r="M1007" t="s">
        <v>22</v>
      </c>
      <c r="N1007" t="s">
        <v>2069</v>
      </c>
      <c r="O1007" t="s">
        <v>29</v>
      </c>
      <c r="P1007" t="s">
        <v>2623</v>
      </c>
      <c r="Q1007" s="13">
        <v>1782</v>
      </c>
      <c r="S1007" s="1">
        <v>0.1</v>
      </c>
      <c r="T1007" t="s">
        <v>23</v>
      </c>
      <c r="U1007" t="s">
        <v>24</v>
      </c>
      <c r="V1007" t="b">
        <v>0</v>
      </c>
      <c r="W1007">
        <v>4.5</v>
      </c>
      <c r="X1007" t="s">
        <v>25</v>
      </c>
      <c r="Y1007" t="s">
        <v>4926</v>
      </c>
    </row>
    <row r="1008" spans="1:25" x14ac:dyDescent="0.4">
      <c r="A1008" t="s">
        <v>9731</v>
      </c>
      <c r="B1008" s="2">
        <f ca="1">TODAY()+OpportunityTbl[[#This Row],[CreatedOn_DaysFromToday]]</f>
        <v>45049</v>
      </c>
      <c r="C1008" s="2">
        <f ca="1">TODAY()+OpportunityTbl[[#This Row],[EstCloseDate_DaysFromToday]]</f>
        <v>45090</v>
      </c>
      <c r="D1008">
        <f ca="1">IF(OpportunityTbl[[#This Row],[statecode]]=0,"",OpportunityTbl[[#This Row],[Estimated Close Date]])</f>
        <v>45090</v>
      </c>
      <c r="E1008" s="14">
        <v>-61</v>
      </c>
      <c r="F1008" s="14">
        <v>-20</v>
      </c>
      <c r="G1008" t="s">
        <v>7082</v>
      </c>
      <c r="H1008" t="s">
        <v>7082</v>
      </c>
      <c r="I1008">
        <v>1</v>
      </c>
      <c r="J1008">
        <v>3</v>
      </c>
      <c r="K1008" t="s">
        <v>10569</v>
      </c>
      <c r="L1008" t="s">
        <v>12234</v>
      </c>
      <c r="M1008" t="s">
        <v>22</v>
      </c>
      <c r="N1008" t="s">
        <v>2121</v>
      </c>
      <c r="O1008" t="s">
        <v>29</v>
      </c>
      <c r="P1008" t="s">
        <v>4734</v>
      </c>
      <c r="Q1008" s="13">
        <v>3362</v>
      </c>
      <c r="R1008" s="13">
        <v>3227.52</v>
      </c>
      <c r="S1008" s="1">
        <v>0.9</v>
      </c>
      <c r="T1008" t="s">
        <v>4724</v>
      </c>
      <c r="U1008" t="s">
        <v>100</v>
      </c>
      <c r="V1008" t="b">
        <v>1</v>
      </c>
      <c r="W1008">
        <v>4</v>
      </c>
      <c r="X1008" t="s">
        <v>4732</v>
      </c>
      <c r="Y1008" t="s">
        <v>26</v>
      </c>
    </row>
    <row r="1009" spans="1:25" x14ac:dyDescent="0.4">
      <c r="A1009" t="s">
        <v>9931</v>
      </c>
      <c r="B1009" s="2">
        <f ca="1">TODAY()+OpportunityTbl[[#This Row],[CreatedOn_DaysFromToday]]</f>
        <v>45049</v>
      </c>
      <c r="C1009" s="2">
        <f ca="1">TODAY()+OpportunityTbl[[#This Row],[EstCloseDate_DaysFromToday]]</f>
        <v>45088</v>
      </c>
      <c r="D1009">
        <f ca="1">IF(OpportunityTbl[[#This Row],[statecode]]=0,"",OpportunityTbl[[#This Row],[Estimated Close Date]])</f>
        <v>45088</v>
      </c>
      <c r="E1009" s="14">
        <v>-61</v>
      </c>
      <c r="F1009" s="14">
        <v>-22</v>
      </c>
      <c r="G1009" t="s">
        <v>7082</v>
      </c>
      <c r="H1009" t="s">
        <v>7082</v>
      </c>
      <c r="I1009">
        <v>1</v>
      </c>
      <c r="J1009">
        <v>3</v>
      </c>
      <c r="K1009" t="s">
        <v>10617</v>
      </c>
      <c r="L1009" t="s">
        <v>12239</v>
      </c>
      <c r="M1009" t="s">
        <v>22</v>
      </c>
      <c r="N1009" t="s">
        <v>2121</v>
      </c>
      <c r="O1009" t="s">
        <v>29</v>
      </c>
      <c r="P1009" t="s">
        <v>4734</v>
      </c>
      <c r="Q1009" s="13">
        <v>7498</v>
      </c>
      <c r="R1009" s="13">
        <v>7273.06</v>
      </c>
      <c r="S1009" s="1">
        <v>0.9</v>
      </c>
      <c r="T1009" t="s">
        <v>4724</v>
      </c>
      <c r="U1009" t="s">
        <v>100</v>
      </c>
      <c r="V1009" t="b">
        <v>1</v>
      </c>
      <c r="W1009">
        <v>3</v>
      </c>
      <c r="X1009" t="s">
        <v>4732</v>
      </c>
      <c r="Y1009" t="s">
        <v>26</v>
      </c>
    </row>
    <row r="1010" spans="1:25" x14ac:dyDescent="0.4">
      <c r="A1010" t="s">
        <v>244</v>
      </c>
      <c r="B1010" s="2">
        <f ca="1">TODAY()+OpportunityTbl[[#This Row],[CreatedOn_DaysFromToday]]</f>
        <v>45048</v>
      </c>
      <c r="C1010" s="2">
        <f ca="1">TODAY()+OpportunityTbl[[#This Row],[EstCloseDate_DaysFromToday]]</f>
        <v>45093</v>
      </c>
      <c r="D1010">
        <f ca="1">IF(OpportunityTbl[[#This Row],[statecode]]=0,"",OpportunityTbl[[#This Row],[Estimated Close Date]])</f>
        <v>45093</v>
      </c>
      <c r="E1010" s="14">
        <v>-62</v>
      </c>
      <c r="F1010" s="14">
        <v>-17</v>
      </c>
      <c r="G1010" t="s">
        <v>27</v>
      </c>
      <c r="H1010" t="s">
        <v>28</v>
      </c>
      <c r="I1010">
        <v>2</v>
      </c>
      <c r="J1010">
        <v>4</v>
      </c>
      <c r="K1010" t="s">
        <v>10563</v>
      </c>
      <c r="L1010" t="s">
        <v>12233</v>
      </c>
      <c r="M1010" t="s">
        <v>22</v>
      </c>
      <c r="N1010" t="s">
        <v>31</v>
      </c>
      <c r="O1010" t="s">
        <v>29</v>
      </c>
      <c r="P1010" t="s">
        <v>210</v>
      </c>
      <c r="Q1010" s="13">
        <v>14291</v>
      </c>
      <c r="S1010" s="1">
        <v>0.3</v>
      </c>
      <c r="T1010" t="s">
        <v>168</v>
      </c>
      <c r="U1010" t="s">
        <v>100</v>
      </c>
      <c r="V1010" t="b">
        <v>0</v>
      </c>
      <c r="W1010">
        <v>2.5</v>
      </c>
      <c r="X1010" t="s">
        <v>240</v>
      </c>
      <c r="Y1010" t="s">
        <v>26</v>
      </c>
    </row>
    <row r="1011" spans="1:25" x14ac:dyDescent="0.4">
      <c r="A1011" t="s">
        <v>520</v>
      </c>
      <c r="B1011" s="2">
        <f ca="1">TODAY()+OpportunityTbl[[#This Row],[CreatedOn_DaysFromToday]]</f>
        <v>45048</v>
      </c>
      <c r="C1011" s="2">
        <f ca="1">TODAY()+OpportunityTbl[[#This Row],[EstCloseDate_DaysFromToday]]</f>
        <v>45086</v>
      </c>
      <c r="D1011">
        <f ca="1">IF(OpportunityTbl[[#This Row],[statecode]]=0,"",OpportunityTbl[[#This Row],[Estimated Close Date]])</f>
        <v>45086</v>
      </c>
      <c r="E1011" s="14">
        <v>-62</v>
      </c>
      <c r="F1011" s="14">
        <v>-24</v>
      </c>
      <c r="G1011" t="s">
        <v>27</v>
      </c>
      <c r="H1011" t="s">
        <v>28</v>
      </c>
      <c r="I1011">
        <v>2</v>
      </c>
      <c r="J1011">
        <v>4</v>
      </c>
      <c r="K1011" t="s">
        <v>10633</v>
      </c>
      <c r="L1011" t="s">
        <v>12236</v>
      </c>
      <c r="M1011" t="s">
        <v>22</v>
      </c>
      <c r="N1011" t="s">
        <v>480</v>
      </c>
      <c r="O1011" t="s">
        <v>29</v>
      </c>
      <c r="P1011" t="s">
        <v>521</v>
      </c>
      <c r="Q1011" s="13">
        <v>2567</v>
      </c>
      <c r="S1011" s="1">
        <v>0.3</v>
      </c>
      <c r="T1011" t="s">
        <v>168</v>
      </c>
      <c r="U1011" t="s">
        <v>100</v>
      </c>
      <c r="V1011" t="b">
        <v>1</v>
      </c>
      <c r="W1011">
        <v>2.5</v>
      </c>
      <c r="X1011" t="s">
        <v>157</v>
      </c>
      <c r="Y1011" t="s">
        <v>26</v>
      </c>
    </row>
    <row r="1012" spans="1:25" x14ac:dyDescent="0.4">
      <c r="A1012" t="s">
        <v>522</v>
      </c>
      <c r="B1012" s="2">
        <f ca="1">TODAY()+OpportunityTbl[[#This Row],[CreatedOn_DaysFromToday]]</f>
        <v>45048</v>
      </c>
      <c r="C1012" s="2">
        <f ca="1">TODAY()+OpportunityTbl[[#This Row],[EstCloseDate_DaysFromToday]]</f>
        <v>45093</v>
      </c>
      <c r="D1012">
        <f ca="1">IF(OpportunityTbl[[#This Row],[statecode]]=0,"",OpportunityTbl[[#This Row],[Estimated Close Date]])</f>
        <v>45093</v>
      </c>
      <c r="E1012" s="14">
        <v>-62</v>
      </c>
      <c r="F1012" s="14">
        <v>-17</v>
      </c>
      <c r="G1012" t="s">
        <v>27</v>
      </c>
      <c r="H1012" t="s">
        <v>28</v>
      </c>
      <c r="I1012">
        <v>2</v>
      </c>
      <c r="J1012">
        <v>4</v>
      </c>
      <c r="K1012" t="s">
        <v>10576</v>
      </c>
      <c r="L1012" t="s">
        <v>12236</v>
      </c>
      <c r="M1012" t="s">
        <v>22</v>
      </c>
      <c r="N1012" t="s">
        <v>518</v>
      </c>
      <c r="O1012" t="s">
        <v>29</v>
      </c>
      <c r="P1012" t="s">
        <v>523</v>
      </c>
      <c r="Q1012" s="13">
        <v>3229</v>
      </c>
      <c r="S1012" s="1">
        <v>0.3</v>
      </c>
      <c r="T1012" t="s">
        <v>168</v>
      </c>
      <c r="U1012" t="s">
        <v>97</v>
      </c>
      <c r="V1012" t="b">
        <v>1</v>
      </c>
      <c r="W1012">
        <v>2.5</v>
      </c>
      <c r="X1012" t="s">
        <v>157</v>
      </c>
      <c r="Y1012" t="s">
        <v>26</v>
      </c>
    </row>
    <row r="1013" spans="1:25" x14ac:dyDescent="0.4">
      <c r="A1013" t="s">
        <v>2951</v>
      </c>
      <c r="B1013" s="2">
        <f ca="1">TODAY()+OpportunityTbl[[#This Row],[CreatedOn_DaysFromToday]]</f>
        <v>45048</v>
      </c>
      <c r="C1013" s="2">
        <f ca="1">TODAY()+OpportunityTbl[[#This Row],[EstCloseDate_DaysFromToday]]</f>
        <v>45092</v>
      </c>
      <c r="D1013">
        <f ca="1">IF(OpportunityTbl[[#This Row],[statecode]]=0,"",OpportunityTbl[[#This Row],[Estimated Close Date]])</f>
        <v>45092</v>
      </c>
      <c r="E1013" s="14">
        <v>-62</v>
      </c>
      <c r="F1013" s="14">
        <v>-18</v>
      </c>
      <c r="G1013" t="s">
        <v>27</v>
      </c>
      <c r="H1013" t="s">
        <v>28</v>
      </c>
      <c r="I1013">
        <v>2</v>
      </c>
      <c r="J1013">
        <v>4</v>
      </c>
      <c r="K1013" t="s">
        <v>10624</v>
      </c>
      <c r="L1013" t="s">
        <v>12237</v>
      </c>
      <c r="M1013" t="s">
        <v>22</v>
      </c>
      <c r="N1013" t="s">
        <v>31</v>
      </c>
      <c r="O1013" t="s">
        <v>29</v>
      </c>
      <c r="P1013" t="s">
        <v>319</v>
      </c>
      <c r="Q1013" s="13">
        <v>2706</v>
      </c>
      <c r="S1013" s="1">
        <v>0.1</v>
      </c>
      <c r="T1013" t="s">
        <v>23</v>
      </c>
      <c r="U1013" t="s">
        <v>24</v>
      </c>
      <c r="V1013" t="b">
        <v>0</v>
      </c>
      <c r="W1013">
        <v>3.5</v>
      </c>
      <c r="X1013" t="s">
        <v>25</v>
      </c>
      <c r="Y1013" t="s">
        <v>26</v>
      </c>
    </row>
    <row r="1014" spans="1:25" x14ac:dyDescent="0.4">
      <c r="A1014" t="s">
        <v>3665</v>
      </c>
      <c r="B1014" s="2">
        <f ca="1">TODAY()+OpportunityTbl[[#This Row],[CreatedOn_DaysFromToday]]</f>
        <v>45048</v>
      </c>
      <c r="C1014" s="2">
        <f ca="1">TODAY()+OpportunityTbl[[#This Row],[EstCloseDate_DaysFromToday]]</f>
        <v>45075</v>
      </c>
      <c r="D1014">
        <f ca="1">IF(OpportunityTbl[[#This Row],[statecode]]=0,"",OpportunityTbl[[#This Row],[Estimated Close Date]])</f>
        <v>45075</v>
      </c>
      <c r="E1014" s="14">
        <v>-62</v>
      </c>
      <c r="F1014" s="14">
        <v>-35</v>
      </c>
      <c r="G1014" t="s">
        <v>27</v>
      </c>
      <c r="H1014" t="s">
        <v>28</v>
      </c>
      <c r="I1014">
        <v>2</v>
      </c>
      <c r="J1014">
        <v>4</v>
      </c>
      <c r="K1014" t="s">
        <v>10634</v>
      </c>
      <c r="L1014" t="s">
        <v>12239</v>
      </c>
      <c r="M1014" t="s">
        <v>22</v>
      </c>
      <c r="N1014" t="s">
        <v>31</v>
      </c>
      <c r="O1014" t="s">
        <v>29</v>
      </c>
      <c r="P1014" t="s">
        <v>319</v>
      </c>
      <c r="Q1014" s="13">
        <v>4830</v>
      </c>
      <c r="S1014" s="1">
        <v>0.1</v>
      </c>
      <c r="T1014" t="s">
        <v>23</v>
      </c>
      <c r="U1014" t="s">
        <v>100</v>
      </c>
      <c r="V1014" t="b">
        <v>0</v>
      </c>
      <c r="W1014">
        <v>2</v>
      </c>
      <c r="X1014" t="s">
        <v>25</v>
      </c>
      <c r="Y1014" t="s">
        <v>26</v>
      </c>
    </row>
    <row r="1015" spans="1:25" x14ac:dyDescent="0.4">
      <c r="A1015" t="s">
        <v>3666</v>
      </c>
      <c r="B1015" s="2">
        <f ca="1">TODAY()+OpportunityTbl[[#This Row],[CreatedOn_DaysFromToday]]</f>
        <v>45048</v>
      </c>
      <c r="C1015" s="2">
        <f ca="1">TODAY()+OpportunityTbl[[#This Row],[EstCloseDate_DaysFromToday]]</f>
        <v>45089</v>
      </c>
      <c r="D1015">
        <f ca="1">IF(OpportunityTbl[[#This Row],[statecode]]=0,"",OpportunityTbl[[#This Row],[Estimated Close Date]])</f>
        <v>45089</v>
      </c>
      <c r="E1015" s="14">
        <v>-62</v>
      </c>
      <c r="F1015" s="14">
        <v>-21</v>
      </c>
      <c r="G1015" t="s">
        <v>27</v>
      </c>
      <c r="H1015" t="s">
        <v>28</v>
      </c>
      <c r="I1015">
        <v>2</v>
      </c>
      <c r="J1015">
        <v>4</v>
      </c>
      <c r="K1015" t="s">
        <v>10622</v>
      </c>
      <c r="L1015" t="s">
        <v>12239</v>
      </c>
      <c r="M1015" t="s">
        <v>22</v>
      </c>
      <c r="N1015" t="s">
        <v>31</v>
      </c>
      <c r="O1015" t="s">
        <v>29</v>
      </c>
      <c r="P1015" t="s">
        <v>319</v>
      </c>
      <c r="Q1015" s="13">
        <v>8453</v>
      </c>
      <c r="S1015" s="1">
        <v>0.1</v>
      </c>
      <c r="T1015" t="s">
        <v>23</v>
      </c>
      <c r="U1015" t="s">
        <v>24</v>
      </c>
      <c r="V1015" t="b">
        <v>0</v>
      </c>
      <c r="W1015">
        <v>2</v>
      </c>
      <c r="X1015" t="s">
        <v>25</v>
      </c>
      <c r="Y1015" t="s">
        <v>26</v>
      </c>
    </row>
    <row r="1016" spans="1:25" x14ac:dyDescent="0.4">
      <c r="A1016" t="s">
        <v>4350</v>
      </c>
      <c r="B1016" s="2">
        <f ca="1">TODAY()+OpportunityTbl[[#This Row],[CreatedOn_DaysFromToday]]</f>
        <v>45048</v>
      </c>
      <c r="C1016" s="2">
        <f ca="1">TODAY()+OpportunityTbl[[#This Row],[EstCloseDate_DaysFromToday]]</f>
        <v>45123</v>
      </c>
      <c r="D1016" t="str">
        <f>IF(OpportunityTbl[[#This Row],[statecode]]=0,"",OpportunityTbl[[#This Row],[Estimated Close Date]])</f>
        <v/>
      </c>
      <c r="E1016" s="14">
        <v>-62</v>
      </c>
      <c r="F1016" s="14">
        <v>13</v>
      </c>
      <c r="G1016" t="s">
        <v>4280</v>
      </c>
      <c r="H1016" t="s">
        <v>4281</v>
      </c>
      <c r="I1016">
        <v>0</v>
      </c>
      <c r="J1016">
        <v>1</v>
      </c>
      <c r="K1016" t="s">
        <v>10537</v>
      </c>
      <c r="L1016" t="s">
        <v>12240</v>
      </c>
      <c r="M1016" t="s">
        <v>22</v>
      </c>
      <c r="N1016" t="s">
        <v>534</v>
      </c>
      <c r="O1016" t="s">
        <v>29</v>
      </c>
      <c r="P1016" t="s">
        <v>535</v>
      </c>
      <c r="Q1016" s="13">
        <v>9291</v>
      </c>
      <c r="S1016" s="1">
        <v>0.3</v>
      </c>
      <c r="T1016" t="s">
        <v>168</v>
      </c>
      <c r="U1016" t="s">
        <v>24</v>
      </c>
      <c r="V1016" t="b">
        <v>1</v>
      </c>
      <c r="W1016">
        <v>2.5</v>
      </c>
      <c r="X1016" t="s">
        <v>25</v>
      </c>
      <c r="Y1016" t="s">
        <v>26</v>
      </c>
    </row>
    <row r="1017" spans="1:25" x14ac:dyDescent="0.4">
      <c r="A1017" t="s">
        <v>4478</v>
      </c>
      <c r="B1017" s="2">
        <f ca="1">TODAY()+OpportunityTbl[[#This Row],[CreatedOn_DaysFromToday]]</f>
        <v>45048</v>
      </c>
      <c r="C1017" s="2">
        <f ca="1">TODAY()+OpportunityTbl[[#This Row],[EstCloseDate_DaysFromToday]]</f>
        <v>45128</v>
      </c>
      <c r="D1017" t="str">
        <f>IF(OpportunityTbl[[#This Row],[statecode]]=0,"",OpportunityTbl[[#This Row],[Estimated Close Date]])</f>
        <v/>
      </c>
      <c r="E1017" s="14">
        <v>-62</v>
      </c>
      <c r="F1017" s="14">
        <v>18</v>
      </c>
      <c r="G1017" t="s">
        <v>4280</v>
      </c>
      <c r="H1017" t="s">
        <v>4281</v>
      </c>
      <c r="I1017">
        <v>0</v>
      </c>
      <c r="J1017">
        <v>1</v>
      </c>
      <c r="K1017" t="s">
        <v>10466</v>
      </c>
      <c r="L1017" t="s">
        <v>12239</v>
      </c>
      <c r="M1017" t="s">
        <v>22</v>
      </c>
      <c r="N1017" t="s">
        <v>1816</v>
      </c>
      <c r="O1017" t="s">
        <v>29</v>
      </c>
      <c r="P1017" t="s">
        <v>4473</v>
      </c>
      <c r="Q1017" s="13">
        <v>7431</v>
      </c>
      <c r="S1017" s="1">
        <v>0.5</v>
      </c>
      <c r="T1017" t="s">
        <v>168</v>
      </c>
      <c r="U1017" t="s">
        <v>24</v>
      </c>
      <c r="V1017" t="b">
        <v>1</v>
      </c>
      <c r="W1017">
        <v>3.5</v>
      </c>
      <c r="X1017" t="s">
        <v>240</v>
      </c>
      <c r="Y1017" t="s">
        <v>26</v>
      </c>
    </row>
    <row r="1018" spans="1:25" x14ac:dyDescent="0.4">
      <c r="A1018" t="s">
        <v>4479</v>
      </c>
      <c r="B1018" s="2">
        <f ca="1">TODAY()+OpportunityTbl[[#This Row],[CreatedOn_DaysFromToday]]</f>
        <v>45048</v>
      </c>
      <c r="C1018" s="2">
        <f ca="1">TODAY()+OpportunityTbl[[#This Row],[EstCloseDate_DaysFromToday]]</f>
        <v>45120</v>
      </c>
      <c r="D1018" t="str">
        <f>IF(OpportunityTbl[[#This Row],[statecode]]=0,"",OpportunityTbl[[#This Row],[Estimated Close Date]])</f>
        <v/>
      </c>
      <c r="E1018" s="14">
        <v>-62</v>
      </c>
      <c r="F1018" s="14">
        <v>10</v>
      </c>
      <c r="G1018" t="s">
        <v>4280</v>
      </c>
      <c r="H1018" t="s">
        <v>4281</v>
      </c>
      <c r="I1018">
        <v>0</v>
      </c>
      <c r="J1018">
        <v>1</v>
      </c>
      <c r="K1018" t="s">
        <v>10563</v>
      </c>
      <c r="L1018" t="s">
        <v>12234</v>
      </c>
      <c r="M1018" t="s">
        <v>22</v>
      </c>
      <c r="N1018" t="s">
        <v>1727</v>
      </c>
      <c r="O1018" t="s">
        <v>29</v>
      </c>
      <c r="P1018" t="s">
        <v>1849</v>
      </c>
      <c r="Q1018" s="13">
        <v>2686</v>
      </c>
      <c r="S1018" s="1">
        <v>0.5</v>
      </c>
      <c r="T1018" t="s">
        <v>168</v>
      </c>
      <c r="U1018" t="s">
        <v>24</v>
      </c>
      <c r="V1018" t="b">
        <v>1</v>
      </c>
      <c r="W1018">
        <v>3.5</v>
      </c>
      <c r="X1018" t="s">
        <v>157</v>
      </c>
      <c r="Y1018" t="s">
        <v>26</v>
      </c>
    </row>
    <row r="1019" spans="1:25" x14ac:dyDescent="0.4">
      <c r="A1019" t="s">
        <v>4556</v>
      </c>
      <c r="B1019" s="2">
        <f ca="1">TODAY()+OpportunityTbl[[#This Row],[CreatedOn_DaysFromToday]]</f>
        <v>45048</v>
      </c>
      <c r="C1019" s="2">
        <f ca="1">TODAY()+OpportunityTbl[[#This Row],[EstCloseDate_DaysFromToday]]</f>
        <v>45129</v>
      </c>
      <c r="D1019" t="str">
        <f>IF(OpportunityTbl[[#This Row],[statecode]]=0,"",OpportunityTbl[[#This Row],[Estimated Close Date]])</f>
        <v/>
      </c>
      <c r="E1019" s="14">
        <v>-62</v>
      </c>
      <c r="F1019" s="14">
        <v>19</v>
      </c>
      <c r="G1019" t="s">
        <v>4280</v>
      </c>
      <c r="H1019" t="s">
        <v>4281</v>
      </c>
      <c r="I1019">
        <v>0</v>
      </c>
      <c r="J1019">
        <v>1</v>
      </c>
      <c r="K1019" t="s">
        <v>10487</v>
      </c>
      <c r="L1019" t="s">
        <v>12236</v>
      </c>
      <c r="M1019" t="s">
        <v>22</v>
      </c>
      <c r="N1019" t="s">
        <v>1617</v>
      </c>
      <c r="O1019" t="s">
        <v>29</v>
      </c>
      <c r="P1019" t="s">
        <v>1618</v>
      </c>
      <c r="Q1019" s="13">
        <v>1905</v>
      </c>
      <c r="S1019" s="1">
        <v>0.3</v>
      </c>
      <c r="T1019" t="s">
        <v>168</v>
      </c>
      <c r="U1019" t="s">
        <v>97</v>
      </c>
      <c r="V1019" t="b">
        <v>0</v>
      </c>
      <c r="W1019">
        <v>3.5</v>
      </c>
      <c r="X1019" t="s">
        <v>157</v>
      </c>
      <c r="Y1019" t="s">
        <v>26</v>
      </c>
    </row>
    <row r="1020" spans="1:25" x14ac:dyDescent="0.4">
      <c r="A1020" t="s">
        <v>4643</v>
      </c>
      <c r="B1020" s="2">
        <f ca="1">TODAY()+OpportunityTbl[[#This Row],[CreatedOn_DaysFromToday]]</f>
        <v>45048</v>
      </c>
      <c r="C1020" s="2">
        <f ca="1">TODAY()+OpportunityTbl[[#This Row],[EstCloseDate_DaysFromToday]]</f>
        <v>45129</v>
      </c>
      <c r="D1020" t="str">
        <f>IF(OpportunityTbl[[#This Row],[statecode]]=0,"",OpportunityTbl[[#This Row],[Estimated Close Date]])</f>
        <v/>
      </c>
      <c r="E1020" s="14">
        <v>-62</v>
      </c>
      <c r="F1020" s="14">
        <v>19</v>
      </c>
      <c r="G1020" t="s">
        <v>4280</v>
      </c>
      <c r="H1020" t="s">
        <v>4281</v>
      </c>
      <c r="I1020">
        <v>0</v>
      </c>
      <c r="J1020">
        <v>1</v>
      </c>
      <c r="K1020" t="s">
        <v>10526</v>
      </c>
      <c r="L1020" t="s">
        <v>12237</v>
      </c>
      <c r="M1020" t="s">
        <v>22</v>
      </c>
      <c r="N1020" t="s">
        <v>2022</v>
      </c>
      <c r="O1020" t="s">
        <v>29</v>
      </c>
      <c r="P1020" t="s">
        <v>2026</v>
      </c>
      <c r="Q1020" s="13">
        <v>5096</v>
      </c>
      <c r="S1020" s="1">
        <v>0.5</v>
      </c>
      <c r="T1020" t="s">
        <v>168</v>
      </c>
      <c r="U1020" t="s">
        <v>24</v>
      </c>
      <c r="V1020" t="b">
        <v>0</v>
      </c>
      <c r="W1020">
        <v>5</v>
      </c>
      <c r="X1020" t="s">
        <v>157</v>
      </c>
      <c r="Y1020" t="s">
        <v>26</v>
      </c>
    </row>
    <row r="1021" spans="1:25" x14ac:dyDescent="0.4">
      <c r="A1021" t="s">
        <v>5184</v>
      </c>
      <c r="B1021" s="2">
        <f ca="1">TODAY()+OpportunityTbl[[#This Row],[CreatedOn_DaysFromToday]]</f>
        <v>45048</v>
      </c>
      <c r="C1021" s="2">
        <f ca="1">TODAY()+OpportunityTbl[[#This Row],[EstCloseDate_DaysFromToday]]</f>
        <v>45141</v>
      </c>
      <c r="D1021" t="str">
        <f>IF(OpportunityTbl[[#This Row],[statecode]]=0,"",OpportunityTbl[[#This Row],[Estimated Close Date]])</f>
        <v/>
      </c>
      <c r="E1021" s="14">
        <v>-62</v>
      </c>
      <c r="F1021" s="14">
        <v>31</v>
      </c>
      <c r="G1021" t="s">
        <v>4280</v>
      </c>
      <c r="H1021" t="s">
        <v>4281</v>
      </c>
      <c r="I1021">
        <v>0</v>
      </c>
      <c r="J1021">
        <v>1</v>
      </c>
      <c r="K1021" t="s">
        <v>10515</v>
      </c>
      <c r="L1021" t="s">
        <v>12236</v>
      </c>
      <c r="M1021" t="s">
        <v>22</v>
      </c>
      <c r="N1021" t="s">
        <v>534</v>
      </c>
      <c r="O1021" t="s">
        <v>29</v>
      </c>
      <c r="P1021" t="s">
        <v>590</v>
      </c>
      <c r="Q1021" s="13">
        <v>2531</v>
      </c>
      <c r="S1021" s="1">
        <v>0.5</v>
      </c>
      <c r="T1021" t="s">
        <v>168</v>
      </c>
      <c r="U1021" t="s">
        <v>24</v>
      </c>
      <c r="V1021" t="b">
        <v>0</v>
      </c>
      <c r="W1021">
        <v>2.5</v>
      </c>
      <c r="X1021" t="s">
        <v>157</v>
      </c>
      <c r="Y1021" t="s">
        <v>4926</v>
      </c>
    </row>
    <row r="1022" spans="1:25" x14ac:dyDescent="0.4">
      <c r="A1022" t="s">
        <v>5751</v>
      </c>
      <c r="B1022" s="2">
        <f ca="1">TODAY()+OpportunityTbl[[#This Row],[CreatedOn_DaysFromToday]]</f>
        <v>45048</v>
      </c>
      <c r="C1022" s="2">
        <f ca="1">TODAY()+OpportunityTbl[[#This Row],[EstCloseDate_DaysFromToday]]</f>
        <v>45095</v>
      </c>
      <c r="D1022">
        <f ca="1">IF(OpportunityTbl[[#This Row],[statecode]]=0,"",OpportunityTbl[[#This Row],[Estimated Close Date]])</f>
        <v>45095</v>
      </c>
      <c r="E1022" s="14">
        <v>-62</v>
      </c>
      <c r="F1022" s="14">
        <v>-15</v>
      </c>
      <c r="G1022" t="s">
        <v>27</v>
      </c>
      <c r="H1022" t="s">
        <v>28</v>
      </c>
      <c r="I1022">
        <v>2</v>
      </c>
      <c r="J1022">
        <v>4</v>
      </c>
      <c r="K1022" t="s">
        <v>10616</v>
      </c>
      <c r="L1022" t="s">
        <v>12237</v>
      </c>
      <c r="M1022" t="s">
        <v>22</v>
      </c>
      <c r="N1022" t="s">
        <v>1710</v>
      </c>
      <c r="O1022" t="s">
        <v>29</v>
      </c>
      <c r="P1022" t="s">
        <v>1713</v>
      </c>
      <c r="Q1022" s="13">
        <v>3043</v>
      </c>
      <c r="S1022" s="1">
        <v>0.3</v>
      </c>
      <c r="T1022" t="s">
        <v>168</v>
      </c>
      <c r="U1022" t="s">
        <v>24</v>
      </c>
      <c r="V1022" t="b">
        <v>1</v>
      </c>
      <c r="W1022">
        <v>5</v>
      </c>
      <c r="X1022" t="s">
        <v>157</v>
      </c>
      <c r="Y1022" t="s">
        <v>4899</v>
      </c>
    </row>
    <row r="1023" spans="1:25" x14ac:dyDescent="0.4">
      <c r="A1023" t="s">
        <v>7854</v>
      </c>
      <c r="B1023" s="2">
        <f ca="1">TODAY()+OpportunityTbl[[#This Row],[CreatedOn_DaysFromToday]]</f>
        <v>45048</v>
      </c>
      <c r="C1023" s="2">
        <f ca="1">TODAY()+OpportunityTbl[[#This Row],[EstCloseDate_DaysFromToday]]</f>
        <v>45105</v>
      </c>
      <c r="D1023">
        <f ca="1">IF(OpportunityTbl[[#This Row],[statecode]]=0,"",OpportunityTbl[[#This Row],[Estimated Close Date]])</f>
        <v>45105</v>
      </c>
      <c r="E1023" s="14">
        <v>-62</v>
      </c>
      <c r="F1023" s="14">
        <v>-5</v>
      </c>
      <c r="G1023" t="s">
        <v>7082</v>
      </c>
      <c r="H1023" t="s">
        <v>7082</v>
      </c>
      <c r="I1023">
        <v>1</v>
      </c>
      <c r="J1023">
        <v>3</v>
      </c>
      <c r="K1023" t="s">
        <v>10531</v>
      </c>
      <c r="L1023" t="s">
        <v>12234</v>
      </c>
      <c r="M1023" t="s">
        <v>22</v>
      </c>
      <c r="N1023" t="s">
        <v>469</v>
      </c>
      <c r="O1023" t="s">
        <v>29</v>
      </c>
      <c r="P1023" t="s">
        <v>705</v>
      </c>
      <c r="Q1023" s="13">
        <v>2668</v>
      </c>
      <c r="R1023" s="13">
        <v>2601.3000000000002</v>
      </c>
      <c r="S1023" s="1">
        <v>0.5</v>
      </c>
      <c r="T1023" t="s">
        <v>168</v>
      </c>
      <c r="U1023" t="s">
        <v>24</v>
      </c>
      <c r="V1023" t="b">
        <v>0</v>
      </c>
      <c r="W1023">
        <v>2.5</v>
      </c>
      <c r="X1023" t="s">
        <v>240</v>
      </c>
      <c r="Y1023" t="s">
        <v>4892</v>
      </c>
    </row>
    <row r="1024" spans="1:25" x14ac:dyDescent="0.4">
      <c r="A1024" t="s">
        <v>8040</v>
      </c>
      <c r="B1024" s="2">
        <f ca="1">TODAY()+OpportunityTbl[[#This Row],[CreatedOn_DaysFromToday]]</f>
        <v>45048</v>
      </c>
      <c r="C1024" s="2">
        <f ca="1">TODAY()+OpportunityTbl[[#This Row],[EstCloseDate_DaysFromToday]]</f>
        <v>45104</v>
      </c>
      <c r="D1024">
        <f ca="1">IF(OpportunityTbl[[#This Row],[statecode]]=0,"",OpportunityTbl[[#This Row],[Estimated Close Date]])</f>
        <v>45104</v>
      </c>
      <c r="E1024" s="14">
        <v>-62</v>
      </c>
      <c r="F1024" s="14">
        <v>-6</v>
      </c>
      <c r="G1024" t="s">
        <v>7082</v>
      </c>
      <c r="H1024" t="s">
        <v>7082</v>
      </c>
      <c r="I1024">
        <v>1</v>
      </c>
      <c r="J1024">
        <v>3</v>
      </c>
      <c r="K1024" t="s">
        <v>10594</v>
      </c>
      <c r="L1024" t="s">
        <v>12236</v>
      </c>
      <c r="M1024" t="s">
        <v>22</v>
      </c>
      <c r="N1024" t="s">
        <v>480</v>
      </c>
      <c r="O1024" t="s">
        <v>29</v>
      </c>
      <c r="P1024" t="s">
        <v>527</v>
      </c>
      <c r="Q1024" s="13">
        <v>3012</v>
      </c>
      <c r="R1024" s="13">
        <v>2936.7</v>
      </c>
      <c r="S1024" s="1">
        <v>0.5</v>
      </c>
      <c r="T1024" t="s">
        <v>168</v>
      </c>
      <c r="U1024" t="s">
        <v>24</v>
      </c>
      <c r="V1024" t="b">
        <v>1</v>
      </c>
      <c r="W1024">
        <v>2.5</v>
      </c>
      <c r="X1024" t="s">
        <v>240</v>
      </c>
      <c r="Y1024" t="s">
        <v>4892</v>
      </c>
    </row>
    <row r="1025" spans="1:25" x14ac:dyDescent="0.4">
      <c r="A1025" t="s">
        <v>9304</v>
      </c>
      <c r="B1025" s="2">
        <f ca="1">TODAY()+OpportunityTbl[[#This Row],[CreatedOn_DaysFromToday]]</f>
        <v>45048</v>
      </c>
      <c r="C1025" s="2">
        <f ca="1">TODAY()+OpportunityTbl[[#This Row],[EstCloseDate_DaysFromToday]]</f>
        <v>45109</v>
      </c>
      <c r="D1025">
        <f ca="1">IF(OpportunityTbl[[#This Row],[statecode]]=0,"",OpportunityTbl[[#This Row],[Estimated Close Date]])</f>
        <v>45109</v>
      </c>
      <c r="E1025" s="14">
        <v>-62</v>
      </c>
      <c r="F1025" s="14">
        <v>-1</v>
      </c>
      <c r="G1025" t="s">
        <v>7082</v>
      </c>
      <c r="H1025" t="s">
        <v>7082</v>
      </c>
      <c r="I1025">
        <v>1</v>
      </c>
      <c r="J1025">
        <v>3</v>
      </c>
      <c r="K1025" t="s">
        <v>10563</v>
      </c>
      <c r="L1025" t="s">
        <v>12234</v>
      </c>
      <c r="M1025" t="s">
        <v>22</v>
      </c>
      <c r="N1025" t="s">
        <v>480</v>
      </c>
      <c r="O1025" t="s">
        <v>29</v>
      </c>
      <c r="P1025" t="s">
        <v>687</v>
      </c>
      <c r="Q1025" s="13">
        <v>2839</v>
      </c>
      <c r="R1025" s="13">
        <v>2768.03</v>
      </c>
      <c r="S1025" s="1">
        <v>0.5</v>
      </c>
      <c r="T1025" t="s">
        <v>168</v>
      </c>
      <c r="U1025" t="s">
        <v>24</v>
      </c>
      <c r="V1025" t="b">
        <v>1</v>
      </c>
      <c r="W1025">
        <v>2.5</v>
      </c>
      <c r="X1025" t="s">
        <v>240</v>
      </c>
      <c r="Y1025" t="s">
        <v>26</v>
      </c>
    </row>
    <row r="1026" spans="1:25" x14ac:dyDescent="0.4">
      <c r="A1026" t="s">
        <v>171</v>
      </c>
      <c r="B1026" s="2">
        <f ca="1">TODAY()+OpportunityTbl[[#This Row],[CreatedOn_DaysFromToday]]</f>
        <v>45047</v>
      </c>
      <c r="C1026" s="2">
        <f ca="1">TODAY()+OpportunityTbl[[#This Row],[EstCloseDate_DaysFromToday]]</f>
        <v>45087</v>
      </c>
      <c r="D1026">
        <f ca="1">IF(OpportunityTbl[[#This Row],[statecode]]=0,"",OpportunityTbl[[#This Row],[Estimated Close Date]])</f>
        <v>45087</v>
      </c>
      <c r="E1026" s="14">
        <v>-63</v>
      </c>
      <c r="F1026" s="14">
        <v>-23</v>
      </c>
      <c r="G1026" t="s">
        <v>27</v>
      </c>
      <c r="H1026" t="s">
        <v>28</v>
      </c>
      <c r="I1026">
        <v>2</v>
      </c>
      <c r="J1026">
        <v>4</v>
      </c>
      <c r="K1026" t="s">
        <v>10629</v>
      </c>
      <c r="L1026" t="s">
        <v>12234</v>
      </c>
      <c r="M1026" t="s">
        <v>22</v>
      </c>
      <c r="N1026" t="s">
        <v>31</v>
      </c>
      <c r="O1026" t="s">
        <v>29</v>
      </c>
      <c r="P1026" t="s">
        <v>32</v>
      </c>
      <c r="Q1026" s="13">
        <v>2312</v>
      </c>
      <c r="S1026" s="1">
        <v>0.3</v>
      </c>
      <c r="T1026" t="s">
        <v>168</v>
      </c>
      <c r="U1026" t="s">
        <v>97</v>
      </c>
      <c r="V1026" t="b">
        <v>1</v>
      </c>
      <c r="W1026">
        <v>2.5</v>
      </c>
      <c r="X1026" t="s">
        <v>157</v>
      </c>
      <c r="Y1026" t="s">
        <v>26</v>
      </c>
    </row>
    <row r="1027" spans="1:25" x14ac:dyDescent="0.4">
      <c r="A1027" t="s">
        <v>245</v>
      </c>
      <c r="B1027" s="2">
        <f ca="1">TODAY()+OpportunityTbl[[#This Row],[CreatedOn_DaysFromToday]]</f>
        <v>45047</v>
      </c>
      <c r="C1027" s="2">
        <f ca="1">TODAY()+OpportunityTbl[[#This Row],[EstCloseDate_DaysFromToday]]</f>
        <v>45106</v>
      </c>
      <c r="D1027">
        <f ca="1">IF(OpportunityTbl[[#This Row],[statecode]]=0,"",OpportunityTbl[[#This Row],[Estimated Close Date]])</f>
        <v>45106</v>
      </c>
      <c r="E1027" s="14">
        <v>-63</v>
      </c>
      <c r="F1027" s="14">
        <v>-4</v>
      </c>
      <c r="G1027" t="s">
        <v>27</v>
      </c>
      <c r="H1027" t="s">
        <v>28</v>
      </c>
      <c r="I1027">
        <v>2</v>
      </c>
      <c r="J1027">
        <v>4</v>
      </c>
      <c r="K1027" t="s">
        <v>10507</v>
      </c>
      <c r="L1027" t="s">
        <v>12236</v>
      </c>
      <c r="M1027" t="s">
        <v>22</v>
      </c>
      <c r="N1027" t="s">
        <v>31</v>
      </c>
      <c r="O1027" t="s">
        <v>29</v>
      </c>
      <c r="P1027" t="s">
        <v>210</v>
      </c>
      <c r="Q1027" s="13">
        <v>2597</v>
      </c>
      <c r="S1027" s="1">
        <v>0.5</v>
      </c>
      <c r="T1027" t="s">
        <v>168</v>
      </c>
      <c r="U1027" t="s">
        <v>24</v>
      </c>
      <c r="V1027" t="b">
        <v>0</v>
      </c>
      <c r="W1027">
        <v>2.5</v>
      </c>
      <c r="X1027" t="s">
        <v>240</v>
      </c>
      <c r="Y1027" t="s">
        <v>26</v>
      </c>
    </row>
    <row r="1028" spans="1:25" x14ac:dyDescent="0.4">
      <c r="A1028" t="s">
        <v>324</v>
      </c>
      <c r="B1028" s="2">
        <f ca="1">TODAY()+OpportunityTbl[[#This Row],[CreatedOn_DaysFromToday]]</f>
        <v>45047</v>
      </c>
      <c r="C1028" s="2">
        <f ca="1">TODAY()+OpportunityTbl[[#This Row],[EstCloseDate_DaysFromToday]]</f>
        <v>45075</v>
      </c>
      <c r="D1028">
        <f ca="1">IF(OpportunityTbl[[#This Row],[statecode]]=0,"",OpportunityTbl[[#This Row],[Estimated Close Date]])</f>
        <v>45075</v>
      </c>
      <c r="E1028" s="14">
        <v>-63</v>
      </c>
      <c r="F1028" s="14">
        <v>-35</v>
      </c>
      <c r="G1028" t="s">
        <v>27</v>
      </c>
      <c r="H1028" t="s">
        <v>28</v>
      </c>
      <c r="I1028">
        <v>2</v>
      </c>
      <c r="J1028">
        <v>4</v>
      </c>
      <c r="K1028" t="s">
        <v>10635</v>
      </c>
      <c r="L1028" t="s">
        <v>12236</v>
      </c>
      <c r="M1028" t="s">
        <v>22</v>
      </c>
      <c r="N1028" t="s">
        <v>31</v>
      </c>
      <c r="O1028" t="s">
        <v>29</v>
      </c>
      <c r="P1028" t="s">
        <v>319</v>
      </c>
      <c r="Q1028" s="13">
        <v>2106</v>
      </c>
      <c r="S1028" s="1">
        <v>0.1</v>
      </c>
      <c r="T1028" t="s">
        <v>23</v>
      </c>
      <c r="U1028" t="s">
        <v>100</v>
      </c>
      <c r="V1028" t="b">
        <v>0</v>
      </c>
      <c r="W1028">
        <v>2.5</v>
      </c>
      <c r="X1028" t="s">
        <v>25</v>
      </c>
      <c r="Y1028" t="s">
        <v>26</v>
      </c>
    </row>
    <row r="1029" spans="1:25" x14ac:dyDescent="0.4">
      <c r="A1029" t="s">
        <v>4351</v>
      </c>
      <c r="B1029" s="2">
        <f ca="1">TODAY()+OpportunityTbl[[#This Row],[CreatedOn_DaysFromToday]]</f>
        <v>45047</v>
      </c>
      <c r="C1029" s="2">
        <f ca="1">TODAY()+OpportunityTbl[[#This Row],[EstCloseDate_DaysFromToday]]</f>
        <v>45112</v>
      </c>
      <c r="D1029" t="str">
        <f>IF(OpportunityTbl[[#This Row],[statecode]]=0,"",OpportunityTbl[[#This Row],[Estimated Close Date]])</f>
        <v/>
      </c>
      <c r="E1029" s="14">
        <v>-63</v>
      </c>
      <c r="F1029" s="14">
        <v>2</v>
      </c>
      <c r="G1029" t="s">
        <v>4280</v>
      </c>
      <c r="H1029" t="s">
        <v>4281</v>
      </c>
      <c r="I1029">
        <v>0</v>
      </c>
      <c r="J1029">
        <v>1</v>
      </c>
      <c r="K1029" t="s">
        <v>10531</v>
      </c>
      <c r="L1029" t="s">
        <v>12236</v>
      </c>
      <c r="M1029" t="s">
        <v>22</v>
      </c>
      <c r="N1029" t="s">
        <v>779</v>
      </c>
      <c r="O1029" t="s">
        <v>29</v>
      </c>
      <c r="P1029" t="s">
        <v>782</v>
      </c>
      <c r="Q1029" s="13">
        <v>2645</v>
      </c>
      <c r="S1029" s="1">
        <v>0.3</v>
      </c>
      <c r="T1029" t="s">
        <v>168</v>
      </c>
      <c r="U1029" t="s">
        <v>100</v>
      </c>
      <c r="V1029" t="b">
        <v>0</v>
      </c>
      <c r="W1029">
        <v>2.5</v>
      </c>
      <c r="X1029" t="s">
        <v>25</v>
      </c>
      <c r="Y1029" t="s">
        <v>26</v>
      </c>
    </row>
    <row r="1030" spans="1:25" x14ac:dyDescent="0.4">
      <c r="A1030" t="s">
        <v>4352</v>
      </c>
      <c r="B1030" s="2">
        <f ca="1">TODAY()+OpportunityTbl[[#This Row],[CreatedOn_DaysFromToday]]</f>
        <v>45047</v>
      </c>
      <c r="C1030" s="2">
        <f ca="1">TODAY()+OpportunityTbl[[#This Row],[EstCloseDate_DaysFromToday]]</f>
        <v>45118</v>
      </c>
      <c r="D1030" t="str">
        <f>IF(OpportunityTbl[[#This Row],[statecode]]=0,"",OpportunityTbl[[#This Row],[Estimated Close Date]])</f>
        <v/>
      </c>
      <c r="E1030" s="14">
        <v>-63</v>
      </c>
      <c r="F1030" s="14">
        <v>8</v>
      </c>
      <c r="G1030" t="s">
        <v>4280</v>
      </c>
      <c r="H1030" t="s">
        <v>4281</v>
      </c>
      <c r="I1030">
        <v>0</v>
      </c>
      <c r="J1030">
        <v>1</v>
      </c>
      <c r="K1030" t="s">
        <v>10517</v>
      </c>
      <c r="L1030" t="s">
        <v>12236</v>
      </c>
      <c r="M1030" t="s">
        <v>22</v>
      </c>
      <c r="N1030" t="s">
        <v>616</v>
      </c>
      <c r="O1030" t="s">
        <v>29</v>
      </c>
      <c r="P1030" t="s">
        <v>620</v>
      </c>
      <c r="Q1030" s="13">
        <v>2052</v>
      </c>
      <c r="S1030" s="1">
        <v>0.3</v>
      </c>
      <c r="T1030" t="s">
        <v>168</v>
      </c>
      <c r="U1030" t="s">
        <v>24</v>
      </c>
      <c r="V1030" t="b">
        <v>1</v>
      </c>
      <c r="W1030">
        <v>2.5</v>
      </c>
      <c r="X1030" t="s">
        <v>25</v>
      </c>
      <c r="Y1030" t="s">
        <v>26</v>
      </c>
    </row>
    <row r="1031" spans="1:25" x14ac:dyDescent="0.4">
      <c r="A1031" t="s">
        <v>4353</v>
      </c>
      <c r="B1031" s="2">
        <f ca="1">TODAY()+OpportunityTbl[[#This Row],[CreatedOn_DaysFromToday]]</f>
        <v>45047</v>
      </c>
      <c r="C1031" s="2">
        <f ca="1">TODAY()+OpportunityTbl[[#This Row],[EstCloseDate_DaysFromToday]]</f>
        <v>45111</v>
      </c>
      <c r="D1031" t="str">
        <f>IF(OpportunityTbl[[#This Row],[statecode]]=0,"",OpportunityTbl[[#This Row],[Estimated Close Date]])</f>
        <v/>
      </c>
      <c r="E1031" s="14">
        <v>-63</v>
      </c>
      <c r="F1031" s="14">
        <v>1</v>
      </c>
      <c r="G1031" t="s">
        <v>4280</v>
      </c>
      <c r="H1031" t="s">
        <v>4281</v>
      </c>
      <c r="I1031">
        <v>0</v>
      </c>
      <c r="J1031">
        <v>1</v>
      </c>
      <c r="K1031" t="s">
        <v>10556</v>
      </c>
      <c r="L1031" t="s">
        <v>12234</v>
      </c>
      <c r="M1031" t="s">
        <v>22</v>
      </c>
      <c r="N1031" t="s">
        <v>779</v>
      </c>
      <c r="O1031" t="s">
        <v>29</v>
      </c>
      <c r="P1031" t="s">
        <v>782</v>
      </c>
      <c r="Q1031" s="13">
        <v>1993</v>
      </c>
      <c r="S1031" s="1">
        <v>0.3</v>
      </c>
      <c r="T1031" t="s">
        <v>168</v>
      </c>
      <c r="U1031" t="s">
        <v>24</v>
      </c>
      <c r="V1031" t="b">
        <v>1</v>
      </c>
      <c r="W1031">
        <v>2.5</v>
      </c>
      <c r="X1031" t="s">
        <v>25</v>
      </c>
      <c r="Y1031" t="s">
        <v>26</v>
      </c>
    </row>
    <row r="1032" spans="1:25" x14ac:dyDescent="0.4">
      <c r="A1032" t="s">
        <v>4622</v>
      </c>
      <c r="B1032" s="2">
        <f ca="1">TODAY()+OpportunityTbl[[#This Row],[CreatedOn_DaysFromToday]]</f>
        <v>45047</v>
      </c>
      <c r="C1032" s="2">
        <f ca="1">TODAY()+OpportunityTbl[[#This Row],[EstCloseDate_DaysFromToday]]</f>
        <v>45120</v>
      </c>
      <c r="D1032" t="str">
        <f>IF(OpportunityTbl[[#This Row],[statecode]]=0,"",OpportunityTbl[[#This Row],[Estimated Close Date]])</f>
        <v/>
      </c>
      <c r="E1032" s="14">
        <v>-63</v>
      </c>
      <c r="F1032" s="14">
        <v>10</v>
      </c>
      <c r="G1032" t="s">
        <v>4280</v>
      </c>
      <c r="H1032" t="s">
        <v>4281</v>
      </c>
      <c r="I1032">
        <v>0</v>
      </c>
      <c r="J1032">
        <v>1</v>
      </c>
      <c r="K1032" t="s">
        <v>10636</v>
      </c>
      <c r="L1032" t="s">
        <v>12238</v>
      </c>
      <c r="M1032" t="s">
        <v>22</v>
      </c>
      <c r="N1032" t="s">
        <v>480</v>
      </c>
      <c r="O1032" t="s">
        <v>29</v>
      </c>
      <c r="P1032" t="s">
        <v>687</v>
      </c>
      <c r="Q1032" s="13">
        <v>3737</v>
      </c>
      <c r="S1032" s="1">
        <v>0.5</v>
      </c>
      <c r="T1032" t="s">
        <v>168</v>
      </c>
      <c r="U1032" t="s">
        <v>24</v>
      </c>
      <c r="V1032" t="b">
        <v>0</v>
      </c>
      <c r="W1032">
        <v>2</v>
      </c>
      <c r="X1032" t="s">
        <v>240</v>
      </c>
      <c r="Y1032" t="s">
        <v>26</v>
      </c>
    </row>
    <row r="1033" spans="1:25" x14ac:dyDescent="0.4">
      <c r="A1033" t="s">
        <v>7329</v>
      </c>
      <c r="B1033" s="2">
        <f ca="1">TODAY()+OpportunityTbl[[#This Row],[CreatedOn_DaysFromToday]]</f>
        <v>45047</v>
      </c>
      <c r="C1033" s="2">
        <f ca="1">TODAY()+OpportunityTbl[[#This Row],[EstCloseDate_DaysFromToday]]</f>
        <v>45101</v>
      </c>
      <c r="D1033">
        <f ca="1">IF(OpportunityTbl[[#This Row],[statecode]]=0,"",OpportunityTbl[[#This Row],[Estimated Close Date]])</f>
        <v>45101</v>
      </c>
      <c r="E1033" s="14">
        <v>-63</v>
      </c>
      <c r="F1033" s="14">
        <v>-9</v>
      </c>
      <c r="G1033" t="s">
        <v>7082</v>
      </c>
      <c r="H1033" t="s">
        <v>7082</v>
      </c>
      <c r="I1033">
        <v>1</v>
      </c>
      <c r="J1033">
        <v>3</v>
      </c>
      <c r="K1033" t="s">
        <v>10537</v>
      </c>
      <c r="L1033" t="s">
        <v>12234</v>
      </c>
      <c r="M1033" t="s">
        <v>22</v>
      </c>
      <c r="N1033" t="s">
        <v>1617</v>
      </c>
      <c r="O1033" t="s">
        <v>29</v>
      </c>
      <c r="P1033" t="s">
        <v>1618</v>
      </c>
      <c r="Q1033" s="13">
        <v>2038</v>
      </c>
      <c r="R1033" s="13">
        <v>1966.67</v>
      </c>
      <c r="S1033" s="1">
        <v>0.3</v>
      </c>
      <c r="T1033" t="s">
        <v>168</v>
      </c>
      <c r="U1033" t="s">
        <v>100</v>
      </c>
      <c r="V1033" t="b">
        <v>1</v>
      </c>
      <c r="W1033">
        <v>3.5</v>
      </c>
      <c r="X1033" t="s">
        <v>157</v>
      </c>
      <c r="Y1033" t="s">
        <v>4896</v>
      </c>
    </row>
    <row r="1034" spans="1:25" x14ac:dyDescent="0.4">
      <c r="A1034" t="s">
        <v>7412</v>
      </c>
      <c r="B1034" s="2">
        <f ca="1">TODAY()+OpportunityTbl[[#This Row],[CreatedOn_DaysFromToday]]</f>
        <v>45047</v>
      </c>
      <c r="C1034" s="2">
        <f ca="1">TODAY()+OpportunityTbl[[#This Row],[EstCloseDate_DaysFromToday]]</f>
        <v>45073</v>
      </c>
      <c r="D1034">
        <f ca="1">IF(OpportunityTbl[[#This Row],[statecode]]=0,"",OpportunityTbl[[#This Row],[Estimated Close Date]])</f>
        <v>45073</v>
      </c>
      <c r="E1034" s="14">
        <v>-63</v>
      </c>
      <c r="F1034" s="14">
        <v>-37</v>
      </c>
      <c r="G1034" t="s">
        <v>7082</v>
      </c>
      <c r="H1034" t="s">
        <v>7082</v>
      </c>
      <c r="I1034">
        <v>1</v>
      </c>
      <c r="J1034">
        <v>3</v>
      </c>
      <c r="K1034" t="s">
        <v>10637</v>
      </c>
      <c r="L1034" t="s">
        <v>12239</v>
      </c>
      <c r="M1034" t="s">
        <v>22</v>
      </c>
      <c r="N1034" t="s">
        <v>469</v>
      </c>
      <c r="O1034" t="s">
        <v>29</v>
      </c>
      <c r="P1034" t="s">
        <v>470</v>
      </c>
      <c r="Q1034" s="13">
        <v>8894</v>
      </c>
      <c r="R1034" s="13">
        <v>8716.1200000000008</v>
      </c>
      <c r="S1034" s="1">
        <v>0.3</v>
      </c>
      <c r="T1034" t="s">
        <v>168</v>
      </c>
      <c r="U1034" t="s">
        <v>100</v>
      </c>
      <c r="V1034" t="b">
        <v>1</v>
      </c>
      <c r="W1034">
        <v>2</v>
      </c>
      <c r="X1034" t="s">
        <v>240</v>
      </c>
      <c r="Y1034" t="s">
        <v>4896</v>
      </c>
    </row>
    <row r="1035" spans="1:25" x14ac:dyDescent="0.4">
      <c r="A1035" t="s">
        <v>7951</v>
      </c>
      <c r="B1035" s="2">
        <f ca="1">TODAY()+OpportunityTbl[[#This Row],[CreatedOn_DaysFromToday]]</f>
        <v>45047</v>
      </c>
      <c r="C1035" s="2">
        <f ca="1">TODAY()+OpportunityTbl[[#This Row],[EstCloseDate_DaysFromToday]]</f>
        <v>45097</v>
      </c>
      <c r="D1035">
        <f ca="1">IF(OpportunityTbl[[#This Row],[statecode]]=0,"",OpportunityTbl[[#This Row],[Estimated Close Date]])</f>
        <v>45097</v>
      </c>
      <c r="E1035" s="14">
        <v>-63</v>
      </c>
      <c r="F1035" s="14">
        <v>-13</v>
      </c>
      <c r="G1035" t="s">
        <v>7082</v>
      </c>
      <c r="H1035" t="s">
        <v>7082</v>
      </c>
      <c r="I1035">
        <v>1</v>
      </c>
      <c r="J1035">
        <v>3</v>
      </c>
      <c r="K1035" t="s">
        <v>10556</v>
      </c>
      <c r="L1035" t="s">
        <v>12236</v>
      </c>
      <c r="M1035" t="s">
        <v>22</v>
      </c>
      <c r="N1035" t="s">
        <v>513</v>
      </c>
      <c r="O1035" t="s">
        <v>29</v>
      </c>
      <c r="P1035" t="s">
        <v>525</v>
      </c>
      <c r="Q1035" s="13">
        <v>2437</v>
      </c>
      <c r="R1035" s="13">
        <v>2376.0700000000002</v>
      </c>
      <c r="S1035" s="1">
        <v>0.3</v>
      </c>
      <c r="T1035" t="s">
        <v>168</v>
      </c>
      <c r="U1035" t="s">
        <v>24</v>
      </c>
      <c r="V1035" t="b">
        <v>1</v>
      </c>
      <c r="W1035">
        <v>2.5</v>
      </c>
      <c r="X1035" t="s">
        <v>157</v>
      </c>
      <c r="Y1035" t="s">
        <v>4890</v>
      </c>
    </row>
    <row r="1036" spans="1:25" x14ac:dyDescent="0.4">
      <c r="A1036" t="s">
        <v>8835</v>
      </c>
      <c r="B1036" s="2">
        <f ca="1">TODAY()+OpportunityTbl[[#This Row],[CreatedOn_DaysFromToday]]</f>
        <v>45047</v>
      </c>
      <c r="C1036" s="2">
        <f ca="1">TODAY()+OpportunityTbl[[#This Row],[EstCloseDate_DaysFromToday]]</f>
        <v>45085</v>
      </c>
      <c r="D1036">
        <f ca="1">IF(OpportunityTbl[[#This Row],[statecode]]=0,"",OpportunityTbl[[#This Row],[Estimated Close Date]])</f>
        <v>45085</v>
      </c>
      <c r="E1036" s="14">
        <v>-63</v>
      </c>
      <c r="F1036" s="14">
        <v>-25</v>
      </c>
      <c r="G1036" t="s">
        <v>7082</v>
      </c>
      <c r="H1036" t="s">
        <v>7082</v>
      </c>
      <c r="I1036">
        <v>1</v>
      </c>
      <c r="J1036">
        <v>3</v>
      </c>
      <c r="K1036" t="s">
        <v>10629</v>
      </c>
      <c r="L1036" t="s">
        <v>12234</v>
      </c>
      <c r="M1036" t="s">
        <v>22</v>
      </c>
      <c r="N1036" t="s">
        <v>2069</v>
      </c>
      <c r="O1036" t="s">
        <v>29</v>
      </c>
      <c r="P1036" t="s">
        <v>2070</v>
      </c>
      <c r="Q1036" s="13">
        <v>2568</v>
      </c>
      <c r="R1036" s="13">
        <v>2452.44</v>
      </c>
      <c r="S1036" s="1">
        <v>0.3</v>
      </c>
      <c r="T1036" t="s">
        <v>168</v>
      </c>
      <c r="U1036" t="s">
        <v>24</v>
      </c>
      <c r="V1036" t="b">
        <v>1</v>
      </c>
      <c r="W1036">
        <v>4.5</v>
      </c>
      <c r="X1036" t="s">
        <v>240</v>
      </c>
      <c r="Y1036" t="s">
        <v>26</v>
      </c>
    </row>
    <row r="1037" spans="1:25" x14ac:dyDescent="0.4">
      <c r="A1037" t="s">
        <v>9175</v>
      </c>
      <c r="B1037" s="2">
        <f ca="1">TODAY()+OpportunityTbl[[#This Row],[CreatedOn_DaysFromToday]]</f>
        <v>45047</v>
      </c>
      <c r="C1037" s="2">
        <f ca="1">TODAY()+OpportunityTbl[[#This Row],[EstCloseDate_DaysFromToday]]</f>
        <v>45087</v>
      </c>
      <c r="D1037">
        <f ca="1">IF(OpportunityTbl[[#This Row],[statecode]]=0,"",OpportunityTbl[[#This Row],[Estimated Close Date]])</f>
        <v>45087</v>
      </c>
      <c r="E1037" s="14">
        <v>-63</v>
      </c>
      <c r="F1037" s="14">
        <v>-23</v>
      </c>
      <c r="G1037" t="s">
        <v>7082</v>
      </c>
      <c r="H1037" t="s">
        <v>7082</v>
      </c>
      <c r="I1037">
        <v>1</v>
      </c>
      <c r="J1037">
        <v>3</v>
      </c>
      <c r="K1037" t="s">
        <v>10638</v>
      </c>
      <c r="L1037" t="s">
        <v>12233</v>
      </c>
      <c r="M1037" t="s">
        <v>22</v>
      </c>
      <c r="N1037" t="s">
        <v>1710</v>
      </c>
      <c r="O1037" t="s">
        <v>29</v>
      </c>
      <c r="P1037" t="s">
        <v>2378</v>
      </c>
      <c r="Q1037" s="13">
        <v>23584</v>
      </c>
      <c r="R1037" s="13">
        <v>22640.639999999999</v>
      </c>
      <c r="S1037" s="1">
        <v>0.5</v>
      </c>
      <c r="T1037" t="s">
        <v>168</v>
      </c>
      <c r="U1037" t="s">
        <v>100</v>
      </c>
      <c r="V1037" t="b">
        <v>1</v>
      </c>
      <c r="W1037">
        <v>4</v>
      </c>
      <c r="X1037" t="s">
        <v>240</v>
      </c>
      <c r="Y1037" t="s">
        <v>26</v>
      </c>
    </row>
    <row r="1038" spans="1:25" x14ac:dyDescent="0.4">
      <c r="A1038" t="s">
        <v>9176</v>
      </c>
      <c r="B1038" s="2">
        <f ca="1">TODAY()+OpportunityTbl[[#This Row],[CreatedOn_DaysFromToday]]</f>
        <v>45047</v>
      </c>
      <c r="C1038" s="2">
        <f ca="1">TODAY()+OpportunityTbl[[#This Row],[EstCloseDate_DaysFromToday]]</f>
        <v>45091</v>
      </c>
      <c r="D1038">
        <f ca="1">IF(OpportunityTbl[[#This Row],[statecode]]=0,"",OpportunityTbl[[#This Row],[Estimated Close Date]])</f>
        <v>45091</v>
      </c>
      <c r="E1038" s="14">
        <v>-63</v>
      </c>
      <c r="F1038" s="14">
        <v>-19</v>
      </c>
      <c r="G1038" t="s">
        <v>7082</v>
      </c>
      <c r="H1038" t="s">
        <v>7082</v>
      </c>
      <c r="I1038">
        <v>1</v>
      </c>
      <c r="J1038">
        <v>3</v>
      </c>
      <c r="K1038" t="s">
        <v>10623</v>
      </c>
      <c r="L1038" t="s">
        <v>12234</v>
      </c>
      <c r="M1038" t="s">
        <v>22</v>
      </c>
      <c r="N1038" t="s">
        <v>2121</v>
      </c>
      <c r="O1038" t="s">
        <v>29</v>
      </c>
      <c r="P1038" t="s">
        <v>2122</v>
      </c>
      <c r="Q1038" s="13">
        <v>2702</v>
      </c>
      <c r="R1038" s="13">
        <v>2593.92</v>
      </c>
      <c r="S1038" s="1">
        <v>0.5</v>
      </c>
      <c r="T1038" t="s">
        <v>168</v>
      </c>
      <c r="U1038" t="s">
        <v>97</v>
      </c>
      <c r="V1038" t="b">
        <v>1</v>
      </c>
      <c r="W1038">
        <v>4</v>
      </c>
      <c r="X1038" t="s">
        <v>240</v>
      </c>
      <c r="Y1038" t="s">
        <v>26</v>
      </c>
    </row>
    <row r="1039" spans="1:25" x14ac:dyDescent="0.4">
      <c r="A1039" t="s">
        <v>9305</v>
      </c>
      <c r="B1039" s="2">
        <f ca="1">TODAY()+OpportunityTbl[[#This Row],[CreatedOn_DaysFromToday]]</f>
        <v>45047</v>
      </c>
      <c r="C1039" s="2">
        <f ca="1">TODAY()+OpportunityTbl[[#This Row],[EstCloseDate_DaysFromToday]]</f>
        <v>45107</v>
      </c>
      <c r="D1039">
        <f ca="1">IF(OpportunityTbl[[#This Row],[statecode]]=0,"",OpportunityTbl[[#This Row],[Estimated Close Date]])</f>
        <v>45107</v>
      </c>
      <c r="E1039" s="14">
        <v>-63</v>
      </c>
      <c r="F1039" s="14">
        <v>-3</v>
      </c>
      <c r="G1039" t="s">
        <v>7082</v>
      </c>
      <c r="H1039" t="s">
        <v>7082</v>
      </c>
      <c r="I1039">
        <v>1</v>
      </c>
      <c r="J1039">
        <v>3</v>
      </c>
      <c r="K1039" t="s">
        <v>10567</v>
      </c>
      <c r="L1039" t="s">
        <v>12235</v>
      </c>
      <c r="M1039" t="s">
        <v>22</v>
      </c>
      <c r="N1039" t="s">
        <v>469</v>
      </c>
      <c r="O1039" t="s">
        <v>29</v>
      </c>
      <c r="P1039" t="s">
        <v>511</v>
      </c>
      <c r="Q1039" s="13">
        <v>13149</v>
      </c>
      <c r="R1039" s="13">
        <v>12820.28</v>
      </c>
      <c r="S1039" s="1">
        <v>0.5</v>
      </c>
      <c r="T1039" t="s">
        <v>168</v>
      </c>
      <c r="U1039" t="s">
        <v>24</v>
      </c>
      <c r="V1039" t="b">
        <v>0</v>
      </c>
      <c r="W1039">
        <v>2.5</v>
      </c>
      <c r="X1039" t="s">
        <v>240</v>
      </c>
      <c r="Y1039" t="s">
        <v>26</v>
      </c>
    </row>
    <row r="1040" spans="1:25" x14ac:dyDescent="0.4">
      <c r="A1040" t="s">
        <v>9306</v>
      </c>
      <c r="B1040" s="2">
        <f ca="1">TODAY()+OpportunityTbl[[#This Row],[CreatedOn_DaysFromToday]]</f>
        <v>45047</v>
      </c>
      <c r="C1040" s="2">
        <f ca="1">TODAY()+OpportunityTbl[[#This Row],[EstCloseDate_DaysFromToday]]</f>
        <v>45098</v>
      </c>
      <c r="D1040">
        <f ca="1">IF(OpportunityTbl[[#This Row],[statecode]]=0,"",OpportunityTbl[[#This Row],[Estimated Close Date]])</f>
        <v>45098</v>
      </c>
      <c r="E1040" s="14">
        <v>-63</v>
      </c>
      <c r="F1040" s="14">
        <v>-12</v>
      </c>
      <c r="G1040" t="s">
        <v>7082</v>
      </c>
      <c r="H1040" t="s">
        <v>7082</v>
      </c>
      <c r="I1040">
        <v>1</v>
      </c>
      <c r="J1040">
        <v>3</v>
      </c>
      <c r="K1040" t="s">
        <v>10549</v>
      </c>
      <c r="L1040" t="s">
        <v>12234</v>
      </c>
      <c r="M1040" t="s">
        <v>22</v>
      </c>
      <c r="N1040" t="s">
        <v>779</v>
      </c>
      <c r="O1040" t="s">
        <v>29</v>
      </c>
      <c r="P1040" t="s">
        <v>780</v>
      </c>
      <c r="Q1040" s="13">
        <v>2626</v>
      </c>
      <c r="R1040" s="13">
        <v>2560.35</v>
      </c>
      <c r="S1040" s="1">
        <v>0.3</v>
      </c>
      <c r="T1040" t="s">
        <v>168</v>
      </c>
      <c r="U1040" t="s">
        <v>100</v>
      </c>
      <c r="V1040" t="b">
        <v>1</v>
      </c>
      <c r="W1040">
        <v>2.5</v>
      </c>
      <c r="X1040" t="s">
        <v>157</v>
      </c>
      <c r="Y1040" t="s">
        <v>26</v>
      </c>
    </row>
    <row r="1041" spans="1:25" x14ac:dyDescent="0.4">
      <c r="A1041" t="s">
        <v>9732</v>
      </c>
      <c r="B1041" s="2">
        <f ca="1">TODAY()+OpportunityTbl[[#This Row],[CreatedOn_DaysFromToday]]</f>
        <v>45047</v>
      </c>
      <c r="C1041" s="2">
        <f ca="1">TODAY()+OpportunityTbl[[#This Row],[EstCloseDate_DaysFromToday]]</f>
        <v>45088</v>
      </c>
      <c r="D1041">
        <f ca="1">IF(OpportunityTbl[[#This Row],[statecode]]=0,"",OpportunityTbl[[#This Row],[Estimated Close Date]])</f>
        <v>45088</v>
      </c>
      <c r="E1041" s="14">
        <v>-63</v>
      </c>
      <c r="F1041" s="14">
        <v>-22</v>
      </c>
      <c r="G1041" t="s">
        <v>7082</v>
      </c>
      <c r="H1041" t="s">
        <v>7082</v>
      </c>
      <c r="I1041">
        <v>1</v>
      </c>
      <c r="J1041">
        <v>3</v>
      </c>
      <c r="K1041" t="s">
        <v>10639</v>
      </c>
      <c r="L1041" t="s">
        <v>12240</v>
      </c>
      <c r="M1041" t="s">
        <v>22</v>
      </c>
      <c r="N1041" t="s">
        <v>2121</v>
      </c>
      <c r="O1041" t="s">
        <v>29</v>
      </c>
      <c r="P1041" t="s">
        <v>4734</v>
      </c>
      <c r="Q1041" s="13">
        <v>5900</v>
      </c>
      <c r="R1041" s="13">
        <v>5664</v>
      </c>
      <c r="S1041" s="1">
        <v>0.9</v>
      </c>
      <c r="T1041" t="s">
        <v>4724</v>
      </c>
      <c r="U1041" t="s">
        <v>100</v>
      </c>
      <c r="V1041" t="b">
        <v>1</v>
      </c>
      <c r="W1041">
        <v>4</v>
      </c>
      <c r="X1041" t="s">
        <v>4732</v>
      </c>
      <c r="Y1041" t="s">
        <v>26</v>
      </c>
    </row>
    <row r="1042" spans="1:25" x14ac:dyDescent="0.4">
      <c r="A1042" t="s">
        <v>172</v>
      </c>
      <c r="B1042" s="2">
        <f ca="1">TODAY()+OpportunityTbl[[#This Row],[CreatedOn_DaysFromToday]]</f>
        <v>45046</v>
      </c>
      <c r="C1042" s="2">
        <f ca="1">TODAY()+OpportunityTbl[[#This Row],[EstCloseDate_DaysFromToday]]</f>
        <v>45073</v>
      </c>
      <c r="D1042">
        <f ca="1">IF(OpportunityTbl[[#This Row],[statecode]]=0,"",OpportunityTbl[[#This Row],[Estimated Close Date]])</f>
        <v>45073</v>
      </c>
      <c r="E1042" s="14">
        <v>-64</v>
      </c>
      <c r="F1042" s="14">
        <v>-37</v>
      </c>
      <c r="G1042" t="s">
        <v>27</v>
      </c>
      <c r="H1042" t="s">
        <v>28</v>
      </c>
      <c r="I1042">
        <v>2</v>
      </c>
      <c r="J1042">
        <v>4</v>
      </c>
      <c r="K1042" t="s">
        <v>10574</v>
      </c>
      <c r="L1042" t="s">
        <v>12234</v>
      </c>
      <c r="M1042" t="s">
        <v>22</v>
      </c>
      <c r="N1042" t="s">
        <v>31</v>
      </c>
      <c r="O1042" t="s">
        <v>29</v>
      </c>
      <c r="P1042" t="s">
        <v>32</v>
      </c>
      <c r="Q1042" s="13">
        <v>2289</v>
      </c>
      <c r="S1042" s="1">
        <v>0.3</v>
      </c>
      <c r="T1042" t="s">
        <v>168</v>
      </c>
      <c r="U1042" t="s">
        <v>100</v>
      </c>
      <c r="V1042" t="b">
        <v>1</v>
      </c>
      <c r="W1042">
        <v>2.5</v>
      </c>
      <c r="X1042" t="s">
        <v>157</v>
      </c>
      <c r="Y1042" t="s">
        <v>26</v>
      </c>
    </row>
    <row r="1043" spans="1:25" x14ac:dyDescent="0.4">
      <c r="A1043" t="s">
        <v>1441</v>
      </c>
      <c r="B1043" s="2">
        <f ca="1">TODAY()+OpportunityTbl[[#This Row],[CreatedOn_DaysFromToday]]</f>
        <v>45046</v>
      </c>
      <c r="C1043" s="2">
        <f ca="1">TODAY()+OpportunityTbl[[#This Row],[EstCloseDate_DaysFromToday]]</f>
        <v>45105</v>
      </c>
      <c r="D1043">
        <f ca="1">IF(OpportunityTbl[[#This Row],[statecode]]=0,"",OpportunityTbl[[#This Row],[Estimated Close Date]])</f>
        <v>45105</v>
      </c>
      <c r="E1043" s="14">
        <v>-64</v>
      </c>
      <c r="F1043" s="14">
        <v>-5</v>
      </c>
      <c r="G1043" t="s">
        <v>27</v>
      </c>
      <c r="H1043" t="s">
        <v>28</v>
      </c>
      <c r="I1043">
        <v>2</v>
      </c>
      <c r="J1043">
        <v>4</v>
      </c>
      <c r="K1043" t="s">
        <v>10590</v>
      </c>
      <c r="L1043" t="s">
        <v>12234</v>
      </c>
      <c r="M1043" t="s">
        <v>22</v>
      </c>
      <c r="N1043" t="s">
        <v>518</v>
      </c>
      <c r="O1043" t="s">
        <v>29</v>
      </c>
      <c r="P1043" t="s">
        <v>529</v>
      </c>
      <c r="Q1043" s="13">
        <v>2277</v>
      </c>
      <c r="S1043" s="1">
        <v>0.1</v>
      </c>
      <c r="T1043" t="s">
        <v>23</v>
      </c>
      <c r="U1043" t="s">
        <v>97</v>
      </c>
      <c r="V1043" t="b">
        <v>0</v>
      </c>
      <c r="W1043">
        <v>2.5</v>
      </c>
      <c r="X1043" t="s">
        <v>25</v>
      </c>
      <c r="Y1043" t="s">
        <v>26</v>
      </c>
    </row>
    <row r="1044" spans="1:25" x14ac:dyDescent="0.4">
      <c r="A1044" t="s">
        <v>2250</v>
      </c>
      <c r="B1044" s="2">
        <f ca="1">TODAY()+OpportunityTbl[[#This Row],[CreatedOn_DaysFromToday]]</f>
        <v>45046</v>
      </c>
      <c r="C1044" s="2">
        <f ca="1">TODAY()+OpportunityTbl[[#This Row],[EstCloseDate_DaysFromToday]]</f>
        <v>45105</v>
      </c>
      <c r="D1044">
        <f ca="1">IF(OpportunityTbl[[#This Row],[statecode]]=0,"",OpportunityTbl[[#This Row],[Estimated Close Date]])</f>
        <v>45105</v>
      </c>
      <c r="E1044" s="14">
        <v>-64</v>
      </c>
      <c r="F1044" s="14">
        <v>-5</v>
      </c>
      <c r="G1044" t="s">
        <v>27</v>
      </c>
      <c r="H1044" t="s">
        <v>28</v>
      </c>
      <c r="I1044">
        <v>2</v>
      </c>
      <c r="J1044">
        <v>4</v>
      </c>
      <c r="K1044" t="s">
        <v>10553</v>
      </c>
      <c r="L1044" t="s">
        <v>12233</v>
      </c>
      <c r="M1044" t="s">
        <v>22</v>
      </c>
      <c r="N1044" t="s">
        <v>1710</v>
      </c>
      <c r="O1044" t="s">
        <v>29</v>
      </c>
      <c r="P1044" t="s">
        <v>1711</v>
      </c>
      <c r="Q1044" s="13">
        <v>23648</v>
      </c>
      <c r="S1044" s="1">
        <v>0.3</v>
      </c>
      <c r="T1044" t="s">
        <v>168</v>
      </c>
      <c r="U1044" t="s">
        <v>24</v>
      </c>
      <c r="V1044" t="b">
        <v>0</v>
      </c>
      <c r="W1044">
        <v>4</v>
      </c>
      <c r="X1044" t="s">
        <v>157</v>
      </c>
      <c r="Y1044" t="s">
        <v>26</v>
      </c>
    </row>
    <row r="1045" spans="1:25" x14ac:dyDescent="0.4">
      <c r="A1045" t="s">
        <v>3578</v>
      </c>
      <c r="B1045" s="2">
        <f ca="1">TODAY()+OpportunityTbl[[#This Row],[CreatedOn_DaysFromToday]]</f>
        <v>45046</v>
      </c>
      <c r="C1045" s="2">
        <f ca="1">TODAY()+OpportunityTbl[[#This Row],[EstCloseDate_DaysFromToday]]</f>
        <v>45100</v>
      </c>
      <c r="D1045">
        <f ca="1">IF(OpportunityTbl[[#This Row],[statecode]]=0,"",OpportunityTbl[[#This Row],[Estimated Close Date]])</f>
        <v>45100</v>
      </c>
      <c r="E1045" s="14">
        <v>-64</v>
      </c>
      <c r="F1045" s="14">
        <v>-10</v>
      </c>
      <c r="G1045" t="s">
        <v>27</v>
      </c>
      <c r="H1045" t="s">
        <v>28</v>
      </c>
      <c r="I1045">
        <v>2</v>
      </c>
      <c r="J1045">
        <v>4</v>
      </c>
      <c r="K1045" t="s">
        <v>10571</v>
      </c>
      <c r="L1045" t="s">
        <v>12239</v>
      </c>
      <c r="M1045" t="s">
        <v>22</v>
      </c>
      <c r="N1045" t="s">
        <v>31</v>
      </c>
      <c r="O1045" t="s">
        <v>29</v>
      </c>
      <c r="P1045" t="s">
        <v>32</v>
      </c>
      <c r="Q1045" s="13">
        <v>9294</v>
      </c>
      <c r="S1045" s="1">
        <v>0.1</v>
      </c>
      <c r="T1045" t="s">
        <v>23</v>
      </c>
      <c r="U1045" t="s">
        <v>97</v>
      </c>
      <c r="V1045" t="b">
        <v>0</v>
      </c>
      <c r="W1045">
        <v>2</v>
      </c>
      <c r="X1045" t="s">
        <v>25</v>
      </c>
      <c r="Y1045" t="s">
        <v>26</v>
      </c>
    </row>
    <row r="1046" spans="1:25" x14ac:dyDescent="0.4">
      <c r="A1046" t="s">
        <v>4480</v>
      </c>
      <c r="B1046" s="2">
        <f ca="1">TODAY()+OpportunityTbl[[#This Row],[CreatedOn_DaysFromToday]]</f>
        <v>45046</v>
      </c>
      <c r="C1046" s="2">
        <f ca="1">TODAY()+OpportunityTbl[[#This Row],[EstCloseDate_DaysFromToday]]</f>
        <v>45117</v>
      </c>
      <c r="D1046" t="str">
        <f>IF(OpportunityTbl[[#This Row],[statecode]]=0,"",OpportunityTbl[[#This Row],[Estimated Close Date]])</f>
        <v/>
      </c>
      <c r="E1046" s="14">
        <v>-64</v>
      </c>
      <c r="F1046" s="14">
        <v>7</v>
      </c>
      <c r="G1046" t="s">
        <v>4280</v>
      </c>
      <c r="H1046" t="s">
        <v>4281</v>
      </c>
      <c r="I1046">
        <v>0</v>
      </c>
      <c r="J1046">
        <v>1</v>
      </c>
      <c r="K1046" t="s">
        <v>10640</v>
      </c>
      <c r="L1046" t="s">
        <v>12236</v>
      </c>
      <c r="M1046" t="s">
        <v>22</v>
      </c>
      <c r="N1046" t="s">
        <v>1617</v>
      </c>
      <c r="O1046" t="s">
        <v>29</v>
      </c>
      <c r="P1046" t="s">
        <v>1648</v>
      </c>
      <c r="Q1046" s="13">
        <v>3241</v>
      </c>
      <c r="S1046" s="1">
        <v>0.5</v>
      </c>
      <c r="T1046" t="s">
        <v>168</v>
      </c>
      <c r="U1046" t="s">
        <v>100</v>
      </c>
      <c r="V1046" t="b">
        <v>0</v>
      </c>
      <c r="W1046">
        <v>3.5</v>
      </c>
      <c r="X1046" t="s">
        <v>157</v>
      </c>
      <c r="Y1046" t="s">
        <v>26</v>
      </c>
    </row>
    <row r="1047" spans="1:25" x14ac:dyDescent="0.4">
      <c r="A1047" t="s">
        <v>5089</v>
      </c>
      <c r="B1047" s="2">
        <f ca="1">TODAY()+OpportunityTbl[[#This Row],[CreatedOn_DaysFromToday]]</f>
        <v>45046</v>
      </c>
      <c r="C1047" s="2">
        <f ca="1">TODAY()+OpportunityTbl[[#This Row],[EstCloseDate_DaysFromToday]]</f>
        <v>45111</v>
      </c>
      <c r="D1047" t="str">
        <f>IF(OpportunityTbl[[#This Row],[statecode]]=0,"",OpportunityTbl[[#This Row],[Estimated Close Date]])</f>
        <v/>
      </c>
      <c r="E1047" s="14">
        <v>-64</v>
      </c>
      <c r="F1047" s="14">
        <v>1</v>
      </c>
      <c r="G1047" t="s">
        <v>4280</v>
      </c>
      <c r="H1047" t="s">
        <v>4281</v>
      </c>
      <c r="I1047">
        <v>0</v>
      </c>
      <c r="J1047">
        <v>1</v>
      </c>
      <c r="K1047" t="s">
        <v>10531</v>
      </c>
      <c r="L1047" t="s">
        <v>12241</v>
      </c>
      <c r="M1047" t="s">
        <v>22</v>
      </c>
      <c r="N1047" t="s">
        <v>513</v>
      </c>
      <c r="O1047" t="s">
        <v>29</v>
      </c>
      <c r="P1047" t="s">
        <v>571</v>
      </c>
      <c r="Q1047" s="13">
        <v>18009</v>
      </c>
      <c r="S1047" s="1">
        <v>0.5</v>
      </c>
      <c r="T1047" t="s">
        <v>168</v>
      </c>
      <c r="U1047" t="s">
        <v>24</v>
      </c>
      <c r="V1047" t="b">
        <v>0</v>
      </c>
      <c r="W1047">
        <v>3</v>
      </c>
      <c r="X1047" t="s">
        <v>157</v>
      </c>
      <c r="Y1047" t="s">
        <v>4899</v>
      </c>
    </row>
    <row r="1048" spans="1:25" x14ac:dyDescent="0.4">
      <c r="A1048" t="s">
        <v>5210</v>
      </c>
      <c r="B1048" s="2">
        <f ca="1">TODAY()+OpportunityTbl[[#This Row],[CreatedOn_DaysFromToday]]</f>
        <v>45046</v>
      </c>
      <c r="C1048" s="2">
        <f ca="1">TODAY()+OpportunityTbl[[#This Row],[EstCloseDate_DaysFromToday]]</f>
        <v>45146</v>
      </c>
      <c r="D1048" t="str">
        <f>IF(OpportunityTbl[[#This Row],[statecode]]=0,"",OpportunityTbl[[#This Row],[Estimated Close Date]])</f>
        <v/>
      </c>
      <c r="E1048" s="14">
        <v>-64</v>
      </c>
      <c r="F1048" s="14">
        <v>36</v>
      </c>
      <c r="G1048" t="s">
        <v>4280</v>
      </c>
      <c r="H1048" t="s">
        <v>4281</v>
      </c>
      <c r="I1048">
        <v>0</v>
      </c>
      <c r="J1048">
        <v>1</v>
      </c>
      <c r="K1048" t="s">
        <v>10454</v>
      </c>
      <c r="L1048" t="s">
        <v>12234</v>
      </c>
      <c r="M1048" t="s">
        <v>22</v>
      </c>
      <c r="N1048" t="s">
        <v>534</v>
      </c>
      <c r="O1048" t="s">
        <v>29</v>
      </c>
      <c r="P1048" t="s">
        <v>590</v>
      </c>
      <c r="Q1048" s="13">
        <v>2745</v>
      </c>
      <c r="S1048" s="1">
        <v>0.9</v>
      </c>
      <c r="T1048" t="s">
        <v>4724</v>
      </c>
      <c r="U1048" t="s">
        <v>24</v>
      </c>
      <c r="V1048" t="b">
        <v>0</v>
      </c>
      <c r="W1048">
        <v>2.5</v>
      </c>
      <c r="X1048" t="s">
        <v>240</v>
      </c>
      <c r="Y1048" t="s">
        <v>4905</v>
      </c>
    </row>
    <row r="1049" spans="1:25" x14ac:dyDescent="0.4">
      <c r="A1049" t="s">
        <v>6026</v>
      </c>
      <c r="B1049" s="2">
        <f ca="1">TODAY()+OpportunityTbl[[#This Row],[CreatedOn_DaysFromToday]]</f>
        <v>45046</v>
      </c>
      <c r="C1049" s="2">
        <f ca="1">TODAY()+OpportunityTbl[[#This Row],[EstCloseDate_DaysFromToday]]</f>
        <v>45102</v>
      </c>
      <c r="D1049">
        <f ca="1">IF(OpportunityTbl[[#This Row],[statecode]]=0,"",OpportunityTbl[[#This Row],[Estimated Close Date]])</f>
        <v>45102</v>
      </c>
      <c r="E1049" s="14">
        <v>-64</v>
      </c>
      <c r="F1049" s="14">
        <v>-8</v>
      </c>
      <c r="G1049" t="s">
        <v>27</v>
      </c>
      <c r="H1049" t="s">
        <v>28</v>
      </c>
      <c r="I1049">
        <v>2</v>
      </c>
      <c r="J1049">
        <v>4</v>
      </c>
      <c r="K1049" t="s">
        <v>10539</v>
      </c>
      <c r="L1049" t="s">
        <v>12238</v>
      </c>
      <c r="M1049" t="s">
        <v>22</v>
      </c>
      <c r="N1049" t="s">
        <v>31</v>
      </c>
      <c r="O1049" t="s">
        <v>29</v>
      </c>
      <c r="P1049" t="s">
        <v>419</v>
      </c>
      <c r="Q1049" s="13">
        <v>3575</v>
      </c>
      <c r="S1049" s="1">
        <v>0.3</v>
      </c>
      <c r="T1049" t="s">
        <v>168</v>
      </c>
      <c r="U1049" t="s">
        <v>97</v>
      </c>
      <c r="V1049" t="b">
        <v>0</v>
      </c>
      <c r="W1049">
        <v>2</v>
      </c>
      <c r="X1049" t="s">
        <v>157</v>
      </c>
      <c r="Y1049" t="s">
        <v>4892</v>
      </c>
    </row>
    <row r="1050" spans="1:25" x14ac:dyDescent="0.4">
      <c r="A1050" t="s">
        <v>7180</v>
      </c>
      <c r="B1050" s="2">
        <f ca="1">TODAY()+OpportunityTbl[[#This Row],[CreatedOn_DaysFromToday]]</f>
        <v>45046</v>
      </c>
      <c r="C1050" s="2">
        <f ca="1">TODAY()+OpportunityTbl[[#This Row],[EstCloseDate_DaysFromToday]]</f>
        <v>45095</v>
      </c>
      <c r="D1050">
        <f ca="1">IF(OpportunityTbl[[#This Row],[statecode]]=0,"",OpportunityTbl[[#This Row],[Estimated Close Date]])</f>
        <v>45095</v>
      </c>
      <c r="E1050" s="14">
        <v>-64</v>
      </c>
      <c r="F1050" s="14">
        <v>-15</v>
      </c>
      <c r="G1050" t="s">
        <v>7082</v>
      </c>
      <c r="H1050" t="s">
        <v>7082</v>
      </c>
      <c r="I1050">
        <v>1</v>
      </c>
      <c r="J1050">
        <v>3</v>
      </c>
      <c r="K1050" t="s">
        <v>10549</v>
      </c>
      <c r="L1050" t="s">
        <v>12234</v>
      </c>
      <c r="M1050" t="s">
        <v>22</v>
      </c>
      <c r="N1050" t="s">
        <v>2121</v>
      </c>
      <c r="O1050" t="s">
        <v>29</v>
      </c>
      <c r="P1050" t="s">
        <v>2167</v>
      </c>
      <c r="Q1050" s="13">
        <v>2715</v>
      </c>
      <c r="R1050" s="13">
        <v>2606.4</v>
      </c>
      <c r="S1050" s="1">
        <v>0.9</v>
      </c>
      <c r="T1050" t="s">
        <v>4724</v>
      </c>
      <c r="U1050" t="s">
        <v>24</v>
      </c>
      <c r="V1050" t="b">
        <v>1</v>
      </c>
      <c r="W1050">
        <v>4</v>
      </c>
      <c r="X1050" t="s">
        <v>4732</v>
      </c>
      <c r="Y1050" t="s">
        <v>4899</v>
      </c>
    </row>
    <row r="1051" spans="1:25" x14ac:dyDescent="0.4">
      <c r="A1051" t="s">
        <v>7665</v>
      </c>
      <c r="B1051" s="2">
        <f ca="1">TODAY()+OpportunityTbl[[#This Row],[CreatedOn_DaysFromToday]]</f>
        <v>45046</v>
      </c>
      <c r="C1051" s="2">
        <f ca="1">TODAY()+OpportunityTbl[[#This Row],[EstCloseDate_DaysFromToday]]</f>
        <v>45090</v>
      </c>
      <c r="D1051">
        <f ca="1">IF(OpportunityTbl[[#This Row],[statecode]]=0,"",OpportunityTbl[[#This Row],[Estimated Close Date]])</f>
        <v>45090</v>
      </c>
      <c r="E1051" s="14">
        <v>-64</v>
      </c>
      <c r="F1051" s="14">
        <v>-20</v>
      </c>
      <c r="G1051" t="s">
        <v>7082</v>
      </c>
      <c r="H1051" t="s">
        <v>7082</v>
      </c>
      <c r="I1051">
        <v>1</v>
      </c>
      <c r="J1051">
        <v>3</v>
      </c>
      <c r="K1051" t="s">
        <v>10561</v>
      </c>
      <c r="L1051" t="s">
        <v>12238</v>
      </c>
      <c r="M1051" t="s">
        <v>22</v>
      </c>
      <c r="N1051" t="s">
        <v>31</v>
      </c>
      <c r="O1051" t="s">
        <v>29</v>
      </c>
      <c r="P1051" t="s">
        <v>210</v>
      </c>
      <c r="Q1051" s="13">
        <v>3793</v>
      </c>
      <c r="R1051" s="13">
        <v>3717.14</v>
      </c>
      <c r="S1051" s="1">
        <v>0.5</v>
      </c>
      <c r="T1051" t="s">
        <v>168</v>
      </c>
      <c r="U1051" t="s">
        <v>97</v>
      </c>
      <c r="V1051" t="b">
        <v>1</v>
      </c>
      <c r="W1051">
        <v>2</v>
      </c>
      <c r="X1051" t="s">
        <v>240</v>
      </c>
      <c r="Y1051" t="s">
        <v>4926</v>
      </c>
    </row>
    <row r="1052" spans="1:25" x14ac:dyDescent="0.4">
      <c r="A1052" t="s">
        <v>8041</v>
      </c>
      <c r="B1052" s="2">
        <f ca="1">TODAY()+OpportunityTbl[[#This Row],[CreatedOn_DaysFromToday]]</f>
        <v>45046</v>
      </c>
      <c r="C1052" s="2">
        <f ca="1">TODAY()+OpportunityTbl[[#This Row],[EstCloseDate_DaysFromToday]]</f>
        <v>45099</v>
      </c>
      <c r="D1052">
        <f ca="1">IF(OpportunityTbl[[#This Row],[statecode]]=0,"",OpportunityTbl[[#This Row],[Estimated Close Date]])</f>
        <v>45099</v>
      </c>
      <c r="E1052" s="14">
        <v>-64</v>
      </c>
      <c r="F1052" s="14">
        <v>-11</v>
      </c>
      <c r="G1052" t="s">
        <v>7082</v>
      </c>
      <c r="H1052" t="s">
        <v>7082</v>
      </c>
      <c r="I1052">
        <v>1</v>
      </c>
      <c r="J1052">
        <v>3</v>
      </c>
      <c r="K1052" t="s">
        <v>10620</v>
      </c>
      <c r="L1052" t="s">
        <v>12240</v>
      </c>
      <c r="M1052" t="s">
        <v>22</v>
      </c>
      <c r="N1052" t="s">
        <v>518</v>
      </c>
      <c r="O1052" t="s">
        <v>29</v>
      </c>
      <c r="P1052" t="s">
        <v>523</v>
      </c>
      <c r="Q1052" s="13">
        <v>9288</v>
      </c>
      <c r="R1052" s="13">
        <v>9055.7999999999993</v>
      </c>
      <c r="S1052" s="1">
        <v>0.5</v>
      </c>
      <c r="T1052" t="s">
        <v>168</v>
      </c>
      <c r="U1052" t="s">
        <v>24</v>
      </c>
      <c r="V1052" t="b">
        <v>1</v>
      </c>
      <c r="W1052">
        <v>2.5</v>
      </c>
      <c r="X1052" t="s">
        <v>240</v>
      </c>
      <c r="Y1052" t="s">
        <v>4905</v>
      </c>
    </row>
    <row r="1053" spans="1:25" x14ac:dyDescent="0.4">
      <c r="A1053" t="s">
        <v>8984</v>
      </c>
      <c r="B1053" s="2">
        <f ca="1">TODAY()+OpportunityTbl[[#This Row],[CreatedOn_DaysFromToday]]</f>
        <v>45046</v>
      </c>
      <c r="C1053" s="2">
        <f ca="1">TODAY()+OpportunityTbl[[#This Row],[EstCloseDate_DaysFromToday]]</f>
        <v>45105</v>
      </c>
      <c r="D1053">
        <f ca="1">IF(OpportunityTbl[[#This Row],[statecode]]=0,"",OpportunityTbl[[#This Row],[Estimated Close Date]])</f>
        <v>45105</v>
      </c>
      <c r="E1053" s="14">
        <v>-64</v>
      </c>
      <c r="F1053" s="14">
        <v>-5</v>
      </c>
      <c r="G1053" t="s">
        <v>7082</v>
      </c>
      <c r="H1053" t="s">
        <v>7082</v>
      </c>
      <c r="I1053">
        <v>1</v>
      </c>
      <c r="J1053">
        <v>3</v>
      </c>
      <c r="K1053" t="s">
        <v>10531</v>
      </c>
      <c r="L1053" t="s">
        <v>12239</v>
      </c>
      <c r="M1053" t="s">
        <v>22</v>
      </c>
      <c r="N1053" t="s">
        <v>480</v>
      </c>
      <c r="O1053" t="s">
        <v>29</v>
      </c>
      <c r="P1053" t="s">
        <v>687</v>
      </c>
      <c r="Q1053" s="13">
        <v>6693</v>
      </c>
      <c r="R1053" s="13">
        <v>6559.14</v>
      </c>
      <c r="S1053" s="1">
        <v>0.5</v>
      </c>
      <c r="T1053" t="s">
        <v>168</v>
      </c>
      <c r="U1053" t="s">
        <v>97</v>
      </c>
      <c r="V1053" t="b">
        <v>1</v>
      </c>
      <c r="W1053">
        <v>2</v>
      </c>
      <c r="X1053" t="s">
        <v>240</v>
      </c>
      <c r="Y1053" t="s">
        <v>26</v>
      </c>
    </row>
    <row r="1054" spans="1:25" x14ac:dyDescent="0.4">
      <c r="A1054" t="s">
        <v>9475</v>
      </c>
      <c r="B1054" s="2">
        <f ca="1">TODAY()+OpportunityTbl[[#This Row],[CreatedOn_DaysFromToday]]</f>
        <v>45046</v>
      </c>
      <c r="C1054" s="2">
        <f ca="1">TODAY()+OpportunityTbl[[#This Row],[EstCloseDate_DaysFromToday]]</f>
        <v>45073</v>
      </c>
      <c r="D1054">
        <f ca="1">IF(OpportunityTbl[[#This Row],[statecode]]=0,"",OpportunityTbl[[#This Row],[Estimated Close Date]])</f>
        <v>45073</v>
      </c>
      <c r="E1054" s="14">
        <v>-64</v>
      </c>
      <c r="F1054" s="14">
        <v>-37</v>
      </c>
      <c r="G1054" t="s">
        <v>7082</v>
      </c>
      <c r="H1054" t="s">
        <v>7082</v>
      </c>
      <c r="I1054">
        <v>1</v>
      </c>
      <c r="J1054">
        <v>3</v>
      </c>
      <c r="K1054" t="s">
        <v>10641</v>
      </c>
      <c r="L1054" t="s">
        <v>12236</v>
      </c>
      <c r="M1054" t="s">
        <v>22</v>
      </c>
      <c r="N1054" t="s">
        <v>469</v>
      </c>
      <c r="O1054" t="s">
        <v>29</v>
      </c>
      <c r="P1054" t="s">
        <v>470</v>
      </c>
      <c r="Q1054" s="13">
        <v>3238</v>
      </c>
      <c r="R1054" s="13">
        <v>3157.05</v>
      </c>
      <c r="S1054" s="1">
        <v>0.5</v>
      </c>
      <c r="T1054" t="s">
        <v>168</v>
      </c>
      <c r="U1054" t="s">
        <v>100</v>
      </c>
      <c r="V1054" t="b">
        <v>1</v>
      </c>
      <c r="W1054">
        <v>2.5</v>
      </c>
      <c r="X1054" t="s">
        <v>240</v>
      </c>
      <c r="Y1054" t="s">
        <v>26</v>
      </c>
    </row>
    <row r="1055" spans="1:25" x14ac:dyDescent="0.4">
      <c r="A1055" t="s">
        <v>9597</v>
      </c>
      <c r="B1055" s="2">
        <f ca="1">TODAY()+OpportunityTbl[[#This Row],[CreatedOn_DaysFromToday]]</f>
        <v>45046</v>
      </c>
      <c r="C1055" s="2">
        <f ca="1">TODAY()+OpportunityTbl[[#This Row],[EstCloseDate_DaysFromToday]]</f>
        <v>45091</v>
      </c>
      <c r="D1055">
        <f ca="1">IF(OpportunityTbl[[#This Row],[statecode]]=0,"",OpportunityTbl[[#This Row],[Estimated Close Date]])</f>
        <v>45091</v>
      </c>
      <c r="E1055" s="14">
        <v>-64</v>
      </c>
      <c r="F1055" s="14">
        <v>-19</v>
      </c>
      <c r="G1055" t="s">
        <v>7082</v>
      </c>
      <c r="H1055" t="s">
        <v>7082</v>
      </c>
      <c r="I1055">
        <v>1</v>
      </c>
      <c r="J1055">
        <v>3</v>
      </c>
      <c r="K1055" t="s">
        <v>10617</v>
      </c>
      <c r="L1055" t="s">
        <v>12233</v>
      </c>
      <c r="M1055" t="s">
        <v>22</v>
      </c>
      <c r="N1055" t="s">
        <v>31</v>
      </c>
      <c r="O1055" t="s">
        <v>29</v>
      </c>
      <c r="P1055" t="s">
        <v>210</v>
      </c>
      <c r="Q1055" s="13">
        <v>20163</v>
      </c>
      <c r="R1055" s="13">
        <v>19658.919999999998</v>
      </c>
      <c r="S1055" s="1">
        <v>0.3</v>
      </c>
      <c r="T1055" t="s">
        <v>168</v>
      </c>
      <c r="U1055" t="s">
        <v>24</v>
      </c>
      <c r="V1055" t="b">
        <v>1</v>
      </c>
      <c r="W1055">
        <v>2.5</v>
      </c>
      <c r="X1055" t="s">
        <v>240</v>
      </c>
      <c r="Y1055" t="s">
        <v>26</v>
      </c>
    </row>
    <row r="1056" spans="1:25" x14ac:dyDescent="0.4">
      <c r="A1056" t="s">
        <v>9733</v>
      </c>
      <c r="B1056" s="2">
        <f ca="1">TODAY()+OpportunityTbl[[#This Row],[CreatedOn_DaysFromToday]]</f>
        <v>45046</v>
      </c>
      <c r="C1056" s="2">
        <f ca="1">TODAY()+OpportunityTbl[[#This Row],[EstCloseDate_DaysFromToday]]</f>
        <v>45086</v>
      </c>
      <c r="D1056">
        <f ca="1">IF(OpportunityTbl[[#This Row],[statecode]]=0,"",OpportunityTbl[[#This Row],[Estimated Close Date]])</f>
        <v>45086</v>
      </c>
      <c r="E1056" s="14">
        <v>-64</v>
      </c>
      <c r="F1056" s="14">
        <v>-24</v>
      </c>
      <c r="G1056" t="s">
        <v>7082</v>
      </c>
      <c r="H1056" t="s">
        <v>7082</v>
      </c>
      <c r="I1056">
        <v>1</v>
      </c>
      <c r="J1056">
        <v>3</v>
      </c>
      <c r="K1056" t="s">
        <v>10642</v>
      </c>
      <c r="L1056" t="s">
        <v>12234</v>
      </c>
      <c r="M1056" t="s">
        <v>22</v>
      </c>
      <c r="N1056" t="s">
        <v>2121</v>
      </c>
      <c r="O1056" t="s">
        <v>29</v>
      </c>
      <c r="P1056" t="s">
        <v>4734</v>
      </c>
      <c r="Q1056" s="13">
        <v>2939</v>
      </c>
      <c r="R1056" s="13">
        <v>2821.44</v>
      </c>
      <c r="S1056" s="1">
        <v>0.9</v>
      </c>
      <c r="T1056" t="s">
        <v>4724</v>
      </c>
      <c r="U1056" t="s">
        <v>100</v>
      </c>
      <c r="V1056" t="b">
        <v>1</v>
      </c>
      <c r="W1056">
        <v>4</v>
      </c>
      <c r="X1056" t="s">
        <v>4732</v>
      </c>
      <c r="Y1056" t="s">
        <v>26</v>
      </c>
    </row>
    <row r="1057" spans="1:25" x14ac:dyDescent="0.4">
      <c r="A1057" t="s">
        <v>10097</v>
      </c>
      <c r="B1057" s="2">
        <f ca="1">TODAY()+OpportunityTbl[[#This Row],[CreatedOn_DaysFromToday]]</f>
        <v>45046</v>
      </c>
      <c r="C1057" s="2">
        <f ca="1">TODAY()+OpportunityTbl[[#This Row],[EstCloseDate_DaysFromToday]]</f>
        <v>45102</v>
      </c>
      <c r="D1057">
        <f ca="1">IF(OpportunityTbl[[#This Row],[statecode]]=0,"",OpportunityTbl[[#This Row],[Estimated Close Date]])</f>
        <v>45102</v>
      </c>
      <c r="E1057" s="14">
        <v>-64</v>
      </c>
      <c r="F1057" s="14">
        <v>-8</v>
      </c>
      <c r="G1057" t="s">
        <v>7082</v>
      </c>
      <c r="H1057" t="s">
        <v>7082</v>
      </c>
      <c r="I1057">
        <v>1</v>
      </c>
      <c r="J1057">
        <v>3</v>
      </c>
      <c r="K1057" t="s">
        <v>10553</v>
      </c>
      <c r="L1057" t="s">
        <v>12241</v>
      </c>
      <c r="M1057" t="s">
        <v>22</v>
      </c>
      <c r="N1057" t="s">
        <v>2121</v>
      </c>
      <c r="O1057" t="s">
        <v>29</v>
      </c>
      <c r="P1057" t="s">
        <v>4734</v>
      </c>
      <c r="Q1057" s="13">
        <v>28028</v>
      </c>
      <c r="R1057" s="13">
        <v>26766.74</v>
      </c>
      <c r="S1057" s="1">
        <v>0.9</v>
      </c>
      <c r="T1057" t="s">
        <v>4724</v>
      </c>
      <c r="U1057" t="s">
        <v>24</v>
      </c>
      <c r="V1057" t="b">
        <v>1</v>
      </c>
      <c r="W1057">
        <v>4.5</v>
      </c>
      <c r="X1057" t="s">
        <v>4732</v>
      </c>
      <c r="Y1057" t="s">
        <v>26</v>
      </c>
    </row>
    <row r="1058" spans="1:25" x14ac:dyDescent="0.4">
      <c r="A1058" t="s">
        <v>246</v>
      </c>
      <c r="B1058" s="2">
        <f ca="1">TODAY()+OpportunityTbl[[#This Row],[CreatedOn_DaysFromToday]]</f>
        <v>45045</v>
      </c>
      <c r="C1058" s="2">
        <f ca="1">TODAY()+OpportunityTbl[[#This Row],[EstCloseDate_DaysFromToday]]</f>
        <v>45104</v>
      </c>
      <c r="D1058">
        <f ca="1">IF(OpportunityTbl[[#This Row],[statecode]]=0,"",OpportunityTbl[[#This Row],[Estimated Close Date]])</f>
        <v>45104</v>
      </c>
      <c r="E1058" s="14">
        <v>-65</v>
      </c>
      <c r="F1058" s="14">
        <v>-6</v>
      </c>
      <c r="G1058" t="s">
        <v>27</v>
      </c>
      <c r="H1058" t="s">
        <v>28</v>
      </c>
      <c r="I1058">
        <v>2</v>
      </c>
      <c r="J1058">
        <v>4</v>
      </c>
      <c r="K1058" t="s">
        <v>10537</v>
      </c>
      <c r="L1058" t="s">
        <v>12236</v>
      </c>
      <c r="M1058" t="s">
        <v>22</v>
      </c>
      <c r="N1058" t="s">
        <v>31</v>
      </c>
      <c r="O1058" t="s">
        <v>29</v>
      </c>
      <c r="P1058" t="s">
        <v>210</v>
      </c>
      <c r="Q1058" s="13">
        <v>2722</v>
      </c>
      <c r="S1058" s="1">
        <v>0.5</v>
      </c>
      <c r="T1058" t="s">
        <v>168</v>
      </c>
      <c r="U1058" t="s">
        <v>24</v>
      </c>
      <c r="V1058" t="b">
        <v>0</v>
      </c>
      <c r="W1058">
        <v>2.5</v>
      </c>
      <c r="X1058" t="s">
        <v>240</v>
      </c>
      <c r="Y1058" t="s">
        <v>26</v>
      </c>
    </row>
    <row r="1059" spans="1:25" x14ac:dyDescent="0.4">
      <c r="A1059" t="s">
        <v>524</v>
      </c>
      <c r="B1059" s="2">
        <f ca="1">TODAY()+OpportunityTbl[[#This Row],[CreatedOn_DaysFromToday]]</f>
        <v>45045</v>
      </c>
      <c r="C1059" s="2">
        <f ca="1">TODAY()+OpportunityTbl[[#This Row],[EstCloseDate_DaysFromToday]]</f>
        <v>45091</v>
      </c>
      <c r="D1059">
        <f ca="1">IF(OpportunityTbl[[#This Row],[statecode]]=0,"",OpportunityTbl[[#This Row],[Estimated Close Date]])</f>
        <v>45091</v>
      </c>
      <c r="E1059" s="14">
        <v>-65</v>
      </c>
      <c r="F1059" s="14">
        <v>-19</v>
      </c>
      <c r="G1059" t="s">
        <v>27</v>
      </c>
      <c r="H1059" t="s">
        <v>28</v>
      </c>
      <c r="I1059">
        <v>2</v>
      </c>
      <c r="J1059">
        <v>4</v>
      </c>
      <c r="K1059" t="s">
        <v>10617</v>
      </c>
      <c r="L1059" t="s">
        <v>12234</v>
      </c>
      <c r="M1059" t="s">
        <v>22</v>
      </c>
      <c r="N1059" t="s">
        <v>513</v>
      </c>
      <c r="O1059" t="s">
        <v>29</v>
      </c>
      <c r="P1059" t="s">
        <v>525</v>
      </c>
      <c r="Q1059" s="13">
        <v>2177</v>
      </c>
      <c r="S1059" s="1">
        <v>0.3</v>
      </c>
      <c r="T1059" t="s">
        <v>168</v>
      </c>
      <c r="U1059" t="s">
        <v>24</v>
      </c>
      <c r="V1059" t="b">
        <v>1</v>
      </c>
      <c r="W1059">
        <v>2.5</v>
      </c>
      <c r="X1059" t="s">
        <v>157</v>
      </c>
      <c r="Y1059" t="s">
        <v>26</v>
      </c>
    </row>
    <row r="1060" spans="1:25" x14ac:dyDescent="0.4">
      <c r="A1060" t="s">
        <v>1885</v>
      </c>
      <c r="B1060" s="2">
        <f ca="1">TODAY()+OpportunityTbl[[#This Row],[CreatedOn_DaysFromToday]]</f>
        <v>45045</v>
      </c>
      <c r="C1060" s="2">
        <f ca="1">TODAY()+OpportunityTbl[[#This Row],[EstCloseDate_DaysFromToday]]</f>
        <v>45108</v>
      </c>
      <c r="D1060">
        <f ca="1">IF(OpportunityTbl[[#This Row],[statecode]]=0,"",OpportunityTbl[[#This Row],[Estimated Close Date]])</f>
        <v>45108</v>
      </c>
      <c r="E1060" s="14">
        <v>-65</v>
      </c>
      <c r="F1060" s="14">
        <v>-2</v>
      </c>
      <c r="G1060" t="s">
        <v>27</v>
      </c>
      <c r="H1060" t="s">
        <v>28</v>
      </c>
      <c r="I1060">
        <v>2</v>
      </c>
      <c r="J1060">
        <v>4</v>
      </c>
      <c r="K1060" t="s">
        <v>10575</v>
      </c>
      <c r="L1060" t="s">
        <v>12238</v>
      </c>
      <c r="M1060" t="s">
        <v>22</v>
      </c>
      <c r="N1060" t="s">
        <v>779</v>
      </c>
      <c r="O1060" t="s">
        <v>29</v>
      </c>
      <c r="P1060" t="s">
        <v>780</v>
      </c>
      <c r="Q1060" s="13">
        <v>3454</v>
      </c>
      <c r="S1060" s="1">
        <v>0.3</v>
      </c>
      <c r="T1060" t="s">
        <v>168</v>
      </c>
      <c r="U1060" t="s">
        <v>97</v>
      </c>
      <c r="V1060" t="b">
        <v>1</v>
      </c>
      <c r="W1060">
        <v>2</v>
      </c>
      <c r="X1060" t="s">
        <v>157</v>
      </c>
      <c r="Y1060" t="s">
        <v>26</v>
      </c>
    </row>
    <row r="1061" spans="1:25" x14ac:dyDescent="0.4">
      <c r="A1061" t="s">
        <v>2251</v>
      </c>
      <c r="B1061" s="2">
        <f ca="1">TODAY()+OpportunityTbl[[#This Row],[CreatedOn_DaysFromToday]]</f>
        <v>45045</v>
      </c>
      <c r="C1061" s="2">
        <f ca="1">TODAY()+OpportunityTbl[[#This Row],[EstCloseDate_DaysFromToday]]</f>
        <v>45103</v>
      </c>
      <c r="D1061">
        <f ca="1">IF(OpportunityTbl[[#This Row],[statecode]]=0,"",OpportunityTbl[[#This Row],[Estimated Close Date]])</f>
        <v>45103</v>
      </c>
      <c r="E1061" s="14">
        <v>-65</v>
      </c>
      <c r="F1061" s="14">
        <v>-7</v>
      </c>
      <c r="G1061" t="s">
        <v>27</v>
      </c>
      <c r="H1061" t="s">
        <v>28</v>
      </c>
      <c r="I1061">
        <v>2</v>
      </c>
      <c r="J1061">
        <v>4</v>
      </c>
      <c r="K1061" t="s">
        <v>10548</v>
      </c>
      <c r="L1061" t="s">
        <v>12234</v>
      </c>
      <c r="M1061" t="s">
        <v>22</v>
      </c>
      <c r="N1061" t="s">
        <v>1710</v>
      </c>
      <c r="O1061" t="s">
        <v>29</v>
      </c>
      <c r="P1061" t="s">
        <v>1711</v>
      </c>
      <c r="Q1061" s="13">
        <v>2702</v>
      </c>
      <c r="S1061" s="1">
        <v>0.3</v>
      </c>
      <c r="T1061" t="s">
        <v>168</v>
      </c>
      <c r="U1061" t="s">
        <v>24</v>
      </c>
      <c r="V1061" t="b">
        <v>0</v>
      </c>
      <c r="W1061">
        <v>4</v>
      </c>
      <c r="X1061" t="s">
        <v>157</v>
      </c>
      <c r="Y1061" t="s">
        <v>26</v>
      </c>
    </row>
    <row r="1062" spans="1:25" x14ac:dyDescent="0.4">
      <c r="A1062" t="s">
        <v>3828</v>
      </c>
      <c r="B1062" s="2">
        <f ca="1">TODAY()+OpportunityTbl[[#This Row],[CreatedOn_DaysFromToday]]</f>
        <v>45045</v>
      </c>
      <c r="C1062" s="2">
        <f ca="1">TODAY()+OpportunityTbl[[#This Row],[EstCloseDate_DaysFromToday]]</f>
        <v>45102</v>
      </c>
      <c r="D1062">
        <f ca="1">IF(OpportunityTbl[[#This Row],[statecode]]=0,"",OpportunityTbl[[#This Row],[Estimated Close Date]])</f>
        <v>45102</v>
      </c>
      <c r="E1062" s="14">
        <v>-65</v>
      </c>
      <c r="F1062" s="14">
        <v>-8</v>
      </c>
      <c r="G1062" t="s">
        <v>27</v>
      </c>
      <c r="H1062" t="s">
        <v>28</v>
      </c>
      <c r="I1062">
        <v>2</v>
      </c>
      <c r="J1062">
        <v>4</v>
      </c>
      <c r="K1062" t="s">
        <v>10507</v>
      </c>
      <c r="L1062" t="s">
        <v>12239</v>
      </c>
      <c r="M1062" t="s">
        <v>22</v>
      </c>
      <c r="N1062" t="s">
        <v>518</v>
      </c>
      <c r="O1062" t="s">
        <v>29</v>
      </c>
      <c r="P1062" t="s">
        <v>532</v>
      </c>
      <c r="Q1062" s="13">
        <v>8711</v>
      </c>
      <c r="S1062" s="1">
        <v>0.1</v>
      </c>
      <c r="T1062" t="s">
        <v>23</v>
      </c>
      <c r="U1062" t="s">
        <v>24</v>
      </c>
      <c r="V1062" t="b">
        <v>0</v>
      </c>
      <c r="W1062">
        <v>2</v>
      </c>
      <c r="X1062" t="s">
        <v>25</v>
      </c>
      <c r="Y1062" t="s">
        <v>26</v>
      </c>
    </row>
    <row r="1063" spans="1:25" x14ac:dyDescent="0.4">
      <c r="A1063" t="s">
        <v>4354</v>
      </c>
      <c r="B1063" s="2">
        <f ca="1">TODAY()+OpportunityTbl[[#This Row],[CreatedOn_DaysFromToday]]</f>
        <v>45045</v>
      </c>
      <c r="C1063" s="2">
        <f ca="1">TODAY()+OpportunityTbl[[#This Row],[EstCloseDate_DaysFromToday]]</f>
        <v>45110</v>
      </c>
      <c r="D1063" t="str">
        <f>IF(OpportunityTbl[[#This Row],[statecode]]=0,"",OpportunityTbl[[#This Row],[Estimated Close Date]])</f>
        <v/>
      </c>
      <c r="E1063" s="14">
        <v>-65</v>
      </c>
      <c r="F1063" s="14">
        <v>0</v>
      </c>
      <c r="G1063" t="s">
        <v>4280</v>
      </c>
      <c r="H1063" t="s">
        <v>4281</v>
      </c>
      <c r="I1063">
        <v>0</v>
      </c>
      <c r="J1063">
        <v>1</v>
      </c>
      <c r="K1063" t="s">
        <v>10520</v>
      </c>
      <c r="L1063" t="s">
        <v>12235</v>
      </c>
      <c r="M1063" t="s">
        <v>22</v>
      </c>
      <c r="N1063" t="s">
        <v>779</v>
      </c>
      <c r="O1063" t="s">
        <v>29</v>
      </c>
      <c r="P1063" t="s">
        <v>782</v>
      </c>
      <c r="Q1063" s="13">
        <v>10554</v>
      </c>
      <c r="S1063" s="1">
        <v>0.3</v>
      </c>
      <c r="T1063" t="s">
        <v>168</v>
      </c>
      <c r="U1063" t="s">
        <v>100</v>
      </c>
      <c r="V1063" t="b">
        <v>0</v>
      </c>
      <c r="W1063">
        <v>2.5</v>
      </c>
      <c r="X1063" t="s">
        <v>25</v>
      </c>
      <c r="Y1063" t="s">
        <v>26</v>
      </c>
    </row>
    <row r="1064" spans="1:25" x14ac:dyDescent="0.4">
      <c r="A1064" t="s">
        <v>4644</v>
      </c>
      <c r="B1064" s="2">
        <f ca="1">TODAY()+OpportunityTbl[[#This Row],[CreatedOn_DaysFromToday]]</f>
        <v>45045</v>
      </c>
      <c r="C1064" s="2">
        <f ca="1">TODAY()+OpportunityTbl[[#This Row],[EstCloseDate_DaysFromToday]]</f>
        <v>45147</v>
      </c>
      <c r="D1064" t="str">
        <f>IF(OpportunityTbl[[#This Row],[statecode]]=0,"",OpportunityTbl[[#This Row],[Estimated Close Date]])</f>
        <v/>
      </c>
      <c r="E1064" s="14">
        <v>-65</v>
      </c>
      <c r="F1064" s="14">
        <v>37</v>
      </c>
      <c r="G1064" t="s">
        <v>4280</v>
      </c>
      <c r="H1064" t="s">
        <v>4281</v>
      </c>
      <c r="I1064">
        <v>0</v>
      </c>
      <c r="J1064">
        <v>1</v>
      </c>
      <c r="K1064" t="s">
        <v>10586</v>
      </c>
      <c r="L1064" t="s">
        <v>12233</v>
      </c>
      <c r="M1064" t="s">
        <v>22</v>
      </c>
      <c r="N1064" t="s">
        <v>2036</v>
      </c>
      <c r="O1064" t="s">
        <v>29</v>
      </c>
      <c r="P1064" t="s">
        <v>4633</v>
      </c>
      <c r="Q1064" s="13">
        <v>14218</v>
      </c>
      <c r="S1064" s="1">
        <v>0.5</v>
      </c>
      <c r="T1064" t="s">
        <v>168</v>
      </c>
      <c r="U1064" t="s">
        <v>97</v>
      </c>
      <c r="V1064" t="b">
        <v>0</v>
      </c>
      <c r="W1064">
        <v>4.5</v>
      </c>
      <c r="X1064" t="s">
        <v>240</v>
      </c>
      <c r="Y1064" t="s">
        <v>26</v>
      </c>
    </row>
    <row r="1065" spans="1:25" x14ac:dyDescent="0.4">
      <c r="A1065" t="s">
        <v>5185</v>
      </c>
      <c r="B1065" s="2">
        <f ca="1">TODAY()+OpportunityTbl[[#This Row],[CreatedOn_DaysFromToday]]</f>
        <v>45045</v>
      </c>
      <c r="C1065" s="2">
        <f ca="1">TODAY()+OpportunityTbl[[#This Row],[EstCloseDate_DaysFromToday]]</f>
        <v>45131</v>
      </c>
      <c r="D1065" t="str">
        <f>IF(OpportunityTbl[[#This Row],[statecode]]=0,"",OpportunityTbl[[#This Row],[Estimated Close Date]])</f>
        <v/>
      </c>
      <c r="E1065" s="14">
        <v>-65</v>
      </c>
      <c r="F1065" s="14">
        <v>21</v>
      </c>
      <c r="G1065" t="s">
        <v>4280</v>
      </c>
      <c r="H1065" t="s">
        <v>4281</v>
      </c>
      <c r="I1065">
        <v>0</v>
      </c>
      <c r="J1065">
        <v>1</v>
      </c>
      <c r="K1065" t="s">
        <v>10454</v>
      </c>
      <c r="L1065" t="s">
        <v>12234</v>
      </c>
      <c r="M1065" t="s">
        <v>22</v>
      </c>
      <c r="N1065" t="s">
        <v>616</v>
      </c>
      <c r="O1065" t="s">
        <v>29</v>
      </c>
      <c r="P1065" t="s">
        <v>620</v>
      </c>
      <c r="Q1065" s="13">
        <v>2879</v>
      </c>
      <c r="S1065" s="1">
        <v>0.3</v>
      </c>
      <c r="T1065" t="s">
        <v>168</v>
      </c>
      <c r="U1065" t="s">
        <v>24</v>
      </c>
      <c r="V1065" t="b">
        <v>0</v>
      </c>
      <c r="W1065">
        <v>2.5</v>
      </c>
      <c r="X1065" t="s">
        <v>25</v>
      </c>
      <c r="Y1065" t="s">
        <v>4896</v>
      </c>
    </row>
    <row r="1066" spans="1:25" x14ac:dyDescent="0.4">
      <c r="A1066" t="s">
        <v>6241</v>
      </c>
      <c r="B1066" s="2">
        <f ca="1">TODAY()+OpportunityTbl[[#This Row],[CreatedOn_DaysFromToday]]</f>
        <v>45045</v>
      </c>
      <c r="C1066" s="2">
        <f ca="1">TODAY()+OpportunityTbl[[#This Row],[EstCloseDate_DaysFromToday]]</f>
        <v>45095</v>
      </c>
      <c r="D1066">
        <f ca="1">IF(OpportunityTbl[[#This Row],[statecode]]=0,"",OpportunityTbl[[#This Row],[Estimated Close Date]])</f>
        <v>45095</v>
      </c>
      <c r="E1066" s="14">
        <v>-65</v>
      </c>
      <c r="F1066" s="14">
        <v>-15</v>
      </c>
      <c r="G1066" t="s">
        <v>27</v>
      </c>
      <c r="H1066" t="s">
        <v>28</v>
      </c>
      <c r="I1066">
        <v>2</v>
      </c>
      <c r="J1066">
        <v>4</v>
      </c>
      <c r="K1066" t="s">
        <v>10532</v>
      </c>
      <c r="L1066" t="s">
        <v>12239</v>
      </c>
      <c r="M1066" t="s">
        <v>22</v>
      </c>
      <c r="N1066" t="s">
        <v>469</v>
      </c>
      <c r="O1066" t="s">
        <v>29</v>
      </c>
      <c r="P1066" t="s">
        <v>702</v>
      </c>
      <c r="Q1066" s="13">
        <v>8001</v>
      </c>
      <c r="S1066" s="1">
        <v>0.1</v>
      </c>
      <c r="T1066" t="s">
        <v>23</v>
      </c>
      <c r="U1066" t="s">
        <v>97</v>
      </c>
      <c r="V1066" t="b">
        <v>0</v>
      </c>
      <c r="W1066">
        <v>2</v>
      </c>
      <c r="X1066" t="s">
        <v>157</v>
      </c>
      <c r="Y1066" t="s">
        <v>4899</v>
      </c>
    </row>
    <row r="1067" spans="1:25" x14ac:dyDescent="0.4">
      <c r="A1067" t="s">
        <v>7181</v>
      </c>
      <c r="B1067" s="2">
        <f ca="1">TODAY()+OpportunityTbl[[#This Row],[CreatedOn_DaysFromToday]]</f>
        <v>45045</v>
      </c>
      <c r="C1067" s="2">
        <f ca="1">TODAY()+OpportunityTbl[[#This Row],[EstCloseDate_DaysFromToday]]</f>
        <v>45096</v>
      </c>
      <c r="D1067">
        <f ca="1">IF(OpportunityTbl[[#This Row],[statecode]]=0,"",OpportunityTbl[[#This Row],[Estimated Close Date]])</f>
        <v>45096</v>
      </c>
      <c r="E1067" s="14">
        <v>-65</v>
      </c>
      <c r="F1067" s="14">
        <v>-14</v>
      </c>
      <c r="G1067" t="s">
        <v>7082</v>
      </c>
      <c r="H1067" t="s">
        <v>7082</v>
      </c>
      <c r="I1067">
        <v>1</v>
      </c>
      <c r="J1067">
        <v>3</v>
      </c>
      <c r="K1067" t="s">
        <v>10507</v>
      </c>
      <c r="L1067" t="s">
        <v>12238</v>
      </c>
      <c r="M1067" t="s">
        <v>22</v>
      </c>
      <c r="N1067" t="s">
        <v>2121</v>
      </c>
      <c r="O1067" t="s">
        <v>29</v>
      </c>
      <c r="P1067" t="s">
        <v>2167</v>
      </c>
      <c r="Q1067" s="13">
        <v>3022</v>
      </c>
      <c r="R1067" s="13">
        <v>2931.34</v>
      </c>
      <c r="S1067" s="1">
        <v>0.9</v>
      </c>
      <c r="T1067" t="s">
        <v>4724</v>
      </c>
      <c r="U1067" t="s">
        <v>24</v>
      </c>
      <c r="V1067" t="b">
        <v>1</v>
      </c>
      <c r="W1067">
        <v>3</v>
      </c>
      <c r="X1067" t="s">
        <v>4732</v>
      </c>
      <c r="Y1067" t="s">
        <v>4890</v>
      </c>
    </row>
    <row r="1068" spans="1:25" x14ac:dyDescent="0.4">
      <c r="A1068" t="s">
        <v>7251</v>
      </c>
      <c r="B1068" s="2">
        <f ca="1">TODAY()+OpportunityTbl[[#This Row],[CreatedOn_DaysFromToday]]</f>
        <v>45045</v>
      </c>
      <c r="C1068" s="2">
        <f ca="1">TODAY()+OpportunityTbl[[#This Row],[EstCloseDate_DaysFromToday]]</f>
        <v>45090</v>
      </c>
      <c r="D1068">
        <f ca="1">IF(OpportunityTbl[[#This Row],[statecode]]=0,"",OpportunityTbl[[#This Row],[Estimated Close Date]])</f>
        <v>45090</v>
      </c>
      <c r="E1068" s="14">
        <v>-65</v>
      </c>
      <c r="F1068" s="14">
        <v>-20</v>
      </c>
      <c r="G1068" t="s">
        <v>7082</v>
      </c>
      <c r="H1068" t="s">
        <v>7082</v>
      </c>
      <c r="I1068">
        <v>1</v>
      </c>
      <c r="J1068">
        <v>3</v>
      </c>
      <c r="K1068" t="s">
        <v>10643</v>
      </c>
      <c r="L1068" t="s">
        <v>12234</v>
      </c>
      <c r="M1068" t="s">
        <v>22</v>
      </c>
      <c r="N1068" t="s">
        <v>1710</v>
      </c>
      <c r="O1068" t="s">
        <v>29</v>
      </c>
      <c r="P1068" t="s">
        <v>1713</v>
      </c>
      <c r="Q1068" s="13">
        <v>1890</v>
      </c>
      <c r="R1068" s="13">
        <v>1814.4</v>
      </c>
      <c r="S1068" s="1">
        <v>0.3</v>
      </c>
      <c r="T1068" t="s">
        <v>168</v>
      </c>
      <c r="U1068" t="s">
        <v>24</v>
      </c>
      <c r="V1068" t="b">
        <v>1</v>
      </c>
      <c r="W1068">
        <v>4</v>
      </c>
      <c r="X1068" t="s">
        <v>157</v>
      </c>
      <c r="Y1068" t="s">
        <v>4926</v>
      </c>
    </row>
    <row r="1069" spans="1:25" x14ac:dyDescent="0.4">
      <c r="A1069" t="s">
        <v>7570</v>
      </c>
      <c r="B1069" s="2">
        <f ca="1">TODAY()+OpportunityTbl[[#This Row],[CreatedOn_DaysFromToday]]</f>
        <v>45045</v>
      </c>
      <c r="C1069" s="2">
        <f ca="1">TODAY()+OpportunityTbl[[#This Row],[EstCloseDate_DaysFromToday]]</f>
        <v>45089</v>
      </c>
      <c r="D1069">
        <f ca="1">IF(OpportunityTbl[[#This Row],[statecode]]=0,"",OpportunityTbl[[#This Row],[Estimated Close Date]])</f>
        <v>45089</v>
      </c>
      <c r="E1069" s="14">
        <v>-65</v>
      </c>
      <c r="F1069" s="14">
        <v>-21</v>
      </c>
      <c r="G1069" t="s">
        <v>7082</v>
      </c>
      <c r="H1069" t="s">
        <v>7082</v>
      </c>
      <c r="I1069">
        <v>1</v>
      </c>
      <c r="J1069">
        <v>3</v>
      </c>
      <c r="K1069" t="s">
        <v>10574</v>
      </c>
      <c r="L1069" t="s">
        <v>12237</v>
      </c>
      <c r="M1069" t="s">
        <v>22</v>
      </c>
      <c r="N1069" t="s">
        <v>469</v>
      </c>
      <c r="O1069" t="s">
        <v>29</v>
      </c>
      <c r="P1069" t="s">
        <v>470</v>
      </c>
      <c r="Q1069" s="13">
        <v>4929</v>
      </c>
      <c r="R1069" s="13">
        <v>4756.4799999999996</v>
      </c>
      <c r="S1069" s="1">
        <v>0.5</v>
      </c>
      <c r="T1069" t="s">
        <v>168</v>
      </c>
      <c r="U1069" t="s">
        <v>97</v>
      </c>
      <c r="V1069" t="b">
        <v>1</v>
      </c>
      <c r="W1069">
        <v>3.5</v>
      </c>
      <c r="X1069" t="s">
        <v>240</v>
      </c>
      <c r="Y1069" t="s">
        <v>4926</v>
      </c>
    </row>
    <row r="1070" spans="1:25" x14ac:dyDescent="0.4">
      <c r="A1070" t="s">
        <v>8371</v>
      </c>
      <c r="B1070" s="2">
        <f ca="1">TODAY()+OpportunityTbl[[#This Row],[CreatedOn_DaysFromToday]]</f>
        <v>45045</v>
      </c>
      <c r="C1070" s="2">
        <f ca="1">TODAY()+OpportunityTbl[[#This Row],[EstCloseDate_DaysFromToday]]</f>
        <v>45099</v>
      </c>
      <c r="D1070">
        <f ca="1">IF(OpportunityTbl[[#This Row],[statecode]]=0,"",OpportunityTbl[[#This Row],[Estimated Close Date]])</f>
        <v>45099</v>
      </c>
      <c r="E1070" s="14">
        <v>-65</v>
      </c>
      <c r="F1070" s="14">
        <v>-11</v>
      </c>
      <c r="G1070" t="s">
        <v>7082</v>
      </c>
      <c r="H1070" t="s">
        <v>7082</v>
      </c>
      <c r="I1070">
        <v>1</v>
      </c>
      <c r="J1070">
        <v>3</v>
      </c>
      <c r="K1070" t="s">
        <v>10505</v>
      </c>
      <c r="L1070" t="s">
        <v>12239</v>
      </c>
      <c r="M1070" t="s">
        <v>22</v>
      </c>
      <c r="N1070" t="s">
        <v>2121</v>
      </c>
      <c r="O1070" t="s">
        <v>29</v>
      </c>
      <c r="P1070" t="s">
        <v>4734</v>
      </c>
      <c r="Q1070" s="13">
        <v>6798</v>
      </c>
      <c r="R1070" s="13">
        <v>6594.06</v>
      </c>
      <c r="S1070" s="1">
        <v>0.9</v>
      </c>
      <c r="T1070" t="s">
        <v>4724</v>
      </c>
      <c r="U1070" t="s">
        <v>24</v>
      </c>
      <c r="V1070" t="b">
        <v>1</v>
      </c>
      <c r="W1070">
        <v>3</v>
      </c>
      <c r="X1070" t="s">
        <v>4732</v>
      </c>
      <c r="Y1070" t="s">
        <v>4899</v>
      </c>
    </row>
    <row r="1071" spans="1:25" x14ac:dyDescent="0.4">
      <c r="A1071" t="s">
        <v>8608</v>
      </c>
      <c r="B1071" s="2">
        <f ca="1">TODAY()+OpportunityTbl[[#This Row],[CreatedOn_DaysFromToday]]</f>
        <v>45045</v>
      </c>
      <c r="C1071" s="2">
        <f ca="1">TODAY()+OpportunityTbl[[#This Row],[EstCloseDate_DaysFromToday]]</f>
        <v>45089</v>
      </c>
      <c r="D1071">
        <f ca="1">IF(OpportunityTbl[[#This Row],[statecode]]=0,"",OpportunityTbl[[#This Row],[Estimated Close Date]])</f>
        <v>45089</v>
      </c>
      <c r="E1071" s="14">
        <v>-65</v>
      </c>
      <c r="F1071" s="14">
        <v>-21</v>
      </c>
      <c r="G1071" t="s">
        <v>7082</v>
      </c>
      <c r="H1071" t="s">
        <v>7082</v>
      </c>
      <c r="I1071">
        <v>1</v>
      </c>
      <c r="J1071">
        <v>3</v>
      </c>
      <c r="K1071" t="s">
        <v>10614</v>
      </c>
      <c r="L1071" t="s">
        <v>12234</v>
      </c>
      <c r="M1071" t="s">
        <v>22</v>
      </c>
      <c r="N1071" t="s">
        <v>1710</v>
      </c>
      <c r="O1071" t="s">
        <v>29</v>
      </c>
      <c r="P1071" t="s">
        <v>1711</v>
      </c>
      <c r="Q1071" s="13">
        <v>2088</v>
      </c>
      <c r="R1071" s="13">
        <v>2004.48</v>
      </c>
      <c r="S1071" s="1">
        <v>0.3</v>
      </c>
      <c r="T1071" t="s">
        <v>168</v>
      </c>
      <c r="U1071" t="s">
        <v>24</v>
      </c>
      <c r="V1071" t="b">
        <v>1</v>
      </c>
      <c r="W1071">
        <v>4</v>
      </c>
      <c r="X1071" t="s">
        <v>157</v>
      </c>
      <c r="Y1071" t="s">
        <v>26</v>
      </c>
    </row>
    <row r="1072" spans="1:25" x14ac:dyDescent="0.4">
      <c r="A1072" t="s">
        <v>9833</v>
      </c>
      <c r="B1072" s="2">
        <f ca="1">TODAY()+OpportunityTbl[[#This Row],[CreatedOn_DaysFromToday]]</f>
        <v>45045</v>
      </c>
      <c r="C1072" s="2">
        <f ca="1">TODAY()+OpportunityTbl[[#This Row],[EstCloseDate_DaysFromToday]]</f>
        <v>45100</v>
      </c>
      <c r="D1072">
        <f ca="1">IF(OpportunityTbl[[#This Row],[statecode]]=0,"",OpportunityTbl[[#This Row],[Estimated Close Date]])</f>
        <v>45100</v>
      </c>
      <c r="E1072" s="14">
        <v>-65</v>
      </c>
      <c r="F1072" s="14">
        <v>-10</v>
      </c>
      <c r="G1072" t="s">
        <v>7082</v>
      </c>
      <c r="H1072" t="s">
        <v>7082</v>
      </c>
      <c r="I1072">
        <v>1</v>
      </c>
      <c r="J1072">
        <v>3</v>
      </c>
      <c r="K1072" t="s">
        <v>10507</v>
      </c>
      <c r="L1072" t="s">
        <v>12236</v>
      </c>
      <c r="M1072" t="s">
        <v>22</v>
      </c>
      <c r="N1072" t="s">
        <v>2121</v>
      </c>
      <c r="O1072" t="s">
        <v>29</v>
      </c>
      <c r="P1072" t="s">
        <v>4734</v>
      </c>
      <c r="Q1072" s="13">
        <v>2681</v>
      </c>
      <c r="R1072" s="13">
        <v>2573.7600000000002</v>
      </c>
      <c r="S1072" s="1">
        <v>0.9</v>
      </c>
      <c r="T1072" t="s">
        <v>4724</v>
      </c>
      <c r="U1072" t="s">
        <v>24</v>
      </c>
      <c r="V1072" t="b">
        <v>1</v>
      </c>
      <c r="W1072">
        <v>4</v>
      </c>
      <c r="X1072" t="s">
        <v>4732</v>
      </c>
      <c r="Y1072" t="s">
        <v>26</v>
      </c>
    </row>
    <row r="1073" spans="1:25" x14ac:dyDescent="0.4">
      <c r="A1073" t="s">
        <v>9932</v>
      </c>
      <c r="B1073" s="2">
        <f ca="1">TODAY()+OpportunityTbl[[#This Row],[CreatedOn_DaysFromToday]]</f>
        <v>45045</v>
      </c>
      <c r="C1073" s="2">
        <f ca="1">TODAY()+OpportunityTbl[[#This Row],[EstCloseDate_DaysFromToday]]</f>
        <v>45084</v>
      </c>
      <c r="D1073">
        <f ca="1">IF(OpportunityTbl[[#This Row],[statecode]]=0,"",OpportunityTbl[[#This Row],[Estimated Close Date]])</f>
        <v>45084</v>
      </c>
      <c r="E1073" s="14">
        <v>-65</v>
      </c>
      <c r="F1073" s="14">
        <v>-26</v>
      </c>
      <c r="G1073" t="s">
        <v>7082</v>
      </c>
      <c r="H1073" t="s">
        <v>7082</v>
      </c>
      <c r="I1073">
        <v>1</v>
      </c>
      <c r="J1073">
        <v>3</v>
      </c>
      <c r="K1073" t="s">
        <v>10596</v>
      </c>
      <c r="L1073" t="s">
        <v>12238</v>
      </c>
      <c r="M1073" t="s">
        <v>22</v>
      </c>
      <c r="N1073" t="s">
        <v>2121</v>
      </c>
      <c r="O1073" t="s">
        <v>29</v>
      </c>
      <c r="P1073" t="s">
        <v>4734</v>
      </c>
      <c r="Q1073" s="13">
        <v>4461</v>
      </c>
      <c r="R1073" s="13">
        <v>4327.17</v>
      </c>
      <c r="S1073" s="1">
        <v>0.9</v>
      </c>
      <c r="T1073" t="s">
        <v>4724</v>
      </c>
      <c r="U1073" t="s">
        <v>100</v>
      </c>
      <c r="V1073" t="b">
        <v>1</v>
      </c>
      <c r="W1073">
        <v>3</v>
      </c>
      <c r="X1073" t="s">
        <v>4732</v>
      </c>
      <c r="Y1073" t="s">
        <v>26</v>
      </c>
    </row>
    <row r="1074" spans="1:25" x14ac:dyDescent="0.4">
      <c r="A1074" t="s">
        <v>471</v>
      </c>
      <c r="B1074" s="2">
        <f ca="1">TODAY()+OpportunityTbl[[#This Row],[CreatedOn_DaysFromToday]]</f>
        <v>45044</v>
      </c>
      <c r="C1074" s="2">
        <f ca="1">TODAY()+OpportunityTbl[[#This Row],[EstCloseDate_DaysFromToday]]</f>
        <v>45085</v>
      </c>
      <c r="D1074">
        <f ca="1">IF(OpportunityTbl[[#This Row],[statecode]]=0,"",OpportunityTbl[[#This Row],[Estimated Close Date]])</f>
        <v>45085</v>
      </c>
      <c r="E1074" s="14">
        <v>-66</v>
      </c>
      <c r="F1074" s="14">
        <v>-25</v>
      </c>
      <c r="G1074" t="s">
        <v>27</v>
      </c>
      <c r="H1074" t="s">
        <v>28</v>
      </c>
      <c r="I1074">
        <v>2</v>
      </c>
      <c r="J1074">
        <v>4</v>
      </c>
      <c r="K1074" t="s">
        <v>10617</v>
      </c>
      <c r="L1074" t="s">
        <v>12236</v>
      </c>
      <c r="M1074" t="s">
        <v>22</v>
      </c>
      <c r="N1074" t="s">
        <v>469</v>
      </c>
      <c r="O1074" t="s">
        <v>29</v>
      </c>
      <c r="P1074" t="s">
        <v>470</v>
      </c>
      <c r="Q1074" s="13">
        <v>2648</v>
      </c>
      <c r="S1074" s="1">
        <v>0.5</v>
      </c>
      <c r="T1074" t="s">
        <v>168</v>
      </c>
      <c r="U1074" t="s">
        <v>100</v>
      </c>
      <c r="V1074" t="b">
        <v>0</v>
      </c>
      <c r="W1074">
        <v>2.5</v>
      </c>
      <c r="X1074" t="s">
        <v>240</v>
      </c>
      <c r="Y1074" t="s">
        <v>26</v>
      </c>
    </row>
    <row r="1075" spans="1:25" x14ac:dyDescent="0.4">
      <c r="A1075" t="s">
        <v>526</v>
      </c>
      <c r="B1075" s="2">
        <f ca="1">TODAY()+OpportunityTbl[[#This Row],[CreatedOn_DaysFromToday]]</f>
        <v>45044</v>
      </c>
      <c r="C1075" s="2">
        <f ca="1">TODAY()+OpportunityTbl[[#This Row],[EstCloseDate_DaysFromToday]]</f>
        <v>45095</v>
      </c>
      <c r="D1075">
        <f ca="1">IF(OpportunityTbl[[#This Row],[statecode]]=0,"",OpportunityTbl[[#This Row],[Estimated Close Date]])</f>
        <v>45095</v>
      </c>
      <c r="E1075" s="14">
        <v>-66</v>
      </c>
      <c r="F1075" s="14">
        <v>-15</v>
      </c>
      <c r="G1075" t="s">
        <v>27</v>
      </c>
      <c r="H1075" t="s">
        <v>28</v>
      </c>
      <c r="I1075">
        <v>2</v>
      </c>
      <c r="J1075">
        <v>4</v>
      </c>
      <c r="K1075" t="s">
        <v>10507</v>
      </c>
      <c r="L1075" t="s">
        <v>12236</v>
      </c>
      <c r="M1075" t="s">
        <v>22</v>
      </c>
      <c r="N1075" t="s">
        <v>480</v>
      </c>
      <c r="O1075" t="s">
        <v>29</v>
      </c>
      <c r="P1075" t="s">
        <v>527</v>
      </c>
      <c r="Q1075" s="13">
        <v>2090</v>
      </c>
      <c r="S1075" s="1">
        <v>0.3</v>
      </c>
      <c r="T1075" t="s">
        <v>168</v>
      </c>
      <c r="U1075" t="s">
        <v>97</v>
      </c>
      <c r="V1075" t="b">
        <v>1</v>
      </c>
      <c r="W1075">
        <v>2.5</v>
      </c>
      <c r="X1075" t="s">
        <v>157</v>
      </c>
      <c r="Y1075" t="s">
        <v>26</v>
      </c>
    </row>
    <row r="1076" spans="1:25" x14ac:dyDescent="0.4">
      <c r="A1076" t="s">
        <v>778</v>
      </c>
      <c r="B1076" s="2">
        <f ca="1">TODAY()+OpportunityTbl[[#This Row],[CreatedOn_DaysFromToday]]</f>
        <v>45044</v>
      </c>
      <c r="C1076" s="2">
        <f ca="1">TODAY()+OpportunityTbl[[#This Row],[EstCloseDate_DaysFromToday]]</f>
        <v>45109</v>
      </c>
      <c r="D1076">
        <f ca="1">IF(OpportunityTbl[[#This Row],[statecode]]=0,"",OpportunityTbl[[#This Row],[Estimated Close Date]])</f>
        <v>45109</v>
      </c>
      <c r="E1076" s="14">
        <v>-66</v>
      </c>
      <c r="F1076" s="14">
        <v>-1</v>
      </c>
      <c r="G1076" t="s">
        <v>27</v>
      </c>
      <c r="H1076" t="s">
        <v>28</v>
      </c>
      <c r="I1076">
        <v>2</v>
      </c>
      <c r="J1076">
        <v>4</v>
      </c>
      <c r="K1076" t="s">
        <v>10507</v>
      </c>
      <c r="L1076" t="s">
        <v>12233</v>
      </c>
      <c r="M1076" t="s">
        <v>22</v>
      </c>
      <c r="N1076" t="s">
        <v>779</v>
      </c>
      <c r="O1076" t="s">
        <v>29</v>
      </c>
      <c r="P1076" t="s">
        <v>780</v>
      </c>
      <c r="Q1076" s="13">
        <v>27602</v>
      </c>
      <c r="S1076" s="1">
        <v>0.3</v>
      </c>
      <c r="T1076" t="s">
        <v>168</v>
      </c>
      <c r="U1076" t="s">
        <v>24</v>
      </c>
      <c r="V1076" t="b">
        <v>1</v>
      </c>
      <c r="W1076">
        <v>2.5</v>
      </c>
      <c r="X1076" t="s">
        <v>157</v>
      </c>
      <c r="Y1076" t="s">
        <v>26</v>
      </c>
    </row>
    <row r="1077" spans="1:25" x14ac:dyDescent="0.4">
      <c r="A1077" t="s">
        <v>906</v>
      </c>
      <c r="B1077" s="2">
        <f ca="1">TODAY()+OpportunityTbl[[#This Row],[CreatedOn_DaysFromToday]]</f>
        <v>45044</v>
      </c>
      <c r="C1077" s="2">
        <f ca="1">TODAY()+OpportunityTbl[[#This Row],[EstCloseDate_DaysFromToday]]</f>
        <v>45089</v>
      </c>
      <c r="D1077">
        <f ca="1">IF(OpportunityTbl[[#This Row],[statecode]]=0,"",OpportunityTbl[[#This Row],[Estimated Close Date]])</f>
        <v>45089</v>
      </c>
      <c r="E1077" s="14">
        <v>-66</v>
      </c>
      <c r="F1077" s="14">
        <v>-21</v>
      </c>
      <c r="G1077" t="s">
        <v>27</v>
      </c>
      <c r="H1077" t="s">
        <v>28</v>
      </c>
      <c r="I1077">
        <v>2</v>
      </c>
      <c r="J1077">
        <v>4</v>
      </c>
      <c r="K1077" t="s">
        <v>10569</v>
      </c>
      <c r="L1077" t="s">
        <v>12234</v>
      </c>
      <c r="M1077" t="s">
        <v>22</v>
      </c>
      <c r="N1077" t="s">
        <v>475</v>
      </c>
      <c r="O1077" t="s">
        <v>29</v>
      </c>
      <c r="P1077" t="s">
        <v>907</v>
      </c>
      <c r="Q1077" s="13">
        <v>1359</v>
      </c>
      <c r="S1077" s="1">
        <v>0.1</v>
      </c>
      <c r="T1077" t="s">
        <v>23</v>
      </c>
      <c r="U1077" t="s">
        <v>24</v>
      </c>
      <c r="V1077" t="b">
        <v>1</v>
      </c>
      <c r="W1077">
        <v>2.5</v>
      </c>
      <c r="X1077" t="s">
        <v>25</v>
      </c>
      <c r="Y1077" t="s">
        <v>26</v>
      </c>
    </row>
    <row r="1078" spans="1:25" x14ac:dyDescent="0.4">
      <c r="A1078" t="s">
        <v>4557</v>
      </c>
      <c r="B1078" s="2">
        <f ca="1">TODAY()+OpportunityTbl[[#This Row],[CreatedOn_DaysFromToday]]</f>
        <v>45044</v>
      </c>
      <c r="C1078" s="2">
        <f ca="1">TODAY()+OpportunityTbl[[#This Row],[EstCloseDate_DaysFromToday]]</f>
        <v>45125</v>
      </c>
      <c r="D1078" t="str">
        <f>IF(OpportunityTbl[[#This Row],[statecode]]=0,"",OpportunityTbl[[#This Row],[Estimated Close Date]])</f>
        <v/>
      </c>
      <c r="E1078" s="14">
        <v>-66</v>
      </c>
      <c r="F1078" s="14">
        <v>15</v>
      </c>
      <c r="G1078" t="s">
        <v>4280</v>
      </c>
      <c r="H1078" t="s">
        <v>4281</v>
      </c>
      <c r="I1078">
        <v>0</v>
      </c>
      <c r="J1078">
        <v>1</v>
      </c>
      <c r="K1078" t="s">
        <v>10458</v>
      </c>
      <c r="L1078" t="s">
        <v>12234</v>
      </c>
      <c r="M1078" t="s">
        <v>22</v>
      </c>
      <c r="N1078" t="s">
        <v>1617</v>
      </c>
      <c r="O1078" t="s">
        <v>29</v>
      </c>
      <c r="P1078" t="s">
        <v>1620</v>
      </c>
      <c r="Q1078" s="13">
        <v>2929</v>
      </c>
      <c r="S1078" s="1">
        <v>0.3</v>
      </c>
      <c r="T1078" t="s">
        <v>168</v>
      </c>
      <c r="U1078" t="s">
        <v>24</v>
      </c>
      <c r="V1078" t="b">
        <v>0</v>
      </c>
      <c r="W1078">
        <v>3.5</v>
      </c>
      <c r="X1078" t="s">
        <v>157</v>
      </c>
      <c r="Y1078" t="s">
        <v>26</v>
      </c>
    </row>
    <row r="1079" spans="1:25" x14ac:dyDescent="0.4">
      <c r="A1079" t="s">
        <v>4645</v>
      </c>
      <c r="B1079" s="2">
        <f ca="1">TODAY()+OpportunityTbl[[#This Row],[CreatedOn_DaysFromToday]]</f>
        <v>45044</v>
      </c>
      <c r="C1079" s="2">
        <f ca="1">TODAY()+OpportunityTbl[[#This Row],[EstCloseDate_DaysFromToday]]</f>
        <v>45123</v>
      </c>
      <c r="D1079" t="str">
        <f>IF(OpportunityTbl[[#This Row],[statecode]]=0,"",OpportunityTbl[[#This Row],[Estimated Close Date]])</f>
        <v/>
      </c>
      <c r="E1079" s="14">
        <v>-66</v>
      </c>
      <c r="F1079" s="14">
        <v>13</v>
      </c>
      <c r="G1079" t="s">
        <v>4280</v>
      </c>
      <c r="H1079" t="s">
        <v>4281</v>
      </c>
      <c r="I1079">
        <v>0</v>
      </c>
      <c r="J1079">
        <v>1</v>
      </c>
      <c r="K1079" t="s">
        <v>10575</v>
      </c>
      <c r="L1079" t="s">
        <v>12240</v>
      </c>
      <c r="M1079" t="s">
        <v>22</v>
      </c>
      <c r="N1079" t="s">
        <v>2022</v>
      </c>
      <c r="O1079" t="s">
        <v>29</v>
      </c>
      <c r="P1079" t="s">
        <v>2026</v>
      </c>
      <c r="Q1079" s="13">
        <v>9318</v>
      </c>
      <c r="S1079" s="1">
        <v>0.3</v>
      </c>
      <c r="T1079" t="s">
        <v>168</v>
      </c>
      <c r="U1079" t="s">
        <v>24</v>
      </c>
      <c r="V1079" t="b">
        <v>0</v>
      </c>
      <c r="W1079">
        <v>4</v>
      </c>
      <c r="X1079" t="s">
        <v>157</v>
      </c>
      <c r="Y1079" t="s">
        <v>26</v>
      </c>
    </row>
    <row r="1080" spans="1:25" x14ac:dyDescent="0.4">
      <c r="A1080" t="s">
        <v>4883</v>
      </c>
      <c r="B1080" s="2">
        <f ca="1">TODAY()+OpportunityTbl[[#This Row],[CreatedOn_DaysFromToday]]</f>
        <v>45044</v>
      </c>
      <c r="C1080" s="2">
        <f ca="1">TODAY()+OpportunityTbl[[#This Row],[EstCloseDate_DaysFromToday]]</f>
        <v>45112</v>
      </c>
      <c r="D1080" t="str">
        <f>IF(OpportunityTbl[[#This Row],[statecode]]=0,"",OpportunityTbl[[#This Row],[Estimated Close Date]])</f>
        <v/>
      </c>
      <c r="E1080" s="14">
        <v>-66</v>
      </c>
      <c r="F1080" s="14">
        <v>2</v>
      </c>
      <c r="G1080" t="s">
        <v>4280</v>
      </c>
      <c r="H1080" t="s">
        <v>4281</v>
      </c>
      <c r="I1080">
        <v>0</v>
      </c>
      <c r="J1080">
        <v>1</v>
      </c>
      <c r="K1080" t="s">
        <v>10511</v>
      </c>
      <c r="L1080" t="s">
        <v>12233</v>
      </c>
      <c r="M1080" t="s">
        <v>22</v>
      </c>
      <c r="N1080" t="s">
        <v>2121</v>
      </c>
      <c r="O1080" t="s">
        <v>29</v>
      </c>
      <c r="P1080" t="s">
        <v>4734</v>
      </c>
      <c r="Q1080" s="13">
        <v>24778</v>
      </c>
      <c r="S1080" s="1">
        <v>0.9</v>
      </c>
      <c r="T1080" t="s">
        <v>4724</v>
      </c>
      <c r="U1080" t="s">
        <v>97</v>
      </c>
      <c r="V1080" t="b">
        <v>0</v>
      </c>
      <c r="W1080">
        <v>4</v>
      </c>
      <c r="X1080" t="s">
        <v>4732</v>
      </c>
      <c r="Y1080" t="s">
        <v>26</v>
      </c>
    </row>
    <row r="1081" spans="1:25" x14ac:dyDescent="0.4">
      <c r="A1081" t="s">
        <v>5008</v>
      </c>
      <c r="B1081" s="2">
        <f ca="1">TODAY()+OpportunityTbl[[#This Row],[CreatedOn_DaysFromToday]]</f>
        <v>45044</v>
      </c>
      <c r="C1081" s="2">
        <f ca="1">TODAY()+OpportunityTbl[[#This Row],[EstCloseDate_DaysFromToday]]</f>
        <v>45115</v>
      </c>
      <c r="D1081" t="str">
        <f>IF(OpportunityTbl[[#This Row],[statecode]]=0,"",OpportunityTbl[[#This Row],[Estimated Close Date]])</f>
        <v/>
      </c>
      <c r="E1081" s="14">
        <v>-66</v>
      </c>
      <c r="F1081" s="14">
        <v>5</v>
      </c>
      <c r="G1081" t="s">
        <v>4280</v>
      </c>
      <c r="H1081" t="s">
        <v>4281</v>
      </c>
      <c r="I1081">
        <v>0</v>
      </c>
      <c r="J1081">
        <v>1</v>
      </c>
      <c r="K1081" t="s">
        <v>10601</v>
      </c>
      <c r="L1081" t="s">
        <v>12237</v>
      </c>
      <c r="M1081" t="s">
        <v>22</v>
      </c>
      <c r="N1081" t="s">
        <v>513</v>
      </c>
      <c r="O1081" t="s">
        <v>29</v>
      </c>
      <c r="P1081" t="s">
        <v>514</v>
      </c>
      <c r="Q1081" s="13">
        <v>3437</v>
      </c>
      <c r="S1081" s="1">
        <v>0.5</v>
      </c>
      <c r="T1081" t="s">
        <v>168</v>
      </c>
      <c r="U1081" t="s">
        <v>97</v>
      </c>
      <c r="V1081" t="b">
        <v>0</v>
      </c>
      <c r="W1081">
        <v>3.5</v>
      </c>
      <c r="X1081" t="s">
        <v>240</v>
      </c>
      <c r="Y1081" t="s">
        <v>4892</v>
      </c>
    </row>
    <row r="1082" spans="1:25" x14ac:dyDescent="0.4">
      <c r="A1082" t="s">
        <v>5186</v>
      </c>
      <c r="B1082" s="2">
        <f ca="1">TODAY()+OpportunityTbl[[#This Row],[CreatedOn_DaysFromToday]]</f>
        <v>45044</v>
      </c>
      <c r="C1082" s="2">
        <f ca="1">TODAY()+OpportunityTbl[[#This Row],[EstCloseDate_DaysFromToday]]</f>
        <v>45119</v>
      </c>
      <c r="D1082" t="str">
        <f>IF(OpportunityTbl[[#This Row],[statecode]]=0,"",OpportunityTbl[[#This Row],[Estimated Close Date]])</f>
        <v/>
      </c>
      <c r="E1082" s="14">
        <v>-66</v>
      </c>
      <c r="F1082" s="14">
        <v>9</v>
      </c>
      <c r="G1082" t="s">
        <v>4280</v>
      </c>
      <c r="H1082" t="s">
        <v>4281</v>
      </c>
      <c r="I1082">
        <v>0</v>
      </c>
      <c r="J1082">
        <v>1</v>
      </c>
      <c r="K1082" t="s">
        <v>10576</v>
      </c>
      <c r="L1082" t="s">
        <v>12234</v>
      </c>
      <c r="M1082" t="s">
        <v>22</v>
      </c>
      <c r="N1082" t="s">
        <v>480</v>
      </c>
      <c r="O1082" t="s">
        <v>29</v>
      </c>
      <c r="P1082" t="s">
        <v>687</v>
      </c>
      <c r="Q1082" s="13">
        <v>3210</v>
      </c>
      <c r="S1082" s="1">
        <v>0.5</v>
      </c>
      <c r="T1082" t="s">
        <v>168</v>
      </c>
      <c r="U1082" t="s">
        <v>97</v>
      </c>
      <c r="V1082" t="b">
        <v>0</v>
      </c>
      <c r="W1082">
        <v>2.5</v>
      </c>
      <c r="X1082" t="s">
        <v>240</v>
      </c>
      <c r="Y1082" t="s">
        <v>4926</v>
      </c>
    </row>
    <row r="1083" spans="1:25" x14ac:dyDescent="0.4">
      <c r="A1083" t="s">
        <v>5555</v>
      </c>
      <c r="B1083" s="2">
        <f ca="1">TODAY()+OpportunityTbl[[#This Row],[CreatedOn_DaysFromToday]]</f>
        <v>45044</v>
      </c>
      <c r="C1083" s="2">
        <f ca="1">TODAY()+OpportunityTbl[[#This Row],[EstCloseDate_DaysFromToday]]</f>
        <v>45099</v>
      </c>
      <c r="D1083">
        <f ca="1">IF(OpportunityTbl[[#This Row],[statecode]]=0,"",OpportunityTbl[[#This Row],[Estimated Close Date]])</f>
        <v>45099</v>
      </c>
      <c r="E1083" s="14">
        <v>-66</v>
      </c>
      <c r="F1083" s="14">
        <v>-11</v>
      </c>
      <c r="G1083" t="s">
        <v>27</v>
      </c>
      <c r="H1083" t="s">
        <v>28</v>
      </c>
      <c r="I1083">
        <v>2</v>
      </c>
      <c r="J1083">
        <v>4</v>
      </c>
      <c r="K1083" t="s">
        <v>10511</v>
      </c>
      <c r="L1083" t="s">
        <v>12237</v>
      </c>
      <c r="M1083" t="s">
        <v>22</v>
      </c>
      <c r="N1083" t="s">
        <v>480</v>
      </c>
      <c r="O1083" t="s">
        <v>29</v>
      </c>
      <c r="P1083" t="s">
        <v>521</v>
      </c>
      <c r="Q1083" s="13">
        <v>3786</v>
      </c>
      <c r="S1083" s="1">
        <v>0.3</v>
      </c>
      <c r="T1083" t="s">
        <v>168</v>
      </c>
      <c r="U1083" t="s">
        <v>100</v>
      </c>
      <c r="V1083" t="b">
        <v>0</v>
      </c>
      <c r="W1083">
        <v>3.5</v>
      </c>
      <c r="X1083" t="s">
        <v>157</v>
      </c>
      <c r="Y1083" t="s">
        <v>4899</v>
      </c>
    </row>
    <row r="1084" spans="1:25" x14ac:dyDescent="0.4">
      <c r="A1084" t="s">
        <v>5882</v>
      </c>
      <c r="B1084" s="2">
        <f ca="1">TODAY()+OpportunityTbl[[#This Row],[CreatedOn_DaysFromToday]]</f>
        <v>45044</v>
      </c>
      <c r="C1084" s="2">
        <f ca="1">TODAY()+OpportunityTbl[[#This Row],[EstCloseDate_DaysFromToday]]</f>
        <v>45092</v>
      </c>
      <c r="D1084">
        <f ca="1">IF(OpportunityTbl[[#This Row],[statecode]]=0,"",OpportunityTbl[[#This Row],[Estimated Close Date]])</f>
        <v>45092</v>
      </c>
      <c r="E1084" s="14">
        <v>-66</v>
      </c>
      <c r="F1084" s="14">
        <v>-18</v>
      </c>
      <c r="G1084" t="s">
        <v>27</v>
      </c>
      <c r="H1084" t="s">
        <v>28</v>
      </c>
      <c r="I1084">
        <v>2</v>
      </c>
      <c r="J1084">
        <v>4</v>
      </c>
      <c r="K1084" t="s">
        <v>10644</v>
      </c>
      <c r="L1084" t="s">
        <v>12237</v>
      </c>
      <c r="M1084" t="s">
        <v>22</v>
      </c>
      <c r="N1084" t="s">
        <v>1710</v>
      </c>
      <c r="O1084" t="s">
        <v>29</v>
      </c>
      <c r="P1084" t="s">
        <v>1711</v>
      </c>
      <c r="Q1084" s="13">
        <v>2668</v>
      </c>
      <c r="S1084" s="1">
        <v>0.3</v>
      </c>
      <c r="T1084" t="s">
        <v>168</v>
      </c>
      <c r="U1084" t="s">
        <v>97</v>
      </c>
      <c r="V1084" t="b">
        <v>1</v>
      </c>
      <c r="W1084">
        <v>5</v>
      </c>
      <c r="X1084" t="s">
        <v>157</v>
      </c>
      <c r="Y1084" t="s">
        <v>4926</v>
      </c>
    </row>
    <row r="1085" spans="1:25" x14ac:dyDescent="0.4">
      <c r="A1085" t="s">
        <v>5952</v>
      </c>
      <c r="B1085" s="2">
        <f ca="1">TODAY()+OpportunityTbl[[#This Row],[CreatedOn_DaysFromToday]]</f>
        <v>45044</v>
      </c>
      <c r="C1085" s="2">
        <f ca="1">TODAY()+OpportunityTbl[[#This Row],[EstCloseDate_DaysFromToday]]</f>
        <v>45108</v>
      </c>
      <c r="D1085">
        <f ca="1">IF(OpportunityTbl[[#This Row],[statecode]]=0,"",OpportunityTbl[[#This Row],[Estimated Close Date]])</f>
        <v>45108</v>
      </c>
      <c r="E1085" s="14">
        <v>-66</v>
      </c>
      <c r="F1085" s="14">
        <v>-2</v>
      </c>
      <c r="G1085" t="s">
        <v>27</v>
      </c>
      <c r="H1085" t="s">
        <v>28</v>
      </c>
      <c r="I1085">
        <v>2</v>
      </c>
      <c r="J1085">
        <v>4</v>
      </c>
      <c r="K1085" t="s">
        <v>10517</v>
      </c>
      <c r="L1085" t="s">
        <v>12233</v>
      </c>
      <c r="M1085" t="s">
        <v>22</v>
      </c>
      <c r="N1085" t="s">
        <v>1710</v>
      </c>
      <c r="O1085" t="s">
        <v>29</v>
      </c>
      <c r="P1085" t="s">
        <v>1711</v>
      </c>
      <c r="Q1085" s="13">
        <v>24528</v>
      </c>
      <c r="S1085" s="1">
        <v>0.5</v>
      </c>
      <c r="T1085" t="s">
        <v>168</v>
      </c>
      <c r="U1085" t="s">
        <v>97</v>
      </c>
      <c r="V1085" t="b">
        <v>0</v>
      </c>
      <c r="W1085">
        <v>4</v>
      </c>
      <c r="X1085" t="s">
        <v>240</v>
      </c>
      <c r="Y1085" t="s">
        <v>4892</v>
      </c>
    </row>
    <row r="1086" spans="1:25" x14ac:dyDescent="0.4">
      <c r="A1086" t="s">
        <v>6911</v>
      </c>
      <c r="B1086" s="2">
        <f ca="1">TODAY()+OpportunityTbl[[#This Row],[CreatedOn_DaysFromToday]]</f>
        <v>45044</v>
      </c>
      <c r="C1086" s="2">
        <f ca="1">TODAY()+OpportunityTbl[[#This Row],[EstCloseDate_DaysFromToday]]</f>
        <v>45103</v>
      </c>
      <c r="D1086">
        <f ca="1">IF(OpportunityTbl[[#This Row],[statecode]]=0,"",OpportunityTbl[[#This Row],[Estimated Close Date]])</f>
        <v>45103</v>
      </c>
      <c r="E1086" s="14">
        <v>-66</v>
      </c>
      <c r="F1086" s="14">
        <v>-7</v>
      </c>
      <c r="G1086" t="s">
        <v>27</v>
      </c>
      <c r="H1086" t="s">
        <v>28</v>
      </c>
      <c r="I1086">
        <v>2</v>
      </c>
      <c r="J1086">
        <v>4</v>
      </c>
      <c r="K1086" t="s">
        <v>10594</v>
      </c>
      <c r="L1086" t="s">
        <v>12234</v>
      </c>
      <c r="M1086" t="s">
        <v>22</v>
      </c>
      <c r="N1086" t="s">
        <v>31</v>
      </c>
      <c r="O1086" t="s">
        <v>29</v>
      </c>
      <c r="P1086" t="s">
        <v>210</v>
      </c>
      <c r="Q1086" s="13">
        <v>2830</v>
      </c>
      <c r="S1086" s="1">
        <v>0.5</v>
      </c>
      <c r="T1086" t="s">
        <v>168</v>
      </c>
      <c r="U1086" t="s">
        <v>24</v>
      </c>
      <c r="V1086" t="b">
        <v>0</v>
      </c>
      <c r="W1086">
        <v>2.5</v>
      </c>
      <c r="X1086" t="s">
        <v>240</v>
      </c>
      <c r="Y1086" t="s">
        <v>4896</v>
      </c>
    </row>
    <row r="1087" spans="1:25" x14ac:dyDescent="0.4">
      <c r="A1087" t="s">
        <v>7330</v>
      </c>
      <c r="B1087" s="2">
        <f ca="1">TODAY()+OpportunityTbl[[#This Row],[CreatedOn_DaysFromToday]]</f>
        <v>45044</v>
      </c>
      <c r="C1087" s="2">
        <f ca="1">TODAY()+OpportunityTbl[[#This Row],[EstCloseDate_DaysFromToday]]</f>
        <v>45100</v>
      </c>
      <c r="D1087">
        <f ca="1">IF(OpportunityTbl[[#This Row],[statecode]]=0,"",OpportunityTbl[[#This Row],[Estimated Close Date]])</f>
        <v>45100</v>
      </c>
      <c r="E1087" s="14">
        <v>-66</v>
      </c>
      <c r="F1087" s="14">
        <v>-10</v>
      </c>
      <c r="G1087" t="s">
        <v>7082</v>
      </c>
      <c r="H1087" t="s">
        <v>7082</v>
      </c>
      <c r="I1087">
        <v>1</v>
      </c>
      <c r="J1087">
        <v>3</v>
      </c>
      <c r="K1087" t="s">
        <v>10531</v>
      </c>
      <c r="L1087" t="s">
        <v>12240</v>
      </c>
      <c r="M1087" t="s">
        <v>22</v>
      </c>
      <c r="N1087" t="s">
        <v>1617</v>
      </c>
      <c r="O1087" t="s">
        <v>29</v>
      </c>
      <c r="P1087" t="s">
        <v>1620</v>
      </c>
      <c r="Q1087" s="13">
        <v>4144</v>
      </c>
      <c r="R1087" s="13">
        <v>3998.96</v>
      </c>
      <c r="S1087" s="1">
        <v>0.3</v>
      </c>
      <c r="T1087" t="s">
        <v>168</v>
      </c>
      <c r="U1087" t="s">
        <v>100</v>
      </c>
      <c r="V1087" t="b">
        <v>1</v>
      </c>
      <c r="W1087">
        <v>3.5</v>
      </c>
      <c r="X1087" t="s">
        <v>157</v>
      </c>
      <c r="Y1087" t="s">
        <v>4890</v>
      </c>
    </row>
    <row r="1088" spans="1:25" x14ac:dyDescent="0.4">
      <c r="A1088" t="s">
        <v>8296</v>
      </c>
      <c r="B1088" s="2">
        <f ca="1">TODAY()+OpportunityTbl[[#This Row],[CreatedOn_DaysFromToday]]</f>
        <v>45044</v>
      </c>
      <c r="C1088" s="2">
        <f ca="1">TODAY()+OpportunityTbl[[#This Row],[EstCloseDate_DaysFromToday]]</f>
        <v>45100</v>
      </c>
      <c r="D1088">
        <f ca="1">IF(OpportunityTbl[[#This Row],[statecode]]=0,"",OpportunityTbl[[#This Row],[Estimated Close Date]])</f>
        <v>45100</v>
      </c>
      <c r="E1088" s="14">
        <v>-66</v>
      </c>
      <c r="F1088" s="14">
        <v>-10</v>
      </c>
      <c r="G1088" t="s">
        <v>7082</v>
      </c>
      <c r="H1088" t="s">
        <v>7082</v>
      </c>
      <c r="I1088">
        <v>1</v>
      </c>
      <c r="J1088">
        <v>3</v>
      </c>
      <c r="K1088" t="s">
        <v>10558</v>
      </c>
      <c r="L1088" t="s">
        <v>12236</v>
      </c>
      <c r="M1088" t="s">
        <v>22</v>
      </c>
      <c r="N1088" t="s">
        <v>2121</v>
      </c>
      <c r="O1088" t="s">
        <v>29</v>
      </c>
      <c r="P1088" t="s">
        <v>4734</v>
      </c>
      <c r="Q1088" s="13">
        <v>3783</v>
      </c>
      <c r="R1088" s="13">
        <v>3631.68</v>
      </c>
      <c r="S1088" s="1">
        <v>0.9</v>
      </c>
      <c r="T1088" t="s">
        <v>4724</v>
      </c>
      <c r="U1088" t="s">
        <v>24</v>
      </c>
      <c r="V1088" t="b">
        <v>1</v>
      </c>
      <c r="W1088">
        <v>4</v>
      </c>
      <c r="X1088" t="s">
        <v>4732</v>
      </c>
      <c r="Y1088" t="s">
        <v>4899</v>
      </c>
    </row>
    <row r="1089" spans="1:25" x14ac:dyDescent="0.4">
      <c r="A1089" t="s">
        <v>8517</v>
      </c>
      <c r="B1089" s="2">
        <f ca="1">TODAY()+OpportunityTbl[[#This Row],[CreatedOn_DaysFromToday]]</f>
        <v>45044</v>
      </c>
      <c r="C1089" s="2">
        <f ca="1">TODAY()+OpportunityTbl[[#This Row],[EstCloseDate_DaysFromToday]]</f>
        <v>45097</v>
      </c>
      <c r="D1089">
        <f ca="1">IF(OpportunityTbl[[#This Row],[statecode]]=0,"",OpportunityTbl[[#This Row],[Estimated Close Date]])</f>
        <v>45097</v>
      </c>
      <c r="E1089" s="14">
        <v>-66</v>
      </c>
      <c r="F1089" s="14">
        <v>-13</v>
      </c>
      <c r="G1089" t="s">
        <v>7082</v>
      </c>
      <c r="H1089" t="s">
        <v>7082</v>
      </c>
      <c r="I1089">
        <v>1</v>
      </c>
      <c r="J1089">
        <v>3</v>
      </c>
      <c r="K1089" t="s">
        <v>10545</v>
      </c>
      <c r="L1089" t="s">
        <v>12236</v>
      </c>
      <c r="M1089" t="s">
        <v>22</v>
      </c>
      <c r="N1089" t="s">
        <v>31</v>
      </c>
      <c r="O1089" t="s">
        <v>29</v>
      </c>
      <c r="P1089" t="s">
        <v>4742</v>
      </c>
      <c r="Q1089" s="13">
        <v>2647</v>
      </c>
      <c r="R1089" s="13">
        <v>2580.8200000000002</v>
      </c>
      <c r="S1089" s="1">
        <v>0.9</v>
      </c>
      <c r="T1089" t="s">
        <v>4724</v>
      </c>
      <c r="U1089" t="s">
        <v>97</v>
      </c>
      <c r="V1089" t="b">
        <v>1</v>
      </c>
      <c r="W1089">
        <v>2.5</v>
      </c>
      <c r="X1089" t="s">
        <v>4732</v>
      </c>
      <c r="Y1089" t="s">
        <v>26</v>
      </c>
    </row>
    <row r="1090" spans="1:25" x14ac:dyDescent="0.4">
      <c r="A1090" t="s">
        <v>691</v>
      </c>
      <c r="B1090" s="2">
        <f ca="1">TODAY()+OpportunityTbl[[#This Row],[CreatedOn_DaysFromToday]]</f>
        <v>45043</v>
      </c>
      <c r="C1090" s="2">
        <f ca="1">TODAY()+OpportunityTbl[[#This Row],[EstCloseDate_DaysFromToday]]</f>
        <v>45093</v>
      </c>
      <c r="D1090">
        <f ca="1">IF(OpportunityTbl[[#This Row],[statecode]]=0,"",OpportunityTbl[[#This Row],[Estimated Close Date]])</f>
        <v>45093</v>
      </c>
      <c r="E1090" s="14">
        <v>-67</v>
      </c>
      <c r="F1090" s="14">
        <v>-17</v>
      </c>
      <c r="G1090" t="s">
        <v>27</v>
      </c>
      <c r="H1090" t="s">
        <v>28</v>
      </c>
      <c r="I1090">
        <v>2</v>
      </c>
      <c r="J1090">
        <v>4</v>
      </c>
      <c r="K1090" t="s">
        <v>10517</v>
      </c>
      <c r="L1090" t="s">
        <v>12236</v>
      </c>
      <c r="M1090" t="s">
        <v>22</v>
      </c>
      <c r="N1090" t="s">
        <v>469</v>
      </c>
      <c r="O1090" t="s">
        <v>29</v>
      </c>
      <c r="P1090" t="s">
        <v>692</v>
      </c>
      <c r="Q1090" s="13">
        <v>1771</v>
      </c>
      <c r="S1090" s="1">
        <v>0.3</v>
      </c>
      <c r="T1090" t="s">
        <v>168</v>
      </c>
      <c r="U1090" t="s">
        <v>97</v>
      </c>
      <c r="V1090" t="b">
        <v>0</v>
      </c>
      <c r="W1090">
        <v>2.5</v>
      </c>
      <c r="X1090" t="s">
        <v>157</v>
      </c>
      <c r="Y1090" t="s">
        <v>26</v>
      </c>
    </row>
    <row r="1091" spans="1:25" x14ac:dyDescent="0.4">
      <c r="A1091" t="s">
        <v>2021</v>
      </c>
      <c r="B1091" s="2">
        <f ca="1">TODAY()+OpportunityTbl[[#This Row],[CreatedOn_DaysFromToday]]</f>
        <v>45043</v>
      </c>
      <c r="C1091" s="2">
        <f ca="1">TODAY()+OpportunityTbl[[#This Row],[EstCloseDate_DaysFromToday]]</f>
        <v>45104</v>
      </c>
      <c r="D1091">
        <f ca="1">IF(OpportunityTbl[[#This Row],[statecode]]=0,"",OpportunityTbl[[#This Row],[Estimated Close Date]])</f>
        <v>45104</v>
      </c>
      <c r="E1091" s="14">
        <v>-67</v>
      </c>
      <c r="F1091" s="14">
        <v>-6</v>
      </c>
      <c r="G1091" t="s">
        <v>27</v>
      </c>
      <c r="H1091" t="s">
        <v>28</v>
      </c>
      <c r="I1091">
        <v>2</v>
      </c>
      <c r="J1091">
        <v>4</v>
      </c>
      <c r="K1091" t="s">
        <v>10575</v>
      </c>
      <c r="L1091" t="s">
        <v>12234</v>
      </c>
      <c r="M1091" t="s">
        <v>22</v>
      </c>
      <c r="N1091" t="s">
        <v>2022</v>
      </c>
      <c r="O1091" t="s">
        <v>29</v>
      </c>
      <c r="P1091" t="s">
        <v>2023</v>
      </c>
      <c r="Q1091" s="13">
        <v>2660</v>
      </c>
      <c r="S1091" s="1">
        <v>0.3</v>
      </c>
      <c r="T1091" t="s">
        <v>168</v>
      </c>
      <c r="U1091" t="s">
        <v>100</v>
      </c>
      <c r="V1091" t="b">
        <v>0</v>
      </c>
      <c r="W1091">
        <v>4</v>
      </c>
      <c r="X1091" t="s">
        <v>157</v>
      </c>
      <c r="Y1091" t="s">
        <v>26</v>
      </c>
    </row>
    <row r="1092" spans="1:25" x14ac:dyDescent="0.4">
      <c r="A1092" t="s">
        <v>3353</v>
      </c>
      <c r="B1092" s="2">
        <f ca="1">TODAY()+OpportunityTbl[[#This Row],[CreatedOn_DaysFromToday]]</f>
        <v>45043</v>
      </c>
      <c r="C1092" s="2">
        <f ca="1">TODAY()+OpportunityTbl[[#This Row],[EstCloseDate_DaysFromToday]]</f>
        <v>45086</v>
      </c>
      <c r="D1092">
        <f ca="1">IF(OpportunityTbl[[#This Row],[statecode]]=0,"",OpportunityTbl[[#This Row],[Estimated Close Date]])</f>
        <v>45086</v>
      </c>
      <c r="E1092" s="14">
        <v>-67</v>
      </c>
      <c r="F1092" s="14">
        <v>-24</v>
      </c>
      <c r="G1092" t="s">
        <v>27</v>
      </c>
      <c r="H1092" t="s">
        <v>28</v>
      </c>
      <c r="I1092">
        <v>2</v>
      </c>
      <c r="J1092">
        <v>4</v>
      </c>
      <c r="K1092" t="s">
        <v>10645</v>
      </c>
      <c r="L1092" t="s">
        <v>12239</v>
      </c>
      <c r="M1092" t="s">
        <v>22</v>
      </c>
      <c r="N1092" t="s">
        <v>1710</v>
      </c>
      <c r="O1092" t="s">
        <v>29</v>
      </c>
      <c r="P1092" t="s">
        <v>1711</v>
      </c>
      <c r="Q1092" s="13">
        <v>9055</v>
      </c>
      <c r="S1092" s="1">
        <v>0.1</v>
      </c>
      <c r="T1092" t="s">
        <v>23</v>
      </c>
      <c r="U1092" t="s">
        <v>97</v>
      </c>
      <c r="V1092" t="b">
        <v>1</v>
      </c>
      <c r="W1092">
        <v>3.5</v>
      </c>
      <c r="X1092" t="s">
        <v>25</v>
      </c>
      <c r="Y1092" t="s">
        <v>26</v>
      </c>
    </row>
    <row r="1093" spans="1:25" x14ac:dyDescent="0.4">
      <c r="A1093" t="s">
        <v>3904</v>
      </c>
      <c r="B1093" s="2">
        <f ca="1">TODAY()+OpportunityTbl[[#This Row],[CreatedOn_DaysFromToday]]</f>
        <v>45043</v>
      </c>
      <c r="C1093" s="2">
        <f ca="1">TODAY()+OpportunityTbl[[#This Row],[EstCloseDate_DaysFromToday]]</f>
        <v>45102</v>
      </c>
      <c r="D1093">
        <f ca="1">IF(OpportunityTbl[[#This Row],[statecode]]=0,"",OpportunityTbl[[#This Row],[Estimated Close Date]])</f>
        <v>45102</v>
      </c>
      <c r="E1093" s="14">
        <v>-67</v>
      </c>
      <c r="F1093" s="14">
        <v>-8</v>
      </c>
      <c r="G1093" t="s">
        <v>27</v>
      </c>
      <c r="H1093" t="s">
        <v>28</v>
      </c>
      <c r="I1093">
        <v>2</v>
      </c>
      <c r="J1093">
        <v>4</v>
      </c>
      <c r="K1093" t="s">
        <v>10517</v>
      </c>
      <c r="L1093" t="s">
        <v>12238</v>
      </c>
      <c r="M1093" t="s">
        <v>22</v>
      </c>
      <c r="N1093" t="s">
        <v>513</v>
      </c>
      <c r="O1093" t="s">
        <v>29</v>
      </c>
      <c r="P1093" t="s">
        <v>525</v>
      </c>
      <c r="Q1093" s="13">
        <v>3309</v>
      </c>
      <c r="S1093" s="1">
        <v>0.1</v>
      </c>
      <c r="T1093" t="s">
        <v>23</v>
      </c>
      <c r="U1093" t="s">
        <v>24</v>
      </c>
      <c r="V1093" t="b">
        <v>0</v>
      </c>
      <c r="W1093">
        <v>2</v>
      </c>
      <c r="X1093" t="s">
        <v>25</v>
      </c>
      <c r="Y1093" t="s">
        <v>26</v>
      </c>
    </row>
    <row r="1094" spans="1:25" x14ac:dyDescent="0.4">
      <c r="A1094" t="s">
        <v>4481</v>
      </c>
      <c r="B1094" s="2">
        <f ca="1">TODAY()+OpportunityTbl[[#This Row],[CreatedOn_DaysFromToday]]</f>
        <v>45043</v>
      </c>
      <c r="C1094" s="2">
        <f ca="1">TODAY()+OpportunityTbl[[#This Row],[EstCloseDate_DaysFromToday]]</f>
        <v>45111</v>
      </c>
      <c r="D1094" t="str">
        <f>IF(OpportunityTbl[[#This Row],[statecode]]=0,"",OpportunityTbl[[#This Row],[Estimated Close Date]])</f>
        <v/>
      </c>
      <c r="E1094" s="14">
        <v>-67</v>
      </c>
      <c r="F1094" s="14">
        <v>1</v>
      </c>
      <c r="G1094" t="s">
        <v>4280</v>
      </c>
      <c r="H1094" t="s">
        <v>4281</v>
      </c>
      <c r="I1094">
        <v>0</v>
      </c>
      <c r="J1094">
        <v>1</v>
      </c>
      <c r="K1094" t="s">
        <v>10548</v>
      </c>
      <c r="L1094" t="s">
        <v>12234</v>
      </c>
      <c r="M1094" t="s">
        <v>22</v>
      </c>
      <c r="N1094" t="s">
        <v>1762</v>
      </c>
      <c r="O1094" t="s">
        <v>29</v>
      </c>
      <c r="P1094" t="s">
        <v>2161</v>
      </c>
      <c r="Q1094" s="13">
        <v>2882</v>
      </c>
      <c r="S1094" s="1">
        <v>0.5</v>
      </c>
      <c r="T1094" t="s">
        <v>168</v>
      </c>
      <c r="U1094" t="s">
        <v>24</v>
      </c>
      <c r="V1094" t="b">
        <v>0</v>
      </c>
      <c r="W1094">
        <v>3.5</v>
      </c>
      <c r="X1094" t="s">
        <v>240</v>
      </c>
      <c r="Y1094" t="s">
        <v>26</v>
      </c>
    </row>
    <row r="1095" spans="1:25" x14ac:dyDescent="0.4">
      <c r="A1095" t="s">
        <v>4884</v>
      </c>
      <c r="B1095" s="2">
        <f ca="1">TODAY()+OpportunityTbl[[#This Row],[CreatedOn_DaysFromToday]]</f>
        <v>45043</v>
      </c>
      <c r="C1095" s="2">
        <f ca="1">TODAY()+OpportunityTbl[[#This Row],[EstCloseDate_DaysFromToday]]</f>
        <v>45112</v>
      </c>
      <c r="D1095" t="str">
        <f>IF(OpportunityTbl[[#This Row],[statecode]]=0,"",OpportunityTbl[[#This Row],[Estimated Close Date]])</f>
        <v/>
      </c>
      <c r="E1095" s="14">
        <v>-67</v>
      </c>
      <c r="F1095" s="14">
        <v>2</v>
      </c>
      <c r="G1095" t="s">
        <v>4280</v>
      </c>
      <c r="H1095" t="s">
        <v>4281</v>
      </c>
      <c r="I1095">
        <v>0</v>
      </c>
      <c r="J1095">
        <v>1</v>
      </c>
      <c r="K1095" t="s">
        <v>10618</v>
      </c>
      <c r="L1095" t="s">
        <v>12236</v>
      </c>
      <c r="M1095" t="s">
        <v>22</v>
      </c>
      <c r="N1095" t="s">
        <v>2121</v>
      </c>
      <c r="O1095" t="s">
        <v>29</v>
      </c>
      <c r="P1095" t="s">
        <v>4734</v>
      </c>
      <c r="Q1095" s="13">
        <v>4113</v>
      </c>
      <c r="S1095" s="1">
        <v>0.9</v>
      </c>
      <c r="T1095" t="s">
        <v>4724</v>
      </c>
      <c r="U1095" t="s">
        <v>97</v>
      </c>
      <c r="V1095" t="b">
        <v>0</v>
      </c>
      <c r="W1095">
        <v>4</v>
      </c>
      <c r="X1095" t="s">
        <v>4732</v>
      </c>
      <c r="Y1095" t="s">
        <v>26</v>
      </c>
    </row>
    <row r="1096" spans="1:25" x14ac:dyDescent="0.4">
      <c r="A1096" t="s">
        <v>4955</v>
      </c>
      <c r="B1096" s="2">
        <f ca="1">TODAY()+OpportunityTbl[[#This Row],[CreatedOn_DaysFromToday]]</f>
        <v>45043</v>
      </c>
      <c r="C1096" s="2">
        <f ca="1">TODAY()+OpportunityTbl[[#This Row],[EstCloseDate_DaysFromToday]]</f>
        <v>45114</v>
      </c>
      <c r="D1096" t="str">
        <f>IF(OpportunityTbl[[#This Row],[statecode]]=0,"",OpportunityTbl[[#This Row],[Estimated Close Date]])</f>
        <v/>
      </c>
      <c r="E1096" s="14">
        <v>-67</v>
      </c>
      <c r="F1096" s="14">
        <v>4</v>
      </c>
      <c r="G1096" t="s">
        <v>4280</v>
      </c>
      <c r="H1096" t="s">
        <v>4281</v>
      </c>
      <c r="I1096">
        <v>0</v>
      </c>
      <c r="J1096">
        <v>1</v>
      </c>
      <c r="K1096" t="s">
        <v>10537</v>
      </c>
      <c r="L1096" t="s">
        <v>12235</v>
      </c>
      <c r="M1096" t="s">
        <v>22</v>
      </c>
      <c r="N1096" t="s">
        <v>2121</v>
      </c>
      <c r="O1096" t="s">
        <v>29</v>
      </c>
      <c r="P1096" t="s">
        <v>4734</v>
      </c>
      <c r="Q1096" s="13">
        <v>17832</v>
      </c>
      <c r="S1096" s="1">
        <v>0.9</v>
      </c>
      <c r="T1096" t="s">
        <v>4724</v>
      </c>
      <c r="U1096" t="s">
        <v>24</v>
      </c>
      <c r="V1096" t="b">
        <v>0</v>
      </c>
      <c r="W1096">
        <v>4</v>
      </c>
      <c r="X1096" t="s">
        <v>4732</v>
      </c>
      <c r="Y1096" t="s">
        <v>4890</v>
      </c>
    </row>
    <row r="1097" spans="1:25" x14ac:dyDescent="0.4">
      <c r="A1097" t="s">
        <v>5090</v>
      </c>
      <c r="B1097" s="2">
        <f ca="1">TODAY()+OpportunityTbl[[#This Row],[CreatedOn_DaysFromToday]]</f>
        <v>45043</v>
      </c>
      <c r="C1097" s="2">
        <f ca="1">TODAY()+OpportunityTbl[[#This Row],[EstCloseDate_DaysFromToday]]</f>
        <v>45117</v>
      </c>
      <c r="D1097" t="str">
        <f>IF(OpportunityTbl[[#This Row],[statecode]]=0,"",OpportunityTbl[[#This Row],[Estimated Close Date]])</f>
        <v/>
      </c>
      <c r="E1097" s="14">
        <v>-67</v>
      </c>
      <c r="F1097" s="14">
        <v>7</v>
      </c>
      <c r="G1097" t="s">
        <v>4280</v>
      </c>
      <c r="H1097" t="s">
        <v>4281</v>
      </c>
      <c r="I1097">
        <v>0</v>
      </c>
      <c r="J1097">
        <v>1</v>
      </c>
      <c r="K1097" t="s">
        <v>10558</v>
      </c>
      <c r="L1097" t="s">
        <v>12239</v>
      </c>
      <c r="M1097" t="s">
        <v>22</v>
      </c>
      <c r="N1097" t="s">
        <v>779</v>
      </c>
      <c r="O1097" t="s">
        <v>29</v>
      </c>
      <c r="P1097" t="s">
        <v>780</v>
      </c>
      <c r="Q1097" s="13">
        <v>9320</v>
      </c>
      <c r="S1097" s="1">
        <v>0.5</v>
      </c>
      <c r="T1097" t="s">
        <v>168</v>
      </c>
      <c r="U1097" t="s">
        <v>24</v>
      </c>
      <c r="V1097" t="b">
        <v>1</v>
      </c>
      <c r="W1097">
        <v>2</v>
      </c>
      <c r="X1097" t="s">
        <v>240</v>
      </c>
      <c r="Y1097" t="s">
        <v>4914</v>
      </c>
    </row>
    <row r="1098" spans="1:25" x14ac:dyDescent="0.4">
      <c r="A1098" t="s">
        <v>5752</v>
      </c>
      <c r="B1098" s="2">
        <f ca="1">TODAY()+OpportunityTbl[[#This Row],[CreatedOn_DaysFromToday]]</f>
        <v>45043</v>
      </c>
      <c r="C1098" s="2">
        <f ca="1">TODAY()+OpportunityTbl[[#This Row],[EstCloseDate_DaysFromToday]]</f>
        <v>45106</v>
      </c>
      <c r="D1098">
        <f ca="1">IF(OpportunityTbl[[#This Row],[statecode]]=0,"",OpportunityTbl[[#This Row],[Estimated Close Date]])</f>
        <v>45106</v>
      </c>
      <c r="E1098" s="14">
        <v>-67</v>
      </c>
      <c r="F1098" s="14">
        <v>-4</v>
      </c>
      <c r="G1098" t="s">
        <v>27</v>
      </c>
      <c r="H1098" t="s">
        <v>28</v>
      </c>
      <c r="I1098">
        <v>2</v>
      </c>
      <c r="J1098">
        <v>4</v>
      </c>
      <c r="K1098" t="s">
        <v>10646</v>
      </c>
      <c r="L1098" t="s">
        <v>12237</v>
      </c>
      <c r="M1098" t="s">
        <v>22</v>
      </c>
      <c r="N1098" t="s">
        <v>1710</v>
      </c>
      <c r="O1098" t="s">
        <v>29</v>
      </c>
      <c r="P1098" t="s">
        <v>1713</v>
      </c>
      <c r="Q1098" s="13">
        <v>3236</v>
      </c>
      <c r="S1098" s="1">
        <v>0.3</v>
      </c>
      <c r="T1098" t="s">
        <v>168</v>
      </c>
      <c r="U1098" t="s">
        <v>24</v>
      </c>
      <c r="V1098" t="b">
        <v>0</v>
      </c>
      <c r="W1098">
        <v>5</v>
      </c>
      <c r="X1098" t="s">
        <v>240</v>
      </c>
      <c r="Y1098" t="s">
        <v>4890</v>
      </c>
    </row>
    <row r="1099" spans="1:25" x14ac:dyDescent="0.4">
      <c r="A1099" t="s">
        <v>6563</v>
      </c>
      <c r="B1099" s="2">
        <f ca="1">TODAY()+OpportunityTbl[[#This Row],[CreatedOn_DaysFromToday]]</f>
        <v>45043</v>
      </c>
      <c r="C1099" s="2">
        <f ca="1">TODAY()+OpportunityTbl[[#This Row],[EstCloseDate_DaysFromToday]]</f>
        <v>45084</v>
      </c>
      <c r="D1099">
        <f ca="1">IF(OpportunityTbl[[#This Row],[statecode]]=0,"",OpportunityTbl[[#This Row],[Estimated Close Date]])</f>
        <v>45084</v>
      </c>
      <c r="E1099" s="14">
        <v>-67</v>
      </c>
      <c r="F1099" s="14">
        <v>-26</v>
      </c>
      <c r="G1099" t="s">
        <v>27</v>
      </c>
      <c r="H1099" t="s">
        <v>28</v>
      </c>
      <c r="I1099">
        <v>2</v>
      </c>
      <c r="J1099">
        <v>4</v>
      </c>
      <c r="K1099" t="s">
        <v>10630</v>
      </c>
      <c r="L1099" t="s">
        <v>12236</v>
      </c>
      <c r="M1099" t="s">
        <v>22</v>
      </c>
      <c r="N1099" t="s">
        <v>469</v>
      </c>
      <c r="O1099" t="s">
        <v>29</v>
      </c>
      <c r="P1099" t="s">
        <v>470</v>
      </c>
      <c r="Q1099" s="13">
        <v>2373</v>
      </c>
      <c r="S1099" s="1">
        <v>0.5</v>
      </c>
      <c r="T1099" t="s">
        <v>168</v>
      </c>
      <c r="U1099" t="s">
        <v>100</v>
      </c>
      <c r="V1099" t="b">
        <v>0</v>
      </c>
      <c r="W1099">
        <v>2.5</v>
      </c>
      <c r="X1099" t="s">
        <v>240</v>
      </c>
      <c r="Y1099" t="s">
        <v>4899</v>
      </c>
    </row>
    <row r="1100" spans="1:25" x14ac:dyDescent="0.4">
      <c r="A1100" t="s">
        <v>6844</v>
      </c>
      <c r="B1100" s="2">
        <f ca="1">TODAY()+OpportunityTbl[[#This Row],[CreatedOn_DaysFromToday]]</f>
        <v>45043</v>
      </c>
      <c r="C1100" s="2">
        <f ca="1">TODAY()+OpportunityTbl[[#This Row],[EstCloseDate_DaysFromToday]]</f>
        <v>45104</v>
      </c>
      <c r="D1100">
        <f ca="1">IF(OpportunityTbl[[#This Row],[statecode]]=0,"",OpportunityTbl[[#This Row],[Estimated Close Date]])</f>
        <v>45104</v>
      </c>
      <c r="E1100" s="14">
        <v>-67</v>
      </c>
      <c r="F1100" s="14">
        <v>-6</v>
      </c>
      <c r="G1100" t="s">
        <v>27</v>
      </c>
      <c r="H1100" t="s">
        <v>28</v>
      </c>
      <c r="I1100">
        <v>2</v>
      </c>
      <c r="J1100">
        <v>4</v>
      </c>
      <c r="K1100" t="s">
        <v>10507</v>
      </c>
      <c r="L1100" t="s">
        <v>12233</v>
      </c>
      <c r="M1100" t="s">
        <v>22</v>
      </c>
      <c r="N1100" t="s">
        <v>518</v>
      </c>
      <c r="O1100" t="s">
        <v>29</v>
      </c>
      <c r="P1100" t="s">
        <v>532</v>
      </c>
      <c r="Q1100" s="13">
        <v>23602</v>
      </c>
      <c r="S1100" s="1">
        <v>0.3</v>
      </c>
      <c r="T1100" t="s">
        <v>168</v>
      </c>
      <c r="U1100" t="s">
        <v>24</v>
      </c>
      <c r="V1100" t="b">
        <v>0</v>
      </c>
      <c r="W1100">
        <v>2.5</v>
      </c>
      <c r="X1100" t="s">
        <v>157</v>
      </c>
      <c r="Y1100" t="s">
        <v>4916</v>
      </c>
    </row>
    <row r="1101" spans="1:25" x14ac:dyDescent="0.4">
      <c r="A1101" t="s">
        <v>7182</v>
      </c>
      <c r="B1101" s="2">
        <f ca="1">TODAY()+OpportunityTbl[[#This Row],[CreatedOn_DaysFromToday]]</f>
        <v>45043</v>
      </c>
      <c r="C1101" s="2">
        <f ca="1">TODAY()+OpportunityTbl[[#This Row],[EstCloseDate_DaysFromToday]]</f>
        <v>45095</v>
      </c>
      <c r="D1101">
        <f ca="1">IF(OpportunityTbl[[#This Row],[statecode]]=0,"",OpportunityTbl[[#This Row],[Estimated Close Date]])</f>
        <v>45095</v>
      </c>
      <c r="E1101" s="14">
        <v>-67</v>
      </c>
      <c r="F1101" s="14">
        <v>-15</v>
      </c>
      <c r="G1101" t="s">
        <v>7082</v>
      </c>
      <c r="H1101" t="s">
        <v>7082</v>
      </c>
      <c r="I1101">
        <v>1</v>
      </c>
      <c r="J1101">
        <v>3</v>
      </c>
      <c r="K1101" t="s">
        <v>10507</v>
      </c>
      <c r="L1101" t="s">
        <v>12235</v>
      </c>
      <c r="M1101" t="s">
        <v>22</v>
      </c>
      <c r="N1101" t="s">
        <v>2121</v>
      </c>
      <c r="O1101" t="s">
        <v>29</v>
      </c>
      <c r="P1101" t="s">
        <v>2336</v>
      </c>
      <c r="Q1101" s="13">
        <v>12845</v>
      </c>
      <c r="R1101" s="13">
        <v>12331.2</v>
      </c>
      <c r="S1101" s="1">
        <v>0.9</v>
      </c>
      <c r="T1101" t="s">
        <v>4724</v>
      </c>
      <c r="U1101" t="s">
        <v>24</v>
      </c>
      <c r="V1101" t="b">
        <v>1</v>
      </c>
      <c r="W1101">
        <v>4</v>
      </c>
      <c r="X1101" t="s">
        <v>4732</v>
      </c>
      <c r="Y1101" t="s">
        <v>4916</v>
      </c>
    </row>
    <row r="1102" spans="1:25" x14ac:dyDescent="0.4">
      <c r="A1102" t="s">
        <v>7464</v>
      </c>
      <c r="B1102" s="2">
        <f ca="1">TODAY()+OpportunityTbl[[#This Row],[CreatedOn_DaysFromToday]]</f>
        <v>45043</v>
      </c>
      <c r="C1102" s="2">
        <f ca="1">TODAY()+OpportunityTbl[[#This Row],[EstCloseDate_DaysFromToday]]</f>
        <v>45085</v>
      </c>
      <c r="D1102">
        <f ca="1">IF(OpportunityTbl[[#This Row],[statecode]]=0,"",OpportunityTbl[[#This Row],[Estimated Close Date]])</f>
        <v>45085</v>
      </c>
      <c r="E1102" s="14">
        <v>-67</v>
      </c>
      <c r="F1102" s="14">
        <v>-25</v>
      </c>
      <c r="G1102" t="s">
        <v>7082</v>
      </c>
      <c r="H1102" t="s">
        <v>7082</v>
      </c>
      <c r="I1102">
        <v>1</v>
      </c>
      <c r="J1102">
        <v>3</v>
      </c>
      <c r="K1102" t="s">
        <v>10647</v>
      </c>
      <c r="L1102" t="s">
        <v>12238</v>
      </c>
      <c r="M1102" t="s">
        <v>22</v>
      </c>
      <c r="N1102" t="s">
        <v>2069</v>
      </c>
      <c r="O1102" t="s">
        <v>29</v>
      </c>
      <c r="P1102" t="s">
        <v>2070</v>
      </c>
      <c r="Q1102" s="13">
        <v>2247</v>
      </c>
      <c r="R1102" s="13">
        <v>2157.12</v>
      </c>
      <c r="S1102" s="1">
        <v>0.5</v>
      </c>
      <c r="T1102" t="s">
        <v>168</v>
      </c>
      <c r="U1102" t="s">
        <v>24</v>
      </c>
      <c r="V1102" t="b">
        <v>1</v>
      </c>
      <c r="W1102">
        <v>4</v>
      </c>
      <c r="X1102" t="s">
        <v>240</v>
      </c>
      <c r="Y1102" t="s">
        <v>4892</v>
      </c>
    </row>
    <row r="1103" spans="1:25" x14ac:dyDescent="0.4">
      <c r="A1103" t="s">
        <v>7571</v>
      </c>
      <c r="B1103" s="2">
        <f ca="1">TODAY()+OpportunityTbl[[#This Row],[CreatedOn_DaysFromToday]]</f>
        <v>45043</v>
      </c>
      <c r="C1103" s="2">
        <f ca="1">TODAY()+OpportunityTbl[[#This Row],[EstCloseDate_DaysFromToday]]</f>
        <v>45073</v>
      </c>
      <c r="D1103">
        <f ca="1">IF(OpportunityTbl[[#This Row],[statecode]]=0,"",OpportunityTbl[[#This Row],[Estimated Close Date]])</f>
        <v>45073</v>
      </c>
      <c r="E1103" s="14">
        <v>-67</v>
      </c>
      <c r="F1103" s="14">
        <v>-37</v>
      </c>
      <c r="G1103" t="s">
        <v>7082</v>
      </c>
      <c r="H1103" t="s">
        <v>7082</v>
      </c>
      <c r="I1103">
        <v>1</v>
      </c>
      <c r="J1103">
        <v>3</v>
      </c>
      <c r="K1103" t="s">
        <v>10648</v>
      </c>
      <c r="L1103" t="s">
        <v>12237</v>
      </c>
      <c r="M1103" t="s">
        <v>22</v>
      </c>
      <c r="N1103" t="s">
        <v>469</v>
      </c>
      <c r="O1103" t="s">
        <v>29</v>
      </c>
      <c r="P1103" t="s">
        <v>470</v>
      </c>
      <c r="Q1103" s="13">
        <v>3730</v>
      </c>
      <c r="R1103" s="13">
        <v>3599.45</v>
      </c>
      <c r="S1103" s="1">
        <v>0.5</v>
      </c>
      <c r="T1103" t="s">
        <v>168</v>
      </c>
      <c r="U1103" t="s">
        <v>100</v>
      </c>
      <c r="V1103" t="b">
        <v>1</v>
      </c>
      <c r="W1103">
        <v>3.5</v>
      </c>
      <c r="X1103" t="s">
        <v>240</v>
      </c>
      <c r="Y1103" t="s">
        <v>4926</v>
      </c>
    </row>
    <row r="1104" spans="1:25" x14ac:dyDescent="0.4">
      <c r="A1104" t="s">
        <v>7666</v>
      </c>
      <c r="B1104" s="2">
        <f ca="1">TODAY()+OpportunityTbl[[#This Row],[CreatedOn_DaysFromToday]]</f>
        <v>45043</v>
      </c>
      <c r="C1104" s="2">
        <f ca="1">TODAY()+OpportunityTbl[[#This Row],[EstCloseDate_DaysFromToday]]</f>
        <v>45103</v>
      </c>
      <c r="D1104">
        <f ca="1">IF(OpportunityTbl[[#This Row],[statecode]]=0,"",OpportunityTbl[[#This Row],[Estimated Close Date]])</f>
        <v>45103</v>
      </c>
      <c r="E1104" s="14">
        <v>-67</v>
      </c>
      <c r="F1104" s="14">
        <v>-7</v>
      </c>
      <c r="G1104" t="s">
        <v>7082</v>
      </c>
      <c r="H1104" t="s">
        <v>7082</v>
      </c>
      <c r="I1104">
        <v>1</v>
      </c>
      <c r="J1104">
        <v>3</v>
      </c>
      <c r="K1104" t="s">
        <v>10613</v>
      </c>
      <c r="L1104" t="s">
        <v>12238</v>
      </c>
      <c r="M1104" t="s">
        <v>22</v>
      </c>
      <c r="N1104" t="s">
        <v>469</v>
      </c>
      <c r="O1104" t="s">
        <v>29</v>
      </c>
      <c r="P1104" t="s">
        <v>511</v>
      </c>
      <c r="Q1104" s="13">
        <v>3191</v>
      </c>
      <c r="R1104" s="13">
        <v>3127.18</v>
      </c>
      <c r="S1104" s="1">
        <v>0.5</v>
      </c>
      <c r="T1104" t="s">
        <v>168</v>
      </c>
      <c r="U1104" t="s">
        <v>24</v>
      </c>
      <c r="V1104" t="b">
        <v>0</v>
      </c>
      <c r="W1104">
        <v>2</v>
      </c>
      <c r="X1104" t="s">
        <v>240</v>
      </c>
      <c r="Y1104" t="s">
        <v>4896</v>
      </c>
    </row>
    <row r="1105" spans="1:25" x14ac:dyDescent="0.4">
      <c r="A1105" t="s">
        <v>9476</v>
      </c>
      <c r="B1105" s="2">
        <f ca="1">TODAY()+OpportunityTbl[[#This Row],[CreatedOn_DaysFromToday]]</f>
        <v>45043</v>
      </c>
      <c r="C1105" s="2">
        <f ca="1">TODAY()+OpportunityTbl[[#This Row],[EstCloseDate_DaysFromToday]]</f>
        <v>45084</v>
      </c>
      <c r="D1105">
        <f ca="1">IF(OpportunityTbl[[#This Row],[statecode]]=0,"",OpportunityTbl[[#This Row],[Estimated Close Date]])</f>
        <v>45084</v>
      </c>
      <c r="E1105" s="14">
        <v>-67</v>
      </c>
      <c r="F1105" s="14">
        <v>-26</v>
      </c>
      <c r="G1105" t="s">
        <v>7082</v>
      </c>
      <c r="H1105" t="s">
        <v>7082</v>
      </c>
      <c r="I1105">
        <v>1</v>
      </c>
      <c r="J1105">
        <v>3</v>
      </c>
      <c r="K1105" t="s">
        <v>10649</v>
      </c>
      <c r="L1105" t="s">
        <v>12235</v>
      </c>
      <c r="M1105" t="s">
        <v>22</v>
      </c>
      <c r="N1105" t="s">
        <v>469</v>
      </c>
      <c r="O1105" t="s">
        <v>29</v>
      </c>
      <c r="P1105" t="s">
        <v>470</v>
      </c>
      <c r="Q1105" s="13">
        <v>15305</v>
      </c>
      <c r="R1105" s="13">
        <v>14922.38</v>
      </c>
      <c r="S1105" s="1">
        <v>0.5</v>
      </c>
      <c r="T1105" t="s">
        <v>168</v>
      </c>
      <c r="U1105" t="s">
        <v>24</v>
      </c>
      <c r="V1105" t="b">
        <v>1</v>
      </c>
      <c r="W1105">
        <v>2.5</v>
      </c>
      <c r="X1105" t="s">
        <v>240</v>
      </c>
      <c r="Y1105" t="s">
        <v>26</v>
      </c>
    </row>
    <row r="1106" spans="1:25" x14ac:dyDescent="0.4">
      <c r="A1106" t="s">
        <v>1718</v>
      </c>
      <c r="B1106" s="2">
        <f ca="1">TODAY()+OpportunityTbl[[#This Row],[CreatedOn_DaysFromToday]]</f>
        <v>45042</v>
      </c>
      <c r="C1106" s="2">
        <f ca="1">TODAY()+OpportunityTbl[[#This Row],[EstCloseDate_DaysFromToday]]</f>
        <v>45085</v>
      </c>
      <c r="D1106">
        <f ca="1">IF(OpportunityTbl[[#This Row],[statecode]]=0,"",OpportunityTbl[[#This Row],[Estimated Close Date]])</f>
        <v>45085</v>
      </c>
      <c r="E1106" s="14">
        <v>-68</v>
      </c>
      <c r="F1106" s="14">
        <v>-25</v>
      </c>
      <c r="G1106" t="s">
        <v>27</v>
      </c>
      <c r="H1106" t="s">
        <v>28</v>
      </c>
      <c r="I1106">
        <v>2</v>
      </c>
      <c r="J1106">
        <v>4</v>
      </c>
      <c r="K1106" t="s">
        <v>10624</v>
      </c>
      <c r="L1106" t="s">
        <v>12238</v>
      </c>
      <c r="M1106" t="s">
        <v>22</v>
      </c>
      <c r="N1106" t="s">
        <v>1710</v>
      </c>
      <c r="O1106" t="s">
        <v>29</v>
      </c>
      <c r="P1106" t="s">
        <v>1711</v>
      </c>
      <c r="Q1106" s="13">
        <v>3917</v>
      </c>
      <c r="S1106" s="1">
        <v>0.3</v>
      </c>
      <c r="T1106" t="s">
        <v>168</v>
      </c>
      <c r="U1106" t="s">
        <v>24</v>
      </c>
      <c r="V1106" t="b">
        <v>1</v>
      </c>
      <c r="W1106">
        <v>3.5</v>
      </c>
      <c r="X1106" t="s">
        <v>157</v>
      </c>
      <c r="Y1106" t="s">
        <v>26</v>
      </c>
    </row>
    <row r="1107" spans="1:25" x14ac:dyDescent="0.4">
      <c r="A1107" t="s">
        <v>2436</v>
      </c>
      <c r="B1107" s="2">
        <f ca="1">TODAY()+OpportunityTbl[[#This Row],[CreatedOn_DaysFromToday]]</f>
        <v>45042</v>
      </c>
      <c r="C1107" s="2">
        <f ca="1">TODAY()+OpportunityTbl[[#This Row],[EstCloseDate_DaysFromToday]]</f>
        <v>45086</v>
      </c>
      <c r="D1107">
        <f ca="1">IF(OpportunityTbl[[#This Row],[statecode]]=0,"",OpportunityTbl[[#This Row],[Estimated Close Date]])</f>
        <v>45086</v>
      </c>
      <c r="E1107" s="14">
        <v>-68</v>
      </c>
      <c r="F1107" s="14">
        <v>-24</v>
      </c>
      <c r="G1107" t="s">
        <v>27</v>
      </c>
      <c r="H1107" t="s">
        <v>28</v>
      </c>
      <c r="I1107">
        <v>2</v>
      </c>
      <c r="J1107">
        <v>4</v>
      </c>
      <c r="K1107" t="s">
        <v>10622</v>
      </c>
      <c r="L1107" t="s">
        <v>12239</v>
      </c>
      <c r="M1107" t="s">
        <v>22</v>
      </c>
      <c r="N1107" t="s">
        <v>1710</v>
      </c>
      <c r="O1107" t="s">
        <v>29</v>
      </c>
      <c r="P1107" t="s">
        <v>1711</v>
      </c>
      <c r="Q1107" s="13">
        <v>9396</v>
      </c>
      <c r="S1107" s="1">
        <v>0.1</v>
      </c>
      <c r="T1107" t="s">
        <v>23</v>
      </c>
      <c r="U1107" t="s">
        <v>24</v>
      </c>
      <c r="V1107" t="b">
        <v>1</v>
      </c>
      <c r="W1107">
        <v>3.5</v>
      </c>
      <c r="X1107" t="s">
        <v>157</v>
      </c>
      <c r="Y1107" t="s">
        <v>26</v>
      </c>
    </row>
    <row r="1108" spans="1:25" x14ac:dyDescent="0.4">
      <c r="A1108" t="s">
        <v>2952</v>
      </c>
      <c r="B1108" s="2">
        <f ca="1">TODAY()+OpportunityTbl[[#This Row],[CreatedOn_DaysFromToday]]</f>
        <v>45042</v>
      </c>
      <c r="C1108" s="2">
        <f ca="1">TODAY()+OpportunityTbl[[#This Row],[EstCloseDate_DaysFromToday]]</f>
        <v>45086</v>
      </c>
      <c r="D1108">
        <f ca="1">IF(OpportunityTbl[[#This Row],[statecode]]=0,"",OpportunityTbl[[#This Row],[Estimated Close Date]])</f>
        <v>45086</v>
      </c>
      <c r="E1108" s="14">
        <v>-68</v>
      </c>
      <c r="F1108" s="14">
        <v>-24</v>
      </c>
      <c r="G1108" t="s">
        <v>27</v>
      </c>
      <c r="H1108" t="s">
        <v>28</v>
      </c>
      <c r="I1108">
        <v>2</v>
      </c>
      <c r="J1108">
        <v>4</v>
      </c>
      <c r="K1108" t="s">
        <v>10650</v>
      </c>
      <c r="L1108" t="s">
        <v>12237</v>
      </c>
      <c r="M1108" t="s">
        <v>22</v>
      </c>
      <c r="N1108" t="s">
        <v>31</v>
      </c>
      <c r="O1108" t="s">
        <v>29</v>
      </c>
      <c r="P1108" t="s">
        <v>319</v>
      </c>
      <c r="Q1108" s="13">
        <v>4090</v>
      </c>
      <c r="S1108" s="1">
        <v>0.1</v>
      </c>
      <c r="T1108" t="s">
        <v>23</v>
      </c>
      <c r="U1108" t="s">
        <v>24</v>
      </c>
      <c r="V1108" t="b">
        <v>0</v>
      </c>
      <c r="W1108">
        <v>3.5</v>
      </c>
      <c r="X1108" t="s">
        <v>25</v>
      </c>
      <c r="Y1108" t="s">
        <v>26</v>
      </c>
    </row>
    <row r="1109" spans="1:25" x14ac:dyDescent="0.4">
      <c r="A1109" t="s">
        <v>4558</v>
      </c>
      <c r="B1109" s="2">
        <f ca="1">TODAY()+OpportunityTbl[[#This Row],[CreatedOn_DaysFromToday]]</f>
        <v>45042</v>
      </c>
      <c r="C1109" s="2">
        <f ca="1">TODAY()+OpportunityTbl[[#This Row],[EstCloseDate_DaysFromToday]]</f>
        <v>45110</v>
      </c>
      <c r="D1109" t="str">
        <f>IF(OpportunityTbl[[#This Row],[statecode]]=0,"",OpportunityTbl[[#This Row],[Estimated Close Date]])</f>
        <v/>
      </c>
      <c r="E1109" s="14">
        <v>-68</v>
      </c>
      <c r="F1109" s="14">
        <v>0</v>
      </c>
      <c r="G1109" t="s">
        <v>4280</v>
      </c>
      <c r="H1109" t="s">
        <v>4281</v>
      </c>
      <c r="I1109">
        <v>0</v>
      </c>
      <c r="J1109">
        <v>1</v>
      </c>
      <c r="K1109" t="s">
        <v>10563</v>
      </c>
      <c r="L1109" t="s">
        <v>12234</v>
      </c>
      <c r="M1109" t="s">
        <v>22</v>
      </c>
      <c r="N1109" t="s">
        <v>1727</v>
      </c>
      <c r="O1109" t="s">
        <v>29</v>
      </c>
      <c r="P1109" t="s">
        <v>1728</v>
      </c>
      <c r="Q1109" s="13">
        <v>2496</v>
      </c>
      <c r="S1109" s="1">
        <v>0.3</v>
      </c>
      <c r="T1109" t="s">
        <v>168</v>
      </c>
      <c r="U1109" t="s">
        <v>100</v>
      </c>
      <c r="V1109" t="b">
        <v>0</v>
      </c>
      <c r="W1109">
        <v>3.5</v>
      </c>
      <c r="X1109" t="s">
        <v>25</v>
      </c>
      <c r="Y1109" t="s">
        <v>26</v>
      </c>
    </row>
    <row r="1110" spans="1:25" x14ac:dyDescent="0.4">
      <c r="A1110" t="s">
        <v>4646</v>
      </c>
      <c r="B1110" s="2">
        <f ca="1">TODAY()+OpportunityTbl[[#This Row],[CreatedOn_DaysFromToday]]</f>
        <v>45042</v>
      </c>
      <c r="C1110" s="2">
        <f ca="1">TODAY()+OpportunityTbl[[#This Row],[EstCloseDate_DaysFromToday]]</f>
        <v>45111</v>
      </c>
      <c r="D1110" t="str">
        <f>IF(OpportunityTbl[[#This Row],[statecode]]=0,"",OpportunityTbl[[#This Row],[Estimated Close Date]])</f>
        <v/>
      </c>
      <c r="E1110" s="14">
        <v>-68</v>
      </c>
      <c r="F1110" s="14">
        <v>1</v>
      </c>
      <c r="G1110" t="s">
        <v>4280</v>
      </c>
      <c r="H1110" t="s">
        <v>4281</v>
      </c>
      <c r="I1110">
        <v>0</v>
      </c>
      <c r="J1110">
        <v>1</v>
      </c>
      <c r="K1110" t="s">
        <v>10507</v>
      </c>
      <c r="L1110" t="s">
        <v>12240</v>
      </c>
      <c r="M1110" t="s">
        <v>22</v>
      </c>
      <c r="N1110" t="s">
        <v>2022</v>
      </c>
      <c r="O1110" t="s">
        <v>29</v>
      </c>
      <c r="P1110" t="s">
        <v>2066</v>
      </c>
      <c r="Q1110" s="13">
        <v>10010</v>
      </c>
      <c r="S1110" s="1">
        <v>0.5</v>
      </c>
      <c r="T1110" t="s">
        <v>168</v>
      </c>
      <c r="U1110" t="s">
        <v>24</v>
      </c>
      <c r="V1110" t="b">
        <v>1</v>
      </c>
      <c r="W1110">
        <v>4</v>
      </c>
      <c r="X1110" t="s">
        <v>240</v>
      </c>
      <c r="Y1110" t="s">
        <v>26</v>
      </c>
    </row>
    <row r="1111" spans="1:25" x14ac:dyDescent="0.4">
      <c r="A1111" t="s">
        <v>4721</v>
      </c>
      <c r="B1111" s="2">
        <f ca="1">TODAY()+OpportunityTbl[[#This Row],[CreatedOn_DaysFromToday]]</f>
        <v>45042</v>
      </c>
      <c r="C1111" s="2">
        <f ca="1">TODAY()+OpportunityTbl[[#This Row],[EstCloseDate_DaysFromToday]]</f>
        <v>45122</v>
      </c>
      <c r="D1111" t="str">
        <f>IF(OpportunityTbl[[#This Row],[statecode]]=0,"",OpportunityTbl[[#This Row],[Estimated Close Date]])</f>
        <v/>
      </c>
      <c r="E1111" s="14">
        <v>-68</v>
      </c>
      <c r="F1111" s="14">
        <v>12</v>
      </c>
      <c r="G1111" t="s">
        <v>4280</v>
      </c>
      <c r="H1111" t="s">
        <v>4281</v>
      </c>
      <c r="I1111">
        <v>0</v>
      </c>
      <c r="J1111">
        <v>1</v>
      </c>
      <c r="K1111" t="s">
        <v>10507</v>
      </c>
      <c r="L1111" t="s">
        <v>12238</v>
      </c>
      <c r="M1111" t="s">
        <v>22</v>
      </c>
      <c r="N1111" t="s">
        <v>1617</v>
      </c>
      <c r="O1111" t="s">
        <v>29</v>
      </c>
      <c r="P1111" t="s">
        <v>1618</v>
      </c>
      <c r="Q1111" s="13">
        <v>4429</v>
      </c>
      <c r="S1111" s="1">
        <v>0.3</v>
      </c>
      <c r="T1111" t="s">
        <v>168</v>
      </c>
      <c r="U1111" t="s">
        <v>24</v>
      </c>
      <c r="V1111" t="b">
        <v>0</v>
      </c>
      <c r="W1111">
        <v>3</v>
      </c>
      <c r="X1111" t="s">
        <v>25</v>
      </c>
      <c r="Y1111" t="s">
        <v>26</v>
      </c>
    </row>
    <row r="1112" spans="1:25" x14ac:dyDescent="0.4">
      <c r="A1112" t="s">
        <v>4885</v>
      </c>
      <c r="B1112" s="2">
        <f ca="1">TODAY()+OpportunityTbl[[#This Row],[CreatedOn_DaysFromToday]]</f>
        <v>45042</v>
      </c>
      <c r="C1112" s="2">
        <f ca="1">TODAY()+OpportunityTbl[[#This Row],[EstCloseDate_DaysFromToday]]</f>
        <v>45124</v>
      </c>
      <c r="D1112" t="str">
        <f>IF(OpportunityTbl[[#This Row],[statecode]]=0,"",OpportunityTbl[[#This Row],[Estimated Close Date]])</f>
        <v/>
      </c>
      <c r="E1112" s="14">
        <v>-68</v>
      </c>
      <c r="F1112" s="14">
        <v>14</v>
      </c>
      <c r="G1112" t="s">
        <v>4280</v>
      </c>
      <c r="H1112" t="s">
        <v>4281</v>
      </c>
      <c r="I1112">
        <v>0</v>
      </c>
      <c r="J1112">
        <v>1</v>
      </c>
      <c r="K1112" t="s">
        <v>10543</v>
      </c>
      <c r="L1112" t="s">
        <v>12233</v>
      </c>
      <c r="M1112" t="s">
        <v>22</v>
      </c>
      <c r="N1112" t="s">
        <v>1617</v>
      </c>
      <c r="O1112" t="s">
        <v>29</v>
      </c>
      <c r="P1112" t="s">
        <v>4812</v>
      </c>
      <c r="Q1112" s="13">
        <v>16123</v>
      </c>
      <c r="S1112" s="1">
        <v>0.9</v>
      </c>
      <c r="T1112" t="s">
        <v>4724</v>
      </c>
      <c r="U1112" t="s">
        <v>24</v>
      </c>
      <c r="V1112" t="b">
        <v>1</v>
      </c>
      <c r="W1112">
        <v>3.5</v>
      </c>
      <c r="X1112" t="s">
        <v>4732</v>
      </c>
      <c r="Y1112" t="s">
        <v>26</v>
      </c>
    </row>
    <row r="1113" spans="1:25" x14ac:dyDescent="0.4">
      <c r="A1113" t="s">
        <v>6027</v>
      </c>
      <c r="B1113" s="2">
        <f ca="1">TODAY()+OpportunityTbl[[#This Row],[CreatedOn_DaysFromToday]]</f>
        <v>45042</v>
      </c>
      <c r="C1113" s="2">
        <f ca="1">TODAY()+OpportunityTbl[[#This Row],[EstCloseDate_DaysFromToday]]</f>
        <v>45070</v>
      </c>
      <c r="D1113">
        <f ca="1">IF(OpportunityTbl[[#This Row],[statecode]]=0,"",OpportunityTbl[[#This Row],[Estimated Close Date]])</f>
        <v>45070</v>
      </c>
      <c r="E1113" s="14">
        <v>-68</v>
      </c>
      <c r="F1113" s="14">
        <v>-40</v>
      </c>
      <c r="G1113" t="s">
        <v>27</v>
      </c>
      <c r="H1113" t="s">
        <v>28</v>
      </c>
      <c r="I1113">
        <v>2</v>
      </c>
      <c r="J1113">
        <v>4</v>
      </c>
      <c r="K1113" t="s">
        <v>10651</v>
      </c>
      <c r="L1113" t="s">
        <v>12239</v>
      </c>
      <c r="M1113" t="s">
        <v>22</v>
      </c>
      <c r="N1113" t="s">
        <v>31</v>
      </c>
      <c r="O1113" t="s">
        <v>29</v>
      </c>
      <c r="P1113" t="s">
        <v>32</v>
      </c>
      <c r="Q1113" s="13">
        <v>8656</v>
      </c>
      <c r="S1113" s="1">
        <v>0.3</v>
      </c>
      <c r="T1113" t="s">
        <v>168</v>
      </c>
      <c r="U1113" t="s">
        <v>100</v>
      </c>
      <c r="V1113" t="b">
        <v>1</v>
      </c>
      <c r="W1113">
        <v>2</v>
      </c>
      <c r="X1113" t="s">
        <v>157</v>
      </c>
      <c r="Y1113" t="s">
        <v>4916</v>
      </c>
    </row>
    <row r="1114" spans="1:25" x14ac:dyDescent="0.4">
      <c r="A1114" t="s">
        <v>6135</v>
      </c>
      <c r="B1114" s="2">
        <f ca="1">TODAY()+OpportunityTbl[[#This Row],[CreatedOn_DaysFromToday]]</f>
        <v>45042</v>
      </c>
      <c r="C1114" s="2">
        <f ca="1">TODAY()+OpportunityTbl[[#This Row],[EstCloseDate_DaysFromToday]]</f>
        <v>45088</v>
      </c>
      <c r="D1114">
        <f ca="1">IF(OpportunityTbl[[#This Row],[statecode]]=0,"",OpportunityTbl[[#This Row],[Estimated Close Date]])</f>
        <v>45088</v>
      </c>
      <c r="E1114" s="14">
        <v>-68</v>
      </c>
      <c r="F1114" s="14">
        <v>-22</v>
      </c>
      <c r="G1114" t="s">
        <v>27</v>
      </c>
      <c r="H1114" t="s">
        <v>28</v>
      </c>
      <c r="I1114">
        <v>2</v>
      </c>
      <c r="J1114">
        <v>4</v>
      </c>
      <c r="K1114" t="s">
        <v>10617</v>
      </c>
      <c r="L1114" t="s">
        <v>12238</v>
      </c>
      <c r="M1114" t="s">
        <v>22</v>
      </c>
      <c r="N1114" t="s">
        <v>518</v>
      </c>
      <c r="O1114" t="s">
        <v>29</v>
      </c>
      <c r="P1114" t="s">
        <v>532</v>
      </c>
      <c r="Q1114" s="13">
        <v>3391</v>
      </c>
      <c r="S1114" s="1">
        <v>0.3</v>
      </c>
      <c r="T1114" t="s">
        <v>168</v>
      </c>
      <c r="U1114" t="s">
        <v>24</v>
      </c>
      <c r="V1114" t="b">
        <v>1</v>
      </c>
      <c r="W1114">
        <v>2</v>
      </c>
      <c r="X1114" t="s">
        <v>157</v>
      </c>
      <c r="Y1114" t="s">
        <v>4916</v>
      </c>
    </row>
    <row r="1115" spans="1:25" x14ac:dyDescent="0.4">
      <c r="A1115" t="s">
        <v>6912</v>
      </c>
      <c r="B1115" s="2">
        <f ca="1">TODAY()+OpportunityTbl[[#This Row],[CreatedOn_DaysFromToday]]</f>
        <v>45042</v>
      </c>
      <c r="C1115" s="2">
        <f ca="1">TODAY()+OpportunityTbl[[#This Row],[EstCloseDate_DaysFromToday]]</f>
        <v>45073</v>
      </c>
      <c r="D1115">
        <f ca="1">IF(OpportunityTbl[[#This Row],[statecode]]=0,"",OpportunityTbl[[#This Row],[Estimated Close Date]])</f>
        <v>45073</v>
      </c>
      <c r="E1115" s="14">
        <v>-68</v>
      </c>
      <c r="F1115" s="14">
        <v>-37</v>
      </c>
      <c r="G1115" t="s">
        <v>27</v>
      </c>
      <c r="H1115" t="s">
        <v>28</v>
      </c>
      <c r="I1115">
        <v>2</v>
      </c>
      <c r="J1115">
        <v>4</v>
      </c>
      <c r="K1115" t="s">
        <v>10623</v>
      </c>
      <c r="L1115" t="s">
        <v>12236</v>
      </c>
      <c r="M1115" t="s">
        <v>22</v>
      </c>
      <c r="N1115" t="s">
        <v>31</v>
      </c>
      <c r="O1115" t="s">
        <v>29</v>
      </c>
      <c r="P1115" t="s">
        <v>319</v>
      </c>
      <c r="Q1115" s="13">
        <v>2067</v>
      </c>
      <c r="S1115" s="1">
        <v>0.1</v>
      </c>
      <c r="T1115" t="s">
        <v>23</v>
      </c>
      <c r="U1115" t="s">
        <v>24</v>
      </c>
      <c r="V1115" t="b">
        <v>1</v>
      </c>
      <c r="W1115">
        <v>2.5</v>
      </c>
      <c r="X1115" t="s">
        <v>25</v>
      </c>
      <c r="Y1115" t="s">
        <v>4890</v>
      </c>
    </row>
    <row r="1116" spans="1:25" x14ac:dyDescent="0.4">
      <c r="A1116" t="s">
        <v>8734</v>
      </c>
      <c r="B1116" s="2">
        <f ca="1">TODAY()+OpportunityTbl[[#This Row],[CreatedOn_DaysFromToday]]</f>
        <v>45042</v>
      </c>
      <c r="C1116" s="2">
        <f ca="1">TODAY()+OpportunityTbl[[#This Row],[EstCloseDate_DaysFromToday]]</f>
        <v>45065</v>
      </c>
      <c r="D1116">
        <f ca="1">IF(OpportunityTbl[[#This Row],[statecode]]=0,"",OpportunityTbl[[#This Row],[Estimated Close Date]])</f>
        <v>45065</v>
      </c>
      <c r="E1116" s="14">
        <v>-68</v>
      </c>
      <c r="F1116" s="14">
        <v>-45</v>
      </c>
      <c r="G1116" t="s">
        <v>7082</v>
      </c>
      <c r="H1116" t="s">
        <v>7082</v>
      </c>
      <c r="I1116">
        <v>1</v>
      </c>
      <c r="J1116">
        <v>3</v>
      </c>
      <c r="K1116" t="s">
        <v>10637</v>
      </c>
      <c r="L1116" t="s">
        <v>12239</v>
      </c>
      <c r="M1116" t="s">
        <v>22</v>
      </c>
      <c r="N1116" t="s">
        <v>469</v>
      </c>
      <c r="O1116" t="s">
        <v>29</v>
      </c>
      <c r="P1116" t="s">
        <v>705</v>
      </c>
      <c r="Q1116" s="13">
        <v>6442</v>
      </c>
      <c r="R1116" s="13">
        <v>6313.16</v>
      </c>
      <c r="S1116" s="1">
        <v>0.3</v>
      </c>
      <c r="T1116" t="s">
        <v>168</v>
      </c>
      <c r="U1116" t="s">
        <v>100</v>
      </c>
      <c r="V1116" t="b">
        <v>1</v>
      </c>
      <c r="W1116">
        <v>2</v>
      </c>
      <c r="X1116" t="s">
        <v>157</v>
      </c>
      <c r="Y1116" t="s">
        <v>26</v>
      </c>
    </row>
    <row r="1117" spans="1:25" x14ac:dyDescent="0.4">
      <c r="A1117" t="s">
        <v>9307</v>
      </c>
      <c r="B1117" s="2">
        <f ca="1">TODAY()+OpportunityTbl[[#This Row],[CreatedOn_DaysFromToday]]</f>
        <v>45042</v>
      </c>
      <c r="C1117" s="2">
        <f ca="1">TODAY()+OpportunityTbl[[#This Row],[EstCloseDate_DaysFromToday]]</f>
        <v>45103</v>
      </c>
      <c r="D1117">
        <f ca="1">IF(OpportunityTbl[[#This Row],[statecode]]=0,"",OpportunityTbl[[#This Row],[Estimated Close Date]])</f>
        <v>45103</v>
      </c>
      <c r="E1117" s="14">
        <v>-68</v>
      </c>
      <c r="F1117" s="14">
        <v>-7</v>
      </c>
      <c r="G1117" t="s">
        <v>7082</v>
      </c>
      <c r="H1117" t="s">
        <v>7082</v>
      </c>
      <c r="I1117">
        <v>1</v>
      </c>
      <c r="J1117">
        <v>3</v>
      </c>
      <c r="K1117" t="s">
        <v>10507</v>
      </c>
      <c r="L1117" t="s">
        <v>12233</v>
      </c>
      <c r="M1117" t="s">
        <v>22</v>
      </c>
      <c r="N1117" t="s">
        <v>480</v>
      </c>
      <c r="O1117" t="s">
        <v>29</v>
      </c>
      <c r="P1117" t="s">
        <v>687</v>
      </c>
      <c r="Q1117" s="13">
        <v>20271</v>
      </c>
      <c r="R1117" s="13">
        <v>19764.22</v>
      </c>
      <c r="S1117" s="1">
        <v>0.5</v>
      </c>
      <c r="T1117" t="s">
        <v>168</v>
      </c>
      <c r="U1117" t="s">
        <v>24</v>
      </c>
      <c r="V1117" t="b">
        <v>1</v>
      </c>
      <c r="W1117">
        <v>2.5</v>
      </c>
      <c r="X1117" t="s">
        <v>240</v>
      </c>
      <c r="Y1117" t="s">
        <v>26</v>
      </c>
    </row>
    <row r="1118" spans="1:25" x14ac:dyDescent="0.4">
      <c r="A1118" t="s">
        <v>9477</v>
      </c>
      <c r="B1118" s="2">
        <f ca="1">TODAY()+OpportunityTbl[[#This Row],[CreatedOn_DaysFromToday]]</f>
        <v>45042</v>
      </c>
      <c r="C1118" s="2">
        <f ca="1">TODAY()+OpportunityTbl[[#This Row],[EstCloseDate_DaysFromToday]]</f>
        <v>45082</v>
      </c>
      <c r="D1118">
        <f ca="1">IF(OpportunityTbl[[#This Row],[statecode]]=0,"",OpportunityTbl[[#This Row],[Estimated Close Date]])</f>
        <v>45082</v>
      </c>
      <c r="E1118" s="14">
        <v>-68</v>
      </c>
      <c r="F1118" s="14">
        <v>-28</v>
      </c>
      <c r="G1118" t="s">
        <v>7082</v>
      </c>
      <c r="H1118" t="s">
        <v>7082</v>
      </c>
      <c r="I1118">
        <v>1</v>
      </c>
      <c r="J1118">
        <v>3</v>
      </c>
      <c r="K1118" t="s">
        <v>10652</v>
      </c>
      <c r="L1118" t="s">
        <v>12236</v>
      </c>
      <c r="M1118" t="s">
        <v>22</v>
      </c>
      <c r="N1118" t="s">
        <v>469</v>
      </c>
      <c r="O1118" t="s">
        <v>29</v>
      </c>
      <c r="P1118" t="s">
        <v>470</v>
      </c>
      <c r="Q1118" s="13">
        <v>3454</v>
      </c>
      <c r="R1118" s="13">
        <v>3367.65</v>
      </c>
      <c r="S1118" s="1">
        <v>0.5</v>
      </c>
      <c r="T1118" t="s">
        <v>168</v>
      </c>
      <c r="U1118" t="s">
        <v>24</v>
      </c>
      <c r="V1118" t="b">
        <v>1</v>
      </c>
      <c r="W1118">
        <v>2.5</v>
      </c>
      <c r="X1118" t="s">
        <v>240</v>
      </c>
      <c r="Y1118" t="s">
        <v>26</v>
      </c>
    </row>
    <row r="1119" spans="1:25" x14ac:dyDescent="0.4">
      <c r="A1119" t="s">
        <v>9734</v>
      </c>
      <c r="B1119" s="2">
        <f ca="1">TODAY()+OpportunityTbl[[#This Row],[CreatedOn_DaysFromToday]]</f>
        <v>45042</v>
      </c>
      <c r="C1119" s="2">
        <f ca="1">TODAY()+OpportunityTbl[[#This Row],[EstCloseDate_DaysFromToday]]</f>
        <v>45097</v>
      </c>
      <c r="D1119">
        <f ca="1">IF(OpportunityTbl[[#This Row],[statecode]]=0,"",OpportunityTbl[[#This Row],[Estimated Close Date]])</f>
        <v>45097</v>
      </c>
      <c r="E1119" s="14">
        <v>-68</v>
      </c>
      <c r="F1119" s="14">
        <v>-13</v>
      </c>
      <c r="G1119" t="s">
        <v>7082</v>
      </c>
      <c r="H1119" t="s">
        <v>7082</v>
      </c>
      <c r="I1119">
        <v>1</v>
      </c>
      <c r="J1119">
        <v>3</v>
      </c>
      <c r="K1119" t="s">
        <v>10653</v>
      </c>
      <c r="L1119" t="s">
        <v>12235</v>
      </c>
      <c r="M1119" t="s">
        <v>22</v>
      </c>
      <c r="N1119" t="s">
        <v>2121</v>
      </c>
      <c r="O1119" t="s">
        <v>29</v>
      </c>
      <c r="P1119" t="s">
        <v>4734</v>
      </c>
      <c r="Q1119" s="13">
        <v>11921</v>
      </c>
      <c r="R1119" s="13">
        <v>11444.16</v>
      </c>
      <c r="S1119" s="1">
        <v>0.9</v>
      </c>
      <c r="T1119" t="s">
        <v>4724</v>
      </c>
      <c r="U1119" t="s">
        <v>100</v>
      </c>
      <c r="V1119" t="b">
        <v>0</v>
      </c>
      <c r="W1119">
        <v>4</v>
      </c>
      <c r="X1119" t="s">
        <v>4732</v>
      </c>
      <c r="Y1119" t="s">
        <v>26</v>
      </c>
    </row>
    <row r="1120" spans="1:25" x14ac:dyDescent="0.4">
      <c r="A1120" t="s">
        <v>9834</v>
      </c>
      <c r="B1120" s="2">
        <f ca="1">TODAY()+OpportunityTbl[[#This Row],[CreatedOn_DaysFromToday]]</f>
        <v>45042</v>
      </c>
      <c r="C1120" s="2">
        <f ca="1">TODAY()+OpportunityTbl[[#This Row],[EstCloseDate_DaysFromToday]]</f>
        <v>45097</v>
      </c>
      <c r="D1120">
        <f ca="1">IF(OpportunityTbl[[#This Row],[statecode]]=0,"",OpportunityTbl[[#This Row],[Estimated Close Date]])</f>
        <v>45097</v>
      </c>
      <c r="E1120" s="14">
        <v>-68</v>
      </c>
      <c r="F1120" s="14">
        <v>-13</v>
      </c>
      <c r="G1120" t="s">
        <v>7082</v>
      </c>
      <c r="H1120" t="s">
        <v>7082</v>
      </c>
      <c r="I1120">
        <v>1</v>
      </c>
      <c r="J1120">
        <v>3</v>
      </c>
      <c r="K1120" t="s">
        <v>10575</v>
      </c>
      <c r="L1120" t="s">
        <v>12236</v>
      </c>
      <c r="M1120" t="s">
        <v>22</v>
      </c>
      <c r="N1120" t="s">
        <v>2121</v>
      </c>
      <c r="O1120" t="s">
        <v>29</v>
      </c>
      <c r="P1120" t="s">
        <v>4734</v>
      </c>
      <c r="Q1120" s="13">
        <v>3882</v>
      </c>
      <c r="R1120" s="13">
        <v>3726.72</v>
      </c>
      <c r="S1120" s="1">
        <v>0.9</v>
      </c>
      <c r="T1120" t="s">
        <v>4724</v>
      </c>
      <c r="U1120" t="s">
        <v>24</v>
      </c>
      <c r="V1120" t="b">
        <v>1</v>
      </c>
      <c r="W1120">
        <v>4</v>
      </c>
      <c r="X1120" t="s">
        <v>4732</v>
      </c>
      <c r="Y1120" t="s">
        <v>26</v>
      </c>
    </row>
    <row r="1121" spans="1:25" x14ac:dyDescent="0.4">
      <c r="A1121" t="s">
        <v>9933</v>
      </c>
      <c r="B1121" s="2">
        <f ca="1">TODAY()+OpportunityTbl[[#This Row],[CreatedOn_DaysFromToday]]</f>
        <v>45042</v>
      </c>
      <c r="C1121" s="2">
        <f ca="1">TODAY()+OpportunityTbl[[#This Row],[EstCloseDate_DaysFromToday]]</f>
        <v>45081</v>
      </c>
      <c r="D1121">
        <f ca="1">IF(OpportunityTbl[[#This Row],[statecode]]=0,"",OpportunityTbl[[#This Row],[Estimated Close Date]])</f>
        <v>45081</v>
      </c>
      <c r="E1121" s="14">
        <v>-68</v>
      </c>
      <c r="F1121" s="14">
        <v>-29</v>
      </c>
      <c r="G1121" t="s">
        <v>7082</v>
      </c>
      <c r="H1121" t="s">
        <v>7082</v>
      </c>
      <c r="I1121">
        <v>1</v>
      </c>
      <c r="J1121">
        <v>3</v>
      </c>
      <c r="K1121" t="s">
        <v>10633</v>
      </c>
      <c r="L1121" t="s">
        <v>12238</v>
      </c>
      <c r="M1121" t="s">
        <v>22</v>
      </c>
      <c r="N1121" t="s">
        <v>2121</v>
      </c>
      <c r="O1121" t="s">
        <v>29</v>
      </c>
      <c r="P1121" t="s">
        <v>4734</v>
      </c>
      <c r="Q1121" s="13">
        <v>4180</v>
      </c>
      <c r="R1121" s="13">
        <v>4054.6</v>
      </c>
      <c r="S1121" s="1">
        <v>0.9</v>
      </c>
      <c r="T1121" t="s">
        <v>4724</v>
      </c>
      <c r="U1121" t="s">
        <v>100</v>
      </c>
      <c r="V1121" t="b">
        <v>1</v>
      </c>
      <c r="W1121">
        <v>3</v>
      </c>
      <c r="X1121" t="s">
        <v>4732</v>
      </c>
      <c r="Y1121" t="s">
        <v>26</v>
      </c>
    </row>
    <row r="1122" spans="1:25" x14ac:dyDescent="0.4">
      <c r="A1122" t="s">
        <v>1719</v>
      </c>
      <c r="B1122" s="2">
        <f ca="1">TODAY()+OpportunityTbl[[#This Row],[CreatedOn_DaysFromToday]]</f>
        <v>45041</v>
      </c>
      <c r="C1122" s="2">
        <f ca="1">TODAY()+OpportunityTbl[[#This Row],[EstCloseDate_DaysFromToday]]</f>
        <v>45084</v>
      </c>
      <c r="D1122">
        <f ca="1">IF(OpportunityTbl[[#This Row],[statecode]]=0,"",OpportunityTbl[[#This Row],[Estimated Close Date]])</f>
        <v>45084</v>
      </c>
      <c r="E1122" s="14">
        <v>-69</v>
      </c>
      <c r="F1122" s="14">
        <v>-26</v>
      </c>
      <c r="G1122" t="s">
        <v>27</v>
      </c>
      <c r="H1122" t="s">
        <v>28</v>
      </c>
      <c r="I1122">
        <v>2</v>
      </c>
      <c r="J1122">
        <v>4</v>
      </c>
      <c r="K1122" t="s">
        <v>10574</v>
      </c>
      <c r="L1122" t="s">
        <v>12238</v>
      </c>
      <c r="M1122" t="s">
        <v>22</v>
      </c>
      <c r="N1122" t="s">
        <v>1710</v>
      </c>
      <c r="O1122" t="s">
        <v>29</v>
      </c>
      <c r="P1122" t="s">
        <v>1713</v>
      </c>
      <c r="Q1122" s="13">
        <v>4415</v>
      </c>
      <c r="S1122" s="1">
        <v>0.3</v>
      </c>
      <c r="T1122" t="s">
        <v>168</v>
      </c>
      <c r="U1122" t="s">
        <v>97</v>
      </c>
      <c r="V1122" t="b">
        <v>1</v>
      </c>
      <c r="W1122">
        <v>3.5</v>
      </c>
      <c r="X1122" t="s">
        <v>157</v>
      </c>
      <c r="Y1122" t="s">
        <v>26</v>
      </c>
    </row>
    <row r="1123" spans="1:25" x14ac:dyDescent="0.4">
      <c r="A1123" t="s">
        <v>2170</v>
      </c>
      <c r="B1123" s="2">
        <f ca="1">TODAY()+OpportunityTbl[[#This Row],[CreatedOn_DaysFromToday]]</f>
        <v>45041</v>
      </c>
      <c r="C1123" s="2">
        <f ca="1">TODAY()+OpportunityTbl[[#This Row],[EstCloseDate_DaysFromToday]]</f>
        <v>45102</v>
      </c>
      <c r="D1123">
        <f ca="1">IF(OpportunityTbl[[#This Row],[statecode]]=0,"",OpportunityTbl[[#This Row],[Estimated Close Date]])</f>
        <v>45102</v>
      </c>
      <c r="E1123" s="14">
        <v>-69</v>
      </c>
      <c r="F1123" s="14">
        <v>-8</v>
      </c>
      <c r="G1123" t="s">
        <v>27</v>
      </c>
      <c r="H1123" t="s">
        <v>28</v>
      </c>
      <c r="I1123">
        <v>2</v>
      </c>
      <c r="J1123">
        <v>4</v>
      </c>
      <c r="K1123" t="s">
        <v>10507</v>
      </c>
      <c r="L1123" t="s">
        <v>12237</v>
      </c>
      <c r="M1123" t="s">
        <v>22</v>
      </c>
      <c r="N1123" t="s">
        <v>1710</v>
      </c>
      <c r="O1123" t="s">
        <v>29</v>
      </c>
      <c r="P1123" t="s">
        <v>1713</v>
      </c>
      <c r="Q1123" s="13">
        <v>2960</v>
      </c>
      <c r="S1123" s="1">
        <v>0.3</v>
      </c>
      <c r="T1123" t="s">
        <v>168</v>
      </c>
      <c r="U1123" t="s">
        <v>97</v>
      </c>
      <c r="V1123" t="b">
        <v>0</v>
      </c>
      <c r="W1123">
        <v>5</v>
      </c>
      <c r="X1123" t="s">
        <v>157</v>
      </c>
      <c r="Y1123" t="s">
        <v>26</v>
      </c>
    </row>
    <row r="1124" spans="1:25" x14ac:dyDescent="0.4">
      <c r="A1124" t="s">
        <v>3783</v>
      </c>
      <c r="B1124" s="2">
        <f ca="1">TODAY()+OpportunityTbl[[#This Row],[CreatedOn_DaysFromToday]]</f>
        <v>45041</v>
      </c>
      <c r="C1124" s="2">
        <f ca="1">TODAY()+OpportunityTbl[[#This Row],[EstCloseDate_DaysFromToday]]</f>
        <v>45098</v>
      </c>
      <c r="D1124">
        <f ca="1">IF(OpportunityTbl[[#This Row],[statecode]]=0,"",OpportunityTbl[[#This Row],[Estimated Close Date]])</f>
        <v>45098</v>
      </c>
      <c r="E1124" s="14">
        <v>-69</v>
      </c>
      <c r="F1124" s="14">
        <v>-12</v>
      </c>
      <c r="G1124" t="s">
        <v>27</v>
      </c>
      <c r="H1124" t="s">
        <v>28</v>
      </c>
      <c r="I1124">
        <v>2</v>
      </c>
      <c r="J1124">
        <v>4</v>
      </c>
      <c r="K1124" t="s">
        <v>10558</v>
      </c>
      <c r="L1124" t="s">
        <v>12238</v>
      </c>
      <c r="M1124" t="s">
        <v>22</v>
      </c>
      <c r="N1124" t="s">
        <v>518</v>
      </c>
      <c r="O1124" t="s">
        <v>29</v>
      </c>
      <c r="P1124" t="s">
        <v>529</v>
      </c>
      <c r="Q1124" s="13">
        <v>4361</v>
      </c>
      <c r="S1124" s="1">
        <v>0.1</v>
      </c>
      <c r="T1124" t="s">
        <v>23</v>
      </c>
      <c r="U1124" t="s">
        <v>97</v>
      </c>
      <c r="V1124" t="b">
        <v>0</v>
      </c>
      <c r="W1124">
        <v>2</v>
      </c>
      <c r="X1124" t="s">
        <v>25</v>
      </c>
      <c r="Y1124" t="s">
        <v>26</v>
      </c>
    </row>
    <row r="1125" spans="1:25" x14ac:dyDescent="0.4">
      <c r="A1125" t="s">
        <v>4886</v>
      </c>
      <c r="B1125" s="2">
        <f ca="1">TODAY()+OpportunityTbl[[#This Row],[CreatedOn_DaysFromToday]]</f>
        <v>45041</v>
      </c>
      <c r="C1125" s="2">
        <f ca="1">TODAY()+OpportunityTbl[[#This Row],[EstCloseDate_DaysFromToday]]</f>
        <v>45110</v>
      </c>
      <c r="D1125" t="str">
        <f>IF(OpportunityTbl[[#This Row],[statecode]]=0,"",OpportunityTbl[[#This Row],[Estimated Close Date]])</f>
        <v/>
      </c>
      <c r="E1125" s="14">
        <v>-69</v>
      </c>
      <c r="F1125" s="14">
        <v>0</v>
      </c>
      <c r="G1125" t="s">
        <v>4280</v>
      </c>
      <c r="H1125" t="s">
        <v>4281</v>
      </c>
      <c r="I1125">
        <v>0</v>
      </c>
      <c r="J1125">
        <v>1</v>
      </c>
      <c r="K1125" t="s">
        <v>10532</v>
      </c>
      <c r="L1125" t="s">
        <v>12233</v>
      </c>
      <c r="M1125" t="s">
        <v>22</v>
      </c>
      <c r="N1125" t="s">
        <v>2121</v>
      </c>
      <c r="O1125" t="s">
        <v>29</v>
      </c>
      <c r="P1125" t="s">
        <v>4734</v>
      </c>
      <c r="Q1125" s="13">
        <v>27909</v>
      </c>
      <c r="S1125" s="1">
        <v>0.9</v>
      </c>
      <c r="T1125" t="s">
        <v>4724</v>
      </c>
      <c r="U1125" t="s">
        <v>24</v>
      </c>
      <c r="V1125" t="b">
        <v>0</v>
      </c>
      <c r="W1125">
        <v>4</v>
      </c>
      <c r="X1125" t="s">
        <v>4732</v>
      </c>
      <c r="Y1125" t="s">
        <v>26</v>
      </c>
    </row>
    <row r="1126" spans="1:25" x14ac:dyDescent="0.4">
      <c r="A1126" t="s">
        <v>4956</v>
      </c>
      <c r="B1126" s="2">
        <f ca="1">TODAY()+OpportunityTbl[[#This Row],[CreatedOn_DaysFromToday]]</f>
        <v>45041</v>
      </c>
      <c r="C1126" s="2">
        <f ca="1">TODAY()+OpportunityTbl[[#This Row],[EstCloseDate_DaysFromToday]]</f>
        <v>45111</v>
      </c>
      <c r="D1126" t="str">
        <f>IF(OpportunityTbl[[#This Row],[statecode]]=0,"",OpportunityTbl[[#This Row],[Estimated Close Date]])</f>
        <v/>
      </c>
      <c r="E1126" s="14">
        <v>-69</v>
      </c>
      <c r="F1126" s="14">
        <v>1</v>
      </c>
      <c r="G1126" t="s">
        <v>4280</v>
      </c>
      <c r="H1126" t="s">
        <v>4281</v>
      </c>
      <c r="I1126">
        <v>0</v>
      </c>
      <c r="J1126">
        <v>1</v>
      </c>
      <c r="K1126" t="s">
        <v>10517</v>
      </c>
      <c r="L1126" t="s">
        <v>12238</v>
      </c>
      <c r="M1126" t="s">
        <v>22</v>
      </c>
      <c r="N1126" t="s">
        <v>2121</v>
      </c>
      <c r="O1126" t="s">
        <v>29</v>
      </c>
      <c r="P1126" t="s">
        <v>4734</v>
      </c>
      <c r="Q1126" s="13">
        <v>3753</v>
      </c>
      <c r="S1126" s="1">
        <v>0.9</v>
      </c>
      <c r="T1126" t="s">
        <v>4724</v>
      </c>
      <c r="U1126" t="s">
        <v>24</v>
      </c>
      <c r="V1126" t="b">
        <v>0</v>
      </c>
      <c r="W1126">
        <v>3</v>
      </c>
      <c r="X1126" t="s">
        <v>4732</v>
      </c>
      <c r="Y1126" t="s">
        <v>4890</v>
      </c>
    </row>
    <row r="1127" spans="1:25" x14ac:dyDescent="0.4">
      <c r="A1127" t="s">
        <v>5556</v>
      </c>
      <c r="B1127" s="2">
        <f ca="1">TODAY()+OpportunityTbl[[#This Row],[CreatedOn_DaysFromToday]]</f>
        <v>45041</v>
      </c>
      <c r="C1127" s="2">
        <f ca="1">TODAY()+OpportunityTbl[[#This Row],[EstCloseDate_DaysFromToday]]</f>
        <v>45109</v>
      </c>
      <c r="D1127">
        <f ca="1">IF(OpportunityTbl[[#This Row],[statecode]]=0,"",OpportunityTbl[[#This Row],[Estimated Close Date]])</f>
        <v>45109</v>
      </c>
      <c r="E1127" s="14">
        <v>-69</v>
      </c>
      <c r="F1127" s="14">
        <v>-1</v>
      </c>
      <c r="G1127" t="s">
        <v>27</v>
      </c>
      <c r="H1127" t="s">
        <v>28</v>
      </c>
      <c r="I1127">
        <v>2</v>
      </c>
      <c r="J1127">
        <v>4</v>
      </c>
      <c r="K1127" t="s">
        <v>10517</v>
      </c>
      <c r="L1127" t="s">
        <v>12237</v>
      </c>
      <c r="M1127" t="s">
        <v>22</v>
      </c>
      <c r="N1127" t="s">
        <v>779</v>
      </c>
      <c r="O1127" t="s">
        <v>29</v>
      </c>
      <c r="P1127" t="s">
        <v>782</v>
      </c>
      <c r="Q1127" s="13">
        <v>2603</v>
      </c>
      <c r="S1127" s="1">
        <v>0.3</v>
      </c>
      <c r="T1127" t="s">
        <v>168</v>
      </c>
      <c r="U1127" t="s">
        <v>100</v>
      </c>
      <c r="V1127" t="b">
        <v>0</v>
      </c>
      <c r="W1127">
        <v>3.5</v>
      </c>
      <c r="X1127" t="s">
        <v>157</v>
      </c>
      <c r="Y1127" t="s">
        <v>4926</v>
      </c>
    </row>
    <row r="1128" spans="1:25" x14ac:dyDescent="0.4">
      <c r="A1128" t="s">
        <v>6345</v>
      </c>
      <c r="B1128" s="2">
        <f ca="1">TODAY()+OpportunityTbl[[#This Row],[CreatedOn_DaysFromToday]]</f>
        <v>45041</v>
      </c>
      <c r="C1128" s="2">
        <f ca="1">TODAY()+OpportunityTbl[[#This Row],[EstCloseDate_DaysFromToday]]</f>
        <v>45085</v>
      </c>
      <c r="D1128">
        <f ca="1">IF(OpportunityTbl[[#This Row],[statecode]]=0,"",OpportunityTbl[[#This Row],[Estimated Close Date]])</f>
        <v>45085</v>
      </c>
      <c r="E1128" s="14">
        <v>-69</v>
      </c>
      <c r="F1128" s="14">
        <v>-25</v>
      </c>
      <c r="G1128" t="s">
        <v>27</v>
      </c>
      <c r="H1128" t="s">
        <v>28</v>
      </c>
      <c r="I1128">
        <v>2</v>
      </c>
      <c r="J1128">
        <v>4</v>
      </c>
      <c r="K1128" t="s">
        <v>10654</v>
      </c>
      <c r="L1128" t="s">
        <v>12239</v>
      </c>
      <c r="M1128" t="s">
        <v>22</v>
      </c>
      <c r="N1128" t="s">
        <v>518</v>
      </c>
      <c r="O1128" t="s">
        <v>29</v>
      </c>
      <c r="P1128" t="s">
        <v>519</v>
      </c>
      <c r="Q1128" s="13">
        <v>8534</v>
      </c>
      <c r="S1128" s="1">
        <v>0.1</v>
      </c>
      <c r="T1128" t="s">
        <v>23</v>
      </c>
      <c r="U1128" t="s">
        <v>24</v>
      </c>
      <c r="V1128" t="b">
        <v>1</v>
      </c>
      <c r="W1128">
        <v>2</v>
      </c>
      <c r="X1128" t="s">
        <v>25</v>
      </c>
      <c r="Y1128" t="s">
        <v>4896</v>
      </c>
    </row>
    <row r="1129" spans="1:25" x14ac:dyDescent="0.4">
      <c r="A1129" t="s">
        <v>6845</v>
      </c>
      <c r="B1129" s="2">
        <f ca="1">TODAY()+OpportunityTbl[[#This Row],[CreatedOn_DaysFromToday]]</f>
        <v>45041</v>
      </c>
      <c r="C1129" s="2">
        <f ca="1">TODAY()+OpportunityTbl[[#This Row],[EstCloseDate_DaysFromToday]]</f>
        <v>45088</v>
      </c>
      <c r="D1129">
        <f ca="1">IF(OpportunityTbl[[#This Row],[statecode]]=0,"",OpportunityTbl[[#This Row],[Estimated Close Date]])</f>
        <v>45088</v>
      </c>
      <c r="E1129" s="14">
        <v>-69</v>
      </c>
      <c r="F1129" s="14">
        <v>-22</v>
      </c>
      <c r="G1129" t="s">
        <v>27</v>
      </c>
      <c r="H1129" t="s">
        <v>28</v>
      </c>
      <c r="I1129">
        <v>2</v>
      </c>
      <c r="J1129">
        <v>4</v>
      </c>
      <c r="K1129" t="s">
        <v>10622</v>
      </c>
      <c r="L1129" t="s">
        <v>12236</v>
      </c>
      <c r="M1129" t="s">
        <v>22</v>
      </c>
      <c r="N1129" t="s">
        <v>518</v>
      </c>
      <c r="O1129" t="s">
        <v>29</v>
      </c>
      <c r="P1129" t="s">
        <v>532</v>
      </c>
      <c r="Q1129" s="13">
        <v>2267</v>
      </c>
      <c r="S1129" s="1">
        <v>0.3</v>
      </c>
      <c r="T1129" t="s">
        <v>168</v>
      </c>
      <c r="U1129" t="s">
        <v>97</v>
      </c>
      <c r="V1129" t="b">
        <v>1</v>
      </c>
      <c r="W1129">
        <v>2.5</v>
      </c>
      <c r="X1129" t="s">
        <v>157</v>
      </c>
      <c r="Y1129" t="s">
        <v>4890</v>
      </c>
    </row>
    <row r="1130" spans="1:25" x14ac:dyDescent="0.4">
      <c r="A1130" t="s">
        <v>7331</v>
      </c>
      <c r="B1130" s="2">
        <f ca="1">TODAY()+OpportunityTbl[[#This Row],[CreatedOn_DaysFromToday]]</f>
        <v>45041</v>
      </c>
      <c r="C1130" s="2">
        <f ca="1">TODAY()+OpportunityTbl[[#This Row],[EstCloseDate_DaysFromToday]]</f>
        <v>45094</v>
      </c>
      <c r="D1130">
        <f ca="1">IF(OpportunityTbl[[#This Row],[statecode]]=0,"",OpportunityTbl[[#This Row],[Estimated Close Date]])</f>
        <v>45094</v>
      </c>
      <c r="E1130" s="14">
        <v>-69</v>
      </c>
      <c r="F1130" s="14">
        <v>-16</v>
      </c>
      <c r="G1130" t="s">
        <v>7082</v>
      </c>
      <c r="H1130" t="s">
        <v>7082</v>
      </c>
      <c r="I1130">
        <v>1</v>
      </c>
      <c r="J1130">
        <v>3</v>
      </c>
      <c r="K1130" t="s">
        <v>10505</v>
      </c>
      <c r="L1130" t="s">
        <v>12238</v>
      </c>
      <c r="M1130" t="s">
        <v>22</v>
      </c>
      <c r="N1130" t="s">
        <v>1617</v>
      </c>
      <c r="O1130" t="s">
        <v>29</v>
      </c>
      <c r="P1130" t="s">
        <v>1620</v>
      </c>
      <c r="Q1130" s="13">
        <v>4112</v>
      </c>
      <c r="R1130" s="13">
        <v>3988.64</v>
      </c>
      <c r="S1130" s="1">
        <v>0.3</v>
      </c>
      <c r="T1130" t="s">
        <v>168</v>
      </c>
      <c r="U1130" t="s">
        <v>100</v>
      </c>
      <c r="V1130" t="b">
        <v>1</v>
      </c>
      <c r="W1130">
        <v>3</v>
      </c>
      <c r="X1130" t="s">
        <v>157</v>
      </c>
      <c r="Y1130" t="s">
        <v>4896</v>
      </c>
    </row>
    <row r="1131" spans="1:25" x14ac:dyDescent="0.4">
      <c r="A1131" t="s">
        <v>7413</v>
      </c>
      <c r="B1131" s="2">
        <f ca="1">TODAY()+OpportunityTbl[[#This Row],[CreatedOn_DaysFromToday]]</f>
        <v>45041</v>
      </c>
      <c r="C1131" s="2">
        <f ca="1">TODAY()+OpportunityTbl[[#This Row],[EstCloseDate_DaysFromToday]]</f>
        <v>45081</v>
      </c>
      <c r="D1131">
        <f ca="1">IF(OpportunityTbl[[#This Row],[statecode]]=0,"",OpportunityTbl[[#This Row],[Estimated Close Date]])</f>
        <v>45081</v>
      </c>
      <c r="E1131" s="14">
        <v>-69</v>
      </c>
      <c r="F1131" s="14">
        <v>-29</v>
      </c>
      <c r="G1131" t="s">
        <v>7082</v>
      </c>
      <c r="H1131" t="s">
        <v>7082</v>
      </c>
      <c r="I1131">
        <v>1</v>
      </c>
      <c r="J1131">
        <v>3</v>
      </c>
      <c r="K1131" t="s">
        <v>10574</v>
      </c>
      <c r="L1131" t="s">
        <v>12239</v>
      </c>
      <c r="M1131" t="s">
        <v>22</v>
      </c>
      <c r="N1131" t="s">
        <v>469</v>
      </c>
      <c r="O1131" t="s">
        <v>29</v>
      </c>
      <c r="P1131" t="s">
        <v>470</v>
      </c>
      <c r="Q1131" s="13">
        <v>7676</v>
      </c>
      <c r="R1131" s="13">
        <v>7522.48</v>
      </c>
      <c r="S1131" s="1">
        <v>0.3</v>
      </c>
      <c r="T1131" t="s">
        <v>168</v>
      </c>
      <c r="U1131" t="s">
        <v>24</v>
      </c>
      <c r="V1131" t="b">
        <v>1</v>
      </c>
      <c r="W1131">
        <v>2</v>
      </c>
      <c r="X1131" t="s">
        <v>240</v>
      </c>
      <c r="Y1131" t="s">
        <v>4926</v>
      </c>
    </row>
    <row r="1132" spans="1:25" x14ac:dyDescent="0.4">
      <c r="A1132" t="s">
        <v>7572</v>
      </c>
      <c r="B1132" s="2">
        <f ca="1">TODAY()+OpportunityTbl[[#This Row],[CreatedOn_DaysFromToday]]</f>
        <v>45041</v>
      </c>
      <c r="C1132" s="2">
        <f ca="1">TODAY()+OpportunityTbl[[#This Row],[EstCloseDate_DaysFromToday]]</f>
        <v>45086</v>
      </c>
      <c r="D1132">
        <f ca="1">IF(OpportunityTbl[[#This Row],[statecode]]=0,"",OpportunityTbl[[#This Row],[Estimated Close Date]])</f>
        <v>45086</v>
      </c>
      <c r="E1132" s="14">
        <v>-69</v>
      </c>
      <c r="F1132" s="14">
        <v>-24</v>
      </c>
      <c r="G1132" t="s">
        <v>7082</v>
      </c>
      <c r="H1132" t="s">
        <v>7082</v>
      </c>
      <c r="I1132">
        <v>1</v>
      </c>
      <c r="J1132">
        <v>3</v>
      </c>
      <c r="K1132" t="s">
        <v>10627</v>
      </c>
      <c r="L1132" t="s">
        <v>12237</v>
      </c>
      <c r="M1132" t="s">
        <v>22</v>
      </c>
      <c r="N1132" t="s">
        <v>31</v>
      </c>
      <c r="O1132" t="s">
        <v>29</v>
      </c>
      <c r="P1132" t="s">
        <v>32</v>
      </c>
      <c r="Q1132" s="13">
        <v>3088</v>
      </c>
      <c r="R1132" s="13">
        <v>2979.92</v>
      </c>
      <c r="S1132" s="1">
        <v>0.5</v>
      </c>
      <c r="T1132" t="s">
        <v>168</v>
      </c>
      <c r="U1132" t="s">
        <v>97</v>
      </c>
      <c r="V1132" t="b">
        <v>1</v>
      </c>
      <c r="W1132">
        <v>3.5</v>
      </c>
      <c r="X1132" t="s">
        <v>240</v>
      </c>
      <c r="Y1132" t="s">
        <v>4916</v>
      </c>
    </row>
    <row r="1133" spans="1:25" x14ac:dyDescent="0.4">
      <c r="A1133" t="s">
        <v>8609</v>
      </c>
      <c r="B1133" s="2">
        <f ca="1">TODAY()+OpportunityTbl[[#This Row],[CreatedOn_DaysFromToday]]</f>
        <v>45041</v>
      </c>
      <c r="C1133" s="2">
        <f ca="1">TODAY()+OpportunityTbl[[#This Row],[EstCloseDate_DaysFromToday]]</f>
        <v>45085</v>
      </c>
      <c r="D1133">
        <f ca="1">IF(OpportunityTbl[[#This Row],[statecode]]=0,"",OpportunityTbl[[#This Row],[Estimated Close Date]])</f>
        <v>45085</v>
      </c>
      <c r="E1133" s="14">
        <v>-69</v>
      </c>
      <c r="F1133" s="14">
        <v>-25</v>
      </c>
      <c r="G1133" t="s">
        <v>7082</v>
      </c>
      <c r="H1133" t="s">
        <v>7082</v>
      </c>
      <c r="I1133">
        <v>1</v>
      </c>
      <c r="J1133">
        <v>3</v>
      </c>
      <c r="K1133" t="s">
        <v>10622</v>
      </c>
      <c r="L1133" t="s">
        <v>12234</v>
      </c>
      <c r="M1133" t="s">
        <v>22</v>
      </c>
      <c r="N1133" t="s">
        <v>1710</v>
      </c>
      <c r="O1133" t="s">
        <v>29</v>
      </c>
      <c r="P1133" t="s">
        <v>1713</v>
      </c>
      <c r="Q1133" s="13">
        <v>2332</v>
      </c>
      <c r="R1133" s="13">
        <v>2238.7199999999998</v>
      </c>
      <c r="S1133" s="1">
        <v>0.3</v>
      </c>
      <c r="T1133" t="s">
        <v>168</v>
      </c>
      <c r="U1133" t="s">
        <v>97</v>
      </c>
      <c r="V1133" t="b">
        <v>1</v>
      </c>
      <c r="W1133">
        <v>4</v>
      </c>
      <c r="X1133" t="s">
        <v>157</v>
      </c>
      <c r="Y1133" t="s">
        <v>26</v>
      </c>
    </row>
    <row r="1134" spans="1:25" x14ac:dyDescent="0.4">
      <c r="A1134" t="s">
        <v>8610</v>
      </c>
      <c r="B1134" s="2">
        <f ca="1">TODAY()+OpportunityTbl[[#This Row],[CreatedOn_DaysFromToday]]</f>
        <v>45041</v>
      </c>
      <c r="C1134" s="2">
        <f ca="1">TODAY()+OpportunityTbl[[#This Row],[EstCloseDate_DaysFromToday]]</f>
        <v>45085</v>
      </c>
      <c r="D1134">
        <f ca="1">IF(OpportunityTbl[[#This Row],[statecode]]=0,"",OpportunityTbl[[#This Row],[Estimated Close Date]])</f>
        <v>45085</v>
      </c>
      <c r="E1134" s="14">
        <v>-69</v>
      </c>
      <c r="F1134" s="14">
        <v>-25</v>
      </c>
      <c r="G1134" t="s">
        <v>7082</v>
      </c>
      <c r="H1134" t="s">
        <v>7082</v>
      </c>
      <c r="I1134">
        <v>1</v>
      </c>
      <c r="J1134">
        <v>3</v>
      </c>
      <c r="K1134" t="s">
        <v>10642</v>
      </c>
      <c r="L1134" t="s">
        <v>12236</v>
      </c>
      <c r="M1134" t="s">
        <v>22</v>
      </c>
      <c r="N1134" t="s">
        <v>1710</v>
      </c>
      <c r="O1134" t="s">
        <v>29</v>
      </c>
      <c r="P1134" t="s">
        <v>1713</v>
      </c>
      <c r="Q1134" s="13">
        <v>2291</v>
      </c>
      <c r="R1134" s="13">
        <v>2199.36</v>
      </c>
      <c r="S1134" s="1">
        <v>0.3</v>
      </c>
      <c r="T1134" t="s">
        <v>168</v>
      </c>
      <c r="U1134" t="s">
        <v>97</v>
      </c>
      <c r="V1134" t="b">
        <v>1</v>
      </c>
      <c r="W1134">
        <v>4</v>
      </c>
      <c r="X1134" t="s">
        <v>157</v>
      </c>
      <c r="Y1134" t="s">
        <v>26</v>
      </c>
    </row>
    <row r="1135" spans="1:25" x14ac:dyDescent="0.4">
      <c r="A1135" t="s">
        <v>8611</v>
      </c>
      <c r="B1135" s="2">
        <f ca="1">TODAY()+OpportunityTbl[[#This Row],[CreatedOn_DaysFromToday]]</f>
        <v>45041</v>
      </c>
      <c r="C1135" s="2">
        <f ca="1">TODAY()+OpportunityTbl[[#This Row],[EstCloseDate_DaysFromToday]]</f>
        <v>45071</v>
      </c>
      <c r="D1135">
        <f ca="1">IF(OpportunityTbl[[#This Row],[statecode]]=0,"",OpportunityTbl[[#This Row],[Estimated Close Date]])</f>
        <v>45071</v>
      </c>
      <c r="E1135" s="14">
        <v>-69</v>
      </c>
      <c r="F1135" s="14">
        <v>-39</v>
      </c>
      <c r="G1135" t="s">
        <v>7082</v>
      </c>
      <c r="H1135" t="s">
        <v>7082</v>
      </c>
      <c r="I1135">
        <v>1</v>
      </c>
      <c r="J1135">
        <v>3</v>
      </c>
      <c r="K1135" t="s">
        <v>10622</v>
      </c>
      <c r="L1135" t="s">
        <v>12234</v>
      </c>
      <c r="M1135" t="s">
        <v>22</v>
      </c>
      <c r="N1135" t="s">
        <v>1710</v>
      </c>
      <c r="O1135" t="s">
        <v>29</v>
      </c>
      <c r="P1135" t="s">
        <v>1713</v>
      </c>
      <c r="Q1135" s="13">
        <v>2437</v>
      </c>
      <c r="R1135" s="13">
        <v>2339.52</v>
      </c>
      <c r="S1135" s="1">
        <v>0.3</v>
      </c>
      <c r="T1135" t="s">
        <v>168</v>
      </c>
      <c r="U1135" t="s">
        <v>100</v>
      </c>
      <c r="V1135" t="b">
        <v>1</v>
      </c>
      <c r="W1135">
        <v>4</v>
      </c>
      <c r="X1135" t="s">
        <v>157</v>
      </c>
      <c r="Y1135" t="s">
        <v>26</v>
      </c>
    </row>
    <row r="1136" spans="1:25" x14ac:dyDescent="0.4">
      <c r="A1136" t="s">
        <v>8904</v>
      </c>
      <c r="B1136" s="2">
        <f ca="1">TODAY()+OpportunityTbl[[#This Row],[CreatedOn_DaysFromToday]]</f>
        <v>45041</v>
      </c>
      <c r="C1136" s="2">
        <f ca="1">TODAY()+OpportunityTbl[[#This Row],[EstCloseDate_DaysFromToday]]</f>
        <v>45089</v>
      </c>
      <c r="D1136">
        <f ca="1">IF(OpportunityTbl[[#This Row],[statecode]]=0,"",OpportunityTbl[[#This Row],[Estimated Close Date]])</f>
        <v>45089</v>
      </c>
      <c r="E1136" s="14">
        <v>-69</v>
      </c>
      <c r="F1136" s="14">
        <v>-21</v>
      </c>
      <c r="G1136" t="s">
        <v>7082</v>
      </c>
      <c r="H1136" t="s">
        <v>7082</v>
      </c>
      <c r="I1136">
        <v>1</v>
      </c>
      <c r="J1136">
        <v>3</v>
      </c>
      <c r="K1136" t="s">
        <v>10655</v>
      </c>
      <c r="L1136" t="s">
        <v>12239</v>
      </c>
      <c r="M1136" t="s">
        <v>22</v>
      </c>
      <c r="N1136" t="s">
        <v>2121</v>
      </c>
      <c r="O1136" t="s">
        <v>29</v>
      </c>
      <c r="P1136" t="s">
        <v>2167</v>
      </c>
      <c r="Q1136" s="13">
        <v>9741</v>
      </c>
      <c r="R1136" s="13">
        <v>9448.77</v>
      </c>
      <c r="S1136" s="1">
        <v>0.5</v>
      </c>
      <c r="T1136" t="s">
        <v>168</v>
      </c>
      <c r="U1136" t="s">
        <v>97</v>
      </c>
      <c r="V1136" t="b">
        <v>1</v>
      </c>
      <c r="W1136">
        <v>3</v>
      </c>
      <c r="X1136" t="s">
        <v>240</v>
      </c>
      <c r="Y1136" t="s">
        <v>26</v>
      </c>
    </row>
    <row r="1137" spans="1:25" x14ac:dyDescent="0.4">
      <c r="A1137" t="s">
        <v>10098</v>
      </c>
      <c r="B1137" s="2">
        <f ca="1">TODAY()+OpportunityTbl[[#This Row],[CreatedOn_DaysFromToday]]</f>
        <v>45041</v>
      </c>
      <c r="C1137" s="2">
        <f ca="1">TODAY()+OpportunityTbl[[#This Row],[EstCloseDate_DaysFromToday]]</f>
        <v>45098</v>
      </c>
      <c r="D1137">
        <f ca="1">IF(OpportunityTbl[[#This Row],[statecode]]=0,"",OpportunityTbl[[#This Row],[Estimated Close Date]])</f>
        <v>45098</v>
      </c>
      <c r="E1137" s="14">
        <v>-69</v>
      </c>
      <c r="F1137" s="14">
        <v>-12</v>
      </c>
      <c r="G1137" t="s">
        <v>7082</v>
      </c>
      <c r="H1137" t="s">
        <v>7082</v>
      </c>
      <c r="I1137">
        <v>1</v>
      </c>
      <c r="J1137">
        <v>3</v>
      </c>
      <c r="K1137" t="s">
        <v>10505</v>
      </c>
      <c r="L1137" t="s">
        <v>12237</v>
      </c>
      <c r="M1137" t="s">
        <v>22</v>
      </c>
      <c r="N1137" t="s">
        <v>2121</v>
      </c>
      <c r="O1137" t="s">
        <v>29</v>
      </c>
      <c r="P1137" t="s">
        <v>4734</v>
      </c>
      <c r="Q1137" s="13">
        <v>6115</v>
      </c>
      <c r="R1137" s="13">
        <v>5809.25</v>
      </c>
      <c r="S1137" s="1">
        <v>0.9</v>
      </c>
      <c r="T1137" t="s">
        <v>4724</v>
      </c>
      <c r="U1137" t="s">
        <v>24</v>
      </c>
      <c r="V1137" t="b">
        <v>1</v>
      </c>
      <c r="W1137">
        <v>5</v>
      </c>
      <c r="X1137" t="s">
        <v>4732</v>
      </c>
      <c r="Y1137" t="s">
        <v>26</v>
      </c>
    </row>
    <row r="1138" spans="1:25" x14ac:dyDescent="0.4">
      <c r="A1138" t="s">
        <v>173</v>
      </c>
      <c r="B1138" s="2">
        <f ca="1">TODAY()+OpportunityTbl[[#This Row],[CreatedOn_DaysFromToday]]</f>
        <v>45040</v>
      </c>
      <c r="C1138" s="2">
        <f ca="1">TODAY()+OpportunityTbl[[#This Row],[EstCloseDate_DaysFromToday]]</f>
        <v>45095</v>
      </c>
      <c r="D1138">
        <f ca="1">IF(OpportunityTbl[[#This Row],[statecode]]=0,"",OpportunityTbl[[#This Row],[Estimated Close Date]])</f>
        <v>45095</v>
      </c>
      <c r="E1138" s="14">
        <v>-70</v>
      </c>
      <c r="F1138" s="14">
        <v>-15</v>
      </c>
      <c r="G1138" t="s">
        <v>27</v>
      </c>
      <c r="H1138" t="s">
        <v>28</v>
      </c>
      <c r="I1138">
        <v>2</v>
      </c>
      <c r="J1138">
        <v>4</v>
      </c>
      <c r="K1138" t="s">
        <v>10568</v>
      </c>
      <c r="L1138" t="s">
        <v>12235</v>
      </c>
      <c r="M1138" t="s">
        <v>22</v>
      </c>
      <c r="N1138" t="s">
        <v>31</v>
      </c>
      <c r="O1138" t="s">
        <v>29</v>
      </c>
      <c r="P1138" t="s">
        <v>32</v>
      </c>
      <c r="Q1138" s="13">
        <v>12601</v>
      </c>
      <c r="S1138" s="1">
        <v>0.3</v>
      </c>
      <c r="T1138" t="s">
        <v>168</v>
      </c>
      <c r="U1138" t="s">
        <v>24</v>
      </c>
      <c r="V1138" t="b">
        <v>0</v>
      </c>
      <c r="W1138">
        <v>2.5</v>
      </c>
      <c r="X1138" t="s">
        <v>157</v>
      </c>
      <c r="Y1138" t="s">
        <v>26</v>
      </c>
    </row>
    <row r="1139" spans="1:25" x14ac:dyDescent="0.4">
      <c r="A1139" t="s">
        <v>418</v>
      </c>
      <c r="B1139" s="2">
        <f ca="1">TODAY()+OpportunityTbl[[#This Row],[CreatedOn_DaysFromToday]]</f>
        <v>45040</v>
      </c>
      <c r="C1139" s="2">
        <f ca="1">TODAY()+OpportunityTbl[[#This Row],[EstCloseDate_DaysFromToday]]</f>
        <v>45078</v>
      </c>
      <c r="D1139">
        <f ca="1">IF(OpportunityTbl[[#This Row],[statecode]]=0,"",OpportunityTbl[[#This Row],[Estimated Close Date]])</f>
        <v>45078</v>
      </c>
      <c r="E1139" s="14">
        <v>-70</v>
      </c>
      <c r="F1139" s="14">
        <v>-32</v>
      </c>
      <c r="G1139" t="s">
        <v>27</v>
      </c>
      <c r="H1139" t="s">
        <v>28</v>
      </c>
      <c r="I1139">
        <v>2</v>
      </c>
      <c r="J1139">
        <v>4</v>
      </c>
      <c r="K1139" t="s">
        <v>10634</v>
      </c>
      <c r="L1139" t="s">
        <v>12234</v>
      </c>
      <c r="M1139" t="s">
        <v>22</v>
      </c>
      <c r="N1139" t="s">
        <v>31</v>
      </c>
      <c r="O1139" t="s">
        <v>29</v>
      </c>
      <c r="P1139" t="s">
        <v>419</v>
      </c>
      <c r="Q1139" s="13">
        <v>2191</v>
      </c>
      <c r="S1139" s="1">
        <v>0.1</v>
      </c>
      <c r="T1139" t="s">
        <v>23</v>
      </c>
      <c r="U1139" t="s">
        <v>24</v>
      </c>
      <c r="V1139" t="b">
        <v>1</v>
      </c>
      <c r="W1139">
        <v>2.5</v>
      </c>
      <c r="X1139" t="s">
        <v>157</v>
      </c>
      <c r="Y1139" t="s">
        <v>26</v>
      </c>
    </row>
    <row r="1140" spans="1:25" x14ac:dyDescent="0.4">
      <c r="A1140" t="s">
        <v>869</v>
      </c>
      <c r="B1140" s="2">
        <f ca="1">TODAY()+OpportunityTbl[[#This Row],[CreatedOn_DaysFromToday]]</f>
        <v>45040</v>
      </c>
      <c r="C1140" s="2">
        <f ca="1">TODAY()+OpportunityTbl[[#This Row],[EstCloseDate_DaysFromToday]]</f>
        <v>45095</v>
      </c>
      <c r="D1140">
        <f ca="1">IF(OpportunityTbl[[#This Row],[statecode]]=0,"",OpportunityTbl[[#This Row],[Estimated Close Date]])</f>
        <v>45095</v>
      </c>
      <c r="E1140" s="14">
        <v>-70</v>
      </c>
      <c r="F1140" s="14">
        <v>-15</v>
      </c>
      <c r="G1140" t="s">
        <v>27</v>
      </c>
      <c r="H1140" t="s">
        <v>28</v>
      </c>
      <c r="I1140">
        <v>2</v>
      </c>
      <c r="J1140">
        <v>4</v>
      </c>
      <c r="K1140" t="s">
        <v>10531</v>
      </c>
      <c r="L1140" t="s">
        <v>12235</v>
      </c>
      <c r="M1140" t="s">
        <v>22</v>
      </c>
      <c r="N1140" t="s">
        <v>475</v>
      </c>
      <c r="O1140" t="s">
        <v>29</v>
      </c>
      <c r="P1140" t="s">
        <v>541</v>
      </c>
      <c r="Q1140" s="13">
        <v>11129</v>
      </c>
      <c r="S1140" s="1">
        <v>0.1</v>
      </c>
      <c r="T1140" t="s">
        <v>23</v>
      </c>
      <c r="U1140" t="s">
        <v>97</v>
      </c>
      <c r="V1140" t="b">
        <v>1</v>
      </c>
      <c r="W1140">
        <v>2.5</v>
      </c>
      <c r="X1140" t="s">
        <v>157</v>
      </c>
      <c r="Y1140" t="s">
        <v>26</v>
      </c>
    </row>
    <row r="1141" spans="1:25" x14ac:dyDescent="0.4">
      <c r="A1141" t="s">
        <v>1958</v>
      </c>
      <c r="B1141" s="2">
        <f ca="1">TODAY()+OpportunityTbl[[#This Row],[CreatedOn_DaysFromToday]]</f>
        <v>45040</v>
      </c>
      <c r="C1141" s="2">
        <f ca="1">TODAY()+OpportunityTbl[[#This Row],[EstCloseDate_DaysFromToday]]</f>
        <v>45101</v>
      </c>
      <c r="D1141">
        <f ca="1">IF(OpportunityTbl[[#This Row],[statecode]]=0,"",OpportunityTbl[[#This Row],[Estimated Close Date]])</f>
        <v>45101</v>
      </c>
      <c r="E1141" s="14">
        <v>-70</v>
      </c>
      <c r="F1141" s="14">
        <v>-9</v>
      </c>
      <c r="G1141" t="s">
        <v>27</v>
      </c>
      <c r="H1141" t="s">
        <v>28</v>
      </c>
      <c r="I1141">
        <v>2</v>
      </c>
      <c r="J1141">
        <v>4</v>
      </c>
      <c r="K1141" t="s">
        <v>10507</v>
      </c>
      <c r="L1141" t="s">
        <v>12238</v>
      </c>
      <c r="M1141" t="s">
        <v>22</v>
      </c>
      <c r="N1141" t="s">
        <v>513</v>
      </c>
      <c r="O1141" t="s">
        <v>29</v>
      </c>
      <c r="P1141" t="s">
        <v>514</v>
      </c>
      <c r="Q1141" s="13">
        <v>2744</v>
      </c>
      <c r="S1141" s="1">
        <v>0.3</v>
      </c>
      <c r="T1141" t="s">
        <v>168</v>
      </c>
      <c r="U1141" t="s">
        <v>24</v>
      </c>
      <c r="V1141" t="b">
        <v>0</v>
      </c>
      <c r="W1141">
        <v>2</v>
      </c>
      <c r="X1141" t="s">
        <v>157</v>
      </c>
      <c r="Y1141" t="s">
        <v>26</v>
      </c>
    </row>
    <row r="1142" spans="1:25" x14ac:dyDescent="0.4">
      <c r="A1142" t="s">
        <v>1959</v>
      </c>
      <c r="B1142" s="2">
        <f ca="1">TODAY()+OpportunityTbl[[#This Row],[CreatedOn_DaysFromToday]]</f>
        <v>45040</v>
      </c>
      <c r="C1142" s="2">
        <f ca="1">TODAY()+OpportunityTbl[[#This Row],[EstCloseDate_DaysFromToday]]</f>
        <v>45103</v>
      </c>
      <c r="D1142">
        <f ca="1">IF(OpportunityTbl[[#This Row],[statecode]]=0,"",OpportunityTbl[[#This Row],[Estimated Close Date]])</f>
        <v>45103</v>
      </c>
      <c r="E1142" s="14">
        <v>-70</v>
      </c>
      <c r="F1142" s="14">
        <v>-7</v>
      </c>
      <c r="G1142" t="s">
        <v>27</v>
      </c>
      <c r="H1142" t="s">
        <v>28</v>
      </c>
      <c r="I1142">
        <v>2</v>
      </c>
      <c r="J1142">
        <v>4</v>
      </c>
      <c r="K1142" t="s">
        <v>10545</v>
      </c>
      <c r="L1142" t="s">
        <v>12239</v>
      </c>
      <c r="M1142" t="s">
        <v>22</v>
      </c>
      <c r="N1142" t="s">
        <v>779</v>
      </c>
      <c r="O1142" t="s">
        <v>29</v>
      </c>
      <c r="P1142" t="s">
        <v>782</v>
      </c>
      <c r="Q1142" s="13">
        <v>7892</v>
      </c>
      <c r="S1142" s="1">
        <v>0.3</v>
      </c>
      <c r="T1142" t="s">
        <v>168</v>
      </c>
      <c r="U1142" t="s">
        <v>24</v>
      </c>
      <c r="V1142" t="b">
        <v>1</v>
      </c>
      <c r="W1142">
        <v>2</v>
      </c>
      <c r="X1142" t="s">
        <v>157</v>
      </c>
      <c r="Y1142" t="s">
        <v>26</v>
      </c>
    </row>
    <row r="1143" spans="1:25" x14ac:dyDescent="0.4">
      <c r="A1143" t="s">
        <v>2338</v>
      </c>
      <c r="B1143" s="2">
        <f ca="1">TODAY()+OpportunityTbl[[#This Row],[CreatedOn_DaysFromToday]]</f>
        <v>45040</v>
      </c>
      <c r="C1143" s="2">
        <f ca="1">TODAY()+OpportunityTbl[[#This Row],[EstCloseDate_DaysFromToday]]</f>
        <v>45098</v>
      </c>
      <c r="D1143">
        <f ca="1">IF(OpportunityTbl[[#This Row],[statecode]]=0,"",OpportunityTbl[[#This Row],[Estimated Close Date]])</f>
        <v>45098</v>
      </c>
      <c r="E1143" s="14">
        <v>-70</v>
      </c>
      <c r="F1143" s="14">
        <v>-12</v>
      </c>
      <c r="G1143" t="s">
        <v>27</v>
      </c>
      <c r="H1143" t="s">
        <v>28</v>
      </c>
      <c r="I1143">
        <v>2</v>
      </c>
      <c r="J1143">
        <v>4</v>
      </c>
      <c r="K1143" t="s">
        <v>10517</v>
      </c>
      <c r="L1143" t="s">
        <v>12238</v>
      </c>
      <c r="M1143" t="s">
        <v>22</v>
      </c>
      <c r="N1143" t="s">
        <v>31</v>
      </c>
      <c r="O1143" t="s">
        <v>29</v>
      </c>
      <c r="P1143" t="s">
        <v>210</v>
      </c>
      <c r="Q1143" s="13">
        <v>4022</v>
      </c>
      <c r="S1143" s="1">
        <v>0.5</v>
      </c>
      <c r="T1143" t="s">
        <v>168</v>
      </c>
      <c r="U1143" t="s">
        <v>24</v>
      </c>
      <c r="V1143" t="b">
        <v>0</v>
      </c>
      <c r="W1143">
        <v>2</v>
      </c>
      <c r="X1143" t="s">
        <v>240</v>
      </c>
      <c r="Y1143" t="s">
        <v>26</v>
      </c>
    </row>
    <row r="1144" spans="1:25" x14ac:dyDescent="0.4">
      <c r="A1144" t="s">
        <v>4887</v>
      </c>
      <c r="B1144" s="2">
        <f ca="1">TODAY()+OpportunityTbl[[#This Row],[CreatedOn_DaysFromToday]]</f>
        <v>45040</v>
      </c>
      <c r="C1144" s="2">
        <f ca="1">TODAY()+OpportunityTbl[[#This Row],[EstCloseDate_DaysFromToday]]</f>
        <v>45119</v>
      </c>
      <c r="D1144" t="str">
        <f>IF(OpportunityTbl[[#This Row],[statecode]]=0,"",OpportunityTbl[[#This Row],[Estimated Close Date]])</f>
        <v/>
      </c>
      <c r="E1144" s="14">
        <v>-70</v>
      </c>
      <c r="F1144" s="14">
        <v>9</v>
      </c>
      <c r="G1144" t="s">
        <v>4280</v>
      </c>
      <c r="H1144" t="s">
        <v>4281</v>
      </c>
      <c r="I1144">
        <v>0</v>
      </c>
      <c r="J1144">
        <v>1</v>
      </c>
      <c r="K1144" t="s">
        <v>10545</v>
      </c>
      <c r="L1144" t="s">
        <v>12238</v>
      </c>
      <c r="M1144" t="s">
        <v>22</v>
      </c>
      <c r="N1144" t="s">
        <v>1816</v>
      </c>
      <c r="O1144" t="s">
        <v>29</v>
      </c>
      <c r="P1144" t="s">
        <v>4473</v>
      </c>
      <c r="Q1144" s="13">
        <v>2723</v>
      </c>
      <c r="S1144" s="1">
        <v>0.9</v>
      </c>
      <c r="T1144" t="s">
        <v>4724</v>
      </c>
      <c r="U1144" t="s">
        <v>24</v>
      </c>
      <c r="V1144" t="b">
        <v>1</v>
      </c>
      <c r="W1144">
        <v>3.5</v>
      </c>
      <c r="X1144" t="s">
        <v>240</v>
      </c>
      <c r="Y1144" t="s">
        <v>26</v>
      </c>
    </row>
    <row r="1145" spans="1:25" x14ac:dyDescent="0.4">
      <c r="A1145" t="s">
        <v>7573</v>
      </c>
      <c r="B1145" s="2">
        <f ca="1">TODAY()+OpportunityTbl[[#This Row],[CreatedOn_DaysFromToday]]</f>
        <v>45040</v>
      </c>
      <c r="C1145" s="2">
        <f ca="1">TODAY()+OpportunityTbl[[#This Row],[EstCloseDate_DaysFromToday]]</f>
        <v>45078</v>
      </c>
      <c r="D1145">
        <f ca="1">IF(OpportunityTbl[[#This Row],[statecode]]=0,"",OpportunityTbl[[#This Row],[Estimated Close Date]])</f>
        <v>45078</v>
      </c>
      <c r="E1145" s="14">
        <v>-70</v>
      </c>
      <c r="F1145" s="14">
        <v>-32</v>
      </c>
      <c r="G1145" t="s">
        <v>7082</v>
      </c>
      <c r="H1145" t="s">
        <v>7082</v>
      </c>
      <c r="I1145">
        <v>1</v>
      </c>
      <c r="J1145">
        <v>3</v>
      </c>
      <c r="K1145" t="s">
        <v>10656</v>
      </c>
      <c r="L1145" t="s">
        <v>12237</v>
      </c>
      <c r="M1145" t="s">
        <v>22</v>
      </c>
      <c r="N1145" t="s">
        <v>31</v>
      </c>
      <c r="O1145" t="s">
        <v>29</v>
      </c>
      <c r="P1145" t="s">
        <v>210</v>
      </c>
      <c r="Q1145" s="13">
        <v>5511</v>
      </c>
      <c r="R1145" s="13">
        <v>5318.11</v>
      </c>
      <c r="S1145" s="1">
        <v>0.5</v>
      </c>
      <c r="T1145" t="s">
        <v>168</v>
      </c>
      <c r="U1145" t="s">
        <v>100</v>
      </c>
      <c r="V1145" t="b">
        <v>1</v>
      </c>
      <c r="W1145">
        <v>3.5</v>
      </c>
      <c r="X1145" t="s">
        <v>240</v>
      </c>
      <c r="Y1145" t="s">
        <v>4892</v>
      </c>
    </row>
    <row r="1146" spans="1:25" x14ac:dyDescent="0.4">
      <c r="A1146" t="s">
        <v>8121</v>
      </c>
      <c r="B1146" s="2">
        <f ca="1">TODAY()+OpportunityTbl[[#This Row],[CreatedOn_DaysFromToday]]</f>
        <v>45040</v>
      </c>
      <c r="C1146" s="2">
        <f ca="1">TODAY()+OpportunityTbl[[#This Row],[EstCloseDate_DaysFromToday]]</f>
        <v>45086</v>
      </c>
      <c r="D1146">
        <f ca="1">IF(OpportunityTbl[[#This Row],[statecode]]=0,"",OpportunityTbl[[#This Row],[Estimated Close Date]])</f>
        <v>45086</v>
      </c>
      <c r="E1146" s="14">
        <v>-70</v>
      </c>
      <c r="F1146" s="14">
        <v>-24</v>
      </c>
      <c r="G1146" t="s">
        <v>7082</v>
      </c>
      <c r="H1146" t="s">
        <v>7082</v>
      </c>
      <c r="I1146">
        <v>1</v>
      </c>
      <c r="J1146">
        <v>3</v>
      </c>
      <c r="K1146" t="s">
        <v>10630</v>
      </c>
      <c r="L1146" t="s">
        <v>12236</v>
      </c>
      <c r="M1146" t="s">
        <v>22</v>
      </c>
      <c r="N1146" t="s">
        <v>31</v>
      </c>
      <c r="O1146" t="s">
        <v>29</v>
      </c>
      <c r="P1146" t="s">
        <v>210</v>
      </c>
      <c r="Q1146" s="13">
        <v>3104</v>
      </c>
      <c r="R1146" s="13">
        <v>3026.4</v>
      </c>
      <c r="S1146" s="1">
        <v>0.5</v>
      </c>
      <c r="T1146" t="s">
        <v>168</v>
      </c>
      <c r="U1146" t="s">
        <v>24</v>
      </c>
      <c r="V1146" t="b">
        <v>1</v>
      </c>
      <c r="W1146">
        <v>2.5</v>
      </c>
      <c r="X1146" t="s">
        <v>240</v>
      </c>
      <c r="Y1146" t="s">
        <v>4926</v>
      </c>
    </row>
    <row r="1147" spans="1:25" x14ac:dyDescent="0.4">
      <c r="A1147" t="s">
        <v>8122</v>
      </c>
      <c r="B1147" s="2">
        <f ca="1">TODAY()+OpportunityTbl[[#This Row],[CreatedOn_DaysFromToday]]</f>
        <v>45040</v>
      </c>
      <c r="C1147" s="2">
        <f ca="1">TODAY()+OpportunityTbl[[#This Row],[EstCloseDate_DaysFromToday]]</f>
        <v>45086</v>
      </c>
      <c r="D1147">
        <f ca="1">IF(OpportunityTbl[[#This Row],[statecode]]=0,"",OpportunityTbl[[#This Row],[Estimated Close Date]])</f>
        <v>45086</v>
      </c>
      <c r="E1147" s="14">
        <v>-70</v>
      </c>
      <c r="F1147" s="14">
        <v>-24</v>
      </c>
      <c r="G1147" t="s">
        <v>7082</v>
      </c>
      <c r="H1147" t="s">
        <v>7082</v>
      </c>
      <c r="I1147">
        <v>1</v>
      </c>
      <c r="J1147">
        <v>3</v>
      </c>
      <c r="K1147" t="s">
        <v>10596</v>
      </c>
      <c r="L1147" t="s">
        <v>12235</v>
      </c>
      <c r="M1147" t="s">
        <v>22</v>
      </c>
      <c r="N1147" t="s">
        <v>31</v>
      </c>
      <c r="O1147" t="s">
        <v>29</v>
      </c>
      <c r="P1147" t="s">
        <v>210</v>
      </c>
      <c r="Q1147" s="13">
        <v>12259</v>
      </c>
      <c r="R1147" s="13">
        <v>11952.53</v>
      </c>
      <c r="S1147" s="1">
        <v>0.5</v>
      </c>
      <c r="T1147" t="s">
        <v>168</v>
      </c>
      <c r="U1147" t="s">
        <v>24</v>
      </c>
      <c r="V1147" t="b">
        <v>1</v>
      </c>
      <c r="W1147">
        <v>2.5</v>
      </c>
      <c r="X1147" t="s">
        <v>240</v>
      </c>
      <c r="Y1147" t="s">
        <v>4899</v>
      </c>
    </row>
    <row r="1148" spans="1:25" x14ac:dyDescent="0.4">
      <c r="A1148" t="s">
        <v>8612</v>
      </c>
      <c r="B1148" s="2">
        <f ca="1">TODAY()+OpportunityTbl[[#This Row],[CreatedOn_DaysFromToday]]</f>
        <v>45040</v>
      </c>
      <c r="C1148" s="2">
        <f ca="1">TODAY()+OpportunityTbl[[#This Row],[EstCloseDate_DaysFromToday]]</f>
        <v>45085</v>
      </c>
      <c r="D1148">
        <f ca="1">IF(OpportunityTbl[[#This Row],[statecode]]=0,"",OpportunityTbl[[#This Row],[Estimated Close Date]])</f>
        <v>45085</v>
      </c>
      <c r="E1148" s="14">
        <v>-70</v>
      </c>
      <c r="F1148" s="14">
        <v>-25</v>
      </c>
      <c r="G1148" t="s">
        <v>7082</v>
      </c>
      <c r="H1148" t="s">
        <v>7082</v>
      </c>
      <c r="I1148">
        <v>1</v>
      </c>
      <c r="J1148">
        <v>3</v>
      </c>
      <c r="K1148" t="s">
        <v>10596</v>
      </c>
      <c r="L1148" t="s">
        <v>12234</v>
      </c>
      <c r="M1148" t="s">
        <v>22</v>
      </c>
      <c r="N1148" t="s">
        <v>1710</v>
      </c>
      <c r="O1148" t="s">
        <v>29</v>
      </c>
      <c r="P1148" t="s">
        <v>1711</v>
      </c>
      <c r="Q1148" s="13">
        <v>2514</v>
      </c>
      <c r="R1148" s="13">
        <v>2413.44</v>
      </c>
      <c r="S1148" s="1">
        <v>0.3</v>
      </c>
      <c r="T1148" t="s">
        <v>168</v>
      </c>
      <c r="U1148" t="s">
        <v>97</v>
      </c>
      <c r="V1148" t="b">
        <v>1</v>
      </c>
      <c r="W1148">
        <v>4</v>
      </c>
      <c r="X1148" t="s">
        <v>157</v>
      </c>
      <c r="Y1148" t="s">
        <v>26</v>
      </c>
    </row>
    <row r="1149" spans="1:25" x14ac:dyDescent="0.4">
      <c r="A1149" t="s">
        <v>9177</v>
      </c>
      <c r="B1149" s="2">
        <f ca="1">TODAY()+OpportunityTbl[[#This Row],[CreatedOn_DaysFromToday]]</f>
        <v>45040</v>
      </c>
      <c r="C1149" s="2">
        <f ca="1">TODAY()+OpportunityTbl[[#This Row],[EstCloseDate_DaysFromToday]]</f>
        <v>45098</v>
      </c>
      <c r="D1149">
        <f ca="1">IF(OpportunityTbl[[#This Row],[statecode]]=0,"",OpportunityTbl[[#This Row],[Estimated Close Date]])</f>
        <v>45098</v>
      </c>
      <c r="E1149" s="14">
        <v>-70</v>
      </c>
      <c r="F1149" s="14">
        <v>-12</v>
      </c>
      <c r="G1149" t="s">
        <v>7082</v>
      </c>
      <c r="H1149" t="s">
        <v>7082</v>
      </c>
      <c r="I1149">
        <v>1</v>
      </c>
      <c r="J1149">
        <v>3</v>
      </c>
      <c r="K1149" t="s">
        <v>10532</v>
      </c>
      <c r="L1149" t="s">
        <v>12236</v>
      </c>
      <c r="M1149" t="s">
        <v>22</v>
      </c>
      <c r="N1149" t="s">
        <v>2121</v>
      </c>
      <c r="O1149" t="s">
        <v>29</v>
      </c>
      <c r="P1149" t="s">
        <v>2122</v>
      </c>
      <c r="Q1149" s="13">
        <v>1971</v>
      </c>
      <c r="R1149" s="13">
        <v>1892.16</v>
      </c>
      <c r="S1149" s="1">
        <v>0.5</v>
      </c>
      <c r="T1149" t="s">
        <v>168</v>
      </c>
      <c r="U1149" t="s">
        <v>24</v>
      </c>
      <c r="V1149" t="b">
        <v>0</v>
      </c>
      <c r="W1149">
        <v>4</v>
      </c>
      <c r="X1149" t="s">
        <v>240</v>
      </c>
      <c r="Y1149" t="s">
        <v>26</v>
      </c>
    </row>
    <row r="1150" spans="1:25" x14ac:dyDescent="0.4">
      <c r="A1150" t="s">
        <v>9308</v>
      </c>
      <c r="B1150" s="2">
        <f ca="1">TODAY()+OpportunityTbl[[#This Row],[CreatedOn_DaysFromToday]]</f>
        <v>45040</v>
      </c>
      <c r="C1150" s="2">
        <f ca="1">TODAY()+OpportunityTbl[[#This Row],[EstCloseDate_DaysFromToday]]</f>
        <v>45089</v>
      </c>
      <c r="D1150">
        <f ca="1">IF(OpportunityTbl[[#This Row],[statecode]]=0,"",OpportunityTbl[[#This Row],[Estimated Close Date]])</f>
        <v>45089</v>
      </c>
      <c r="E1150" s="14">
        <v>-70</v>
      </c>
      <c r="F1150" s="14">
        <v>-21</v>
      </c>
      <c r="G1150" t="s">
        <v>7082</v>
      </c>
      <c r="H1150" t="s">
        <v>7082</v>
      </c>
      <c r="I1150">
        <v>1</v>
      </c>
      <c r="J1150">
        <v>3</v>
      </c>
      <c r="K1150" t="s">
        <v>10617</v>
      </c>
      <c r="L1150" t="s">
        <v>12236</v>
      </c>
      <c r="M1150" t="s">
        <v>22</v>
      </c>
      <c r="N1150" t="s">
        <v>513</v>
      </c>
      <c r="O1150" t="s">
        <v>29</v>
      </c>
      <c r="P1150" t="s">
        <v>514</v>
      </c>
      <c r="Q1150" s="13">
        <v>1761</v>
      </c>
      <c r="R1150" s="13">
        <v>1716.97</v>
      </c>
      <c r="S1150" s="1">
        <v>0.3</v>
      </c>
      <c r="T1150" t="s">
        <v>168</v>
      </c>
      <c r="U1150" t="s">
        <v>97</v>
      </c>
      <c r="V1150" t="b">
        <v>1</v>
      </c>
      <c r="W1150">
        <v>2.5</v>
      </c>
      <c r="X1150" t="s">
        <v>157</v>
      </c>
      <c r="Y1150" t="s">
        <v>26</v>
      </c>
    </row>
    <row r="1151" spans="1:25" x14ac:dyDescent="0.4">
      <c r="A1151" t="s">
        <v>9478</v>
      </c>
      <c r="B1151" s="2">
        <f ca="1">TODAY()+OpportunityTbl[[#This Row],[CreatedOn_DaysFromToday]]</f>
        <v>45040</v>
      </c>
      <c r="C1151" s="2">
        <f ca="1">TODAY()+OpportunityTbl[[#This Row],[EstCloseDate_DaysFromToday]]</f>
        <v>45067</v>
      </c>
      <c r="D1151">
        <f ca="1">IF(OpportunityTbl[[#This Row],[statecode]]=0,"",OpportunityTbl[[#This Row],[Estimated Close Date]])</f>
        <v>45067</v>
      </c>
      <c r="E1151" s="14">
        <v>-70</v>
      </c>
      <c r="F1151" s="14">
        <v>-43</v>
      </c>
      <c r="G1151" t="s">
        <v>7082</v>
      </c>
      <c r="H1151" t="s">
        <v>7082</v>
      </c>
      <c r="I1151">
        <v>1</v>
      </c>
      <c r="J1151">
        <v>3</v>
      </c>
      <c r="K1151" t="s">
        <v>10623</v>
      </c>
      <c r="L1151" t="s">
        <v>12234</v>
      </c>
      <c r="M1151" t="s">
        <v>22</v>
      </c>
      <c r="N1151" t="s">
        <v>469</v>
      </c>
      <c r="O1151" t="s">
        <v>29</v>
      </c>
      <c r="P1151" t="s">
        <v>470</v>
      </c>
      <c r="Q1151" s="13">
        <v>2549</v>
      </c>
      <c r="R1151" s="13">
        <v>2485.2800000000002</v>
      </c>
      <c r="S1151" s="1">
        <v>0.5</v>
      </c>
      <c r="T1151" t="s">
        <v>168</v>
      </c>
      <c r="U1151" t="s">
        <v>100</v>
      </c>
      <c r="V1151" t="b">
        <v>1</v>
      </c>
      <c r="W1151">
        <v>2.5</v>
      </c>
      <c r="X1151" t="s">
        <v>240</v>
      </c>
      <c r="Y1151" t="s">
        <v>26</v>
      </c>
    </row>
    <row r="1152" spans="1:25" x14ac:dyDescent="0.4">
      <c r="A1152" t="s">
        <v>9479</v>
      </c>
      <c r="B1152" s="2">
        <f ca="1">TODAY()+OpportunityTbl[[#This Row],[CreatedOn_DaysFromToday]]</f>
        <v>45040</v>
      </c>
      <c r="C1152" s="2">
        <f ca="1">TODAY()+OpportunityTbl[[#This Row],[EstCloseDate_DaysFromToday]]</f>
        <v>45081</v>
      </c>
      <c r="D1152">
        <f ca="1">IF(OpportunityTbl[[#This Row],[statecode]]=0,"",OpportunityTbl[[#This Row],[Estimated Close Date]])</f>
        <v>45081</v>
      </c>
      <c r="E1152" s="14">
        <v>-70</v>
      </c>
      <c r="F1152" s="14">
        <v>-29</v>
      </c>
      <c r="G1152" t="s">
        <v>7082</v>
      </c>
      <c r="H1152" t="s">
        <v>7082</v>
      </c>
      <c r="I1152">
        <v>1</v>
      </c>
      <c r="J1152">
        <v>3</v>
      </c>
      <c r="K1152" t="s">
        <v>10596</v>
      </c>
      <c r="L1152" t="s">
        <v>12236</v>
      </c>
      <c r="M1152" t="s">
        <v>22</v>
      </c>
      <c r="N1152" t="s">
        <v>469</v>
      </c>
      <c r="O1152" t="s">
        <v>29</v>
      </c>
      <c r="P1152" t="s">
        <v>470</v>
      </c>
      <c r="Q1152" s="13">
        <v>2720</v>
      </c>
      <c r="R1152" s="13">
        <v>2652</v>
      </c>
      <c r="S1152" s="1">
        <v>0.5</v>
      </c>
      <c r="T1152" t="s">
        <v>168</v>
      </c>
      <c r="U1152" t="s">
        <v>24</v>
      </c>
      <c r="V1152" t="b">
        <v>1</v>
      </c>
      <c r="W1152">
        <v>2.5</v>
      </c>
      <c r="X1152" t="s">
        <v>240</v>
      </c>
      <c r="Y1152" t="s">
        <v>26</v>
      </c>
    </row>
    <row r="1153" spans="1:25" x14ac:dyDescent="0.4">
      <c r="A1153" t="s">
        <v>9934</v>
      </c>
      <c r="B1153" s="2">
        <f ca="1">TODAY()+OpportunityTbl[[#This Row],[CreatedOn_DaysFromToday]]</f>
        <v>45040</v>
      </c>
      <c r="C1153" s="2">
        <f ca="1">TODAY()+OpportunityTbl[[#This Row],[EstCloseDate_DaysFromToday]]</f>
        <v>45093</v>
      </c>
      <c r="D1153">
        <f ca="1">IF(OpportunityTbl[[#This Row],[statecode]]=0,"",OpportunityTbl[[#This Row],[Estimated Close Date]])</f>
        <v>45093</v>
      </c>
      <c r="E1153" s="14">
        <v>-70</v>
      </c>
      <c r="F1153" s="14">
        <v>-17</v>
      </c>
      <c r="G1153" t="s">
        <v>7082</v>
      </c>
      <c r="H1153" t="s">
        <v>7082</v>
      </c>
      <c r="I1153">
        <v>1</v>
      </c>
      <c r="J1153">
        <v>3</v>
      </c>
      <c r="K1153" t="s">
        <v>10553</v>
      </c>
      <c r="L1153" t="s">
        <v>12239</v>
      </c>
      <c r="M1153" t="s">
        <v>22</v>
      </c>
      <c r="N1153" t="s">
        <v>2121</v>
      </c>
      <c r="O1153" t="s">
        <v>29</v>
      </c>
      <c r="P1153" t="s">
        <v>4734</v>
      </c>
      <c r="Q1153" s="13">
        <v>6416</v>
      </c>
      <c r="R1153" s="13">
        <v>6223.52</v>
      </c>
      <c r="S1153" s="1">
        <v>0.9</v>
      </c>
      <c r="T1153" t="s">
        <v>4724</v>
      </c>
      <c r="U1153" t="s">
        <v>24</v>
      </c>
      <c r="V1153" t="b">
        <v>1</v>
      </c>
      <c r="W1153">
        <v>3</v>
      </c>
      <c r="X1153" t="s">
        <v>4732</v>
      </c>
      <c r="Y1153" t="s">
        <v>26</v>
      </c>
    </row>
    <row r="1154" spans="1:25" x14ac:dyDescent="0.4">
      <c r="A1154" t="s">
        <v>174</v>
      </c>
      <c r="B1154" s="2">
        <f ca="1">TODAY()+OpportunityTbl[[#This Row],[CreatedOn_DaysFromToday]]</f>
        <v>45039</v>
      </c>
      <c r="C1154" s="2">
        <f ca="1">TODAY()+OpportunityTbl[[#This Row],[EstCloseDate_DaysFromToday]]</f>
        <v>45080</v>
      </c>
      <c r="D1154">
        <f ca="1">IF(OpportunityTbl[[#This Row],[statecode]]=0,"",OpportunityTbl[[#This Row],[Estimated Close Date]])</f>
        <v>45080</v>
      </c>
      <c r="E1154" s="14">
        <v>-71</v>
      </c>
      <c r="F1154" s="14">
        <v>-30</v>
      </c>
      <c r="G1154" t="s">
        <v>27</v>
      </c>
      <c r="H1154" t="s">
        <v>28</v>
      </c>
      <c r="I1154">
        <v>2</v>
      </c>
      <c r="J1154">
        <v>4</v>
      </c>
      <c r="K1154" t="s">
        <v>10657</v>
      </c>
      <c r="L1154" t="s">
        <v>12236</v>
      </c>
      <c r="M1154" t="s">
        <v>22</v>
      </c>
      <c r="N1154" t="s">
        <v>31</v>
      </c>
      <c r="O1154" t="s">
        <v>29</v>
      </c>
      <c r="P1154" t="s">
        <v>32</v>
      </c>
      <c r="Q1154" s="13">
        <v>3100</v>
      </c>
      <c r="S1154" s="1">
        <v>0.3</v>
      </c>
      <c r="T1154" t="s">
        <v>168</v>
      </c>
      <c r="U1154" t="s">
        <v>97</v>
      </c>
      <c r="V1154" t="b">
        <v>1</v>
      </c>
      <c r="W1154">
        <v>2.5</v>
      </c>
      <c r="X1154" t="s">
        <v>157</v>
      </c>
      <c r="Y1154" t="s">
        <v>26</v>
      </c>
    </row>
    <row r="1155" spans="1:25" x14ac:dyDescent="0.4">
      <c r="A1155" t="s">
        <v>1720</v>
      </c>
      <c r="B1155" s="2">
        <f ca="1">TODAY()+OpportunityTbl[[#This Row],[CreatedOn_DaysFromToday]]</f>
        <v>45039</v>
      </c>
      <c r="C1155" s="2">
        <f ca="1">TODAY()+OpportunityTbl[[#This Row],[EstCloseDate_DaysFromToday]]</f>
        <v>45099</v>
      </c>
      <c r="D1155">
        <f ca="1">IF(OpportunityTbl[[#This Row],[statecode]]=0,"",OpportunityTbl[[#This Row],[Estimated Close Date]])</f>
        <v>45099</v>
      </c>
      <c r="E1155" s="14">
        <v>-71</v>
      </c>
      <c r="F1155" s="14">
        <v>-11</v>
      </c>
      <c r="G1155" t="s">
        <v>27</v>
      </c>
      <c r="H1155" t="s">
        <v>28</v>
      </c>
      <c r="I1155">
        <v>2</v>
      </c>
      <c r="J1155">
        <v>4</v>
      </c>
      <c r="K1155" t="s">
        <v>10505</v>
      </c>
      <c r="L1155" t="s">
        <v>12237</v>
      </c>
      <c r="M1155" t="s">
        <v>22</v>
      </c>
      <c r="N1155" t="s">
        <v>616</v>
      </c>
      <c r="O1155" t="s">
        <v>29</v>
      </c>
      <c r="P1155" t="s">
        <v>620</v>
      </c>
      <c r="Q1155" s="13">
        <v>4511</v>
      </c>
      <c r="S1155" s="1">
        <v>0.3</v>
      </c>
      <c r="T1155" t="s">
        <v>168</v>
      </c>
      <c r="U1155" t="s">
        <v>100</v>
      </c>
      <c r="V1155" t="b">
        <v>1</v>
      </c>
      <c r="W1155">
        <v>3.5</v>
      </c>
      <c r="X1155" t="s">
        <v>157</v>
      </c>
      <c r="Y1155" t="s">
        <v>26</v>
      </c>
    </row>
    <row r="1156" spans="1:25" x14ac:dyDescent="0.4">
      <c r="A1156" t="s">
        <v>2068</v>
      </c>
      <c r="B1156" s="2">
        <f ca="1">TODAY()+OpportunityTbl[[#This Row],[CreatedOn_DaysFromToday]]</f>
        <v>45039</v>
      </c>
      <c r="C1156" s="2">
        <f ca="1">TODAY()+OpportunityTbl[[#This Row],[EstCloseDate_DaysFromToday]]</f>
        <v>45089</v>
      </c>
      <c r="D1156">
        <f ca="1">IF(OpportunityTbl[[#This Row],[statecode]]=0,"",OpportunityTbl[[#This Row],[Estimated Close Date]])</f>
        <v>45089</v>
      </c>
      <c r="E1156" s="14">
        <v>-71</v>
      </c>
      <c r="F1156" s="14">
        <v>-21</v>
      </c>
      <c r="G1156" t="s">
        <v>27</v>
      </c>
      <c r="H1156" t="s">
        <v>28</v>
      </c>
      <c r="I1156">
        <v>2</v>
      </c>
      <c r="J1156">
        <v>4</v>
      </c>
      <c r="K1156" t="s">
        <v>10658</v>
      </c>
      <c r="L1156" t="s">
        <v>12239</v>
      </c>
      <c r="M1156" t="s">
        <v>22</v>
      </c>
      <c r="N1156" t="s">
        <v>2069</v>
      </c>
      <c r="O1156" t="s">
        <v>29</v>
      </c>
      <c r="P1156" t="s">
        <v>2070</v>
      </c>
      <c r="Q1156" s="13">
        <v>6591</v>
      </c>
      <c r="S1156" s="1">
        <v>0.3</v>
      </c>
      <c r="T1156" t="s">
        <v>168</v>
      </c>
      <c r="U1156" t="s">
        <v>97</v>
      </c>
      <c r="V1156" t="b">
        <v>0</v>
      </c>
      <c r="W1156">
        <v>4</v>
      </c>
      <c r="X1156" t="s">
        <v>157</v>
      </c>
      <c r="Y1156" t="s">
        <v>26</v>
      </c>
    </row>
    <row r="1157" spans="1:25" x14ac:dyDescent="0.4">
      <c r="A1157" t="s">
        <v>2953</v>
      </c>
      <c r="B1157" s="2">
        <f ca="1">TODAY()+OpportunityTbl[[#This Row],[CreatedOn_DaysFromToday]]</f>
        <v>45039</v>
      </c>
      <c r="C1157" s="2">
        <f ca="1">TODAY()+OpportunityTbl[[#This Row],[EstCloseDate_DaysFromToday]]</f>
        <v>45086</v>
      </c>
      <c r="D1157">
        <f ca="1">IF(OpportunityTbl[[#This Row],[statecode]]=0,"",OpportunityTbl[[#This Row],[Estimated Close Date]])</f>
        <v>45086</v>
      </c>
      <c r="E1157" s="14">
        <v>-71</v>
      </c>
      <c r="F1157" s="14">
        <v>-24</v>
      </c>
      <c r="G1157" t="s">
        <v>27</v>
      </c>
      <c r="H1157" t="s">
        <v>28</v>
      </c>
      <c r="I1157">
        <v>2</v>
      </c>
      <c r="J1157">
        <v>4</v>
      </c>
      <c r="K1157" t="s">
        <v>10659</v>
      </c>
      <c r="L1157" t="s">
        <v>12237</v>
      </c>
      <c r="M1157" t="s">
        <v>22</v>
      </c>
      <c r="N1157" t="s">
        <v>518</v>
      </c>
      <c r="O1157" t="s">
        <v>29</v>
      </c>
      <c r="P1157" t="s">
        <v>529</v>
      </c>
      <c r="Q1157" s="13">
        <v>4401</v>
      </c>
      <c r="S1157" s="1">
        <v>0.1</v>
      </c>
      <c r="T1157" t="s">
        <v>23</v>
      </c>
      <c r="U1157" t="s">
        <v>24</v>
      </c>
      <c r="V1157" t="b">
        <v>1</v>
      </c>
      <c r="W1157">
        <v>3.5</v>
      </c>
      <c r="X1157" t="s">
        <v>25</v>
      </c>
      <c r="Y1157" t="s">
        <v>26</v>
      </c>
    </row>
    <row r="1158" spans="1:25" x14ac:dyDescent="0.4">
      <c r="A1158" t="s">
        <v>3784</v>
      </c>
      <c r="B1158" s="2">
        <f ca="1">TODAY()+OpportunityTbl[[#This Row],[CreatedOn_DaysFromToday]]</f>
        <v>45039</v>
      </c>
      <c r="C1158" s="2">
        <f ca="1">TODAY()+OpportunityTbl[[#This Row],[EstCloseDate_DaysFromToday]]</f>
        <v>45096</v>
      </c>
      <c r="D1158">
        <f ca="1">IF(OpportunityTbl[[#This Row],[statecode]]=0,"",OpportunityTbl[[#This Row],[Estimated Close Date]])</f>
        <v>45096</v>
      </c>
      <c r="E1158" s="14">
        <v>-71</v>
      </c>
      <c r="F1158" s="14">
        <v>-14</v>
      </c>
      <c r="G1158" t="s">
        <v>27</v>
      </c>
      <c r="H1158" t="s">
        <v>28</v>
      </c>
      <c r="I1158">
        <v>2</v>
      </c>
      <c r="J1158">
        <v>4</v>
      </c>
      <c r="K1158" t="s">
        <v>10553</v>
      </c>
      <c r="L1158" t="s">
        <v>12238</v>
      </c>
      <c r="M1158" t="s">
        <v>22</v>
      </c>
      <c r="N1158" t="s">
        <v>518</v>
      </c>
      <c r="O1158" t="s">
        <v>29</v>
      </c>
      <c r="P1158" t="s">
        <v>529</v>
      </c>
      <c r="Q1158" s="13">
        <v>2336</v>
      </c>
      <c r="S1158" s="1">
        <v>0.1</v>
      </c>
      <c r="T1158" t="s">
        <v>23</v>
      </c>
      <c r="U1158" t="s">
        <v>24</v>
      </c>
      <c r="V1158" t="b">
        <v>0</v>
      </c>
      <c r="W1158">
        <v>2</v>
      </c>
      <c r="X1158" t="s">
        <v>25</v>
      </c>
      <c r="Y1158" t="s">
        <v>26</v>
      </c>
    </row>
    <row r="1159" spans="1:25" x14ac:dyDescent="0.4">
      <c r="A1159" t="s">
        <v>5009</v>
      </c>
      <c r="B1159" s="2">
        <f ca="1">TODAY()+OpportunityTbl[[#This Row],[CreatedOn_DaysFromToday]]</f>
        <v>45039</v>
      </c>
      <c r="C1159" s="2">
        <f ca="1">TODAY()+OpportunityTbl[[#This Row],[EstCloseDate_DaysFromToday]]</f>
        <v>45110</v>
      </c>
      <c r="D1159" t="str">
        <f>IF(OpportunityTbl[[#This Row],[statecode]]=0,"",OpportunityTbl[[#This Row],[Estimated Close Date]])</f>
        <v/>
      </c>
      <c r="E1159" s="14">
        <v>-71</v>
      </c>
      <c r="F1159" s="14">
        <v>0</v>
      </c>
      <c r="G1159" t="s">
        <v>4280</v>
      </c>
      <c r="H1159" t="s">
        <v>4281</v>
      </c>
      <c r="I1159">
        <v>0</v>
      </c>
      <c r="J1159">
        <v>1</v>
      </c>
      <c r="K1159" t="s">
        <v>10517</v>
      </c>
      <c r="L1159" t="s">
        <v>12238</v>
      </c>
      <c r="M1159" t="s">
        <v>22</v>
      </c>
      <c r="N1159" t="s">
        <v>616</v>
      </c>
      <c r="O1159" t="s">
        <v>29</v>
      </c>
      <c r="P1159" t="s">
        <v>617</v>
      </c>
      <c r="Q1159" s="13">
        <v>4264</v>
      </c>
      <c r="S1159" s="1">
        <v>0.3</v>
      </c>
      <c r="T1159" t="s">
        <v>168</v>
      </c>
      <c r="U1159" t="s">
        <v>97</v>
      </c>
      <c r="V1159" t="b">
        <v>1</v>
      </c>
      <c r="W1159">
        <v>2</v>
      </c>
      <c r="X1159" t="s">
        <v>25</v>
      </c>
      <c r="Y1159" t="s">
        <v>4926</v>
      </c>
    </row>
    <row r="1160" spans="1:25" x14ac:dyDescent="0.4">
      <c r="A1160" t="s">
        <v>5091</v>
      </c>
      <c r="B1160" s="2">
        <f ca="1">TODAY()+OpportunityTbl[[#This Row],[CreatedOn_DaysFromToday]]</f>
        <v>45039</v>
      </c>
      <c r="C1160" s="2">
        <f ca="1">TODAY()+OpportunityTbl[[#This Row],[EstCloseDate_DaysFromToday]]</f>
        <v>45111</v>
      </c>
      <c r="D1160" t="str">
        <f>IF(OpportunityTbl[[#This Row],[statecode]]=0,"",OpportunityTbl[[#This Row],[Estimated Close Date]])</f>
        <v/>
      </c>
      <c r="E1160" s="14">
        <v>-71</v>
      </c>
      <c r="F1160" s="14">
        <v>1</v>
      </c>
      <c r="G1160" t="s">
        <v>4280</v>
      </c>
      <c r="H1160" t="s">
        <v>4281</v>
      </c>
      <c r="I1160">
        <v>0</v>
      </c>
      <c r="J1160">
        <v>1</v>
      </c>
      <c r="K1160" t="s">
        <v>10660</v>
      </c>
      <c r="L1160" t="s">
        <v>12234</v>
      </c>
      <c r="M1160" t="s">
        <v>22</v>
      </c>
      <c r="N1160" t="s">
        <v>1617</v>
      </c>
      <c r="O1160" t="s">
        <v>29</v>
      </c>
      <c r="P1160" t="s">
        <v>1618</v>
      </c>
      <c r="Q1160" s="13">
        <v>2189</v>
      </c>
      <c r="S1160" s="1">
        <v>0.5</v>
      </c>
      <c r="T1160" t="s">
        <v>168</v>
      </c>
      <c r="U1160" t="s">
        <v>24</v>
      </c>
      <c r="V1160" t="b">
        <v>1</v>
      </c>
      <c r="W1160">
        <v>3.5</v>
      </c>
      <c r="X1160" t="s">
        <v>240</v>
      </c>
      <c r="Y1160" t="s">
        <v>4892</v>
      </c>
    </row>
    <row r="1161" spans="1:25" x14ac:dyDescent="0.4">
      <c r="A1161" t="s">
        <v>5187</v>
      </c>
      <c r="B1161" s="2">
        <f ca="1">TODAY()+OpportunityTbl[[#This Row],[CreatedOn_DaysFromToday]]</f>
        <v>45039</v>
      </c>
      <c r="C1161" s="2">
        <f ca="1">TODAY()+OpportunityTbl[[#This Row],[EstCloseDate_DaysFromToday]]</f>
        <v>45111</v>
      </c>
      <c r="D1161" t="str">
        <f>IF(OpportunityTbl[[#This Row],[statecode]]=0,"",OpportunityTbl[[#This Row],[Estimated Close Date]])</f>
        <v/>
      </c>
      <c r="E1161" s="14">
        <v>-71</v>
      </c>
      <c r="F1161" s="14">
        <v>1</v>
      </c>
      <c r="G1161" t="s">
        <v>4280</v>
      </c>
      <c r="H1161" t="s">
        <v>4281</v>
      </c>
      <c r="I1161">
        <v>0</v>
      </c>
      <c r="J1161">
        <v>1</v>
      </c>
      <c r="K1161" t="s">
        <v>10660</v>
      </c>
      <c r="L1161" t="s">
        <v>12233</v>
      </c>
      <c r="M1161" t="s">
        <v>22</v>
      </c>
      <c r="N1161" t="s">
        <v>616</v>
      </c>
      <c r="O1161" t="s">
        <v>29</v>
      </c>
      <c r="P1161" t="s">
        <v>617</v>
      </c>
      <c r="Q1161" s="13">
        <v>27555</v>
      </c>
      <c r="S1161" s="1">
        <v>0.3</v>
      </c>
      <c r="T1161" t="s">
        <v>168</v>
      </c>
      <c r="U1161" t="s">
        <v>24</v>
      </c>
      <c r="V1161" t="b">
        <v>1</v>
      </c>
      <c r="W1161">
        <v>2.5</v>
      </c>
      <c r="X1161" t="s">
        <v>25</v>
      </c>
      <c r="Y1161" t="s">
        <v>4926</v>
      </c>
    </row>
    <row r="1162" spans="1:25" x14ac:dyDescent="0.4">
      <c r="A1162" t="s">
        <v>5809</v>
      </c>
      <c r="B1162" s="2">
        <f ca="1">TODAY()+OpportunityTbl[[#This Row],[CreatedOn_DaysFromToday]]</f>
        <v>45039</v>
      </c>
      <c r="C1162" s="2">
        <f ca="1">TODAY()+OpportunityTbl[[#This Row],[EstCloseDate_DaysFromToday]]</f>
        <v>45099</v>
      </c>
      <c r="D1162">
        <f ca="1">IF(OpportunityTbl[[#This Row],[statecode]]=0,"",OpportunityTbl[[#This Row],[Estimated Close Date]])</f>
        <v>45099</v>
      </c>
      <c r="E1162" s="14">
        <v>-71</v>
      </c>
      <c r="F1162" s="14">
        <v>-11</v>
      </c>
      <c r="G1162" t="s">
        <v>27</v>
      </c>
      <c r="H1162" t="s">
        <v>28</v>
      </c>
      <c r="I1162">
        <v>2</v>
      </c>
      <c r="J1162">
        <v>4</v>
      </c>
      <c r="K1162" t="s">
        <v>10556</v>
      </c>
      <c r="L1162" t="s">
        <v>12236</v>
      </c>
      <c r="M1162" t="s">
        <v>22</v>
      </c>
      <c r="N1162" t="s">
        <v>1710</v>
      </c>
      <c r="O1162" t="s">
        <v>29</v>
      </c>
      <c r="P1162" t="s">
        <v>1713</v>
      </c>
      <c r="Q1162" s="13">
        <v>2396</v>
      </c>
      <c r="S1162" s="1">
        <v>0.5</v>
      </c>
      <c r="T1162" t="s">
        <v>168</v>
      </c>
      <c r="U1162" t="s">
        <v>24</v>
      </c>
      <c r="V1162" t="b">
        <v>0</v>
      </c>
      <c r="W1162">
        <v>4</v>
      </c>
      <c r="X1162" t="s">
        <v>240</v>
      </c>
      <c r="Y1162" t="s">
        <v>4916</v>
      </c>
    </row>
    <row r="1163" spans="1:25" x14ac:dyDescent="0.4">
      <c r="A1163" t="s">
        <v>6913</v>
      </c>
      <c r="B1163" s="2">
        <f ca="1">TODAY()+OpportunityTbl[[#This Row],[CreatedOn_DaysFromToday]]</f>
        <v>45039</v>
      </c>
      <c r="C1163" s="2">
        <f ca="1">TODAY()+OpportunityTbl[[#This Row],[EstCloseDate_DaysFromToday]]</f>
        <v>45070</v>
      </c>
      <c r="D1163">
        <f ca="1">IF(OpportunityTbl[[#This Row],[statecode]]=0,"",OpportunityTbl[[#This Row],[Estimated Close Date]])</f>
        <v>45070</v>
      </c>
      <c r="E1163" s="14">
        <v>-71</v>
      </c>
      <c r="F1163" s="14">
        <v>-40</v>
      </c>
      <c r="G1163" t="s">
        <v>27</v>
      </c>
      <c r="H1163" t="s">
        <v>28</v>
      </c>
      <c r="I1163">
        <v>2</v>
      </c>
      <c r="J1163">
        <v>4</v>
      </c>
      <c r="K1163" t="s">
        <v>10623</v>
      </c>
      <c r="L1163" t="s">
        <v>12235</v>
      </c>
      <c r="M1163" t="s">
        <v>22</v>
      </c>
      <c r="N1163" t="s">
        <v>31</v>
      </c>
      <c r="O1163" t="s">
        <v>29</v>
      </c>
      <c r="P1163" t="s">
        <v>319</v>
      </c>
      <c r="Q1163" s="13">
        <v>10961</v>
      </c>
      <c r="S1163" s="1">
        <v>0.1</v>
      </c>
      <c r="T1163" t="s">
        <v>23</v>
      </c>
      <c r="U1163" t="s">
        <v>24</v>
      </c>
      <c r="V1163" t="b">
        <v>1</v>
      </c>
      <c r="W1163">
        <v>2.5</v>
      </c>
      <c r="X1163" t="s">
        <v>25</v>
      </c>
      <c r="Y1163" t="s">
        <v>4890</v>
      </c>
    </row>
    <row r="1164" spans="1:25" x14ac:dyDescent="0.4">
      <c r="A1164" t="s">
        <v>7183</v>
      </c>
      <c r="B1164" s="2">
        <f ca="1">TODAY()+OpportunityTbl[[#This Row],[CreatedOn_DaysFromToday]]</f>
        <v>45039</v>
      </c>
      <c r="C1164" s="2">
        <f ca="1">TODAY()+OpportunityTbl[[#This Row],[EstCloseDate_DaysFromToday]]</f>
        <v>45095</v>
      </c>
      <c r="D1164">
        <f ca="1">IF(OpportunityTbl[[#This Row],[statecode]]=0,"",OpportunityTbl[[#This Row],[Estimated Close Date]])</f>
        <v>45095</v>
      </c>
      <c r="E1164" s="14">
        <v>-71</v>
      </c>
      <c r="F1164" s="14">
        <v>-15</v>
      </c>
      <c r="G1164" t="s">
        <v>7082</v>
      </c>
      <c r="H1164" t="s">
        <v>7082</v>
      </c>
      <c r="I1164">
        <v>1</v>
      </c>
      <c r="J1164">
        <v>3</v>
      </c>
      <c r="K1164" t="s">
        <v>10571</v>
      </c>
      <c r="L1164" t="s">
        <v>12238</v>
      </c>
      <c r="M1164" t="s">
        <v>22</v>
      </c>
      <c r="N1164" t="s">
        <v>1710</v>
      </c>
      <c r="O1164" t="s">
        <v>29</v>
      </c>
      <c r="P1164" t="s">
        <v>2378</v>
      </c>
      <c r="Q1164" s="13">
        <v>2978</v>
      </c>
      <c r="R1164" s="13">
        <v>2873.77</v>
      </c>
      <c r="S1164" s="1">
        <v>0.9</v>
      </c>
      <c r="T1164" t="s">
        <v>4724</v>
      </c>
      <c r="U1164" t="s">
        <v>24</v>
      </c>
      <c r="V1164" t="b">
        <v>1</v>
      </c>
      <c r="W1164">
        <v>3.5</v>
      </c>
      <c r="X1164" t="s">
        <v>4732</v>
      </c>
      <c r="Y1164" t="s">
        <v>4890</v>
      </c>
    </row>
    <row r="1165" spans="1:25" x14ac:dyDescent="0.4">
      <c r="A1165" t="s">
        <v>7667</v>
      </c>
      <c r="B1165" s="2">
        <f ca="1">TODAY()+OpportunityTbl[[#This Row],[CreatedOn_DaysFromToday]]</f>
        <v>45039</v>
      </c>
      <c r="C1165" s="2">
        <f ca="1">TODAY()+OpportunityTbl[[#This Row],[EstCloseDate_DaysFromToday]]</f>
        <v>45069</v>
      </c>
      <c r="D1165">
        <f ca="1">IF(OpportunityTbl[[#This Row],[statecode]]=0,"",OpportunityTbl[[#This Row],[Estimated Close Date]])</f>
        <v>45069</v>
      </c>
      <c r="E1165" s="14">
        <v>-71</v>
      </c>
      <c r="F1165" s="14">
        <v>-41</v>
      </c>
      <c r="G1165" t="s">
        <v>7082</v>
      </c>
      <c r="H1165" t="s">
        <v>7082</v>
      </c>
      <c r="I1165">
        <v>1</v>
      </c>
      <c r="J1165">
        <v>3</v>
      </c>
      <c r="K1165" t="s">
        <v>10617</v>
      </c>
      <c r="L1165" t="s">
        <v>12238</v>
      </c>
      <c r="M1165" t="s">
        <v>22</v>
      </c>
      <c r="N1165" t="s">
        <v>31</v>
      </c>
      <c r="O1165" t="s">
        <v>29</v>
      </c>
      <c r="P1165" t="s">
        <v>32</v>
      </c>
      <c r="Q1165" s="13">
        <v>4066</v>
      </c>
      <c r="R1165" s="13">
        <v>3984.68</v>
      </c>
      <c r="S1165" s="1">
        <v>0.5</v>
      </c>
      <c r="T1165" t="s">
        <v>168</v>
      </c>
      <c r="U1165" t="s">
        <v>100</v>
      </c>
      <c r="V1165" t="b">
        <v>1</v>
      </c>
      <c r="W1165">
        <v>2</v>
      </c>
      <c r="X1165" t="s">
        <v>240</v>
      </c>
      <c r="Y1165" t="s">
        <v>4892</v>
      </c>
    </row>
    <row r="1166" spans="1:25" x14ac:dyDescent="0.4">
      <c r="A1166" t="s">
        <v>7759</v>
      </c>
      <c r="B1166" s="2">
        <f ca="1">TODAY()+OpportunityTbl[[#This Row],[CreatedOn_DaysFromToday]]</f>
        <v>45039</v>
      </c>
      <c r="C1166" s="2">
        <f ca="1">TODAY()+OpportunityTbl[[#This Row],[EstCloseDate_DaysFromToday]]</f>
        <v>45073</v>
      </c>
      <c r="D1166">
        <f ca="1">IF(OpportunityTbl[[#This Row],[statecode]]=0,"",OpportunityTbl[[#This Row],[Estimated Close Date]])</f>
        <v>45073</v>
      </c>
      <c r="E1166" s="14">
        <v>-71</v>
      </c>
      <c r="F1166" s="14">
        <v>-37</v>
      </c>
      <c r="G1166" t="s">
        <v>7082</v>
      </c>
      <c r="H1166" t="s">
        <v>7082</v>
      </c>
      <c r="I1166">
        <v>1</v>
      </c>
      <c r="J1166">
        <v>3</v>
      </c>
      <c r="K1166" t="s">
        <v>10661</v>
      </c>
      <c r="L1166" t="s">
        <v>12238</v>
      </c>
      <c r="M1166" t="s">
        <v>22</v>
      </c>
      <c r="N1166" t="s">
        <v>1710</v>
      </c>
      <c r="O1166" t="s">
        <v>29</v>
      </c>
      <c r="P1166" t="s">
        <v>1711</v>
      </c>
      <c r="Q1166" s="13">
        <v>2289</v>
      </c>
      <c r="R1166" s="13">
        <v>2208.89</v>
      </c>
      <c r="S1166" s="1">
        <v>0.5</v>
      </c>
      <c r="T1166" t="s">
        <v>168</v>
      </c>
      <c r="U1166" t="s">
        <v>100</v>
      </c>
      <c r="V1166" t="b">
        <v>1</v>
      </c>
      <c r="W1166">
        <v>3.5</v>
      </c>
      <c r="X1166" t="s">
        <v>240</v>
      </c>
      <c r="Y1166" t="s">
        <v>4892</v>
      </c>
    </row>
    <row r="1167" spans="1:25" x14ac:dyDescent="0.4">
      <c r="A1167" t="s">
        <v>7885</v>
      </c>
      <c r="B1167" s="2">
        <f ca="1">TODAY()+OpportunityTbl[[#This Row],[CreatedOn_DaysFromToday]]</f>
        <v>45039</v>
      </c>
      <c r="C1167" s="2">
        <f ca="1">TODAY()+OpportunityTbl[[#This Row],[EstCloseDate_DaysFromToday]]</f>
        <v>45083</v>
      </c>
      <c r="D1167">
        <f ca="1">IF(OpportunityTbl[[#This Row],[statecode]]=0,"",OpportunityTbl[[#This Row],[Estimated Close Date]])</f>
        <v>45083</v>
      </c>
      <c r="E1167" s="14">
        <v>-71</v>
      </c>
      <c r="F1167" s="14">
        <v>-27</v>
      </c>
      <c r="G1167" t="s">
        <v>7082</v>
      </c>
      <c r="H1167" t="s">
        <v>7082</v>
      </c>
      <c r="I1167">
        <v>1</v>
      </c>
      <c r="J1167">
        <v>3</v>
      </c>
      <c r="K1167" t="s">
        <v>10637</v>
      </c>
      <c r="L1167" t="s">
        <v>12236</v>
      </c>
      <c r="M1167" t="s">
        <v>22</v>
      </c>
      <c r="N1167" t="s">
        <v>469</v>
      </c>
      <c r="O1167" t="s">
        <v>29</v>
      </c>
      <c r="P1167" t="s">
        <v>470</v>
      </c>
      <c r="Q1167" s="13">
        <v>2115</v>
      </c>
      <c r="R1167" s="13">
        <v>2062.13</v>
      </c>
      <c r="S1167" s="1">
        <v>0.5</v>
      </c>
      <c r="T1167" t="s">
        <v>168</v>
      </c>
      <c r="U1167" t="s">
        <v>24</v>
      </c>
      <c r="V1167" t="b">
        <v>1</v>
      </c>
      <c r="W1167">
        <v>2.5</v>
      </c>
      <c r="X1167" t="s">
        <v>240</v>
      </c>
      <c r="Y1167" t="s">
        <v>4890</v>
      </c>
    </row>
    <row r="1168" spans="1:25" x14ac:dyDescent="0.4">
      <c r="A1168" t="s">
        <v>8518</v>
      </c>
      <c r="B1168" s="2">
        <f ca="1">TODAY()+OpportunityTbl[[#This Row],[CreatedOn_DaysFromToday]]</f>
        <v>45039</v>
      </c>
      <c r="C1168" s="2">
        <f ca="1">TODAY()+OpportunityTbl[[#This Row],[EstCloseDate_DaysFromToday]]</f>
        <v>45106</v>
      </c>
      <c r="D1168">
        <f ca="1">IF(OpportunityTbl[[#This Row],[statecode]]=0,"",OpportunityTbl[[#This Row],[Estimated Close Date]])</f>
        <v>45106</v>
      </c>
      <c r="E1168" s="14">
        <v>-71</v>
      </c>
      <c r="F1168" s="14">
        <v>-4</v>
      </c>
      <c r="G1168" t="s">
        <v>7082</v>
      </c>
      <c r="H1168" t="s">
        <v>7082</v>
      </c>
      <c r="I1168">
        <v>1</v>
      </c>
      <c r="J1168">
        <v>3</v>
      </c>
      <c r="K1168" t="s">
        <v>10590</v>
      </c>
      <c r="L1168" t="s">
        <v>12236</v>
      </c>
      <c r="M1168" t="s">
        <v>22</v>
      </c>
      <c r="N1168" t="s">
        <v>1710</v>
      </c>
      <c r="O1168" t="s">
        <v>29</v>
      </c>
      <c r="P1168" t="s">
        <v>1881</v>
      </c>
      <c r="Q1168" s="13">
        <v>2419</v>
      </c>
      <c r="R1168" s="13">
        <v>2322.2399999999998</v>
      </c>
      <c r="S1168" s="1">
        <v>0.9</v>
      </c>
      <c r="T1168" t="s">
        <v>4724</v>
      </c>
      <c r="U1168" t="s">
        <v>24</v>
      </c>
      <c r="V1168" t="b">
        <v>0</v>
      </c>
      <c r="W1168">
        <v>4</v>
      </c>
      <c r="X1168" t="s">
        <v>4732</v>
      </c>
      <c r="Y1168" t="s">
        <v>26</v>
      </c>
    </row>
    <row r="1169" spans="1:25" x14ac:dyDescent="0.4">
      <c r="A1169" t="s">
        <v>8905</v>
      </c>
      <c r="B1169" s="2">
        <f ca="1">TODAY()+OpportunityTbl[[#This Row],[CreatedOn_DaysFromToday]]</f>
        <v>45039</v>
      </c>
      <c r="C1169" s="2">
        <f ca="1">TODAY()+OpportunityTbl[[#This Row],[EstCloseDate_DaysFromToday]]</f>
        <v>45082</v>
      </c>
      <c r="D1169">
        <f ca="1">IF(OpportunityTbl[[#This Row],[statecode]]=0,"",OpportunityTbl[[#This Row],[Estimated Close Date]])</f>
        <v>45082</v>
      </c>
      <c r="E1169" s="14">
        <v>-71</v>
      </c>
      <c r="F1169" s="14">
        <v>-28</v>
      </c>
      <c r="G1169" t="s">
        <v>7082</v>
      </c>
      <c r="H1169" t="s">
        <v>7082</v>
      </c>
      <c r="I1169">
        <v>1</v>
      </c>
      <c r="J1169">
        <v>3</v>
      </c>
      <c r="K1169" t="s">
        <v>10654</v>
      </c>
      <c r="L1169" t="s">
        <v>12239</v>
      </c>
      <c r="M1169" t="s">
        <v>22</v>
      </c>
      <c r="N1169" t="s">
        <v>2121</v>
      </c>
      <c r="O1169" t="s">
        <v>29</v>
      </c>
      <c r="P1169" t="s">
        <v>2122</v>
      </c>
      <c r="Q1169" s="13">
        <v>7551</v>
      </c>
      <c r="R1169" s="13">
        <v>7324.47</v>
      </c>
      <c r="S1169" s="1">
        <v>0.5</v>
      </c>
      <c r="T1169" t="s">
        <v>168</v>
      </c>
      <c r="U1169" t="s">
        <v>24</v>
      </c>
      <c r="V1169" t="b">
        <v>1</v>
      </c>
      <c r="W1169">
        <v>3</v>
      </c>
      <c r="X1169" t="s">
        <v>240</v>
      </c>
      <c r="Y1169" t="s">
        <v>26</v>
      </c>
    </row>
    <row r="1170" spans="1:25" x14ac:dyDescent="0.4">
      <c r="A1170" t="s">
        <v>175</v>
      </c>
      <c r="B1170" s="2">
        <f ca="1">TODAY()+OpportunityTbl[[#This Row],[CreatedOn_DaysFromToday]]</f>
        <v>45038</v>
      </c>
      <c r="C1170" s="2">
        <f ca="1">TODAY()+OpportunityTbl[[#This Row],[EstCloseDate_DaysFromToday]]</f>
        <v>45079</v>
      </c>
      <c r="D1170">
        <f ca="1">IF(OpportunityTbl[[#This Row],[statecode]]=0,"",OpportunityTbl[[#This Row],[Estimated Close Date]])</f>
        <v>45079</v>
      </c>
      <c r="E1170" s="14">
        <v>-72</v>
      </c>
      <c r="F1170" s="14">
        <v>-31</v>
      </c>
      <c r="G1170" t="s">
        <v>27</v>
      </c>
      <c r="H1170" t="s">
        <v>28</v>
      </c>
      <c r="I1170">
        <v>2</v>
      </c>
      <c r="J1170">
        <v>4</v>
      </c>
      <c r="K1170" t="s">
        <v>10622</v>
      </c>
      <c r="L1170" t="s">
        <v>12233</v>
      </c>
      <c r="M1170" t="s">
        <v>22</v>
      </c>
      <c r="N1170" t="s">
        <v>31</v>
      </c>
      <c r="O1170" t="s">
        <v>29</v>
      </c>
      <c r="P1170" t="s">
        <v>32</v>
      </c>
      <c r="Q1170" s="13">
        <v>17605</v>
      </c>
      <c r="S1170" s="1">
        <v>0.3</v>
      </c>
      <c r="T1170" t="s">
        <v>168</v>
      </c>
      <c r="U1170" t="s">
        <v>97</v>
      </c>
      <c r="V1170" t="b">
        <v>1</v>
      </c>
      <c r="W1170">
        <v>2.5</v>
      </c>
      <c r="X1170" t="s">
        <v>157</v>
      </c>
      <c r="Y1170" t="s">
        <v>26</v>
      </c>
    </row>
    <row r="1171" spans="1:25" x14ac:dyDescent="0.4">
      <c r="A1171" t="s">
        <v>176</v>
      </c>
      <c r="B1171" s="2">
        <f ca="1">TODAY()+OpportunityTbl[[#This Row],[CreatedOn_DaysFromToday]]</f>
        <v>45038</v>
      </c>
      <c r="C1171" s="2">
        <f ca="1">TODAY()+OpportunityTbl[[#This Row],[EstCloseDate_DaysFromToday]]</f>
        <v>45079</v>
      </c>
      <c r="D1171">
        <f ca="1">IF(OpportunityTbl[[#This Row],[statecode]]=0,"",OpportunityTbl[[#This Row],[Estimated Close Date]])</f>
        <v>45079</v>
      </c>
      <c r="E1171" s="14">
        <v>-72</v>
      </c>
      <c r="F1171" s="14">
        <v>-31</v>
      </c>
      <c r="G1171" t="s">
        <v>27</v>
      </c>
      <c r="H1171" t="s">
        <v>28</v>
      </c>
      <c r="I1171">
        <v>2</v>
      </c>
      <c r="J1171">
        <v>4</v>
      </c>
      <c r="K1171" t="s">
        <v>10569</v>
      </c>
      <c r="L1171" t="s">
        <v>12234</v>
      </c>
      <c r="M1171" t="s">
        <v>22</v>
      </c>
      <c r="N1171" t="s">
        <v>31</v>
      </c>
      <c r="O1171" t="s">
        <v>29</v>
      </c>
      <c r="P1171" t="s">
        <v>32</v>
      </c>
      <c r="Q1171" s="13">
        <v>1852</v>
      </c>
      <c r="S1171" s="1">
        <v>0.3</v>
      </c>
      <c r="T1171" t="s">
        <v>168</v>
      </c>
      <c r="U1171" t="s">
        <v>24</v>
      </c>
      <c r="V1171" t="b">
        <v>1</v>
      </c>
      <c r="W1171">
        <v>2.5</v>
      </c>
      <c r="X1171" t="s">
        <v>157</v>
      </c>
      <c r="Y1171" t="s">
        <v>26</v>
      </c>
    </row>
    <row r="1172" spans="1:25" x14ac:dyDescent="0.4">
      <c r="A1172" t="s">
        <v>325</v>
      </c>
      <c r="B1172" s="2">
        <f ca="1">TODAY()+OpportunityTbl[[#This Row],[CreatedOn_DaysFromToday]]</f>
        <v>45038</v>
      </c>
      <c r="C1172" s="2">
        <f ca="1">TODAY()+OpportunityTbl[[#This Row],[EstCloseDate_DaysFromToday]]</f>
        <v>45080</v>
      </c>
      <c r="D1172">
        <f ca="1">IF(OpportunityTbl[[#This Row],[statecode]]=0,"",OpportunityTbl[[#This Row],[Estimated Close Date]])</f>
        <v>45080</v>
      </c>
      <c r="E1172" s="14">
        <v>-72</v>
      </c>
      <c r="F1172" s="14">
        <v>-30</v>
      </c>
      <c r="G1172" t="s">
        <v>27</v>
      </c>
      <c r="H1172" t="s">
        <v>28</v>
      </c>
      <c r="I1172">
        <v>2</v>
      </c>
      <c r="J1172">
        <v>4</v>
      </c>
      <c r="K1172" t="s">
        <v>10662</v>
      </c>
      <c r="L1172" t="s">
        <v>12234</v>
      </c>
      <c r="M1172" t="s">
        <v>22</v>
      </c>
      <c r="N1172" t="s">
        <v>31</v>
      </c>
      <c r="O1172" t="s">
        <v>29</v>
      </c>
      <c r="P1172" t="s">
        <v>319</v>
      </c>
      <c r="Q1172" s="13">
        <v>1234</v>
      </c>
      <c r="S1172" s="1">
        <v>0.1</v>
      </c>
      <c r="T1172" t="s">
        <v>23</v>
      </c>
      <c r="U1172" t="s">
        <v>24</v>
      </c>
      <c r="V1172" t="b">
        <v>0</v>
      </c>
      <c r="W1172">
        <v>2.5</v>
      </c>
      <c r="X1172" t="s">
        <v>25</v>
      </c>
      <c r="Y1172" t="s">
        <v>26</v>
      </c>
    </row>
    <row r="1173" spans="1:25" x14ac:dyDescent="0.4">
      <c r="A1173" t="s">
        <v>472</v>
      </c>
      <c r="B1173" s="2">
        <f ca="1">TODAY()+OpportunityTbl[[#This Row],[CreatedOn_DaysFromToday]]</f>
        <v>45038</v>
      </c>
      <c r="C1173" s="2">
        <f ca="1">TODAY()+OpportunityTbl[[#This Row],[EstCloseDate_DaysFromToday]]</f>
        <v>45079</v>
      </c>
      <c r="D1173">
        <f ca="1">IF(OpportunityTbl[[#This Row],[statecode]]=0,"",OpportunityTbl[[#This Row],[Estimated Close Date]])</f>
        <v>45079</v>
      </c>
      <c r="E1173" s="14">
        <v>-72</v>
      </c>
      <c r="F1173" s="14">
        <v>-31</v>
      </c>
      <c r="G1173" t="s">
        <v>27</v>
      </c>
      <c r="H1173" t="s">
        <v>28</v>
      </c>
      <c r="I1173">
        <v>2</v>
      </c>
      <c r="J1173">
        <v>4</v>
      </c>
      <c r="K1173" t="s">
        <v>10650</v>
      </c>
      <c r="L1173" t="s">
        <v>12236</v>
      </c>
      <c r="M1173" t="s">
        <v>22</v>
      </c>
      <c r="N1173" t="s">
        <v>469</v>
      </c>
      <c r="O1173" t="s">
        <v>29</v>
      </c>
      <c r="P1173" t="s">
        <v>470</v>
      </c>
      <c r="Q1173" s="13">
        <v>3207</v>
      </c>
      <c r="S1173" s="1">
        <v>0.5</v>
      </c>
      <c r="T1173" t="s">
        <v>168</v>
      </c>
      <c r="U1173" t="s">
        <v>100</v>
      </c>
      <c r="V1173" t="b">
        <v>0</v>
      </c>
      <c r="W1173">
        <v>2.5</v>
      </c>
      <c r="X1173" t="s">
        <v>240</v>
      </c>
      <c r="Y1173" t="s">
        <v>26</v>
      </c>
    </row>
    <row r="1174" spans="1:25" x14ac:dyDescent="0.4">
      <c r="A1174" t="s">
        <v>2071</v>
      </c>
      <c r="B1174" s="2">
        <f ca="1">TODAY()+OpportunityTbl[[#This Row],[CreatedOn_DaysFromToday]]</f>
        <v>45038</v>
      </c>
      <c r="C1174" s="2">
        <f ca="1">TODAY()+OpportunityTbl[[#This Row],[EstCloseDate_DaysFromToday]]</f>
        <v>45104</v>
      </c>
      <c r="D1174">
        <f ca="1">IF(OpportunityTbl[[#This Row],[statecode]]=0,"",OpportunityTbl[[#This Row],[Estimated Close Date]])</f>
        <v>45104</v>
      </c>
      <c r="E1174" s="14">
        <v>-72</v>
      </c>
      <c r="F1174" s="14">
        <v>-6</v>
      </c>
      <c r="G1174" t="s">
        <v>27</v>
      </c>
      <c r="H1174" t="s">
        <v>28</v>
      </c>
      <c r="I1174">
        <v>2</v>
      </c>
      <c r="J1174">
        <v>4</v>
      </c>
      <c r="K1174" t="s">
        <v>10563</v>
      </c>
      <c r="L1174" t="s">
        <v>12239</v>
      </c>
      <c r="M1174" t="s">
        <v>22</v>
      </c>
      <c r="N1174" t="s">
        <v>1617</v>
      </c>
      <c r="O1174" t="s">
        <v>29</v>
      </c>
      <c r="P1174" t="s">
        <v>1618</v>
      </c>
      <c r="Q1174" s="13">
        <v>8706</v>
      </c>
      <c r="S1174" s="1">
        <v>0.3</v>
      </c>
      <c r="T1174" t="s">
        <v>168</v>
      </c>
      <c r="U1174" t="s">
        <v>24</v>
      </c>
      <c r="V1174" t="b">
        <v>1</v>
      </c>
      <c r="W1174">
        <v>3</v>
      </c>
      <c r="X1174" t="s">
        <v>157</v>
      </c>
      <c r="Y1174" t="s">
        <v>26</v>
      </c>
    </row>
    <row r="1175" spans="1:25" x14ac:dyDescent="0.4">
      <c r="A1175" t="s">
        <v>3829</v>
      </c>
      <c r="B1175" s="2">
        <f ca="1">TODAY()+OpportunityTbl[[#This Row],[CreatedOn_DaysFromToday]]</f>
        <v>45038</v>
      </c>
      <c r="C1175" s="2">
        <f ca="1">TODAY()+OpportunityTbl[[#This Row],[EstCloseDate_DaysFromToday]]</f>
        <v>45081</v>
      </c>
      <c r="D1175">
        <f ca="1">IF(OpportunityTbl[[#This Row],[statecode]]=0,"",OpportunityTbl[[#This Row],[Estimated Close Date]])</f>
        <v>45081</v>
      </c>
      <c r="E1175" s="14">
        <v>-72</v>
      </c>
      <c r="F1175" s="14">
        <v>-29</v>
      </c>
      <c r="G1175" t="s">
        <v>27</v>
      </c>
      <c r="H1175" t="s">
        <v>28</v>
      </c>
      <c r="I1175">
        <v>2</v>
      </c>
      <c r="J1175">
        <v>4</v>
      </c>
      <c r="K1175" t="s">
        <v>10630</v>
      </c>
      <c r="L1175" t="s">
        <v>12239</v>
      </c>
      <c r="M1175" t="s">
        <v>22</v>
      </c>
      <c r="N1175" t="s">
        <v>518</v>
      </c>
      <c r="O1175" t="s">
        <v>29</v>
      </c>
      <c r="P1175" t="s">
        <v>532</v>
      </c>
      <c r="Q1175" s="13">
        <v>8140</v>
      </c>
      <c r="S1175" s="1">
        <v>0.1</v>
      </c>
      <c r="T1175" t="s">
        <v>23</v>
      </c>
      <c r="U1175" t="s">
        <v>97</v>
      </c>
      <c r="V1175" t="b">
        <v>1</v>
      </c>
      <c r="W1175">
        <v>2</v>
      </c>
      <c r="X1175" t="s">
        <v>25</v>
      </c>
      <c r="Y1175" t="s">
        <v>26</v>
      </c>
    </row>
    <row r="1176" spans="1:25" x14ac:dyDescent="0.4">
      <c r="A1176" t="s">
        <v>4355</v>
      </c>
      <c r="B1176" s="2">
        <f ca="1">TODAY()+OpportunityTbl[[#This Row],[CreatedOn_DaysFromToday]]</f>
        <v>45038</v>
      </c>
      <c r="C1176" s="2">
        <f ca="1">TODAY()+OpportunityTbl[[#This Row],[EstCloseDate_DaysFromToday]]</f>
        <v>45117</v>
      </c>
      <c r="D1176" t="str">
        <f>IF(OpportunityTbl[[#This Row],[statecode]]=0,"",OpportunityTbl[[#This Row],[Estimated Close Date]])</f>
        <v/>
      </c>
      <c r="E1176" s="14">
        <v>-72</v>
      </c>
      <c r="F1176" s="14">
        <v>7</v>
      </c>
      <c r="G1176" t="s">
        <v>4280</v>
      </c>
      <c r="H1176" t="s">
        <v>4281</v>
      </c>
      <c r="I1176">
        <v>0</v>
      </c>
      <c r="J1176">
        <v>1</v>
      </c>
      <c r="K1176" t="s">
        <v>10612</v>
      </c>
      <c r="L1176" t="s">
        <v>12235</v>
      </c>
      <c r="M1176" t="s">
        <v>22</v>
      </c>
      <c r="N1176" t="s">
        <v>779</v>
      </c>
      <c r="O1176" t="s">
        <v>29</v>
      </c>
      <c r="P1176" t="s">
        <v>780</v>
      </c>
      <c r="Q1176" s="13">
        <v>10695</v>
      </c>
      <c r="S1176" s="1">
        <v>0.3</v>
      </c>
      <c r="T1176" t="s">
        <v>168</v>
      </c>
      <c r="U1176" t="s">
        <v>24</v>
      </c>
      <c r="V1176" t="b">
        <v>0</v>
      </c>
      <c r="W1176">
        <v>2.5</v>
      </c>
      <c r="X1176" t="s">
        <v>25</v>
      </c>
      <c r="Y1176" t="s">
        <v>26</v>
      </c>
    </row>
    <row r="1177" spans="1:25" x14ac:dyDescent="0.4">
      <c r="A1177" t="s">
        <v>4647</v>
      </c>
      <c r="B1177" s="2">
        <f ca="1">TODAY()+OpportunityTbl[[#This Row],[CreatedOn_DaysFromToday]]</f>
        <v>45038</v>
      </c>
      <c r="C1177" s="2">
        <f ca="1">TODAY()+OpportunityTbl[[#This Row],[EstCloseDate_DaysFromToday]]</f>
        <v>45112</v>
      </c>
      <c r="D1177" t="str">
        <f>IF(OpportunityTbl[[#This Row],[statecode]]=0,"",OpportunityTbl[[#This Row],[Estimated Close Date]])</f>
        <v/>
      </c>
      <c r="E1177" s="14">
        <v>-72</v>
      </c>
      <c r="F1177" s="14">
        <v>2</v>
      </c>
      <c r="G1177" t="s">
        <v>4280</v>
      </c>
      <c r="H1177" t="s">
        <v>4281</v>
      </c>
      <c r="I1177">
        <v>0</v>
      </c>
      <c r="J1177">
        <v>1</v>
      </c>
      <c r="K1177" t="s">
        <v>10553</v>
      </c>
      <c r="L1177" t="s">
        <v>12233</v>
      </c>
      <c r="M1177" t="s">
        <v>22</v>
      </c>
      <c r="N1177" t="s">
        <v>2036</v>
      </c>
      <c r="O1177" t="s">
        <v>29</v>
      </c>
      <c r="P1177" t="s">
        <v>4633</v>
      </c>
      <c r="Q1177" s="13">
        <v>15788</v>
      </c>
      <c r="S1177" s="1">
        <v>0.5</v>
      </c>
      <c r="T1177" t="s">
        <v>168</v>
      </c>
      <c r="U1177" t="s">
        <v>100</v>
      </c>
      <c r="V1177" t="b">
        <v>1</v>
      </c>
      <c r="W1177">
        <v>4.5</v>
      </c>
      <c r="X1177" t="s">
        <v>240</v>
      </c>
      <c r="Y1177" t="s">
        <v>26</v>
      </c>
    </row>
    <row r="1178" spans="1:25" x14ac:dyDescent="0.4">
      <c r="A1178" t="s">
        <v>7332</v>
      </c>
      <c r="B1178" s="2">
        <f ca="1">TODAY()+OpportunityTbl[[#This Row],[CreatedOn_DaysFromToday]]</f>
        <v>45038</v>
      </c>
      <c r="C1178" s="2">
        <f ca="1">TODAY()+OpportunityTbl[[#This Row],[EstCloseDate_DaysFromToday]]</f>
        <v>45093</v>
      </c>
      <c r="D1178">
        <f ca="1">IF(OpportunityTbl[[#This Row],[statecode]]=0,"",OpportunityTbl[[#This Row],[Estimated Close Date]])</f>
        <v>45093</v>
      </c>
      <c r="E1178" s="14">
        <v>-72</v>
      </c>
      <c r="F1178" s="14">
        <v>-17</v>
      </c>
      <c r="G1178" t="s">
        <v>7082</v>
      </c>
      <c r="H1178" t="s">
        <v>7082</v>
      </c>
      <c r="I1178">
        <v>1</v>
      </c>
      <c r="J1178">
        <v>3</v>
      </c>
      <c r="K1178" t="s">
        <v>10531</v>
      </c>
      <c r="L1178" t="s">
        <v>12236</v>
      </c>
      <c r="M1178" t="s">
        <v>22</v>
      </c>
      <c r="N1178" t="s">
        <v>1727</v>
      </c>
      <c r="O1178" t="s">
        <v>29</v>
      </c>
      <c r="P1178" t="s">
        <v>1728</v>
      </c>
      <c r="Q1178" s="13">
        <v>2283</v>
      </c>
      <c r="R1178" s="13">
        <v>2203.09</v>
      </c>
      <c r="S1178" s="1">
        <v>0.3</v>
      </c>
      <c r="T1178" t="s">
        <v>168</v>
      </c>
      <c r="U1178" t="s">
        <v>100</v>
      </c>
      <c r="V1178" t="b">
        <v>1</v>
      </c>
      <c r="W1178">
        <v>3.5</v>
      </c>
      <c r="X1178" t="s">
        <v>157</v>
      </c>
      <c r="Y1178" t="s">
        <v>4926</v>
      </c>
    </row>
    <row r="1179" spans="1:25" x14ac:dyDescent="0.4">
      <c r="A1179" t="s">
        <v>7414</v>
      </c>
      <c r="B1179" s="2">
        <f ca="1">TODAY()+OpportunityTbl[[#This Row],[CreatedOn_DaysFromToday]]</f>
        <v>45038</v>
      </c>
      <c r="C1179" s="2">
        <f ca="1">TODAY()+OpportunityTbl[[#This Row],[EstCloseDate_DaysFromToday]]</f>
        <v>45083</v>
      </c>
      <c r="D1179">
        <f ca="1">IF(OpportunityTbl[[#This Row],[statecode]]=0,"",OpportunityTbl[[#This Row],[Estimated Close Date]])</f>
        <v>45083</v>
      </c>
      <c r="E1179" s="14">
        <v>-72</v>
      </c>
      <c r="F1179" s="14">
        <v>-27</v>
      </c>
      <c r="G1179" t="s">
        <v>7082</v>
      </c>
      <c r="H1179" t="s">
        <v>7082</v>
      </c>
      <c r="I1179">
        <v>1</v>
      </c>
      <c r="J1179">
        <v>3</v>
      </c>
      <c r="K1179" t="s">
        <v>10574</v>
      </c>
      <c r="L1179" t="s">
        <v>12234</v>
      </c>
      <c r="M1179" t="s">
        <v>22</v>
      </c>
      <c r="N1179" t="s">
        <v>1710</v>
      </c>
      <c r="O1179" t="s">
        <v>29</v>
      </c>
      <c r="P1179" t="s">
        <v>1711</v>
      </c>
      <c r="Q1179" s="13">
        <v>2149</v>
      </c>
      <c r="R1179" s="13">
        <v>2063.04</v>
      </c>
      <c r="S1179" s="1">
        <v>0.3</v>
      </c>
      <c r="T1179" t="s">
        <v>168</v>
      </c>
      <c r="U1179" t="s">
        <v>97</v>
      </c>
      <c r="V1179" t="b">
        <v>1</v>
      </c>
      <c r="W1179">
        <v>4</v>
      </c>
      <c r="X1179" t="s">
        <v>240</v>
      </c>
      <c r="Y1179" t="s">
        <v>4899</v>
      </c>
    </row>
    <row r="1180" spans="1:25" x14ac:dyDescent="0.4">
      <c r="A1180" t="s">
        <v>7760</v>
      </c>
      <c r="B1180" s="2">
        <f ca="1">TODAY()+OpportunityTbl[[#This Row],[CreatedOn_DaysFromToday]]</f>
        <v>45038</v>
      </c>
      <c r="C1180" s="2">
        <f ca="1">TODAY()+OpportunityTbl[[#This Row],[EstCloseDate_DaysFromToday]]</f>
        <v>45092</v>
      </c>
      <c r="D1180">
        <f ca="1">IF(OpportunityTbl[[#This Row],[statecode]]=0,"",OpportunityTbl[[#This Row],[Estimated Close Date]])</f>
        <v>45092</v>
      </c>
      <c r="E1180" s="14">
        <v>-72</v>
      </c>
      <c r="F1180" s="14">
        <v>-18</v>
      </c>
      <c r="G1180" t="s">
        <v>7082</v>
      </c>
      <c r="H1180" t="s">
        <v>7082</v>
      </c>
      <c r="I1180">
        <v>1</v>
      </c>
      <c r="J1180">
        <v>3</v>
      </c>
      <c r="K1180" t="s">
        <v>10638</v>
      </c>
      <c r="L1180" t="s">
        <v>12239</v>
      </c>
      <c r="M1180" t="s">
        <v>22</v>
      </c>
      <c r="N1180" t="s">
        <v>1710</v>
      </c>
      <c r="O1180" t="s">
        <v>29</v>
      </c>
      <c r="P1180" t="s">
        <v>1711</v>
      </c>
      <c r="Q1180" s="13">
        <v>6471</v>
      </c>
      <c r="R1180" s="13">
        <v>6244.52</v>
      </c>
      <c r="S1180" s="1">
        <v>0.5</v>
      </c>
      <c r="T1180" t="s">
        <v>168</v>
      </c>
      <c r="U1180" t="s">
        <v>24</v>
      </c>
      <c r="V1180" t="b">
        <v>1</v>
      </c>
      <c r="W1180">
        <v>3.5</v>
      </c>
      <c r="X1180" t="s">
        <v>240</v>
      </c>
      <c r="Y1180" t="s">
        <v>4914</v>
      </c>
    </row>
    <row r="1181" spans="1:25" x14ac:dyDescent="0.4">
      <c r="A1181" t="s">
        <v>7761</v>
      </c>
      <c r="B1181" s="2">
        <f ca="1">TODAY()+OpportunityTbl[[#This Row],[CreatedOn_DaysFromToday]]</f>
        <v>45038</v>
      </c>
      <c r="C1181" s="2">
        <f ca="1">TODAY()+OpportunityTbl[[#This Row],[EstCloseDate_DaysFromToday]]</f>
        <v>45069</v>
      </c>
      <c r="D1181">
        <f ca="1">IF(OpportunityTbl[[#This Row],[statecode]]=0,"",OpportunityTbl[[#This Row],[Estimated Close Date]])</f>
        <v>45069</v>
      </c>
      <c r="E1181" s="14">
        <v>-72</v>
      </c>
      <c r="F1181" s="14">
        <v>-41</v>
      </c>
      <c r="G1181" t="s">
        <v>7082</v>
      </c>
      <c r="H1181" t="s">
        <v>7082</v>
      </c>
      <c r="I1181">
        <v>1</v>
      </c>
      <c r="J1181">
        <v>3</v>
      </c>
      <c r="K1181" t="s">
        <v>10617</v>
      </c>
      <c r="L1181" t="s">
        <v>12238</v>
      </c>
      <c r="M1181" t="s">
        <v>22</v>
      </c>
      <c r="N1181" t="s">
        <v>1710</v>
      </c>
      <c r="O1181" t="s">
        <v>29</v>
      </c>
      <c r="P1181" t="s">
        <v>1713</v>
      </c>
      <c r="Q1181" s="13">
        <v>2942</v>
      </c>
      <c r="R1181" s="13">
        <v>2839.03</v>
      </c>
      <c r="S1181" s="1">
        <v>0.5</v>
      </c>
      <c r="T1181" t="s">
        <v>168</v>
      </c>
      <c r="U1181" t="s">
        <v>100</v>
      </c>
      <c r="V1181" t="b">
        <v>1</v>
      </c>
      <c r="W1181">
        <v>3.5</v>
      </c>
      <c r="X1181" t="s">
        <v>240</v>
      </c>
      <c r="Y1181" t="s">
        <v>4890</v>
      </c>
    </row>
    <row r="1182" spans="1:25" x14ac:dyDescent="0.4">
      <c r="A1182" t="s">
        <v>8213</v>
      </c>
      <c r="B1182" s="2">
        <f ca="1">TODAY()+OpportunityTbl[[#This Row],[CreatedOn_DaysFromToday]]</f>
        <v>45038</v>
      </c>
      <c r="C1182" s="2">
        <f ca="1">TODAY()+OpportunityTbl[[#This Row],[EstCloseDate_DaysFromToday]]</f>
        <v>45079</v>
      </c>
      <c r="D1182">
        <f ca="1">IF(OpportunityTbl[[#This Row],[statecode]]=0,"",OpportunityTbl[[#This Row],[Estimated Close Date]])</f>
        <v>45079</v>
      </c>
      <c r="E1182" s="14">
        <v>-72</v>
      </c>
      <c r="F1182" s="14">
        <v>-31</v>
      </c>
      <c r="G1182" t="s">
        <v>7082</v>
      </c>
      <c r="H1182" t="s">
        <v>7082</v>
      </c>
      <c r="I1182">
        <v>1</v>
      </c>
      <c r="J1182">
        <v>3</v>
      </c>
      <c r="K1182" t="s">
        <v>10617</v>
      </c>
      <c r="L1182" t="s">
        <v>12240</v>
      </c>
      <c r="M1182" t="s">
        <v>22</v>
      </c>
      <c r="N1182" t="s">
        <v>2121</v>
      </c>
      <c r="O1182" t="s">
        <v>29</v>
      </c>
      <c r="P1182" t="s">
        <v>4734</v>
      </c>
      <c r="Q1182" s="13">
        <v>9219</v>
      </c>
      <c r="R1182" s="13">
        <v>8850.24</v>
      </c>
      <c r="S1182" s="1">
        <v>0.9</v>
      </c>
      <c r="T1182" t="s">
        <v>4724</v>
      </c>
      <c r="U1182" t="s">
        <v>100</v>
      </c>
      <c r="V1182" t="b">
        <v>1</v>
      </c>
      <c r="W1182">
        <v>4</v>
      </c>
      <c r="X1182" t="s">
        <v>4732</v>
      </c>
      <c r="Y1182" t="s">
        <v>4926</v>
      </c>
    </row>
    <row r="1183" spans="1:25" x14ac:dyDescent="0.4">
      <c r="A1183" t="s">
        <v>9565</v>
      </c>
      <c r="B1183" s="2">
        <f ca="1">TODAY()+OpportunityTbl[[#This Row],[CreatedOn_DaysFromToday]]</f>
        <v>45038</v>
      </c>
      <c r="C1183" s="2">
        <f ca="1">TODAY()+OpportunityTbl[[#This Row],[EstCloseDate_DaysFromToday]]</f>
        <v>45083</v>
      </c>
      <c r="D1183">
        <f ca="1">IF(OpportunityTbl[[#This Row],[statecode]]=0,"",OpportunityTbl[[#This Row],[Estimated Close Date]])</f>
        <v>45083</v>
      </c>
      <c r="E1183" s="14">
        <v>-72</v>
      </c>
      <c r="F1183" s="14">
        <v>-27</v>
      </c>
      <c r="G1183" t="s">
        <v>7082</v>
      </c>
      <c r="H1183" t="s">
        <v>7082</v>
      </c>
      <c r="I1183">
        <v>1</v>
      </c>
      <c r="J1183">
        <v>3</v>
      </c>
      <c r="K1183" t="s">
        <v>10623</v>
      </c>
      <c r="L1183" t="s">
        <v>12234</v>
      </c>
      <c r="M1183" t="s">
        <v>22</v>
      </c>
      <c r="N1183" t="s">
        <v>31</v>
      </c>
      <c r="O1183" t="s">
        <v>29</v>
      </c>
      <c r="P1183" t="s">
        <v>210</v>
      </c>
      <c r="Q1183" s="13">
        <v>2610</v>
      </c>
      <c r="R1183" s="13">
        <v>2544.75</v>
      </c>
      <c r="S1183" s="1">
        <v>0.5</v>
      </c>
      <c r="T1183" t="s">
        <v>168</v>
      </c>
      <c r="U1183" t="s">
        <v>24</v>
      </c>
      <c r="V1183" t="b">
        <v>1</v>
      </c>
      <c r="W1183">
        <v>2.5</v>
      </c>
      <c r="X1183" t="s">
        <v>240</v>
      </c>
      <c r="Y1183" t="s">
        <v>26</v>
      </c>
    </row>
    <row r="1184" spans="1:25" x14ac:dyDescent="0.4">
      <c r="A1184" t="s">
        <v>10099</v>
      </c>
      <c r="B1184" s="2">
        <f ca="1">TODAY()+OpportunityTbl[[#This Row],[CreatedOn_DaysFromToday]]</f>
        <v>45038</v>
      </c>
      <c r="C1184" s="2">
        <f ca="1">TODAY()+OpportunityTbl[[#This Row],[EstCloseDate_DaysFromToday]]</f>
        <v>45095</v>
      </c>
      <c r="D1184">
        <f ca="1">IF(OpportunityTbl[[#This Row],[statecode]]=0,"",OpportunityTbl[[#This Row],[Estimated Close Date]])</f>
        <v>45095</v>
      </c>
      <c r="E1184" s="14">
        <v>-72</v>
      </c>
      <c r="F1184" s="14">
        <v>-15</v>
      </c>
      <c r="G1184" t="s">
        <v>7082</v>
      </c>
      <c r="H1184" t="s">
        <v>7082</v>
      </c>
      <c r="I1184">
        <v>1</v>
      </c>
      <c r="J1184">
        <v>3</v>
      </c>
      <c r="K1184" t="s">
        <v>10558</v>
      </c>
      <c r="L1184" t="s">
        <v>12237</v>
      </c>
      <c r="M1184" t="s">
        <v>22</v>
      </c>
      <c r="N1184" t="s">
        <v>2121</v>
      </c>
      <c r="O1184" t="s">
        <v>29</v>
      </c>
      <c r="P1184" t="s">
        <v>4734</v>
      </c>
      <c r="Q1184" s="13">
        <v>4530</v>
      </c>
      <c r="R1184" s="13">
        <v>4303.5</v>
      </c>
      <c r="S1184" s="1">
        <v>0.9</v>
      </c>
      <c r="T1184" t="s">
        <v>4724</v>
      </c>
      <c r="U1184" t="s">
        <v>100</v>
      </c>
      <c r="V1184" t="b">
        <v>0</v>
      </c>
      <c r="W1184">
        <v>5</v>
      </c>
      <c r="X1184" t="s">
        <v>4732</v>
      </c>
      <c r="Y1184" t="s">
        <v>26</v>
      </c>
    </row>
    <row r="1185" spans="1:25" x14ac:dyDescent="0.4">
      <c r="A1185" t="s">
        <v>420</v>
      </c>
      <c r="B1185" s="2">
        <f ca="1">TODAY()+OpportunityTbl[[#This Row],[CreatedOn_DaysFromToday]]</f>
        <v>45037</v>
      </c>
      <c r="C1185" s="2">
        <f ca="1">TODAY()+OpportunityTbl[[#This Row],[EstCloseDate_DaysFromToday]]</f>
        <v>45089</v>
      </c>
      <c r="D1185">
        <f ca="1">IF(OpportunityTbl[[#This Row],[statecode]]=0,"",OpportunityTbl[[#This Row],[Estimated Close Date]])</f>
        <v>45089</v>
      </c>
      <c r="E1185" s="14">
        <v>-73</v>
      </c>
      <c r="F1185" s="14">
        <v>-21</v>
      </c>
      <c r="G1185" t="s">
        <v>27</v>
      </c>
      <c r="H1185" t="s">
        <v>28</v>
      </c>
      <c r="I1185">
        <v>2</v>
      </c>
      <c r="J1185">
        <v>4</v>
      </c>
      <c r="K1185" t="s">
        <v>10655</v>
      </c>
      <c r="L1185" t="s">
        <v>12234</v>
      </c>
      <c r="M1185" t="s">
        <v>22</v>
      </c>
      <c r="N1185" t="s">
        <v>31</v>
      </c>
      <c r="O1185" t="s">
        <v>29</v>
      </c>
      <c r="P1185" t="s">
        <v>419</v>
      </c>
      <c r="Q1185" s="13">
        <v>2608</v>
      </c>
      <c r="S1185" s="1">
        <v>0.3</v>
      </c>
      <c r="T1185" t="s">
        <v>168</v>
      </c>
      <c r="U1185" t="s">
        <v>24</v>
      </c>
      <c r="V1185" t="b">
        <v>0</v>
      </c>
      <c r="W1185">
        <v>2.5</v>
      </c>
      <c r="X1185" t="s">
        <v>157</v>
      </c>
      <c r="Y1185" t="s">
        <v>26</v>
      </c>
    </row>
    <row r="1186" spans="1:25" x14ac:dyDescent="0.4">
      <c r="A1186" t="s">
        <v>528</v>
      </c>
      <c r="B1186" s="2">
        <f ca="1">TODAY()+OpportunityTbl[[#This Row],[CreatedOn_DaysFromToday]]</f>
        <v>45037</v>
      </c>
      <c r="C1186" s="2">
        <f ca="1">TODAY()+OpportunityTbl[[#This Row],[EstCloseDate_DaysFromToday]]</f>
        <v>45081</v>
      </c>
      <c r="D1186">
        <f ca="1">IF(OpportunityTbl[[#This Row],[statecode]]=0,"",OpportunityTbl[[#This Row],[Estimated Close Date]])</f>
        <v>45081</v>
      </c>
      <c r="E1186" s="14">
        <v>-73</v>
      </c>
      <c r="F1186" s="14">
        <v>-29</v>
      </c>
      <c r="G1186" t="s">
        <v>27</v>
      </c>
      <c r="H1186" t="s">
        <v>28</v>
      </c>
      <c r="I1186">
        <v>2</v>
      </c>
      <c r="J1186">
        <v>4</v>
      </c>
      <c r="K1186" t="s">
        <v>10624</v>
      </c>
      <c r="L1186" t="s">
        <v>12236</v>
      </c>
      <c r="M1186" t="s">
        <v>22</v>
      </c>
      <c r="N1186" t="s">
        <v>518</v>
      </c>
      <c r="O1186" t="s">
        <v>29</v>
      </c>
      <c r="P1186" t="s">
        <v>529</v>
      </c>
      <c r="Q1186" s="13">
        <v>2364</v>
      </c>
      <c r="S1186" s="1">
        <v>0.3</v>
      </c>
      <c r="T1186" t="s">
        <v>168</v>
      </c>
      <c r="U1186" t="s">
        <v>97</v>
      </c>
      <c r="V1186" t="b">
        <v>1</v>
      </c>
      <c r="W1186">
        <v>2.5</v>
      </c>
      <c r="X1186" t="s">
        <v>157</v>
      </c>
      <c r="Y1186" t="s">
        <v>26</v>
      </c>
    </row>
    <row r="1187" spans="1:25" x14ac:dyDescent="0.4">
      <c r="A1187" t="s">
        <v>693</v>
      </c>
      <c r="B1187" s="2">
        <f ca="1">TODAY()+OpportunityTbl[[#This Row],[CreatedOn_DaysFromToday]]</f>
        <v>45037</v>
      </c>
      <c r="C1187" s="2">
        <f ca="1">TODAY()+OpportunityTbl[[#This Row],[EstCloseDate_DaysFromToday]]</f>
        <v>45060</v>
      </c>
      <c r="D1187">
        <f ca="1">IF(OpportunityTbl[[#This Row],[statecode]]=0,"",OpportunityTbl[[#This Row],[Estimated Close Date]])</f>
        <v>45060</v>
      </c>
      <c r="E1187" s="14">
        <v>-73</v>
      </c>
      <c r="F1187" s="14">
        <v>-50</v>
      </c>
      <c r="G1187" t="s">
        <v>27</v>
      </c>
      <c r="H1187" t="s">
        <v>28</v>
      </c>
      <c r="I1187">
        <v>2</v>
      </c>
      <c r="J1187">
        <v>4</v>
      </c>
      <c r="K1187" t="s">
        <v>10663</v>
      </c>
      <c r="L1187" t="s">
        <v>12240</v>
      </c>
      <c r="M1187" t="s">
        <v>22</v>
      </c>
      <c r="N1187" t="s">
        <v>469</v>
      </c>
      <c r="O1187" t="s">
        <v>29</v>
      </c>
      <c r="P1187" t="s">
        <v>694</v>
      </c>
      <c r="Q1187" s="13">
        <v>5935</v>
      </c>
      <c r="S1187" s="1">
        <v>0.3</v>
      </c>
      <c r="T1187" t="s">
        <v>168</v>
      </c>
      <c r="U1187" t="s">
        <v>100</v>
      </c>
      <c r="V1187" t="b">
        <v>1</v>
      </c>
      <c r="W1187">
        <v>2.5</v>
      </c>
      <c r="X1187" t="s">
        <v>157</v>
      </c>
      <c r="Y1187" t="s">
        <v>26</v>
      </c>
    </row>
    <row r="1188" spans="1:25" x14ac:dyDescent="0.4">
      <c r="A1188" t="s">
        <v>1616</v>
      </c>
      <c r="B1188" s="2">
        <f ca="1">TODAY()+OpportunityTbl[[#This Row],[CreatedOn_DaysFromToday]]</f>
        <v>45037</v>
      </c>
      <c r="C1188" s="2">
        <f ca="1">TODAY()+OpportunityTbl[[#This Row],[EstCloseDate_DaysFromToday]]</f>
        <v>45105</v>
      </c>
      <c r="D1188">
        <f ca="1">IF(OpportunityTbl[[#This Row],[statecode]]=0,"",OpportunityTbl[[#This Row],[Estimated Close Date]])</f>
        <v>45105</v>
      </c>
      <c r="E1188" s="14">
        <v>-73</v>
      </c>
      <c r="F1188" s="14">
        <v>-5</v>
      </c>
      <c r="G1188" t="s">
        <v>27</v>
      </c>
      <c r="H1188" t="s">
        <v>28</v>
      </c>
      <c r="I1188">
        <v>2</v>
      </c>
      <c r="J1188">
        <v>4</v>
      </c>
      <c r="K1188" t="s">
        <v>10553</v>
      </c>
      <c r="L1188" t="s">
        <v>12240</v>
      </c>
      <c r="M1188" t="s">
        <v>22</v>
      </c>
      <c r="N1188" t="s">
        <v>1617</v>
      </c>
      <c r="O1188" t="s">
        <v>29</v>
      </c>
      <c r="P1188" t="s">
        <v>1618</v>
      </c>
      <c r="Q1188" s="13">
        <v>7144</v>
      </c>
      <c r="S1188" s="1">
        <v>0.3</v>
      </c>
      <c r="T1188" t="s">
        <v>168</v>
      </c>
      <c r="U1188" t="s">
        <v>24</v>
      </c>
      <c r="V1188" t="b">
        <v>1</v>
      </c>
      <c r="W1188">
        <v>3.5</v>
      </c>
      <c r="X1188" t="s">
        <v>157</v>
      </c>
      <c r="Y1188" t="s">
        <v>26</v>
      </c>
    </row>
    <row r="1189" spans="1:25" x14ac:dyDescent="0.4">
      <c r="A1189" t="s">
        <v>2072</v>
      </c>
      <c r="B1189" s="2">
        <f ca="1">TODAY()+OpportunityTbl[[#This Row],[CreatedOn_DaysFromToday]]</f>
        <v>45037</v>
      </c>
      <c r="C1189" s="2">
        <f ca="1">TODAY()+OpportunityTbl[[#This Row],[EstCloseDate_DaysFromToday]]</f>
        <v>45089</v>
      </c>
      <c r="D1189">
        <f ca="1">IF(OpportunityTbl[[#This Row],[statecode]]=0,"",OpportunityTbl[[#This Row],[Estimated Close Date]])</f>
        <v>45089</v>
      </c>
      <c r="E1189" s="14">
        <v>-73</v>
      </c>
      <c r="F1189" s="14">
        <v>-21</v>
      </c>
      <c r="G1189" t="s">
        <v>27</v>
      </c>
      <c r="H1189" t="s">
        <v>28</v>
      </c>
      <c r="I1189">
        <v>2</v>
      </c>
      <c r="J1189">
        <v>4</v>
      </c>
      <c r="K1189" t="s">
        <v>10596</v>
      </c>
      <c r="L1189" t="s">
        <v>12238</v>
      </c>
      <c r="M1189" t="s">
        <v>22</v>
      </c>
      <c r="N1189" t="s">
        <v>1617</v>
      </c>
      <c r="O1189" t="s">
        <v>29</v>
      </c>
      <c r="P1189" t="s">
        <v>1618</v>
      </c>
      <c r="Q1189" s="13">
        <v>4589</v>
      </c>
      <c r="S1189" s="1">
        <v>0.3</v>
      </c>
      <c r="T1189" t="s">
        <v>168</v>
      </c>
      <c r="U1189" t="s">
        <v>100</v>
      </c>
      <c r="V1189" t="b">
        <v>1</v>
      </c>
      <c r="W1189">
        <v>3</v>
      </c>
      <c r="X1189" t="s">
        <v>157</v>
      </c>
      <c r="Y1189" t="s">
        <v>26</v>
      </c>
    </row>
    <row r="1190" spans="1:25" x14ac:dyDescent="0.4">
      <c r="A1190" t="s">
        <v>3667</v>
      </c>
      <c r="B1190" s="2">
        <f ca="1">TODAY()+OpportunityTbl[[#This Row],[CreatedOn_DaysFromToday]]</f>
        <v>45037</v>
      </c>
      <c r="C1190" s="2">
        <f ca="1">TODAY()+OpportunityTbl[[#This Row],[EstCloseDate_DaysFromToday]]</f>
        <v>45078</v>
      </c>
      <c r="D1190">
        <f ca="1">IF(OpportunityTbl[[#This Row],[statecode]]=0,"",OpportunityTbl[[#This Row],[Estimated Close Date]])</f>
        <v>45078</v>
      </c>
      <c r="E1190" s="14">
        <v>-73</v>
      </c>
      <c r="F1190" s="14">
        <v>-32</v>
      </c>
      <c r="G1190" t="s">
        <v>27</v>
      </c>
      <c r="H1190" t="s">
        <v>28</v>
      </c>
      <c r="I1190">
        <v>2</v>
      </c>
      <c r="J1190">
        <v>4</v>
      </c>
      <c r="K1190" t="s">
        <v>10664</v>
      </c>
      <c r="L1190" t="s">
        <v>12239</v>
      </c>
      <c r="M1190" t="s">
        <v>22</v>
      </c>
      <c r="N1190" t="s">
        <v>31</v>
      </c>
      <c r="O1190" t="s">
        <v>29</v>
      </c>
      <c r="P1190" t="s">
        <v>319</v>
      </c>
      <c r="Q1190" s="13">
        <v>5489</v>
      </c>
      <c r="S1190" s="1">
        <v>0.1</v>
      </c>
      <c r="T1190" t="s">
        <v>23</v>
      </c>
      <c r="U1190" t="s">
        <v>97</v>
      </c>
      <c r="V1190" t="b">
        <v>0</v>
      </c>
      <c r="W1190">
        <v>2</v>
      </c>
      <c r="X1190" t="s">
        <v>25</v>
      </c>
      <c r="Y1190" t="s">
        <v>26</v>
      </c>
    </row>
    <row r="1191" spans="1:25" x14ac:dyDescent="0.4">
      <c r="A1191" t="s">
        <v>4722</v>
      </c>
      <c r="B1191" s="2">
        <f ca="1">TODAY()+OpportunityTbl[[#This Row],[CreatedOn_DaysFromToday]]</f>
        <v>45037</v>
      </c>
      <c r="C1191" s="2">
        <f ca="1">TODAY()+OpportunityTbl[[#This Row],[EstCloseDate_DaysFromToday]]</f>
        <v>45117</v>
      </c>
      <c r="D1191" t="str">
        <f>IF(OpportunityTbl[[#This Row],[statecode]]=0,"",OpportunityTbl[[#This Row],[Estimated Close Date]])</f>
        <v/>
      </c>
      <c r="E1191" s="14">
        <v>-73</v>
      </c>
      <c r="F1191" s="14">
        <v>7</v>
      </c>
      <c r="G1191" t="s">
        <v>4280</v>
      </c>
      <c r="H1191" t="s">
        <v>4281</v>
      </c>
      <c r="I1191">
        <v>0</v>
      </c>
      <c r="J1191">
        <v>1</v>
      </c>
      <c r="K1191" t="s">
        <v>10571</v>
      </c>
      <c r="L1191" t="s">
        <v>12239</v>
      </c>
      <c r="M1191" t="s">
        <v>22</v>
      </c>
      <c r="N1191" t="s">
        <v>1617</v>
      </c>
      <c r="O1191" t="s">
        <v>29</v>
      </c>
      <c r="P1191" t="s">
        <v>1620</v>
      </c>
      <c r="Q1191" s="13">
        <v>9113</v>
      </c>
      <c r="S1191" s="1">
        <v>0.3</v>
      </c>
      <c r="T1191" t="s">
        <v>168</v>
      </c>
      <c r="U1191" t="s">
        <v>24</v>
      </c>
      <c r="V1191" t="b">
        <v>0</v>
      </c>
      <c r="W1191">
        <v>3</v>
      </c>
      <c r="X1191" t="s">
        <v>25</v>
      </c>
      <c r="Y1191" t="s">
        <v>26</v>
      </c>
    </row>
    <row r="1192" spans="1:25" x14ac:dyDescent="0.4">
      <c r="A1192" t="s">
        <v>5710</v>
      </c>
      <c r="B1192" s="2">
        <f ca="1">TODAY()+OpportunityTbl[[#This Row],[CreatedOn_DaysFromToday]]</f>
        <v>45037</v>
      </c>
      <c r="C1192" s="2">
        <f ca="1">TODAY()+OpportunityTbl[[#This Row],[EstCloseDate_DaysFromToday]]</f>
        <v>45081</v>
      </c>
      <c r="D1192">
        <f ca="1">IF(OpportunityTbl[[#This Row],[statecode]]=0,"",OpportunityTbl[[#This Row],[Estimated Close Date]])</f>
        <v>45081</v>
      </c>
      <c r="E1192" s="14">
        <v>-73</v>
      </c>
      <c r="F1192" s="14">
        <v>-29</v>
      </c>
      <c r="G1192" t="s">
        <v>27</v>
      </c>
      <c r="H1192" t="s">
        <v>28</v>
      </c>
      <c r="I1192">
        <v>2</v>
      </c>
      <c r="J1192">
        <v>4</v>
      </c>
      <c r="K1192" t="s">
        <v>10655</v>
      </c>
      <c r="L1192" t="s">
        <v>12233</v>
      </c>
      <c r="M1192" t="s">
        <v>22</v>
      </c>
      <c r="N1192" t="s">
        <v>1710</v>
      </c>
      <c r="O1192" t="s">
        <v>29</v>
      </c>
      <c r="P1192" t="s">
        <v>1805</v>
      </c>
      <c r="Q1192" s="13">
        <v>12240</v>
      </c>
      <c r="S1192" s="1">
        <v>0.3</v>
      </c>
      <c r="T1192" t="s">
        <v>168</v>
      </c>
      <c r="U1192" t="s">
        <v>97</v>
      </c>
      <c r="V1192" t="b">
        <v>1</v>
      </c>
      <c r="W1192">
        <v>4</v>
      </c>
      <c r="X1192" t="s">
        <v>157</v>
      </c>
      <c r="Y1192" t="s">
        <v>4896</v>
      </c>
    </row>
    <row r="1193" spans="1:25" x14ac:dyDescent="0.4">
      <c r="A1193" t="s">
        <v>6028</v>
      </c>
      <c r="B1193" s="2">
        <f ca="1">TODAY()+OpportunityTbl[[#This Row],[CreatedOn_DaysFromToday]]</f>
        <v>45037</v>
      </c>
      <c r="C1193" s="2">
        <f ca="1">TODAY()+OpportunityTbl[[#This Row],[EstCloseDate_DaysFromToday]]</f>
        <v>45094</v>
      </c>
      <c r="D1193">
        <f ca="1">IF(OpportunityTbl[[#This Row],[statecode]]=0,"",OpportunityTbl[[#This Row],[Estimated Close Date]])</f>
        <v>45094</v>
      </c>
      <c r="E1193" s="14">
        <v>-73</v>
      </c>
      <c r="F1193" s="14">
        <v>-16</v>
      </c>
      <c r="G1193" t="s">
        <v>27</v>
      </c>
      <c r="H1193" t="s">
        <v>28</v>
      </c>
      <c r="I1193">
        <v>2</v>
      </c>
      <c r="J1193">
        <v>4</v>
      </c>
      <c r="K1193" t="s">
        <v>10507</v>
      </c>
      <c r="L1193" t="s">
        <v>12239</v>
      </c>
      <c r="M1193" t="s">
        <v>22</v>
      </c>
      <c r="N1193" t="s">
        <v>31</v>
      </c>
      <c r="O1193" t="s">
        <v>29</v>
      </c>
      <c r="P1193" t="s">
        <v>32</v>
      </c>
      <c r="Q1193" s="13">
        <v>7275</v>
      </c>
      <c r="S1193" s="1">
        <v>0.3</v>
      </c>
      <c r="T1193" t="s">
        <v>168</v>
      </c>
      <c r="U1193" t="s">
        <v>24</v>
      </c>
      <c r="V1193" t="b">
        <v>0</v>
      </c>
      <c r="W1193">
        <v>2</v>
      </c>
      <c r="X1193" t="s">
        <v>157</v>
      </c>
      <c r="Y1193" t="s">
        <v>4890</v>
      </c>
    </row>
    <row r="1194" spans="1:25" x14ac:dyDescent="0.4">
      <c r="A1194" t="s">
        <v>7093</v>
      </c>
      <c r="B1194" s="2">
        <f ca="1">TODAY()+OpportunityTbl[[#This Row],[CreatedOn_DaysFromToday]]</f>
        <v>45037</v>
      </c>
      <c r="C1194" s="2">
        <f ca="1">TODAY()+OpportunityTbl[[#This Row],[EstCloseDate_DaysFromToday]]</f>
        <v>45104</v>
      </c>
      <c r="D1194">
        <f ca="1">IF(OpportunityTbl[[#This Row],[statecode]]=0,"",OpportunityTbl[[#This Row],[Estimated Close Date]])</f>
        <v>45104</v>
      </c>
      <c r="E1194" s="14">
        <v>-73</v>
      </c>
      <c r="F1194" s="14">
        <v>-6</v>
      </c>
      <c r="G1194" t="s">
        <v>7082</v>
      </c>
      <c r="H1194" t="s">
        <v>7082</v>
      </c>
      <c r="I1194">
        <v>1</v>
      </c>
      <c r="J1194">
        <v>3</v>
      </c>
      <c r="K1194" t="s">
        <v>10568</v>
      </c>
      <c r="L1194" t="s">
        <v>12239</v>
      </c>
      <c r="M1194" t="s">
        <v>22</v>
      </c>
      <c r="N1194" t="s">
        <v>480</v>
      </c>
      <c r="O1194" t="s">
        <v>29</v>
      </c>
      <c r="P1194" t="s">
        <v>687</v>
      </c>
      <c r="Q1194" s="13">
        <v>8805</v>
      </c>
      <c r="R1194" s="13">
        <v>8628.9</v>
      </c>
      <c r="S1194" s="1">
        <v>0.9</v>
      </c>
      <c r="T1194" t="s">
        <v>4724</v>
      </c>
      <c r="U1194" t="s">
        <v>100</v>
      </c>
      <c r="V1194" t="b">
        <v>0</v>
      </c>
      <c r="W1194">
        <v>2</v>
      </c>
      <c r="X1194" t="s">
        <v>4732</v>
      </c>
      <c r="Y1194" t="s">
        <v>4905</v>
      </c>
    </row>
    <row r="1195" spans="1:25" x14ac:dyDescent="0.4">
      <c r="A1195" t="s">
        <v>7333</v>
      </c>
      <c r="B1195" s="2">
        <f ca="1">TODAY()+OpportunityTbl[[#This Row],[CreatedOn_DaysFromToday]]</f>
        <v>45037</v>
      </c>
      <c r="C1195" s="2">
        <f ca="1">TODAY()+OpportunityTbl[[#This Row],[EstCloseDate_DaysFromToday]]</f>
        <v>45093</v>
      </c>
      <c r="D1195">
        <f ca="1">IF(OpportunityTbl[[#This Row],[statecode]]=0,"",OpportunityTbl[[#This Row],[Estimated Close Date]])</f>
        <v>45093</v>
      </c>
      <c r="E1195" s="14">
        <v>-73</v>
      </c>
      <c r="F1195" s="14">
        <v>-17</v>
      </c>
      <c r="G1195" t="s">
        <v>7082</v>
      </c>
      <c r="H1195" t="s">
        <v>7082</v>
      </c>
      <c r="I1195">
        <v>1</v>
      </c>
      <c r="J1195">
        <v>3</v>
      </c>
      <c r="K1195" t="s">
        <v>10563</v>
      </c>
      <c r="L1195" t="s">
        <v>12237</v>
      </c>
      <c r="M1195" t="s">
        <v>22</v>
      </c>
      <c r="N1195" t="s">
        <v>1617</v>
      </c>
      <c r="O1195" t="s">
        <v>29</v>
      </c>
      <c r="P1195" t="s">
        <v>1620</v>
      </c>
      <c r="Q1195" s="13">
        <v>3431</v>
      </c>
      <c r="R1195" s="13">
        <v>3276.61</v>
      </c>
      <c r="S1195" s="1">
        <v>0.3</v>
      </c>
      <c r="T1195" t="s">
        <v>168</v>
      </c>
      <c r="U1195" t="s">
        <v>100</v>
      </c>
      <c r="V1195" t="b">
        <v>1</v>
      </c>
      <c r="W1195">
        <v>4.5</v>
      </c>
      <c r="X1195" t="s">
        <v>157</v>
      </c>
      <c r="Y1195" t="s">
        <v>4926</v>
      </c>
    </row>
    <row r="1196" spans="1:25" x14ac:dyDescent="0.4">
      <c r="A1196" t="s">
        <v>7762</v>
      </c>
      <c r="B1196" s="2">
        <f ca="1">TODAY()+OpportunityTbl[[#This Row],[CreatedOn_DaysFromToday]]</f>
        <v>45037</v>
      </c>
      <c r="C1196" s="2">
        <f ca="1">TODAY()+OpportunityTbl[[#This Row],[EstCloseDate_DaysFromToday]]</f>
        <v>45089</v>
      </c>
      <c r="D1196">
        <f ca="1">IF(OpportunityTbl[[#This Row],[statecode]]=0,"",OpportunityTbl[[#This Row],[Estimated Close Date]])</f>
        <v>45089</v>
      </c>
      <c r="E1196" s="14">
        <v>-73</v>
      </c>
      <c r="F1196" s="14">
        <v>-21</v>
      </c>
      <c r="G1196" t="s">
        <v>7082</v>
      </c>
      <c r="H1196" t="s">
        <v>7082</v>
      </c>
      <c r="I1196">
        <v>1</v>
      </c>
      <c r="J1196">
        <v>3</v>
      </c>
      <c r="K1196" t="s">
        <v>10650</v>
      </c>
      <c r="L1196" t="s">
        <v>12234</v>
      </c>
      <c r="M1196" t="s">
        <v>22</v>
      </c>
      <c r="N1196" t="s">
        <v>1710</v>
      </c>
      <c r="O1196" t="s">
        <v>29</v>
      </c>
      <c r="P1196" t="s">
        <v>1713</v>
      </c>
      <c r="Q1196" s="13">
        <v>2080</v>
      </c>
      <c r="R1196" s="13">
        <v>1996.8</v>
      </c>
      <c r="S1196" s="1">
        <v>0.5</v>
      </c>
      <c r="T1196" t="s">
        <v>168</v>
      </c>
      <c r="U1196" t="s">
        <v>24</v>
      </c>
      <c r="V1196" t="b">
        <v>1</v>
      </c>
      <c r="W1196">
        <v>4</v>
      </c>
      <c r="X1196" t="s">
        <v>240</v>
      </c>
      <c r="Y1196" t="s">
        <v>4905</v>
      </c>
    </row>
    <row r="1197" spans="1:25" x14ac:dyDescent="0.4">
      <c r="A1197" t="s">
        <v>7952</v>
      </c>
      <c r="B1197" s="2">
        <f ca="1">TODAY()+OpportunityTbl[[#This Row],[CreatedOn_DaysFromToday]]</f>
        <v>45037</v>
      </c>
      <c r="C1197" s="2">
        <f ca="1">TODAY()+OpportunityTbl[[#This Row],[EstCloseDate_DaysFromToday]]</f>
        <v>45079</v>
      </c>
      <c r="D1197">
        <f ca="1">IF(OpportunityTbl[[#This Row],[statecode]]=0,"",OpportunityTbl[[#This Row],[Estimated Close Date]])</f>
        <v>45079</v>
      </c>
      <c r="E1197" s="14">
        <v>-73</v>
      </c>
      <c r="F1197" s="14">
        <v>-31</v>
      </c>
      <c r="G1197" t="s">
        <v>7082</v>
      </c>
      <c r="H1197" t="s">
        <v>7082</v>
      </c>
      <c r="I1197">
        <v>1</v>
      </c>
      <c r="J1197">
        <v>3</v>
      </c>
      <c r="K1197" t="s">
        <v>10623</v>
      </c>
      <c r="L1197" t="s">
        <v>12236</v>
      </c>
      <c r="M1197" t="s">
        <v>22</v>
      </c>
      <c r="N1197" t="s">
        <v>31</v>
      </c>
      <c r="O1197" t="s">
        <v>29</v>
      </c>
      <c r="P1197" t="s">
        <v>32</v>
      </c>
      <c r="Q1197" s="13">
        <v>2636</v>
      </c>
      <c r="R1197" s="13">
        <v>2570.1</v>
      </c>
      <c r="S1197" s="1">
        <v>0.3</v>
      </c>
      <c r="T1197" t="s">
        <v>168</v>
      </c>
      <c r="U1197" t="s">
        <v>24</v>
      </c>
      <c r="V1197" t="b">
        <v>1</v>
      </c>
      <c r="W1197">
        <v>2.5</v>
      </c>
      <c r="X1197" t="s">
        <v>157</v>
      </c>
      <c r="Y1197" t="s">
        <v>4899</v>
      </c>
    </row>
    <row r="1198" spans="1:25" x14ac:dyDescent="0.4">
      <c r="A1198" t="s">
        <v>8123</v>
      </c>
      <c r="B1198" s="2">
        <f ca="1">TODAY()+OpportunityTbl[[#This Row],[CreatedOn_DaysFromToday]]</f>
        <v>45037</v>
      </c>
      <c r="C1198" s="2">
        <f ca="1">TODAY()+OpportunityTbl[[#This Row],[EstCloseDate_DaysFromToday]]</f>
        <v>45069</v>
      </c>
      <c r="D1198">
        <f ca="1">IF(OpportunityTbl[[#This Row],[statecode]]=0,"",OpportunityTbl[[#This Row],[Estimated Close Date]])</f>
        <v>45069</v>
      </c>
      <c r="E1198" s="14">
        <v>-73</v>
      </c>
      <c r="F1198" s="14">
        <v>-41</v>
      </c>
      <c r="G1198" t="s">
        <v>7082</v>
      </c>
      <c r="H1198" t="s">
        <v>7082</v>
      </c>
      <c r="I1198">
        <v>1</v>
      </c>
      <c r="J1198">
        <v>3</v>
      </c>
      <c r="K1198" t="s">
        <v>10650</v>
      </c>
      <c r="L1198" t="s">
        <v>12234</v>
      </c>
      <c r="M1198" t="s">
        <v>22</v>
      </c>
      <c r="N1198" t="s">
        <v>31</v>
      </c>
      <c r="O1198" t="s">
        <v>29</v>
      </c>
      <c r="P1198" t="s">
        <v>210</v>
      </c>
      <c r="Q1198" s="13">
        <v>2399</v>
      </c>
      <c r="R1198" s="13">
        <v>2339.0300000000002</v>
      </c>
      <c r="S1198" s="1">
        <v>0.5</v>
      </c>
      <c r="T1198" t="s">
        <v>168</v>
      </c>
      <c r="U1198" t="s">
        <v>100</v>
      </c>
      <c r="V1198" t="b">
        <v>1</v>
      </c>
      <c r="W1198">
        <v>2.5</v>
      </c>
      <c r="X1198" t="s">
        <v>240</v>
      </c>
      <c r="Y1198" t="s">
        <v>4896</v>
      </c>
    </row>
    <row r="1199" spans="1:25" x14ac:dyDescent="0.4">
      <c r="A1199" t="s">
        <v>9047</v>
      </c>
      <c r="B1199" s="2">
        <f ca="1">TODAY()+OpportunityTbl[[#This Row],[CreatedOn_DaysFromToday]]</f>
        <v>45037</v>
      </c>
      <c r="C1199" s="2">
        <f ca="1">TODAY()+OpportunityTbl[[#This Row],[EstCloseDate_DaysFromToday]]</f>
        <v>45104</v>
      </c>
      <c r="D1199">
        <f ca="1">IF(OpportunityTbl[[#This Row],[statecode]]=0,"",OpportunityTbl[[#This Row],[Estimated Close Date]])</f>
        <v>45104</v>
      </c>
      <c r="E1199" s="14">
        <v>-73</v>
      </c>
      <c r="F1199" s="14">
        <v>-6</v>
      </c>
      <c r="G1199" t="s">
        <v>7082</v>
      </c>
      <c r="H1199" t="s">
        <v>7082</v>
      </c>
      <c r="I1199">
        <v>1</v>
      </c>
      <c r="J1199">
        <v>3</v>
      </c>
      <c r="K1199" t="s">
        <v>10581</v>
      </c>
      <c r="L1199" t="s">
        <v>12239</v>
      </c>
      <c r="M1199" t="s">
        <v>22</v>
      </c>
      <c r="N1199" t="s">
        <v>1710</v>
      </c>
      <c r="O1199" t="s">
        <v>29</v>
      </c>
      <c r="P1199" t="s">
        <v>1879</v>
      </c>
      <c r="Q1199" s="13">
        <v>7874</v>
      </c>
      <c r="R1199" s="13">
        <v>7598.41</v>
      </c>
      <c r="S1199" s="1">
        <v>0.5</v>
      </c>
      <c r="T1199" t="s">
        <v>168</v>
      </c>
      <c r="U1199" t="s">
        <v>24</v>
      </c>
      <c r="V1199" t="b">
        <v>0</v>
      </c>
      <c r="W1199">
        <v>3.5</v>
      </c>
      <c r="X1199" t="s">
        <v>240</v>
      </c>
      <c r="Y1199" t="s">
        <v>26</v>
      </c>
    </row>
    <row r="1200" spans="1:25" x14ac:dyDescent="0.4">
      <c r="A1200" t="s">
        <v>9309</v>
      </c>
      <c r="B1200" s="2">
        <f ca="1">TODAY()+OpportunityTbl[[#This Row],[CreatedOn_DaysFromToday]]</f>
        <v>45037</v>
      </c>
      <c r="C1200" s="2">
        <f ca="1">TODAY()+OpportunityTbl[[#This Row],[EstCloseDate_DaysFromToday]]</f>
        <v>45062</v>
      </c>
      <c r="D1200">
        <f ca="1">IF(OpportunityTbl[[#This Row],[statecode]]=0,"",OpportunityTbl[[#This Row],[Estimated Close Date]])</f>
        <v>45062</v>
      </c>
      <c r="E1200" s="14">
        <v>-73</v>
      </c>
      <c r="F1200" s="14">
        <v>-48</v>
      </c>
      <c r="G1200" t="s">
        <v>7082</v>
      </c>
      <c r="H1200" t="s">
        <v>7082</v>
      </c>
      <c r="I1200">
        <v>1</v>
      </c>
      <c r="J1200">
        <v>3</v>
      </c>
      <c r="K1200" t="s">
        <v>10665</v>
      </c>
      <c r="L1200" t="s">
        <v>12233</v>
      </c>
      <c r="M1200" t="s">
        <v>22</v>
      </c>
      <c r="N1200" t="s">
        <v>469</v>
      </c>
      <c r="O1200" t="s">
        <v>29</v>
      </c>
      <c r="P1200" t="s">
        <v>705</v>
      </c>
      <c r="Q1200" s="13">
        <v>29208</v>
      </c>
      <c r="R1200" s="13">
        <v>28477.8</v>
      </c>
      <c r="S1200" s="1">
        <v>0.3</v>
      </c>
      <c r="T1200" t="s">
        <v>168</v>
      </c>
      <c r="U1200" t="s">
        <v>100</v>
      </c>
      <c r="V1200" t="b">
        <v>1</v>
      </c>
      <c r="W1200">
        <v>2.5</v>
      </c>
      <c r="X1200" t="s">
        <v>157</v>
      </c>
      <c r="Y1200" t="s">
        <v>26</v>
      </c>
    </row>
    <row r="1201" spans="1:25" x14ac:dyDescent="0.4">
      <c r="A1201" t="s">
        <v>177</v>
      </c>
      <c r="B1201" s="2">
        <f ca="1">TODAY()+OpportunityTbl[[#This Row],[CreatedOn_DaysFromToday]]</f>
        <v>45036</v>
      </c>
      <c r="C1201" s="2">
        <f ca="1">TODAY()+OpportunityTbl[[#This Row],[EstCloseDate_DaysFromToday]]</f>
        <v>45077</v>
      </c>
      <c r="D1201">
        <f ca="1">IF(OpportunityTbl[[#This Row],[statecode]]=0,"",OpportunityTbl[[#This Row],[Estimated Close Date]])</f>
        <v>45077</v>
      </c>
      <c r="E1201" s="14">
        <v>-74</v>
      </c>
      <c r="F1201" s="14">
        <v>-33</v>
      </c>
      <c r="G1201" t="s">
        <v>27</v>
      </c>
      <c r="H1201" t="s">
        <v>28</v>
      </c>
      <c r="I1201">
        <v>2</v>
      </c>
      <c r="J1201">
        <v>4</v>
      </c>
      <c r="K1201" t="s">
        <v>10654</v>
      </c>
      <c r="L1201" t="s">
        <v>12236</v>
      </c>
      <c r="M1201" t="s">
        <v>22</v>
      </c>
      <c r="N1201" t="s">
        <v>31</v>
      </c>
      <c r="O1201" t="s">
        <v>29</v>
      </c>
      <c r="P1201" t="s">
        <v>32</v>
      </c>
      <c r="Q1201" s="13">
        <v>1844</v>
      </c>
      <c r="S1201" s="1">
        <v>0.3</v>
      </c>
      <c r="T1201" t="s">
        <v>168</v>
      </c>
      <c r="U1201" t="s">
        <v>97</v>
      </c>
      <c r="V1201" t="b">
        <v>1</v>
      </c>
      <c r="W1201">
        <v>2.5</v>
      </c>
      <c r="X1201" t="s">
        <v>157</v>
      </c>
      <c r="Y1201" t="s">
        <v>26</v>
      </c>
    </row>
    <row r="1202" spans="1:25" x14ac:dyDescent="0.4">
      <c r="A1202" t="s">
        <v>530</v>
      </c>
      <c r="B1202" s="2">
        <f ca="1">TODAY()+OpportunityTbl[[#This Row],[CreatedOn_DaysFromToday]]</f>
        <v>45036</v>
      </c>
      <c r="C1202" s="2">
        <f ca="1">TODAY()+OpportunityTbl[[#This Row],[EstCloseDate_DaysFromToday]]</f>
        <v>45083</v>
      </c>
      <c r="D1202">
        <f ca="1">IF(OpportunityTbl[[#This Row],[statecode]]=0,"",OpportunityTbl[[#This Row],[Estimated Close Date]])</f>
        <v>45083</v>
      </c>
      <c r="E1202" s="14">
        <v>-74</v>
      </c>
      <c r="F1202" s="14">
        <v>-27</v>
      </c>
      <c r="G1202" t="s">
        <v>27</v>
      </c>
      <c r="H1202" t="s">
        <v>28</v>
      </c>
      <c r="I1202">
        <v>2</v>
      </c>
      <c r="J1202">
        <v>4</v>
      </c>
      <c r="K1202" t="s">
        <v>10666</v>
      </c>
      <c r="L1202" t="s">
        <v>12236</v>
      </c>
      <c r="M1202" t="s">
        <v>22</v>
      </c>
      <c r="N1202" t="s">
        <v>513</v>
      </c>
      <c r="O1202" t="s">
        <v>29</v>
      </c>
      <c r="P1202" t="s">
        <v>525</v>
      </c>
      <c r="Q1202" s="13">
        <v>3303</v>
      </c>
      <c r="S1202" s="1">
        <v>0.3</v>
      </c>
      <c r="T1202" t="s">
        <v>168</v>
      </c>
      <c r="U1202" t="s">
        <v>97</v>
      </c>
      <c r="V1202" t="b">
        <v>1</v>
      </c>
      <c r="W1202">
        <v>2.5</v>
      </c>
      <c r="X1202" t="s">
        <v>157</v>
      </c>
      <c r="Y1202" t="s">
        <v>26</v>
      </c>
    </row>
    <row r="1203" spans="1:25" x14ac:dyDescent="0.4">
      <c r="A1203" t="s">
        <v>1442</v>
      </c>
      <c r="B1203" s="2">
        <f ca="1">TODAY()+OpportunityTbl[[#This Row],[CreatedOn_DaysFromToday]]</f>
        <v>45036</v>
      </c>
      <c r="C1203" s="2">
        <f ca="1">TODAY()+OpportunityTbl[[#This Row],[EstCloseDate_DaysFromToday]]</f>
        <v>45080</v>
      </c>
      <c r="D1203">
        <f ca="1">IF(OpportunityTbl[[#This Row],[statecode]]=0,"",OpportunityTbl[[#This Row],[Estimated Close Date]])</f>
        <v>45080</v>
      </c>
      <c r="E1203" s="14">
        <v>-74</v>
      </c>
      <c r="F1203" s="14">
        <v>-30</v>
      </c>
      <c r="G1203" t="s">
        <v>27</v>
      </c>
      <c r="H1203" t="s">
        <v>28</v>
      </c>
      <c r="I1203">
        <v>2</v>
      </c>
      <c r="J1203">
        <v>4</v>
      </c>
      <c r="K1203" t="s">
        <v>10651</v>
      </c>
      <c r="L1203" t="s">
        <v>12233</v>
      </c>
      <c r="M1203" t="s">
        <v>22</v>
      </c>
      <c r="N1203" t="s">
        <v>518</v>
      </c>
      <c r="O1203" t="s">
        <v>29</v>
      </c>
      <c r="P1203" t="s">
        <v>529</v>
      </c>
      <c r="Q1203" s="13">
        <v>25242</v>
      </c>
      <c r="S1203" s="1">
        <v>0.1</v>
      </c>
      <c r="T1203" t="s">
        <v>23</v>
      </c>
      <c r="U1203" t="s">
        <v>24</v>
      </c>
      <c r="V1203" t="b">
        <v>1</v>
      </c>
      <c r="W1203">
        <v>2.5</v>
      </c>
      <c r="X1203" t="s">
        <v>25</v>
      </c>
      <c r="Y1203" t="s">
        <v>26</v>
      </c>
    </row>
    <row r="1204" spans="1:25" x14ac:dyDescent="0.4">
      <c r="A1204" t="s">
        <v>4723</v>
      </c>
      <c r="B1204" s="2">
        <f ca="1">TODAY()+OpportunityTbl[[#This Row],[CreatedOn_DaysFromToday]]</f>
        <v>45036</v>
      </c>
      <c r="C1204" s="2">
        <f ca="1">TODAY()+OpportunityTbl[[#This Row],[EstCloseDate_DaysFromToday]]</f>
        <v>45111</v>
      </c>
      <c r="D1204" t="str">
        <f>IF(OpportunityTbl[[#This Row],[statecode]]=0,"",OpportunityTbl[[#This Row],[Estimated Close Date]])</f>
        <v/>
      </c>
      <c r="E1204" s="14">
        <v>-74</v>
      </c>
      <c r="F1204" s="14">
        <v>1</v>
      </c>
      <c r="G1204" t="s">
        <v>4280</v>
      </c>
      <c r="H1204" t="s">
        <v>4281</v>
      </c>
      <c r="I1204">
        <v>0</v>
      </c>
      <c r="J1204">
        <v>1</v>
      </c>
      <c r="K1204" t="s">
        <v>10640</v>
      </c>
      <c r="L1204" t="s">
        <v>12236</v>
      </c>
      <c r="M1204" t="s">
        <v>22</v>
      </c>
      <c r="N1204" t="s">
        <v>1816</v>
      </c>
      <c r="O1204" t="s">
        <v>29</v>
      </c>
      <c r="P1204" t="s">
        <v>1817</v>
      </c>
      <c r="Q1204" s="13">
        <v>2763</v>
      </c>
      <c r="S1204" s="1">
        <v>0.5</v>
      </c>
      <c r="T1204" t="s">
        <v>168</v>
      </c>
      <c r="U1204" t="s">
        <v>24</v>
      </c>
      <c r="V1204" t="b">
        <v>1</v>
      </c>
      <c r="W1204">
        <v>4</v>
      </c>
      <c r="X1204" t="s">
        <v>240</v>
      </c>
      <c r="Y1204" t="s">
        <v>26</v>
      </c>
    </row>
    <row r="1205" spans="1:25" x14ac:dyDescent="0.4">
      <c r="A1205" t="s">
        <v>4957</v>
      </c>
      <c r="B1205" s="2">
        <f ca="1">TODAY()+OpportunityTbl[[#This Row],[CreatedOn_DaysFromToday]]</f>
        <v>45036</v>
      </c>
      <c r="C1205" s="2">
        <f ca="1">TODAY()+OpportunityTbl[[#This Row],[EstCloseDate_DaysFromToday]]</f>
        <v>45112</v>
      </c>
      <c r="D1205" t="str">
        <f>IF(OpportunityTbl[[#This Row],[statecode]]=0,"",OpportunityTbl[[#This Row],[Estimated Close Date]])</f>
        <v/>
      </c>
      <c r="E1205" s="14">
        <v>-74</v>
      </c>
      <c r="F1205" s="14">
        <v>2</v>
      </c>
      <c r="G1205" t="s">
        <v>4280</v>
      </c>
      <c r="H1205" t="s">
        <v>4281</v>
      </c>
      <c r="I1205">
        <v>0</v>
      </c>
      <c r="J1205">
        <v>1</v>
      </c>
      <c r="K1205" t="s">
        <v>10579</v>
      </c>
      <c r="L1205" t="s">
        <v>12237</v>
      </c>
      <c r="M1205" t="s">
        <v>22</v>
      </c>
      <c r="N1205" t="s">
        <v>2121</v>
      </c>
      <c r="O1205" t="s">
        <v>29</v>
      </c>
      <c r="P1205" t="s">
        <v>4734</v>
      </c>
      <c r="Q1205" s="13">
        <v>6268</v>
      </c>
      <c r="S1205" s="1">
        <v>0.9</v>
      </c>
      <c r="T1205" t="s">
        <v>4724</v>
      </c>
      <c r="U1205" t="s">
        <v>24</v>
      </c>
      <c r="V1205" t="b">
        <v>0</v>
      </c>
      <c r="W1205">
        <v>5</v>
      </c>
      <c r="X1205" t="s">
        <v>4732</v>
      </c>
      <c r="Y1205" t="s">
        <v>4892</v>
      </c>
    </row>
    <row r="1206" spans="1:25" x14ac:dyDescent="0.4">
      <c r="A1206" t="s">
        <v>6800</v>
      </c>
      <c r="B1206" s="2">
        <f ca="1">TODAY()+OpportunityTbl[[#This Row],[CreatedOn_DaysFromToday]]</f>
        <v>45036</v>
      </c>
      <c r="C1206" s="2">
        <f ca="1">TODAY()+OpportunityTbl[[#This Row],[EstCloseDate_DaysFromToday]]</f>
        <v>45098</v>
      </c>
      <c r="D1206">
        <f ca="1">IF(OpportunityTbl[[#This Row],[statecode]]=0,"",OpportunityTbl[[#This Row],[Estimated Close Date]])</f>
        <v>45098</v>
      </c>
      <c r="E1206" s="14">
        <v>-74</v>
      </c>
      <c r="F1206" s="14">
        <v>-12</v>
      </c>
      <c r="G1206" t="s">
        <v>27</v>
      </c>
      <c r="H1206" t="s">
        <v>28</v>
      </c>
      <c r="I1206">
        <v>2</v>
      </c>
      <c r="J1206">
        <v>4</v>
      </c>
      <c r="K1206" t="s">
        <v>10507</v>
      </c>
      <c r="L1206" t="s">
        <v>12236</v>
      </c>
      <c r="M1206" t="s">
        <v>22</v>
      </c>
      <c r="N1206" t="s">
        <v>518</v>
      </c>
      <c r="O1206" t="s">
        <v>29</v>
      </c>
      <c r="P1206" t="s">
        <v>523</v>
      </c>
      <c r="Q1206" s="13">
        <v>2712</v>
      </c>
      <c r="S1206" s="1">
        <v>0.3</v>
      </c>
      <c r="T1206" t="s">
        <v>168</v>
      </c>
      <c r="U1206" t="s">
        <v>97</v>
      </c>
      <c r="V1206" t="b">
        <v>0</v>
      </c>
      <c r="W1206">
        <v>2.5</v>
      </c>
      <c r="X1206" t="s">
        <v>157</v>
      </c>
      <c r="Y1206" t="s">
        <v>4890</v>
      </c>
    </row>
    <row r="1207" spans="1:25" x14ac:dyDescent="0.4">
      <c r="A1207" t="s">
        <v>6846</v>
      </c>
      <c r="B1207" s="2">
        <f ca="1">TODAY()+OpportunityTbl[[#This Row],[CreatedOn_DaysFromToday]]</f>
        <v>45036</v>
      </c>
      <c r="C1207" s="2">
        <f ca="1">TODAY()+OpportunityTbl[[#This Row],[EstCloseDate_DaysFromToday]]</f>
        <v>45097</v>
      </c>
      <c r="D1207">
        <f ca="1">IF(OpportunityTbl[[#This Row],[statecode]]=0,"",OpportunityTbl[[#This Row],[Estimated Close Date]])</f>
        <v>45097</v>
      </c>
      <c r="E1207" s="14">
        <v>-74</v>
      </c>
      <c r="F1207" s="14">
        <v>-13</v>
      </c>
      <c r="G1207" t="s">
        <v>27</v>
      </c>
      <c r="H1207" t="s">
        <v>28</v>
      </c>
      <c r="I1207">
        <v>2</v>
      </c>
      <c r="J1207">
        <v>4</v>
      </c>
      <c r="K1207" t="s">
        <v>10555</v>
      </c>
      <c r="L1207" t="s">
        <v>12234</v>
      </c>
      <c r="M1207" t="s">
        <v>22</v>
      </c>
      <c r="N1207" t="s">
        <v>518</v>
      </c>
      <c r="O1207" t="s">
        <v>29</v>
      </c>
      <c r="P1207" t="s">
        <v>532</v>
      </c>
      <c r="Q1207" s="13">
        <v>1924</v>
      </c>
      <c r="S1207" s="1">
        <v>0.3</v>
      </c>
      <c r="T1207" t="s">
        <v>168</v>
      </c>
      <c r="U1207" t="s">
        <v>24</v>
      </c>
      <c r="V1207" t="b">
        <v>0</v>
      </c>
      <c r="W1207">
        <v>2.5</v>
      </c>
      <c r="X1207" t="s">
        <v>157</v>
      </c>
      <c r="Y1207" t="s">
        <v>4890</v>
      </c>
    </row>
    <row r="1208" spans="1:25" x14ac:dyDescent="0.4">
      <c r="A1208" t="s">
        <v>7184</v>
      </c>
      <c r="B1208" s="2">
        <f ca="1">TODAY()+OpportunityTbl[[#This Row],[CreatedOn_DaysFromToday]]</f>
        <v>45036</v>
      </c>
      <c r="C1208" s="2">
        <f ca="1">TODAY()+OpportunityTbl[[#This Row],[EstCloseDate_DaysFromToday]]</f>
        <v>45105</v>
      </c>
      <c r="D1208">
        <f ca="1">IF(OpportunityTbl[[#This Row],[statecode]]=0,"",OpportunityTbl[[#This Row],[Estimated Close Date]])</f>
        <v>45105</v>
      </c>
      <c r="E1208" s="14">
        <v>-74</v>
      </c>
      <c r="F1208" s="14">
        <v>-5</v>
      </c>
      <c r="G1208" t="s">
        <v>7082</v>
      </c>
      <c r="H1208" t="s">
        <v>7082</v>
      </c>
      <c r="I1208">
        <v>1</v>
      </c>
      <c r="J1208">
        <v>3</v>
      </c>
      <c r="K1208" t="s">
        <v>10553</v>
      </c>
      <c r="L1208" t="s">
        <v>12236</v>
      </c>
      <c r="M1208" t="s">
        <v>22</v>
      </c>
      <c r="N1208" t="s">
        <v>31</v>
      </c>
      <c r="O1208" t="s">
        <v>29</v>
      </c>
      <c r="P1208" t="s">
        <v>4742</v>
      </c>
      <c r="Q1208" s="13">
        <v>3739</v>
      </c>
      <c r="R1208" s="13">
        <v>3645.53</v>
      </c>
      <c r="S1208" s="1">
        <v>0.9</v>
      </c>
      <c r="T1208" t="s">
        <v>4724</v>
      </c>
      <c r="U1208" t="s">
        <v>24</v>
      </c>
      <c r="V1208" t="b">
        <v>0</v>
      </c>
      <c r="W1208">
        <v>2.5</v>
      </c>
      <c r="X1208" t="s">
        <v>4732</v>
      </c>
      <c r="Y1208" t="s">
        <v>4890</v>
      </c>
    </row>
    <row r="1209" spans="1:25" x14ac:dyDescent="0.4">
      <c r="A1209" t="s">
        <v>7574</v>
      </c>
      <c r="B1209" s="2">
        <f ca="1">TODAY()+OpportunityTbl[[#This Row],[CreatedOn_DaysFromToday]]</f>
        <v>45036</v>
      </c>
      <c r="C1209" s="2">
        <f ca="1">TODAY()+OpportunityTbl[[#This Row],[EstCloseDate_DaysFromToday]]</f>
        <v>45103</v>
      </c>
      <c r="D1209">
        <f ca="1">IF(OpportunityTbl[[#This Row],[statecode]]=0,"",OpportunityTbl[[#This Row],[Estimated Close Date]])</f>
        <v>45103</v>
      </c>
      <c r="E1209" s="14">
        <v>-74</v>
      </c>
      <c r="F1209" s="14">
        <v>-7</v>
      </c>
      <c r="G1209" t="s">
        <v>7082</v>
      </c>
      <c r="H1209" t="s">
        <v>7082</v>
      </c>
      <c r="I1209">
        <v>1</v>
      </c>
      <c r="J1209">
        <v>3</v>
      </c>
      <c r="K1209" t="s">
        <v>10667</v>
      </c>
      <c r="L1209" t="s">
        <v>12236</v>
      </c>
      <c r="M1209" t="s">
        <v>22</v>
      </c>
      <c r="N1209" t="s">
        <v>1617</v>
      </c>
      <c r="O1209" t="s">
        <v>29</v>
      </c>
      <c r="P1209" t="s">
        <v>1618</v>
      </c>
      <c r="Q1209" s="13">
        <v>2001</v>
      </c>
      <c r="R1209" s="13">
        <v>1930.96</v>
      </c>
      <c r="S1209" s="1">
        <v>0.5</v>
      </c>
      <c r="T1209" t="s">
        <v>168</v>
      </c>
      <c r="U1209" t="s">
        <v>24</v>
      </c>
      <c r="V1209" t="b">
        <v>1</v>
      </c>
      <c r="W1209">
        <v>3.5</v>
      </c>
      <c r="X1209" t="s">
        <v>240</v>
      </c>
      <c r="Y1209" t="s">
        <v>4896</v>
      </c>
    </row>
    <row r="1210" spans="1:25" x14ac:dyDescent="0.4">
      <c r="A1210" t="s">
        <v>7668</v>
      </c>
      <c r="B1210" s="2">
        <f ca="1">TODAY()+OpportunityTbl[[#This Row],[CreatedOn_DaysFromToday]]</f>
        <v>45036</v>
      </c>
      <c r="C1210" s="2">
        <f ca="1">TODAY()+OpportunityTbl[[#This Row],[EstCloseDate_DaysFromToday]]</f>
        <v>45093</v>
      </c>
      <c r="D1210">
        <f ca="1">IF(OpportunityTbl[[#This Row],[statecode]]=0,"",OpportunityTbl[[#This Row],[Estimated Close Date]])</f>
        <v>45093</v>
      </c>
      <c r="E1210" s="14">
        <v>-74</v>
      </c>
      <c r="F1210" s="14">
        <v>-17</v>
      </c>
      <c r="G1210" t="s">
        <v>7082</v>
      </c>
      <c r="H1210" t="s">
        <v>7082</v>
      </c>
      <c r="I1210">
        <v>1</v>
      </c>
      <c r="J1210">
        <v>3</v>
      </c>
      <c r="K1210" t="s">
        <v>10507</v>
      </c>
      <c r="L1210" t="s">
        <v>12239</v>
      </c>
      <c r="M1210" t="s">
        <v>22</v>
      </c>
      <c r="N1210" t="s">
        <v>563</v>
      </c>
      <c r="O1210" t="s">
        <v>29</v>
      </c>
      <c r="P1210" t="s">
        <v>564</v>
      </c>
      <c r="Q1210" s="13">
        <v>7184</v>
      </c>
      <c r="R1210" s="13">
        <v>7040.32</v>
      </c>
      <c r="S1210" s="1">
        <v>0.5</v>
      </c>
      <c r="T1210" t="s">
        <v>168</v>
      </c>
      <c r="U1210" t="s">
        <v>24</v>
      </c>
      <c r="V1210" t="b">
        <v>1</v>
      </c>
      <c r="W1210">
        <v>2</v>
      </c>
      <c r="X1210" t="s">
        <v>240</v>
      </c>
      <c r="Y1210" t="s">
        <v>4892</v>
      </c>
    </row>
    <row r="1211" spans="1:25" x14ac:dyDescent="0.4">
      <c r="A1211" t="s">
        <v>7953</v>
      </c>
      <c r="B1211" s="2">
        <f ca="1">TODAY()+OpportunityTbl[[#This Row],[CreatedOn_DaysFromToday]]</f>
        <v>45036</v>
      </c>
      <c r="C1211" s="2">
        <f ca="1">TODAY()+OpportunityTbl[[#This Row],[EstCloseDate_DaysFromToday]]</f>
        <v>45085</v>
      </c>
      <c r="D1211">
        <f ca="1">IF(OpportunityTbl[[#This Row],[statecode]]=0,"",OpportunityTbl[[#This Row],[Estimated Close Date]])</f>
        <v>45085</v>
      </c>
      <c r="E1211" s="14">
        <v>-74</v>
      </c>
      <c r="F1211" s="14">
        <v>-25</v>
      </c>
      <c r="G1211" t="s">
        <v>7082</v>
      </c>
      <c r="H1211" t="s">
        <v>7082</v>
      </c>
      <c r="I1211">
        <v>1</v>
      </c>
      <c r="J1211">
        <v>3</v>
      </c>
      <c r="K1211" t="s">
        <v>10639</v>
      </c>
      <c r="L1211" t="s">
        <v>12234</v>
      </c>
      <c r="M1211" t="s">
        <v>22</v>
      </c>
      <c r="N1211" t="s">
        <v>513</v>
      </c>
      <c r="O1211" t="s">
        <v>29</v>
      </c>
      <c r="P1211" t="s">
        <v>525</v>
      </c>
      <c r="Q1211" s="13">
        <v>2559</v>
      </c>
      <c r="R1211" s="13">
        <v>2495.0300000000002</v>
      </c>
      <c r="S1211" s="1">
        <v>0.3</v>
      </c>
      <c r="T1211" t="s">
        <v>168</v>
      </c>
      <c r="U1211" t="s">
        <v>24</v>
      </c>
      <c r="V1211" t="b">
        <v>1</v>
      </c>
      <c r="W1211">
        <v>2.5</v>
      </c>
      <c r="X1211" t="s">
        <v>157</v>
      </c>
      <c r="Y1211" t="s">
        <v>4890</v>
      </c>
    </row>
    <row r="1212" spans="1:25" x14ac:dyDescent="0.4">
      <c r="A1212" t="s">
        <v>8192</v>
      </c>
      <c r="B1212" s="2">
        <f ca="1">TODAY()+OpportunityTbl[[#This Row],[CreatedOn_DaysFromToday]]</f>
        <v>45036</v>
      </c>
      <c r="C1212" s="2">
        <f ca="1">TODAY()+OpportunityTbl[[#This Row],[EstCloseDate_DaysFromToday]]</f>
        <v>45095</v>
      </c>
      <c r="D1212">
        <f ca="1">IF(OpportunityTbl[[#This Row],[statecode]]=0,"",OpportunityTbl[[#This Row],[Estimated Close Date]])</f>
        <v>45095</v>
      </c>
      <c r="E1212" s="14">
        <v>-74</v>
      </c>
      <c r="F1212" s="14">
        <v>-15</v>
      </c>
      <c r="G1212" t="s">
        <v>7082</v>
      </c>
      <c r="H1212" t="s">
        <v>7082</v>
      </c>
      <c r="I1212">
        <v>1</v>
      </c>
      <c r="J1212">
        <v>3</v>
      </c>
      <c r="K1212" t="s">
        <v>10507</v>
      </c>
      <c r="L1212" t="s">
        <v>12236</v>
      </c>
      <c r="M1212" t="s">
        <v>22</v>
      </c>
      <c r="N1212" t="s">
        <v>31</v>
      </c>
      <c r="O1212" t="s">
        <v>29</v>
      </c>
      <c r="P1212" t="s">
        <v>210</v>
      </c>
      <c r="Q1212" s="13">
        <v>3015</v>
      </c>
      <c r="R1212" s="13">
        <v>2939.63</v>
      </c>
      <c r="S1212" s="1">
        <v>0.5</v>
      </c>
      <c r="T1212" t="s">
        <v>168</v>
      </c>
      <c r="U1212" t="s">
        <v>97</v>
      </c>
      <c r="V1212" t="b">
        <v>0</v>
      </c>
      <c r="W1212">
        <v>2.5</v>
      </c>
      <c r="X1212" t="s">
        <v>240</v>
      </c>
      <c r="Y1212" t="s">
        <v>4926</v>
      </c>
    </row>
    <row r="1213" spans="1:25" x14ac:dyDescent="0.4">
      <c r="A1213" t="s">
        <v>8613</v>
      </c>
      <c r="B1213" s="2">
        <f ca="1">TODAY()+OpportunityTbl[[#This Row],[CreatedOn_DaysFromToday]]</f>
        <v>45036</v>
      </c>
      <c r="C1213" s="2">
        <f ca="1">TODAY()+OpportunityTbl[[#This Row],[EstCloseDate_DaysFromToday]]</f>
        <v>45079</v>
      </c>
      <c r="D1213">
        <f ca="1">IF(OpportunityTbl[[#This Row],[statecode]]=0,"",OpportunityTbl[[#This Row],[Estimated Close Date]])</f>
        <v>45079</v>
      </c>
      <c r="E1213" s="14">
        <v>-74</v>
      </c>
      <c r="F1213" s="14">
        <v>-31</v>
      </c>
      <c r="G1213" t="s">
        <v>7082</v>
      </c>
      <c r="H1213" t="s">
        <v>7082</v>
      </c>
      <c r="I1213">
        <v>1</v>
      </c>
      <c r="J1213">
        <v>3</v>
      </c>
      <c r="K1213" t="s">
        <v>10668</v>
      </c>
      <c r="L1213" t="s">
        <v>12238</v>
      </c>
      <c r="M1213" t="s">
        <v>22</v>
      </c>
      <c r="N1213" t="s">
        <v>1710</v>
      </c>
      <c r="O1213" t="s">
        <v>29</v>
      </c>
      <c r="P1213" t="s">
        <v>1711</v>
      </c>
      <c r="Q1213" s="13">
        <v>3795</v>
      </c>
      <c r="R1213" s="13">
        <v>3662.18</v>
      </c>
      <c r="S1213" s="1">
        <v>0.3</v>
      </c>
      <c r="T1213" t="s">
        <v>168</v>
      </c>
      <c r="U1213" t="s">
        <v>97</v>
      </c>
      <c r="V1213" t="b">
        <v>1</v>
      </c>
      <c r="W1213">
        <v>3.5</v>
      </c>
      <c r="X1213" t="s">
        <v>157</v>
      </c>
      <c r="Y1213" t="s">
        <v>26</v>
      </c>
    </row>
    <row r="1214" spans="1:25" x14ac:dyDescent="0.4">
      <c r="A1214" t="s">
        <v>9310</v>
      </c>
      <c r="B1214" s="2">
        <f ca="1">TODAY()+OpportunityTbl[[#This Row],[CreatedOn_DaysFromToday]]</f>
        <v>45036</v>
      </c>
      <c r="C1214" s="2">
        <f ca="1">TODAY()+OpportunityTbl[[#This Row],[EstCloseDate_DaysFromToday]]</f>
        <v>45071</v>
      </c>
      <c r="D1214">
        <f ca="1">IF(OpportunityTbl[[#This Row],[statecode]]=0,"",OpportunityTbl[[#This Row],[Estimated Close Date]])</f>
        <v>45071</v>
      </c>
      <c r="E1214" s="14">
        <v>-74</v>
      </c>
      <c r="F1214" s="14">
        <v>-39</v>
      </c>
      <c r="G1214" t="s">
        <v>7082</v>
      </c>
      <c r="H1214" t="s">
        <v>7082</v>
      </c>
      <c r="I1214">
        <v>1</v>
      </c>
      <c r="J1214">
        <v>3</v>
      </c>
      <c r="K1214" t="s">
        <v>10639</v>
      </c>
      <c r="L1214" t="s">
        <v>12236</v>
      </c>
      <c r="M1214" t="s">
        <v>22</v>
      </c>
      <c r="N1214" t="s">
        <v>513</v>
      </c>
      <c r="O1214" t="s">
        <v>29</v>
      </c>
      <c r="P1214" t="s">
        <v>571</v>
      </c>
      <c r="Q1214" s="13">
        <v>1776</v>
      </c>
      <c r="R1214" s="13">
        <v>1731.6</v>
      </c>
      <c r="S1214" s="1">
        <v>0.3</v>
      </c>
      <c r="T1214" t="s">
        <v>168</v>
      </c>
      <c r="U1214" t="s">
        <v>100</v>
      </c>
      <c r="V1214" t="b">
        <v>1</v>
      </c>
      <c r="W1214">
        <v>2.5</v>
      </c>
      <c r="X1214" t="s">
        <v>157</v>
      </c>
      <c r="Y1214" t="s">
        <v>26</v>
      </c>
    </row>
    <row r="1215" spans="1:25" x14ac:dyDescent="0.4">
      <c r="A1215" t="s">
        <v>9735</v>
      </c>
      <c r="B1215" s="2">
        <f ca="1">TODAY()+OpportunityTbl[[#This Row],[CreatedOn_DaysFromToday]]</f>
        <v>45036</v>
      </c>
      <c r="C1215" s="2">
        <f ca="1">TODAY()+OpportunityTbl[[#This Row],[EstCloseDate_DaysFromToday]]</f>
        <v>45091</v>
      </c>
      <c r="D1215">
        <f ca="1">IF(OpportunityTbl[[#This Row],[statecode]]=0,"",OpportunityTbl[[#This Row],[Estimated Close Date]])</f>
        <v>45091</v>
      </c>
      <c r="E1215" s="14">
        <v>-74</v>
      </c>
      <c r="F1215" s="14">
        <v>-19</v>
      </c>
      <c r="G1215" t="s">
        <v>7082</v>
      </c>
      <c r="H1215" t="s">
        <v>7082</v>
      </c>
      <c r="I1215">
        <v>1</v>
      </c>
      <c r="J1215">
        <v>3</v>
      </c>
      <c r="K1215" t="s">
        <v>10617</v>
      </c>
      <c r="L1215" t="s">
        <v>12233</v>
      </c>
      <c r="M1215" t="s">
        <v>22</v>
      </c>
      <c r="N1215" t="s">
        <v>2121</v>
      </c>
      <c r="O1215" t="s">
        <v>29</v>
      </c>
      <c r="P1215" t="s">
        <v>4734</v>
      </c>
      <c r="Q1215" s="13">
        <v>27777</v>
      </c>
      <c r="R1215" s="13">
        <v>26665.919999999998</v>
      </c>
      <c r="S1215" s="1">
        <v>0.9</v>
      </c>
      <c r="T1215" t="s">
        <v>4724</v>
      </c>
      <c r="U1215" t="s">
        <v>97</v>
      </c>
      <c r="V1215" t="b">
        <v>1</v>
      </c>
      <c r="W1215">
        <v>4</v>
      </c>
      <c r="X1215" t="s">
        <v>4732</v>
      </c>
      <c r="Y1215" t="s">
        <v>26</v>
      </c>
    </row>
    <row r="1216" spans="1:25" x14ac:dyDescent="0.4">
      <c r="A1216" t="s">
        <v>9835</v>
      </c>
      <c r="B1216" s="2">
        <f ca="1">TODAY()+OpportunityTbl[[#This Row],[CreatedOn_DaysFromToday]]</f>
        <v>45036</v>
      </c>
      <c r="C1216" s="2">
        <f ca="1">TODAY()+OpportunityTbl[[#This Row],[EstCloseDate_DaysFromToday]]</f>
        <v>45091</v>
      </c>
      <c r="D1216">
        <f ca="1">IF(OpportunityTbl[[#This Row],[statecode]]=0,"",OpportunityTbl[[#This Row],[Estimated Close Date]])</f>
        <v>45091</v>
      </c>
      <c r="E1216" s="14">
        <v>-74</v>
      </c>
      <c r="F1216" s="14">
        <v>-19</v>
      </c>
      <c r="G1216" t="s">
        <v>7082</v>
      </c>
      <c r="H1216" t="s">
        <v>7082</v>
      </c>
      <c r="I1216">
        <v>1</v>
      </c>
      <c r="J1216">
        <v>3</v>
      </c>
      <c r="K1216" t="s">
        <v>10596</v>
      </c>
      <c r="L1216" t="s">
        <v>12236</v>
      </c>
      <c r="M1216" t="s">
        <v>22</v>
      </c>
      <c r="N1216" t="s">
        <v>2121</v>
      </c>
      <c r="O1216" t="s">
        <v>29</v>
      </c>
      <c r="P1216" t="s">
        <v>4734</v>
      </c>
      <c r="Q1216" s="13">
        <v>3846</v>
      </c>
      <c r="R1216" s="13">
        <v>3692.16</v>
      </c>
      <c r="S1216" s="1">
        <v>0.9</v>
      </c>
      <c r="T1216" t="s">
        <v>4724</v>
      </c>
      <c r="U1216" t="s">
        <v>24</v>
      </c>
      <c r="V1216" t="b">
        <v>1</v>
      </c>
      <c r="W1216">
        <v>4</v>
      </c>
      <c r="X1216" t="s">
        <v>4732</v>
      </c>
      <c r="Y1216" t="s">
        <v>26</v>
      </c>
    </row>
    <row r="1217" spans="1:25" x14ac:dyDescent="0.4">
      <c r="A1217" t="s">
        <v>473</v>
      </c>
      <c r="B1217" s="2">
        <f ca="1">TODAY()+OpportunityTbl[[#This Row],[CreatedOn_DaysFromToday]]</f>
        <v>45035</v>
      </c>
      <c r="C1217" s="2">
        <f ca="1">TODAY()+OpportunityTbl[[#This Row],[EstCloseDate_DaysFromToday]]</f>
        <v>45090</v>
      </c>
      <c r="D1217">
        <f ca="1">IF(OpportunityTbl[[#This Row],[statecode]]=0,"",OpportunityTbl[[#This Row],[Estimated Close Date]])</f>
        <v>45090</v>
      </c>
      <c r="E1217" s="14">
        <v>-75</v>
      </c>
      <c r="F1217" s="14">
        <v>-20</v>
      </c>
      <c r="G1217" t="s">
        <v>27</v>
      </c>
      <c r="H1217" t="s">
        <v>28</v>
      </c>
      <c r="I1217">
        <v>2</v>
      </c>
      <c r="J1217">
        <v>4</v>
      </c>
      <c r="K1217" t="s">
        <v>10583</v>
      </c>
      <c r="L1217" t="s">
        <v>12240</v>
      </c>
      <c r="M1217" t="s">
        <v>22</v>
      </c>
      <c r="N1217" t="s">
        <v>469</v>
      </c>
      <c r="O1217" t="s">
        <v>29</v>
      </c>
      <c r="P1217" t="s">
        <v>470</v>
      </c>
      <c r="Q1217" s="13">
        <v>7477</v>
      </c>
      <c r="S1217" s="1">
        <v>0.5</v>
      </c>
      <c r="T1217" t="s">
        <v>168</v>
      </c>
      <c r="U1217" t="s">
        <v>24</v>
      </c>
      <c r="V1217" t="b">
        <v>0</v>
      </c>
      <c r="W1217">
        <v>2.5</v>
      </c>
      <c r="X1217" t="s">
        <v>240</v>
      </c>
      <c r="Y1217" t="s">
        <v>26</v>
      </c>
    </row>
    <row r="1218" spans="1:25" x14ac:dyDescent="0.4">
      <c r="A1218" t="s">
        <v>2339</v>
      </c>
      <c r="B1218" s="2">
        <f ca="1">TODAY()+OpportunityTbl[[#This Row],[CreatedOn_DaysFromToday]]</f>
        <v>45035</v>
      </c>
      <c r="C1218" s="2">
        <f ca="1">TODAY()+OpportunityTbl[[#This Row],[EstCloseDate_DaysFromToday]]</f>
        <v>45087</v>
      </c>
      <c r="D1218">
        <f ca="1">IF(OpportunityTbl[[#This Row],[statecode]]=0,"",OpportunityTbl[[#This Row],[Estimated Close Date]])</f>
        <v>45087</v>
      </c>
      <c r="E1218" s="14">
        <v>-75</v>
      </c>
      <c r="F1218" s="14">
        <v>-23</v>
      </c>
      <c r="G1218" t="s">
        <v>27</v>
      </c>
      <c r="H1218" t="s">
        <v>28</v>
      </c>
      <c r="I1218">
        <v>2</v>
      </c>
      <c r="J1218">
        <v>4</v>
      </c>
      <c r="K1218" t="s">
        <v>10657</v>
      </c>
      <c r="L1218" t="s">
        <v>12236</v>
      </c>
      <c r="M1218" t="s">
        <v>22</v>
      </c>
      <c r="N1218" t="s">
        <v>2069</v>
      </c>
      <c r="O1218" t="s">
        <v>29</v>
      </c>
      <c r="P1218" t="s">
        <v>2084</v>
      </c>
      <c r="Q1218" s="13">
        <v>2905</v>
      </c>
      <c r="S1218" s="1">
        <v>0.5</v>
      </c>
      <c r="T1218" t="s">
        <v>168</v>
      </c>
      <c r="U1218" t="s">
        <v>24</v>
      </c>
      <c r="V1218" t="b">
        <v>0</v>
      </c>
      <c r="W1218">
        <v>4.5</v>
      </c>
      <c r="X1218" t="s">
        <v>240</v>
      </c>
      <c r="Y1218" t="s">
        <v>26</v>
      </c>
    </row>
    <row r="1219" spans="1:25" x14ac:dyDescent="0.4">
      <c r="A1219" s="3" t="s">
        <v>4482</v>
      </c>
      <c r="B1219" s="2">
        <f ca="1">TODAY()+OpportunityTbl[[#This Row],[CreatedOn_DaysFromToday]]</f>
        <v>45035</v>
      </c>
      <c r="C1219" s="2">
        <f ca="1">TODAY()+OpportunityTbl[[#This Row],[EstCloseDate_DaysFromToday]]</f>
        <v>45120</v>
      </c>
      <c r="D1219" t="str">
        <f>IF(OpportunityTbl[[#This Row],[statecode]]=0,"",OpportunityTbl[[#This Row],[Estimated Close Date]])</f>
        <v/>
      </c>
      <c r="E1219" s="14">
        <v>-75</v>
      </c>
      <c r="F1219" s="14">
        <v>10</v>
      </c>
      <c r="G1219" t="s">
        <v>4280</v>
      </c>
      <c r="H1219" t="s">
        <v>4281</v>
      </c>
      <c r="I1219">
        <v>0</v>
      </c>
      <c r="J1219">
        <v>1</v>
      </c>
      <c r="K1219" t="s">
        <v>10545</v>
      </c>
      <c r="L1219" t="s">
        <v>12236</v>
      </c>
      <c r="M1219" t="s">
        <v>22</v>
      </c>
      <c r="N1219" t="s">
        <v>1727</v>
      </c>
      <c r="O1219" t="s">
        <v>29</v>
      </c>
      <c r="P1219" t="s">
        <v>1747</v>
      </c>
      <c r="Q1219" s="13">
        <v>3093</v>
      </c>
      <c r="S1219" s="1">
        <v>0.5</v>
      </c>
      <c r="T1219" t="s">
        <v>168</v>
      </c>
      <c r="U1219" t="s">
        <v>24</v>
      </c>
      <c r="V1219" t="b">
        <v>0</v>
      </c>
      <c r="W1219">
        <v>3.5</v>
      </c>
      <c r="X1219" t="s">
        <v>157</v>
      </c>
      <c r="Y1219" t="s">
        <v>26</v>
      </c>
    </row>
    <row r="1220" spans="1:25" x14ac:dyDescent="0.4">
      <c r="A1220" t="s">
        <v>4958</v>
      </c>
      <c r="B1220" s="2">
        <f ca="1">TODAY()+OpportunityTbl[[#This Row],[CreatedOn_DaysFromToday]]</f>
        <v>45035</v>
      </c>
      <c r="C1220" s="2">
        <f ca="1">TODAY()+OpportunityTbl[[#This Row],[EstCloseDate_DaysFromToday]]</f>
        <v>45112</v>
      </c>
      <c r="D1220" t="str">
        <f>IF(OpportunityTbl[[#This Row],[statecode]]=0,"",OpportunityTbl[[#This Row],[Estimated Close Date]])</f>
        <v/>
      </c>
      <c r="E1220" s="14">
        <v>-75</v>
      </c>
      <c r="F1220" s="14">
        <v>2</v>
      </c>
      <c r="G1220" t="s">
        <v>4280</v>
      </c>
      <c r="H1220" t="s">
        <v>4281</v>
      </c>
      <c r="I1220">
        <v>0</v>
      </c>
      <c r="J1220">
        <v>1</v>
      </c>
      <c r="K1220" t="s">
        <v>10556</v>
      </c>
      <c r="L1220" t="s">
        <v>12239</v>
      </c>
      <c r="M1220" t="s">
        <v>22</v>
      </c>
      <c r="N1220" t="s">
        <v>1710</v>
      </c>
      <c r="O1220" t="s">
        <v>29</v>
      </c>
      <c r="P1220" t="s">
        <v>2378</v>
      </c>
      <c r="Q1220" s="13">
        <v>8397</v>
      </c>
      <c r="S1220" s="1">
        <v>0.9</v>
      </c>
      <c r="T1220" t="s">
        <v>4724</v>
      </c>
      <c r="U1220" t="s">
        <v>24</v>
      </c>
      <c r="V1220" t="b">
        <v>0</v>
      </c>
      <c r="W1220">
        <v>3.5</v>
      </c>
      <c r="X1220" t="s">
        <v>4732</v>
      </c>
      <c r="Y1220" t="s">
        <v>4914</v>
      </c>
    </row>
    <row r="1221" spans="1:25" x14ac:dyDescent="0.4">
      <c r="A1221" s="3" t="s">
        <v>4959</v>
      </c>
      <c r="B1221" s="2">
        <f ca="1">TODAY()+OpportunityTbl[[#This Row],[CreatedOn_DaysFromToday]]</f>
        <v>45035</v>
      </c>
      <c r="C1221" s="2">
        <f ca="1">TODAY()+OpportunityTbl[[#This Row],[EstCloseDate_DaysFromToday]]</f>
        <v>45118</v>
      </c>
      <c r="D1221" t="str">
        <f>IF(OpportunityTbl[[#This Row],[statecode]]=0,"",OpportunityTbl[[#This Row],[Estimated Close Date]])</f>
        <v/>
      </c>
      <c r="E1221" s="14">
        <v>-75</v>
      </c>
      <c r="F1221" s="14">
        <v>8</v>
      </c>
      <c r="G1221" t="s">
        <v>4280</v>
      </c>
      <c r="H1221" t="s">
        <v>4281</v>
      </c>
      <c r="I1221">
        <v>0</v>
      </c>
      <c r="J1221">
        <v>1</v>
      </c>
      <c r="K1221" t="s">
        <v>10669</v>
      </c>
      <c r="L1221" t="s">
        <v>12234</v>
      </c>
      <c r="M1221" t="s">
        <v>22</v>
      </c>
      <c r="N1221" t="s">
        <v>1816</v>
      </c>
      <c r="O1221" t="s">
        <v>29</v>
      </c>
      <c r="P1221" t="s">
        <v>4473</v>
      </c>
      <c r="Q1221" s="13">
        <v>2632</v>
      </c>
      <c r="S1221" s="1">
        <v>0.9</v>
      </c>
      <c r="T1221" t="s">
        <v>4724</v>
      </c>
      <c r="U1221" t="s">
        <v>24</v>
      </c>
      <c r="V1221" t="b">
        <v>1</v>
      </c>
      <c r="W1221">
        <v>4</v>
      </c>
      <c r="X1221" t="s">
        <v>4732</v>
      </c>
      <c r="Y1221" t="s">
        <v>4890</v>
      </c>
    </row>
    <row r="1222" spans="1:25" x14ac:dyDescent="0.4">
      <c r="A1222" t="s">
        <v>5753</v>
      </c>
      <c r="B1222" s="2">
        <f ca="1">TODAY()+OpportunityTbl[[#This Row],[CreatedOn_DaysFromToday]]</f>
        <v>45035</v>
      </c>
      <c r="C1222" s="2">
        <f ca="1">TODAY()+OpportunityTbl[[#This Row],[EstCloseDate_DaysFromToday]]</f>
        <v>45092</v>
      </c>
      <c r="D1222">
        <f ca="1">IF(OpportunityTbl[[#This Row],[statecode]]=0,"",OpportunityTbl[[#This Row],[Estimated Close Date]])</f>
        <v>45092</v>
      </c>
      <c r="E1222" s="14">
        <v>-75</v>
      </c>
      <c r="F1222" s="14">
        <v>-18</v>
      </c>
      <c r="G1222" t="s">
        <v>27</v>
      </c>
      <c r="H1222" t="s">
        <v>28</v>
      </c>
      <c r="I1222">
        <v>2</v>
      </c>
      <c r="J1222">
        <v>4</v>
      </c>
      <c r="K1222" t="s">
        <v>10597</v>
      </c>
      <c r="L1222" t="s">
        <v>12239</v>
      </c>
      <c r="M1222" t="s">
        <v>22</v>
      </c>
      <c r="N1222" t="s">
        <v>1710</v>
      </c>
      <c r="O1222" t="s">
        <v>29</v>
      </c>
      <c r="P1222" t="s">
        <v>1713</v>
      </c>
      <c r="Q1222" s="13">
        <v>8331</v>
      </c>
      <c r="S1222" s="1">
        <v>0.1</v>
      </c>
      <c r="T1222" t="s">
        <v>23</v>
      </c>
      <c r="U1222" t="s">
        <v>24</v>
      </c>
      <c r="V1222" t="b">
        <v>0</v>
      </c>
      <c r="W1222">
        <v>3.5</v>
      </c>
      <c r="X1222" t="s">
        <v>157</v>
      </c>
      <c r="Y1222" t="s">
        <v>4899</v>
      </c>
    </row>
    <row r="1223" spans="1:25" x14ac:dyDescent="0.4">
      <c r="A1223" t="s">
        <v>7094</v>
      </c>
      <c r="B1223" s="2">
        <f ca="1">TODAY()+OpportunityTbl[[#This Row],[CreatedOn_DaysFromToday]]</f>
        <v>45035</v>
      </c>
      <c r="C1223" s="2">
        <f ca="1">TODAY()+OpportunityTbl[[#This Row],[EstCloseDate_DaysFromToday]]</f>
        <v>45097</v>
      </c>
      <c r="D1223">
        <f ca="1">IF(OpportunityTbl[[#This Row],[statecode]]=0,"",OpportunityTbl[[#This Row],[Estimated Close Date]])</f>
        <v>45097</v>
      </c>
      <c r="E1223" s="14">
        <v>-75</v>
      </c>
      <c r="F1223" s="14">
        <v>-13</v>
      </c>
      <c r="G1223" t="s">
        <v>7082</v>
      </c>
      <c r="H1223" t="s">
        <v>7082</v>
      </c>
      <c r="I1223">
        <v>1</v>
      </c>
      <c r="J1223">
        <v>3</v>
      </c>
      <c r="K1223" t="s">
        <v>10532</v>
      </c>
      <c r="L1223" t="s">
        <v>12234</v>
      </c>
      <c r="M1223" t="s">
        <v>22</v>
      </c>
      <c r="N1223" t="s">
        <v>469</v>
      </c>
      <c r="O1223" t="s">
        <v>29</v>
      </c>
      <c r="P1223" t="s">
        <v>511</v>
      </c>
      <c r="Q1223" s="13">
        <v>2460</v>
      </c>
      <c r="R1223" s="13">
        <v>2398.5</v>
      </c>
      <c r="S1223" s="1">
        <v>0.9</v>
      </c>
      <c r="T1223" t="s">
        <v>4724</v>
      </c>
      <c r="U1223" t="s">
        <v>97</v>
      </c>
      <c r="V1223" t="b">
        <v>0</v>
      </c>
      <c r="W1223">
        <v>2.5</v>
      </c>
      <c r="X1223" t="s">
        <v>4732</v>
      </c>
      <c r="Y1223" t="s">
        <v>4890</v>
      </c>
    </row>
    <row r="1224" spans="1:25" x14ac:dyDescent="0.4">
      <c r="A1224" s="3" t="s">
        <v>7185</v>
      </c>
      <c r="B1224" s="2">
        <f ca="1">TODAY()+OpportunityTbl[[#This Row],[CreatedOn_DaysFromToday]]</f>
        <v>45035</v>
      </c>
      <c r="C1224" s="2">
        <f ca="1">TODAY()+OpportunityTbl[[#This Row],[EstCloseDate_DaysFromToday]]</f>
        <v>45094</v>
      </c>
      <c r="D1224">
        <f ca="1">IF(OpportunityTbl[[#This Row],[statecode]]=0,"",OpportunityTbl[[#This Row],[Estimated Close Date]])</f>
        <v>45094</v>
      </c>
      <c r="E1224" s="14">
        <v>-75</v>
      </c>
      <c r="F1224" s="14">
        <v>-16</v>
      </c>
      <c r="G1224" t="s">
        <v>7082</v>
      </c>
      <c r="H1224" t="s">
        <v>7082</v>
      </c>
      <c r="I1224">
        <v>1</v>
      </c>
      <c r="J1224">
        <v>3</v>
      </c>
      <c r="K1224" t="s">
        <v>10507</v>
      </c>
      <c r="L1224" t="s">
        <v>12234</v>
      </c>
      <c r="M1224" t="s">
        <v>22</v>
      </c>
      <c r="N1224" t="s">
        <v>513</v>
      </c>
      <c r="O1224" t="s">
        <v>29</v>
      </c>
      <c r="P1224" t="s">
        <v>514</v>
      </c>
      <c r="Q1224" s="13">
        <v>2628</v>
      </c>
      <c r="R1224" s="13">
        <v>2562.3000000000002</v>
      </c>
      <c r="S1224" s="1">
        <v>0.9</v>
      </c>
      <c r="T1224" t="s">
        <v>4724</v>
      </c>
      <c r="U1224" t="s">
        <v>24</v>
      </c>
      <c r="V1224" t="b">
        <v>1</v>
      </c>
      <c r="W1224">
        <v>2.5</v>
      </c>
      <c r="X1224" t="s">
        <v>4732</v>
      </c>
      <c r="Y1224" t="s">
        <v>4914</v>
      </c>
    </row>
    <row r="1225" spans="1:25" x14ac:dyDescent="0.4">
      <c r="A1225" t="s">
        <v>7886</v>
      </c>
      <c r="B1225" s="2">
        <f ca="1">TODAY()+OpportunityTbl[[#This Row],[CreatedOn_DaysFromToday]]</f>
        <v>45035</v>
      </c>
      <c r="C1225" s="2">
        <f ca="1">TODAY()+OpportunityTbl[[#This Row],[EstCloseDate_DaysFromToday]]</f>
        <v>45067</v>
      </c>
      <c r="D1225">
        <f ca="1">IF(OpportunityTbl[[#This Row],[statecode]]=0,"",OpportunityTbl[[#This Row],[Estimated Close Date]])</f>
        <v>45067</v>
      </c>
      <c r="E1225" s="14">
        <v>-75</v>
      </c>
      <c r="F1225" s="14">
        <v>-43</v>
      </c>
      <c r="G1225" t="s">
        <v>7082</v>
      </c>
      <c r="H1225" t="s">
        <v>7082</v>
      </c>
      <c r="I1225">
        <v>1</v>
      </c>
      <c r="J1225">
        <v>3</v>
      </c>
      <c r="K1225" t="s">
        <v>10635</v>
      </c>
      <c r="L1225" t="s">
        <v>12234</v>
      </c>
      <c r="M1225" t="s">
        <v>22</v>
      </c>
      <c r="N1225" t="s">
        <v>469</v>
      </c>
      <c r="O1225" t="s">
        <v>29</v>
      </c>
      <c r="P1225" t="s">
        <v>470</v>
      </c>
      <c r="Q1225" s="13">
        <v>2904</v>
      </c>
      <c r="R1225" s="13">
        <v>2831.4</v>
      </c>
      <c r="S1225" s="1">
        <v>0.5</v>
      </c>
      <c r="T1225" t="s">
        <v>168</v>
      </c>
      <c r="U1225" t="s">
        <v>100</v>
      </c>
      <c r="V1225" t="b">
        <v>1</v>
      </c>
      <c r="W1225">
        <v>2.5</v>
      </c>
      <c r="X1225" t="s">
        <v>4732</v>
      </c>
      <c r="Y1225" t="s">
        <v>4892</v>
      </c>
    </row>
    <row r="1226" spans="1:25" x14ac:dyDescent="0.4">
      <c r="A1226" s="3" t="s">
        <v>8214</v>
      </c>
      <c r="B1226" s="2">
        <f ca="1">TODAY()+OpportunityTbl[[#This Row],[CreatedOn_DaysFromToday]]</f>
        <v>45035</v>
      </c>
      <c r="C1226" s="2">
        <f ca="1">TODAY()+OpportunityTbl[[#This Row],[EstCloseDate_DaysFromToday]]</f>
        <v>45092</v>
      </c>
      <c r="D1226">
        <f ca="1">IF(OpportunityTbl[[#This Row],[statecode]]=0,"",OpportunityTbl[[#This Row],[Estimated Close Date]])</f>
        <v>45092</v>
      </c>
      <c r="E1226" s="14">
        <v>-75</v>
      </c>
      <c r="F1226" s="14">
        <v>-18</v>
      </c>
      <c r="G1226" t="s">
        <v>7082</v>
      </c>
      <c r="H1226" t="s">
        <v>7082</v>
      </c>
      <c r="I1226">
        <v>1</v>
      </c>
      <c r="J1226">
        <v>3</v>
      </c>
      <c r="K1226" t="s">
        <v>10630</v>
      </c>
      <c r="L1226" t="s">
        <v>12234</v>
      </c>
      <c r="M1226" t="s">
        <v>22</v>
      </c>
      <c r="N1226" t="s">
        <v>2121</v>
      </c>
      <c r="O1226" t="s">
        <v>29</v>
      </c>
      <c r="P1226" t="s">
        <v>4734</v>
      </c>
      <c r="Q1226" s="13">
        <v>3373</v>
      </c>
      <c r="R1226" s="13">
        <v>3238.08</v>
      </c>
      <c r="S1226" s="1">
        <v>0.9</v>
      </c>
      <c r="T1226" t="s">
        <v>4724</v>
      </c>
      <c r="U1226" t="s">
        <v>97</v>
      </c>
      <c r="V1226" t="b">
        <v>1</v>
      </c>
      <c r="W1226">
        <v>4</v>
      </c>
      <c r="X1226" t="s">
        <v>4732</v>
      </c>
      <c r="Y1226" t="s">
        <v>4890</v>
      </c>
    </row>
    <row r="1227" spans="1:25" x14ac:dyDescent="0.4">
      <c r="A1227" s="3" t="s">
        <v>8215</v>
      </c>
      <c r="B1227" s="2">
        <f ca="1">TODAY()+OpportunityTbl[[#This Row],[CreatedOn_DaysFromToday]]</f>
        <v>45035</v>
      </c>
      <c r="C1227" s="2">
        <f ca="1">TODAY()+OpportunityTbl[[#This Row],[EstCloseDate_DaysFromToday]]</f>
        <v>45092</v>
      </c>
      <c r="D1227">
        <f ca="1">IF(OpportunityTbl[[#This Row],[statecode]]=0,"",OpportunityTbl[[#This Row],[Estimated Close Date]])</f>
        <v>45092</v>
      </c>
      <c r="E1227" s="14">
        <v>-75</v>
      </c>
      <c r="F1227" s="14">
        <v>-18</v>
      </c>
      <c r="G1227" t="s">
        <v>7082</v>
      </c>
      <c r="H1227" t="s">
        <v>7082</v>
      </c>
      <c r="I1227">
        <v>1</v>
      </c>
      <c r="J1227">
        <v>3</v>
      </c>
      <c r="K1227" t="s">
        <v>10634</v>
      </c>
      <c r="L1227" t="s">
        <v>12234</v>
      </c>
      <c r="M1227" t="s">
        <v>22</v>
      </c>
      <c r="N1227" t="s">
        <v>2121</v>
      </c>
      <c r="O1227" t="s">
        <v>29</v>
      </c>
      <c r="P1227" t="s">
        <v>4734</v>
      </c>
      <c r="Q1227" s="13">
        <v>2895</v>
      </c>
      <c r="R1227" s="13">
        <v>2779.2</v>
      </c>
      <c r="S1227" s="1">
        <v>0.9</v>
      </c>
      <c r="T1227" t="s">
        <v>4724</v>
      </c>
      <c r="U1227" t="s">
        <v>100</v>
      </c>
      <c r="V1227" t="b">
        <v>0</v>
      </c>
      <c r="W1227">
        <v>4</v>
      </c>
      <c r="X1227" t="s">
        <v>4732</v>
      </c>
      <c r="Y1227" t="s">
        <v>4916</v>
      </c>
    </row>
    <row r="1228" spans="1:25" x14ac:dyDescent="0.4">
      <c r="A1228" t="s">
        <v>8519</v>
      </c>
      <c r="B1228" s="2">
        <f ca="1">TODAY()+OpportunityTbl[[#This Row],[CreatedOn_DaysFromToday]]</f>
        <v>45035</v>
      </c>
      <c r="C1228" s="2">
        <f ca="1">TODAY()+OpportunityTbl[[#This Row],[EstCloseDate_DaysFromToday]]</f>
        <v>45088</v>
      </c>
      <c r="D1228">
        <f ca="1">IF(OpportunityTbl[[#This Row],[statecode]]=0,"",OpportunityTbl[[#This Row],[Estimated Close Date]])</f>
        <v>45088</v>
      </c>
      <c r="E1228" s="14">
        <v>-75</v>
      </c>
      <c r="F1228" s="14">
        <v>-22</v>
      </c>
      <c r="G1228" t="s">
        <v>7082</v>
      </c>
      <c r="H1228" t="s">
        <v>7082</v>
      </c>
      <c r="I1228">
        <v>1</v>
      </c>
      <c r="J1228">
        <v>3</v>
      </c>
      <c r="K1228" t="s">
        <v>10670</v>
      </c>
      <c r="L1228" t="s">
        <v>12236</v>
      </c>
      <c r="M1228" t="s">
        <v>22</v>
      </c>
      <c r="N1228" t="s">
        <v>31</v>
      </c>
      <c r="O1228" t="s">
        <v>29</v>
      </c>
      <c r="P1228" t="s">
        <v>4742</v>
      </c>
      <c r="Q1228" s="13">
        <v>3884</v>
      </c>
      <c r="R1228" s="13">
        <v>3786.9</v>
      </c>
      <c r="S1228" s="1">
        <v>0.9</v>
      </c>
      <c r="T1228" t="s">
        <v>4724</v>
      </c>
      <c r="U1228" t="s">
        <v>97</v>
      </c>
      <c r="V1228" t="b">
        <v>1</v>
      </c>
      <c r="W1228">
        <v>2.5</v>
      </c>
      <c r="X1228" t="s">
        <v>4732</v>
      </c>
      <c r="Y1228" t="s">
        <v>26</v>
      </c>
    </row>
    <row r="1229" spans="1:25" x14ac:dyDescent="0.4">
      <c r="A1229" t="s">
        <v>9155</v>
      </c>
      <c r="B1229" s="2">
        <f ca="1">TODAY()+OpportunityTbl[[#This Row],[CreatedOn_DaysFromToday]]</f>
        <v>45035</v>
      </c>
      <c r="C1229" s="2">
        <f ca="1">TODAY()+OpportunityTbl[[#This Row],[EstCloseDate_DaysFromToday]]</f>
        <v>45086</v>
      </c>
      <c r="D1229">
        <f ca="1">IF(OpportunityTbl[[#This Row],[statecode]]=0,"",OpportunityTbl[[#This Row],[Estimated Close Date]])</f>
        <v>45086</v>
      </c>
      <c r="E1229" s="14">
        <v>-75</v>
      </c>
      <c r="F1229" s="14">
        <v>-24</v>
      </c>
      <c r="G1229" t="s">
        <v>7082</v>
      </c>
      <c r="H1229" t="s">
        <v>7082</v>
      </c>
      <c r="I1229">
        <v>1</v>
      </c>
      <c r="J1229">
        <v>3</v>
      </c>
      <c r="K1229" t="s">
        <v>10630</v>
      </c>
      <c r="L1229" t="s">
        <v>12236</v>
      </c>
      <c r="M1229" t="s">
        <v>22</v>
      </c>
      <c r="N1229" t="s">
        <v>2022</v>
      </c>
      <c r="O1229" t="s">
        <v>29</v>
      </c>
      <c r="P1229" t="s">
        <v>2026</v>
      </c>
      <c r="Q1229" s="13">
        <v>3107</v>
      </c>
      <c r="R1229" s="13">
        <v>2982.72</v>
      </c>
      <c r="S1229" s="1">
        <v>0.5</v>
      </c>
      <c r="T1229" t="s">
        <v>168</v>
      </c>
      <c r="U1229" t="s">
        <v>100</v>
      </c>
      <c r="V1229" t="b">
        <v>1</v>
      </c>
      <c r="W1229">
        <v>4</v>
      </c>
      <c r="X1229" t="s">
        <v>240</v>
      </c>
      <c r="Y1229" t="s">
        <v>26</v>
      </c>
    </row>
    <row r="1230" spans="1:25" x14ac:dyDescent="0.4">
      <c r="A1230" t="s">
        <v>9311</v>
      </c>
      <c r="B1230" s="2">
        <f ca="1">TODAY()+OpportunityTbl[[#This Row],[CreatedOn_DaysFromToday]]</f>
        <v>45035</v>
      </c>
      <c r="C1230" s="2">
        <f ca="1">TODAY()+OpportunityTbl[[#This Row],[EstCloseDate_DaysFromToday]]</f>
        <v>45081</v>
      </c>
      <c r="D1230">
        <f ca="1">IF(OpportunityTbl[[#This Row],[statecode]]=0,"",OpportunityTbl[[#This Row],[Estimated Close Date]])</f>
        <v>45081</v>
      </c>
      <c r="E1230" s="14">
        <v>-75</v>
      </c>
      <c r="F1230" s="14">
        <v>-29</v>
      </c>
      <c r="G1230" t="s">
        <v>7082</v>
      </c>
      <c r="H1230" t="s">
        <v>7082</v>
      </c>
      <c r="I1230">
        <v>1</v>
      </c>
      <c r="J1230">
        <v>3</v>
      </c>
      <c r="K1230" t="s">
        <v>10644</v>
      </c>
      <c r="L1230" t="s">
        <v>12233</v>
      </c>
      <c r="M1230" t="s">
        <v>22</v>
      </c>
      <c r="N1230" t="s">
        <v>475</v>
      </c>
      <c r="O1230" t="s">
        <v>29</v>
      </c>
      <c r="P1230" t="s">
        <v>476</v>
      </c>
      <c r="Q1230" s="13">
        <v>21539</v>
      </c>
      <c r="R1230" s="13">
        <v>21000.53</v>
      </c>
      <c r="S1230" s="1">
        <v>0.3</v>
      </c>
      <c r="T1230" t="s">
        <v>168</v>
      </c>
      <c r="U1230" t="s">
        <v>100</v>
      </c>
      <c r="V1230" t="b">
        <v>1</v>
      </c>
      <c r="W1230">
        <v>2.5</v>
      </c>
      <c r="X1230" t="s">
        <v>240</v>
      </c>
      <c r="Y1230" t="s">
        <v>26</v>
      </c>
    </row>
    <row r="1231" spans="1:25" x14ac:dyDescent="0.4">
      <c r="A1231" t="s">
        <v>9312</v>
      </c>
      <c r="B1231" s="2">
        <f ca="1">TODAY()+OpportunityTbl[[#This Row],[CreatedOn_DaysFromToday]]</f>
        <v>45035</v>
      </c>
      <c r="C1231" s="2">
        <f ca="1">TODAY()+OpportunityTbl[[#This Row],[EstCloseDate_DaysFromToday]]</f>
        <v>45100</v>
      </c>
      <c r="D1231">
        <f ca="1">IF(OpportunityTbl[[#This Row],[statecode]]=0,"",OpportunityTbl[[#This Row],[Estimated Close Date]])</f>
        <v>45100</v>
      </c>
      <c r="E1231" s="14">
        <v>-75</v>
      </c>
      <c r="F1231" s="14">
        <v>-10</v>
      </c>
      <c r="G1231" t="s">
        <v>7082</v>
      </c>
      <c r="H1231" t="s">
        <v>7082</v>
      </c>
      <c r="I1231">
        <v>1</v>
      </c>
      <c r="J1231">
        <v>3</v>
      </c>
      <c r="K1231" t="s">
        <v>10505</v>
      </c>
      <c r="L1231" t="s">
        <v>12236</v>
      </c>
      <c r="M1231" t="s">
        <v>22</v>
      </c>
      <c r="N1231" t="s">
        <v>779</v>
      </c>
      <c r="O1231" t="s">
        <v>29</v>
      </c>
      <c r="P1231" t="s">
        <v>782</v>
      </c>
      <c r="Q1231" s="13">
        <v>2946</v>
      </c>
      <c r="R1231" s="13">
        <v>2872.35</v>
      </c>
      <c r="S1231" s="1">
        <v>0.3</v>
      </c>
      <c r="T1231" t="s">
        <v>168</v>
      </c>
      <c r="U1231" t="s">
        <v>97</v>
      </c>
      <c r="V1231" t="b">
        <v>1</v>
      </c>
      <c r="W1231">
        <v>2.5</v>
      </c>
      <c r="X1231" t="s">
        <v>157</v>
      </c>
      <c r="Y1231" t="s">
        <v>26</v>
      </c>
    </row>
    <row r="1232" spans="1:25" x14ac:dyDescent="0.4">
      <c r="A1232" t="s">
        <v>531</v>
      </c>
      <c r="B1232" s="2">
        <f ca="1">TODAY()+OpportunityTbl[[#This Row],[CreatedOn_DaysFromToday]]</f>
        <v>45034</v>
      </c>
      <c r="C1232" s="2">
        <f ca="1">TODAY()+OpportunityTbl[[#This Row],[EstCloseDate_DaysFromToday]]</f>
        <v>45065</v>
      </c>
      <c r="D1232">
        <f ca="1">IF(OpportunityTbl[[#This Row],[statecode]]=0,"",OpportunityTbl[[#This Row],[Estimated Close Date]])</f>
        <v>45065</v>
      </c>
      <c r="E1232" s="14">
        <v>-76</v>
      </c>
      <c r="F1232" s="14">
        <v>-45</v>
      </c>
      <c r="G1232" t="s">
        <v>27</v>
      </c>
      <c r="H1232" t="s">
        <v>28</v>
      </c>
      <c r="I1232">
        <v>2</v>
      </c>
      <c r="J1232">
        <v>4</v>
      </c>
      <c r="K1232" t="s">
        <v>10623</v>
      </c>
      <c r="L1232" t="s">
        <v>12234</v>
      </c>
      <c r="M1232" t="s">
        <v>22</v>
      </c>
      <c r="N1232" t="s">
        <v>518</v>
      </c>
      <c r="O1232" t="s">
        <v>29</v>
      </c>
      <c r="P1232" t="s">
        <v>532</v>
      </c>
      <c r="Q1232" s="13">
        <v>1941</v>
      </c>
      <c r="S1232" s="1">
        <v>0.3</v>
      </c>
      <c r="T1232" t="s">
        <v>168</v>
      </c>
      <c r="U1232" t="s">
        <v>100</v>
      </c>
      <c r="V1232" t="b">
        <v>1</v>
      </c>
      <c r="W1232">
        <v>2.5</v>
      </c>
      <c r="X1232" t="s">
        <v>157</v>
      </c>
      <c r="Y1232" t="s">
        <v>26</v>
      </c>
    </row>
    <row r="1233" spans="1:25" x14ac:dyDescent="0.4">
      <c r="A1233" s="3" t="s">
        <v>533</v>
      </c>
      <c r="B1233" s="2">
        <f ca="1">TODAY()+OpportunityTbl[[#This Row],[CreatedOn_DaysFromToday]]</f>
        <v>45034</v>
      </c>
      <c r="C1233" s="2">
        <f ca="1">TODAY()+OpportunityTbl[[#This Row],[EstCloseDate_DaysFromToday]]</f>
        <v>45109</v>
      </c>
      <c r="D1233">
        <f ca="1">IF(OpportunityTbl[[#This Row],[statecode]]=0,"",OpportunityTbl[[#This Row],[Estimated Close Date]])</f>
        <v>45109</v>
      </c>
      <c r="E1233" s="14">
        <v>-76</v>
      </c>
      <c r="F1233" s="14">
        <v>-1</v>
      </c>
      <c r="G1233" t="s">
        <v>27</v>
      </c>
      <c r="H1233" t="s">
        <v>28</v>
      </c>
      <c r="I1233">
        <v>2</v>
      </c>
      <c r="J1233">
        <v>4</v>
      </c>
      <c r="K1233" t="s">
        <v>10553</v>
      </c>
      <c r="L1233" t="s">
        <v>12234</v>
      </c>
      <c r="M1233" t="s">
        <v>22</v>
      </c>
      <c r="N1233" t="s">
        <v>534</v>
      </c>
      <c r="O1233" t="s">
        <v>29</v>
      </c>
      <c r="P1233" t="s">
        <v>535</v>
      </c>
      <c r="Q1233" s="13">
        <v>2373</v>
      </c>
      <c r="S1233" s="1">
        <v>0.3</v>
      </c>
      <c r="T1233" t="s">
        <v>168</v>
      </c>
      <c r="U1233" t="s">
        <v>24</v>
      </c>
      <c r="V1233" t="b">
        <v>1</v>
      </c>
      <c r="W1233">
        <v>2.5</v>
      </c>
      <c r="X1233" t="s">
        <v>157</v>
      </c>
      <c r="Y1233" t="s">
        <v>26</v>
      </c>
    </row>
    <row r="1234" spans="1:25" x14ac:dyDescent="0.4">
      <c r="A1234" s="3" t="s">
        <v>536</v>
      </c>
      <c r="B1234" s="2">
        <f ca="1">TODAY()+OpportunityTbl[[#This Row],[CreatedOn_DaysFromToday]]</f>
        <v>45034</v>
      </c>
      <c r="C1234" s="2">
        <f ca="1">TODAY()+OpportunityTbl[[#This Row],[EstCloseDate_DaysFromToday]]</f>
        <v>45080</v>
      </c>
      <c r="D1234">
        <f ca="1">IF(OpportunityTbl[[#This Row],[statecode]]=0,"",OpportunityTbl[[#This Row],[Estimated Close Date]])</f>
        <v>45080</v>
      </c>
      <c r="E1234" s="14">
        <v>-76</v>
      </c>
      <c r="F1234" s="14">
        <v>-30</v>
      </c>
      <c r="G1234" t="s">
        <v>27</v>
      </c>
      <c r="H1234" t="s">
        <v>28</v>
      </c>
      <c r="I1234">
        <v>2</v>
      </c>
      <c r="J1234">
        <v>4</v>
      </c>
      <c r="K1234" t="s">
        <v>10648</v>
      </c>
      <c r="L1234" t="s">
        <v>12236</v>
      </c>
      <c r="M1234" t="s">
        <v>22</v>
      </c>
      <c r="N1234" t="s">
        <v>513</v>
      </c>
      <c r="O1234" t="s">
        <v>29</v>
      </c>
      <c r="P1234" t="s">
        <v>525</v>
      </c>
      <c r="Q1234" s="13">
        <v>2816</v>
      </c>
      <c r="S1234" s="1">
        <v>0.3</v>
      </c>
      <c r="T1234" t="s">
        <v>168</v>
      </c>
      <c r="U1234" t="s">
        <v>24</v>
      </c>
      <c r="V1234" t="b">
        <v>1</v>
      </c>
      <c r="W1234">
        <v>2.5</v>
      </c>
      <c r="X1234" t="s">
        <v>157</v>
      </c>
      <c r="Y1234" t="s">
        <v>26</v>
      </c>
    </row>
    <row r="1235" spans="1:25" x14ac:dyDescent="0.4">
      <c r="A1235" s="3" t="s">
        <v>1721</v>
      </c>
      <c r="B1235" s="2">
        <f ca="1">TODAY()+OpportunityTbl[[#This Row],[CreatedOn_DaysFromToday]]</f>
        <v>45034</v>
      </c>
      <c r="C1235" s="2">
        <f ca="1">TODAY()+OpportunityTbl[[#This Row],[EstCloseDate_DaysFromToday]]</f>
        <v>45079</v>
      </c>
      <c r="D1235">
        <f ca="1">IF(OpportunityTbl[[#This Row],[statecode]]=0,"",OpportunityTbl[[#This Row],[Estimated Close Date]])</f>
        <v>45079</v>
      </c>
      <c r="E1235" s="14">
        <v>-76</v>
      </c>
      <c r="F1235" s="14">
        <v>-31</v>
      </c>
      <c r="G1235" t="s">
        <v>27</v>
      </c>
      <c r="H1235" t="s">
        <v>28</v>
      </c>
      <c r="I1235">
        <v>2</v>
      </c>
      <c r="J1235">
        <v>4</v>
      </c>
      <c r="K1235" t="s">
        <v>10639</v>
      </c>
      <c r="L1235" t="s">
        <v>12239</v>
      </c>
      <c r="M1235" t="s">
        <v>22</v>
      </c>
      <c r="N1235" t="s">
        <v>1710</v>
      </c>
      <c r="O1235" t="s">
        <v>29</v>
      </c>
      <c r="P1235" t="s">
        <v>1722</v>
      </c>
      <c r="Q1235" s="13">
        <v>7063</v>
      </c>
      <c r="S1235" s="1">
        <v>0.3</v>
      </c>
      <c r="T1235" t="s">
        <v>168</v>
      </c>
      <c r="U1235" t="s">
        <v>100</v>
      </c>
      <c r="V1235" t="b">
        <v>0</v>
      </c>
      <c r="W1235">
        <v>3.5</v>
      </c>
      <c r="X1235" t="s">
        <v>157</v>
      </c>
      <c r="Y1235" t="s">
        <v>26</v>
      </c>
    </row>
    <row r="1236" spans="1:25" x14ac:dyDescent="0.4">
      <c r="A1236" t="s">
        <v>3830</v>
      </c>
      <c r="B1236" s="2">
        <f ca="1">TODAY()+OpportunityTbl[[#This Row],[CreatedOn_DaysFromToday]]</f>
        <v>45034</v>
      </c>
      <c r="C1236" s="2">
        <f ca="1">TODAY()+OpportunityTbl[[#This Row],[EstCloseDate_DaysFromToday]]</f>
        <v>45064</v>
      </c>
      <c r="D1236">
        <f ca="1">IF(OpportunityTbl[[#This Row],[statecode]]=0,"",OpportunityTbl[[#This Row],[Estimated Close Date]])</f>
        <v>45064</v>
      </c>
      <c r="E1236" s="14">
        <v>-76</v>
      </c>
      <c r="F1236" s="14">
        <v>-46</v>
      </c>
      <c r="G1236" t="s">
        <v>27</v>
      </c>
      <c r="H1236" t="s">
        <v>28</v>
      </c>
      <c r="I1236">
        <v>2</v>
      </c>
      <c r="J1236">
        <v>4</v>
      </c>
      <c r="K1236" t="s">
        <v>10651</v>
      </c>
      <c r="L1236" t="s">
        <v>12239</v>
      </c>
      <c r="M1236" t="s">
        <v>22</v>
      </c>
      <c r="N1236" t="s">
        <v>518</v>
      </c>
      <c r="O1236" t="s">
        <v>29</v>
      </c>
      <c r="P1236" t="s">
        <v>532</v>
      </c>
      <c r="Q1236" s="13">
        <v>9152</v>
      </c>
      <c r="S1236" s="1">
        <v>0.1</v>
      </c>
      <c r="T1236" t="s">
        <v>23</v>
      </c>
      <c r="U1236" t="s">
        <v>100</v>
      </c>
      <c r="V1236" t="b">
        <v>1</v>
      </c>
      <c r="W1236">
        <v>2</v>
      </c>
      <c r="X1236" t="s">
        <v>25</v>
      </c>
      <c r="Y1236" t="s">
        <v>26</v>
      </c>
    </row>
    <row r="1237" spans="1:25" x14ac:dyDescent="0.4">
      <c r="A1237" s="3" t="s">
        <v>4152</v>
      </c>
      <c r="B1237" s="2">
        <f ca="1">TODAY()+OpportunityTbl[[#This Row],[CreatedOn_DaysFromToday]]</f>
        <v>45034</v>
      </c>
      <c r="C1237" s="2">
        <f ca="1">TODAY()+OpportunityTbl[[#This Row],[EstCloseDate_DaysFromToday]]</f>
        <v>45084</v>
      </c>
      <c r="D1237">
        <f ca="1">IF(OpportunityTbl[[#This Row],[statecode]]=0,"",OpportunityTbl[[#This Row],[Estimated Close Date]])</f>
        <v>45084</v>
      </c>
      <c r="E1237" s="14">
        <v>-76</v>
      </c>
      <c r="F1237" s="14">
        <v>-26</v>
      </c>
      <c r="G1237" t="s">
        <v>27</v>
      </c>
      <c r="H1237" t="s">
        <v>28</v>
      </c>
      <c r="I1237">
        <v>2</v>
      </c>
      <c r="J1237">
        <v>4</v>
      </c>
      <c r="K1237" t="s">
        <v>10671</v>
      </c>
      <c r="L1237" t="s">
        <v>12239</v>
      </c>
      <c r="M1237" t="s">
        <v>22</v>
      </c>
      <c r="N1237" t="s">
        <v>480</v>
      </c>
      <c r="O1237" t="s">
        <v>29</v>
      </c>
      <c r="P1237" t="s">
        <v>527</v>
      </c>
      <c r="Q1237" s="13">
        <v>8241</v>
      </c>
      <c r="S1237" s="1">
        <v>0.1</v>
      </c>
      <c r="T1237" t="s">
        <v>23</v>
      </c>
      <c r="U1237" t="s">
        <v>24</v>
      </c>
      <c r="V1237" t="b">
        <v>1</v>
      </c>
      <c r="W1237">
        <v>2</v>
      </c>
      <c r="X1237" t="s">
        <v>25</v>
      </c>
      <c r="Y1237" t="s">
        <v>26</v>
      </c>
    </row>
    <row r="1238" spans="1:25" x14ac:dyDescent="0.4">
      <c r="A1238" s="3" t="s">
        <v>4623</v>
      </c>
      <c r="B1238" s="2">
        <f ca="1">TODAY()+OpportunityTbl[[#This Row],[CreatedOn_DaysFromToday]]</f>
        <v>45034</v>
      </c>
      <c r="C1238" s="2">
        <f ca="1">TODAY()+OpportunityTbl[[#This Row],[EstCloseDate_DaysFromToday]]</f>
        <v>45112</v>
      </c>
      <c r="D1238" t="str">
        <f>IF(OpportunityTbl[[#This Row],[statecode]]=0,"",OpportunityTbl[[#This Row],[Estimated Close Date]])</f>
        <v/>
      </c>
      <c r="E1238" s="14">
        <v>-76</v>
      </c>
      <c r="F1238" s="14">
        <v>2</v>
      </c>
      <c r="G1238" t="s">
        <v>4280</v>
      </c>
      <c r="H1238" t="s">
        <v>4281</v>
      </c>
      <c r="I1238">
        <v>0</v>
      </c>
      <c r="J1238">
        <v>1</v>
      </c>
      <c r="K1238" t="s">
        <v>10532</v>
      </c>
      <c r="L1238" t="s">
        <v>12239</v>
      </c>
      <c r="M1238" t="s">
        <v>22</v>
      </c>
      <c r="N1238" t="s">
        <v>779</v>
      </c>
      <c r="O1238" t="s">
        <v>29</v>
      </c>
      <c r="P1238" t="s">
        <v>780</v>
      </c>
      <c r="Q1238" s="13">
        <v>8848</v>
      </c>
      <c r="S1238" s="1">
        <v>0.3</v>
      </c>
      <c r="T1238" t="s">
        <v>168</v>
      </c>
      <c r="U1238" t="s">
        <v>97</v>
      </c>
      <c r="V1238" t="b">
        <v>0</v>
      </c>
      <c r="W1238">
        <v>2</v>
      </c>
      <c r="X1238" t="s">
        <v>25</v>
      </c>
      <c r="Y1238" t="s">
        <v>26</v>
      </c>
    </row>
    <row r="1239" spans="1:25" x14ac:dyDescent="0.4">
      <c r="A1239" t="s">
        <v>5557</v>
      </c>
      <c r="B1239" s="2">
        <f ca="1">TODAY()+OpportunityTbl[[#This Row],[CreatedOn_DaysFromToday]]</f>
        <v>45034</v>
      </c>
      <c r="C1239" s="2">
        <f ca="1">TODAY()+OpportunityTbl[[#This Row],[EstCloseDate_DaysFromToday]]</f>
        <v>45092</v>
      </c>
      <c r="D1239">
        <f ca="1">IF(OpportunityTbl[[#This Row],[statecode]]=0,"",OpportunityTbl[[#This Row],[Estimated Close Date]])</f>
        <v>45092</v>
      </c>
      <c r="E1239" s="14">
        <v>-76</v>
      </c>
      <c r="F1239" s="14">
        <v>-18</v>
      </c>
      <c r="G1239" t="s">
        <v>27</v>
      </c>
      <c r="H1239" t="s">
        <v>28</v>
      </c>
      <c r="I1239">
        <v>2</v>
      </c>
      <c r="J1239">
        <v>4</v>
      </c>
      <c r="K1239" t="s">
        <v>10574</v>
      </c>
      <c r="L1239" t="s">
        <v>12237</v>
      </c>
      <c r="M1239" t="s">
        <v>22</v>
      </c>
      <c r="N1239" t="s">
        <v>31</v>
      </c>
      <c r="O1239" t="s">
        <v>29</v>
      </c>
      <c r="P1239" t="s">
        <v>32</v>
      </c>
      <c r="Q1239" s="13">
        <v>2585</v>
      </c>
      <c r="S1239" s="1">
        <v>0.3</v>
      </c>
      <c r="T1239" t="s">
        <v>168</v>
      </c>
      <c r="U1239" t="s">
        <v>24</v>
      </c>
      <c r="V1239" t="b">
        <v>0</v>
      </c>
      <c r="W1239">
        <v>3.5</v>
      </c>
      <c r="X1239" t="s">
        <v>157</v>
      </c>
      <c r="Y1239" t="s">
        <v>4896</v>
      </c>
    </row>
    <row r="1240" spans="1:25" x14ac:dyDescent="0.4">
      <c r="A1240" t="s">
        <v>5754</v>
      </c>
      <c r="B1240" s="2">
        <f ca="1">TODAY()+OpportunityTbl[[#This Row],[CreatedOn_DaysFromToday]]</f>
        <v>45034</v>
      </c>
      <c r="C1240" s="2">
        <f ca="1">TODAY()+OpportunityTbl[[#This Row],[EstCloseDate_DaysFromToday]]</f>
        <v>45077</v>
      </c>
      <c r="D1240">
        <f ca="1">IF(OpportunityTbl[[#This Row],[statecode]]=0,"",OpportunityTbl[[#This Row],[Estimated Close Date]])</f>
        <v>45077</v>
      </c>
      <c r="E1240" s="14">
        <v>-76</v>
      </c>
      <c r="F1240" s="14">
        <v>-33</v>
      </c>
      <c r="G1240" t="s">
        <v>27</v>
      </c>
      <c r="H1240" t="s">
        <v>28</v>
      </c>
      <c r="I1240">
        <v>2</v>
      </c>
      <c r="J1240">
        <v>4</v>
      </c>
      <c r="K1240" t="s">
        <v>10672</v>
      </c>
      <c r="L1240" t="s">
        <v>12239</v>
      </c>
      <c r="M1240" t="s">
        <v>22</v>
      </c>
      <c r="N1240" t="s">
        <v>1710</v>
      </c>
      <c r="O1240" t="s">
        <v>29</v>
      </c>
      <c r="P1240" t="s">
        <v>1713</v>
      </c>
      <c r="Q1240" s="13">
        <v>7874</v>
      </c>
      <c r="S1240" s="1">
        <v>0.3</v>
      </c>
      <c r="T1240" t="s">
        <v>168</v>
      </c>
      <c r="U1240" t="s">
        <v>97</v>
      </c>
      <c r="V1240" t="b">
        <v>1</v>
      </c>
      <c r="W1240">
        <v>3.5</v>
      </c>
      <c r="X1240" t="s">
        <v>157</v>
      </c>
      <c r="Y1240" t="s">
        <v>4896</v>
      </c>
    </row>
    <row r="1241" spans="1:25" x14ac:dyDescent="0.4">
      <c r="A1241" s="3" t="s">
        <v>6136</v>
      </c>
      <c r="B1241" s="2">
        <f ca="1">TODAY()+OpportunityTbl[[#This Row],[CreatedOn_DaysFromToday]]</f>
        <v>45034</v>
      </c>
      <c r="C1241" s="2">
        <f ca="1">TODAY()+OpportunityTbl[[#This Row],[EstCloseDate_DaysFromToday]]</f>
        <v>45089</v>
      </c>
      <c r="D1241">
        <f ca="1">IF(OpportunityTbl[[#This Row],[statecode]]=0,"",OpportunityTbl[[#This Row],[Estimated Close Date]])</f>
        <v>45089</v>
      </c>
      <c r="E1241" s="14">
        <v>-76</v>
      </c>
      <c r="F1241" s="14">
        <v>-21</v>
      </c>
      <c r="G1241" t="s">
        <v>27</v>
      </c>
      <c r="H1241" t="s">
        <v>28</v>
      </c>
      <c r="I1241">
        <v>2</v>
      </c>
      <c r="J1241">
        <v>4</v>
      </c>
      <c r="K1241" t="s">
        <v>10569</v>
      </c>
      <c r="L1241" t="s">
        <v>12239</v>
      </c>
      <c r="M1241" t="s">
        <v>22</v>
      </c>
      <c r="N1241" t="s">
        <v>563</v>
      </c>
      <c r="O1241" t="s">
        <v>29</v>
      </c>
      <c r="P1241" t="s">
        <v>564</v>
      </c>
      <c r="Q1241" s="13">
        <v>7746</v>
      </c>
      <c r="S1241" s="1">
        <v>0.3</v>
      </c>
      <c r="T1241" t="s">
        <v>168</v>
      </c>
      <c r="U1241" t="s">
        <v>100</v>
      </c>
      <c r="V1241" t="b">
        <v>0</v>
      </c>
      <c r="W1241">
        <v>2</v>
      </c>
      <c r="X1241" t="s">
        <v>157</v>
      </c>
      <c r="Y1241" t="s">
        <v>4916</v>
      </c>
    </row>
    <row r="1242" spans="1:25" x14ac:dyDescent="0.4">
      <c r="A1242" s="3" t="s">
        <v>6137</v>
      </c>
      <c r="B1242" s="2">
        <f ca="1">TODAY()+OpportunityTbl[[#This Row],[CreatedOn_DaysFromToday]]</f>
        <v>45034</v>
      </c>
      <c r="C1242" s="2">
        <f ca="1">TODAY()+OpportunityTbl[[#This Row],[EstCloseDate_DaysFromToday]]</f>
        <v>45104</v>
      </c>
      <c r="D1242">
        <f ca="1">IF(OpportunityTbl[[#This Row],[statecode]]=0,"",OpportunityTbl[[#This Row],[Estimated Close Date]])</f>
        <v>45104</v>
      </c>
      <c r="E1242" s="14">
        <v>-76</v>
      </c>
      <c r="F1242" s="14">
        <v>-6</v>
      </c>
      <c r="G1242" t="s">
        <v>27</v>
      </c>
      <c r="H1242" t="s">
        <v>28</v>
      </c>
      <c r="I1242">
        <v>2</v>
      </c>
      <c r="J1242">
        <v>4</v>
      </c>
      <c r="K1242" t="s">
        <v>10507</v>
      </c>
      <c r="L1242" t="s">
        <v>12238</v>
      </c>
      <c r="M1242" t="s">
        <v>22</v>
      </c>
      <c r="N1242" t="s">
        <v>616</v>
      </c>
      <c r="O1242" t="s">
        <v>29</v>
      </c>
      <c r="P1242" t="s">
        <v>620</v>
      </c>
      <c r="Q1242" s="13">
        <v>4068</v>
      </c>
      <c r="S1242" s="1">
        <v>0.3</v>
      </c>
      <c r="T1242" t="s">
        <v>168</v>
      </c>
      <c r="U1242" t="s">
        <v>100</v>
      </c>
      <c r="V1242" t="b">
        <v>0</v>
      </c>
      <c r="W1242">
        <v>2</v>
      </c>
      <c r="X1242" t="s">
        <v>157</v>
      </c>
      <c r="Y1242" t="s">
        <v>4899</v>
      </c>
    </row>
    <row r="1243" spans="1:25" x14ac:dyDescent="0.4">
      <c r="A1243" s="3" t="s">
        <v>7252</v>
      </c>
      <c r="B1243" s="2">
        <f ca="1">TODAY()+OpportunityTbl[[#This Row],[CreatedOn_DaysFromToday]]</f>
        <v>45034</v>
      </c>
      <c r="C1243" s="2">
        <f ca="1">TODAY()+OpportunityTbl[[#This Row],[EstCloseDate_DaysFromToday]]</f>
        <v>45100</v>
      </c>
      <c r="D1243">
        <f ca="1">IF(OpportunityTbl[[#This Row],[statecode]]=0,"",OpportunityTbl[[#This Row],[Estimated Close Date]])</f>
        <v>45100</v>
      </c>
      <c r="E1243" s="14">
        <v>-76</v>
      </c>
      <c r="F1243" s="14">
        <v>-10</v>
      </c>
      <c r="G1243" t="s">
        <v>7082</v>
      </c>
      <c r="H1243" t="s">
        <v>7082</v>
      </c>
      <c r="I1243">
        <v>1</v>
      </c>
      <c r="J1243">
        <v>3</v>
      </c>
      <c r="K1243" t="s">
        <v>10588</v>
      </c>
      <c r="L1243" t="s">
        <v>12239</v>
      </c>
      <c r="M1243" t="s">
        <v>22</v>
      </c>
      <c r="N1243" t="s">
        <v>779</v>
      </c>
      <c r="O1243" t="s">
        <v>29</v>
      </c>
      <c r="P1243" t="s">
        <v>782</v>
      </c>
      <c r="Q1243" s="13">
        <v>9087</v>
      </c>
      <c r="R1243" s="13">
        <v>8905.26</v>
      </c>
      <c r="S1243" s="1">
        <v>0.3</v>
      </c>
      <c r="T1243" t="s">
        <v>168</v>
      </c>
      <c r="U1243" t="s">
        <v>24</v>
      </c>
      <c r="V1243" t="b">
        <v>1</v>
      </c>
      <c r="W1243">
        <v>2</v>
      </c>
      <c r="X1243" t="s">
        <v>157</v>
      </c>
      <c r="Y1243" t="s">
        <v>4890</v>
      </c>
    </row>
    <row r="1244" spans="1:25" x14ac:dyDescent="0.4">
      <c r="A1244" s="3" t="s">
        <v>7395</v>
      </c>
      <c r="B1244" s="2">
        <f ca="1">TODAY()+OpportunityTbl[[#This Row],[CreatedOn_DaysFromToday]]</f>
        <v>45034</v>
      </c>
      <c r="C1244" s="2">
        <f ca="1">TODAY()+OpportunityTbl[[#This Row],[EstCloseDate_DaysFromToday]]</f>
        <v>45070</v>
      </c>
      <c r="D1244">
        <f ca="1">IF(OpportunityTbl[[#This Row],[statecode]]=0,"",OpportunityTbl[[#This Row],[Estimated Close Date]])</f>
        <v>45070</v>
      </c>
      <c r="E1244" s="14">
        <v>-76</v>
      </c>
      <c r="F1244" s="14">
        <v>-40</v>
      </c>
      <c r="G1244" t="s">
        <v>7082</v>
      </c>
      <c r="H1244" t="s">
        <v>7082</v>
      </c>
      <c r="I1244">
        <v>1</v>
      </c>
      <c r="J1244">
        <v>3</v>
      </c>
      <c r="K1244" t="s">
        <v>10651</v>
      </c>
      <c r="L1244" t="s">
        <v>12238</v>
      </c>
      <c r="M1244" t="s">
        <v>22</v>
      </c>
      <c r="N1244" t="s">
        <v>31</v>
      </c>
      <c r="O1244" t="s">
        <v>29</v>
      </c>
      <c r="P1244" t="s">
        <v>32</v>
      </c>
      <c r="Q1244" s="13">
        <v>2360</v>
      </c>
      <c r="R1244" s="13">
        <v>2312.8000000000002</v>
      </c>
      <c r="S1244" s="1">
        <v>0.5</v>
      </c>
      <c r="T1244" t="s">
        <v>168</v>
      </c>
      <c r="U1244" t="s">
        <v>100</v>
      </c>
      <c r="V1244" t="b">
        <v>1</v>
      </c>
      <c r="W1244">
        <v>2</v>
      </c>
      <c r="X1244" t="s">
        <v>4732</v>
      </c>
      <c r="Y1244" t="s">
        <v>4914</v>
      </c>
    </row>
    <row r="1245" spans="1:25" x14ac:dyDescent="0.4">
      <c r="A1245" t="s">
        <v>8520</v>
      </c>
      <c r="B1245" s="2">
        <f ca="1">TODAY()+OpportunityTbl[[#This Row],[CreatedOn_DaysFromToday]]</f>
        <v>45034</v>
      </c>
      <c r="C1245" s="2">
        <f ca="1">TODAY()+OpportunityTbl[[#This Row],[EstCloseDate_DaysFromToday]]</f>
        <v>45083</v>
      </c>
      <c r="D1245">
        <f ca="1">IF(OpportunityTbl[[#This Row],[statecode]]=0,"",OpportunityTbl[[#This Row],[Estimated Close Date]])</f>
        <v>45083</v>
      </c>
      <c r="E1245" s="14">
        <v>-76</v>
      </c>
      <c r="F1245" s="14">
        <v>-27</v>
      </c>
      <c r="G1245" t="s">
        <v>7082</v>
      </c>
      <c r="H1245" t="s">
        <v>7082</v>
      </c>
      <c r="I1245">
        <v>1</v>
      </c>
      <c r="J1245">
        <v>3</v>
      </c>
      <c r="K1245" t="s">
        <v>10630</v>
      </c>
      <c r="L1245" t="s">
        <v>12234</v>
      </c>
      <c r="M1245" t="s">
        <v>22</v>
      </c>
      <c r="N1245" t="s">
        <v>2121</v>
      </c>
      <c r="O1245" t="s">
        <v>29</v>
      </c>
      <c r="P1245" t="s">
        <v>2336</v>
      </c>
      <c r="Q1245" s="13">
        <v>2439</v>
      </c>
      <c r="R1245" s="13">
        <v>2341.44</v>
      </c>
      <c r="S1245" s="1">
        <v>0.9</v>
      </c>
      <c r="T1245" t="s">
        <v>4724</v>
      </c>
      <c r="U1245" t="s">
        <v>97</v>
      </c>
      <c r="V1245" t="b">
        <v>1</v>
      </c>
      <c r="W1245">
        <v>4</v>
      </c>
      <c r="X1245" t="s">
        <v>4732</v>
      </c>
      <c r="Y1245" t="s">
        <v>26</v>
      </c>
    </row>
    <row r="1246" spans="1:25" x14ac:dyDescent="0.4">
      <c r="A1246" t="s">
        <v>9480</v>
      </c>
      <c r="B1246" s="2">
        <f ca="1">TODAY()+OpportunityTbl[[#This Row],[CreatedOn_DaysFromToday]]</f>
        <v>45034</v>
      </c>
      <c r="C1246" s="2">
        <f ca="1">TODAY()+OpportunityTbl[[#This Row],[EstCloseDate_DaysFromToday]]</f>
        <v>45075</v>
      </c>
      <c r="D1246">
        <f ca="1">IF(OpportunityTbl[[#This Row],[statecode]]=0,"",OpportunityTbl[[#This Row],[Estimated Close Date]])</f>
        <v>45075</v>
      </c>
      <c r="E1246" s="14">
        <v>-76</v>
      </c>
      <c r="F1246" s="14">
        <v>-35</v>
      </c>
      <c r="G1246" t="s">
        <v>7082</v>
      </c>
      <c r="H1246" t="s">
        <v>7082</v>
      </c>
      <c r="I1246">
        <v>1</v>
      </c>
      <c r="J1246">
        <v>3</v>
      </c>
      <c r="K1246" t="s">
        <v>10622</v>
      </c>
      <c r="L1246" t="s">
        <v>12236</v>
      </c>
      <c r="M1246" t="s">
        <v>22</v>
      </c>
      <c r="N1246" t="s">
        <v>469</v>
      </c>
      <c r="O1246" t="s">
        <v>29</v>
      </c>
      <c r="P1246" t="s">
        <v>470</v>
      </c>
      <c r="Q1246" s="13">
        <v>2397</v>
      </c>
      <c r="R1246" s="13">
        <v>2337.0700000000002</v>
      </c>
      <c r="S1246" s="1">
        <v>0.5</v>
      </c>
      <c r="T1246" t="s">
        <v>168</v>
      </c>
      <c r="U1246" t="s">
        <v>97</v>
      </c>
      <c r="V1246" t="b">
        <v>1</v>
      </c>
      <c r="W1246">
        <v>2.5</v>
      </c>
      <c r="X1246" t="s">
        <v>240</v>
      </c>
      <c r="Y1246" t="s">
        <v>26</v>
      </c>
    </row>
    <row r="1247" spans="1:25" x14ac:dyDescent="0.4">
      <c r="A1247" s="3" t="s">
        <v>9736</v>
      </c>
      <c r="B1247" s="2">
        <f ca="1">TODAY()+OpportunityTbl[[#This Row],[CreatedOn_DaysFromToday]]</f>
        <v>45034</v>
      </c>
      <c r="C1247" s="2">
        <f ca="1">TODAY()+OpportunityTbl[[#This Row],[EstCloseDate_DaysFromToday]]</f>
        <v>45074</v>
      </c>
      <c r="D1247">
        <f ca="1">IF(OpportunityTbl[[#This Row],[statecode]]=0,"",OpportunityTbl[[#This Row],[Estimated Close Date]])</f>
        <v>45074</v>
      </c>
      <c r="E1247" s="14">
        <v>-76</v>
      </c>
      <c r="F1247" s="14">
        <v>-36</v>
      </c>
      <c r="G1247" t="s">
        <v>7082</v>
      </c>
      <c r="H1247" t="s">
        <v>7082</v>
      </c>
      <c r="I1247">
        <v>1</v>
      </c>
      <c r="J1247">
        <v>3</v>
      </c>
      <c r="K1247" t="s">
        <v>10647</v>
      </c>
      <c r="L1247" t="s">
        <v>12240</v>
      </c>
      <c r="M1247" t="s">
        <v>22</v>
      </c>
      <c r="N1247" t="s">
        <v>2121</v>
      </c>
      <c r="O1247" t="s">
        <v>29</v>
      </c>
      <c r="P1247" t="s">
        <v>4734</v>
      </c>
      <c r="Q1247" s="13">
        <v>6763</v>
      </c>
      <c r="R1247" s="13">
        <v>6492.48</v>
      </c>
      <c r="S1247" s="1">
        <v>0.9</v>
      </c>
      <c r="T1247" t="s">
        <v>4724</v>
      </c>
      <c r="U1247" t="s">
        <v>100</v>
      </c>
      <c r="V1247" t="b">
        <v>1</v>
      </c>
      <c r="W1247">
        <v>4</v>
      </c>
      <c r="X1247" t="s">
        <v>4732</v>
      </c>
      <c r="Y1247" t="s">
        <v>26</v>
      </c>
    </row>
    <row r="1248" spans="1:25" x14ac:dyDescent="0.4">
      <c r="A1248" t="s">
        <v>474</v>
      </c>
      <c r="B1248" s="2">
        <f ca="1">TODAY()+OpportunityTbl[[#This Row],[CreatedOn_DaysFromToday]]</f>
        <v>45033</v>
      </c>
      <c r="C1248" s="2">
        <f ca="1">TODAY()+OpportunityTbl[[#This Row],[EstCloseDate_DaysFromToday]]</f>
        <v>45107</v>
      </c>
      <c r="D1248">
        <f ca="1">IF(OpportunityTbl[[#This Row],[statecode]]=0,"",OpportunityTbl[[#This Row],[Estimated Close Date]])</f>
        <v>45107</v>
      </c>
      <c r="E1248" s="14">
        <v>-77</v>
      </c>
      <c r="F1248" s="14">
        <v>-3</v>
      </c>
      <c r="G1248" t="s">
        <v>27</v>
      </c>
      <c r="H1248" t="s">
        <v>28</v>
      </c>
      <c r="I1248">
        <v>2</v>
      </c>
      <c r="J1248">
        <v>4</v>
      </c>
      <c r="K1248" t="s">
        <v>10507</v>
      </c>
      <c r="L1248" t="s">
        <v>12234</v>
      </c>
      <c r="M1248" t="s">
        <v>22</v>
      </c>
      <c r="N1248" t="s">
        <v>475</v>
      </c>
      <c r="O1248" t="s">
        <v>29</v>
      </c>
      <c r="P1248" t="s">
        <v>476</v>
      </c>
      <c r="Q1248" s="13">
        <v>2966</v>
      </c>
      <c r="S1248" s="1">
        <v>0.5</v>
      </c>
      <c r="T1248" t="s">
        <v>168</v>
      </c>
      <c r="U1248" t="s">
        <v>24</v>
      </c>
      <c r="V1248" t="b">
        <v>0</v>
      </c>
      <c r="W1248">
        <v>2.5</v>
      </c>
      <c r="X1248" t="s">
        <v>240</v>
      </c>
      <c r="Y1248" t="s">
        <v>26</v>
      </c>
    </row>
    <row r="1249" spans="1:25" x14ac:dyDescent="0.4">
      <c r="A1249" s="3" t="s">
        <v>537</v>
      </c>
      <c r="B1249" s="2">
        <f ca="1">TODAY()+OpportunityTbl[[#This Row],[CreatedOn_DaysFromToday]]</f>
        <v>45033</v>
      </c>
      <c r="C1249" s="2">
        <f ca="1">TODAY()+OpportunityTbl[[#This Row],[EstCloseDate_DaysFromToday]]</f>
        <v>45099</v>
      </c>
      <c r="D1249">
        <f ca="1">IF(OpportunityTbl[[#This Row],[statecode]]=0,"",OpportunityTbl[[#This Row],[Estimated Close Date]])</f>
        <v>45099</v>
      </c>
      <c r="E1249" s="14">
        <v>-77</v>
      </c>
      <c r="F1249" s="14">
        <v>-11</v>
      </c>
      <c r="G1249" t="s">
        <v>27</v>
      </c>
      <c r="H1249" t="s">
        <v>28</v>
      </c>
      <c r="I1249">
        <v>2</v>
      </c>
      <c r="J1249">
        <v>4</v>
      </c>
      <c r="K1249" t="s">
        <v>10532</v>
      </c>
      <c r="L1249" t="s">
        <v>12234</v>
      </c>
      <c r="M1249" t="s">
        <v>22</v>
      </c>
      <c r="N1249" t="s">
        <v>480</v>
      </c>
      <c r="O1249" t="s">
        <v>29</v>
      </c>
      <c r="P1249" t="s">
        <v>521</v>
      </c>
      <c r="Q1249" s="13">
        <v>2636</v>
      </c>
      <c r="S1249" s="1">
        <v>0.3</v>
      </c>
      <c r="T1249" t="s">
        <v>168</v>
      </c>
      <c r="U1249" t="s">
        <v>97</v>
      </c>
      <c r="V1249" t="b">
        <v>0</v>
      </c>
      <c r="W1249">
        <v>2.5</v>
      </c>
      <c r="X1249" t="s">
        <v>157</v>
      </c>
      <c r="Y1249" t="s">
        <v>26</v>
      </c>
    </row>
    <row r="1250" spans="1:25" x14ac:dyDescent="0.4">
      <c r="A1250" s="3" t="s">
        <v>4888</v>
      </c>
      <c r="B1250" s="2">
        <f ca="1">TODAY()+OpportunityTbl[[#This Row],[CreatedOn_DaysFromToday]]</f>
        <v>45033</v>
      </c>
      <c r="C1250" s="2">
        <f ca="1">TODAY()+OpportunityTbl[[#This Row],[EstCloseDate_DaysFromToday]]</f>
        <v>45131</v>
      </c>
      <c r="D1250" t="str">
        <f>IF(OpportunityTbl[[#This Row],[statecode]]=0,"",OpportunityTbl[[#This Row],[Estimated Close Date]])</f>
        <v/>
      </c>
      <c r="E1250" s="14">
        <v>-77</v>
      </c>
      <c r="F1250" s="14">
        <v>21</v>
      </c>
      <c r="G1250" t="s">
        <v>4280</v>
      </c>
      <c r="H1250" t="s">
        <v>4281</v>
      </c>
      <c r="I1250">
        <v>0</v>
      </c>
      <c r="J1250">
        <v>1</v>
      </c>
      <c r="K1250" t="s">
        <v>10467</v>
      </c>
      <c r="L1250" t="s">
        <v>12237</v>
      </c>
      <c r="M1250" t="s">
        <v>22</v>
      </c>
      <c r="N1250" t="s">
        <v>1617</v>
      </c>
      <c r="O1250" t="s">
        <v>29</v>
      </c>
      <c r="P1250" t="s">
        <v>4812</v>
      </c>
      <c r="Q1250" s="13">
        <v>5770</v>
      </c>
      <c r="S1250" s="1">
        <v>0.9</v>
      </c>
      <c r="T1250" t="s">
        <v>4724</v>
      </c>
      <c r="U1250" t="s">
        <v>24</v>
      </c>
      <c r="V1250" t="b">
        <v>0</v>
      </c>
      <c r="W1250">
        <v>4.5</v>
      </c>
      <c r="X1250" t="s">
        <v>4732</v>
      </c>
      <c r="Y1250" t="s">
        <v>26</v>
      </c>
    </row>
    <row r="1251" spans="1:25" x14ac:dyDescent="0.4">
      <c r="A1251" t="s">
        <v>5092</v>
      </c>
      <c r="B1251" s="2">
        <f ca="1">TODAY()+OpportunityTbl[[#This Row],[CreatedOn_DaysFromToday]]</f>
        <v>45033</v>
      </c>
      <c r="C1251" s="2">
        <f ca="1">TODAY()+OpportunityTbl[[#This Row],[EstCloseDate_DaysFromToday]]</f>
        <v>45111</v>
      </c>
      <c r="D1251" t="str">
        <f>IF(OpportunityTbl[[#This Row],[statecode]]=0,"",OpportunityTbl[[#This Row],[Estimated Close Date]])</f>
        <v/>
      </c>
      <c r="E1251" s="14">
        <v>-77</v>
      </c>
      <c r="F1251" s="14">
        <v>1</v>
      </c>
      <c r="G1251" t="s">
        <v>4280</v>
      </c>
      <c r="H1251" t="s">
        <v>4281</v>
      </c>
      <c r="I1251">
        <v>0</v>
      </c>
      <c r="J1251">
        <v>1</v>
      </c>
      <c r="K1251" t="s">
        <v>10594</v>
      </c>
      <c r="L1251" t="s">
        <v>12238</v>
      </c>
      <c r="M1251" t="s">
        <v>22</v>
      </c>
      <c r="N1251" t="s">
        <v>779</v>
      </c>
      <c r="O1251" t="s">
        <v>29</v>
      </c>
      <c r="P1251" t="s">
        <v>780</v>
      </c>
      <c r="Q1251" s="13">
        <v>2188</v>
      </c>
      <c r="S1251" s="1">
        <v>0.3</v>
      </c>
      <c r="T1251" t="s">
        <v>168</v>
      </c>
      <c r="U1251" t="s">
        <v>24</v>
      </c>
      <c r="V1251" t="b">
        <v>0</v>
      </c>
      <c r="W1251">
        <v>2</v>
      </c>
      <c r="X1251" t="s">
        <v>25</v>
      </c>
      <c r="Y1251" t="s">
        <v>4926</v>
      </c>
    </row>
    <row r="1252" spans="1:25" x14ac:dyDescent="0.4">
      <c r="A1252" s="3" t="s">
        <v>5093</v>
      </c>
      <c r="B1252" s="2">
        <f ca="1">TODAY()+OpportunityTbl[[#This Row],[CreatedOn_DaysFromToday]]</f>
        <v>45033</v>
      </c>
      <c r="C1252" s="2">
        <f ca="1">TODAY()+OpportunityTbl[[#This Row],[EstCloseDate_DaysFromToday]]</f>
        <v>45121</v>
      </c>
      <c r="D1252" t="str">
        <f>IF(OpportunityTbl[[#This Row],[statecode]]=0,"",OpportunityTbl[[#This Row],[Estimated Close Date]])</f>
        <v/>
      </c>
      <c r="E1252" s="14">
        <v>-77</v>
      </c>
      <c r="F1252" s="14">
        <v>11</v>
      </c>
      <c r="G1252" t="s">
        <v>4280</v>
      </c>
      <c r="H1252" t="s">
        <v>4281</v>
      </c>
      <c r="I1252">
        <v>0</v>
      </c>
      <c r="J1252">
        <v>1</v>
      </c>
      <c r="K1252" t="s">
        <v>10653</v>
      </c>
      <c r="L1252" t="s">
        <v>12236</v>
      </c>
      <c r="M1252" t="s">
        <v>22</v>
      </c>
      <c r="N1252" t="s">
        <v>1727</v>
      </c>
      <c r="O1252" t="s">
        <v>29</v>
      </c>
      <c r="P1252" t="s">
        <v>1849</v>
      </c>
      <c r="Q1252" s="13">
        <v>2833</v>
      </c>
      <c r="S1252" s="1">
        <v>0.5</v>
      </c>
      <c r="T1252" t="s">
        <v>168</v>
      </c>
      <c r="U1252" t="s">
        <v>24</v>
      </c>
      <c r="V1252" t="b">
        <v>0</v>
      </c>
      <c r="W1252">
        <v>3.5</v>
      </c>
      <c r="X1252" t="s">
        <v>240</v>
      </c>
      <c r="Y1252" t="s">
        <v>4916</v>
      </c>
    </row>
    <row r="1253" spans="1:25" x14ac:dyDescent="0.4">
      <c r="A1253" s="3" t="s">
        <v>5558</v>
      </c>
      <c r="B1253" s="2">
        <f ca="1">TODAY()+OpportunityTbl[[#This Row],[CreatedOn_DaysFromToday]]</f>
        <v>45033</v>
      </c>
      <c r="C1253" s="2">
        <f ca="1">TODAY()+OpportunityTbl[[#This Row],[EstCloseDate_DaysFromToday]]</f>
        <v>45092</v>
      </c>
      <c r="D1253">
        <f ca="1">IF(OpportunityTbl[[#This Row],[statecode]]=0,"",OpportunityTbl[[#This Row],[Estimated Close Date]])</f>
        <v>45092</v>
      </c>
      <c r="E1253" s="14">
        <v>-77</v>
      </c>
      <c r="F1253" s="14">
        <v>-18</v>
      </c>
      <c r="G1253" t="s">
        <v>27</v>
      </c>
      <c r="H1253" t="s">
        <v>28</v>
      </c>
      <c r="I1253">
        <v>2</v>
      </c>
      <c r="J1253">
        <v>4</v>
      </c>
      <c r="K1253" t="s">
        <v>10574</v>
      </c>
      <c r="L1253" t="s">
        <v>12237</v>
      </c>
      <c r="M1253" t="s">
        <v>22</v>
      </c>
      <c r="N1253" t="s">
        <v>475</v>
      </c>
      <c r="O1253" t="s">
        <v>29</v>
      </c>
      <c r="P1253" t="s">
        <v>576</v>
      </c>
      <c r="Q1253" s="13">
        <v>3525</v>
      </c>
      <c r="S1253" s="1">
        <v>0.3</v>
      </c>
      <c r="T1253" t="s">
        <v>168</v>
      </c>
      <c r="U1253" t="s">
        <v>24</v>
      </c>
      <c r="V1253" t="b">
        <v>1</v>
      </c>
      <c r="W1253">
        <v>3.5</v>
      </c>
      <c r="X1253" t="s">
        <v>157</v>
      </c>
      <c r="Y1253" t="s">
        <v>4896</v>
      </c>
    </row>
    <row r="1254" spans="1:25" x14ac:dyDescent="0.4">
      <c r="A1254" s="3" t="s">
        <v>5810</v>
      </c>
      <c r="B1254" s="2">
        <f ca="1">TODAY()+OpportunityTbl[[#This Row],[CreatedOn_DaysFromToday]]</f>
        <v>45033</v>
      </c>
      <c r="C1254" s="2">
        <f ca="1">TODAY()+OpportunityTbl[[#This Row],[EstCloseDate_DaysFromToday]]</f>
        <v>45093</v>
      </c>
      <c r="D1254">
        <f ca="1">IF(OpportunityTbl[[#This Row],[statecode]]=0,"",OpportunityTbl[[#This Row],[Estimated Close Date]])</f>
        <v>45093</v>
      </c>
      <c r="E1254" s="14">
        <v>-77</v>
      </c>
      <c r="F1254" s="14">
        <v>-17</v>
      </c>
      <c r="G1254" t="s">
        <v>27</v>
      </c>
      <c r="H1254" t="s">
        <v>28</v>
      </c>
      <c r="I1254">
        <v>2</v>
      </c>
      <c r="J1254">
        <v>4</v>
      </c>
      <c r="K1254" t="s">
        <v>10532</v>
      </c>
      <c r="L1254" t="s">
        <v>12234</v>
      </c>
      <c r="M1254" t="s">
        <v>22</v>
      </c>
      <c r="N1254" t="s">
        <v>1710</v>
      </c>
      <c r="O1254" t="s">
        <v>29</v>
      </c>
      <c r="P1254" t="s">
        <v>1713</v>
      </c>
      <c r="Q1254" s="13">
        <v>2124</v>
      </c>
      <c r="S1254" s="1">
        <v>0.5</v>
      </c>
      <c r="T1254" t="s">
        <v>168</v>
      </c>
      <c r="U1254" t="s">
        <v>24</v>
      </c>
      <c r="V1254" t="b">
        <v>0</v>
      </c>
      <c r="W1254">
        <v>4</v>
      </c>
      <c r="X1254" t="s">
        <v>240</v>
      </c>
      <c r="Y1254" t="s">
        <v>4890</v>
      </c>
    </row>
    <row r="1255" spans="1:25" x14ac:dyDescent="0.4">
      <c r="A1255" t="s">
        <v>6219</v>
      </c>
      <c r="B1255" s="2">
        <f ca="1">TODAY()+OpportunityTbl[[#This Row],[CreatedOn_DaysFromToday]]</f>
        <v>45033</v>
      </c>
      <c r="C1255" s="2">
        <f ca="1">TODAY()+OpportunityTbl[[#This Row],[EstCloseDate_DaysFromToday]]</f>
        <v>45087</v>
      </c>
      <c r="D1255">
        <f ca="1">IF(OpportunityTbl[[#This Row],[statecode]]=0,"",OpportunityTbl[[#This Row],[Estimated Close Date]])</f>
        <v>45087</v>
      </c>
      <c r="E1255" s="14">
        <v>-77</v>
      </c>
      <c r="F1255" s="14">
        <v>-23</v>
      </c>
      <c r="G1255" t="s">
        <v>27</v>
      </c>
      <c r="H1255" t="s">
        <v>28</v>
      </c>
      <c r="I1255">
        <v>2</v>
      </c>
      <c r="J1255">
        <v>4</v>
      </c>
      <c r="K1255" t="s">
        <v>10661</v>
      </c>
      <c r="L1255" t="s">
        <v>12238</v>
      </c>
      <c r="M1255" t="s">
        <v>22</v>
      </c>
      <c r="N1255" t="s">
        <v>469</v>
      </c>
      <c r="O1255" t="s">
        <v>29</v>
      </c>
      <c r="P1255" t="s">
        <v>705</v>
      </c>
      <c r="Q1255" s="13">
        <v>2583</v>
      </c>
      <c r="S1255" s="1">
        <v>0.5</v>
      </c>
      <c r="T1255" t="s">
        <v>168</v>
      </c>
      <c r="U1255" t="s">
        <v>24</v>
      </c>
      <c r="V1255" t="b">
        <v>0</v>
      </c>
      <c r="W1255">
        <v>2</v>
      </c>
      <c r="X1255" t="s">
        <v>240</v>
      </c>
      <c r="Y1255" t="s">
        <v>4890</v>
      </c>
    </row>
    <row r="1256" spans="1:25" x14ac:dyDescent="0.4">
      <c r="A1256" s="3" t="s">
        <v>7887</v>
      </c>
      <c r="B1256" s="2">
        <f ca="1">TODAY()+OpportunityTbl[[#This Row],[CreatedOn_DaysFromToday]]</f>
        <v>45033</v>
      </c>
      <c r="C1256" s="2">
        <f ca="1">TODAY()+OpportunityTbl[[#This Row],[EstCloseDate_DaysFromToday]]</f>
        <v>45074</v>
      </c>
      <c r="D1256">
        <f ca="1">IF(OpportunityTbl[[#This Row],[statecode]]=0,"",OpportunityTbl[[#This Row],[Estimated Close Date]])</f>
        <v>45074</v>
      </c>
      <c r="E1256" s="14">
        <v>-77</v>
      </c>
      <c r="F1256" s="14">
        <v>-36</v>
      </c>
      <c r="G1256" t="s">
        <v>7082</v>
      </c>
      <c r="H1256" t="s">
        <v>7082</v>
      </c>
      <c r="I1256">
        <v>1</v>
      </c>
      <c r="J1256">
        <v>3</v>
      </c>
      <c r="K1256" t="s">
        <v>10673</v>
      </c>
      <c r="L1256" t="s">
        <v>12236</v>
      </c>
      <c r="M1256" t="s">
        <v>22</v>
      </c>
      <c r="N1256" t="s">
        <v>469</v>
      </c>
      <c r="O1256" t="s">
        <v>29</v>
      </c>
      <c r="P1256" t="s">
        <v>470</v>
      </c>
      <c r="Q1256" s="13">
        <v>1980</v>
      </c>
      <c r="R1256" s="13">
        <v>1930.5</v>
      </c>
      <c r="S1256" s="1">
        <v>0.5</v>
      </c>
      <c r="T1256" t="s">
        <v>168</v>
      </c>
      <c r="U1256" t="s">
        <v>24</v>
      </c>
      <c r="V1256" t="b">
        <v>1</v>
      </c>
      <c r="W1256">
        <v>2.5</v>
      </c>
      <c r="X1256" t="s">
        <v>240</v>
      </c>
      <c r="Y1256" t="s">
        <v>4926</v>
      </c>
    </row>
    <row r="1257" spans="1:25" x14ac:dyDescent="0.4">
      <c r="A1257" s="3" t="s">
        <v>8009</v>
      </c>
      <c r="B1257" s="2">
        <f ca="1">TODAY()+OpportunityTbl[[#This Row],[CreatedOn_DaysFromToday]]</f>
        <v>45033</v>
      </c>
      <c r="C1257" s="2">
        <f ca="1">TODAY()+OpportunityTbl[[#This Row],[EstCloseDate_DaysFromToday]]</f>
        <v>45098</v>
      </c>
      <c r="D1257">
        <f ca="1">IF(OpportunityTbl[[#This Row],[statecode]]=0,"",OpportunityTbl[[#This Row],[Estimated Close Date]])</f>
        <v>45098</v>
      </c>
      <c r="E1257" s="14">
        <v>-77</v>
      </c>
      <c r="F1257" s="14">
        <v>-12</v>
      </c>
      <c r="G1257" t="s">
        <v>7082</v>
      </c>
      <c r="H1257" t="s">
        <v>7082</v>
      </c>
      <c r="I1257">
        <v>1</v>
      </c>
      <c r="J1257">
        <v>3</v>
      </c>
      <c r="K1257" t="s">
        <v>10517</v>
      </c>
      <c r="L1257" t="s">
        <v>12234</v>
      </c>
      <c r="M1257" t="s">
        <v>22</v>
      </c>
      <c r="N1257" t="s">
        <v>779</v>
      </c>
      <c r="O1257" t="s">
        <v>29</v>
      </c>
      <c r="P1257" t="s">
        <v>782</v>
      </c>
      <c r="Q1257" s="13">
        <v>2335</v>
      </c>
      <c r="R1257" s="13">
        <v>2276.63</v>
      </c>
      <c r="S1257" s="1">
        <v>0.3</v>
      </c>
      <c r="T1257" t="s">
        <v>168</v>
      </c>
      <c r="U1257" t="s">
        <v>97</v>
      </c>
      <c r="V1257" t="b">
        <v>1</v>
      </c>
      <c r="W1257">
        <v>2.5</v>
      </c>
      <c r="X1257" t="s">
        <v>240</v>
      </c>
      <c r="Y1257" t="s">
        <v>4926</v>
      </c>
    </row>
    <row r="1258" spans="1:25" x14ac:dyDescent="0.4">
      <c r="A1258" s="3" t="s">
        <v>8372</v>
      </c>
      <c r="B1258" s="2">
        <f ca="1">TODAY()+OpportunityTbl[[#This Row],[CreatedOn_DaysFromToday]]</f>
        <v>45033</v>
      </c>
      <c r="C1258" s="2">
        <f ca="1">TODAY()+OpportunityTbl[[#This Row],[EstCloseDate_DaysFromToday]]</f>
        <v>45089</v>
      </c>
      <c r="D1258">
        <f ca="1">IF(OpportunityTbl[[#This Row],[statecode]]=0,"",OpportunityTbl[[#This Row],[Estimated Close Date]])</f>
        <v>45089</v>
      </c>
      <c r="E1258" s="14">
        <v>-77</v>
      </c>
      <c r="F1258" s="14">
        <v>-21</v>
      </c>
      <c r="G1258" t="s">
        <v>7082</v>
      </c>
      <c r="H1258" t="s">
        <v>7082</v>
      </c>
      <c r="I1258">
        <v>1</v>
      </c>
      <c r="J1258">
        <v>3</v>
      </c>
      <c r="K1258" t="s">
        <v>10597</v>
      </c>
      <c r="L1258" t="s">
        <v>12239</v>
      </c>
      <c r="M1258" t="s">
        <v>22</v>
      </c>
      <c r="N1258" t="s">
        <v>2121</v>
      </c>
      <c r="O1258" t="s">
        <v>29</v>
      </c>
      <c r="P1258" t="s">
        <v>4734</v>
      </c>
      <c r="Q1258" s="13">
        <v>8978</v>
      </c>
      <c r="R1258" s="13">
        <v>8708.66</v>
      </c>
      <c r="S1258" s="1">
        <v>0.9</v>
      </c>
      <c r="T1258" t="s">
        <v>4724</v>
      </c>
      <c r="U1258" t="s">
        <v>100</v>
      </c>
      <c r="V1258" t="b">
        <v>0</v>
      </c>
      <c r="W1258">
        <v>3</v>
      </c>
      <c r="X1258" t="s">
        <v>4732</v>
      </c>
      <c r="Y1258" t="s">
        <v>4890</v>
      </c>
    </row>
    <row r="1259" spans="1:25" x14ac:dyDescent="0.4">
      <c r="A1259" t="s">
        <v>8521</v>
      </c>
      <c r="B1259" s="2">
        <f ca="1">TODAY()+OpportunityTbl[[#This Row],[CreatedOn_DaysFromToday]]</f>
        <v>45033</v>
      </c>
      <c r="C1259" s="2">
        <f ca="1">TODAY()+OpportunityTbl[[#This Row],[EstCloseDate_DaysFromToday]]</f>
        <v>45087</v>
      </c>
      <c r="D1259">
        <f ca="1">IF(OpportunityTbl[[#This Row],[statecode]]=0,"",OpportunityTbl[[#This Row],[Estimated Close Date]])</f>
        <v>45087</v>
      </c>
      <c r="E1259" s="14">
        <v>-77</v>
      </c>
      <c r="F1259" s="14">
        <v>-23</v>
      </c>
      <c r="G1259" t="s">
        <v>7082</v>
      </c>
      <c r="H1259" t="s">
        <v>7082</v>
      </c>
      <c r="I1259">
        <v>1</v>
      </c>
      <c r="J1259">
        <v>3</v>
      </c>
      <c r="K1259" t="s">
        <v>10674</v>
      </c>
      <c r="L1259" t="s">
        <v>12234</v>
      </c>
      <c r="M1259" t="s">
        <v>22</v>
      </c>
      <c r="N1259" t="s">
        <v>1710</v>
      </c>
      <c r="O1259" t="s">
        <v>29</v>
      </c>
      <c r="P1259" t="s">
        <v>2378</v>
      </c>
      <c r="Q1259" s="13">
        <v>2553</v>
      </c>
      <c r="R1259" s="13">
        <v>2450.88</v>
      </c>
      <c r="S1259" s="1">
        <v>0.9</v>
      </c>
      <c r="T1259" t="s">
        <v>4724</v>
      </c>
      <c r="U1259" t="s">
        <v>24</v>
      </c>
      <c r="V1259" t="b">
        <v>1</v>
      </c>
      <c r="W1259">
        <v>4</v>
      </c>
      <c r="X1259" t="s">
        <v>4732</v>
      </c>
      <c r="Y1259" t="s">
        <v>26</v>
      </c>
    </row>
    <row r="1260" spans="1:25" x14ac:dyDescent="0.4">
      <c r="A1260" s="3" t="s">
        <v>8614</v>
      </c>
      <c r="B1260" s="2">
        <f ca="1">TODAY()+OpportunityTbl[[#This Row],[CreatedOn_DaysFromToday]]</f>
        <v>45033</v>
      </c>
      <c r="C1260" s="2">
        <f ca="1">TODAY()+OpportunityTbl[[#This Row],[EstCloseDate_DaysFromToday]]</f>
        <v>45100</v>
      </c>
      <c r="D1260">
        <f ca="1">IF(OpportunityTbl[[#This Row],[statecode]]=0,"",OpportunityTbl[[#This Row],[Estimated Close Date]])</f>
        <v>45100</v>
      </c>
      <c r="E1260" s="14">
        <v>-77</v>
      </c>
      <c r="F1260" s="14">
        <v>-10</v>
      </c>
      <c r="G1260" t="s">
        <v>7082</v>
      </c>
      <c r="H1260" t="s">
        <v>7082</v>
      </c>
      <c r="I1260">
        <v>1</v>
      </c>
      <c r="J1260">
        <v>3</v>
      </c>
      <c r="K1260" t="s">
        <v>10531</v>
      </c>
      <c r="L1260" t="s">
        <v>12237</v>
      </c>
      <c r="M1260" t="s">
        <v>22</v>
      </c>
      <c r="N1260" t="s">
        <v>779</v>
      </c>
      <c r="O1260" t="s">
        <v>29</v>
      </c>
      <c r="P1260" t="s">
        <v>782</v>
      </c>
      <c r="Q1260" s="13">
        <v>3797</v>
      </c>
      <c r="R1260" s="13">
        <v>3664.11</v>
      </c>
      <c r="S1260" s="1">
        <v>0.3</v>
      </c>
      <c r="T1260" t="s">
        <v>168</v>
      </c>
      <c r="U1260" t="s">
        <v>97</v>
      </c>
      <c r="V1260" t="b">
        <v>1</v>
      </c>
      <c r="W1260">
        <v>3.5</v>
      </c>
      <c r="X1260" t="s">
        <v>157</v>
      </c>
      <c r="Y1260" t="s">
        <v>26</v>
      </c>
    </row>
    <row r="1261" spans="1:25" x14ac:dyDescent="0.4">
      <c r="A1261" s="3" t="s">
        <v>8836</v>
      </c>
      <c r="B1261" s="2">
        <f ca="1">TODAY()+OpportunityTbl[[#This Row],[CreatedOn_DaysFromToday]]</f>
        <v>45033</v>
      </c>
      <c r="C1261" s="2">
        <f ca="1">TODAY()+OpportunityTbl[[#This Row],[EstCloseDate_DaysFromToday]]</f>
        <v>45076</v>
      </c>
      <c r="D1261">
        <f ca="1">IF(OpportunityTbl[[#This Row],[statecode]]=0,"",OpportunityTbl[[#This Row],[Estimated Close Date]])</f>
        <v>45076</v>
      </c>
      <c r="E1261" s="14">
        <v>-77</v>
      </c>
      <c r="F1261" s="14">
        <v>-34</v>
      </c>
      <c r="G1261" t="s">
        <v>7082</v>
      </c>
      <c r="H1261" t="s">
        <v>7082</v>
      </c>
      <c r="I1261">
        <v>1</v>
      </c>
      <c r="J1261">
        <v>3</v>
      </c>
      <c r="K1261" t="s">
        <v>10675</v>
      </c>
      <c r="L1261" t="s">
        <v>12239</v>
      </c>
      <c r="M1261" t="s">
        <v>22</v>
      </c>
      <c r="N1261" t="s">
        <v>31</v>
      </c>
      <c r="O1261" t="s">
        <v>29</v>
      </c>
      <c r="P1261" t="s">
        <v>210</v>
      </c>
      <c r="Q1261" s="13">
        <v>6399</v>
      </c>
      <c r="R1261" s="13">
        <v>6271.02</v>
      </c>
      <c r="S1261" s="1">
        <v>0.3</v>
      </c>
      <c r="T1261" t="s">
        <v>168</v>
      </c>
      <c r="U1261" t="s">
        <v>97</v>
      </c>
      <c r="V1261" t="b">
        <v>1</v>
      </c>
      <c r="W1261">
        <v>2</v>
      </c>
      <c r="X1261" t="s">
        <v>240</v>
      </c>
      <c r="Y1261" t="s">
        <v>26</v>
      </c>
    </row>
    <row r="1262" spans="1:25" x14ac:dyDescent="0.4">
      <c r="A1262" t="s">
        <v>8875</v>
      </c>
      <c r="B1262" s="2">
        <f ca="1">TODAY()+OpportunityTbl[[#This Row],[CreatedOn_DaysFromToday]]</f>
        <v>45033</v>
      </c>
      <c r="C1262" s="2">
        <f ca="1">TODAY()+OpportunityTbl[[#This Row],[EstCloseDate_DaysFromToday]]</f>
        <v>45082</v>
      </c>
      <c r="D1262">
        <f ca="1">IF(OpportunityTbl[[#This Row],[statecode]]=0,"",OpportunityTbl[[#This Row],[Estimated Close Date]])</f>
        <v>45082</v>
      </c>
      <c r="E1262" s="14">
        <v>-77</v>
      </c>
      <c r="F1262" s="14">
        <v>-28</v>
      </c>
      <c r="G1262" t="s">
        <v>7082</v>
      </c>
      <c r="H1262" t="s">
        <v>7082</v>
      </c>
      <c r="I1262">
        <v>1</v>
      </c>
      <c r="J1262">
        <v>3</v>
      </c>
      <c r="K1262" t="s">
        <v>10657</v>
      </c>
      <c r="L1262" t="s">
        <v>12238</v>
      </c>
      <c r="M1262" t="s">
        <v>22</v>
      </c>
      <c r="N1262" t="s">
        <v>2022</v>
      </c>
      <c r="O1262" t="s">
        <v>29</v>
      </c>
      <c r="P1262" t="s">
        <v>2026</v>
      </c>
      <c r="Q1262" s="13">
        <v>3376</v>
      </c>
      <c r="R1262" s="13">
        <v>3274.72</v>
      </c>
      <c r="S1262" s="1">
        <v>0.5</v>
      </c>
      <c r="T1262" t="s">
        <v>168</v>
      </c>
      <c r="U1262" t="s">
        <v>100</v>
      </c>
      <c r="V1262" t="b">
        <v>1</v>
      </c>
      <c r="W1262">
        <v>3</v>
      </c>
      <c r="X1262" t="s">
        <v>240</v>
      </c>
      <c r="Y1262" t="s">
        <v>26</v>
      </c>
    </row>
    <row r="1263" spans="1:25" x14ac:dyDescent="0.4">
      <c r="A1263" t="s">
        <v>9935</v>
      </c>
      <c r="B1263" s="2">
        <f ca="1">TODAY()+OpportunityTbl[[#This Row],[CreatedOn_DaysFromToday]]</f>
        <v>45033</v>
      </c>
      <c r="C1263" s="2">
        <f ca="1">TODAY()+OpportunityTbl[[#This Row],[EstCloseDate_DaysFromToday]]</f>
        <v>45087</v>
      </c>
      <c r="D1263">
        <f ca="1">IF(OpportunityTbl[[#This Row],[statecode]]=0,"",OpportunityTbl[[#This Row],[Estimated Close Date]])</f>
        <v>45087</v>
      </c>
      <c r="E1263" s="14">
        <v>-77</v>
      </c>
      <c r="F1263" s="14">
        <v>-23</v>
      </c>
      <c r="G1263" t="s">
        <v>7082</v>
      </c>
      <c r="H1263" t="s">
        <v>7082</v>
      </c>
      <c r="I1263">
        <v>1</v>
      </c>
      <c r="J1263">
        <v>3</v>
      </c>
      <c r="K1263" t="s">
        <v>10633</v>
      </c>
      <c r="L1263" t="s">
        <v>12239</v>
      </c>
      <c r="M1263" t="s">
        <v>22</v>
      </c>
      <c r="N1263" t="s">
        <v>2121</v>
      </c>
      <c r="O1263" t="s">
        <v>29</v>
      </c>
      <c r="P1263" t="s">
        <v>4734</v>
      </c>
      <c r="Q1263" s="13">
        <v>10229</v>
      </c>
      <c r="R1263" s="13">
        <v>9922.1299999999992</v>
      </c>
      <c r="S1263" s="1">
        <v>0.9</v>
      </c>
      <c r="T1263" t="s">
        <v>4724</v>
      </c>
      <c r="U1263" t="s">
        <v>24</v>
      </c>
      <c r="V1263" t="b">
        <v>1</v>
      </c>
      <c r="W1263">
        <v>3</v>
      </c>
      <c r="X1263" t="s">
        <v>4732</v>
      </c>
      <c r="Y1263" t="s">
        <v>26</v>
      </c>
    </row>
    <row r="1264" spans="1:25" x14ac:dyDescent="0.4">
      <c r="A1264" t="s">
        <v>247</v>
      </c>
      <c r="B1264" s="2">
        <f ca="1">TODAY()+OpportunityTbl[[#This Row],[CreatedOn_DaysFromToday]]</f>
        <v>45032</v>
      </c>
      <c r="C1264" s="2">
        <f ca="1">TODAY()+OpportunityTbl[[#This Row],[EstCloseDate_DaysFromToday]]</f>
        <v>45091</v>
      </c>
      <c r="D1264">
        <f ca="1">IF(OpportunityTbl[[#This Row],[statecode]]=0,"",OpportunityTbl[[#This Row],[Estimated Close Date]])</f>
        <v>45091</v>
      </c>
      <c r="E1264" s="14">
        <v>-78</v>
      </c>
      <c r="F1264" s="14">
        <v>-19</v>
      </c>
      <c r="G1264" t="s">
        <v>27</v>
      </c>
      <c r="H1264" t="s">
        <v>28</v>
      </c>
      <c r="I1264">
        <v>2</v>
      </c>
      <c r="J1264">
        <v>4</v>
      </c>
      <c r="K1264" t="s">
        <v>10671</v>
      </c>
      <c r="L1264" t="s">
        <v>12233</v>
      </c>
      <c r="M1264" t="s">
        <v>22</v>
      </c>
      <c r="N1264" t="s">
        <v>31</v>
      </c>
      <c r="O1264" t="s">
        <v>29</v>
      </c>
      <c r="P1264" t="s">
        <v>210</v>
      </c>
      <c r="Q1264" s="13">
        <v>29781</v>
      </c>
      <c r="S1264" s="1">
        <v>0.5</v>
      </c>
      <c r="T1264" t="s">
        <v>168</v>
      </c>
      <c r="U1264" t="s">
        <v>24</v>
      </c>
      <c r="V1264" t="b">
        <v>0</v>
      </c>
      <c r="W1264">
        <v>2.5</v>
      </c>
      <c r="X1264" t="s">
        <v>240</v>
      </c>
      <c r="Y1264" t="s">
        <v>26</v>
      </c>
    </row>
    <row r="1265" spans="1:25" x14ac:dyDescent="0.4">
      <c r="A1265" s="3" t="s">
        <v>326</v>
      </c>
      <c r="B1265" s="2">
        <f ca="1">TODAY()+OpportunityTbl[[#This Row],[CreatedOn_DaysFromToday]]</f>
        <v>45032</v>
      </c>
      <c r="C1265" s="2">
        <f ca="1">TODAY()+OpportunityTbl[[#This Row],[EstCloseDate_DaysFromToday]]</f>
        <v>45060</v>
      </c>
      <c r="D1265">
        <f ca="1">IF(OpportunityTbl[[#This Row],[statecode]]=0,"",OpportunityTbl[[#This Row],[Estimated Close Date]])</f>
        <v>45060</v>
      </c>
      <c r="E1265" s="14">
        <v>-78</v>
      </c>
      <c r="F1265" s="14">
        <v>-50</v>
      </c>
      <c r="G1265" t="s">
        <v>27</v>
      </c>
      <c r="H1265" t="s">
        <v>28</v>
      </c>
      <c r="I1265">
        <v>2</v>
      </c>
      <c r="J1265">
        <v>4</v>
      </c>
      <c r="K1265" t="s">
        <v>10676</v>
      </c>
      <c r="L1265" t="s">
        <v>12240</v>
      </c>
      <c r="M1265" t="s">
        <v>22</v>
      </c>
      <c r="N1265" t="s">
        <v>31</v>
      </c>
      <c r="O1265" t="s">
        <v>29</v>
      </c>
      <c r="P1265" t="s">
        <v>319</v>
      </c>
      <c r="Q1265" s="13">
        <v>5780</v>
      </c>
      <c r="S1265" s="1">
        <v>0.1</v>
      </c>
      <c r="T1265" t="s">
        <v>23</v>
      </c>
      <c r="U1265" t="s">
        <v>24</v>
      </c>
      <c r="V1265" t="b">
        <v>1</v>
      </c>
      <c r="W1265">
        <v>2.5</v>
      </c>
      <c r="X1265" t="s">
        <v>25</v>
      </c>
      <c r="Y1265" t="s">
        <v>26</v>
      </c>
    </row>
    <row r="1266" spans="1:25" x14ac:dyDescent="0.4">
      <c r="A1266" s="3" t="s">
        <v>477</v>
      </c>
      <c r="B1266" s="2">
        <f ca="1">TODAY()+OpportunityTbl[[#This Row],[CreatedOn_DaysFromToday]]</f>
        <v>45032</v>
      </c>
      <c r="C1266" s="2">
        <f ca="1">TODAY()+OpportunityTbl[[#This Row],[EstCloseDate_DaysFromToday]]</f>
        <v>45105</v>
      </c>
      <c r="D1266">
        <f ca="1">IF(OpportunityTbl[[#This Row],[statecode]]=0,"",OpportunityTbl[[#This Row],[Estimated Close Date]])</f>
        <v>45105</v>
      </c>
      <c r="E1266" s="14">
        <v>-78</v>
      </c>
      <c r="F1266" s="14">
        <v>-5</v>
      </c>
      <c r="G1266" t="s">
        <v>27</v>
      </c>
      <c r="H1266" t="s">
        <v>28</v>
      </c>
      <c r="I1266">
        <v>2</v>
      </c>
      <c r="J1266">
        <v>4</v>
      </c>
      <c r="K1266" t="s">
        <v>10539</v>
      </c>
      <c r="L1266" t="s">
        <v>12234</v>
      </c>
      <c r="M1266" t="s">
        <v>22</v>
      </c>
      <c r="N1266" t="s">
        <v>475</v>
      </c>
      <c r="O1266" t="s">
        <v>29</v>
      </c>
      <c r="P1266" t="s">
        <v>476</v>
      </c>
      <c r="Q1266" s="13">
        <v>2574</v>
      </c>
      <c r="S1266" s="1">
        <v>0.5</v>
      </c>
      <c r="T1266" t="s">
        <v>168</v>
      </c>
      <c r="U1266" t="s">
        <v>97</v>
      </c>
      <c r="V1266" t="b">
        <v>0</v>
      </c>
      <c r="W1266">
        <v>2.5</v>
      </c>
      <c r="X1266" t="s">
        <v>240</v>
      </c>
      <c r="Y1266" t="s">
        <v>26</v>
      </c>
    </row>
    <row r="1267" spans="1:25" x14ac:dyDescent="0.4">
      <c r="A1267" s="3" t="s">
        <v>538</v>
      </c>
      <c r="B1267" s="2">
        <f ca="1">TODAY()+OpportunityTbl[[#This Row],[CreatedOn_DaysFromToday]]</f>
        <v>45032</v>
      </c>
      <c r="C1267" s="2">
        <f ca="1">TODAY()+OpportunityTbl[[#This Row],[EstCloseDate_DaysFromToday]]</f>
        <v>45079</v>
      </c>
      <c r="D1267">
        <f ca="1">IF(OpportunityTbl[[#This Row],[statecode]]=0,"",OpportunityTbl[[#This Row],[Estimated Close Date]])</f>
        <v>45079</v>
      </c>
      <c r="E1267" s="14">
        <v>-78</v>
      </c>
      <c r="F1267" s="14">
        <v>-31</v>
      </c>
      <c r="G1267" t="s">
        <v>27</v>
      </c>
      <c r="H1267" t="s">
        <v>28</v>
      </c>
      <c r="I1267">
        <v>2</v>
      </c>
      <c r="J1267">
        <v>4</v>
      </c>
      <c r="K1267" t="s">
        <v>10670</v>
      </c>
      <c r="L1267" t="s">
        <v>12236</v>
      </c>
      <c r="M1267" t="s">
        <v>22</v>
      </c>
      <c r="N1267" t="s">
        <v>513</v>
      </c>
      <c r="O1267" t="s">
        <v>29</v>
      </c>
      <c r="P1267" t="s">
        <v>525</v>
      </c>
      <c r="Q1267" s="13">
        <v>2905</v>
      </c>
      <c r="S1267" s="1">
        <v>0.3</v>
      </c>
      <c r="T1267" t="s">
        <v>168</v>
      </c>
      <c r="U1267" t="s">
        <v>97</v>
      </c>
      <c r="V1267" t="b">
        <v>1</v>
      </c>
      <c r="W1267">
        <v>2.5</v>
      </c>
      <c r="X1267" t="s">
        <v>157</v>
      </c>
      <c r="Y1267" t="s">
        <v>26</v>
      </c>
    </row>
    <row r="1268" spans="1:25" x14ac:dyDescent="0.4">
      <c r="A1268" t="s">
        <v>1723</v>
      </c>
      <c r="B1268" s="2">
        <f ca="1">TODAY()+OpportunityTbl[[#This Row],[CreatedOn_DaysFromToday]]</f>
        <v>45032</v>
      </c>
      <c r="C1268" s="2">
        <f ca="1">TODAY()+OpportunityTbl[[#This Row],[EstCloseDate_DaysFromToday]]</f>
        <v>45092</v>
      </c>
      <c r="D1268">
        <f ca="1">IF(OpportunityTbl[[#This Row],[statecode]]=0,"",OpportunityTbl[[#This Row],[Estimated Close Date]])</f>
        <v>45092</v>
      </c>
      <c r="E1268" s="14">
        <v>-78</v>
      </c>
      <c r="F1268" s="14">
        <v>-18</v>
      </c>
      <c r="G1268" t="s">
        <v>27</v>
      </c>
      <c r="H1268" t="s">
        <v>28</v>
      </c>
      <c r="I1268">
        <v>2</v>
      </c>
      <c r="J1268">
        <v>4</v>
      </c>
      <c r="K1268" t="s">
        <v>10596</v>
      </c>
      <c r="L1268" t="s">
        <v>12239</v>
      </c>
      <c r="M1268" t="s">
        <v>22</v>
      </c>
      <c r="N1268" t="s">
        <v>1710</v>
      </c>
      <c r="O1268" t="s">
        <v>29</v>
      </c>
      <c r="P1268" t="s">
        <v>1722</v>
      </c>
      <c r="Q1268" s="13">
        <v>7801</v>
      </c>
      <c r="S1268" s="1">
        <v>0.3</v>
      </c>
      <c r="T1268" t="s">
        <v>168</v>
      </c>
      <c r="U1268" t="s">
        <v>97</v>
      </c>
      <c r="V1268" t="b">
        <v>0</v>
      </c>
      <c r="W1268">
        <v>3.5</v>
      </c>
      <c r="X1268" t="s">
        <v>157</v>
      </c>
      <c r="Y1268" t="s">
        <v>26</v>
      </c>
    </row>
    <row r="1269" spans="1:25" x14ac:dyDescent="0.4">
      <c r="A1269" s="3" t="s">
        <v>3785</v>
      </c>
      <c r="B1269" s="2">
        <f ca="1">TODAY()+OpportunityTbl[[#This Row],[CreatedOn_DaysFromToday]]</f>
        <v>45032</v>
      </c>
      <c r="C1269" s="2">
        <f ca="1">TODAY()+OpportunityTbl[[#This Row],[EstCloseDate_DaysFromToday]]</f>
        <v>45062</v>
      </c>
      <c r="D1269">
        <f ca="1">IF(OpportunityTbl[[#This Row],[statecode]]=0,"",OpportunityTbl[[#This Row],[Estimated Close Date]])</f>
        <v>45062</v>
      </c>
      <c r="E1269" s="14">
        <v>-78</v>
      </c>
      <c r="F1269" s="14">
        <v>-48</v>
      </c>
      <c r="G1269" t="s">
        <v>27</v>
      </c>
      <c r="H1269" t="s">
        <v>28</v>
      </c>
      <c r="I1269">
        <v>2</v>
      </c>
      <c r="J1269">
        <v>4</v>
      </c>
      <c r="K1269" t="s">
        <v>10677</v>
      </c>
      <c r="L1269" t="s">
        <v>12239</v>
      </c>
      <c r="M1269" t="s">
        <v>22</v>
      </c>
      <c r="N1269" t="s">
        <v>518</v>
      </c>
      <c r="O1269" t="s">
        <v>29</v>
      </c>
      <c r="P1269" t="s">
        <v>519</v>
      </c>
      <c r="Q1269" s="13">
        <v>5703</v>
      </c>
      <c r="S1269" s="1">
        <v>0.1</v>
      </c>
      <c r="T1269" t="s">
        <v>23</v>
      </c>
      <c r="U1269" t="s">
        <v>100</v>
      </c>
      <c r="V1269" t="b">
        <v>1</v>
      </c>
      <c r="W1269">
        <v>2</v>
      </c>
      <c r="X1269" t="s">
        <v>25</v>
      </c>
      <c r="Y1269" t="s">
        <v>26</v>
      </c>
    </row>
    <row r="1270" spans="1:25" x14ac:dyDescent="0.4">
      <c r="A1270" t="s">
        <v>4648</v>
      </c>
      <c r="B1270" s="2">
        <f ca="1">TODAY()+OpportunityTbl[[#This Row],[CreatedOn_DaysFromToday]]</f>
        <v>45032</v>
      </c>
      <c r="C1270" s="2">
        <f ca="1">TODAY()+OpportunityTbl[[#This Row],[EstCloseDate_DaysFromToday]]</f>
        <v>45111</v>
      </c>
      <c r="D1270" t="str">
        <f>IF(OpportunityTbl[[#This Row],[statecode]]=0,"",OpportunityTbl[[#This Row],[Estimated Close Date]])</f>
        <v/>
      </c>
      <c r="E1270" s="14">
        <v>-78</v>
      </c>
      <c r="F1270" s="14">
        <v>1</v>
      </c>
      <c r="G1270" t="s">
        <v>4280</v>
      </c>
      <c r="H1270" t="s">
        <v>4281</v>
      </c>
      <c r="I1270">
        <v>0</v>
      </c>
      <c r="J1270">
        <v>1</v>
      </c>
      <c r="K1270" t="s">
        <v>10517</v>
      </c>
      <c r="L1270" t="s">
        <v>12234</v>
      </c>
      <c r="M1270" t="s">
        <v>22</v>
      </c>
      <c r="N1270" t="s">
        <v>2022</v>
      </c>
      <c r="O1270" t="s">
        <v>29</v>
      </c>
      <c r="P1270" t="s">
        <v>2026</v>
      </c>
      <c r="Q1270" s="13">
        <v>3108</v>
      </c>
      <c r="S1270" s="1">
        <v>0.5</v>
      </c>
      <c r="T1270" t="s">
        <v>168</v>
      </c>
      <c r="U1270" t="s">
        <v>97</v>
      </c>
      <c r="V1270" t="b">
        <v>0</v>
      </c>
      <c r="W1270">
        <v>4</v>
      </c>
      <c r="X1270" t="s">
        <v>240</v>
      </c>
      <c r="Y1270" t="s">
        <v>26</v>
      </c>
    </row>
    <row r="1271" spans="1:25" x14ac:dyDescent="0.4">
      <c r="A1271" t="s">
        <v>6029</v>
      </c>
      <c r="B1271" s="2">
        <f ca="1">TODAY()+OpportunityTbl[[#This Row],[CreatedOn_DaysFromToday]]</f>
        <v>45032</v>
      </c>
      <c r="C1271" s="2">
        <f ca="1">TODAY()+OpportunityTbl[[#This Row],[EstCloseDate_DaysFromToday]]</f>
        <v>45087</v>
      </c>
      <c r="D1271">
        <f ca="1">IF(OpportunityTbl[[#This Row],[statecode]]=0,"",OpportunityTbl[[#This Row],[Estimated Close Date]])</f>
        <v>45087</v>
      </c>
      <c r="E1271" s="14">
        <v>-78</v>
      </c>
      <c r="F1271" s="14">
        <v>-23</v>
      </c>
      <c r="G1271" t="s">
        <v>27</v>
      </c>
      <c r="H1271" t="s">
        <v>28</v>
      </c>
      <c r="I1271">
        <v>2</v>
      </c>
      <c r="J1271">
        <v>4</v>
      </c>
      <c r="K1271" t="s">
        <v>10622</v>
      </c>
      <c r="L1271" t="s">
        <v>12238</v>
      </c>
      <c r="M1271" t="s">
        <v>22</v>
      </c>
      <c r="N1271" t="s">
        <v>31</v>
      </c>
      <c r="O1271" t="s">
        <v>29</v>
      </c>
      <c r="P1271" t="s">
        <v>32</v>
      </c>
      <c r="Q1271" s="13">
        <v>2101</v>
      </c>
      <c r="S1271" s="1">
        <v>0.3</v>
      </c>
      <c r="T1271" t="s">
        <v>168</v>
      </c>
      <c r="U1271" t="s">
        <v>24</v>
      </c>
      <c r="V1271" t="b">
        <v>0</v>
      </c>
      <c r="W1271">
        <v>2</v>
      </c>
      <c r="X1271" t="s">
        <v>157</v>
      </c>
      <c r="Y1271" t="s">
        <v>4899</v>
      </c>
    </row>
    <row r="1272" spans="1:25" x14ac:dyDescent="0.4">
      <c r="A1272" s="3" t="s">
        <v>6914</v>
      </c>
      <c r="B1272" s="2">
        <f ca="1">TODAY()+OpportunityTbl[[#This Row],[CreatedOn_DaysFromToday]]</f>
        <v>45032</v>
      </c>
      <c r="C1272" s="2">
        <f ca="1">TODAY()+OpportunityTbl[[#This Row],[EstCloseDate_DaysFromToday]]</f>
        <v>45070</v>
      </c>
      <c r="D1272">
        <f ca="1">IF(OpportunityTbl[[#This Row],[statecode]]=0,"",OpportunityTbl[[#This Row],[Estimated Close Date]])</f>
        <v>45070</v>
      </c>
      <c r="E1272" s="14">
        <v>-78</v>
      </c>
      <c r="F1272" s="14">
        <v>-40</v>
      </c>
      <c r="G1272" t="s">
        <v>27</v>
      </c>
      <c r="H1272" t="s">
        <v>28</v>
      </c>
      <c r="I1272">
        <v>2</v>
      </c>
      <c r="J1272">
        <v>4</v>
      </c>
      <c r="K1272" t="s">
        <v>10627</v>
      </c>
      <c r="L1272" t="s">
        <v>12234</v>
      </c>
      <c r="M1272" t="s">
        <v>22</v>
      </c>
      <c r="N1272" t="s">
        <v>31</v>
      </c>
      <c r="O1272" t="s">
        <v>29</v>
      </c>
      <c r="P1272" t="s">
        <v>319</v>
      </c>
      <c r="Q1272" s="13">
        <v>1055</v>
      </c>
      <c r="S1272" s="1">
        <v>0.1</v>
      </c>
      <c r="T1272" t="s">
        <v>23</v>
      </c>
      <c r="U1272" t="s">
        <v>24</v>
      </c>
      <c r="V1272" t="b">
        <v>1</v>
      </c>
      <c r="W1272">
        <v>2.5</v>
      </c>
      <c r="X1272" t="s">
        <v>157</v>
      </c>
      <c r="Y1272" t="s">
        <v>4914</v>
      </c>
    </row>
    <row r="1273" spans="1:25" x14ac:dyDescent="0.4">
      <c r="A1273" s="3" t="s">
        <v>7095</v>
      </c>
      <c r="B1273" s="2">
        <f ca="1">TODAY()+OpportunityTbl[[#This Row],[CreatedOn_DaysFromToday]]</f>
        <v>45032</v>
      </c>
      <c r="C1273" s="2">
        <f ca="1">TODAY()+OpportunityTbl[[#This Row],[EstCloseDate_DaysFromToday]]</f>
        <v>45096</v>
      </c>
      <c r="D1273">
        <f ca="1">IF(OpportunityTbl[[#This Row],[statecode]]=0,"",OpportunityTbl[[#This Row],[Estimated Close Date]])</f>
        <v>45096</v>
      </c>
      <c r="E1273" s="14">
        <v>-78</v>
      </c>
      <c r="F1273" s="14">
        <v>-14</v>
      </c>
      <c r="G1273" t="s">
        <v>7082</v>
      </c>
      <c r="H1273" t="s">
        <v>7082</v>
      </c>
      <c r="I1273">
        <v>1</v>
      </c>
      <c r="J1273">
        <v>3</v>
      </c>
      <c r="K1273" t="s">
        <v>10678</v>
      </c>
      <c r="L1273" t="s">
        <v>12234</v>
      </c>
      <c r="M1273" t="s">
        <v>22</v>
      </c>
      <c r="N1273" t="s">
        <v>31</v>
      </c>
      <c r="O1273" t="s">
        <v>29</v>
      </c>
      <c r="P1273" t="s">
        <v>210</v>
      </c>
      <c r="Q1273" s="13">
        <v>2156</v>
      </c>
      <c r="R1273" s="13">
        <v>2102.1</v>
      </c>
      <c r="S1273" s="1">
        <v>0.9</v>
      </c>
      <c r="T1273" t="s">
        <v>4724</v>
      </c>
      <c r="U1273" t="s">
        <v>97</v>
      </c>
      <c r="V1273" t="b">
        <v>0</v>
      </c>
      <c r="W1273">
        <v>2.5</v>
      </c>
      <c r="X1273" t="s">
        <v>4732</v>
      </c>
      <c r="Y1273" t="s">
        <v>4892</v>
      </c>
    </row>
    <row r="1274" spans="1:25" x14ac:dyDescent="0.4">
      <c r="A1274" t="s">
        <v>8042</v>
      </c>
      <c r="B1274" s="2">
        <f ca="1">TODAY()+OpportunityTbl[[#This Row],[CreatedOn_DaysFromToday]]</f>
        <v>45032</v>
      </c>
      <c r="C1274" s="2">
        <f ca="1">TODAY()+OpportunityTbl[[#This Row],[EstCloseDate_DaysFromToday]]</f>
        <v>45076</v>
      </c>
      <c r="D1274">
        <f ca="1">IF(OpportunityTbl[[#This Row],[statecode]]=0,"",OpportunityTbl[[#This Row],[Estimated Close Date]])</f>
        <v>45076</v>
      </c>
      <c r="E1274" s="14">
        <v>-78</v>
      </c>
      <c r="F1274" s="14">
        <v>-34</v>
      </c>
      <c r="G1274" t="s">
        <v>7082</v>
      </c>
      <c r="H1274" t="s">
        <v>7082</v>
      </c>
      <c r="I1274">
        <v>1</v>
      </c>
      <c r="J1274">
        <v>3</v>
      </c>
      <c r="K1274" t="s">
        <v>10623</v>
      </c>
      <c r="L1274" t="s">
        <v>12236</v>
      </c>
      <c r="M1274" t="s">
        <v>22</v>
      </c>
      <c r="N1274" t="s">
        <v>31</v>
      </c>
      <c r="O1274" t="s">
        <v>29</v>
      </c>
      <c r="P1274" t="s">
        <v>32</v>
      </c>
      <c r="Q1274" s="13">
        <v>1850</v>
      </c>
      <c r="R1274" s="13">
        <v>1803.75</v>
      </c>
      <c r="S1274" s="1">
        <v>0.5</v>
      </c>
      <c r="T1274" t="s">
        <v>168</v>
      </c>
      <c r="U1274" t="s">
        <v>24</v>
      </c>
      <c r="V1274" t="b">
        <v>1</v>
      </c>
      <c r="W1274">
        <v>2.5</v>
      </c>
      <c r="X1274" t="s">
        <v>240</v>
      </c>
      <c r="Y1274" t="s">
        <v>4890</v>
      </c>
    </row>
    <row r="1275" spans="1:25" x14ac:dyDescent="0.4">
      <c r="A1275" s="3" t="s">
        <v>8837</v>
      </c>
      <c r="B1275" s="2">
        <f ca="1">TODAY()+OpportunityTbl[[#This Row],[CreatedOn_DaysFromToday]]</f>
        <v>45032</v>
      </c>
      <c r="C1275" s="2">
        <f ca="1">TODAY()+OpportunityTbl[[#This Row],[EstCloseDate_DaysFromToday]]</f>
        <v>45077</v>
      </c>
      <c r="D1275">
        <f ca="1">IF(OpportunityTbl[[#This Row],[statecode]]=0,"",OpportunityTbl[[#This Row],[Estimated Close Date]])</f>
        <v>45077</v>
      </c>
      <c r="E1275" s="14">
        <v>-78</v>
      </c>
      <c r="F1275" s="14">
        <v>-33</v>
      </c>
      <c r="G1275" t="s">
        <v>7082</v>
      </c>
      <c r="H1275" t="s">
        <v>7082</v>
      </c>
      <c r="I1275">
        <v>1</v>
      </c>
      <c r="J1275">
        <v>3</v>
      </c>
      <c r="K1275" t="s">
        <v>10637</v>
      </c>
      <c r="L1275" t="s">
        <v>12234</v>
      </c>
      <c r="M1275" t="s">
        <v>22</v>
      </c>
      <c r="N1275" t="s">
        <v>1710</v>
      </c>
      <c r="O1275" t="s">
        <v>29</v>
      </c>
      <c r="P1275" t="s">
        <v>2207</v>
      </c>
      <c r="Q1275" s="13">
        <v>2483</v>
      </c>
      <c r="R1275" s="13">
        <v>2383.6799999999998</v>
      </c>
      <c r="S1275" s="1">
        <v>0.3</v>
      </c>
      <c r="T1275" t="s">
        <v>168</v>
      </c>
      <c r="U1275" t="s">
        <v>97</v>
      </c>
      <c r="V1275" t="b">
        <v>1</v>
      </c>
      <c r="W1275">
        <v>4</v>
      </c>
      <c r="X1275" t="s">
        <v>240</v>
      </c>
      <c r="Y1275" t="s">
        <v>26</v>
      </c>
    </row>
    <row r="1276" spans="1:25" x14ac:dyDescent="0.4">
      <c r="A1276" s="3" t="s">
        <v>9048</v>
      </c>
      <c r="B1276" s="2">
        <f ca="1">TODAY()+OpportunityTbl[[#This Row],[CreatedOn_DaysFromToday]]</f>
        <v>45032</v>
      </c>
      <c r="C1276" s="2">
        <f ca="1">TODAY()+OpportunityTbl[[#This Row],[EstCloseDate_DaysFromToday]]</f>
        <v>45102</v>
      </c>
      <c r="D1276">
        <f ca="1">IF(OpportunityTbl[[#This Row],[statecode]]=0,"",OpportunityTbl[[#This Row],[Estimated Close Date]])</f>
        <v>45102</v>
      </c>
      <c r="E1276" s="14">
        <v>-78</v>
      </c>
      <c r="F1276" s="14">
        <v>-8</v>
      </c>
      <c r="G1276" t="s">
        <v>7082</v>
      </c>
      <c r="H1276" t="s">
        <v>7082</v>
      </c>
      <c r="I1276">
        <v>1</v>
      </c>
      <c r="J1276">
        <v>3</v>
      </c>
      <c r="K1276" t="s">
        <v>10563</v>
      </c>
      <c r="L1276" t="s">
        <v>12235</v>
      </c>
      <c r="M1276" t="s">
        <v>22</v>
      </c>
      <c r="N1276" t="s">
        <v>1617</v>
      </c>
      <c r="O1276" t="s">
        <v>29</v>
      </c>
      <c r="P1276" t="s">
        <v>1648</v>
      </c>
      <c r="Q1276" s="13">
        <v>10524</v>
      </c>
      <c r="R1276" s="13">
        <v>10155.66</v>
      </c>
      <c r="S1276" s="1">
        <v>0.5</v>
      </c>
      <c r="T1276" t="s">
        <v>168</v>
      </c>
      <c r="U1276" t="s">
        <v>24</v>
      </c>
      <c r="V1276" t="b">
        <v>1</v>
      </c>
      <c r="W1276">
        <v>3.5</v>
      </c>
      <c r="X1276" t="s">
        <v>240</v>
      </c>
      <c r="Y1276" t="s">
        <v>26</v>
      </c>
    </row>
    <row r="1277" spans="1:25" x14ac:dyDescent="0.4">
      <c r="A1277" t="s">
        <v>9481</v>
      </c>
      <c r="B1277" s="2">
        <f ca="1">TODAY()+OpportunityTbl[[#This Row],[CreatedOn_DaysFromToday]]</f>
        <v>45032</v>
      </c>
      <c r="C1277" s="2">
        <f ca="1">TODAY()+OpportunityTbl[[#This Row],[EstCloseDate_DaysFromToday]]</f>
        <v>45073</v>
      </c>
      <c r="D1277">
        <f ca="1">IF(OpportunityTbl[[#This Row],[statecode]]=0,"",OpportunityTbl[[#This Row],[Estimated Close Date]])</f>
        <v>45073</v>
      </c>
      <c r="E1277" s="14">
        <v>-78</v>
      </c>
      <c r="F1277" s="14">
        <v>-37</v>
      </c>
      <c r="G1277" t="s">
        <v>7082</v>
      </c>
      <c r="H1277" t="s">
        <v>7082</v>
      </c>
      <c r="I1277">
        <v>1</v>
      </c>
      <c r="J1277">
        <v>3</v>
      </c>
      <c r="K1277" t="s">
        <v>10623</v>
      </c>
      <c r="L1277" t="s">
        <v>12236</v>
      </c>
      <c r="M1277" t="s">
        <v>22</v>
      </c>
      <c r="N1277" t="s">
        <v>469</v>
      </c>
      <c r="O1277" t="s">
        <v>29</v>
      </c>
      <c r="P1277" t="s">
        <v>470</v>
      </c>
      <c r="Q1277" s="13">
        <v>3430</v>
      </c>
      <c r="R1277" s="13">
        <v>3344.25</v>
      </c>
      <c r="S1277" s="1">
        <v>0.5</v>
      </c>
      <c r="T1277" t="s">
        <v>168</v>
      </c>
      <c r="U1277" t="s">
        <v>97</v>
      </c>
      <c r="V1277" t="b">
        <v>1</v>
      </c>
      <c r="W1277">
        <v>2.5</v>
      </c>
      <c r="X1277" t="s">
        <v>240</v>
      </c>
      <c r="Y1277" t="s">
        <v>26</v>
      </c>
    </row>
    <row r="1278" spans="1:25" x14ac:dyDescent="0.4">
      <c r="A1278" t="s">
        <v>9936</v>
      </c>
      <c r="B1278" s="2">
        <f ca="1">TODAY()+OpportunityTbl[[#This Row],[CreatedOn_DaysFromToday]]</f>
        <v>45032</v>
      </c>
      <c r="C1278" s="2">
        <f ca="1">TODAY()+OpportunityTbl[[#This Row],[EstCloseDate_DaysFromToday]]</f>
        <v>45085</v>
      </c>
      <c r="D1278">
        <f ca="1">IF(OpportunityTbl[[#This Row],[statecode]]=0,"",OpportunityTbl[[#This Row],[Estimated Close Date]])</f>
        <v>45085</v>
      </c>
      <c r="E1278" s="14">
        <v>-78</v>
      </c>
      <c r="F1278" s="14">
        <v>-25</v>
      </c>
      <c r="G1278" t="s">
        <v>7082</v>
      </c>
      <c r="H1278" t="s">
        <v>7082</v>
      </c>
      <c r="I1278">
        <v>1</v>
      </c>
      <c r="J1278">
        <v>3</v>
      </c>
      <c r="K1278" t="s">
        <v>10596</v>
      </c>
      <c r="L1278" t="s">
        <v>12239</v>
      </c>
      <c r="M1278" t="s">
        <v>22</v>
      </c>
      <c r="N1278" t="s">
        <v>2121</v>
      </c>
      <c r="O1278" t="s">
        <v>29</v>
      </c>
      <c r="P1278" t="s">
        <v>4734</v>
      </c>
      <c r="Q1278" s="13">
        <v>8442</v>
      </c>
      <c r="R1278" s="13">
        <v>8188.74</v>
      </c>
      <c r="S1278" s="1">
        <v>0.9</v>
      </c>
      <c r="T1278" t="s">
        <v>4724</v>
      </c>
      <c r="U1278" t="s">
        <v>24</v>
      </c>
      <c r="V1278" t="b">
        <v>1</v>
      </c>
      <c r="W1278">
        <v>3</v>
      </c>
      <c r="X1278" t="s">
        <v>4732</v>
      </c>
      <c r="Y1278" t="s">
        <v>26</v>
      </c>
    </row>
    <row r="1279" spans="1:25" x14ac:dyDescent="0.4">
      <c r="A1279" t="s">
        <v>248</v>
      </c>
      <c r="B1279" s="2">
        <f ca="1">TODAY()+OpportunityTbl[[#This Row],[CreatedOn_DaysFromToday]]</f>
        <v>45031</v>
      </c>
      <c r="C1279" s="2">
        <f ca="1">TODAY()+OpportunityTbl[[#This Row],[EstCloseDate_DaysFromToday]]</f>
        <v>45076</v>
      </c>
      <c r="D1279">
        <f ca="1">IF(OpportunityTbl[[#This Row],[statecode]]=0,"",OpportunityTbl[[#This Row],[Estimated Close Date]])</f>
        <v>45076</v>
      </c>
      <c r="E1279" s="14">
        <v>-79</v>
      </c>
      <c r="F1279" s="14">
        <v>-34</v>
      </c>
      <c r="G1279" t="s">
        <v>27</v>
      </c>
      <c r="H1279" t="s">
        <v>28</v>
      </c>
      <c r="I1279">
        <v>2</v>
      </c>
      <c r="J1279">
        <v>4</v>
      </c>
      <c r="K1279" t="s">
        <v>10679</v>
      </c>
      <c r="L1279" t="s">
        <v>12240</v>
      </c>
      <c r="M1279" t="s">
        <v>22</v>
      </c>
      <c r="N1279" t="s">
        <v>31</v>
      </c>
      <c r="O1279" t="s">
        <v>29</v>
      </c>
      <c r="P1279" t="s">
        <v>210</v>
      </c>
      <c r="Q1279" s="13">
        <v>7724</v>
      </c>
      <c r="S1279" s="1">
        <v>0.5</v>
      </c>
      <c r="T1279" t="s">
        <v>168</v>
      </c>
      <c r="U1279" t="s">
        <v>100</v>
      </c>
      <c r="V1279" t="b">
        <v>0</v>
      </c>
      <c r="W1279">
        <v>2.5</v>
      </c>
      <c r="X1279" t="s">
        <v>240</v>
      </c>
      <c r="Y1279" t="s">
        <v>26</v>
      </c>
    </row>
    <row r="1280" spans="1:25" x14ac:dyDescent="0.4">
      <c r="A1280" s="3" t="s">
        <v>539</v>
      </c>
      <c r="B1280" s="2">
        <f ca="1">TODAY()+OpportunityTbl[[#This Row],[CreatedOn_DaysFromToday]]</f>
        <v>45031</v>
      </c>
      <c r="C1280" s="2">
        <f ca="1">TODAY()+OpportunityTbl[[#This Row],[EstCloseDate_DaysFromToday]]</f>
        <v>45091</v>
      </c>
      <c r="D1280">
        <f ca="1">IF(OpportunityTbl[[#This Row],[statecode]]=0,"",OpportunityTbl[[#This Row],[Estimated Close Date]])</f>
        <v>45091</v>
      </c>
      <c r="E1280" s="14">
        <v>-79</v>
      </c>
      <c r="F1280" s="14">
        <v>-19</v>
      </c>
      <c r="G1280" t="s">
        <v>27</v>
      </c>
      <c r="H1280" t="s">
        <v>28</v>
      </c>
      <c r="I1280">
        <v>2</v>
      </c>
      <c r="J1280">
        <v>4</v>
      </c>
      <c r="K1280" t="s">
        <v>10597</v>
      </c>
      <c r="L1280" t="s">
        <v>12234</v>
      </c>
      <c r="M1280" t="s">
        <v>22</v>
      </c>
      <c r="N1280" t="s">
        <v>518</v>
      </c>
      <c r="O1280" t="s">
        <v>29</v>
      </c>
      <c r="P1280" t="s">
        <v>523</v>
      </c>
      <c r="Q1280" s="13">
        <v>2214</v>
      </c>
      <c r="S1280" s="1">
        <v>0.3</v>
      </c>
      <c r="T1280" t="s">
        <v>168</v>
      </c>
      <c r="U1280" t="s">
        <v>97</v>
      </c>
      <c r="V1280" t="b">
        <v>0</v>
      </c>
      <c r="W1280">
        <v>2.5</v>
      </c>
      <c r="X1280" t="s">
        <v>157</v>
      </c>
      <c r="Y1280" t="s">
        <v>26</v>
      </c>
    </row>
    <row r="1281" spans="1:25" x14ac:dyDescent="0.4">
      <c r="A1281" s="3" t="s">
        <v>540</v>
      </c>
      <c r="B1281" s="2">
        <f ca="1">TODAY()+OpportunityTbl[[#This Row],[CreatedOn_DaysFromToday]]</f>
        <v>45031</v>
      </c>
      <c r="C1281" s="2">
        <f ca="1">TODAY()+OpportunityTbl[[#This Row],[EstCloseDate_DaysFromToday]]</f>
        <v>45086</v>
      </c>
      <c r="D1281">
        <f ca="1">IF(OpportunityTbl[[#This Row],[statecode]]=0,"",OpportunityTbl[[#This Row],[Estimated Close Date]])</f>
        <v>45086</v>
      </c>
      <c r="E1281" s="14">
        <v>-79</v>
      </c>
      <c r="F1281" s="14">
        <v>-24</v>
      </c>
      <c r="G1281" t="s">
        <v>27</v>
      </c>
      <c r="H1281" t="s">
        <v>28</v>
      </c>
      <c r="I1281">
        <v>2</v>
      </c>
      <c r="J1281">
        <v>4</v>
      </c>
      <c r="K1281" t="s">
        <v>10583</v>
      </c>
      <c r="L1281" t="s">
        <v>12234</v>
      </c>
      <c r="M1281" t="s">
        <v>22</v>
      </c>
      <c r="N1281" t="s">
        <v>475</v>
      </c>
      <c r="O1281" t="s">
        <v>29</v>
      </c>
      <c r="P1281" t="s">
        <v>541</v>
      </c>
      <c r="Q1281" s="13">
        <v>2303</v>
      </c>
      <c r="S1281" s="1">
        <v>0.3</v>
      </c>
      <c r="T1281" t="s">
        <v>168</v>
      </c>
      <c r="U1281" t="s">
        <v>24</v>
      </c>
      <c r="V1281" t="b">
        <v>1</v>
      </c>
      <c r="W1281">
        <v>2.5</v>
      </c>
      <c r="X1281" t="s">
        <v>157</v>
      </c>
      <c r="Y1281" t="s">
        <v>26</v>
      </c>
    </row>
    <row r="1282" spans="1:25" x14ac:dyDescent="0.4">
      <c r="A1282" t="s">
        <v>1960</v>
      </c>
      <c r="B1282" s="2">
        <f ca="1">TODAY()+OpportunityTbl[[#This Row],[CreatedOn_DaysFromToday]]</f>
        <v>45031</v>
      </c>
      <c r="C1282" s="2">
        <f ca="1">TODAY()+OpportunityTbl[[#This Row],[EstCloseDate_DaysFromToday]]</f>
        <v>45093</v>
      </c>
      <c r="D1282">
        <f ca="1">IF(OpportunityTbl[[#This Row],[statecode]]=0,"",OpportunityTbl[[#This Row],[Estimated Close Date]])</f>
        <v>45093</v>
      </c>
      <c r="E1282" s="14">
        <v>-79</v>
      </c>
      <c r="F1282" s="14">
        <v>-17</v>
      </c>
      <c r="G1282" t="s">
        <v>27</v>
      </c>
      <c r="H1282" t="s">
        <v>28</v>
      </c>
      <c r="I1282">
        <v>2</v>
      </c>
      <c r="J1282">
        <v>4</v>
      </c>
      <c r="K1282" t="s">
        <v>10537</v>
      </c>
      <c r="L1282" t="s">
        <v>12239</v>
      </c>
      <c r="M1282" t="s">
        <v>22</v>
      </c>
      <c r="N1282" t="s">
        <v>513</v>
      </c>
      <c r="O1282" t="s">
        <v>29</v>
      </c>
      <c r="P1282" t="s">
        <v>514</v>
      </c>
      <c r="Q1282" s="13">
        <v>5893</v>
      </c>
      <c r="S1282" s="1">
        <v>0.3</v>
      </c>
      <c r="T1282" t="s">
        <v>168</v>
      </c>
      <c r="U1282" t="s">
        <v>24</v>
      </c>
      <c r="V1282" t="b">
        <v>0</v>
      </c>
      <c r="W1282">
        <v>2</v>
      </c>
      <c r="X1282" t="s">
        <v>157</v>
      </c>
      <c r="Y1282" t="s">
        <v>26</v>
      </c>
    </row>
    <row r="1283" spans="1:25" x14ac:dyDescent="0.4">
      <c r="A1283" t="s">
        <v>2171</v>
      </c>
      <c r="B1283" s="2">
        <f ca="1">TODAY()+OpportunityTbl[[#This Row],[CreatedOn_DaysFromToday]]</f>
        <v>45031</v>
      </c>
      <c r="C1283" s="2">
        <f ca="1">TODAY()+OpportunityTbl[[#This Row],[EstCloseDate_DaysFromToday]]</f>
        <v>45077</v>
      </c>
      <c r="D1283">
        <f ca="1">IF(OpportunityTbl[[#This Row],[statecode]]=0,"",OpportunityTbl[[#This Row],[Estimated Close Date]])</f>
        <v>45077</v>
      </c>
      <c r="E1283" s="14">
        <v>-79</v>
      </c>
      <c r="F1283" s="14">
        <v>-33</v>
      </c>
      <c r="G1283" t="s">
        <v>27</v>
      </c>
      <c r="H1283" t="s">
        <v>28</v>
      </c>
      <c r="I1283">
        <v>2</v>
      </c>
      <c r="J1283">
        <v>4</v>
      </c>
      <c r="K1283" t="s">
        <v>10596</v>
      </c>
      <c r="L1283" t="s">
        <v>12237</v>
      </c>
      <c r="M1283" t="s">
        <v>22</v>
      </c>
      <c r="N1283" t="s">
        <v>1710</v>
      </c>
      <c r="O1283" t="s">
        <v>29</v>
      </c>
      <c r="P1283" t="s">
        <v>1713</v>
      </c>
      <c r="Q1283" s="13">
        <v>2767</v>
      </c>
      <c r="S1283" s="1">
        <v>0.3</v>
      </c>
      <c r="T1283" t="s">
        <v>168</v>
      </c>
      <c r="U1283" t="s">
        <v>24</v>
      </c>
      <c r="V1283" t="b">
        <v>1</v>
      </c>
      <c r="W1283">
        <v>5</v>
      </c>
      <c r="X1283" t="s">
        <v>157</v>
      </c>
      <c r="Y1283" t="s">
        <v>26</v>
      </c>
    </row>
    <row r="1284" spans="1:25" x14ac:dyDescent="0.4">
      <c r="A1284" s="3" t="s">
        <v>2383</v>
      </c>
      <c r="B1284" s="2">
        <f ca="1">TODAY()+OpportunityTbl[[#This Row],[CreatedOn_DaysFromToday]]</f>
        <v>45031</v>
      </c>
      <c r="C1284" s="2">
        <f ca="1">TODAY()+OpportunityTbl[[#This Row],[EstCloseDate_DaysFromToday]]</f>
        <v>45076</v>
      </c>
      <c r="D1284">
        <f ca="1">IF(OpportunityTbl[[#This Row],[statecode]]=0,"",OpportunityTbl[[#This Row],[Estimated Close Date]])</f>
        <v>45076</v>
      </c>
      <c r="E1284" s="14">
        <v>-79</v>
      </c>
      <c r="F1284" s="14">
        <v>-34</v>
      </c>
      <c r="G1284" t="s">
        <v>27</v>
      </c>
      <c r="H1284" t="s">
        <v>28</v>
      </c>
      <c r="I1284">
        <v>2</v>
      </c>
      <c r="J1284">
        <v>4</v>
      </c>
      <c r="K1284" t="s">
        <v>10632</v>
      </c>
      <c r="L1284" t="s">
        <v>12235</v>
      </c>
      <c r="M1284" t="s">
        <v>22</v>
      </c>
      <c r="N1284" t="s">
        <v>1762</v>
      </c>
      <c r="O1284" t="s">
        <v>29</v>
      </c>
      <c r="P1284" t="s">
        <v>1783</v>
      </c>
      <c r="Q1284" s="13">
        <v>16471</v>
      </c>
      <c r="S1284" s="1">
        <v>0.1</v>
      </c>
      <c r="T1284" t="s">
        <v>23</v>
      </c>
      <c r="U1284" t="s">
        <v>100</v>
      </c>
      <c r="V1284" t="b">
        <v>0</v>
      </c>
      <c r="W1284">
        <v>3.5</v>
      </c>
      <c r="X1284" t="s">
        <v>157</v>
      </c>
      <c r="Y1284" t="s">
        <v>26</v>
      </c>
    </row>
    <row r="1285" spans="1:25" x14ac:dyDescent="0.4">
      <c r="A1285" t="s">
        <v>4649</v>
      </c>
      <c r="B1285" s="2">
        <f ca="1">TODAY()+OpportunityTbl[[#This Row],[CreatedOn_DaysFromToday]]</f>
        <v>45031</v>
      </c>
      <c r="C1285" s="2">
        <f ca="1">TODAY()+OpportunityTbl[[#This Row],[EstCloseDate_DaysFromToday]]</f>
        <v>45125</v>
      </c>
      <c r="D1285" t="str">
        <f>IF(OpportunityTbl[[#This Row],[statecode]]=0,"",OpportunityTbl[[#This Row],[Estimated Close Date]])</f>
        <v/>
      </c>
      <c r="E1285" s="14">
        <v>-79</v>
      </c>
      <c r="F1285" s="14">
        <v>15</v>
      </c>
      <c r="G1285" t="s">
        <v>4280</v>
      </c>
      <c r="H1285" t="s">
        <v>4281</v>
      </c>
      <c r="I1285">
        <v>0</v>
      </c>
      <c r="J1285">
        <v>1</v>
      </c>
      <c r="K1285" t="s">
        <v>10469</v>
      </c>
      <c r="L1285" t="s">
        <v>12237</v>
      </c>
      <c r="M1285" t="s">
        <v>22</v>
      </c>
      <c r="N1285" t="s">
        <v>2036</v>
      </c>
      <c r="O1285" t="s">
        <v>29</v>
      </c>
      <c r="P1285" t="s">
        <v>2037</v>
      </c>
      <c r="Q1285" s="13">
        <v>4341</v>
      </c>
      <c r="S1285" s="1">
        <v>0.3</v>
      </c>
      <c r="T1285" t="s">
        <v>168</v>
      </c>
      <c r="U1285" t="s">
        <v>24</v>
      </c>
      <c r="V1285" t="b">
        <v>0</v>
      </c>
      <c r="W1285">
        <v>6</v>
      </c>
      <c r="X1285" t="s">
        <v>25</v>
      </c>
      <c r="Y1285" t="s">
        <v>26</v>
      </c>
    </row>
    <row r="1286" spans="1:25" x14ac:dyDescent="0.4">
      <c r="A1286" t="s">
        <v>4650</v>
      </c>
      <c r="B1286" s="2">
        <f ca="1">TODAY()+OpportunityTbl[[#This Row],[CreatedOn_DaysFromToday]]</f>
        <v>45031</v>
      </c>
      <c r="C1286" s="2">
        <f ca="1">TODAY()+OpportunityTbl[[#This Row],[EstCloseDate_DaysFromToday]]</f>
        <v>45121</v>
      </c>
      <c r="D1286" t="str">
        <f>IF(OpportunityTbl[[#This Row],[statecode]]=0,"",OpportunityTbl[[#This Row],[Estimated Close Date]])</f>
        <v/>
      </c>
      <c r="E1286" s="14">
        <v>-79</v>
      </c>
      <c r="F1286" s="14">
        <v>11</v>
      </c>
      <c r="G1286" t="s">
        <v>4280</v>
      </c>
      <c r="H1286" t="s">
        <v>4281</v>
      </c>
      <c r="I1286">
        <v>0</v>
      </c>
      <c r="J1286">
        <v>1</v>
      </c>
      <c r="K1286" t="s">
        <v>10628</v>
      </c>
      <c r="L1286" t="s">
        <v>12239</v>
      </c>
      <c r="M1286" t="s">
        <v>22</v>
      </c>
      <c r="N1286" t="s">
        <v>2036</v>
      </c>
      <c r="O1286" t="s">
        <v>29</v>
      </c>
      <c r="P1286" t="s">
        <v>2056</v>
      </c>
      <c r="Q1286" s="13">
        <v>7833</v>
      </c>
      <c r="S1286" s="1">
        <v>0.3</v>
      </c>
      <c r="T1286" t="s">
        <v>168</v>
      </c>
      <c r="U1286" t="s">
        <v>24</v>
      </c>
      <c r="V1286" t="b">
        <v>0</v>
      </c>
      <c r="W1286">
        <v>4</v>
      </c>
      <c r="X1286" t="s">
        <v>25</v>
      </c>
      <c r="Y1286" t="s">
        <v>26</v>
      </c>
    </row>
    <row r="1287" spans="1:25" x14ac:dyDescent="0.4">
      <c r="A1287" t="s">
        <v>5378</v>
      </c>
      <c r="B1287" s="2">
        <f ca="1">TODAY()+OpportunityTbl[[#This Row],[CreatedOn_DaysFromToday]]</f>
        <v>45031</v>
      </c>
      <c r="C1287" s="2">
        <f ca="1">TODAY()+OpportunityTbl[[#This Row],[EstCloseDate_DaysFromToday]]</f>
        <v>45083</v>
      </c>
      <c r="D1287">
        <f ca="1">IF(OpportunityTbl[[#This Row],[statecode]]=0,"",OpportunityTbl[[#This Row],[Estimated Close Date]])</f>
        <v>45083</v>
      </c>
      <c r="E1287" s="14">
        <v>-79</v>
      </c>
      <c r="F1287" s="14">
        <v>-27</v>
      </c>
      <c r="G1287" t="s">
        <v>27</v>
      </c>
      <c r="H1287" t="s">
        <v>28</v>
      </c>
      <c r="I1287">
        <v>2</v>
      </c>
      <c r="J1287">
        <v>4</v>
      </c>
      <c r="K1287" t="s">
        <v>10622</v>
      </c>
      <c r="L1287" t="s">
        <v>12234</v>
      </c>
      <c r="M1287" t="s">
        <v>22</v>
      </c>
      <c r="N1287" t="s">
        <v>2069</v>
      </c>
      <c r="O1287" t="s">
        <v>29</v>
      </c>
      <c r="P1287" t="s">
        <v>2084</v>
      </c>
      <c r="Q1287" s="13">
        <v>2318</v>
      </c>
      <c r="S1287" s="1">
        <v>0.5</v>
      </c>
      <c r="T1287" t="s">
        <v>168</v>
      </c>
      <c r="U1287" t="s">
        <v>24</v>
      </c>
      <c r="V1287" t="b">
        <v>0</v>
      </c>
      <c r="W1287">
        <v>4.5</v>
      </c>
      <c r="X1287" t="s">
        <v>240</v>
      </c>
      <c r="Y1287" t="s">
        <v>4899</v>
      </c>
    </row>
    <row r="1288" spans="1:25" x14ac:dyDescent="0.4">
      <c r="A1288" s="3" t="s">
        <v>6711</v>
      </c>
      <c r="B1288" s="2">
        <f ca="1">TODAY()+OpportunityTbl[[#This Row],[CreatedOn_DaysFromToday]]</f>
        <v>45031</v>
      </c>
      <c r="C1288" s="2">
        <f ca="1">TODAY()+OpportunityTbl[[#This Row],[EstCloseDate_DaysFromToday]]</f>
        <v>45095</v>
      </c>
      <c r="D1288">
        <f ca="1">IF(OpportunityTbl[[#This Row],[statecode]]=0,"",OpportunityTbl[[#This Row],[Estimated Close Date]])</f>
        <v>45095</v>
      </c>
      <c r="E1288" s="14">
        <v>-79</v>
      </c>
      <c r="F1288" s="14">
        <v>-15</v>
      </c>
      <c r="G1288" t="s">
        <v>27</v>
      </c>
      <c r="H1288" t="s">
        <v>28</v>
      </c>
      <c r="I1288">
        <v>2</v>
      </c>
      <c r="J1288">
        <v>4</v>
      </c>
      <c r="K1288" t="s">
        <v>10545</v>
      </c>
      <c r="L1288" t="s">
        <v>12234</v>
      </c>
      <c r="M1288" t="s">
        <v>22</v>
      </c>
      <c r="N1288" t="s">
        <v>513</v>
      </c>
      <c r="O1288" t="s">
        <v>29</v>
      </c>
      <c r="P1288" t="s">
        <v>571</v>
      </c>
      <c r="Q1288" s="13">
        <v>2761</v>
      </c>
      <c r="S1288" s="1">
        <v>0.3</v>
      </c>
      <c r="T1288" t="s">
        <v>168</v>
      </c>
      <c r="U1288" t="s">
        <v>24</v>
      </c>
      <c r="V1288" t="b">
        <v>0</v>
      </c>
      <c r="W1288">
        <v>2.5</v>
      </c>
      <c r="X1288" t="s">
        <v>157</v>
      </c>
      <c r="Y1288" t="s">
        <v>4896</v>
      </c>
    </row>
    <row r="1289" spans="1:25" x14ac:dyDescent="0.4">
      <c r="A1289" s="3" t="s">
        <v>6712</v>
      </c>
      <c r="B1289" s="2">
        <f ca="1">TODAY()+OpportunityTbl[[#This Row],[CreatedOn_DaysFromToday]]</f>
        <v>45031</v>
      </c>
      <c r="C1289" s="2">
        <f ca="1">TODAY()+OpportunityTbl[[#This Row],[EstCloseDate_DaysFromToday]]</f>
        <v>45080</v>
      </c>
      <c r="D1289">
        <f ca="1">IF(OpportunityTbl[[#This Row],[statecode]]=0,"",OpportunityTbl[[#This Row],[Estimated Close Date]])</f>
        <v>45080</v>
      </c>
      <c r="E1289" s="14">
        <v>-79</v>
      </c>
      <c r="F1289" s="14">
        <v>-30</v>
      </c>
      <c r="G1289" t="s">
        <v>27</v>
      </c>
      <c r="H1289" t="s">
        <v>28</v>
      </c>
      <c r="I1289">
        <v>2</v>
      </c>
      <c r="J1289">
        <v>4</v>
      </c>
      <c r="K1289" t="s">
        <v>10680</v>
      </c>
      <c r="L1289" t="s">
        <v>12236</v>
      </c>
      <c r="M1289" t="s">
        <v>22</v>
      </c>
      <c r="N1289" t="s">
        <v>513</v>
      </c>
      <c r="O1289" t="s">
        <v>29</v>
      </c>
      <c r="P1289" t="s">
        <v>514</v>
      </c>
      <c r="Q1289" s="13">
        <v>3227</v>
      </c>
      <c r="S1289" s="1">
        <v>0.3</v>
      </c>
      <c r="T1289" t="s">
        <v>168</v>
      </c>
      <c r="U1289" t="s">
        <v>100</v>
      </c>
      <c r="V1289" t="b">
        <v>0</v>
      </c>
      <c r="W1289">
        <v>2.5</v>
      </c>
      <c r="X1289" t="s">
        <v>240</v>
      </c>
      <c r="Y1289" t="s">
        <v>4899</v>
      </c>
    </row>
    <row r="1290" spans="1:25" x14ac:dyDescent="0.4">
      <c r="A1290" t="s">
        <v>7008</v>
      </c>
      <c r="B1290" s="2">
        <f ca="1">TODAY()+OpportunityTbl[[#This Row],[CreatedOn_DaysFromToday]]</f>
        <v>45031</v>
      </c>
      <c r="C1290" s="2">
        <f ca="1">TODAY()+OpportunityTbl[[#This Row],[EstCloseDate_DaysFromToday]]</f>
        <v>45073</v>
      </c>
      <c r="D1290">
        <f ca="1">IF(OpportunityTbl[[#This Row],[statecode]]=0,"",OpportunityTbl[[#This Row],[Estimated Close Date]])</f>
        <v>45073</v>
      </c>
      <c r="E1290" s="14">
        <v>-79</v>
      </c>
      <c r="F1290" s="14">
        <v>-37</v>
      </c>
      <c r="G1290" t="s">
        <v>27</v>
      </c>
      <c r="H1290" t="s">
        <v>28</v>
      </c>
      <c r="I1290">
        <v>2</v>
      </c>
      <c r="J1290">
        <v>4</v>
      </c>
      <c r="K1290" t="s">
        <v>10681</v>
      </c>
      <c r="L1290" t="s">
        <v>12234</v>
      </c>
      <c r="M1290" t="s">
        <v>22</v>
      </c>
      <c r="N1290" t="s">
        <v>31</v>
      </c>
      <c r="O1290" t="s">
        <v>29</v>
      </c>
      <c r="P1290" t="s">
        <v>32</v>
      </c>
      <c r="Q1290" s="13">
        <v>2653</v>
      </c>
      <c r="S1290" s="1">
        <v>0.3</v>
      </c>
      <c r="T1290" t="s">
        <v>168</v>
      </c>
      <c r="U1290" t="s">
        <v>100</v>
      </c>
      <c r="V1290" t="b">
        <v>0</v>
      </c>
      <c r="W1290">
        <v>2.5</v>
      </c>
      <c r="X1290" t="s">
        <v>157</v>
      </c>
      <c r="Y1290" t="s">
        <v>4896</v>
      </c>
    </row>
    <row r="1291" spans="1:25" x14ac:dyDescent="0.4">
      <c r="A1291" s="3" t="s">
        <v>7954</v>
      </c>
      <c r="B1291" s="2">
        <f ca="1">TODAY()+OpportunityTbl[[#This Row],[CreatedOn_DaysFromToday]]</f>
        <v>45031</v>
      </c>
      <c r="C1291" s="2">
        <f ca="1">TODAY()+OpportunityTbl[[#This Row],[EstCloseDate_DaysFromToday]]</f>
        <v>45072</v>
      </c>
      <c r="D1291">
        <f ca="1">IF(OpportunityTbl[[#This Row],[statecode]]=0,"",OpportunityTbl[[#This Row],[Estimated Close Date]])</f>
        <v>45072</v>
      </c>
      <c r="E1291" s="14">
        <v>-79</v>
      </c>
      <c r="F1291" s="14">
        <v>-38</v>
      </c>
      <c r="G1291" t="s">
        <v>7082</v>
      </c>
      <c r="H1291" t="s">
        <v>7082</v>
      </c>
      <c r="I1291">
        <v>1</v>
      </c>
      <c r="J1291">
        <v>3</v>
      </c>
      <c r="K1291" t="s">
        <v>10668</v>
      </c>
      <c r="L1291" t="s">
        <v>12236</v>
      </c>
      <c r="M1291" t="s">
        <v>22</v>
      </c>
      <c r="N1291" t="s">
        <v>31</v>
      </c>
      <c r="O1291" t="s">
        <v>29</v>
      </c>
      <c r="P1291" t="s">
        <v>32</v>
      </c>
      <c r="Q1291" s="13">
        <v>2216</v>
      </c>
      <c r="R1291" s="13">
        <v>2160.6</v>
      </c>
      <c r="S1291" s="1">
        <v>0.3</v>
      </c>
      <c r="T1291" t="s">
        <v>168</v>
      </c>
      <c r="U1291" t="s">
        <v>24</v>
      </c>
      <c r="V1291" t="b">
        <v>1</v>
      </c>
      <c r="W1291">
        <v>2.5</v>
      </c>
      <c r="X1291" t="s">
        <v>157</v>
      </c>
      <c r="Y1291" t="s">
        <v>4926</v>
      </c>
    </row>
    <row r="1292" spans="1:25" x14ac:dyDescent="0.4">
      <c r="A1292" t="s">
        <v>8010</v>
      </c>
      <c r="B1292" s="2">
        <f ca="1">TODAY()+OpportunityTbl[[#This Row],[CreatedOn_DaysFromToday]]</f>
        <v>45031</v>
      </c>
      <c r="C1292" s="2">
        <f ca="1">TODAY()+OpportunityTbl[[#This Row],[EstCloseDate_DaysFromToday]]</f>
        <v>45083</v>
      </c>
      <c r="D1292">
        <f ca="1">IF(OpportunityTbl[[#This Row],[statecode]]=0,"",OpportunityTbl[[#This Row],[Estimated Close Date]])</f>
        <v>45083</v>
      </c>
      <c r="E1292" s="14">
        <v>-79</v>
      </c>
      <c r="F1292" s="14">
        <v>-27</v>
      </c>
      <c r="G1292" t="s">
        <v>7082</v>
      </c>
      <c r="H1292" t="s">
        <v>7082</v>
      </c>
      <c r="I1292">
        <v>1</v>
      </c>
      <c r="J1292">
        <v>3</v>
      </c>
      <c r="K1292" t="s">
        <v>10623</v>
      </c>
      <c r="L1292" t="s">
        <v>12236</v>
      </c>
      <c r="M1292" t="s">
        <v>22</v>
      </c>
      <c r="N1292" t="s">
        <v>779</v>
      </c>
      <c r="O1292" t="s">
        <v>29</v>
      </c>
      <c r="P1292" t="s">
        <v>780</v>
      </c>
      <c r="Q1292" s="13">
        <v>2205</v>
      </c>
      <c r="R1292" s="13">
        <v>2149.88</v>
      </c>
      <c r="S1292" s="1">
        <v>0.3</v>
      </c>
      <c r="T1292" t="s">
        <v>168</v>
      </c>
      <c r="U1292" t="s">
        <v>100</v>
      </c>
      <c r="V1292" t="b">
        <v>1</v>
      </c>
      <c r="W1292">
        <v>2.5</v>
      </c>
      <c r="X1292" t="s">
        <v>240</v>
      </c>
      <c r="Y1292" t="s">
        <v>4896</v>
      </c>
    </row>
    <row r="1293" spans="1:25" x14ac:dyDescent="0.4">
      <c r="A1293" s="3" t="s">
        <v>8838</v>
      </c>
      <c r="B1293" s="2">
        <f ca="1">TODAY()+OpportunityTbl[[#This Row],[CreatedOn_DaysFromToday]]</f>
        <v>45031</v>
      </c>
      <c r="C1293" s="2">
        <f ca="1">TODAY()+OpportunityTbl[[#This Row],[EstCloseDate_DaysFromToday]]</f>
        <v>45098</v>
      </c>
      <c r="D1293">
        <f ca="1">IF(OpportunityTbl[[#This Row],[statecode]]=0,"",OpportunityTbl[[#This Row],[Estimated Close Date]])</f>
        <v>45098</v>
      </c>
      <c r="E1293" s="14">
        <v>-79</v>
      </c>
      <c r="F1293" s="14">
        <v>-12</v>
      </c>
      <c r="G1293" t="s">
        <v>7082</v>
      </c>
      <c r="H1293" t="s">
        <v>7082</v>
      </c>
      <c r="I1293">
        <v>1</v>
      </c>
      <c r="J1293">
        <v>3</v>
      </c>
      <c r="K1293" t="s">
        <v>10553</v>
      </c>
      <c r="L1293" t="s">
        <v>12234</v>
      </c>
      <c r="M1293" t="s">
        <v>22</v>
      </c>
      <c r="N1293" t="s">
        <v>1617</v>
      </c>
      <c r="O1293" t="s">
        <v>29</v>
      </c>
      <c r="P1293" t="s">
        <v>1618</v>
      </c>
      <c r="Q1293" s="13">
        <v>2650</v>
      </c>
      <c r="R1293" s="13">
        <v>2557.25</v>
      </c>
      <c r="S1293" s="1">
        <v>0.3</v>
      </c>
      <c r="T1293" t="s">
        <v>168</v>
      </c>
      <c r="U1293" t="s">
        <v>97</v>
      </c>
      <c r="V1293" t="b">
        <v>1</v>
      </c>
      <c r="W1293">
        <v>3.5</v>
      </c>
      <c r="X1293" t="s">
        <v>240</v>
      </c>
      <c r="Y1293" t="s">
        <v>26</v>
      </c>
    </row>
    <row r="1294" spans="1:25" x14ac:dyDescent="0.4">
      <c r="A1294" s="3" t="s">
        <v>9313</v>
      </c>
      <c r="B1294" s="2">
        <f ca="1">TODAY()+OpportunityTbl[[#This Row],[CreatedOn_DaysFromToday]]</f>
        <v>45031</v>
      </c>
      <c r="C1294" s="2">
        <f ca="1">TODAY()+OpportunityTbl[[#This Row],[EstCloseDate_DaysFromToday]]</f>
        <v>45095</v>
      </c>
      <c r="D1294">
        <f ca="1">IF(OpportunityTbl[[#This Row],[statecode]]=0,"",OpportunityTbl[[#This Row],[Estimated Close Date]])</f>
        <v>45095</v>
      </c>
      <c r="E1294" s="14">
        <v>-79</v>
      </c>
      <c r="F1294" s="14">
        <v>-15</v>
      </c>
      <c r="G1294" t="s">
        <v>7082</v>
      </c>
      <c r="H1294" t="s">
        <v>7082</v>
      </c>
      <c r="I1294">
        <v>1</v>
      </c>
      <c r="J1294">
        <v>3</v>
      </c>
      <c r="K1294" t="s">
        <v>10545</v>
      </c>
      <c r="L1294" t="s">
        <v>12234</v>
      </c>
      <c r="M1294" t="s">
        <v>22</v>
      </c>
      <c r="N1294" t="s">
        <v>779</v>
      </c>
      <c r="O1294" t="s">
        <v>29</v>
      </c>
      <c r="P1294" t="s">
        <v>782</v>
      </c>
      <c r="Q1294" s="13">
        <v>2554</v>
      </c>
      <c r="R1294" s="13">
        <v>2490.15</v>
      </c>
      <c r="S1294" s="1">
        <v>0.3</v>
      </c>
      <c r="T1294" t="s">
        <v>168</v>
      </c>
      <c r="U1294" t="s">
        <v>97</v>
      </c>
      <c r="V1294" t="b">
        <v>1</v>
      </c>
      <c r="W1294">
        <v>2.5</v>
      </c>
      <c r="X1294" t="s">
        <v>157</v>
      </c>
      <c r="Y1294" t="s">
        <v>26</v>
      </c>
    </row>
    <row r="1295" spans="1:25" x14ac:dyDescent="0.4">
      <c r="A1295" s="3" t="s">
        <v>178</v>
      </c>
      <c r="B1295" s="2">
        <f ca="1">TODAY()+OpportunityTbl[[#This Row],[CreatedOn_DaysFromToday]]</f>
        <v>45030</v>
      </c>
      <c r="C1295" s="2">
        <f ca="1">TODAY()+OpportunityTbl[[#This Row],[EstCloseDate_DaysFromToday]]</f>
        <v>45071</v>
      </c>
      <c r="D1295">
        <f ca="1">IF(OpportunityTbl[[#This Row],[statecode]]=0,"",OpportunityTbl[[#This Row],[Estimated Close Date]])</f>
        <v>45071</v>
      </c>
      <c r="E1295" s="14">
        <v>-80</v>
      </c>
      <c r="F1295" s="14">
        <v>-39</v>
      </c>
      <c r="G1295" t="s">
        <v>27</v>
      </c>
      <c r="H1295" t="s">
        <v>28</v>
      </c>
      <c r="I1295">
        <v>2</v>
      </c>
      <c r="J1295">
        <v>4</v>
      </c>
      <c r="K1295" t="s">
        <v>10629</v>
      </c>
      <c r="L1295" t="s">
        <v>12233</v>
      </c>
      <c r="M1295" t="s">
        <v>22</v>
      </c>
      <c r="N1295" t="s">
        <v>31</v>
      </c>
      <c r="O1295" t="s">
        <v>29</v>
      </c>
      <c r="P1295" t="s">
        <v>32</v>
      </c>
      <c r="Q1295" s="13">
        <v>16794</v>
      </c>
      <c r="S1295" s="1">
        <v>0.3</v>
      </c>
      <c r="T1295" t="s">
        <v>168</v>
      </c>
      <c r="U1295" t="s">
        <v>97</v>
      </c>
      <c r="V1295" t="b">
        <v>1</v>
      </c>
      <c r="W1295">
        <v>2.5</v>
      </c>
      <c r="X1295" t="s">
        <v>157</v>
      </c>
      <c r="Y1295" t="s">
        <v>26</v>
      </c>
    </row>
    <row r="1296" spans="1:25" x14ac:dyDescent="0.4">
      <c r="A1296" s="3" t="s">
        <v>1724</v>
      </c>
      <c r="B1296" s="2">
        <f ca="1">TODAY()+OpportunityTbl[[#This Row],[CreatedOn_DaysFromToday]]</f>
        <v>45030</v>
      </c>
      <c r="C1296" s="2">
        <f ca="1">TODAY()+OpportunityTbl[[#This Row],[EstCloseDate_DaysFromToday]]</f>
        <v>45059</v>
      </c>
      <c r="D1296">
        <f ca="1">IF(OpportunityTbl[[#This Row],[statecode]]=0,"",OpportunityTbl[[#This Row],[Estimated Close Date]])</f>
        <v>45059</v>
      </c>
      <c r="E1296" s="14">
        <v>-80</v>
      </c>
      <c r="F1296" s="14">
        <v>-51</v>
      </c>
      <c r="G1296" t="s">
        <v>27</v>
      </c>
      <c r="H1296" t="s">
        <v>28</v>
      </c>
      <c r="I1296">
        <v>2</v>
      </c>
      <c r="J1296">
        <v>4</v>
      </c>
      <c r="K1296" t="s">
        <v>10682</v>
      </c>
      <c r="L1296" t="s">
        <v>12239</v>
      </c>
      <c r="M1296" t="s">
        <v>22</v>
      </c>
      <c r="N1296" t="s">
        <v>1710</v>
      </c>
      <c r="O1296" t="s">
        <v>29</v>
      </c>
      <c r="P1296" t="s">
        <v>1711</v>
      </c>
      <c r="Q1296" s="13">
        <v>6410</v>
      </c>
      <c r="S1296" s="1">
        <v>0.3</v>
      </c>
      <c r="T1296" t="s">
        <v>168</v>
      </c>
      <c r="U1296" t="s">
        <v>100</v>
      </c>
      <c r="V1296" t="b">
        <v>1</v>
      </c>
      <c r="W1296">
        <v>3.5</v>
      </c>
      <c r="X1296" t="s">
        <v>157</v>
      </c>
      <c r="Y1296" t="s">
        <v>26</v>
      </c>
    </row>
    <row r="1297" spans="1:25" x14ac:dyDescent="0.4">
      <c r="A1297" t="s">
        <v>1961</v>
      </c>
      <c r="B1297" s="2">
        <f ca="1">TODAY()+OpportunityTbl[[#This Row],[CreatedOn_DaysFromToday]]</f>
        <v>45030</v>
      </c>
      <c r="C1297" s="2">
        <f ca="1">TODAY()+OpportunityTbl[[#This Row],[EstCloseDate_DaysFromToday]]</f>
        <v>45084</v>
      </c>
      <c r="D1297">
        <f ca="1">IF(OpportunityTbl[[#This Row],[statecode]]=0,"",OpportunityTbl[[#This Row],[Estimated Close Date]])</f>
        <v>45084</v>
      </c>
      <c r="E1297" s="14">
        <v>-80</v>
      </c>
      <c r="F1297" s="14">
        <v>-26</v>
      </c>
      <c r="G1297" t="s">
        <v>27</v>
      </c>
      <c r="H1297" t="s">
        <v>28</v>
      </c>
      <c r="I1297">
        <v>2</v>
      </c>
      <c r="J1297">
        <v>4</v>
      </c>
      <c r="K1297" t="s">
        <v>10639</v>
      </c>
      <c r="L1297" t="s">
        <v>12238</v>
      </c>
      <c r="M1297" t="s">
        <v>22</v>
      </c>
      <c r="N1297" t="s">
        <v>475</v>
      </c>
      <c r="O1297" t="s">
        <v>29</v>
      </c>
      <c r="P1297" t="s">
        <v>576</v>
      </c>
      <c r="Q1297" s="13">
        <v>4138</v>
      </c>
      <c r="S1297" s="1">
        <v>0.3</v>
      </c>
      <c r="T1297" t="s">
        <v>168</v>
      </c>
      <c r="U1297" t="s">
        <v>24</v>
      </c>
      <c r="V1297" t="b">
        <v>1</v>
      </c>
      <c r="W1297">
        <v>2</v>
      </c>
      <c r="X1297" t="s">
        <v>157</v>
      </c>
      <c r="Y1297" t="s">
        <v>26</v>
      </c>
    </row>
    <row r="1298" spans="1:25" x14ac:dyDescent="0.4">
      <c r="A1298" t="s">
        <v>2172</v>
      </c>
      <c r="B1298" s="2">
        <f ca="1">TODAY()+OpportunityTbl[[#This Row],[CreatedOn_DaysFromToday]]</f>
        <v>45030</v>
      </c>
      <c r="C1298" s="2">
        <f ca="1">TODAY()+OpportunityTbl[[#This Row],[EstCloseDate_DaysFromToday]]</f>
        <v>45077</v>
      </c>
      <c r="D1298">
        <f ca="1">IF(OpportunityTbl[[#This Row],[statecode]]=0,"",OpportunityTbl[[#This Row],[Estimated Close Date]])</f>
        <v>45077</v>
      </c>
      <c r="E1298" s="14">
        <v>-80</v>
      </c>
      <c r="F1298" s="14">
        <v>-33</v>
      </c>
      <c r="G1298" t="s">
        <v>27</v>
      </c>
      <c r="H1298" t="s">
        <v>28</v>
      </c>
      <c r="I1298">
        <v>2</v>
      </c>
      <c r="J1298">
        <v>4</v>
      </c>
      <c r="K1298" t="s">
        <v>10617</v>
      </c>
      <c r="L1298" t="s">
        <v>12237</v>
      </c>
      <c r="M1298" t="s">
        <v>22</v>
      </c>
      <c r="N1298" t="s">
        <v>1710</v>
      </c>
      <c r="O1298" t="s">
        <v>29</v>
      </c>
      <c r="P1298" t="s">
        <v>1713</v>
      </c>
      <c r="Q1298" s="13">
        <v>3793</v>
      </c>
      <c r="S1298" s="1">
        <v>0.3</v>
      </c>
      <c r="T1298" t="s">
        <v>168</v>
      </c>
      <c r="U1298" t="s">
        <v>24</v>
      </c>
      <c r="V1298" t="b">
        <v>1</v>
      </c>
      <c r="W1298">
        <v>5</v>
      </c>
      <c r="X1298" t="s">
        <v>157</v>
      </c>
      <c r="Y1298" t="s">
        <v>26</v>
      </c>
    </row>
    <row r="1299" spans="1:25" x14ac:dyDescent="0.4">
      <c r="A1299" t="s">
        <v>2340</v>
      </c>
      <c r="B1299" s="2">
        <f ca="1">TODAY()+OpportunityTbl[[#This Row],[CreatedOn_DaysFromToday]]</f>
        <v>45030</v>
      </c>
      <c r="C1299" s="2">
        <f ca="1">TODAY()+OpportunityTbl[[#This Row],[EstCloseDate_DaysFromToday]]</f>
        <v>45087</v>
      </c>
      <c r="D1299">
        <f ca="1">IF(OpportunityTbl[[#This Row],[statecode]]=0,"",OpportunityTbl[[#This Row],[Estimated Close Date]])</f>
        <v>45087</v>
      </c>
      <c r="E1299" s="14">
        <v>-80</v>
      </c>
      <c r="F1299" s="14">
        <v>-23</v>
      </c>
      <c r="G1299" t="s">
        <v>27</v>
      </c>
      <c r="H1299" t="s">
        <v>28</v>
      </c>
      <c r="I1299">
        <v>2</v>
      </c>
      <c r="J1299">
        <v>4</v>
      </c>
      <c r="K1299" t="s">
        <v>10630</v>
      </c>
      <c r="L1299" t="s">
        <v>12238</v>
      </c>
      <c r="M1299" t="s">
        <v>22</v>
      </c>
      <c r="N1299" t="s">
        <v>31</v>
      </c>
      <c r="O1299" t="s">
        <v>29</v>
      </c>
      <c r="P1299" t="s">
        <v>210</v>
      </c>
      <c r="Q1299" s="13">
        <v>3693</v>
      </c>
      <c r="S1299" s="1">
        <v>0.5</v>
      </c>
      <c r="T1299" t="s">
        <v>168</v>
      </c>
      <c r="U1299" t="s">
        <v>24</v>
      </c>
      <c r="V1299" t="b">
        <v>0</v>
      </c>
      <c r="W1299">
        <v>2</v>
      </c>
      <c r="X1299" t="s">
        <v>240</v>
      </c>
      <c r="Y1299" t="s">
        <v>26</v>
      </c>
    </row>
    <row r="1300" spans="1:25" x14ac:dyDescent="0.4">
      <c r="A1300" s="3" t="s">
        <v>3905</v>
      </c>
      <c r="B1300" s="2">
        <f ca="1">TODAY()+OpportunityTbl[[#This Row],[CreatedOn_DaysFromToday]]</f>
        <v>45030</v>
      </c>
      <c r="C1300" s="2">
        <f ca="1">TODAY()+OpportunityTbl[[#This Row],[EstCloseDate_DaysFromToday]]</f>
        <v>45075</v>
      </c>
      <c r="D1300">
        <f ca="1">IF(OpportunityTbl[[#This Row],[statecode]]=0,"",OpportunityTbl[[#This Row],[Estimated Close Date]])</f>
        <v>45075</v>
      </c>
      <c r="E1300" s="14">
        <v>-80</v>
      </c>
      <c r="F1300" s="14">
        <v>-35</v>
      </c>
      <c r="G1300" t="s">
        <v>27</v>
      </c>
      <c r="H1300" t="s">
        <v>28</v>
      </c>
      <c r="I1300">
        <v>2</v>
      </c>
      <c r="J1300">
        <v>4</v>
      </c>
      <c r="K1300" t="s">
        <v>10617</v>
      </c>
      <c r="L1300" t="s">
        <v>12239</v>
      </c>
      <c r="M1300" t="s">
        <v>22</v>
      </c>
      <c r="N1300" t="s">
        <v>513</v>
      </c>
      <c r="O1300" t="s">
        <v>29</v>
      </c>
      <c r="P1300" t="s">
        <v>525</v>
      </c>
      <c r="Q1300" s="13">
        <v>8872</v>
      </c>
      <c r="S1300" s="1">
        <v>0.1</v>
      </c>
      <c r="T1300" t="s">
        <v>23</v>
      </c>
      <c r="U1300" t="s">
        <v>24</v>
      </c>
      <c r="V1300" t="b">
        <v>1</v>
      </c>
      <c r="W1300">
        <v>2</v>
      </c>
      <c r="X1300" t="s">
        <v>25</v>
      </c>
      <c r="Y1300" t="s">
        <v>26</v>
      </c>
    </row>
    <row r="1301" spans="1:25" x14ac:dyDescent="0.4">
      <c r="A1301" s="3" t="s">
        <v>6713</v>
      </c>
      <c r="B1301" s="2">
        <f ca="1">TODAY()+OpportunityTbl[[#This Row],[CreatedOn_DaysFromToday]]</f>
        <v>45030</v>
      </c>
      <c r="C1301" s="2">
        <f ca="1">TODAY()+OpportunityTbl[[#This Row],[EstCloseDate_DaysFromToday]]</f>
        <v>45077</v>
      </c>
      <c r="D1301">
        <f ca="1">IF(OpportunityTbl[[#This Row],[statecode]]=0,"",OpportunityTbl[[#This Row],[Estimated Close Date]])</f>
        <v>45077</v>
      </c>
      <c r="E1301" s="14">
        <v>-80</v>
      </c>
      <c r="F1301" s="14">
        <v>-33</v>
      </c>
      <c r="G1301" t="s">
        <v>27</v>
      </c>
      <c r="H1301" t="s">
        <v>28</v>
      </c>
      <c r="I1301">
        <v>2</v>
      </c>
      <c r="J1301">
        <v>4</v>
      </c>
      <c r="K1301" t="s">
        <v>10639</v>
      </c>
      <c r="L1301" t="s">
        <v>12240</v>
      </c>
      <c r="M1301" t="s">
        <v>22</v>
      </c>
      <c r="N1301" t="s">
        <v>513</v>
      </c>
      <c r="O1301" t="s">
        <v>29</v>
      </c>
      <c r="P1301" t="s">
        <v>525</v>
      </c>
      <c r="Q1301" s="13">
        <v>5675</v>
      </c>
      <c r="S1301" s="1">
        <v>0.1</v>
      </c>
      <c r="T1301" t="s">
        <v>23</v>
      </c>
      <c r="U1301" t="s">
        <v>24</v>
      </c>
      <c r="V1301" t="b">
        <v>1</v>
      </c>
      <c r="W1301">
        <v>2.5</v>
      </c>
      <c r="X1301" t="s">
        <v>25</v>
      </c>
      <c r="Y1301" t="s">
        <v>4926</v>
      </c>
    </row>
    <row r="1302" spans="1:25" x14ac:dyDescent="0.4">
      <c r="A1302" t="s">
        <v>8193</v>
      </c>
      <c r="B1302" s="2">
        <f ca="1">TODAY()+OpportunityTbl[[#This Row],[CreatedOn_DaysFromToday]]</f>
        <v>45030</v>
      </c>
      <c r="C1302" s="2">
        <f ca="1">TODAY()+OpportunityTbl[[#This Row],[EstCloseDate_DaysFromToday]]</f>
        <v>45090</v>
      </c>
      <c r="D1302">
        <f ca="1">IF(OpportunityTbl[[#This Row],[statecode]]=0,"",OpportunityTbl[[#This Row],[Estimated Close Date]])</f>
        <v>45090</v>
      </c>
      <c r="E1302" s="14">
        <v>-80</v>
      </c>
      <c r="F1302" s="14">
        <v>-20</v>
      </c>
      <c r="G1302" t="s">
        <v>7082</v>
      </c>
      <c r="H1302" t="s">
        <v>7082</v>
      </c>
      <c r="I1302">
        <v>1</v>
      </c>
      <c r="J1302">
        <v>3</v>
      </c>
      <c r="K1302" t="s">
        <v>10622</v>
      </c>
      <c r="L1302" t="s">
        <v>12234</v>
      </c>
      <c r="M1302" t="s">
        <v>22</v>
      </c>
      <c r="N1302" t="s">
        <v>31</v>
      </c>
      <c r="O1302" t="s">
        <v>29</v>
      </c>
      <c r="P1302" t="s">
        <v>210</v>
      </c>
      <c r="Q1302" s="13">
        <v>2490</v>
      </c>
      <c r="R1302" s="13">
        <v>2427.75</v>
      </c>
      <c r="S1302" s="1">
        <v>0.5</v>
      </c>
      <c r="T1302" t="s">
        <v>168</v>
      </c>
      <c r="U1302" t="s">
        <v>97</v>
      </c>
      <c r="V1302" t="b">
        <v>0</v>
      </c>
      <c r="W1302">
        <v>2.5</v>
      </c>
      <c r="X1302" t="s">
        <v>240</v>
      </c>
      <c r="Y1302" t="s">
        <v>4896</v>
      </c>
    </row>
    <row r="1303" spans="1:25" x14ac:dyDescent="0.4">
      <c r="A1303" t="s">
        <v>8194</v>
      </c>
      <c r="B1303" s="2">
        <f ca="1">TODAY()+OpportunityTbl[[#This Row],[CreatedOn_DaysFromToday]]</f>
        <v>45030</v>
      </c>
      <c r="C1303" s="2">
        <f ca="1">TODAY()+OpportunityTbl[[#This Row],[EstCloseDate_DaysFromToday]]</f>
        <v>45091</v>
      </c>
      <c r="D1303">
        <f ca="1">IF(OpportunityTbl[[#This Row],[statecode]]=0,"",OpportunityTbl[[#This Row],[Estimated Close Date]])</f>
        <v>45091</v>
      </c>
      <c r="E1303" s="14">
        <v>-80</v>
      </c>
      <c r="F1303" s="14">
        <v>-19</v>
      </c>
      <c r="G1303" t="s">
        <v>7082</v>
      </c>
      <c r="H1303" t="s">
        <v>7082</v>
      </c>
      <c r="I1303">
        <v>1</v>
      </c>
      <c r="J1303">
        <v>3</v>
      </c>
      <c r="K1303" t="s">
        <v>10673</v>
      </c>
      <c r="L1303" t="s">
        <v>12236</v>
      </c>
      <c r="M1303" t="s">
        <v>22</v>
      </c>
      <c r="N1303" t="s">
        <v>31</v>
      </c>
      <c r="O1303" t="s">
        <v>29</v>
      </c>
      <c r="P1303" t="s">
        <v>210</v>
      </c>
      <c r="Q1303" s="13">
        <v>3149</v>
      </c>
      <c r="R1303" s="13">
        <v>3070.28</v>
      </c>
      <c r="S1303" s="1">
        <v>0.5</v>
      </c>
      <c r="T1303" t="s">
        <v>168</v>
      </c>
      <c r="U1303" t="s">
        <v>97</v>
      </c>
      <c r="V1303" t="b">
        <v>0</v>
      </c>
      <c r="W1303">
        <v>2.5</v>
      </c>
      <c r="X1303" t="s">
        <v>240</v>
      </c>
      <c r="Y1303" t="s">
        <v>4916</v>
      </c>
    </row>
    <row r="1304" spans="1:25" x14ac:dyDescent="0.4">
      <c r="A1304" t="s">
        <v>8839</v>
      </c>
      <c r="B1304" s="2">
        <f ca="1">TODAY()+OpportunityTbl[[#This Row],[CreatedOn_DaysFromToday]]</f>
        <v>45030</v>
      </c>
      <c r="C1304" s="2">
        <f ca="1">TODAY()+OpportunityTbl[[#This Row],[EstCloseDate_DaysFromToday]]</f>
        <v>45075</v>
      </c>
      <c r="D1304">
        <f ca="1">IF(OpportunityTbl[[#This Row],[statecode]]=0,"",OpportunityTbl[[#This Row],[Estimated Close Date]])</f>
        <v>45075</v>
      </c>
      <c r="E1304" s="14">
        <v>-80</v>
      </c>
      <c r="F1304" s="14">
        <v>-35</v>
      </c>
      <c r="G1304" t="s">
        <v>7082</v>
      </c>
      <c r="H1304" t="s">
        <v>7082</v>
      </c>
      <c r="I1304">
        <v>1</v>
      </c>
      <c r="J1304">
        <v>3</v>
      </c>
      <c r="K1304" t="s">
        <v>10623</v>
      </c>
      <c r="L1304" t="s">
        <v>12234</v>
      </c>
      <c r="M1304" t="s">
        <v>22</v>
      </c>
      <c r="N1304" t="s">
        <v>1710</v>
      </c>
      <c r="O1304" t="s">
        <v>29</v>
      </c>
      <c r="P1304" t="s">
        <v>1711</v>
      </c>
      <c r="Q1304" s="13">
        <v>2606</v>
      </c>
      <c r="R1304" s="13">
        <v>2501.7600000000002</v>
      </c>
      <c r="S1304" s="1">
        <v>0.3</v>
      </c>
      <c r="T1304" t="s">
        <v>168</v>
      </c>
      <c r="U1304" t="s">
        <v>24</v>
      </c>
      <c r="V1304" t="b">
        <v>1</v>
      </c>
      <c r="W1304">
        <v>4</v>
      </c>
      <c r="X1304" t="s">
        <v>240</v>
      </c>
      <c r="Y1304" t="s">
        <v>26</v>
      </c>
    </row>
    <row r="1305" spans="1:25" x14ac:dyDescent="0.4">
      <c r="A1305" s="3" t="s">
        <v>8840</v>
      </c>
      <c r="B1305" s="2">
        <f ca="1">TODAY()+OpportunityTbl[[#This Row],[CreatedOn_DaysFromToday]]</f>
        <v>45030</v>
      </c>
      <c r="C1305" s="2">
        <f ca="1">TODAY()+OpportunityTbl[[#This Row],[EstCloseDate_DaysFromToday]]</f>
        <v>45075</v>
      </c>
      <c r="D1305">
        <f ca="1">IF(OpportunityTbl[[#This Row],[statecode]]=0,"",OpportunityTbl[[#This Row],[Estimated Close Date]])</f>
        <v>45075</v>
      </c>
      <c r="E1305" s="14">
        <v>-80</v>
      </c>
      <c r="F1305" s="14">
        <v>-35</v>
      </c>
      <c r="G1305" t="s">
        <v>7082</v>
      </c>
      <c r="H1305" t="s">
        <v>7082</v>
      </c>
      <c r="I1305">
        <v>1</v>
      </c>
      <c r="J1305">
        <v>3</v>
      </c>
      <c r="K1305" t="s">
        <v>10617</v>
      </c>
      <c r="L1305" t="s">
        <v>12236</v>
      </c>
      <c r="M1305" t="s">
        <v>22</v>
      </c>
      <c r="N1305" t="s">
        <v>1710</v>
      </c>
      <c r="O1305" t="s">
        <v>29</v>
      </c>
      <c r="P1305" t="s">
        <v>1711</v>
      </c>
      <c r="Q1305" s="13">
        <v>2656</v>
      </c>
      <c r="R1305" s="13">
        <v>2549.7600000000002</v>
      </c>
      <c r="S1305" s="1">
        <v>0.3</v>
      </c>
      <c r="T1305" t="s">
        <v>168</v>
      </c>
      <c r="U1305" t="s">
        <v>24</v>
      </c>
      <c r="V1305" t="b">
        <v>1</v>
      </c>
      <c r="W1305">
        <v>4</v>
      </c>
      <c r="X1305" t="s">
        <v>240</v>
      </c>
      <c r="Y1305" t="s">
        <v>26</v>
      </c>
    </row>
    <row r="1306" spans="1:25" x14ac:dyDescent="0.4">
      <c r="A1306" t="s">
        <v>8841</v>
      </c>
      <c r="B1306" s="2">
        <f ca="1">TODAY()+OpportunityTbl[[#This Row],[CreatedOn_DaysFromToday]]</f>
        <v>45030</v>
      </c>
      <c r="C1306" s="2">
        <f ca="1">TODAY()+OpportunityTbl[[#This Row],[EstCloseDate_DaysFromToday]]</f>
        <v>45069</v>
      </c>
      <c r="D1306">
        <f ca="1">IF(OpportunityTbl[[#This Row],[statecode]]=0,"",OpportunityTbl[[#This Row],[Estimated Close Date]])</f>
        <v>45069</v>
      </c>
      <c r="E1306" s="14">
        <v>-80</v>
      </c>
      <c r="F1306" s="14">
        <v>-41</v>
      </c>
      <c r="G1306" t="s">
        <v>7082</v>
      </c>
      <c r="H1306" t="s">
        <v>7082</v>
      </c>
      <c r="I1306">
        <v>1</v>
      </c>
      <c r="J1306">
        <v>3</v>
      </c>
      <c r="K1306" t="s">
        <v>10596</v>
      </c>
      <c r="L1306" t="s">
        <v>12239</v>
      </c>
      <c r="M1306" t="s">
        <v>22</v>
      </c>
      <c r="N1306" t="s">
        <v>469</v>
      </c>
      <c r="O1306" t="s">
        <v>29</v>
      </c>
      <c r="P1306" t="s">
        <v>470</v>
      </c>
      <c r="Q1306" s="13">
        <v>5838</v>
      </c>
      <c r="R1306" s="13">
        <v>5721.24</v>
      </c>
      <c r="S1306" s="1">
        <v>0.3</v>
      </c>
      <c r="T1306" t="s">
        <v>168</v>
      </c>
      <c r="U1306" t="s">
        <v>97</v>
      </c>
      <c r="V1306" t="b">
        <v>1</v>
      </c>
      <c r="W1306">
        <v>2</v>
      </c>
      <c r="X1306" t="s">
        <v>240</v>
      </c>
      <c r="Y1306" t="s">
        <v>26</v>
      </c>
    </row>
    <row r="1307" spans="1:25" x14ac:dyDescent="0.4">
      <c r="A1307" t="s">
        <v>8842</v>
      </c>
      <c r="B1307" s="2">
        <f ca="1">TODAY()+OpportunityTbl[[#This Row],[CreatedOn_DaysFromToday]]</f>
        <v>45030</v>
      </c>
      <c r="C1307" s="2">
        <f ca="1">TODAY()+OpportunityTbl[[#This Row],[EstCloseDate_DaysFromToday]]</f>
        <v>45055</v>
      </c>
      <c r="D1307">
        <f ca="1">IF(OpportunityTbl[[#This Row],[statecode]]=0,"",OpportunityTbl[[#This Row],[Estimated Close Date]])</f>
        <v>45055</v>
      </c>
      <c r="E1307" s="14">
        <v>-80</v>
      </c>
      <c r="F1307" s="14">
        <v>-55</v>
      </c>
      <c r="G1307" t="s">
        <v>7082</v>
      </c>
      <c r="H1307" t="s">
        <v>7082</v>
      </c>
      <c r="I1307">
        <v>1</v>
      </c>
      <c r="J1307">
        <v>3</v>
      </c>
      <c r="K1307" t="s">
        <v>10683</v>
      </c>
      <c r="L1307" t="s">
        <v>12239</v>
      </c>
      <c r="M1307" t="s">
        <v>22</v>
      </c>
      <c r="N1307" t="s">
        <v>469</v>
      </c>
      <c r="O1307" t="s">
        <v>29</v>
      </c>
      <c r="P1307" t="s">
        <v>470</v>
      </c>
      <c r="Q1307" s="13">
        <v>7950</v>
      </c>
      <c r="R1307" s="13">
        <v>7791</v>
      </c>
      <c r="S1307" s="1">
        <v>0.3</v>
      </c>
      <c r="T1307" t="s">
        <v>168</v>
      </c>
      <c r="U1307" t="s">
        <v>100</v>
      </c>
      <c r="V1307" t="b">
        <v>1</v>
      </c>
      <c r="W1307">
        <v>2</v>
      </c>
      <c r="X1307" t="s">
        <v>240</v>
      </c>
      <c r="Y1307" t="s">
        <v>26</v>
      </c>
    </row>
    <row r="1308" spans="1:25" x14ac:dyDescent="0.4">
      <c r="A1308" s="3" t="s">
        <v>9049</v>
      </c>
      <c r="B1308" s="2">
        <f ca="1">TODAY()+OpportunityTbl[[#This Row],[CreatedOn_DaysFromToday]]</f>
        <v>45030</v>
      </c>
      <c r="C1308" s="2">
        <f ca="1">TODAY()+OpportunityTbl[[#This Row],[EstCloseDate_DaysFromToday]]</f>
        <v>45084</v>
      </c>
      <c r="D1308">
        <f ca="1">IF(OpportunityTbl[[#This Row],[statecode]]=0,"",OpportunityTbl[[#This Row],[Estimated Close Date]])</f>
        <v>45084</v>
      </c>
      <c r="E1308" s="14">
        <v>-80</v>
      </c>
      <c r="F1308" s="14">
        <v>-26</v>
      </c>
      <c r="G1308" t="s">
        <v>7082</v>
      </c>
      <c r="H1308" t="s">
        <v>7082</v>
      </c>
      <c r="I1308">
        <v>1</v>
      </c>
      <c r="J1308">
        <v>3</v>
      </c>
      <c r="K1308" t="s">
        <v>10596</v>
      </c>
      <c r="L1308" t="s">
        <v>12233</v>
      </c>
      <c r="M1308" t="s">
        <v>22</v>
      </c>
      <c r="N1308" t="s">
        <v>1762</v>
      </c>
      <c r="O1308" t="s">
        <v>29</v>
      </c>
      <c r="P1308" t="s">
        <v>2161</v>
      </c>
      <c r="Q1308" s="13">
        <v>25628</v>
      </c>
      <c r="R1308" s="13">
        <v>24731.02</v>
      </c>
      <c r="S1308" s="1">
        <v>0.5</v>
      </c>
      <c r="T1308" t="s">
        <v>168</v>
      </c>
      <c r="U1308" t="s">
        <v>100</v>
      </c>
      <c r="V1308" t="b">
        <v>0</v>
      </c>
      <c r="W1308">
        <v>3.5</v>
      </c>
      <c r="X1308" t="s">
        <v>240</v>
      </c>
      <c r="Y1308" t="s">
        <v>26</v>
      </c>
    </row>
    <row r="1309" spans="1:25" x14ac:dyDescent="0.4">
      <c r="A1309" t="s">
        <v>9314</v>
      </c>
      <c r="B1309" s="2">
        <f ca="1">TODAY()+OpportunityTbl[[#This Row],[CreatedOn_DaysFromToday]]</f>
        <v>45030</v>
      </c>
      <c r="C1309" s="2">
        <f ca="1">TODAY()+OpportunityTbl[[#This Row],[EstCloseDate_DaysFromToday]]</f>
        <v>45090</v>
      </c>
      <c r="D1309">
        <f ca="1">IF(OpportunityTbl[[#This Row],[statecode]]=0,"",OpportunityTbl[[#This Row],[Estimated Close Date]])</f>
        <v>45090</v>
      </c>
      <c r="E1309" s="14">
        <v>-80</v>
      </c>
      <c r="F1309" s="14">
        <v>-20</v>
      </c>
      <c r="G1309" t="s">
        <v>7082</v>
      </c>
      <c r="H1309" t="s">
        <v>7082</v>
      </c>
      <c r="I1309">
        <v>1</v>
      </c>
      <c r="J1309">
        <v>3</v>
      </c>
      <c r="K1309" t="s">
        <v>10630</v>
      </c>
      <c r="L1309" t="s">
        <v>12234</v>
      </c>
      <c r="M1309" t="s">
        <v>22</v>
      </c>
      <c r="N1309" t="s">
        <v>480</v>
      </c>
      <c r="O1309" t="s">
        <v>29</v>
      </c>
      <c r="P1309" t="s">
        <v>687</v>
      </c>
      <c r="Q1309" s="13">
        <v>2501</v>
      </c>
      <c r="R1309" s="13">
        <v>2438.4699999999998</v>
      </c>
      <c r="S1309" s="1">
        <v>0.5</v>
      </c>
      <c r="T1309" t="s">
        <v>168</v>
      </c>
      <c r="U1309" t="s">
        <v>24</v>
      </c>
      <c r="V1309" t="b">
        <v>1</v>
      </c>
      <c r="W1309">
        <v>2.5</v>
      </c>
      <c r="X1309" t="s">
        <v>240</v>
      </c>
      <c r="Y1309" t="s">
        <v>26</v>
      </c>
    </row>
    <row r="1310" spans="1:25" x14ac:dyDescent="0.4">
      <c r="A1310" t="s">
        <v>1886</v>
      </c>
      <c r="B1310" s="2">
        <f ca="1">TODAY()+OpportunityTbl[[#This Row],[CreatedOn_DaysFromToday]]</f>
        <v>45029</v>
      </c>
      <c r="C1310" s="2">
        <f ca="1">TODAY()+OpportunityTbl[[#This Row],[EstCloseDate_DaysFromToday]]</f>
        <v>45083</v>
      </c>
      <c r="D1310">
        <f ca="1">IF(OpportunityTbl[[#This Row],[statecode]]=0,"",OpportunityTbl[[#This Row],[Estimated Close Date]])</f>
        <v>45083</v>
      </c>
      <c r="E1310" s="14">
        <v>-81</v>
      </c>
      <c r="F1310" s="14">
        <v>-27</v>
      </c>
      <c r="G1310" t="s">
        <v>27</v>
      </c>
      <c r="H1310" t="s">
        <v>28</v>
      </c>
      <c r="I1310">
        <v>2</v>
      </c>
      <c r="J1310">
        <v>4</v>
      </c>
      <c r="K1310" t="s">
        <v>10624</v>
      </c>
      <c r="L1310" t="s">
        <v>12238</v>
      </c>
      <c r="M1310" t="s">
        <v>22</v>
      </c>
      <c r="N1310" t="s">
        <v>31</v>
      </c>
      <c r="O1310" t="s">
        <v>29</v>
      </c>
      <c r="P1310" t="s">
        <v>32</v>
      </c>
      <c r="Q1310" s="13">
        <v>2001</v>
      </c>
      <c r="S1310" s="1">
        <v>0.3</v>
      </c>
      <c r="T1310" t="s">
        <v>168</v>
      </c>
      <c r="U1310" t="s">
        <v>97</v>
      </c>
      <c r="V1310" t="b">
        <v>0</v>
      </c>
      <c r="W1310">
        <v>2</v>
      </c>
      <c r="X1310" t="s">
        <v>157</v>
      </c>
      <c r="Y1310" t="s">
        <v>26</v>
      </c>
    </row>
    <row r="1311" spans="1:25" x14ac:dyDescent="0.4">
      <c r="A1311" t="s">
        <v>2073</v>
      </c>
      <c r="B1311" s="2">
        <f ca="1">TODAY()+OpportunityTbl[[#This Row],[CreatedOn_DaysFromToday]]</f>
        <v>45029</v>
      </c>
      <c r="C1311" s="2">
        <f ca="1">TODAY()+OpportunityTbl[[#This Row],[EstCloseDate_DaysFromToday]]</f>
        <v>45095</v>
      </c>
      <c r="D1311">
        <f ca="1">IF(OpportunityTbl[[#This Row],[statecode]]=0,"",OpportunityTbl[[#This Row],[Estimated Close Date]])</f>
        <v>45095</v>
      </c>
      <c r="E1311" s="14">
        <v>-81</v>
      </c>
      <c r="F1311" s="14">
        <v>-15</v>
      </c>
      <c r="G1311" t="s">
        <v>27</v>
      </c>
      <c r="H1311" t="s">
        <v>28</v>
      </c>
      <c r="I1311">
        <v>2</v>
      </c>
      <c r="J1311">
        <v>4</v>
      </c>
      <c r="K1311" t="s">
        <v>10507</v>
      </c>
      <c r="L1311" t="s">
        <v>12239</v>
      </c>
      <c r="M1311" t="s">
        <v>22</v>
      </c>
      <c r="N1311" t="s">
        <v>1617</v>
      </c>
      <c r="O1311" t="s">
        <v>29</v>
      </c>
      <c r="P1311" t="s">
        <v>1618</v>
      </c>
      <c r="Q1311" s="13">
        <v>8735</v>
      </c>
      <c r="S1311" s="1">
        <v>0.3</v>
      </c>
      <c r="T1311" t="s">
        <v>168</v>
      </c>
      <c r="U1311" t="s">
        <v>97</v>
      </c>
      <c r="V1311" t="b">
        <v>1</v>
      </c>
      <c r="W1311">
        <v>3</v>
      </c>
      <c r="X1311" t="s">
        <v>157</v>
      </c>
      <c r="Y1311" t="s">
        <v>26</v>
      </c>
    </row>
    <row r="1312" spans="1:25" x14ac:dyDescent="0.4">
      <c r="A1312" t="s">
        <v>2316</v>
      </c>
      <c r="B1312" s="2">
        <f ca="1">TODAY()+OpportunityTbl[[#This Row],[CreatedOn_DaysFromToday]]</f>
        <v>45029</v>
      </c>
      <c r="C1312" s="2">
        <f ca="1">TODAY()+OpportunityTbl[[#This Row],[EstCloseDate_DaysFromToday]]</f>
        <v>45087</v>
      </c>
      <c r="D1312">
        <f ca="1">IF(OpportunityTbl[[#This Row],[statecode]]=0,"",OpportunityTbl[[#This Row],[Estimated Close Date]])</f>
        <v>45087</v>
      </c>
      <c r="E1312" s="14">
        <v>-81</v>
      </c>
      <c r="F1312" s="14">
        <v>-23</v>
      </c>
      <c r="G1312" t="s">
        <v>27</v>
      </c>
      <c r="H1312" t="s">
        <v>28</v>
      </c>
      <c r="I1312">
        <v>2</v>
      </c>
      <c r="J1312">
        <v>4</v>
      </c>
      <c r="K1312" t="s">
        <v>10684</v>
      </c>
      <c r="L1312" t="s">
        <v>12236</v>
      </c>
      <c r="M1312" t="s">
        <v>22</v>
      </c>
      <c r="N1312" t="s">
        <v>1710</v>
      </c>
      <c r="O1312" t="s">
        <v>29</v>
      </c>
      <c r="P1312" t="s">
        <v>1711</v>
      </c>
      <c r="Q1312" s="13">
        <v>2312</v>
      </c>
      <c r="S1312" s="1">
        <v>0.3</v>
      </c>
      <c r="T1312" t="s">
        <v>168</v>
      </c>
      <c r="U1312" t="s">
        <v>24</v>
      </c>
      <c r="V1312" t="b">
        <v>0</v>
      </c>
      <c r="W1312">
        <v>4</v>
      </c>
      <c r="X1312" t="s">
        <v>240</v>
      </c>
      <c r="Y1312" t="s">
        <v>26</v>
      </c>
    </row>
    <row r="1313" spans="1:25" x14ac:dyDescent="0.4">
      <c r="A1313" t="s">
        <v>2317</v>
      </c>
      <c r="B1313" s="2">
        <f ca="1">TODAY()+OpportunityTbl[[#This Row],[CreatedOn_DaysFromToday]]</f>
        <v>45029</v>
      </c>
      <c r="C1313" s="2">
        <f ca="1">TODAY()+OpportunityTbl[[#This Row],[EstCloseDate_DaysFromToday]]</f>
        <v>45086</v>
      </c>
      <c r="D1313">
        <f ca="1">IF(OpportunityTbl[[#This Row],[statecode]]=0,"",OpportunityTbl[[#This Row],[Estimated Close Date]])</f>
        <v>45086</v>
      </c>
      <c r="E1313" s="14">
        <v>-81</v>
      </c>
      <c r="F1313" s="14">
        <v>-24</v>
      </c>
      <c r="G1313" t="s">
        <v>27</v>
      </c>
      <c r="H1313" t="s">
        <v>28</v>
      </c>
      <c r="I1313">
        <v>2</v>
      </c>
      <c r="J1313">
        <v>4</v>
      </c>
      <c r="K1313" t="s">
        <v>10617</v>
      </c>
      <c r="L1313" t="s">
        <v>12239</v>
      </c>
      <c r="M1313" t="s">
        <v>22</v>
      </c>
      <c r="N1313" t="s">
        <v>31</v>
      </c>
      <c r="O1313" t="s">
        <v>29</v>
      </c>
      <c r="P1313" t="s">
        <v>210</v>
      </c>
      <c r="Q1313" s="13">
        <v>8343</v>
      </c>
      <c r="S1313" s="1">
        <v>0.3</v>
      </c>
      <c r="T1313" t="s">
        <v>168</v>
      </c>
      <c r="U1313" t="s">
        <v>24</v>
      </c>
      <c r="V1313" t="b">
        <v>0</v>
      </c>
      <c r="W1313">
        <v>2</v>
      </c>
      <c r="X1313" t="s">
        <v>240</v>
      </c>
      <c r="Y1313" t="s">
        <v>26</v>
      </c>
    </row>
    <row r="1314" spans="1:25" x14ac:dyDescent="0.4">
      <c r="A1314" t="s">
        <v>4356</v>
      </c>
      <c r="B1314" s="2">
        <f ca="1">TODAY()+OpportunityTbl[[#This Row],[CreatedOn_DaysFromToday]]</f>
        <v>45029</v>
      </c>
      <c r="C1314" s="2">
        <f ca="1">TODAY()+OpportunityTbl[[#This Row],[EstCloseDate_DaysFromToday]]</f>
        <v>45117</v>
      </c>
      <c r="D1314" t="str">
        <f>IF(OpportunityTbl[[#This Row],[statecode]]=0,"",OpportunityTbl[[#This Row],[Estimated Close Date]])</f>
        <v/>
      </c>
      <c r="E1314" s="14">
        <v>-81</v>
      </c>
      <c r="F1314" s="14">
        <v>7</v>
      </c>
      <c r="G1314" t="s">
        <v>4280</v>
      </c>
      <c r="H1314" t="s">
        <v>4281</v>
      </c>
      <c r="I1314">
        <v>0</v>
      </c>
      <c r="J1314">
        <v>1</v>
      </c>
      <c r="K1314" t="s">
        <v>10685</v>
      </c>
      <c r="L1314" t="s">
        <v>12234</v>
      </c>
      <c r="M1314" t="s">
        <v>22</v>
      </c>
      <c r="N1314" t="s">
        <v>534</v>
      </c>
      <c r="O1314" t="s">
        <v>29</v>
      </c>
      <c r="P1314" t="s">
        <v>535</v>
      </c>
      <c r="Q1314" s="13">
        <v>2033</v>
      </c>
      <c r="S1314" s="1">
        <v>0.3</v>
      </c>
      <c r="T1314" t="s">
        <v>168</v>
      </c>
      <c r="U1314" t="s">
        <v>24</v>
      </c>
      <c r="V1314" t="b">
        <v>0</v>
      </c>
      <c r="W1314">
        <v>2.5</v>
      </c>
      <c r="X1314" t="s">
        <v>25</v>
      </c>
      <c r="Y1314" t="s">
        <v>26</v>
      </c>
    </row>
    <row r="1315" spans="1:25" x14ac:dyDescent="0.4">
      <c r="A1315" t="s">
        <v>5953</v>
      </c>
      <c r="B1315" s="2">
        <f ca="1">TODAY()+OpportunityTbl[[#This Row],[CreatedOn_DaysFromToday]]</f>
        <v>45029</v>
      </c>
      <c r="C1315" s="2">
        <f ca="1">TODAY()+OpportunityTbl[[#This Row],[EstCloseDate_DaysFromToday]]</f>
        <v>45088</v>
      </c>
      <c r="D1315">
        <f ca="1">IF(OpportunityTbl[[#This Row],[statecode]]=0,"",OpportunityTbl[[#This Row],[Estimated Close Date]])</f>
        <v>45088</v>
      </c>
      <c r="E1315" s="14">
        <v>-81</v>
      </c>
      <c r="F1315" s="14">
        <v>-22</v>
      </c>
      <c r="G1315" t="s">
        <v>27</v>
      </c>
      <c r="H1315" t="s">
        <v>28</v>
      </c>
      <c r="I1315">
        <v>2</v>
      </c>
      <c r="J1315">
        <v>4</v>
      </c>
      <c r="K1315" t="s">
        <v>10649</v>
      </c>
      <c r="L1315" t="s">
        <v>12234</v>
      </c>
      <c r="M1315" t="s">
        <v>22</v>
      </c>
      <c r="N1315" t="s">
        <v>1710</v>
      </c>
      <c r="O1315" t="s">
        <v>29</v>
      </c>
      <c r="P1315" t="s">
        <v>1711</v>
      </c>
      <c r="Q1315" s="13">
        <v>2370</v>
      </c>
      <c r="S1315" s="1">
        <v>0.5</v>
      </c>
      <c r="T1315" t="s">
        <v>168</v>
      </c>
      <c r="U1315" t="s">
        <v>24</v>
      </c>
      <c r="V1315" t="b">
        <v>0</v>
      </c>
      <c r="W1315">
        <v>4</v>
      </c>
      <c r="X1315" t="s">
        <v>240</v>
      </c>
      <c r="Y1315" t="s">
        <v>4926</v>
      </c>
    </row>
    <row r="1316" spans="1:25" x14ac:dyDescent="0.4">
      <c r="A1316" t="s">
        <v>6801</v>
      </c>
      <c r="B1316" s="2">
        <f ca="1">TODAY()+OpportunityTbl[[#This Row],[CreatedOn_DaysFromToday]]</f>
        <v>45029</v>
      </c>
      <c r="C1316" s="2">
        <f ca="1">TODAY()+OpportunityTbl[[#This Row],[EstCloseDate_DaysFromToday]]</f>
        <v>45094</v>
      </c>
      <c r="D1316">
        <f ca="1">IF(OpportunityTbl[[#This Row],[statecode]]=0,"",OpportunityTbl[[#This Row],[Estimated Close Date]])</f>
        <v>45094</v>
      </c>
      <c r="E1316" s="14">
        <v>-81</v>
      </c>
      <c r="F1316" s="14">
        <v>-16</v>
      </c>
      <c r="G1316" t="s">
        <v>27</v>
      </c>
      <c r="H1316" t="s">
        <v>28</v>
      </c>
      <c r="I1316">
        <v>2</v>
      </c>
      <c r="J1316">
        <v>4</v>
      </c>
      <c r="K1316" t="s">
        <v>10553</v>
      </c>
      <c r="L1316" t="s">
        <v>12236</v>
      </c>
      <c r="M1316" t="s">
        <v>22</v>
      </c>
      <c r="N1316" t="s">
        <v>518</v>
      </c>
      <c r="O1316" t="s">
        <v>29</v>
      </c>
      <c r="P1316" t="s">
        <v>519</v>
      </c>
      <c r="Q1316" s="13">
        <v>2594</v>
      </c>
      <c r="S1316" s="1">
        <v>0.5</v>
      </c>
      <c r="T1316" t="s">
        <v>168</v>
      </c>
      <c r="U1316" t="s">
        <v>97</v>
      </c>
      <c r="V1316" t="b">
        <v>0</v>
      </c>
      <c r="W1316">
        <v>2.5</v>
      </c>
      <c r="X1316" t="s">
        <v>240</v>
      </c>
      <c r="Y1316" t="s">
        <v>4892</v>
      </c>
    </row>
    <row r="1317" spans="1:25" x14ac:dyDescent="0.4">
      <c r="A1317" t="s">
        <v>7096</v>
      </c>
      <c r="B1317" s="2">
        <f ca="1">TODAY()+OpportunityTbl[[#This Row],[CreatedOn_DaysFromToday]]</f>
        <v>45029</v>
      </c>
      <c r="C1317" s="2">
        <f ca="1">TODAY()+OpportunityTbl[[#This Row],[EstCloseDate_DaysFromToday]]</f>
        <v>45106</v>
      </c>
      <c r="D1317">
        <f ca="1">IF(OpportunityTbl[[#This Row],[statecode]]=0,"",OpportunityTbl[[#This Row],[Estimated Close Date]])</f>
        <v>45106</v>
      </c>
      <c r="E1317" s="14">
        <v>-81</v>
      </c>
      <c r="F1317" s="14">
        <v>-4</v>
      </c>
      <c r="G1317" t="s">
        <v>7082</v>
      </c>
      <c r="H1317" t="s">
        <v>7082</v>
      </c>
      <c r="I1317">
        <v>1</v>
      </c>
      <c r="J1317">
        <v>3</v>
      </c>
      <c r="K1317" t="s">
        <v>10556</v>
      </c>
      <c r="L1317" t="s">
        <v>12240</v>
      </c>
      <c r="M1317" t="s">
        <v>22</v>
      </c>
      <c r="N1317" t="s">
        <v>480</v>
      </c>
      <c r="O1317" t="s">
        <v>29</v>
      </c>
      <c r="P1317" t="s">
        <v>687</v>
      </c>
      <c r="Q1317" s="13">
        <v>4387</v>
      </c>
      <c r="R1317" s="13">
        <v>4277.32</v>
      </c>
      <c r="S1317" s="1">
        <v>0.9</v>
      </c>
      <c r="T1317" t="s">
        <v>4724</v>
      </c>
      <c r="U1317" t="s">
        <v>97</v>
      </c>
      <c r="V1317" t="b">
        <v>0</v>
      </c>
      <c r="W1317">
        <v>2.5</v>
      </c>
      <c r="X1317" t="s">
        <v>4732</v>
      </c>
      <c r="Y1317" t="s">
        <v>4916</v>
      </c>
    </row>
    <row r="1318" spans="1:25" x14ac:dyDescent="0.4">
      <c r="A1318" t="s">
        <v>7186</v>
      </c>
      <c r="B1318" s="2">
        <f ca="1">TODAY()+OpportunityTbl[[#This Row],[CreatedOn_DaysFromToday]]</f>
        <v>45029</v>
      </c>
      <c r="C1318" s="2">
        <f ca="1">TODAY()+OpportunityTbl[[#This Row],[EstCloseDate_DaysFromToday]]</f>
        <v>45103</v>
      </c>
      <c r="D1318">
        <f ca="1">IF(OpportunityTbl[[#This Row],[statecode]]=0,"",OpportunityTbl[[#This Row],[Estimated Close Date]])</f>
        <v>45103</v>
      </c>
      <c r="E1318" s="14">
        <v>-81</v>
      </c>
      <c r="F1318" s="14">
        <v>-7</v>
      </c>
      <c r="G1318" t="s">
        <v>7082</v>
      </c>
      <c r="H1318" t="s">
        <v>7082</v>
      </c>
      <c r="I1318">
        <v>1</v>
      </c>
      <c r="J1318">
        <v>3</v>
      </c>
      <c r="K1318" t="s">
        <v>10549</v>
      </c>
      <c r="L1318" t="s">
        <v>12237</v>
      </c>
      <c r="M1318" t="s">
        <v>22</v>
      </c>
      <c r="N1318" t="s">
        <v>1710</v>
      </c>
      <c r="O1318" t="s">
        <v>29</v>
      </c>
      <c r="P1318" t="s">
        <v>2378</v>
      </c>
      <c r="Q1318" s="13">
        <v>5437</v>
      </c>
      <c r="R1318" s="13">
        <v>5165.1499999999996</v>
      </c>
      <c r="S1318" s="1">
        <v>0.9</v>
      </c>
      <c r="T1318" t="s">
        <v>4724</v>
      </c>
      <c r="U1318" t="s">
        <v>24</v>
      </c>
      <c r="V1318" t="b">
        <v>0</v>
      </c>
      <c r="W1318">
        <v>5</v>
      </c>
      <c r="X1318" t="s">
        <v>4732</v>
      </c>
      <c r="Y1318" t="s">
        <v>4890</v>
      </c>
    </row>
    <row r="1319" spans="1:25" x14ac:dyDescent="0.4">
      <c r="A1319" t="s">
        <v>7443</v>
      </c>
      <c r="B1319" s="2">
        <f ca="1">TODAY()+OpportunityTbl[[#This Row],[CreatedOn_DaysFromToday]]</f>
        <v>45029</v>
      </c>
      <c r="C1319" s="2">
        <f ca="1">TODAY()+OpportunityTbl[[#This Row],[EstCloseDate_DaysFromToday]]</f>
        <v>45079</v>
      </c>
      <c r="D1319">
        <f ca="1">IF(OpportunityTbl[[#This Row],[statecode]]=0,"",OpportunityTbl[[#This Row],[Estimated Close Date]])</f>
        <v>45079</v>
      </c>
      <c r="E1319" s="14">
        <v>-81</v>
      </c>
      <c r="F1319" s="14">
        <v>-31</v>
      </c>
      <c r="G1319" t="s">
        <v>7082</v>
      </c>
      <c r="H1319" t="s">
        <v>7082</v>
      </c>
      <c r="I1319">
        <v>1</v>
      </c>
      <c r="J1319">
        <v>3</v>
      </c>
      <c r="K1319" t="s">
        <v>10596</v>
      </c>
      <c r="L1319" t="s">
        <v>12238</v>
      </c>
      <c r="M1319" t="s">
        <v>22</v>
      </c>
      <c r="N1319" t="s">
        <v>2022</v>
      </c>
      <c r="O1319" t="s">
        <v>29</v>
      </c>
      <c r="P1319" t="s">
        <v>2023</v>
      </c>
      <c r="Q1319" s="13">
        <v>4384</v>
      </c>
      <c r="R1319" s="13">
        <v>4252.4799999999996</v>
      </c>
      <c r="S1319" s="1">
        <v>0.5</v>
      </c>
      <c r="T1319" t="s">
        <v>168</v>
      </c>
      <c r="U1319" t="s">
        <v>100</v>
      </c>
      <c r="V1319" t="b">
        <v>1</v>
      </c>
      <c r="W1319">
        <v>3</v>
      </c>
      <c r="X1319" t="s">
        <v>240</v>
      </c>
      <c r="Y1319" t="s">
        <v>4892</v>
      </c>
    </row>
    <row r="1320" spans="1:25" x14ac:dyDescent="0.4">
      <c r="A1320" t="s">
        <v>8216</v>
      </c>
      <c r="B1320" s="2">
        <f ca="1">TODAY()+OpportunityTbl[[#This Row],[CreatedOn_DaysFromToday]]</f>
        <v>45029</v>
      </c>
      <c r="C1320" s="2">
        <f ca="1">TODAY()+OpportunityTbl[[#This Row],[EstCloseDate_DaysFromToday]]</f>
        <v>45100</v>
      </c>
      <c r="D1320">
        <f ca="1">IF(OpportunityTbl[[#This Row],[statecode]]=0,"",OpportunityTbl[[#This Row],[Estimated Close Date]])</f>
        <v>45100</v>
      </c>
      <c r="E1320" s="14">
        <v>-81</v>
      </c>
      <c r="F1320" s="14">
        <v>-10</v>
      </c>
      <c r="G1320" t="s">
        <v>7082</v>
      </c>
      <c r="H1320" t="s">
        <v>7082</v>
      </c>
      <c r="I1320">
        <v>1</v>
      </c>
      <c r="J1320">
        <v>3</v>
      </c>
      <c r="K1320" t="s">
        <v>10507</v>
      </c>
      <c r="L1320" t="s">
        <v>12234</v>
      </c>
      <c r="M1320" t="s">
        <v>22</v>
      </c>
      <c r="N1320" t="s">
        <v>2121</v>
      </c>
      <c r="O1320" t="s">
        <v>29</v>
      </c>
      <c r="P1320" t="s">
        <v>4734</v>
      </c>
      <c r="Q1320" s="13">
        <v>3079</v>
      </c>
      <c r="R1320" s="13">
        <v>2955.84</v>
      </c>
      <c r="S1320" s="1">
        <v>0.9</v>
      </c>
      <c r="T1320" t="s">
        <v>4724</v>
      </c>
      <c r="U1320" t="s">
        <v>97</v>
      </c>
      <c r="V1320" t="b">
        <v>0</v>
      </c>
      <c r="W1320">
        <v>4</v>
      </c>
      <c r="X1320" t="s">
        <v>4732</v>
      </c>
      <c r="Y1320" t="s">
        <v>4916</v>
      </c>
    </row>
    <row r="1321" spans="1:25" x14ac:dyDescent="0.4">
      <c r="A1321" t="s">
        <v>8373</v>
      </c>
      <c r="B1321" s="2">
        <f ca="1">TODAY()+OpportunityTbl[[#This Row],[CreatedOn_DaysFromToday]]</f>
        <v>45029</v>
      </c>
      <c r="C1321" s="2">
        <f ca="1">TODAY()+OpportunityTbl[[#This Row],[EstCloseDate_DaysFromToday]]</f>
        <v>45107</v>
      </c>
      <c r="D1321">
        <f ca="1">IF(OpportunityTbl[[#This Row],[statecode]]=0,"",OpportunityTbl[[#This Row],[Estimated Close Date]])</f>
        <v>45107</v>
      </c>
      <c r="E1321" s="14">
        <v>-81</v>
      </c>
      <c r="F1321" s="14">
        <v>-3</v>
      </c>
      <c r="G1321" t="s">
        <v>7082</v>
      </c>
      <c r="H1321" t="s">
        <v>7082</v>
      </c>
      <c r="I1321">
        <v>1</v>
      </c>
      <c r="J1321">
        <v>3</v>
      </c>
      <c r="K1321" t="s">
        <v>10567</v>
      </c>
      <c r="L1321" t="s">
        <v>12239</v>
      </c>
      <c r="M1321" t="s">
        <v>22</v>
      </c>
      <c r="N1321" t="s">
        <v>2121</v>
      </c>
      <c r="O1321" t="s">
        <v>29</v>
      </c>
      <c r="P1321" t="s">
        <v>4734</v>
      </c>
      <c r="Q1321" s="13">
        <v>7404</v>
      </c>
      <c r="R1321" s="13">
        <v>7181.88</v>
      </c>
      <c r="S1321" s="1">
        <v>0.9</v>
      </c>
      <c r="T1321" t="s">
        <v>4724</v>
      </c>
      <c r="U1321" t="s">
        <v>24</v>
      </c>
      <c r="V1321" t="b">
        <v>0</v>
      </c>
      <c r="W1321">
        <v>3</v>
      </c>
      <c r="X1321" t="s">
        <v>4732</v>
      </c>
      <c r="Y1321" t="s">
        <v>4914</v>
      </c>
    </row>
    <row r="1322" spans="1:25" x14ac:dyDescent="0.4">
      <c r="A1322" t="s">
        <v>8522</v>
      </c>
      <c r="B1322" s="2">
        <f ca="1">TODAY()+OpportunityTbl[[#This Row],[CreatedOn_DaysFromToday]]</f>
        <v>45029</v>
      </c>
      <c r="C1322" s="2">
        <f ca="1">TODAY()+OpportunityTbl[[#This Row],[EstCloseDate_DaysFromToday]]</f>
        <v>45069</v>
      </c>
      <c r="D1322">
        <f ca="1">IF(OpportunityTbl[[#This Row],[statecode]]=0,"",OpportunityTbl[[#This Row],[Estimated Close Date]])</f>
        <v>45069</v>
      </c>
      <c r="E1322" s="14">
        <v>-81</v>
      </c>
      <c r="F1322" s="14">
        <v>-41</v>
      </c>
      <c r="G1322" t="s">
        <v>7082</v>
      </c>
      <c r="H1322" t="s">
        <v>7082</v>
      </c>
      <c r="I1322">
        <v>1</v>
      </c>
      <c r="J1322">
        <v>3</v>
      </c>
      <c r="K1322" t="s">
        <v>10627</v>
      </c>
      <c r="L1322" t="s">
        <v>12236</v>
      </c>
      <c r="M1322" t="s">
        <v>22</v>
      </c>
      <c r="N1322" t="s">
        <v>1710</v>
      </c>
      <c r="O1322" t="s">
        <v>29</v>
      </c>
      <c r="P1322" t="s">
        <v>1879</v>
      </c>
      <c r="Q1322" s="13">
        <v>3724</v>
      </c>
      <c r="R1322" s="13">
        <v>3575.04</v>
      </c>
      <c r="S1322" s="1">
        <v>0.9</v>
      </c>
      <c r="T1322" t="s">
        <v>4724</v>
      </c>
      <c r="U1322" t="s">
        <v>100</v>
      </c>
      <c r="V1322" t="b">
        <v>1</v>
      </c>
      <c r="W1322">
        <v>4</v>
      </c>
      <c r="X1322" t="s">
        <v>4732</v>
      </c>
      <c r="Y1322" t="s">
        <v>26</v>
      </c>
    </row>
    <row r="1323" spans="1:25" x14ac:dyDescent="0.4">
      <c r="A1323" t="s">
        <v>8523</v>
      </c>
      <c r="B1323" s="2">
        <f ca="1">TODAY()+OpportunityTbl[[#This Row],[CreatedOn_DaysFromToday]]</f>
        <v>45029</v>
      </c>
      <c r="C1323" s="2">
        <f ca="1">TODAY()+OpportunityTbl[[#This Row],[EstCloseDate_DaysFromToday]]</f>
        <v>45064</v>
      </c>
      <c r="D1323">
        <f ca="1">IF(OpportunityTbl[[#This Row],[statecode]]=0,"",OpportunityTbl[[#This Row],[Estimated Close Date]])</f>
        <v>45064</v>
      </c>
      <c r="E1323" s="14">
        <v>-81</v>
      </c>
      <c r="F1323" s="14">
        <v>-46</v>
      </c>
      <c r="G1323" t="s">
        <v>7082</v>
      </c>
      <c r="H1323" t="s">
        <v>7082</v>
      </c>
      <c r="I1323">
        <v>1</v>
      </c>
      <c r="J1323">
        <v>3</v>
      </c>
      <c r="K1323" t="s">
        <v>10617</v>
      </c>
      <c r="L1323" t="s">
        <v>12236</v>
      </c>
      <c r="M1323" t="s">
        <v>22</v>
      </c>
      <c r="N1323" t="s">
        <v>2121</v>
      </c>
      <c r="O1323" t="s">
        <v>29</v>
      </c>
      <c r="P1323" t="s">
        <v>2167</v>
      </c>
      <c r="Q1323" s="13">
        <v>2603</v>
      </c>
      <c r="R1323" s="13">
        <v>2498.88</v>
      </c>
      <c r="S1323" s="1">
        <v>0.9</v>
      </c>
      <c r="T1323" t="s">
        <v>4724</v>
      </c>
      <c r="U1323" t="s">
        <v>100</v>
      </c>
      <c r="V1323" t="b">
        <v>1</v>
      </c>
      <c r="W1323">
        <v>4</v>
      </c>
      <c r="X1323" t="s">
        <v>4732</v>
      </c>
      <c r="Y1323" t="s">
        <v>26</v>
      </c>
    </row>
    <row r="1324" spans="1:25" x14ac:dyDescent="0.4">
      <c r="A1324" t="s">
        <v>8843</v>
      </c>
      <c r="B1324" s="2">
        <f ca="1">TODAY()+OpportunityTbl[[#This Row],[CreatedOn_DaysFromToday]]</f>
        <v>45029</v>
      </c>
      <c r="C1324" s="2">
        <f ca="1">TODAY()+OpportunityTbl[[#This Row],[EstCloseDate_DaysFromToday]]</f>
        <v>45059</v>
      </c>
      <c r="D1324">
        <f ca="1">IF(OpportunityTbl[[#This Row],[statecode]]=0,"",OpportunityTbl[[#This Row],[Estimated Close Date]])</f>
        <v>45059</v>
      </c>
      <c r="E1324" s="14">
        <v>-81</v>
      </c>
      <c r="F1324" s="14">
        <v>-51</v>
      </c>
      <c r="G1324" t="s">
        <v>7082</v>
      </c>
      <c r="H1324" t="s">
        <v>7082</v>
      </c>
      <c r="I1324">
        <v>1</v>
      </c>
      <c r="J1324">
        <v>3</v>
      </c>
      <c r="K1324" t="s">
        <v>10686</v>
      </c>
      <c r="L1324" t="s">
        <v>12236</v>
      </c>
      <c r="M1324" t="s">
        <v>22</v>
      </c>
      <c r="N1324" t="s">
        <v>1710</v>
      </c>
      <c r="O1324" t="s">
        <v>29</v>
      </c>
      <c r="P1324" t="s">
        <v>1711</v>
      </c>
      <c r="Q1324" s="13">
        <v>2467</v>
      </c>
      <c r="R1324" s="13">
        <v>2368.3200000000002</v>
      </c>
      <c r="S1324" s="1">
        <v>0.3</v>
      </c>
      <c r="T1324" t="s">
        <v>168</v>
      </c>
      <c r="U1324" t="s">
        <v>100</v>
      </c>
      <c r="V1324" t="b">
        <v>1</v>
      </c>
      <c r="W1324">
        <v>4</v>
      </c>
      <c r="X1324" t="s">
        <v>240</v>
      </c>
      <c r="Y1324" t="s">
        <v>26</v>
      </c>
    </row>
    <row r="1325" spans="1:25" x14ac:dyDescent="0.4">
      <c r="A1325" t="s">
        <v>8906</v>
      </c>
      <c r="B1325" s="2">
        <f ca="1">TODAY()+OpportunityTbl[[#This Row],[CreatedOn_DaysFromToday]]</f>
        <v>45029</v>
      </c>
      <c r="C1325" s="2">
        <f ca="1">TODAY()+OpportunityTbl[[#This Row],[EstCloseDate_DaysFromToday]]</f>
        <v>45107</v>
      </c>
      <c r="D1325">
        <f ca="1">IF(OpportunityTbl[[#This Row],[statecode]]=0,"",OpportunityTbl[[#This Row],[Estimated Close Date]])</f>
        <v>45107</v>
      </c>
      <c r="E1325" s="14">
        <v>-81</v>
      </c>
      <c r="F1325" s="14">
        <v>-3</v>
      </c>
      <c r="G1325" t="s">
        <v>7082</v>
      </c>
      <c r="H1325" t="s">
        <v>7082</v>
      </c>
      <c r="I1325">
        <v>1</v>
      </c>
      <c r="J1325">
        <v>3</v>
      </c>
      <c r="K1325" t="s">
        <v>10575</v>
      </c>
      <c r="L1325" t="s">
        <v>12237</v>
      </c>
      <c r="M1325" t="s">
        <v>22</v>
      </c>
      <c r="N1325" t="s">
        <v>1816</v>
      </c>
      <c r="O1325" t="s">
        <v>29</v>
      </c>
      <c r="P1325" t="s">
        <v>1817</v>
      </c>
      <c r="Q1325" s="13">
        <v>4314</v>
      </c>
      <c r="R1325" s="13">
        <v>4098.3</v>
      </c>
      <c r="S1325" s="1">
        <v>0.5</v>
      </c>
      <c r="T1325" t="s">
        <v>168</v>
      </c>
      <c r="U1325" t="s">
        <v>24</v>
      </c>
      <c r="V1325" t="b">
        <v>1</v>
      </c>
      <c r="W1325">
        <v>5</v>
      </c>
      <c r="X1325" t="s">
        <v>240</v>
      </c>
      <c r="Y1325" t="s">
        <v>26</v>
      </c>
    </row>
    <row r="1326" spans="1:25" x14ac:dyDescent="0.4">
      <c r="A1326" t="s">
        <v>1725</v>
      </c>
      <c r="B1326" s="2">
        <f ca="1">TODAY()+OpportunityTbl[[#This Row],[CreatedOn_DaysFromToday]]</f>
        <v>45028</v>
      </c>
      <c r="C1326" s="2">
        <f ca="1">TODAY()+OpportunityTbl[[#This Row],[EstCloseDate_DaysFromToday]]</f>
        <v>45088</v>
      </c>
      <c r="D1326">
        <f ca="1">IF(OpportunityTbl[[#This Row],[statecode]]=0,"",OpportunityTbl[[#This Row],[Estimated Close Date]])</f>
        <v>45088</v>
      </c>
      <c r="E1326" s="14">
        <v>-82</v>
      </c>
      <c r="F1326" s="14">
        <v>-22</v>
      </c>
      <c r="G1326" t="s">
        <v>27</v>
      </c>
      <c r="H1326" t="s">
        <v>28</v>
      </c>
      <c r="I1326">
        <v>2</v>
      </c>
      <c r="J1326">
        <v>4</v>
      </c>
      <c r="K1326" t="s">
        <v>10569</v>
      </c>
      <c r="L1326" t="s">
        <v>12237</v>
      </c>
      <c r="M1326" t="s">
        <v>22</v>
      </c>
      <c r="N1326" t="s">
        <v>616</v>
      </c>
      <c r="O1326" t="s">
        <v>29</v>
      </c>
      <c r="P1326" t="s">
        <v>617</v>
      </c>
      <c r="Q1326" s="13">
        <v>4440</v>
      </c>
      <c r="S1326" s="1">
        <v>0.3</v>
      </c>
      <c r="T1326" t="s">
        <v>168</v>
      </c>
      <c r="U1326" t="s">
        <v>100</v>
      </c>
      <c r="V1326" t="b">
        <v>1</v>
      </c>
      <c r="W1326">
        <v>3.5</v>
      </c>
      <c r="X1326" t="s">
        <v>157</v>
      </c>
      <c r="Y1326" t="s">
        <v>26</v>
      </c>
    </row>
    <row r="1327" spans="1:25" x14ac:dyDescent="0.4">
      <c r="A1327" t="s">
        <v>1887</v>
      </c>
      <c r="B1327" s="2">
        <f ca="1">TODAY()+OpportunityTbl[[#This Row],[CreatedOn_DaysFromToday]]</f>
        <v>45028</v>
      </c>
      <c r="C1327" s="2">
        <f ca="1">TODAY()+OpportunityTbl[[#This Row],[EstCloseDate_DaysFromToday]]</f>
        <v>45105</v>
      </c>
      <c r="D1327">
        <f ca="1">IF(OpportunityTbl[[#This Row],[statecode]]=0,"",OpportunityTbl[[#This Row],[Estimated Close Date]])</f>
        <v>45105</v>
      </c>
      <c r="E1327" s="14">
        <v>-82</v>
      </c>
      <c r="F1327" s="14">
        <v>-5</v>
      </c>
      <c r="G1327" t="s">
        <v>27</v>
      </c>
      <c r="H1327" t="s">
        <v>28</v>
      </c>
      <c r="I1327">
        <v>2</v>
      </c>
      <c r="J1327">
        <v>4</v>
      </c>
      <c r="K1327" t="s">
        <v>10556</v>
      </c>
      <c r="L1327" t="s">
        <v>12238</v>
      </c>
      <c r="M1327" t="s">
        <v>22</v>
      </c>
      <c r="N1327" t="s">
        <v>779</v>
      </c>
      <c r="O1327" t="s">
        <v>29</v>
      </c>
      <c r="P1327" t="s">
        <v>782</v>
      </c>
      <c r="Q1327" s="13">
        <v>2301</v>
      </c>
      <c r="S1327" s="1">
        <v>0.3</v>
      </c>
      <c r="T1327" t="s">
        <v>168</v>
      </c>
      <c r="U1327" t="s">
        <v>97</v>
      </c>
      <c r="V1327" t="b">
        <v>0</v>
      </c>
      <c r="W1327">
        <v>2</v>
      </c>
      <c r="X1327" t="s">
        <v>157</v>
      </c>
      <c r="Y1327" t="s">
        <v>26</v>
      </c>
    </row>
    <row r="1328" spans="1:25" x14ac:dyDescent="0.4">
      <c r="A1328" t="s">
        <v>5015</v>
      </c>
      <c r="B1328" s="2">
        <f ca="1">TODAY()+OpportunityTbl[[#This Row],[CreatedOn_DaysFromToday]]</f>
        <v>45028</v>
      </c>
      <c r="C1328" s="2">
        <f ca="1">TODAY()+OpportunityTbl[[#This Row],[EstCloseDate_DaysFromToday]]</f>
        <v>45111</v>
      </c>
      <c r="D1328" t="str">
        <f>IF(OpportunityTbl[[#This Row],[statecode]]=0,"",OpportunityTbl[[#This Row],[Estimated Close Date]])</f>
        <v/>
      </c>
      <c r="E1328" s="14">
        <v>-82</v>
      </c>
      <c r="F1328" s="14">
        <v>1</v>
      </c>
      <c r="G1328" t="s">
        <v>4280</v>
      </c>
      <c r="H1328" t="s">
        <v>4281</v>
      </c>
      <c r="I1328">
        <v>0</v>
      </c>
      <c r="J1328">
        <v>1</v>
      </c>
      <c r="K1328" t="s">
        <v>10616</v>
      </c>
      <c r="L1328" t="s">
        <v>12236</v>
      </c>
      <c r="M1328" t="s">
        <v>22</v>
      </c>
      <c r="N1328" t="s">
        <v>2036</v>
      </c>
      <c r="O1328" t="s">
        <v>29</v>
      </c>
      <c r="P1328" t="s">
        <v>2056</v>
      </c>
      <c r="Q1328" s="13">
        <v>2985</v>
      </c>
      <c r="S1328" s="1">
        <v>0.5</v>
      </c>
      <c r="T1328" t="s">
        <v>168</v>
      </c>
      <c r="U1328" t="s">
        <v>24</v>
      </c>
      <c r="V1328" t="b">
        <v>1</v>
      </c>
      <c r="W1328">
        <v>4.5</v>
      </c>
      <c r="X1328" t="s">
        <v>240</v>
      </c>
      <c r="Y1328" t="s">
        <v>4892</v>
      </c>
    </row>
    <row r="1329" spans="1:25" x14ac:dyDescent="0.4">
      <c r="A1329" t="s">
        <v>5188</v>
      </c>
      <c r="B1329" s="2">
        <f ca="1">TODAY()+OpportunityTbl[[#This Row],[CreatedOn_DaysFromToday]]</f>
        <v>45028</v>
      </c>
      <c r="C1329" s="2">
        <f ca="1">TODAY()+OpportunityTbl[[#This Row],[EstCloseDate_DaysFromToday]]</f>
        <v>45110</v>
      </c>
      <c r="D1329" t="str">
        <f>IF(OpportunityTbl[[#This Row],[statecode]]=0,"",OpportunityTbl[[#This Row],[Estimated Close Date]])</f>
        <v/>
      </c>
      <c r="E1329" s="14">
        <v>-82</v>
      </c>
      <c r="F1329" s="14">
        <v>0</v>
      </c>
      <c r="G1329" t="s">
        <v>4280</v>
      </c>
      <c r="H1329" t="s">
        <v>4281</v>
      </c>
      <c r="I1329">
        <v>0</v>
      </c>
      <c r="J1329">
        <v>1</v>
      </c>
      <c r="K1329" t="s">
        <v>10531</v>
      </c>
      <c r="L1329" t="s">
        <v>12233</v>
      </c>
      <c r="M1329" t="s">
        <v>22</v>
      </c>
      <c r="N1329" t="s">
        <v>779</v>
      </c>
      <c r="O1329" t="s">
        <v>29</v>
      </c>
      <c r="P1329" t="s">
        <v>780</v>
      </c>
      <c r="Q1329" s="13">
        <v>13135</v>
      </c>
      <c r="S1329" s="1">
        <v>0.5</v>
      </c>
      <c r="T1329" t="s">
        <v>168</v>
      </c>
      <c r="U1329" t="s">
        <v>24</v>
      </c>
      <c r="V1329" t="b">
        <v>0</v>
      </c>
      <c r="W1329">
        <v>2.5</v>
      </c>
      <c r="X1329" t="s">
        <v>157</v>
      </c>
      <c r="Y1329" t="s">
        <v>4916</v>
      </c>
    </row>
    <row r="1330" spans="1:25" x14ac:dyDescent="0.4">
      <c r="A1330" t="s">
        <v>6138</v>
      </c>
      <c r="B1330" s="2">
        <f ca="1">TODAY()+OpportunityTbl[[#This Row],[CreatedOn_DaysFromToday]]</f>
        <v>45028</v>
      </c>
      <c r="C1330" s="2">
        <f ca="1">TODAY()+OpportunityTbl[[#This Row],[EstCloseDate_DaysFromToday]]</f>
        <v>45092</v>
      </c>
      <c r="D1330">
        <f ca="1">IF(OpportunityTbl[[#This Row],[statecode]]=0,"",OpportunityTbl[[#This Row],[Estimated Close Date]])</f>
        <v>45092</v>
      </c>
      <c r="E1330" s="14">
        <v>-82</v>
      </c>
      <c r="F1330" s="14">
        <v>-18</v>
      </c>
      <c r="G1330" t="s">
        <v>27</v>
      </c>
      <c r="H1330" t="s">
        <v>28</v>
      </c>
      <c r="I1330">
        <v>2</v>
      </c>
      <c r="J1330">
        <v>4</v>
      </c>
      <c r="K1330" t="s">
        <v>10617</v>
      </c>
      <c r="L1330" t="s">
        <v>12239</v>
      </c>
      <c r="M1330" t="s">
        <v>22</v>
      </c>
      <c r="N1330" t="s">
        <v>779</v>
      </c>
      <c r="O1330" t="s">
        <v>29</v>
      </c>
      <c r="P1330" t="s">
        <v>780</v>
      </c>
      <c r="Q1330" s="13">
        <v>5956</v>
      </c>
      <c r="S1330" s="1">
        <v>0.3</v>
      </c>
      <c r="T1330" t="s">
        <v>168</v>
      </c>
      <c r="U1330" t="s">
        <v>97</v>
      </c>
      <c r="V1330" t="b">
        <v>1</v>
      </c>
      <c r="W1330">
        <v>2</v>
      </c>
      <c r="X1330" t="s">
        <v>157</v>
      </c>
      <c r="Y1330" t="s">
        <v>4896</v>
      </c>
    </row>
    <row r="1331" spans="1:25" x14ac:dyDescent="0.4">
      <c r="A1331" t="s">
        <v>7444</v>
      </c>
      <c r="B1331" s="2">
        <f ca="1">TODAY()+OpportunityTbl[[#This Row],[CreatedOn_DaysFromToday]]</f>
        <v>45028</v>
      </c>
      <c r="C1331" s="2">
        <f ca="1">TODAY()+OpportunityTbl[[#This Row],[EstCloseDate_DaysFromToday]]</f>
        <v>45095</v>
      </c>
      <c r="D1331">
        <f ca="1">IF(OpportunityTbl[[#This Row],[statecode]]=0,"",OpportunityTbl[[#This Row],[Estimated Close Date]])</f>
        <v>45095</v>
      </c>
      <c r="E1331" s="14">
        <v>-82</v>
      </c>
      <c r="F1331" s="14">
        <v>-15</v>
      </c>
      <c r="G1331" t="s">
        <v>7082</v>
      </c>
      <c r="H1331" t="s">
        <v>7082</v>
      </c>
      <c r="I1331">
        <v>1</v>
      </c>
      <c r="J1331">
        <v>3</v>
      </c>
      <c r="K1331" t="s">
        <v>10507</v>
      </c>
      <c r="L1331" t="s">
        <v>12236</v>
      </c>
      <c r="M1331" t="s">
        <v>22</v>
      </c>
      <c r="N1331" t="s">
        <v>2022</v>
      </c>
      <c r="O1331" t="s">
        <v>29</v>
      </c>
      <c r="P1331" t="s">
        <v>2026</v>
      </c>
      <c r="Q1331" s="13">
        <v>3197</v>
      </c>
      <c r="R1331" s="13">
        <v>3069.12</v>
      </c>
      <c r="S1331" s="1">
        <v>0.5</v>
      </c>
      <c r="T1331" t="s">
        <v>168</v>
      </c>
      <c r="U1331" t="s">
        <v>24</v>
      </c>
      <c r="V1331" t="b">
        <v>1</v>
      </c>
      <c r="W1331">
        <v>4</v>
      </c>
      <c r="X1331" t="s">
        <v>240</v>
      </c>
      <c r="Y1331" t="s">
        <v>4890</v>
      </c>
    </row>
    <row r="1332" spans="1:25" x14ac:dyDescent="0.4">
      <c r="A1332" t="s">
        <v>7763</v>
      </c>
      <c r="B1332" s="2">
        <f ca="1">TODAY()+OpportunityTbl[[#This Row],[CreatedOn_DaysFromToday]]</f>
        <v>45028</v>
      </c>
      <c r="C1332" s="2">
        <f ca="1">TODAY()+OpportunityTbl[[#This Row],[EstCloseDate_DaysFromToday]]</f>
        <v>45075</v>
      </c>
      <c r="D1332">
        <f ca="1">IF(OpportunityTbl[[#This Row],[statecode]]=0,"",OpportunityTbl[[#This Row],[Estimated Close Date]])</f>
        <v>45075</v>
      </c>
      <c r="E1332" s="14">
        <v>-82</v>
      </c>
      <c r="F1332" s="14">
        <v>-35</v>
      </c>
      <c r="G1332" t="s">
        <v>7082</v>
      </c>
      <c r="H1332" t="s">
        <v>7082</v>
      </c>
      <c r="I1332">
        <v>1</v>
      </c>
      <c r="J1332">
        <v>3</v>
      </c>
      <c r="K1332" t="s">
        <v>10670</v>
      </c>
      <c r="L1332" t="s">
        <v>12234</v>
      </c>
      <c r="M1332" t="s">
        <v>22</v>
      </c>
      <c r="N1332" t="s">
        <v>1710</v>
      </c>
      <c r="O1332" t="s">
        <v>29</v>
      </c>
      <c r="P1332" t="s">
        <v>1711</v>
      </c>
      <c r="Q1332" s="13">
        <v>2490</v>
      </c>
      <c r="R1332" s="13">
        <v>2390.4</v>
      </c>
      <c r="S1332" s="1">
        <v>0.5</v>
      </c>
      <c r="T1332" t="s">
        <v>168</v>
      </c>
      <c r="U1332" t="s">
        <v>24</v>
      </c>
      <c r="V1332" t="b">
        <v>1</v>
      </c>
      <c r="W1332">
        <v>4</v>
      </c>
      <c r="X1332" t="s">
        <v>240</v>
      </c>
      <c r="Y1332" t="s">
        <v>4916</v>
      </c>
    </row>
    <row r="1333" spans="1:25" x14ac:dyDescent="0.4">
      <c r="A1333" t="s">
        <v>8297</v>
      </c>
      <c r="B1333" s="2">
        <f ca="1">TODAY()+OpportunityTbl[[#This Row],[CreatedOn_DaysFromToday]]</f>
        <v>45028</v>
      </c>
      <c r="C1333" s="2">
        <f ca="1">TODAY()+OpportunityTbl[[#This Row],[EstCloseDate_DaysFromToday]]</f>
        <v>45083</v>
      </c>
      <c r="D1333">
        <f ca="1">IF(OpportunityTbl[[#This Row],[statecode]]=0,"",OpportunityTbl[[#This Row],[Estimated Close Date]])</f>
        <v>45083</v>
      </c>
      <c r="E1333" s="14">
        <v>-82</v>
      </c>
      <c r="F1333" s="14">
        <v>-27</v>
      </c>
      <c r="G1333" t="s">
        <v>7082</v>
      </c>
      <c r="H1333" t="s">
        <v>7082</v>
      </c>
      <c r="I1333">
        <v>1</v>
      </c>
      <c r="J1333">
        <v>3</v>
      </c>
      <c r="K1333" t="s">
        <v>10569</v>
      </c>
      <c r="L1333" t="s">
        <v>12240</v>
      </c>
      <c r="M1333" t="s">
        <v>22</v>
      </c>
      <c r="N1333" t="s">
        <v>2121</v>
      </c>
      <c r="O1333" t="s">
        <v>29</v>
      </c>
      <c r="P1333" t="s">
        <v>4734</v>
      </c>
      <c r="Q1333" s="13">
        <v>6227</v>
      </c>
      <c r="R1333" s="13">
        <v>5977.92</v>
      </c>
      <c r="S1333" s="1">
        <v>0.9</v>
      </c>
      <c r="T1333" t="s">
        <v>4724</v>
      </c>
      <c r="U1333" t="s">
        <v>24</v>
      </c>
      <c r="V1333" t="b">
        <v>1</v>
      </c>
      <c r="W1333">
        <v>4</v>
      </c>
      <c r="X1333" t="s">
        <v>4732</v>
      </c>
      <c r="Y1333" t="s">
        <v>4926</v>
      </c>
    </row>
    <row r="1334" spans="1:25" x14ac:dyDescent="0.4">
      <c r="A1334" t="s">
        <v>8374</v>
      </c>
      <c r="B1334" s="2">
        <f ca="1">TODAY()+OpportunityTbl[[#This Row],[CreatedOn_DaysFromToday]]</f>
        <v>45028</v>
      </c>
      <c r="C1334" s="2">
        <f ca="1">TODAY()+OpportunityTbl[[#This Row],[EstCloseDate_DaysFromToday]]</f>
        <v>45084</v>
      </c>
      <c r="D1334">
        <f ca="1">IF(OpportunityTbl[[#This Row],[statecode]]=0,"",OpportunityTbl[[#This Row],[Estimated Close Date]])</f>
        <v>45084</v>
      </c>
      <c r="E1334" s="14">
        <v>-82</v>
      </c>
      <c r="F1334" s="14">
        <v>-26</v>
      </c>
      <c r="G1334" t="s">
        <v>7082</v>
      </c>
      <c r="H1334" t="s">
        <v>7082</v>
      </c>
      <c r="I1334">
        <v>1</v>
      </c>
      <c r="J1334">
        <v>3</v>
      </c>
      <c r="K1334" t="s">
        <v>10680</v>
      </c>
      <c r="L1334" t="s">
        <v>12239</v>
      </c>
      <c r="M1334" t="s">
        <v>22</v>
      </c>
      <c r="N1334" t="s">
        <v>2121</v>
      </c>
      <c r="O1334" t="s">
        <v>29</v>
      </c>
      <c r="P1334" t="s">
        <v>4734</v>
      </c>
      <c r="Q1334" s="13">
        <v>7550</v>
      </c>
      <c r="R1334" s="13">
        <v>7323.5</v>
      </c>
      <c r="S1334" s="1">
        <v>0.9</v>
      </c>
      <c r="T1334" t="s">
        <v>4724</v>
      </c>
      <c r="U1334" t="s">
        <v>100</v>
      </c>
      <c r="V1334" t="b">
        <v>0</v>
      </c>
      <c r="W1334">
        <v>3</v>
      </c>
      <c r="X1334" t="s">
        <v>4732</v>
      </c>
      <c r="Y1334" t="s">
        <v>4916</v>
      </c>
    </row>
    <row r="1335" spans="1:25" x14ac:dyDescent="0.4">
      <c r="A1335" t="s">
        <v>8524</v>
      </c>
      <c r="B1335" s="2">
        <f ca="1">TODAY()+OpportunityTbl[[#This Row],[CreatedOn_DaysFromToday]]</f>
        <v>45028</v>
      </c>
      <c r="C1335" s="2">
        <f ca="1">TODAY()+OpportunityTbl[[#This Row],[EstCloseDate_DaysFromToday]]</f>
        <v>45097</v>
      </c>
      <c r="D1335">
        <f ca="1">IF(OpportunityTbl[[#This Row],[statecode]]=0,"",OpportunityTbl[[#This Row],[Estimated Close Date]])</f>
        <v>45097</v>
      </c>
      <c r="E1335" s="14">
        <v>-82</v>
      </c>
      <c r="F1335" s="14">
        <v>-13</v>
      </c>
      <c r="G1335" t="s">
        <v>7082</v>
      </c>
      <c r="H1335" t="s">
        <v>7082</v>
      </c>
      <c r="I1335">
        <v>1</v>
      </c>
      <c r="J1335">
        <v>3</v>
      </c>
      <c r="K1335" t="s">
        <v>10531</v>
      </c>
      <c r="L1335" t="s">
        <v>12237</v>
      </c>
      <c r="M1335" t="s">
        <v>22</v>
      </c>
      <c r="N1335" t="s">
        <v>31</v>
      </c>
      <c r="O1335" t="s">
        <v>29</v>
      </c>
      <c r="P1335" t="s">
        <v>4742</v>
      </c>
      <c r="Q1335" s="13">
        <v>6137</v>
      </c>
      <c r="R1335" s="13">
        <v>5922.2</v>
      </c>
      <c r="S1335" s="1">
        <v>0.9</v>
      </c>
      <c r="T1335" t="s">
        <v>4724</v>
      </c>
      <c r="U1335" t="s">
        <v>97</v>
      </c>
      <c r="V1335" t="b">
        <v>0</v>
      </c>
      <c r="W1335">
        <v>3.5</v>
      </c>
      <c r="X1335" t="s">
        <v>4732</v>
      </c>
      <c r="Y1335" t="s">
        <v>26</v>
      </c>
    </row>
    <row r="1336" spans="1:25" x14ac:dyDescent="0.4">
      <c r="A1336" t="s">
        <v>8615</v>
      </c>
      <c r="B1336" s="2">
        <f ca="1">TODAY()+OpportunityTbl[[#This Row],[CreatedOn_DaysFromToday]]</f>
        <v>45028</v>
      </c>
      <c r="C1336" s="2">
        <f ca="1">TODAY()+OpportunityTbl[[#This Row],[EstCloseDate_DaysFromToday]]</f>
        <v>45072</v>
      </c>
      <c r="D1336">
        <f ca="1">IF(OpportunityTbl[[#This Row],[statecode]]=0,"",OpportunityTbl[[#This Row],[Estimated Close Date]])</f>
        <v>45072</v>
      </c>
      <c r="E1336" s="14">
        <v>-82</v>
      </c>
      <c r="F1336" s="14">
        <v>-38</v>
      </c>
      <c r="G1336" t="s">
        <v>7082</v>
      </c>
      <c r="H1336" t="s">
        <v>7082</v>
      </c>
      <c r="I1336">
        <v>1</v>
      </c>
      <c r="J1336">
        <v>3</v>
      </c>
      <c r="K1336" t="s">
        <v>10687</v>
      </c>
      <c r="L1336" t="s">
        <v>12234</v>
      </c>
      <c r="M1336" t="s">
        <v>22</v>
      </c>
      <c r="N1336" t="s">
        <v>1710</v>
      </c>
      <c r="O1336" t="s">
        <v>29</v>
      </c>
      <c r="P1336" t="s">
        <v>1713</v>
      </c>
      <c r="Q1336" s="13">
        <v>1804</v>
      </c>
      <c r="R1336" s="13">
        <v>1731.84</v>
      </c>
      <c r="S1336" s="1">
        <v>0.3</v>
      </c>
      <c r="T1336" t="s">
        <v>168</v>
      </c>
      <c r="U1336" t="s">
        <v>24</v>
      </c>
      <c r="V1336" t="b">
        <v>1</v>
      </c>
      <c r="W1336">
        <v>4</v>
      </c>
      <c r="X1336" t="s">
        <v>157</v>
      </c>
      <c r="Y1336" t="s">
        <v>26</v>
      </c>
    </row>
    <row r="1337" spans="1:25" x14ac:dyDescent="0.4">
      <c r="A1337" t="s">
        <v>8844</v>
      </c>
      <c r="B1337" s="2">
        <f ca="1">TODAY()+OpportunityTbl[[#This Row],[CreatedOn_DaysFromToday]]</f>
        <v>45028</v>
      </c>
      <c r="C1337" s="2">
        <f ca="1">TODAY()+OpportunityTbl[[#This Row],[EstCloseDate_DaysFromToday]]</f>
        <v>45072</v>
      </c>
      <c r="D1337">
        <f ca="1">IF(OpportunityTbl[[#This Row],[statecode]]=0,"",OpportunityTbl[[#This Row],[Estimated Close Date]])</f>
        <v>45072</v>
      </c>
      <c r="E1337" s="14">
        <v>-82</v>
      </c>
      <c r="F1337" s="14">
        <v>-38</v>
      </c>
      <c r="G1337" t="s">
        <v>7082</v>
      </c>
      <c r="H1337" t="s">
        <v>7082</v>
      </c>
      <c r="I1337">
        <v>1</v>
      </c>
      <c r="J1337">
        <v>3</v>
      </c>
      <c r="K1337" t="s">
        <v>10688</v>
      </c>
      <c r="L1337" t="s">
        <v>12239</v>
      </c>
      <c r="M1337" t="s">
        <v>22</v>
      </c>
      <c r="N1337" t="s">
        <v>31</v>
      </c>
      <c r="O1337" t="s">
        <v>29</v>
      </c>
      <c r="P1337" t="s">
        <v>210</v>
      </c>
      <c r="Q1337" s="13">
        <v>6573</v>
      </c>
      <c r="R1337" s="13">
        <v>6441.54</v>
      </c>
      <c r="S1337" s="1">
        <v>0.3</v>
      </c>
      <c r="T1337" t="s">
        <v>168</v>
      </c>
      <c r="U1337" t="s">
        <v>97</v>
      </c>
      <c r="V1337" t="b">
        <v>1</v>
      </c>
      <c r="W1337">
        <v>2</v>
      </c>
      <c r="X1337" t="s">
        <v>240</v>
      </c>
      <c r="Y1337" t="s">
        <v>26</v>
      </c>
    </row>
    <row r="1338" spans="1:25" x14ac:dyDescent="0.4">
      <c r="A1338" t="s">
        <v>8845</v>
      </c>
      <c r="B1338" s="2">
        <f ca="1">TODAY()+OpportunityTbl[[#This Row],[CreatedOn_DaysFromToday]]</f>
        <v>45028</v>
      </c>
      <c r="C1338" s="2">
        <f ca="1">TODAY()+OpportunityTbl[[#This Row],[EstCloseDate_DaysFromToday]]</f>
        <v>45081</v>
      </c>
      <c r="D1338">
        <f ca="1">IF(OpportunityTbl[[#This Row],[statecode]]=0,"",OpportunityTbl[[#This Row],[Estimated Close Date]])</f>
        <v>45081</v>
      </c>
      <c r="E1338" s="14">
        <v>-82</v>
      </c>
      <c r="F1338" s="14">
        <v>-29</v>
      </c>
      <c r="G1338" t="s">
        <v>7082</v>
      </c>
      <c r="H1338" t="s">
        <v>7082</v>
      </c>
      <c r="I1338">
        <v>1</v>
      </c>
      <c r="J1338">
        <v>3</v>
      </c>
      <c r="K1338" t="s">
        <v>10622</v>
      </c>
      <c r="L1338" t="s">
        <v>12234</v>
      </c>
      <c r="M1338" t="s">
        <v>22</v>
      </c>
      <c r="N1338" t="s">
        <v>1617</v>
      </c>
      <c r="O1338" t="s">
        <v>29</v>
      </c>
      <c r="P1338" t="s">
        <v>1618</v>
      </c>
      <c r="Q1338" s="13">
        <v>2235</v>
      </c>
      <c r="R1338" s="13">
        <v>2156.7800000000002</v>
      </c>
      <c r="S1338" s="1">
        <v>0.3</v>
      </c>
      <c r="T1338" t="s">
        <v>168</v>
      </c>
      <c r="U1338" t="s">
        <v>100</v>
      </c>
      <c r="V1338" t="b">
        <v>1</v>
      </c>
      <c r="W1338">
        <v>3.5</v>
      </c>
      <c r="X1338" t="s">
        <v>240</v>
      </c>
      <c r="Y1338" t="s">
        <v>26</v>
      </c>
    </row>
    <row r="1339" spans="1:25" x14ac:dyDescent="0.4">
      <c r="A1339" t="s">
        <v>9050</v>
      </c>
      <c r="B1339" s="2">
        <f ca="1">TODAY()+OpportunityTbl[[#This Row],[CreatedOn_DaysFromToday]]</f>
        <v>45028</v>
      </c>
      <c r="C1339" s="2">
        <f ca="1">TODAY()+OpportunityTbl[[#This Row],[EstCloseDate_DaysFromToday]]</f>
        <v>45062</v>
      </c>
      <c r="D1339">
        <f ca="1">IF(OpportunityTbl[[#This Row],[statecode]]=0,"",OpportunityTbl[[#This Row],[Estimated Close Date]])</f>
        <v>45062</v>
      </c>
      <c r="E1339" s="14">
        <v>-82</v>
      </c>
      <c r="F1339" s="14">
        <v>-48</v>
      </c>
      <c r="G1339" t="s">
        <v>7082</v>
      </c>
      <c r="H1339" t="s">
        <v>7082</v>
      </c>
      <c r="I1339">
        <v>1</v>
      </c>
      <c r="J1339">
        <v>3</v>
      </c>
      <c r="K1339" t="s">
        <v>10677</v>
      </c>
      <c r="L1339" t="s">
        <v>12237</v>
      </c>
      <c r="M1339" t="s">
        <v>22</v>
      </c>
      <c r="N1339" t="s">
        <v>31</v>
      </c>
      <c r="O1339" t="s">
        <v>29</v>
      </c>
      <c r="P1339" t="s">
        <v>210</v>
      </c>
      <c r="Q1339" s="13">
        <v>5564</v>
      </c>
      <c r="R1339" s="13">
        <v>5369.26</v>
      </c>
      <c r="S1339" s="1">
        <v>0.5</v>
      </c>
      <c r="T1339" t="s">
        <v>168</v>
      </c>
      <c r="U1339" t="s">
        <v>100</v>
      </c>
      <c r="V1339" t="b">
        <v>1</v>
      </c>
      <c r="W1339">
        <v>3.5</v>
      </c>
      <c r="X1339" t="s">
        <v>240</v>
      </c>
      <c r="Y1339" t="s">
        <v>26</v>
      </c>
    </row>
    <row r="1340" spans="1:25" x14ac:dyDescent="0.4">
      <c r="A1340" t="s">
        <v>9051</v>
      </c>
      <c r="B1340" s="2">
        <f ca="1">TODAY()+OpportunityTbl[[#This Row],[CreatedOn_DaysFromToday]]</f>
        <v>45028</v>
      </c>
      <c r="C1340" s="2">
        <f ca="1">TODAY()+OpportunityTbl[[#This Row],[EstCloseDate_DaysFromToday]]</f>
        <v>45100</v>
      </c>
      <c r="D1340">
        <f ca="1">IF(OpportunityTbl[[#This Row],[statecode]]=0,"",OpportunityTbl[[#This Row],[Estimated Close Date]])</f>
        <v>45100</v>
      </c>
      <c r="E1340" s="14">
        <v>-82</v>
      </c>
      <c r="F1340" s="14">
        <v>-10</v>
      </c>
      <c r="G1340" t="s">
        <v>7082</v>
      </c>
      <c r="H1340" t="s">
        <v>7082</v>
      </c>
      <c r="I1340">
        <v>1</v>
      </c>
      <c r="J1340">
        <v>3</v>
      </c>
      <c r="K1340" t="s">
        <v>10579</v>
      </c>
      <c r="L1340" t="s">
        <v>12233</v>
      </c>
      <c r="M1340" t="s">
        <v>22</v>
      </c>
      <c r="N1340" t="s">
        <v>1727</v>
      </c>
      <c r="O1340" t="s">
        <v>29</v>
      </c>
      <c r="P1340" t="s">
        <v>1849</v>
      </c>
      <c r="Q1340" s="13">
        <v>16855</v>
      </c>
      <c r="R1340" s="13">
        <v>16265.08</v>
      </c>
      <c r="S1340" s="1">
        <v>0.5</v>
      </c>
      <c r="T1340" t="s">
        <v>168</v>
      </c>
      <c r="U1340" t="s">
        <v>24</v>
      </c>
      <c r="V1340" t="b">
        <v>1</v>
      </c>
      <c r="W1340">
        <v>3.5</v>
      </c>
      <c r="X1340" t="s">
        <v>240</v>
      </c>
      <c r="Y1340" t="s">
        <v>26</v>
      </c>
    </row>
    <row r="1341" spans="1:25" x14ac:dyDescent="0.4">
      <c r="A1341" t="s">
        <v>1888</v>
      </c>
      <c r="B1341" s="2">
        <f ca="1">TODAY()+OpportunityTbl[[#This Row],[CreatedOn_DaysFromToday]]</f>
        <v>45027</v>
      </c>
      <c r="C1341" s="2">
        <f ca="1">TODAY()+OpportunityTbl[[#This Row],[EstCloseDate_DaysFromToday]]</f>
        <v>45067</v>
      </c>
      <c r="D1341">
        <f ca="1">IF(OpportunityTbl[[#This Row],[statecode]]=0,"",OpportunityTbl[[#This Row],[Estimated Close Date]])</f>
        <v>45067</v>
      </c>
      <c r="E1341" s="14">
        <v>-83</v>
      </c>
      <c r="F1341" s="14">
        <v>-43</v>
      </c>
      <c r="G1341" t="s">
        <v>27</v>
      </c>
      <c r="H1341" t="s">
        <v>28</v>
      </c>
      <c r="I1341">
        <v>2</v>
      </c>
      <c r="J1341">
        <v>4</v>
      </c>
      <c r="K1341" t="s">
        <v>10689</v>
      </c>
      <c r="L1341" t="s">
        <v>12239</v>
      </c>
      <c r="M1341" t="s">
        <v>22</v>
      </c>
      <c r="N1341" t="s">
        <v>31</v>
      </c>
      <c r="O1341" t="s">
        <v>29</v>
      </c>
      <c r="P1341" t="s">
        <v>32</v>
      </c>
      <c r="Q1341" s="13">
        <v>8048</v>
      </c>
      <c r="S1341" s="1">
        <v>0.3</v>
      </c>
      <c r="T1341" t="s">
        <v>168</v>
      </c>
      <c r="U1341" t="s">
        <v>97</v>
      </c>
      <c r="V1341" t="b">
        <v>1</v>
      </c>
      <c r="W1341">
        <v>2</v>
      </c>
      <c r="X1341" t="s">
        <v>157</v>
      </c>
      <c r="Y1341" t="s">
        <v>26</v>
      </c>
    </row>
    <row r="1342" spans="1:25" x14ac:dyDescent="0.4">
      <c r="A1342" t="s">
        <v>2318</v>
      </c>
      <c r="B1342" s="2">
        <f ca="1">TODAY()+OpportunityTbl[[#This Row],[CreatedOn_DaysFromToday]]</f>
        <v>45027</v>
      </c>
      <c r="C1342" s="2">
        <f ca="1">TODAY()+OpportunityTbl[[#This Row],[EstCloseDate_DaysFromToday]]</f>
        <v>45108</v>
      </c>
      <c r="D1342">
        <f ca="1">IF(OpportunityTbl[[#This Row],[statecode]]=0,"",OpportunityTbl[[#This Row],[Estimated Close Date]])</f>
        <v>45108</v>
      </c>
      <c r="E1342" s="14">
        <v>-83</v>
      </c>
      <c r="F1342" s="14">
        <v>-2</v>
      </c>
      <c r="G1342" t="s">
        <v>27</v>
      </c>
      <c r="H1342" t="s">
        <v>28</v>
      </c>
      <c r="I1342">
        <v>2</v>
      </c>
      <c r="J1342">
        <v>4</v>
      </c>
      <c r="K1342" t="s">
        <v>10553</v>
      </c>
      <c r="L1342" t="s">
        <v>12234</v>
      </c>
      <c r="M1342" t="s">
        <v>22</v>
      </c>
      <c r="N1342" t="s">
        <v>1617</v>
      </c>
      <c r="O1342" t="s">
        <v>29</v>
      </c>
      <c r="P1342" t="s">
        <v>1618</v>
      </c>
      <c r="Q1342" s="13">
        <v>2644</v>
      </c>
      <c r="S1342" s="1">
        <v>0.3</v>
      </c>
      <c r="T1342" t="s">
        <v>168</v>
      </c>
      <c r="U1342" t="s">
        <v>97</v>
      </c>
      <c r="V1342" t="b">
        <v>0</v>
      </c>
      <c r="W1342">
        <v>3.5</v>
      </c>
      <c r="X1342" t="s">
        <v>240</v>
      </c>
      <c r="Y1342" t="s">
        <v>26</v>
      </c>
    </row>
    <row r="1343" spans="1:25" x14ac:dyDescent="0.4">
      <c r="A1343" t="s">
        <v>2341</v>
      </c>
      <c r="B1343" s="2">
        <f ca="1">TODAY()+OpportunityTbl[[#This Row],[CreatedOn_DaysFromToday]]</f>
        <v>45027</v>
      </c>
      <c r="C1343" s="2">
        <f ca="1">TODAY()+OpportunityTbl[[#This Row],[EstCloseDate_DaysFromToday]]</f>
        <v>45078</v>
      </c>
      <c r="D1343">
        <f ca="1">IF(OpportunityTbl[[#This Row],[statecode]]=0,"",OpportunityTbl[[#This Row],[Estimated Close Date]])</f>
        <v>45078</v>
      </c>
      <c r="E1343" s="14">
        <v>-83</v>
      </c>
      <c r="F1343" s="14">
        <v>-32</v>
      </c>
      <c r="G1343" t="s">
        <v>27</v>
      </c>
      <c r="H1343" t="s">
        <v>28</v>
      </c>
      <c r="I1343">
        <v>2</v>
      </c>
      <c r="J1343">
        <v>4</v>
      </c>
      <c r="K1343" t="s">
        <v>10684</v>
      </c>
      <c r="L1343" t="s">
        <v>12236</v>
      </c>
      <c r="M1343" t="s">
        <v>22</v>
      </c>
      <c r="N1343" t="s">
        <v>2069</v>
      </c>
      <c r="O1343" t="s">
        <v>29</v>
      </c>
      <c r="P1343" t="s">
        <v>2070</v>
      </c>
      <c r="Q1343" s="13">
        <v>2601</v>
      </c>
      <c r="S1343" s="1">
        <v>0.5</v>
      </c>
      <c r="T1343" t="s">
        <v>168</v>
      </c>
      <c r="U1343" t="s">
        <v>24</v>
      </c>
      <c r="V1343" t="b">
        <v>0</v>
      </c>
      <c r="W1343">
        <v>4.5</v>
      </c>
      <c r="X1343" t="s">
        <v>240</v>
      </c>
      <c r="Y1343" t="s">
        <v>26</v>
      </c>
    </row>
    <row r="1344" spans="1:25" x14ac:dyDescent="0.4">
      <c r="A1344" t="s">
        <v>2384</v>
      </c>
      <c r="B1344" s="2">
        <f ca="1">TODAY()+OpportunityTbl[[#This Row],[CreatedOn_DaysFromToday]]</f>
        <v>45027</v>
      </c>
      <c r="C1344" s="2">
        <f ca="1">TODAY()+OpportunityTbl[[#This Row],[EstCloseDate_DaysFromToday]]</f>
        <v>45080</v>
      </c>
      <c r="D1344">
        <f ca="1">IF(OpportunityTbl[[#This Row],[statecode]]=0,"",OpportunityTbl[[#This Row],[Estimated Close Date]])</f>
        <v>45080</v>
      </c>
      <c r="E1344" s="14">
        <v>-83</v>
      </c>
      <c r="F1344" s="14">
        <v>-30</v>
      </c>
      <c r="G1344" t="s">
        <v>27</v>
      </c>
      <c r="H1344" t="s">
        <v>28</v>
      </c>
      <c r="I1344">
        <v>2</v>
      </c>
      <c r="J1344">
        <v>4</v>
      </c>
      <c r="K1344" t="s">
        <v>10623</v>
      </c>
      <c r="L1344" t="s">
        <v>12239</v>
      </c>
      <c r="M1344" t="s">
        <v>22</v>
      </c>
      <c r="N1344" t="s">
        <v>31</v>
      </c>
      <c r="O1344" t="s">
        <v>29</v>
      </c>
      <c r="P1344" t="s">
        <v>32</v>
      </c>
      <c r="Q1344" s="13">
        <v>5529</v>
      </c>
      <c r="S1344" s="1">
        <v>0.1</v>
      </c>
      <c r="T1344" t="s">
        <v>23</v>
      </c>
      <c r="U1344" t="s">
        <v>24</v>
      </c>
      <c r="V1344" t="b">
        <v>0</v>
      </c>
      <c r="W1344">
        <v>2</v>
      </c>
      <c r="X1344" t="s">
        <v>157</v>
      </c>
      <c r="Y1344" t="s">
        <v>26</v>
      </c>
    </row>
    <row r="1345" spans="1:25" x14ac:dyDescent="0.4">
      <c r="A1345" t="s">
        <v>5559</v>
      </c>
      <c r="B1345" s="2">
        <f ca="1">TODAY()+OpportunityTbl[[#This Row],[CreatedOn_DaysFromToday]]</f>
        <v>45027</v>
      </c>
      <c r="C1345" s="2">
        <f ca="1">TODAY()+OpportunityTbl[[#This Row],[EstCloseDate_DaysFromToday]]</f>
        <v>45076</v>
      </c>
      <c r="D1345">
        <f ca="1">IF(OpportunityTbl[[#This Row],[statecode]]=0,"",OpportunityTbl[[#This Row],[Estimated Close Date]])</f>
        <v>45076</v>
      </c>
      <c r="E1345" s="14">
        <v>-83</v>
      </c>
      <c r="F1345" s="14">
        <v>-34</v>
      </c>
      <c r="G1345" t="s">
        <v>27</v>
      </c>
      <c r="H1345" t="s">
        <v>28</v>
      </c>
      <c r="I1345">
        <v>2</v>
      </c>
      <c r="J1345">
        <v>4</v>
      </c>
      <c r="K1345" t="s">
        <v>10623</v>
      </c>
      <c r="L1345" t="s">
        <v>12237</v>
      </c>
      <c r="M1345" t="s">
        <v>22</v>
      </c>
      <c r="N1345" t="s">
        <v>518</v>
      </c>
      <c r="O1345" t="s">
        <v>29</v>
      </c>
      <c r="P1345" t="s">
        <v>523</v>
      </c>
      <c r="Q1345" s="13">
        <v>4053</v>
      </c>
      <c r="S1345" s="1">
        <v>0.3</v>
      </c>
      <c r="T1345" t="s">
        <v>168</v>
      </c>
      <c r="U1345" t="s">
        <v>24</v>
      </c>
      <c r="V1345" t="b">
        <v>1</v>
      </c>
      <c r="W1345">
        <v>3.5</v>
      </c>
      <c r="X1345" t="s">
        <v>157</v>
      </c>
      <c r="Y1345" t="s">
        <v>4896</v>
      </c>
    </row>
    <row r="1346" spans="1:25" x14ac:dyDescent="0.4">
      <c r="A1346" t="s">
        <v>5883</v>
      </c>
      <c r="B1346" s="2">
        <f ca="1">TODAY()+OpportunityTbl[[#This Row],[CreatedOn_DaysFromToday]]</f>
        <v>45027</v>
      </c>
      <c r="C1346" s="2">
        <f ca="1">TODAY()+OpportunityTbl[[#This Row],[EstCloseDate_DaysFromToday]]</f>
        <v>45086</v>
      </c>
      <c r="D1346">
        <f ca="1">IF(OpportunityTbl[[#This Row],[statecode]]=0,"",OpportunityTbl[[#This Row],[Estimated Close Date]])</f>
        <v>45086</v>
      </c>
      <c r="E1346" s="14">
        <v>-83</v>
      </c>
      <c r="F1346" s="14">
        <v>-24</v>
      </c>
      <c r="G1346" t="s">
        <v>27</v>
      </c>
      <c r="H1346" t="s">
        <v>28</v>
      </c>
      <c r="I1346">
        <v>2</v>
      </c>
      <c r="J1346">
        <v>4</v>
      </c>
      <c r="K1346" t="s">
        <v>10650</v>
      </c>
      <c r="L1346" t="s">
        <v>12239</v>
      </c>
      <c r="M1346" t="s">
        <v>22</v>
      </c>
      <c r="N1346" t="s">
        <v>1710</v>
      </c>
      <c r="O1346" t="s">
        <v>29</v>
      </c>
      <c r="P1346" t="s">
        <v>1711</v>
      </c>
      <c r="Q1346" s="13">
        <v>8832</v>
      </c>
      <c r="S1346" s="1">
        <v>0.3</v>
      </c>
      <c r="T1346" t="s">
        <v>168</v>
      </c>
      <c r="U1346" t="s">
        <v>24</v>
      </c>
      <c r="V1346" t="b">
        <v>0</v>
      </c>
      <c r="W1346">
        <v>3.5</v>
      </c>
      <c r="X1346" t="s">
        <v>157</v>
      </c>
      <c r="Y1346" t="s">
        <v>4890</v>
      </c>
    </row>
    <row r="1347" spans="1:25" x14ac:dyDescent="0.4">
      <c r="A1347" t="s">
        <v>7575</v>
      </c>
      <c r="B1347" s="2">
        <f ca="1">TODAY()+OpportunityTbl[[#This Row],[CreatedOn_DaysFromToday]]</f>
        <v>45027</v>
      </c>
      <c r="C1347" s="2">
        <f ca="1">TODAY()+OpportunityTbl[[#This Row],[EstCloseDate_DaysFromToday]]</f>
        <v>45098</v>
      </c>
      <c r="D1347">
        <f ca="1">IF(OpportunityTbl[[#This Row],[statecode]]=0,"",OpportunityTbl[[#This Row],[Estimated Close Date]])</f>
        <v>45098</v>
      </c>
      <c r="E1347" s="14">
        <v>-83</v>
      </c>
      <c r="F1347" s="14">
        <v>-12</v>
      </c>
      <c r="G1347" t="s">
        <v>7082</v>
      </c>
      <c r="H1347" t="s">
        <v>7082</v>
      </c>
      <c r="I1347">
        <v>1</v>
      </c>
      <c r="J1347">
        <v>3</v>
      </c>
      <c r="K1347" t="s">
        <v>10640</v>
      </c>
      <c r="L1347" t="s">
        <v>12234</v>
      </c>
      <c r="M1347" t="s">
        <v>22</v>
      </c>
      <c r="N1347" t="s">
        <v>1617</v>
      </c>
      <c r="O1347" t="s">
        <v>29</v>
      </c>
      <c r="P1347" t="s">
        <v>1648</v>
      </c>
      <c r="Q1347" s="13">
        <v>2214</v>
      </c>
      <c r="R1347" s="13">
        <v>2136.5100000000002</v>
      </c>
      <c r="S1347" s="1">
        <v>0.5</v>
      </c>
      <c r="T1347" t="s">
        <v>168</v>
      </c>
      <c r="U1347" t="s">
        <v>100</v>
      </c>
      <c r="V1347" t="b">
        <v>0</v>
      </c>
      <c r="W1347">
        <v>3.5</v>
      </c>
      <c r="X1347" t="s">
        <v>240</v>
      </c>
      <c r="Y1347" t="s">
        <v>4896</v>
      </c>
    </row>
    <row r="1348" spans="1:25" x14ac:dyDescent="0.4">
      <c r="A1348" t="s">
        <v>7669</v>
      </c>
      <c r="B1348" s="2">
        <f ca="1">TODAY()+OpportunityTbl[[#This Row],[CreatedOn_DaysFromToday]]</f>
        <v>45027</v>
      </c>
      <c r="C1348" s="2">
        <f ca="1">TODAY()+OpportunityTbl[[#This Row],[EstCloseDate_DaysFromToday]]</f>
        <v>45055</v>
      </c>
      <c r="D1348">
        <f ca="1">IF(OpportunityTbl[[#This Row],[statecode]]=0,"",OpportunityTbl[[#This Row],[Estimated Close Date]])</f>
        <v>45055</v>
      </c>
      <c r="E1348" s="14">
        <v>-83</v>
      </c>
      <c r="F1348" s="14">
        <v>-55</v>
      </c>
      <c r="G1348" t="s">
        <v>7082</v>
      </c>
      <c r="H1348" t="s">
        <v>7082</v>
      </c>
      <c r="I1348">
        <v>1</v>
      </c>
      <c r="J1348">
        <v>3</v>
      </c>
      <c r="K1348" t="s">
        <v>10690</v>
      </c>
      <c r="L1348" t="s">
        <v>12238</v>
      </c>
      <c r="M1348" t="s">
        <v>22</v>
      </c>
      <c r="N1348" t="s">
        <v>31</v>
      </c>
      <c r="O1348" t="s">
        <v>29</v>
      </c>
      <c r="P1348" t="s">
        <v>32</v>
      </c>
      <c r="Q1348" s="13">
        <v>3173</v>
      </c>
      <c r="R1348" s="13">
        <v>3109.54</v>
      </c>
      <c r="S1348" s="1">
        <v>0.5</v>
      </c>
      <c r="T1348" t="s">
        <v>168</v>
      </c>
      <c r="U1348" t="s">
        <v>100</v>
      </c>
      <c r="V1348" t="b">
        <v>1</v>
      </c>
      <c r="W1348">
        <v>2</v>
      </c>
      <c r="X1348" t="s">
        <v>240</v>
      </c>
      <c r="Y1348" t="s">
        <v>4890</v>
      </c>
    </row>
    <row r="1349" spans="1:25" x14ac:dyDescent="0.4">
      <c r="A1349" t="s">
        <v>7955</v>
      </c>
      <c r="B1349" s="2">
        <f ca="1">TODAY()+OpportunityTbl[[#This Row],[CreatedOn_DaysFromToday]]</f>
        <v>45027</v>
      </c>
      <c r="C1349" s="2">
        <f ca="1">TODAY()+OpportunityTbl[[#This Row],[EstCloseDate_DaysFromToday]]</f>
        <v>45069</v>
      </c>
      <c r="D1349">
        <f ca="1">IF(OpportunityTbl[[#This Row],[statecode]]=0,"",OpportunityTbl[[#This Row],[Estimated Close Date]])</f>
        <v>45069</v>
      </c>
      <c r="E1349" s="14">
        <v>-83</v>
      </c>
      <c r="F1349" s="14">
        <v>-41</v>
      </c>
      <c r="G1349" t="s">
        <v>7082</v>
      </c>
      <c r="H1349" t="s">
        <v>7082</v>
      </c>
      <c r="I1349">
        <v>1</v>
      </c>
      <c r="J1349">
        <v>3</v>
      </c>
      <c r="K1349" t="s">
        <v>10629</v>
      </c>
      <c r="L1349" t="s">
        <v>12234</v>
      </c>
      <c r="M1349" t="s">
        <v>22</v>
      </c>
      <c r="N1349" t="s">
        <v>31</v>
      </c>
      <c r="O1349" t="s">
        <v>29</v>
      </c>
      <c r="P1349" t="s">
        <v>32</v>
      </c>
      <c r="Q1349" s="13">
        <v>1906</v>
      </c>
      <c r="R1349" s="13">
        <v>1858.35</v>
      </c>
      <c r="S1349" s="1">
        <v>0.3</v>
      </c>
      <c r="T1349" t="s">
        <v>168</v>
      </c>
      <c r="U1349" t="s">
        <v>24</v>
      </c>
      <c r="V1349" t="b">
        <v>1</v>
      </c>
      <c r="W1349">
        <v>2.5</v>
      </c>
      <c r="X1349" t="s">
        <v>157</v>
      </c>
      <c r="Y1349" t="s">
        <v>4899</v>
      </c>
    </row>
    <row r="1350" spans="1:25" x14ac:dyDescent="0.4">
      <c r="A1350" t="s">
        <v>7956</v>
      </c>
      <c r="B1350" s="2">
        <f ca="1">TODAY()+OpportunityTbl[[#This Row],[CreatedOn_DaysFromToday]]</f>
        <v>45027</v>
      </c>
      <c r="C1350" s="2">
        <f ca="1">TODAY()+OpportunityTbl[[#This Row],[EstCloseDate_DaysFromToday]]</f>
        <v>45087</v>
      </c>
      <c r="D1350">
        <f ca="1">IF(OpportunityTbl[[#This Row],[statecode]]=0,"",OpportunityTbl[[#This Row],[Estimated Close Date]])</f>
        <v>45087</v>
      </c>
      <c r="E1350" s="14">
        <v>-83</v>
      </c>
      <c r="F1350" s="14">
        <v>-23</v>
      </c>
      <c r="G1350" t="s">
        <v>7082</v>
      </c>
      <c r="H1350" t="s">
        <v>7082</v>
      </c>
      <c r="I1350">
        <v>1</v>
      </c>
      <c r="J1350">
        <v>3</v>
      </c>
      <c r="K1350" t="s">
        <v>10617</v>
      </c>
      <c r="L1350" t="s">
        <v>12234</v>
      </c>
      <c r="M1350" t="s">
        <v>22</v>
      </c>
      <c r="N1350" t="s">
        <v>534</v>
      </c>
      <c r="O1350" t="s">
        <v>29</v>
      </c>
      <c r="P1350" t="s">
        <v>535</v>
      </c>
      <c r="Q1350" s="13">
        <v>2254</v>
      </c>
      <c r="R1350" s="13">
        <v>2197.65</v>
      </c>
      <c r="S1350" s="1">
        <v>0.3</v>
      </c>
      <c r="T1350" t="s">
        <v>168</v>
      </c>
      <c r="U1350" t="s">
        <v>100</v>
      </c>
      <c r="V1350" t="b">
        <v>1</v>
      </c>
      <c r="W1350">
        <v>2.5</v>
      </c>
      <c r="X1350" t="s">
        <v>157</v>
      </c>
      <c r="Y1350" t="s">
        <v>4926</v>
      </c>
    </row>
    <row r="1351" spans="1:25" x14ac:dyDescent="0.4">
      <c r="A1351" t="s">
        <v>8043</v>
      </c>
      <c r="B1351" s="2">
        <f ca="1">TODAY()+OpportunityTbl[[#This Row],[CreatedOn_DaysFromToday]]</f>
        <v>45027</v>
      </c>
      <c r="C1351" s="2">
        <f ca="1">TODAY()+OpportunityTbl[[#This Row],[EstCloseDate_DaysFromToday]]</f>
        <v>45092</v>
      </c>
      <c r="D1351">
        <f ca="1">IF(OpportunityTbl[[#This Row],[statecode]]=0,"",OpportunityTbl[[#This Row],[Estimated Close Date]])</f>
        <v>45092</v>
      </c>
      <c r="E1351" s="14">
        <v>-83</v>
      </c>
      <c r="F1351" s="14">
        <v>-18</v>
      </c>
      <c r="G1351" t="s">
        <v>7082</v>
      </c>
      <c r="H1351" t="s">
        <v>7082</v>
      </c>
      <c r="I1351">
        <v>1</v>
      </c>
      <c r="J1351">
        <v>3</v>
      </c>
      <c r="K1351" t="s">
        <v>10691</v>
      </c>
      <c r="L1351" t="s">
        <v>12236</v>
      </c>
      <c r="M1351" t="s">
        <v>22</v>
      </c>
      <c r="N1351" t="s">
        <v>779</v>
      </c>
      <c r="O1351" t="s">
        <v>29</v>
      </c>
      <c r="P1351" t="s">
        <v>782</v>
      </c>
      <c r="Q1351" s="13">
        <v>3401</v>
      </c>
      <c r="R1351" s="13">
        <v>3315.97</v>
      </c>
      <c r="S1351" s="1">
        <v>0.5</v>
      </c>
      <c r="T1351" t="s">
        <v>168</v>
      </c>
      <c r="U1351" t="s">
        <v>24</v>
      </c>
      <c r="V1351" t="b">
        <v>1</v>
      </c>
      <c r="W1351">
        <v>2.5</v>
      </c>
      <c r="X1351" t="s">
        <v>240</v>
      </c>
      <c r="Y1351" t="s">
        <v>4896</v>
      </c>
    </row>
    <row r="1352" spans="1:25" x14ac:dyDescent="0.4">
      <c r="A1352" t="s">
        <v>8616</v>
      </c>
      <c r="B1352" s="2">
        <f ca="1">TODAY()+OpportunityTbl[[#This Row],[CreatedOn_DaysFromToday]]</f>
        <v>45027</v>
      </c>
      <c r="C1352" s="2">
        <f ca="1">TODAY()+OpportunityTbl[[#This Row],[EstCloseDate_DaysFromToday]]</f>
        <v>45074</v>
      </c>
      <c r="D1352">
        <f ca="1">IF(OpportunityTbl[[#This Row],[statecode]]=0,"",OpportunityTbl[[#This Row],[Estimated Close Date]])</f>
        <v>45074</v>
      </c>
      <c r="E1352" s="14">
        <v>-83</v>
      </c>
      <c r="F1352" s="14">
        <v>-36</v>
      </c>
      <c r="G1352" t="s">
        <v>7082</v>
      </c>
      <c r="H1352" t="s">
        <v>7082</v>
      </c>
      <c r="I1352">
        <v>1</v>
      </c>
      <c r="J1352">
        <v>3</v>
      </c>
      <c r="K1352" t="s">
        <v>10629</v>
      </c>
      <c r="L1352" t="s">
        <v>12237</v>
      </c>
      <c r="M1352" t="s">
        <v>22</v>
      </c>
      <c r="N1352" t="s">
        <v>1710</v>
      </c>
      <c r="O1352" t="s">
        <v>29</v>
      </c>
      <c r="P1352" t="s">
        <v>1711</v>
      </c>
      <c r="Q1352" s="13">
        <v>4102</v>
      </c>
      <c r="R1352" s="13">
        <v>3896.9</v>
      </c>
      <c r="S1352" s="1">
        <v>0.3</v>
      </c>
      <c r="T1352" t="s">
        <v>168</v>
      </c>
      <c r="U1352" t="s">
        <v>24</v>
      </c>
      <c r="V1352" t="b">
        <v>1</v>
      </c>
      <c r="W1352">
        <v>5</v>
      </c>
      <c r="X1352" t="s">
        <v>157</v>
      </c>
      <c r="Y1352" t="s">
        <v>26</v>
      </c>
    </row>
    <row r="1353" spans="1:25" x14ac:dyDescent="0.4">
      <c r="A1353" t="s">
        <v>9315</v>
      </c>
      <c r="B1353" s="2">
        <f ca="1">TODAY()+OpportunityTbl[[#This Row],[CreatedOn_DaysFromToday]]</f>
        <v>45027</v>
      </c>
      <c r="C1353" s="2">
        <f ca="1">TODAY()+OpportunityTbl[[#This Row],[EstCloseDate_DaysFromToday]]</f>
        <v>45054</v>
      </c>
      <c r="D1353">
        <f ca="1">IF(OpportunityTbl[[#This Row],[statecode]]=0,"",OpportunityTbl[[#This Row],[Estimated Close Date]])</f>
        <v>45054</v>
      </c>
      <c r="E1353" s="14">
        <v>-83</v>
      </c>
      <c r="F1353" s="14">
        <v>-56</v>
      </c>
      <c r="G1353" t="s">
        <v>7082</v>
      </c>
      <c r="H1353" t="s">
        <v>7082</v>
      </c>
      <c r="I1353">
        <v>1</v>
      </c>
      <c r="J1353">
        <v>3</v>
      </c>
      <c r="K1353" t="s">
        <v>10692</v>
      </c>
      <c r="L1353" t="s">
        <v>12234</v>
      </c>
      <c r="M1353" t="s">
        <v>22</v>
      </c>
      <c r="N1353" t="s">
        <v>31</v>
      </c>
      <c r="O1353" t="s">
        <v>29</v>
      </c>
      <c r="P1353" t="s">
        <v>32</v>
      </c>
      <c r="Q1353" s="13">
        <v>1737</v>
      </c>
      <c r="R1353" s="13">
        <v>1693.58</v>
      </c>
      <c r="S1353" s="1">
        <v>0.3</v>
      </c>
      <c r="T1353" t="s">
        <v>168</v>
      </c>
      <c r="U1353" t="s">
        <v>100</v>
      </c>
      <c r="V1353" t="b">
        <v>1</v>
      </c>
      <c r="W1353">
        <v>2.5</v>
      </c>
      <c r="X1353" t="s">
        <v>157</v>
      </c>
      <c r="Y1353" t="s">
        <v>26</v>
      </c>
    </row>
    <row r="1354" spans="1:25" x14ac:dyDescent="0.4">
      <c r="A1354" t="s">
        <v>9316</v>
      </c>
      <c r="B1354" s="2">
        <f ca="1">TODAY()+OpportunityTbl[[#This Row],[CreatedOn_DaysFromToday]]</f>
        <v>45027</v>
      </c>
      <c r="C1354" s="2">
        <f ca="1">TODAY()+OpportunityTbl[[#This Row],[EstCloseDate_DaysFromToday]]</f>
        <v>45068</v>
      </c>
      <c r="D1354">
        <f ca="1">IF(OpportunityTbl[[#This Row],[statecode]]=0,"",OpportunityTbl[[#This Row],[Estimated Close Date]])</f>
        <v>45068</v>
      </c>
      <c r="E1354" s="14">
        <v>-83</v>
      </c>
      <c r="F1354" s="14">
        <v>-42</v>
      </c>
      <c r="G1354" t="s">
        <v>7082</v>
      </c>
      <c r="H1354" t="s">
        <v>7082</v>
      </c>
      <c r="I1354">
        <v>1</v>
      </c>
      <c r="J1354">
        <v>3</v>
      </c>
      <c r="K1354" t="s">
        <v>10623</v>
      </c>
      <c r="L1354" t="s">
        <v>12234</v>
      </c>
      <c r="M1354" t="s">
        <v>22</v>
      </c>
      <c r="N1354" t="s">
        <v>469</v>
      </c>
      <c r="O1354" t="s">
        <v>29</v>
      </c>
      <c r="P1354" t="s">
        <v>488</v>
      </c>
      <c r="Q1354" s="13">
        <v>1989</v>
      </c>
      <c r="R1354" s="13">
        <v>1939.28</v>
      </c>
      <c r="S1354" s="1">
        <v>0.5</v>
      </c>
      <c r="T1354" t="s">
        <v>168</v>
      </c>
      <c r="U1354" t="s">
        <v>24</v>
      </c>
      <c r="V1354" t="b">
        <v>1</v>
      </c>
      <c r="W1354">
        <v>2.5</v>
      </c>
      <c r="X1354" t="s">
        <v>240</v>
      </c>
      <c r="Y1354" t="s">
        <v>26</v>
      </c>
    </row>
    <row r="1355" spans="1:25" x14ac:dyDescent="0.4">
      <c r="A1355" t="s">
        <v>9317</v>
      </c>
      <c r="B1355" s="2">
        <f ca="1">TODAY()+OpportunityTbl[[#This Row],[CreatedOn_DaysFromToday]]</f>
        <v>45027</v>
      </c>
      <c r="C1355" s="2">
        <f ca="1">TODAY()+OpportunityTbl[[#This Row],[EstCloseDate_DaysFromToday]]</f>
        <v>45068</v>
      </c>
      <c r="D1355">
        <f ca="1">IF(OpportunityTbl[[#This Row],[statecode]]=0,"",OpportunityTbl[[#This Row],[Estimated Close Date]])</f>
        <v>45068</v>
      </c>
      <c r="E1355" s="14">
        <v>-83</v>
      </c>
      <c r="F1355" s="14">
        <v>-42</v>
      </c>
      <c r="G1355" t="s">
        <v>7082</v>
      </c>
      <c r="H1355" t="s">
        <v>7082</v>
      </c>
      <c r="I1355">
        <v>1</v>
      </c>
      <c r="J1355">
        <v>3</v>
      </c>
      <c r="K1355" t="s">
        <v>10574</v>
      </c>
      <c r="L1355" t="s">
        <v>12234</v>
      </c>
      <c r="M1355" t="s">
        <v>22</v>
      </c>
      <c r="N1355" t="s">
        <v>31</v>
      </c>
      <c r="O1355" t="s">
        <v>29</v>
      </c>
      <c r="P1355" t="s">
        <v>32</v>
      </c>
      <c r="Q1355" s="13">
        <v>1934</v>
      </c>
      <c r="R1355" s="13">
        <v>1885.65</v>
      </c>
      <c r="S1355" s="1">
        <v>0.3</v>
      </c>
      <c r="T1355" t="s">
        <v>168</v>
      </c>
      <c r="U1355" t="s">
        <v>97</v>
      </c>
      <c r="V1355" t="b">
        <v>1</v>
      </c>
      <c r="W1355">
        <v>2.5</v>
      </c>
      <c r="X1355" t="s">
        <v>157</v>
      </c>
      <c r="Y1355" t="s">
        <v>26</v>
      </c>
    </row>
    <row r="1356" spans="1:25" x14ac:dyDescent="0.4">
      <c r="A1356" t="s">
        <v>9937</v>
      </c>
      <c r="B1356" s="2">
        <f ca="1">TODAY()+OpportunityTbl[[#This Row],[CreatedOn_DaysFromToday]]</f>
        <v>45027</v>
      </c>
      <c r="C1356" s="2">
        <f ca="1">TODAY()+OpportunityTbl[[#This Row],[EstCloseDate_DaysFromToday]]</f>
        <v>45080</v>
      </c>
      <c r="D1356">
        <f ca="1">IF(OpportunityTbl[[#This Row],[statecode]]=0,"",OpportunityTbl[[#This Row],[Estimated Close Date]])</f>
        <v>45080</v>
      </c>
      <c r="E1356" s="14">
        <v>-83</v>
      </c>
      <c r="F1356" s="14">
        <v>-30</v>
      </c>
      <c r="G1356" t="s">
        <v>7082</v>
      </c>
      <c r="H1356" t="s">
        <v>7082</v>
      </c>
      <c r="I1356">
        <v>1</v>
      </c>
      <c r="J1356">
        <v>3</v>
      </c>
      <c r="K1356" t="s">
        <v>10623</v>
      </c>
      <c r="L1356" t="s">
        <v>12238</v>
      </c>
      <c r="M1356" t="s">
        <v>22</v>
      </c>
      <c r="N1356" t="s">
        <v>2121</v>
      </c>
      <c r="O1356" t="s">
        <v>29</v>
      </c>
      <c r="P1356" t="s">
        <v>4734</v>
      </c>
      <c r="Q1356" s="13">
        <v>3726</v>
      </c>
      <c r="R1356" s="13">
        <v>3614.22</v>
      </c>
      <c r="S1356" s="1">
        <v>0.9</v>
      </c>
      <c r="T1356" t="s">
        <v>4724</v>
      </c>
      <c r="U1356" t="s">
        <v>97</v>
      </c>
      <c r="V1356" t="b">
        <v>1</v>
      </c>
      <c r="W1356">
        <v>3</v>
      </c>
      <c r="X1356" t="s">
        <v>4732</v>
      </c>
      <c r="Y1356" t="s">
        <v>26</v>
      </c>
    </row>
    <row r="1357" spans="1:25" x14ac:dyDescent="0.4">
      <c r="A1357" t="s">
        <v>542</v>
      </c>
      <c r="B1357" s="2">
        <f ca="1">TODAY()+OpportunityTbl[[#This Row],[CreatedOn_DaysFromToday]]</f>
        <v>45026</v>
      </c>
      <c r="C1357" s="2">
        <f ca="1">TODAY()+OpportunityTbl[[#This Row],[EstCloseDate_DaysFromToday]]</f>
        <v>45085</v>
      </c>
      <c r="D1357">
        <f ca="1">IF(OpportunityTbl[[#This Row],[statecode]]=0,"",OpportunityTbl[[#This Row],[Estimated Close Date]])</f>
        <v>45085</v>
      </c>
      <c r="E1357" s="14">
        <v>-84</v>
      </c>
      <c r="F1357" s="14">
        <v>-25</v>
      </c>
      <c r="G1357" t="s">
        <v>27</v>
      </c>
      <c r="H1357" t="s">
        <v>28</v>
      </c>
      <c r="I1357">
        <v>2</v>
      </c>
      <c r="J1357">
        <v>4</v>
      </c>
      <c r="K1357" t="s">
        <v>10574</v>
      </c>
      <c r="L1357" t="s">
        <v>12234</v>
      </c>
      <c r="M1357" t="s">
        <v>22</v>
      </c>
      <c r="N1357" t="s">
        <v>518</v>
      </c>
      <c r="O1357" t="s">
        <v>29</v>
      </c>
      <c r="P1357" t="s">
        <v>523</v>
      </c>
      <c r="Q1357" s="13">
        <v>1841</v>
      </c>
      <c r="S1357" s="1">
        <v>0.3</v>
      </c>
      <c r="T1357" t="s">
        <v>168</v>
      </c>
      <c r="U1357" t="s">
        <v>24</v>
      </c>
      <c r="V1357" t="b">
        <v>0</v>
      </c>
      <c r="W1357">
        <v>2.5</v>
      </c>
      <c r="X1357" t="s">
        <v>157</v>
      </c>
      <c r="Y1357" t="s">
        <v>26</v>
      </c>
    </row>
    <row r="1358" spans="1:25" x14ac:dyDescent="0.4">
      <c r="A1358" t="s">
        <v>1726</v>
      </c>
      <c r="B1358" s="2">
        <f ca="1">TODAY()+OpportunityTbl[[#This Row],[CreatedOn_DaysFromToday]]</f>
        <v>45026</v>
      </c>
      <c r="C1358" s="2">
        <f ca="1">TODAY()+OpportunityTbl[[#This Row],[EstCloseDate_DaysFromToday]]</f>
        <v>45109</v>
      </c>
      <c r="D1358">
        <f ca="1">IF(OpportunityTbl[[#This Row],[statecode]]=0,"",OpportunityTbl[[#This Row],[Estimated Close Date]])</f>
        <v>45109</v>
      </c>
      <c r="E1358" s="14">
        <v>-84</v>
      </c>
      <c r="F1358" s="14">
        <v>-1</v>
      </c>
      <c r="G1358" t="s">
        <v>27</v>
      </c>
      <c r="H1358" t="s">
        <v>28</v>
      </c>
      <c r="I1358">
        <v>2</v>
      </c>
      <c r="J1358">
        <v>4</v>
      </c>
      <c r="K1358" t="s">
        <v>10613</v>
      </c>
      <c r="L1358" t="s">
        <v>12234</v>
      </c>
      <c r="M1358" t="s">
        <v>22</v>
      </c>
      <c r="N1358" t="s">
        <v>1727</v>
      </c>
      <c r="O1358" t="s">
        <v>29</v>
      </c>
      <c r="P1358" t="s">
        <v>1728</v>
      </c>
      <c r="Q1358" s="13">
        <v>2913</v>
      </c>
      <c r="S1358" s="1">
        <v>0.3</v>
      </c>
      <c r="T1358" t="s">
        <v>168</v>
      </c>
      <c r="U1358" t="s">
        <v>24</v>
      </c>
      <c r="V1358" t="b">
        <v>0</v>
      </c>
      <c r="W1358">
        <v>3.5</v>
      </c>
      <c r="X1358" t="s">
        <v>157</v>
      </c>
      <c r="Y1358" t="s">
        <v>26</v>
      </c>
    </row>
    <row r="1359" spans="1:25" x14ac:dyDescent="0.4">
      <c r="A1359" t="s">
        <v>2173</v>
      </c>
      <c r="B1359" s="2">
        <f ca="1">TODAY()+OpportunityTbl[[#This Row],[CreatedOn_DaysFromToday]]</f>
        <v>45026</v>
      </c>
      <c r="C1359" s="2">
        <f ca="1">TODAY()+OpportunityTbl[[#This Row],[EstCloseDate_DaysFromToday]]</f>
        <v>45070</v>
      </c>
      <c r="D1359">
        <f ca="1">IF(OpportunityTbl[[#This Row],[statecode]]=0,"",OpportunityTbl[[#This Row],[Estimated Close Date]])</f>
        <v>45070</v>
      </c>
      <c r="E1359" s="14">
        <v>-84</v>
      </c>
      <c r="F1359" s="14">
        <v>-40</v>
      </c>
      <c r="G1359" t="s">
        <v>27</v>
      </c>
      <c r="H1359" t="s">
        <v>28</v>
      </c>
      <c r="I1359">
        <v>2</v>
      </c>
      <c r="J1359">
        <v>4</v>
      </c>
      <c r="K1359" t="s">
        <v>10650</v>
      </c>
      <c r="L1359" t="s">
        <v>12236</v>
      </c>
      <c r="M1359" t="s">
        <v>22</v>
      </c>
      <c r="N1359" t="s">
        <v>1710</v>
      </c>
      <c r="O1359" t="s">
        <v>29</v>
      </c>
      <c r="P1359" t="s">
        <v>1713</v>
      </c>
      <c r="Q1359" s="13">
        <v>1892</v>
      </c>
      <c r="S1359" s="1">
        <v>0.3</v>
      </c>
      <c r="T1359" t="s">
        <v>168</v>
      </c>
      <c r="U1359" t="s">
        <v>100</v>
      </c>
      <c r="V1359" t="b">
        <v>0</v>
      </c>
      <c r="W1359">
        <v>4</v>
      </c>
      <c r="X1359" t="s">
        <v>157</v>
      </c>
      <c r="Y1359" t="s">
        <v>26</v>
      </c>
    </row>
    <row r="1360" spans="1:25" x14ac:dyDescent="0.4">
      <c r="A1360" t="s">
        <v>2252</v>
      </c>
      <c r="B1360" s="2">
        <f ca="1">TODAY()+OpportunityTbl[[#This Row],[CreatedOn_DaysFromToday]]</f>
        <v>45026</v>
      </c>
      <c r="C1360" s="2">
        <f ca="1">TODAY()+OpportunityTbl[[#This Row],[EstCloseDate_DaysFromToday]]</f>
        <v>45073</v>
      </c>
      <c r="D1360">
        <f ca="1">IF(OpportunityTbl[[#This Row],[statecode]]=0,"",OpportunityTbl[[#This Row],[Estimated Close Date]])</f>
        <v>45073</v>
      </c>
      <c r="E1360" s="14">
        <v>-84</v>
      </c>
      <c r="F1360" s="14">
        <v>-37</v>
      </c>
      <c r="G1360" t="s">
        <v>27</v>
      </c>
      <c r="H1360" t="s">
        <v>28</v>
      </c>
      <c r="I1360">
        <v>2</v>
      </c>
      <c r="J1360">
        <v>4</v>
      </c>
      <c r="K1360" t="s">
        <v>10574</v>
      </c>
      <c r="L1360" t="s">
        <v>12237</v>
      </c>
      <c r="M1360" t="s">
        <v>22</v>
      </c>
      <c r="N1360" t="s">
        <v>1710</v>
      </c>
      <c r="O1360" t="s">
        <v>29</v>
      </c>
      <c r="P1360" t="s">
        <v>1711</v>
      </c>
      <c r="Q1360" s="13">
        <v>3984</v>
      </c>
      <c r="S1360" s="1">
        <v>0.3</v>
      </c>
      <c r="T1360" t="s">
        <v>168</v>
      </c>
      <c r="U1360" t="s">
        <v>24</v>
      </c>
      <c r="V1360" t="b">
        <v>1</v>
      </c>
      <c r="W1360">
        <v>5</v>
      </c>
      <c r="X1360" t="s">
        <v>157</v>
      </c>
      <c r="Y1360" t="s">
        <v>26</v>
      </c>
    </row>
    <row r="1361" spans="1:25" x14ac:dyDescent="0.4">
      <c r="A1361" t="s">
        <v>3212</v>
      </c>
      <c r="B1361" s="2">
        <f ca="1">TODAY()+OpportunityTbl[[#This Row],[CreatedOn_DaysFromToday]]</f>
        <v>45026</v>
      </c>
      <c r="C1361" s="2">
        <f ca="1">TODAY()+OpportunityTbl[[#This Row],[EstCloseDate_DaysFromToday]]</f>
        <v>45083</v>
      </c>
      <c r="D1361">
        <f ca="1">IF(OpportunityTbl[[#This Row],[statecode]]=0,"",OpportunityTbl[[#This Row],[Estimated Close Date]])</f>
        <v>45083</v>
      </c>
      <c r="E1361" s="14">
        <v>-84</v>
      </c>
      <c r="F1361" s="14">
        <v>-27</v>
      </c>
      <c r="G1361" t="s">
        <v>27</v>
      </c>
      <c r="H1361" t="s">
        <v>28</v>
      </c>
      <c r="I1361">
        <v>2</v>
      </c>
      <c r="J1361">
        <v>4</v>
      </c>
      <c r="K1361" t="s">
        <v>10662</v>
      </c>
      <c r="L1361" t="s">
        <v>12239</v>
      </c>
      <c r="M1361" t="s">
        <v>22</v>
      </c>
      <c r="N1361" t="s">
        <v>1710</v>
      </c>
      <c r="O1361" t="s">
        <v>29</v>
      </c>
      <c r="P1361" t="s">
        <v>1713</v>
      </c>
      <c r="Q1361" s="13">
        <v>8089</v>
      </c>
      <c r="S1361" s="1">
        <v>0.1</v>
      </c>
      <c r="T1361" t="s">
        <v>23</v>
      </c>
      <c r="U1361" t="s">
        <v>97</v>
      </c>
      <c r="V1361" t="b">
        <v>0</v>
      </c>
      <c r="W1361">
        <v>3.5</v>
      </c>
      <c r="X1361" t="s">
        <v>25</v>
      </c>
      <c r="Y1361" t="s">
        <v>26</v>
      </c>
    </row>
    <row r="1362" spans="1:25" x14ac:dyDescent="0.4">
      <c r="A1362" t="s">
        <v>3906</v>
      </c>
      <c r="B1362" s="2">
        <f ca="1">TODAY()+OpportunityTbl[[#This Row],[CreatedOn_DaysFromToday]]</f>
        <v>45026</v>
      </c>
      <c r="C1362" s="2">
        <f ca="1">TODAY()+OpportunityTbl[[#This Row],[EstCloseDate_DaysFromToday]]</f>
        <v>45086</v>
      </c>
      <c r="D1362">
        <f ca="1">IF(OpportunityTbl[[#This Row],[statecode]]=0,"",OpportunityTbl[[#This Row],[Estimated Close Date]])</f>
        <v>45086</v>
      </c>
      <c r="E1362" s="14">
        <v>-84</v>
      </c>
      <c r="F1362" s="14">
        <v>-24</v>
      </c>
      <c r="G1362" t="s">
        <v>27</v>
      </c>
      <c r="H1362" t="s">
        <v>28</v>
      </c>
      <c r="I1362">
        <v>2</v>
      </c>
      <c r="J1362">
        <v>4</v>
      </c>
      <c r="K1362" t="s">
        <v>10639</v>
      </c>
      <c r="L1362" t="s">
        <v>12239</v>
      </c>
      <c r="M1362" t="s">
        <v>22</v>
      </c>
      <c r="N1362" t="s">
        <v>513</v>
      </c>
      <c r="O1362" t="s">
        <v>29</v>
      </c>
      <c r="P1362" t="s">
        <v>525</v>
      </c>
      <c r="Q1362" s="13">
        <v>8194</v>
      </c>
      <c r="S1362" s="1">
        <v>0.1</v>
      </c>
      <c r="T1362" t="s">
        <v>23</v>
      </c>
      <c r="U1362" t="s">
        <v>97</v>
      </c>
      <c r="V1362" t="b">
        <v>0</v>
      </c>
      <c r="W1362">
        <v>2</v>
      </c>
      <c r="X1362" t="s">
        <v>25</v>
      </c>
      <c r="Y1362" t="s">
        <v>26</v>
      </c>
    </row>
    <row r="1363" spans="1:25" x14ac:dyDescent="0.4">
      <c r="A1363" t="s">
        <v>4897</v>
      </c>
      <c r="B1363" s="2">
        <f ca="1">TODAY()+OpportunityTbl[[#This Row],[CreatedOn_DaysFromToday]]</f>
        <v>45026</v>
      </c>
      <c r="C1363" s="2">
        <f ca="1">TODAY()+OpportunityTbl[[#This Row],[EstCloseDate_DaysFromToday]]</f>
        <v>45114</v>
      </c>
      <c r="D1363" t="str">
        <f>IF(OpportunityTbl[[#This Row],[statecode]]=0,"",OpportunityTbl[[#This Row],[Estimated Close Date]])</f>
        <v/>
      </c>
      <c r="E1363" s="14">
        <v>-84</v>
      </c>
      <c r="F1363" s="14">
        <v>4</v>
      </c>
      <c r="G1363" t="s">
        <v>4280</v>
      </c>
      <c r="H1363" t="s">
        <v>4281</v>
      </c>
      <c r="I1363">
        <v>0</v>
      </c>
      <c r="J1363">
        <v>1</v>
      </c>
      <c r="K1363" t="s">
        <v>10517</v>
      </c>
      <c r="L1363" t="s">
        <v>12236</v>
      </c>
      <c r="M1363" t="s">
        <v>22</v>
      </c>
      <c r="N1363" t="s">
        <v>2036</v>
      </c>
      <c r="O1363" t="s">
        <v>29</v>
      </c>
      <c r="P1363" t="s">
        <v>4633</v>
      </c>
      <c r="Q1363" s="13">
        <v>3886</v>
      </c>
      <c r="S1363" s="1">
        <v>0.9</v>
      </c>
      <c r="T1363" t="s">
        <v>4724</v>
      </c>
      <c r="U1363" t="s">
        <v>100</v>
      </c>
      <c r="V1363" t="b">
        <v>0</v>
      </c>
      <c r="W1363">
        <v>4.5</v>
      </c>
      <c r="X1363" t="s">
        <v>4732</v>
      </c>
      <c r="Y1363" t="s">
        <v>4896</v>
      </c>
    </row>
    <row r="1364" spans="1:25" x14ac:dyDescent="0.4">
      <c r="A1364" t="s">
        <v>6714</v>
      </c>
      <c r="B1364" s="2">
        <f ca="1">TODAY()+OpportunityTbl[[#This Row],[CreatedOn_DaysFromToday]]</f>
        <v>45026</v>
      </c>
      <c r="C1364" s="2">
        <f ca="1">TODAY()+OpportunityTbl[[#This Row],[EstCloseDate_DaysFromToday]]</f>
        <v>45073</v>
      </c>
      <c r="D1364">
        <f ca="1">IF(OpportunityTbl[[#This Row],[statecode]]=0,"",OpportunityTbl[[#This Row],[Estimated Close Date]])</f>
        <v>45073</v>
      </c>
      <c r="E1364" s="14">
        <v>-84</v>
      </c>
      <c r="F1364" s="14">
        <v>-37</v>
      </c>
      <c r="G1364" t="s">
        <v>27</v>
      </c>
      <c r="H1364" t="s">
        <v>28</v>
      </c>
      <c r="I1364">
        <v>2</v>
      </c>
      <c r="J1364">
        <v>4</v>
      </c>
      <c r="K1364" t="s">
        <v>10622</v>
      </c>
      <c r="L1364" t="s">
        <v>12236</v>
      </c>
      <c r="M1364" t="s">
        <v>22</v>
      </c>
      <c r="N1364" t="s">
        <v>513</v>
      </c>
      <c r="O1364" t="s">
        <v>29</v>
      </c>
      <c r="P1364" t="s">
        <v>525</v>
      </c>
      <c r="Q1364" s="13">
        <v>2647</v>
      </c>
      <c r="S1364" s="1">
        <v>0.3</v>
      </c>
      <c r="T1364" t="s">
        <v>168</v>
      </c>
      <c r="U1364" t="s">
        <v>24</v>
      </c>
      <c r="V1364" t="b">
        <v>1</v>
      </c>
      <c r="W1364">
        <v>2.5</v>
      </c>
      <c r="X1364" t="s">
        <v>157</v>
      </c>
      <c r="Y1364" t="s">
        <v>4896</v>
      </c>
    </row>
    <row r="1365" spans="1:25" x14ac:dyDescent="0.4">
      <c r="A1365" t="s">
        <v>7097</v>
      </c>
      <c r="B1365" s="2">
        <f ca="1">TODAY()+OpportunityTbl[[#This Row],[CreatedOn_DaysFromToday]]</f>
        <v>45026</v>
      </c>
      <c r="C1365" s="2">
        <f ca="1">TODAY()+OpportunityTbl[[#This Row],[EstCloseDate_DaysFromToday]]</f>
        <v>45097</v>
      </c>
      <c r="D1365">
        <f ca="1">IF(OpportunityTbl[[#This Row],[statecode]]=0,"",OpportunityTbl[[#This Row],[Estimated Close Date]])</f>
        <v>45097</v>
      </c>
      <c r="E1365" s="14">
        <v>-84</v>
      </c>
      <c r="F1365" s="14">
        <v>-13</v>
      </c>
      <c r="G1365" t="s">
        <v>7082</v>
      </c>
      <c r="H1365" t="s">
        <v>7082</v>
      </c>
      <c r="I1365">
        <v>1</v>
      </c>
      <c r="J1365">
        <v>3</v>
      </c>
      <c r="K1365" t="s">
        <v>10612</v>
      </c>
      <c r="L1365" t="s">
        <v>12238</v>
      </c>
      <c r="M1365" t="s">
        <v>22</v>
      </c>
      <c r="N1365" t="s">
        <v>1710</v>
      </c>
      <c r="O1365" t="s">
        <v>29</v>
      </c>
      <c r="P1365" t="s">
        <v>1879</v>
      </c>
      <c r="Q1365" s="13">
        <v>3074</v>
      </c>
      <c r="R1365" s="13">
        <v>2966.41</v>
      </c>
      <c r="S1365" s="1">
        <v>0.9</v>
      </c>
      <c r="T1365" t="s">
        <v>4724</v>
      </c>
      <c r="U1365" t="s">
        <v>97</v>
      </c>
      <c r="V1365" t="b">
        <v>0</v>
      </c>
      <c r="W1365">
        <v>3.5</v>
      </c>
      <c r="X1365" t="s">
        <v>4732</v>
      </c>
      <c r="Y1365" t="s">
        <v>4892</v>
      </c>
    </row>
    <row r="1366" spans="1:25" x14ac:dyDescent="0.4">
      <c r="A1366" t="s">
        <v>7334</v>
      </c>
      <c r="B1366" s="2">
        <f ca="1">TODAY()+OpportunityTbl[[#This Row],[CreatedOn_DaysFromToday]]</f>
        <v>45026</v>
      </c>
      <c r="C1366" s="2">
        <f ca="1">TODAY()+OpportunityTbl[[#This Row],[EstCloseDate_DaysFromToday]]</f>
        <v>45072</v>
      </c>
      <c r="D1366">
        <f ca="1">IF(OpportunityTbl[[#This Row],[statecode]]=0,"",OpportunityTbl[[#This Row],[Estimated Close Date]])</f>
        <v>45072</v>
      </c>
      <c r="E1366" s="14">
        <v>-84</v>
      </c>
      <c r="F1366" s="14">
        <v>-38</v>
      </c>
      <c r="G1366" t="s">
        <v>7082</v>
      </c>
      <c r="H1366" t="s">
        <v>7082</v>
      </c>
      <c r="I1366">
        <v>1</v>
      </c>
      <c r="J1366">
        <v>3</v>
      </c>
      <c r="K1366" t="s">
        <v>10639</v>
      </c>
      <c r="L1366" t="s">
        <v>12236</v>
      </c>
      <c r="M1366" t="s">
        <v>22</v>
      </c>
      <c r="N1366" t="s">
        <v>1762</v>
      </c>
      <c r="O1366" t="s">
        <v>29</v>
      </c>
      <c r="P1366" t="s">
        <v>1783</v>
      </c>
      <c r="Q1366" s="13">
        <v>2005</v>
      </c>
      <c r="R1366" s="13">
        <v>1934.83</v>
      </c>
      <c r="S1366" s="1">
        <v>0.3</v>
      </c>
      <c r="T1366" t="s">
        <v>168</v>
      </c>
      <c r="U1366" t="s">
        <v>97</v>
      </c>
      <c r="V1366" t="b">
        <v>1</v>
      </c>
      <c r="W1366">
        <v>3.5</v>
      </c>
      <c r="X1366" t="s">
        <v>157</v>
      </c>
      <c r="Y1366" t="s">
        <v>4926</v>
      </c>
    </row>
    <row r="1367" spans="1:25" x14ac:dyDescent="0.4">
      <c r="A1367" t="s">
        <v>7764</v>
      </c>
      <c r="B1367" s="2">
        <f ca="1">TODAY()+OpportunityTbl[[#This Row],[CreatedOn_DaysFromToday]]</f>
        <v>45026</v>
      </c>
      <c r="C1367" s="2">
        <f ca="1">TODAY()+OpportunityTbl[[#This Row],[EstCloseDate_DaysFromToday]]</f>
        <v>45076</v>
      </c>
      <c r="D1367">
        <f ca="1">IF(OpportunityTbl[[#This Row],[statecode]]=0,"",OpportunityTbl[[#This Row],[Estimated Close Date]])</f>
        <v>45076</v>
      </c>
      <c r="E1367" s="14">
        <v>-84</v>
      </c>
      <c r="F1367" s="14">
        <v>-34</v>
      </c>
      <c r="G1367" t="s">
        <v>7082</v>
      </c>
      <c r="H1367" t="s">
        <v>7082</v>
      </c>
      <c r="I1367">
        <v>1</v>
      </c>
      <c r="J1367">
        <v>3</v>
      </c>
      <c r="K1367" t="s">
        <v>10679</v>
      </c>
      <c r="L1367" t="s">
        <v>12233</v>
      </c>
      <c r="M1367" t="s">
        <v>22</v>
      </c>
      <c r="N1367" t="s">
        <v>1710</v>
      </c>
      <c r="O1367" t="s">
        <v>29</v>
      </c>
      <c r="P1367" t="s">
        <v>1805</v>
      </c>
      <c r="Q1367" s="13">
        <v>24936</v>
      </c>
      <c r="R1367" s="13">
        <v>23938.560000000001</v>
      </c>
      <c r="S1367" s="1">
        <v>0.5</v>
      </c>
      <c r="T1367" t="s">
        <v>168</v>
      </c>
      <c r="U1367" t="s">
        <v>24</v>
      </c>
      <c r="V1367" t="b">
        <v>1</v>
      </c>
      <c r="W1367">
        <v>4</v>
      </c>
      <c r="X1367" t="s">
        <v>240</v>
      </c>
      <c r="Y1367" t="s">
        <v>4892</v>
      </c>
    </row>
    <row r="1368" spans="1:25" x14ac:dyDescent="0.4">
      <c r="A1368" t="s">
        <v>8011</v>
      </c>
      <c r="B1368" s="2">
        <f ca="1">TODAY()+OpportunityTbl[[#This Row],[CreatedOn_DaysFromToday]]</f>
        <v>45026</v>
      </c>
      <c r="C1368" s="2">
        <f ca="1">TODAY()+OpportunityTbl[[#This Row],[EstCloseDate_DaysFromToday]]</f>
        <v>45093</v>
      </c>
      <c r="D1368">
        <f ca="1">IF(OpportunityTbl[[#This Row],[statecode]]=0,"",OpportunityTbl[[#This Row],[Estimated Close Date]])</f>
        <v>45093</v>
      </c>
      <c r="E1368" s="14">
        <v>-84</v>
      </c>
      <c r="F1368" s="14">
        <v>-17</v>
      </c>
      <c r="G1368" t="s">
        <v>7082</v>
      </c>
      <c r="H1368" t="s">
        <v>7082</v>
      </c>
      <c r="I1368">
        <v>1</v>
      </c>
      <c r="J1368">
        <v>3</v>
      </c>
      <c r="K1368" t="s">
        <v>10693</v>
      </c>
      <c r="L1368" t="s">
        <v>12240</v>
      </c>
      <c r="M1368" t="s">
        <v>22</v>
      </c>
      <c r="N1368" t="s">
        <v>779</v>
      </c>
      <c r="O1368" t="s">
        <v>29</v>
      </c>
      <c r="P1368" t="s">
        <v>782</v>
      </c>
      <c r="Q1368" s="13">
        <v>9102</v>
      </c>
      <c r="R1368" s="13">
        <v>8874.4500000000007</v>
      </c>
      <c r="S1368" s="1">
        <v>0.3</v>
      </c>
      <c r="T1368" t="s">
        <v>168</v>
      </c>
      <c r="U1368" t="s">
        <v>97</v>
      </c>
      <c r="V1368" t="b">
        <v>1</v>
      </c>
      <c r="W1368">
        <v>2.5</v>
      </c>
      <c r="X1368" t="s">
        <v>240</v>
      </c>
      <c r="Y1368" t="s">
        <v>4890</v>
      </c>
    </row>
    <row r="1369" spans="1:25" x14ac:dyDescent="0.4">
      <c r="A1369" t="s">
        <v>8375</v>
      </c>
      <c r="B1369" s="2">
        <f ca="1">TODAY()+OpportunityTbl[[#This Row],[CreatedOn_DaysFromToday]]</f>
        <v>45026</v>
      </c>
      <c r="C1369" s="2">
        <f ca="1">TODAY()+OpportunityTbl[[#This Row],[EstCloseDate_DaysFromToday]]</f>
        <v>45098</v>
      </c>
      <c r="D1369">
        <f ca="1">IF(OpportunityTbl[[#This Row],[statecode]]=0,"",OpportunityTbl[[#This Row],[Estimated Close Date]])</f>
        <v>45098</v>
      </c>
      <c r="E1369" s="14">
        <v>-84</v>
      </c>
      <c r="F1369" s="14">
        <v>-12</v>
      </c>
      <c r="G1369" t="s">
        <v>7082</v>
      </c>
      <c r="H1369" t="s">
        <v>7082</v>
      </c>
      <c r="I1369">
        <v>1</v>
      </c>
      <c r="J1369">
        <v>3</v>
      </c>
      <c r="K1369" t="s">
        <v>10505</v>
      </c>
      <c r="L1369" t="s">
        <v>12238</v>
      </c>
      <c r="M1369" t="s">
        <v>22</v>
      </c>
      <c r="N1369" t="s">
        <v>2121</v>
      </c>
      <c r="O1369" t="s">
        <v>29</v>
      </c>
      <c r="P1369" t="s">
        <v>4734</v>
      </c>
      <c r="Q1369" s="13">
        <v>4242</v>
      </c>
      <c r="R1369" s="13">
        <v>4114.74</v>
      </c>
      <c r="S1369" s="1">
        <v>0.9</v>
      </c>
      <c r="T1369" t="s">
        <v>4724</v>
      </c>
      <c r="U1369" t="s">
        <v>97</v>
      </c>
      <c r="V1369" t="b">
        <v>0</v>
      </c>
      <c r="W1369">
        <v>3</v>
      </c>
      <c r="X1369" t="s">
        <v>4732</v>
      </c>
      <c r="Y1369" t="s">
        <v>4892</v>
      </c>
    </row>
    <row r="1370" spans="1:25" x14ac:dyDescent="0.4">
      <c r="A1370" t="s">
        <v>8846</v>
      </c>
      <c r="B1370" s="2">
        <f ca="1">TODAY()+OpportunityTbl[[#This Row],[CreatedOn_DaysFromToday]]</f>
        <v>45026</v>
      </c>
      <c r="C1370" s="2">
        <f ca="1">TODAY()+OpportunityTbl[[#This Row],[EstCloseDate_DaysFromToday]]</f>
        <v>45093</v>
      </c>
      <c r="D1370">
        <f ca="1">IF(OpportunityTbl[[#This Row],[statecode]]=0,"",OpportunityTbl[[#This Row],[Estimated Close Date]])</f>
        <v>45093</v>
      </c>
      <c r="E1370" s="14">
        <v>-84</v>
      </c>
      <c r="F1370" s="14">
        <v>-17</v>
      </c>
      <c r="G1370" t="s">
        <v>7082</v>
      </c>
      <c r="H1370" t="s">
        <v>7082</v>
      </c>
      <c r="I1370">
        <v>1</v>
      </c>
      <c r="J1370">
        <v>3</v>
      </c>
      <c r="K1370" t="s">
        <v>10532</v>
      </c>
      <c r="L1370" t="s">
        <v>12236</v>
      </c>
      <c r="M1370" t="s">
        <v>22</v>
      </c>
      <c r="N1370" t="s">
        <v>1617</v>
      </c>
      <c r="O1370" t="s">
        <v>29</v>
      </c>
      <c r="P1370" t="s">
        <v>1618</v>
      </c>
      <c r="Q1370" s="13">
        <v>3336</v>
      </c>
      <c r="R1370" s="13">
        <v>3219.24</v>
      </c>
      <c r="S1370" s="1">
        <v>0.3</v>
      </c>
      <c r="T1370" t="s">
        <v>168</v>
      </c>
      <c r="U1370" t="s">
        <v>24</v>
      </c>
      <c r="V1370" t="b">
        <v>1</v>
      </c>
      <c r="W1370">
        <v>3.5</v>
      </c>
      <c r="X1370" t="s">
        <v>240</v>
      </c>
      <c r="Y1370" t="s">
        <v>26</v>
      </c>
    </row>
    <row r="1371" spans="1:25" x14ac:dyDescent="0.4">
      <c r="A1371" t="s">
        <v>9052</v>
      </c>
      <c r="B1371" s="2">
        <f ca="1">TODAY()+OpportunityTbl[[#This Row],[CreatedOn_DaysFromToday]]</f>
        <v>45026</v>
      </c>
      <c r="C1371" s="2">
        <f ca="1">TODAY()+OpportunityTbl[[#This Row],[EstCloseDate_DaysFromToday]]</f>
        <v>45069</v>
      </c>
      <c r="D1371">
        <f ca="1">IF(OpportunityTbl[[#This Row],[statecode]]=0,"",OpportunityTbl[[#This Row],[Estimated Close Date]])</f>
        <v>45069</v>
      </c>
      <c r="E1371" s="14">
        <v>-84</v>
      </c>
      <c r="F1371" s="14">
        <v>-41</v>
      </c>
      <c r="G1371" t="s">
        <v>7082</v>
      </c>
      <c r="H1371" t="s">
        <v>7082</v>
      </c>
      <c r="I1371">
        <v>1</v>
      </c>
      <c r="J1371">
        <v>3</v>
      </c>
      <c r="K1371" t="s">
        <v>10617</v>
      </c>
      <c r="L1371" t="s">
        <v>12237</v>
      </c>
      <c r="M1371" t="s">
        <v>22</v>
      </c>
      <c r="N1371" t="s">
        <v>469</v>
      </c>
      <c r="O1371" t="s">
        <v>29</v>
      </c>
      <c r="P1371" t="s">
        <v>470</v>
      </c>
      <c r="Q1371" s="13">
        <v>3045</v>
      </c>
      <c r="R1371" s="13">
        <v>2938.43</v>
      </c>
      <c r="S1371" s="1">
        <v>0.5</v>
      </c>
      <c r="T1371" t="s">
        <v>168</v>
      </c>
      <c r="U1371" t="s">
        <v>24</v>
      </c>
      <c r="V1371" t="b">
        <v>1</v>
      </c>
      <c r="W1371">
        <v>3.5</v>
      </c>
      <c r="X1371" t="s">
        <v>240</v>
      </c>
      <c r="Y1371" t="s">
        <v>26</v>
      </c>
    </row>
    <row r="1372" spans="1:25" x14ac:dyDescent="0.4">
      <c r="A1372" t="s">
        <v>9836</v>
      </c>
      <c r="B1372" s="2">
        <f ca="1">TODAY()+OpportunityTbl[[#This Row],[CreatedOn_DaysFromToday]]</f>
        <v>45026</v>
      </c>
      <c r="C1372" s="2">
        <f ca="1">TODAY()+OpportunityTbl[[#This Row],[EstCloseDate_DaysFromToday]]</f>
        <v>45080</v>
      </c>
      <c r="D1372">
        <f ca="1">IF(OpportunityTbl[[#This Row],[statecode]]=0,"",OpportunityTbl[[#This Row],[Estimated Close Date]])</f>
        <v>45080</v>
      </c>
      <c r="E1372" s="14">
        <v>-84</v>
      </c>
      <c r="F1372" s="14">
        <v>-30</v>
      </c>
      <c r="G1372" t="s">
        <v>7082</v>
      </c>
      <c r="H1372" t="s">
        <v>7082</v>
      </c>
      <c r="I1372">
        <v>1</v>
      </c>
      <c r="J1372">
        <v>3</v>
      </c>
      <c r="K1372" t="s">
        <v>10694</v>
      </c>
      <c r="L1372" t="s">
        <v>12233</v>
      </c>
      <c r="M1372" t="s">
        <v>22</v>
      </c>
      <c r="N1372" t="s">
        <v>2121</v>
      </c>
      <c r="O1372" t="s">
        <v>29</v>
      </c>
      <c r="P1372" t="s">
        <v>4734</v>
      </c>
      <c r="Q1372" s="13">
        <v>16899</v>
      </c>
      <c r="R1372" s="13">
        <v>16223.04</v>
      </c>
      <c r="S1372" s="1">
        <v>0.9</v>
      </c>
      <c r="T1372" t="s">
        <v>4724</v>
      </c>
      <c r="U1372" t="s">
        <v>24</v>
      </c>
      <c r="V1372" t="b">
        <v>1</v>
      </c>
      <c r="W1372">
        <v>4</v>
      </c>
      <c r="X1372" t="s">
        <v>4732</v>
      </c>
      <c r="Y1372" t="s">
        <v>26</v>
      </c>
    </row>
    <row r="1373" spans="1:25" x14ac:dyDescent="0.4">
      <c r="A1373" t="s">
        <v>478</v>
      </c>
      <c r="B1373" s="2">
        <f ca="1">TODAY()+OpportunityTbl[[#This Row],[CreatedOn_DaysFromToday]]</f>
        <v>45025</v>
      </c>
      <c r="C1373" s="2">
        <f ca="1">TODAY()+OpportunityTbl[[#This Row],[EstCloseDate_DaysFromToday]]</f>
        <v>45066</v>
      </c>
      <c r="D1373">
        <f ca="1">IF(OpportunityTbl[[#This Row],[statecode]]=0,"",OpportunityTbl[[#This Row],[Estimated Close Date]])</f>
        <v>45066</v>
      </c>
      <c r="E1373" s="14">
        <v>-85</v>
      </c>
      <c r="F1373" s="14">
        <v>-44</v>
      </c>
      <c r="G1373" t="s">
        <v>27</v>
      </c>
      <c r="H1373" t="s">
        <v>28</v>
      </c>
      <c r="I1373">
        <v>2</v>
      </c>
      <c r="J1373">
        <v>4</v>
      </c>
      <c r="K1373" t="s">
        <v>10630</v>
      </c>
      <c r="L1373" t="s">
        <v>12233</v>
      </c>
      <c r="M1373" t="s">
        <v>22</v>
      </c>
      <c r="N1373" t="s">
        <v>469</v>
      </c>
      <c r="O1373" t="s">
        <v>29</v>
      </c>
      <c r="P1373" t="s">
        <v>470</v>
      </c>
      <c r="Q1373" s="13">
        <v>30874</v>
      </c>
      <c r="S1373" s="1">
        <v>0.5</v>
      </c>
      <c r="T1373" t="s">
        <v>168</v>
      </c>
      <c r="U1373" t="s">
        <v>100</v>
      </c>
      <c r="V1373" t="b">
        <v>0</v>
      </c>
      <c r="W1373">
        <v>2.5</v>
      </c>
      <c r="X1373" t="s">
        <v>240</v>
      </c>
      <c r="Y1373" t="s">
        <v>26</v>
      </c>
    </row>
    <row r="1374" spans="1:25" x14ac:dyDescent="0.4">
      <c r="A1374" t="s">
        <v>543</v>
      </c>
      <c r="B1374" s="2">
        <f ca="1">TODAY()+OpportunityTbl[[#This Row],[CreatedOn_DaysFromToday]]</f>
        <v>45025</v>
      </c>
      <c r="C1374" s="2">
        <f ca="1">TODAY()+OpportunityTbl[[#This Row],[EstCloseDate_DaysFromToday]]</f>
        <v>45070</v>
      </c>
      <c r="D1374">
        <f ca="1">IF(OpportunityTbl[[#This Row],[statecode]]=0,"",OpportunityTbl[[#This Row],[Estimated Close Date]])</f>
        <v>45070</v>
      </c>
      <c r="E1374" s="14">
        <v>-85</v>
      </c>
      <c r="F1374" s="14">
        <v>-40</v>
      </c>
      <c r="G1374" t="s">
        <v>27</v>
      </c>
      <c r="H1374" t="s">
        <v>28</v>
      </c>
      <c r="I1374">
        <v>2</v>
      </c>
      <c r="J1374">
        <v>4</v>
      </c>
      <c r="K1374" t="s">
        <v>10574</v>
      </c>
      <c r="L1374" t="s">
        <v>12236</v>
      </c>
      <c r="M1374" t="s">
        <v>22</v>
      </c>
      <c r="N1374" t="s">
        <v>518</v>
      </c>
      <c r="O1374" t="s">
        <v>29</v>
      </c>
      <c r="P1374" t="s">
        <v>532</v>
      </c>
      <c r="Q1374" s="13">
        <v>2344</v>
      </c>
      <c r="S1374" s="1">
        <v>0.3</v>
      </c>
      <c r="T1374" t="s">
        <v>168</v>
      </c>
      <c r="U1374" t="s">
        <v>24</v>
      </c>
      <c r="V1374" t="b">
        <v>1</v>
      </c>
      <c r="W1374">
        <v>2.5</v>
      </c>
      <c r="X1374" t="s">
        <v>157</v>
      </c>
      <c r="Y1374" t="s">
        <v>26</v>
      </c>
    </row>
    <row r="1375" spans="1:25" x14ac:dyDescent="0.4">
      <c r="A1375" t="s">
        <v>544</v>
      </c>
      <c r="B1375" s="2">
        <f ca="1">TODAY()+OpportunityTbl[[#This Row],[CreatedOn_DaysFromToday]]</f>
        <v>45025</v>
      </c>
      <c r="C1375" s="2">
        <f ca="1">TODAY()+OpportunityTbl[[#This Row],[EstCloseDate_DaysFromToday]]</f>
        <v>45070</v>
      </c>
      <c r="D1375">
        <f ca="1">IF(OpportunityTbl[[#This Row],[statecode]]=0,"",OpportunityTbl[[#This Row],[Estimated Close Date]])</f>
        <v>45070</v>
      </c>
      <c r="E1375" s="14">
        <v>-85</v>
      </c>
      <c r="F1375" s="14">
        <v>-40</v>
      </c>
      <c r="G1375" t="s">
        <v>27</v>
      </c>
      <c r="H1375" t="s">
        <v>28</v>
      </c>
      <c r="I1375">
        <v>2</v>
      </c>
      <c r="J1375">
        <v>4</v>
      </c>
      <c r="K1375" t="s">
        <v>10651</v>
      </c>
      <c r="L1375" t="s">
        <v>12236</v>
      </c>
      <c r="M1375" t="s">
        <v>22</v>
      </c>
      <c r="N1375" t="s">
        <v>518</v>
      </c>
      <c r="O1375" t="s">
        <v>29</v>
      </c>
      <c r="P1375" t="s">
        <v>532</v>
      </c>
      <c r="Q1375" s="13">
        <v>2071</v>
      </c>
      <c r="S1375" s="1">
        <v>0.3</v>
      </c>
      <c r="T1375" t="s">
        <v>168</v>
      </c>
      <c r="U1375" t="s">
        <v>97</v>
      </c>
      <c r="V1375" t="b">
        <v>1</v>
      </c>
      <c r="W1375">
        <v>2.5</v>
      </c>
      <c r="X1375" t="s">
        <v>157</v>
      </c>
      <c r="Y1375" t="s">
        <v>26</v>
      </c>
    </row>
    <row r="1376" spans="1:25" x14ac:dyDescent="0.4">
      <c r="A1376" t="s">
        <v>545</v>
      </c>
      <c r="B1376" s="2">
        <f ca="1">TODAY()+OpportunityTbl[[#This Row],[CreatedOn_DaysFromToday]]</f>
        <v>45025</v>
      </c>
      <c r="C1376" s="2">
        <f ca="1">TODAY()+OpportunityTbl[[#This Row],[EstCloseDate_DaysFromToday]]</f>
        <v>45077</v>
      </c>
      <c r="D1376">
        <f ca="1">IF(OpportunityTbl[[#This Row],[statecode]]=0,"",OpportunityTbl[[#This Row],[Estimated Close Date]])</f>
        <v>45077</v>
      </c>
      <c r="E1376" s="14">
        <v>-85</v>
      </c>
      <c r="F1376" s="14">
        <v>-33</v>
      </c>
      <c r="G1376" t="s">
        <v>27</v>
      </c>
      <c r="H1376" t="s">
        <v>28</v>
      </c>
      <c r="I1376">
        <v>2</v>
      </c>
      <c r="J1376">
        <v>4</v>
      </c>
      <c r="K1376" t="s">
        <v>10639</v>
      </c>
      <c r="L1376" t="s">
        <v>12236</v>
      </c>
      <c r="M1376" t="s">
        <v>22</v>
      </c>
      <c r="N1376" t="s">
        <v>480</v>
      </c>
      <c r="O1376" t="s">
        <v>29</v>
      </c>
      <c r="P1376" t="s">
        <v>527</v>
      </c>
      <c r="Q1376" s="13">
        <v>3298</v>
      </c>
      <c r="S1376" s="1">
        <v>0.3</v>
      </c>
      <c r="T1376" t="s">
        <v>168</v>
      </c>
      <c r="U1376" t="s">
        <v>24</v>
      </c>
      <c r="V1376" t="b">
        <v>1</v>
      </c>
      <c r="W1376">
        <v>2.5</v>
      </c>
      <c r="X1376" t="s">
        <v>157</v>
      </c>
      <c r="Y1376" t="s">
        <v>26</v>
      </c>
    </row>
    <row r="1377" spans="1:25" x14ac:dyDescent="0.4">
      <c r="A1377" t="s">
        <v>781</v>
      </c>
      <c r="B1377" s="2">
        <f ca="1">TODAY()+OpportunityTbl[[#This Row],[CreatedOn_DaysFromToday]]</f>
        <v>45025</v>
      </c>
      <c r="C1377" s="2">
        <f ca="1">TODAY()+OpportunityTbl[[#This Row],[EstCloseDate_DaysFromToday]]</f>
        <v>45090</v>
      </c>
      <c r="D1377">
        <f ca="1">IF(OpportunityTbl[[#This Row],[statecode]]=0,"",OpportunityTbl[[#This Row],[Estimated Close Date]])</f>
        <v>45090</v>
      </c>
      <c r="E1377" s="14">
        <v>-85</v>
      </c>
      <c r="F1377" s="14">
        <v>-20</v>
      </c>
      <c r="G1377" t="s">
        <v>27</v>
      </c>
      <c r="H1377" t="s">
        <v>28</v>
      </c>
      <c r="I1377">
        <v>2</v>
      </c>
      <c r="J1377">
        <v>4</v>
      </c>
      <c r="K1377" t="s">
        <v>10596</v>
      </c>
      <c r="L1377" t="s">
        <v>12240</v>
      </c>
      <c r="M1377" t="s">
        <v>22</v>
      </c>
      <c r="N1377" t="s">
        <v>779</v>
      </c>
      <c r="O1377" t="s">
        <v>29</v>
      </c>
      <c r="P1377" t="s">
        <v>782</v>
      </c>
      <c r="Q1377" s="13">
        <v>7268</v>
      </c>
      <c r="S1377" s="1">
        <v>0.3</v>
      </c>
      <c r="T1377" t="s">
        <v>168</v>
      </c>
      <c r="U1377" t="s">
        <v>97</v>
      </c>
      <c r="V1377" t="b">
        <v>1</v>
      </c>
      <c r="W1377">
        <v>2.5</v>
      </c>
      <c r="X1377" t="s">
        <v>157</v>
      </c>
      <c r="Y1377" t="s">
        <v>26</v>
      </c>
    </row>
    <row r="1378" spans="1:25" x14ac:dyDescent="0.4">
      <c r="A1378" t="s">
        <v>1962</v>
      </c>
      <c r="B1378" s="2">
        <f ca="1">TODAY()+OpportunityTbl[[#This Row],[CreatedOn_DaysFromToday]]</f>
        <v>45025</v>
      </c>
      <c r="C1378" s="2">
        <f ca="1">TODAY()+OpportunityTbl[[#This Row],[EstCloseDate_DaysFromToday]]</f>
        <v>45072</v>
      </c>
      <c r="D1378">
        <f ca="1">IF(OpportunityTbl[[#This Row],[statecode]]=0,"",OpportunityTbl[[#This Row],[Estimated Close Date]])</f>
        <v>45072</v>
      </c>
      <c r="E1378" s="14">
        <v>-85</v>
      </c>
      <c r="F1378" s="14">
        <v>-38</v>
      </c>
      <c r="G1378" t="s">
        <v>27</v>
      </c>
      <c r="H1378" t="s">
        <v>28</v>
      </c>
      <c r="I1378">
        <v>2</v>
      </c>
      <c r="J1378">
        <v>4</v>
      </c>
      <c r="K1378" t="s">
        <v>10630</v>
      </c>
      <c r="L1378" t="s">
        <v>12238</v>
      </c>
      <c r="M1378" t="s">
        <v>22</v>
      </c>
      <c r="N1378" t="s">
        <v>513</v>
      </c>
      <c r="O1378" t="s">
        <v>29</v>
      </c>
      <c r="P1378" t="s">
        <v>514</v>
      </c>
      <c r="Q1378" s="13">
        <v>3864</v>
      </c>
      <c r="S1378" s="1">
        <v>0.3</v>
      </c>
      <c r="T1378" t="s">
        <v>168</v>
      </c>
      <c r="U1378" t="s">
        <v>24</v>
      </c>
      <c r="V1378" t="b">
        <v>1</v>
      </c>
      <c r="W1378">
        <v>2</v>
      </c>
      <c r="X1378" t="s">
        <v>157</v>
      </c>
      <c r="Y1378" t="s">
        <v>26</v>
      </c>
    </row>
    <row r="1379" spans="1:25" x14ac:dyDescent="0.4">
      <c r="A1379" t="s">
        <v>2174</v>
      </c>
      <c r="B1379" s="2">
        <f ca="1">TODAY()+OpportunityTbl[[#This Row],[CreatedOn_DaysFromToday]]</f>
        <v>45025</v>
      </c>
      <c r="C1379" s="2">
        <f ca="1">TODAY()+OpportunityTbl[[#This Row],[EstCloseDate_DaysFromToday]]</f>
        <v>45069</v>
      </c>
      <c r="D1379">
        <f ca="1">IF(OpportunityTbl[[#This Row],[statecode]]=0,"",OpportunityTbl[[#This Row],[Estimated Close Date]])</f>
        <v>45069</v>
      </c>
      <c r="E1379" s="14">
        <v>-85</v>
      </c>
      <c r="F1379" s="14">
        <v>-41</v>
      </c>
      <c r="G1379" t="s">
        <v>27</v>
      </c>
      <c r="H1379" t="s">
        <v>28</v>
      </c>
      <c r="I1379">
        <v>2</v>
      </c>
      <c r="J1379">
        <v>4</v>
      </c>
      <c r="K1379" t="s">
        <v>10629</v>
      </c>
      <c r="L1379" t="s">
        <v>12240</v>
      </c>
      <c r="M1379" t="s">
        <v>22</v>
      </c>
      <c r="N1379" t="s">
        <v>1710</v>
      </c>
      <c r="O1379" t="s">
        <v>29</v>
      </c>
      <c r="P1379" t="s">
        <v>1713</v>
      </c>
      <c r="Q1379" s="13">
        <v>6004</v>
      </c>
      <c r="S1379" s="1">
        <v>0.3</v>
      </c>
      <c r="T1379" t="s">
        <v>168</v>
      </c>
      <c r="U1379" t="s">
        <v>100</v>
      </c>
      <c r="V1379" t="b">
        <v>0</v>
      </c>
      <c r="W1379">
        <v>4</v>
      </c>
      <c r="X1379" t="s">
        <v>157</v>
      </c>
      <c r="Y1379" t="s">
        <v>26</v>
      </c>
    </row>
    <row r="1380" spans="1:25" x14ac:dyDescent="0.4">
      <c r="A1380" t="s">
        <v>5211</v>
      </c>
      <c r="B1380" s="2">
        <f ca="1">TODAY()+OpportunityTbl[[#This Row],[CreatedOn_DaysFromToday]]</f>
        <v>45025</v>
      </c>
      <c r="C1380" s="2">
        <f ca="1">TODAY()+OpportunityTbl[[#This Row],[EstCloseDate_DaysFromToday]]</f>
        <v>45087</v>
      </c>
      <c r="D1380">
        <f ca="1">IF(OpportunityTbl[[#This Row],[statecode]]=0,"",OpportunityTbl[[#This Row],[Estimated Close Date]])</f>
        <v>45087</v>
      </c>
      <c r="E1380" s="14">
        <v>-85</v>
      </c>
      <c r="F1380" s="14">
        <v>-23</v>
      </c>
      <c r="G1380" t="s">
        <v>27</v>
      </c>
      <c r="H1380" t="s">
        <v>28</v>
      </c>
      <c r="I1380">
        <v>2</v>
      </c>
      <c r="J1380">
        <v>4</v>
      </c>
      <c r="K1380" t="s">
        <v>10624</v>
      </c>
      <c r="L1380" t="s">
        <v>12239</v>
      </c>
      <c r="M1380" t="s">
        <v>22</v>
      </c>
      <c r="N1380" t="s">
        <v>2022</v>
      </c>
      <c r="O1380" t="s">
        <v>29</v>
      </c>
      <c r="P1380" t="s">
        <v>2023</v>
      </c>
      <c r="Q1380" s="13">
        <v>7397</v>
      </c>
      <c r="S1380" s="1">
        <v>0.3</v>
      </c>
      <c r="T1380" t="s">
        <v>168</v>
      </c>
      <c r="U1380" t="s">
        <v>100</v>
      </c>
      <c r="V1380" t="b">
        <v>0</v>
      </c>
      <c r="W1380">
        <v>3</v>
      </c>
      <c r="X1380" t="s">
        <v>157</v>
      </c>
      <c r="Y1380" t="s">
        <v>4890</v>
      </c>
    </row>
    <row r="1381" spans="1:25" x14ac:dyDescent="0.4">
      <c r="A1381" t="s">
        <v>6715</v>
      </c>
      <c r="B1381" s="2">
        <f ca="1">TODAY()+OpportunityTbl[[#This Row],[CreatedOn_DaysFromToday]]</f>
        <v>45025</v>
      </c>
      <c r="C1381" s="2">
        <f ca="1">TODAY()+OpportunityTbl[[#This Row],[EstCloseDate_DaysFromToday]]</f>
        <v>45086</v>
      </c>
      <c r="D1381">
        <f ca="1">IF(OpportunityTbl[[#This Row],[statecode]]=0,"",OpportunityTbl[[#This Row],[Estimated Close Date]])</f>
        <v>45086</v>
      </c>
      <c r="E1381" s="14">
        <v>-85</v>
      </c>
      <c r="F1381" s="14">
        <v>-24</v>
      </c>
      <c r="G1381" t="s">
        <v>27</v>
      </c>
      <c r="H1381" t="s">
        <v>28</v>
      </c>
      <c r="I1381">
        <v>2</v>
      </c>
      <c r="J1381">
        <v>4</v>
      </c>
      <c r="K1381" t="s">
        <v>10649</v>
      </c>
      <c r="L1381" t="s">
        <v>12234</v>
      </c>
      <c r="M1381" t="s">
        <v>22</v>
      </c>
      <c r="N1381" t="s">
        <v>513</v>
      </c>
      <c r="O1381" t="s">
        <v>29</v>
      </c>
      <c r="P1381" t="s">
        <v>525</v>
      </c>
      <c r="Q1381" s="13">
        <v>2318</v>
      </c>
      <c r="S1381" s="1">
        <v>0.3</v>
      </c>
      <c r="T1381" t="s">
        <v>168</v>
      </c>
      <c r="U1381" t="s">
        <v>24</v>
      </c>
      <c r="V1381" t="b">
        <v>0</v>
      </c>
      <c r="W1381">
        <v>2.5</v>
      </c>
      <c r="X1381" t="s">
        <v>157</v>
      </c>
      <c r="Y1381" t="s">
        <v>4896</v>
      </c>
    </row>
    <row r="1382" spans="1:25" x14ac:dyDescent="0.4">
      <c r="A1382" t="s">
        <v>7670</v>
      </c>
      <c r="B1382" s="2">
        <f ca="1">TODAY()+OpportunityTbl[[#This Row],[CreatedOn_DaysFromToday]]</f>
        <v>45025</v>
      </c>
      <c r="C1382" s="2">
        <f ca="1">TODAY()+OpportunityTbl[[#This Row],[EstCloseDate_DaysFromToday]]</f>
        <v>45099</v>
      </c>
      <c r="D1382">
        <f ca="1">IF(OpportunityTbl[[#This Row],[statecode]]=0,"",OpportunityTbl[[#This Row],[Estimated Close Date]])</f>
        <v>45099</v>
      </c>
      <c r="E1382" s="14">
        <v>-85</v>
      </c>
      <c r="F1382" s="14">
        <v>-11</v>
      </c>
      <c r="G1382" t="s">
        <v>7082</v>
      </c>
      <c r="H1382" t="s">
        <v>7082</v>
      </c>
      <c r="I1382">
        <v>1</v>
      </c>
      <c r="J1382">
        <v>3</v>
      </c>
      <c r="K1382" t="s">
        <v>10640</v>
      </c>
      <c r="L1382" t="s">
        <v>12238</v>
      </c>
      <c r="M1382" t="s">
        <v>22</v>
      </c>
      <c r="N1382" t="s">
        <v>480</v>
      </c>
      <c r="O1382" t="s">
        <v>29</v>
      </c>
      <c r="P1382" t="s">
        <v>687</v>
      </c>
      <c r="Q1382" s="13">
        <v>4664</v>
      </c>
      <c r="R1382" s="13">
        <v>4570.72</v>
      </c>
      <c r="S1382" s="1">
        <v>0.5</v>
      </c>
      <c r="T1382" t="s">
        <v>168</v>
      </c>
      <c r="U1382" t="s">
        <v>24</v>
      </c>
      <c r="V1382" t="b">
        <v>0</v>
      </c>
      <c r="W1382">
        <v>2</v>
      </c>
      <c r="X1382" t="s">
        <v>240</v>
      </c>
      <c r="Y1382" t="s">
        <v>4926</v>
      </c>
    </row>
    <row r="1383" spans="1:25" x14ac:dyDescent="0.4">
      <c r="A1383" t="s">
        <v>7671</v>
      </c>
      <c r="B1383" s="2">
        <f ca="1">TODAY()+OpportunityTbl[[#This Row],[CreatedOn_DaysFromToday]]</f>
        <v>45025</v>
      </c>
      <c r="C1383" s="2">
        <f ca="1">TODAY()+OpportunityTbl[[#This Row],[EstCloseDate_DaysFromToday]]</f>
        <v>45074</v>
      </c>
      <c r="D1383">
        <f ca="1">IF(OpportunityTbl[[#This Row],[statecode]]=0,"",OpportunityTbl[[#This Row],[Estimated Close Date]])</f>
        <v>45074</v>
      </c>
      <c r="E1383" s="14">
        <v>-85</v>
      </c>
      <c r="F1383" s="14">
        <v>-36</v>
      </c>
      <c r="G1383" t="s">
        <v>7082</v>
      </c>
      <c r="H1383" t="s">
        <v>7082</v>
      </c>
      <c r="I1383">
        <v>1</v>
      </c>
      <c r="J1383">
        <v>3</v>
      </c>
      <c r="K1383" t="s">
        <v>10651</v>
      </c>
      <c r="L1383" t="s">
        <v>12239</v>
      </c>
      <c r="M1383" t="s">
        <v>22</v>
      </c>
      <c r="N1383" t="s">
        <v>31</v>
      </c>
      <c r="O1383" t="s">
        <v>29</v>
      </c>
      <c r="P1383" t="s">
        <v>210</v>
      </c>
      <c r="Q1383" s="13">
        <v>9079</v>
      </c>
      <c r="R1383" s="13">
        <v>8897.42</v>
      </c>
      <c r="S1383" s="1">
        <v>0.5</v>
      </c>
      <c r="T1383" t="s">
        <v>168</v>
      </c>
      <c r="U1383" t="s">
        <v>100</v>
      </c>
      <c r="V1383" t="b">
        <v>0</v>
      </c>
      <c r="W1383">
        <v>2</v>
      </c>
      <c r="X1383" t="s">
        <v>240</v>
      </c>
      <c r="Y1383" t="s">
        <v>4892</v>
      </c>
    </row>
    <row r="1384" spans="1:25" x14ac:dyDescent="0.4">
      <c r="A1384" t="s">
        <v>8298</v>
      </c>
      <c r="B1384" s="2">
        <f ca="1">TODAY()+OpportunityTbl[[#This Row],[CreatedOn_DaysFromToday]]</f>
        <v>45025</v>
      </c>
      <c r="C1384" s="2">
        <f ca="1">TODAY()+OpportunityTbl[[#This Row],[EstCloseDate_DaysFromToday]]</f>
        <v>45080</v>
      </c>
      <c r="D1384">
        <f ca="1">IF(OpportunityTbl[[#This Row],[statecode]]=0,"",OpportunityTbl[[#This Row],[Estimated Close Date]])</f>
        <v>45080</v>
      </c>
      <c r="E1384" s="14">
        <v>-85</v>
      </c>
      <c r="F1384" s="14">
        <v>-30</v>
      </c>
      <c r="G1384" t="s">
        <v>7082</v>
      </c>
      <c r="H1384" t="s">
        <v>7082</v>
      </c>
      <c r="I1384">
        <v>1</v>
      </c>
      <c r="J1384">
        <v>3</v>
      </c>
      <c r="K1384" t="s">
        <v>10649</v>
      </c>
      <c r="L1384" t="s">
        <v>12234</v>
      </c>
      <c r="M1384" t="s">
        <v>22</v>
      </c>
      <c r="N1384" t="s">
        <v>2121</v>
      </c>
      <c r="O1384" t="s">
        <v>29</v>
      </c>
      <c r="P1384" t="s">
        <v>4734</v>
      </c>
      <c r="Q1384" s="13">
        <v>3491</v>
      </c>
      <c r="R1384" s="13">
        <v>3351.36</v>
      </c>
      <c r="S1384" s="1">
        <v>0.9</v>
      </c>
      <c r="T1384" t="s">
        <v>4724</v>
      </c>
      <c r="U1384" t="s">
        <v>24</v>
      </c>
      <c r="V1384" t="b">
        <v>1</v>
      </c>
      <c r="W1384">
        <v>4</v>
      </c>
      <c r="X1384" t="s">
        <v>4732</v>
      </c>
      <c r="Y1384" t="s">
        <v>4926</v>
      </c>
    </row>
    <row r="1385" spans="1:25" x14ac:dyDescent="0.4">
      <c r="A1385" s="3" t="s">
        <v>8588</v>
      </c>
      <c r="B1385" s="2">
        <f ca="1">TODAY()+OpportunityTbl[[#This Row],[CreatedOn_DaysFromToday]]</f>
        <v>45025</v>
      </c>
      <c r="C1385" s="2">
        <f ca="1">TODAY()+OpportunityTbl[[#This Row],[EstCloseDate_DaysFromToday]]</f>
        <v>45072</v>
      </c>
      <c r="D1385">
        <f ca="1">IF(OpportunityTbl[[#This Row],[statecode]]=0,"",OpportunityTbl[[#This Row],[Estimated Close Date]])</f>
        <v>45072</v>
      </c>
      <c r="E1385" s="14">
        <v>-85</v>
      </c>
      <c r="F1385" s="14">
        <v>-38</v>
      </c>
      <c r="G1385" t="s">
        <v>7082</v>
      </c>
      <c r="H1385" t="s">
        <v>7082</v>
      </c>
      <c r="I1385">
        <v>1</v>
      </c>
      <c r="J1385">
        <v>3</v>
      </c>
      <c r="K1385" t="s">
        <v>10622</v>
      </c>
      <c r="L1385" t="s">
        <v>12234</v>
      </c>
      <c r="M1385" t="s">
        <v>22</v>
      </c>
      <c r="N1385" t="s">
        <v>2022</v>
      </c>
      <c r="O1385" t="s">
        <v>29</v>
      </c>
      <c r="P1385" t="s">
        <v>2023</v>
      </c>
      <c r="Q1385" s="13">
        <v>2149</v>
      </c>
      <c r="R1385" s="13">
        <v>2063.04</v>
      </c>
      <c r="S1385" s="1">
        <v>0.3</v>
      </c>
      <c r="T1385" t="s">
        <v>168</v>
      </c>
      <c r="U1385" t="s">
        <v>100</v>
      </c>
      <c r="V1385" t="b">
        <v>1</v>
      </c>
      <c r="W1385">
        <v>4</v>
      </c>
      <c r="X1385" t="s">
        <v>157</v>
      </c>
      <c r="Y1385" t="s">
        <v>26</v>
      </c>
    </row>
    <row r="1386" spans="1:25" x14ac:dyDescent="0.4">
      <c r="A1386" t="s">
        <v>8617</v>
      </c>
      <c r="B1386" s="2">
        <f ca="1">TODAY()+OpportunityTbl[[#This Row],[CreatedOn_DaysFromToday]]</f>
        <v>45025</v>
      </c>
      <c r="C1386" s="2">
        <f ca="1">TODAY()+OpportunityTbl[[#This Row],[EstCloseDate_DaysFromToday]]</f>
        <v>45096</v>
      </c>
      <c r="D1386">
        <f ca="1">IF(OpportunityTbl[[#This Row],[statecode]]=0,"",OpportunityTbl[[#This Row],[Estimated Close Date]])</f>
        <v>45096</v>
      </c>
      <c r="E1386" s="14">
        <v>-85</v>
      </c>
      <c r="F1386" s="14">
        <v>-14</v>
      </c>
      <c r="G1386" t="s">
        <v>7082</v>
      </c>
      <c r="H1386" t="s">
        <v>7082</v>
      </c>
      <c r="I1386">
        <v>1</v>
      </c>
      <c r="J1386">
        <v>3</v>
      </c>
      <c r="K1386" t="s">
        <v>10545</v>
      </c>
      <c r="L1386" t="s">
        <v>12239</v>
      </c>
      <c r="M1386" t="s">
        <v>22</v>
      </c>
      <c r="N1386" t="s">
        <v>1727</v>
      </c>
      <c r="O1386" t="s">
        <v>29</v>
      </c>
      <c r="P1386" t="s">
        <v>1849</v>
      </c>
      <c r="Q1386" s="13">
        <v>9392</v>
      </c>
      <c r="R1386" s="13">
        <v>9110.24</v>
      </c>
      <c r="S1386" s="1">
        <v>0.3</v>
      </c>
      <c r="T1386" t="s">
        <v>168</v>
      </c>
      <c r="U1386" t="s">
        <v>24</v>
      </c>
      <c r="V1386" t="b">
        <v>1</v>
      </c>
      <c r="W1386">
        <v>3</v>
      </c>
      <c r="X1386" t="s">
        <v>157</v>
      </c>
      <c r="Y1386" t="s">
        <v>26</v>
      </c>
    </row>
    <row r="1387" spans="1:25" x14ac:dyDescent="0.4">
      <c r="A1387" t="s">
        <v>9482</v>
      </c>
      <c r="B1387" s="2">
        <f ca="1">TODAY()+OpportunityTbl[[#This Row],[CreatedOn_DaysFromToday]]</f>
        <v>45025</v>
      </c>
      <c r="C1387" s="2">
        <f ca="1">TODAY()+OpportunityTbl[[#This Row],[EstCloseDate_DaysFromToday]]</f>
        <v>45052</v>
      </c>
      <c r="D1387">
        <f ca="1">IF(OpportunityTbl[[#This Row],[statecode]]=0,"",OpportunityTbl[[#This Row],[Estimated Close Date]])</f>
        <v>45052</v>
      </c>
      <c r="E1387" s="14">
        <v>-85</v>
      </c>
      <c r="F1387" s="14">
        <v>-58</v>
      </c>
      <c r="G1387" t="s">
        <v>7082</v>
      </c>
      <c r="H1387" t="s">
        <v>7082</v>
      </c>
      <c r="I1387">
        <v>1</v>
      </c>
      <c r="J1387">
        <v>3</v>
      </c>
      <c r="K1387" t="s">
        <v>10695</v>
      </c>
      <c r="L1387" t="s">
        <v>12236</v>
      </c>
      <c r="M1387" t="s">
        <v>22</v>
      </c>
      <c r="N1387" t="s">
        <v>469</v>
      </c>
      <c r="O1387" t="s">
        <v>29</v>
      </c>
      <c r="P1387" t="s">
        <v>470</v>
      </c>
      <c r="Q1387" s="13">
        <v>2998</v>
      </c>
      <c r="R1387" s="13">
        <v>2923.05</v>
      </c>
      <c r="S1387" s="1">
        <v>0.5</v>
      </c>
      <c r="T1387" t="s">
        <v>168</v>
      </c>
      <c r="U1387" t="s">
        <v>100</v>
      </c>
      <c r="V1387" t="b">
        <v>1</v>
      </c>
      <c r="W1387">
        <v>2.5</v>
      </c>
      <c r="X1387" t="s">
        <v>240</v>
      </c>
      <c r="Y1387" t="s">
        <v>26</v>
      </c>
    </row>
    <row r="1388" spans="1:25" x14ac:dyDescent="0.4">
      <c r="A1388" t="s">
        <v>546</v>
      </c>
      <c r="B1388" s="2">
        <f ca="1">TODAY()+OpportunityTbl[[#This Row],[CreatedOn_DaysFromToday]]</f>
        <v>45024</v>
      </c>
      <c r="C1388" s="2">
        <f ca="1">TODAY()+OpportunityTbl[[#This Row],[EstCloseDate_DaysFromToday]]</f>
        <v>45062</v>
      </c>
      <c r="D1388">
        <f ca="1">IF(OpportunityTbl[[#This Row],[statecode]]=0,"",OpportunityTbl[[#This Row],[Estimated Close Date]])</f>
        <v>45062</v>
      </c>
      <c r="E1388" s="14">
        <v>-86</v>
      </c>
      <c r="F1388" s="14">
        <v>-48</v>
      </c>
      <c r="G1388" t="s">
        <v>27</v>
      </c>
      <c r="H1388" t="s">
        <v>28</v>
      </c>
      <c r="I1388">
        <v>2</v>
      </c>
      <c r="J1388">
        <v>4</v>
      </c>
      <c r="K1388" t="s">
        <v>10696</v>
      </c>
      <c r="L1388" t="s">
        <v>12236</v>
      </c>
      <c r="M1388" t="s">
        <v>22</v>
      </c>
      <c r="N1388" t="s">
        <v>480</v>
      </c>
      <c r="O1388" t="s">
        <v>29</v>
      </c>
      <c r="P1388" t="s">
        <v>527</v>
      </c>
      <c r="Q1388" s="13">
        <v>1984</v>
      </c>
      <c r="S1388" s="1">
        <v>0.3</v>
      </c>
      <c r="T1388" t="s">
        <v>168</v>
      </c>
      <c r="U1388" t="s">
        <v>100</v>
      </c>
      <c r="V1388" t="b">
        <v>1</v>
      </c>
      <c r="W1388">
        <v>2.5</v>
      </c>
      <c r="X1388" t="s">
        <v>157</v>
      </c>
      <c r="Y1388" t="s">
        <v>26</v>
      </c>
    </row>
    <row r="1389" spans="1:25" x14ac:dyDescent="0.4">
      <c r="A1389" t="s">
        <v>547</v>
      </c>
      <c r="B1389" s="2">
        <f ca="1">TODAY()+OpportunityTbl[[#This Row],[CreatedOn_DaysFromToday]]</f>
        <v>45024</v>
      </c>
      <c r="C1389" s="2">
        <f ca="1">TODAY()+OpportunityTbl[[#This Row],[EstCloseDate_DaysFromToday]]</f>
        <v>45079</v>
      </c>
      <c r="D1389">
        <f ca="1">IF(OpportunityTbl[[#This Row],[statecode]]=0,"",OpportunityTbl[[#This Row],[Estimated Close Date]])</f>
        <v>45079</v>
      </c>
      <c r="E1389" s="14">
        <v>-86</v>
      </c>
      <c r="F1389" s="14">
        <v>-31</v>
      </c>
      <c r="G1389" t="s">
        <v>27</v>
      </c>
      <c r="H1389" t="s">
        <v>28</v>
      </c>
      <c r="I1389">
        <v>2</v>
      </c>
      <c r="J1389">
        <v>4</v>
      </c>
      <c r="K1389" t="s">
        <v>10694</v>
      </c>
      <c r="L1389" t="s">
        <v>12234</v>
      </c>
      <c r="M1389" t="s">
        <v>22</v>
      </c>
      <c r="N1389" t="s">
        <v>475</v>
      </c>
      <c r="O1389" t="s">
        <v>29</v>
      </c>
      <c r="P1389" t="s">
        <v>548</v>
      </c>
      <c r="Q1389" s="13">
        <v>2349</v>
      </c>
      <c r="S1389" s="1">
        <v>0.3</v>
      </c>
      <c r="T1389" t="s">
        <v>168</v>
      </c>
      <c r="U1389" t="s">
        <v>24</v>
      </c>
      <c r="V1389" t="b">
        <v>1</v>
      </c>
      <c r="W1389">
        <v>2.5</v>
      </c>
      <c r="X1389" t="s">
        <v>157</v>
      </c>
      <c r="Y1389" t="s">
        <v>26</v>
      </c>
    </row>
    <row r="1390" spans="1:25" x14ac:dyDescent="0.4">
      <c r="A1390" t="s">
        <v>1889</v>
      </c>
      <c r="B1390" s="2">
        <f ca="1">TODAY()+OpportunityTbl[[#This Row],[CreatedOn_DaysFromToday]]</f>
        <v>45024</v>
      </c>
      <c r="C1390" s="2">
        <f ca="1">TODAY()+OpportunityTbl[[#This Row],[EstCloseDate_DaysFromToday]]</f>
        <v>45072</v>
      </c>
      <c r="D1390">
        <f ca="1">IF(OpportunityTbl[[#This Row],[statecode]]=0,"",OpportunityTbl[[#This Row],[Estimated Close Date]])</f>
        <v>45072</v>
      </c>
      <c r="E1390" s="14">
        <v>-86</v>
      </c>
      <c r="F1390" s="14">
        <v>-38</v>
      </c>
      <c r="G1390" t="s">
        <v>27</v>
      </c>
      <c r="H1390" t="s">
        <v>28</v>
      </c>
      <c r="I1390">
        <v>2</v>
      </c>
      <c r="J1390">
        <v>4</v>
      </c>
      <c r="K1390" t="s">
        <v>10675</v>
      </c>
      <c r="L1390" t="s">
        <v>12238</v>
      </c>
      <c r="M1390" t="s">
        <v>22</v>
      </c>
      <c r="N1390" t="s">
        <v>513</v>
      </c>
      <c r="O1390" t="s">
        <v>29</v>
      </c>
      <c r="P1390" t="s">
        <v>571</v>
      </c>
      <c r="Q1390" s="13">
        <v>4223</v>
      </c>
      <c r="S1390" s="1">
        <v>0.3</v>
      </c>
      <c r="T1390" t="s">
        <v>168</v>
      </c>
      <c r="U1390" t="s">
        <v>100</v>
      </c>
      <c r="V1390" t="b">
        <v>0</v>
      </c>
      <c r="W1390">
        <v>2</v>
      </c>
      <c r="X1390" t="s">
        <v>157</v>
      </c>
      <c r="Y1390" t="s">
        <v>26</v>
      </c>
    </row>
    <row r="1391" spans="1:25" x14ac:dyDescent="0.4">
      <c r="A1391" t="s">
        <v>2253</v>
      </c>
      <c r="B1391" s="2">
        <f ca="1">TODAY()+OpportunityTbl[[#This Row],[CreatedOn_DaysFromToday]]</f>
        <v>45024</v>
      </c>
      <c r="C1391" s="2">
        <f ca="1">TODAY()+OpportunityTbl[[#This Row],[EstCloseDate_DaysFromToday]]</f>
        <v>45082</v>
      </c>
      <c r="D1391">
        <f ca="1">IF(OpportunityTbl[[#This Row],[statecode]]=0,"",OpportunityTbl[[#This Row],[Estimated Close Date]])</f>
        <v>45082</v>
      </c>
      <c r="E1391" s="14">
        <v>-86</v>
      </c>
      <c r="F1391" s="14">
        <v>-28</v>
      </c>
      <c r="G1391" t="s">
        <v>27</v>
      </c>
      <c r="H1391" t="s">
        <v>28</v>
      </c>
      <c r="I1391">
        <v>2</v>
      </c>
      <c r="J1391">
        <v>4</v>
      </c>
      <c r="K1391" t="s">
        <v>10658</v>
      </c>
      <c r="L1391" t="s">
        <v>12240</v>
      </c>
      <c r="M1391" t="s">
        <v>22</v>
      </c>
      <c r="N1391" t="s">
        <v>1710</v>
      </c>
      <c r="O1391" t="s">
        <v>29</v>
      </c>
      <c r="P1391" t="s">
        <v>1711</v>
      </c>
      <c r="Q1391" s="13">
        <v>6909</v>
      </c>
      <c r="S1391" s="1">
        <v>0.3</v>
      </c>
      <c r="T1391" t="s">
        <v>168</v>
      </c>
      <c r="U1391" t="s">
        <v>24</v>
      </c>
      <c r="V1391" t="b">
        <v>0</v>
      </c>
      <c r="W1391">
        <v>4</v>
      </c>
      <c r="X1391" t="s">
        <v>157</v>
      </c>
      <c r="Y1391" t="s">
        <v>26</v>
      </c>
    </row>
    <row r="1392" spans="1:25" x14ac:dyDescent="0.4">
      <c r="A1392" t="s">
        <v>2342</v>
      </c>
      <c r="B1392" s="2">
        <f ca="1">TODAY()+OpportunityTbl[[#This Row],[CreatedOn_DaysFromToday]]</f>
        <v>45024</v>
      </c>
      <c r="C1392" s="2">
        <f ca="1">TODAY()+OpportunityTbl[[#This Row],[EstCloseDate_DaysFromToday]]</f>
        <v>45081</v>
      </c>
      <c r="D1392">
        <f ca="1">IF(OpportunityTbl[[#This Row],[statecode]]=0,"",OpportunityTbl[[#This Row],[Estimated Close Date]])</f>
        <v>45081</v>
      </c>
      <c r="E1392" s="14">
        <v>-86</v>
      </c>
      <c r="F1392" s="14">
        <v>-29</v>
      </c>
      <c r="G1392" t="s">
        <v>27</v>
      </c>
      <c r="H1392" t="s">
        <v>28</v>
      </c>
      <c r="I1392">
        <v>2</v>
      </c>
      <c r="J1392">
        <v>4</v>
      </c>
      <c r="K1392" t="s">
        <v>10630</v>
      </c>
      <c r="L1392" t="s">
        <v>12238</v>
      </c>
      <c r="M1392" t="s">
        <v>22</v>
      </c>
      <c r="N1392" t="s">
        <v>31</v>
      </c>
      <c r="O1392" t="s">
        <v>29</v>
      </c>
      <c r="P1392" t="s">
        <v>210</v>
      </c>
      <c r="Q1392" s="13">
        <v>4539</v>
      </c>
      <c r="S1392" s="1">
        <v>0.5</v>
      </c>
      <c r="T1392" t="s">
        <v>168</v>
      </c>
      <c r="U1392" t="s">
        <v>97</v>
      </c>
      <c r="V1392" t="b">
        <v>0</v>
      </c>
      <c r="W1392">
        <v>2</v>
      </c>
      <c r="X1392" t="s">
        <v>240</v>
      </c>
      <c r="Y1392" t="s">
        <v>26</v>
      </c>
    </row>
    <row r="1393" spans="1:25" x14ac:dyDescent="0.4">
      <c r="A1393" t="s">
        <v>2628</v>
      </c>
      <c r="B1393" s="2">
        <f ca="1">TODAY()+OpportunityTbl[[#This Row],[CreatedOn_DaysFromToday]]</f>
        <v>45024</v>
      </c>
      <c r="C1393" s="2">
        <f ca="1">TODAY()+OpportunityTbl[[#This Row],[EstCloseDate_DaysFromToday]]</f>
        <v>45049</v>
      </c>
      <c r="D1393">
        <f ca="1">IF(OpportunityTbl[[#This Row],[statecode]]=0,"",OpportunityTbl[[#This Row],[Estimated Close Date]])</f>
        <v>45049</v>
      </c>
      <c r="E1393" s="14">
        <v>-86</v>
      </c>
      <c r="F1393" s="14">
        <v>-61</v>
      </c>
      <c r="G1393" t="s">
        <v>27</v>
      </c>
      <c r="H1393" t="s">
        <v>28</v>
      </c>
      <c r="I1393">
        <v>2</v>
      </c>
      <c r="J1393">
        <v>4</v>
      </c>
      <c r="K1393" t="s">
        <v>10697</v>
      </c>
      <c r="L1393" t="s">
        <v>12239</v>
      </c>
      <c r="M1393" t="s">
        <v>22</v>
      </c>
      <c r="N1393" t="s">
        <v>2069</v>
      </c>
      <c r="O1393" t="s">
        <v>29</v>
      </c>
      <c r="P1393" t="s">
        <v>2623</v>
      </c>
      <c r="Q1393" s="13">
        <v>5056</v>
      </c>
      <c r="S1393" s="1">
        <v>0.1</v>
      </c>
      <c r="T1393" t="s">
        <v>23</v>
      </c>
      <c r="U1393" t="s">
        <v>24</v>
      </c>
      <c r="V1393" t="b">
        <v>1</v>
      </c>
      <c r="W1393">
        <v>4</v>
      </c>
      <c r="X1393" t="s">
        <v>25</v>
      </c>
      <c r="Y1393" t="s">
        <v>26</v>
      </c>
    </row>
    <row r="1394" spans="1:25" x14ac:dyDescent="0.4">
      <c r="A1394" t="s">
        <v>7098</v>
      </c>
      <c r="B1394" s="2">
        <f ca="1">TODAY()+OpportunityTbl[[#This Row],[CreatedOn_DaysFromToday]]</f>
        <v>45024</v>
      </c>
      <c r="C1394" s="2">
        <f ca="1">TODAY()+OpportunityTbl[[#This Row],[EstCloseDate_DaysFromToday]]</f>
        <v>45079</v>
      </c>
      <c r="D1394">
        <f ca="1">IF(OpportunityTbl[[#This Row],[statecode]]=0,"",OpportunityTbl[[#This Row],[Estimated Close Date]])</f>
        <v>45079</v>
      </c>
      <c r="E1394" s="14">
        <v>-86</v>
      </c>
      <c r="F1394" s="14">
        <v>-31</v>
      </c>
      <c r="G1394" t="s">
        <v>7082</v>
      </c>
      <c r="H1394" t="s">
        <v>7082</v>
      </c>
      <c r="I1394">
        <v>1</v>
      </c>
      <c r="J1394">
        <v>3</v>
      </c>
      <c r="K1394" t="s">
        <v>10619</v>
      </c>
      <c r="L1394" t="s">
        <v>12239</v>
      </c>
      <c r="M1394" t="s">
        <v>22</v>
      </c>
      <c r="N1394" t="s">
        <v>1710</v>
      </c>
      <c r="O1394" t="s">
        <v>29</v>
      </c>
      <c r="P1394" t="s">
        <v>1881</v>
      </c>
      <c r="Q1394" s="13">
        <v>7504</v>
      </c>
      <c r="R1394" s="13">
        <v>7241.36</v>
      </c>
      <c r="S1394" s="1">
        <v>0.9</v>
      </c>
      <c r="T1394" t="s">
        <v>4724</v>
      </c>
      <c r="U1394" t="s">
        <v>97</v>
      </c>
      <c r="V1394" t="b">
        <v>1</v>
      </c>
      <c r="W1394">
        <v>3.5</v>
      </c>
      <c r="X1394" t="s">
        <v>4732</v>
      </c>
      <c r="Y1394" t="s">
        <v>4890</v>
      </c>
    </row>
    <row r="1395" spans="1:25" x14ac:dyDescent="0.4">
      <c r="A1395" t="s">
        <v>7335</v>
      </c>
      <c r="B1395" s="2">
        <f ca="1">TODAY()+OpportunityTbl[[#This Row],[CreatedOn_DaysFromToday]]</f>
        <v>45024</v>
      </c>
      <c r="C1395" s="2">
        <f ca="1">TODAY()+OpportunityTbl[[#This Row],[EstCloseDate_DaysFromToday]]</f>
        <v>45071</v>
      </c>
      <c r="D1395">
        <f ca="1">IF(OpportunityTbl[[#This Row],[statecode]]=0,"",OpportunityTbl[[#This Row],[Estimated Close Date]])</f>
        <v>45071</v>
      </c>
      <c r="E1395" s="14">
        <v>-86</v>
      </c>
      <c r="F1395" s="14">
        <v>-39</v>
      </c>
      <c r="G1395" t="s">
        <v>7082</v>
      </c>
      <c r="H1395" t="s">
        <v>7082</v>
      </c>
      <c r="I1395">
        <v>1</v>
      </c>
      <c r="J1395">
        <v>3</v>
      </c>
      <c r="K1395" t="s">
        <v>10617</v>
      </c>
      <c r="L1395" t="s">
        <v>12237</v>
      </c>
      <c r="M1395" t="s">
        <v>22</v>
      </c>
      <c r="N1395" t="s">
        <v>1710</v>
      </c>
      <c r="O1395" t="s">
        <v>29</v>
      </c>
      <c r="P1395" t="s">
        <v>1805</v>
      </c>
      <c r="Q1395" s="13">
        <v>3353</v>
      </c>
      <c r="R1395" s="13">
        <v>3185.35</v>
      </c>
      <c r="S1395" s="1">
        <v>0.3</v>
      </c>
      <c r="T1395" t="s">
        <v>168</v>
      </c>
      <c r="U1395" t="s">
        <v>97</v>
      </c>
      <c r="V1395" t="b">
        <v>1</v>
      </c>
      <c r="W1395">
        <v>5</v>
      </c>
      <c r="X1395" t="s">
        <v>157</v>
      </c>
      <c r="Y1395" t="s">
        <v>4896</v>
      </c>
    </row>
    <row r="1396" spans="1:25" x14ac:dyDescent="0.4">
      <c r="A1396" t="s">
        <v>7765</v>
      </c>
      <c r="B1396" s="2">
        <f ca="1">TODAY()+OpportunityTbl[[#This Row],[CreatedOn_DaysFromToday]]</f>
        <v>45024</v>
      </c>
      <c r="C1396" s="2">
        <f ca="1">TODAY()+OpportunityTbl[[#This Row],[EstCloseDate_DaysFromToday]]</f>
        <v>45078</v>
      </c>
      <c r="D1396">
        <f ca="1">IF(OpportunityTbl[[#This Row],[statecode]]=0,"",OpportunityTbl[[#This Row],[Estimated Close Date]])</f>
        <v>45078</v>
      </c>
      <c r="E1396" s="14">
        <v>-86</v>
      </c>
      <c r="F1396" s="14">
        <v>-32</v>
      </c>
      <c r="G1396" t="s">
        <v>7082</v>
      </c>
      <c r="H1396" t="s">
        <v>7082</v>
      </c>
      <c r="I1396">
        <v>1</v>
      </c>
      <c r="J1396">
        <v>3</v>
      </c>
      <c r="K1396" t="s">
        <v>10615</v>
      </c>
      <c r="L1396" t="s">
        <v>12233</v>
      </c>
      <c r="M1396" t="s">
        <v>22</v>
      </c>
      <c r="N1396" t="s">
        <v>1710</v>
      </c>
      <c r="O1396" t="s">
        <v>29</v>
      </c>
      <c r="P1396" t="s">
        <v>1881</v>
      </c>
      <c r="Q1396" s="13">
        <v>18364</v>
      </c>
      <c r="R1396" s="13">
        <v>17629.439999999999</v>
      </c>
      <c r="S1396" s="1">
        <v>0.5</v>
      </c>
      <c r="T1396" t="s">
        <v>168</v>
      </c>
      <c r="U1396" t="s">
        <v>97</v>
      </c>
      <c r="V1396" t="b">
        <v>1</v>
      </c>
      <c r="W1396">
        <v>4</v>
      </c>
      <c r="X1396" t="s">
        <v>240</v>
      </c>
      <c r="Y1396" t="s">
        <v>4926</v>
      </c>
    </row>
    <row r="1397" spans="1:25" x14ac:dyDescent="0.4">
      <c r="A1397" t="s">
        <v>8525</v>
      </c>
      <c r="B1397" s="2">
        <f ca="1">TODAY()+OpportunityTbl[[#This Row],[CreatedOn_DaysFromToday]]</f>
        <v>45024</v>
      </c>
      <c r="C1397" s="2">
        <f ca="1">TODAY()+OpportunityTbl[[#This Row],[EstCloseDate_DaysFromToday]]</f>
        <v>45077</v>
      </c>
      <c r="D1397">
        <f ca="1">IF(OpportunityTbl[[#This Row],[statecode]]=0,"",OpportunityTbl[[#This Row],[Estimated Close Date]])</f>
        <v>45077</v>
      </c>
      <c r="E1397" s="14">
        <v>-86</v>
      </c>
      <c r="F1397" s="14">
        <v>-33</v>
      </c>
      <c r="G1397" t="s">
        <v>7082</v>
      </c>
      <c r="H1397" t="s">
        <v>7082</v>
      </c>
      <c r="I1397">
        <v>1</v>
      </c>
      <c r="J1397">
        <v>3</v>
      </c>
      <c r="K1397" t="s">
        <v>10574</v>
      </c>
      <c r="L1397" t="s">
        <v>12238</v>
      </c>
      <c r="M1397" t="s">
        <v>22</v>
      </c>
      <c r="N1397" t="s">
        <v>1710</v>
      </c>
      <c r="O1397" t="s">
        <v>29</v>
      </c>
      <c r="P1397" t="s">
        <v>1881</v>
      </c>
      <c r="Q1397" s="13">
        <v>4388</v>
      </c>
      <c r="R1397" s="13">
        <v>4234.42</v>
      </c>
      <c r="S1397" s="1">
        <v>0.9</v>
      </c>
      <c r="T1397" t="s">
        <v>4724</v>
      </c>
      <c r="U1397" t="s">
        <v>97</v>
      </c>
      <c r="V1397" t="b">
        <v>1</v>
      </c>
      <c r="W1397">
        <v>3.5</v>
      </c>
      <c r="X1397" t="s">
        <v>4732</v>
      </c>
      <c r="Y1397" t="s">
        <v>26</v>
      </c>
    </row>
    <row r="1398" spans="1:25" x14ac:dyDescent="0.4">
      <c r="A1398" t="s">
        <v>8526</v>
      </c>
      <c r="B1398" s="2">
        <f ca="1">TODAY()+OpportunityTbl[[#This Row],[CreatedOn_DaysFromToday]]</f>
        <v>45024</v>
      </c>
      <c r="C1398" s="2">
        <f ca="1">TODAY()+OpportunityTbl[[#This Row],[EstCloseDate_DaysFromToday]]</f>
        <v>45078</v>
      </c>
      <c r="D1398">
        <f ca="1">IF(OpportunityTbl[[#This Row],[statecode]]=0,"",OpportunityTbl[[#This Row],[Estimated Close Date]])</f>
        <v>45078</v>
      </c>
      <c r="E1398" s="14">
        <v>-86</v>
      </c>
      <c r="F1398" s="14">
        <v>-32</v>
      </c>
      <c r="G1398" t="s">
        <v>7082</v>
      </c>
      <c r="H1398" t="s">
        <v>7082</v>
      </c>
      <c r="I1398">
        <v>1</v>
      </c>
      <c r="J1398">
        <v>3</v>
      </c>
      <c r="K1398" t="s">
        <v>10596</v>
      </c>
      <c r="L1398" t="s">
        <v>12236</v>
      </c>
      <c r="M1398" t="s">
        <v>22</v>
      </c>
      <c r="N1398" t="s">
        <v>1710</v>
      </c>
      <c r="O1398" t="s">
        <v>29</v>
      </c>
      <c r="P1398" t="s">
        <v>1879</v>
      </c>
      <c r="Q1398" s="13">
        <v>3830</v>
      </c>
      <c r="R1398" s="13">
        <v>3676.8</v>
      </c>
      <c r="S1398" s="1">
        <v>0.9</v>
      </c>
      <c r="T1398" t="s">
        <v>4724</v>
      </c>
      <c r="U1398" t="s">
        <v>97</v>
      </c>
      <c r="V1398" t="b">
        <v>1</v>
      </c>
      <c r="W1398">
        <v>4</v>
      </c>
      <c r="X1398" t="s">
        <v>4732</v>
      </c>
      <c r="Y1398" t="s">
        <v>26</v>
      </c>
    </row>
    <row r="1399" spans="1:25" x14ac:dyDescent="0.4">
      <c r="A1399" t="s">
        <v>8575</v>
      </c>
      <c r="B1399" s="2">
        <f ca="1">TODAY()+OpportunityTbl[[#This Row],[CreatedOn_DaysFromToday]]</f>
        <v>45024</v>
      </c>
      <c r="C1399" s="2">
        <f ca="1">TODAY()+OpportunityTbl[[#This Row],[EstCloseDate_DaysFromToday]]</f>
        <v>45072</v>
      </c>
      <c r="D1399">
        <f ca="1">IF(OpportunityTbl[[#This Row],[statecode]]=0,"",OpportunityTbl[[#This Row],[Estimated Close Date]])</f>
        <v>45072</v>
      </c>
      <c r="E1399" s="14">
        <v>-86</v>
      </c>
      <c r="F1399" s="14">
        <v>-38</v>
      </c>
      <c r="G1399" t="s">
        <v>7082</v>
      </c>
      <c r="H1399" t="s">
        <v>7082</v>
      </c>
      <c r="I1399">
        <v>1</v>
      </c>
      <c r="J1399">
        <v>3</v>
      </c>
      <c r="K1399" t="s">
        <v>10647</v>
      </c>
      <c r="L1399" t="s">
        <v>12238</v>
      </c>
      <c r="M1399" t="s">
        <v>22</v>
      </c>
      <c r="N1399" t="s">
        <v>2121</v>
      </c>
      <c r="O1399" t="s">
        <v>29</v>
      </c>
      <c r="P1399" t="s">
        <v>2167</v>
      </c>
      <c r="Q1399" s="13">
        <v>4096</v>
      </c>
      <c r="R1399" s="13">
        <v>3973.12</v>
      </c>
      <c r="S1399" s="1">
        <v>0.5</v>
      </c>
      <c r="T1399" t="s">
        <v>168</v>
      </c>
      <c r="U1399" t="s">
        <v>97</v>
      </c>
      <c r="V1399" t="b">
        <v>1</v>
      </c>
      <c r="W1399">
        <v>3</v>
      </c>
      <c r="X1399" t="s">
        <v>4732</v>
      </c>
      <c r="Y1399" t="s">
        <v>26</v>
      </c>
    </row>
    <row r="1400" spans="1:25" x14ac:dyDescent="0.4">
      <c r="A1400" t="s">
        <v>9318</v>
      </c>
      <c r="B1400" s="2">
        <f ca="1">TODAY()+OpportunityTbl[[#This Row],[CreatedOn_DaysFromToday]]</f>
        <v>45024</v>
      </c>
      <c r="C1400" s="2">
        <f ca="1">TODAY()+OpportunityTbl[[#This Row],[EstCloseDate_DaysFromToday]]</f>
        <v>45075</v>
      </c>
      <c r="D1400">
        <f ca="1">IF(OpportunityTbl[[#This Row],[statecode]]=0,"",OpportunityTbl[[#This Row],[Estimated Close Date]])</f>
        <v>45075</v>
      </c>
      <c r="E1400" s="14">
        <v>-86</v>
      </c>
      <c r="F1400" s="14">
        <v>-35</v>
      </c>
      <c r="G1400" t="s">
        <v>7082</v>
      </c>
      <c r="H1400" t="s">
        <v>7082</v>
      </c>
      <c r="I1400">
        <v>1</v>
      </c>
      <c r="J1400">
        <v>3</v>
      </c>
      <c r="K1400" t="s">
        <v>10658</v>
      </c>
      <c r="L1400" t="s">
        <v>12234</v>
      </c>
      <c r="M1400" t="s">
        <v>22</v>
      </c>
      <c r="N1400" t="s">
        <v>779</v>
      </c>
      <c r="O1400" t="s">
        <v>29</v>
      </c>
      <c r="P1400" t="s">
        <v>782</v>
      </c>
      <c r="Q1400" s="13">
        <v>2710</v>
      </c>
      <c r="R1400" s="13">
        <v>2642.25</v>
      </c>
      <c r="S1400" s="1">
        <v>0.3</v>
      </c>
      <c r="T1400" t="s">
        <v>168</v>
      </c>
      <c r="U1400" t="s">
        <v>100</v>
      </c>
      <c r="V1400" t="b">
        <v>1</v>
      </c>
      <c r="W1400">
        <v>2.5</v>
      </c>
      <c r="X1400" t="s">
        <v>157</v>
      </c>
      <c r="Y1400" t="s">
        <v>26</v>
      </c>
    </row>
    <row r="1401" spans="1:25" x14ac:dyDescent="0.4">
      <c r="A1401" t="s">
        <v>9319</v>
      </c>
      <c r="B1401" s="2">
        <f ca="1">TODAY()+OpportunityTbl[[#This Row],[CreatedOn_DaysFromToday]]</f>
        <v>45024</v>
      </c>
      <c r="C1401" s="2">
        <f ca="1">TODAY()+OpportunityTbl[[#This Row],[EstCloseDate_DaysFromToday]]</f>
        <v>45059</v>
      </c>
      <c r="D1401">
        <f ca="1">IF(OpportunityTbl[[#This Row],[statecode]]=0,"",OpportunityTbl[[#This Row],[Estimated Close Date]])</f>
        <v>45059</v>
      </c>
      <c r="E1401" s="14">
        <v>-86</v>
      </c>
      <c r="F1401" s="14">
        <v>-51</v>
      </c>
      <c r="G1401" t="s">
        <v>7082</v>
      </c>
      <c r="H1401" t="s">
        <v>7082</v>
      </c>
      <c r="I1401">
        <v>1</v>
      </c>
      <c r="J1401">
        <v>3</v>
      </c>
      <c r="K1401" t="s">
        <v>10698</v>
      </c>
      <c r="L1401" t="s">
        <v>12236</v>
      </c>
      <c r="M1401" t="s">
        <v>22</v>
      </c>
      <c r="N1401" t="s">
        <v>513</v>
      </c>
      <c r="O1401" t="s">
        <v>29</v>
      </c>
      <c r="P1401" t="s">
        <v>514</v>
      </c>
      <c r="Q1401" s="13">
        <v>2547</v>
      </c>
      <c r="R1401" s="13">
        <v>2483.3200000000002</v>
      </c>
      <c r="S1401" s="1">
        <v>0.3</v>
      </c>
      <c r="T1401" t="s">
        <v>168</v>
      </c>
      <c r="U1401" t="s">
        <v>100</v>
      </c>
      <c r="V1401" t="b">
        <v>1</v>
      </c>
      <c r="W1401">
        <v>2.5</v>
      </c>
      <c r="X1401" t="s">
        <v>157</v>
      </c>
      <c r="Y1401" t="s">
        <v>26</v>
      </c>
    </row>
    <row r="1402" spans="1:25" x14ac:dyDescent="0.4">
      <c r="A1402" t="s">
        <v>9483</v>
      </c>
      <c r="B1402" s="2">
        <f ca="1">TODAY()+OpportunityTbl[[#This Row],[CreatedOn_DaysFromToday]]</f>
        <v>45024</v>
      </c>
      <c r="C1402" s="2">
        <f ca="1">TODAY()+OpportunityTbl[[#This Row],[EstCloseDate_DaysFromToday]]</f>
        <v>45065</v>
      </c>
      <c r="D1402">
        <f ca="1">IF(OpportunityTbl[[#This Row],[statecode]]=0,"",OpportunityTbl[[#This Row],[Estimated Close Date]])</f>
        <v>45065</v>
      </c>
      <c r="E1402" s="14">
        <v>-86</v>
      </c>
      <c r="F1402" s="14">
        <v>-45</v>
      </c>
      <c r="G1402" t="s">
        <v>7082</v>
      </c>
      <c r="H1402" t="s">
        <v>7082</v>
      </c>
      <c r="I1402">
        <v>1</v>
      </c>
      <c r="J1402">
        <v>3</v>
      </c>
      <c r="K1402" t="s">
        <v>10642</v>
      </c>
      <c r="L1402" t="s">
        <v>12236</v>
      </c>
      <c r="M1402" t="s">
        <v>22</v>
      </c>
      <c r="N1402" t="s">
        <v>469</v>
      </c>
      <c r="O1402" t="s">
        <v>29</v>
      </c>
      <c r="P1402" t="s">
        <v>470</v>
      </c>
      <c r="Q1402" s="13">
        <v>1972</v>
      </c>
      <c r="R1402" s="13">
        <v>1922.7</v>
      </c>
      <c r="S1402" s="1">
        <v>0.5</v>
      </c>
      <c r="T1402" t="s">
        <v>168</v>
      </c>
      <c r="U1402" t="s">
        <v>97</v>
      </c>
      <c r="V1402" t="b">
        <v>1</v>
      </c>
      <c r="W1402">
        <v>2.5</v>
      </c>
      <c r="X1402" t="s">
        <v>240</v>
      </c>
      <c r="Y1402" t="s">
        <v>26</v>
      </c>
    </row>
    <row r="1403" spans="1:25" x14ac:dyDescent="0.4">
      <c r="A1403" t="s">
        <v>9938</v>
      </c>
      <c r="B1403" s="2">
        <f ca="1">TODAY()+OpportunityTbl[[#This Row],[CreatedOn_DaysFromToday]]</f>
        <v>45024</v>
      </c>
      <c r="C1403" s="2">
        <f ca="1">TODAY()+OpportunityTbl[[#This Row],[EstCloseDate_DaysFromToday]]</f>
        <v>45092</v>
      </c>
      <c r="D1403">
        <f ca="1">IF(OpportunityTbl[[#This Row],[statecode]]=0,"",OpportunityTbl[[#This Row],[Estimated Close Date]])</f>
        <v>45092</v>
      </c>
      <c r="E1403" s="14">
        <v>-86</v>
      </c>
      <c r="F1403" s="14">
        <v>-18</v>
      </c>
      <c r="G1403" t="s">
        <v>7082</v>
      </c>
      <c r="H1403" t="s">
        <v>7082</v>
      </c>
      <c r="I1403">
        <v>1</v>
      </c>
      <c r="J1403">
        <v>3</v>
      </c>
      <c r="K1403" t="s">
        <v>10668</v>
      </c>
      <c r="L1403" t="s">
        <v>12238</v>
      </c>
      <c r="M1403" t="s">
        <v>22</v>
      </c>
      <c r="N1403" t="s">
        <v>2121</v>
      </c>
      <c r="O1403" t="s">
        <v>29</v>
      </c>
      <c r="P1403" t="s">
        <v>4734</v>
      </c>
      <c r="Q1403" s="13">
        <v>4131</v>
      </c>
      <c r="R1403" s="13">
        <v>4007.07</v>
      </c>
      <c r="S1403" s="1">
        <v>0.9</v>
      </c>
      <c r="T1403" t="s">
        <v>4724</v>
      </c>
      <c r="U1403" t="s">
        <v>24</v>
      </c>
      <c r="V1403" t="b">
        <v>0</v>
      </c>
      <c r="W1403">
        <v>3</v>
      </c>
      <c r="X1403" t="s">
        <v>4732</v>
      </c>
      <c r="Y1403" t="s">
        <v>26</v>
      </c>
    </row>
    <row r="1404" spans="1:25" x14ac:dyDescent="0.4">
      <c r="A1404" t="s">
        <v>249</v>
      </c>
      <c r="B1404" s="2">
        <f ca="1">TODAY()+OpportunityTbl[[#This Row],[CreatedOn_DaysFromToday]]</f>
        <v>45023</v>
      </c>
      <c r="C1404" s="2">
        <f ca="1">TODAY()+OpportunityTbl[[#This Row],[EstCloseDate_DaysFromToday]]</f>
        <v>45067</v>
      </c>
      <c r="D1404">
        <f ca="1">IF(OpportunityTbl[[#This Row],[statecode]]=0,"",OpportunityTbl[[#This Row],[Estimated Close Date]])</f>
        <v>45067</v>
      </c>
      <c r="E1404" s="14">
        <v>-87</v>
      </c>
      <c r="F1404" s="14">
        <v>-43</v>
      </c>
      <c r="G1404" t="s">
        <v>27</v>
      </c>
      <c r="H1404" t="s">
        <v>28</v>
      </c>
      <c r="I1404">
        <v>2</v>
      </c>
      <c r="J1404">
        <v>4</v>
      </c>
      <c r="K1404" t="s">
        <v>10641</v>
      </c>
      <c r="L1404" t="s">
        <v>12240</v>
      </c>
      <c r="M1404" t="s">
        <v>22</v>
      </c>
      <c r="N1404" t="s">
        <v>31</v>
      </c>
      <c r="O1404" t="s">
        <v>29</v>
      </c>
      <c r="P1404" t="s">
        <v>210</v>
      </c>
      <c r="Q1404" s="13">
        <v>5233</v>
      </c>
      <c r="S1404" s="1">
        <v>0.5</v>
      </c>
      <c r="T1404" t="s">
        <v>168</v>
      </c>
      <c r="U1404" t="s">
        <v>100</v>
      </c>
      <c r="V1404" t="b">
        <v>0</v>
      </c>
      <c r="W1404">
        <v>2.5</v>
      </c>
      <c r="X1404" t="s">
        <v>240</v>
      </c>
      <c r="Y1404" t="s">
        <v>26</v>
      </c>
    </row>
    <row r="1405" spans="1:25" x14ac:dyDescent="0.4">
      <c r="A1405" t="s">
        <v>549</v>
      </c>
      <c r="B1405" s="2">
        <f ca="1">TODAY()+OpportunityTbl[[#This Row],[CreatedOn_DaysFromToday]]</f>
        <v>45023</v>
      </c>
      <c r="C1405" s="2">
        <f ca="1">TODAY()+OpportunityTbl[[#This Row],[EstCloseDate_DaysFromToday]]</f>
        <v>45061</v>
      </c>
      <c r="D1405">
        <f ca="1">IF(OpportunityTbl[[#This Row],[statecode]]=0,"",OpportunityTbl[[#This Row],[Estimated Close Date]])</f>
        <v>45061</v>
      </c>
      <c r="E1405" s="14">
        <v>-87</v>
      </c>
      <c r="F1405" s="14">
        <v>-49</v>
      </c>
      <c r="G1405" t="s">
        <v>27</v>
      </c>
      <c r="H1405" t="s">
        <v>28</v>
      </c>
      <c r="I1405">
        <v>2</v>
      </c>
      <c r="J1405">
        <v>4</v>
      </c>
      <c r="K1405" t="s">
        <v>10699</v>
      </c>
      <c r="L1405" t="s">
        <v>12234</v>
      </c>
      <c r="M1405" t="s">
        <v>22</v>
      </c>
      <c r="N1405" t="s">
        <v>480</v>
      </c>
      <c r="O1405" t="s">
        <v>29</v>
      </c>
      <c r="P1405" t="s">
        <v>550</v>
      </c>
      <c r="Q1405" s="13">
        <v>2169</v>
      </c>
      <c r="S1405" s="1">
        <v>0.3</v>
      </c>
      <c r="T1405" t="s">
        <v>168</v>
      </c>
      <c r="U1405" t="s">
        <v>100</v>
      </c>
      <c r="V1405" t="b">
        <v>1</v>
      </c>
      <c r="W1405">
        <v>2.5</v>
      </c>
      <c r="X1405" t="s">
        <v>157</v>
      </c>
      <c r="Y1405" t="s">
        <v>26</v>
      </c>
    </row>
    <row r="1406" spans="1:25" x14ac:dyDescent="0.4">
      <c r="A1406" t="s">
        <v>551</v>
      </c>
      <c r="B1406" s="2">
        <f ca="1">TODAY()+OpportunityTbl[[#This Row],[CreatedOn_DaysFromToday]]</f>
        <v>45023</v>
      </c>
      <c r="C1406" s="2">
        <f ca="1">TODAY()+OpportunityTbl[[#This Row],[EstCloseDate_DaysFromToday]]</f>
        <v>45074</v>
      </c>
      <c r="D1406">
        <f ca="1">IF(OpportunityTbl[[#This Row],[statecode]]=0,"",OpportunityTbl[[#This Row],[Estimated Close Date]])</f>
        <v>45074</v>
      </c>
      <c r="E1406" s="14">
        <v>-87</v>
      </c>
      <c r="F1406" s="14">
        <v>-36</v>
      </c>
      <c r="G1406" t="s">
        <v>27</v>
      </c>
      <c r="H1406" t="s">
        <v>28</v>
      </c>
      <c r="I1406">
        <v>2</v>
      </c>
      <c r="J1406">
        <v>4</v>
      </c>
      <c r="K1406" t="s">
        <v>10647</v>
      </c>
      <c r="L1406" t="s">
        <v>12240</v>
      </c>
      <c r="M1406" t="s">
        <v>22</v>
      </c>
      <c r="N1406" t="s">
        <v>480</v>
      </c>
      <c r="O1406" t="s">
        <v>29</v>
      </c>
      <c r="P1406" t="s">
        <v>527</v>
      </c>
      <c r="Q1406" s="13">
        <v>5800</v>
      </c>
      <c r="S1406" s="1">
        <v>0.3</v>
      </c>
      <c r="T1406" t="s">
        <v>168</v>
      </c>
      <c r="U1406" t="s">
        <v>24</v>
      </c>
      <c r="V1406" t="b">
        <v>1</v>
      </c>
      <c r="W1406">
        <v>2.5</v>
      </c>
      <c r="X1406" t="s">
        <v>157</v>
      </c>
      <c r="Y1406" t="s">
        <v>26</v>
      </c>
    </row>
    <row r="1407" spans="1:25" x14ac:dyDescent="0.4">
      <c r="A1407" t="s">
        <v>2074</v>
      </c>
      <c r="B1407" s="2">
        <f ca="1">TODAY()+OpportunityTbl[[#This Row],[CreatedOn_DaysFromToday]]</f>
        <v>45023</v>
      </c>
      <c r="C1407" s="2">
        <f ca="1">TODAY()+OpportunityTbl[[#This Row],[EstCloseDate_DaysFromToday]]</f>
        <v>45053</v>
      </c>
      <c r="D1407">
        <f ca="1">IF(OpportunityTbl[[#This Row],[statecode]]=0,"",OpportunityTbl[[#This Row],[Estimated Close Date]])</f>
        <v>45053</v>
      </c>
      <c r="E1407" s="14">
        <v>-87</v>
      </c>
      <c r="F1407" s="14">
        <v>-57</v>
      </c>
      <c r="G1407" t="s">
        <v>27</v>
      </c>
      <c r="H1407" t="s">
        <v>28</v>
      </c>
      <c r="I1407">
        <v>2</v>
      </c>
      <c r="J1407">
        <v>4</v>
      </c>
      <c r="K1407" t="s">
        <v>10700</v>
      </c>
      <c r="L1407" t="s">
        <v>12238</v>
      </c>
      <c r="M1407" t="s">
        <v>22</v>
      </c>
      <c r="N1407" t="s">
        <v>1762</v>
      </c>
      <c r="O1407" t="s">
        <v>29</v>
      </c>
      <c r="P1407" t="s">
        <v>1783</v>
      </c>
      <c r="Q1407" s="13">
        <v>3797</v>
      </c>
      <c r="S1407" s="1">
        <v>0.3</v>
      </c>
      <c r="T1407" t="s">
        <v>168</v>
      </c>
      <c r="U1407" t="s">
        <v>100</v>
      </c>
      <c r="V1407" t="b">
        <v>1</v>
      </c>
      <c r="W1407">
        <v>3</v>
      </c>
      <c r="X1407" t="s">
        <v>157</v>
      </c>
      <c r="Y1407" t="s">
        <v>26</v>
      </c>
    </row>
    <row r="1408" spans="1:25" x14ac:dyDescent="0.4">
      <c r="A1408" t="s">
        <v>2175</v>
      </c>
      <c r="B1408" s="2">
        <f ca="1">TODAY()+OpportunityTbl[[#This Row],[CreatedOn_DaysFromToday]]</f>
        <v>45023</v>
      </c>
      <c r="C1408" s="2">
        <f ca="1">TODAY()+OpportunityTbl[[#This Row],[EstCloseDate_DaysFromToday]]</f>
        <v>45053</v>
      </c>
      <c r="D1408">
        <f ca="1">IF(OpportunityTbl[[#This Row],[statecode]]=0,"",OpportunityTbl[[#This Row],[Estimated Close Date]])</f>
        <v>45053</v>
      </c>
      <c r="E1408" s="14">
        <v>-87</v>
      </c>
      <c r="F1408" s="14">
        <v>-57</v>
      </c>
      <c r="G1408" t="s">
        <v>27</v>
      </c>
      <c r="H1408" t="s">
        <v>28</v>
      </c>
      <c r="I1408">
        <v>2</v>
      </c>
      <c r="J1408">
        <v>4</v>
      </c>
      <c r="K1408" t="s">
        <v>10701</v>
      </c>
      <c r="L1408" t="s">
        <v>12233</v>
      </c>
      <c r="M1408" t="s">
        <v>22</v>
      </c>
      <c r="N1408" t="s">
        <v>1710</v>
      </c>
      <c r="O1408" t="s">
        <v>29</v>
      </c>
      <c r="P1408" t="s">
        <v>1713</v>
      </c>
      <c r="Q1408" s="13">
        <v>18300</v>
      </c>
      <c r="S1408" s="1">
        <v>0.3</v>
      </c>
      <c r="T1408" t="s">
        <v>168</v>
      </c>
      <c r="U1408" t="s">
        <v>100</v>
      </c>
      <c r="V1408" t="b">
        <v>1</v>
      </c>
      <c r="W1408">
        <v>4</v>
      </c>
      <c r="X1408" t="s">
        <v>157</v>
      </c>
      <c r="Y1408" t="s">
        <v>26</v>
      </c>
    </row>
    <row r="1409" spans="1:25" x14ac:dyDescent="0.4">
      <c r="A1409" t="s">
        <v>2437</v>
      </c>
      <c r="B1409" s="2">
        <f ca="1">TODAY()+OpportunityTbl[[#This Row],[CreatedOn_DaysFromToday]]</f>
        <v>45023</v>
      </c>
      <c r="C1409" s="2">
        <f ca="1">TODAY()+OpportunityTbl[[#This Row],[EstCloseDate_DaysFromToday]]</f>
        <v>45068</v>
      </c>
      <c r="D1409">
        <f ca="1">IF(OpportunityTbl[[#This Row],[statecode]]=0,"",OpportunityTbl[[#This Row],[Estimated Close Date]])</f>
        <v>45068</v>
      </c>
      <c r="E1409" s="14">
        <v>-87</v>
      </c>
      <c r="F1409" s="14">
        <v>-42</v>
      </c>
      <c r="G1409" t="s">
        <v>27</v>
      </c>
      <c r="H1409" t="s">
        <v>28</v>
      </c>
      <c r="I1409">
        <v>2</v>
      </c>
      <c r="J1409">
        <v>4</v>
      </c>
      <c r="K1409" t="s">
        <v>10626</v>
      </c>
      <c r="L1409" t="s">
        <v>12238</v>
      </c>
      <c r="M1409" t="s">
        <v>22</v>
      </c>
      <c r="N1409" t="s">
        <v>513</v>
      </c>
      <c r="O1409" t="s">
        <v>29</v>
      </c>
      <c r="P1409" t="s">
        <v>525</v>
      </c>
      <c r="Q1409" s="13">
        <v>4029</v>
      </c>
      <c r="S1409" s="1">
        <v>0.1</v>
      </c>
      <c r="T1409" t="s">
        <v>23</v>
      </c>
      <c r="U1409" t="s">
        <v>97</v>
      </c>
      <c r="V1409" t="b">
        <v>1</v>
      </c>
      <c r="W1409">
        <v>2</v>
      </c>
      <c r="X1409" t="s">
        <v>157</v>
      </c>
      <c r="Y1409" t="s">
        <v>26</v>
      </c>
    </row>
    <row r="1410" spans="1:25" x14ac:dyDescent="0.4">
      <c r="A1410" t="s">
        <v>3668</v>
      </c>
      <c r="B1410" s="2">
        <f ca="1">TODAY()+OpportunityTbl[[#This Row],[CreatedOn_DaysFromToday]]</f>
        <v>45023</v>
      </c>
      <c r="C1410" s="2">
        <f ca="1">TODAY()+OpportunityTbl[[#This Row],[EstCloseDate_DaysFromToday]]</f>
        <v>45060</v>
      </c>
      <c r="D1410">
        <f ca="1">IF(OpportunityTbl[[#This Row],[statecode]]=0,"",OpportunityTbl[[#This Row],[Estimated Close Date]])</f>
        <v>45060</v>
      </c>
      <c r="E1410" s="14">
        <v>-87</v>
      </c>
      <c r="F1410" s="14">
        <v>-50</v>
      </c>
      <c r="G1410" t="s">
        <v>27</v>
      </c>
      <c r="H1410" t="s">
        <v>28</v>
      </c>
      <c r="I1410">
        <v>2</v>
      </c>
      <c r="J1410">
        <v>4</v>
      </c>
      <c r="K1410" t="s">
        <v>10702</v>
      </c>
      <c r="L1410" t="s">
        <v>12238</v>
      </c>
      <c r="M1410" t="s">
        <v>22</v>
      </c>
      <c r="N1410" t="s">
        <v>31</v>
      </c>
      <c r="O1410" t="s">
        <v>29</v>
      </c>
      <c r="P1410" t="s">
        <v>419</v>
      </c>
      <c r="Q1410" s="13">
        <v>2562</v>
      </c>
      <c r="S1410" s="1">
        <v>0.1</v>
      </c>
      <c r="T1410" t="s">
        <v>23</v>
      </c>
      <c r="U1410" t="s">
        <v>24</v>
      </c>
      <c r="V1410" t="b">
        <v>1</v>
      </c>
      <c r="W1410">
        <v>2</v>
      </c>
      <c r="X1410" t="s">
        <v>25</v>
      </c>
      <c r="Y1410" t="s">
        <v>26</v>
      </c>
    </row>
    <row r="1411" spans="1:25" x14ac:dyDescent="0.4">
      <c r="A1411" t="s">
        <v>4153</v>
      </c>
      <c r="B1411" s="2">
        <f ca="1">TODAY()+OpportunityTbl[[#This Row],[CreatedOn_DaysFromToday]]</f>
        <v>45023</v>
      </c>
      <c r="C1411" s="2">
        <f ca="1">TODAY()+OpportunityTbl[[#This Row],[EstCloseDate_DaysFromToday]]</f>
        <v>45087</v>
      </c>
      <c r="D1411">
        <f ca="1">IF(OpportunityTbl[[#This Row],[statecode]]=0,"",OpportunityTbl[[#This Row],[Estimated Close Date]])</f>
        <v>45087</v>
      </c>
      <c r="E1411" s="14">
        <v>-87</v>
      </c>
      <c r="F1411" s="14">
        <v>-23</v>
      </c>
      <c r="G1411" t="s">
        <v>27</v>
      </c>
      <c r="H1411" t="s">
        <v>28</v>
      </c>
      <c r="I1411">
        <v>2</v>
      </c>
      <c r="J1411">
        <v>4</v>
      </c>
      <c r="K1411" t="s">
        <v>10596</v>
      </c>
      <c r="L1411" t="s">
        <v>12239</v>
      </c>
      <c r="M1411" t="s">
        <v>22</v>
      </c>
      <c r="N1411" t="s">
        <v>480</v>
      </c>
      <c r="O1411" t="s">
        <v>29</v>
      </c>
      <c r="P1411" t="s">
        <v>527</v>
      </c>
      <c r="Q1411" s="13">
        <v>6980</v>
      </c>
      <c r="S1411" s="1">
        <v>0.1</v>
      </c>
      <c r="T1411" t="s">
        <v>23</v>
      </c>
      <c r="U1411" t="s">
        <v>97</v>
      </c>
      <c r="V1411" t="b">
        <v>0</v>
      </c>
      <c r="W1411">
        <v>2</v>
      </c>
      <c r="X1411" t="s">
        <v>25</v>
      </c>
      <c r="Y1411" t="s">
        <v>26</v>
      </c>
    </row>
    <row r="1412" spans="1:25" x14ac:dyDescent="0.4">
      <c r="A1412" t="s">
        <v>4889</v>
      </c>
      <c r="B1412" s="2">
        <f ca="1">TODAY()+OpportunityTbl[[#This Row],[CreatedOn_DaysFromToday]]</f>
        <v>45023</v>
      </c>
      <c r="C1412" s="2">
        <f ca="1">TODAY()+OpportunityTbl[[#This Row],[EstCloseDate_DaysFromToday]]</f>
        <v>45118</v>
      </c>
      <c r="D1412" t="str">
        <f>IF(OpportunityTbl[[#This Row],[statecode]]=0,"",OpportunityTbl[[#This Row],[Estimated Close Date]])</f>
        <v/>
      </c>
      <c r="E1412" s="14">
        <v>-87</v>
      </c>
      <c r="F1412" s="14">
        <v>8</v>
      </c>
      <c r="G1412" t="s">
        <v>4280</v>
      </c>
      <c r="H1412" t="s">
        <v>4281</v>
      </c>
      <c r="I1412">
        <v>0</v>
      </c>
      <c r="J1412">
        <v>1</v>
      </c>
      <c r="K1412" t="s">
        <v>10572</v>
      </c>
      <c r="L1412" t="s">
        <v>12236</v>
      </c>
      <c r="M1412" t="s">
        <v>22</v>
      </c>
      <c r="N1412" t="s">
        <v>1617</v>
      </c>
      <c r="O1412" t="s">
        <v>29</v>
      </c>
      <c r="P1412" t="s">
        <v>4812</v>
      </c>
      <c r="Q1412" s="13">
        <v>3477</v>
      </c>
      <c r="S1412" s="1">
        <v>0.9</v>
      </c>
      <c r="T1412" t="s">
        <v>4724</v>
      </c>
      <c r="U1412" t="s">
        <v>24</v>
      </c>
      <c r="V1412" t="b">
        <v>0</v>
      </c>
      <c r="W1412">
        <v>3.5</v>
      </c>
      <c r="X1412" t="s">
        <v>4732</v>
      </c>
      <c r="Y1412" t="s">
        <v>26</v>
      </c>
    </row>
    <row r="1413" spans="1:25" x14ac:dyDescent="0.4">
      <c r="A1413" t="s">
        <v>4898</v>
      </c>
      <c r="B1413" s="2">
        <f ca="1">TODAY()+OpportunityTbl[[#This Row],[CreatedOn_DaysFromToday]]</f>
        <v>45023</v>
      </c>
      <c r="C1413" s="2">
        <f ca="1">TODAY()+OpportunityTbl[[#This Row],[EstCloseDate_DaysFromToday]]</f>
        <v>45112</v>
      </c>
      <c r="D1413" t="str">
        <f>IF(OpportunityTbl[[#This Row],[statecode]]=0,"",OpportunityTbl[[#This Row],[Estimated Close Date]])</f>
        <v/>
      </c>
      <c r="E1413" s="14">
        <v>-87</v>
      </c>
      <c r="F1413" s="14">
        <v>2</v>
      </c>
      <c r="G1413" t="s">
        <v>4280</v>
      </c>
      <c r="H1413" t="s">
        <v>4281</v>
      </c>
      <c r="I1413">
        <v>0</v>
      </c>
      <c r="J1413">
        <v>1</v>
      </c>
      <c r="K1413" t="s">
        <v>10575</v>
      </c>
      <c r="L1413" t="s">
        <v>12239</v>
      </c>
      <c r="M1413" t="s">
        <v>22</v>
      </c>
      <c r="N1413" t="s">
        <v>2036</v>
      </c>
      <c r="O1413" t="s">
        <v>29</v>
      </c>
      <c r="P1413" t="s">
        <v>4633</v>
      </c>
      <c r="Q1413" s="13">
        <v>8030</v>
      </c>
      <c r="S1413" s="1">
        <v>0.9</v>
      </c>
      <c r="T1413" t="s">
        <v>4724</v>
      </c>
      <c r="U1413" t="s">
        <v>97</v>
      </c>
      <c r="V1413" t="b">
        <v>1</v>
      </c>
      <c r="W1413">
        <v>4</v>
      </c>
      <c r="X1413" t="s">
        <v>240</v>
      </c>
      <c r="Y1413" t="s">
        <v>4890</v>
      </c>
    </row>
    <row r="1414" spans="1:25" x14ac:dyDescent="0.4">
      <c r="A1414" t="s">
        <v>5379</v>
      </c>
      <c r="B1414" s="2">
        <f ca="1">TODAY()+OpportunityTbl[[#This Row],[CreatedOn_DaysFromToday]]</f>
        <v>45023</v>
      </c>
      <c r="C1414" s="2">
        <f ca="1">TODAY()+OpportunityTbl[[#This Row],[EstCloseDate_DaysFromToday]]</f>
        <v>45050</v>
      </c>
      <c r="D1414">
        <f ca="1">IF(OpportunityTbl[[#This Row],[statecode]]=0,"",OpportunityTbl[[#This Row],[Estimated Close Date]])</f>
        <v>45050</v>
      </c>
      <c r="E1414" s="14">
        <v>-87</v>
      </c>
      <c r="F1414" s="14">
        <v>-60</v>
      </c>
      <c r="G1414" t="s">
        <v>27</v>
      </c>
      <c r="H1414" t="s">
        <v>28</v>
      </c>
      <c r="I1414">
        <v>2</v>
      </c>
      <c r="J1414">
        <v>4</v>
      </c>
      <c r="K1414" t="s">
        <v>10676</v>
      </c>
      <c r="L1414" t="s">
        <v>12234</v>
      </c>
      <c r="M1414" t="s">
        <v>22</v>
      </c>
      <c r="N1414" t="s">
        <v>2069</v>
      </c>
      <c r="O1414" t="s">
        <v>29</v>
      </c>
      <c r="P1414" t="s">
        <v>2623</v>
      </c>
      <c r="Q1414" s="13">
        <v>1624</v>
      </c>
      <c r="S1414" s="1">
        <v>0.1</v>
      </c>
      <c r="T1414" t="s">
        <v>23</v>
      </c>
      <c r="U1414" t="s">
        <v>24</v>
      </c>
      <c r="V1414" t="b">
        <v>1</v>
      </c>
      <c r="W1414">
        <v>4.5</v>
      </c>
      <c r="X1414" t="s">
        <v>25</v>
      </c>
      <c r="Y1414" t="s">
        <v>4899</v>
      </c>
    </row>
    <row r="1415" spans="1:25" x14ac:dyDescent="0.4">
      <c r="A1415" t="s">
        <v>5811</v>
      </c>
      <c r="B1415" s="2">
        <f ca="1">TODAY()+OpportunityTbl[[#This Row],[CreatedOn_DaysFromToday]]</f>
        <v>45023</v>
      </c>
      <c r="C1415" s="2">
        <f ca="1">TODAY()+OpportunityTbl[[#This Row],[EstCloseDate_DaysFromToday]]</f>
        <v>45082</v>
      </c>
      <c r="D1415">
        <f ca="1">IF(OpportunityTbl[[#This Row],[statecode]]=0,"",OpportunityTbl[[#This Row],[Estimated Close Date]])</f>
        <v>45082</v>
      </c>
      <c r="E1415" s="14">
        <v>-87</v>
      </c>
      <c r="F1415" s="14">
        <v>-28</v>
      </c>
      <c r="G1415" t="s">
        <v>27</v>
      </c>
      <c r="H1415" t="s">
        <v>28</v>
      </c>
      <c r="I1415">
        <v>2</v>
      </c>
      <c r="J1415">
        <v>4</v>
      </c>
      <c r="K1415" t="s">
        <v>10679</v>
      </c>
      <c r="L1415" t="s">
        <v>12234</v>
      </c>
      <c r="M1415" t="s">
        <v>22</v>
      </c>
      <c r="N1415" t="s">
        <v>1710</v>
      </c>
      <c r="O1415" t="s">
        <v>29</v>
      </c>
      <c r="P1415" t="s">
        <v>1713</v>
      </c>
      <c r="Q1415" s="13">
        <v>2176</v>
      </c>
      <c r="S1415" s="1">
        <v>0.3</v>
      </c>
      <c r="T1415" t="s">
        <v>168</v>
      </c>
      <c r="U1415" t="s">
        <v>24</v>
      </c>
      <c r="V1415" t="b">
        <v>0</v>
      </c>
      <c r="W1415">
        <v>4</v>
      </c>
      <c r="X1415" t="s">
        <v>240</v>
      </c>
      <c r="Y1415" t="s">
        <v>4926</v>
      </c>
    </row>
    <row r="1416" spans="1:25" x14ac:dyDescent="0.4">
      <c r="A1416" t="s">
        <v>7187</v>
      </c>
      <c r="B1416" s="2">
        <f ca="1">TODAY()+OpportunityTbl[[#This Row],[CreatedOn_DaysFromToday]]</f>
        <v>45023</v>
      </c>
      <c r="C1416" s="2">
        <f ca="1">TODAY()+OpportunityTbl[[#This Row],[EstCloseDate_DaysFromToday]]</f>
        <v>45087</v>
      </c>
      <c r="D1416">
        <f ca="1">IF(OpportunityTbl[[#This Row],[statecode]]=0,"",OpportunityTbl[[#This Row],[Estimated Close Date]])</f>
        <v>45087</v>
      </c>
      <c r="E1416" s="14">
        <v>-87</v>
      </c>
      <c r="F1416" s="14">
        <v>-23</v>
      </c>
      <c r="G1416" t="s">
        <v>7082</v>
      </c>
      <c r="H1416" t="s">
        <v>7082</v>
      </c>
      <c r="I1416">
        <v>1</v>
      </c>
      <c r="J1416">
        <v>3</v>
      </c>
      <c r="K1416" t="s">
        <v>10703</v>
      </c>
      <c r="L1416" t="s">
        <v>12234</v>
      </c>
      <c r="M1416" t="s">
        <v>22</v>
      </c>
      <c r="N1416" t="s">
        <v>480</v>
      </c>
      <c r="O1416" t="s">
        <v>29</v>
      </c>
      <c r="P1416" t="s">
        <v>687</v>
      </c>
      <c r="Q1416" s="13">
        <v>2476</v>
      </c>
      <c r="R1416" s="13">
        <v>2414.1</v>
      </c>
      <c r="S1416" s="1">
        <v>0.9</v>
      </c>
      <c r="T1416" t="s">
        <v>4724</v>
      </c>
      <c r="U1416" t="s">
        <v>24</v>
      </c>
      <c r="V1416" t="b">
        <v>1</v>
      </c>
      <c r="W1416">
        <v>2.5</v>
      </c>
      <c r="X1416" t="s">
        <v>4732</v>
      </c>
      <c r="Y1416" t="s">
        <v>4890</v>
      </c>
    </row>
    <row r="1417" spans="1:25" x14ac:dyDescent="0.4">
      <c r="A1417" t="s">
        <v>8618</v>
      </c>
      <c r="B1417" s="2">
        <f ca="1">TODAY()+OpportunityTbl[[#This Row],[CreatedOn_DaysFromToday]]</f>
        <v>45023</v>
      </c>
      <c r="C1417" s="2">
        <f ca="1">TODAY()+OpportunityTbl[[#This Row],[EstCloseDate_DaysFromToday]]</f>
        <v>45066</v>
      </c>
      <c r="D1417">
        <f ca="1">IF(OpportunityTbl[[#This Row],[statecode]]=0,"",OpportunityTbl[[#This Row],[Estimated Close Date]])</f>
        <v>45066</v>
      </c>
      <c r="E1417" s="14">
        <v>-87</v>
      </c>
      <c r="F1417" s="14">
        <v>-44</v>
      </c>
      <c r="G1417" t="s">
        <v>7082</v>
      </c>
      <c r="H1417" t="s">
        <v>7082</v>
      </c>
      <c r="I1417">
        <v>1</v>
      </c>
      <c r="J1417">
        <v>3</v>
      </c>
      <c r="K1417" t="s">
        <v>10622</v>
      </c>
      <c r="L1417" t="s">
        <v>12238</v>
      </c>
      <c r="M1417" t="s">
        <v>22</v>
      </c>
      <c r="N1417" t="s">
        <v>1710</v>
      </c>
      <c r="O1417" t="s">
        <v>29</v>
      </c>
      <c r="P1417" t="s">
        <v>1711</v>
      </c>
      <c r="Q1417" s="13">
        <v>4323</v>
      </c>
      <c r="R1417" s="13">
        <v>4171.6899999999996</v>
      </c>
      <c r="S1417" s="1">
        <v>0.3</v>
      </c>
      <c r="T1417" t="s">
        <v>168</v>
      </c>
      <c r="U1417" t="s">
        <v>24</v>
      </c>
      <c r="V1417" t="b">
        <v>1</v>
      </c>
      <c r="W1417">
        <v>3.5</v>
      </c>
      <c r="X1417" t="s">
        <v>157</v>
      </c>
      <c r="Y1417" t="s">
        <v>26</v>
      </c>
    </row>
    <row r="1418" spans="1:25" x14ac:dyDescent="0.4">
      <c r="A1418" t="s">
        <v>8985</v>
      </c>
      <c r="B1418" s="2">
        <f ca="1">TODAY()+OpportunityTbl[[#This Row],[CreatedOn_DaysFromToday]]</f>
        <v>45023</v>
      </c>
      <c r="C1418" s="2">
        <f ca="1">TODAY()+OpportunityTbl[[#This Row],[EstCloseDate_DaysFromToday]]</f>
        <v>45067</v>
      </c>
      <c r="D1418">
        <f ca="1">IF(OpportunityTbl[[#This Row],[statecode]]=0,"",OpportunityTbl[[#This Row],[Estimated Close Date]])</f>
        <v>45067</v>
      </c>
      <c r="E1418" s="14">
        <v>-87</v>
      </c>
      <c r="F1418" s="14">
        <v>-43</v>
      </c>
      <c r="G1418" t="s">
        <v>7082</v>
      </c>
      <c r="H1418" t="s">
        <v>7082</v>
      </c>
      <c r="I1418">
        <v>1</v>
      </c>
      <c r="J1418">
        <v>3</v>
      </c>
      <c r="K1418" t="s">
        <v>10622</v>
      </c>
      <c r="L1418" t="s">
        <v>12238</v>
      </c>
      <c r="M1418" t="s">
        <v>22</v>
      </c>
      <c r="N1418" t="s">
        <v>475</v>
      </c>
      <c r="O1418" t="s">
        <v>29</v>
      </c>
      <c r="P1418" t="s">
        <v>476</v>
      </c>
      <c r="Q1418" s="13">
        <v>3343</v>
      </c>
      <c r="R1418" s="13">
        <v>3276.14</v>
      </c>
      <c r="S1418" s="1">
        <v>0.5</v>
      </c>
      <c r="T1418" t="s">
        <v>168</v>
      </c>
      <c r="U1418" t="s">
        <v>100</v>
      </c>
      <c r="V1418" t="b">
        <v>1</v>
      </c>
      <c r="W1418">
        <v>2</v>
      </c>
      <c r="X1418" t="s">
        <v>240</v>
      </c>
      <c r="Y1418" t="s">
        <v>26</v>
      </c>
    </row>
    <row r="1419" spans="1:25" x14ac:dyDescent="0.4">
      <c r="A1419" t="s">
        <v>9320</v>
      </c>
      <c r="B1419" s="2">
        <f ca="1">TODAY()+OpportunityTbl[[#This Row],[CreatedOn_DaysFromToday]]</f>
        <v>45023</v>
      </c>
      <c r="C1419" s="2">
        <f ca="1">TODAY()+OpportunityTbl[[#This Row],[EstCloseDate_DaysFromToday]]</f>
        <v>45087</v>
      </c>
      <c r="D1419">
        <f ca="1">IF(OpportunityTbl[[#This Row],[statecode]]=0,"",OpportunityTbl[[#This Row],[Estimated Close Date]])</f>
        <v>45087</v>
      </c>
      <c r="E1419" s="14">
        <v>-87</v>
      </c>
      <c r="F1419" s="14">
        <v>-23</v>
      </c>
      <c r="G1419" t="s">
        <v>7082</v>
      </c>
      <c r="H1419" t="s">
        <v>7082</v>
      </c>
      <c r="I1419">
        <v>1</v>
      </c>
      <c r="J1419">
        <v>3</v>
      </c>
      <c r="K1419" t="s">
        <v>10614</v>
      </c>
      <c r="L1419" t="s">
        <v>12234</v>
      </c>
      <c r="M1419" t="s">
        <v>22</v>
      </c>
      <c r="N1419" t="s">
        <v>534</v>
      </c>
      <c r="O1419" t="s">
        <v>29</v>
      </c>
      <c r="P1419" t="s">
        <v>590</v>
      </c>
      <c r="Q1419" s="13">
        <v>2676</v>
      </c>
      <c r="R1419" s="13">
        <v>2609.1</v>
      </c>
      <c r="S1419" s="1">
        <v>0.5</v>
      </c>
      <c r="T1419" t="s">
        <v>168</v>
      </c>
      <c r="U1419" t="s">
        <v>100</v>
      </c>
      <c r="V1419" t="b">
        <v>1</v>
      </c>
      <c r="W1419">
        <v>2.5</v>
      </c>
      <c r="X1419" t="s">
        <v>240</v>
      </c>
      <c r="Y1419" t="s">
        <v>26</v>
      </c>
    </row>
    <row r="1420" spans="1:25" x14ac:dyDescent="0.4">
      <c r="A1420" t="s">
        <v>1619</v>
      </c>
      <c r="B1420" s="2">
        <f ca="1">TODAY()+OpportunityTbl[[#This Row],[CreatedOn_DaysFromToday]]</f>
        <v>45022</v>
      </c>
      <c r="C1420" s="2">
        <f ca="1">TODAY()+OpportunityTbl[[#This Row],[EstCloseDate_DaysFromToday]]</f>
        <v>45104</v>
      </c>
      <c r="D1420">
        <f ca="1">IF(OpportunityTbl[[#This Row],[statecode]]=0,"",OpportunityTbl[[#This Row],[Estimated Close Date]])</f>
        <v>45104</v>
      </c>
      <c r="E1420" s="14">
        <v>-88</v>
      </c>
      <c r="F1420" s="14">
        <v>-6</v>
      </c>
      <c r="G1420" t="s">
        <v>27</v>
      </c>
      <c r="H1420" t="s">
        <v>28</v>
      </c>
      <c r="I1420">
        <v>2</v>
      </c>
      <c r="J1420">
        <v>4</v>
      </c>
      <c r="K1420" t="s">
        <v>10549</v>
      </c>
      <c r="L1420" t="s">
        <v>12240</v>
      </c>
      <c r="M1420" t="s">
        <v>22</v>
      </c>
      <c r="N1420" t="s">
        <v>1617</v>
      </c>
      <c r="O1420" t="s">
        <v>29</v>
      </c>
      <c r="P1420" t="s">
        <v>1620</v>
      </c>
      <c r="Q1420" s="13">
        <v>7997</v>
      </c>
      <c r="S1420" s="1">
        <v>0.3</v>
      </c>
      <c r="T1420" t="s">
        <v>168</v>
      </c>
      <c r="U1420" t="s">
        <v>97</v>
      </c>
      <c r="V1420" t="b">
        <v>0</v>
      </c>
      <c r="W1420">
        <v>3.5</v>
      </c>
      <c r="X1420" t="s">
        <v>157</v>
      </c>
      <c r="Y1420" t="s">
        <v>26</v>
      </c>
    </row>
    <row r="1421" spans="1:25" x14ac:dyDescent="0.4">
      <c r="A1421" t="s">
        <v>1729</v>
      </c>
      <c r="B1421" s="2">
        <f ca="1">TODAY()+OpportunityTbl[[#This Row],[CreatedOn_DaysFromToday]]</f>
        <v>45022</v>
      </c>
      <c r="C1421" s="2">
        <f ca="1">TODAY()+OpportunityTbl[[#This Row],[EstCloseDate_DaysFromToday]]</f>
        <v>45069</v>
      </c>
      <c r="D1421">
        <f ca="1">IF(OpportunityTbl[[#This Row],[statecode]]=0,"",OpportunityTbl[[#This Row],[Estimated Close Date]])</f>
        <v>45069</v>
      </c>
      <c r="E1421" s="14">
        <v>-88</v>
      </c>
      <c r="F1421" s="14">
        <v>-41</v>
      </c>
      <c r="G1421" t="s">
        <v>27</v>
      </c>
      <c r="H1421" t="s">
        <v>28</v>
      </c>
      <c r="I1421">
        <v>2</v>
      </c>
      <c r="J1421">
        <v>4</v>
      </c>
      <c r="K1421" t="s">
        <v>10652</v>
      </c>
      <c r="L1421" t="s">
        <v>12237</v>
      </c>
      <c r="M1421" t="s">
        <v>22</v>
      </c>
      <c r="N1421" t="s">
        <v>518</v>
      </c>
      <c r="O1421" t="s">
        <v>29</v>
      </c>
      <c r="P1421" t="s">
        <v>529</v>
      </c>
      <c r="Q1421" s="13">
        <v>3361</v>
      </c>
      <c r="S1421" s="1">
        <v>0.3</v>
      </c>
      <c r="T1421" t="s">
        <v>168</v>
      </c>
      <c r="U1421" t="s">
        <v>24</v>
      </c>
      <c r="V1421" t="b">
        <v>1</v>
      </c>
      <c r="W1421">
        <v>3.5</v>
      </c>
      <c r="X1421" t="s">
        <v>157</v>
      </c>
      <c r="Y1421" t="s">
        <v>26</v>
      </c>
    </row>
    <row r="1422" spans="1:25" x14ac:dyDescent="0.4">
      <c r="A1422" t="s">
        <v>1890</v>
      </c>
      <c r="B1422" s="2">
        <f ca="1">TODAY()+OpportunityTbl[[#This Row],[CreatedOn_DaysFromToday]]</f>
        <v>45022</v>
      </c>
      <c r="C1422" s="2">
        <f ca="1">TODAY()+OpportunityTbl[[#This Row],[EstCloseDate_DaysFromToday]]</f>
        <v>45085</v>
      </c>
      <c r="D1422">
        <f ca="1">IF(OpportunityTbl[[#This Row],[statecode]]=0,"",OpportunityTbl[[#This Row],[Estimated Close Date]])</f>
        <v>45085</v>
      </c>
      <c r="E1422" s="14">
        <v>-88</v>
      </c>
      <c r="F1422" s="14">
        <v>-25</v>
      </c>
      <c r="G1422" t="s">
        <v>27</v>
      </c>
      <c r="H1422" t="s">
        <v>28</v>
      </c>
      <c r="I1422">
        <v>2</v>
      </c>
      <c r="J1422">
        <v>4</v>
      </c>
      <c r="K1422" t="s">
        <v>10641</v>
      </c>
      <c r="L1422" t="s">
        <v>12239</v>
      </c>
      <c r="M1422" t="s">
        <v>22</v>
      </c>
      <c r="N1422" t="s">
        <v>779</v>
      </c>
      <c r="O1422" t="s">
        <v>29</v>
      </c>
      <c r="P1422" t="s">
        <v>780</v>
      </c>
      <c r="Q1422" s="13">
        <v>7297</v>
      </c>
      <c r="S1422" s="1">
        <v>0.3</v>
      </c>
      <c r="T1422" t="s">
        <v>168</v>
      </c>
      <c r="U1422" t="s">
        <v>97</v>
      </c>
      <c r="V1422" t="b">
        <v>1</v>
      </c>
      <c r="W1422">
        <v>2</v>
      </c>
      <c r="X1422" t="s">
        <v>157</v>
      </c>
      <c r="Y1422" t="s">
        <v>26</v>
      </c>
    </row>
    <row r="1423" spans="1:25" x14ac:dyDescent="0.4">
      <c r="A1423" t="s">
        <v>2075</v>
      </c>
      <c r="B1423" s="2">
        <f ca="1">TODAY()+OpportunityTbl[[#This Row],[CreatedOn_DaysFromToday]]</f>
        <v>45022</v>
      </c>
      <c r="C1423" s="2">
        <f ca="1">TODAY()+OpportunityTbl[[#This Row],[EstCloseDate_DaysFromToday]]</f>
        <v>45089</v>
      </c>
      <c r="D1423">
        <f ca="1">IF(OpportunityTbl[[#This Row],[statecode]]=0,"",OpportunityTbl[[#This Row],[Estimated Close Date]])</f>
        <v>45089</v>
      </c>
      <c r="E1423" s="14">
        <v>-88</v>
      </c>
      <c r="F1423" s="14">
        <v>-21</v>
      </c>
      <c r="G1423" t="s">
        <v>27</v>
      </c>
      <c r="H1423" t="s">
        <v>28</v>
      </c>
      <c r="I1423">
        <v>2</v>
      </c>
      <c r="J1423">
        <v>4</v>
      </c>
      <c r="K1423" t="s">
        <v>10647</v>
      </c>
      <c r="L1423" t="s">
        <v>12239</v>
      </c>
      <c r="M1423" t="s">
        <v>22</v>
      </c>
      <c r="N1423" t="s">
        <v>1617</v>
      </c>
      <c r="O1423" t="s">
        <v>29</v>
      </c>
      <c r="P1423" t="s">
        <v>1618</v>
      </c>
      <c r="Q1423" s="13">
        <v>7769</v>
      </c>
      <c r="S1423" s="1">
        <v>0.3</v>
      </c>
      <c r="T1423" t="s">
        <v>168</v>
      </c>
      <c r="U1423" t="s">
        <v>100</v>
      </c>
      <c r="V1423" t="b">
        <v>0</v>
      </c>
      <c r="W1423">
        <v>3</v>
      </c>
      <c r="X1423" t="s">
        <v>157</v>
      </c>
      <c r="Y1423" t="s">
        <v>26</v>
      </c>
    </row>
    <row r="1424" spans="1:25" x14ac:dyDescent="0.4">
      <c r="A1424" t="s">
        <v>2629</v>
      </c>
      <c r="B1424" s="2">
        <f ca="1">TODAY()+OpportunityTbl[[#This Row],[CreatedOn_DaysFromToday]]</f>
        <v>45022</v>
      </c>
      <c r="C1424" s="2">
        <f ca="1">TODAY()+OpportunityTbl[[#This Row],[EstCloseDate_DaysFromToday]]</f>
        <v>45047</v>
      </c>
      <c r="D1424">
        <f ca="1">IF(OpportunityTbl[[#This Row],[statecode]]=0,"",OpportunityTbl[[#This Row],[Estimated Close Date]])</f>
        <v>45047</v>
      </c>
      <c r="E1424" s="14">
        <v>-88</v>
      </c>
      <c r="F1424" s="14">
        <v>-63</v>
      </c>
      <c r="G1424" t="s">
        <v>27</v>
      </c>
      <c r="H1424" t="s">
        <v>28</v>
      </c>
      <c r="I1424">
        <v>2</v>
      </c>
      <c r="J1424">
        <v>4</v>
      </c>
      <c r="K1424" t="s">
        <v>10704</v>
      </c>
      <c r="L1424" t="s">
        <v>12238</v>
      </c>
      <c r="M1424" t="s">
        <v>22</v>
      </c>
      <c r="N1424" t="s">
        <v>2069</v>
      </c>
      <c r="O1424" t="s">
        <v>29</v>
      </c>
      <c r="P1424" t="s">
        <v>2623</v>
      </c>
      <c r="Q1424" s="13">
        <v>2645</v>
      </c>
      <c r="S1424" s="1">
        <v>0.1</v>
      </c>
      <c r="T1424" t="s">
        <v>23</v>
      </c>
      <c r="U1424" t="s">
        <v>24</v>
      </c>
      <c r="V1424" t="b">
        <v>1</v>
      </c>
      <c r="W1424">
        <v>4</v>
      </c>
      <c r="X1424" t="s">
        <v>25</v>
      </c>
      <c r="Y1424" t="s">
        <v>26</v>
      </c>
    </row>
    <row r="1425" spans="1:25" x14ac:dyDescent="0.4">
      <c r="A1425" t="s">
        <v>6915</v>
      </c>
      <c r="B1425" s="2">
        <f ca="1">TODAY()+OpportunityTbl[[#This Row],[CreatedOn_DaysFromToday]]</f>
        <v>45022</v>
      </c>
      <c r="C1425" s="2">
        <f ca="1">TODAY()+OpportunityTbl[[#This Row],[EstCloseDate_DaysFromToday]]</f>
        <v>45061</v>
      </c>
      <c r="D1425">
        <f ca="1">IF(OpportunityTbl[[#This Row],[statecode]]=0,"",OpportunityTbl[[#This Row],[Estimated Close Date]])</f>
        <v>45061</v>
      </c>
      <c r="E1425" s="14">
        <v>-88</v>
      </c>
      <c r="F1425" s="14">
        <v>-49</v>
      </c>
      <c r="G1425" t="s">
        <v>27</v>
      </c>
      <c r="H1425" t="s">
        <v>28</v>
      </c>
      <c r="I1425">
        <v>2</v>
      </c>
      <c r="J1425">
        <v>4</v>
      </c>
      <c r="K1425" t="s">
        <v>10677</v>
      </c>
      <c r="L1425" t="s">
        <v>12236</v>
      </c>
      <c r="M1425" t="s">
        <v>22</v>
      </c>
      <c r="N1425" t="s">
        <v>31</v>
      </c>
      <c r="O1425" t="s">
        <v>29</v>
      </c>
      <c r="P1425" t="s">
        <v>419</v>
      </c>
      <c r="Q1425" s="13">
        <v>2045</v>
      </c>
      <c r="S1425" s="1">
        <v>0.3</v>
      </c>
      <c r="T1425" t="s">
        <v>168</v>
      </c>
      <c r="U1425" t="s">
        <v>24</v>
      </c>
      <c r="V1425" t="b">
        <v>1</v>
      </c>
      <c r="W1425">
        <v>2.5</v>
      </c>
      <c r="X1425" t="s">
        <v>157</v>
      </c>
      <c r="Y1425" t="s">
        <v>4926</v>
      </c>
    </row>
    <row r="1426" spans="1:25" x14ac:dyDescent="0.4">
      <c r="A1426" t="s">
        <v>7672</v>
      </c>
      <c r="B1426" s="2">
        <f ca="1">TODAY()+OpportunityTbl[[#This Row],[CreatedOn_DaysFromToday]]</f>
        <v>45022</v>
      </c>
      <c r="C1426" s="2">
        <f ca="1">TODAY()+OpportunityTbl[[#This Row],[EstCloseDate_DaysFromToday]]</f>
        <v>45053</v>
      </c>
      <c r="D1426">
        <f ca="1">IF(OpportunityTbl[[#This Row],[statecode]]=0,"",OpportunityTbl[[#This Row],[Estimated Close Date]])</f>
        <v>45053</v>
      </c>
      <c r="E1426" s="14">
        <v>-88</v>
      </c>
      <c r="F1426" s="14">
        <v>-57</v>
      </c>
      <c r="G1426" t="s">
        <v>7082</v>
      </c>
      <c r="H1426" t="s">
        <v>7082</v>
      </c>
      <c r="I1426">
        <v>1</v>
      </c>
      <c r="J1426">
        <v>3</v>
      </c>
      <c r="K1426" t="s">
        <v>10698</v>
      </c>
      <c r="L1426" t="s">
        <v>12238</v>
      </c>
      <c r="M1426" t="s">
        <v>22</v>
      </c>
      <c r="N1426" t="s">
        <v>31</v>
      </c>
      <c r="O1426" t="s">
        <v>29</v>
      </c>
      <c r="P1426" t="s">
        <v>419</v>
      </c>
      <c r="Q1426" s="13">
        <v>2767</v>
      </c>
      <c r="R1426" s="13">
        <v>2711.66</v>
      </c>
      <c r="S1426" s="1">
        <v>0.5</v>
      </c>
      <c r="T1426" t="s">
        <v>168</v>
      </c>
      <c r="U1426" t="s">
        <v>100</v>
      </c>
      <c r="V1426" t="b">
        <v>1</v>
      </c>
      <c r="W1426">
        <v>2</v>
      </c>
      <c r="X1426" t="s">
        <v>240</v>
      </c>
      <c r="Y1426" t="s">
        <v>4905</v>
      </c>
    </row>
    <row r="1427" spans="1:25" x14ac:dyDescent="0.4">
      <c r="A1427" t="s">
        <v>8470</v>
      </c>
      <c r="B1427" s="2">
        <f ca="1">TODAY()+OpportunityTbl[[#This Row],[CreatedOn_DaysFromToday]]</f>
        <v>45022</v>
      </c>
      <c r="C1427" s="2">
        <f ca="1">TODAY()+OpportunityTbl[[#This Row],[EstCloseDate_DaysFromToday]]</f>
        <v>45066</v>
      </c>
      <c r="D1427">
        <f ca="1">IF(OpportunityTbl[[#This Row],[statecode]]=0,"",OpportunityTbl[[#This Row],[Estimated Close Date]])</f>
        <v>45066</v>
      </c>
      <c r="E1427" s="14">
        <v>-88</v>
      </c>
      <c r="F1427" s="14">
        <v>-44</v>
      </c>
      <c r="G1427" t="s">
        <v>7082</v>
      </c>
      <c r="H1427" t="s">
        <v>7082</v>
      </c>
      <c r="I1427">
        <v>1</v>
      </c>
      <c r="J1427">
        <v>3</v>
      </c>
      <c r="K1427" t="s">
        <v>10641</v>
      </c>
      <c r="L1427" t="s">
        <v>12237</v>
      </c>
      <c r="M1427" t="s">
        <v>22</v>
      </c>
      <c r="N1427" t="s">
        <v>2121</v>
      </c>
      <c r="O1427" t="s">
        <v>29</v>
      </c>
      <c r="P1427" t="s">
        <v>4734</v>
      </c>
      <c r="Q1427" s="13">
        <v>5117</v>
      </c>
      <c r="R1427" s="13">
        <v>4861.1499999999996</v>
      </c>
      <c r="S1427" s="1">
        <v>0.9</v>
      </c>
      <c r="T1427" t="s">
        <v>4724</v>
      </c>
      <c r="U1427" t="s">
        <v>100</v>
      </c>
      <c r="V1427" t="b">
        <v>1</v>
      </c>
      <c r="W1427">
        <v>5</v>
      </c>
      <c r="X1427" t="s">
        <v>4732</v>
      </c>
      <c r="Y1427" t="s">
        <v>4899</v>
      </c>
    </row>
    <row r="1428" spans="1:25" x14ac:dyDescent="0.4">
      <c r="A1428" t="s">
        <v>8471</v>
      </c>
      <c r="B1428" s="2">
        <f ca="1">TODAY()+OpportunityTbl[[#This Row],[CreatedOn_DaysFromToday]]</f>
        <v>45022</v>
      </c>
      <c r="C1428" s="2">
        <f ca="1">TODAY()+OpportunityTbl[[#This Row],[EstCloseDate_DaysFromToday]]</f>
        <v>45065</v>
      </c>
      <c r="D1428">
        <f ca="1">IF(OpportunityTbl[[#This Row],[statecode]]=0,"",OpportunityTbl[[#This Row],[Estimated Close Date]])</f>
        <v>45065</v>
      </c>
      <c r="E1428" s="14">
        <v>-88</v>
      </c>
      <c r="F1428" s="14">
        <v>-45</v>
      </c>
      <c r="G1428" t="s">
        <v>7082</v>
      </c>
      <c r="H1428" t="s">
        <v>7082</v>
      </c>
      <c r="I1428">
        <v>1</v>
      </c>
      <c r="J1428">
        <v>3</v>
      </c>
      <c r="K1428" t="s">
        <v>10654</v>
      </c>
      <c r="L1428" t="s">
        <v>12237</v>
      </c>
      <c r="M1428" t="s">
        <v>22</v>
      </c>
      <c r="N1428" t="s">
        <v>2121</v>
      </c>
      <c r="O1428" t="s">
        <v>29</v>
      </c>
      <c r="P1428" t="s">
        <v>4734</v>
      </c>
      <c r="Q1428" s="13">
        <v>3798</v>
      </c>
      <c r="R1428" s="13">
        <v>3608.1</v>
      </c>
      <c r="S1428" s="1">
        <v>0.9</v>
      </c>
      <c r="T1428" t="s">
        <v>4724</v>
      </c>
      <c r="U1428" t="s">
        <v>100</v>
      </c>
      <c r="V1428" t="b">
        <v>1</v>
      </c>
      <c r="W1428">
        <v>5</v>
      </c>
      <c r="X1428" t="s">
        <v>4732</v>
      </c>
      <c r="Y1428" t="s">
        <v>4896</v>
      </c>
    </row>
    <row r="1429" spans="1:25" x14ac:dyDescent="0.4">
      <c r="A1429" t="s">
        <v>8506</v>
      </c>
      <c r="B1429" s="2">
        <f ca="1">TODAY()+OpportunityTbl[[#This Row],[CreatedOn_DaysFromToday]]</f>
        <v>45022</v>
      </c>
      <c r="C1429" s="2">
        <f ca="1">TODAY()+OpportunityTbl[[#This Row],[EstCloseDate_DaysFromToday]]</f>
        <v>45092</v>
      </c>
      <c r="D1429">
        <f ca="1">IF(OpportunityTbl[[#This Row],[statecode]]=0,"",OpportunityTbl[[#This Row],[Estimated Close Date]])</f>
        <v>45092</v>
      </c>
      <c r="E1429" s="14">
        <v>-88</v>
      </c>
      <c r="F1429" s="14">
        <v>-18</v>
      </c>
      <c r="G1429" t="s">
        <v>7082</v>
      </c>
      <c r="H1429" t="s">
        <v>7082</v>
      </c>
      <c r="I1429">
        <v>1</v>
      </c>
      <c r="J1429">
        <v>3</v>
      </c>
      <c r="K1429" t="s">
        <v>10705</v>
      </c>
      <c r="L1429" t="s">
        <v>12234</v>
      </c>
      <c r="M1429" t="s">
        <v>22</v>
      </c>
      <c r="N1429" t="s">
        <v>2022</v>
      </c>
      <c r="O1429" t="s">
        <v>29</v>
      </c>
      <c r="P1429" t="s">
        <v>2066</v>
      </c>
      <c r="Q1429" s="13">
        <v>2465</v>
      </c>
      <c r="R1429" s="13">
        <v>2366.4</v>
      </c>
      <c r="S1429" s="1">
        <v>0.9</v>
      </c>
      <c r="T1429" t="s">
        <v>4724</v>
      </c>
      <c r="U1429" t="s">
        <v>24</v>
      </c>
      <c r="V1429" t="b">
        <v>1</v>
      </c>
      <c r="W1429">
        <v>4</v>
      </c>
      <c r="X1429" t="s">
        <v>4732</v>
      </c>
      <c r="Y1429" t="s">
        <v>26</v>
      </c>
    </row>
    <row r="1430" spans="1:25" x14ac:dyDescent="0.4">
      <c r="A1430" t="s">
        <v>8847</v>
      </c>
      <c r="B1430" s="2">
        <f ca="1">TODAY()+OpportunityTbl[[#This Row],[CreatedOn_DaysFromToday]]</f>
        <v>45022</v>
      </c>
      <c r="C1430" s="2">
        <f ca="1">TODAY()+OpportunityTbl[[#This Row],[EstCloseDate_DaysFromToday]]</f>
        <v>45048</v>
      </c>
      <c r="D1430">
        <f ca="1">IF(OpportunityTbl[[#This Row],[statecode]]=0,"",OpportunityTbl[[#This Row],[Estimated Close Date]])</f>
        <v>45048</v>
      </c>
      <c r="E1430" s="14">
        <v>-88</v>
      </c>
      <c r="F1430" s="14">
        <v>-62</v>
      </c>
      <c r="G1430" t="s">
        <v>7082</v>
      </c>
      <c r="H1430" t="s">
        <v>7082</v>
      </c>
      <c r="I1430">
        <v>1</v>
      </c>
      <c r="J1430">
        <v>3</v>
      </c>
      <c r="K1430" t="s">
        <v>10706</v>
      </c>
      <c r="L1430" t="s">
        <v>12239</v>
      </c>
      <c r="M1430" t="s">
        <v>22</v>
      </c>
      <c r="N1430" t="s">
        <v>469</v>
      </c>
      <c r="O1430" t="s">
        <v>29</v>
      </c>
      <c r="P1430" t="s">
        <v>470</v>
      </c>
      <c r="Q1430" s="13">
        <v>8344</v>
      </c>
      <c r="R1430" s="13">
        <v>8177.12</v>
      </c>
      <c r="S1430" s="1">
        <v>0.3</v>
      </c>
      <c r="T1430" t="s">
        <v>168</v>
      </c>
      <c r="U1430" t="s">
        <v>100</v>
      </c>
      <c r="V1430" t="b">
        <v>1</v>
      </c>
      <c r="W1430">
        <v>2</v>
      </c>
      <c r="X1430" t="s">
        <v>240</v>
      </c>
      <c r="Y1430" t="s">
        <v>26</v>
      </c>
    </row>
    <row r="1431" spans="1:25" x14ac:dyDescent="0.4">
      <c r="A1431" t="s">
        <v>8848</v>
      </c>
      <c r="B1431" s="2">
        <f ca="1">TODAY()+OpportunityTbl[[#This Row],[CreatedOn_DaysFromToday]]</f>
        <v>45022</v>
      </c>
      <c r="C1431" s="2">
        <f ca="1">TODAY()+OpportunityTbl[[#This Row],[EstCloseDate_DaysFromToday]]</f>
        <v>45067</v>
      </c>
      <c r="D1431">
        <f ca="1">IF(OpportunityTbl[[#This Row],[statecode]]=0,"",OpportunityTbl[[#This Row],[Estimated Close Date]])</f>
        <v>45067</v>
      </c>
      <c r="E1431" s="14">
        <v>-88</v>
      </c>
      <c r="F1431" s="14">
        <v>-43</v>
      </c>
      <c r="G1431" t="s">
        <v>7082</v>
      </c>
      <c r="H1431" t="s">
        <v>7082</v>
      </c>
      <c r="I1431">
        <v>1</v>
      </c>
      <c r="J1431">
        <v>3</v>
      </c>
      <c r="K1431" t="s">
        <v>10615</v>
      </c>
      <c r="L1431" t="s">
        <v>12234</v>
      </c>
      <c r="M1431" t="s">
        <v>22</v>
      </c>
      <c r="N1431" t="s">
        <v>1710</v>
      </c>
      <c r="O1431" t="s">
        <v>29</v>
      </c>
      <c r="P1431" t="s">
        <v>1711</v>
      </c>
      <c r="Q1431" s="13">
        <v>2214</v>
      </c>
      <c r="R1431" s="13">
        <v>2125.44</v>
      </c>
      <c r="S1431" s="1">
        <v>0.3</v>
      </c>
      <c r="T1431" t="s">
        <v>168</v>
      </c>
      <c r="U1431" t="s">
        <v>97</v>
      </c>
      <c r="V1431" t="b">
        <v>1</v>
      </c>
      <c r="W1431">
        <v>4</v>
      </c>
      <c r="X1431" t="s">
        <v>240</v>
      </c>
      <c r="Y1431" t="s">
        <v>26</v>
      </c>
    </row>
    <row r="1432" spans="1:25" x14ac:dyDescent="0.4">
      <c r="A1432" t="s">
        <v>9178</v>
      </c>
      <c r="B1432" s="2">
        <f ca="1">TODAY()+OpportunityTbl[[#This Row],[CreatedOn_DaysFromToday]]</f>
        <v>45022</v>
      </c>
      <c r="C1432" s="2">
        <f ca="1">TODAY()+OpportunityTbl[[#This Row],[EstCloseDate_DaysFromToday]]</f>
        <v>45076</v>
      </c>
      <c r="D1432">
        <f ca="1">IF(OpportunityTbl[[#This Row],[statecode]]=0,"",OpportunityTbl[[#This Row],[Estimated Close Date]])</f>
        <v>45076</v>
      </c>
      <c r="E1432" s="14">
        <v>-88</v>
      </c>
      <c r="F1432" s="14">
        <v>-34</v>
      </c>
      <c r="G1432" t="s">
        <v>7082</v>
      </c>
      <c r="H1432" t="s">
        <v>7082</v>
      </c>
      <c r="I1432">
        <v>1</v>
      </c>
      <c r="J1432">
        <v>3</v>
      </c>
      <c r="K1432" t="s">
        <v>10617</v>
      </c>
      <c r="L1432" t="s">
        <v>12240</v>
      </c>
      <c r="M1432" t="s">
        <v>22</v>
      </c>
      <c r="N1432" t="s">
        <v>1710</v>
      </c>
      <c r="O1432" t="s">
        <v>29</v>
      </c>
      <c r="P1432" t="s">
        <v>1881</v>
      </c>
      <c r="Q1432" s="13">
        <v>7020</v>
      </c>
      <c r="R1432" s="13">
        <v>6739.2</v>
      </c>
      <c r="S1432" s="1">
        <v>0.5</v>
      </c>
      <c r="T1432" t="s">
        <v>168</v>
      </c>
      <c r="U1432" t="s">
        <v>97</v>
      </c>
      <c r="V1432" t="b">
        <v>1</v>
      </c>
      <c r="W1432">
        <v>4</v>
      </c>
      <c r="X1432" t="s">
        <v>240</v>
      </c>
      <c r="Y1432" t="s">
        <v>26</v>
      </c>
    </row>
    <row r="1433" spans="1:25" x14ac:dyDescent="0.4">
      <c r="A1433" t="s">
        <v>9321</v>
      </c>
      <c r="B1433" s="2">
        <f ca="1">TODAY()+OpportunityTbl[[#This Row],[CreatedOn_DaysFromToday]]</f>
        <v>45022</v>
      </c>
      <c r="C1433" s="2">
        <f ca="1">TODAY()+OpportunityTbl[[#This Row],[EstCloseDate_DaysFromToday]]</f>
        <v>45083</v>
      </c>
      <c r="D1433">
        <f ca="1">IF(OpportunityTbl[[#This Row],[statecode]]=0,"",OpportunityTbl[[#This Row],[Estimated Close Date]])</f>
        <v>45083</v>
      </c>
      <c r="E1433" s="14">
        <v>-88</v>
      </c>
      <c r="F1433" s="14">
        <v>-27</v>
      </c>
      <c r="G1433" t="s">
        <v>7082</v>
      </c>
      <c r="H1433" t="s">
        <v>7082</v>
      </c>
      <c r="I1433">
        <v>1</v>
      </c>
      <c r="J1433">
        <v>3</v>
      </c>
      <c r="K1433" t="s">
        <v>10650</v>
      </c>
      <c r="L1433" t="s">
        <v>12236</v>
      </c>
      <c r="M1433" t="s">
        <v>22</v>
      </c>
      <c r="N1433" t="s">
        <v>480</v>
      </c>
      <c r="O1433" t="s">
        <v>29</v>
      </c>
      <c r="P1433" t="s">
        <v>687</v>
      </c>
      <c r="Q1433" s="13">
        <v>3299</v>
      </c>
      <c r="R1433" s="13">
        <v>3216.53</v>
      </c>
      <c r="S1433" s="1">
        <v>0.5</v>
      </c>
      <c r="T1433" t="s">
        <v>168</v>
      </c>
      <c r="U1433" t="s">
        <v>100</v>
      </c>
      <c r="V1433" t="b">
        <v>0</v>
      </c>
      <c r="W1433">
        <v>2.5</v>
      </c>
      <c r="X1433" t="s">
        <v>240</v>
      </c>
      <c r="Y1433" t="s">
        <v>26</v>
      </c>
    </row>
    <row r="1434" spans="1:25" x14ac:dyDescent="0.4">
      <c r="A1434" t="s">
        <v>9322</v>
      </c>
      <c r="B1434" s="2">
        <f ca="1">TODAY()+OpportunityTbl[[#This Row],[CreatedOn_DaysFromToday]]</f>
        <v>45022</v>
      </c>
      <c r="C1434" s="2">
        <f ca="1">TODAY()+OpportunityTbl[[#This Row],[EstCloseDate_DaysFromToday]]</f>
        <v>45064</v>
      </c>
      <c r="D1434">
        <f ca="1">IF(OpportunityTbl[[#This Row],[statecode]]=0,"",OpportunityTbl[[#This Row],[Estimated Close Date]])</f>
        <v>45064</v>
      </c>
      <c r="E1434" s="14">
        <v>-88</v>
      </c>
      <c r="F1434" s="14">
        <v>-46</v>
      </c>
      <c r="G1434" t="s">
        <v>7082</v>
      </c>
      <c r="H1434" t="s">
        <v>7082</v>
      </c>
      <c r="I1434">
        <v>1</v>
      </c>
      <c r="J1434">
        <v>3</v>
      </c>
      <c r="K1434" t="s">
        <v>10574</v>
      </c>
      <c r="L1434" t="s">
        <v>12240</v>
      </c>
      <c r="M1434" t="s">
        <v>22</v>
      </c>
      <c r="N1434" t="s">
        <v>480</v>
      </c>
      <c r="O1434" t="s">
        <v>29</v>
      </c>
      <c r="P1434" t="s">
        <v>481</v>
      </c>
      <c r="Q1434" s="13">
        <v>4663</v>
      </c>
      <c r="R1434" s="13">
        <v>4546.43</v>
      </c>
      <c r="S1434" s="1">
        <v>0.5</v>
      </c>
      <c r="T1434" t="s">
        <v>168</v>
      </c>
      <c r="U1434" t="s">
        <v>100</v>
      </c>
      <c r="V1434" t="b">
        <v>1</v>
      </c>
      <c r="W1434">
        <v>2.5</v>
      </c>
      <c r="X1434" t="s">
        <v>240</v>
      </c>
      <c r="Y1434" t="s">
        <v>26</v>
      </c>
    </row>
    <row r="1435" spans="1:25" x14ac:dyDescent="0.4">
      <c r="A1435" t="s">
        <v>552</v>
      </c>
      <c r="B1435" s="2">
        <f ca="1">TODAY()+OpportunityTbl[[#This Row],[CreatedOn_DaysFromToday]]</f>
        <v>45021</v>
      </c>
      <c r="C1435" s="2">
        <f ca="1">TODAY()+OpportunityTbl[[#This Row],[EstCloseDate_DaysFromToday]]</f>
        <v>45068</v>
      </c>
      <c r="D1435">
        <f ca="1">IF(OpportunityTbl[[#This Row],[statecode]]=0,"",OpportunityTbl[[#This Row],[Estimated Close Date]])</f>
        <v>45068</v>
      </c>
      <c r="E1435" s="14">
        <v>-89</v>
      </c>
      <c r="F1435" s="14">
        <v>-42</v>
      </c>
      <c r="G1435" t="s">
        <v>27</v>
      </c>
      <c r="H1435" t="s">
        <v>28</v>
      </c>
      <c r="I1435">
        <v>2</v>
      </c>
      <c r="J1435">
        <v>4</v>
      </c>
      <c r="K1435" t="s">
        <v>10574</v>
      </c>
      <c r="L1435" t="s">
        <v>12234</v>
      </c>
      <c r="M1435" t="s">
        <v>22</v>
      </c>
      <c r="N1435" t="s">
        <v>513</v>
      </c>
      <c r="O1435" t="s">
        <v>29</v>
      </c>
      <c r="P1435" t="s">
        <v>525</v>
      </c>
      <c r="Q1435" s="13">
        <v>2107</v>
      </c>
      <c r="S1435" s="1">
        <v>0.3</v>
      </c>
      <c r="T1435" t="s">
        <v>168</v>
      </c>
      <c r="U1435" t="s">
        <v>97</v>
      </c>
      <c r="V1435" t="b">
        <v>1</v>
      </c>
      <c r="W1435">
        <v>2.5</v>
      </c>
      <c r="X1435" t="s">
        <v>157</v>
      </c>
      <c r="Y1435" t="s">
        <v>26</v>
      </c>
    </row>
    <row r="1436" spans="1:25" x14ac:dyDescent="0.4">
      <c r="A1436" t="s">
        <v>2176</v>
      </c>
      <c r="B1436" s="2">
        <f ca="1">TODAY()+OpportunityTbl[[#This Row],[CreatedOn_DaysFromToday]]</f>
        <v>45021</v>
      </c>
      <c r="C1436" s="2">
        <f ca="1">TODAY()+OpportunityTbl[[#This Row],[EstCloseDate_DaysFromToday]]</f>
        <v>45079</v>
      </c>
      <c r="D1436">
        <f ca="1">IF(OpportunityTbl[[#This Row],[statecode]]=0,"",OpportunityTbl[[#This Row],[Estimated Close Date]])</f>
        <v>45079</v>
      </c>
      <c r="E1436" s="14">
        <v>-89</v>
      </c>
      <c r="F1436" s="14">
        <v>-31</v>
      </c>
      <c r="G1436" t="s">
        <v>27</v>
      </c>
      <c r="H1436" t="s">
        <v>28</v>
      </c>
      <c r="I1436">
        <v>2</v>
      </c>
      <c r="J1436">
        <v>4</v>
      </c>
      <c r="K1436" t="s">
        <v>10632</v>
      </c>
      <c r="L1436" t="s">
        <v>12236</v>
      </c>
      <c r="M1436" t="s">
        <v>22</v>
      </c>
      <c r="N1436" t="s">
        <v>1710</v>
      </c>
      <c r="O1436" t="s">
        <v>29</v>
      </c>
      <c r="P1436" t="s">
        <v>2177</v>
      </c>
      <c r="Q1436" s="13">
        <v>2746</v>
      </c>
      <c r="S1436" s="1">
        <v>0.3</v>
      </c>
      <c r="T1436" t="s">
        <v>168</v>
      </c>
      <c r="U1436" t="s">
        <v>24</v>
      </c>
      <c r="V1436" t="b">
        <v>0</v>
      </c>
      <c r="W1436">
        <v>4</v>
      </c>
      <c r="X1436" t="s">
        <v>157</v>
      </c>
      <c r="Y1436" t="s">
        <v>26</v>
      </c>
    </row>
    <row r="1437" spans="1:25" x14ac:dyDescent="0.4">
      <c r="A1437" t="s">
        <v>5016</v>
      </c>
      <c r="B1437" s="2">
        <f ca="1">TODAY()+OpportunityTbl[[#This Row],[CreatedOn_DaysFromToday]]</f>
        <v>45021</v>
      </c>
      <c r="C1437" s="2">
        <f ca="1">TODAY()+OpportunityTbl[[#This Row],[EstCloseDate_DaysFromToday]]</f>
        <v>45112</v>
      </c>
      <c r="D1437" t="str">
        <f>IF(OpportunityTbl[[#This Row],[statecode]]=0,"",OpportunityTbl[[#This Row],[Estimated Close Date]])</f>
        <v/>
      </c>
      <c r="E1437" s="14">
        <v>-89</v>
      </c>
      <c r="F1437" s="14">
        <v>2</v>
      </c>
      <c r="G1437" t="s">
        <v>4280</v>
      </c>
      <c r="H1437" t="s">
        <v>4281</v>
      </c>
      <c r="I1437">
        <v>0</v>
      </c>
      <c r="J1437">
        <v>1</v>
      </c>
      <c r="K1437" t="s">
        <v>10505</v>
      </c>
      <c r="L1437" t="s">
        <v>12239</v>
      </c>
      <c r="M1437" t="s">
        <v>22</v>
      </c>
      <c r="N1437" t="s">
        <v>2036</v>
      </c>
      <c r="O1437" t="s">
        <v>29</v>
      </c>
      <c r="P1437" t="s">
        <v>2037</v>
      </c>
      <c r="Q1437" s="13">
        <v>6608</v>
      </c>
      <c r="S1437" s="1">
        <v>0.3</v>
      </c>
      <c r="T1437" t="s">
        <v>168</v>
      </c>
      <c r="U1437" t="s">
        <v>24</v>
      </c>
      <c r="V1437" t="b">
        <v>0</v>
      </c>
      <c r="W1437">
        <v>4</v>
      </c>
      <c r="X1437" t="s">
        <v>25</v>
      </c>
      <c r="Y1437" t="s">
        <v>4926</v>
      </c>
    </row>
    <row r="1438" spans="1:25" x14ac:dyDescent="0.4">
      <c r="A1438" t="s">
        <v>5490</v>
      </c>
      <c r="B1438" s="2">
        <f ca="1">TODAY()+OpportunityTbl[[#This Row],[CreatedOn_DaysFromToday]]</f>
        <v>45021</v>
      </c>
      <c r="C1438" s="2">
        <f ca="1">TODAY()+OpportunityTbl[[#This Row],[EstCloseDate_DaysFromToday]]</f>
        <v>45105</v>
      </c>
      <c r="D1438">
        <f ca="1">IF(OpportunityTbl[[#This Row],[statecode]]=0,"",OpportunityTbl[[#This Row],[Estimated Close Date]])</f>
        <v>45105</v>
      </c>
      <c r="E1438" s="14">
        <v>-89</v>
      </c>
      <c r="F1438" s="14">
        <v>-5</v>
      </c>
      <c r="G1438" t="s">
        <v>27</v>
      </c>
      <c r="H1438" t="s">
        <v>28</v>
      </c>
      <c r="I1438">
        <v>2</v>
      </c>
      <c r="J1438">
        <v>4</v>
      </c>
      <c r="K1438" t="s">
        <v>10556</v>
      </c>
      <c r="L1438" t="s">
        <v>12236</v>
      </c>
      <c r="M1438" t="s">
        <v>22</v>
      </c>
      <c r="N1438" t="s">
        <v>1617</v>
      </c>
      <c r="O1438" t="s">
        <v>29</v>
      </c>
      <c r="P1438" t="s">
        <v>1618</v>
      </c>
      <c r="Q1438" s="13">
        <v>2464</v>
      </c>
      <c r="S1438" s="1">
        <v>0.5</v>
      </c>
      <c r="T1438" t="s">
        <v>168</v>
      </c>
      <c r="U1438" t="s">
        <v>24</v>
      </c>
      <c r="V1438" t="b">
        <v>0</v>
      </c>
      <c r="W1438">
        <v>3.5</v>
      </c>
      <c r="X1438" t="s">
        <v>240</v>
      </c>
      <c r="Y1438" t="s">
        <v>4890</v>
      </c>
    </row>
    <row r="1439" spans="1:25" x14ac:dyDescent="0.4">
      <c r="A1439" t="s">
        <v>5560</v>
      </c>
      <c r="B1439" s="2">
        <f ca="1">TODAY()+OpportunityTbl[[#This Row],[CreatedOn_DaysFromToday]]</f>
        <v>45021</v>
      </c>
      <c r="C1439" s="2">
        <f ca="1">TODAY()+OpportunityTbl[[#This Row],[EstCloseDate_DaysFromToday]]</f>
        <v>45108</v>
      </c>
      <c r="D1439">
        <f ca="1">IF(OpportunityTbl[[#This Row],[statecode]]=0,"",OpportunityTbl[[#This Row],[Estimated Close Date]])</f>
        <v>45108</v>
      </c>
      <c r="E1439" s="14">
        <v>-89</v>
      </c>
      <c r="F1439" s="14">
        <v>-2</v>
      </c>
      <c r="G1439" t="s">
        <v>27</v>
      </c>
      <c r="H1439" t="s">
        <v>28</v>
      </c>
      <c r="I1439">
        <v>2</v>
      </c>
      <c r="J1439">
        <v>4</v>
      </c>
      <c r="K1439" t="s">
        <v>10693</v>
      </c>
      <c r="L1439" t="s">
        <v>12236</v>
      </c>
      <c r="M1439" t="s">
        <v>22</v>
      </c>
      <c r="N1439" t="s">
        <v>1727</v>
      </c>
      <c r="O1439" t="s">
        <v>29</v>
      </c>
      <c r="P1439" t="s">
        <v>1728</v>
      </c>
      <c r="Q1439" s="13">
        <v>2506</v>
      </c>
      <c r="S1439" s="1">
        <v>0.5</v>
      </c>
      <c r="T1439" t="s">
        <v>168</v>
      </c>
      <c r="U1439" t="s">
        <v>24</v>
      </c>
      <c r="V1439" t="b">
        <v>0</v>
      </c>
      <c r="W1439">
        <v>3.5</v>
      </c>
      <c r="X1439" t="s">
        <v>240</v>
      </c>
      <c r="Y1439" t="s">
        <v>4892</v>
      </c>
    </row>
    <row r="1440" spans="1:25" x14ac:dyDescent="0.4">
      <c r="A1440" t="s">
        <v>5561</v>
      </c>
      <c r="B1440" s="2">
        <f ca="1">TODAY()+OpportunityTbl[[#This Row],[CreatedOn_DaysFromToday]]</f>
        <v>45021</v>
      </c>
      <c r="C1440" s="2">
        <f ca="1">TODAY()+OpportunityTbl[[#This Row],[EstCloseDate_DaysFromToday]]</f>
        <v>45068</v>
      </c>
      <c r="D1440">
        <f ca="1">IF(OpportunityTbl[[#This Row],[statecode]]=0,"",OpportunityTbl[[#This Row],[Estimated Close Date]])</f>
        <v>45068</v>
      </c>
      <c r="E1440" s="14">
        <v>-89</v>
      </c>
      <c r="F1440" s="14">
        <v>-42</v>
      </c>
      <c r="G1440" t="s">
        <v>27</v>
      </c>
      <c r="H1440" t="s">
        <v>28</v>
      </c>
      <c r="I1440">
        <v>2</v>
      </c>
      <c r="J1440">
        <v>4</v>
      </c>
      <c r="K1440" t="s">
        <v>10707</v>
      </c>
      <c r="L1440" t="s">
        <v>12237</v>
      </c>
      <c r="M1440" t="s">
        <v>22</v>
      </c>
      <c r="N1440" t="s">
        <v>518</v>
      </c>
      <c r="O1440" t="s">
        <v>29</v>
      </c>
      <c r="P1440" t="s">
        <v>532</v>
      </c>
      <c r="Q1440" s="13">
        <v>4622</v>
      </c>
      <c r="S1440" s="1">
        <v>0.3</v>
      </c>
      <c r="T1440" t="s">
        <v>168</v>
      </c>
      <c r="U1440" t="s">
        <v>24</v>
      </c>
      <c r="V1440" t="b">
        <v>1</v>
      </c>
      <c r="W1440">
        <v>3.5</v>
      </c>
      <c r="X1440" t="s">
        <v>157</v>
      </c>
      <c r="Y1440" t="s">
        <v>4899</v>
      </c>
    </row>
    <row r="1441" spans="1:25" x14ac:dyDescent="0.4">
      <c r="A1441" t="s">
        <v>5755</v>
      </c>
      <c r="B1441" s="2">
        <f ca="1">TODAY()+OpportunityTbl[[#This Row],[CreatedOn_DaysFromToday]]</f>
        <v>45021</v>
      </c>
      <c r="C1441" s="2">
        <f ca="1">TODAY()+OpportunityTbl[[#This Row],[EstCloseDate_DaysFromToday]]</f>
        <v>45072</v>
      </c>
      <c r="D1441">
        <f ca="1">IF(OpportunityTbl[[#This Row],[statecode]]=0,"",OpportunityTbl[[#This Row],[Estimated Close Date]])</f>
        <v>45072</v>
      </c>
      <c r="E1441" s="14">
        <v>-89</v>
      </c>
      <c r="F1441" s="14">
        <v>-38</v>
      </c>
      <c r="G1441" t="s">
        <v>27</v>
      </c>
      <c r="H1441" t="s">
        <v>28</v>
      </c>
      <c r="I1441">
        <v>2</v>
      </c>
      <c r="J1441">
        <v>4</v>
      </c>
      <c r="K1441" t="s">
        <v>10623</v>
      </c>
      <c r="L1441" t="s">
        <v>12237</v>
      </c>
      <c r="M1441" t="s">
        <v>22</v>
      </c>
      <c r="N1441" t="s">
        <v>1710</v>
      </c>
      <c r="O1441" t="s">
        <v>29</v>
      </c>
      <c r="P1441" t="s">
        <v>1713</v>
      </c>
      <c r="Q1441" s="13">
        <v>5278</v>
      </c>
      <c r="S1441" s="1">
        <v>0.5</v>
      </c>
      <c r="T1441" t="s">
        <v>168</v>
      </c>
      <c r="U1441" t="s">
        <v>100</v>
      </c>
      <c r="V1441" t="b">
        <v>0</v>
      </c>
      <c r="W1441">
        <v>5</v>
      </c>
      <c r="X1441" t="s">
        <v>240</v>
      </c>
      <c r="Y1441" t="s">
        <v>4892</v>
      </c>
    </row>
    <row r="1442" spans="1:25" x14ac:dyDescent="0.4">
      <c r="A1442" t="s">
        <v>6030</v>
      </c>
      <c r="B1442" s="2">
        <f ca="1">TODAY()+OpportunityTbl[[#This Row],[CreatedOn_DaysFromToday]]</f>
        <v>45021</v>
      </c>
      <c r="C1442" s="2">
        <f ca="1">TODAY()+OpportunityTbl[[#This Row],[EstCloseDate_DaysFromToday]]</f>
        <v>45075</v>
      </c>
      <c r="D1442">
        <f ca="1">IF(OpportunityTbl[[#This Row],[statecode]]=0,"",OpportunityTbl[[#This Row],[Estimated Close Date]])</f>
        <v>45075</v>
      </c>
      <c r="E1442" s="14">
        <v>-89</v>
      </c>
      <c r="F1442" s="14">
        <v>-35</v>
      </c>
      <c r="G1442" t="s">
        <v>27</v>
      </c>
      <c r="H1442" t="s">
        <v>28</v>
      </c>
      <c r="I1442">
        <v>2</v>
      </c>
      <c r="J1442">
        <v>4</v>
      </c>
      <c r="K1442" t="s">
        <v>10662</v>
      </c>
      <c r="L1442" t="s">
        <v>12239</v>
      </c>
      <c r="M1442" t="s">
        <v>22</v>
      </c>
      <c r="N1442" t="s">
        <v>31</v>
      </c>
      <c r="O1442" t="s">
        <v>29</v>
      </c>
      <c r="P1442" t="s">
        <v>32</v>
      </c>
      <c r="Q1442" s="13">
        <v>6372</v>
      </c>
      <c r="S1442" s="1">
        <v>0.3</v>
      </c>
      <c r="T1442" t="s">
        <v>168</v>
      </c>
      <c r="U1442" t="s">
        <v>97</v>
      </c>
      <c r="V1442" t="b">
        <v>0</v>
      </c>
      <c r="W1442">
        <v>2</v>
      </c>
      <c r="X1442" t="s">
        <v>157</v>
      </c>
      <c r="Y1442" t="s">
        <v>4896</v>
      </c>
    </row>
    <row r="1443" spans="1:25" x14ac:dyDescent="0.4">
      <c r="A1443" t="s">
        <v>6258</v>
      </c>
      <c r="B1443" s="2">
        <f ca="1">TODAY()+OpportunityTbl[[#This Row],[CreatedOn_DaysFromToday]]</f>
        <v>45021</v>
      </c>
      <c r="C1443" s="2">
        <f ca="1">TODAY()+OpportunityTbl[[#This Row],[EstCloseDate_DaysFromToday]]</f>
        <v>45079</v>
      </c>
      <c r="D1443">
        <f ca="1">IF(OpportunityTbl[[#This Row],[statecode]]=0,"",OpportunityTbl[[#This Row],[Estimated Close Date]])</f>
        <v>45079</v>
      </c>
      <c r="E1443" s="14">
        <v>-89</v>
      </c>
      <c r="F1443" s="14">
        <v>-31</v>
      </c>
      <c r="G1443" t="s">
        <v>27</v>
      </c>
      <c r="H1443" t="s">
        <v>28</v>
      </c>
      <c r="I1443">
        <v>2</v>
      </c>
      <c r="J1443">
        <v>4</v>
      </c>
      <c r="K1443" t="s">
        <v>10641</v>
      </c>
      <c r="L1443" t="s">
        <v>12239</v>
      </c>
      <c r="M1443" t="s">
        <v>22</v>
      </c>
      <c r="N1443" t="s">
        <v>475</v>
      </c>
      <c r="O1443" t="s">
        <v>29</v>
      </c>
      <c r="P1443" t="s">
        <v>907</v>
      </c>
      <c r="Q1443" s="13">
        <v>5601</v>
      </c>
      <c r="S1443" s="1">
        <v>0.1</v>
      </c>
      <c r="T1443" t="s">
        <v>23</v>
      </c>
      <c r="U1443" t="s">
        <v>97</v>
      </c>
      <c r="V1443" t="b">
        <v>0</v>
      </c>
      <c r="W1443">
        <v>2</v>
      </c>
      <c r="X1443" t="s">
        <v>25</v>
      </c>
      <c r="Y1443" t="s">
        <v>4926</v>
      </c>
    </row>
    <row r="1444" spans="1:25" x14ac:dyDescent="0.4">
      <c r="A1444" t="s">
        <v>6916</v>
      </c>
      <c r="B1444" s="2">
        <f ca="1">TODAY()+OpportunityTbl[[#This Row],[CreatedOn_DaysFromToday]]</f>
        <v>45021</v>
      </c>
      <c r="C1444" s="2">
        <f ca="1">TODAY()+OpportunityTbl[[#This Row],[EstCloseDate_DaysFromToday]]</f>
        <v>45060</v>
      </c>
      <c r="D1444">
        <f ca="1">IF(OpportunityTbl[[#This Row],[statecode]]=0,"",OpportunityTbl[[#This Row],[Estimated Close Date]])</f>
        <v>45060</v>
      </c>
      <c r="E1444" s="14">
        <v>-89</v>
      </c>
      <c r="F1444" s="14">
        <v>-50</v>
      </c>
      <c r="G1444" t="s">
        <v>27</v>
      </c>
      <c r="H1444" t="s">
        <v>28</v>
      </c>
      <c r="I1444">
        <v>2</v>
      </c>
      <c r="J1444">
        <v>4</v>
      </c>
      <c r="K1444" t="s">
        <v>10676</v>
      </c>
      <c r="L1444" t="s">
        <v>12234</v>
      </c>
      <c r="M1444" t="s">
        <v>22</v>
      </c>
      <c r="N1444" t="s">
        <v>31</v>
      </c>
      <c r="O1444" t="s">
        <v>29</v>
      </c>
      <c r="P1444" t="s">
        <v>419</v>
      </c>
      <c r="Q1444" s="13">
        <v>1814</v>
      </c>
      <c r="S1444" s="1">
        <v>0.3</v>
      </c>
      <c r="T1444" t="s">
        <v>168</v>
      </c>
      <c r="U1444" t="s">
        <v>24</v>
      </c>
      <c r="V1444" t="b">
        <v>1</v>
      </c>
      <c r="W1444">
        <v>2.5</v>
      </c>
      <c r="X1444" t="s">
        <v>157</v>
      </c>
      <c r="Y1444" t="s">
        <v>4899</v>
      </c>
    </row>
    <row r="1445" spans="1:25" x14ac:dyDescent="0.4">
      <c r="A1445" t="s">
        <v>7099</v>
      </c>
      <c r="B1445" s="2">
        <f ca="1">TODAY()+OpportunityTbl[[#This Row],[CreatedOn_DaysFromToday]]</f>
        <v>45021</v>
      </c>
      <c r="C1445" s="2">
        <f ca="1">TODAY()+OpportunityTbl[[#This Row],[EstCloseDate_DaysFromToday]]</f>
        <v>45079</v>
      </c>
      <c r="D1445">
        <f ca="1">IF(OpportunityTbl[[#This Row],[statecode]]=0,"",OpportunityTbl[[#This Row],[Estimated Close Date]])</f>
        <v>45079</v>
      </c>
      <c r="E1445" s="14">
        <v>-89</v>
      </c>
      <c r="F1445" s="14">
        <v>-31</v>
      </c>
      <c r="G1445" t="s">
        <v>7082</v>
      </c>
      <c r="H1445" t="s">
        <v>7082</v>
      </c>
      <c r="I1445">
        <v>1</v>
      </c>
      <c r="J1445">
        <v>3</v>
      </c>
      <c r="K1445" t="s">
        <v>10655</v>
      </c>
      <c r="L1445" t="s">
        <v>12234</v>
      </c>
      <c r="M1445" t="s">
        <v>22</v>
      </c>
      <c r="N1445" t="s">
        <v>1762</v>
      </c>
      <c r="O1445" t="s">
        <v>29</v>
      </c>
      <c r="P1445" t="s">
        <v>2161</v>
      </c>
      <c r="Q1445" s="13">
        <v>3152</v>
      </c>
      <c r="R1445" s="13">
        <v>3041.68</v>
      </c>
      <c r="S1445" s="1">
        <v>0.9</v>
      </c>
      <c r="T1445" t="s">
        <v>4724</v>
      </c>
      <c r="U1445" t="s">
        <v>100</v>
      </c>
      <c r="V1445" t="b">
        <v>0</v>
      </c>
      <c r="W1445">
        <v>3.5</v>
      </c>
      <c r="X1445" t="s">
        <v>4732</v>
      </c>
      <c r="Y1445" t="s">
        <v>4892</v>
      </c>
    </row>
    <row r="1446" spans="1:25" x14ac:dyDescent="0.4">
      <c r="A1446" t="s">
        <v>7465</v>
      </c>
      <c r="B1446" s="2">
        <f ca="1">TODAY()+OpportunityTbl[[#This Row],[CreatedOn_DaysFromToday]]</f>
        <v>45021</v>
      </c>
      <c r="C1446" s="2">
        <f ca="1">TODAY()+OpportunityTbl[[#This Row],[EstCloseDate_DaysFromToday]]</f>
        <v>45094</v>
      </c>
      <c r="D1446">
        <f ca="1">IF(OpportunityTbl[[#This Row],[statecode]]=0,"",OpportunityTbl[[#This Row],[Estimated Close Date]])</f>
        <v>45094</v>
      </c>
      <c r="E1446" s="14">
        <v>-89</v>
      </c>
      <c r="F1446" s="14">
        <v>-16</v>
      </c>
      <c r="G1446" t="s">
        <v>7082</v>
      </c>
      <c r="H1446" t="s">
        <v>7082</v>
      </c>
      <c r="I1446">
        <v>1</v>
      </c>
      <c r="J1446">
        <v>3</v>
      </c>
      <c r="K1446" t="s">
        <v>10556</v>
      </c>
      <c r="L1446" t="s">
        <v>12238</v>
      </c>
      <c r="M1446" t="s">
        <v>22</v>
      </c>
      <c r="N1446" t="s">
        <v>1617</v>
      </c>
      <c r="O1446" t="s">
        <v>29</v>
      </c>
      <c r="P1446" t="s">
        <v>1620</v>
      </c>
      <c r="Q1446" s="13">
        <v>4499</v>
      </c>
      <c r="R1446" s="13">
        <v>4364.03</v>
      </c>
      <c r="S1446" s="1">
        <v>0.5</v>
      </c>
      <c r="T1446" t="s">
        <v>168</v>
      </c>
      <c r="U1446" t="s">
        <v>97</v>
      </c>
      <c r="V1446" t="b">
        <v>1</v>
      </c>
      <c r="W1446">
        <v>3</v>
      </c>
      <c r="X1446" t="s">
        <v>240</v>
      </c>
      <c r="Y1446" t="s">
        <v>4905</v>
      </c>
    </row>
    <row r="1447" spans="1:25" x14ac:dyDescent="0.4">
      <c r="A1447" t="s">
        <v>7766</v>
      </c>
      <c r="B1447" s="2">
        <f ca="1">TODAY()+OpportunityTbl[[#This Row],[CreatedOn_DaysFromToday]]</f>
        <v>45021</v>
      </c>
      <c r="C1447" s="2">
        <f ca="1">TODAY()+OpportunityTbl[[#This Row],[EstCloseDate_DaysFromToday]]</f>
        <v>45069</v>
      </c>
      <c r="D1447">
        <f ca="1">IF(OpportunityTbl[[#This Row],[statecode]]=0,"",OpportunityTbl[[#This Row],[Estimated Close Date]])</f>
        <v>45069</v>
      </c>
      <c r="E1447" s="14">
        <v>-89</v>
      </c>
      <c r="F1447" s="14">
        <v>-41</v>
      </c>
      <c r="G1447" t="s">
        <v>7082</v>
      </c>
      <c r="H1447" t="s">
        <v>7082</v>
      </c>
      <c r="I1447">
        <v>1</v>
      </c>
      <c r="J1447">
        <v>3</v>
      </c>
      <c r="K1447" t="s">
        <v>10708</v>
      </c>
      <c r="L1447" t="s">
        <v>12238</v>
      </c>
      <c r="M1447" t="s">
        <v>22</v>
      </c>
      <c r="N1447" t="s">
        <v>1710</v>
      </c>
      <c r="O1447" t="s">
        <v>29</v>
      </c>
      <c r="P1447" t="s">
        <v>1805</v>
      </c>
      <c r="Q1447" s="13">
        <v>2795</v>
      </c>
      <c r="R1447" s="13">
        <v>2697.18</v>
      </c>
      <c r="S1447" s="1">
        <v>0.5</v>
      </c>
      <c r="T1447" t="s">
        <v>168</v>
      </c>
      <c r="U1447" t="s">
        <v>24</v>
      </c>
      <c r="V1447" t="b">
        <v>1</v>
      </c>
      <c r="W1447">
        <v>3.5</v>
      </c>
      <c r="X1447" t="s">
        <v>240</v>
      </c>
      <c r="Y1447" t="s">
        <v>4892</v>
      </c>
    </row>
    <row r="1448" spans="1:25" x14ac:dyDescent="0.4">
      <c r="A1448" t="s">
        <v>8376</v>
      </c>
      <c r="B1448" s="2">
        <f ca="1">TODAY()+OpportunityTbl[[#This Row],[CreatedOn_DaysFromToday]]</f>
        <v>45021</v>
      </c>
      <c r="C1448" s="2">
        <f ca="1">TODAY()+OpportunityTbl[[#This Row],[EstCloseDate_DaysFromToday]]</f>
        <v>45091</v>
      </c>
      <c r="D1448">
        <f ca="1">IF(OpportunityTbl[[#This Row],[statecode]]=0,"",OpportunityTbl[[#This Row],[Estimated Close Date]])</f>
        <v>45091</v>
      </c>
      <c r="E1448" s="14">
        <v>-89</v>
      </c>
      <c r="F1448" s="14">
        <v>-19</v>
      </c>
      <c r="G1448" t="s">
        <v>7082</v>
      </c>
      <c r="H1448" t="s">
        <v>7082</v>
      </c>
      <c r="I1448">
        <v>1</v>
      </c>
      <c r="J1448">
        <v>3</v>
      </c>
      <c r="K1448" t="s">
        <v>10650</v>
      </c>
      <c r="L1448" t="s">
        <v>12239</v>
      </c>
      <c r="M1448" t="s">
        <v>22</v>
      </c>
      <c r="N1448" t="s">
        <v>2121</v>
      </c>
      <c r="O1448" t="s">
        <v>29</v>
      </c>
      <c r="P1448" t="s">
        <v>4734</v>
      </c>
      <c r="Q1448" s="13">
        <v>6910</v>
      </c>
      <c r="R1448" s="13">
        <v>6702.7</v>
      </c>
      <c r="S1448" s="1">
        <v>0.9</v>
      </c>
      <c r="T1448" t="s">
        <v>4724</v>
      </c>
      <c r="U1448" t="s">
        <v>97</v>
      </c>
      <c r="V1448" t="b">
        <v>0</v>
      </c>
      <c r="W1448">
        <v>3</v>
      </c>
      <c r="X1448" t="s">
        <v>4732</v>
      </c>
      <c r="Y1448" t="s">
        <v>4890</v>
      </c>
    </row>
    <row r="1449" spans="1:25" x14ac:dyDescent="0.4">
      <c r="A1449" t="s">
        <v>8849</v>
      </c>
      <c r="B1449" s="2">
        <f ca="1">TODAY()+OpportunityTbl[[#This Row],[CreatedOn_DaysFromToday]]</f>
        <v>45021</v>
      </c>
      <c r="C1449" s="2">
        <f ca="1">TODAY()+OpportunityTbl[[#This Row],[EstCloseDate_DaysFromToday]]</f>
        <v>45075</v>
      </c>
      <c r="D1449">
        <f ca="1">IF(OpportunityTbl[[#This Row],[statecode]]=0,"",OpportunityTbl[[#This Row],[Estimated Close Date]])</f>
        <v>45075</v>
      </c>
      <c r="E1449" s="14">
        <v>-89</v>
      </c>
      <c r="F1449" s="14">
        <v>-35</v>
      </c>
      <c r="G1449" t="s">
        <v>7082</v>
      </c>
      <c r="H1449" t="s">
        <v>7082</v>
      </c>
      <c r="I1449">
        <v>1</v>
      </c>
      <c r="J1449">
        <v>3</v>
      </c>
      <c r="K1449" t="s">
        <v>10569</v>
      </c>
      <c r="L1449" t="s">
        <v>12236</v>
      </c>
      <c r="M1449" t="s">
        <v>22</v>
      </c>
      <c r="N1449" t="s">
        <v>1617</v>
      </c>
      <c r="O1449" t="s">
        <v>29</v>
      </c>
      <c r="P1449" t="s">
        <v>1618</v>
      </c>
      <c r="Q1449" s="13">
        <v>1882</v>
      </c>
      <c r="R1449" s="13">
        <v>1816.13</v>
      </c>
      <c r="S1449" s="1">
        <v>0.3</v>
      </c>
      <c r="T1449" t="s">
        <v>168</v>
      </c>
      <c r="U1449" t="s">
        <v>100</v>
      </c>
      <c r="V1449" t="b">
        <v>1</v>
      </c>
      <c r="W1449">
        <v>3.5</v>
      </c>
      <c r="X1449" t="s">
        <v>240</v>
      </c>
      <c r="Y1449" t="s">
        <v>26</v>
      </c>
    </row>
    <row r="1450" spans="1:25" x14ac:dyDescent="0.4">
      <c r="A1450" t="s">
        <v>8850</v>
      </c>
      <c r="B1450" s="2">
        <f ca="1">TODAY()+OpportunityTbl[[#This Row],[CreatedOn_DaysFromToday]]</f>
        <v>45021</v>
      </c>
      <c r="C1450" s="2">
        <f ca="1">TODAY()+OpportunityTbl[[#This Row],[EstCloseDate_DaysFromToday]]</f>
        <v>45074</v>
      </c>
      <c r="D1450">
        <f ca="1">IF(OpportunityTbl[[#This Row],[statecode]]=0,"",OpportunityTbl[[#This Row],[Estimated Close Date]])</f>
        <v>45074</v>
      </c>
      <c r="E1450" s="14">
        <v>-89</v>
      </c>
      <c r="F1450" s="14">
        <v>-36</v>
      </c>
      <c r="G1450" t="s">
        <v>7082</v>
      </c>
      <c r="H1450" t="s">
        <v>7082</v>
      </c>
      <c r="I1450">
        <v>1</v>
      </c>
      <c r="J1450">
        <v>3</v>
      </c>
      <c r="K1450" t="s">
        <v>10651</v>
      </c>
      <c r="L1450" t="s">
        <v>12236</v>
      </c>
      <c r="M1450" t="s">
        <v>22</v>
      </c>
      <c r="N1450" t="s">
        <v>1617</v>
      </c>
      <c r="O1450" t="s">
        <v>29</v>
      </c>
      <c r="P1450" t="s">
        <v>1618</v>
      </c>
      <c r="Q1450" s="13">
        <v>2611</v>
      </c>
      <c r="R1450" s="13">
        <v>2519.61</v>
      </c>
      <c r="S1450" s="1">
        <v>0.3</v>
      </c>
      <c r="T1450" t="s">
        <v>168</v>
      </c>
      <c r="U1450" t="s">
        <v>100</v>
      </c>
      <c r="V1450" t="b">
        <v>1</v>
      </c>
      <c r="W1450">
        <v>3.5</v>
      </c>
      <c r="X1450" t="s">
        <v>240</v>
      </c>
      <c r="Y1450" t="s">
        <v>26</v>
      </c>
    </row>
    <row r="1451" spans="1:25" x14ac:dyDescent="0.4">
      <c r="A1451" t="s">
        <v>553</v>
      </c>
      <c r="B1451" s="2">
        <f ca="1">TODAY()+OpportunityTbl[[#This Row],[CreatedOn_DaysFromToday]]</f>
        <v>45020</v>
      </c>
      <c r="C1451" s="2">
        <f ca="1">TODAY()+OpportunityTbl[[#This Row],[EstCloseDate_DaysFromToday]]</f>
        <v>45071</v>
      </c>
      <c r="D1451">
        <f ca="1">IF(OpportunityTbl[[#This Row],[statecode]]=0,"",OpportunityTbl[[#This Row],[Estimated Close Date]])</f>
        <v>45071</v>
      </c>
      <c r="E1451" s="14">
        <v>-90</v>
      </c>
      <c r="F1451" s="14">
        <v>-39</v>
      </c>
      <c r="G1451" t="s">
        <v>27</v>
      </c>
      <c r="H1451" t="s">
        <v>28</v>
      </c>
      <c r="I1451">
        <v>2</v>
      </c>
      <c r="J1451">
        <v>4</v>
      </c>
      <c r="K1451" t="s">
        <v>10633</v>
      </c>
      <c r="L1451" t="s">
        <v>12233</v>
      </c>
      <c r="M1451" t="s">
        <v>22</v>
      </c>
      <c r="N1451" t="s">
        <v>480</v>
      </c>
      <c r="O1451" t="s">
        <v>29</v>
      </c>
      <c r="P1451" t="s">
        <v>550</v>
      </c>
      <c r="Q1451" s="13">
        <v>26267</v>
      </c>
      <c r="S1451" s="1">
        <v>0.3</v>
      </c>
      <c r="T1451" t="s">
        <v>168</v>
      </c>
      <c r="U1451" t="s">
        <v>97</v>
      </c>
      <c r="V1451" t="b">
        <v>1</v>
      </c>
      <c r="W1451">
        <v>2.5</v>
      </c>
      <c r="X1451" t="s">
        <v>157</v>
      </c>
      <c r="Y1451" t="s">
        <v>26</v>
      </c>
    </row>
    <row r="1452" spans="1:25" x14ac:dyDescent="0.4">
      <c r="A1452" t="s">
        <v>1730</v>
      </c>
      <c r="B1452" s="2">
        <f ca="1">TODAY()+OpportunityTbl[[#This Row],[CreatedOn_DaysFromToday]]</f>
        <v>45020</v>
      </c>
      <c r="C1452" s="2">
        <f ca="1">TODAY()+OpportunityTbl[[#This Row],[EstCloseDate_DaysFromToday]]</f>
        <v>45063</v>
      </c>
      <c r="D1452">
        <f ca="1">IF(OpportunityTbl[[#This Row],[statecode]]=0,"",OpportunityTbl[[#This Row],[Estimated Close Date]])</f>
        <v>45063</v>
      </c>
      <c r="E1452" s="14">
        <v>-90</v>
      </c>
      <c r="F1452" s="14">
        <v>-47</v>
      </c>
      <c r="G1452" t="s">
        <v>27</v>
      </c>
      <c r="H1452" t="s">
        <v>28</v>
      </c>
      <c r="I1452">
        <v>2</v>
      </c>
      <c r="J1452">
        <v>4</v>
      </c>
      <c r="K1452" t="s">
        <v>10629</v>
      </c>
      <c r="L1452" t="s">
        <v>12238</v>
      </c>
      <c r="M1452" t="s">
        <v>22</v>
      </c>
      <c r="N1452" t="s">
        <v>1710</v>
      </c>
      <c r="O1452" t="s">
        <v>29</v>
      </c>
      <c r="P1452" t="s">
        <v>1713</v>
      </c>
      <c r="Q1452" s="13">
        <v>1959</v>
      </c>
      <c r="S1452" s="1">
        <v>0.3</v>
      </c>
      <c r="T1452" t="s">
        <v>168</v>
      </c>
      <c r="U1452" t="s">
        <v>97</v>
      </c>
      <c r="V1452" t="b">
        <v>1</v>
      </c>
      <c r="W1452">
        <v>3.5</v>
      </c>
      <c r="X1452" t="s">
        <v>157</v>
      </c>
      <c r="Y1452" t="s">
        <v>26</v>
      </c>
    </row>
    <row r="1453" spans="1:25" x14ac:dyDescent="0.4">
      <c r="A1453" t="s">
        <v>1731</v>
      </c>
      <c r="B1453" s="2">
        <f ca="1">TODAY()+OpportunityTbl[[#This Row],[CreatedOn_DaysFromToday]]</f>
        <v>45020</v>
      </c>
      <c r="C1453" s="2">
        <f ca="1">TODAY()+OpportunityTbl[[#This Row],[EstCloseDate_DaysFromToday]]</f>
        <v>45077</v>
      </c>
      <c r="D1453">
        <f ca="1">IF(OpportunityTbl[[#This Row],[statecode]]=0,"",OpportunityTbl[[#This Row],[Estimated Close Date]])</f>
        <v>45077</v>
      </c>
      <c r="E1453" s="14">
        <v>-90</v>
      </c>
      <c r="F1453" s="14">
        <v>-33</v>
      </c>
      <c r="G1453" t="s">
        <v>27</v>
      </c>
      <c r="H1453" t="s">
        <v>28</v>
      </c>
      <c r="I1453">
        <v>2</v>
      </c>
      <c r="J1453">
        <v>4</v>
      </c>
      <c r="K1453" t="s">
        <v>10596</v>
      </c>
      <c r="L1453" t="s">
        <v>12239</v>
      </c>
      <c r="M1453" t="s">
        <v>22</v>
      </c>
      <c r="N1453" t="s">
        <v>1710</v>
      </c>
      <c r="O1453" t="s">
        <v>29</v>
      </c>
      <c r="P1453" t="s">
        <v>1711</v>
      </c>
      <c r="Q1453" s="13">
        <v>5678</v>
      </c>
      <c r="S1453" s="1">
        <v>0.3</v>
      </c>
      <c r="T1453" t="s">
        <v>168</v>
      </c>
      <c r="U1453" t="s">
        <v>24</v>
      </c>
      <c r="V1453" t="b">
        <v>0</v>
      </c>
      <c r="W1453">
        <v>3.5</v>
      </c>
      <c r="X1453" t="s">
        <v>157</v>
      </c>
      <c r="Y1453" t="s">
        <v>26</v>
      </c>
    </row>
    <row r="1454" spans="1:25" x14ac:dyDescent="0.4">
      <c r="A1454" t="s">
        <v>1732</v>
      </c>
      <c r="B1454" s="2">
        <f ca="1">TODAY()+OpportunityTbl[[#This Row],[CreatedOn_DaysFromToday]]</f>
        <v>45020</v>
      </c>
      <c r="C1454" s="2">
        <f ca="1">TODAY()+OpportunityTbl[[#This Row],[EstCloseDate_DaysFromToday]]</f>
        <v>45074</v>
      </c>
      <c r="D1454">
        <f ca="1">IF(OpportunityTbl[[#This Row],[statecode]]=0,"",OpportunityTbl[[#This Row],[Estimated Close Date]])</f>
        <v>45074</v>
      </c>
      <c r="E1454" s="14">
        <v>-90</v>
      </c>
      <c r="F1454" s="14">
        <v>-36</v>
      </c>
      <c r="G1454" t="s">
        <v>27</v>
      </c>
      <c r="H1454" t="s">
        <v>28</v>
      </c>
      <c r="I1454">
        <v>2</v>
      </c>
      <c r="J1454">
        <v>4</v>
      </c>
      <c r="K1454" t="s">
        <v>10623</v>
      </c>
      <c r="L1454" t="s">
        <v>12237</v>
      </c>
      <c r="M1454" t="s">
        <v>22</v>
      </c>
      <c r="N1454" t="s">
        <v>480</v>
      </c>
      <c r="O1454" t="s">
        <v>29</v>
      </c>
      <c r="P1454" t="s">
        <v>521</v>
      </c>
      <c r="Q1454" s="13">
        <v>2777</v>
      </c>
      <c r="S1454" s="1">
        <v>0.3</v>
      </c>
      <c r="T1454" t="s">
        <v>168</v>
      </c>
      <c r="U1454" t="s">
        <v>24</v>
      </c>
      <c r="V1454" t="b">
        <v>1</v>
      </c>
      <c r="W1454">
        <v>3.5</v>
      </c>
      <c r="X1454" t="s">
        <v>157</v>
      </c>
      <c r="Y1454" t="s">
        <v>26</v>
      </c>
    </row>
    <row r="1455" spans="1:25" x14ac:dyDescent="0.4">
      <c r="A1455" t="s">
        <v>2438</v>
      </c>
      <c r="B1455" s="2">
        <f ca="1">TODAY()+OpportunityTbl[[#This Row],[CreatedOn_DaysFromToday]]</f>
        <v>45020</v>
      </c>
      <c r="C1455" s="2">
        <f ca="1">TODAY()+OpportunityTbl[[#This Row],[EstCloseDate_DaysFromToday]]</f>
        <v>45049</v>
      </c>
      <c r="D1455">
        <f ca="1">IF(OpportunityTbl[[#This Row],[statecode]]=0,"",OpportunityTbl[[#This Row],[Estimated Close Date]])</f>
        <v>45049</v>
      </c>
      <c r="E1455" s="14">
        <v>-90</v>
      </c>
      <c r="F1455" s="14">
        <v>-61</v>
      </c>
      <c r="G1455" t="s">
        <v>27</v>
      </c>
      <c r="H1455" t="s">
        <v>28</v>
      </c>
      <c r="I1455">
        <v>2</v>
      </c>
      <c r="J1455">
        <v>4</v>
      </c>
      <c r="K1455" t="s">
        <v>10709</v>
      </c>
      <c r="L1455" t="s">
        <v>12239</v>
      </c>
      <c r="M1455" t="s">
        <v>22</v>
      </c>
      <c r="N1455" t="s">
        <v>1710</v>
      </c>
      <c r="O1455" t="s">
        <v>29</v>
      </c>
      <c r="P1455" t="s">
        <v>1713</v>
      </c>
      <c r="Q1455" s="13">
        <v>6203</v>
      </c>
      <c r="S1455" s="1">
        <v>0.1</v>
      </c>
      <c r="T1455" t="s">
        <v>23</v>
      </c>
      <c r="U1455" t="s">
        <v>100</v>
      </c>
      <c r="V1455" t="b">
        <v>1</v>
      </c>
      <c r="W1455">
        <v>3.5</v>
      </c>
      <c r="X1455" t="s">
        <v>157</v>
      </c>
      <c r="Y1455" t="s">
        <v>26</v>
      </c>
    </row>
    <row r="1456" spans="1:25" x14ac:dyDescent="0.4">
      <c r="A1456" t="s">
        <v>2439</v>
      </c>
      <c r="B1456" s="2">
        <f ca="1">TODAY()+OpportunityTbl[[#This Row],[CreatedOn_DaysFromToday]]</f>
        <v>45020</v>
      </c>
      <c r="C1456" s="2">
        <f ca="1">TODAY()+OpportunityTbl[[#This Row],[EstCloseDate_DaysFromToday]]</f>
        <v>45063</v>
      </c>
      <c r="D1456">
        <f ca="1">IF(OpportunityTbl[[#This Row],[statecode]]=0,"",OpportunityTbl[[#This Row],[Estimated Close Date]])</f>
        <v>45063</v>
      </c>
      <c r="E1456" s="14">
        <v>-90</v>
      </c>
      <c r="F1456" s="14">
        <v>-47</v>
      </c>
      <c r="G1456" t="s">
        <v>27</v>
      </c>
      <c r="H1456" t="s">
        <v>28</v>
      </c>
      <c r="I1456">
        <v>2</v>
      </c>
      <c r="J1456">
        <v>4</v>
      </c>
      <c r="K1456" t="s">
        <v>10619</v>
      </c>
      <c r="L1456" t="s">
        <v>12239</v>
      </c>
      <c r="M1456" t="s">
        <v>22</v>
      </c>
      <c r="N1456" t="s">
        <v>1710</v>
      </c>
      <c r="O1456" t="s">
        <v>29</v>
      </c>
      <c r="P1456" t="s">
        <v>1713</v>
      </c>
      <c r="Q1456" s="13">
        <v>8944</v>
      </c>
      <c r="S1456" s="1">
        <v>0.1</v>
      </c>
      <c r="T1456" t="s">
        <v>23</v>
      </c>
      <c r="U1456" t="s">
        <v>97</v>
      </c>
      <c r="V1456" t="b">
        <v>1</v>
      </c>
      <c r="W1456">
        <v>3.5</v>
      </c>
      <c r="X1456" t="s">
        <v>157</v>
      </c>
      <c r="Y1456" t="s">
        <v>26</v>
      </c>
    </row>
    <row r="1457" spans="1:25" x14ac:dyDescent="0.4">
      <c r="A1457" t="s">
        <v>4452</v>
      </c>
      <c r="B1457" s="2">
        <f ca="1">TODAY()+OpportunityTbl[[#This Row],[CreatedOn_DaysFromToday]]</f>
        <v>45020</v>
      </c>
      <c r="C1457" s="2">
        <f ca="1">TODAY()+OpportunityTbl[[#This Row],[EstCloseDate_DaysFromToday]]</f>
        <v>45112</v>
      </c>
      <c r="D1457" t="str">
        <f>IF(OpportunityTbl[[#This Row],[statecode]]=0,"",OpportunityTbl[[#This Row],[Estimated Close Date]])</f>
        <v/>
      </c>
      <c r="E1457" s="14">
        <v>-90</v>
      </c>
      <c r="F1457" s="14">
        <v>2</v>
      </c>
      <c r="G1457" t="s">
        <v>4280</v>
      </c>
      <c r="H1457" t="s">
        <v>4281</v>
      </c>
      <c r="I1457">
        <v>0</v>
      </c>
      <c r="J1457">
        <v>1</v>
      </c>
      <c r="K1457" t="s">
        <v>10570</v>
      </c>
      <c r="L1457" t="s">
        <v>12234</v>
      </c>
      <c r="M1457" t="s">
        <v>22</v>
      </c>
      <c r="N1457" t="s">
        <v>534</v>
      </c>
      <c r="O1457" t="s">
        <v>29</v>
      </c>
      <c r="P1457" t="s">
        <v>590</v>
      </c>
      <c r="Q1457" s="13">
        <v>2416</v>
      </c>
      <c r="S1457" s="1">
        <v>0.5</v>
      </c>
      <c r="T1457" t="s">
        <v>168</v>
      </c>
      <c r="U1457" t="s">
        <v>24</v>
      </c>
      <c r="V1457" t="b">
        <v>0</v>
      </c>
      <c r="W1457">
        <v>2.5</v>
      </c>
      <c r="X1457" t="s">
        <v>157</v>
      </c>
      <c r="Y1457" t="s">
        <v>26</v>
      </c>
    </row>
    <row r="1458" spans="1:25" x14ac:dyDescent="0.4">
      <c r="A1458" t="s">
        <v>5212</v>
      </c>
      <c r="B1458" s="2">
        <f ca="1">TODAY()+OpportunityTbl[[#This Row],[CreatedOn_DaysFromToday]]</f>
        <v>45020</v>
      </c>
      <c r="C1458" s="2">
        <f ca="1">TODAY()+OpportunityTbl[[#This Row],[EstCloseDate_DaysFromToday]]</f>
        <v>45103</v>
      </c>
      <c r="D1458">
        <f ca="1">IF(OpportunityTbl[[#This Row],[statecode]]=0,"",OpportunityTbl[[#This Row],[Estimated Close Date]])</f>
        <v>45103</v>
      </c>
      <c r="E1458" s="14">
        <v>-90</v>
      </c>
      <c r="F1458" s="14">
        <v>-7</v>
      </c>
      <c r="G1458" t="s">
        <v>27</v>
      </c>
      <c r="H1458" t="s">
        <v>28</v>
      </c>
      <c r="I1458">
        <v>2</v>
      </c>
      <c r="J1458">
        <v>4</v>
      </c>
      <c r="K1458" t="s">
        <v>10505</v>
      </c>
      <c r="L1458" t="s">
        <v>12237</v>
      </c>
      <c r="M1458" t="s">
        <v>22</v>
      </c>
      <c r="N1458" t="s">
        <v>2036</v>
      </c>
      <c r="O1458" t="s">
        <v>29</v>
      </c>
      <c r="P1458" t="s">
        <v>2037</v>
      </c>
      <c r="Q1458" s="13">
        <v>5275</v>
      </c>
      <c r="S1458" s="1">
        <v>0.5</v>
      </c>
      <c r="T1458" t="s">
        <v>168</v>
      </c>
      <c r="U1458" t="s">
        <v>100</v>
      </c>
      <c r="V1458" t="b">
        <v>0</v>
      </c>
      <c r="W1458">
        <v>6</v>
      </c>
      <c r="X1458" t="s">
        <v>240</v>
      </c>
      <c r="Y1458" t="s">
        <v>4916</v>
      </c>
    </row>
    <row r="1459" spans="1:25" x14ac:dyDescent="0.4">
      <c r="A1459" t="s">
        <v>5380</v>
      </c>
      <c r="B1459" s="2">
        <f ca="1">TODAY()+OpportunityTbl[[#This Row],[CreatedOn_DaysFromToday]]</f>
        <v>45020</v>
      </c>
      <c r="C1459" s="2">
        <f ca="1">TODAY()+OpportunityTbl[[#This Row],[EstCloseDate_DaysFromToday]]</f>
        <v>45048</v>
      </c>
      <c r="D1459">
        <f ca="1">IF(OpportunityTbl[[#This Row],[statecode]]=0,"",OpportunityTbl[[#This Row],[Estimated Close Date]])</f>
        <v>45048</v>
      </c>
      <c r="E1459" s="14">
        <v>-90</v>
      </c>
      <c r="F1459" s="14">
        <v>-62</v>
      </c>
      <c r="G1459" t="s">
        <v>27</v>
      </c>
      <c r="H1459" t="s">
        <v>28</v>
      </c>
      <c r="I1459">
        <v>2</v>
      </c>
      <c r="J1459">
        <v>4</v>
      </c>
      <c r="K1459" t="s">
        <v>10692</v>
      </c>
      <c r="L1459" t="s">
        <v>12239</v>
      </c>
      <c r="M1459" t="s">
        <v>22</v>
      </c>
      <c r="N1459" t="s">
        <v>2069</v>
      </c>
      <c r="O1459" t="s">
        <v>29</v>
      </c>
      <c r="P1459" t="s">
        <v>2623</v>
      </c>
      <c r="Q1459" s="13">
        <v>5575</v>
      </c>
      <c r="S1459" s="1">
        <v>0.1</v>
      </c>
      <c r="T1459" t="s">
        <v>23</v>
      </c>
      <c r="U1459" t="s">
        <v>24</v>
      </c>
      <c r="V1459" t="b">
        <v>1</v>
      </c>
      <c r="W1459">
        <v>4</v>
      </c>
      <c r="X1459" t="s">
        <v>25</v>
      </c>
      <c r="Y1459" t="s">
        <v>4890</v>
      </c>
    </row>
    <row r="1460" spans="1:25" x14ac:dyDescent="0.4">
      <c r="A1460" t="s">
        <v>6139</v>
      </c>
      <c r="B1460" s="2">
        <f ca="1">TODAY()+OpportunityTbl[[#This Row],[CreatedOn_DaysFromToday]]</f>
        <v>45020</v>
      </c>
      <c r="C1460" s="2">
        <f ca="1">TODAY()+OpportunityTbl[[#This Row],[EstCloseDate_DaysFromToday]]</f>
        <v>45082</v>
      </c>
      <c r="D1460">
        <f ca="1">IF(OpportunityTbl[[#This Row],[statecode]]=0,"",OpportunityTbl[[#This Row],[Estimated Close Date]])</f>
        <v>45082</v>
      </c>
      <c r="E1460" s="14">
        <v>-90</v>
      </c>
      <c r="F1460" s="14">
        <v>-28</v>
      </c>
      <c r="G1460" t="s">
        <v>27</v>
      </c>
      <c r="H1460" t="s">
        <v>28</v>
      </c>
      <c r="I1460">
        <v>2</v>
      </c>
      <c r="J1460">
        <v>4</v>
      </c>
      <c r="K1460" t="s">
        <v>10561</v>
      </c>
      <c r="L1460" t="s">
        <v>12238</v>
      </c>
      <c r="M1460" t="s">
        <v>22</v>
      </c>
      <c r="N1460" t="s">
        <v>513</v>
      </c>
      <c r="O1460" t="s">
        <v>29</v>
      </c>
      <c r="P1460" t="s">
        <v>514</v>
      </c>
      <c r="Q1460" s="13">
        <v>3494</v>
      </c>
      <c r="S1460" s="1">
        <v>0.3</v>
      </c>
      <c r="T1460" t="s">
        <v>168</v>
      </c>
      <c r="U1460" t="s">
        <v>24</v>
      </c>
      <c r="V1460" t="b">
        <v>0</v>
      </c>
      <c r="W1460">
        <v>2</v>
      </c>
      <c r="X1460" t="s">
        <v>157</v>
      </c>
      <c r="Y1460" t="s">
        <v>4926</v>
      </c>
    </row>
    <row r="1461" spans="1:25" x14ac:dyDescent="0.4">
      <c r="A1461" t="s">
        <v>8619</v>
      </c>
      <c r="B1461" s="2">
        <f ca="1">TODAY()+OpportunityTbl[[#This Row],[CreatedOn_DaysFromToday]]</f>
        <v>45020</v>
      </c>
      <c r="C1461" s="2">
        <f ca="1">TODAY()+OpportunityTbl[[#This Row],[EstCloseDate_DaysFromToday]]</f>
        <v>45088</v>
      </c>
      <c r="D1461">
        <f ca="1">IF(OpportunityTbl[[#This Row],[statecode]]=0,"",OpportunityTbl[[#This Row],[Estimated Close Date]])</f>
        <v>45088</v>
      </c>
      <c r="E1461" s="14">
        <v>-90</v>
      </c>
      <c r="F1461" s="14">
        <v>-22</v>
      </c>
      <c r="G1461" t="s">
        <v>7082</v>
      </c>
      <c r="H1461" t="s">
        <v>7082</v>
      </c>
      <c r="I1461">
        <v>1</v>
      </c>
      <c r="J1461">
        <v>3</v>
      </c>
      <c r="K1461" t="s">
        <v>10632</v>
      </c>
      <c r="L1461" t="s">
        <v>12236</v>
      </c>
      <c r="M1461" t="s">
        <v>22</v>
      </c>
      <c r="N1461" t="s">
        <v>1727</v>
      </c>
      <c r="O1461" t="s">
        <v>29</v>
      </c>
      <c r="P1461" t="s">
        <v>1728</v>
      </c>
      <c r="Q1461" s="13">
        <v>2101</v>
      </c>
      <c r="R1461" s="13">
        <v>2027.46</v>
      </c>
      <c r="S1461" s="1">
        <v>0.3</v>
      </c>
      <c r="T1461" t="s">
        <v>168</v>
      </c>
      <c r="U1461" t="s">
        <v>97</v>
      </c>
      <c r="V1461" t="b">
        <v>1</v>
      </c>
      <c r="W1461">
        <v>3.5</v>
      </c>
      <c r="X1461" t="s">
        <v>157</v>
      </c>
      <c r="Y1461" t="s">
        <v>26</v>
      </c>
    </row>
    <row r="1462" spans="1:25" x14ac:dyDescent="0.4">
      <c r="A1462" t="s">
        <v>8851</v>
      </c>
      <c r="B1462" s="2">
        <f ca="1">TODAY()+OpportunityTbl[[#This Row],[CreatedOn_DaysFromToday]]</f>
        <v>45020</v>
      </c>
      <c r="C1462" s="2">
        <f ca="1">TODAY()+OpportunityTbl[[#This Row],[EstCloseDate_DaysFromToday]]</f>
        <v>45061</v>
      </c>
      <c r="D1462">
        <f ca="1">IF(OpportunityTbl[[#This Row],[statecode]]=0,"",OpportunityTbl[[#This Row],[Estimated Close Date]])</f>
        <v>45061</v>
      </c>
      <c r="E1462" s="14">
        <v>-90</v>
      </c>
      <c r="F1462" s="14">
        <v>-49</v>
      </c>
      <c r="G1462" t="s">
        <v>7082</v>
      </c>
      <c r="H1462" t="s">
        <v>7082</v>
      </c>
      <c r="I1462">
        <v>1</v>
      </c>
      <c r="J1462">
        <v>3</v>
      </c>
      <c r="K1462" t="s">
        <v>10710</v>
      </c>
      <c r="L1462" t="s">
        <v>12237</v>
      </c>
      <c r="M1462" t="s">
        <v>22</v>
      </c>
      <c r="N1462" t="s">
        <v>469</v>
      </c>
      <c r="O1462" t="s">
        <v>29</v>
      </c>
      <c r="P1462" t="s">
        <v>705</v>
      </c>
      <c r="Q1462" s="13">
        <v>4708</v>
      </c>
      <c r="R1462" s="13">
        <v>4543.22</v>
      </c>
      <c r="S1462" s="1">
        <v>0.3</v>
      </c>
      <c r="T1462" t="s">
        <v>168</v>
      </c>
      <c r="U1462" t="s">
        <v>97</v>
      </c>
      <c r="V1462" t="b">
        <v>1</v>
      </c>
      <c r="W1462">
        <v>3.5</v>
      </c>
      <c r="X1462" t="s">
        <v>240</v>
      </c>
      <c r="Y1462" t="s">
        <v>26</v>
      </c>
    </row>
    <row r="1463" spans="1:25" x14ac:dyDescent="0.4">
      <c r="A1463" t="s">
        <v>9323</v>
      </c>
      <c r="B1463" s="2">
        <f ca="1">TODAY()+OpportunityTbl[[#This Row],[CreatedOn_DaysFromToday]]</f>
        <v>45020</v>
      </c>
      <c r="C1463" s="2">
        <f ca="1">TODAY()+OpportunityTbl[[#This Row],[EstCloseDate_DaysFromToday]]</f>
        <v>45085</v>
      </c>
      <c r="D1463">
        <f ca="1">IF(OpportunityTbl[[#This Row],[statecode]]=0,"",OpportunityTbl[[#This Row],[Estimated Close Date]])</f>
        <v>45085</v>
      </c>
      <c r="E1463" s="14">
        <v>-90</v>
      </c>
      <c r="F1463" s="14">
        <v>-25</v>
      </c>
      <c r="G1463" t="s">
        <v>7082</v>
      </c>
      <c r="H1463" t="s">
        <v>7082</v>
      </c>
      <c r="I1463">
        <v>1</v>
      </c>
      <c r="J1463">
        <v>3</v>
      </c>
      <c r="K1463" t="s">
        <v>10711</v>
      </c>
      <c r="L1463" t="s">
        <v>12236</v>
      </c>
      <c r="M1463" t="s">
        <v>22</v>
      </c>
      <c r="N1463" t="s">
        <v>779</v>
      </c>
      <c r="O1463" t="s">
        <v>29</v>
      </c>
      <c r="P1463" t="s">
        <v>782</v>
      </c>
      <c r="Q1463" s="13">
        <v>2404</v>
      </c>
      <c r="R1463" s="13">
        <v>2343.9</v>
      </c>
      <c r="S1463" s="1">
        <v>0.3</v>
      </c>
      <c r="T1463" t="s">
        <v>168</v>
      </c>
      <c r="U1463" t="s">
        <v>24</v>
      </c>
      <c r="V1463" t="b">
        <v>1</v>
      </c>
      <c r="W1463">
        <v>2.5</v>
      </c>
      <c r="X1463" t="s">
        <v>157</v>
      </c>
      <c r="Y1463" t="s">
        <v>26</v>
      </c>
    </row>
    <row r="1464" spans="1:25" x14ac:dyDescent="0.4">
      <c r="A1464" t="s">
        <v>9324</v>
      </c>
      <c r="B1464" s="2">
        <f ca="1">TODAY()+OpportunityTbl[[#This Row],[CreatedOn_DaysFromToday]]</f>
        <v>45020</v>
      </c>
      <c r="C1464" s="2">
        <f ca="1">TODAY()+OpportunityTbl[[#This Row],[EstCloseDate_DaysFromToday]]</f>
        <v>45061</v>
      </c>
      <c r="D1464">
        <f ca="1">IF(OpportunityTbl[[#This Row],[statecode]]=0,"",OpportunityTbl[[#This Row],[Estimated Close Date]])</f>
        <v>45061</v>
      </c>
      <c r="E1464" s="14">
        <v>-90</v>
      </c>
      <c r="F1464" s="14">
        <v>-49</v>
      </c>
      <c r="G1464" t="s">
        <v>7082</v>
      </c>
      <c r="H1464" t="s">
        <v>7082</v>
      </c>
      <c r="I1464">
        <v>1</v>
      </c>
      <c r="J1464">
        <v>3</v>
      </c>
      <c r="K1464" t="s">
        <v>10665</v>
      </c>
      <c r="L1464" t="s">
        <v>12236</v>
      </c>
      <c r="M1464" t="s">
        <v>22</v>
      </c>
      <c r="N1464" t="s">
        <v>31</v>
      </c>
      <c r="O1464" t="s">
        <v>29</v>
      </c>
      <c r="P1464" t="s">
        <v>32</v>
      </c>
      <c r="Q1464" s="13">
        <v>2402</v>
      </c>
      <c r="R1464" s="13">
        <v>2341.9499999999998</v>
      </c>
      <c r="S1464" s="1">
        <v>0.3</v>
      </c>
      <c r="T1464" t="s">
        <v>168</v>
      </c>
      <c r="U1464" t="s">
        <v>24</v>
      </c>
      <c r="V1464" t="b">
        <v>1</v>
      </c>
      <c r="W1464">
        <v>2.5</v>
      </c>
      <c r="X1464" t="s">
        <v>157</v>
      </c>
      <c r="Y1464" t="s">
        <v>26</v>
      </c>
    </row>
    <row r="1465" spans="1:25" x14ac:dyDescent="0.4">
      <c r="A1465" t="s">
        <v>9566</v>
      </c>
      <c r="B1465" s="2">
        <f ca="1">TODAY()+OpportunityTbl[[#This Row],[CreatedOn_DaysFromToday]]</f>
        <v>45020</v>
      </c>
      <c r="C1465" s="2">
        <f ca="1">TODAY()+OpportunityTbl[[#This Row],[EstCloseDate_DaysFromToday]]</f>
        <v>45065</v>
      </c>
      <c r="D1465">
        <f ca="1">IF(OpportunityTbl[[#This Row],[statecode]]=0,"",OpportunityTbl[[#This Row],[Estimated Close Date]])</f>
        <v>45065</v>
      </c>
      <c r="E1465" s="14">
        <v>-90</v>
      </c>
      <c r="F1465" s="14">
        <v>-45</v>
      </c>
      <c r="G1465" t="s">
        <v>7082</v>
      </c>
      <c r="H1465" t="s">
        <v>7082</v>
      </c>
      <c r="I1465">
        <v>1</v>
      </c>
      <c r="J1465">
        <v>3</v>
      </c>
      <c r="K1465" t="s">
        <v>10622</v>
      </c>
      <c r="L1465" t="s">
        <v>12236</v>
      </c>
      <c r="M1465" t="s">
        <v>22</v>
      </c>
      <c r="N1465" t="s">
        <v>31</v>
      </c>
      <c r="O1465" t="s">
        <v>29</v>
      </c>
      <c r="P1465" t="s">
        <v>210</v>
      </c>
      <c r="Q1465" s="13">
        <v>2209</v>
      </c>
      <c r="R1465" s="13">
        <v>2153.7800000000002</v>
      </c>
      <c r="S1465" s="1">
        <v>0.5</v>
      </c>
      <c r="T1465" t="s">
        <v>168</v>
      </c>
      <c r="U1465" t="s">
        <v>24</v>
      </c>
      <c r="V1465" t="b">
        <v>1</v>
      </c>
      <c r="W1465">
        <v>2.5</v>
      </c>
      <c r="X1465" t="s">
        <v>240</v>
      </c>
      <c r="Y1465" t="s">
        <v>26</v>
      </c>
    </row>
    <row r="1466" spans="1:25" x14ac:dyDescent="0.4">
      <c r="A1466" t="s">
        <v>9737</v>
      </c>
      <c r="B1466" s="2">
        <f ca="1">TODAY()+OpportunityTbl[[#This Row],[CreatedOn_DaysFromToday]]</f>
        <v>45020</v>
      </c>
      <c r="C1466" s="2">
        <f ca="1">TODAY()+OpportunityTbl[[#This Row],[EstCloseDate_DaysFromToday]]</f>
        <v>45088</v>
      </c>
      <c r="D1466">
        <f ca="1">IF(OpportunityTbl[[#This Row],[statecode]]=0,"",OpportunityTbl[[#This Row],[Estimated Close Date]])</f>
        <v>45088</v>
      </c>
      <c r="E1466" s="14">
        <v>-90</v>
      </c>
      <c r="F1466" s="14">
        <v>-22</v>
      </c>
      <c r="G1466" t="s">
        <v>7082</v>
      </c>
      <c r="H1466" t="s">
        <v>7082</v>
      </c>
      <c r="I1466">
        <v>1</v>
      </c>
      <c r="J1466">
        <v>3</v>
      </c>
      <c r="K1466" t="s">
        <v>10626</v>
      </c>
      <c r="L1466" t="s">
        <v>12234</v>
      </c>
      <c r="M1466" t="s">
        <v>22</v>
      </c>
      <c r="N1466" t="s">
        <v>2121</v>
      </c>
      <c r="O1466" t="s">
        <v>29</v>
      </c>
      <c r="P1466" t="s">
        <v>4734</v>
      </c>
      <c r="Q1466" s="13">
        <v>2520</v>
      </c>
      <c r="R1466" s="13">
        <v>2419.1999999999998</v>
      </c>
      <c r="S1466" s="1">
        <v>0.9</v>
      </c>
      <c r="T1466" t="s">
        <v>4724</v>
      </c>
      <c r="U1466" t="s">
        <v>97</v>
      </c>
      <c r="V1466" t="b">
        <v>0</v>
      </c>
      <c r="W1466">
        <v>4</v>
      </c>
      <c r="X1466" t="s">
        <v>4732</v>
      </c>
      <c r="Y1466" t="s">
        <v>26</v>
      </c>
    </row>
    <row r="1467" spans="1:25" x14ac:dyDescent="0.4">
      <c r="A1467" t="s">
        <v>554</v>
      </c>
      <c r="B1467" s="2">
        <f ca="1">TODAY()+OpportunityTbl[[#This Row],[CreatedOn_DaysFromToday]]</f>
        <v>45019</v>
      </c>
      <c r="C1467" s="2">
        <f ca="1">TODAY()+OpportunityTbl[[#This Row],[EstCloseDate_DaysFromToday]]</f>
        <v>45066</v>
      </c>
      <c r="D1467">
        <f ca="1">IF(OpportunityTbl[[#This Row],[statecode]]=0,"",OpportunityTbl[[#This Row],[Estimated Close Date]])</f>
        <v>45066</v>
      </c>
      <c r="E1467" s="14">
        <v>-91</v>
      </c>
      <c r="F1467" s="14">
        <v>-44</v>
      </c>
      <c r="G1467" t="s">
        <v>27</v>
      </c>
      <c r="H1467" t="s">
        <v>28</v>
      </c>
      <c r="I1467">
        <v>2</v>
      </c>
      <c r="J1467">
        <v>4</v>
      </c>
      <c r="K1467" t="s">
        <v>10574</v>
      </c>
      <c r="L1467" t="s">
        <v>12234</v>
      </c>
      <c r="M1467" t="s">
        <v>22</v>
      </c>
      <c r="N1467" t="s">
        <v>513</v>
      </c>
      <c r="O1467" t="s">
        <v>29</v>
      </c>
      <c r="P1467" t="s">
        <v>525</v>
      </c>
      <c r="Q1467" s="13">
        <v>2015</v>
      </c>
      <c r="S1467" s="1">
        <v>0.3</v>
      </c>
      <c r="T1467" t="s">
        <v>168</v>
      </c>
      <c r="U1467" t="s">
        <v>100</v>
      </c>
      <c r="V1467" t="b">
        <v>0</v>
      </c>
      <c r="W1467">
        <v>2.5</v>
      </c>
      <c r="X1467" t="s">
        <v>157</v>
      </c>
      <c r="Y1467" t="s">
        <v>26</v>
      </c>
    </row>
    <row r="1468" spans="1:25" x14ac:dyDescent="0.4">
      <c r="A1468" t="s">
        <v>555</v>
      </c>
      <c r="B1468" s="2">
        <f ca="1">TODAY()+OpportunityTbl[[#This Row],[CreatedOn_DaysFromToday]]</f>
        <v>45019</v>
      </c>
      <c r="C1468" s="2">
        <f ca="1">TODAY()+OpportunityTbl[[#This Row],[EstCloseDate_DaysFromToday]]</f>
        <v>45063</v>
      </c>
      <c r="D1468">
        <f ca="1">IF(OpportunityTbl[[#This Row],[statecode]]=0,"",OpportunityTbl[[#This Row],[Estimated Close Date]])</f>
        <v>45063</v>
      </c>
      <c r="E1468" s="14">
        <v>-91</v>
      </c>
      <c r="F1468" s="14">
        <v>-47</v>
      </c>
      <c r="G1468" t="s">
        <v>27</v>
      </c>
      <c r="H1468" t="s">
        <v>28</v>
      </c>
      <c r="I1468">
        <v>2</v>
      </c>
      <c r="J1468">
        <v>4</v>
      </c>
      <c r="K1468" t="s">
        <v>10650</v>
      </c>
      <c r="L1468" t="s">
        <v>12236</v>
      </c>
      <c r="M1468" t="s">
        <v>22</v>
      </c>
      <c r="N1468" t="s">
        <v>518</v>
      </c>
      <c r="O1468" t="s">
        <v>29</v>
      </c>
      <c r="P1468" t="s">
        <v>532</v>
      </c>
      <c r="Q1468" s="13">
        <v>1741</v>
      </c>
      <c r="S1468" s="1">
        <v>0.3</v>
      </c>
      <c r="T1468" t="s">
        <v>168</v>
      </c>
      <c r="U1468" t="s">
        <v>100</v>
      </c>
      <c r="V1468" t="b">
        <v>0</v>
      </c>
      <c r="W1468">
        <v>2.5</v>
      </c>
      <c r="X1468" t="s">
        <v>157</v>
      </c>
      <c r="Y1468" t="s">
        <v>26</v>
      </c>
    </row>
    <row r="1469" spans="1:25" x14ac:dyDescent="0.4">
      <c r="A1469" t="s">
        <v>783</v>
      </c>
      <c r="B1469" s="2">
        <f ca="1">TODAY()+OpportunityTbl[[#This Row],[CreatedOn_DaysFromToday]]</f>
        <v>45019</v>
      </c>
      <c r="C1469" s="2">
        <f ca="1">TODAY()+OpportunityTbl[[#This Row],[EstCloseDate_DaysFromToday]]</f>
        <v>45097</v>
      </c>
      <c r="D1469">
        <f ca="1">IF(OpportunityTbl[[#This Row],[statecode]]=0,"",OpportunityTbl[[#This Row],[Estimated Close Date]])</f>
        <v>45097</v>
      </c>
      <c r="E1469" s="14">
        <v>-91</v>
      </c>
      <c r="F1469" s="14">
        <v>-13</v>
      </c>
      <c r="G1469" t="s">
        <v>27</v>
      </c>
      <c r="H1469" t="s">
        <v>28</v>
      </c>
      <c r="I1469">
        <v>2</v>
      </c>
      <c r="J1469">
        <v>4</v>
      </c>
      <c r="K1469" t="s">
        <v>10532</v>
      </c>
      <c r="L1469" t="s">
        <v>12233</v>
      </c>
      <c r="M1469" t="s">
        <v>22</v>
      </c>
      <c r="N1469" t="s">
        <v>779</v>
      </c>
      <c r="O1469" t="s">
        <v>29</v>
      </c>
      <c r="P1469" t="s">
        <v>782</v>
      </c>
      <c r="Q1469" s="13">
        <v>21025</v>
      </c>
      <c r="S1469" s="1">
        <v>0.3</v>
      </c>
      <c r="T1469" t="s">
        <v>168</v>
      </c>
      <c r="U1469" t="s">
        <v>24</v>
      </c>
      <c r="V1469" t="b">
        <v>0</v>
      </c>
      <c r="W1469">
        <v>2.5</v>
      </c>
      <c r="X1469" t="s">
        <v>157</v>
      </c>
      <c r="Y1469" t="s">
        <v>26</v>
      </c>
    </row>
    <row r="1470" spans="1:25" x14ac:dyDescent="0.4">
      <c r="A1470" t="s">
        <v>1733</v>
      </c>
      <c r="B1470" s="2">
        <f ca="1">TODAY()+OpportunityTbl[[#This Row],[CreatedOn_DaysFromToday]]</f>
        <v>45019</v>
      </c>
      <c r="C1470" s="2">
        <f ca="1">TODAY()+OpportunityTbl[[#This Row],[EstCloseDate_DaysFromToday]]</f>
        <v>45068</v>
      </c>
      <c r="D1470">
        <f ca="1">IF(OpportunityTbl[[#This Row],[statecode]]=0,"",OpportunityTbl[[#This Row],[Estimated Close Date]])</f>
        <v>45068</v>
      </c>
      <c r="E1470" s="14">
        <v>-91</v>
      </c>
      <c r="F1470" s="14">
        <v>-42</v>
      </c>
      <c r="G1470" t="s">
        <v>27</v>
      </c>
      <c r="H1470" t="s">
        <v>28</v>
      </c>
      <c r="I1470">
        <v>2</v>
      </c>
      <c r="J1470">
        <v>4</v>
      </c>
      <c r="K1470" t="s">
        <v>10649</v>
      </c>
      <c r="L1470" t="s">
        <v>12237</v>
      </c>
      <c r="M1470" t="s">
        <v>22</v>
      </c>
      <c r="N1470" t="s">
        <v>513</v>
      </c>
      <c r="O1470" t="s">
        <v>29</v>
      </c>
      <c r="P1470" t="s">
        <v>525</v>
      </c>
      <c r="Q1470" s="13">
        <v>3687</v>
      </c>
      <c r="S1470" s="1">
        <v>0.3</v>
      </c>
      <c r="T1470" t="s">
        <v>168</v>
      </c>
      <c r="U1470" t="s">
        <v>24</v>
      </c>
      <c r="V1470" t="b">
        <v>1</v>
      </c>
      <c r="W1470">
        <v>3.5</v>
      </c>
      <c r="X1470" t="s">
        <v>157</v>
      </c>
      <c r="Y1470" t="s">
        <v>26</v>
      </c>
    </row>
    <row r="1471" spans="1:25" x14ac:dyDescent="0.4">
      <c r="A1471" t="s">
        <v>1734</v>
      </c>
      <c r="B1471" s="2">
        <f ca="1">TODAY()+OpportunityTbl[[#This Row],[CreatedOn_DaysFromToday]]</f>
        <v>45019</v>
      </c>
      <c r="C1471" s="2">
        <f ca="1">TODAY()+OpportunityTbl[[#This Row],[EstCloseDate_DaysFromToday]]</f>
        <v>45076</v>
      </c>
      <c r="D1471">
        <f ca="1">IF(OpportunityTbl[[#This Row],[statecode]]=0,"",OpportunityTbl[[#This Row],[Estimated Close Date]])</f>
        <v>45076</v>
      </c>
      <c r="E1471" s="14">
        <v>-91</v>
      </c>
      <c r="F1471" s="14">
        <v>-34</v>
      </c>
      <c r="G1471" t="s">
        <v>27</v>
      </c>
      <c r="H1471" t="s">
        <v>28</v>
      </c>
      <c r="I1471">
        <v>2</v>
      </c>
      <c r="J1471">
        <v>4</v>
      </c>
      <c r="K1471" t="s">
        <v>10639</v>
      </c>
      <c r="L1471" t="s">
        <v>12239</v>
      </c>
      <c r="M1471" t="s">
        <v>22</v>
      </c>
      <c r="N1471" t="s">
        <v>1710</v>
      </c>
      <c r="O1471" t="s">
        <v>29</v>
      </c>
      <c r="P1471" t="s">
        <v>1711</v>
      </c>
      <c r="Q1471" s="13">
        <v>6627</v>
      </c>
      <c r="S1471" s="1">
        <v>0.3</v>
      </c>
      <c r="T1471" t="s">
        <v>168</v>
      </c>
      <c r="U1471" t="s">
        <v>97</v>
      </c>
      <c r="V1471" t="b">
        <v>0</v>
      </c>
      <c r="W1471">
        <v>3.5</v>
      </c>
      <c r="X1471" t="s">
        <v>157</v>
      </c>
      <c r="Y1471" t="s">
        <v>26</v>
      </c>
    </row>
    <row r="1472" spans="1:25" x14ac:dyDescent="0.4">
      <c r="A1472" t="s">
        <v>1891</v>
      </c>
      <c r="B1472" s="2">
        <f ca="1">TODAY()+OpportunityTbl[[#This Row],[CreatedOn_DaysFromToday]]</f>
        <v>45019</v>
      </c>
      <c r="C1472" s="2">
        <f ca="1">TODAY()+OpportunityTbl[[#This Row],[EstCloseDate_DaysFromToday]]</f>
        <v>45081</v>
      </c>
      <c r="D1472">
        <f ca="1">IF(OpportunityTbl[[#This Row],[statecode]]=0,"",OpportunityTbl[[#This Row],[Estimated Close Date]])</f>
        <v>45081</v>
      </c>
      <c r="E1472" s="14">
        <v>-91</v>
      </c>
      <c r="F1472" s="14">
        <v>-29</v>
      </c>
      <c r="G1472" t="s">
        <v>27</v>
      </c>
      <c r="H1472" t="s">
        <v>28</v>
      </c>
      <c r="I1472">
        <v>2</v>
      </c>
      <c r="J1472">
        <v>4</v>
      </c>
      <c r="K1472" t="s">
        <v>10617</v>
      </c>
      <c r="L1472" t="s">
        <v>12238</v>
      </c>
      <c r="M1472" t="s">
        <v>22</v>
      </c>
      <c r="N1472" t="s">
        <v>513</v>
      </c>
      <c r="O1472" t="s">
        <v>29</v>
      </c>
      <c r="P1472" t="s">
        <v>514</v>
      </c>
      <c r="Q1472" s="13">
        <v>2970</v>
      </c>
      <c r="S1472" s="1">
        <v>0.3</v>
      </c>
      <c r="T1472" t="s">
        <v>168</v>
      </c>
      <c r="U1472" t="s">
        <v>97</v>
      </c>
      <c r="V1472" t="b">
        <v>0</v>
      </c>
      <c r="W1472">
        <v>2</v>
      </c>
      <c r="X1472" t="s">
        <v>157</v>
      </c>
      <c r="Y1472" t="s">
        <v>26</v>
      </c>
    </row>
    <row r="1473" spans="1:25" x14ac:dyDescent="0.4">
      <c r="A1473" t="s">
        <v>1892</v>
      </c>
      <c r="B1473" s="2">
        <f ca="1">TODAY()+OpportunityTbl[[#This Row],[CreatedOn_DaysFromToday]]</f>
        <v>45019</v>
      </c>
      <c r="C1473" s="2">
        <f ca="1">TODAY()+OpportunityTbl[[#This Row],[EstCloseDate_DaysFromToday]]</f>
        <v>45082</v>
      </c>
      <c r="D1473">
        <f ca="1">IF(OpportunityTbl[[#This Row],[statecode]]=0,"",OpportunityTbl[[#This Row],[Estimated Close Date]])</f>
        <v>45082</v>
      </c>
      <c r="E1473" s="14">
        <v>-91</v>
      </c>
      <c r="F1473" s="14">
        <v>-28</v>
      </c>
      <c r="G1473" t="s">
        <v>27</v>
      </c>
      <c r="H1473" t="s">
        <v>28</v>
      </c>
      <c r="I1473">
        <v>2</v>
      </c>
      <c r="J1473">
        <v>4</v>
      </c>
      <c r="K1473" t="s">
        <v>10651</v>
      </c>
      <c r="L1473" t="s">
        <v>12238</v>
      </c>
      <c r="M1473" t="s">
        <v>22</v>
      </c>
      <c r="N1473" t="s">
        <v>779</v>
      </c>
      <c r="O1473" t="s">
        <v>29</v>
      </c>
      <c r="P1473" t="s">
        <v>782</v>
      </c>
      <c r="Q1473" s="13">
        <v>4568</v>
      </c>
      <c r="S1473" s="1">
        <v>0.3</v>
      </c>
      <c r="T1473" t="s">
        <v>168</v>
      </c>
      <c r="U1473" t="s">
        <v>97</v>
      </c>
      <c r="V1473" t="b">
        <v>1</v>
      </c>
      <c r="W1473">
        <v>2</v>
      </c>
      <c r="X1473" t="s">
        <v>157</v>
      </c>
      <c r="Y1473" t="s">
        <v>26</v>
      </c>
    </row>
    <row r="1474" spans="1:25" x14ac:dyDescent="0.4">
      <c r="A1474" t="s">
        <v>5491</v>
      </c>
      <c r="B1474" s="2">
        <f ca="1">TODAY()+OpportunityTbl[[#This Row],[CreatedOn_DaysFromToday]]</f>
        <v>45019</v>
      </c>
      <c r="C1474" s="2">
        <f ca="1">TODAY()+OpportunityTbl[[#This Row],[EstCloseDate_DaysFromToday]]</f>
        <v>45101</v>
      </c>
      <c r="D1474">
        <f ca="1">IF(OpportunityTbl[[#This Row],[statecode]]=0,"",OpportunityTbl[[#This Row],[Estimated Close Date]])</f>
        <v>45101</v>
      </c>
      <c r="E1474" s="14">
        <v>-91</v>
      </c>
      <c r="F1474" s="14">
        <v>-9</v>
      </c>
      <c r="G1474" t="s">
        <v>27</v>
      </c>
      <c r="H1474" t="s">
        <v>28</v>
      </c>
      <c r="I1474">
        <v>2</v>
      </c>
      <c r="J1474">
        <v>4</v>
      </c>
      <c r="K1474" t="s">
        <v>10507</v>
      </c>
      <c r="L1474" t="s">
        <v>12235</v>
      </c>
      <c r="M1474" t="s">
        <v>22</v>
      </c>
      <c r="N1474" t="s">
        <v>1617</v>
      </c>
      <c r="O1474" t="s">
        <v>29</v>
      </c>
      <c r="P1474" t="s">
        <v>1618</v>
      </c>
      <c r="Q1474" s="13">
        <v>15179</v>
      </c>
      <c r="S1474" s="1">
        <v>0.3</v>
      </c>
      <c r="T1474" t="s">
        <v>168</v>
      </c>
      <c r="U1474" t="s">
        <v>97</v>
      </c>
      <c r="V1474" t="b">
        <v>0</v>
      </c>
      <c r="W1474">
        <v>3.5</v>
      </c>
      <c r="X1474" t="s">
        <v>157</v>
      </c>
      <c r="Y1474" t="s">
        <v>4926</v>
      </c>
    </row>
    <row r="1475" spans="1:25" x14ac:dyDescent="0.4">
      <c r="A1475" t="s">
        <v>7445</v>
      </c>
      <c r="B1475" s="2">
        <f ca="1">TODAY()+OpportunityTbl[[#This Row],[CreatedOn_DaysFromToday]]</f>
        <v>45019</v>
      </c>
      <c r="C1475" s="2">
        <f ca="1">TODAY()+OpportunityTbl[[#This Row],[EstCloseDate_DaysFromToday]]</f>
        <v>45100</v>
      </c>
      <c r="D1475">
        <f ca="1">IF(OpportunityTbl[[#This Row],[statecode]]=0,"",OpportunityTbl[[#This Row],[Estimated Close Date]])</f>
        <v>45100</v>
      </c>
      <c r="E1475" s="14">
        <v>-91</v>
      </c>
      <c r="F1475" s="14">
        <v>-10</v>
      </c>
      <c r="G1475" t="s">
        <v>7082</v>
      </c>
      <c r="H1475" t="s">
        <v>7082</v>
      </c>
      <c r="I1475">
        <v>1</v>
      </c>
      <c r="J1475">
        <v>3</v>
      </c>
      <c r="K1475" t="s">
        <v>10548</v>
      </c>
      <c r="L1475" t="s">
        <v>12238</v>
      </c>
      <c r="M1475" t="s">
        <v>22</v>
      </c>
      <c r="N1475" t="s">
        <v>2022</v>
      </c>
      <c r="O1475" t="s">
        <v>29</v>
      </c>
      <c r="P1475" t="s">
        <v>2023</v>
      </c>
      <c r="Q1475" s="13">
        <v>2444</v>
      </c>
      <c r="R1475" s="13">
        <v>2370.6799999999998</v>
      </c>
      <c r="S1475" s="1">
        <v>0.5</v>
      </c>
      <c r="T1475" t="s">
        <v>168</v>
      </c>
      <c r="U1475" t="s">
        <v>24</v>
      </c>
      <c r="V1475" t="b">
        <v>0</v>
      </c>
      <c r="W1475">
        <v>3</v>
      </c>
      <c r="X1475" t="s">
        <v>240</v>
      </c>
      <c r="Y1475" t="s">
        <v>4905</v>
      </c>
    </row>
    <row r="1476" spans="1:25" x14ac:dyDescent="0.4">
      <c r="A1476" t="s">
        <v>7466</v>
      </c>
      <c r="B1476" s="2">
        <f ca="1">TODAY()+OpportunityTbl[[#This Row],[CreatedOn_DaysFromToday]]</f>
        <v>45019</v>
      </c>
      <c r="C1476" s="2">
        <f ca="1">TODAY()+OpportunityTbl[[#This Row],[EstCloseDate_DaysFromToday]]</f>
        <v>45058</v>
      </c>
      <c r="D1476">
        <f ca="1">IF(OpportunityTbl[[#This Row],[statecode]]=0,"",OpportunityTbl[[#This Row],[Estimated Close Date]])</f>
        <v>45058</v>
      </c>
      <c r="E1476" s="14">
        <v>-91</v>
      </c>
      <c r="F1476" s="14">
        <v>-52</v>
      </c>
      <c r="G1476" t="s">
        <v>7082</v>
      </c>
      <c r="H1476" t="s">
        <v>7082</v>
      </c>
      <c r="I1476">
        <v>1</v>
      </c>
      <c r="J1476">
        <v>3</v>
      </c>
      <c r="K1476" t="s">
        <v>10692</v>
      </c>
      <c r="L1476" t="s">
        <v>12238</v>
      </c>
      <c r="M1476" t="s">
        <v>22</v>
      </c>
      <c r="N1476" t="s">
        <v>1762</v>
      </c>
      <c r="O1476" t="s">
        <v>29</v>
      </c>
      <c r="P1476" t="s">
        <v>2161</v>
      </c>
      <c r="Q1476" s="13">
        <v>2898</v>
      </c>
      <c r="R1476" s="13">
        <v>2811.06</v>
      </c>
      <c r="S1476" s="1">
        <v>0.5</v>
      </c>
      <c r="T1476" t="s">
        <v>168</v>
      </c>
      <c r="U1476" t="s">
        <v>100</v>
      </c>
      <c r="V1476" t="b">
        <v>1</v>
      </c>
      <c r="W1476">
        <v>3</v>
      </c>
      <c r="X1476" t="s">
        <v>240</v>
      </c>
      <c r="Y1476" t="s">
        <v>4899</v>
      </c>
    </row>
    <row r="1477" spans="1:25" x14ac:dyDescent="0.4">
      <c r="A1477" t="s">
        <v>7767</v>
      </c>
      <c r="B1477" s="2">
        <f ca="1">TODAY()+OpportunityTbl[[#This Row],[CreatedOn_DaysFromToday]]</f>
        <v>45019</v>
      </c>
      <c r="C1477" s="2">
        <f ca="1">TODAY()+OpportunityTbl[[#This Row],[EstCloseDate_DaysFromToday]]</f>
        <v>45064</v>
      </c>
      <c r="D1477">
        <f ca="1">IF(OpportunityTbl[[#This Row],[statecode]]=0,"",OpportunityTbl[[#This Row],[Estimated Close Date]])</f>
        <v>45064</v>
      </c>
      <c r="E1477" s="14">
        <v>-91</v>
      </c>
      <c r="F1477" s="14">
        <v>-46</v>
      </c>
      <c r="G1477" t="s">
        <v>7082</v>
      </c>
      <c r="H1477" t="s">
        <v>7082</v>
      </c>
      <c r="I1477">
        <v>1</v>
      </c>
      <c r="J1477">
        <v>3</v>
      </c>
      <c r="K1477" t="s">
        <v>10642</v>
      </c>
      <c r="L1477" t="s">
        <v>12234</v>
      </c>
      <c r="M1477" t="s">
        <v>22</v>
      </c>
      <c r="N1477" t="s">
        <v>1710</v>
      </c>
      <c r="O1477" t="s">
        <v>29</v>
      </c>
      <c r="P1477" t="s">
        <v>1711</v>
      </c>
      <c r="Q1477" s="13">
        <v>2238</v>
      </c>
      <c r="R1477" s="13">
        <v>2148.48</v>
      </c>
      <c r="S1477" s="1">
        <v>0.5</v>
      </c>
      <c r="T1477" t="s">
        <v>168</v>
      </c>
      <c r="U1477" t="s">
        <v>24</v>
      </c>
      <c r="V1477" t="b">
        <v>1</v>
      </c>
      <c r="W1477">
        <v>4</v>
      </c>
      <c r="X1477" t="s">
        <v>240</v>
      </c>
      <c r="Y1477" t="s">
        <v>4899</v>
      </c>
    </row>
    <row r="1478" spans="1:25" x14ac:dyDescent="0.4">
      <c r="A1478" t="s">
        <v>7888</v>
      </c>
      <c r="B1478" s="2">
        <f ca="1">TODAY()+OpportunityTbl[[#This Row],[CreatedOn_DaysFromToday]]</f>
        <v>45019</v>
      </c>
      <c r="C1478" s="2">
        <f ca="1">TODAY()+OpportunityTbl[[#This Row],[EstCloseDate_DaysFromToday]]</f>
        <v>45046</v>
      </c>
      <c r="D1478">
        <f ca="1">IF(OpportunityTbl[[#This Row],[statecode]]=0,"",OpportunityTbl[[#This Row],[Estimated Close Date]])</f>
        <v>45046</v>
      </c>
      <c r="E1478" s="14">
        <v>-91</v>
      </c>
      <c r="F1478" s="14">
        <v>-64</v>
      </c>
      <c r="G1478" t="s">
        <v>7082</v>
      </c>
      <c r="H1478" t="s">
        <v>7082</v>
      </c>
      <c r="I1478">
        <v>1</v>
      </c>
      <c r="J1478">
        <v>3</v>
      </c>
      <c r="K1478" t="s">
        <v>10682</v>
      </c>
      <c r="L1478" t="s">
        <v>12236</v>
      </c>
      <c r="M1478" t="s">
        <v>22</v>
      </c>
      <c r="N1478" t="s">
        <v>469</v>
      </c>
      <c r="O1478" t="s">
        <v>29</v>
      </c>
      <c r="P1478" t="s">
        <v>470</v>
      </c>
      <c r="Q1478" s="13">
        <v>2079</v>
      </c>
      <c r="R1478" s="13">
        <v>2027.03</v>
      </c>
      <c r="S1478" s="1">
        <v>0.5</v>
      </c>
      <c r="T1478" t="s">
        <v>168</v>
      </c>
      <c r="U1478" t="s">
        <v>100</v>
      </c>
      <c r="V1478" t="b">
        <v>1</v>
      </c>
      <c r="W1478">
        <v>2.5</v>
      </c>
      <c r="X1478" t="s">
        <v>240</v>
      </c>
      <c r="Y1478" t="s">
        <v>4896</v>
      </c>
    </row>
    <row r="1479" spans="1:25" x14ac:dyDescent="0.4">
      <c r="A1479" t="s">
        <v>8527</v>
      </c>
      <c r="B1479" s="2">
        <f ca="1">TODAY()+OpportunityTbl[[#This Row],[CreatedOn_DaysFromToday]]</f>
        <v>45019</v>
      </c>
      <c r="C1479" s="2">
        <f ca="1">TODAY()+OpportunityTbl[[#This Row],[EstCloseDate_DaysFromToday]]</f>
        <v>45068</v>
      </c>
      <c r="D1479">
        <f ca="1">IF(OpportunityTbl[[#This Row],[statecode]]=0,"",OpportunityTbl[[#This Row],[Estimated Close Date]])</f>
        <v>45068</v>
      </c>
      <c r="E1479" s="14">
        <v>-91</v>
      </c>
      <c r="F1479" s="14">
        <v>-42</v>
      </c>
      <c r="G1479" t="s">
        <v>7082</v>
      </c>
      <c r="H1479" t="s">
        <v>7082</v>
      </c>
      <c r="I1479">
        <v>1</v>
      </c>
      <c r="J1479">
        <v>3</v>
      </c>
      <c r="K1479" t="s">
        <v>10619</v>
      </c>
      <c r="L1479" t="s">
        <v>12236</v>
      </c>
      <c r="M1479" t="s">
        <v>22</v>
      </c>
      <c r="N1479" t="s">
        <v>2121</v>
      </c>
      <c r="O1479" t="s">
        <v>29</v>
      </c>
      <c r="P1479" t="s">
        <v>2167</v>
      </c>
      <c r="Q1479" s="13">
        <v>3101</v>
      </c>
      <c r="R1479" s="13">
        <v>2976.96</v>
      </c>
      <c r="S1479" s="1">
        <v>0.9</v>
      </c>
      <c r="T1479" t="s">
        <v>4724</v>
      </c>
      <c r="U1479" t="s">
        <v>24</v>
      </c>
      <c r="V1479" t="b">
        <v>1</v>
      </c>
      <c r="W1479">
        <v>4</v>
      </c>
      <c r="X1479" t="s">
        <v>4732</v>
      </c>
      <c r="Y1479" t="s">
        <v>26</v>
      </c>
    </row>
    <row r="1480" spans="1:25" x14ac:dyDescent="0.4">
      <c r="A1480" t="s">
        <v>8528</v>
      </c>
      <c r="B1480" s="2">
        <f ca="1">TODAY()+OpportunityTbl[[#This Row],[CreatedOn_DaysFromToday]]</f>
        <v>45019</v>
      </c>
      <c r="C1480" s="2">
        <f ca="1">TODAY()+OpportunityTbl[[#This Row],[EstCloseDate_DaysFromToday]]</f>
        <v>45070</v>
      </c>
      <c r="D1480">
        <f ca="1">IF(OpportunityTbl[[#This Row],[statecode]]=0,"",OpportunityTbl[[#This Row],[Estimated Close Date]])</f>
        <v>45070</v>
      </c>
      <c r="E1480" s="14">
        <v>-91</v>
      </c>
      <c r="F1480" s="14">
        <v>-40</v>
      </c>
      <c r="G1480" t="s">
        <v>7082</v>
      </c>
      <c r="H1480" t="s">
        <v>7082</v>
      </c>
      <c r="I1480">
        <v>1</v>
      </c>
      <c r="J1480">
        <v>3</v>
      </c>
      <c r="K1480" t="s">
        <v>10630</v>
      </c>
      <c r="L1480" t="s">
        <v>12239</v>
      </c>
      <c r="M1480" t="s">
        <v>22</v>
      </c>
      <c r="N1480" t="s">
        <v>31</v>
      </c>
      <c r="O1480" t="s">
        <v>29</v>
      </c>
      <c r="P1480" t="s">
        <v>4742</v>
      </c>
      <c r="Q1480" s="13">
        <v>10229</v>
      </c>
      <c r="R1480" s="13">
        <v>10024.42</v>
      </c>
      <c r="S1480" s="1">
        <v>0.9</v>
      </c>
      <c r="T1480" t="s">
        <v>4724</v>
      </c>
      <c r="U1480" t="s">
        <v>97</v>
      </c>
      <c r="V1480" t="b">
        <v>1</v>
      </c>
      <c r="W1480">
        <v>2</v>
      </c>
      <c r="X1480" t="s">
        <v>4732</v>
      </c>
      <c r="Y1480" t="s">
        <v>26</v>
      </c>
    </row>
    <row r="1481" spans="1:25" x14ac:dyDescent="0.4">
      <c r="A1481" t="s">
        <v>9939</v>
      </c>
      <c r="B1481" s="2">
        <f ca="1">TODAY()+OpportunityTbl[[#This Row],[CreatedOn_DaysFromToday]]</f>
        <v>45019</v>
      </c>
      <c r="C1481" s="2">
        <f ca="1">TODAY()+OpportunityTbl[[#This Row],[EstCloseDate_DaysFromToday]]</f>
        <v>45072</v>
      </c>
      <c r="D1481">
        <f ca="1">IF(OpportunityTbl[[#This Row],[statecode]]=0,"",OpportunityTbl[[#This Row],[Estimated Close Date]])</f>
        <v>45072</v>
      </c>
      <c r="E1481" s="14">
        <v>-91</v>
      </c>
      <c r="F1481" s="14">
        <v>-38</v>
      </c>
      <c r="G1481" t="s">
        <v>7082</v>
      </c>
      <c r="H1481" t="s">
        <v>7082</v>
      </c>
      <c r="I1481">
        <v>1</v>
      </c>
      <c r="J1481">
        <v>3</v>
      </c>
      <c r="K1481" t="s">
        <v>10644</v>
      </c>
      <c r="L1481" t="s">
        <v>12239</v>
      </c>
      <c r="M1481" t="s">
        <v>22</v>
      </c>
      <c r="N1481" t="s">
        <v>2121</v>
      </c>
      <c r="O1481" t="s">
        <v>29</v>
      </c>
      <c r="P1481" t="s">
        <v>4734</v>
      </c>
      <c r="Q1481" s="13">
        <v>6627</v>
      </c>
      <c r="R1481" s="13">
        <v>6428.19</v>
      </c>
      <c r="S1481" s="1">
        <v>0.9</v>
      </c>
      <c r="T1481" t="s">
        <v>4724</v>
      </c>
      <c r="U1481" t="s">
        <v>24</v>
      </c>
      <c r="V1481" t="b">
        <v>1</v>
      </c>
      <c r="W1481">
        <v>3</v>
      </c>
      <c r="X1481" t="s">
        <v>4732</v>
      </c>
      <c r="Y1481" t="s">
        <v>26</v>
      </c>
    </row>
    <row r="1482" spans="1:25" x14ac:dyDescent="0.4">
      <c r="A1482" t="s">
        <v>179</v>
      </c>
      <c r="B1482" s="2">
        <f ca="1">TODAY()+OpportunityTbl[[#This Row],[CreatedOn_DaysFromToday]]</f>
        <v>45018</v>
      </c>
      <c r="C1482" s="2">
        <f ca="1">TODAY()+OpportunityTbl[[#This Row],[EstCloseDate_DaysFromToday]]</f>
        <v>45073</v>
      </c>
      <c r="D1482">
        <f ca="1">IF(OpportunityTbl[[#This Row],[statecode]]=0,"",OpportunityTbl[[#This Row],[Estimated Close Date]])</f>
        <v>45073</v>
      </c>
      <c r="E1482" s="14">
        <v>-92</v>
      </c>
      <c r="F1482" s="14">
        <v>-37</v>
      </c>
      <c r="G1482" t="s">
        <v>27</v>
      </c>
      <c r="H1482" t="s">
        <v>28</v>
      </c>
      <c r="I1482">
        <v>2</v>
      </c>
      <c r="J1482">
        <v>4</v>
      </c>
      <c r="K1482" t="s">
        <v>10622</v>
      </c>
      <c r="L1482" t="s">
        <v>12240</v>
      </c>
      <c r="M1482" t="s">
        <v>22</v>
      </c>
      <c r="N1482" t="s">
        <v>31</v>
      </c>
      <c r="O1482" t="s">
        <v>29</v>
      </c>
      <c r="P1482" t="s">
        <v>32</v>
      </c>
      <c r="Q1482" s="13">
        <v>8767</v>
      </c>
      <c r="S1482" s="1">
        <v>0.3</v>
      </c>
      <c r="T1482" t="s">
        <v>168</v>
      </c>
      <c r="U1482" t="s">
        <v>24</v>
      </c>
      <c r="V1482" t="b">
        <v>0</v>
      </c>
      <c r="W1482">
        <v>2.5</v>
      </c>
      <c r="X1482" t="s">
        <v>157</v>
      </c>
      <c r="Y1482" t="s">
        <v>26</v>
      </c>
    </row>
    <row r="1483" spans="1:25" x14ac:dyDescent="0.4">
      <c r="A1483" t="s">
        <v>556</v>
      </c>
      <c r="B1483" s="2">
        <f ca="1">TODAY()+OpportunityTbl[[#This Row],[CreatedOn_DaysFromToday]]</f>
        <v>45018</v>
      </c>
      <c r="C1483" s="2">
        <f ca="1">TODAY()+OpportunityTbl[[#This Row],[EstCloseDate_DaysFromToday]]</f>
        <v>45080</v>
      </c>
      <c r="D1483">
        <f ca="1">IF(OpportunityTbl[[#This Row],[statecode]]=0,"",OpportunityTbl[[#This Row],[Estimated Close Date]])</f>
        <v>45080</v>
      </c>
      <c r="E1483" s="14">
        <v>-92</v>
      </c>
      <c r="F1483" s="14">
        <v>-30</v>
      </c>
      <c r="G1483" t="s">
        <v>27</v>
      </c>
      <c r="H1483" t="s">
        <v>28</v>
      </c>
      <c r="I1483">
        <v>2</v>
      </c>
      <c r="J1483">
        <v>4</v>
      </c>
      <c r="K1483" t="s">
        <v>10630</v>
      </c>
      <c r="L1483" t="s">
        <v>12233</v>
      </c>
      <c r="M1483" t="s">
        <v>22</v>
      </c>
      <c r="N1483" t="s">
        <v>518</v>
      </c>
      <c r="O1483" t="s">
        <v>29</v>
      </c>
      <c r="P1483" t="s">
        <v>557</v>
      </c>
      <c r="Q1483" s="13">
        <v>12978</v>
      </c>
      <c r="S1483" s="1">
        <v>0.3</v>
      </c>
      <c r="T1483" t="s">
        <v>168</v>
      </c>
      <c r="U1483" t="s">
        <v>24</v>
      </c>
      <c r="V1483" t="b">
        <v>0</v>
      </c>
      <c r="W1483">
        <v>2.5</v>
      </c>
      <c r="X1483" t="s">
        <v>157</v>
      </c>
      <c r="Y1483" t="s">
        <v>26</v>
      </c>
    </row>
    <row r="1484" spans="1:25" x14ac:dyDescent="0.4">
      <c r="A1484" t="s">
        <v>1513</v>
      </c>
      <c r="B1484" s="2">
        <f ca="1">TODAY()+OpportunityTbl[[#This Row],[CreatedOn_DaysFromToday]]</f>
        <v>45018</v>
      </c>
      <c r="C1484" s="2">
        <f ca="1">TODAY()+OpportunityTbl[[#This Row],[EstCloseDate_DaysFromToday]]</f>
        <v>45062</v>
      </c>
      <c r="D1484">
        <f ca="1">IF(OpportunityTbl[[#This Row],[statecode]]=0,"",OpportunityTbl[[#This Row],[Estimated Close Date]])</f>
        <v>45062</v>
      </c>
      <c r="E1484" s="14">
        <v>-92</v>
      </c>
      <c r="F1484" s="14">
        <v>-48</v>
      </c>
      <c r="G1484" t="s">
        <v>27</v>
      </c>
      <c r="H1484" t="s">
        <v>28</v>
      </c>
      <c r="I1484">
        <v>2</v>
      </c>
      <c r="J1484">
        <v>4</v>
      </c>
      <c r="K1484" t="s">
        <v>10706</v>
      </c>
      <c r="L1484" t="s">
        <v>12235</v>
      </c>
      <c r="M1484" t="s">
        <v>22</v>
      </c>
      <c r="N1484" t="s">
        <v>518</v>
      </c>
      <c r="O1484" t="s">
        <v>29</v>
      </c>
      <c r="P1484" t="s">
        <v>532</v>
      </c>
      <c r="Q1484" s="13">
        <v>11111</v>
      </c>
      <c r="S1484" s="1">
        <v>0.1</v>
      </c>
      <c r="T1484" t="s">
        <v>23</v>
      </c>
      <c r="U1484" t="s">
        <v>24</v>
      </c>
      <c r="V1484" t="b">
        <v>1</v>
      </c>
      <c r="W1484">
        <v>2.5</v>
      </c>
      <c r="X1484" t="s">
        <v>25</v>
      </c>
      <c r="Y1484" t="s">
        <v>26</v>
      </c>
    </row>
    <row r="1485" spans="1:25" x14ac:dyDescent="0.4">
      <c r="A1485" t="s">
        <v>1735</v>
      </c>
      <c r="B1485" s="2">
        <f ca="1">TODAY()+OpportunityTbl[[#This Row],[CreatedOn_DaysFromToday]]</f>
        <v>45018</v>
      </c>
      <c r="C1485" s="2">
        <f ca="1">TODAY()+OpportunityTbl[[#This Row],[EstCloseDate_DaysFromToday]]</f>
        <v>45061</v>
      </c>
      <c r="D1485">
        <f ca="1">IF(OpportunityTbl[[#This Row],[statecode]]=0,"",OpportunityTbl[[#This Row],[Estimated Close Date]])</f>
        <v>45061</v>
      </c>
      <c r="E1485" s="14">
        <v>-92</v>
      </c>
      <c r="F1485" s="14">
        <v>-49</v>
      </c>
      <c r="G1485" t="s">
        <v>27</v>
      </c>
      <c r="H1485" t="s">
        <v>28</v>
      </c>
      <c r="I1485">
        <v>2</v>
      </c>
      <c r="J1485">
        <v>4</v>
      </c>
      <c r="K1485" t="s">
        <v>10712</v>
      </c>
      <c r="L1485" t="s">
        <v>12238</v>
      </c>
      <c r="M1485" t="s">
        <v>22</v>
      </c>
      <c r="N1485" t="s">
        <v>1710</v>
      </c>
      <c r="O1485" t="s">
        <v>29</v>
      </c>
      <c r="P1485" t="s">
        <v>1713</v>
      </c>
      <c r="Q1485" s="13">
        <v>3687</v>
      </c>
      <c r="S1485" s="1">
        <v>0.3</v>
      </c>
      <c r="T1485" t="s">
        <v>168</v>
      </c>
      <c r="U1485" t="s">
        <v>24</v>
      </c>
      <c r="V1485" t="b">
        <v>1</v>
      </c>
      <c r="W1485">
        <v>3.5</v>
      </c>
      <c r="X1485" t="s">
        <v>157</v>
      </c>
      <c r="Y1485" t="s">
        <v>26</v>
      </c>
    </row>
    <row r="1486" spans="1:25" x14ac:dyDescent="0.4">
      <c r="A1486" t="s">
        <v>1963</v>
      </c>
      <c r="B1486" s="2">
        <f ca="1">TODAY()+OpportunityTbl[[#This Row],[CreatedOn_DaysFromToday]]</f>
        <v>45018</v>
      </c>
      <c r="C1486" s="2">
        <f ca="1">TODAY()+OpportunityTbl[[#This Row],[EstCloseDate_DaysFromToday]]</f>
        <v>45096</v>
      </c>
      <c r="D1486">
        <f ca="1">IF(OpportunityTbl[[#This Row],[statecode]]=0,"",OpportunityTbl[[#This Row],[Estimated Close Date]])</f>
        <v>45096</v>
      </c>
      <c r="E1486" s="14">
        <v>-92</v>
      </c>
      <c r="F1486" s="14">
        <v>-14</v>
      </c>
      <c r="G1486" t="s">
        <v>27</v>
      </c>
      <c r="H1486" t="s">
        <v>28</v>
      </c>
      <c r="I1486">
        <v>2</v>
      </c>
      <c r="J1486">
        <v>4</v>
      </c>
      <c r="K1486" t="s">
        <v>10520</v>
      </c>
      <c r="L1486" t="s">
        <v>12239</v>
      </c>
      <c r="M1486" t="s">
        <v>22</v>
      </c>
      <c r="N1486" t="s">
        <v>779</v>
      </c>
      <c r="O1486" t="s">
        <v>29</v>
      </c>
      <c r="P1486" t="s">
        <v>780</v>
      </c>
      <c r="Q1486" s="13">
        <v>6605</v>
      </c>
      <c r="S1486" s="1">
        <v>0.3</v>
      </c>
      <c r="T1486" t="s">
        <v>168</v>
      </c>
      <c r="U1486" t="s">
        <v>24</v>
      </c>
      <c r="V1486" t="b">
        <v>0</v>
      </c>
      <c r="W1486">
        <v>2</v>
      </c>
      <c r="X1486" t="s">
        <v>157</v>
      </c>
      <c r="Y1486" t="s">
        <v>26</v>
      </c>
    </row>
    <row r="1487" spans="1:25" x14ac:dyDescent="0.4">
      <c r="A1487" t="s">
        <v>2319</v>
      </c>
      <c r="B1487" s="2">
        <f ca="1">TODAY()+OpportunityTbl[[#This Row],[CreatedOn_DaysFromToday]]</f>
        <v>45018</v>
      </c>
      <c r="C1487" s="2">
        <f ca="1">TODAY()+OpportunityTbl[[#This Row],[EstCloseDate_DaysFromToday]]</f>
        <v>45076</v>
      </c>
      <c r="D1487">
        <f ca="1">IF(OpportunityTbl[[#This Row],[statecode]]=0,"",OpportunityTbl[[#This Row],[Estimated Close Date]])</f>
        <v>45076</v>
      </c>
      <c r="E1487" s="14">
        <v>-92</v>
      </c>
      <c r="F1487" s="14">
        <v>-34</v>
      </c>
      <c r="G1487" t="s">
        <v>27</v>
      </c>
      <c r="H1487" t="s">
        <v>28</v>
      </c>
      <c r="I1487">
        <v>2</v>
      </c>
      <c r="J1487">
        <v>4</v>
      </c>
      <c r="K1487" t="s">
        <v>10569</v>
      </c>
      <c r="L1487" t="s">
        <v>12239</v>
      </c>
      <c r="M1487" t="s">
        <v>22</v>
      </c>
      <c r="N1487" t="s">
        <v>31</v>
      </c>
      <c r="O1487" t="s">
        <v>29</v>
      </c>
      <c r="P1487" t="s">
        <v>210</v>
      </c>
      <c r="Q1487" s="13">
        <v>7790</v>
      </c>
      <c r="S1487" s="1">
        <v>0.3</v>
      </c>
      <c r="T1487" t="s">
        <v>168</v>
      </c>
      <c r="U1487" t="s">
        <v>24</v>
      </c>
      <c r="V1487" t="b">
        <v>0</v>
      </c>
      <c r="W1487">
        <v>2</v>
      </c>
      <c r="X1487" t="s">
        <v>240</v>
      </c>
      <c r="Y1487" t="s">
        <v>26</v>
      </c>
    </row>
    <row r="1488" spans="1:25" x14ac:dyDescent="0.4">
      <c r="A1488" t="s">
        <v>2630</v>
      </c>
      <c r="B1488" s="2">
        <f ca="1">TODAY()+OpportunityTbl[[#This Row],[CreatedOn_DaysFromToday]]</f>
        <v>45018</v>
      </c>
      <c r="C1488" s="2">
        <f ca="1">TODAY()+OpportunityTbl[[#This Row],[EstCloseDate_DaysFromToday]]</f>
        <v>45044</v>
      </c>
      <c r="D1488">
        <f ca="1">IF(OpportunityTbl[[#This Row],[statecode]]=0,"",OpportunityTbl[[#This Row],[Estimated Close Date]])</f>
        <v>45044</v>
      </c>
      <c r="E1488" s="14">
        <v>-92</v>
      </c>
      <c r="F1488" s="14">
        <v>-66</v>
      </c>
      <c r="G1488" t="s">
        <v>27</v>
      </c>
      <c r="H1488" t="s">
        <v>28</v>
      </c>
      <c r="I1488">
        <v>2</v>
      </c>
      <c r="J1488">
        <v>4</v>
      </c>
      <c r="K1488" t="s">
        <v>10713</v>
      </c>
      <c r="L1488" t="s">
        <v>12233</v>
      </c>
      <c r="M1488" t="s">
        <v>22</v>
      </c>
      <c r="N1488" t="s">
        <v>2069</v>
      </c>
      <c r="O1488" t="s">
        <v>29</v>
      </c>
      <c r="P1488" t="s">
        <v>2623</v>
      </c>
      <c r="Q1488" s="13">
        <v>27650</v>
      </c>
      <c r="S1488" s="1">
        <v>0.1</v>
      </c>
      <c r="T1488" t="s">
        <v>23</v>
      </c>
      <c r="U1488" t="s">
        <v>24</v>
      </c>
      <c r="V1488" t="b">
        <v>1</v>
      </c>
      <c r="W1488">
        <v>4.5</v>
      </c>
      <c r="X1488" t="s">
        <v>25</v>
      </c>
      <c r="Y1488" t="s">
        <v>26</v>
      </c>
    </row>
    <row r="1489" spans="1:25" x14ac:dyDescent="0.4">
      <c r="A1489" t="s">
        <v>3786</v>
      </c>
      <c r="B1489" s="2">
        <f ca="1">TODAY()+OpportunityTbl[[#This Row],[CreatedOn_DaysFromToday]]</f>
        <v>45018</v>
      </c>
      <c r="C1489" s="2">
        <f ca="1">TODAY()+OpportunityTbl[[#This Row],[EstCloseDate_DaysFromToday]]</f>
        <v>45061</v>
      </c>
      <c r="D1489">
        <f ca="1">IF(OpportunityTbl[[#This Row],[statecode]]=0,"",OpportunityTbl[[#This Row],[Estimated Close Date]])</f>
        <v>45061</v>
      </c>
      <c r="E1489" s="14">
        <v>-92</v>
      </c>
      <c r="F1489" s="14">
        <v>-49</v>
      </c>
      <c r="G1489" t="s">
        <v>27</v>
      </c>
      <c r="H1489" t="s">
        <v>28</v>
      </c>
      <c r="I1489">
        <v>2</v>
      </c>
      <c r="J1489">
        <v>4</v>
      </c>
      <c r="K1489" t="s">
        <v>10665</v>
      </c>
      <c r="L1489" t="s">
        <v>12238</v>
      </c>
      <c r="M1489" t="s">
        <v>22</v>
      </c>
      <c r="N1489" t="s">
        <v>518</v>
      </c>
      <c r="O1489" t="s">
        <v>29</v>
      </c>
      <c r="P1489" t="s">
        <v>529</v>
      </c>
      <c r="Q1489" s="13">
        <v>2808</v>
      </c>
      <c r="S1489" s="1">
        <v>0.1</v>
      </c>
      <c r="T1489" t="s">
        <v>23</v>
      </c>
      <c r="U1489" t="s">
        <v>24</v>
      </c>
      <c r="V1489" t="b">
        <v>1</v>
      </c>
      <c r="W1489">
        <v>2</v>
      </c>
      <c r="X1489" t="s">
        <v>25</v>
      </c>
      <c r="Y1489" t="s">
        <v>26</v>
      </c>
    </row>
    <row r="1490" spans="1:25" x14ac:dyDescent="0.4">
      <c r="A1490" t="s">
        <v>5381</v>
      </c>
      <c r="B1490" s="2">
        <f ca="1">TODAY()+OpportunityTbl[[#This Row],[CreatedOn_DaysFromToday]]</f>
        <v>45018</v>
      </c>
      <c r="C1490" s="2">
        <f ca="1">TODAY()+OpportunityTbl[[#This Row],[EstCloseDate_DaysFromToday]]</f>
        <v>45061</v>
      </c>
      <c r="D1490">
        <f ca="1">IF(OpportunityTbl[[#This Row],[statecode]]=0,"",OpportunityTbl[[#This Row],[Estimated Close Date]])</f>
        <v>45061</v>
      </c>
      <c r="E1490" s="14">
        <v>-92</v>
      </c>
      <c r="F1490" s="14">
        <v>-49</v>
      </c>
      <c r="G1490" t="s">
        <v>27</v>
      </c>
      <c r="H1490" t="s">
        <v>28</v>
      </c>
      <c r="I1490">
        <v>2</v>
      </c>
      <c r="J1490">
        <v>4</v>
      </c>
      <c r="K1490" t="s">
        <v>10714</v>
      </c>
      <c r="L1490" t="s">
        <v>12234</v>
      </c>
      <c r="M1490" t="s">
        <v>22</v>
      </c>
      <c r="N1490" t="s">
        <v>2069</v>
      </c>
      <c r="O1490" t="s">
        <v>29</v>
      </c>
      <c r="P1490" t="s">
        <v>2623</v>
      </c>
      <c r="Q1490" s="13">
        <v>1319</v>
      </c>
      <c r="S1490" s="1">
        <v>0.1</v>
      </c>
      <c r="T1490" t="s">
        <v>23</v>
      </c>
      <c r="U1490" t="s">
        <v>24</v>
      </c>
      <c r="V1490" t="b">
        <v>0</v>
      </c>
      <c r="W1490">
        <v>4.5</v>
      </c>
      <c r="X1490" t="s">
        <v>25</v>
      </c>
      <c r="Y1490" t="s">
        <v>4916</v>
      </c>
    </row>
    <row r="1491" spans="1:25" x14ac:dyDescent="0.4">
      <c r="A1491" t="s">
        <v>7100</v>
      </c>
      <c r="B1491" s="2">
        <f ca="1">TODAY()+OpportunityTbl[[#This Row],[CreatedOn_DaysFromToday]]</f>
        <v>45018</v>
      </c>
      <c r="C1491" s="2">
        <f ca="1">TODAY()+OpportunityTbl[[#This Row],[EstCloseDate_DaysFromToday]]</f>
        <v>45066</v>
      </c>
      <c r="D1491">
        <f ca="1">IF(OpportunityTbl[[#This Row],[statecode]]=0,"",OpportunityTbl[[#This Row],[Estimated Close Date]])</f>
        <v>45066</v>
      </c>
      <c r="E1491" s="14">
        <v>-92</v>
      </c>
      <c r="F1491" s="14">
        <v>-44</v>
      </c>
      <c r="G1491" t="s">
        <v>7082</v>
      </c>
      <c r="H1491" t="s">
        <v>7082</v>
      </c>
      <c r="I1491">
        <v>1</v>
      </c>
      <c r="J1491">
        <v>3</v>
      </c>
      <c r="K1491" t="s">
        <v>10615</v>
      </c>
      <c r="L1491" t="s">
        <v>12238</v>
      </c>
      <c r="M1491" t="s">
        <v>22</v>
      </c>
      <c r="N1491" t="s">
        <v>2121</v>
      </c>
      <c r="O1491" t="s">
        <v>29</v>
      </c>
      <c r="P1491" t="s">
        <v>2167</v>
      </c>
      <c r="Q1491" s="13">
        <v>2590</v>
      </c>
      <c r="R1491" s="13">
        <v>2512.3000000000002</v>
      </c>
      <c r="S1491" s="1">
        <v>0.9</v>
      </c>
      <c r="T1491" t="s">
        <v>4724</v>
      </c>
      <c r="U1491" t="s">
        <v>100</v>
      </c>
      <c r="V1491" t="b">
        <v>0</v>
      </c>
      <c r="W1491">
        <v>3</v>
      </c>
      <c r="X1491" t="s">
        <v>4732</v>
      </c>
      <c r="Y1491" t="s">
        <v>4899</v>
      </c>
    </row>
    <row r="1492" spans="1:25" x14ac:dyDescent="0.4">
      <c r="A1492" t="s">
        <v>7467</v>
      </c>
      <c r="B1492" s="2">
        <f ca="1">TODAY()+OpportunityTbl[[#This Row],[CreatedOn_DaysFromToday]]</f>
        <v>45018</v>
      </c>
      <c r="C1492" s="2">
        <f ca="1">TODAY()+OpportunityTbl[[#This Row],[EstCloseDate_DaysFromToday]]</f>
        <v>45075</v>
      </c>
      <c r="D1492">
        <f ca="1">IF(OpportunityTbl[[#This Row],[statecode]]=0,"",OpportunityTbl[[#This Row],[Estimated Close Date]])</f>
        <v>45075</v>
      </c>
      <c r="E1492" s="14">
        <v>-92</v>
      </c>
      <c r="F1492" s="14">
        <v>-35</v>
      </c>
      <c r="G1492" t="s">
        <v>7082</v>
      </c>
      <c r="H1492" t="s">
        <v>7082</v>
      </c>
      <c r="I1492">
        <v>1</v>
      </c>
      <c r="J1492">
        <v>3</v>
      </c>
      <c r="K1492" t="s">
        <v>10574</v>
      </c>
      <c r="L1492" t="s">
        <v>12239</v>
      </c>
      <c r="M1492" t="s">
        <v>22</v>
      </c>
      <c r="N1492" t="s">
        <v>1617</v>
      </c>
      <c r="O1492" t="s">
        <v>29</v>
      </c>
      <c r="P1492" t="s">
        <v>1620</v>
      </c>
      <c r="Q1492" s="13">
        <v>9160</v>
      </c>
      <c r="R1492" s="13">
        <v>8885.2000000000007</v>
      </c>
      <c r="S1492" s="1">
        <v>0.5</v>
      </c>
      <c r="T1492" t="s">
        <v>168</v>
      </c>
      <c r="U1492" t="s">
        <v>100</v>
      </c>
      <c r="V1492" t="b">
        <v>1</v>
      </c>
      <c r="W1492">
        <v>3</v>
      </c>
      <c r="X1492" t="s">
        <v>240</v>
      </c>
      <c r="Y1492" t="s">
        <v>4892</v>
      </c>
    </row>
    <row r="1493" spans="1:25" x14ac:dyDescent="0.4">
      <c r="A1493" t="s">
        <v>7768</v>
      </c>
      <c r="B1493" s="2">
        <f ca="1">TODAY()+OpportunityTbl[[#This Row],[CreatedOn_DaysFromToday]]</f>
        <v>45018</v>
      </c>
      <c r="C1493" s="2">
        <f ca="1">TODAY()+OpportunityTbl[[#This Row],[EstCloseDate_DaysFromToday]]</f>
        <v>45066</v>
      </c>
      <c r="D1493">
        <f ca="1">IF(OpportunityTbl[[#This Row],[statecode]]=0,"",OpportunityTbl[[#This Row],[Estimated Close Date]])</f>
        <v>45066</v>
      </c>
      <c r="E1493" s="14">
        <v>-92</v>
      </c>
      <c r="F1493" s="14">
        <v>-44</v>
      </c>
      <c r="G1493" t="s">
        <v>7082</v>
      </c>
      <c r="H1493" t="s">
        <v>7082</v>
      </c>
      <c r="I1493">
        <v>1</v>
      </c>
      <c r="J1493">
        <v>3</v>
      </c>
      <c r="K1493" t="s">
        <v>10596</v>
      </c>
      <c r="L1493" t="s">
        <v>12238</v>
      </c>
      <c r="M1493" t="s">
        <v>22</v>
      </c>
      <c r="N1493" t="s">
        <v>1710</v>
      </c>
      <c r="O1493" t="s">
        <v>29</v>
      </c>
      <c r="P1493" t="s">
        <v>1713</v>
      </c>
      <c r="Q1493" s="13">
        <v>2485</v>
      </c>
      <c r="R1493" s="13">
        <v>2398.0300000000002</v>
      </c>
      <c r="S1493" s="1">
        <v>0.5</v>
      </c>
      <c r="T1493" t="s">
        <v>168</v>
      </c>
      <c r="U1493" t="s">
        <v>97</v>
      </c>
      <c r="V1493" t="b">
        <v>1</v>
      </c>
      <c r="W1493">
        <v>3.5</v>
      </c>
      <c r="X1493" t="s">
        <v>240</v>
      </c>
      <c r="Y1493" t="s">
        <v>4892</v>
      </c>
    </row>
    <row r="1494" spans="1:25" x14ac:dyDescent="0.4">
      <c r="A1494" t="s">
        <v>8472</v>
      </c>
      <c r="B1494" s="2">
        <f ca="1">TODAY()+OpportunityTbl[[#This Row],[CreatedOn_DaysFromToday]]</f>
        <v>45018</v>
      </c>
      <c r="C1494" s="2">
        <f ca="1">TODAY()+OpportunityTbl[[#This Row],[EstCloseDate_DaysFromToday]]</f>
        <v>45089</v>
      </c>
      <c r="D1494">
        <f ca="1">IF(OpportunityTbl[[#This Row],[statecode]]=0,"",OpportunityTbl[[#This Row],[Estimated Close Date]])</f>
        <v>45089</v>
      </c>
      <c r="E1494" s="14">
        <v>-92</v>
      </c>
      <c r="F1494" s="14">
        <v>-21</v>
      </c>
      <c r="G1494" t="s">
        <v>7082</v>
      </c>
      <c r="H1494" t="s">
        <v>7082</v>
      </c>
      <c r="I1494">
        <v>1</v>
      </c>
      <c r="J1494">
        <v>3</v>
      </c>
      <c r="K1494" t="s">
        <v>10623</v>
      </c>
      <c r="L1494" t="s">
        <v>12237</v>
      </c>
      <c r="M1494" t="s">
        <v>22</v>
      </c>
      <c r="N1494" t="s">
        <v>2121</v>
      </c>
      <c r="O1494" t="s">
        <v>29</v>
      </c>
      <c r="P1494" t="s">
        <v>4734</v>
      </c>
      <c r="Q1494" s="13">
        <v>6023</v>
      </c>
      <c r="R1494" s="13">
        <v>5721.85</v>
      </c>
      <c r="S1494" s="1">
        <v>0.9</v>
      </c>
      <c r="T1494" t="s">
        <v>4724</v>
      </c>
      <c r="U1494" t="s">
        <v>24</v>
      </c>
      <c r="V1494" t="b">
        <v>0</v>
      </c>
      <c r="W1494">
        <v>5</v>
      </c>
      <c r="X1494" t="s">
        <v>4732</v>
      </c>
      <c r="Y1494" t="s">
        <v>4926</v>
      </c>
    </row>
    <row r="1495" spans="1:25" x14ac:dyDescent="0.4">
      <c r="A1495" t="s">
        <v>9325</v>
      </c>
      <c r="B1495" s="2">
        <f ca="1">TODAY()+OpportunityTbl[[#This Row],[CreatedOn_DaysFromToday]]</f>
        <v>45018</v>
      </c>
      <c r="C1495" s="2">
        <f ca="1">TODAY()+OpportunityTbl[[#This Row],[EstCloseDate_DaysFromToday]]</f>
        <v>45059</v>
      </c>
      <c r="D1495">
        <f ca="1">IF(OpportunityTbl[[#This Row],[statecode]]=0,"",OpportunityTbl[[#This Row],[Estimated Close Date]])</f>
        <v>45059</v>
      </c>
      <c r="E1495" s="14">
        <v>-92</v>
      </c>
      <c r="F1495" s="14">
        <v>-51</v>
      </c>
      <c r="G1495" t="s">
        <v>7082</v>
      </c>
      <c r="H1495" t="s">
        <v>7082</v>
      </c>
      <c r="I1495">
        <v>1</v>
      </c>
      <c r="J1495">
        <v>3</v>
      </c>
      <c r="K1495" t="s">
        <v>10677</v>
      </c>
      <c r="L1495" t="s">
        <v>12234</v>
      </c>
      <c r="M1495" t="s">
        <v>22</v>
      </c>
      <c r="N1495" t="s">
        <v>31</v>
      </c>
      <c r="O1495" t="s">
        <v>29</v>
      </c>
      <c r="P1495" t="s">
        <v>32</v>
      </c>
      <c r="Q1495" s="13">
        <v>1918</v>
      </c>
      <c r="R1495" s="13">
        <v>1870.05</v>
      </c>
      <c r="S1495" s="1">
        <v>0.3</v>
      </c>
      <c r="T1495" t="s">
        <v>168</v>
      </c>
      <c r="U1495" t="s">
        <v>24</v>
      </c>
      <c r="V1495" t="b">
        <v>1</v>
      </c>
      <c r="W1495">
        <v>2.5</v>
      </c>
      <c r="X1495" t="s">
        <v>157</v>
      </c>
      <c r="Y1495" t="s">
        <v>26</v>
      </c>
    </row>
    <row r="1496" spans="1:25" x14ac:dyDescent="0.4">
      <c r="A1496" t="s">
        <v>9484</v>
      </c>
      <c r="B1496" s="2">
        <f ca="1">TODAY()+OpportunityTbl[[#This Row],[CreatedOn_DaysFromToday]]</f>
        <v>45018</v>
      </c>
      <c r="C1496" s="2">
        <f ca="1">TODAY()+OpportunityTbl[[#This Row],[EstCloseDate_DaysFromToday]]</f>
        <v>45059</v>
      </c>
      <c r="D1496">
        <f ca="1">IF(OpportunityTbl[[#This Row],[statecode]]=0,"",OpportunityTbl[[#This Row],[Estimated Close Date]])</f>
        <v>45059</v>
      </c>
      <c r="E1496" s="14">
        <v>-92</v>
      </c>
      <c r="F1496" s="14">
        <v>-51</v>
      </c>
      <c r="G1496" t="s">
        <v>7082</v>
      </c>
      <c r="H1496" t="s">
        <v>7082</v>
      </c>
      <c r="I1496">
        <v>1</v>
      </c>
      <c r="J1496">
        <v>3</v>
      </c>
      <c r="K1496" t="s">
        <v>10690</v>
      </c>
      <c r="L1496" t="s">
        <v>12236</v>
      </c>
      <c r="M1496" t="s">
        <v>22</v>
      </c>
      <c r="N1496" t="s">
        <v>469</v>
      </c>
      <c r="O1496" t="s">
        <v>29</v>
      </c>
      <c r="P1496" t="s">
        <v>470</v>
      </c>
      <c r="Q1496" s="13">
        <v>2595</v>
      </c>
      <c r="R1496" s="13">
        <v>2530.13</v>
      </c>
      <c r="S1496" s="1">
        <v>0.5</v>
      </c>
      <c r="T1496" t="s">
        <v>168</v>
      </c>
      <c r="U1496" t="s">
        <v>24</v>
      </c>
      <c r="V1496" t="b">
        <v>1</v>
      </c>
      <c r="W1496">
        <v>2.5</v>
      </c>
      <c r="X1496" t="s">
        <v>240</v>
      </c>
      <c r="Y1496" t="s">
        <v>26</v>
      </c>
    </row>
    <row r="1497" spans="1:25" x14ac:dyDescent="0.4">
      <c r="A1497" t="s">
        <v>9738</v>
      </c>
      <c r="B1497" s="2">
        <f ca="1">TODAY()+OpportunityTbl[[#This Row],[CreatedOn_DaysFromToday]]</f>
        <v>45018</v>
      </c>
      <c r="C1497" s="2">
        <f ca="1">TODAY()+OpportunityTbl[[#This Row],[EstCloseDate_DaysFromToday]]</f>
        <v>45087</v>
      </c>
      <c r="D1497">
        <f ca="1">IF(OpportunityTbl[[#This Row],[statecode]]=0,"",OpportunityTbl[[#This Row],[Estimated Close Date]])</f>
        <v>45087</v>
      </c>
      <c r="E1497" s="14">
        <v>-92</v>
      </c>
      <c r="F1497" s="14">
        <v>-23</v>
      </c>
      <c r="G1497" t="s">
        <v>7082</v>
      </c>
      <c r="H1497" t="s">
        <v>7082</v>
      </c>
      <c r="I1497">
        <v>1</v>
      </c>
      <c r="J1497">
        <v>3</v>
      </c>
      <c r="K1497" t="s">
        <v>10629</v>
      </c>
      <c r="L1497" t="s">
        <v>12234</v>
      </c>
      <c r="M1497" t="s">
        <v>22</v>
      </c>
      <c r="N1497" t="s">
        <v>2121</v>
      </c>
      <c r="O1497" t="s">
        <v>29</v>
      </c>
      <c r="P1497" t="s">
        <v>4734</v>
      </c>
      <c r="Q1497" s="13">
        <v>3336</v>
      </c>
      <c r="R1497" s="13">
        <v>3202.56</v>
      </c>
      <c r="S1497" s="1">
        <v>0.9</v>
      </c>
      <c r="T1497" t="s">
        <v>4724</v>
      </c>
      <c r="U1497" t="s">
        <v>97</v>
      </c>
      <c r="V1497" t="b">
        <v>0</v>
      </c>
      <c r="W1497">
        <v>4</v>
      </c>
      <c r="X1497" t="s">
        <v>4732</v>
      </c>
      <c r="Y1497" t="s">
        <v>26</v>
      </c>
    </row>
    <row r="1498" spans="1:25" x14ac:dyDescent="0.4">
      <c r="A1498" t="s">
        <v>421</v>
      </c>
      <c r="B1498" s="2">
        <f ca="1">TODAY()+OpportunityTbl[[#This Row],[CreatedOn_DaysFromToday]]</f>
        <v>45017</v>
      </c>
      <c r="C1498" s="2">
        <f ca="1">TODAY()+OpportunityTbl[[#This Row],[EstCloseDate_DaysFromToday]]</f>
        <v>45069</v>
      </c>
      <c r="D1498">
        <f ca="1">IF(OpportunityTbl[[#This Row],[statecode]]=0,"",OpportunityTbl[[#This Row],[Estimated Close Date]])</f>
        <v>45069</v>
      </c>
      <c r="E1498" s="14">
        <v>-93</v>
      </c>
      <c r="F1498" s="14">
        <v>-41</v>
      </c>
      <c r="G1498" t="s">
        <v>27</v>
      </c>
      <c r="H1498" t="s">
        <v>28</v>
      </c>
      <c r="I1498">
        <v>2</v>
      </c>
      <c r="J1498">
        <v>4</v>
      </c>
      <c r="K1498" t="s">
        <v>10651</v>
      </c>
      <c r="L1498" t="s">
        <v>12235</v>
      </c>
      <c r="M1498" t="s">
        <v>22</v>
      </c>
      <c r="N1498" t="s">
        <v>31</v>
      </c>
      <c r="O1498" t="s">
        <v>29</v>
      </c>
      <c r="P1498" t="s">
        <v>417</v>
      </c>
      <c r="Q1498" s="13">
        <v>12194</v>
      </c>
      <c r="S1498" s="1">
        <v>0.1</v>
      </c>
      <c r="T1498" t="s">
        <v>23</v>
      </c>
      <c r="U1498" t="s">
        <v>24</v>
      </c>
      <c r="V1498" t="b">
        <v>0</v>
      </c>
      <c r="W1498">
        <v>2.5</v>
      </c>
      <c r="X1498" t="s">
        <v>25</v>
      </c>
      <c r="Y1498" t="s">
        <v>26</v>
      </c>
    </row>
    <row r="1499" spans="1:25" x14ac:dyDescent="0.4">
      <c r="A1499" t="s">
        <v>558</v>
      </c>
      <c r="B1499" s="2">
        <f ca="1">TODAY()+OpportunityTbl[[#This Row],[CreatedOn_DaysFromToday]]</f>
        <v>45017</v>
      </c>
      <c r="C1499" s="2">
        <f ca="1">TODAY()+OpportunityTbl[[#This Row],[EstCloseDate_DaysFromToday]]</f>
        <v>45061</v>
      </c>
      <c r="D1499">
        <f ca="1">IF(OpportunityTbl[[#This Row],[statecode]]=0,"",OpportunityTbl[[#This Row],[Estimated Close Date]])</f>
        <v>45061</v>
      </c>
      <c r="E1499" s="14">
        <v>-93</v>
      </c>
      <c r="F1499" s="14">
        <v>-49</v>
      </c>
      <c r="G1499" t="s">
        <v>27</v>
      </c>
      <c r="H1499" t="s">
        <v>28</v>
      </c>
      <c r="I1499">
        <v>2</v>
      </c>
      <c r="J1499">
        <v>4</v>
      </c>
      <c r="K1499" t="s">
        <v>10715</v>
      </c>
      <c r="L1499" t="s">
        <v>12234</v>
      </c>
      <c r="M1499" t="s">
        <v>22</v>
      </c>
      <c r="N1499" t="s">
        <v>518</v>
      </c>
      <c r="O1499" t="s">
        <v>29</v>
      </c>
      <c r="P1499" t="s">
        <v>532</v>
      </c>
      <c r="Q1499" s="13">
        <v>2374</v>
      </c>
      <c r="S1499" s="1">
        <v>0.3</v>
      </c>
      <c r="T1499" t="s">
        <v>168</v>
      </c>
      <c r="U1499" t="s">
        <v>24</v>
      </c>
      <c r="V1499" t="b">
        <v>1</v>
      </c>
      <c r="W1499">
        <v>2.5</v>
      </c>
      <c r="X1499" t="s">
        <v>157</v>
      </c>
      <c r="Y1499" t="s">
        <v>26</v>
      </c>
    </row>
    <row r="1500" spans="1:25" x14ac:dyDescent="0.4">
      <c r="A1500" t="s">
        <v>559</v>
      </c>
      <c r="B1500" s="2">
        <f ca="1">TODAY()+OpportunityTbl[[#This Row],[CreatedOn_DaysFromToday]]</f>
        <v>45017</v>
      </c>
      <c r="C1500" s="2">
        <f ca="1">TODAY()+OpportunityTbl[[#This Row],[EstCloseDate_DaysFromToday]]</f>
        <v>45061</v>
      </c>
      <c r="D1500">
        <f ca="1">IF(OpportunityTbl[[#This Row],[statecode]]=0,"",OpportunityTbl[[#This Row],[Estimated Close Date]])</f>
        <v>45061</v>
      </c>
      <c r="E1500" s="14">
        <v>-93</v>
      </c>
      <c r="F1500" s="14">
        <v>-49</v>
      </c>
      <c r="G1500" t="s">
        <v>27</v>
      </c>
      <c r="H1500" t="s">
        <v>28</v>
      </c>
      <c r="I1500">
        <v>2</v>
      </c>
      <c r="J1500">
        <v>4</v>
      </c>
      <c r="K1500" t="s">
        <v>10665</v>
      </c>
      <c r="L1500" t="s">
        <v>12234</v>
      </c>
      <c r="M1500" t="s">
        <v>22</v>
      </c>
      <c r="N1500" t="s">
        <v>518</v>
      </c>
      <c r="O1500" t="s">
        <v>29</v>
      </c>
      <c r="P1500" t="s">
        <v>532</v>
      </c>
      <c r="Q1500" s="13">
        <v>1906</v>
      </c>
      <c r="S1500" s="1">
        <v>0.3</v>
      </c>
      <c r="T1500" t="s">
        <v>168</v>
      </c>
      <c r="U1500" t="s">
        <v>97</v>
      </c>
      <c r="V1500" t="b">
        <v>1</v>
      </c>
      <c r="W1500">
        <v>2.5</v>
      </c>
      <c r="X1500" t="s">
        <v>157</v>
      </c>
      <c r="Y1500" t="s">
        <v>26</v>
      </c>
    </row>
    <row r="1501" spans="1:25" x14ac:dyDescent="0.4">
      <c r="A1501" t="s">
        <v>1736</v>
      </c>
      <c r="B1501" s="2">
        <f ca="1">TODAY()+OpportunityTbl[[#This Row],[CreatedOn_DaysFromToday]]</f>
        <v>45017</v>
      </c>
      <c r="C1501" s="2">
        <f ca="1">TODAY()+OpportunityTbl[[#This Row],[EstCloseDate_DaysFromToday]]</f>
        <v>45060</v>
      </c>
      <c r="D1501">
        <f ca="1">IF(OpportunityTbl[[#This Row],[statecode]]=0,"",OpportunityTbl[[#This Row],[Estimated Close Date]])</f>
        <v>45060</v>
      </c>
      <c r="E1501" s="14">
        <v>-93</v>
      </c>
      <c r="F1501" s="14">
        <v>-50</v>
      </c>
      <c r="G1501" t="s">
        <v>27</v>
      </c>
      <c r="H1501" t="s">
        <v>28</v>
      </c>
      <c r="I1501">
        <v>2</v>
      </c>
      <c r="J1501">
        <v>4</v>
      </c>
      <c r="K1501" t="s">
        <v>10683</v>
      </c>
      <c r="L1501" t="s">
        <v>12238</v>
      </c>
      <c r="M1501" t="s">
        <v>22</v>
      </c>
      <c r="N1501" t="s">
        <v>1710</v>
      </c>
      <c r="O1501" t="s">
        <v>29</v>
      </c>
      <c r="P1501" t="s">
        <v>1713</v>
      </c>
      <c r="Q1501" s="13">
        <v>2038</v>
      </c>
      <c r="S1501" s="1">
        <v>0.3</v>
      </c>
      <c r="T1501" t="s">
        <v>168</v>
      </c>
      <c r="U1501" t="s">
        <v>24</v>
      </c>
      <c r="V1501" t="b">
        <v>1</v>
      </c>
      <c r="W1501">
        <v>3.5</v>
      </c>
      <c r="X1501" t="s">
        <v>157</v>
      </c>
      <c r="Y1501" t="s">
        <v>26</v>
      </c>
    </row>
    <row r="1502" spans="1:25" x14ac:dyDescent="0.4">
      <c r="A1502" t="s">
        <v>1893</v>
      </c>
      <c r="B1502" s="2">
        <f ca="1">TODAY()+OpportunityTbl[[#This Row],[CreatedOn_DaysFromToday]]</f>
        <v>45017</v>
      </c>
      <c r="C1502" s="2">
        <f ca="1">TODAY()+OpportunityTbl[[#This Row],[EstCloseDate_DaysFromToday]]</f>
        <v>45094</v>
      </c>
      <c r="D1502">
        <f ca="1">IF(OpportunityTbl[[#This Row],[statecode]]=0,"",OpportunityTbl[[#This Row],[Estimated Close Date]])</f>
        <v>45094</v>
      </c>
      <c r="E1502" s="14">
        <v>-93</v>
      </c>
      <c r="F1502" s="14">
        <v>-16</v>
      </c>
      <c r="G1502" t="s">
        <v>27</v>
      </c>
      <c r="H1502" t="s">
        <v>28</v>
      </c>
      <c r="I1502">
        <v>2</v>
      </c>
      <c r="J1502">
        <v>4</v>
      </c>
      <c r="K1502" t="s">
        <v>10558</v>
      </c>
      <c r="L1502" t="s">
        <v>12239</v>
      </c>
      <c r="M1502" t="s">
        <v>22</v>
      </c>
      <c r="N1502" t="s">
        <v>779</v>
      </c>
      <c r="O1502" t="s">
        <v>29</v>
      </c>
      <c r="P1502" t="s">
        <v>780</v>
      </c>
      <c r="Q1502" s="13">
        <v>5807</v>
      </c>
      <c r="S1502" s="1">
        <v>0.3</v>
      </c>
      <c r="T1502" t="s">
        <v>168</v>
      </c>
      <c r="U1502" t="s">
        <v>97</v>
      </c>
      <c r="V1502" t="b">
        <v>0</v>
      </c>
      <c r="W1502">
        <v>2</v>
      </c>
      <c r="X1502" t="s">
        <v>157</v>
      </c>
      <c r="Y1502" t="s">
        <v>26</v>
      </c>
    </row>
    <row r="1503" spans="1:25" x14ac:dyDescent="0.4">
      <c r="A1503" t="s">
        <v>1964</v>
      </c>
      <c r="B1503" s="2">
        <f ca="1">TODAY()+OpportunityTbl[[#This Row],[CreatedOn_DaysFromToday]]</f>
        <v>45017</v>
      </c>
      <c r="C1503" s="2">
        <f ca="1">TODAY()+OpportunityTbl[[#This Row],[EstCloseDate_DaysFromToday]]</f>
        <v>45065</v>
      </c>
      <c r="D1503">
        <f ca="1">IF(OpportunityTbl[[#This Row],[statecode]]=0,"",OpportunityTbl[[#This Row],[Estimated Close Date]])</f>
        <v>45065</v>
      </c>
      <c r="E1503" s="14">
        <v>-93</v>
      </c>
      <c r="F1503" s="14">
        <v>-45</v>
      </c>
      <c r="G1503" t="s">
        <v>27</v>
      </c>
      <c r="H1503" t="s">
        <v>28</v>
      </c>
      <c r="I1503">
        <v>2</v>
      </c>
      <c r="J1503">
        <v>4</v>
      </c>
      <c r="K1503" t="s">
        <v>10615</v>
      </c>
      <c r="L1503" t="s">
        <v>12238</v>
      </c>
      <c r="M1503" t="s">
        <v>22</v>
      </c>
      <c r="N1503" t="s">
        <v>513</v>
      </c>
      <c r="O1503" t="s">
        <v>29</v>
      </c>
      <c r="P1503" t="s">
        <v>514</v>
      </c>
      <c r="Q1503" s="13">
        <v>2702</v>
      </c>
      <c r="S1503" s="1">
        <v>0.3</v>
      </c>
      <c r="T1503" t="s">
        <v>168</v>
      </c>
      <c r="U1503" t="s">
        <v>24</v>
      </c>
      <c r="V1503" t="b">
        <v>1</v>
      </c>
      <c r="W1503">
        <v>2</v>
      </c>
      <c r="X1503" t="s">
        <v>157</v>
      </c>
      <c r="Y1503" t="s">
        <v>26</v>
      </c>
    </row>
    <row r="1504" spans="1:25" x14ac:dyDescent="0.4">
      <c r="A1504" t="s">
        <v>1965</v>
      </c>
      <c r="B1504" s="2">
        <f ca="1">TODAY()+OpportunityTbl[[#This Row],[CreatedOn_DaysFromToday]]</f>
        <v>45017</v>
      </c>
      <c r="C1504" s="2">
        <f ca="1">TODAY()+OpportunityTbl[[#This Row],[EstCloseDate_DaysFromToday]]</f>
        <v>45080</v>
      </c>
      <c r="D1504">
        <f ca="1">IF(OpportunityTbl[[#This Row],[statecode]]=0,"",OpportunityTbl[[#This Row],[Estimated Close Date]])</f>
        <v>45080</v>
      </c>
      <c r="E1504" s="14">
        <v>-93</v>
      </c>
      <c r="F1504" s="14">
        <v>-30</v>
      </c>
      <c r="G1504" t="s">
        <v>27</v>
      </c>
      <c r="H1504" t="s">
        <v>28</v>
      </c>
      <c r="I1504">
        <v>2</v>
      </c>
      <c r="J1504">
        <v>4</v>
      </c>
      <c r="K1504" t="s">
        <v>10569</v>
      </c>
      <c r="L1504" t="s">
        <v>12239</v>
      </c>
      <c r="M1504" t="s">
        <v>22</v>
      </c>
      <c r="N1504" t="s">
        <v>779</v>
      </c>
      <c r="O1504" t="s">
        <v>29</v>
      </c>
      <c r="P1504" t="s">
        <v>780</v>
      </c>
      <c r="Q1504" s="13">
        <v>6874</v>
      </c>
      <c r="S1504" s="1">
        <v>0.3</v>
      </c>
      <c r="T1504" t="s">
        <v>168</v>
      </c>
      <c r="U1504" t="s">
        <v>24</v>
      </c>
      <c r="V1504" t="b">
        <v>1</v>
      </c>
      <c r="W1504">
        <v>2</v>
      </c>
      <c r="X1504" t="s">
        <v>157</v>
      </c>
      <c r="Y1504" t="s">
        <v>26</v>
      </c>
    </row>
    <row r="1505" spans="1:25" x14ac:dyDescent="0.4">
      <c r="A1505" t="s">
        <v>2024</v>
      </c>
      <c r="B1505" s="2">
        <f ca="1">TODAY()+OpportunityTbl[[#This Row],[CreatedOn_DaysFromToday]]</f>
        <v>45017</v>
      </c>
      <c r="C1505" s="2">
        <f ca="1">TODAY()+OpportunityTbl[[#This Row],[EstCloseDate_DaysFromToday]]</f>
        <v>45094</v>
      </c>
      <c r="D1505">
        <f ca="1">IF(OpportunityTbl[[#This Row],[statecode]]=0,"",OpportunityTbl[[#This Row],[Estimated Close Date]])</f>
        <v>45094</v>
      </c>
      <c r="E1505" s="14">
        <v>-93</v>
      </c>
      <c r="F1505" s="14">
        <v>-16</v>
      </c>
      <c r="G1505" t="s">
        <v>27</v>
      </c>
      <c r="H1505" t="s">
        <v>28</v>
      </c>
      <c r="I1505">
        <v>2</v>
      </c>
      <c r="J1505">
        <v>4</v>
      </c>
      <c r="K1505" t="s">
        <v>10517</v>
      </c>
      <c r="L1505" t="s">
        <v>12237</v>
      </c>
      <c r="M1505" t="s">
        <v>22</v>
      </c>
      <c r="N1505" t="s">
        <v>2022</v>
      </c>
      <c r="O1505" t="s">
        <v>29</v>
      </c>
      <c r="P1505" t="s">
        <v>2023</v>
      </c>
      <c r="Q1505" s="13">
        <v>4734</v>
      </c>
      <c r="S1505" s="1">
        <v>0.3</v>
      </c>
      <c r="T1505" t="s">
        <v>168</v>
      </c>
      <c r="U1505" t="s">
        <v>24</v>
      </c>
      <c r="V1505" t="b">
        <v>0</v>
      </c>
      <c r="W1505">
        <v>5</v>
      </c>
      <c r="X1505" t="s">
        <v>157</v>
      </c>
      <c r="Y1505" t="s">
        <v>26</v>
      </c>
    </row>
    <row r="1506" spans="1:25" x14ac:dyDescent="0.4">
      <c r="A1506" t="s">
        <v>2076</v>
      </c>
      <c r="B1506" s="2">
        <f ca="1">TODAY()+OpportunityTbl[[#This Row],[CreatedOn_DaysFromToday]]</f>
        <v>45017</v>
      </c>
      <c r="C1506" s="2">
        <f ca="1">TODAY()+OpportunityTbl[[#This Row],[EstCloseDate_DaysFromToday]]</f>
        <v>45083</v>
      </c>
      <c r="D1506">
        <f ca="1">IF(OpportunityTbl[[#This Row],[statecode]]=0,"",OpportunityTbl[[#This Row],[Estimated Close Date]])</f>
        <v>45083</v>
      </c>
      <c r="E1506" s="14">
        <v>-93</v>
      </c>
      <c r="F1506" s="14">
        <v>-27</v>
      </c>
      <c r="G1506" t="s">
        <v>27</v>
      </c>
      <c r="H1506" t="s">
        <v>28</v>
      </c>
      <c r="I1506">
        <v>2</v>
      </c>
      <c r="J1506">
        <v>4</v>
      </c>
      <c r="K1506" t="s">
        <v>10619</v>
      </c>
      <c r="L1506" t="s">
        <v>12239</v>
      </c>
      <c r="M1506" t="s">
        <v>22</v>
      </c>
      <c r="N1506" t="s">
        <v>1617</v>
      </c>
      <c r="O1506" t="s">
        <v>29</v>
      </c>
      <c r="P1506" t="s">
        <v>1618</v>
      </c>
      <c r="Q1506" s="13">
        <v>9441</v>
      </c>
      <c r="S1506" s="1">
        <v>0.3</v>
      </c>
      <c r="T1506" t="s">
        <v>168</v>
      </c>
      <c r="U1506" t="s">
        <v>24</v>
      </c>
      <c r="V1506" t="b">
        <v>1</v>
      </c>
      <c r="W1506">
        <v>3</v>
      </c>
      <c r="X1506" t="s">
        <v>157</v>
      </c>
      <c r="Y1506" t="s">
        <v>26</v>
      </c>
    </row>
    <row r="1507" spans="1:25" x14ac:dyDescent="0.4">
      <c r="A1507" t="s">
        <v>2077</v>
      </c>
      <c r="B1507" s="2">
        <f ca="1">TODAY()+OpportunityTbl[[#This Row],[CreatedOn_DaysFromToday]]</f>
        <v>45017</v>
      </c>
      <c r="C1507" s="2">
        <f ca="1">TODAY()+OpportunityTbl[[#This Row],[EstCloseDate_DaysFromToday]]</f>
        <v>45097</v>
      </c>
      <c r="D1507">
        <f ca="1">IF(OpportunityTbl[[#This Row],[statecode]]=0,"",OpportunityTbl[[#This Row],[Estimated Close Date]])</f>
        <v>45097</v>
      </c>
      <c r="E1507" s="14">
        <v>-93</v>
      </c>
      <c r="F1507" s="14">
        <v>-13</v>
      </c>
      <c r="G1507" t="s">
        <v>27</v>
      </c>
      <c r="H1507" t="s">
        <v>28</v>
      </c>
      <c r="I1507">
        <v>2</v>
      </c>
      <c r="J1507">
        <v>4</v>
      </c>
      <c r="K1507" t="s">
        <v>10573</v>
      </c>
      <c r="L1507" t="s">
        <v>12238</v>
      </c>
      <c r="M1507" t="s">
        <v>22</v>
      </c>
      <c r="N1507" t="s">
        <v>1617</v>
      </c>
      <c r="O1507" t="s">
        <v>29</v>
      </c>
      <c r="P1507" t="s">
        <v>1618</v>
      </c>
      <c r="Q1507" s="13">
        <v>3637</v>
      </c>
      <c r="S1507" s="1">
        <v>0.3</v>
      </c>
      <c r="T1507" t="s">
        <v>168</v>
      </c>
      <c r="U1507" t="s">
        <v>97</v>
      </c>
      <c r="V1507" t="b">
        <v>0</v>
      </c>
      <c r="W1507">
        <v>3</v>
      </c>
      <c r="X1507" t="s">
        <v>157</v>
      </c>
      <c r="Y1507" t="s">
        <v>26</v>
      </c>
    </row>
    <row r="1508" spans="1:25" x14ac:dyDescent="0.4">
      <c r="A1508" t="s">
        <v>2385</v>
      </c>
      <c r="B1508" s="2">
        <f ca="1">TODAY()+OpportunityTbl[[#This Row],[CreatedOn_DaysFromToday]]</f>
        <v>45017</v>
      </c>
      <c r="C1508" s="2">
        <f ca="1">TODAY()+OpportunityTbl[[#This Row],[EstCloseDate_DaysFromToday]]</f>
        <v>45073</v>
      </c>
      <c r="D1508">
        <f ca="1">IF(OpportunityTbl[[#This Row],[statecode]]=0,"",OpportunityTbl[[#This Row],[Estimated Close Date]])</f>
        <v>45073</v>
      </c>
      <c r="E1508" s="14">
        <v>-93</v>
      </c>
      <c r="F1508" s="14">
        <v>-37</v>
      </c>
      <c r="G1508" t="s">
        <v>27</v>
      </c>
      <c r="H1508" t="s">
        <v>28</v>
      </c>
      <c r="I1508">
        <v>2</v>
      </c>
      <c r="J1508">
        <v>4</v>
      </c>
      <c r="K1508" t="s">
        <v>10650</v>
      </c>
      <c r="L1508" t="s">
        <v>12239</v>
      </c>
      <c r="M1508" t="s">
        <v>22</v>
      </c>
      <c r="N1508" t="s">
        <v>1710</v>
      </c>
      <c r="O1508" t="s">
        <v>29</v>
      </c>
      <c r="P1508" t="s">
        <v>1713</v>
      </c>
      <c r="Q1508" s="13">
        <v>6601</v>
      </c>
      <c r="S1508" s="1">
        <v>0.1</v>
      </c>
      <c r="T1508" t="s">
        <v>23</v>
      </c>
      <c r="U1508" t="s">
        <v>24</v>
      </c>
      <c r="V1508" t="b">
        <v>0</v>
      </c>
      <c r="W1508">
        <v>3.5</v>
      </c>
      <c r="X1508" t="s">
        <v>157</v>
      </c>
      <c r="Y1508" t="s">
        <v>26</v>
      </c>
    </row>
    <row r="1509" spans="1:25" x14ac:dyDescent="0.4">
      <c r="A1509" t="s">
        <v>7188</v>
      </c>
      <c r="B1509" s="2">
        <f ca="1">TODAY()+OpportunityTbl[[#This Row],[CreatedOn_DaysFromToday]]</f>
        <v>45017</v>
      </c>
      <c r="C1509" s="2">
        <f ca="1">TODAY()+OpportunityTbl[[#This Row],[EstCloseDate_DaysFromToday]]</f>
        <v>45101</v>
      </c>
      <c r="D1509">
        <f ca="1">IF(OpportunityTbl[[#This Row],[statecode]]=0,"",OpportunityTbl[[#This Row],[Estimated Close Date]])</f>
        <v>45101</v>
      </c>
      <c r="E1509" s="14">
        <v>-93</v>
      </c>
      <c r="F1509" s="14">
        <v>-9</v>
      </c>
      <c r="G1509" t="s">
        <v>7082</v>
      </c>
      <c r="H1509" t="s">
        <v>7082</v>
      </c>
      <c r="I1509">
        <v>1</v>
      </c>
      <c r="J1509">
        <v>3</v>
      </c>
      <c r="K1509" t="s">
        <v>10556</v>
      </c>
      <c r="L1509" t="s">
        <v>12237</v>
      </c>
      <c r="M1509" t="s">
        <v>22</v>
      </c>
      <c r="N1509" t="s">
        <v>1816</v>
      </c>
      <c r="O1509" t="s">
        <v>29</v>
      </c>
      <c r="P1509" t="s">
        <v>4473</v>
      </c>
      <c r="Q1509" s="13">
        <v>4054</v>
      </c>
      <c r="R1509" s="13">
        <v>3851.3</v>
      </c>
      <c r="S1509" s="1">
        <v>0.9</v>
      </c>
      <c r="T1509" t="s">
        <v>4724</v>
      </c>
      <c r="U1509" t="s">
        <v>24</v>
      </c>
      <c r="V1509" t="b">
        <v>1</v>
      </c>
      <c r="W1509">
        <v>5</v>
      </c>
      <c r="X1509" t="s">
        <v>4732</v>
      </c>
      <c r="Y1509" t="s">
        <v>4899</v>
      </c>
    </row>
    <row r="1510" spans="1:25" x14ac:dyDescent="0.4">
      <c r="A1510" t="s">
        <v>7576</v>
      </c>
      <c r="B1510" s="2">
        <f ca="1">TODAY()+OpportunityTbl[[#This Row],[CreatedOn_DaysFromToday]]</f>
        <v>45017</v>
      </c>
      <c r="C1510" s="2">
        <f ca="1">TODAY()+OpportunityTbl[[#This Row],[EstCloseDate_DaysFromToday]]</f>
        <v>45061</v>
      </c>
      <c r="D1510">
        <f ca="1">IF(OpportunityTbl[[#This Row],[statecode]]=0,"",OpportunityTbl[[#This Row],[Estimated Close Date]])</f>
        <v>45061</v>
      </c>
      <c r="E1510" s="14">
        <v>-93</v>
      </c>
      <c r="F1510" s="14">
        <v>-49</v>
      </c>
      <c r="G1510" t="s">
        <v>7082</v>
      </c>
      <c r="H1510" t="s">
        <v>7082</v>
      </c>
      <c r="I1510">
        <v>1</v>
      </c>
      <c r="J1510">
        <v>3</v>
      </c>
      <c r="K1510" t="s">
        <v>10677</v>
      </c>
      <c r="L1510" t="s">
        <v>12237</v>
      </c>
      <c r="M1510" t="s">
        <v>22</v>
      </c>
      <c r="N1510" t="s">
        <v>469</v>
      </c>
      <c r="O1510" t="s">
        <v>29</v>
      </c>
      <c r="P1510" t="s">
        <v>470</v>
      </c>
      <c r="Q1510" s="13">
        <v>4258</v>
      </c>
      <c r="R1510" s="13">
        <v>4108.97</v>
      </c>
      <c r="S1510" s="1">
        <v>0.5</v>
      </c>
      <c r="T1510" t="s">
        <v>168</v>
      </c>
      <c r="U1510" t="s">
        <v>100</v>
      </c>
      <c r="V1510" t="b">
        <v>0</v>
      </c>
      <c r="W1510">
        <v>3.5</v>
      </c>
      <c r="X1510" t="s">
        <v>240</v>
      </c>
      <c r="Y1510" t="s">
        <v>4896</v>
      </c>
    </row>
    <row r="1511" spans="1:25" x14ac:dyDescent="0.4">
      <c r="A1511" t="s">
        <v>7577</v>
      </c>
      <c r="B1511" s="2">
        <f ca="1">TODAY()+OpportunityTbl[[#This Row],[CreatedOn_DaysFromToday]]</f>
        <v>45017</v>
      </c>
      <c r="C1511" s="2">
        <f ca="1">TODAY()+OpportunityTbl[[#This Row],[EstCloseDate_DaysFromToday]]</f>
        <v>45085</v>
      </c>
      <c r="D1511">
        <f ca="1">IF(OpportunityTbl[[#This Row],[statecode]]=0,"",OpportunityTbl[[#This Row],[Estimated Close Date]])</f>
        <v>45085</v>
      </c>
      <c r="E1511" s="14">
        <v>-93</v>
      </c>
      <c r="F1511" s="14">
        <v>-25</v>
      </c>
      <c r="G1511" t="s">
        <v>7082</v>
      </c>
      <c r="H1511" t="s">
        <v>7082</v>
      </c>
      <c r="I1511">
        <v>1</v>
      </c>
      <c r="J1511">
        <v>3</v>
      </c>
      <c r="K1511" t="s">
        <v>10622</v>
      </c>
      <c r="L1511" t="s">
        <v>12234</v>
      </c>
      <c r="M1511" t="s">
        <v>22</v>
      </c>
      <c r="N1511" t="s">
        <v>1617</v>
      </c>
      <c r="O1511" t="s">
        <v>29</v>
      </c>
      <c r="P1511" t="s">
        <v>1618</v>
      </c>
      <c r="Q1511" s="13">
        <v>2696</v>
      </c>
      <c r="R1511" s="13">
        <v>2601.64</v>
      </c>
      <c r="S1511" s="1">
        <v>0.5</v>
      </c>
      <c r="T1511" t="s">
        <v>168</v>
      </c>
      <c r="U1511" t="s">
        <v>24</v>
      </c>
      <c r="V1511" t="b">
        <v>1</v>
      </c>
      <c r="W1511">
        <v>3.5</v>
      </c>
      <c r="X1511" t="s">
        <v>240</v>
      </c>
      <c r="Y1511" t="s">
        <v>4899</v>
      </c>
    </row>
    <row r="1512" spans="1:25" x14ac:dyDescent="0.4">
      <c r="A1512" t="s">
        <v>9567</v>
      </c>
      <c r="B1512" s="2">
        <f ca="1">TODAY()+OpportunityTbl[[#This Row],[CreatedOn_DaysFromToday]]</f>
        <v>45017</v>
      </c>
      <c r="C1512" s="2">
        <f ca="1">TODAY()+OpportunityTbl[[#This Row],[EstCloseDate_DaysFromToday]]</f>
        <v>45062</v>
      </c>
      <c r="D1512">
        <f ca="1">IF(OpportunityTbl[[#This Row],[statecode]]=0,"",OpportunityTbl[[#This Row],[Estimated Close Date]])</f>
        <v>45062</v>
      </c>
      <c r="E1512" s="14">
        <v>-93</v>
      </c>
      <c r="F1512" s="14">
        <v>-48</v>
      </c>
      <c r="G1512" t="s">
        <v>7082</v>
      </c>
      <c r="H1512" t="s">
        <v>7082</v>
      </c>
      <c r="I1512">
        <v>1</v>
      </c>
      <c r="J1512">
        <v>3</v>
      </c>
      <c r="K1512" t="s">
        <v>10716</v>
      </c>
      <c r="L1512" t="s">
        <v>12240</v>
      </c>
      <c r="M1512" t="s">
        <v>22</v>
      </c>
      <c r="N1512" t="s">
        <v>31</v>
      </c>
      <c r="O1512" t="s">
        <v>29</v>
      </c>
      <c r="P1512" t="s">
        <v>210</v>
      </c>
      <c r="Q1512" s="13">
        <v>7615</v>
      </c>
      <c r="R1512" s="13">
        <v>7424.63</v>
      </c>
      <c r="S1512" s="1">
        <v>0.5</v>
      </c>
      <c r="T1512" t="s">
        <v>168</v>
      </c>
      <c r="U1512" t="s">
        <v>97</v>
      </c>
      <c r="V1512" t="b">
        <v>1</v>
      </c>
      <c r="W1512">
        <v>2.5</v>
      </c>
      <c r="X1512" t="s">
        <v>240</v>
      </c>
      <c r="Y1512" t="s">
        <v>26</v>
      </c>
    </row>
    <row r="1513" spans="1:25" x14ac:dyDescent="0.4">
      <c r="A1513" t="s">
        <v>9837</v>
      </c>
      <c r="B1513" s="2">
        <f ca="1">TODAY()+OpportunityTbl[[#This Row],[CreatedOn_DaysFromToday]]</f>
        <v>45017</v>
      </c>
      <c r="C1513" s="2">
        <f ca="1">TODAY()+OpportunityTbl[[#This Row],[EstCloseDate_DaysFromToday]]</f>
        <v>45072</v>
      </c>
      <c r="D1513">
        <f ca="1">IF(OpportunityTbl[[#This Row],[statecode]]=0,"",OpportunityTbl[[#This Row],[Estimated Close Date]])</f>
        <v>45072</v>
      </c>
      <c r="E1513" s="14">
        <v>-93</v>
      </c>
      <c r="F1513" s="14">
        <v>-38</v>
      </c>
      <c r="G1513" t="s">
        <v>7082</v>
      </c>
      <c r="H1513" t="s">
        <v>7082</v>
      </c>
      <c r="I1513">
        <v>1</v>
      </c>
      <c r="J1513">
        <v>3</v>
      </c>
      <c r="K1513" t="s">
        <v>10634</v>
      </c>
      <c r="L1513" t="s">
        <v>12236</v>
      </c>
      <c r="M1513" t="s">
        <v>22</v>
      </c>
      <c r="N1513" t="s">
        <v>2121</v>
      </c>
      <c r="O1513" t="s">
        <v>29</v>
      </c>
      <c r="P1513" t="s">
        <v>4734</v>
      </c>
      <c r="Q1513" s="13">
        <v>3477</v>
      </c>
      <c r="R1513" s="13">
        <v>3337.92</v>
      </c>
      <c r="S1513" s="1">
        <v>0.9</v>
      </c>
      <c r="T1513" t="s">
        <v>4724</v>
      </c>
      <c r="U1513" t="s">
        <v>24</v>
      </c>
      <c r="V1513" t="b">
        <v>1</v>
      </c>
      <c r="W1513">
        <v>4</v>
      </c>
      <c r="X1513" t="s">
        <v>4732</v>
      </c>
      <c r="Y1513" t="s">
        <v>26</v>
      </c>
    </row>
    <row r="1514" spans="1:25" x14ac:dyDescent="0.4">
      <c r="A1514" t="s">
        <v>1621</v>
      </c>
      <c r="B1514" s="2">
        <f ca="1">TODAY()+OpportunityTbl[[#This Row],[CreatedOn_DaysFromToday]]</f>
        <v>45016</v>
      </c>
      <c r="C1514" s="2">
        <f ca="1">TODAY()+OpportunityTbl[[#This Row],[EstCloseDate_DaysFromToday]]</f>
        <v>45084</v>
      </c>
      <c r="D1514">
        <f ca="1">IF(OpportunityTbl[[#This Row],[statecode]]=0,"",OpportunityTbl[[#This Row],[Estimated Close Date]])</f>
        <v>45084</v>
      </c>
      <c r="E1514" s="14">
        <v>-94</v>
      </c>
      <c r="F1514" s="14">
        <v>-26</v>
      </c>
      <c r="G1514" t="s">
        <v>27</v>
      </c>
      <c r="H1514" t="s">
        <v>28</v>
      </c>
      <c r="I1514">
        <v>2</v>
      </c>
      <c r="J1514">
        <v>4</v>
      </c>
      <c r="K1514" t="s">
        <v>10635</v>
      </c>
      <c r="L1514" t="s">
        <v>12233</v>
      </c>
      <c r="M1514" t="s">
        <v>22</v>
      </c>
      <c r="N1514" t="s">
        <v>1617</v>
      </c>
      <c r="O1514" t="s">
        <v>29</v>
      </c>
      <c r="P1514" t="s">
        <v>1618</v>
      </c>
      <c r="Q1514" s="13">
        <v>23256</v>
      </c>
      <c r="S1514" s="1">
        <v>0.3</v>
      </c>
      <c r="T1514" t="s">
        <v>168</v>
      </c>
      <c r="U1514" t="s">
        <v>97</v>
      </c>
      <c r="V1514" t="b">
        <v>1</v>
      </c>
      <c r="W1514">
        <v>3.5</v>
      </c>
      <c r="X1514" t="s">
        <v>157</v>
      </c>
      <c r="Y1514" t="s">
        <v>26</v>
      </c>
    </row>
    <row r="1515" spans="1:25" x14ac:dyDescent="0.4">
      <c r="A1515" t="s">
        <v>2343</v>
      </c>
      <c r="B1515" s="2">
        <f ca="1">TODAY()+OpportunityTbl[[#This Row],[CreatedOn_DaysFromToday]]</f>
        <v>45016</v>
      </c>
      <c r="C1515" s="2">
        <f ca="1">TODAY()+OpportunityTbl[[#This Row],[EstCloseDate_DaysFromToday]]</f>
        <v>45098</v>
      </c>
      <c r="D1515">
        <f ca="1">IF(OpportunityTbl[[#This Row],[statecode]]=0,"",OpportunityTbl[[#This Row],[Estimated Close Date]])</f>
        <v>45098</v>
      </c>
      <c r="E1515" s="14">
        <v>-94</v>
      </c>
      <c r="F1515" s="14">
        <v>-12</v>
      </c>
      <c r="G1515" t="s">
        <v>27</v>
      </c>
      <c r="H1515" t="s">
        <v>28</v>
      </c>
      <c r="I1515">
        <v>2</v>
      </c>
      <c r="J1515">
        <v>4</v>
      </c>
      <c r="K1515" t="s">
        <v>10507</v>
      </c>
      <c r="L1515" t="s">
        <v>12241</v>
      </c>
      <c r="M1515" t="s">
        <v>22</v>
      </c>
      <c r="N1515" t="s">
        <v>1617</v>
      </c>
      <c r="O1515" t="s">
        <v>29</v>
      </c>
      <c r="P1515" t="s">
        <v>1620</v>
      </c>
      <c r="Q1515" s="13">
        <v>22084</v>
      </c>
      <c r="S1515" s="1">
        <v>0.5</v>
      </c>
      <c r="T1515" t="s">
        <v>168</v>
      </c>
      <c r="U1515" t="s">
        <v>97</v>
      </c>
      <c r="V1515" t="b">
        <v>0</v>
      </c>
      <c r="W1515">
        <v>4</v>
      </c>
      <c r="X1515" t="s">
        <v>240</v>
      </c>
      <c r="Y1515" t="s">
        <v>26</v>
      </c>
    </row>
    <row r="1516" spans="1:25" x14ac:dyDescent="0.4">
      <c r="A1516" t="s">
        <v>2820</v>
      </c>
      <c r="B1516" s="2">
        <f ca="1">TODAY()+OpportunityTbl[[#This Row],[CreatedOn_DaysFromToday]]</f>
        <v>45016</v>
      </c>
      <c r="C1516" s="2">
        <f ca="1">TODAY()+OpportunityTbl[[#This Row],[EstCloseDate_DaysFromToday]]</f>
        <v>45031</v>
      </c>
      <c r="D1516">
        <f ca="1">IF(OpportunityTbl[[#This Row],[statecode]]=0,"",OpportunityTbl[[#This Row],[Estimated Close Date]])</f>
        <v>45031</v>
      </c>
      <c r="E1516" s="14">
        <v>-94</v>
      </c>
      <c r="F1516" s="14">
        <v>-79</v>
      </c>
      <c r="G1516" t="s">
        <v>27</v>
      </c>
      <c r="H1516" t="s">
        <v>28</v>
      </c>
      <c r="I1516">
        <v>2</v>
      </c>
      <c r="J1516">
        <v>4</v>
      </c>
      <c r="K1516" t="s">
        <v>10717</v>
      </c>
      <c r="L1516" t="s">
        <v>12241</v>
      </c>
      <c r="M1516" t="s">
        <v>22</v>
      </c>
      <c r="N1516" t="s">
        <v>31</v>
      </c>
      <c r="O1516" t="s">
        <v>29</v>
      </c>
      <c r="P1516" t="s">
        <v>319</v>
      </c>
      <c r="Q1516" s="13">
        <v>18631</v>
      </c>
      <c r="S1516" s="1">
        <v>0.1</v>
      </c>
      <c r="T1516" t="s">
        <v>23</v>
      </c>
      <c r="U1516" t="s">
        <v>100</v>
      </c>
      <c r="V1516" t="b">
        <v>1</v>
      </c>
      <c r="W1516">
        <v>3</v>
      </c>
      <c r="X1516" t="s">
        <v>25</v>
      </c>
      <c r="Y1516" t="s">
        <v>26</v>
      </c>
    </row>
    <row r="1517" spans="1:25" x14ac:dyDescent="0.4">
      <c r="A1517" t="s">
        <v>6716</v>
      </c>
      <c r="B1517" s="2">
        <f ca="1">TODAY()+OpportunityTbl[[#This Row],[CreatedOn_DaysFromToday]]</f>
        <v>45016</v>
      </c>
      <c r="C1517" s="2">
        <f ca="1">TODAY()+OpportunityTbl[[#This Row],[EstCloseDate_DaysFromToday]]</f>
        <v>45077</v>
      </c>
      <c r="D1517">
        <f ca="1">IF(OpportunityTbl[[#This Row],[statecode]]=0,"",OpportunityTbl[[#This Row],[Estimated Close Date]])</f>
        <v>45077</v>
      </c>
      <c r="E1517" s="14">
        <v>-94</v>
      </c>
      <c r="F1517" s="14">
        <v>-33</v>
      </c>
      <c r="G1517" t="s">
        <v>27</v>
      </c>
      <c r="H1517" t="s">
        <v>28</v>
      </c>
      <c r="I1517">
        <v>2</v>
      </c>
      <c r="J1517">
        <v>4</v>
      </c>
      <c r="K1517" t="s">
        <v>10650</v>
      </c>
      <c r="L1517" t="s">
        <v>12236</v>
      </c>
      <c r="M1517" t="s">
        <v>22</v>
      </c>
      <c r="N1517" t="s">
        <v>513</v>
      </c>
      <c r="O1517" t="s">
        <v>29</v>
      </c>
      <c r="P1517" t="s">
        <v>525</v>
      </c>
      <c r="Q1517" s="13">
        <v>2375</v>
      </c>
      <c r="S1517" s="1">
        <v>0.3</v>
      </c>
      <c r="T1517" t="s">
        <v>168</v>
      </c>
      <c r="U1517" t="s">
        <v>24</v>
      </c>
      <c r="V1517" t="b">
        <v>0</v>
      </c>
      <c r="W1517">
        <v>2.5</v>
      </c>
      <c r="X1517" t="s">
        <v>157</v>
      </c>
      <c r="Y1517" t="s">
        <v>4926</v>
      </c>
    </row>
    <row r="1518" spans="1:25" x14ac:dyDescent="0.4">
      <c r="A1518" t="s">
        <v>7189</v>
      </c>
      <c r="B1518" s="2">
        <f ca="1">TODAY()+OpportunityTbl[[#This Row],[CreatedOn_DaysFromToday]]</f>
        <v>45016</v>
      </c>
      <c r="C1518" s="2">
        <f ca="1">TODAY()+OpportunityTbl[[#This Row],[EstCloseDate_DaysFromToday]]</f>
        <v>45065</v>
      </c>
      <c r="D1518">
        <f ca="1">IF(OpportunityTbl[[#This Row],[statecode]]=0,"",OpportunityTbl[[#This Row],[Estimated Close Date]])</f>
        <v>45065</v>
      </c>
      <c r="E1518" s="14">
        <v>-94</v>
      </c>
      <c r="F1518" s="14">
        <v>-45</v>
      </c>
      <c r="G1518" t="s">
        <v>7082</v>
      </c>
      <c r="H1518" t="s">
        <v>7082</v>
      </c>
      <c r="I1518">
        <v>1</v>
      </c>
      <c r="J1518">
        <v>3</v>
      </c>
      <c r="K1518" t="s">
        <v>10617</v>
      </c>
      <c r="L1518" t="s">
        <v>12237</v>
      </c>
      <c r="M1518" t="s">
        <v>22</v>
      </c>
      <c r="N1518" t="s">
        <v>469</v>
      </c>
      <c r="O1518" t="s">
        <v>29</v>
      </c>
      <c r="P1518" t="s">
        <v>511</v>
      </c>
      <c r="Q1518" s="13">
        <v>4792</v>
      </c>
      <c r="R1518" s="13">
        <v>4624.28</v>
      </c>
      <c r="S1518" s="1">
        <v>0.9</v>
      </c>
      <c r="T1518" t="s">
        <v>4724</v>
      </c>
      <c r="U1518" t="s">
        <v>24</v>
      </c>
      <c r="V1518" t="b">
        <v>1</v>
      </c>
      <c r="W1518">
        <v>3.5</v>
      </c>
      <c r="X1518" t="s">
        <v>4732</v>
      </c>
      <c r="Y1518" t="s">
        <v>4926</v>
      </c>
    </row>
    <row r="1519" spans="1:25" x14ac:dyDescent="0.4">
      <c r="A1519" t="s">
        <v>7769</v>
      </c>
      <c r="B1519" s="2">
        <f ca="1">TODAY()+OpportunityTbl[[#This Row],[CreatedOn_DaysFromToday]]</f>
        <v>45016</v>
      </c>
      <c r="C1519" s="2">
        <f ca="1">TODAY()+OpportunityTbl[[#This Row],[EstCloseDate_DaysFromToday]]</f>
        <v>45065</v>
      </c>
      <c r="D1519">
        <f ca="1">IF(OpportunityTbl[[#This Row],[statecode]]=0,"",OpportunityTbl[[#This Row],[Estimated Close Date]])</f>
        <v>45065</v>
      </c>
      <c r="E1519" s="14">
        <v>-94</v>
      </c>
      <c r="F1519" s="14">
        <v>-45</v>
      </c>
      <c r="G1519" t="s">
        <v>7082</v>
      </c>
      <c r="H1519" t="s">
        <v>7082</v>
      </c>
      <c r="I1519">
        <v>1</v>
      </c>
      <c r="J1519">
        <v>3</v>
      </c>
      <c r="K1519" t="s">
        <v>10569</v>
      </c>
      <c r="L1519" t="s">
        <v>12241</v>
      </c>
      <c r="M1519" t="s">
        <v>22</v>
      </c>
      <c r="N1519" t="s">
        <v>1710</v>
      </c>
      <c r="O1519" t="s">
        <v>29</v>
      </c>
      <c r="P1519" t="s">
        <v>1711</v>
      </c>
      <c r="Q1519" s="13">
        <v>30290</v>
      </c>
      <c r="R1519" s="13">
        <v>28926.95</v>
      </c>
      <c r="S1519" s="1">
        <v>0.5</v>
      </c>
      <c r="T1519" t="s">
        <v>168</v>
      </c>
      <c r="U1519" t="s">
        <v>97</v>
      </c>
      <c r="V1519" t="b">
        <v>1</v>
      </c>
      <c r="W1519">
        <v>4.5</v>
      </c>
      <c r="X1519" t="s">
        <v>240</v>
      </c>
      <c r="Y1519" t="s">
        <v>4890</v>
      </c>
    </row>
    <row r="1520" spans="1:25" x14ac:dyDescent="0.4">
      <c r="A1520" t="s">
        <v>7770</v>
      </c>
      <c r="B1520" s="2">
        <f ca="1">TODAY()+OpportunityTbl[[#This Row],[CreatedOn_DaysFromToday]]</f>
        <v>45016</v>
      </c>
      <c r="C1520" s="2">
        <f ca="1">TODAY()+OpportunityTbl[[#This Row],[EstCloseDate_DaysFromToday]]</f>
        <v>45061</v>
      </c>
      <c r="D1520">
        <f ca="1">IF(OpportunityTbl[[#This Row],[statecode]]=0,"",OpportunityTbl[[#This Row],[Estimated Close Date]])</f>
        <v>45061</v>
      </c>
      <c r="E1520" s="14">
        <v>-94</v>
      </c>
      <c r="F1520" s="14">
        <v>-49</v>
      </c>
      <c r="G1520" t="s">
        <v>7082</v>
      </c>
      <c r="H1520" t="s">
        <v>7082</v>
      </c>
      <c r="I1520">
        <v>1</v>
      </c>
      <c r="J1520">
        <v>3</v>
      </c>
      <c r="K1520" t="s">
        <v>10706</v>
      </c>
      <c r="L1520" t="s">
        <v>12236</v>
      </c>
      <c r="M1520" t="s">
        <v>22</v>
      </c>
      <c r="N1520" t="s">
        <v>1710</v>
      </c>
      <c r="O1520" t="s">
        <v>29</v>
      </c>
      <c r="P1520" t="s">
        <v>1711</v>
      </c>
      <c r="Q1520" s="13">
        <v>3108</v>
      </c>
      <c r="R1520" s="13">
        <v>2983.68</v>
      </c>
      <c r="S1520" s="1">
        <v>0.5</v>
      </c>
      <c r="T1520" t="s">
        <v>168</v>
      </c>
      <c r="U1520" t="s">
        <v>24</v>
      </c>
      <c r="V1520" t="b">
        <v>1</v>
      </c>
      <c r="W1520">
        <v>4</v>
      </c>
      <c r="X1520" t="s">
        <v>240</v>
      </c>
      <c r="Y1520" t="s">
        <v>4899</v>
      </c>
    </row>
    <row r="1521" spans="1:25" x14ac:dyDescent="0.4">
      <c r="A1521" t="s">
        <v>7855</v>
      </c>
      <c r="B1521" s="2">
        <f ca="1">TODAY()+OpportunityTbl[[#This Row],[CreatedOn_DaysFromToday]]</f>
        <v>45016</v>
      </c>
      <c r="C1521" s="2">
        <f ca="1">TODAY()+OpportunityTbl[[#This Row],[EstCloseDate_DaysFromToday]]</f>
        <v>45055</v>
      </c>
      <c r="D1521">
        <f ca="1">IF(OpportunityTbl[[#This Row],[statecode]]=0,"",OpportunityTbl[[#This Row],[Estimated Close Date]])</f>
        <v>45055</v>
      </c>
      <c r="E1521" s="14">
        <v>-94</v>
      </c>
      <c r="F1521" s="14">
        <v>-55</v>
      </c>
      <c r="G1521" t="s">
        <v>7082</v>
      </c>
      <c r="H1521" t="s">
        <v>7082</v>
      </c>
      <c r="I1521">
        <v>1</v>
      </c>
      <c r="J1521">
        <v>3</v>
      </c>
      <c r="K1521" t="s">
        <v>10718</v>
      </c>
      <c r="L1521" t="s">
        <v>12233</v>
      </c>
      <c r="M1521" t="s">
        <v>22</v>
      </c>
      <c r="N1521" t="s">
        <v>469</v>
      </c>
      <c r="O1521" t="s">
        <v>29</v>
      </c>
      <c r="P1521" t="s">
        <v>705</v>
      </c>
      <c r="Q1521" s="13">
        <v>29868</v>
      </c>
      <c r="R1521" s="13">
        <v>29121.3</v>
      </c>
      <c r="S1521" s="1">
        <v>0.3</v>
      </c>
      <c r="T1521" t="s">
        <v>168</v>
      </c>
      <c r="U1521" t="s">
        <v>97</v>
      </c>
      <c r="V1521" t="b">
        <v>1</v>
      </c>
      <c r="W1521">
        <v>2.5</v>
      </c>
      <c r="X1521" t="s">
        <v>157</v>
      </c>
      <c r="Y1521" t="s">
        <v>4926</v>
      </c>
    </row>
    <row r="1522" spans="1:25" x14ac:dyDescent="0.4">
      <c r="A1522" t="s">
        <v>8620</v>
      </c>
      <c r="B1522" s="2">
        <f ca="1">TODAY()+OpportunityTbl[[#This Row],[CreatedOn_DaysFromToday]]</f>
        <v>45016</v>
      </c>
      <c r="C1522" s="2">
        <f ca="1">TODAY()+OpportunityTbl[[#This Row],[EstCloseDate_DaysFromToday]]</f>
        <v>45038</v>
      </c>
      <c r="D1522">
        <f ca="1">IF(OpportunityTbl[[#This Row],[statecode]]=0,"",OpportunityTbl[[#This Row],[Estimated Close Date]])</f>
        <v>45038</v>
      </c>
      <c r="E1522" s="14">
        <v>-94</v>
      </c>
      <c r="F1522" s="14">
        <v>-72</v>
      </c>
      <c r="G1522" t="s">
        <v>7082</v>
      </c>
      <c r="H1522" t="s">
        <v>7082</v>
      </c>
      <c r="I1522">
        <v>1</v>
      </c>
      <c r="J1522">
        <v>3</v>
      </c>
      <c r="K1522" t="s">
        <v>10719</v>
      </c>
      <c r="L1522" t="s">
        <v>12238</v>
      </c>
      <c r="M1522" t="s">
        <v>22</v>
      </c>
      <c r="N1522" t="s">
        <v>2069</v>
      </c>
      <c r="O1522" t="s">
        <v>29</v>
      </c>
      <c r="P1522" t="s">
        <v>2084</v>
      </c>
      <c r="Q1522" s="13">
        <v>3407</v>
      </c>
      <c r="R1522" s="13">
        <v>3270.72</v>
      </c>
      <c r="S1522" s="1">
        <v>0.3</v>
      </c>
      <c r="T1522" t="s">
        <v>168</v>
      </c>
      <c r="U1522" t="s">
        <v>100</v>
      </c>
      <c r="V1522" t="b">
        <v>1</v>
      </c>
      <c r="W1522">
        <v>4</v>
      </c>
      <c r="X1522" t="s">
        <v>157</v>
      </c>
      <c r="Y1522" t="s">
        <v>26</v>
      </c>
    </row>
    <row r="1523" spans="1:25" x14ac:dyDescent="0.4">
      <c r="A1523" t="s">
        <v>8986</v>
      </c>
      <c r="B1523" s="2">
        <f ca="1">TODAY()+OpportunityTbl[[#This Row],[CreatedOn_DaysFromToday]]</f>
        <v>45016</v>
      </c>
      <c r="C1523" s="2">
        <f ca="1">TODAY()+OpportunityTbl[[#This Row],[EstCloseDate_DaysFromToday]]</f>
        <v>45074</v>
      </c>
      <c r="D1523">
        <f ca="1">IF(OpportunityTbl[[#This Row],[statecode]]=0,"",OpportunityTbl[[#This Row],[Estimated Close Date]])</f>
        <v>45074</v>
      </c>
      <c r="E1523" s="14">
        <v>-94</v>
      </c>
      <c r="F1523" s="14">
        <v>-36</v>
      </c>
      <c r="G1523" t="s">
        <v>7082</v>
      </c>
      <c r="H1523" t="s">
        <v>7082</v>
      </c>
      <c r="I1523">
        <v>1</v>
      </c>
      <c r="J1523">
        <v>3</v>
      </c>
      <c r="K1523" t="s">
        <v>10643</v>
      </c>
      <c r="L1523" t="s">
        <v>12238</v>
      </c>
      <c r="M1523" t="s">
        <v>22</v>
      </c>
      <c r="N1523" t="s">
        <v>469</v>
      </c>
      <c r="O1523" t="s">
        <v>29</v>
      </c>
      <c r="P1523" t="s">
        <v>511</v>
      </c>
      <c r="Q1523" s="13">
        <v>3774</v>
      </c>
      <c r="R1523" s="13">
        <v>3698.52</v>
      </c>
      <c r="S1523" s="1">
        <v>0.5</v>
      </c>
      <c r="T1523" t="s">
        <v>168</v>
      </c>
      <c r="U1523" t="s">
        <v>24</v>
      </c>
      <c r="V1523" t="b">
        <v>0</v>
      </c>
      <c r="W1523">
        <v>2</v>
      </c>
      <c r="X1523" t="s">
        <v>240</v>
      </c>
      <c r="Y1523" t="s">
        <v>26</v>
      </c>
    </row>
    <row r="1524" spans="1:25" x14ac:dyDescent="0.4">
      <c r="A1524" t="s">
        <v>9053</v>
      </c>
      <c r="B1524" s="2">
        <f ca="1">TODAY()+OpportunityTbl[[#This Row],[CreatedOn_DaysFromToday]]</f>
        <v>45016</v>
      </c>
      <c r="C1524" s="2">
        <f ca="1">TODAY()+OpportunityTbl[[#This Row],[EstCloseDate_DaysFromToday]]</f>
        <v>45069</v>
      </c>
      <c r="D1524">
        <f ca="1">IF(OpportunityTbl[[#This Row],[statecode]]=0,"",OpportunityTbl[[#This Row],[Estimated Close Date]])</f>
        <v>45069</v>
      </c>
      <c r="E1524" s="14">
        <v>-94</v>
      </c>
      <c r="F1524" s="14">
        <v>-41</v>
      </c>
      <c r="G1524" t="s">
        <v>7082</v>
      </c>
      <c r="H1524" t="s">
        <v>7082</v>
      </c>
      <c r="I1524">
        <v>1</v>
      </c>
      <c r="J1524">
        <v>3</v>
      </c>
      <c r="K1524" t="s">
        <v>10596</v>
      </c>
      <c r="L1524" t="s">
        <v>12239</v>
      </c>
      <c r="M1524" t="s">
        <v>22</v>
      </c>
      <c r="N1524" t="s">
        <v>1710</v>
      </c>
      <c r="O1524" t="s">
        <v>29</v>
      </c>
      <c r="P1524" t="s">
        <v>1879</v>
      </c>
      <c r="Q1524" s="13">
        <v>6392</v>
      </c>
      <c r="R1524" s="13">
        <v>6168.28</v>
      </c>
      <c r="S1524" s="1">
        <v>0.5</v>
      </c>
      <c r="T1524" t="s">
        <v>168</v>
      </c>
      <c r="U1524" t="s">
        <v>24</v>
      </c>
      <c r="V1524" t="b">
        <v>1</v>
      </c>
      <c r="W1524">
        <v>3.5</v>
      </c>
      <c r="X1524" t="s">
        <v>240</v>
      </c>
      <c r="Y1524" t="s">
        <v>26</v>
      </c>
    </row>
    <row r="1525" spans="1:25" x14ac:dyDescent="0.4">
      <c r="A1525" t="s">
        <v>9054</v>
      </c>
      <c r="B1525" s="2">
        <f ca="1">TODAY()+OpportunityTbl[[#This Row],[CreatedOn_DaysFromToday]]</f>
        <v>45016</v>
      </c>
      <c r="C1525" s="2">
        <f ca="1">TODAY()+OpportunityTbl[[#This Row],[EstCloseDate_DaysFromToday]]</f>
        <v>45090</v>
      </c>
      <c r="D1525">
        <f ca="1">IF(OpportunityTbl[[#This Row],[statecode]]=0,"",OpportunityTbl[[#This Row],[Estimated Close Date]])</f>
        <v>45090</v>
      </c>
      <c r="E1525" s="14">
        <v>-94</v>
      </c>
      <c r="F1525" s="14">
        <v>-20</v>
      </c>
      <c r="G1525" t="s">
        <v>7082</v>
      </c>
      <c r="H1525" t="s">
        <v>7082</v>
      </c>
      <c r="I1525">
        <v>1</v>
      </c>
      <c r="J1525">
        <v>3</v>
      </c>
      <c r="K1525" t="s">
        <v>10633</v>
      </c>
      <c r="L1525" t="s">
        <v>12238</v>
      </c>
      <c r="M1525" t="s">
        <v>22</v>
      </c>
      <c r="N1525" t="s">
        <v>1816</v>
      </c>
      <c r="O1525" t="s">
        <v>29</v>
      </c>
      <c r="P1525" t="s">
        <v>1817</v>
      </c>
      <c r="Q1525" s="13">
        <v>3768</v>
      </c>
      <c r="R1525" s="13">
        <v>3636.12</v>
      </c>
      <c r="S1525" s="1">
        <v>0.5</v>
      </c>
      <c r="T1525" t="s">
        <v>168</v>
      </c>
      <c r="U1525" t="s">
        <v>24</v>
      </c>
      <c r="V1525" t="b">
        <v>1</v>
      </c>
      <c r="W1525">
        <v>3.5</v>
      </c>
      <c r="X1525" t="s">
        <v>240</v>
      </c>
      <c r="Y1525" t="s">
        <v>26</v>
      </c>
    </row>
    <row r="1526" spans="1:25" x14ac:dyDescent="0.4">
      <c r="A1526" t="s">
        <v>9326</v>
      </c>
      <c r="B1526" s="2">
        <f ca="1">TODAY()+OpportunityTbl[[#This Row],[CreatedOn_DaysFromToday]]</f>
        <v>45016</v>
      </c>
      <c r="C1526" s="2">
        <f ca="1">TODAY()+OpportunityTbl[[#This Row],[EstCloseDate_DaysFromToday]]</f>
        <v>45053</v>
      </c>
      <c r="D1526">
        <f ca="1">IF(OpportunityTbl[[#This Row],[statecode]]=0,"",OpportunityTbl[[#This Row],[Estimated Close Date]])</f>
        <v>45053</v>
      </c>
      <c r="E1526" s="14">
        <v>-94</v>
      </c>
      <c r="F1526" s="14">
        <v>-57</v>
      </c>
      <c r="G1526" t="s">
        <v>7082</v>
      </c>
      <c r="H1526" t="s">
        <v>7082</v>
      </c>
      <c r="I1526">
        <v>1</v>
      </c>
      <c r="J1526">
        <v>3</v>
      </c>
      <c r="K1526" t="s">
        <v>10692</v>
      </c>
      <c r="L1526" t="s">
        <v>12234</v>
      </c>
      <c r="M1526" t="s">
        <v>22</v>
      </c>
      <c r="N1526" t="s">
        <v>469</v>
      </c>
      <c r="O1526" t="s">
        <v>29</v>
      </c>
      <c r="P1526" t="s">
        <v>702</v>
      </c>
      <c r="Q1526" s="13">
        <v>1671</v>
      </c>
      <c r="R1526" s="13">
        <v>1629.22</v>
      </c>
      <c r="S1526" s="1">
        <v>0.3</v>
      </c>
      <c r="T1526" t="s">
        <v>168</v>
      </c>
      <c r="U1526" t="s">
        <v>24</v>
      </c>
      <c r="V1526" t="b">
        <v>1</v>
      </c>
      <c r="W1526">
        <v>2.5</v>
      </c>
      <c r="X1526" t="s">
        <v>157</v>
      </c>
      <c r="Y1526" t="s">
        <v>26</v>
      </c>
    </row>
    <row r="1527" spans="1:25" x14ac:dyDescent="0.4">
      <c r="A1527" t="s">
        <v>9568</v>
      </c>
      <c r="B1527" s="2">
        <f ca="1">TODAY()+OpportunityTbl[[#This Row],[CreatedOn_DaysFromToday]]</f>
        <v>45016</v>
      </c>
      <c r="C1527" s="2">
        <f ca="1">TODAY()+OpportunityTbl[[#This Row],[EstCloseDate_DaysFromToday]]</f>
        <v>45061</v>
      </c>
      <c r="D1527">
        <f ca="1">IF(OpportunityTbl[[#This Row],[statecode]]=0,"",OpportunityTbl[[#This Row],[Estimated Close Date]])</f>
        <v>45061</v>
      </c>
      <c r="E1527" s="14">
        <v>-94</v>
      </c>
      <c r="F1527" s="14">
        <v>-49</v>
      </c>
      <c r="G1527" t="s">
        <v>7082</v>
      </c>
      <c r="H1527" t="s">
        <v>7082</v>
      </c>
      <c r="I1527">
        <v>1</v>
      </c>
      <c r="J1527">
        <v>3</v>
      </c>
      <c r="K1527" t="s">
        <v>10676</v>
      </c>
      <c r="L1527" t="s">
        <v>12234</v>
      </c>
      <c r="M1527" t="s">
        <v>22</v>
      </c>
      <c r="N1527" t="s">
        <v>31</v>
      </c>
      <c r="O1527" t="s">
        <v>29</v>
      </c>
      <c r="P1527" t="s">
        <v>210</v>
      </c>
      <c r="Q1527" s="13">
        <v>2595</v>
      </c>
      <c r="R1527" s="13">
        <v>2530.13</v>
      </c>
      <c r="S1527" s="1">
        <v>0.5</v>
      </c>
      <c r="T1527" t="s">
        <v>168</v>
      </c>
      <c r="U1527" t="s">
        <v>97</v>
      </c>
      <c r="V1527" t="b">
        <v>1</v>
      </c>
      <c r="W1527">
        <v>2.5</v>
      </c>
      <c r="X1527" t="s">
        <v>240</v>
      </c>
      <c r="Y1527" t="s">
        <v>26</v>
      </c>
    </row>
    <row r="1528" spans="1:25" x14ac:dyDescent="0.4">
      <c r="A1528" t="s">
        <v>9940</v>
      </c>
      <c r="B1528" s="2">
        <f ca="1">TODAY()+OpportunityTbl[[#This Row],[CreatedOn_DaysFromToday]]</f>
        <v>45016</v>
      </c>
      <c r="C1528" s="2">
        <f ca="1">TODAY()+OpportunityTbl[[#This Row],[EstCloseDate_DaysFromToday]]</f>
        <v>45083</v>
      </c>
      <c r="D1528">
        <f ca="1">IF(OpportunityTbl[[#This Row],[statecode]]=0,"",OpportunityTbl[[#This Row],[Estimated Close Date]])</f>
        <v>45083</v>
      </c>
      <c r="E1528" s="14">
        <v>-94</v>
      </c>
      <c r="F1528" s="14">
        <v>-27</v>
      </c>
      <c r="G1528" t="s">
        <v>7082</v>
      </c>
      <c r="H1528" t="s">
        <v>7082</v>
      </c>
      <c r="I1528">
        <v>1</v>
      </c>
      <c r="J1528">
        <v>3</v>
      </c>
      <c r="K1528" t="s">
        <v>10583</v>
      </c>
      <c r="L1528" t="s">
        <v>12239</v>
      </c>
      <c r="M1528" t="s">
        <v>22</v>
      </c>
      <c r="N1528" t="s">
        <v>2121</v>
      </c>
      <c r="O1528" t="s">
        <v>29</v>
      </c>
      <c r="P1528" t="s">
        <v>4734</v>
      </c>
      <c r="Q1528" s="13">
        <v>8505</v>
      </c>
      <c r="R1528" s="13">
        <v>8249.85</v>
      </c>
      <c r="S1528" s="1">
        <v>0.9</v>
      </c>
      <c r="T1528" t="s">
        <v>4724</v>
      </c>
      <c r="U1528" t="s">
        <v>24</v>
      </c>
      <c r="V1528" t="b">
        <v>0</v>
      </c>
      <c r="W1528">
        <v>3</v>
      </c>
      <c r="X1528" t="s">
        <v>4732</v>
      </c>
      <c r="Y1528" t="s">
        <v>26</v>
      </c>
    </row>
    <row r="1529" spans="1:25" x14ac:dyDescent="0.4">
      <c r="A1529" t="s">
        <v>560</v>
      </c>
      <c r="B1529" s="2">
        <f ca="1">TODAY()+OpportunityTbl[[#This Row],[CreatedOn_DaysFromToday]]</f>
        <v>45015</v>
      </c>
      <c r="C1529" s="2">
        <f ca="1">TODAY()+OpportunityTbl[[#This Row],[EstCloseDate_DaysFromToday]]</f>
        <v>45062</v>
      </c>
      <c r="D1529">
        <f ca="1">IF(OpportunityTbl[[#This Row],[statecode]]=0,"",OpportunityTbl[[#This Row],[Estimated Close Date]])</f>
        <v>45062</v>
      </c>
      <c r="E1529" s="14">
        <v>-95</v>
      </c>
      <c r="F1529" s="14">
        <v>-48</v>
      </c>
      <c r="G1529" t="s">
        <v>27</v>
      </c>
      <c r="H1529" t="s">
        <v>28</v>
      </c>
      <c r="I1529">
        <v>2</v>
      </c>
      <c r="J1529">
        <v>4</v>
      </c>
      <c r="K1529" t="s">
        <v>10686</v>
      </c>
      <c r="L1529" t="s">
        <v>12234</v>
      </c>
      <c r="M1529" t="s">
        <v>22</v>
      </c>
      <c r="N1529" t="s">
        <v>513</v>
      </c>
      <c r="O1529" t="s">
        <v>29</v>
      </c>
      <c r="P1529" t="s">
        <v>525</v>
      </c>
      <c r="Q1529" s="13">
        <v>1963</v>
      </c>
      <c r="S1529" s="1">
        <v>0.3</v>
      </c>
      <c r="T1529" t="s">
        <v>168</v>
      </c>
      <c r="U1529" t="s">
        <v>24</v>
      </c>
      <c r="V1529" t="b">
        <v>1</v>
      </c>
      <c r="W1529">
        <v>2.5</v>
      </c>
      <c r="X1529" t="s">
        <v>157</v>
      </c>
      <c r="Y1529" t="s">
        <v>26</v>
      </c>
    </row>
    <row r="1530" spans="1:25" x14ac:dyDescent="0.4">
      <c r="A1530" t="s">
        <v>561</v>
      </c>
      <c r="B1530" s="2">
        <f ca="1">TODAY()+OpportunityTbl[[#This Row],[CreatedOn_DaysFromToday]]</f>
        <v>45015</v>
      </c>
      <c r="C1530" s="2">
        <f ca="1">TODAY()+OpportunityTbl[[#This Row],[EstCloseDate_DaysFromToday]]</f>
        <v>45066</v>
      </c>
      <c r="D1530">
        <f ca="1">IF(OpportunityTbl[[#This Row],[statecode]]=0,"",OpportunityTbl[[#This Row],[Estimated Close Date]])</f>
        <v>45066</v>
      </c>
      <c r="E1530" s="14">
        <v>-95</v>
      </c>
      <c r="F1530" s="14">
        <v>-44</v>
      </c>
      <c r="G1530" t="s">
        <v>27</v>
      </c>
      <c r="H1530" t="s">
        <v>28</v>
      </c>
      <c r="I1530">
        <v>2</v>
      </c>
      <c r="J1530">
        <v>4</v>
      </c>
      <c r="K1530" t="s">
        <v>10574</v>
      </c>
      <c r="L1530" t="s">
        <v>12234</v>
      </c>
      <c r="M1530" t="s">
        <v>22</v>
      </c>
      <c r="N1530" t="s">
        <v>480</v>
      </c>
      <c r="O1530" t="s">
        <v>29</v>
      </c>
      <c r="P1530" t="s">
        <v>521</v>
      </c>
      <c r="Q1530" s="13">
        <v>2188</v>
      </c>
      <c r="S1530" s="1">
        <v>0.3</v>
      </c>
      <c r="T1530" t="s">
        <v>168</v>
      </c>
      <c r="U1530" t="s">
        <v>24</v>
      </c>
      <c r="V1530" t="b">
        <v>1</v>
      </c>
      <c r="W1530">
        <v>2.5</v>
      </c>
      <c r="X1530" t="s">
        <v>157</v>
      </c>
      <c r="Y1530" t="s">
        <v>26</v>
      </c>
    </row>
    <row r="1531" spans="1:25" x14ac:dyDescent="0.4">
      <c r="A1531" t="s">
        <v>562</v>
      </c>
      <c r="B1531" s="2">
        <f ca="1">TODAY()+OpportunityTbl[[#This Row],[CreatedOn_DaysFromToday]]</f>
        <v>45015</v>
      </c>
      <c r="C1531" s="2">
        <f ca="1">TODAY()+OpportunityTbl[[#This Row],[EstCloseDate_DaysFromToday]]</f>
        <v>45054</v>
      </c>
      <c r="D1531">
        <f ca="1">IF(OpportunityTbl[[#This Row],[statecode]]=0,"",OpportunityTbl[[#This Row],[Estimated Close Date]])</f>
        <v>45054</v>
      </c>
      <c r="E1531" s="14">
        <v>-95</v>
      </c>
      <c r="F1531" s="14">
        <v>-56</v>
      </c>
      <c r="G1531" t="s">
        <v>27</v>
      </c>
      <c r="H1531" t="s">
        <v>28</v>
      </c>
      <c r="I1531">
        <v>2</v>
      </c>
      <c r="J1531">
        <v>4</v>
      </c>
      <c r="K1531" t="s">
        <v>10704</v>
      </c>
      <c r="L1531" t="s">
        <v>12234</v>
      </c>
      <c r="M1531" t="s">
        <v>22</v>
      </c>
      <c r="N1531" t="s">
        <v>563</v>
      </c>
      <c r="O1531" t="s">
        <v>29</v>
      </c>
      <c r="P1531" t="s">
        <v>564</v>
      </c>
      <c r="Q1531" s="13">
        <v>1879</v>
      </c>
      <c r="S1531" s="1">
        <v>0.3</v>
      </c>
      <c r="T1531" t="s">
        <v>168</v>
      </c>
      <c r="U1531" t="s">
        <v>100</v>
      </c>
      <c r="V1531" t="b">
        <v>1</v>
      </c>
      <c r="W1531">
        <v>2.5</v>
      </c>
      <c r="X1531" t="s">
        <v>157</v>
      </c>
      <c r="Y1531" t="s">
        <v>26</v>
      </c>
    </row>
    <row r="1532" spans="1:25" x14ac:dyDescent="0.4">
      <c r="A1532" t="s">
        <v>695</v>
      </c>
      <c r="B1532" s="2">
        <f ca="1">TODAY()+OpportunityTbl[[#This Row],[CreatedOn_DaysFromToday]]</f>
        <v>45015</v>
      </c>
      <c r="C1532" s="2">
        <f ca="1">TODAY()+OpportunityTbl[[#This Row],[EstCloseDate_DaysFromToday]]</f>
        <v>45049</v>
      </c>
      <c r="D1532">
        <f ca="1">IF(OpportunityTbl[[#This Row],[statecode]]=0,"",OpportunityTbl[[#This Row],[Estimated Close Date]])</f>
        <v>45049</v>
      </c>
      <c r="E1532" s="14">
        <v>-95</v>
      </c>
      <c r="F1532" s="14">
        <v>-61</v>
      </c>
      <c r="G1532" t="s">
        <v>27</v>
      </c>
      <c r="H1532" t="s">
        <v>28</v>
      </c>
      <c r="I1532">
        <v>2</v>
      </c>
      <c r="J1532">
        <v>4</v>
      </c>
      <c r="K1532" t="s">
        <v>10720</v>
      </c>
      <c r="L1532" t="s">
        <v>12236</v>
      </c>
      <c r="M1532" t="s">
        <v>22</v>
      </c>
      <c r="N1532" t="s">
        <v>469</v>
      </c>
      <c r="O1532" t="s">
        <v>29</v>
      </c>
      <c r="P1532" t="s">
        <v>696</v>
      </c>
      <c r="Q1532" s="13">
        <v>2666</v>
      </c>
      <c r="S1532" s="1">
        <v>0.3</v>
      </c>
      <c r="T1532" t="s">
        <v>168</v>
      </c>
      <c r="U1532" t="s">
        <v>100</v>
      </c>
      <c r="V1532" t="b">
        <v>0</v>
      </c>
      <c r="W1532">
        <v>2.5</v>
      </c>
      <c r="X1532" t="s">
        <v>157</v>
      </c>
      <c r="Y1532" t="s">
        <v>26</v>
      </c>
    </row>
    <row r="1533" spans="1:25" x14ac:dyDescent="0.4">
      <c r="A1533" t="s">
        <v>784</v>
      </c>
      <c r="B1533" s="2">
        <f ca="1">TODAY()+OpportunityTbl[[#This Row],[CreatedOn_DaysFromToday]]</f>
        <v>45015</v>
      </c>
      <c r="C1533" s="2">
        <f ca="1">TODAY()+OpportunityTbl[[#This Row],[EstCloseDate_DaysFromToday]]</f>
        <v>45080</v>
      </c>
      <c r="D1533">
        <f ca="1">IF(OpportunityTbl[[#This Row],[statecode]]=0,"",OpportunityTbl[[#This Row],[Estimated Close Date]])</f>
        <v>45080</v>
      </c>
      <c r="E1533" s="14">
        <v>-95</v>
      </c>
      <c r="F1533" s="14">
        <v>-30</v>
      </c>
      <c r="G1533" t="s">
        <v>27</v>
      </c>
      <c r="H1533" t="s">
        <v>28</v>
      </c>
      <c r="I1533">
        <v>2</v>
      </c>
      <c r="J1533">
        <v>4</v>
      </c>
      <c r="K1533" t="s">
        <v>10630</v>
      </c>
      <c r="L1533" t="s">
        <v>12233</v>
      </c>
      <c r="M1533" t="s">
        <v>22</v>
      </c>
      <c r="N1533" t="s">
        <v>779</v>
      </c>
      <c r="O1533" t="s">
        <v>29</v>
      </c>
      <c r="P1533" t="s">
        <v>780</v>
      </c>
      <c r="Q1533" s="13">
        <v>20409</v>
      </c>
      <c r="S1533" s="1">
        <v>0.3</v>
      </c>
      <c r="T1533" t="s">
        <v>168</v>
      </c>
      <c r="U1533" t="s">
        <v>24</v>
      </c>
      <c r="V1533" t="b">
        <v>1</v>
      </c>
      <c r="W1533">
        <v>2.5</v>
      </c>
      <c r="X1533" t="s">
        <v>157</v>
      </c>
      <c r="Y1533" t="s">
        <v>26</v>
      </c>
    </row>
    <row r="1534" spans="1:25" x14ac:dyDescent="0.4">
      <c r="A1534" t="s">
        <v>1514</v>
      </c>
      <c r="B1534" s="2">
        <f ca="1">TODAY()+OpportunityTbl[[#This Row],[CreatedOn_DaysFromToday]]</f>
        <v>45015</v>
      </c>
      <c r="C1534" s="2">
        <f ca="1">TODAY()+OpportunityTbl[[#This Row],[EstCloseDate_DaysFromToday]]</f>
        <v>45046</v>
      </c>
      <c r="D1534">
        <f ca="1">IF(OpportunityTbl[[#This Row],[statecode]]=0,"",OpportunityTbl[[#This Row],[Estimated Close Date]])</f>
        <v>45046</v>
      </c>
      <c r="E1534" s="14">
        <v>-95</v>
      </c>
      <c r="F1534" s="14">
        <v>-64</v>
      </c>
      <c r="G1534" t="s">
        <v>27</v>
      </c>
      <c r="H1534" t="s">
        <v>28</v>
      </c>
      <c r="I1534">
        <v>2</v>
      </c>
      <c r="J1534">
        <v>4</v>
      </c>
      <c r="K1534" t="s">
        <v>10721</v>
      </c>
      <c r="L1534" t="s">
        <v>12235</v>
      </c>
      <c r="M1534" t="s">
        <v>22</v>
      </c>
      <c r="N1534" t="s">
        <v>518</v>
      </c>
      <c r="O1534" t="s">
        <v>29</v>
      </c>
      <c r="P1534" t="s">
        <v>532</v>
      </c>
      <c r="Q1534" s="13">
        <v>16114</v>
      </c>
      <c r="S1534" s="1">
        <v>0.1</v>
      </c>
      <c r="T1534" t="s">
        <v>23</v>
      </c>
      <c r="U1534" t="s">
        <v>100</v>
      </c>
      <c r="V1534" t="b">
        <v>1</v>
      </c>
      <c r="W1534">
        <v>2.5</v>
      </c>
      <c r="X1534" t="s">
        <v>25</v>
      </c>
      <c r="Y1534" t="s">
        <v>26</v>
      </c>
    </row>
    <row r="1535" spans="1:25" x14ac:dyDescent="0.4">
      <c r="A1535" t="s">
        <v>1894</v>
      </c>
      <c r="B1535" s="2">
        <f ca="1">TODAY()+OpportunityTbl[[#This Row],[CreatedOn_DaysFromToday]]</f>
        <v>45015</v>
      </c>
      <c r="C1535" s="2">
        <f ca="1">TODAY()+OpportunityTbl[[#This Row],[EstCloseDate_DaysFromToday]]</f>
        <v>45066</v>
      </c>
      <c r="D1535">
        <f ca="1">IF(OpportunityTbl[[#This Row],[statecode]]=0,"",OpportunityTbl[[#This Row],[Estimated Close Date]])</f>
        <v>45066</v>
      </c>
      <c r="E1535" s="14">
        <v>-95</v>
      </c>
      <c r="F1535" s="14">
        <v>-44</v>
      </c>
      <c r="G1535" t="s">
        <v>27</v>
      </c>
      <c r="H1535" t="s">
        <v>28</v>
      </c>
      <c r="I1535">
        <v>2</v>
      </c>
      <c r="J1535">
        <v>4</v>
      </c>
      <c r="K1535" t="s">
        <v>10623</v>
      </c>
      <c r="L1535" t="s">
        <v>12238</v>
      </c>
      <c r="M1535" t="s">
        <v>22</v>
      </c>
      <c r="N1535" t="s">
        <v>480</v>
      </c>
      <c r="O1535" t="s">
        <v>29</v>
      </c>
      <c r="P1535" t="s">
        <v>527</v>
      </c>
      <c r="Q1535" s="13">
        <v>2678</v>
      </c>
      <c r="S1535" s="1">
        <v>0.3</v>
      </c>
      <c r="T1535" t="s">
        <v>168</v>
      </c>
      <c r="U1535" t="s">
        <v>100</v>
      </c>
      <c r="V1535" t="b">
        <v>0</v>
      </c>
      <c r="W1535">
        <v>2</v>
      </c>
      <c r="X1535" t="s">
        <v>157</v>
      </c>
      <c r="Y1535" t="s">
        <v>26</v>
      </c>
    </row>
    <row r="1536" spans="1:25" x14ac:dyDescent="0.4">
      <c r="A1536" t="s">
        <v>1966</v>
      </c>
      <c r="B1536" s="2">
        <f ca="1">TODAY()+OpportunityTbl[[#This Row],[CreatedOn_DaysFromToday]]</f>
        <v>45015</v>
      </c>
      <c r="C1536" s="2">
        <f ca="1">TODAY()+OpportunityTbl[[#This Row],[EstCloseDate_DaysFromToday]]</f>
        <v>45055</v>
      </c>
      <c r="D1536">
        <f ca="1">IF(OpportunityTbl[[#This Row],[statecode]]=0,"",OpportunityTbl[[#This Row],[Estimated Close Date]])</f>
        <v>45055</v>
      </c>
      <c r="E1536" s="14">
        <v>-95</v>
      </c>
      <c r="F1536" s="14">
        <v>-55</v>
      </c>
      <c r="G1536" t="s">
        <v>27</v>
      </c>
      <c r="H1536" t="s">
        <v>28</v>
      </c>
      <c r="I1536">
        <v>2</v>
      </c>
      <c r="J1536">
        <v>4</v>
      </c>
      <c r="K1536" t="s">
        <v>10713</v>
      </c>
      <c r="L1536" t="s">
        <v>12239</v>
      </c>
      <c r="M1536" t="s">
        <v>22</v>
      </c>
      <c r="N1536" t="s">
        <v>31</v>
      </c>
      <c r="O1536" t="s">
        <v>29</v>
      </c>
      <c r="P1536" t="s">
        <v>32</v>
      </c>
      <c r="Q1536" s="13">
        <v>6140</v>
      </c>
      <c r="S1536" s="1">
        <v>0.3</v>
      </c>
      <c r="T1536" t="s">
        <v>168</v>
      </c>
      <c r="U1536" t="s">
        <v>24</v>
      </c>
      <c r="V1536" t="b">
        <v>1</v>
      </c>
      <c r="W1536">
        <v>2</v>
      </c>
      <c r="X1536" t="s">
        <v>157</v>
      </c>
      <c r="Y1536" t="s">
        <v>26</v>
      </c>
    </row>
    <row r="1537" spans="1:25" x14ac:dyDescent="0.4">
      <c r="A1537" t="s">
        <v>2320</v>
      </c>
      <c r="B1537" s="2">
        <f ca="1">TODAY()+OpportunityTbl[[#This Row],[CreatedOn_DaysFromToday]]</f>
        <v>45015</v>
      </c>
      <c r="C1537" s="2">
        <f ca="1">TODAY()+OpportunityTbl[[#This Row],[EstCloseDate_DaysFromToday]]</f>
        <v>45068</v>
      </c>
      <c r="D1537">
        <f ca="1">IF(OpportunityTbl[[#This Row],[statecode]]=0,"",OpportunityTbl[[#This Row],[Estimated Close Date]])</f>
        <v>45068</v>
      </c>
      <c r="E1537" s="14">
        <v>-95</v>
      </c>
      <c r="F1537" s="14">
        <v>-42</v>
      </c>
      <c r="G1537" t="s">
        <v>27</v>
      </c>
      <c r="H1537" t="s">
        <v>28</v>
      </c>
      <c r="I1537">
        <v>2</v>
      </c>
      <c r="J1537">
        <v>4</v>
      </c>
      <c r="K1537" t="s">
        <v>10623</v>
      </c>
      <c r="L1537" t="s">
        <v>12239</v>
      </c>
      <c r="M1537" t="s">
        <v>22</v>
      </c>
      <c r="N1537" t="s">
        <v>469</v>
      </c>
      <c r="O1537" t="s">
        <v>29</v>
      </c>
      <c r="P1537" t="s">
        <v>470</v>
      </c>
      <c r="Q1537" s="13">
        <v>7642</v>
      </c>
      <c r="S1537" s="1">
        <v>0.3</v>
      </c>
      <c r="T1537" t="s">
        <v>168</v>
      </c>
      <c r="U1537" t="s">
        <v>24</v>
      </c>
      <c r="V1537" t="b">
        <v>0</v>
      </c>
      <c r="W1537">
        <v>2</v>
      </c>
      <c r="X1537" t="s">
        <v>240</v>
      </c>
      <c r="Y1537" t="s">
        <v>26</v>
      </c>
    </row>
    <row r="1538" spans="1:25" x14ac:dyDescent="0.4">
      <c r="A1538" t="s">
        <v>2386</v>
      </c>
      <c r="B1538" s="2">
        <f ca="1">TODAY()+OpportunityTbl[[#This Row],[CreatedOn_DaysFromToday]]</f>
        <v>45015</v>
      </c>
      <c r="C1538" s="2">
        <f ca="1">TODAY()+OpportunityTbl[[#This Row],[EstCloseDate_DaysFromToday]]</f>
        <v>45068</v>
      </c>
      <c r="D1538">
        <f ca="1">IF(OpportunityTbl[[#This Row],[statecode]]=0,"",OpportunityTbl[[#This Row],[Estimated Close Date]])</f>
        <v>45068</v>
      </c>
      <c r="E1538" s="14">
        <v>-95</v>
      </c>
      <c r="F1538" s="14">
        <v>-42</v>
      </c>
      <c r="G1538" t="s">
        <v>27</v>
      </c>
      <c r="H1538" t="s">
        <v>28</v>
      </c>
      <c r="I1538">
        <v>2</v>
      </c>
      <c r="J1538">
        <v>4</v>
      </c>
      <c r="K1538" t="s">
        <v>10674</v>
      </c>
      <c r="L1538" t="s">
        <v>12239</v>
      </c>
      <c r="M1538" t="s">
        <v>22</v>
      </c>
      <c r="N1538" t="s">
        <v>31</v>
      </c>
      <c r="O1538" t="s">
        <v>29</v>
      </c>
      <c r="P1538" t="s">
        <v>32</v>
      </c>
      <c r="Q1538" s="13">
        <v>6844</v>
      </c>
      <c r="S1538" s="1">
        <v>0.1</v>
      </c>
      <c r="T1538" t="s">
        <v>23</v>
      </c>
      <c r="U1538" t="s">
        <v>97</v>
      </c>
      <c r="V1538" t="b">
        <v>0</v>
      </c>
      <c r="W1538">
        <v>2</v>
      </c>
      <c r="X1538" t="s">
        <v>157</v>
      </c>
      <c r="Y1538" t="s">
        <v>26</v>
      </c>
    </row>
    <row r="1539" spans="1:25" x14ac:dyDescent="0.4">
      <c r="A1539" t="s">
        <v>7101</v>
      </c>
      <c r="B1539" s="2">
        <f ca="1">TODAY()+OpportunityTbl[[#This Row],[CreatedOn_DaysFromToday]]</f>
        <v>45015</v>
      </c>
      <c r="C1539" s="2">
        <f ca="1">TODAY()+OpportunityTbl[[#This Row],[EstCloseDate_DaysFromToday]]</f>
        <v>45077</v>
      </c>
      <c r="D1539">
        <f ca="1">IF(OpportunityTbl[[#This Row],[statecode]]=0,"",OpportunityTbl[[#This Row],[Estimated Close Date]])</f>
        <v>45077</v>
      </c>
      <c r="E1539" s="14">
        <v>-95</v>
      </c>
      <c r="F1539" s="14">
        <v>-33</v>
      </c>
      <c r="G1539" t="s">
        <v>7082</v>
      </c>
      <c r="H1539" t="s">
        <v>7082</v>
      </c>
      <c r="I1539">
        <v>1</v>
      </c>
      <c r="J1539">
        <v>3</v>
      </c>
      <c r="K1539" t="s">
        <v>10639</v>
      </c>
      <c r="L1539" t="s">
        <v>12233</v>
      </c>
      <c r="M1539" t="s">
        <v>22</v>
      </c>
      <c r="N1539" t="s">
        <v>469</v>
      </c>
      <c r="O1539" t="s">
        <v>29</v>
      </c>
      <c r="P1539" t="s">
        <v>470</v>
      </c>
      <c r="Q1539" s="13">
        <v>13202</v>
      </c>
      <c r="R1539" s="13">
        <v>12871.95</v>
      </c>
      <c r="S1539" s="1">
        <v>0.9</v>
      </c>
      <c r="T1539" t="s">
        <v>4724</v>
      </c>
      <c r="U1539" t="s">
        <v>97</v>
      </c>
      <c r="V1539" t="b">
        <v>0</v>
      </c>
      <c r="W1539">
        <v>2.5</v>
      </c>
      <c r="X1539" t="s">
        <v>4732</v>
      </c>
      <c r="Y1539" t="s">
        <v>4905</v>
      </c>
    </row>
    <row r="1540" spans="1:25" x14ac:dyDescent="0.4">
      <c r="A1540" t="s">
        <v>8529</v>
      </c>
      <c r="B1540" s="2">
        <f ca="1">TODAY()+OpportunityTbl[[#This Row],[CreatedOn_DaysFromToday]]</f>
        <v>45015</v>
      </c>
      <c r="C1540" s="2">
        <f ca="1">TODAY()+OpportunityTbl[[#This Row],[EstCloseDate_DaysFromToday]]</f>
        <v>45065</v>
      </c>
      <c r="D1540">
        <f ca="1">IF(OpportunityTbl[[#This Row],[statecode]]=0,"",OpportunityTbl[[#This Row],[Estimated Close Date]])</f>
        <v>45065</v>
      </c>
      <c r="E1540" s="14">
        <v>-95</v>
      </c>
      <c r="F1540" s="14">
        <v>-45</v>
      </c>
      <c r="G1540" t="s">
        <v>7082</v>
      </c>
      <c r="H1540" t="s">
        <v>7082</v>
      </c>
      <c r="I1540">
        <v>1</v>
      </c>
      <c r="J1540">
        <v>3</v>
      </c>
      <c r="K1540" t="s">
        <v>10622</v>
      </c>
      <c r="L1540" t="s">
        <v>12234</v>
      </c>
      <c r="M1540" t="s">
        <v>22</v>
      </c>
      <c r="N1540" t="s">
        <v>2121</v>
      </c>
      <c r="O1540" t="s">
        <v>29</v>
      </c>
      <c r="P1540" t="s">
        <v>2336</v>
      </c>
      <c r="Q1540" s="13">
        <v>2996</v>
      </c>
      <c r="R1540" s="13">
        <v>2876.16</v>
      </c>
      <c r="S1540" s="1">
        <v>0.9</v>
      </c>
      <c r="T1540" t="s">
        <v>4724</v>
      </c>
      <c r="U1540" t="s">
        <v>100</v>
      </c>
      <c r="V1540" t="b">
        <v>0</v>
      </c>
      <c r="W1540">
        <v>4</v>
      </c>
      <c r="X1540" t="s">
        <v>4732</v>
      </c>
      <c r="Y1540" t="s">
        <v>26</v>
      </c>
    </row>
    <row r="1541" spans="1:25" x14ac:dyDescent="0.4">
      <c r="A1541" t="s">
        <v>8576</v>
      </c>
      <c r="B1541" s="2">
        <f ca="1">TODAY()+OpportunityTbl[[#This Row],[CreatedOn_DaysFromToday]]</f>
        <v>45015</v>
      </c>
      <c r="C1541" s="2">
        <f ca="1">TODAY()+OpportunityTbl[[#This Row],[EstCloseDate_DaysFromToday]]</f>
        <v>45063</v>
      </c>
      <c r="D1541">
        <f ca="1">IF(OpportunityTbl[[#This Row],[statecode]]=0,"",OpportunityTbl[[#This Row],[Estimated Close Date]])</f>
        <v>45063</v>
      </c>
      <c r="E1541" s="14">
        <v>-95</v>
      </c>
      <c r="F1541" s="14">
        <v>-47</v>
      </c>
      <c r="G1541" t="s">
        <v>7082</v>
      </c>
      <c r="H1541" t="s">
        <v>7082</v>
      </c>
      <c r="I1541">
        <v>1</v>
      </c>
      <c r="J1541">
        <v>3</v>
      </c>
      <c r="K1541" t="s">
        <v>10647</v>
      </c>
      <c r="L1541" t="s">
        <v>12238</v>
      </c>
      <c r="M1541" t="s">
        <v>22</v>
      </c>
      <c r="N1541" t="s">
        <v>2121</v>
      </c>
      <c r="O1541" t="s">
        <v>29</v>
      </c>
      <c r="P1541" t="s">
        <v>2167</v>
      </c>
      <c r="Q1541" s="13">
        <v>3253</v>
      </c>
      <c r="R1541" s="13">
        <v>3155.41</v>
      </c>
      <c r="S1541" s="1">
        <v>0.5</v>
      </c>
      <c r="T1541" t="s">
        <v>168</v>
      </c>
      <c r="U1541" t="s">
        <v>24</v>
      </c>
      <c r="V1541" t="b">
        <v>1</v>
      </c>
      <c r="W1541">
        <v>3</v>
      </c>
      <c r="X1541" t="s">
        <v>4732</v>
      </c>
      <c r="Y1541" t="s">
        <v>26</v>
      </c>
    </row>
    <row r="1542" spans="1:25" x14ac:dyDescent="0.4">
      <c r="A1542" t="s">
        <v>8621</v>
      </c>
      <c r="B1542" s="2">
        <f ca="1">TODAY()+OpportunityTbl[[#This Row],[CreatedOn_DaysFromToday]]</f>
        <v>45015</v>
      </c>
      <c r="C1542" s="2">
        <f ca="1">TODAY()+OpportunityTbl[[#This Row],[EstCloseDate_DaysFromToday]]</f>
        <v>45059</v>
      </c>
      <c r="D1542">
        <f ca="1">IF(OpportunityTbl[[#This Row],[statecode]]=0,"",OpportunityTbl[[#This Row],[Estimated Close Date]])</f>
        <v>45059</v>
      </c>
      <c r="E1542" s="14">
        <v>-95</v>
      </c>
      <c r="F1542" s="14">
        <v>-51</v>
      </c>
      <c r="G1542" t="s">
        <v>7082</v>
      </c>
      <c r="H1542" t="s">
        <v>7082</v>
      </c>
      <c r="I1542">
        <v>1</v>
      </c>
      <c r="J1542">
        <v>3</v>
      </c>
      <c r="K1542" t="s">
        <v>10682</v>
      </c>
      <c r="L1542" t="s">
        <v>12234</v>
      </c>
      <c r="M1542" t="s">
        <v>22</v>
      </c>
      <c r="N1542" t="s">
        <v>1710</v>
      </c>
      <c r="O1542" t="s">
        <v>29</v>
      </c>
      <c r="P1542" t="s">
        <v>1713</v>
      </c>
      <c r="Q1542" s="13">
        <v>1833</v>
      </c>
      <c r="R1542" s="13">
        <v>1759.68</v>
      </c>
      <c r="S1542" s="1">
        <v>0.3</v>
      </c>
      <c r="T1542" t="s">
        <v>168</v>
      </c>
      <c r="U1542" t="s">
        <v>24</v>
      </c>
      <c r="V1542" t="b">
        <v>1</v>
      </c>
      <c r="W1542">
        <v>4</v>
      </c>
      <c r="X1542" t="s">
        <v>157</v>
      </c>
      <c r="Y1542" t="s">
        <v>26</v>
      </c>
    </row>
    <row r="1543" spans="1:25" x14ac:dyDescent="0.4">
      <c r="A1543" t="s">
        <v>8907</v>
      </c>
      <c r="B1543" s="2">
        <f ca="1">TODAY()+OpportunityTbl[[#This Row],[CreatedOn_DaysFromToday]]</f>
        <v>45015</v>
      </c>
      <c r="C1543" s="2">
        <f ca="1">TODAY()+OpportunityTbl[[#This Row],[EstCloseDate_DaysFromToday]]</f>
        <v>45068</v>
      </c>
      <c r="D1543">
        <f ca="1">IF(OpportunityTbl[[#This Row],[statecode]]=0,"",OpportunityTbl[[#This Row],[Estimated Close Date]])</f>
        <v>45068</v>
      </c>
      <c r="E1543" s="14">
        <v>-95</v>
      </c>
      <c r="F1543" s="14">
        <v>-42</v>
      </c>
      <c r="G1543" t="s">
        <v>7082</v>
      </c>
      <c r="H1543" t="s">
        <v>7082</v>
      </c>
      <c r="I1543">
        <v>1</v>
      </c>
      <c r="J1543">
        <v>3</v>
      </c>
      <c r="K1543" t="s">
        <v>10688</v>
      </c>
      <c r="L1543" t="s">
        <v>12239</v>
      </c>
      <c r="M1543" t="s">
        <v>22</v>
      </c>
      <c r="N1543" t="s">
        <v>1762</v>
      </c>
      <c r="O1543" t="s">
        <v>29</v>
      </c>
      <c r="P1543" t="s">
        <v>2161</v>
      </c>
      <c r="Q1543" s="13">
        <v>6863</v>
      </c>
      <c r="R1543" s="13">
        <v>6657.11</v>
      </c>
      <c r="S1543" s="1">
        <v>0.5</v>
      </c>
      <c r="T1543" t="s">
        <v>168</v>
      </c>
      <c r="U1543" t="s">
        <v>24</v>
      </c>
      <c r="V1543" t="b">
        <v>1</v>
      </c>
      <c r="W1543">
        <v>3</v>
      </c>
      <c r="X1543" t="s">
        <v>240</v>
      </c>
      <c r="Y1543" t="s">
        <v>26</v>
      </c>
    </row>
    <row r="1544" spans="1:25" x14ac:dyDescent="0.4">
      <c r="A1544" t="s">
        <v>10100</v>
      </c>
      <c r="B1544" s="2">
        <f ca="1">TODAY()+OpportunityTbl[[#This Row],[CreatedOn_DaysFromToday]]</f>
        <v>45015</v>
      </c>
      <c r="C1544" s="2">
        <f ca="1">TODAY()+OpportunityTbl[[#This Row],[EstCloseDate_DaysFromToday]]</f>
        <v>45086</v>
      </c>
      <c r="D1544">
        <f ca="1">IF(OpportunityTbl[[#This Row],[statecode]]=0,"",OpportunityTbl[[#This Row],[Estimated Close Date]])</f>
        <v>45086</v>
      </c>
      <c r="E1544" s="14">
        <v>-95</v>
      </c>
      <c r="F1544" s="14">
        <v>-24</v>
      </c>
      <c r="G1544" t="s">
        <v>7082</v>
      </c>
      <c r="H1544" t="s">
        <v>7082</v>
      </c>
      <c r="I1544">
        <v>1</v>
      </c>
      <c r="J1544">
        <v>3</v>
      </c>
      <c r="K1544" t="s">
        <v>10722</v>
      </c>
      <c r="L1544" t="s">
        <v>12237</v>
      </c>
      <c r="M1544" t="s">
        <v>22</v>
      </c>
      <c r="N1544" t="s">
        <v>2121</v>
      </c>
      <c r="O1544" t="s">
        <v>29</v>
      </c>
      <c r="P1544" t="s">
        <v>4734</v>
      </c>
      <c r="Q1544" s="13">
        <v>5543</v>
      </c>
      <c r="R1544" s="13">
        <v>5265.85</v>
      </c>
      <c r="S1544" s="1">
        <v>0.9</v>
      </c>
      <c r="T1544" t="s">
        <v>4724</v>
      </c>
      <c r="U1544" t="s">
        <v>24</v>
      </c>
      <c r="V1544" t="b">
        <v>0</v>
      </c>
      <c r="W1544">
        <v>5</v>
      </c>
      <c r="X1544" t="s">
        <v>4732</v>
      </c>
      <c r="Y1544" t="s">
        <v>26</v>
      </c>
    </row>
    <row r="1545" spans="1:25" x14ac:dyDescent="0.4">
      <c r="A1545" t="s">
        <v>565</v>
      </c>
      <c r="B1545" s="2">
        <f ca="1">TODAY()+OpportunityTbl[[#This Row],[CreatedOn_DaysFromToday]]</f>
        <v>45014</v>
      </c>
      <c r="C1545" s="2">
        <f ca="1">TODAY()+OpportunityTbl[[#This Row],[EstCloseDate_DaysFromToday]]</f>
        <v>45073</v>
      </c>
      <c r="D1545">
        <f ca="1">IF(OpportunityTbl[[#This Row],[statecode]]=0,"",OpportunityTbl[[#This Row],[Estimated Close Date]])</f>
        <v>45073</v>
      </c>
      <c r="E1545" s="14">
        <v>-96</v>
      </c>
      <c r="F1545" s="14">
        <v>-37</v>
      </c>
      <c r="G1545" t="s">
        <v>27</v>
      </c>
      <c r="H1545" t="s">
        <v>28</v>
      </c>
      <c r="I1545">
        <v>2</v>
      </c>
      <c r="J1545">
        <v>4</v>
      </c>
      <c r="K1545" t="s">
        <v>10637</v>
      </c>
      <c r="L1545" t="s">
        <v>12236</v>
      </c>
      <c r="M1545" t="s">
        <v>22</v>
      </c>
      <c r="N1545" t="s">
        <v>518</v>
      </c>
      <c r="O1545" t="s">
        <v>29</v>
      </c>
      <c r="P1545" t="s">
        <v>532</v>
      </c>
      <c r="Q1545" s="13">
        <v>2744</v>
      </c>
      <c r="S1545" s="1">
        <v>0.3</v>
      </c>
      <c r="T1545" t="s">
        <v>168</v>
      </c>
      <c r="U1545" t="s">
        <v>97</v>
      </c>
      <c r="V1545" t="b">
        <v>0</v>
      </c>
      <c r="W1545">
        <v>2.5</v>
      </c>
      <c r="X1545" t="s">
        <v>157</v>
      </c>
      <c r="Y1545" t="s">
        <v>26</v>
      </c>
    </row>
    <row r="1546" spans="1:25" x14ac:dyDescent="0.4">
      <c r="A1546" t="s">
        <v>1895</v>
      </c>
      <c r="B1546" s="2">
        <f ca="1">TODAY()+OpportunityTbl[[#This Row],[CreatedOn_DaysFromToday]]</f>
        <v>45014</v>
      </c>
      <c r="C1546" s="2">
        <f ca="1">TODAY()+OpportunityTbl[[#This Row],[EstCloseDate_DaysFromToday]]</f>
        <v>45061</v>
      </c>
      <c r="D1546">
        <f ca="1">IF(OpportunityTbl[[#This Row],[statecode]]=0,"",OpportunityTbl[[#This Row],[Estimated Close Date]])</f>
        <v>45061</v>
      </c>
      <c r="E1546" s="14">
        <v>-96</v>
      </c>
      <c r="F1546" s="14">
        <v>-49</v>
      </c>
      <c r="G1546" t="s">
        <v>27</v>
      </c>
      <c r="H1546" t="s">
        <v>28</v>
      </c>
      <c r="I1546">
        <v>2</v>
      </c>
      <c r="J1546">
        <v>4</v>
      </c>
      <c r="K1546" t="s">
        <v>10665</v>
      </c>
      <c r="L1546" t="s">
        <v>12239</v>
      </c>
      <c r="M1546" t="s">
        <v>22</v>
      </c>
      <c r="N1546" t="s">
        <v>513</v>
      </c>
      <c r="O1546" t="s">
        <v>29</v>
      </c>
      <c r="P1546" t="s">
        <v>514</v>
      </c>
      <c r="Q1546" s="13">
        <v>6776</v>
      </c>
      <c r="S1546" s="1">
        <v>0.3</v>
      </c>
      <c r="T1546" t="s">
        <v>168</v>
      </c>
      <c r="U1546" t="s">
        <v>97</v>
      </c>
      <c r="V1546" t="b">
        <v>1</v>
      </c>
      <c r="W1546">
        <v>2</v>
      </c>
      <c r="X1546" t="s">
        <v>157</v>
      </c>
      <c r="Y1546" t="s">
        <v>26</v>
      </c>
    </row>
    <row r="1547" spans="1:25" x14ac:dyDescent="0.4">
      <c r="A1547" t="s">
        <v>2387</v>
      </c>
      <c r="B1547" s="2">
        <f ca="1">TODAY()+OpportunityTbl[[#This Row],[CreatedOn_DaysFromToday]]</f>
        <v>45014</v>
      </c>
      <c r="C1547" s="2">
        <f ca="1">TODAY()+OpportunityTbl[[#This Row],[EstCloseDate_DaysFromToday]]</f>
        <v>45073</v>
      </c>
      <c r="D1547">
        <f ca="1">IF(OpportunityTbl[[#This Row],[statecode]]=0,"",OpportunityTbl[[#This Row],[Estimated Close Date]])</f>
        <v>45073</v>
      </c>
      <c r="E1547" s="14">
        <v>-96</v>
      </c>
      <c r="F1547" s="14">
        <v>-37</v>
      </c>
      <c r="G1547" t="s">
        <v>27</v>
      </c>
      <c r="H1547" t="s">
        <v>28</v>
      </c>
      <c r="I1547">
        <v>2</v>
      </c>
      <c r="J1547">
        <v>4</v>
      </c>
      <c r="K1547" t="s">
        <v>10650</v>
      </c>
      <c r="L1547" t="s">
        <v>12238</v>
      </c>
      <c r="M1547" t="s">
        <v>22</v>
      </c>
      <c r="N1547" t="s">
        <v>513</v>
      </c>
      <c r="O1547" t="s">
        <v>29</v>
      </c>
      <c r="P1547" t="s">
        <v>525</v>
      </c>
      <c r="Q1547" s="13">
        <v>3136</v>
      </c>
      <c r="S1547" s="1">
        <v>0.1</v>
      </c>
      <c r="T1547" t="s">
        <v>23</v>
      </c>
      <c r="U1547" t="s">
        <v>97</v>
      </c>
      <c r="V1547" t="b">
        <v>0</v>
      </c>
      <c r="W1547">
        <v>2</v>
      </c>
      <c r="X1547" t="s">
        <v>157</v>
      </c>
      <c r="Y1547" t="s">
        <v>26</v>
      </c>
    </row>
    <row r="1548" spans="1:25" x14ac:dyDescent="0.4">
      <c r="A1548" t="s">
        <v>5010</v>
      </c>
      <c r="B1548" s="2">
        <f ca="1">TODAY()+OpportunityTbl[[#This Row],[CreatedOn_DaysFromToday]]</f>
        <v>45014</v>
      </c>
      <c r="C1548" s="2">
        <f ca="1">TODAY()+OpportunityTbl[[#This Row],[EstCloseDate_DaysFromToday]]</f>
        <v>45110</v>
      </c>
      <c r="D1548" t="str">
        <f>IF(OpportunityTbl[[#This Row],[statecode]]=0,"",OpportunityTbl[[#This Row],[Estimated Close Date]])</f>
        <v/>
      </c>
      <c r="E1548" s="14">
        <v>-96</v>
      </c>
      <c r="F1548" s="14">
        <v>0</v>
      </c>
      <c r="G1548" t="s">
        <v>4280</v>
      </c>
      <c r="H1548" t="s">
        <v>4281</v>
      </c>
      <c r="I1548">
        <v>0</v>
      </c>
      <c r="J1548">
        <v>1</v>
      </c>
      <c r="K1548" t="s">
        <v>10532</v>
      </c>
      <c r="L1548" t="s">
        <v>12233</v>
      </c>
      <c r="M1548" t="s">
        <v>22</v>
      </c>
      <c r="N1548" t="s">
        <v>1816</v>
      </c>
      <c r="O1548" t="s">
        <v>29</v>
      </c>
      <c r="P1548" t="s">
        <v>4473</v>
      </c>
      <c r="Q1548" s="13">
        <v>29847</v>
      </c>
      <c r="S1548" s="1">
        <v>0.5</v>
      </c>
      <c r="T1548" t="s">
        <v>168</v>
      </c>
      <c r="U1548" t="s">
        <v>97</v>
      </c>
      <c r="V1548" t="b">
        <v>0</v>
      </c>
      <c r="W1548">
        <v>4</v>
      </c>
      <c r="X1548" t="s">
        <v>240</v>
      </c>
      <c r="Y1548" t="s">
        <v>4896</v>
      </c>
    </row>
    <row r="1549" spans="1:25" x14ac:dyDescent="0.4">
      <c r="A1549" t="s">
        <v>5382</v>
      </c>
      <c r="B1549" s="2">
        <f ca="1">TODAY()+OpportunityTbl[[#This Row],[CreatedOn_DaysFromToday]]</f>
        <v>45014</v>
      </c>
      <c r="C1549" s="2">
        <f ca="1">TODAY()+OpportunityTbl[[#This Row],[EstCloseDate_DaysFromToday]]</f>
        <v>45064</v>
      </c>
      <c r="D1549">
        <f ca="1">IF(OpportunityTbl[[#This Row],[statecode]]=0,"",OpportunityTbl[[#This Row],[Estimated Close Date]])</f>
        <v>45064</v>
      </c>
      <c r="E1549" s="14">
        <v>-96</v>
      </c>
      <c r="F1549" s="14">
        <v>-46</v>
      </c>
      <c r="G1549" t="s">
        <v>27</v>
      </c>
      <c r="H1549" t="s">
        <v>28</v>
      </c>
      <c r="I1549">
        <v>2</v>
      </c>
      <c r="J1549">
        <v>4</v>
      </c>
      <c r="K1549" t="s">
        <v>10630</v>
      </c>
      <c r="L1549" t="s">
        <v>12239</v>
      </c>
      <c r="M1549" t="s">
        <v>22</v>
      </c>
      <c r="N1549" t="s">
        <v>2069</v>
      </c>
      <c r="O1549" t="s">
        <v>29</v>
      </c>
      <c r="P1549" t="s">
        <v>2084</v>
      </c>
      <c r="Q1549" s="13">
        <v>6679</v>
      </c>
      <c r="S1549" s="1">
        <v>0.3</v>
      </c>
      <c r="T1549" t="s">
        <v>168</v>
      </c>
      <c r="U1549" t="s">
        <v>24</v>
      </c>
      <c r="V1549" t="b">
        <v>0</v>
      </c>
      <c r="W1549">
        <v>4</v>
      </c>
      <c r="X1549" t="s">
        <v>157</v>
      </c>
      <c r="Y1549" t="s">
        <v>4896</v>
      </c>
    </row>
    <row r="1550" spans="1:25" x14ac:dyDescent="0.4">
      <c r="A1550" t="s">
        <v>5492</v>
      </c>
      <c r="B1550" s="2">
        <f ca="1">TODAY()+OpportunityTbl[[#This Row],[CreatedOn_DaysFromToday]]</f>
        <v>45014</v>
      </c>
      <c r="C1550" s="2">
        <f ca="1">TODAY()+OpportunityTbl[[#This Row],[EstCloseDate_DaysFromToday]]</f>
        <v>45096</v>
      </c>
      <c r="D1550">
        <f ca="1">IF(OpportunityTbl[[#This Row],[statecode]]=0,"",OpportunityTbl[[#This Row],[Estimated Close Date]])</f>
        <v>45096</v>
      </c>
      <c r="E1550" s="14">
        <v>-96</v>
      </c>
      <c r="F1550" s="14">
        <v>-14</v>
      </c>
      <c r="G1550" t="s">
        <v>27</v>
      </c>
      <c r="H1550" t="s">
        <v>28</v>
      </c>
      <c r="I1550">
        <v>2</v>
      </c>
      <c r="J1550">
        <v>4</v>
      </c>
      <c r="K1550" t="s">
        <v>10517</v>
      </c>
      <c r="L1550" t="s">
        <v>12236</v>
      </c>
      <c r="M1550" t="s">
        <v>22</v>
      </c>
      <c r="N1550" t="s">
        <v>1617</v>
      </c>
      <c r="O1550" t="s">
        <v>29</v>
      </c>
      <c r="P1550" t="s">
        <v>1618</v>
      </c>
      <c r="Q1550" s="13">
        <v>2531</v>
      </c>
      <c r="S1550" s="1">
        <v>0.5</v>
      </c>
      <c r="T1550" t="s">
        <v>168</v>
      </c>
      <c r="U1550" t="s">
        <v>97</v>
      </c>
      <c r="V1550" t="b">
        <v>0</v>
      </c>
      <c r="W1550">
        <v>3.5</v>
      </c>
      <c r="X1550" t="s">
        <v>240</v>
      </c>
      <c r="Y1550" t="s">
        <v>4896</v>
      </c>
    </row>
    <row r="1551" spans="1:25" x14ac:dyDescent="0.4">
      <c r="A1551" t="s">
        <v>5756</v>
      </c>
      <c r="B1551" s="2">
        <f ca="1">TODAY()+OpportunityTbl[[#This Row],[CreatedOn_DaysFromToday]]</f>
        <v>45014</v>
      </c>
      <c r="C1551" s="2">
        <f ca="1">TODAY()+OpportunityTbl[[#This Row],[EstCloseDate_DaysFromToday]]</f>
        <v>45077</v>
      </c>
      <c r="D1551">
        <f ca="1">IF(OpportunityTbl[[#This Row],[statecode]]=0,"",OpportunityTbl[[#This Row],[Estimated Close Date]])</f>
        <v>45077</v>
      </c>
      <c r="E1551" s="14">
        <v>-96</v>
      </c>
      <c r="F1551" s="14">
        <v>-33</v>
      </c>
      <c r="G1551" t="s">
        <v>27</v>
      </c>
      <c r="H1551" t="s">
        <v>28</v>
      </c>
      <c r="I1551">
        <v>2</v>
      </c>
      <c r="J1551">
        <v>4</v>
      </c>
      <c r="K1551" t="s">
        <v>10617</v>
      </c>
      <c r="L1551" t="s">
        <v>12237</v>
      </c>
      <c r="M1551" t="s">
        <v>22</v>
      </c>
      <c r="N1551" t="s">
        <v>1710</v>
      </c>
      <c r="O1551" t="s">
        <v>29</v>
      </c>
      <c r="P1551" t="s">
        <v>1713</v>
      </c>
      <c r="Q1551" s="13">
        <v>4207</v>
      </c>
      <c r="S1551" s="1">
        <v>0.5</v>
      </c>
      <c r="T1551" t="s">
        <v>168</v>
      </c>
      <c r="U1551" t="s">
        <v>24</v>
      </c>
      <c r="V1551" t="b">
        <v>0</v>
      </c>
      <c r="W1551">
        <v>5</v>
      </c>
      <c r="X1551" t="s">
        <v>240</v>
      </c>
      <c r="Y1551" t="s">
        <v>4890</v>
      </c>
    </row>
    <row r="1552" spans="1:25" x14ac:dyDescent="0.4">
      <c r="A1552" t="s">
        <v>6220</v>
      </c>
      <c r="B1552" s="2">
        <f ca="1">TODAY()+OpportunityTbl[[#This Row],[CreatedOn_DaysFromToday]]</f>
        <v>45014</v>
      </c>
      <c r="C1552" s="2">
        <f ca="1">TODAY()+OpportunityTbl[[#This Row],[EstCloseDate_DaysFromToday]]</f>
        <v>45081</v>
      </c>
      <c r="D1552">
        <f ca="1">IF(OpportunityTbl[[#This Row],[statecode]]=0,"",OpportunityTbl[[#This Row],[Estimated Close Date]])</f>
        <v>45081</v>
      </c>
      <c r="E1552" s="14">
        <v>-96</v>
      </c>
      <c r="F1552" s="14">
        <v>-29</v>
      </c>
      <c r="G1552" t="s">
        <v>27</v>
      </c>
      <c r="H1552" t="s">
        <v>28</v>
      </c>
      <c r="I1552">
        <v>2</v>
      </c>
      <c r="J1552">
        <v>4</v>
      </c>
      <c r="K1552" t="s">
        <v>10672</v>
      </c>
      <c r="L1552" t="s">
        <v>12238</v>
      </c>
      <c r="M1552" t="s">
        <v>22</v>
      </c>
      <c r="N1552" t="s">
        <v>513</v>
      </c>
      <c r="O1552" t="s">
        <v>29</v>
      </c>
      <c r="P1552" t="s">
        <v>514</v>
      </c>
      <c r="Q1552" s="13">
        <v>3891</v>
      </c>
      <c r="S1552" s="1">
        <v>0.5</v>
      </c>
      <c r="T1552" t="s">
        <v>168</v>
      </c>
      <c r="U1552" t="s">
        <v>97</v>
      </c>
      <c r="V1552" t="b">
        <v>0</v>
      </c>
      <c r="W1552">
        <v>2</v>
      </c>
      <c r="X1552" t="s">
        <v>240</v>
      </c>
      <c r="Y1552" t="s">
        <v>4892</v>
      </c>
    </row>
    <row r="1553" spans="1:25" x14ac:dyDescent="0.4">
      <c r="A1553" t="s">
        <v>6917</v>
      </c>
      <c r="B1553" s="2">
        <f ca="1">TODAY()+OpportunityTbl[[#This Row],[CreatedOn_DaysFromToday]]</f>
        <v>45014</v>
      </c>
      <c r="C1553" s="2">
        <f ca="1">TODAY()+OpportunityTbl[[#This Row],[EstCloseDate_DaysFromToday]]</f>
        <v>45064</v>
      </c>
      <c r="D1553">
        <f ca="1">IF(OpportunityTbl[[#This Row],[statecode]]=0,"",OpportunityTbl[[#This Row],[Estimated Close Date]])</f>
        <v>45064</v>
      </c>
      <c r="E1553" s="14">
        <v>-96</v>
      </c>
      <c r="F1553" s="14">
        <v>-46</v>
      </c>
      <c r="G1553" t="s">
        <v>27</v>
      </c>
      <c r="H1553" t="s">
        <v>28</v>
      </c>
      <c r="I1553">
        <v>2</v>
      </c>
      <c r="J1553">
        <v>4</v>
      </c>
      <c r="K1553" t="s">
        <v>10633</v>
      </c>
      <c r="L1553" t="s">
        <v>12236</v>
      </c>
      <c r="M1553" t="s">
        <v>22</v>
      </c>
      <c r="N1553" t="s">
        <v>31</v>
      </c>
      <c r="O1553" t="s">
        <v>29</v>
      </c>
      <c r="P1553" t="s">
        <v>319</v>
      </c>
      <c r="Q1553" s="13">
        <v>2236</v>
      </c>
      <c r="S1553" s="1">
        <v>0.1</v>
      </c>
      <c r="T1553" t="s">
        <v>23</v>
      </c>
      <c r="U1553" t="s">
        <v>24</v>
      </c>
      <c r="V1553" t="b">
        <v>0</v>
      </c>
      <c r="W1553">
        <v>2.5</v>
      </c>
      <c r="X1553" t="s">
        <v>25</v>
      </c>
      <c r="Y1553" t="s">
        <v>4905</v>
      </c>
    </row>
    <row r="1554" spans="1:25" x14ac:dyDescent="0.4">
      <c r="A1554" t="s">
        <v>7336</v>
      </c>
      <c r="B1554" s="2">
        <f ca="1">TODAY()+OpportunityTbl[[#This Row],[CreatedOn_DaysFromToday]]</f>
        <v>45014</v>
      </c>
      <c r="C1554" s="2">
        <f ca="1">TODAY()+OpportunityTbl[[#This Row],[EstCloseDate_DaysFromToday]]</f>
        <v>45080</v>
      </c>
      <c r="D1554">
        <f ca="1">IF(OpportunityTbl[[#This Row],[statecode]]=0,"",OpportunityTbl[[#This Row],[Estimated Close Date]])</f>
        <v>45080</v>
      </c>
      <c r="E1554" s="14">
        <v>-96</v>
      </c>
      <c r="F1554" s="14">
        <v>-30</v>
      </c>
      <c r="G1554" t="s">
        <v>7082</v>
      </c>
      <c r="H1554" t="s">
        <v>7082</v>
      </c>
      <c r="I1554">
        <v>1</v>
      </c>
      <c r="J1554">
        <v>3</v>
      </c>
      <c r="K1554" t="s">
        <v>10619</v>
      </c>
      <c r="L1554" t="s">
        <v>12239</v>
      </c>
      <c r="M1554" t="s">
        <v>22</v>
      </c>
      <c r="N1554" t="s">
        <v>779</v>
      </c>
      <c r="O1554" t="s">
        <v>29</v>
      </c>
      <c r="P1554" t="s">
        <v>782</v>
      </c>
      <c r="Q1554" s="13">
        <v>8979</v>
      </c>
      <c r="R1554" s="13">
        <v>8799.42</v>
      </c>
      <c r="S1554" s="1">
        <v>0.3</v>
      </c>
      <c r="T1554" t="s">
        <v>168</v>
      </c>
      <c r="U1554" t="s">
        <v>97</v>
      </c>
      <c r="V1554" t="b">
        <v>1</v>
      </c>
      <c r="W1554">
        <v>2</v>
      </c>
      <c r="X1554" t="s">
        <v>157</v>
      </c>
      <c r="Y1554" t="s">
        <v>4890</v>
      </c>
    </row>
    <row r="1555" spans="1:25" x14ac:dyDescent="0.4">
      <c r="A1555" t="s">
        <v>7578</v>
      </c>
      <c r="B1555" s="2">
        <f ca="1">TODAY()+OpportunityTbl[[#This Row],[CreatedOn_DaysFromToday]]</f>
        <v>45014</v>
      </c>
      <c r="C1555" s="2">
        <f ca="1">TODAY()+OpportunityTbl[[#This Row],[EstCloseDate_DaysFromToday]]</f>
        <v>45060</v>
      </c>
      <c r="D1555">
        <f ca="1">IF(OpportunityTbl[[#This Row],[statecode]]=0,"",OpportunityTbl[[#This Row],[Estimated Close Date]])</f>
        <v>45060</v>
      </c>
      <c r="E1555" s="14">
        <v>-96</v>
      </c>
      <c r="F1555" s="14">
        <v>-50</v>
      </c>
      <c r="G1555" t="s">
        <v>7082</v>
      </c>
      <c r="H1555" t="s">
        <v>7082</v>
      </c>
      <c r="I1555">
        <v>1</v>
      </c>
      <c r="J1555">
        <v>3</v>
      </c>
      <c r="K1555" t="s">
        <v>10698</v>
      </c>
      <c r="L1555" t="s">
        <v>12237</v>
      </c>
      <c r="M1555" t="s">
        <v>22</v>
      </c>
      <c r="N1555" t="s">
        <v>469</v>
      </c>
      <c r="O1555" t="s">
        <v>29</v>
      </c>
      <c r="P1555" t="s">
        <v>470</v>
      </c>
      <c r="Q1555" s="13">
        <v>2679</v>
      </c>
      <c r="R1555" s="13">
        <v>2585.2399999999998</v>
      </c>
      <c r="S1555" s="1">
        <v>0.5</v>
      </c>
      <c r="T1555" t="s">
        <v>168</v>
      </c>
      <c r="U1555" t="s">
        <v>24</v>
      </c>
      <c r="V1555" t="b">
        <v>1</v>
      </c>
      <c r="W1555">
        <v>3.5</v>
      </c>
      <c r="X1555" t="s">
        <v>240</v>
      </c>
      <c r="Y1555" t="s">
        <v>4916</v>
      </c>
    </row>
    <row r="1556" spans="1:25" x14ac:dyDescent="0.4">
      <c r="A1556" t="s">
        <v>7856</v>
      </c>
      <c r="B1556" s="2">
        <f ca="1">TODAY()+OpportunityTbl[[#This Row],[CreatedOn_DaysFromToday]]</f>
        <v>45014</v>
      </c>
      <c r="C1556" s="2">
        <f ca="1">TODAY()+OpportunityTbl[[#This Row],[EstCloseDate_DaysFromToday]]</f>
        <v>45053</v>
      </c>
      <c r="D1556">
        <f ca="1">IF(OpportunityTbl[[#This Row],[statecode]]=0,"",OpportunityTbl[[#This Row],[Estimated Close Date]])</f>
        <v>45053</v>
      </c>
      <c r="E1556" s="14">
        <v>-96</v>
      </c>
      <c r="F1556" s="14">
        <v>-57</v>
      </c>
      <c r="G1556" t="s">
        <v>7082</v>
      </c>
      <c r="H1556" t="s">
        <v>7082</v>
      </c>
      <c r="I1556">
        <v>1</v>
      </c>
      <c r="J1556">
        <v>3</v>
      </c>
      <c r="K1556" t="s">
        <v>10723</v>
      </c>
      <c r="L1556" t="s">
        <v>12233</v>
      </c>
      <c r="M1556" t="s">
        <v>22</v>
      </c>
      <c r="N1556" t="s">
        <v>469</v>
      </c>
      <c r="O1556" t="s">
        <v>29</v>
      </c>
      <c r="P1556" t="s">
        <v>705</v>
      </c>
      <c r="Q1556" s="13">
        <v>26322</v>
      </c>
      <c r="R1556" s="13">
        <v>25663.95</v>
      </c>
      <c r="S1556" s="1">
        <v>0.3</v>
      </c>
      <c r="T1556" t="s">
        <v>168</v>
      </c>
      <c r="U1556" t="s">
        <v>24</v>
      </c>
      <c r="V1556" t="b">
        <v>1</v>
      </c>
      <c r="W1556">
        <v>2.5</v>
      </c>
      <c r="X1556" t="s">
        <v>157</v>
      </c>
      <c r="Y1556" t="s">
        <v>4896</v>
      </c>
    </row>
    <row r="1557" spans="1:25" x14ac:dyDescent="0.4">
      <c r="A1557" t="s">
        <v>8530</v>
      </c>
      <c r="B1557" s="2">
        <f ca="1">TODAY()+OpportunityTbl[[#This Row],[CreatedOn_DaysFromToday]]</f>
        <v>45014</v>
      </c>
      <c r="C1557" s="2">
        <f ca="1">TODAY()+OpportunityTbl[[#This Row],[EstCloseDate_DaysFromToday]]</f>
        <v>45081</v>
      </c>
      <c r="D1557">
        <f ca="1">IF(OpportunityTbl[[#This Row],[statecode]]=0,"",OpportunityTbl[[#This Row],[Estimated Close Date]])</f>
        <v>45081</v>
      </c>
      <c r="E1557" s="14">
        <v>-96</v>
      </c>
      <c r="F1557" s="14">
        <v>-29</v>
      </c>
      <c r="G1557" t="s">
        <v>7082</v>
      </c>
      <c r="H1557" t="s">
        <v>7082</v>
      </c>
      <c r="I1557">
        <v>1</v>
      </c>
      <c r="J1557">
        <v>3</v>
      </c>
      <c r="K1557" t="s">
        <v>10639</v>
      </c>
      <c r="L1557" t="s">
        <v>12234</v>
      </c>
      <c r="M1557" t="s">
        <v>22</v>
      </c>
      <c r="N1557" t="s">
        <v>1710</v>
      </c>
      <c r="O1557" t="s">
        <v>29</v>
      </c>
      <c r="P1557" t="s">
        <v>1881</v>
      </c>
      <c r="Q1557" s="13">
        <v>3142</v>
      </c>
      <c r="R1557" s="13">
        <v>3016.32</v>
      </c>
      <c r="S1557" s="1">
        <v>0.9</v>
      </c>
      <c r="T1557" t="s">
        <v>4724</v>
      </c>
      <c r="U1557" t="s">
        <v>24</v>
      </c>
      <c r="V1557" t="b">
        <v>0</v>
      </c>
      <c r="W1557">
        <v>4</v>
      </c>
      <c r="X1557" t="s">
        <v>4732</v>
      </c>
      <c r="Y1557" t="s">
        <v>26</v>
      </c>
    </row>
    <row r="1558" spans="1:25" x14ac:dyDescent="0.4">
      <c r="A1558" t="s">
        <v>8852</v>
      </c>
      <c r="B1558" s="2">
        <f ca="1">TODAY()+OpportunityTbl[[#This Row],[CreatedOn_DaysFromToday]]</f>
        <v>45014</v>
      </c>
      <c r="C1558" s="2">
        <f ca="1">TODAY()+OpportunityTbl[[#This Row],[EstCloseDate_DaysFromToday]]</f>
        <v>45058</v>
      </c>
      <c r="D1558">
        <f ca="1">IF(OpportunityTbl[[#This Row],[statecode]]=0,"",OpportunityTbl[[#This Row],[Estimated Close Date]])</f>
        <v>45058</v>
      </c>
      <c r="E1558" s="14">
        <v>-96</v>
      </c>
      <c r="F1558" s="14">
        <v>-52</v>
      </c>
      <c r="G1558" t="s">
        <v>7082</v>
      </c>
      <c r="H1558" t="s">
        <v>7082</v>
      </c>
      <c r="I1558">
        <v>1</v>
      </c>
      <c r="J1558">
        <v>3</v>
      </c>
      <c r="K1558" t="s">
        <v>10724</v>
      </c>
      <c r="L1558" t="s">
        <v>12236</v>
      </c>
      <c r="M1558" t="s">
        <v>22</v>
      </c>
      <c r="N1558" t="s">
        <v>1710</v>
      </c>
      <c r="O1558" t="s">
        <v>29</v>
      </c>
      <c r="P1558" t="s">
        <v>1711</v>
      </c>
      <c r="Q1558" s="13">
        <v>2032</v>
      </c>
      <c r="R1558" s="13">
        <v>1950.72</v>
      </c>
      <c r="S1558" s="1">
        <v>0.3</v>
      </c>
      <c r="T1558" t="s">
        <v>168</v>
      </c>
      <c r="U1558" t="s">
        <v>24</v>
      </c>
      <c r="V1558" t="b">
        <v>1</v>
      </c>
      <c r="W1558">
        <v>4</v>
      </c>
      <c r="X1558" t="s">
        <v>240</v>
      </c>
      <c r="Y1558" t="s">
        <v>26</v>
      </c>
    </row>
    <row r="1559" spans="1:25" x14ac:dyDescent="0.4">
      <c r="A1559" t="s">
        <v>9055</v>
      </c>
      <c r="B1559" s="2">
        <f ca="1">TODAY()+OpportunityTbl[[#This Row],[CreatedOn_DaysFromToday]]</f>
        <v>45014</v>
      </c>
      <c r="C1559" s="2">
        <f ca="1">TODAY()+OpportunityTbl[[#This Row],[EstCloseDate_DaysFromToday]]</f>
        <v>45043</v>
      </c>
      <c r="D1559">
        <f ca="1">IF(OpportunityTbl[[#This Row],[statecode]]=0,"",OpportunityTbl[[#This Row],[Estimated Close Date]])</f>
        <v>45043</v>
      </c>
      <c r="E1559" s="14">
        <v>-96</v>
      </c>
      <c r="F1559" s="14">
        <v>-67</v>
      </c>
      <c r="G1559" t="s">
        <v>7082</v>
      </c>
      <c r="H1559" t="s">
        <v>7082</v>
      </c>
      <c r="I1559">
        <v>1</v>
      </c>
      <c r="J1559">
        <v>3</v>
      </c>
      <c r="K1559" t="s">
        <v>10713</v>
      </c>
      <c r="L1559" t="s">
        <v>12237</v>
      </c>
      <c r="M1559" t="s">
        <v>22</v>
      </c>
      <c r="N1559" t="s">
        <v>469</v>
      </c>
      <c r="O1559" t="s">
        <v>29</v>
      </c>
      <c r="P1559" t="s">
        <v>470</v>
      </c>
      <c r="Q1559" s="13">
        <v>4190</v>
      </c>
      <c r="R1559" s="13">
        <v>4043.35</v>
      </c>
      <c r="S1559" s="1">
        <v>0.5</v>
      </c>
      <c r="T1559" t="s">
        <v>168</v>
      </c>
      <c r="U1559" t="s">
        <v>100</v>
      </c>
      <c r="V1559" t="b">
        <v>1</v>
      </c>
      <c r="W1559">
        <v>3.5</v>
      </c>
      <c r="X1559" t="s">
        <v>240</v>
      </c>
      <c r="Y1559" t="s">
        <v>26</v>
      </c>
    </row>
    <row r="1560" spans="1:25" x14ac:dyDescent="0.4">
      <c r="A1560" t="s">
        <v>566</v>
      </c>
      <c r="B1560" s="2">
        <f ca="1">TODAY()+OpportunityTbl[[#This Row],[CreatedOn_DaysFromToday]]</f>
        <v>45013</v>
      </c>
      <c r="C1560" s="2">
        <f ca="1">TODAY()+OpportunityTbl[[#This Row],[EstCloseDate_DaysFromToday]]</f>
        <v>45058</v>
      </c>
      <c r="D1560">
        <f ca="1">IF(OpportunityTbl[[#This Row],[statecode]]=0,"",OpportunityTbl[[#This Row],[Estimated Close Date]])</f>
        <v>45058</v>
      </c>
      <c r="E1560" s="14">
        <v>-97</v>
      </c>
      <c r="F1560" s="14">
        <v>-52</v>
      </c>
      <c r="G1560" t="s">
        <v>27</v>
      </c>
      <c r="H1560" t="s">
        <v>28</v>
      </c>
      <c r="I1560">
        <v>2</v>
      </c>
      <c r="J1560">
        <v>4</v>
      </c>
      <c r="K1560" t="s">
        <v>10715</v>
      </c>
      <c r="L1560" t="s">
        <v>12234</v>
      </c>
      <c r="M1560" t="s">
        <v>22</v>
      </c>
      <c r="N1560" t="s">
        <v>518</v>
      </c>
      <c r="O1560" t="s">
        <v>29</v>
      </c>
      <c r="P1560" t="s">
        <v>532</v>
      </c>
      <c r="Q1560" s="13">
        <v>2059</v>
      </c>
      <c r="S1560" s="1">
        <v>0.3</v>
      </c>
      <c r="T1560" t="s">
        <v>168</v>
      </c>
      <c r="U1560" t="s">
        <v>24</v>
      </c>
      <c r="V1560" t="b">
        <v>1</v>
      </c>
      <c r="W1560">
        <v>2.5</v>
      </c>
      <c r="X1560" t="s">
        <v>157</v>
      </c>
      <c r="Y1560" t="s">
        <v>26</v>
      </c>
    </row>
    <row r="1561" spans="1:25" x14ac:dyDescent="0.4">
      <c r="A1561" t="s">
        <v>1896</v>
      </c>
      <c r="B1561" s="2">
        <f ca="1">TODAY()+OpportunityTbl[[#This Row],[CreatedOn_DaysFromToday]]</f>
        <v>45013</v>
      </c>
      <c r="C1561" s="2">
        <f ca="1">TODAY()+OpportunityTbl[[#This Row],[EstCloseDate_DaysFromToday]]</f>
        <v>45061</v>
      </c>
      <c r="D1561">
        <f ca="1">IF(OpportunityTbl[[#This Row],[statecode]]=0,"",OpportunityTbl[[#This Row],[Estimated Close Date]])</f>
        <v>45061</v>
      </c>
      <c r="E1561" s="14">
        <v>-97</v>
      </c>
      <c r="F1561" s="14">
        <v>-49</v>
      </c>
      <c r="G1561" t="s">
        <v>27</v>
      </c>
      <c r="H1561" t="s">
        <v>28</v>
      </c>
      <c r="I1561">
        <v>2</v>
      </c>
      <c r="J1561">
        <v>4</v>
      </c>
      <c r="K1561" t="s">
        <v>10690</v>
      </c>
      <c r="L1561" t="s">
        <v>12238</v>
      </c>
      <c r="M1561" t="s">
        <v>22</v>
      </c>
      <c r="N1561" t="s">
        <v>513</v>
      </c>
      <c r="O1561" t="s">
        <v>29</v>
      </c>
      <c r="P1561" t="s">
        <v>514</v>
      </c>
      <c r="Q1561" s="13">
        <v>2236</v>
      </c>
      <c r="S1561" s="1">
        <v>0.3</v>
      </c>
      <c r="T1561" t="s">
        <v>168</v>
      </c>
      <c r="U1561" t="s">
        <v>97</v>
      </c>
      <c r="V1561" t="b">
        <v>1</v>
      </c>
      <c r="W1561">
        <v>2</v>
      </c>
      <c r="X1561" t="s">
        <v>157</v>
      </c>
      <c r="Y1561" t="s">
        <v>26</v>
      </c>
    </row>
    <row r="1562" spans="1:25" x14ac:dyDescent="0.4">
      <c r="A1562" t="s">
        <v>1897</v>
      </c>
      <c r="B1562" s="2">
        <f ca="1">TODAY()+OpportunityTbl[[#This Row],[CreatedOn_DaysFromToday]]</f>
        <v>45013</v>
      </c>
      <c r="C1562" s="2">
        <f ca="1">TODAY()+OpportunityTbl[[#This Row],[EstCloseDate_DaysFromToday]]</f>
        <v>45072</v>
      </c>
      <c r="D1562">
        <f ca="1">IF(OpportunityTbl[[#This Row],[statecode]]=0,"",OpportunityTbl[[#This Row],[Estimated Close Date]])</f>
        <v>45072</v>
      </c>
      <c r="E1562" s="14">
        <v>-97</v>
      </c>
      <c r="F1562" s="14">
        <v>-38</v>
      </c>
      <c r="G1562" t="s">
        <v>27</v>
      </c>
      <c r="H1562" t="s">
        <v>28</v>
      </c>
      <c r="I1562">
        <v>2</v>
      </c>
      <c r="J1562">
        <v>4</v>
      </c>
      <c r="K1562" t="s">
        <v>10627</v>
      </c>
      <c r="L1562" t="s">
        <v>12238</v>
      </c>
      <c r="M1562" t="s">
        <v>22</v>
      </c>
      <c r="N1562" t="s">
        <v>534</v>
      </c>
      <c r="O1562" t="s">
        <v>29</v>
      </c>
      <c r="P1562" t="s">
        <v>581</v>
      </c>
      <c r="Q1562" s="13">
        <v>2409</v>
      </c>
      <c r="S1562" s="1">
        <v>0.3</v>
      </c>
      <c r="T1562" t="s">
        <v>168</v>
      </c>
      <c r="U1562" t="s">
        <v>100</v>
      </c>
      <c r="V1562" t="b">
        <v>1</v>
      </c>
      <c r="W1562">
        <v>2</v>
      </c>
      <c r="X1562" t="s">
        <v>157</v>
      </c>
      <c r="Y1562" t="s">
        <v>26</v>
      </c>
    </row>
    <row r="1563" spans="1:25" x14ac:dyDescent="0.4">
      <c r="A1563" t="s">
        <v>1967</v>
      </c>
      <c r="B1563" s="2">
        <f ca="1">TODAY()+OpportunityTbl[[#This Row],[CreatedOn_DaysFromToday]]</f>
        <v>45013</v>
      </c>
      <c r="C1563" s="2">
        <f ca="1">TODAY()+OpportunityTbl[[#This Row],[EstCloseDate_DaysFromToday]]</f>
        <v>45067</v>
      </c>
      <c r="D1563">
        <f ca="1">IF(OpportunityTbl[[#This Row],[statecode]]=0,"",OpportunityTbl[[#This Row],[Estimated Close Date]])</f>
        <v>45067</v>
      </c>
      <c r="E1563" s="14">
        <v>-97</v>
      </c>
      <c r="F1563" s="14">
        <v>-43</v>
      </c>
      <c r="G1563" t="s">
        <v>27</v>
      </c>
      <c r="H1563" t="s">
        <v>28</v>
      </c>
      <c r="I1563">
        <v>2</v>
      </c>
      <c r="J1563">
        <v>4</v>
      </c>
      <c r="K1563" t="s">
        <v>10633</v>
      </c>
      <c r="L1563" t="s">
        <v>12238</v>
      </c>
      <c r="M1563" t="s">
        <v>22</v>
      </c>
      <c r="N1563" t="s">
        <v>31</v>
      </c>
      <c r="O1563" t="s">
        <v>29</v>
      </c>
      <c r="P1563" t="s">
        <v>32</v>
      </c>
      <c r="Q1563" s="13">
        <v>4124</v>
      </c>
      <c r="S1563" s="1">
        <v>0.3</v>
      </c>
      <c r="T1563" t="s">
        <v>168</v>
      </c>
      <c r="U1563" t="s">
        <v>24</v>
      </c>
      <c r="V1563" t="b">
        <v>0</v>
      </c>
      <c r="W1563">
        <v>2</v>
      </c>
      <c r="X1563" t="s">
        <v>157</v>
      </c>
      <c r="Y1563" t="s">
        <v>26</v>
      </c>
    </row>
    <row r="1564" spans="1:25" x14ac:dyDescent="0.4">
      <c r="A1564" t="s">
        <v>1968</v>
      </c>
      <c r="B1564" s="2">
        <f ca="1">TODAY()+OpportunityTbl[[#This Row],[CreatedOn_DaysFromToday]]</f>
        <v>45013</v>
      </c>
      <c r="C1564" s="2">
        <f ca="1">TODAY()+OpportunityTbl[[#This Row],[EstCloseDate_DaysFromToday]]</f>
        <v>45057</v>
      </c>
      <c r="D1564">
        <f ca="1">IF(OpportunityTbl[[#This Row],[statecode]]=0,"",OpportunityTbl[[#This Row],[Estimated Close Date]])</f>
        <v>45057</v>
      </c>
      <c r="E1564" s="14">
        <v>-97</v>
      </c>
      <c r="F1564" s="14">
        <v>-53</v>
      </c>
      <c r="G1564" t="s">
        <v>27</v>
      </c>
      <c r="H1564" t="s">
        <v>28</v>
      </c>
      <c r="I1564">
        <v>2</v>
      </c>
      <c r="J1564">
        <v>4</v>
      </c>
      <c r="K1564" t="s">
        <v>10720</v>
      </c>
      <c r="L1564" t="s">
        <v>12238</v>
      </c>
      <c r="M1564" t="s">
        <v>22</v>
      </c>
      <c r="N1564" t="s">
        <v>518</v>
      </c>
      <c r="O1564" t="s">
        <v>29</v>
      </c>
      <c r="P1564" t="s">
        <v>519</v>
      </c>
      <c r="Q1564" s="13">
        <v>2342</v>
      </c>
      <c r="S1564" s="1">
        <v>0.3</v>
      </c>
      <c r="T1564" t="s">
        <v>168</v>
      </c>
      <c r="U1564" t="s">
        <v>24</v>
      </c>
      <c r="V1564" t="b">
        <v>1</v>
      </c>
      <c r="W1564">
        <v>2</v>
      </c>
      <c r="X1564" t="s">
        <v>157</v>
      </c>
      <c r="Y1564" t="s">
        <v>26</v>
      </c>
    </row>
    <row r="1565" spans="1:25" x14ac:dyDescent="0.4">
      <c r="A1565" t="s">
        <v>3831</v>
      </c>
      <c r="B1565" s="2">
        <f ca="1">TODAY()+OpportunityTbl[[#This Row],[CreatedOn_DaysFromToday]]</f>
        <v>45013</v>
      </c>
      <c r="C1565" s="2">
        <f ca="1">TODAY()+OpportunityTbl[[#This Row],[EstCloseDate_DaysFromToday]]</f>
        <v>45043</v>
      </c>
      <c r="D1565">
        <f ca="1">IF(OpportunityTbl[[#This Row],[statecode]]=0,"",OpportunityTbl[[#This Row],[Estimated Close Date]])</f>
        <v>45043</v>
      </c>
      <c r="E1565" s="14">
        <v>-97</v>
      </c>
      <c r="F1565" s="14">
        <v>-67</v>
      </c>
      <c r="G1565" t="s">
        <v>27</v>
      </c>
      <c r="H1565" t="s">
        <v>28</v>
      </c>
      <c r="I1565">
        <v>2</v>
      </c>
      <c r="J1565">
        <v>4</v>
      </c>
      <c r="K1565" t="s">
        <v>10713</v>
      </c>
      <c r="L1565" t="s">
        <v>12238</v>
      </c>
      <c r="M1565" t="s">
        <v>22</v>
      </c>
      <c r="N1565" t="s">
        <v>518</v>
      </c>
      <c r="O1565" t="s">
        <v>29</v>
      </c>
      <c r="P1565" t="s">
        <v>532</v>
      </c>
      <c r="Q1565" s="13">
        <v>3652</v>
      </c>
      <c r="S1565" s="1">
        <v>0.1</v>
      </c>
      <c r="T1565" t="s">
        <v>23</v>
      </c>
      <c r="U1565" t="s">
        <v>100</v>
      </c>
      <c r="V1565" t="b">
        <v>1</v>
      </c>
      <c r="W1565">
        <v>2</v>
      </c>
      <c r="X1565" t="s">
        <v>25</v>
      </c>
      <c r="Y1565" t="s">
        <v>26</v>
      </c>
    </row>
    <row r="1566" spans="1:25" x14ac:dyDescent="0.4">
      <c r="A1566" t="s">
        <v>6918</v>
      </c>
      <c r="B1566" s="2">
        <f ca="1">TODAY()+OpportunityTbl[[#This Row],[CreatedOn_DaysFromToday]]</f>
        <v>45013</v>
      </c>
      <c r="C1566" s="2">
        <f ca="1">TODAY()+OpportunityTbl[[#This Row],[EstCloseDate_DaysFromToday]]</f>
        <v>45043</v>
      </c>
      <c r="D1566">
        <f ca="1">IF(OpportunityTbl[[#This Row],[statecode]]=0,"",OpportunityTbl[[#This Row],[Estimated Close Date]])</f>
        <v>45043</v>
      </c>
      <c r="E1566" s="14">
        <v>-97</v>
      </c>
      <c r="F1566" s="14">
        <v>-67</v>
      </c>
      <c r="G1566" t="s">
        <v>27</v>
      </c>
      <c r="H1566" t="s">
        <v>28</v>
      </c>
      <c r="I1566">
        <v>2</v>
      </c>
      <c r="J1566">
        <v>4</v>
      </c>
      <c r="K1566" t="s">
        <v>10714</v>
      </c>
      <c r="L1566" t="s">
        <v>12234</v>
      </c>
      <c r="M1566" t="s">
        <v>22</v>
      </c>
      <c r="N1566" t="s">
        <v>31</v>
      </c>
      <c r="O1566" t="s">
        <v>29</v>
      </c>
      <c r="P1566" t="s">
        <v>319</v>
      </c>
      <c r="Q1566" s="13">
        <v>1254</v>
      </c>
      <c r="S1566" s="1">
        <v>0.1</v>
      </c>
      <c r="T1566" t="s">
        <v>23</v>
      </c>
      <c r="U1566" t="s">
        <v>24</v>
      </c>
      <c r="V1566" t="b">
        <v>1</v>
      </c>
      <c r="W1566">
        <v>2.5</v>
      </c>
      <c r="X1566" t="s">
        <v>25</v>
      </c>
      <c r="Y1566" t="s">
        <v>4890</v>
      </c>
    </row>
    <row r="1567" spans="1:25" x14ac:dyDescent="0.4">
      <c r="A1567" t="s">
        <v>7190</v>
      </c>
      <c r="B1567" s="2">
        <f ca="1">TODAY()+OpportunityTbl[[#This Row],[CreatedOn_DaysFromToday]]</f>
        <v>45013</v>
      </c>
      <c r="C1567" s="2">
        <f ca="1">TODAY()+OpportunityTbl[[#This Row],[EstCloseDate_DaysFromToday]]</f>
        <v>45089</v>
      </c>
      <c r="D1567">
        <f ca="1">IF(OpportunityTbl[[#This Row],[statecode]]=0,"",OpportunityTbl[[#This Row],[Estimated Close Date]])</f>
        <v>45089</v>
      </c>
      <c r="E1567" s="14">
        <v>-97</v>
      </c>
      <c r="F1567" s="14">
        <v>-21</v>
      </c>
      <c r="G1567" t="s">
        <v>7082</v>
      </c>
      <c r="H1567" t="s">
        <v>7082</v>
      </c>
      <c r="I1567">
        <v>1</v>
      </c>
      <c r="J1567">
        <v>3</v>
      </c>
      <c r="K1567" t="s">
        <v>10633</v>
      </c>
      <c r="L1567" t="s">
        <v>12233</v>
      </c>
      <c r="M1567" t="s">
        <v>22</v>
      </c>
      <c r="N1567" t="s">
        <v>1710</v>
      </c>
      <c r="O1567" t="s">
        <v>29</v>
      </c>
      <c r="P1567" t="s">
        <v>2378</v>
      </c>
      <c r="Q1567" s="13">
        <v>29985</v>
      </c>
      <c r="R1567" s="13">
        <v>28785.599999999999</v>
      </c>
      <c r="S1567" s="1">
        <v>0.9</v>
      </c>
      <c r="T1567" t="s">
        <v>4724</v>
      </c>
      <c r="U1567" t="s">
        <v>24</v>
      </c>
      <c r="V1567" t="b">
        <v>0</v>
      </c>
      <c r="W1567">
        <v>4</v>
      </c>
      <c r="X1567" t="s">
        <v>4732</v>
      </c>
      <c r="Y1567" t="s">
        <v>4905</v>
      </c>
    </row>
    <row r="1568" spans="1:25" x14ac:dyDescent="0.4">
      <c r="A1568" t="s">
        <v>7468</v>
      </c>
      <c r="B1568" s="2">
        <f ca="1">TODAY()+OpportunityTbl[[#This Row],[CreatedOn_DaysFromToday]]</f>
        <v>45013</v>
      </c>
      <c r="C1568" s="2">
        <f ca="1">TODAY()+OpportunityTbl[[#This Row],[EstCloseDate_DaysFromToday]]</f>
        <v>45087</v>
      </c>
      <c r="D1568">
        <f ca="1">IF(OpportunityTbl[[#This Row],[statecode]]=0,"",OpportunityTbl[[#This Row],[Estimated Close Date]])</f>
        <v>45087</v>
      </c>
      <c r="E1568" s="14">
        <v>-97</v>
      </c>
      <c r="F1568" s="14">
        <v>-23</v>
      </c>
      <c r="G1568" t="s">
        <v>7082</v>
      </c>
      <c r="H1568" t="s">
        <v>7082</v>
      </c>
      <c r="I1568">
        <v>1</v>
      </c>
      <c r="J1568">
        <v>3</v>
      </c>
      <c r="K1568" t="s">
        <v>10657</v>
      </c>
      <c r="L1568" t="s">
        <v>12237</v>
      </c>
      <c r="M1568" t="s">
        <v>22</v>
      </c>
      <c r="N1568" t="s">
        <v>1617</v>
      </c>
      <c r="O1568" t="s">
        <v>29</v>
      </c>
      <c r="P1568" t="s">
        <v>1648</v>
      </c>
      <c r="Q1568" s="13">
        <v>5726</v>
      </c>
      <c r="R1568" s="13">
        <v>5468.33</v>
      </c>
      <c r="S1568" s="1">
        <v>0.5</v>
      </c>
      <c r="T1568" t="s">
        <v>168</v>
      </c>
      <c r="U1568" t="s">
        <v>97</v>
      </c>
      <c r="V1568" t="b">
        <v>1</v>
      </c>
      <c r="W1568">
        <v>4.5</v>
      </c>
      <c r="X1568" t="s">
        <v>240</v>
      </c>
      <c r="Y1568" t="s">
        <v>4896</v>
      </c>
    </row>
    <row r="1569" spans="1:25" x14ac:dyDescent="0.4">
      <c r="A1569" t="s">
        <v>7673</v>
      </c>
      <c r="B1569" s="2">
        <f ca="1">TODAY()+OpportunityTbl[[#This Row],[CreatedOn_DaysFromToday]]</f>
        <v>45013</v>
      </c>
      <c r="C1569" s="2">
        <f ca="1">TODAY()+OpportunityTbl[[#This Row],[EstCloseDate_DaysFromToday]]</f>
        <v>45072</v>
      </c>
      <c r="D1569">
        <f ca="1">IF(OpportunityTbl[[#This Row],[statecode]]=0,"",OpportunityTbl[[#This Row],[Estimated Close Date]])</f>
        <v>45072</v>
      </c>
      <c r="E1569" s="14">
        <v>-97</v>
      </c>
      <c r="F1569" s="14">
        <v>-38</v>
      </c>
      <c r="G1569" t="s">
        <v>7082</v>
      </c>
      <c r="H1569" t="s">
        <v>7082</v>
      </c>
      <c r="I1569">
        <v>1</v>
      </c>
      <c r="J1569">
        <v>3</v>
      </c>
      <c r="K1569" t="s">
        <v>10711</v>
      </c>
      <c r="L1569" t="s">
        <v>12239</v>
      </c>
      <c r="M1569" t="s">
        <v>22</v>
      </c>
      <c r="N1569" t="s">
        <v>469</v>
      </c>
      <c r="O1569" t="s">
        <v>29</v>
      </c>
      <c r="P1569" t="s">
        <v>705</v>
      </c>
      <c r="Q1569" s="13">
        <v>6392</v>
      </c>
      <c r="R1569" s="13">
        <v>6264.16</v>
      </c>
      <c r="S1569" s="1">
        <v>0.5</v>
      </c>
      <c r="T1569" t="s">
        <v>168</v>
      </c>
      <c r="U1569" t="s">
        <v>24</v>
      </c>
      <c r="V1569" t="b">
        <v>0</v>
      </c>
      <c r="W1569">
        <v>2</v>
      </c>
      <c r="X1569" t="s">
        <v>240</v>
      </c>
      <c r="Y1569" t="s">
        <v>4905</v>
      </c>
    </row>
    <row r="1570" spans="1:25" x14ac:dyDescent="0.4">
      <c r="A1570" t="s">
        <v>8012</v>
      </c>
      <c r="B1570" s="2">
        <f ca="1">TODAY()+OpportunityTbl[[#This Row],[CreatedOn_DaysFromToday]]</f>
        <v>45013</v>
      </c>
      <c r="C1570" s="2">
        <f ca="1">TODAY()+OpportunityTbl[[#This Row],[EstCloseDate_DaysFromToday]]</f>
        <v>45078</v>
      </c>
      <c r="D1570">
        <f ca="1">IF(OpportunityTbl[[#This Row],[statecode]]=0,"",OpportunityTbl[[#This Row],[Estimated Close Date]])</f>
        <v>45078</v>
      </c>
      <c r="E1570" s="14">
        <v>-97</v>
      </c>
      <c r="F1570" s="14">
        <v>-32</v>
      </c>
      <c r="G1570" t="s">
        <v>7082</v>
      </c>
      <c r="H1570" t="s">
        <v>7082</v>
      </c>
      <c r="I1570">
        <v>1</v>
      </c>
      <c r="J1570">
        <v>3</v>
      </c>
      <c r="K1570" t="s">
        <v>10637</v>
      </c>
      <c r="L1570" t="s">
        <v>12234</v>
      </c>
      <c r="M1570" t="s">
        <v>22</v>
      </c>
      <c r="N1570" t="s">
        <v>779</v>
      </c>
      <c r="O1570" t="s">
        <v>29</v>
      </c>
      <c r="P1570" t="s">
        <v>780</v>
      </c>
      <c r="Q1570" s="13">
        <v>2832</v>
      </c>
      <c r="R1570" s="13">
        <v>2761.2</v>
      </c>
      <c r="S1570" s="1">
        <v>0.3</v>
      </c>
      <c r="T1570" t="s">
        <v>168</v>
      </c>
      <c r="U1570" t="s">
        <v>97</v>
      </c>
      <c r="V1570" t="b">
        <v>1</v>
      </c>
      <c r="W1570">
        <v>2.5</v>
      </c>
      <c r="X1570" t="s">
        <v>240</v>
      </c>
      <c r="Y1570" t="s">
        <v>4899</v>
      </c>
    </row>
    <row r="1571" spans="1:25" x14ac:dyDescent="0.4">
      <c r="A1571" t="s">
        <v>8044</v>
      </c>
      <c r="B1571" s="2">
        <f ca="1">TODAY()+OpportunityTbl[[#This Row],[CreatedOn_DaysFromToday]]</f>
        <v>45013</v>
      </c>
      <c r="C1571" s="2">
        <f ca="1">TODAY()+OpportunityTbl[[#This Row],[EstCloseDate_DaysFromToday]]</f>
        <v>45049</v>
      </c>
      <c r="D1571">
        <f ca="1">IF(OpportunityTbl[[#This Row],[statecode]]=0,"",OpportunityTbl[[#This Row],[Estimated Close Date]])</f>
        <v>45049</v>
      </c>
      <c r="E1571" s="14">
        <v>-97</v>
      </c>
      <c r="F1571" s="14">
        <v>-61</v>
      </c>
      <c r="G1571" t="s">
        <v>7082</v>
      </c>
      <c r="H1571" t="s">
        <v>7082</v>
      </c>
      <c r="I1571">
        <v>1</v>
      </c>
      <c r="J1571">
        <v>3</v>
      </c>
      <c r="K1571" t="s">
        <v>10715</v>
      </c>
      <c r="L1571" t="s">
        <v>12236</v>
      </c>
      <c r="M1571" t="s">
        <v>22</v>
      </c>
      <c r="N1571" t="s">
        <v>518</v>
      </c>
      <c r="O1571" t="s">
        <v>29</v>
      </c>
      <c r="P1571" t="s">
        <v>557</v>
      </c>
      <c r="Q1571" s="13">
        <v>2910</v>
      </c>
      <c r="R1571" s="13">
        <v>2837.25</v>
      </c>
      <c r="S1571" s="1">
        <v>0.5</v>
      </c>
      <c r="T1571" t="s">
        <v>168</v>
      </c>
      <c r="U1571" t="s">
        <v>100</v>
      </c>
      <c r="V1571" t="b">
        <v>1</v>
      </c>
      <c r="W1571">
        <v>2.5</v>
      </c>
      <c r="X1571" t="s">
        <v>240</v>
      </c>
      <c r="Y1571" t="s">
        <v>4890</v>
      </c>
    </row>
    <row r="1572" spans="1:25" x14ac:dyDescent="0.4">
      <c r="A1572" t="s">
        <v>8577</v>
      </c>
      <c r="B1572" s="2">
        <f ca="1">TODAY()+OpportunityTbl[[#This Row],[CreatedOn_DaysFromToday]]</f>
        <v>45013</v>
      </c>
      <c r="C1572" s="2">
        <f ca="1">TODAY()+OpportunityTbl[[#This Row],[EstCloseDate_DaysFromToday]]</f>
        <v>45067</v>
      </c>
      <c r="D1572">
        <f ca="1">IF(OpportunityTbl[[#This Row],[statecode]]=0,"",OpportunityTbl[[#This Row],[Estimated Close Date]])</f>
        <v>45067</v>
      </c>
      <c r="E1572" s="14">
        <v>-97</v>
      </c>
      <c r="F1572" s="14">
        <v>-43</v>
      </c>
      <c r="G1572" t="s">
        <v>7082</v>
      </c>
      <c r="H1572" t="s">
        <v>7082</v>
      </c>
      <c r="I1572">
        <v>1</v>
      </c>
      <c r="J1572">
        <v>3</v>
      </c>
      <c r="K1572" t="s">
        <v>10689</v>
      </c>
      <c r="L1572" t="s">
        <v>12234</v>
      </c>
      <c r="M1572" t="s">
        <v>22</v>
      </c>
      <c r="N1572" t="s">
        <v>1762</v>
      </c>
      <c r="O1572" t="s">
        <v>29</v>
      </c>
      <c r="P1572" t="s">
        <v>2161</v>
      </c>
      <c r="Q1572" s="13">
        <v>3189</v>
      </c>
      <c r="R1572" s="13">
        <v>3077.39</v>
      </c>
      <c r="S1572" s="1">
        <v>0.5</v>
      </c>
      <c r="T1572" t="s">
        <v>168</v>
      </c>
      <c r="U1572" t="s">
        <v>24</v>
      </c>
      <c r="V1572" t="b">
        <v>1</v>
      </c>
      <c r="W1572">
        <v>3.5</v>
      </c>
      <c r="X1572" t="s">
        <v>4732</v>
      </c>
      <c r="Y1572" t="s">
        <v>26</v>
      </c>
    </row>
    <row r="1573" spans="1:25" x14ac:dyDescent="0.4">
      <c r="A1573" t="s">
        <v>8735</v>
      </c>
      <c r="B1573" s="2">
        <f ca="1">TODAY()+OpportunityTbl[[#This Row],[CreatedOn_DaysFromToday]]</f>
        <v>45013</v>
      </c>
      <c r="C1573" s="2">
        <f ca="1">TODAY()+OpportunityTbl[[#This Row],[EstCloseDate_DaysFromToday]]</f>
        <v>45036</v>
      </c>
      <c r="D1573">
        <f ca="1">IF(OpportunityTbl[[#This Row],[statecode]]=0,"",OpportunityTbl[[#This Row],[Estimated Close Date]])</f>
        <v>45036</v>
      </c>
      <c r="E1573" s="14">
        <v>-97</v>
      </c>
      <c r="F1573" s="14">
        <v>-74</v>
      </c>
      <c r="G1573" t="s">
        <v>7082</v>
      </c>
      <c r="H1573" t="s">
        <v>7082</v>
      </c>
      <c r="I1573">
        <v>1</v>
      </c>
      <c r="J1573">
        <v>3</v>
      </c>
      <c r="K1573" t="s">
        <v>10713</v>
      </c>
      <c r="L1573" t="s">
        <v>12239</v>
      </c>
      <c r="M1573" t="s">
        <v>22</v>
      </c>
      <c r="N1573" t="s">
        <v>469</v>
      </c>
      <c r="O1573" t="s">
        <v>29</v>
      </c>
      <c r="P1573" t="s">
        <v>705</v>
      </c>
      <c r="Q1573" s="13">
        <v>7107</v>
      </c>
      <c r="R1573" s="13">
        <v>6964.86</v>
      </c>
      <c r="S1573" s="1">
        <v>0.3</v>
      </c>
      <c r="T1573" t="s">
        <v>168</v>
      </c>
      <c r="U1573" t="s">
        <v>100</v>
      </c>
      <c r="V1573" t="b">
        <v>1</v>
      </c>
      <c r="W1573">
        <v>2</v>
      </c>
      <c r="X1573" t="s">
        <v>157</v>
      </c>
      <c r="Y1573" t="s">
        <v>26</v>
      </c>
    </row>
    <row r="1574" spans="1:25" x14ac:dyDescent="0.4">
      <c r="A1574" t="s">
        <v>8853</v>
      </c>
      <c r="B1574" s="2">
        <f ca="1">TODAY()+OpportunityTbl[[#This Row],[CreatedOn_DaysFromToday]]</f>
        <v>45013</v>
      </c>
      <c r="C1574" s="2">
        <f ca="1">TODAY()+OpportunityTbl[[#This Row],[EstCloseDate_DaysFromToday]]</f>
        <v>45081</v>
      </c>
      <c r="D1574">
        <f ca="1">IF(OpportunityTbl[[#This Row],[statecode]]=0,"",OpportunityTbl[[#This Row],[Estimated Close Date]])</f>
        <v>45081</v>
      </c>
      <c r="E1574" s="14">
        <v>-97</v>
      </c>
      <c r="F1574" s="14">
        <v>-29</v>
      </c>
      <c r="G1574" t="s">
        <v>7082</v>
      </c>
      <c r="H1574" t="s">
        <v>7082</v>
      </c>
      <c r="I1574">
        <v>1</v>
      </c>
      <c r="J1574">
        <v>3</v>
      </c>
      <c r="K1574" t="s">
        <v>10619</v>
      </c>
      <c r="L1574" t="s">
        <v>12236</v>
      </c>
      <c r="M1574" t="s">
        <v>22</v>
      </c>
      <c r="N1574" t="s">
        <v>1617</v>
      </c>
      <c r="O1574" t="s">
        <v>29</v>
      </c>
      <c r="P1574" t="s">
        <v>1618</v>
      </c>
      <c r="Q1574" s="13">
        <v>1884</v>
      </c>
      <c r="R1574" s="13">
        <v>1818.06</v>
      </c>
      <c r="S1574" s="1">
        <v>0.3</v>
      </c>
      <c r="T1574" t="s">
        <v>168</v>
      </c>
      <c r="U1574" t="s">
        <v>24</v>
      </c>
      <c r="V1574" t="b">
        <v>1</v>
      </c>
      <c r="W1574">
        <v>3.5</v>
      </c>
      <c r="X1574" t="s">
        <v>240</v>
      </c>
      <c r="Y1574" t="s">
        <v>26</v>
      </c>
    </row>
    <row r="1575" spans="1:25" x14ac:dyDescent="0.4">
      <c r="A1575" t="s">
        <v>8854</v>
      </c>
      <c r="B1575" s="2">
        <f ca="1">TODAY()+OpportunityTbl[[#This Row],[CreatedOn_DaysFromToday]]</f>
        <v>45013</v>
      </c>
      <c r="C1575" s="2">
        <f ca="1">TODAY()+OpportunityTbl[[#This Row],[EstCloseDate_DaysFromToday]]</f>
        <v>45080</v>
      </c>
      <c r="D1575">
        <f ca="1">IF(OpportunityTbl[[#This Row],[statecode]]=0,"",OpportunityTbl[[#This Row],[Estimated Close Date]])</f>
        <v>45080</v>
      </c>
      <c r="E1575" s="14">
        <v>-97</v>
      </c>
      <c r="F1575" s="14">
        <v>-30</v>
      </c>
      <c r="G1575" t="s">
        <v>7082</v>
      </c>
      <c r="H1575" t="s">
        <v>7082</v>
      </c>
      <c r="I1575">
        <v>1</v>
      </c>
      <c r="J1575">
        <v>3</v>
      </c>
      <c r="K1575" t="s">
        <v>10619</v>
      </c>
      <c r="L1575" t="s">
        <v>12236</v>
      </c>
      <c r="M1575" t="s">
        <v>22</v>
      </c>
      <c r="N1575" t="s">
        <v>1617</v>
      </c>
      <c r="O1575" t="s">
        <v>29</v>
      </c>
      <c r="P1575" t="s">
        <v>1618</v>
      </c>
      <c r="Q1575" s="13">
        <v>2980</v>
      </c>
      <c r="R1575" s="13">
        <v>2875.7</v>
      </c>
      <c r="S1575" s="1">
        <v>0.3</v>
      </c>
      <c r="T1575" t="s">
        <v>168</v>
      </c>
      <c r="U1575" t="s">
        <v>24</v>
      </c>
      <c r="V1575" t="b">
        <v>1</v>
      </c>
      <c r="W1575">
        <v>3.5</v>
      </c>
      <c r="X1575" t="s">
        <v>240</v>
      </c>
      <c r="Y1575" t="s">
        <v>26</v>
      </c>
    </row>
    <row r="1576" spans="1:25" x14ac:dyDescent="0.4">
      <c r="A1576" t="s">
        <v>250</v>
      </c>
      <c r="B1576" s="2">
        <f ca="1">TODAY()+OpportunityTbl[[#This Row],[CreatedOn_DaysFromToday]]</f>
        <v>45012</v>
      </c>
      <c r="C1576" s="2">
        <f ca="1">TODAY()+OpportunityTbl[[#This Row],[EstCloseDate_DaysFromToday]]</f>
        <v>45057</v>
      </c>
      <c r="D1576">
        <f ca="1">IF(OpportunityTbl[[#This Row],[statecode]]=0,"",OpportunityTbl[[#This Row],[Estimated Close Date]])</f>
        <v>45057</v>
      </c>
      <c r="E1576" s="14">
        <v>-98</v>
      </c>
      <c r="F1576" s="14">
        <v>-53</v>
      </c>
      <c r="G1576" t="s">
        <v>27</v>
      </c>
      <c r="H1576" t="s">
        <v>28</v>
      </c>
      <c r="I1576">
        <v>2</v>
      </c>
      <c r="J1576">
        <v>4</v>
      </c>
      <c r="K1576" t="s">
        <v>10683</v>
      </c>
      <c r="L1576" t="s">
        <v>12235</v>
      </c>
      <c r="M1576" t="s">
        <v>22</v>
      </c>
      <c r="N1576" t="s">
        <v>31</v>
      </c>
      <c r="O1576" t="s">
        <v>29</v>
      </c>
      <c r="P1576" t="s">
        <v>210</v>
      </c>
      <c r="Q1576" s="13">
        <v>9704</v>
      </c>
      <c r="S1576" s="1">
        <v>0.5</v>
      </c>
      <c r="T1576" t="s">
        <v>168</v>
      </c>
      <c r="U1576" t="s">
        <v>100</v>
      </c>
      <c r="V1576" t="b">
        <v>0</v>
      </c>
      <c r="W1576">
        <v>2.5</v>
      </c>
      <c r="X1576" t="s">
        <v>240</v>
      </c>
      <c r="Y1576" t="s">
        <v>26</v>
      </c>
    </row>
    <row r="1577" spans="1:25" x14ac:dyDescent="0.4">
      <c r="A1577" t="s">
        <v>567</v>
      </c>
      <c r="B1577" s="2">
        <f ca="1">TODAY()+OpportunityTbl[[#This Row],[CreatedOn_DaysFromToday]]</f>
        <v>45012</v>
      </c>
      <c r="C1577" s="2">
        <f ca="1">TODAY()+OpportunityTbl[[#This Row],[EstCloseDate_DaysFromToday]]</f>
        <v>45059</v>
      </c>
      <c r="D1577">
        <f ca="1">IF(OpportunityTbl[[#This Row],[statecode]]=0,"",OpportunityTbl[[#This Row],[Estimated Close Date]])</f>
        <v>45059</v>
      </c>
      <c r="E1577" s="14">
        <v>-98</v>
      </c>
      <c r="F1577" s="14">
        <v>-51</v>
      </c>
      <c r="G1577" t="s">
        <v>27</v>
      </c>
      <c r="H1577" t="s">
        <v>28</v>
      </c>
      <c r="I1577">
        <v>2</v>
      </c>
      <c r="J1577">
        <v>4</v>
      </c>
      <c r="K1577" t="s">
        <v>10724</v>
      </c>
      <c r="L1577" t="s">
        <v>12236</v>
      </c>
      <c r="M1577" t="s">
        <v>22</v>
      </c>
      <c r="N1577" t="s">
        <v>513</v>
      </c>
      <c r="O1577" t="s">
        <v>29</v>
      </c>
      <c r="P1577" t="s">
        <v>525</v>
      </c>
      <c r="Q1577" s="13">
        <v>2698</v>
      </c>
      <c r="S1577" s="1">
        <v>0.3</v>
      </c>
      <c r="T1577" t="s">
        <v>168</v>
      </c>
      <c r="U1577" t="s">
        <v>100</v>
      </c>
      <c r="V1577" t="b">
        <v>0</v>
      </c>
      <c r="W1577">
        <v>2.5</v>
      </c>
      <c r="X1577" t="s">
        <v>157</v>
      </c>
      <c r="Y1577" t="s">
        <v>26</v>
      </c>
    </row>
    <row r="1578" spans="1:25" x14ac:dyDescent="0.4">
      <c r="A1578" t="s">
        <v>568</v>
      </c>
      <c r="B1578" s="2">
        <f ca="1">TODAY()+OpportunityTbl[[#This Row],[CreatedOn_DaysFromToday]]</f>
        <v>45012</v>
      </c>
      <c r="C1578" s="2">
        <f ca="1">TODAY()+OpportunityTbl[[#This Row],[EstCloseDate_DaysFromToday]]</f>
        <v>45070</v>
      </c>
      <c r="D1578">
        <f ca="1">IF(OpportunityTbl[[#This Row],[statecode]]=0,"",OpportunityTbl[[#This Row],[Estimated Close Date]])</f>
        <v>45070</v>
      </c>
      <c r="E1578" s="14">
        <v>-98</v>
      </c>
      <c r="F1578" s="14">
        <v>-40</v>
      </c>
      <c r="G1578" t="s">
        <v>27</v>
      </c>
      <c r="H1578" t="s">
        <v>28</v>
      </c>
      <c r="I1578">
        <v>2</v>
      </c>
      <c r="J1578">
        <v>4</v>
      </c>
      <c r="K1578" t="s">
        <v>10639</v>
      </c>
      <c r="L1578" t="s">
        <v>12236</v>
      </c>
      <c r="M1578" t="s">
        <v>22</v>
      </c>
      <c r="N1578" t="s">
        <v>518</v>
      </c>
      <c r="O1578" t="s">
        <v>29</v>
      </c>
      <c r="P1578" t="s">
        <v>532</v>
      </c>
      <c r="Q1578" s="13">
        <v>2260</v>
      </c>
      <c r="S1578" s="1">
        <v>0.3</v>
      </c>
      <c r="T1578" t="s">
        <v>168</v>
      </c>
      <c r="U1578" t="s">
        <v>24</v>
      </c>
      <c r="V1578" t="b">
        <v>0</v>
      </c>
      <c r="W1578">
        <v>2.5</v>
      </c>
      <c r="X1578" t="s">
        <v>157</v>
      </c>
      <c r="Y1578" t="s">
        <v>26</v>
      </c>
    </row>
    <row r="1579" spans="1:25" x14ac:dyDescent="0.4">
      <c r="A1579" t="s">
        <v>569</v>
      </c>
      <c r="B1579" s="2">
        <f ca="1">TODAY()+OpportunityTbl[[#This Row],[CreatedOn_DaysFromToday]]</f>
        <v>45012</v>
      </c>
      <c r="C1579" s="2">
        <f ca="1">TODAY()+OpportunityTbl[[#This Row],[EstCloseDate_DaysFromToday]]</f>
        <v>45058</v>
      </c>
      <c r="D1579">
        <f ca="1">IF(OpportunityTbl[[#This Row],[statecode]]=0,"",OpportunityTbl[[#This Row],[Estimated Close Date]])</f>
        <v>45058</v>
      </c>
      <c r="E1579" s="14">
        <v>-98</v>
      </c>
      <c r="F1579" s="14">
        <v>-52</v>
      </c>
      <c r="G1579" t="s">
        <v>27</v>
      </c>
      <c r="H1579" t="s">
        <v>28</v>
      </c>
      <c r="I1579">
        <v>2</v>
      </c>
      <c r="J1579">
        <v>4</v>
      </c>
      <c r="K1579" t="s">
        <v>10725</v>
      </c>
      <c r="L1579" t="s">
        <v>12236</v>
      </c>
      <c r="M1579" t="s">
        <v>22</v>
      </c>
      <c r="N1579" t="s">
        <v>513</v>
      </c>
      <c r="O1579" t="s">
        <v>29</v>
      </c>
      <c r="P1579" t="s">
        <v>525</v>
      </c>
      <c r="Q1579" s="13">
        <v>1746</v>
      </c>
      <c r="S1579" s="1">
        <v>0.3</v>
      </c>
      <c r="T1579" t="s">
        <v>168</v>
      </c>
      <c r="U1579" t="s">
        <v>24</v>
      </c>
      <c r="V1579" t="b">
        <v>1</v>
      </c>
      <c r="W1579">
        <v>2.5</v>
      </c>
      <c r="X1579" t="s">
        <v>157</v>
      </c>
      <c r="Y1579" t="s">
        <v>26</v>
      </c>
    </row>
    <row r="1580" spans="1:25" x14ac:dyDescent="0.4">
      <c r="A1580" t="s">
        <v>2344</v>
      </c>
      <c r="B1580" s="2">
        <f ca="1">TODAY()+OpportunityTbl[[#This Row],[CreatedOn_DaysFromToday]]</f>
        <v>45012</v>
      </c>
      <c r="C1580" s="2">
        <f ca="1">TODAY()+OpportunityTbl[[#This Row],[EstCloseDate_DaysFromToday]]</f>
        <v>45088</v>
      </c>
      <c r="D1580">
        <f ca="1">IF(OpportunityTbl[[#This Row],[statecode]]=0,"",OpportunityTbl[[#This Row],[Estimated Close Date]])</f>
        <v>45088</v>
      </c>
      <c r="E1580" s="14">
        <v>-98</v>
      </c>
      <c r="F1580" s="14">
        <v>-22</v>
      </c>
      <c r="G1580" t="s">
        <v>27</v>
      </c>
      <c r="H1580" t="s">
        <v>28</v>
      </c>
      <c r="I1580">
        <v>2</v>
      </c>
      <c r="J1580">
        <v>4</v>
      </c>
      <c r="K1580" t="s">
        <v>10619</v>
      </c>
      <c r="L1580" t="s">
        <v>12235</v>
      </c>
      <c r="M1580" t="s">
        <v>22</v>
      </c>
      <c r="N1580" t="s">
        <v>1816</v>
      </c>
      <c r="O1580" t="s">
        <v>29</v>
      </c>
      <c r="P1580" t="s">
        <v>1817</v>
      </c>
      <c r="Q1580" s="13">
        <v>17536</v>
      </c>
      <c r="S1580" s="1">
        <v>0.5</v>
      </c>
      <c r="T1580" t="s">
        <v>168</v>
      </c>
      <c r="U1580" t="s">
        <v>100</v>
      </c>
      <c r="V1580" t="b">
        <v>0</v>
      </c>
      <c r="W1580">
        <v>4</v>
      </c>
      <c r="X1580" t="s">
        <v>240</v>
      </c>
      <c r="Y1580" t="s">
        <v>26</v>
      </c>
    </row>
    <row r="1581" spans="1:25" x14ac:dyDescent="0.4">
      <c r="A1581" t="s">
        <v>2345</v>
      </c>
      <c r="B1581" s="2">
        <f ca="1">TODAY()+OpportunityTbl[[#This Row],[CreatedOn_DaysFromToday]]</f>
        <v>45012</v>
      </c>
      <c r="C1581" s="2">
        <f ca="1">TODAY()+OpportunityTbl[[#This Row],[EstCloseDate_DaysFromToday]]</f>
        <v>45069</v>
      </c>
      <c r="D1581">
        <f ca="1">IF(OpportunityTbl[[#This Row],[statecode]]=0,"",OpportunityTbl[[#This Row],[Estimated Close Date]])</f>
        <v>45069</v>
      </c>
      <c r="E1581" s="14">
        <v>-98</v>
      </c>
      <c r="F1581" s="14">
        <v>-41</v>
      </c>
      <c r="G1581" t="s">
        <v>27</v>
      </c>
      <c r="H1581" t="s">
        <v>28</v>
      </c>
      <c r="I1581">
        <v>2</v>
      </c>
      <c r="J1581">
        <v>4</v>
      </c>
      <c r="K1581" t="s">
        <v>10651</v>
      </c>
      <c r="L1581" t="s">
        <v>12238</v>
      </c>
      <c r="M1581" t="s">
        <v>22</v>
      </c>
      <c r="N1581" t="s">
        <v>31</v>
      </c>
      <c r="O1581" t="s">
        <v>29</v>
      </c>
      <c r="P1581" t="s">
        <v>210</v>
      </c>
      <c r="Q1581" s="13">
        <v>2843</v>
      </c>
      <c r="S1581" s="1">
        <v>0.5</v>
      </c>
      <c r="T1581" t="s">
        <v>168</v>
      </c>
      <c r="U1581" t="s">
        <v>24</v>
      </c>
      <c r="V1581" t="b">
        <v>0</v>
      </c>
      <c r="W1581">
        <v>2</v>
      </c>
      <c r="X1581" t="s">
        <v>240</v>
      </c>
      <c r="Y1581" t="s">
        <v>26</v>
      </c>
    </row>
    <row r="1582" spans="1:25" x14ac:dyDescent="0.4">
      <c r="A1582" t="s">
        <v>5253</v>
      </c>
      <c r="B1582" s="2">
        <f ca="1">TODAY()+OpportunityTbl[[#This Row],[CreatedOn_DaysFromToday]]</f>
        <v>45012</v>
      </c>
      <c r="C1582" s="2">
        <f ca="1">TODAY()+OpportunityTbl[[#This Row],[EstCloseDate_DaysFromToday]]</f>
        <v>45078</v>
      </c>
      <c r="D1582">
        <f ca="1">IF(OpportunityTbl[[#This Row],[statecode]]=0,"",OpportunityTbl[[#This Row],[Estimated Close Date]])</f>
        <v>45078</v>
      </c>
      <c r="E1582" s="14">
        <v>-98</v>
      </c>
      <c r="F1582" s="14">
        <v>-32</v>
      </c>
      <c r="G1582" t="s">
        <v>27</v>
      </c>
      <c r="H1582" t="s">
        <v>28</v>
      </c>
      <c r="I1582">
        <v>2</v>
      </c>
      <c r="J1582">
        <v>4</v>
      </c>
      <c r="K1582" t="s">
        <v>10596</v>
      </c>
      <c r="L1582" t="s">
        <v>12237</v>
      </c>
      <c r="M1582" t="s">
        <v>22</v>
      </c>
      <c r="N1582" t="s">
        <v>1762</v>
      </c>
      <c r="O1582" t="s">
        <v>29</v>
      </c>
      <c r="P1582" t="s">
        <v>1763</v>
      </c>
      <c r="Q1582" s="13">
        <v>2868</v>
      </c>
      <c r="S1582" s="1">
        <v>0.5</v>
      </c>
      <c r="T1582" t="s">
        <v>168</v>
      </c>
      <c r="U1582" t="s">
        <v>97</v>
      </c>
      <c r="V1582" t="b">
        <v>0</v>
      </c>
      <c r="W1582">
        <v>4.5</v>
      </c>
      <c r="X1582" t="s">
        <v>240</v>
      </c>
      <c r="Y1582" t="s">
        <v>4892</v>
      </c>
    </row>
    <row r="1583" spans="1:25" x14ac:dyDescent="0.4">
      <c r="A1583" t="s">
        <v>5383</v>
      </c>
      <c r="B1583" s="2">
        <f ca="1">TODAY()+OpportunityTbl[[#This Row],[CreatedOn_DaysFromToday]]</f>
        <v>45012</v>
      </c>
      <c r="C1583" s="2">
        <f ca="1">TODAY()+OpportunityTbl[[#This Row],[EstCloseDate_DaysFromToday]]</f>
        <v>45052</v>
      </c>
      <c r="D1583">
        <f ca="1">IF(OpportunityTbl[[#This Row],[statecode]]=0,"",OpportunityTbl[[#This Row],[Estimated Close Date]])</f>
        <v>45052</v>
      </c>
      <c r="E1583" s="14">
        <v>-98</v>
      </c>
      <c r="F1583" s="14">
        <v>-58</v>
      </c>
      <c r="G1583" t="s">
        <v>27</v>
      </c>
      <c r="H1583" t="s">
        <v>28</v>
      </c>
      <c r="I1583">
        <v>2</v>
      </c>
      <c r="J1583">
        <v>4</v>
      </c>
      <c r="K1583" t="s">
        <v>10692</v>
      </c>
      <c r="L1583" t="s">
        <v>12234</v>
      </c>
      <c r="M1583" t="s">
        <v>22</v>
      </c>
      <c r="N1583" t="s">
        <v>2069</v>
      </c>
      <c r="O1583" t="s">
        <v>29</v>
      </c>
      <c r="P1583" t="s">
        <v>2084</v>
      </c>
      <c r="Q1583" s="13">
        <v>2174</v>
      </c>
      <c r="S1583" s="1">
        <v>0.5</v>
      </c>
      <c r="T1583" t="s">
        <v>168</v>
      </c>
      <c r="U1583" t="s">
        <v>100</v>
      </c>
      <c r="V1583" t="b">
        <v>0</v>
      </c>
      <c r="W1583">
        <v>4.5</v>
      </c>
      <c r="X1583" t="s">
        <v>240</v>
      </c>
      <c r="Y1583" t="s">
        <v>4890</v>
      </c>
    </row>
    <row r="1584" spans="1:25" x14ac:dyDescent="0.4">
      <c r="A1584" t="s">
        <v>5884</v>
      </c>
      <c r="B1584" s="2">
        <f ca="1">TODAY()+OpportunityTbl[[#This Row],[CreatedOn_DaysFromToday]]</f>
        <v>45012</v>
      </c>
      <c r="C1584" s="2">
        <f ca="1">TODAY()+OpportunityTbl[[#This Row],[EstCloseDate_DaysFromToday]]</f>
        <v>45044</v>
      </c>
      <c r="D1584">
        <f ca="1">IF(OpportunityTbl[[#This Row],[statecode]]=0,"",OpportunityTbl[[#This Row],[Estimated Close Date]])</f>
        <v>45044</v>
      </c>
      <c r="E1584" s="14">
        <v>-98</v>
      </c>
      <c r="F1584" s="14">
        <v>-66</v>
      </c>
      <c r="G1584" t="s">
        <v>27</v>
      </c>
      <c r="H1584" t="s">
        <v>28</v>
      </c>
      <c r="I1584">
        <v>2</v>
      </c>
      <c r="J1584">
        <v>4</v>
      </c>
      <c r="K1584" t="s">
        <v>10677</v>
      </c>
      <c r="L1584" t="s">
        <v>12239</v>
      </c>
      <c r="M1584" t="s">
        <v>22</v>
      </c>
      <c r="N1584" t="s">
        <v>1710</v>
      </c>
      <c r="O1584" t="s">
        <v>29</v>
      </c>
      <c r="P1584" t="s">
        <v>1711</v>
      </c>
      <c r="Q1584" s="13">
        <v>9046</v>
      </c>
      <c r="S1584" s="1">
        <v>0.3</v>
      </c>
      <c r="T1584" t="s">
        <v>168</v>
      </c>
      <c r="U1584" t="s">
        <v>100</v>
      </c>
      <c r="V1584" t="b">
        <v>1</v>
      </c>
      <c r="W1584">
        <v>3.5</v>
      </c>
      <c r="X1584" t="s">
        <v>157</v>
      </c>
      <c r="Y1584" t="s">
        <v>4890</v>
      </c>
    </row>
    <row r="1585" spans="1:25" x14ac:dyDescent="0.4">
      <c r="A1585" t="s">
        <v>6031</v>
      </c>
      <c r="B1585" s="2">
        <f ca="1">TODAY()+OpportunityTbl[[#This Row],[CreatedOn_DaysFromToday]]</f>
        <v>45012</v>
      </c>
      <c r="C1585" s="2">
        <f ca="1">TODAY()+OpportunityTbl[[#This Row],[EstCloseDate_DaysFromToday]]</f>
        <v>45055</v>
      </c>
      <c r="D1585">
        <f ca="1">IF(OpportunityTbl[[#This Row],[statecode]]=0,"",OpportunityTbl[[#This Row],[Estimated Close Date]])</f>
        <v>45055</v>
      </c>
      <c r="E1585" s="14">
        <v>-98</v>
      </c>
      <c r="F1585" s="14">
        <v>-55</v>
      </c>
      <c r="G1585" t="s">
        <v>27</v>
      </c>
      <c r="H1585" t="s">
        <v>28</v>
      </c>
      <c r="I1585">
        <v>2</v>
      </c>
      <c r="J1585">
        <v>4</v>
      </c>
      <c r="K1585" t="s">
        <v>10726</v>
      </c>
      <c r="L1585" t="s">
        <v>12239</v>
      </c>
      <c r="M1585" t="s">
        <v>22</v>
      </c>
      <c r="N1585" t="s">
        <v>31</v>
      </c>
      <c r="O1585" t="s">
        <v>29</v>
      </c>
      <c r="P1585" t="s">
        <v>32</v>
      </c>
      <c r="Q1585" s="13">
        <v>6919</v>
      </c>
      <c r="S1585" s="1">
        <v>0.3</v>
      </c>
      <c r="T1585" t="s">
        <v>168</v>
      </c>
      <c r="U1585" t="s">
        <v>24</v>
      </c>
      <c r="V1585" t="b">
        <v>1</v>
      </c>
      <c r="W1585">
        <v>2</v>
      </c>
      <c r="X1585" t="s">
        <v>157</v>
      </c>
      <c r="Y1585" t="s">
        <v>4890</v>
      </c>
    </row>
    <row r="1586" spans="1:25" x14ac:dyDescent="0.4">
      <c r="A1586" t="s">
        <v>6032</v>
      </c>
      <c r="B1586" s="2">
        <f ca="1">TODAY()+OpportunityTbl[[#This Row],[CreatedOn_DaysFromToday]]</f>
        <v>45012</v>
      </c>
      <c r="C1586" s="2">
        <f ca="1">TODAY()+OpportunityTbl[[#This Row],[EstCloseDate_DaysFromToday]]</f>
        <v>45051</v>
      </c>
      <c r="D1586">
        <f ca="1">IF(OpportunityTbl[[#This Row],[statecode]]=0,"",OpportunityTbl[[#This Row],[Estimated Close Date]])</f>
        <v>45051</v>
      </c>
      <c r="E1586" s="14">
        <v>-98</v>
      </c>
      <c r="F1586" s="14">
        <v>-59</v>
      </c>
      <c r="G1586" t="s">
        <v>27</v>
      </c>
      <c r="H1586" t="s">
        <v>28</v>
      </c>
      <c r="I1586">
        <v>2</v>
      </c>
      <c r="J1586">
        <v>4</v>
      </c>
      <c r="K1586" t="s">
        <v>10700</v>
      </c>
      <c r="L1586" t="s">
        <v>12238</v>
      </c>
      <c r="M1586" t="s">
        <v>22</v>
      </c>
      <c r="N1586" t="s">
        <v>31</v>
      </c>
      <c r="O1586" t="s">
        <v>29</v>
      </c>
      <c r="P1586" t="s">
        <v>419</v>
      </c>
      <c r="Q1586" s="13">
        <v>1997</v>
      </c>
      <c r="S1586" s="1">
        <v>0.3</v>
      </c>
      <c r="T1586" t="s">
        <v>168</v>
      </c>
      <c r="U1586" t="s">
        <v>100</v>
      </c>
      <c r="V1586" t="b">
        <v>0</v>
      </c>
      <c r="W1586">
        <v>2</v>
      </c>
      <c r="X1586" t="s">
        <v>157</v>
      </c>
      <c r="Y1586" t="s">
        <v>4890</v>
      </c>
    </row>
    <row r="1587" spans="1:25" x14ac:dyDescent="0.4">
      <c r="A1587" t="s">
        <v>7191</v>
      </c>
      <c r="B1587" s="2">
        <f ca="1">TODAY()+OpportunityTbl[[#This Row],[CreatedOn_DaysFromToday]]</f>
        <v>45012</v>
      </c>
      <c r="C1587" s="2">
        <f ca="1">TODAY()+OpportunityTbl[[#This Row],[EstCloseDate_DaysFromToday]]</f>
        <v>45090</v>
      </c>
      <c r="D1587">
        <f ca="1">IF(OpportunityTbl[[#This Row],[statecode]]=0,"",OpportunityTbl[[#This Row],[Estimated Close Date]])</f>
        <v>45090</v>
      </c>
      <c r="E1587" s="14">
        <v>-98</v>
      </c>
      <c r="F1587" s="14">
        <v>-20</v>
      </c>
      <c r="G1587" t="s">
        <v>7082</v>
      </c>
      <c r="H1587" t="s">
        <v>7082</v>
      </c>
      <c r="I1587">
        <v>1</v>
      </c>
      <c r="J1587">
        <v>3</v>
      </c>
      <c r="K1587" t="s">
        <v>10727</v>
      </c>
      <c r="L1587" t="s">
        <v>12238</v>
      </c>
      <c r="M1587" t="s">
        <v>22</v>
      </c>
      <c r="N1587" t="s">
        <v>480</v>
      </c>
      <c r="O1587" t="s">
        <v>29</v>
      </c>
      <c r="P1587" t="s">
        <v>687</v>
      </c>
      <c r="Q1587" s="13">
        <v>3972</v>
      </c>
      <c r="R1587" s="13">
        <v>3892.56</v>
      </c>
      <c r="S1587" s="1">
        <v>0.9</v>
      </c>
      <c r="T1587" t="s">
        <v>4724</v>
      </c>
      <c r="U1587" t="s">
        <v>24</v>
      </c>
      <c r="V1587" t="b">
        <v>0</v>
      </c>
      <c r="W1587">
        <v>2</v>
      </c>
      <c r="X1587" t="s">
        <v>4732</v>
      </c>
      <c r="Y1587" t="s">
        <v>4892</v>
      </c>
    </row>
    <row r="1588" spans="1:25" x14ac:dyDescent="0.4">
      <c r="A1588" t="s">
        <v>7957</v>
      </c>
      <c r="B1588" s="2">
        <f ca="1">TODAY()+OpportunityTbl[[#This Row],[CreatedOn_DaysFromToday]]</f>
        <v>45012</v>
      </c>
      <c r="C1588" s="2">
        <f ca="1">TODAY()+OpportunityTbl[[#This Row],[EstCloseDate_DaysFromToday]]</f>
        <v>45062</v>
      </c>
      <c r="D1588">
        <f ca="1">IF(OpportunityTbl[[#This Row],[statecode]]=0,"",OpportunityTbl[[#This Row],[Estimated Close Date]])</f>
        <v>45062</v>
      </c>
      <c r="E1588" s="14">
        <v>-98</v>
      </c>
      <c r="F1588" s="14">
        <v>-48</v>
      </c>
      <c r="G1588" t="s">
        <v>7082</v>
      </c>
      <c r="H1588" t="s">
        <v>7082</v>
      </c>
      <c r="I1588">
        <v>1</v>
      </c>
      <c r="J1588">
        <v>3</v>
      </c>
      <c r="K1588" t="s">
        <v>10690</v>
      </c>
      <c r="L1588" t="s">
        <v>12234</v>
      </c>
      <c r="M1588" t="s">
        <v>22</v>
      </c>
      <c r="N1588" t="s">
        <v>513</v>
      </c>
      <c r="O1588" t="s">
        <v>29</v>
      </c>
      <c r="P1588" t="s">
        <v>514</v>
      </c>
      <c r="Q1588" s="13">
        <v>2254</v>
      </c>
      <c r="R1588" s="13">
        <v>2197.65</v>
      </c>
      <c r="S1588" s="1">
        <v>0.3</v>
      </c>
      <c r="T1588" t="s">
        <v>168</v>
      </c>
      <c r="U1588" t="s">
        <v>24</v>
      </c>
      <c r="V1588" t="b">
        <v>1</v>
      </c>
      <c r="W1588">
        <v>2.5</v>
      </c>
      <c r="X1588" t="s">
        <v>157</v>
      </c>
      <c r="Y1588" t="s">
        <v>4926</v>
      </c>
    </row>
    <row r="1589" spans="1:25" x14ac:dyDescent="0.4">
      <c r="A1589" t="s">
        <v>8377</v>
      </c>
      <c r="B1589" s="2">
        <f ca="1">TODAY()+OpportunityTbl[[#This Row],[CreatedOn_DaysFromToday]]</f>
        <v>45012</v>
      </c>
      <c r="C1589" s="2">
        <f ca="1">TODAY()+OpportunityTbl[[#This Row],[EstCloseDate_DaysFromToday]]</f>
        <v>45071</v>
      </c>
      <c r="D1589">
        <f ca="1">IF(OpportunityTbl[[#This Row],[statecode]]=0,"",OpportunityTbl[[#This Row],[Estimated Close Date]])</f>
        <v>45071</v>
      </c>
      <c r="E1589" s="14">
        <v>-98</v>
      </c>
      <c r="F1589" s="14">
        <v>-39</v>
      </c>
      <c r="G1589" t="s">
        <v>7082</v>
      </c>
      <c r="H1589" t="s">
        <v>7082</v>
      </c>
      <c r="I1589">
        <v>1</v>
      </c>
      <c r="J1589">
        <v>3</v>
      </c>
      <c r="K1589" t="s">
        <v>10650</v>
      </c>
      <c r="L1589" t="s">
        <v>12239</v>
      </c>
      <c r="M1589" t="s">
        <v>22</v>
      </c>
      <c r="N1589" t="s">
        <v>2121</v>
      </c>
      <c r="O1589" t="s">
        <v>29</v>
      </c>
      <c r="P1589" t="s">
        <v>4734</v>
      </c>
      <c r="Q1589" s="13">
        <v>7317</v>
      </c>
      <c r="R1589" s="13">
        <v>7097.49</v>
      </c>
      <c r="S1589" s="1">
        <v>0.9</v>
      </c>
      <c r="T1589" t="s">
        <v>4724</v>
      </c>
      <c r="U1589" t="s">
        <v>97</v>
      </c>
      <c r="V1589" t="b">
        <v>1</v>
      </c>
      <c r="W1589">
        <v>3</v>
      </c>
      <c r="X1589" t="s">
        <v>4732</v>
      </c>
      <c r="Y1589" t="s">
        <v>4892</v>
      </c>
    </row>
    <row r="1590" spans="1:25" x14ac:dyDescent="0.4">
      <c r="A1590" t="s">
        <v>8622</v>
      </c>
      <c r="B1590" s="2">
        <f ca="1">TODAY()+OpportunityTbl[[#This Row],[CreatedOn_DaysFromToday]]</f>
        <v>45012</v>
      </c>
      <c r="C1590" s="2">
        <f ca="1">TODAY()+OpportunityTbl[[#This Row],[EstCloseDate_DaysFromToday]]</f>
        <v>45080</v>
      </c>
      <c r="D1590">
        <f ca="1">IF(OpportunityTbl[[#This Row],[statecode]]=0,"",OpportunityTbl[[#This Row],[Estimated Close Date]])</f>
        <v>45080</v>
      </c>
      <c r="E1590" s="14">
        <v>-98</v>
      </c>
      <c r="F1590" s="14">
        <v>-30</v>
      </c>
      <c r="G1590" t="s">
        <v>7082</v>
      </c>
      <c r="H1590" t="s">
        <v>7082</v>
      </c>
      <c r="I1590">
        <v>1</v>
      </c>
      <c r="J1590">
        <v>3</v>
      </c>
      <c r="K1590" t="s">
        <v>10688</v>
      </c>
      <c r="L1590" t="s">
        <v>12236</v>
      </c>
      <c r="M1590" t="s">
        <v>22</v>
      </c>
      <c r="N1590" t="s">
        <v>1617</v>
      </c>
      <c r="O1590" t="s">
        <v>29</v>
      </c>
      <c r="P1590" t="s">
        <v>1618</v>
      </c>
      <c r="Q1590" s="13">
        <v>2978</v>
      </c>
      <c r="R1590" s="13">
        <v>2873.77</v>
      </c>
      <c r="S1590" s="1">
        <v>0.3</v>
      </c>
      <c r="T1590" t="s">
        <v>168</v>
      </c>
      <c r="U1590" t="s">
        <v>24</v>
      </c>
      <c r="V1590" t="b">
        <v>1</v>
      </c>
      <c r="W1590">
        <v>3.5</v>
      </c>
      <c r="X1590" t="s">
        <v>157</v>
      </c>
      <c r="Y1590" t="s">
        <v>26</v>
      </c>
    </row>
    <row r="1591" spans="1:25" x14ac:dyDescent="0.4">
      <c r="A1591" t="s">
        <v>2178</v>
      </c>
      <c r="B1591" s="2">
        <f ca="1">TODAY()+OpportunityTbl[[#This Row],[CreatedOn_DaysFromToday]]</f>
        <v>45011</v>
      </c>
      <c r="C1591" s="2">
        <f ca="1">TODAY()+OpportunityTbl[[#This Row],[EstCloseDate_DaysFromToday]]</f>
        <v>45069</v>
      </c>
      <c r="D1591">
        <f ca="1">IF(OpportunityTbl[[#This Row],[statecode]]=0,"",OpportunityTbl[[#This Row],[Estimated Close Date]])</f>
        <v>45069</v>
      </c>
      <c r="E1591" s="14">
        <v>-99</v>
      </c>
      <c r="F1591" s="14">
        <v>-41</v>
      </c>
      <c r="G1591" t="s">
        <v>27</v>
      </c>
      <c r="H1591" t="s">
        <v>28</v>
      </c>
      <c r="I1591">
        <v>2</v>
      </c>
      <c r="J1591">
        <v>4</v>
      </c>
      <c r="K1591" t="s">
        <v>10617</v>
      </c>
      <c r="L1591" t="s">
        <v>12234</v>
      </c>
      <c r="M1591" t="s">
        <v>22</v>
      </c>
      <c r="N1591" t="s">
        <v>1710</v>
      </c>
      <c r="O1591" t="s">
        <v>29</v>
      </c>
      <c r="P1591" t="s">
        <v>1713</v>
      </c>
      <c r="Q1591" s="13">
        <v>2053</v>
      </c>
      <c r="S1591" s="1">
        <v>0.3</v>
      </c>
      <c r="T1591" t="s">
        <v>168</v>
      </c>
      <c r="U1591" t="s">
        <v>24</v>
      </c>
      <c r="V1591" t="b">
        <v>0</v>
      </c>
      <c r="W1591">
        <v>4</v>
      </c>
      <c r="X1591" t="s">
        <v>157</v>
      </c>
      <c r="Y1591" t="s">
        <v>26</v>
      </c>
    </row>
    <row r="1592" spans="1:25" x14ac:dyDescent="0.4">
      <c r="A1592" t="s">
        <v>2346</v>
      </c>
      <c r="B1592" s="2">
        <f ca="1">TODAY()+OpportunityTbl[[#This Row],[CreatedOn_DaysFromToday]]</f>
        <v>45011</v>
      </c>
      <c r="C1592" s="2">
        <f ca="1">TODAY()+OpportunityTbl[[#This Row],[EstCloseDate_DaysFromToday]]</f>
        <v>45057</v>
      </c>
      <c r="D1592">
        <f ca="1">IF(OpportunityTbl[[#This Row],[statecode]]=0,"",OpportunityTbl[[#This Row],[Estimated Close Date]])</f>
        <v>45057</v>
      </c>
      <c r="E1592" s="14">
        <v>-99</v>
      </c>
      <c r="F1592" s="14">
        <v>-53</v>
      </c>
      <c r="G1592" t="s">
        <v>27</v>
      </c>
      <c r="H1592" t="s">
        <v>28</v>
      </c>
      <c r="I1592">
        <v>2</v>
      </c>
      <c r="J1592">
        <v>4</v>
      </c>
      <c r="K1592" t="s">
        <v>10702</v>
      </c>
      <c r="L1592" t="s">
        <v>12241</v>
      </c>
      <c r="M1592" t="s">
        <v>22</v>
      </c>
      <c r="N1592" t="s">
        <v>1710</v>
      </c>
      <c r="O1592" t="s">
        <v>29</v>
      </c>
      <c r="P1592" t="s">
        <v>1711</v>
      </c>
      <c r="Q1592" s="13">
        <v>30540</v>
      </c>
      <c r="S1592" s="1">
        <v>0.5</v>
      </c>
      <c r="T1592" t="s">
        <v>168</v>
      </c>
      <c r="U1592" t="s">
        <v>100</v>
      </c>
      <c r="V1592" t="b">
        <v>0</v>
      </c>
      <c r="W1592">
        <v>4.5</v>
      </c>
      <c r="X1592" t="s">
        <v>240</v>
      </c>
      <c r="Y1592" t="s">
        <v>26</v>
      </c>
    </row>
    <row r="1593" spans="1:25" x14ac:dyDescent="0.4">
      <c r="A1593" t="s">
        <v>5384</v>
      </c>
      <c r="B1593" s="2">
        <f ca="1">TODAY()+OpportunityTbl[[#This Row],[CreatedOn_DaysFromToday]]</f>
        <v>45011</v>
      </c>
      <c r="C1593" s="2">
        <f ca="1">TODAY()+OpportunityTbl[[#This Row],[EstCloseDate_DaysFromToday]]</f>
        <v>45040</v>
      </c>
      <c r="D1593">
        <f ca="1">IF(OpportunityTbl[[#This Row],[statecode]]=0,"",OpportunityTbl[[#This Row],[Estimated Close Date]])</f>
        <v>45040</v>
      </c>
      <c r="E1593" s="14">
        <v>-99</v>
      </c>
      <c r="F1593" s="14">
        <v>-70</v>
      </c>
      <c r="G1593" t="s">
        <v>27</v>
      </c>
      <c r="H1593" t="s">
        <v>28</v>
      </c>
      <c r="I1593">
        <v>2</v>
      </c>
      <c r="J1593">
        <v>4</v>
      </c>
      <c r="K1593" t="s">
        <v>10728</v>
      </c>
      <c r="L1593" t="s">
        <v>12236</v>
      </c>
      <c r="M1593" t="s">
        <v>22</v>
      </c>
      <c r="N1593" t="s">
        <v>2069</v>
      </c>
      <c r="O1593" t="s">
        <v>29</v>
      </c>
      <c r="P1593" t="s">
        <v>2623</v>
      </c>
      <c r="Q1593" s="13">
        <v>985</v>
      </c>
      <c r="S1593" s="1">
        <v>0.1</v>
      </c>
      <c r="T1593" t="s">
        <v>23</v>
      </c>
      <c r="U1593" t="s">
        <v>97</v>
      </c>
      <c r="V1593" t="b">
        <v>1</v>
      </c>
      <c r="W1593">
        <v>4.5</v>
      </c>
      <c r="X1593" t="s">
        <v>25</v>
      </c>
      <c r="Y1593" t="s">
        <v>4916</v>
      </c>
    </row>
    <row r="1594" spans="1:25" x14ac:dyDescent="0.4">
      <c r="A1594" t="s">
        <v>7102</v>
      </c>
      <c r="B1594" s="2">
        <f ca="1">TODAY()+OpportunityTbl[[#This Row],[CreatedOn_DaysFromToday]]</f>
        <v>45011</v>
      </c>
      <c r="C1594" s="2">
        <f ca="1">TODAY()+OpportunityTbl[[#This Row],[EstCloseDate_DaysFromToday]]</f>
        <v>45053</v>
      </c>
      <c r="D1594">
        <f ca="1">IF(OpportunityTbl[[#This Row],[statecode]]=0,"",OpportunityTbl[[#This Row],[Estimated Close Date]])</f>
        <v>45053</v>
      </c>
      <c r="E1594" s="14">
        <v>-99</v>
      </c>
      <c r="F1594" s="14">
        <v>-57</v>
      </c>
      <c r="G1594" t="s">
        <v>7082</v>
      </c>
      <c r="H1594" t="s">
        <v>7082</v>
      </c>
      <c r="I1594">
        <v>1</v>
      </c>
      <c r="J1594">
        <v>3</v>
      </c>
      <c r="K1594" t="s">
        <v>10700</v>
      </c>
      <c r="L1594" t="s">
        <v>12236</v>
      </c>
      <c r="M1594" t="s">
        <v>22</v>
      </c>
      <c r="N1594" t="s">
        <v>1710</v>
      </c>
      <c r="O1594" t="s">
        <v>29</v>
      </c>
      <c r="P1594" t="s">
        <v>1881</v>
      </c>
      <c r="Q1594" s="13">
        <v>2781</v>
      </c>
      <c r="R1594" s="13">
        <v>2669.76</v>
      </c>
      <c r="S1594" s="1">
        <v>0.9</v>
      </c>
      <c r="T1594" t="s">
        <v>4724</v>
      </c>
      <c r="U1594" t="s">
        <v>100</v>
      </c>
      <c r="V1594" t="b">
        <v>1</v>
      </c>
      <c r="W1594">
        <v>4</v>
      </c>
      <c r="X1594" t="s">
        <v>4732</v>
      </c>
      <c r="Y1594" t="s">
        <v>4916</v>
      </c>
    </row>
    <row r="1595" spans="1:25" x14ac:dyDescent="0.4">
      <c r="A1595" t="s">
        <v>7253</v>
      </c>
      <c r="B1595" s="2">
        <f ca="1">TODAY()+OpportunityTbl[[#This Row],[CreatedOn_DaysFromToday]]</f>
        <v>45011</v>
      </c>
      <c r="C1595" s="2">
        <f ca="1">TODAY()+OpportunityTbl[[#This Row],[EstCloseDate_DaysFromToday]]</f>
        <v>45055</v>
      </c>
      <c r="D1595">
        <f ca="1">IF(OpportunityTbl[[#This Row],[statecode]]=0,"",OpportunityTbl[[#This Row],[Estimated Close Date]])</f>
        <v>45055</v>
      </c>
      <c r="E1595" s="14">
        <v>-99</v>
      </c>
      <c r="F1595" s="14">
        <v>-55</v>
      </c>
      <c r="G1595" t="s">
        <v>7082</v>
      </c>
      <c r="H1595" t="s">
        <v>7082</v>
      </c>
      <c r="I1595">
        <v>1</v>
      </c>
      <c r="J1595">
        <v>3</v>
      </c>
      <c r="K1595" t="s">
        <v>10676</v>
      </c>
      <c r="L1595" t="s">
        <v>12238</v>
      </c>
      <c r="M1595" t="s">
        <v>22</v>
      </c>
      <c r="N1595" t="s">
        <v>1710</v>
      </c>
      <c r="O1595" t="s">
        <v>29</v>
      </c>
      <c r="P1595" t="s">
        <v>1711</v>
      </c>
      <c r="Q1595" s="13">
        <v>3199</v>
      </c>
      <c r="R1595" s="13">
        <v>3087.03</v>
      </c>
      <c r="S1595" s="1">
        <v>0.3</v>
      </c>
      <c r="T1595" t="s">
        <v>168</v>
      </c>
      <c r="U1595" t="s">
        <v>24</v>
      </c>
      <c r="V1595" t="b">
        <v>1</v>
      </c>
      <c r="W1595">
        <v>3.5</v>
      </c>
      <c r="X1595" t="s">
        <v>157</v>
      </c>
      <c r="Y1595" t="s">
        <v>4896</v>
      </c>
    </row>
    <row r="1596" spans="1:25" x14ac:dyDescent="0.4">
      <c r="A1596" t="s">
        <v>7254</v>
      </c>
      <c r="B1596" s="2">
        <f ca="1">TODAY()+OpportunityTbl[[#This Row],[CreatedOn_DaysFromToday]]</f>
        <v>45011</v>
      </c>
      <c r="C1596" s="2">
        <f ca="1">TODAY()+OpportunityTbl[[#This Row],[EstCloseDate_DaysFromToday]]</f>
        <v>45058</v>
      </c>
      <c r="D1596">
        <f ca="1">IF(OpportunityTbl[[#This Row],[statecode]]=0,"",OpportunityTbl[[#This Row],[Estimated Close Date]])</f>
        <v>45058</v>
      </c>
      <c r="E1596" s="14">
        <v>-99</v>
      </c>
      <c r="F1596" s="14">
        <v>-52</v>
      </c>
      <c r="G1596" t="s">
        <v>7082</v>
      </c>
      <c r="H1596" t="s">
        <v>7082</v>
      </c>
      <c r="I1596">
        <v>1</v>
      </c>
      <c r="J1596">
        <v>3</v>
      </c>
      <c r="K1596" t="s">
        <v>10698</v>
      </c>
      <c r="L1596" t="s">
        <v>12237</v>
      </c>
      <c r="M1596" t="s">
        <v>22</v>
      </c>
      <c r="N1596" t="s">
        <v>1710</v>
      </c>
      <c r="O1596" t="s">
        <v>29</v>
      </c>
      <c r="P1596" t="s">
        <v>1711</v>
      </c>
      <c r="Q1596" s="13">
        <v>5263</v>
      </c>
      <c r="R1596" s="13">
        <v>4999.8500000000004</v>
      </c>
      <c r="S1596" s="1">
        <v>0.3</v>
      </c>
      <c r="T1596" t="s">
        <v>168</v>
      </c>
      <c r="U1596" t="s">
        <v>24</v>
      </c>
      <c r="V1596" t="b">
        <v>1</v>
      </c>
      <c r="W1596">
        <v>5</v>
      </c>
      <c r="X1596" t="s">
        <v>157</v>
      </c>
      <c r="Y1596" t="s">
        <v>4896</v>
      </c>
    </row>
    <row r="1597" spans="1:25" x14ac:dyDescent="0.4">
      <c r="A1597" t="s">
        <v>7446</v>
      </c>
      <c r="B1597" s="2">
        <f ca="1">TODAY()+OpportunityTbl[[#This Row],[CreatedOn_DaysFromToday]]</f>
        <v>45011</v>
      </c>
      <c r="C1597" s="2">
        <f ca="1">TODAY()+OpportunityTbl[[#This Row],[EstCloseDate_DaysFromToday]]</f>
        <v>45080</v>
      </c>
      <c r="D1597">
        <f ca="1">IF(OpportunityTbl[[#This Row],[statecode]]=0,"",OpportunityTbl[[#This Row],[Estimated Close Date]])</f>
        <v>45080</v>
      </c>
      <c r="E1597" s="14">
        <v>-99</v>
      </c>
      <c r="F1597" s="14">
        <v>-30</v>
      </c>
      <c r="G1597" t="s">
        <v>7082</v>
      </c>
      <c r="H1597" t="s">
        <v>7082</v>
      </c>
      <c r="I1597">
        <v>1</v>
      </c>
      <c r="J1597">
        <v>3</v>
      </c>
      <c r="K1597" t="s">
        <v>10574</v>
      </c>
      <c r="L1597" t="s">
        <v>12238</v>
      </c>
      <c r="M1597" t="s">
        <v>22</v>
      </c>
      <c r="N1597" t="s">
        <v>2022</v>
      </c>
      <c r="O1597" t="s">
        <v>29</v>
      </c>
      <c r="P1597" t="s">
        <v>2026</v>
      </c>
      <c r="Q1597" s="13">
        <v>3639</v>
      </c>
      <c r="R1597" s="13">
        <v>3529.83</v>
      </c>
      <c r="S1597" s="1">
        <v>0.5</v>
      </c>
      <c r="T1597" t="s">
        <v>168</v>
      </c>
      <c r="U1597" t="s">
        <v>100</v>
      </c>
      <c r="V1597" t="b">
        <v>0</v>
      </c>
      <c r="W1597">
        <v>3</v>
      </c>
      <c r="X1597" t="s">
        <v>240</v>
      </c>
      <c r="Y1597" t="s">
        <v>4892</v>
      </c>
    </row>
    <row r="1598" spans="1:25" x14ac:dyDescent="0.4">
      <c r="A1598" t="s">
        <v>7674</v>
      </c>
      <c r="B1598" s="2">
        <f ca="1">TODAY()+OpportunityTbl[[#This Row],[CreatedOn_DaysFromToday]]</f>
        <v>45011</v>
      </c>
      <c r="C1598" s="2">
        <f ca="1">TODAY()+OpportunityTbl[[#This Row],[EstCloseDate_DaysFromToday]]</f>
        <v>45085</v>
      </c>
      <c r="D1598">
        <f ca="1">IF(OpportunityTbl[[#This Row],[statecode]]=0,"",OpportunityTbl[[#This Row],[Estimated Close Date]])</f>
        <v>45085</v>
      </c>
      <c r="E1598" s="14">
        <v>-99</v>
      </c>
      <c r="F1598" s="14">
        <v>-25</v>
      </c>
      <c r="G1598" t="s">
        <v>7082</v>
      </c>
      <c r="H1598" t="s">
        <v>7082</v>
      </c>
      <c r="I1598">
        <v>1</v>
      </c>
      <c r="J1598">
        <v>3</v>
      </c>
      <c r="K1598" t="s">
        <v>10596</v>
      </c>
      <c r="L1598" t="s">
        <v>12239</v>
      </c>
      <c r="M1598" t="s">
        <v>22</v>
      </c>
      <c r="N1598" t="s">
        <v>480</v>
      </c>
      <c r="O1598" t="s">
        <v>29</v>
      </c>
      <c r="P1598" t="s">
        <v>687</v>
      </c>
      <c r="Q1598" s="13">
        <v>6297</v>
      </c>
      <c r="R1598" s="13">
        <v>6171.06</v>
      </c>
      <c r="S1598" s="1">
        <v>0.5</v>
      </c>
      <c r="T1598" t="s">
        <v>168</v>
      </c>
      <c r="U1598" t="s">
        <v>97</v>
      </c>
      <c r="V1598" t="b">
        <v>0</v>
      </c>
      <c r="W1598">
        <v>2</v>
      </c>
      <c r="X1598" t="s">
        <v>240</v>
      </c>
      <c r="Y1598" t="s">
        <v>4899</v>
      </c>
    </row>
    <row r="1599" spans="1:25" x14ac:dyDescent="0.4">
      <c r="A1599" t="s">
        <v>8623</v>
      </c>
      <c r="B1599" s="2">
        <f ca="1">TODAY()+OpportunityTbl[[#This Row],[CreatedOn_DaysFromToday]]</f>
        <v>45011</v>
      </c>
      <c r="C1599" s="2">
        <f ca="1">TODAY()+OpportunityTbl[[#This Row],[EstCloseDate_DaysFromToday]]</f>
        <v>45056</v>
      </c>
      <c r="D1599">
        <f ca="1">IF(OpportunityTbl[[#This Row],[statecode]]=0,"",OpportunityTbl[[#This Row],[Estimated Close Date]])</f>
        <v>45056</v>
      </c>
      <c r="E1599" s="14">
        <v>-99</v>
      </c>
      <c r="F1599" s="14">
        <v>-54</v>
      </c>
      <c r="G1599" t="s">
        <v>7082</v>
      </c>
      <c r="H1599" t="s">
        <v>7082</v>
      </c>
      <c r="I1599">
        <v>1</v>
      </c>
      <c r="J1599">
        <v>3</v>
      </c>
      <c r="K1599" t="s">
        <v>10665</v>
      </c>
      <c r="L1599" t="s">
        <v>12234</v>
      </c>
      <c r="M1599" t="s">
        <v>22</v>
      </c>
      <c r="N1599" t="s">
        <v>1710</v>
      </c>
      <c r="O1599" t="s">
        <v>29</v>
      </c>
      <c r="P1599" t="s">
        <v>1711</v>
      </c>
      <c r="Q1599" s="13">
        <v>1989</v>
      </c>
      <c r="R1599" s="13">
        <v>1909.44</v>
      </c>
      <c r="S1599" s="1">
        <v>0.3</v>
      </c>
      <c r="T1599" t="s">
        <v>168</v>
      </c>
      <c r="U1599" t="s">
        <v>97</v>
      </c>
      <c r="V1599" t="b">
        <v>1</v>
      </c>
      <c r="W1599">
        <v>4</v>
      </c>
      <c r="X1599" t="s">
        <v>157</v>
      </c>
      <c r="Y1599" t="s">
        <v>26</v>
      </c>
    </row>
    <row r="1600" spans="1:25" x14ac:dyDescent="0.4">
      <c r="A1600" t="s">
        <v>8987</v>
      </c>
      <c r="B1600" s="2">
        <f ca="1">TODAY()+OpportunityTbl[[#This Row],[CreatedOn_DaysFromToday]]</f>
        <v>45011</v>
      </c>
      <c r="C1600" s="2">
        <f ca="1">TODAY()+OpportunityTbl[[#This Row],[EstCloseDate_DaysFromToday]]</f>
        <v>45054</v>
      </c>
      <c r="D1600">
        <f ca="1">IF(OpportunityTbl[[#This Row],[statecode]]=0,"",OpportunityTbl[[#This Row],[Estimated Close Date]])</f>
        <v>45054</v>
      </c>
      <c r="E1600" s="14">
        <v>-99</v>
      </c>
      <c r="F1600" s="14">
        <v>-56</v>
      </c>
      <c r="G1600" t="s">
        <v>7082</v>
      </c>
      <c r="H1600" t="s">
        <v>7082</v>
      </c>
      <c r="I1600">
        <v>1</v>
      </c>
      <c r="J1600">
        <v>3</v>
      </c>
      <c r="K1600" t="s">
        <v>10683</v>
      </c>
      <c r="L1600" t="s">
        <v>12238</v>
      </c>
      <c r="M1600" t="s">
        <v>22</v>
      </c>
      <c r="N1600" t="s">
        <v>31</v>
      </c>
      <c r="O1600" t="s">
        <v>29</v>
      </c>
      <c r="P1600" t="s">
        <v>210</v>
      </c>
      <c r="Q1600" s="13">
        <v>4705</v>
      </c>
      <c r="R1600" s="13">
        <v>4610.8999999999996</v>
      </c>
      <c r="S1600" s="1">
        <v>0.5</v>
      </c>
      <c r="T1600" t="s">
        <v>168</v>
      </c>
      <c r="U1600" t="s">
        <v>24</v>
      </c>
      <c r="V1600" t="b">
        <v>1</v>
      </c>
      <c r="W1600">
        <v>2</v>
      </c>
      <c r="X1600" t="s">
        <v>240</v>
      </c>
      <c r="Y1600" t="s">
        <v>26</v>
      </c>
    </row>
    <row r="1601" spans="1:25" x14ac:dyDescent="0.4">
      <c r="A1601" t="s">
        <v>9327</v>
      </c>
      <c r="B1601" s="2">
        <f ca="1">TODAY()+OpportunityTbl[[#This Row],[CreatedOn_DaysFromToday]]</f>
        <v>45011</v>
      </c>
      <c r="C1601" s="2">
        <f ca="1">TODAY()+OpportunityTbl[[#This Row],[EstCloseDate_DaysFromToday]]</f>
        <v>45046</v>
      </c>
      <c r="D1601">
        <f ca="1">IF(OpportunityTbl[[#This Row],[statecode]]=0,"",OpportunityTbl[[#This Row],[Estimated Close Date]])</f>
        <v>45046</v>
      </c>
      <c r="E1601" s="14">
        <v>-99</v>
      </c>
      <c r="F1601" s="14">
        <v>-64</v>
      </c>
      <c r="G1601" t="s">
        <v>7082</v>
      </c>
      <c r="H1601" t="s">
        <v>7082</v>
      </c>
      <c r="I1601">
        <v>1</v>
      </c>
      <c r="J1601">
        <v>3</v>
      </c>
      <c r="K1601" t="s">
        <v>10729</v>
      </c>
      <c r="L1601" t="s">
        <v>12234</v>
      </c>
      <c r="M1601" t="s">
        <v>22</v>
      </c>
      <c r="N1601" t="s">
        <v>513</v>
      </c>
      <c r="O1601" t="s">
        <v>29</v>
      </c>
      <c r="P1601" t="s">
        <v>514</v>
      </c>
      <c r="Q1601" s="13">
        <v>2333</v>
      </c>
      <c r="R1601" s="13">
        <v>2274.6799999999998</v>
      </c>
      <c r="S1601" s="1">
        <v>0.3</v>
      </c>
      <c r="T1601" t="s">
        <v>168</v>
      </c>
      <c r="U1601" t="s">
        <v>100</v>
      </c>
      <c r="V1601" t="b">
        <v>1</v>
      </c>
      <c r="W1601">
        <v>2.5</v>
      </c>
      <c r="X1601" t="s">
        <v>157</v>
      </c>
      <c r="Y1601" t="s">
        <v>26</v>
      </c>
    </row>
    <row r="1602" spans="1:25" x14ac:dyDescent="0.4">
      <c r="A1602" t="s">
        <v>9328</v>
      </c>
      <c r="B1602" s="2">
        <f ca="1">TODAY()+OpportunityTbl[[#This Row],[CreatedOn_DaysFromToday]]</f>
        <v>45011</v>
      </c>
      <c r="C1602" s="2">
        <f ca="1">TODAY()+OpportunityTbl[[#This Row],[EstCloseDate_DaysFromToday]]</f>
        <v>45062</v>
      </c>
      <c r="D1602">
        <f ca="1">IF(OpportunityTbl[[#This Row],[statecode]]=0,"",OpportunityTbl[[#This Row],[Estimated Close Date]])</f>
        <v>45062</v>
      </c>
      <c r="E1602" s="14">
        <v>-99</v>
      </c>
      <c r="F1602" s="14">
        <v>-48</v>
      </c>
      <c r="G1602" t="s">
        <v>7082</v>
      </c>
      <c r="H1602" t="s">
        <v>7082</v>
      </c>
      <c r="I1602">
        <v>1</v>
      </c>
      <c r="J1602">
        <v>3</v>
      </c>
      <c r="K1602" t="s">
        <v>10730</v>
      </c>
      <c r="L1602" t="s">
        <v>12236</v>
      </c>
      <c r="M1602" t="s">
        <v>22</v>
      </c>
      <c r="N1602" t="s">
        <v>779</v>
      </c>
      <c r="O1602" t="s">
        <v>29</v>
      </c>
      <c r="P1602" t="s">
        <v>782</v>
      </c>
      <c r="Q1602" s="13">
        <v>2943</v>
      </c>
      <c r="R1602" s="13">
        <v>2869.43</v>
      </c>
      <c r="S1602" s="1">
        <v>0.3</v>
      </c>
      <c r="T1602" t="s">
        <v>168</v>
      </c>
      <c r="U1602" t="s">
        <v>100</v>
      </c>
      <c r="V1602" t="b">
        <v>1</v>
      </c>
      <c r="W1602">
        <v>2.5</v>
      </c>
      <c r="X1602" t="s">
        <v>157</v>
      </c>
      <c r="Y1602" t="s">
        <v>26</v>
      </c>
    </row>
    <row r="1603" spans="1:25" x14ac:dyDescent="0.4">
      <c r="A1603" t="s">
        <v>9329</v>
      </c>
      <c r="B1603" s="2">
        <f ca="1">TODAY()+OpportunityTbl[[#This Row],[CreatedOn_DaysFromToday]]</f>
        <v>45011</v>
      </c>
      <c r="C1603" s="2">
        <f ca="1">TODAY()+OpportunityTbl[[#This Row],[EstCloseDate_DaysFromToday]]</f>
        <v>45049</v>
      </c>
      <c r="D1603">
        <f ca="1">IF(OpportunityTbl[[#This Row],[statecode]]=0,"",OpportunityTbl[[#This Row],[Estimated Close Date]])</f>
        <v>45049</v>
      </c>
      <c r="E1603" s="14">
        <v>-99</v>
      </c>
      <c r="F1603" s="14">
        <v>-61</v>
      </c>
      <c r="G1603" t="s">
        <v>7082</v>
      </c>
      <c r="H1603" t="s">
        <v>7082</v>
      </c>
      <c r="I1603">
        <v>1</v>
      </c>
      <c r="J1603">
        <v>3</v>
      </c>
      <c r="K1603" t="s">
        <v>10697</v>
      </c>
      <c r="L1603" t="s">
        <v>12233</v>
      </c>
      <c r="M1603" t="s">
        <v>22</v>
      </c>
      <c r="N1603" t="s">
        <v>469</v>
      </c>
      <c r="O1603" t="s">
        <v>29</v>
      </c>
      <c r="P1603" t="s">
        <v>705</v>
      </c>
      <c r="Q1603" s="13">
        <v>19211</v>
      </c>
      <c r="R1603" s="13">
        <v>18730.72</v>
      </c>
      <c r="S1603" s="1">
        <v>0.3</v>
      </c>
      <c r="T1603" t="s">
        <v>168</v>
      </c>
      <c r="U1603" t="s">
        <v>97</v>
      </c>
      <c r="V1603" t="b">
        <v>1</v>
      </c>
      <c r="W1603">
        <v>2.5</v>
      </c>
      <c r="X1603" t="s">
        <v>157</v>
      </c>
      <c r="Y1603" t="s">
        <v>26</v>
      </c>
    </row>
    <row r="1604" spans="1:25" x14ac:dyDescent="0.4">
      <c r="A1604" t="s">
        <v>9569</v>
      </c>
      <c r="B1604" s="2">
        <f ca="1">TODAY()+OpportunityTbl[[#This Row],[CreatedOn_DaysFromToday]]</f>
        <v>45011</v>
      </c>
      <c r="C1604" s="2">
        <f ca="1">TODAY()+OpportunityTbl[[#This Row],[EstCloseDate_DaysFromToday]]</f>
        <v>45042</v>
      </c>
      <c r="D1604">
        <f ca="1">IF(OpportunityTbl[[#This Row],[statecode]]=0,"",OpportunityTbl[[#This Row],[Estimated Close Date]])</f>
        <v>45042</v>
      </c>
      <c r="E1604" s="14">
        <v>-99</v>
      </c>
      <c r="F1604" s="14">
        <v>-68</v>
      </c>
      <c r="G1604" t="s">
        <v>7082</v>
      </c>
      <c r="H1604" t="s">
        <v>7082</v>
      </c>
      <c r="I1604">
        <v>1</v>
      </c>
      <c r="J1604">
        <v>3</v>
      </c>
      <c r="K1604" t="s">
        <v>10692</v>
      </c>
      <c r="L1604" t="s">
        <v>12234</v>
      </c>
      <c r="M1604" t="s">
        <v>22</v>
      </c>
      <c r="N1604" t="s">
        <v>31</v>
      </c>
      <c r="O1604" t="s">
        <v>29</v>
      </c>
      <c r="P1604" t="s">
        <v>210</v>
      </c>
      <c r="Q1604" s="13">
        <v>2901</v>
      </c>
      <c r="R1604" s="13">
        <v>2828.47</v>
      </c>
      <c r="S1604" s="1">
        <v>0.5</v>
      </c>
      <c r="T1604" t="s">
        <v>168</v>
      </c>
      <c r="U1604" t="s">
        <v>100</v>
      </c>
      <c r="V1604" t="b">
        <v>1</v>
      </c>
      <c r="W1604">
        <v>2.5</v>
      </c>
      <c r="X1604" t="s">
        <v>240</v>
      </c>
      <c r="Y1604" t="s">
        <v>26</v>
      </c>
    </row>
    <row r="1605" spans="1:25" x14ac:dyDescent="0.4">
      <c r="A1605" t="s">
        <v>9739</v>
      </c>
      <c r="B1605" s="2">
        <f ca="1">TODAY()+OpportunityTbl[[#This Row],[CreatedOn_DaysFromToday]]</f>
        <v>45011</v>
      </c>
      <c r="C1605" s="2">
        <f ca="1">TODAY()+OpportunityTbl[[#This Row],[EstCloseDate_DaysFromToday]]</f>
        <v>45066</v>
      </c>
      <c r="D1605">
        <f ca="1">IF(OpportunityTbl[[#This Row],[statecode]]=0,"",OpportunityTbl[[#This Row],[Estimated Close Date]])</f>
        <v>45066</v>
      </c>
      <c r="E1605" s="14">
        <v>-99</v>
      </c>
      <c r="F1605" s="14">
        <v>-44</v>
      </c>
      <c r="G1605" t="s">
        <v>7082</v>
      </c>
      <c r="H1605" t="s">
        <v>7082</v>
      </c>
      <c r="I1605">
        <v>1</v>
      </c>
      <c r="J1605">
        <v>3</v>
      </c>
      <c r="K1605" t="s">
        <v>10617</v>
      </c>
      <c r="L1605" t="s">
        <v>12233</v>
      </c>
      <c r="M1605" t="s">
        <v>22</v>
      </c>
      <c r="N1605" t="s">
        <v>2121</v>
      </c>
      <c r="O1605" t="s">
        <v>29</v>
      </c>
      <c r="P1605" t="s">
        <v>4734</v>
      </c>
      <c r="Q1605" s="13">
        <v>23377</v>
      </c>
      <c r="R1605" s="13">
        <v>22441.919999999998</v>
      </c>
      <c r="S1605" s="1">
        <v>0.9</v>
      </c>
      <c r="T1605" t="s">
        <v>4724</v>
      </c>
      <c r="U1605" t="s">
        <v>100</v>
      </c>
      <c r="V1605" t="b">
        <v>0</v>
      </c>
      <c r="W1605">
        <v>4</v>
      </c>
      <c r="X1605" t="s">
        <v>4732</v>
      </c>
      <c r="Y1605" t="s">
        <v>26</v>
      </c>
    </row>
    <row r="1606" spans="1:25" x14ac:dyDescent="0.4">
      <c r="A1606" t="s">
        <v>251</v>
      </c>
      <c r="B1606" s="2">
        <f ca="1">TODAY()+OpportunityTbl[[#This Row],[CreatedOn_DaysFromToday]]</f>
        <v>45010</v>
      </c>
      <c r="C1606" s="2">
        <f ca="1">TODAY()+OpportunityTbl[[#This Row],[EstCloseDate_DaysFromToday]]</f>
        <v>45069</v>
      </c>
      <c r="D1606">
        <f ca="1">IF(OpportunityTbl[[#This Row],[statecode]]=0,"",OpportunityTbl[[#This Row],[Estimated Close Date]])</f>
        <v>45069</v>
      </c>
      <c r="E1606" s="14">
        <v>-100</v>
      </c>
      <c r="F1606" s="14">
        <v>-41</v>
      </c>
      <c r="G1606" t="s">
        <v>27</v>
      </c>
      <c r="H1606" t="s">
        <v>28</v>
      </c>
      <c r="I1606">
        <v>2</v>
      </c>
      <c r="J1606">
        <v>4</v>
      </c>
      <c r="K1606" t="s">
        <v>10623</v>
      </c>
      <c r="L1606" t="s">
        <v>12236</v>
      </c>
      <c r="M1606" t="s">
        <v>22</v>
      </c>
      <c r="N1606" t="s">
        <v>31</v>
      </c>
      <c r="O1606" t="s">
        <v>29</v>
      </c>
      <c r="P1606" t="s">
        <v>210</v>
      </c>
      <c r="Q1606" s="13">
        <v>2477</v>
      </c>
      <c r="S1606" s="1">
        <v>0.5</v>
      </c>
      <c r="T1606" t="s">
        <v>168</v>
      </c>
      <c r="U1606" t="s">
        <v>24</v>
      </c>
      <c r="V1606" t="b">
        <v>0</v>
      </c>
      <c r="W1606">
        <v>2.5</v>
      </c>
      <c r="X1606" t="s">
        <v>240</v>
      </c>
      <c r="Y1606" t="s">
        <v>26</v>
      </c>
    </row>
    <row r="1607" spans="1:25" x14ac:dyDescent="0.4">
      <c r="A1607" t="s">
        <v>422</v>
      </c>
      <c r="B1607" s="2">
        <f ca="1">TODAY()+OpportunityTbl[[#This Row],[CreatedOn_DaysFromToday]]</f>
        <v>45010</v>
      </c>
      <c r="C1607" s="2">
        <f ca="1">TODAY()+OpportunityTbl[[#This Row],[EstCloseDate_DaysFromToday]]</f>
        <v>45048</v>
      </c>
      <c r="D1607">
        <f ca="1">IF(OpportunityTbl[[#This Row],[statecode]]=0,"",OpportunityTbl[[#This Row],[Estimated Close Date]])</f>
        <v>45048</v>
      </c>
      <c r="E1607" s="14">
        <v>-100</v>
      </c>
      <c r="F1607" s="14">
        <v>-62</v>
      </c>
      <c r="G1607" t="s">
        <v>27</v>
      </c>
      <c r="H1607" t="s">
        <v>28</v>
      </c>
      <c r="I1607">
        <v>2</v>
      </c>
      <c r="J1607">
        <v>4</v>
      </c>
      <c r="K1607" t="s">
        <v>10676</v>
      </c>
      <c r="L1607" t="s">
        <v>12236</v>
      </c>
      <c r="M1607" t="s">
        <v>22</v>
      </c>
      <c r="N1607" t="s">
        <v>31</v>
      </c>
      <c r="O1607" t="s">
        <v>29</v>
      </c>
      <c r="P1607" t="s">
        <v>417</v>
      </c>
      <c r="Q1607" s="13">
        <v>2552</v>
      </c>
      <c r="S1607" s="1">
        <v>0.3</v>
      </c>
      <c r="T1607" t="s">
        <v>168</v>
      </c>
      <c r="U1607" t="s">
        <v>97</v>
      </c>
      <c r="V1607" t="b">
        <v>1</v>
      </c>
      <c r="W1607">
        <v>2.5</v>
      </c>
      <c r="X1607" t="s">
        <v>157</v>
      </c>
      <c r="Y1607" t="s">
        <v>26</v>
      </c>
    </row>
    <row r="1608" spans="1:25" x14ac:dyDescent="0.4">
      <c r="A1608" t="s">
        <v>570</v>
      </c>
      <c r="B1608" s="2">
        <f ca="1">TODAY()+OpportunityTbl[[#This Row],[CreatedOn_DaysFromToday]]</f>
        <v>45010</v>
      </c>
      <c r="C1608" s="2">
        <f ca="1">TODAY()+OpportunityTbl[[#This Row],[EstCloseDate_DaysFromToday]]</f>
        <v>45073</v>
      </c>
      <c r="D1608">
        <f ca="1">IF(OpportunityTbl[[#This Row],[statecode]]=0,"",OpportunityTbl[[#This Row],[Estimated Close Date]])</f>
        <v>45073</v>
      </c>
      <c r="E1608" s="14">
        <v>-100</v>
      </c>
      <c r="F1608" s="14">
        <v>-37</v>
      </c>
      <c r="G1608" t="s">
        <v>27</v>
      </c>
      <c r="H1608" t="s">
        <v>28</v>
      </c>
      <c r="I1608">
        <v>2</v>
      </c>
      <c r="J1608">
        <v>4</v>
      </c>
      <c r="K1608" t="s">
        <v>10561</v>
      </c>
      <c r="L1608" t="s">
        <v>12236</v>
      </c>
      <c r="M1608" t="s">
        <v>22</v>
      </c>
      <c r="N1608" t="s">
        <v>513</v>
      </c>
      <c r="O1608" t="s">
        <v>29</v>
      </c>
      <c r="P1608" t="s">
        <v>571</v>
      </c>
      <c r="Q1608" s="13">
        <v>2145</v>
      </c>
      <c r="S1608" s="1">
        <v>0.3</v>
      </c>
      <c r="T1608" t="s">
        <v>168</v>
      </c>
      <c r="U1608" t="s">
        <v>24</v>
      </c>
      <c r="V1608" t="b">
        <v>0</v>
      </c>
      <c r="W1608">
        <v>2.5</v>
      </c>
      <c r="X1608" t="s">
        <v>157</v>
      </c>
      <c r="Y1608" t="s">
        <v>26</v>
      </c>
    </row>
    <row r="1609" spans="1:25" x14ac:dyDescent="0.4">
      <c r="A1609" t="s">
        <v>572</v>
      </c>
      <c r="B1609" s="2">
        <f ca="1">TODAY()+OpportunityTbl[[#This Row],[CreatedOn_DaysFromToday]]</f>
        <v>45010</v>
      </c>
      <c r="C1609" s="2">
        <f ca="1">TODAY()+OpportunityTbl[[#This Row],[EstCloseDate_DaysFromToday]]</f>
        <v>45049</v>
      </c>
      <c r="D1609">
        <f ca="1">IF(OpportunityTbl[[#This Row],[statecode]]=0,"",OpportunityTbl[[#This Row],[Estimated Close Date]])</f>
        <v>45049</v>
      </c>
      <c r="E1609" s="14">
        <v>-100</v>
      </c>
      <c r="F1609" s="14">
        <v>-61</v>
      </c>
      <c r="G1609" t="s">
        <v>27</v>
      </c>
      <c r="H1609" t="s">
        <v>28</v>
      </c>
      <c r="I1609">
        <v>2</v>
      </c>
      <c r="J1609">
        <v>4</v>
      </c>
      <c r="K1609" t="s">
        <v>10695</v>
      </c>
      <c r="L1609" t="s">
        <v>12234</v>
      </c>
      <c r="M1609" t="s">
        <v>22</v>
      </c>
      <c r="N1609" t="s">
        <v>563</v>
      </c>
      <c r="O1609" t="s">
        <v>29</v>
      </c>
      <c r="P1609" t="s">
        <v>564</v>
      </c>
      <c r="Q1609" s="13">
        <v>2560</v>
      </c>
      <c r="S1609" s="1">
        <v>0.3</v>
      </c>
      <c r="T1609" t="s">
        <v>168</v>
      </c>
      <c r="U1609" t="s">
        <v>100</v>
      </c>
      <c r="V1609" t="b">
        <v>1</v>
      </c>
      <c r="W1609">
        <v>2.5</v>
      </c>
      <c r="X1609" t="s">
        <v>157</v>
      </c>
      <c r="Y1609" t="s">
        <v>26</v>
      </c>
    </row>
    <row r="1610" spans="1:25" x14ac:dyDescent="0.4">
      <c r="A1610" t="s">
        <v>1622</v>
      </c>
      <c r="B1610" s="2">
        <f ca="1">TODAY()+OpportunityTbl[[#This Row],[CreatedOn_DaysFromToday]]</f>
        <v>45010</v>
      </c>
      <c r="C1610" s="2">
        <f ca="1">TODAY()+OpportunityTbl[[#This Row],[EstCloseDate_DaysFromToday]]</f>
        <v>45091</v>
      </c>
      <c r="D1610">
        <f ca="1">IF(OpportunityTbl[[#This Row],[statecode]]=0,"",OpportunityTbl[[#This Row],[Estimated Close Date]])</f>
        <v>45091</v>
      </c>
      <c r="E1610" s="14">
        <v>-100</v>
      </c>
      <c r="F1610" s="14">
        <v>-19</v>
      </c>
      <c r="G1610" t="s">
        <v>27</v>
      </c>
      <c r="H1610" t="s">
        <v>28</v>
      </c>
      <c r="I1610">
        <v>2</v>
      </c>
      <c r="J1610">
        <v>4</v>
      </c>
      <c r="K1610" t="s">
        <v>10731</v>
      </c>
      <c r="L1610" t="s">
        <v>12234</v>
      </c>
      <c r="M1610" t="s">
        <v>22</v>
      </c>
      <c r="N1610" t="s">
        <v>1617</v>
      </c>
      <c r="O1610" t="s">
        <v>29</v>
      </c>
      <c r="P1610" t="s">
        <v>1618</v>
      </c>
      <c r="Q1610" s="13">
        <v>2404</v>
      </c>
      <c r="S1610" s="1">
        <v>0.3</v>
      </c>
      <c r="T1610" t="s">
        <v>168</v>
      </c>
      <c r="U1610" t="s">
        <v>97</v>
      </c>
      <c r="V1610" t="b">
        <v>0</v>
      </c>
      <c r="W1610">
        <v>3.5</v>
      </c>
      <c r="X1610" t="s">
        <v>157</v>
      </c>
      <c r="Y1610" t="s">
        <v>26</v>
      </c>
    </row>
    <row r="1611" spans="1:25" x14ac:dyDescent="0.4">
      <c r="A1611" t="s">
        <v>1898</v>
      </c>
      <c r="B1611" s="2">
        <f ca="1">TODAY()+OpportunityTbl[[#This Row],[CreatedOn_DaysFromToday]]</f>
        <v>45010</v>
      </c>
      <c r="C1611" s="2">
        <f ca="1">TODAY()+OpportunityTbl[[#This Row],[EstCloseDate_DaysFromToday]]</f>
        <v>45063</v>
      </c>
      <c r="D1611">
        <f ca="1">IF(OpportunityTbl[[#This Row],[statecode]]=0,"",OpportunityTbl[[#This Row],[Estimated Close Date]])</f>
        <v>45063</v>
      </c>
      <c r="E1611" s="14">
        <v>-100</v>
      </c>
      <c r="F1611" s="14">
        <v>-47</v>
      </c>
      <c r="G1611" t="s">
        <v>27</v>
      </c>
      <c r="H1611" t="s">
        <v>28</v>
      </c>
      <c r="I1611">
        <v>2</v>
      </c>
      <c r="J1611">
        <v>4</v>
      </c>
      <c r="K1611" t="s">
        <v>10650</v>
      </c>
      <c r="L1611" t="s">
        <v>12238</v>
      </c>
      <c r="M1611" t="s">
        <v>22</v>
      </c>
      <c r="N1611" t="s">
        <v>31</v>
      </c>
      <c r="O1611" t="s">
        <v>29</v>
      </c>
      <c r="P1611" t="s">
        <v>32</v>
      </c>
      <c r="Q1611" s="13">
        <v>3644</v>
      </c>
      <c r="S1611" s="1">
        <v>0.3</v>
      </c>
      <c r="T1611" t="s">
        <v>168</v>
      </c>
      <c r="U1611" t="s">
        <v>97</v>
      </c>
      <c r="V1611" t="b">
        <v>0</v>
      </c>
      <c r="W1611">
        <v>2</v>
      </c>
      <c r="X1611" t="s">
        <v>157</v>
      </c>
      <c r="Y1611" t="s">
        <v>26</v>
      </c>
    </row>
    <row r="1612" spans="1:25" x14ac:dyDescent="0.4">
      <c r="A1612" t="s">
        <v>2254</v>
      </c>
      <c r="B1612" s="2">
        <f ca="1">TODAY()+OpportunityTbl[[#This Row],[CreatedOn_DaysFromToday]]</f>
        <v>45010</v>
      </c>
      <c r="C1612" s="2">
        <f ca="1">TODAY()+OpportunityTbl[[#This Row],[EstCloseDate_DaysFromToday]]</f>
        <v>45071</v>
      </c>
      <c r="D1612">
        <f ca="1">IF(OpportunityTbl[[#This Row],[statecode]]=0,"",OpportunityTbl[[#This Row],[Estimated Close Date]])</f>
        <v>45071</v>
      </c>
      <c r="E1612" s="14">
        <v>-100</v>
      </c>
      <c r="F1612" s="14">
        <v>-39</v>
      </c>
      <c r="G1612" t="s">
        <v>27</v>
      </c>
      <c r="H1612" t="s">
        <v>28</v>
      </c>
      <c r="I1612">
        <v>2</v>
      </c>
      <c r="J1612">
        <v>4</v>
      </c>
      <c r="K1612" t="s">
        <v>10617</v>
      </c>
      <c r="L1612" t="s">
        <v>12237</v>
      </c>
      <c r="M1612" t="s">
        <v>22</v>
      </c>
      <c r="N1612" t="s">
        <v>1710</v>
      </c>
      <c r="O1612" t="s">
        <v>29</v>
      </c>
      <c r="P1612" t="s">
        <v>1711</v>
      </c>
      <c r="Q1612" s="13">
        <v>3228</v>
      </c>
      <c r="S1612" s="1">
        <v>0.3</v>
      </c>
      <c r="T1612" t="s">
        <v>168</v>
      </c>
      <c r="U1612" t="s">
        <v>24</v>
      </c>
      <c r="V1612" t="b">
        <v>0</v>
      </c>
      <c r="W1612">
        <v>5</v>
      </c>
      <c r="X1612" t="s">
        <v>157</v>
      </c>
      <c r="Y1612" t="s">
        <v>26</v>
      </c>
    </row>
    <row r="1613" spans="1:25" x14ac:dyDescent="0.4">
      <c r="A1613" t="s">
        <v>2631</v>
      </c>
      <c r="B1613" s="2">
        <f ca="1">TODAY()+OpportunityTbl[[#This Row],[CreatedOn_DaysFromToday]]</f>
        <v>45010</v>
      </c>
      <c r="C1613" s="2">
        <f ca="1">TODAY()+OpportunityTbl[[#This Row],[EstCloseDate_DaysFromToday]]</f>
        <v>45051</v>
      </c>
      <c r="D1613">
        <f ca="1">IF(OpportunityTbl[[#This Row],[statecode]]=0,"",OpportunityTbl[[#This Row],[Estimated Close Date]])</f>
        <v>45051</v>
      </c>
      <c r="E1613" s="14">
        <v>-100</v>
      </c>
      <c r="F1613" s="14">
        <v>-59</v>
      </c>
      <c r="G1613" t="s">
        <v>27</v>
      </c>
      <c r="H1613" t="s">
        <v>28</v>
      </c>
      <c r="I1613">
        <v>2</v>
      </c>
      <c r="J1613">
        <v>4</v>
      </c>
      <c r="K1613" t="s">
        <v>10692</v>
      </c>
      <c r="L1613" t="s">
        <v>12234</v>
      </c>
      <c r="M1613" t="s">
        <v>22</v>
      </c>
      <c r="N1613" t="s">
        <v>2069</v>
      </c>
      <c r="O1613" t="s">
        <v>29</v>
      </c>
      <c r="P1613" t="s">
        <v>2623</v>
      </c>
      <c r="Q1613" s="13">
        <v>1384</v>
      </c>
      <c r="S1613" s="1">
        <v>0.1</v>
      </c>
      <c r="T1613" t="s">
        <v>23</v>
      </c>
      <c r="U1613" t="s">
        <v>24</v>
      </c>
      <c r="V1613" t="b">
        <v>0</v>
      </c>
      <c r="W1613">
        <v>4.5</v>
      </c>
      <c r="X1613" t="s">
        <v>25</v>
      </c>
      <c r="Y1613" t="s">
        <v>26</v>
      </c>
    </row>
    <row r="1614" spans="1:25" x14ac:dyDescent="0.4">
      <c r="A1614" t="s">
        <v>3907</v>
      </c>
      <c r="B1614" s="2">
        <f ca="1">TODAY()+OpportunityTbl[[#This Row],[CreatedOn_DaysFromToday]]</f>
        <v>45010</v>
      </c>
      <c r="C1614" s="2">
        <f ca="1">TODAY()+OpportunityTbl[[#This Row],[EstCloseDate_DaysFromToday]]</f>
        <v>45056</v>
      </c>
      <c r="D1614">
        <f ca="1">IF(OpportunityTbl[[#This Row],[statecode]]=0,"",OpportunityTbl[[#This Row],[Estimated Close Date]])</f>
        <v>45056</v>
      </c>
      <c r="E1614" s="14">
        <v>-100</v>
      </c>
      <c r="F1614" s="14">
        <v>-54</v>
      </c>
      <c r="G1614" t="s">
        <v>27</v>
      </c>
      <c r="H1614" t="s">
        <v>28</v>
      </c>
      <c r="I1614">
        <v>2</v>
      </c>
      <c r="J1614">
        <v>4</v>
      </c>
      <c r="K1614" t="s">
        <v>10732</v>
      </c>
      <c r="L1614" t="s">
        <v>12239</v>
      </c>
      <c r="M1614" t="s">
        <v>22</v>
      </c>
      <c r="N1614" t="s">
        <v>513</v>
      </c>
      <c r="O1614" t="s">
        <v>29</v>
      </c>
      <c r="P1614" t="s">
        <v>525</v>
      </c>
      <c r="Q1614" s="13">
        <v>8880</v>
      </c>
      <c r="S1614" s="1">
        <v>0.1</v>
      </c>
      <c r="T1614" t="s">
        <v>23</v>
      </c>
      <c r="U1614" t="s">
        <v>24</v>
      </c>
      <c r="V1614" t="b">
        <v>1</v>
      </c>
      <c r="W1614">
        <v>2</v>
      </c>
      <c r="X1614" t="s">
        <v>25</v>
      </c>
      <c r="Y1614" t="s">
        <v>26</v>
      </c>
    </row>
    <row r="1615" spans="1:25" x14ac:dyDescent="0.4">
      <c r="A1615" t="s">
        <v>5885</v>
      </c>
      <c r="B1615" s="2">
        <f ca="1">TODAY()+OpportunityTbl[[#This Row],[CreatedOn_DaysFromToday]]</f>
        <v>45010</v>
      </c>
      <c r="C1615" s="2">
        <f ca="1">TODAY()+OpportunityTbl[[#This Row],[EstCloseDate_DaysFromToday]]</f>
        <v>45068</v>
      </c>
      <c r="D1615">
        <f ca="1">IF(OpportunityTbl[[#This Row],[statecode]]=0,"",OpportunityTbl[[#This Row],[Estimated Close Date]])</f>
        <v>45068</v>
      </c>
      <c r="E1615" s="14">
        <v>-100</v>
      </c>
      <c r="F1615" s="14">
        <v>-42</v>
      </c>
      <c r="G1615" t="s">
        <v>27</v>
      </c>
      <c r="H1615" t="s">
        <v>28</v>
      </c>
      <c r="I1615">
        <v>2</v>
      </c>
      <c r="J1615">
        <v>4</v>
      </c>
      <c r="K1615" t="s">
        <v>10639</v>
      </c>
      <c r="L1615" t="s">
        <v>12238</v>
      </c>
      <c r="M1615" t="s">
        <v>22</v>
      </c>
      <c r="N1615" t="s">
        <v>1710</v>
      </c>
      <c r="O1615" t="s">
        <v>29</v>
      </c>
      <c r="P1615" t="s">
        <v>1711</v>
      </c>
      <c r="Q1615" s="13">
        <v>4099</v>
      </c>
      <c r="S1615" s="1">
        <v>0.3</v>
      </c>
      <c r="T1615" t="s">
        <v>168</v>
      </c>
      <c r="U1615" t="s">
        <v>24</v>
      </c>
      <c r="V1615" t="b">
        <v>0</v>
      </c>
      <c r="W1615">
        <v>3.5</v>
      </c>
      <c r="X1615" t="s">
        <v>157</v>
      </c>
      <c r="Y1615" t="s">
        <v>4926</v>
      </c>
    </row>
    <row r="1616" spans="1:25" x14ac:dyDescent="0.4">
      <c r="A1616" t="s">
        <v>6717</v>
      </c>
      <c r="B1616" s="2">
        <f ca="1">TODAY()+OpportunityTbl[[#This Row],[CreatedOn_DaysFromToday]]</f>
        <v>45010</v>
      </c>
      <c r="C1616" s="2">
        <f ca="1">TODAY()+OpportunityTbl[[#This Row],[EstCloseDate_DaysFromToday]]</f>
        <v>45057</v>
      </c>
      <c r="D1616">
        <f ca="1">IF(OpportunityTbl[[#This Row],[statecode]]=0,"",OpportunityTbl[[#This Row],[Estimated Close Date]])</f>
        <v>45057</v>
      </c>
      <c r="E1616" s="14">
        <v>-100</v>
      </c>
      <c r="F1616" s="14">
        <v>-53</v>
      </c>
      <c r="G1616" t="s">
        <v>27</v>
      </c>
      <c r="H1616" t="s">
        <v>28</v>
      </c>
      <c r="I1616">
        <v>2</v>
      </c>
      <c r="J1616">
        <v>4</v>
      </c>
      <c r="K1616" t="s">
        <v>10725</v>
      </c>
      <c r="L1616" t="s">
        <v>12236</v>
      </c>
      <c r="M1616" t="s">
        <v>22</v>
      </c>
      <c r="N1616" t="s">
        <v>513</v>
      </c>
      <c r="O1616" t="s">
        <v>29</v>
      </c>
      <c r="P1616" t="s">
        <v>525</v>
      </c>
      <c r="Q1616" s="13">
        <v>2254</v>
      </c>
      <c r="S1616" s="1">
        <v>0.3</v>
      </c>
      <c r="T1616" t="s">
        <v>168</v>
      </c>
      <c r="U1616" t="s">
        <v>24</v>
      </c>
      <c r="V1616" t="b">
        <v>1</v>
      </c>
      <c r="W1616">
        <v>2.5</v>
      </c>
      <c r="X1616" t="s">
        <v>157</v>
      </c>
      <c r="Y1616" t="s">
        <v>4896</v>
      </c>
    </row>
    <row r="1617" spans="1:25" x14ac:dyDescent="0.4">
      <c r="A1617" t="s">
        <v>6718</v>
      </c>
      <c r="B1617" s="2">
        <f ca="1">TODAY()+OpportunityTbl[[#This Row],[CreatedOn_DaysFromToday]]</f>
        <v>45010</v>
      </c>
      <c r="C1617" s="2">
        <f ca="1">TODAY()+OpportunityTbl[[#This Row],[EstCloseDate_DaysFromToday]]</f>
        <v>45078</v>
      </c>
      <c r="D1617">
        <f ca="1">IF(OpportunityTbl[[#This Row],[statecode]]=0,"",OpportunityTbl[[#This Row],[Estimated Close Date]])</f>
        <v>45078</v>
      </c>
      <c r="E1617" s="14">
        <v>-100</v>
      </c>
      <c r="F1617" s="14">
        <v>-32</v>
      </c>
      <c r="G1617" t="s">
        <v>27</v>
      </c>
      <c r="H1617" t="s">
        <v>28</v>
      </c>
      <c r="I1617">
        <v>2</v>
      </c>
      <c r="J1617">
        <v>4</v>
      </c>
      <c r="K1617" t="s">
        <v>10672</v>
      </c>
      <c r="L1617" t="s">
        <v>12235</v>
      </c>
      <c r="M1617" t="s">
        <v>22</v>
      </c>
      <c r="N1617" t="s">
        <v>513</v>
      </c>
      <c r="O1617" t="s">
        <v>29</v>
      </c>
      <c r="P1617" t="s">
        <v>525</v>
      </c>
      <c r="Q1617" s="13">
        <v>15465</v>
      </c>
      <c r="S1617" s="1">
        <v>0.5</v>
      </c>
      <c r="T1617" t="s">
        <v>168</v>
      </c>
      <c r="U1617" t="s">
        <v>97</v>
      </c>
      <c r="V1617" t="b">
        <v>0</v>
      </c>
      <c r="W1617">
        <v>2.5</v>
      </c>
      <c r="X1617" t="s">
        <v>240</v>
      </c>
      <c r="Y1617" t="s">
        <v>4905</v>
      </c>
    </row>
    <row r="1618" spans="1:25" x14ac:dyDescent="0.4">
      <c r="A1618" t="s">
        <v>7675</v>
      </c>
      <c r="B1618" s="2">
        <f ca="1">TODAY()+OpportunityTbl[[#This Row],[CreatedOn_DaysFromToday]]</f>
        <v>45010</v>
      </c>
      <c r="C1618" s="2">
        <f ca="1">TODAY()+OpportunityTbl[[#This Row],[EstCloseDate_DaysFromToday]]</f>
        <v>45068</v>
      </c>
      <c r="D1618">
        <f ca="1">IF(OpportunityTbl[[#This Row],[statecode]]=0,"",OpportunityTbl[[#This Row],[Estimated Close Date]])</f>
        <v>45068</v>
      </c>
      <c r="E1618" s="14">
        <v>-100</v>
      </c>
      <c r="F1618" s="14">
        <v>-42</v>
      </c>
      <c r="G1618" t="s">
        <v>7082</v>
      </c>
      <c r="H1618" t="s">
        <v>7082</v>
      </c>
      <c r="I1618">
        <v>1</v>
      </c>
      <c r="J1618">
        <v>3</v>
      </c>
      <c r="K1618" t="s">
        <v>10596</v>
      </c>
      <c r="L1618" t="s">
        <v>12239</v>
      </c>
      <c r="M1618" t="s">
        <v>22</v>
      </c>
      <c r="N1618" t="s">
        <v>480</v>
      </c>
      <c r="O1618" t="s">
        <v>29</v>
      </c>
      <c r="P1618" t="s">
        <v>527</v>
      </c>
      <c r="Q1618" s="13">
        <v>6543</v>
      </c>
      <c r="R1618" s="13">
        <v>6412.14</v>
      </c>
      <c r="S1618" s="1">
        <v>0.5</v>
      </c>
      <c r="T1618" t="s">
        <v>168</v>
      </c>
      <c r="U1618" t="s">
        <v>97</v>
      </c>
      <c r="V1618" t="b">
        <v>1</v>
      </c>
      <c r="W1618">
        <v>2</v>
      </c>
      <c r="X1618" t="s">
        <v>240</v>
      </c>
      <c r="Y1618" t="s">
        <v>4905</v>
      </c>
    </row>
    <row r="1619" spans="1:25" x14ac:dyDescent="0.4">
      <c r="A1619" t="s">
        <v>8045</v>
      </c>
      <c r="B1619" s="2">
        <f ca="1">TODAY()+OpportunityTbl[[#This Row],[CreatedOn_DaysFromToday]]</f>
        <v>45010</v>
      </c>
      <c r="C1619" s="2">
        <f ca="1">TODAY()+OpportunityTbl[[#This Row],[EstCloseDate_DaysFromToday]]</f>
        <v>45053</v>
      </c>
      <c r="D1619">
        <f ca="1">IF(OpportunityTbl[[#This Row],[statecode]]=0,"",OpportunityTbl[[#This Row],[Estimated Close Date]])</f>
        <v>45053</v>
      </c>
      <c r="E1619" s="14">
        <v>-100</v>
      </c>
      <c r="F1619" s="14">
        <v>-57</v>
      </c>
      <c r="G1619" t="s">
        <v>7082</v>
      </c>
      <c r="H1619" t="s">
        <v>7082</v>
      </c>
      <c r="I1619">
        <v>1</v>
      </c>
      <c r="J1619">
        <v>3</v>
      </c>
      <c r="K1619" t="s">
        <v>10702</v>
      </c>
      <c r="L1619" t="s">
        <v>12236</v>
      </c>
      <c r="M1619" t="s">
        <v>22</v>
      </c>
      <c r="N1619" t="s">
        <v>31</v>
      </c>
      <c r="O1619" t="s">
        <v>29</v>
      </c>
      <c r="P1619" t="s">
        <v>419</v>
      </c>
      <c r="Q1619" s="13">
        <v>2440</v>
      </c>
      <c r="R1619" s="13">
        <v>2379</v>
      </c>
      <c r="S1619" s="1">
        <v>0.5</v>
      </c>
      <c r="T1619" t="s">
        <v>168</v>
      </c>
      <c r="U1619" t="s">
        <v>24</v>
      </c>
      <c r="V1619" t="b">
        <v>1</v>
      </c>
      <c r="W1619">
        <v>2.5</v>
      </c>
      <c r="X1619" t="s">
        <v>240</v>
      </c>
      <c r="Y1619" t="s">
        <v>4892</v>
      </c>
    </row>
    <row r="1620" spans="1:25" x14ac:dyDescent="0.4">
      <c r="A1620" t="s">
        <v>8908</v>
      </c>
      <c r="B1620" s="2">
        <f ca="1">TODAY()+OpportunityTbl[[#This Row],[CreatedOn_DaysFromToday]]</f>
        <v>45010</v>
      </c>
      <c r="C1620" s="2">
        <f ca="1">TODAY()+OpportunityTbl[[#This Row],[EstCloseDate_DaysFromToday]]</f>
        <v>45066</v>
      </c>
      <c r="D1620">
        <f ca="1">IF(OpportunityTbl[[#This Row],[statecode]]=0,"",OpportunityTbl[[#This Row],[Estimated Close Date]])</f>
        <v>45066</v>
      </c>
      <c r="E1620" s="14">
        <v>-100</v>
      </c>
      <c r="F1620" s="14">
        <v>-44</v>
      </c>
      <c r="G1620" t="s">
        <v>7082</v>
      </c>
      <c r="H1620" t="s">
        <v>7082</v>
      </c>
      <c r="I1620">
        <v>1</v>
      </c>
      <c r="J1620">
        <v>3</v>
      </c>
      <c r="K1620" t="s">
        <v>10617</v>
      </c>
      <c r="L1620" t="s">
        <v>12238</v>
      </c>
      <c r="M1620" t="s">
        <v>22</v>
      </c>
      <c r="N1620" t="s">
        <v>1617</v>
      </c>
      <c r="O1620" t="s">
        <v>29</v>
      </c>
      <c r="P1620" t="s">
        <v>1648</v>
      </c>
      <c r="Q1620" s="13">
        <v>2926</v>
      </c>
      <c r="R1620" s="13">
        <v>2838.22</v>
      </c>
      <c r="S1620" s="1">
        <v>0.5</v>
      </c>
      <c r="T1620" t="s">
        <v>168</v>
      </c>
      <c r="U1620" t="s">
        <v>100</v>
      </c>
      <c r="V1620" t="b">
        <v>1</v>
      </c>
      <c r="W1620">
        <v>3</v>
      </c>
      <c r="X1620" t="s">
        <v>240</v>
      </c>
      <c r="Y1620" t="s">
        <v>26</v>
      </c>
    </row>
    <row r="1621" spans="1:25" x14ac:dyDescent="0.4">
      <c r="A1621" t="s">
        <v>9056</v>
      </c>
      <c r="B1621" s="2">
        <f ca="1">TODAY()+OpportunityTbl[[#This Row],[CreatedOn_DaysFromToday]]</f>
        <v>45010</v>
      </c>
      <c r="C1621" s="2">
        <f ca="1">TODAY()+OpportunityTbl[[#This Row],[EstCloseDate_DaysFromToday]]</f>
        <v>45091</v>
      </c>
      <c r="D1621">
        <f ca="1">IF(OpportunityTbl[[#This Row],[statecode]]=0,"",OpportunityTbl[[#This Row],[Estimated Close Date]])</f>
        <v>45091</v>
      </c>
      <c r="E1621" s="14">
        <v>-100</v>
      </c>
      <c r="F1621" s="14">
        <v>-19</v>
      </c>
      <c r="G1621" t="s">
        <v>7082</v>
      </c>
      <c r="H1621" t="s">
        <v>7082</v>
      </c>
      <c r="I1621">
        <v>1</v>
      </c>
      <c r="J1621">
        <v>3</v>
      </c>
      <c r="K1621" t="s">
        <v>10689</v>
      </c>
      <c r="L1621" t="s">
        <v>12237</v>
      </c>
      <c r="M1621" t="s">
        <v>22</v>
      </c>
      <c r="N1621" t="s">
        <v>534</v>
      </c>
      <c r="O1621" t="s">
        <v>29</v>
      </c>
      <c r="P1621" t="s">
        <v>590</v>
      </c>
      <c r="Q1621" s="13">
        <v>2876</v>
      </c>
      <c r="R1621" s="13">
        <v>2775.34</v>
      </c>
      <c r="S1621" s="1">
        <v>0.5</v>
      </c>
      <c r="T1621" t="s">
        <v>168</v>
      </c>
      <c r="U1621" t="s">
        <v>97</v>
      </c>
      <c r="V1621" t="b">
        <v>1</v>
      </c>
      <c r="W1621">
        <v>3.5</v>
      </c>
      <c r="X1621" t="s">
        <v>240</v>
      </c>
      <c r="Y1621" t="s">
        <v>26</v>
      </c>
    </row>
    <row r="1622" spans="1:25" x14ac:dyDescent="0.4">
      <c r="A1622" t="s">
        <v>252</v>
      </c>
      <c r="B1622" s="2">
        <f ca="1">TODAY()+OpportunityTbl[[#This Row],[CreatedOn_DaysFromToday]]</f>
        <v>45009</v>
      </c>
      <c r="C1622" s="2">
        <f ca="1">TODAY()+OpportunityTbl[[#This Row],[EstCloseDate_DaysFromToday]]</f>
        <v>45054</v>
      </c>
      <c r="D1622">
        <f ca="1">IF(OpportunityTbl[[#This Row],[statecode]]=0,"",OpportunityTbl[[#This Row],[Estimated Close Date]])</f>
        <v>45054</v>
      </c>
      <c r="E1622" s="14">
        <v>-101</v>
      </c>
      <c r="F1622" s="14">
        <v>-56</v>
      </c>
      <c r="G1622" t="s">
        <v>27</v>
      </c>
      <c r="H1622" t="s">
        <v>28</v>
      </c>
      <c r="I1622">
        <v>2</v>
      </c>
      <c r="J1622">
        <v>4</v>
      </c>
      <c r="K1622" t="s">
        <v>10733</v>
      </c>
      <c r="L1622" t="s">
        <v>12234</v>
      </c>
      <c r="M1622" t="s">
        <v>22</v>
      </c>
      <c r="N1622" t="s">
        <v>31</v>
      </c>
      <c r="O1622" t="s">
        <v>29</v>
      </c>
      <c r="P1622" t="s">
        <v>210</v>
      </c>
      <c r="Q1622" s="13">
        <v>2351</v>
      </c>
      <c r="S1622" s="1">
        <v>0.5</v>
      </c>
      <c r="T1622" t="s">
        <v>168</v>
      </c>
      <c r="U1622" t="s">
        <v>100</v>
      </c>
      <c r="V1622" t="b">
        <v>0</v>
      </c>
      <c r="W1622">
        <v>2.5</v>
      </c>
      <c r="X1622" t="s">
        <v>240</v>
      </c>
      <c r="Y1622" t="s">
        <v>26</v>
      </c>
    </row>
    <row r="1623" spans="1:25" x14ac:dyDescent="0.4">
      <c r="A1623" t="s">
        <v>327</v>
      </c>
      <c r="B1623" s="2">
        <f ca="1">TODAY()+OpportunityTbl[[#This Row],[CreatedOn_DaysFromToday]]</f>
        <v>45009</v>
      </c>
      <c r="C1623" s="2">
        <f ca="1">TODAY()+OpportunityTbl[[#This Row],[EstCloseDate_DaysFromToday]]</f>
        <v>45037</v>
      </c>
      <c r="D1623">
        <f ca="1">IF(OpportunityTbl[[#This Row],[statecode]]=0,"",OpportunityTbl[[#This Row],[Estimated Close Date]])</f>
        <v>45037</v>
      </c>
      <c r="E1623" s="14">
        <v>-101</v>
      </c>
      <c r="F1623" s="14">
        <v>-73</v>
      </c>
      <c r="G1623" t="s">
        <v>27</v>
      </c>
      <c r="H1623" t="s">
        <v>28</v>
      </c>
      <c r="I1623">
        <v>2</v>
      </c>
      <c r="J1623">
        <v>4</v>
      </c>
      <c r="K1623" t="s">
        <v>10677</v>
      </c>
      <c r="L1623" t="s">
        <v>12234</v>
      </c>
      <c r="M1623" t="s">
        <v>22</v>
      </c>
      <c r="N1623" t="s">
        <v>31</v>
      </c>
      <c r="O1623" t="s">
        <v>29</v>
      </c>
      <c r="P1623" t="s">
        <v>319</v>
      </c>
      <c r="Q1623" s="13">
        <v>1899</v>
      </c>
      <c r="S1623" s="1">
        <v>0.1</v>
      </c>
      <c r="T1623" t="s">
        <v>23</v>
      </c>
      <c r="U1623" t="s">
        <v>100</v>
      </c>
      <c r="V1623" t="b">
        <v>0</v>
      </c>
      <c r="W1623">
        <v>2.5</v>
      </c>
      <c r="X1623" t="s">
        <v>25</v>
      </c>
      <c r="Y1623" t="s">
        <v>26</v>
      </c>
    </row>
    <row r="1624" spans="1:25" x14ac:dyDescent="0.4">
      <c r="A1624" t="s">
        <v>1737</v>
      </c>
      <c r="B1624" s="2">
        <f ca="1">TODAY()+OpportunityTbl[[#This Row],[CreatedOn_DaysFromToday]]</f>
        <v>45009</v>
      </c>
      <c r="C1624" s="2">
        <f ca="1">TODAY()+OpportunityTbl[[#This Row],[EstCloseDate_DaysFromToday]]</f>
        <v>45061</v>
      </c>
      <c r="D1624">
        <f ca="1">IF(OpportunityTbl[[#This Row],[statecode]]=0,"",OpportunityTbl[[#This Row],[Estimated Close Date]])</f>
        <v>45061</v>
      </c>
      <c r="E1624" s="14">
        <v>-101</v>
      </c>
      <c r="F1624" s="14">
        <v>-49</v>
      </c>
      <c r="G1624" t="s">
        <v>27</v>
      </c>
      <c r="H1624" t="s">
        <v>28</v>
      </c>
      <c r="I1624">
        <v>2</v>
      </c>
      <c r="J1624">
        <v>4</v>
      </c>
      <c r="K1624" t="s">
        <v>10683</v>
      </c>
      <c r="L1624" t="s">
        <v>12237</v>
      </c>
      <c r="M1624" t="s">
        <v>22</v>
      </c>
      <c r="N1624" t="s">
        <v>513</v>
      </c>
      <c r="O1624" t="s">
        <v>29</v>
      </c>
      <c r="P1624" t="s">
        <v>514</v>
      </c>
      <c r="Q1624" s="13">
        <v>3546</v>
      </c>
      <c r="S1624" s="1">
        <v>0.3</v>
      </c>
      <c r="T1624" t="s">
        <v>168</v>
      </c>
      <c r="U1624" t="s">
        <v>100</v>
      </c>
      <c r="V1624" t="b">
        <v>0</v>
      </c>
      <c r="W1624">
        <v>3.5</v>
      </c>
      <c r="X1624" t="s">
        <v>157</v>
      </c>
      <c r="Y1624" t="s">
        <v>26</v>
      </c>
    </row>
    <row r="1625" spans="1:25" x14ac:dyDescent="0.4">
      <c r="A1625" t="s">
        <v>2347</v>
      </c>
      <c r="B1625" s="2">
        <f ca="1">TODAY()+OpportunityTbl[[#This Row],[CreatedOn_DaysFromToday]]</f>
        <v>45009</v>
      </c>
      <c r="C1625" s="2">
        <f ca="1">TODAY()+OpportunityTbl[[#This Row],[EstCloseDate_DaysFromToday]]</f>
        <v>45093</v>
      </c>
      <c r="D1625">
        <f ca="1">IF(OpportunityTbl[[#This Row],[statecode]]=0,"",OpportunityTbl[[#This Row],[Estimated Close Date]])</f>
        <v>45093</v>
      </c>
      <c r="E1625" s="14">
        <v>-101</v>
      </c>
      <c r="F1625" s="14">
        <v>-17</v>
      </c>
      <c r="G1625" t="s">
        <v>27</v>
      </c>
      <c r="H1625" t="s">
        <v>28</v>
      </c>
      <c r="I1625">
        <v>2</v>
      </c>
      <c r="J1625">
        <v>4</v>
      </c>
      <c r="K1625" t="s">
        <v>10555</v>
      </c>
      <c r="L1625" t="s">
        <v>12238</v>
      </c>
      <c r="M1625" t="s">
        <v>22</v>
      </c>
      <c r="N1625" t="s">
        <v>1617</v>
      </c>
      <c r="O1625" t="s">
        <v>29</v>
      </c>
      <c r="P1625" t="s">
        <v>1648</v>
      </c>
      <c r="Q1625" s="13">
        <v>3482</v>
      </c>
      <c r="S1625" s="1">
        <v>0.5</v>
      </c>
      <c r="T1625" t="s">
        <v>168</v>
      </c>
      <c r="U1625" t="s">
        <v>97</v>
      </c>
      <c r="V1625" t="b">
        <v>0</v>
      </c>
      <c r="W1625">
        <v>3</v>
      </c>
      <c r="X1625" t="s">
        <v>240</v>
      </c>
      <c r="Y1625" t="s">
        <v>26</v>
      </c>
    </row>
    <row r="1626" spans="1:25" x14ac:dyDescent="0.4">
      <c r="A1626" t="s">
        <v>2348</v>
      </c>
      <c r="B1626" s="2">
        <f ca="1">TODAY()+OpportunityTbl[[#This Row],[CreatedOn_DaysFromToday]]</f>
        <v>45009</v>
      </c>
      <c r="C1626" s="2">
        <f ca="1">TODAY()+OpportunityTbl[[#This Row],[EstCloseDate_DaysFromToday]]</f>
        <v>45060</v>
      </c>
      <c r="D1626">
        <f ca="1">IF(OpportunityTbl[[#This Row],[statecode]]=0,"",OpportunityTbl[[#This Row],[Estimated Close Date]])</f>
        <v>45060</v>
      </c>
      <c r="E1626" s="14">
        <v>-101</v>
      </c>
      <c r="F1626" s="14">
        <v>-50</v>
      </c>
      <c r="G1626" t="s">
        <v>27</v>
      </c>
      <c r="H1626" t="s">
        <v>28</v>
      </c>
      <c r="I1626">
        <v>2</v>
      </c>
      <c r="J1626">
        <v>4</v>
      </c>
      <c r="K1626" t="s">
        <v>10677</v>
      </c>
      <c r="L1626" t="s">
        <v>12236</v>
      </c>
      <c r="M1626" t="s">
        <v>22</v>
      </c>
      <c r="N1626" t="s">
        <v>2069</v>
      </c>
      <c r="O1626" t="s">
        <v>29</v>
      </c>
      <c r="P1626" t="s">
        <v>2084</v>
      </c>
      <c r="Q1626" s="13">
        <v>2207</v>
      </c>
      <c r="S1626" s="1">
        <v>0.5</v>
      </c>
      <c r="T1626" t="s">
        <v>168</v>
      </c>
      <c r="U1626" t="s">
        <v>24</v>
      </c>
      <c r="V1626" t="b">
        <v>0</v>
      </c>
      <c r="W1626">
        <v>4.5</v>
      </c>
      <c r="X1626" t="s">
        <v>240</v>
      </c>
      <c r="Y1626" t="s">
        <v>26</v>
      </c>
    </row>
    <row r="1627" spans="1:25" x14ac:dyDescent="0.4">
      <c r="A1627" t="s">
        <v>2440</v>
      </c>
      <c r="B1627" s="2">
        <f ca="1">TODAY()+OpportunityTbl[[#This Row],[CreatedOn_DaysFromToday]]</f>
        <v>45009</v>
      </c>
      <c r="C1627" s="2">
        <f ca="1">TODAY()+OpportunityTbl[[#This Row],[EstCloseDate_DaysFromToday]]</f>
        <v>45052</v>
      </c>
      <c r="D1627">
        <f ca="1">IF(OpportunityTbl[[#This Row],[statecode]]=0,"",OpportunityTbl[[#This Row],[Estimated Close Date]])</f>
        <v>45052</v>
      </c>
      <c r="E1627" s="14">
        <v>-101</v>
      </c>
      <c r="F1627" s="14">
        <v>-58</v>
      </c>
      <c r="G1627" t="s">
        <v>27</v>
      </c>
      <c r="H1627" t="s">
        <v>28</v>
      </c>
      <c r="I1627">
        <v>2</v>
      </c>
      <c r="J1627">
        <v>4</v>
      </c>
      <c r="K1627" t="s">
        <v>10720</v>
      </c>
      <c r="L1627" t="s">
        <v>12239</v>
      </c>
      <c r="M1627" t="s">
        <v>22</v>
      </c>
      <c r="N1627" t="s">
        <v>1710</v>
      </c>
      <c r="O1627" t="s">
        <v>29</v>
      </c>
      <c r="P1627" t="s">
        <v>1711</v>
      </c>
      <c r="Q1627" s="13">
        <v>5521</v>
      </c>
      <c r="S1627" s="1">
        <v>0.1</v>
      </c>
      <c r="T1627" t="s">
        <v>23</v>
      </c>
      <c r="U1627" t="s">
        <v>24</v>
      </c>
      <c r="V1627" t="b">
        <v>1</v>
      </c>
      <c r="W1627">
        <v>3.5</v>
      </c>
      <c r="X1627" t="s">
        <v>157</v>
      </c>
      <c r="Y1627" t="s">
        <v>26</v>
      </c>
    </row>
    <row r="1628" spans="1:25" x14ac:dyDescent="0.4">
      <c r="A1628" t="s">
        <v>4154</v>
      </c>
      <c r="B1628" s="2">
        <f ca="1">TODAY()+OpportunityTbl[[#This Row],[CreatedOn_DaysFromToday]]</f>
        <v>45009</v>
      </c>
      <c r="C1628" s="2">
        <f ca="1">TODAY()+OpportunityTbl[[#This Row],[EstCloseDate_DaysFromToday]]</f>
        <v>45062</v>
      </c>
      <c r="D1628">
        <f ca="1">IF(OpportunityTbl[[#This Row],[statecode]]=0,"",OpportunityTbl[[#This Row],[Estimated Close Date]])</f>
        <v>45062</v>
      </c>
      <c r="E1628" s="14">
        <v>-101</v>
      </c>
      <c r="F1628" s="14">
        <v>-48</v>
      </c>
      <c r="G1628" t="s">
        <v>27</v>
      </c>
      <c r="H1628" t="s">
        <v>28</v>
      </c>
      <c r="I1628">
        <v>2</v>
      </c>
      <c r="J1628">
        <v>4</v>
      </c>
      <c r="K1628" t="s">
        <v>10676</v>
      </c>
      <c r="L1628" t="s">
        <v>12239</v>
      </c>
      <c r="M1628" t="s">
        <v>22</v>
      </c>
      <c r="N1628" t="s">
        <v>563</v>
      </c>
      <c r="O1628" t="s">
        <v>29</v>
      </c>
      <c r="P1628" t="s">
        <v>564</v>
      </c>
      <c r="Q1628" s="13">
        <v>5879</v>
      </c>
      <c r="S1628" s="1">
        <v>0.1</v>
      </c>
      <c r="T1628" t="s">
        <v>23</v>
      </c>
      <c r="U1628" t="s">
        <v>97</v>
      </c>
      <c r="V1628" t="b">
        <v>1</v>
      </c>
      <c r="W1628">
        <v>2</v>
      </c>
      <c r="X1628" t="s">
        <v>25</v>
      </c>
      <c r="Y1628" t="s">
        <v>26</v>
      </c>
    </row>
    <row r="1629" spans="1:25" x14ac:dyDescent="0.4">
      <c r="A1629" t="s">
        <v>6140</v>
      </c>
      <c r="B1629" s="2">
        <f ca="1">TODAY()+OpportunityTbl[[#This Row],[CreatedOn_DaysFromToday]]</f>
        <v>45009</v>
      </c>
      <c r="C1629" s="2">
        <f ca="1">TODAY()+OpportunityTbl[[#This Row],[EstCloseDate_DaysFromToday]]</f>
        <v>45071</v>
      </c>
      <c r="D1629">
        <f ca="1">IF(OpportunityTbl[[#This Row],[statecode]]=0,"",OpportunityTbl[[#This Row],[Estimated Close Date]])</f>
        <v>45071</v>
      </c>
      <c r="E1629" s="14">
        <v>-101</v>
      </c>
      <c r="F1629" s="14">
        <v>-39</v>
      </c>
      <c r="G1629" t="s">
        <v>27</v>
      </c>
      <c r="H1629" t="s">
        <v>28</v>
      </c>
      <c r="I1629">
        <v>2</v>
      </c>
      <c r="J1629">
        <v>4</v>
      </c>
      <c r="K1629" t="s">
        <v>10658</v>
      </c>
      <c r="L1629" t="s">
        <v>12238</v>
      </c>
      <c r="M1629" t="s">
        <v>22</v>
      </c>
      <c r="N1629" t="s">
        <v>513</v>
      </c>
      <c r="O1629" t="s">
        <v>29</v>
      </c>
      <c r="P1629" t="s">
        <v>525</v>
      </c>
      <c r="Q1629" s="13">
        <v>2166</v>
      </c>
      <c r="S1629" s="1">
        <v>0.3</v>
      </c>
      <c r="T1629" t="s">
        <v>168</v>
      </c>
      <c r="U1629" t="s">
        <v>97</v>
      </c>
      <c r="V1629" t="b">
        <v>0</v>
      </c>
      <c r="W1629">
        <v>2</v>
      </c>
      <c r="X1629" t="s">
        <v>157</v>
      </c>
      <c r="Y1629" t="s">
        <v>4916</v>
      </c>
    </row>
    <row r="1630" spans="1:25" x14ac:dyDescent="0.4">
      <c r="A1630" t="s">
        <v>6141</v>
      </c>
      <c r="B1630" s="2">
        <f ca="1">TODAY()+OpportunityTbl[[#This Row],[CreatedOn_DaysFromToday]]</f>
        <v>45009</v>
      </c>
      <c r="C1630" s="2">
        <f ca="1">TODAY()+OpportunityTbl[[#This Row],[EstCloseDate_DaysFromToday]]</f>
        <v>45087</v>
      </c>
      <c r="D1630">
        <f ca="1">IF(OpportunityTbl[[#This Row],[statecode]]=0,"",OpportunityTbl[[#This Row],[Estimated Close Date]])</f>
        <v>45087</v>
      </c>
      <c r="E1630" s="14">
        <v>-101</v>
      </c>
      <c r="F1630" s="14">
        <v>-23</v>
      </c>
      <c r="G1630" t="s">
        <v>27</v>
      </c>
      <c r="H1630" t="s">
        <v>28</v>
      </c>
      <c r="I1630">
        <v>2</v>
      </c>
      <c r="J1630">
        <v>4</v>
      </c>
      <c r="K1630" t="s">
        <v>10637</v>
      </c>
      <c r="L1630" t="s">
        <v>12239</v>
      </c>
      <c r="M1630" t="s">
        <v>22</v>
      </c>
      <c r="N1630" t="s">
        <v>779</v>
      </c>
      <c r="O1630" t="s">
        <v>29</v>
      </c>
      <c r="P1630" t="s">
        <v>780</v>
      </c>
      <c r="Q1630" s="13">
        <v>6107</v>
      </c>
      <c r="S1630" s="1">
        <v>0.3</v>
      </c>
      <c r="T1630" t="s">
        <v>168</v>
      </c>
      <c r="U1630" t="s">
        <v>97</v>
      </c>
      <c r="V1630" t="b">
        <v>0</v>
      </c>
      <c r="W1630">
        <v>2</v>
      </c>
      <c r="X1630" t="s">
        <v>157</v>
      </c>
      <c r="Y1630" t="s">
        <v>4896</v>
      </c>
    </row>
    <row r="1631" spans="1:25" x14ac:dyDescent="0.4">
      <c r="A1631" t="s">
        <v>7103</v>
      </c>
      <c r="B1631" s="2">
        <f ca="1">TODAY()+OpportunityTbl[[#This Row],[CreatedOn_DaysFromToday]]</f>
        <v>45009</v>
      </c>
      <c r="C1631" s="2">
        <f ca="1">TODAY()+OpportunityTbl[[#This Row],[EstCloseDate_DaysFromToday]]</f>
        <v>45065</v>
      </c>
      <c r="D1631">
        <f ca="1">IF(OpportunityTbl[[#This Row],[statecode]]=0,"",OpportunityTbl[[#This Row],[Estimated Close Date]])</f>
        <v>45065</v>
      </c>
      <c r="E1631" s="14">
        <v>-101</v>
      </c>
      <c r="F1631" s="14">
        <v>-45</v>
      </c>
      <c r="G1631" t="s">
        <v>7082</v>
      </c>
      <c r="H1631" t="s">
        <v>7082</v>
      </c>
      <c r="I1631">
        <v>1</v>
      </c>
      <c r="J1631">
        <v>3</v>
      </c>
      <c r="K1631" t="s">
        <v>10583</v>
      </c>
      <c r="L1631" t="s">
        <v>12236</v>
      </c>
      <c r="M1631" t="s">
        <v>22</v>
      </c>
      <c r="N1631" t="s">
        <v>1710</v>
      </c>
      <c r="O1631" t="s">
        <v>29</v>
      </c>
      <c r="P1631" t="s">
        <v>1879</v>
      </c>
      <c r="Q1631" s="13">
        <v>3286</v>
      </c>
      <c r="R1631" s="13">
        <v>3154.56</v>
      </c>
      <c r="S1631" s="1">
        <v>0.9</v>
      </c>
      <c r="T1631" t="s">
        <v>4724</v>
      </c>
      <c r="U1631" t="s">
        <v>97</v>
      </c>
      <c r="V1631" t="b">
        <v>1</v>
      </c>
      <c r="W1631">
        <v>4</v>
      </c>
      <c r="X1631" t="s">
        <v>4732</v>
      </c>
      <c r="Y1631" t="s">
        <v>4890</v>
      </c>
    </row>
    <row r="1632" spans="1:25" x14ac:dyDescent="0.4">
      <c r="A1632" t="s">
        <v>8046</v>
      </c>
      <c r="B1632" s="2">
        <f ca="1">TODAY()+OpportunityTbl[[#This Row],[CreatedOn_DaysFromToday]]</f>
        <v>45009</v>
      </c>
      <c r="C1632" s="2">
        <f ca="1">TODAY()+OpportunityTbl[[#This Row],[EstCloseDate_DaysFromToday]]</f>
        <v>45052</v>
      </c>
      <c r="D1632">
        <f ca="1">IF(OpportunityTbl[[#This Row],[statecode]]=0,"",OpportunityTbl[[#This Row],[Estimated Close Date]])</f>
        <v>45052</v>
      </c>
      <c r="E1632" s="14">
        <v>-101</v>
      </c>
      <c r="F1632" s="14">
        <v>-58</v>
      </c>
      <c r="G1632" t="s">
        <v>7082</v>
      </c>
      <c r="H1632" t="s">
        <v>7082</v>
      </c>
      <c r="I1632">
        <v>1</v>
      </c>
      <c r="J1632">
        <v>3</v>
      </c>
      <c r="K1632" t="s">
        <v>10676</v>
      </c>
      <c r="L1632" t="s">
        <v>12234</v>
      </c>
      <c r="M1632" t="s">
        <v>22</v>
      </c>
      <c r="N1632" t="s">
        <v>31</v>
      </c>
      <c r="O1632" t="s">
        <v>29</v>
      </c>
      <c r="P1632" t="s">
        <v>32</v>
      </c>
      <c r="Q1632" s="13">
        <v>2317</v>
      </c>
      <c r="R1632" s="13">
        <v>2259.0700000000002</v>
      </c>
      <c r="S1632" s="1">
        <v>0.5</v>
      </c>
      <c r="T1632" t="s">
        <v>168</v>
      </c>
      <c r="U1632" t="s">
        <v>97</v>
      </c>
      <c r="V1632" t="b">
        <v>1</v>
      </c>
      <c r="W1632">
        <v>2.5</v>
      </c>
      <c r="X1632" t="s">
        <v>240</v>
      </c>
      <c r="Y1632" t="s">
        <v>4916</v>
      </c>
    </row>
    <row r="1633" spans="1:25" x14ac:dyDescent="0.4">
      <c r="A1633" t="s">
        <v>8047</v>
      </c>
      <c r="B1633" s="2">
        <f ca="1">TODAY()+OpportunityTbl[[#This Row],[CreatedOn_DaysFromToday]]</f>
        <v>45009</v>
      </c>
      <c r="C1633" s="2">
        <f ca="1">TODAY()+OpportunityTbl[[#This Row],[EstCloseDate_DaysFromToday]]</f>
        <v>45069</v>
      </c>
      <c r="D1633">
        <f ca="1">IF(OpportunityTbl[[#This Row],[statecode]]=0,"",OpportunityTbl[[#This Row],[Estimated Close Date]])</f>
        <v>45069</v>
      </c>
      <c r="E1633" s="14">
        <v>-101</v>
      </c>
      <c r="F1633" s="14">
        <v>-41</v>
      </c>
      <c r="G1633" t="s">
        <v>7082</v>
      </c>
      <c r="H1633" t="s">
        <v>7082</v>
      </c>
      <c r="I1633">
        <v>1</v>
      </c>
      <c r="J1633">
        <v>3</v>
      </c>
      <c r="K1633" t="s">
        <v>10617</v>
      </c>
      <c r="L1633" t="s">
        <v>12234</v>
      </c>
      <c r="M1633" t="s">
        <v>22</v>
      </c>
      <c r="N1633" t="s">
        <v>475</v>
      </c>
      <c r="O1633" t="s">
        <v>29</v>
      </c>
      <c r="P1633" t="s">
        <v>541</v>
      </c>
      <c r="Q1633" s="13">
        <v>2177</v>
      </c>
      <c r="R1633" s="13">
        <v>2122.5700000000002</v>
      </c>
      <c r="S1633" s="1">
        <v>0.5</v>
      </c>
      <c r="T1633" t="s">
        <v>168</v>
      </c>
      <c r="U1633" t="s">
        <v>24</v>
      </c>
      <c r="V1633" t="b">
        <v>1</v>
      </c>
      <c r="W1633">
        <v>2.5</v>
      </c>
      <c r="X1633" t="s">
        <v>240</v>
      </c>
      <c r="Y1633" t="s">
        <v>4892</v>
      </c>
    </row>
    <row r="1634" spans="1:25" x14ac:dyDescent="0.4">
      <c r="A1634" t="s">
        <v>8217</v>
      </c>
      <c r="B1634" s="2">
        <f ca="1">TODAY()+OpportunityTbl[[#This Row],[CreatedOn_DaysFromToday]]</f>
        <v>45009</v>
      </c>
      <c r="C1634" s="2">
        <f ca="1">TODAY()+OpportunityTbl[[#This Row],[EstCloseDate_DaysFromToday]]</f>
        <v>45071</v>
      </c>
      <c r="D1634">
        <f ca="1">IF(OpportunityTbl[[#This Row],[statecode]]=0,"",OpportunityTbl[[#This Row],[Estimated Close Date]])</f>
        <v>45071</v>
      </c>
      <c r="E1634" s="14">
        <v>-101</v>
      </c>
      <c r="F1634" s="14">
        <v>-39</v>
      </c>
      <c r="G1634" t="s">
        <v>7082</v>
      </c>
      <c r="H1634" t="s">
        <v>7082</v>
      </c>
      <c r="I1634">
        <v>1</v>
      </c>
      <c r="J1634">
        <v>3</v>
      </c>
      <c r="K1634" t="s">
        <v>10659</v>
      </c>
      <c r="L1634" t="s">
        <v>12234</v>
      </c>
      <c r="M1634" t="s">
        <v>22</v>
      </c>
      <c r="N1634" t="s">
        <v>2121</v>
      </c>
      <c r="O1634" t="s">
        <v>29</v>
      </c>
      <c r="P1634" t="s">
        <v>4734</v>
      </c>
      <c r="Q1634" s="13">
        <v>3293</v>
      </c>
      <c r="R1634" s="13">
        <v>3161.28</v>
      </c>
      <c r="S1634" s="1">
        <v>0.9</v>
      </c>
      <c r="T1634" t="s">
        <v>4724</v>
      </c>
      <c r="U1634" t="s">
        <v>100</v>
      </c>
      <c r="V1634" t="b">
        <v>0</v>
      </c>
      <c r="W1634">
        <v>4</v>
      </c>
      <c r="X1634" t="s">
        <v>4732</v>
      </c>
      <c r="Y1634" t="s">
        <v>4905</v>
      </c>
    </row>
    <row r="1635" spans="1:25" x14ac:dyDescent="0.4">
      <c r="A1635" t="s">
        <v>8378</v>
      </c>
      <c r="B1635" s="2">
        <f ca="1">TODAY()+OpportunityTbl[[#This Row],[CreatedOn_DaysFromToday]]</f>
        <v>45009</v>
      </c>
      <c r="C1635" s="2">
        <f ca="1">TODAY()+OpportunityTbl[[#This Row],[EstCloseDate_DaysFromToday]]</f>
        <v>45049</v>
      </c>
      <c r="D1635">
        <f ca="1">IF(OpportunityTbl[[#This Row],[statecode]]=0,"",OpportunityTbl[[#This Row],[Estimated Close Date]])</f>
        <v>45049</v>
      </c>
      <c r="E1635" s="14">
        <v>-101</v>
      </c>
      <c r="F1635" s="14">
        <v>-61</v>
      </c>
      <c r="G1635" t="s">
        <v>7082</v>
      </c>
      <c r="H1635" t="s">
        <v>7082</v>
      </c>
      <c r="I1635">
        <v>1</v>
      </c>
      <c r="J1635">
        <v>3</v>
      </c>
      <c r="K1635" t="s">
        <v>10690</v>
      </c>
      <c r="L1635" t="s">
        <v>12239</v>
      </c>
      <c r="M1635" t="s">
        <v>22</v>
      </c>
      <c r="N1635" t="s">
        <v>2121</v>
      </c>
      <c r="O1635" t="s">
        <v>29</v>
      </c>
      <c r="P1635" t="s">
        <v>4734</v>
      </c>
      <c r="Q1635" s="13">
        <v>8415</v>
      </c>
      <c r="R1635" s="13">
        <v>8162.55</v>
      </c>
      <c r="S1635" s="1">
        <v>0.9</v>
      </c>
      <c r="T1635" t="s">
        <v>4724</v>
      </c>
      <c r="U1635" t="s">
        <v>100</v>
      </c>
      <c r="V1635" t="b">
        <v>1</v>
      </c>
      <c r="W1635">
        <v>3</v>
      </c>
      <c r="X1635" t="s">
        <v>4732</v>
      </c>
      <c r="Y1635" t="s">
        <v>4899</v>
      </c>
    </row>
    <row r="1636" spans="1:25" x14ac:dyDescent="0.4">
      <c r="A1636" t="s">
        <v>8909</v>
      </c>
      <c r="B1636" s="2">
        <f ca="1">TODAY()+OpportunityTbl[[#This Row],[CreatedOn_DaysFromToday]]</f>
        <v>45009</v>
      </c>
      <c r="C1636" s="2">
        <f ca="1">TODAY()+OpportunityTbl[[#This Row],[EstCloseDate_DaysFromToday]]</f>
        <v>45065</v>
      </c>
      <c r="D1636">
        <f ca="1">IF(OpportunityTbl[[#This Row],[statecode]]=0,"",OpportunityTbl[[#This Row],[Estimated Close Date]])</f>
        <v>45065</v>
      </c>
      <c r="E1636" s="14">
        <v>-101</v>
      </c>
      <c r="F1636" s="14">
        <v>-45</v>
      </c>
      <c r="G1636" t="s">
        <v>7082</v>
      </c>
      <c r="H1636" t="s">
        <v>7082</v>
      </c>
      <c r="I1636">
        <v>1</v>
      </c>
      <c r="J1636">
        <v>3</v>
      </c>
      <c r="K1636" t="s">
        <v>10619</v>
      </c>
      <c r="L1636" t="s">
        <v>12237</v>
      </c>
      <c r="M1636" t="s">
        <v>22</v>
      </c>
      <c r="N1636" t="s">
        <v>1710</v>
      </c>
      <c r="O1636" t="s">
        <v>29</v>
      </c>
      <c r="P1636" t="s">
        <v>1881</v>
      </c>
      <c r="Q1636" s="13">
        <v>3065</v>
      </c>
      <c r="R1636" s="13">
        <v>2911.75</v>
      </c>
      <c r="S1636" s="1">
        <v>0.5</v>
      </c>
      <c r="T1636" t="s">
        <v>168</v>
      </c>
      <c r="U1636" t="s">
        <v>24</v>
      </c>
      <c r="V1636" t="b">
        <v>1</v>
      </c>
      <c r="W1636">
        <v>5</v>
      </c>
      <c r="X1636" t="s">
        <v>240</v>
      </c>
      <c r="Y1636" t="s">
        <v>26</v>
      </c>
    </row>
    <row r="1637" spans="1:25" x14ac:dyDescent="0.4">
      <c r="A1637" t="s">
        <v>573</v>
      </c>
      <c r="B1637" s="2">
        <f ca="1">TODAY()+OpportunityTbl[[#This Row],[CreatedOn_DaysFromToday]]</f>
        <v>45008</v>
      </c>
      <c r="C1637" s="2">
        <f ca="1">TODAY()+OpportunityTbl[[#This Row],[EstCloseDate_DaysFromToday]]</f>
        <v>45050</v>
      </c>
      <c r="D1637">
        <f ca="1">IF(OpportunityTbl[[#This Row],[statecode]]=0,"",OpportunityTbl[[#This Row],[Estimated Close Date]])</f>
        <v>45050</v>
      </c>
      <c r="E1637" s="14">
        <v>-102</v>
      </c>
      <c r="F1637" s="14">
        <v>-60</v>
      </c>
      <c r="G1637" t="s">
        <v>27</v>
      </c>
      <c r="H1637" t="s">
        <v>28</v>
      </c>
      <c r="I1637">
        <v>2</v>
      </c>
      <c r="J1637">
        <v>4</v>
      </c>
      <c r="K1637" t="s">
        <v>10734</v>
      </c>
      <c r="L1637" t="s">
        <v>12234</v>
      </c>
      <c r="M1637" t="s">
        <v>22</v>
      </c>
      <c r="N1637" t="s">
        <v>475</v>
      </c>
      <c r="O1637" t="s">
        <v>29</v>
      </c>
      <c r="P1637" t="s">
        <v>541</v>
      </c>
      <c r="Q1637" s="13">
        <v>2206</v>
      </c>
      <c r="S1637" s="1">
        <v>0.3</v>
      </c>
      <c r="T1637" t="s">
        <v>168</v>
      </c>
      <c r="U1637" t="s">
        <v>100</v>
      </c>
      <c r="V1637" t="b">
        <v>1</v>
      </c>
      <c r="W1637">
        <v>2.5</v>
      </c>
      <c r="X1637" t="s">
        <v>157</v>
      </c>
      <c r="Y1637" t="s">
        <v>26</v>
      </c>
    </row>
    <row r="1638" spans="1:25" x14ac:dyDescent="0.4">
      <c r="A1638" t="s">
        <v>870</v>
      </c>
      <c r="B1638" s="2">
        <f ca="1">TODAY()+OpportunityTbl[[#This Row],[CreatedOn_DaysFromToday]]</f>
        <v>45008</v>
      </c>
      <c r="C1638" s="2">
        <f ca="1">TODAY()+OpportunityTbl[[#This Row],[EstCloseDate_DaysFromToday]]</f>
        <v>45067</v>
      </c>
      <c r="D1638">
        <f ca="1">IF(OpportunityTbl[[#This Row],[statecode]]=0,"",OpportunityTbl[[#This Row],[Estimated Close Date]])</f>
        <v>45067</v>
      </c>
      <c r="E1638" s="14">
        <v>-102</v>
      </c>
      <c r="F1638" s="14">
        <v>-43</v>
      </c>
      <c r="G1638" t="s">
        <v>27</v>
      </c>
      <c r="H1638" t="s">
        <v>28</v>
      </c>
      <c r="I1638">
        <v>2</v>
      </c>
      <c r="J1638">
        <v>4</v>
      </c>
      <c r="K1638" t="s">
        <v>10623</v>
      </c>
      <c r="L1638" t="s">
        <v>12236</v>
      </c>
      <c r="M1638" t="s">
        <v>22</v>
      </c>
      <c r="N1638" t="s">
        <v>518</v>
      </c>
      <c r="O1638" t="s">
        <v>29</v>
      </c>
      <c r="P1638" t="s">
        <v>532</v>
      </c>
      <c r="Q1638" s="13">
        <v>2320</v>
      </c>
      <c r="S1638" s="1">
        <v>0.1</v>
      </c>
      <c r="T1638" t="s">
        <v>23</v>
      </c>
      <c r="U1638" t="s">
        <v>24</v>
      </c>
      <c r="V1638" t="b">
        <v>0</v>
      </c>
      <c r="W1638">
        <v>2.5</v>
      </c>
      <c r="X1638" t="s">
        <v>157</v>
      </c>
      <c r="Y1638" t="s">
        <v>26</v>
      </c>
    </row>
    <row r="1639" spans="1:25" x14ac:dyDescent="0.4">
      <c r="A1639" t="s">
        <v>871</v>
      </c>
      <c r="B1639" s="2">
        <f ca="1">TODAY()+OpportunityTbl[[#This Row],[CreatedOn_DaysFromToday]]</f>
        <v>45008</v>
      </c>
      <c r="C1639" s="2">
        <f ca="1">TODAY()+OpportunityTbl[[#This Row],[EstCloseDate_DaysFromToday]]</f>
        <v>45038</v>
      </c>
      <c r="D1639">
        <f ca="1">IF(OpportunityTbl[[#This Row],[statecode]]=0,"",OpportunityTbl[[#This Row],[Estimated Close Date]])</f>
        <v>45038</v>
      </c>
      <c r="E1639" s="14">
        <v>-102</v>
      </c>
      <c r="F1639" s="14">
        <v>-72</v>
      </c>
      <c r="G1639" t="s">
        <v>27</v>
      </c>
      <c r="H1639" t="s">
        <v>28</v>
      </c>
      <c r="I1639">
        <v>2</v>
      </c>
      <c r="J1639">
        <v>4</v>
      </c>
      <c r="K1639" t="s">
        <v>10692</v>
      </c>
      <c r="L1639" t="s">
        <v>12236</v>
      </c>
      <c r="M1639" t="s">
        <v>22</v>
      </c>
      <c r="N1639" t="s">
        <v>518</v>
      </c>
      <c r="O1639" t="s">
        <v>29</v>
      </c>
      <c r="P1639" t="s">
        <v>532</v>
      </c>
      <c r="Q1639" s="13">
        <v>2014</v>
      </c>
      <c r="S1639" s="1">
        <v>0.1</v>
      </c>
      <c r="T1639" t="s">
        <v>23</v>
      </c>
      <c r="U1639" t="s">
        <v>100</v>
      </c>
      <c r="V1639" t="b">
        <v>1</v>
      </c>
      <c r="W1639">
        <v>2.5</v>
      </c>
      <c r="X1639" t="s">
        <v>157</v>
      </c>
      <c r="Y1639" t="s">
        <v>26</v>
      </c>
    </row>
    <row r="1640" spans="1:25" x14ac:dyDescent="0.4">
      <c r="A1640" t="s">
        <v>2388</v>
      </c>
      <c r="B1640" s="2">
        <f ca="1">TODAY()+OpportunityTbl[[#This Row],[CreatedOn_DaysFromToday]]</f>
        <v>45008</v>
      </c>
      <c r="C1640" s="2">
        <f ca="1">TODAY()+OpportunityTbl[[#This Row],[EstCloseDate_DaysFromToday]]</f>
        <v>45065</v>
      </c>
      <c r="D1640">
        <f ca="1">IF(OpportunityTbl[[#This Row],[statecode]]=0,"",OpportunityTbl[[#This Row],[Estimated Close Date]])</f>
        <v>45065</v>
      </c>
      <c r="E1640" s="14">
        <v>-102</v>
      </c>
      <c r="F1640" s="14">
        <v>-45</v>
      </c>
      <c r="G1640" t="s">
        <v>27</v>
      </c>
      <c r="H1640" t="s">
        <v>28</v>
      </c>
      <c r="I1640">
        <v>2</v>
      </c>
      <c r="J1640">
        <v>4</v>
      </c>
      <c r="K1640" t="s">
        <v>10596</v>
      </c>
      <c r="L1640" t="s">
        <v>12239</v>
      </c>
      <c r="M1640" t="s">
        <v>22</v>
      </c>
      <c r="N1640" t="s">
        <v>1710</v>
      </c>
      <c r="O1640" t="s">
        <v>29</v>
      </c>
      <c r="P1640" t="s">
        <v>1711</v>
      </c>
      <c r="Q1640" s="13">
        <v>7249</v>
      </c>
      <c r="S1640" s="1">
        <v>0.1</v>
      </c>
      <c r="T1640" t="s">
        <v>23</v>
      </c>
      <c r="U1640" t="s">
        <v>24</v>
      </c>
      <c r="V1640" t="b">
        <v>0</v>
      </c>
      <c r="W1640">
        <v>3.5</v>
      </c>
      <c r="X1640" t="s">
        <v>157</v>
      </c>
      <c r="Y1640" t="s">
        <v>26</v>
      </c>
    </row>
    <row r="1641" spans="1:25" x14ac:dyDescent="0.4">
      <c r="A1641" t="s">
        <v>2441</v>
      </c>
      <c r="B1641" s="2">
        <f ca="1">TODAY()+OpportunityTbl[[#This Row],[CreatedOn_DaysFromToday]]</f>
        <v>45008</v>
      </c>
      <c r="C1641" s="2">
        <f ca="1">TODAY()+OpportunityTbl[[#This Row],[EstCloseDate_DaysFromToday]]</f>
        <v>45034</v>
      </c>
      <c r="D1641">
        <f ca="1">IF(OpportunityTbl[[#This Row],[statecode]]=0,"",OpportunityTbl[[#This Row],[Estimated Close Date]])</f>
        <v>45034</v>
      </c>
      <c r="E1641" s="14">
        <v>-102</v>
      </c>
      <c r="F1641" s="14">
        <v>-76</v>
      </c>
      <c r="G1641" t="s">
        <v>27</v>
      </c>
      <c r="H1641" t="s">
        <v>28</v>
      </c>
      <c r="I1641">
        <v>2</v>
      </c>
      <c r="J1641">
        <v>4</v>
      </c>
      <c r="K1641" t="s">
        <v>10665</v>
      </c>
      <c r="L1641" t="s">
        <v>12239</v>
      </c>
      <c r="M1641" t="s">
        <v>22</v>
      </c>
      <c r="N1641" t="s">
        <v>31</v>
      </c>
      <c r="O1641" t="s">
        <v>29</v>
      </c>
      <c r="P1641" t="s">
        <v>32</v>
      </c>
      <c r="Q1641" s="13">
        <v>5459</v>
      </c>
      <c r="S1641" s="1">
        <v>0.1</v>
      </c>
      <c r="T1641" t="s">
        <v>23</v>
      </c>
      <c r="U1641" t="s">
        <v>100</v>
      </c>
      <c r="V1641" t="b">
        <v>1</v>
      </c>
      <c r="W1641">
        <v>2</v>
      </c>
      <c r="X1641" t="s">
        <v>157</v>
      </c>
      <c r="Y1641" t="s">
        <v>26</v>
      </c>
    </row>
    <row r="1642" spans="1:25" x14ac:dyDescent="0.4">
      <c r="A1642" t="s">
        <v>5812</v>
      </c>
      <c r="B1642" s="2">
        <f ca="1">TODAY()+OpportunityTbl[[#This Row],[CreatedOn_DaysFromToday]]</f>
        <v>45008</v>
      </c>
      <c r="C1642" s="2">
        <f ca="1">TODAY()+OpportunityTbl[[#This Row],[EstCloseDate_DaysFromToday]]</f>
        <v>45069</v>
      </c>
      <c r="D1642">
        <f ca="1">IF(OpportunityTbl[[#This Row],[statecode]]=0,"",OpportunityTbl[[#This Row],[Estimated Close Date]])</f>
        <v>45069</v>
      </c>
      <c r="E1642" s="14">
        <v>-102</v>
      </c>
      <c r="F1642" s="14">
        <v>-41</v>
      </c>
      <c r="G1642" t="s">
        <v>27</v>
      </c>
      <c r="H1642" t="s">
        <v>28</v>
      </c>
      <c r="I1642">
        <v>2</v>
      </c>
      <c r="J1642">
        <v>4</v>
      </c>
      <c r="K1642" t="s">
        <v>10694</v>
      </c>
      <c r="L1642" t="s">
        <v>12236</v>
      </c>
      <c r="M1642" t="s">
        <v>22</v>
      </c>
      <c r="N1642" t="s">
        <v>1710</v>
      </c>
      <c r="O1642" t="s">
        <v>29</v>
      </c>
      <c r="P1642" t="s">
        <v>1713</v>
      </c>
      <c r="Q1642" s="13">
        <v>2236</v>
      </c>
      <c r="S1642" s="1">
        <v>0.5</v>
      </c>
      <c r="T1642" t="s">
        <v>168</v>
      </c>
      <c r="U1642" t="s">
        <v>24</v>
      </c>
      <c r="V1642" t="b">
        <v>0</v>
      </c>
      <c r="W1642">
        <v>4</v>
      </c>
      <c r="X1642" t="s">
        <v>240</v>
      </c>
      <c r="Y1642" t="s">
        <v>4890</v>
      </c>
    </row>
    <row r="1643" spans="1:25" x14ac:dyDescent="0.4">
      <c r="A1643" t="s">
        <v>5813</v>
      </c>
      <c r="B1643" s="2">
        <f ca="1">TODAY()+OpportunityTbl[[#This Row],[CreatedOn_DaysFromToday]]</f>
        <v>45008</v>
      </c>
      <c r="C1643" s="2">
        <f ca="1">TODAY()+OpportunityTbl[[#This Row],[EstCloseDate_DaysFromToday]]</f>
        <v>45053</v>
      </c>
      <c r="D1643">
        <f ca="1">IF(OpportunityTbl[[#This Row],[statecode]]=0,"",OpportunityTbl[[#This Row],[Estimated Close Date]])</f>
        <v>45053</v>
      </c>
      <c r="E1643" s="14">
        <v>-102</v>
      </c>
      <c r="F1643" s="14">
        <v>-57</v>
      </c>
      <c r="G1643" t="s">
        <v>27</v>
      </c>
      <c r="H1643" t="s">
        <v>28</v>
      </c>
      <c r="I1643">
        <v>2</v>
      </c>
      <c r="J1643">
        <v>4</v>
      </c>
      <c r="K1643" t="s">
        <v>10677</v>
      </c>
      <c r="L1643" t="s">
        <v>12233</v>
      </c>
      <c r="M1643" t="s">
        <v>22</v>
      </c>
      <c r="N1643" t="s">
        <v>1710</v>
      </c>
      <c r="O1643" t="s">
        <v>29</v>
      </c>
      <c r="P1643" t="s">
        <v>1713</v>
      </c>
      <c r="Q1643" s="13">
        <v>13491</v>
      </c>
      <c r="S1643" s="1">
        <v>0.3</v>
      </c>
      <c r="T1643" t="s">
        <v>168</v>
      </c>
      <c r="U1643" t="s">
        <v>100</v>
      </c>
      <c r="V1643" t="b">
        <v>0</v>
      </c>
      <c r="W1643">
        <v>4</v>
      </c>
      <c r="X1643" t="s">
        <v>157</v>
      </c>
      <c r="Y1643" t="s">
        <v>4896</v>
      </c>
    </row>
    <row r="1644" spans="1:25" x14ac:dyDescent="0.4">
      <c r="A1644" t="s">
        <v>6346</v>
      </c>
      <c r="B1644" s="2">
        <f ca="1">TODAY()+OpportunityTbl[[#This Row],[CreatedOn_DaysFromToday]]</f>
        <v>45008</v>
      </c>
      <c r="C1644" s="2">
        <f ca="1">TODAY()+OpportunityTbl[[#This Row],[EstCloseDate_DaysFromToday]]</f>
        <v>45051</v>
      </c>
      <c r="D1644">
        <f ca="1">IF(OpportunityTbl[[#This Row],[statecode]]=0,"",OpportunityTbl[[#This Row],[Estimated Close Date]])</f>
        <v>45051</v>
      </c>
      <c r="E1644" s="14">
        <v>-102</v>
      </c>
      <c r="F1644" s="14">
        <v>-59</v>
      </c>
      <c r="G1644" t="s">
        <v>27</v>
      </c>
      <c r="H1644" t="s">
        <v>28</v>
      </c>
      <c r="I1644">
        <v>2</v>
      </c>
      <c r="J1644">
        <v>4</v>
      </c>
      <c r="K1644" t="s">
        <v>10706</v>
      </c>
      <c r="L1644" t="s">
        <v>12239</v>
      </c>
      <c r="M1644" t="s">
        <v>22</v>
      </c>
      <c r="N1644" t="s">
        <v>518</v>
      </c>
      <c r="O1644" t="s">
        <v>29</v>
      </c>
      <c r="P1644" t="s">
        <v>532</v>
      </c>
      <c r="Q1644" s="13">
        <v>5616</v>
      </c>
      <c r="S1644" s="1">
        <v>0.1</v>
      </c>
      <c r="T1644" t="s">
        <v>23</v>
      </c>
      <c r="U1644" t="s">
        <v>24</v>
      </c>
      <c r="V1644" t="b">
        <v>1</v>
      </c>
      <c r="W1644">
        <v>2</v>
      </c>
      <c r="X1644" t="s">
        <v>25</v>
      </c>
      <c r="Y1644" t="s">
        <v>4899</v>
      </c>
    </row>
    <row r="1645" spans="1:25" x14ac:dyDescent="0.4">
      <c r="A1645" t="s">
        <v>7104</v>
      </c>
      <c r="B1645" s="2">
        <f ca="1">TODAY()+OpportunityTbl[[#This Row],[CreatedOn_DaysFromToday]]</f>
        <v>45008</v>
      </c>
      <c r="C1645" s="2">
        <f ca="1">TODAY()+OpportunityTbl[[#This Row],[EstCloseDate_DaysFromToday]]</f>
        <v>45059</v>
      </c>
      <c r="D1645">
        <f ca="1">IF(OpportunityTbl[[#This Row],[statecode]]=0,"",OpportunityTbl[[#This Row],[Estimated Close Date]])</f>
        <v>45059</v>
      </c>
      <c r="E1645" s="14">
        <v>-102</v>
      </c>
      <c r="F1645" s="14">
        <v>-51</v>
      </c>
      <c r="G1645" t="s">
        <v>7082</v>
      </c>
      <c r="H1645" t="s">
        <v>7082</v>
      </c>
      <c r="I1645">
        <v>1</v>
      </c>
      <c r="J1645">
        <v>3</v>
      </c>
      <c r="K1645" t="s">
        <v>10713</v>
      </c>
      <c r="L1645" t="s">
        <v>12236</v>
      </c>
      <c r="M1645" t="s">
        <v>22</v>
      </c>
      <c r="N1645" t="s">
        <v>469</v>
      </c>
      <c r="O1645" t="s">
        <v>29</v>
      </c>
      <c r="P1645" t="s">
        <v>470</v>
      </c>
      <c r="Q1645" s="13">
        <v>2604</v>
      </c>
      <c r="R1645" s="13">
        <v>2538.9</v>
      </c>
      <c r="S1645" s="1">
        <v>0.9</v>
      </c>
      <c r="T1645" t="s">
        <v>4724</v>
      </c>
      <c r="U1645" t="s">
        <v>100</v>
      </c>
      <c r="V1645" t="b">
        <v>0</v>
      </c>
      <c r="W1645">
        <v>2.5</v>
      </c>
      <c r="X1645" t="s">
        <v>4732</v>
      </c>
      <c r="Y1645" t="s">
        <v>4914</v>
      </c>
    </row>
    <row r="1646" spans="1:25" x14ac:dyDescent="0.4">
      <c r="A1646" t="s">
        <v>7337</v>
      </c>
      <c r="B1646" s="2">
        <f ca="1">TODAY()+OpportunityTbl[[#This Row],[CreatedOn_DaysFromToday]]</f>
        <v>45008</v>
      </c>
      <c r="C1646" s="2">
        <f ca="1">TODAY()+OpportunityTbl[[#This Row],[EstCloseDate_DaysFromToday]]</f>
        <v>45078</v>
      </c>
      <c r="D1646">
        <f ca="1">IF(OpportunityTbl[[#This Row],[statecode]]=0,"",OpportunityTbl[[#This Row],[Estimated Close Date]])</f>
        <v>45078</v>
      </c>
      <c r="E1646" s="14">
        <v>-102</v>
      </c>
      <c r="F1646" s="14">
        <v>-32</v>
      </c>
      <c r="G1646" t="s">
        <v>7082</v>
      </c>
      <c r="H1646" t="s">
        <v>7082</v>
      </c>
      <c r="I1646">
        <v>1</v>
      </c>
      <c r="J1646">
        <v>3</v>
      </c>
      <c r="K1646" t="s">
        <v>10735</v>
      </c>
      <c r="L1646" t="s">
        <v>12237</v>
      </c>
      <c r="M1646" t="s">
        <v>22</v>
      </c>
      <c r="N1646" t="s">
        <v>1617</v>
      </c>
      <c r="O1646" t="s">
        <v>29</v>
      </c>
      <c r="P1646" t="s">
        <v>1620</v>
      </c>
      <c r="Q1646" s="13">
        <v>4462</v>
      </c>
      <c r="R1646" s="13">
        <v>4261.21</v>
      </c>
      <c r="S1646" s="1">
        <v>0.3</v>
      </c>
      <c r="T1646" t="s">
        <v>168</v>
      </c>
      <c r="U1646" t="s">
        <v>97</v>
      </c>
      <c r="V1646" t="b">
        <v>1</v>
      </c>
      <c r="W1646">
        <v>4.5</v>
      </c>
      <c r="X1646" t="s">
        <v>157</v>
      </c>
      <c r="Y1646" t="s">
        <v>4899</v>
      </c>
    </row>
    <row r="1647" spans="1:25" x14ac:dyDescent="0.4">
      <c r="A1647" t="s">
        <v>7579</v>
      </c>
      <c r="B1647" s="2">
        <f ca="1">TODAY()+OpportunityTbl[[#This Row],[CreatedOn_DaysFromToday]]</f>
        <v>45008</v>
      </c>
      <c r="C1647" s="2">
        <f ca="1">TODAY()+OpportunityTbl[[#This Row],[EstCloseDate_DaysFromToday]]</f>
        <v>45084</v>
      </c>
      <c r="D1647">
        <f ca="1">IF(OpportunityTbl[[#This Row],[statecode]]=0,"",OpportunityTbl[[#This Row],[Estimated Close Date]])</f>
        <v>45084</v>
      </c>
      <c r="E1647" s="14">
        <v>-102</v>
      </c>
      <c r="F1647" s="14">
        <v>-26</v>
      </c>
      <c r="G1647" t="s">
        <v>7082</v>
      </c>
      <c r="H1647" t="s">
        <v>7082</v>
      </c>
      <c r="I1647">
        <v>1</v>
      </c>
      <c r="J1647">
        <v>3</v>
      </c>
      <c r="K1647" t="s">
        <v>10651</v>
      </c>
      <c r="L1647" t="s">
        <v>12236</v>
      </c>
      <c r="M1647" t="s">
        <v>22</v>
      </c>
      <c r="N1647" t="s">
        <v>1727</v>
      </c>
      <c r="O1647" t="s">
        <v>29</v>
      </c>
      <c r="P1647" t="s">
        <v>1791</v>
      </c>
      <c r="Q1647" s="13">
        <v>2879</v>
      </c>
      <c r="R1647" s="13">
        <v>2778.24</v>
      </c>
      <c r="S1647" s="1">
        <v>0.5</v>
      </c>
      <c r="T1647" t="s">
        <v>168</v>
      </c>
      <c r="U1647" t="s">
        <v>97</v>
      </c>
      <c r="V1647" t="b">
        <v>1</v>
      </c>
      <c r="W1647">
        <v>3.5</v>
      </c>
      <c r="X1647" t="s">
        <v>240</v>
      </c>
      <c r="Y1647" t="s">
        <v>4892</v>
      </c>
    </row>
    <row r="1648" spans="1:25" x14ac:dyDescent="0.4">
      <c r="A1648" t="s">
        <v>8379</v>
      </c>
      <c r="B1648" s="2">
        <f ca="1">TODAY()+OpportunityTbl[[#This Row],[CreatedOn_DaysFromToday]]</f>
        <v>45008</v>
      </c>
      <c r="C1648" s="2">
        <f ca="1">TODAY()+OpportunityTbl[[#This Row],[EstCloseDate_DaysFromToday]]</f>
        <v>45072</v>
      </c>
      <c r="D1648">
        <f ca="1">IF(OpportunityTbl[[#This Row],[statecode]]=0,"",OpportunityTbl[[#This Row],[Estimated Close Date]])</f>
        <v>45072</v>
      </c>
      <c r="E1648" s="14">
        <v>-102</v>
      </c>
      <c r="F1648" s="14">
        <v>-38</v>
      </c>
      <c r="G1648" t="s">
        <v>7082</v>
      </c>
      <c r="H1648" t="s">
        <v>7082</v>
      </c>
      <c r="I1648">
        <v>1</v>
      </c>
      <c r="J1648">
        <v>3</v>
      </c>
      <c r="K1648" t="s">
        <v>10622</v>
      </c>
      <c r="L1648" t="s">
        <v>12238</v>
      </c>
      <c r="M1648" t="s">
        <v>22</v>
      </c>
      <c r="N1648" t="s">
        <v>2121</v>
      </c>
      <c r="O1648" t="s">
        <v>29</v>
      </c>
      <c r="P1648" t="s">
        <v>4734</v>
      </c>
      <c r="Q1648" s="13">
        <v>5159</v>
      </c>
      <c r="R1648" s="13">
        <v>5004.2299999999996</v>
      </c>
      <c r="S1648" s="1">
        <v>0.9</v>
      </c>
      <c r="T1648" t="s">
        <v>4724</v>
      </c>
      <c r="U1648" t="s">
        <v>24</v>
      </c>
      <c r="V1648" t="b">
        <v>1</v>
      </c>
      <c r="W1648">
        <v>3</v>
      </c>
      <c r="X1648" t="s">
        <v>4732</v>
      </c>
      <c r="Y1648" t="s">
        <v>4914</v>
      </c>
    </row>
    <row r="1649" spans="1:25" x14ac:dyDescent="0.4">
      <c r="A1649" t="s">
        <v>8531</v>
      </c>
      <c r="B1649" s="2">
        <f ca="1">TODAY()+OpportunityTbl[[#This Row],[CreatedOn_DaysFromToday]]</f>
        <v>45008</v>
      </c>
      <c r="C1649" s="2">
        <f ca="1">TODAY()+OpportunityTbl[[#This Row],[EstCloseDate_DaysFromToday]]</f>
        <v>45103</v>
      </c>
      <c r="D1649">
        <f ca="1">IF(OpportunityTbl[[#This Row],[statecode]]=0,"",OpportunityTbl[[#This Row],[Estimated Close Date]])</f>
        <v>45103</v>
      </c>
      <c r="E1649" s="14">
        <v>-102</v>
      </c>
      <c r="F1649" s="14">
        <v>-7</v>
      </c>
      <c r="G1649" t="s">
        <v>7082</v>
      </c>
      <c r="H1649" t="s">
        <v>7082</v>
      </c>
      <c r="I1649">
        <v>1</v>
      </c>
      <c r="J1649">
        <v>3</v>
      </c>
      <c r="K1649" t="s">
        <v>10517</v>
      </c>
      <c r="L1649" t="s">
        <v>12234</v>
      </c>
      <c r="M1649" t="s">
        <v>22</v>
      </c>
      <c r="N1649" t="s">
        <v>1816</v>
      </c>
      <c r="O1649" t="s">
        <v>29</v>
      </c>
      <c r="P1649" t="s">
        <v>4901</v>
      </c>
      <c r="Q1649" s="13">
        <v>3309</v>
      </c>
      <c r="R1649" s="13">
        <v>3176.64</v>
      </c>
      <c r="S1649" s="1">
        <v>0.9</v>
      </c>
      <c r="T1649" t="s">
        <v>4724</v>
      </c>
      <c r="U1649" t="s">
        <v>97</v>
      </c>
      <c r="V1649" t="b">
        <v>0</v>
      </c>
      <c r="W1649">
        <v>4</v>
      </c>
      <c r="X1649" t="s">
        <v>4732</v>
      </c>
      <c r="Y1649" t="s">
        <v>26</v>
      </c>
    </row>
    <row r="1650" spans="1:25" x14ac:dyDescent="0.4">
      <c r="A1650" t="s">
        <v>8910</v>
      </c>
      <c r="B1650" s="2">
        <f ca="1">TODAY()+OpportunityTbl[[#This Row],[CreatedOn_DaysFromToday]]</f>
        <v>45008</v>
      </c>
      <c r="C1650" s="2">
        <f ca="1">TODAY()+OpportunityTbl[[#This Row],[EstCloseDate_DaysFromToday]]</f>
        <v>45042</v>
      </c>
      <c r="D1650">
        <f ca="1">IF(OpportunityTbl[[#This Row],[statecode]]=0,"",OpportunityTbl[[#This Row],[Estimated Close Date]])</f>
        <v>45042</v>
      </c>
      <c r="E1650" s="14">
        <v>-102</v>
      </c>
      <c r="F1650" s="14">
        <v>-68</v>
      </c>
      <c r="G1650" t="s">
        <v>7082</v>
      </c>
      <c r="H1650" t="s">
        <v>7082</v>
      </c>
      <c r="I1650">
        <v>1</v>
      </c>
      <c r="J1650">
        <v>3</v>
      </c>
      <c r="K1650" t="s">
        <v>10713</v>
      </c>
      <c r="L1650" t="s">
        <v>12238</v>
      </c>
      <c r="M1650" t="s">
        <v>22</v>
      </c>
      <c r="N1650" t="s">
        <v>2121</v>
      </c>
      <c r="O1650" t="s">
        <v>29</v>
      </c>
      <c r="P1650" t="s">
        <v>2167</v>
      </c>
      <c r="Q1650" s="13">
        <v>3095</v>
      </c>
      <c r="R1650" s="13">
        <v>3002.15</v>
      </c>
      <c r="S1650" s="1">
        <v>0.5</v>
      </c>
      <c r="T1650" t="s">
        <v>168</v>
      </c>
      <c r="U1650" t="s">
        <v>100</v>
      </c>
      <c r="V1650" t="b">
        <v>1</v>
      </c>
      <c r="W1650">
        <v>3</v>
      </c>
      <c r="X1650" t="s">
        <v>240</v>
      </c>
      <c r="Y1650" t="s">
        <v>26</v>
      </c>
    </row>
    <row r="1651" spans="1:25" x14ac:dyDescent="0.4">
      <c r="A1651" t="s">
        <v>8988</v>
      </c>
      <c r="B1651" s="2">
        <f ca="1">TODAY()+OpportunityTbl[[#This Row],[CreatedOn_DaysFromToday]]</f>
        <v>45008</v>
      </c>
      <c r="C1651" s="2">
        <f ca="1">TODAY()+OpportunityTbl[[#This Row],[EstCloseDate_DaysFromToday]]</f>
        <v>45052</v>
      </c>
      <c r="D1651">
        <f ca="1">IF(OpportunityTbl[[#This Row],[statecode]]=0,"",OpportunityTbl[[#This Row],[Estimated Close Date]])</f>
        <v>45052</v>
      </c>
      <c r="E1651" s="14">
        <v>-102</v>
      </c>
      <c r="F1651" s="14">
        <v>-58</v>
      </c>
      <c r="G1651" t="s">
        <v>7082</v>
      </c>
      <c r="H1651" t="s">
        <v>7082</v>
      </c>
      <c r="I1651">
        <v>1</v>
      </c>
      <c r="J1651">
        <v>3</v>
      </c>
      <c r="K1651" t="s">
        <v>10736</v>
      </c>
      <c r="L1651" t="s">
        <v>12238</v>
      </c>
      <c r="M1651" t="s">
        <v>22</v>
      </c>
      <c r="N1651" t="s">
        <v>31</v>
      </c>
      <c r="O1651" t="s">
        <v>29</v>
      </c>
      <c r="P1651" t="s">
        <v>210</v>
      </c>
      <c r="Q1651" s="13">
        <v>3297</v>
      </c>
      <c r="R1651" s="13">
        <v>3231.06</v>
      </c>
      <c r="S1651" s="1">
        <v>0.5</v>
      </c>
      <c r="T1651" t="s">
        <v>168</v>
      </c>
      <c r="U1651" t="s">
        <v>97</v>
      </c>
      <c r="V1651" t="b">
        <v>1</v>
      </c>
      <c r="W1651">
        <v>2</v>
      </c>
      <c r="X1651" t="s">
        <v>240</v>
      </c>
      <c r="Y1651" t="s">
        <v>26</v>
      </c>
    </row>
    <row r="1652" spans="1:25" x14ac:dyDescent="0.4">
      <c r="A1652" t="s">
        <v>9057</v>
      </c>
      <c r="B1652" s="2">
        <f ca="1">TODAY()+OpportunityTbl[[#This Row],[CreatedOn_DaysFromToday]]</f>
        <v>45008</v>
      </c>
      <c r="C1652" s="2">
        <f ca="1">TODAY()+OpportunityTbl[[#This Row],[EstCloseDate_DaysFromToday]]</f>
        <v>45079</v>
      </c>
      <c r="D1652">
        <f ca="1">IF(OpportunityTbl[[#This Row],[statecode]]=0,"",OpportunityTbl[[#This Row],[Estimated Close Date]])</f>
        <v>45079</v>
      </c>
      <c r="E1652" s="14">
        <v>-102</v>
      </c>
      <c r="F1652" s="14">
        <v>-31</v>
      </c>
      <c r="G1652" t="s">
        <v>7082</v>
      </c>
      <c r="H1652" t="s">
        <v>7082</v>
      </c>
      <c r="I1652">
        <v>1</v>
      </c>
      <c r="J1652">
        <v>3</v>
      </c>
      <c r="K1652" t="s">
        <v>10642</v>
      </c>
      <c r="L1652" t="s">
        <v>12234</v>
      </c>
      <c r="M1652" t="s">
        <v>22</v>
      </c>
      <c r="N1652" t="s">
        <v>1727</v>
      </c>
      <c r="O1652" t="s">
        <v>29</v>
      </c>
      <c r="P1652" t="s">
        <v>1747</v>
      </c>
      <c r="Q1652" s="13">
        <v>2367</v>
      </c>
      <c r="R1652" s="13">
        <v>2284.16</v>
      </c>
      <c r="S1652" s="1">
        <v>0.5</v>
      </c>
      <c r="T1652" t="s">
        <v>168</v>
      </c>
      <c r="U1652" t="s">
        <v>97</v>
      </c>
      <c r="V1652" t="b">
        <v>1</v>
      </c>
      <c r="W1652">
        <v>3.5</v>
      </c>
      <c r="X1652" t="s">
        <v>240</v>
      </c>
      <c r="Y1652" t="s">
        <v>26</v>
      </c>
    </row>
    <row r="1653" spans="1:25" x14ac:dyDescent="0.4">
      <c r="A1653" t="s">
        <v>328</v>
      </c>
      <c r="B1653" s="2">
        <f ca="1">TODAY()+OpportunityTbl[[#This Row],[CreatedOn_DaysFromToday]]</f>
        <v>45007</v>
      </c>
      <c r="C1653" s="2">
        <f ca="1">TODAY()+OpportunityTbl[[#This Row],[EstCloseDate_DaysFromToday]]</f>
        <v>45049</v>
      </c>
      <c r="D1653">
        <f ca="1">IF(OpportunityTbl[[#This Row],[statecode]]=0,"",OpportunityTbl[[#This Row],[Estimated Close Date]])</f>
        <v>45049</v>
      </c>
      <c r="E1653" s="14">
        <v>-103</v>
      </c>
      <c r="F1653" s="14">
        <v>-61</v>
      </c>
      <c r="G1653" t="s">
        <v>27</v>
      </c>
      <c r="H1653" t="s">
        <v>28</v>
      </c>
      <c r="I1653">
        <v>2</v>
      </c>
      <c r="J1653">
        <v>4</v>
      </c>
      <c r="K1653" t="s">
        <v>10726</v>
      </c>
      <c r="L1653" t="s">
        <v>12240</v>
      </c>
      <c r="M1653" t="s">
        <v>22</v>
      </c>
      <c r="N1653" t="s">
        <v>31</v>
      </c>
      <c r="O1653" t="s">
        <v>29</v>
      </c>
      <c r="P1653" t="s">
        <v>319</v>
      </c>
      <c r="Q1653" s="13">
        <v>3561</v>
      </c>
      <c r="S1653" s="1">
        <v>0.1</v>
      </c>
      <c r="T1653" t="s">
        <v>23</v>
      </c>
      <c r="U1653" t="s">
        <v>24</v>
      </c>
      <c r="V1653" t="b">
        <v>0</v>
      </c>
      <c r="W1653">
        <v>2.5</v>
      </c>
      <c r="X1653" t="s">
        <v>25</v>
      </c>
      <c r="Y1653" t="s">
        <v>26</v>
      </c>
    </row>
    <row r="1654" spans="1:25" x14ac:dyDescent="0.4">
      <c r="A1654" t="s">
        <v>574</v>
      </c>
      <c r="B1654" s="2">
        <f ca="1">TODAY()+OpportunityTbl[[#This Row],[CreatedOn_DaysFromToday]]</f>
        <v>45007</v>
      </c>
      <c r="C1654" s="2">
        <f ca="1">TODAY()+OpportunityTbl[[#This Row],[EstCloseDate_DaysFromToday]]</f>
        <v>45056</v>
      </c>
      <c r="D1654">
        <f ca="1">IF(OpportunityTbl[[#This Row],[statecode]]=0,"",OpportunityTbl[[#This Row],[Estimated Close Date]])</f>
        <v>45056</v>
      </c>
      <c r="E1654" s="14">
        <v>-103</v>
      </c>
      <c r="F1654" s="14">
        <v>-54</v>
      </c>
      <c r="G1654" t="s">
        <v>27</v>
      </c>
      <c r="H1654" t="s">
        <v>28</v>
      </c>
      <c r="I1654">
        <v>2</v>
      </c>
      <c r="J1654">
        <v>4</v>
      </c>
      <c r="K1654" t="s">
        <v>10701</v>
      </c>
      <c r="L1654" t="s">
        <v>12240</v>
      </c>
      <c r="M1654" t="s">
        <v>22</v>
      </c>
      <c r="N1654" t="s">
        <v>513</v>
      </c>
      <c r="O1654" t="s">
        <v>29</v>
      </c>
      <c r="P1654" t="s">
        <v>514</v>
      </c>
      <c r="Q1654" s="13">
        <v>6943</v>
      </c>
      <c r="S1654" s="1">
        <v>0.3</v>
      </c>
      <c r="T1654" t="s">
        <v>168</v>
      </c>
      <c r="U1654" t="s">
        <v>100</v>
      </c>
      <c r="V1654" t="b">
        <v>0</v>
      </c>
      <c r="W1654">
        <v>2.5</v>
      </c>
      <c r="X1654" t="s">
        <v>157</v>
      </c>
      <c r="Y1654" t="s">
        <v>26</v>
      </c>
    </row>
    <row r="1655" spans="1:25" x14ac:dyDescent="0.4">
      <c r="A1655" t="s">
        <v>1969</v>
      </c>
      <c r="B1655" s="2">
        <f ca="1">TODAY()+OpportunityTbl[[#This Row],[CreatedOn_DaysFromToday]]</f>
        <v>45007</v>
      </c>
      <c r="C1655" s="2">
        <f ca="1">TODAY()+OpportunityTbl[[#This Row],[EstCloseDate_DaysFromToday]]</f>
        <v>45080</v>
      </c>
      <c r="D1655">
        <f ca="1">IF(OpportunityTbl[[#This Row],[statecode]]=0,"",OpportunityTbl[[#This Row],[Estimated Close Date]])</f>
        <v>45080</v>
      </c>
      <c r="E1655" s="14">
        <v>-103</v>
      </c>
      <c r="F1655" s="14">
        <v>-30</v>
      </c>
      <c r="G1655" t="s">
        <v>27</v>
      </c>
      <c r="H1655" t="s">
        <v>28</v>
      </c>
      <c r="I1655">
        <v>2</v>
      </c>
      <c r="J1655">
        <v>4</v>
      </c>
      <c r="K1655" t="s">
        <v>10650</v>
      </c>
      <c r="L1655" t="s">
        <v>12238</v>
      </c>
      <c r="M1655" t="s">
        <v>22</v>
      </c>
      <c r="N1655" t="s">
        <v>534</v>
      </c>
      <c r="O1655" t="s">
        <v>29</v>
      </c>
      <c r="P1655" t="s">
        <v>581</v>
      </c>
      <c r="Q1655" s="13">
        <v>4581</v>
      </c>
      <c r="S1655" s="1">
        <v>0.3</v>
      </c>
      <c r="T1655" t="s">
        <v>168</v>
      </c>
      <c r="U1655" t="s">
        <v>24</v>
      </c>
      <c r="V1655" t="b">
        <v>1</v>
      </c>
      <c r="W1655">
        <v>2</v>
      </c>
      <c r="X1655" t="s">
        <v>157</v>
      </c>
      <c r="Y1655" t="s">
        <v>26</v>
      </c>
    </row>
    <row r="1656" spans="1:25" x14ac:dyDescent="0.4">
      <c r="A1656" t="s">
        <v>2078</v>
      </c>
      <c r="B1656" s="2">
        <f ca="1">TODAY()+OpportunityTbl[[#This Row],[CreatedOn_DaysFromToday]]</f>
        <v>45007</v>
      </c>
      <c r="C1656" s="2">
        <f ca="1">TODAY()+OpportunityTbl[[#This Row],[EstCloseDate_DaysFromToday]]</f>
        <v>45073</v>
      </c>
      <c r="D1656">
        <f ca="1">IF(OpportunityTbl[[#This Row],[statecode]]=0,"",OpportunityTbl[[#This Row],[Estimated Close Date]])</f>
        <v>45073</v>
      </c>
      <c r="E1656" s="14">
        <v>-103</v>
      </c>
      <c r="F1656" s="14">
        <v>-37</v>
      </c>
      <c r="G1656" t="s">
        <v>27</v>
      </c>
      <c r="H1656" t="s">
        <v>28</v>
      </c>
      <c r="I1656">
        <v>2</v>
      </c>
      <c r="J1656">
        <v>4</v>
      </c>
      <c r="K1656" t="s">
        <v>10650</v>
      </c>
      <c r="L1656" t="s">
        <v>12239</v>
      </c>
      <c r="M1656" t="s">
        <v>22</v>
      </c>
      <c r="N1656" t="s">
        <v>1617</v>
      </c>
      <c r="O1656" t="s">
        <v>29</v>
      </c>
      <c r="P1656" t="s">
        <v>1618</v>
      </c>
      <c r="Q1656" s="13">
        <v>5843</v>
      </c>
      <c r="S1656" s="1">
        <v>0.3</v>
      </c>
      <c r="T1656" t="s">
        <v>168</v>
      </c>
      <c r="U1656" t="s">
        <v>97</v>
      </c>
      <c r="V1656" t="b">
        <v>1</v>
      </c>
      <c r="W1656">
        <v>3</v>
      </c>
      <c r="X1656" t="s">
        <v>157</v>
      </c>
      <c r="Y1656" t="s">
        <v>26</v>
      </c>
    </row>
    <row r="1657" spans="1:25" x14ac:dyDescent="0.4">
      <c r="A1657" t="s">
        <v>5290</v>
      </c>
      <c r="B1657" s="2">
        <f ca="1">TODAY()+OpportunityTbl[[#This Row],[CreatedOn_DaysFromToday]]</f>
        <v>45007</v>
      </c>
      <c r="C1657" s="2">
        <f ca="1">TODAY()+OpportunityTbl[[#This Row],[EstCloseDate_DaysFromToday]]</f>
        <v>45060</v>
      </c>
      <c r="D1657">
        <f ca="1">IF(OpportunityTbl[[#This Row],[statecode]]=0,"",OpportunityTbl[[#This Row],[Estimated Close Date]])</f>
        <v>45060</v>
      </c>
      <c r="E1657" s="14">
        <v>-103</v>
      </c>
      <c r="F1657" s="14">
        <v>-50</v>
      </c>
      <c r="G1657" t="s">
        <v>27</v>
      </c>
      <c r="H1657" t="s">
        <v>28</v>
      </c>
      <c r="I1657">
        <v>2</v>
      </c>
      <c r="J1657">
        <v>4</v>
      </c>
      <c r="K1657" t="s">
        <v>10720</v>
      </c>
      <c r="L1657" t="s">
        <v>12239</v>
      </c>
      <c r="M1657" t="s">
        <v>22</v>
      </c>
      <c r="N1657" t="s">
        <v>1617</v>
      </c>
      <c r="O1657" t="s">
        <v>29</v>
      </c>
      <c r="P1657" t="s">
        <v>1618</v>
      </c>
      <c r="Q1657" s="13">
        <v>8338</v>
      </c>
      <c r="S1657" s="1">
        <v>0.3</v>
      </c>
      <c r="T1657" t="s">
        <v>168</v>
      </c>
      <c r="U1657" t="s">
        <v>100</v>
      </c>
      <c r="V1657" t="b">
        <v>1</v>
      </c>
      <c r="W1657">
        <v>3</v>
      </c>
      <c r="X1657" t="s">
        <v>157</v>
      </c>
      <c r="Y1657" t="s">
        <v>4926</v>
      </c>
    </row>
    <row r="1658" spans="1:25" x14ac:dyDescent="0.4">
      <c r="A1658" t="s">
        <v>5562</v>
      </c>
      <c r="B1658" s="2">
        <f ca="1">TODAY()+OpportunityTbl[[#This Row],[CreatedOn_DaysFromToday]]</f>
        <v>45007</v>
      </c>
      <c r="C1658" s="2">
        <f ca="1">TODAY()+OpportunityTbl[[#This Row],[EstCloseDate_DaysFromToday]]</f>
        <v>45075</v>
      </c>
      <c r="D1658">
        <f ca="1">IF(OpportunityTbl[[#This Row],[statecode]]=0,"",OpportunityTbl[[#This Row],[Estimated Close Date]])</f>
        <v>45075</v>
      </c>
      <c r="E1658" s="14">
        <v>-103</v>
      </c>
      <c r="F1658" s="14">
        <v>-35</v>
      </c>
      <c r="G1658" t="s">
        <v>27</v>
      </c>
      <c r="H1658" t="s">
        <v>28</v>
      </c>
      <c r="I1658">
        <v>2</v>
      </c>
      <c r="J1658">
        <v>4</v>
      </c>
      <c r="K1658" t="s">
        <v>10619</v>
      </c>
      <c r="L1658" t="s">
        <v>12236</v>
      </c>
      <c r="M1658" t="s">
        <v>22</v>
      </c>
      <c r="N1658" t="s">
        <v>1727</v>
      </c>
      <c r="O1658" t="s">
        <v>29</v>
      </c>
      <c r="P1658" t="s">
        <v>1728</v>
      </c>
      <c r="Q1658" s="13">
        <v>3203</v>
      </c>
      <c r="S1658" s="1">
        <v>0.3</v>
      </c>
      <c r="T1658" t="s">
        <v>168</v>
      </c>
      <c r="U1658" t="s">
        <v>100</v>
      </c>
      <c r="V1658" t="b">
        <v>0</v>
      </c>
      <c r="W1658">
        <v>3.5</v>
      </c>
      <c r="X1658" t="s">
        <v>157</v>
      </c>
      <c r="Y1658" t="s">
        <v>4926</v>
      </c>
    </row>
    <row r="1659" spans="1:25" x14ac:dyDescent="0.4">
      <c r="A1659" t="s">
        <v>6633</v>
      </c>
      <c r="B1659" s="2">
        <f ca="1">TODAY()+OpportunityTbl[[#This Row],[CreatedOn_DaysFromToday]]</f>
        <v>45007</v>
      </c>
      <c r="C1659" s="2">
        <f ca="1">TODAY()+OpportunityTbl[[#This Row],[EstCloseDate_DaysFromToday]]</f>
        <v>45088</v>
      </c>
      <c r="D1659">
        <f ca="1">IF(OpportunityTbl[[#This Row],[statecode]]=0,"",OpportunityTbl[[#This Row],[Estimated Close Date]])</f>
        <v>45088</v>
      </c>
      <c r="E1659" s="14">
        <v>-103</v>
      </c>
      <c r="F1659" s="14">
        <v>-22</v>
      </c>
      <c r="G1659" t="s">
        <v>27</v>
      </c>
      <c r="H1659" t="s">
        <v>28</v>
      </c>
      <c r="I1659">
        <v>2</v>
      </c>
      <c r="J1659">
        <v>4</v>
      </c>
      <c r="K1659" t="s">
        <v>10735</v>
      </c>
      <c r="L1659" t="s">
        <v>12234</v>
      </c>
      <c r="M1659" t="s">
        <v>22</v>
      </c>
      <c r="N1659" t="s">
        <v>779</v>
      </c>
      <c r="O1659" t="s">
        <v>29</v>
      </c>
      <c r="P1659" t="s">
        <v>780</v>
      </c>
      <c r="Q1659" s="13">
        <v>2570</v>
      </c>
      <c r="S1659" s="1">
        <v>0.5</v>
      </c>
      <c r="T1659" t="s">
        <v>168</v>
      </c>
      <c r="U1659" t="s">
        <v>24</v>
      </c>
      <c r="V1659" t="b">
        <v>0</v>
      </c>
      <c r="W1659">
        <v>2.5</v>
      </c>
      <c r="X1659" t="s">
        <v>240</v>
      </c>
      <c r="Y1659" t="s">
        <v>4890</v>
      </c>
    </row>
    <row r="1660" spans="1:25" x14ac:dyDescent="0.4">
      <c r="A1660" t="s">
        <v>7105</v>
      </c>
      <c r="B1660" s="2">
        <f ca="1">TODAY()+OpportunityTbl[[#This Row],[CreatedOn_DaysFromToday]]</f>
        <v>45007</v>
      </c>
      <c r="C1660" s="2">
        <f ca="1">TODAY()+OpportunityTbl[[#This Row],[EstCloseDate_DaysFromToday]]</f>
        <v>45077</v>
      </c>
      <c r="D1660">
        <f ca="1">IF(OpportunityTbl[[#This Row],[statecode]]=0,"",OpportunityTbl[[#This Row],[Estimated Close Date]])</f>
        <v>45077</v>
      </c>
      <c r="E1660" s="14">
        <v>-103</v>
      </c>
      <c r="F1660" s="14">
        <v>-33</v>
      </c>
      <c r="G1660" t="s">
        <v>7082</v>
      </c>
      <c r="H1660" t="s">
        <v>7082</v>
      </c>
      <c r="I1660">
        <v>1</v>
      </c>
      <c r="J1660">
        <v>3</v>
      </c>
      <c r="K1660" t="s">
        <v>10637</v>
      </c>
      <c r="L1660" t="s">
        <v>12234</v>
      </c>
      <c r="M1660" t="s">
        <v>22</v>
      </c>
      <c r="N1660" t="s">
        <v>1816</v>
      </c>
      <c r="O1660" t="s">
        <v>29</v>
      </c>
      <c r="P1660" t="s">
        <v>4901</v>
      </c>
      <c r="Q1660" s="13">
        <v>2587</v>
      </c>
      <c r="R1660" s="13">
        <v>2483.52</v>
      </c>
      <c r="S1660" s="1">
        <v>0.9</v>
      </c>
      <c r="T1660" t="s">
        <v>4724</v>
      </c>
      <c r="U1660" t="s">
        <v>100</v>
      </c>
      <c r="V1660" t="b">
        <v>1</v>
      </c>
      <c r="W1660">
        <v>4</v>
      </c>
      <c r="X1660" t="s">
        <v>4732</v>
      </c>
      <c r="Y1660" t="s">
        <v>4890</v>
      </c>
    </row>
    <row r="1661" spans="1:25" x14ac:dyDescent="0.4">
      <c r="A1661" t="s">
        <v>7106</v>
      </c>
      <c r="B1661" s="2">
        <f ca="1">TODAY()+OpportunityTbl[[#This Row],[CreatedOn_DaysFromToday]]</f>
        <v>45007</v>
      </c>
      <c r="C1661" s="2">
        <f ca="1">TODAY()+OpportunityTbl[[#This Row],[EstCloseDate_DaysFromToday]]</f>
        <v>45089</v>
      </c>
      <c r="D1661">
        <f ca="1">IF(OpportunityTbl[[#This Row],[statecode]]=0,"",OpportunityTbl[[#This Row],[Estimated Close Date]])</f>
        <v>45089</v>
      </c>
      <c r="E1661" s="14">
        <v>-103</v>
      </c>
      <c r="F1661" s="14">
        <v>-21</v>
      </c>
      <c r="G1661" t="s">
        <v>7082</v>
      </c>
      <c r="H1661" t="s">
        <v>7082</v>
      </c>
      <c r="I1661">
        <v>1</v>
      </c>
      <c r="J1661">
        <v>3</v>
      </c>
      <c r="K1661" t="s">
        <v>10672</v>
      </c>
      <c r="L1661" t="s">
        <v>12236</v>
      </c>
      <c r="M1661" t="s">
        <v>22</v>
      </c>
      <c r="N1661" t="s">
        <v>1617</v>
      </c>
      <c r="O1661" t="s">
        <v>29</v>
      </c>
      <c r="P1661" t="s">
        <v>4812</v>
      </c>
      <c r="Q1661" s="13">
        <v>2988</v>
      </c>
      <c r="R1661" s="13">
        <v>2883.42</v>
      </c>
      <c r="S1661" s="1">
        <v>0.9</v>
      </c>
      <c r="T1661" t="s">
        <v>4724</v>
      </c>
      <c r="U1661" t="s">
        <v>97</v>
      </c>
      <c r="V1661" t="b">
        <v>1</v>
      </c>
      <c r="W1661">
        <v>3.5</v>
      </c>
      <c r="X1661" t="s">
        <v>4732</v>
      </c>
      <c r="Y1661" t="s">
        <v>4896</v>
      </c>
    </row>
    <row r="1662" spans="1:25" x14ac:dyDescent="0.4">
      <c r="A1662" t="s">
        <v>7580</v>
      </c>
      <c r="B1662" s="2">
        <f ca="1">TODAY()+OpportunityTbl[[#This Row],[CreatedOn_DaysFromToday]]</f>
        <v>45007</v>
      </c>
      <c r="C1662" s="2">
        <f ca="1">TODAY()+OpportunityTbl[[#This Row],[EstCloseDate_DaysFromToday]]</f>
        <v>45070</v>
      </c>
      <c r="D1662">
        <f ca="1">IF(OpportunityTbl[[#This Row],[statecode]]=0,"",OpportunityTbl[[#This Row],[Estimated Close Date]])</f>
        <v>45070</v>
      </c>
      <c r="E1662" s="14">
        <v>-103</v>
      </c>
      <c r="F1662" s="14">
        <v>-40</v>
      </c>
      <c r="G1662" t="s">
        <v>7082</v>
      </c>
      <c r="H1662" t="s">
        <v>7082</v>
      </c>
      <c r="I1662">
        <v>1</v>
      </c>
      <c r="J1662">
        <v>3</v>
      </c>
      <c r="K1662" t="s">
        <v>10574</v>
      </c>
      <c r="L1662" t="s">
        <v>12237</v>
      </c>
      <c r="M1662" t="s">
        <v>22</v>
      </c>
      <c r="N1662" t="s">
        <v>563</v>
      </c>
      <c r="O1662" t="s">
        <v>29</v>
      </c>
      <c r="P1662" t="s">
        <v>564</v>
      </c>
      <c r="Q1662" s="13">
        <v>5067</v>
      </c>
      <c r="R1662" s="13">
        <v>4889.6499999999996</v>
      </c>
      <c r="S1662" s="1">
        <v>0.5</v>
      </c>
      <c r="T1662" t="s">
        <v>168</v>
      </c>
      <c r="U1662" t="s">
        <v>97</v>
      </c>
      <c r="V1662" t="b">
        <v>1</v>
      </c>
      <c r="W1662">
        <v>3.5</v>
      </c>
      <c r="X1662" t="s">
        <v>240</v>
      </c>
      <c r="Y1662" t="s">
        <v>4905</v>
      </c>
    </row>
    <row r="1663" spans="1:25" x14ac:dyDescent="0.4">
      <c r="A1663" t="s">
        <v>7771</v>
      </c>
      <c r="B1663" s="2">
        <f ca="1">TODAY()+OpportunityTbl[[#This Row],[CreatedOn_DaysFromToday]]</f>
        <v>45007</v>
      </c>
      <c r="C1663" s="2">
        <f ca="1">TODAY()+OpportunityTbl[[#This Row],[EstCloseDate_DaysFromToday]]</f>
        <v>45075</v>
      </c>
      <c r="D1663">
        <f ca="1">IF(OpportunityTbl[[#This Row],[statecode]]=0,"",OpportunityTbl[[#This Row],[Estimated Close Date]])</f>
        <v>45075</v>
      </c>
      <c r="E1663" s="14">
        <v>-103</v>
      </c>
      <c r="F1663" s="14">
        <v>-35</v>
      </c>
      <c r="G1663" t="s">
        <v>7082</v>
      </c>
      <c r="H1663" t="s">
        <v>7082</v>
      </c>
      <c r="I1663">
        <v>1</v>
      </c>
      <c r="J1663">
        <v>3</v>
      </c>
      <c r="K1663" t="s">
        <v>10737</v>
      </c>
      <c r="L1663" t="s">
        <v>12239</v>
      </c>
      <c r="M1663" t="s">
        <v>22</v>
      </c>
      <c r="N1663" t="s">
        <v>1710</v>
      </c>
      <c r="O1663" t="s">
        <v>29</v>
      </c>
      <c r="P1663" t="s">
        <v>2378</v>
      </c>
      <c r="Q1663" s="13">
        <v>7734</v>
      </c>
      <c r="R1663" s="13">
        <v>7463.31</v>
      </c>
      <c r="S1663" s="1">
        <v>0.5</v>
      </c>
      <c r="T1663" t="s">
        <v>168</v>
      </c>
      <c r="U1663" t="s">
        <v>97</v>
      </c>
      <c r="V1663" t="b">
        <v>0</v>
      </c>
      <c r="W1663">
        <v>3.5</v>
      </c>
      <c r="X1663" t="s">
        <v>240</v>
      </c>
      <c r="Y1663" t="s">
        <v>4896</v>
      </c>
    </row>
    <row r="1664" spans="1:25" x14ac:dyDescent="0.4">
      <c r="A1664" s="3" t="s">
        <v>8589</v>
      </c>
      <c r="B1664" s="2">
        <f ca="1">TODAY()+OpportunityTbl[[#This Row],[CreatedOn_DaysFromToday]]</f>
        <v>45007</v>
      </c>
      <c r="C1664" s="2">
        <f ca="1">TODAY()+OpportunityTbl[[#This Row],[EstCloseDate_DaysFromToday]]</f>
        <v>45071</v>
      </c>
      <c r="D1664">
        <f ca="1">IF(OpportunityTbl[[#This Row],[statecode]]=0,"",OpportunityTbl[[#This Row],[Estimated Close Date]])</f>
        <v>45071</v>
      </c>
      <c r="E1664" s="14">
        <v>-103</v>
      </c>
      <c r="F1664" s="14">
        <v>-39</v>
      </c>
      <c r="G1664" t="s">
        <v>7082</v>
      </c>
      <c r="H1664" t="s">
        <v>7082</v>
      </c>
      <c r="I1664">
        <v>1</v>
      </c>
      <c r="J1664">
        <v>3</v>
      </c>
      <c r="K1664" t="s">
        <v>10662</v>
      </c>
      <c r="L1664" t="s">
        <v>12235</v>
      </c>
      <c r="M1664" t="s">
        <v>22</v>
      </c>
      <c r="N1664" t="s">
        <v>2022</v>
      </c>
      <c r="O1664" t="s">
        <v>29</v>
      </c>
      <c r="P1664" t="s">
        <v>2026</v>
      </c>
      <c r="Q1664" s="13">
        <v>16621</v>
      </c>
      <c r="R1664" s="13">
        <v>15956.16</v>
      </c>
      <c r="S1664" s="1">
        <v>0.3</v>
      </c>
      <c r="T1664" t="s">
        <v>168</v>
      </c>
      <c r="U1664" t="s">
        <v>24</v>
      </c>
      <c r="V1664" t="b">
        <v>1</v>
      </c>
      <c r="W1664">
        <v>4</v>
      </c>
      <c r="X1664" t="s">
        <v>157</v>
      </c>
      <c r="Y1664" t="s">
        <v>26</v>
      </c>
    </row>
    <row r="1665" spans="1:25" x14ac:dyDescent="0.4">
      <c r="A1665" t="s">
        <v>9330</v>
      </c>
      <c r="B1665" s="2">
        <f ca="1">TODAY()+OpportunityTbl[[#This Row],[CreatedOn_DaysFromToday]]</f>
        <v>45007</v>
      </c>
      <c r="C1665" s="2">
        <f ca="1">TODAY()+OpportunityTbl[[#This Row],[EstCloseDate_DaysFromToday]]</f>
        <v>45072</v>
      </c>
      <c r="D1665">
        <f ca="1">IF(OpportunityTbl[[#This Row],[statecode]]=0,"",OpportunityTbl[[#This Row],[Estimated Close Date]])</f>
        <v>45072</v>
      </c>
      <c r="E1665" s="14">
        <v>-103</v>
      </c>
      <c r="F1665" s="14">
        <v>-38</v>
      </c>
      <c r="G1665" t="s">
        <v>7082</v>
      </c>
      <c r="H1665" t="s">
        <v>7082</v>
      </c>
      <c r="I1665">
        <v>1</v>
      </c>
      <c r="J1665">
        <v>3</v>
      </c>
      <c r="K1665" t="s">
        <v>10574</v>
      </c>
      <c r="L1665" t="s">
        <v>12236</v>
      </c>
      <c r="M1665" t="s">
        <v>22</v>
      </c>
      <c r="N1665" t="s">
        <v>779</v>
      </c>
      <c r="O1665" t="s">
        <v>29</v>
      </c>
      <c r="P1665" t="s">
        <v>780</v>
      </c>
      <c r="Q1665" s="13">
        <v>2934</v>
      </c>
      <c r="R1665" s="13">
        <v>2860.65</v>
      </c>
      <c r="S1665" s="1">
        <v>0.3</v>
      </c>
      <c r="T1665" t="s">
        <v>168</v>
      </c>
      <c r="U1665" t="s">
        <v>24</v>
      </c>
      <c r="V1665" t="b">
        <v>1</v>
      </c>
      <c r="W1665">
        <v>2.5</v>
      </c>
      <c r="X1665" t="s">
        <v>157</v>
      </c>
      <c r="Y1665" t="s">
        <v>26</v>
      </c>
    </row>
    <row r="1666" spans="1:25" x14ac:dyDescent="0.4">
      <c r="A1666" t="s">
        <v>9838</v>
      </c>
      <c r="B1666" s="2">
        <f ca="1">TODAY()+OpportunityTbl[[#This Row],[CreatedOn_DaysFromToday]]</f>
        <v>45007</v>
      </c>
      <c r="C1666" s="2">
        <f ca="1">TODAY()+OpportunityTbl[[#This Row],[EstCloseDate_DaysFromToday]]</f>
        <v>45075</v>
      </c>
      <c r="D1666">
        <f ca="1">IF(OpportunityTbl[[#This Row],[statecode]]=0,"",OpportunityTbl[[#This Row],[Estimated Close Date]])</f>
        <v>45075</v>
      </c>
      <c r="E1666" s="14">
        <v>-103</v>
      </c>
      <c r="F1666" s="14">
        <v>-35</v>
      </c>
      <c r="G1666" t="s">
        <v>7082</v>
      </c>
      <c r="H1666" t="s">
        <v>7082</v>
      </c>
      <c r="I1666">
        <v>1</v>
      </c>
      <c r="J1666">
        <v>3</v>
      </c>
      <c r="K1666" t="s">
        <v>10569</v>
      </c>
      <c r="L1666" t="s">
        <v>12236</v>
      </c>
      <c r="M1666" t="s">
        <v>22</v>
      </c>
      <c r="N1666" t="s">
        <v>2121</v>
      </c>
      <c r="O1666" t="s">
        <v>29</v>
      </c>
      <c r="P1666" t="s">
        <v>4734</v>
      </c>
      <c r="Q1666" s="13">
        <v>3456</v>
      </c>
      <c r="R1666" s="13">
        <v>3317.76</v>
      </c>
      <c r="S1666" s="1">
        <v>0.9</v>
      </c>
      <c r="T1666" t="s">
        <v>4724</v>
      </c>
      <c r="U1666" t="s">
        <v>24</v>
      </c>
      <c r="V1666" t="b">
        <v>0</v>
      </c>
      <c r="W1666">
        <v>4</v>
      </c>
      <c r="X1666" t="s">
        <v>4732</v>
      </c>
      <c r="Y1666" t="s">
        <v>26</v>
      </c>
    </row>
    <row r="1667" spans="1:25" x14ac:dyDescent="0.4">
      <c r="A1667" t="s">
        <v>10101</v>
      </c>
      <c r="B1667" s="2">
        <f ca="1">TODAY()+OpportunityTbl[[#This Row],[CreatedOn_DaysFromToday]]</f>
        <v>45007</v>
      </c>
      <c r="C1667" s="2">
        <f ca="1">TODAY()+OpportunityTbl[[#This Row],[EstCloseDate_DaysFromToday]]</f>
        <v>45078</v>
      </c>
      <c r="D1667">
        <f ca="1">IF(OpportunityTbl[[#This Row],[statecode]]=0,"",OpportunityTbl[[#This Row],[Estimated Close Date]])</f>
        <v>45078</v>
      </c>
      <c r="E1667" s="14">
        <v>-103</v>
      </c>
      <c r="F1667" s="14">
        <v>-32</v>
      </c>
      <c r="G1667" t="s">
        <v>7082</v>
      </c>
      <c r="H1667" t="s">
        <v>7082</v>
      </c>
      <c r="I1667">
        <v>1</v>
      </c>
      <c r="J1667">
        <v>3</v>
      </c>
      <c r="K1667" t="s">
        <v>10657</v>
      </c>
      <c r="L1667" t="s">
        <v>12237</v>
      </c>
      <c r="M1667" t="s">
        <v>22</v>
      </c>
      <c r="N1667" t="s">
        <v>2121</v>
      </c>
      <c r="O1667" t="s">
        <v>29</v>
      </c>
      <c r="P1667" t="s">
        <v>4734</v>
      </c>
      <c r="Q1667" s="13">
        <v>4199</v>
      </c>
      <c r="R1667" s="13">
        <v>3989.05</v>
      </c>
      <c r="S1667" s="1">
        <v>0.9</v>
      </c>
      <c r="T1667" t="s">
        <v>4724</v>
      </c>
      <c r="U1667" t="s">
        <v>97</v>
      </c>
      <c r="V1667" t="b">
        <v>0</v>
      </c>
      <c r="W1667">
        <v>5</v>
      </c>
      <c r="X1667" t="s">
        <v>4732</v>
      </c>
      <c r="Y1667" t="s">
        <v>26</v>
      </c>
    </row>
    <row r="1668" spans="1:25" x14ac:dyDescent="0.4">
      <c r="A1668" t="s">
        <v>575</v>
      </c>
      <c r="B1668" s="2">
        <f ca="1">TODAY()+OpportunityTbl[[#This Row],[CreatedOn_DaysFromToday]]</f>
        <v>45006</v>
      </c>
      <c r="C1668" s="2">
        <f ca="1">TODAY()+OpportunityTbl[[#This Row],[EstCloseDate_DaysFromToday]]</f>
        <v>45075</v>
      </c>
      <c r="D1668">
        <f ca="1">IF(OpportunityTbl[[#This Row],[statecode]]=0,"",OpportunityTbl[[#This Row],[Estimated Close Date]])</f>
        <v>45075</v>
      </c>
      <c r="E1668" s="14">
        <v>-104</v>
      </c>
      <c r="F1668" s="14">
        <v>-35</v>
      </c>
      <c r="G1668" t="s">
        <v>27</v>
      </c>
      <c r="H1668" t="s">
        <v>28</v>
      </c>
      <c r="I1668">
        <v>2</v>
      </c>
      <c r="J1668">
        <v>4</v>
      </c>
      <c r="K1668" t="s">
        <v>10694</v>
      </c>
      <c r="L1668" t="s">
        <v>12236</v>
      </c>
      <c r="M1668" t="s">
        <v>22</v>
      </c>
      <c r="N1668" t="s">
        <v>475</v>
      </c>
      <c r="O1668" t="s">
        <v>29</v>
      </c>
      <c r="P1668" t="s">
        <v>576</v>
      </c>
      <c r="Q1668" s="13">
        <v>2098</v>
      </c>
      <c r="S1668" s="1">
        <v>0.3</v>
      </c>
      <c r="T1668" t="s">
        <v>168</v>
      </c>
      <c r="U1668" t="s">
        <v>24</v>
      </c>
      <c r="V1668" t="b">
        <v>0</v>
      </c>
      <c r="W1668">
        <v>2.5</v>
      </c>
      <c r="X1668" t="s">
        <v>157</v>
      </c>
      <c r="Y1668" t="s">
        <v>26</v>
      </c>
    </row>
    <row r="1669" spans="1:25" x14ac:dyDescent="0.4">
      <c r="A1669" t="s">
        <v>1738</v>
      </c>
      <c r="B1669" s="2">
        <f ca="1">TODAY()+OpportunityTbl[[#This Row],[CreatedOn_DaysFromToday]]</f>
        <v>45006</v>
      </c>
      <c r="C1669" s="2">
        <f ca="1">TODAY()+OpportunityTbl[[#This Row],[EstCloseDate_DaysFromToday]]</f>
        <v>45049</v>
      </c>
      <c r="D1669">
        <f ca="1">IF(OpportunityTbl[[#This Row],[statecode]]=0,"",OpportunityTbl[[#This Row],[Estimated Close Date]])</f>
        <v>45049</v>
      </c>
      <c r="E1669" s="14">
        <v>-104</v>
      </c>
      <c r="F1669" s="14">
        <v>-61</v>
      </c>
      <c r="G1669" t="s">
        <v>27</v>
      </c>
      <c r="H1669" t="s">
        <v>28</v>
      </c>
      <c r="I1669">
        <v>2</v>
      </c>
      <c r="J1669">
        <v>4</v>
      </c>
      <c r="K1669" t="s">
        <v>10700</v>
      </c>
      <c r="L1669" t="s">
        <v>12238</v>
      </c>
      <c r="M1669" t="s">
        <v>22</v>
      </c>
      <c r="N1669" t="s">
        <v>1710</v>
      </c>
      <c r="O1669" t="s">
        <v>29</v>
      </c>
      <c r="P1669" t="s">
        <v>1713</v>
      </c>
      <c r="Q1669" s="13">
        <v>2540</v>
      </c>
      <c r="S1669" s="1">
        <v>0.3</v>
      </c>
      <c r="T1669" t="s">
        <v>168</v>
      </c>
      <c r="U1669" t="s">
        <v>24</v>
      </c>
      <c r="V1669" t="b">
        <v>1</v>
      </c>
      <c r="W1669">
        <v>3.5</v>
      </c>
      <c r="X1669" t="s">
        <v>157</v>
      </c>
      <c r="Y1669" t="s">
        <v>26</v>
      </c>
    </row>
    <row r="1670" spans="1:25" x14ac:dyDescent="0.4">
      <c r="A1670" t="s">
        <v>1739</v>
      </c>
      <c r="B1670" s="2">
        <f ca="1">TODAY()+OpportunityTbl[[#This Row],[CreatedOn_DaysFromToday]]</f>
        <v>45006</v>
      </c>
      <c r="C1670" s="2">
        <f ca="1">TODAY()+OpportunityTbl[[#This Row],[EstCloseDate_DaysFromToday]]</f>
        <v>45064</v>
      </c>
      <c r="D1670">
        <f ca="1">IF(OpportunityTbl[[#This Row],[statecode]]=0,"",OpportunityTbl[[#This Row],[Estimated Close Date]])</f>
        <v>45064</v>
      </c>
      <c r="E1670" s="14">
        <v>-104</v>
      </c>
      <c r="F1670" s="14">
        <v>-46</v>
      </c>
      <c r="G1670" t="s">
        <v>27</v>
      </c>
      <c r="H1670" t="s">
        <v>28</v>
      </c>
      <c r="I1670">
        <v>2</v>
      </c>
      <c r="J1670">
        <v>4</v>
      </c>
      <c r="K1670" t="s">
        <v>10569</v>
      </c>
      <c r="L1670" t="s">
        <v>12237</v>
      </c>
      <c r="M1670" t="s">
        <v>22</v>
      </c>
      <c r="N1670" t="s">
        <v>475</v>
      </c>
      <c r="O1670" t="s">
        <v>29</v>
      </c>
      <c r="P1670" t="s">
        <v>576</v>
      </c>
      <c r="Q1670" s="13">
        <v>5122</v>
      </c>
      <c r="S1670" s="1">
        <v>0.3</v>
      </c>
      <c r="T1670" t="s">
        <v>168</v>
      </c>
      <c r="U1670" t="s">
        <v>24</v>
      </c>
      <c r="V1670" t="b">
        <v>1</v>
      </c>
      <c r="W1670">
        <v>3.5</v>
      </c>
      <c r="X1670" t="s">
        <v>157</v>
      </c>
      <c r="Y1670" t="s">
        <v>26</v>
      </c>
    </row>
    <row r="1671" spans="1:25" x14ac:dyDescent="0.4">
      <c r="A1671" t="s">
        <v>2797</v>
      </c>
      <c r="B1671" s="2">
        <f ca="1">TODAY()+OpportunityTbl[[#This Row],[CreatedOn_DaysFromToday]]</f>
        <v>45006</v>
      </c>
      <c r="C1671" s="2">
        <f ca="1">TODAY()+OpportunityTbl[[#This Row],[EstCloseDate_DaysFromToday]]</f>
        <v>45080</v>
      </c>
      <c r="D1671">
        <f ca="1">IF(OpportunityTbl[[#This Row],[statecode]]=0,"",OpportunityTbl[[#This Row],[Estimated Close Date]])</f>
        <v>45080</v>
      </c>
      <c r="E1671" s="14">
        <v>-104</v>
      </c>
      <c r="F1671" s="14">
        <v>-30</v>
      </c>
      <c r="G1671" t="s">
        <v>27</v>
      </c>
      <c r="H1671" t="s">
        <v>28</v>
      </c>
      <c r="I1671">
        <v>2</v>
      </c>
      <c r="J1671">
        <v>4</v>
      </c>
      <c r="K1671" t="s">
        <v>10670</v>
      </c>
      <c r="L1671" t="s">
        <v>12239</v>
      </c>
      <c r="M1671" t="s">
        <v>22</v>
      </c>
      <c r="N1671" t="s">
        <v>2022</v>
      </c>
      <c r="O1671" t="s">
        <v>29</v>
      </c>
      <c r="P1671" t="s">
        <v>2023</v>
      </c>
      <c r="Q1671" s="13">
        <v>8886</v>
      </c>
      <c r="S1671" s="1">
        <v>0.1</v>
      </c>
      <c r="T1671" t="s">
        <v>23</v>
      </c>
      <c r="U1671" t="s">
        <v>97</v>
      </c>
      <c r="V1671" t="b">
        <v>0</v>
      </c>
      <c r="W1671">
        <v>3</v>
      </c>
      <c r="X1671" t="s">
        <v>25</v>
      </c>
      <c r="Y1671" t="s">
        <v>26</v>
      </c>
    </row>
    <row r="1672" spans="1:25" x14ac:dyDescent="0.4">
      <c r="A1672" t="s">
        <v>3669</v>
      </c>
      <c r="B1672" s="2">
        <f ca="1">TODAY()+OpportunityTbl[[#This Row],[CreatedOn_DaysFromToday]]</f>
        <v>45006</v>
      </c>
      <c r="C1672" s="2">
        <f ca="1">TODAY()+OpportunityTbl[[#This Row],[EstCloseDate_DaysFromToday]]</f>
        <v>45033</v>
      </c>
      <c r="D1672">
        <f ca="1">IF(OpportunityTbl[[#This Row],[statecode]]=0,"",OpportunityTbl[[#This Row],[Estimated Close Date]])</f>
        <v>45033</v>
      </c>
      <c r="E1672" s="14">
        <v>-104</v>
      </c>
      <c r="F1672" s="14">
        <v>-77</v>
      </c>
      <c r="G1672" t="s">
        <v>27</v>
      </c>
      <c r="H1672" t="s">
        <v>28</v>
      </c>
      <c r="I1672">
        <v>2</v>
      </c>
      <c r="J1672">
        <v>4</v>
      </c>
      <c r="K1672" t="s">
        <v>10683</v>
      </c>
      <c r="L1672" t="s">
        <v>12238</v>
      </c>
      <c r="M1672" t="s">
        <v>22</v>
      </c>
      <c r="N1672" t="s">
        <v>31</v>
      </c>
      <c r="O1672" t="s">
        <v>29</v>
      </c>
      <c r="P1672" t="s">
        <v>319</v>
      </c>
      <c r="Q1672" s="13">
        <v>3006</v>
      </c>
      <c r="S1672" s="1">
        <v>0.1</v>
      </c>
      <c r="T1672" t="s">
        <v>23</v>
      </c>
      <c r="U1672" t="s">
        <v>24</v>
      </c>
      <c r="V1672" t="b">
        <v>1</v>
      </c>
      <c r="W1672">
        <v>2</v>
      </c>
      <c r="X1672" t="s">
        <v>25</v>
      </c>
      <c r="Y1672" t="s">
        <v>26</v>
      </c>
    </row>
    <row r="1673" spans="1:25" x14ac:dyDescent="0.4">
      <c r="A1673" t="s">
        <v>7676</v>
      </c>
      <c r="B1673" s="2">
        <f ca="1">TODAY()+OpportunityTbl[[#This Row],[CreatedOn_DaysFromToday]]</f>
        <v>45006</v>
      </c>
      <c r="C1673" s="2">
        <f ca="1">TODAY()+OpportunityTbl[[#This Row],[EstCloseDate_DaysFromToday]]</f>
        <v>45036</v>
      </c>
      <c r="D1673">
        <f ca="1">IF(OpportunityTbl[[#This Row],[statecode]]=0,"",OpportunityTbl[[#This Row],[Estimated Close Date]])</f>
        <v>45036</v>
      </c>
      <c r="E1673" s="14">
        <v>-104</v>
      </c>
      <c r="F1673" s="14">
        <v>-74</v>
      </c>
      <c r="G1673" t="s">
        <v>7082</v>
      </c>
      <c r="H1673" t="s">
        <v>7082</v>
      </c>
      <c r="I1673">
        <v>1</v>
      </c>
      <c r="J1673">
        <v>3</v>
      </c>
      <c r="K1673" t="s">
        <v>10719</v>
      </c>
      <c r="L1673" t="s">
        <v>12238</v>
      </c>
      <c r="M1673" t="s">
        <v>22</v>
      </c>
      <c r="N1673" t="s">
        <v>31</v>
      </c>
      <c r="O1673" t="s">
        <v>29</v>
      </c>
      <c r="P1673" t="s">
        <v>210</v>
      </c>
      <c r="Q1673" s="13">
        <v>2943</v>
      </c>
      <c r="R1673" s="13">
        <v>2884.14</v>
      </c>
      <c r="S1673" s="1">
        <v>0.5</v>
      </c>
      <c r="T1673" t="s">
        <v>168</v>
      </c>
      <c r="U1673" t="s">
        <v>100</v>
      </c>
      <c r="V1673" t="b">
        <v>1</v>
      </c>
      <c r="W1673">
        <v>2</v>
      </c>
      <c r="X1673" t="s">
        <v>240</v>
      </c>
      <c r="Y1673" t="s">
        <v>4896</v>
      </c>
    </row>
    <row r="1674" spans="1:25" x14ac:dyDescent="0.4">
      <c r="A1674" t="s">
        <v>7677</v>
      </c>
      <c r="B1674" s="2">
        <f ca="1">TODAY()+OpportunityTbl[[#This Row],[CreatedOn_DaysFromToday]]</f>
        <v>45006</v>
      </c>
      <c r="C1674" s="2">
        <f ca="1">TODAY()+OpportunityTbl[[#This Row],[EstCloseDate_DaysFromToday]]</f>
        <v>45066</v>
      </c>
      <c r="D1674">
        <f ca="1">IF(OpportunityTbl[[#This Row],[statecode]]=0,"",OpportunityTbl[[#This Row],[Estimated Close Date]])</f>
        <v>45066</v>
      </c>
      <c r="E1674" s="14">
        <v>-104</v>
      </c>
      <c r="F1674" s="14">
        <v>-44</v>
      </c>
      <c r="G1674" t="s">
        <v>7082</v>
      </c>
      <c r="H1674" t="s">
        <v>7082</v>
      </c>
      <c r="I1674">
        <v>1</v>
      </c>
      <c r="J1674">
        <v>3</v>
      </c>
      <c r="K1674" t="s">
        <v>10596</v>
      </c>
      <c r="L1674" t="s">
        <v>12239</v>
      </c>
      <c r="M1674" t="s">
        <v>22</v>
      </c>
      <c r="N1674" t="s">
        <v>480</v>
      </c>
      <c r="O1674" t="s">
        <v>29</v>
      </c>
      <c r="P1674" t="s">
        <v>687</v>
      </c>
      <c r="Q1674" s="13">
        <v>9381</v>
      </c>
      <c r="R1674" s="13">
        <v>9193.3799999999992</v>
      </c>
      <c r="S1674" s="1">
        <v>0.5</v>
      </c>
      <c r="T1674" t="s">
        <v>168</v>
      </c>
      <c r="U1674" t="s">
        <v>97</v>
      </c>
      <c r="V1674" t="b">
        <v>1</v>
      </c>
      <c r="W1674">
        <v>2</v>
      </c>
      <c r="X1674" t="s">
        <v>240</v>
      </c>
      <c r="Y1674" t="s">
        <v>4926</v>
      </c>
    </row>
    <row r="1675" spans="1:25" x14ac:dyDescent="0.4">
      <c r="A1675" t="s">
        <v>7772</v>
      </c>
      <c r="B1675" s="2">
        <f ca="1">TODAY()+OpportunityTbl[[#This Row],[CreatedOn_DaysFromToday]]</f>
        <v>45006</v>
      </c>
      <c r="C1675" s="2">
        <f ca="1">TODAY()+OpportunityTbl[[#This Row],[EstCloseDate_DaysFromToday]]</f>
        <v>45052</v>
      </c>
      <c r="D1675">
        <f ca="1">IF(OpportunityTbl[[#This Row],[statecode]]=0,"",OpportunityTbl[[#This Row],[Estimated Close Date]])</f>
        <v>45052</v>
      </c>
      <c r="E1675" s="14">
        <v>-104</v>
      </c>
      <c r="F1675" s="14">
        <v>-58</v>
      </c>
      <c r="G1675" t="s">
        <v>7082</v>
      </c>
      <c r="H1675" t="s">
        <v>7082</v>
      </c>
      <c r="I1675">
        <v>1</v>
      </c>
      <c r="J1675">
        <v>3</v>
      </c>
      <c r="K1675" t="s">
        <v>10738</v>
      </c>
      <c r="L1675" t="s">
        <v>12236</v>
      </c>
      <c r="M1675" t="s">
        <v>22</v>
      </c>
      <c r="N1675" t="s">
        <v>1710</v>
      </c>
      <c r="O1675" t="s">
        <v>29</v>
      </c>
      <c r="P1675" t="s">
        <v>1713</v>
      </c>
      <c r="Q1675" s="13">
        <v>2737</v>
      </c>
      <c r="R1675" s="13">
        <v>2627.52</v>
      </c>
      <c r="S1675" s="1">
        <v>0.5</v>
      </c>
      <c r="T1675" t="s">
        <v>168</v>
      </c>
      <c r="U1675" t="s">
        <v>24</v>
      </c>
      <c r="V1675" t="b">
        <v>1</v>
      </c>
      <c r="W1675">
        <v>4</v>
      </c>
      <c r="X1675" t="s">
        <v>240</v>
      </c>
      <c r="Y1675" t="s">
        <v>4890</v>
      </c>
    </row>
    <row r="1676" spans="1:25" x14ac:dyDescent="0.4">
      <c r="A1676" t="s">
        <v>8473</v>
      </c>
      <c r="B1676" s="2">
        <f ca="1">TODAY()+OpportunityTbl[[#This Row],[CreatedOn_DaysFromToday]]</f>
        <v>45006</v>
      </c>
      <c r="C1676" s="2">
        <f ca="1">TODAY()+OpportunityTbl[[#This Row],[EstCloseDate_DaysFromToday]]</f>
        <v>45064</v>
      </c>
      <c r="D1676">
        <f ca="1">IF(OpportunityTbl[[#This Row],[statecode]]=0,"",OpportunityTbl[[#This Row],[Estimated Close Date]])</f>
        <v>45064</v>
      </c>
      <c r="E1676" s="14">
        <v>-104</v>
      </c>
      <c r="F1676" s="14">
        <v>-46</v>
      </c>
      <c r="G1676" t="s">
        <v>7082</v>
      </c>
      <c r="H1676" t="s">
        <v>7082</v>
      </c>
      <c r="I1676">
        <v>1</v>
      </c>
      <c r="J1676">
        <v>3</v>
      </c>
      <c r="K1676" t="s">
        <v>10735</v>
      </c>
      <c r="L1676" t="s">
        <v>12237</v>
      </c>
      <c r="M1676" t="s">
        <v>22</v>
      </c>
      <c r="N1676" t="s">
        <v>2121</v>
      </c>
      <c r="O1676" t="s">
        <v>29</v>
      </c>
      <c r="P1676" t="s">
        <v>4734</v>
      </c>
      <c r="Q1676" s="13">
        <v>4608</v>
      </c>
      <c r="R1676" s="13">
        <v>4377.6000000000004</v>
      </c>
      <c r="S1676" s="1">
        <v>0.9</v>
      </c>
      <c r="T1676" t="s">
        <v>4724</v>
      </c>
      <c r="U1676" t="s">
        <v>24</v>
      </c>
      <c r="V1676" t="b">
        <v>1</v>
      </c>
      <c r="W1676">
        <v>5</v>
      </c>
      <c r="X1676" t="s">
        <v>4732</v>
      </c>
      <c r="Y1676" t="s">
        <v>4899</v>
      </c>
    </row>
    <row r="1677" spans="1:25" x14ac:dyDescent="0.4">
      <c r="A1677" t="s">
        <v>8532</v>
      </c>
      <c r="B1677" s="2">
        <f ca="1">TODAY()+OpportunityTbl[[#This Row],[CreatedOn_DaysFromToday]]</f>
        <v>45006</v>
      </c>
      <c r="C1677" s="2">
        <f ca="1">TODAY()+OpportunityTbl[[#This Row],[EstCloseDate_DaysFromToday]]</f>
        <v>45087</v>
      </c>
      <c r="D1677">
        <f ca="1">IF(OpportunityTbl[[#This Row],[statecode]]=0,"",OpportunityTbl[[#This Row],[Estimated Close Date]])</f>
        <v>45087</v>
      </c>
      <c r="E1677" s="14">
        <v>-104</v>
      </c>
      <c r="F1677" s="14">
        <v>-23</v>
      </c>
      <c r="G1677" t="s">
        <v>7082</v>
      </c>
      <c r="H1677" t="s">
        <v>7082</v>
      </c>
      <c r="I1677">
        <v>1</v>
      </c>
      <c r="J1677">
        <v>3</v>
      </c>
      <c r="K1677" t="s">
        <v>10622</v>
      </c>
      <c r="L1677" t="s">
        <v>12236</v>
      </c>
      <c r="M1677" t="s">
        <v>22</v>
      </c>
      <c r="N1677" t="s">
        <v>1816</v>
      </c>
      <c r="O1677" t="s">
        <v>29</v>
      </c>
      <c r="P1677" t="s">
        <v>4901</v>
      </c>
      <c r="Q1677" s="13">
        <v>2704</v>
      </c>
      <c r="R1677" s="13">
        <v>2595.84</v>
      </c>
      <c r="S1677" s="1">
        <v>0.9</v>
      </c>
      <c r="T1677" t="s">
        <v>4724</v>
      </c>
      <c r="U1677" t="s">
        <v>100</v>
      </c>
      <c r="V1677" t="b">
        <v>0</v>
      </c>
      <c r="W1677">
        <v>4</v>
      </c>
      <c r="X1677" t="s">
        <v>4732</v>
      </c>
      <c r="Y1677" t="s">
        <v>26</v>
      </c>
    </row>
    <row r="1678" spans="1:25" x14ac:dyDescent="0.4">
      <c r="A1678" t="s">
        <v>8533</v>
      </c>
      <c r="B1678" s="2">
        <f ca="1">TODAY()+OpportunityTbl[[#This Row],[CreatedOn_DaysFromToday]]</f>
        <v>45006</v>
      </c>
      <c r="C1678" s="2">
        <f ca="1">TODAY()+OpportunityTbl[[#This Row],[EstCloseDate_DaysFromToday]]</f>
        <v>45062</v>
      </c>
      <c r="D1678">
        <f ca="1">IF(OpportunityTbl[[#This Row],[statecode]]=0,"",OpportunityTbl[[#This Row],[Estimated Close Date]])</f>
        <v>45062</v>
      </c>
      <c r="E1678" s="14">
        <v>-104</v>
      </c>
      <c r="F1678" s="14">
        <v>-48</v>
      </c>
      <c r="G1678" t="s">
        <v>7082</v>
      </c>
      <c r="H1678" t="s">
        <v>7082</v>
      </c>
      <c r="I1678">
        <v>1</v>
      </c>
      <c r="J1678">
        <v>3</v>
      </c>
      <c r="K1678" t="s">
        <v>10665</v>
      </c>
      <c r="L1678" t="s">
        <v>12237</v>
      </c>
      <c r="M1678" t="s">
        <v>22</v>
      </c>
      <c r="N1678" t="s">
        <v>1710</v>
      </c>
      <c r="O1678" t="s">
        <v>29</v>
      </c>
      <c r="P1678" t="s">
        <v>1879</v>
      </c>
      <c r="Q1678" s="13">
        <v>4856</v>
      </c>
      <c r="R1678" s="13">
        <v>4613.2</v>
      </c>
      <c r="S1678" s="1">
        <v>0.9</v>
      </c>
      <c r="T1678" t="s">
        <v>4724</v>
      </c>
      <c r="U1678" t="s">
        <v>24</v>
      </c>
      <c r="V1678" t="b">
        <v>1</v>
      </c>
      <c r="W1678">
        <v>5</v>
      </c>
      <c r="X1678" t="s">
        <v>4732</v>
      </c>
      <c r="Y1678" t="s">
        <v>26</v>
      </c>
    </row>
    <row r="1679" spans="1:25" x14ac:dyDescent="0.4">
      <c r="A1679" t="s">
        <v>9331</v>
      </c>
      <c r="B1679" s="2">
        <f ca="1">TODAY()+OpportunityTbl[[#This Row],[CreatedOn_DaysFromToday]]</f>
        <v>45006</v>
      </c>
      <c r="C1679" s="2">
        <f ca="1">TODAY()+OpportunityTbl[[#This Row],[EstCloseDate_DaysFromToday]]</f>
        <v>45071</v>
      </c>
      <c r="D1679">
        <f ca="1">IF(OpportunityTbl[[#This Row],[statecode]]=0,"",OpportunityTbl[[#This Row],[Estimated Close Date]])</f>
        <v>45071</v>
      </c>
      <c r="E1679" s="14">
        <v>-104</v>
      </c>
      <c r="F1679" s="14">
        <v>-39</v>
      </c>
      <c r="G1679" t="s">
        <v>7082</v>
      </c>
      <c r="H1679" t="s">
        <v>7082</v>
      </c>
      <c r="I1679">
        <v>1</v>
      </c>
      <c r="J1679">
        <v>3</v>
      </c>
      <c r="K1679" t="s">
        <v>10574</v>
      </c>
      <c r="L1679" t="s">
        <v>12234</v>
      </c>
      <c r="M1679" t="s">
        <v>22</v>
      </c>
      <c r="N1679" t="s">
        <v>779</v>
      </c>
      <c r="O1679" t="s">
        <v>29</v>
      </c>
      <c r="P1679" t="s">
        <v>780</v>
      </c>
      <c r="Q1679" s="13">
        <v>2614</v>
      </c>
      <c r="R1679" s="13">
        <v>2548.65</v>
      </c>
      <c r="S1679" s="1">
        <v>0.3</v>
      </c>
      <c r="T1679" t="s">
        <v>168</v>
      </c>
      <c r="U1679" t="s">
        <v>24</v>
      </c>
      <c r="V1679" t="b">
        <v>1</v>
      </c>
      <c r="W1679">
        <v>2.5</v>
      </c>
      <c r="X1679" t="s">
        <v>157</v>
      </c>
      <c r="Y1679" t="s">
        <v>26</v>
      </c>
    </row>
    <row r="1680" spans="1:25" x14ac:dyDescent="0.4">
      <c r="A1680" t="s">
        <v>9570</v>
      </c>
      <c r="B1680" s="2">
        <f ca="1">TODAY()+OpportunityTbl[[#This Row],[CreatedOn_DaysFromToday]]</f>
        <v>45006</v>
      </c>
      <c r="C1680" s="2">
        <f ca="1">TODAY()+OpportunityTbl[[#This Row],[EstCloseDate_DaysFromToday]]</f>
        <v>45051</v>
      </c>
      <c r="D1680">
        <f ca="1">IF(OpportunityTbl[[#This Row],[statecode]]=0,"",OpportunityTbl[[#This Row],[Estimated Close Date]])</f>
        <v>45051</v>
      </c>
      <c r="E1680" s="14">
        <v>-104</v>
      </c>
      <c r="F1680" s="14">
        <v>-59</v>
      </c>
      <c r="G1680" t="s">
        <v>7082</v>
      </c>
      <c r="H1680" t="s">
        <v>7082</v>
      </c>
      <c r="I1680">
        <v>1</v>
      </c>
      <c r="J1680">
        <v>3</v>
      </c>
      <c r="K1680" t="s">
        <v>10716</v>
      </c>
      <c r="L1680" t="s">
        <v>12234</v>
      </c>
      <c r="M1680" t="s">
        <v>22</v>
      </c>
      <c r="N1680" t="s">
        <v>31</v>
      </c>
      <c r="O1680" t="s">
        <v>29</v>
      </c>
      <c r="P1680" t="s">
        <v>210</v>
      </c>
      <c r="Q1680" s="13">
        <v>2291</v>
      </c>
      <c r="R1680" s="13">
        <v>2233.7199999999998</v>
      </c>
      <c r="S1680" s="1">
        <v>0.5</v>
      </c>
      <c r="T1680" t="s">
        <v>168</v>
      </c>
      <c r="U1680" t="s">
        <v>24</v>
      </c>
      <c r="V1680" t="b">
        <v>1</v>
      </c>
      <c r="W1680">
        <v>2.5</v>
      </c>
      <c r="X1680" t="s">
        <v>240</v>
      </c>
      <c r="Y1680" t="s">
        <v>26</v>
      </c>
    </row>
    <row r="1681" spans="1:25" x14ac:dyDescent="0.4">
      <c r="A1681" t="s">
        <v>9571</v>
      </c>
      <c r="B1681" s="2">
        <f ca="1">TODAY()+OpportunityTbl[[#This Row],[CreatedOn_DaysFromToday]]</f>
        <v>45006</v>
      </c>
      <c r="C1681" s="2">
        <f ca="1">TODAY()+OpportunityTbl[[#This Row],[EstCloseDate_DaysFromToday]]</f>
        <v>45051</v>
      </c>
      <c r="D1681">
        <f ca="1">IF(OpportunityTbl[[#This Row],[statecode]]=0,"",OpportunityTbl[[#This Row],[Estimated Close Date]])</f>
        <v>45051</v>
      </c>
      <c r="E1681" s="14">
        <v>-104</v>
      </c>
      <c r="F1681" s="14">
        <v>-59</v>
      </c>
      <c r="G1681" t="s">
        <v>7082</v>
      </c>
      <c r="H1681" t="s">
        <v>7082</v>
      </c>
      <c r="I1681">
        <v>1</v>
      </c>
      <c r="J1681">
        <v>3</v>
      </c>
      <c r="K1681" t="s">
        <v>10677</v>
      </c>
      <c r="L1681" t="s">
        <v>12233</v>
      </c>
      <c r="M1681" t="s">
        <v>22</v>
      </c>
      <c r="N1681" t="s">
        <v>31</v>
      </c>
      <c r="O1681" t="s">
        <v>29</v>
      </c>
      <c r="P1681" t="s">
        <v>210</v>
      </c>
      <c r="Q1681" s="13">
        <v>25375</v>
      </c>
      <c r="R1681" s="13">
        <v>24740.63</v>
      </c>
      <c r="S1681" s="1">
        <v>0.5</v>
      </c>
      <c r="T1681" t="s">
        <v>168</v>
      </c>
      <c r="U1681" t="s">
        <v>97</v>
      </c>
      <c r="V1681" t="b">
        <v>1</v>
      </c>
      <c r="W1681">
        <v>2.5</v>
      </c>
      <c r="X1681" t="s">
        <v>240</v>
      </c>
      <c r="Y1681" t="s">
        <v>26</v>
      </c>
    </row>
    <row r="1682" spans="1:25" x14ac:dyDescent="0.4">
      <c r="A1682" t="s">
        <v>10102</v>
      </c>
      <c r="B1682" s="2">
        <f ca="1">TODAY()+OpportunityTbl[[#This Row],[CreatedOn_DaysFromToday]]</f>
        <v>45006</v>
      </c>
      <c r="C1682" s="2">
        <f ca="1">TODAY()+OpportunityTbl[[#This Row],[EstCloseDate_DaysFromToday]]</f>
        <v>45077</v>
      </c>
      <c r="D1682">
        <f ca="1">IF(OpportunityTbl[[#This Row],[statecode]]=0,"",OpportunityTbl[[#This Row],[Estimated Close Date]])</f>
        <v>45077</v>
      </c>
      <c r="E1682" s="14">
        <v>-104</v>
      </c>
      <c r="F1682" s="14">
        <v>-33</v>
      </c>
      <c r="G1682" t="s">
        <v>7082</v>
      </c>
      <c r="H1682" t="s">
        <v>7082</v>
      </c>
      <c r="I1682">
        <v>1</v>
      </c>
      <c r="J1682">
        <v>3</v>
      </c>
      <c r="K1682" t="s">
        <v>10596</v>
      </c>
      <c r="L1682" t="s">
        <v>12237</v>
      </c>
      <c r="M1682" t="s">
        <v>22</v>
      </c>
      <c r="N1682" t="s">
        <v>2121</v>
      </c>
      <c r="O1682" t="s">
        <v>29</v>
      </c>
      <c r="P1682" t="s">
        <v>4734</v>
      </c>
      <c r="Q1682" s="13">
        <v>5928</v>
      </c>
      <c r="R1682" s="13">
        <v>5631.6</v>
      </c>
      <c r="S1682" s="1">
        <v>0.9</v>
      </c>
      <c r="T1682" t="s">
        <v>4724</v>
      </c>
      <c r="U1682" t="s">
        <v>24</v>
      </c>
      <c r="V1682" t="b">
        <v>0</v>
      </c>
      <c r="W1682">
        <v>5</v>
      </c>
      <c r="X1682" t="s">
        <v>4732</v>
      </c>
      <c r="Y1682" t="s">
        <v>26</v>
      </c>
    </row>
    <row r="1683" spans="1:25" x14ac:dyDescent="0.4">
      <c r="A1683" t="s">
        <v>329</v>
      </c>
      <c r="B1683" s="2">
        <f ca="1">TODAY()+OpportunityTbl[[#This Row],[CreatedOn_DaysFromToday]]</f>
        <v>45005</v>
      </c>
      <c r="C1683" s="2">
        <f ca="1">TODAY()+OpportunityTbl[[#This Row],[EstCloseDate_DaysFromToday]]</f>
        <v>45033</v>
      </c>
      <c r="D1683">
        <f ca="1">IF(OpportunityTbl[[#This Row],[statecode]]=0,"",OpportunityTbl[[#This Row],[Estimated Close Date]])</f>
        <v>45033</v>
      </c>
      <c r="E1683" s="14">
        <v>-105</v>
      </c>
      <c r="F1683" s="14">
        <v>-77</v>
      </c>
      <c r="G1683" t="s">
        <v>27</v>
      </c>
      <c r="H1683" t="s">
        <v>28</v>
      </c>
      <c r="I1683">
        <v>2</v>
      </c>
      <c r="J1683">
        <v>4</v>
      </c>
      <c r="K1683" t="s">
        <v>10738</v>
      </c>
      <c r="L1683" t="s">
        <v>12234</v>
      </c>
      <c r="M1683" t="s">
        <v>22</v>
      </c>
      <c r="N1683" t="s">
        <v>31</v>
      </c>
      <c r="O1683" t="s">
        <v>29</v>
      </c>
      <c r="P1683" t="s">
        <v>319</v>
      </c>
      <c r="Q1683" s="13">
        <v>1811</v>
      </c>
      <c r="S1683" s="1">
        <v>0.1</v>
      </c>
      <c r="T1683" t="s">
        <v>23</v>
      </c>
      <c r="U1683" t="s">
        <v>24</v>
      </c>
      <c r="V1683" t="b">
        <v>1</v>
      </c>
      <c r="W1683">
        <v>2.5</v>
      </c>
      <c r="X1683" t="s">
        <v>25</v>
      </c>
      <c r="Y1683" t="s">
        <v>26</v>
      </c>
    </row>
    <row r="1684" spans="1:25" x14ac:dyDescent="0.4">
      <c r="A1684" t="s">
        <v>330</v>
      </c>
      <c r="B1684" s="2">
        <f ca="1">TODAY()+OpportunityTbl[[#This Row],[CreatedOn_DaysFromToday]]</f>
        <v>45005</v>
      </c>
      <c r="C1684" s="2">
        <f ca="1">TODAY()+OpportunityTbl[[#This Row],[EstCloseDate_DaysFromToday]]</f>
        <v>45033</v>
      </c>
      <c r="D1684">
        <f ca="1">IF(OpportunityTbl[[#This Row],[statecode]]=0,"",OpportunityTbl[[#This Row],[Estimated Close Date]])</f>
        <v>45033</v>
      </c>
      <c r="E1684" s="14">
        <v>-105</v>
      </c>
      <c r="F1684" s="14">
        <v>-77</v>
      </c>
      <c r="G1684" t="s">
        <v>27</v>
      </c>
      <c r="H1684" t="s">
        <v>28</v>
      </c>
      <c r="I1684">
        <v>2</v>
      </c>
      <c r="J1684">
        <v>4</v>
      </c>
      <c r="K1684" t="s">
        <v>10665</v>
      </c>
      <c r="L1684" t="s">
        <v>12233</v>
      </c>
      <c r="M1684" t="s">
        <v>22</v>
      </c>
      <c r="N1684" t="s">
        <v>31</v>
      </c>
      <c r="O1684" t="s">
        <v>29</v>
      </c>
      <c r="P1684" t="s">
        <v>319</v>
      </c>
      <c r="Q1684" s="13">
        <v>14350</v>
      </c>
      <c r="S1684" s="1">
        <v>0.1</v>
      </c>
      <c r="T1684" t="s">
        <v>23</v>
      </c>
      <c r="U1684" t="s">
        <v>24</v>
      </c>
      <c r="V1684" t="b">
        <v>1</v>
      </c>
      <c r="W1684">
        <v>2.5</v>
      </c>
      <c r="X1684" t="s">
        <v>25</v>
      </c>
      <c r="Y1684" t="s">
        <v>26</v>
      </c>
    </row>
    <row r="1685" spans="1:25" x14ac:dyDescent="0.4">
      <c r="A1685" t="s">
        <v>2079</v>
      </c>
      <c r="B1685" s="2">
        <f ca="1">TODAY()+OpportunityTbl[[#This Row],[CreatedOn_DaysFromToday]]</f>
        <v>45005</v>
      </c>
      <c r="C1685" s="2">
        <f ca="1">TODAY()+OpportunityTbl[[#This Row],[EstCloseDate_DaysFromToday]]</f>
        <v>45049</v>
      </c>
      <c r="D1685">
        <f ca="1">IF(OpportunityTbl[[#This Row],[statecode]]=0,"",OpportunityTbl[[#This Row],[Estimated Close Date]])</f>
        <v>45049</v>
      </c>
      <c r="E1685" s="14">
        <v>-105</v>
      </c>
      <c r="F1685" s="14">
        <v>-61</v>
      </c>
      <c r="G1685" t="s">
        <v>27</v>
      </c>
      <c r="H1685" t="s">
        <v>28</v>
      </c>
      <c r="I1685">
        <v>2</v>
      </c>
      <c r="J1685">
        <v>4</v>
      </c>
      <c r="K1685" t="s">
        <v>10692</v>
      </c>
      <c r="L1685" t="s">
        <v>12238</v>
      </c>
      <c r="M1685" t="s">
        <v>22</v>
      </c>
      <c r="N1685" t="s">
        <v>1762</v>
      </c>
      <c r="O1685" t="s">
        <v>29</v>
      </c>
      <c r="P1685" t="s">
        <v>1783</v>
      </c>
      <c r="Q1685" s="13">
        <v>4107</v>
      </c>
      <c r="S1685" s="1">
        <v>0.3</v>
      </c>
      <c r="T1685" t="s">
        <v>168</v>
      </c>
      <c r="U1685" t="s">
        <v>24</v>
      </c>
      <c r="V1685" t="b">
        <v>1</v>
      </c>
      <c r="W1685">
        <v>3</v>
      </c>
      <c r="X1685" t="s">
        <v>157</v>
      </c>
      <c r="Y1685" t="s">
        <v>26</v>
      </c>
    </row>
    <row r="1686" spans="1:25" x14ac:dyDescent="0.4">
      <c r="A1686" t="s">
        <v>2349</v>
      </c>
      <c r="B1686" s="2">
        <f ca="1">TODAY()+OpportunityTbl[[#This Row],[CreatedOn_DaysFromToday]]</f>
        <v>45005</v>
      </c>
      <c r="C1686" s="2">
        <f ca="1">TODAY()+OpportunityTbl[[#This Row],[EstCloseDate_DaysFromToday]]</f>
        <v>45049</v>
      </c>
      <c r="D1686">
        <f ca="1">IF(OpportunityTbl[[#This Row],[statecode]]=0,"",OpportunityTbl[[#This Row],[Estimated Close Date]])</f>
        <v>45049</v>
      </c>
      <c r="E1686" s="14">
        <v>-105</v>
      </c>
      <c r="F1686" s="14">
        <v>-61</v>
      </c>
      <c r="G1686" t="s">
        <v>27</v>
      </c>
      <c r="H1686" t="s">
        <v>28</v>
      </c>
      <c r="I1686">
        <v>2</v>
      </c>
      <c r="J1686">
        <v>4</v>
      </c>
      <c r="K1686" t="s">
        <v>10719</v>
      </c>
      <c r="L1686" t="s">
        <v>12238</v>
      </c>
      <c r="M1686" t="s">
        <v>22</v>
      </c>
      <c r="N1686" t="s">
        <v>31</v>
      </c>
      <c r="O1686" t="s">
        <v>29</v>
      </c>
      <c r="P1686" t="s">
        <v>210</v>
      </c>
      <c r="Q1686" s="13">
        <v>3585</v>
      </c>
      <c r="S1686" s="1">
        <v>0.5</v>
      </c>
      <c r="T1686" t="s">
        <v>168</v>
      </c>
      <c r="U1686" t="s">
        <v>100</v>
      </c>
      <c r="V1686" t="b">
        <v>0</v>
      </c>
      <c r="W1686">
        <v>2</v>
      </c>
      <c r="X1686" t="s">
        <v>240</v>
      </c>
      <c r="Y1686" t="s">
        <v>26</v>
      </c>
    </row>
    <row r="1687" spans="1:25" x14ac:dyDescent="0.4">
      <c r="A1687" t="s">
        <v>3787</v>
      </c>
      <c r="B1687" s="2">
        <f ca="1">TODAY()+OpportunityTbl[[#This Row],[CreatedOn_DaysFromToday]]</f>
        <v>45005</v>
      </c>
      <c r="C1687" s="2">
        <f ca="1">TODAY()+OpportunityTbl[[#This Row],[EstCloseDate_DaysFromToday]]</f>
        <v>45062</v>
      </c>
      <c r="D1687">
        <f ca="1">IF(OpportunityTbl[[#This Row],[statecode]]=0,"",OpportunityTbl[[#This Row],[Estimated Close Date]])</f>
        <v>45062</v>
      </c>
      <c r="E1687" s="14">
        <v>-105</v>
      </c>
      <c r="F1687" s="14">
        <v>-48</v>
      </c>
      <c r="G1687" t="s">
        <v>27</v>
      </c>
      <c r="H1687" t="s">
        <v>28</v>
      </c>
      <c r="I1687">
        <v>2</v>
      </c>
      <c r="J1687">
        <v>4</v>
      </c>
      <c r="K1687" t="s">
        <v>10719</v>
      </c>
      <c r="L1687" t="s">
        <v>12238</v>
      </c>
      <c r="M1687" t="s">
        <v>22</v>
      </c>
      <c r="N1687" t="s">
        <v>518</v>
      </c>
      <c r="O1687" t="s">
        <v>29</v>
      </c>
      <c r="P1687" t="s">
        <v>529</v>
      </c>
      <c r="Q1687" s="13">
        <v>3244</v>
      </c>
      <c r="S1687" s="1">
        <v>0.1</v>
      </c>
      <c r="T1687" t="s">
        <v>23</v>
      </c>
      <c r="U1687" t="s">
        <v>97</v>
      </c>
      <c r="V1687" t="b">
        <v>0</v>
      </c>
      <c r="W1687">
        <v>2</v>
      </c>
      <c r="X1687" t="s">
        <v>25</v>
      </c>
      <c r="Y1687" t="s">
        <v>26</v>
      </c>
    </row>
    <row r="1688" spans="1:25" x14ac:dyDescent="0.4">
      <c r="A1688" t="s">
        <v>5291</v>
      </c>
      <c r="B1688" s="2">
        <f ca="1">TODAY()+OpportunityTbl[[#This Row],[CreatedOn_DaysFromToday]]</f>
        <v>45005</v>
      </c>
      <c r="C1688" s="2">
        <f ca="1">TODAY()+OpportunityTbl[[#This Row],[EstCloseDate_DaysFromToday]]</f>
        <v>45071</v>
      </c>
      <c r="D1688">
        <f ca="1">IF(OpportunityTbl[[#This Row],[statecode]]=0,"",OpportunityTbl[[#This Row],[Estimated Close Date]])</f>
        <v>45071</v>
      </c>
      <c r="E1688" s="14">
        <v>-105</v>
      </c>
      <c r="F1688" s="14">
        <v>-39</v>
      </c>
      <c r="G1688" t="s">
        <v>27</v>
      </c>
      <c r="H1688" t="s">
        <v>28</v>
      </c>
      <c r="I1688">
        <v>2</v>
      </c>
      <c r="J1688">
        <v>4</v>
      </c>
      <c r="K1688" t="s">
        <v>10574</v>
      </c>
      <c r="L1688" t="s">
        <v>12239</v>
      </c>
      <c r="M1688" t="s">
        <v>22</v>
      </c>
      <c r="N1688" t="s">
        <v>1617</v>
      </c>
      <c r="O1688" t="s">
        <v>29</v>
      </c>
      <c r="P1688" t="s">
        <v>1620</v>
      </c>
      <c r="Q1688" s="13">
        <v>8078</v>
      </c>
      <c r="S1688" s="1">
        <v>0.3</v>
      </c>
      <c r="T1688" t="s">
        <v>168</v>
      </c>
      <c r="U1688" t="s">
        <v>97</v>
      </c>
      <c r="V1688" t="b">
        <v>1</v>
      </c>
      <c r="W1688">
        <v>3</v>
      </c>
      <c r="X1688" t="s">
        <v>157</v>
      </c>
      <c r="Y1688" t="s">
        <v>4899</v>
      </c>
    </row>
    <row r="1689" spans="1:25" x14ac:dyDescent="0.4">
      <c r="A1689" t="s">
        <v>5757</v>
      </c>
      <c r="B1689" s="2">
        <f ca="1">TODAY()+OpportunityTbl[[#This Row],[CreatedOn_DaysFromToday]]</f>
        <v>45005</v>
      </c>
      <c r="C1689" s="2">
        <f ca="1">TODAY()+OpportunityTbl[[#This Row],[EstCloseDate_DaysFromToday]]</f>
        <v>45062</v>
      </c>
      <c r="D1689">
        <f ca="1">IF(OpportunityTbl[[#This Row],[statecode]]=0,"",OpportunityTbl[[#This Row],[Estimated Close Date]])</f>
        <v>45062</v>
      </c>
      <c r="E1689" s="14">
        <v>-105</v>
      </c>
      <c r="F1689" s="14">
        <v>-48</v>
      </c>
      <c r="G1689" t="s">
        <v>27</v>
      </c>
      <c r="H1689" t="s">
        <v>28</v>
      </c>
      <c r="I1689">
        <v>2</v>
      </c>
      <c r="J1689">
        <v>4</v>
      </c>
      <c r="K1689" t="s">
        <v>10739</v>
      </c>
      <c r="L1689" t="s">
        <v>12239</v>
      </c>
      <c r="M1689" t="s">
        <v>22</v>
      </c>
      <c r="N1689" t="s">
        <v>1710</v>
      </c>
      <c r="O1689" t="s">
        <v>29</v>
      </c>
      <c r="P1689" t="s">
        <v>1713</v>
      </c>
      <c r="Q1689" s="13">
        <v>9185</v>
      </c>
      <c r="S1689" s="1">
        <v>0.1</v>
      </c>
      <c r="T1689" t="s">
        <v>23</v>
      </c>
      <c r="U1689" t="s">
        <v>24</v>
      </c>
      <c r="V1689" t="b">
        <v>0</v>
      </c>
      <c r="W1689">
        <v>3.5</v>
      </c>
      <c r="X1689" t="s">
        <v>157</v>
      </c>
      <c r="Y1689" t="s">
        <v>4899</v>
      </c>
    </row>
    <row r="1690" spans="1:25" x14ac:dyDescent="0.4">
      <c r="A1690" t="s">
        <v>6919</v>
      </c>
      <c r="B1690" s="2">
        <f ca="1">TODAY()+OpportunityTbl[[#This Row],[CreatedOn_DaysFromToday]]</f>
        <v>45005</v>
      </c>
      <c r="C1690" s="2">
        <f ca="1">TODAY()+OpportunityTbl[[#This Row],[EstCloseDate_DaysFromToday]]</f>
        <v>45064</v>
      </c>
      <c r="D1690">
        <f ca="1">IF(OpportunityTbl[[#This Row],[statecode]]=0,"",OpportunityTbl[[#This Row],[Estimated Close Date]])</f>
        <v>45064</v>
      </c>
      <c r="E1690" s="14">
        <v>-105</v>
      </c>
      <c r="F1690" s="14">
        <v>-46</v>
      </c>
      <c r="G1690" t="s">
        <v>27</v>
      </c>
      <c r="H1690" t="s">
        <v>28</v>
      </c>
      <c r="I1690">
        <v>2</v>
      </c>
      <c r="J1690">
        <v>4</v>
      </c>
      <c r="K1690" t="s">
        <v>10731</v>
      </c>
      <c r="L1690" t="s">
        <v>12234</v>
      </c>
      <c r="M1690" t="s">
        <v>22</v>
      </c>
      <c r="N1690" t="s">
        <v>31</v>
      </c>
      <c r="O1690" t="s">
        <v>29</v>
      </c>
      <c r="P1690" t="s">
        <v>210</v>
      </c>
      <c r="Q1690" s="13">
        <v>2851</v>
      </c>
      <c r="S1690" s="1">
        <v>0.5</v>
      </c>
      <c r="T1690" t="s">
        <v>168</v>
      </c>
      <c r="U1690" t="s">
        <v>24</v>
      </c>
      <c r="V1690" t="b">
        <v>0</v>
      </c>
      <c r="W1690">
        <v>2.5</v>
      </c>
      <c r="X1690" t="s">
        <v>240</v>
      </c>
      <c r="Y1690" t="s">
        <v>4899</v>
      </c>
    </row>
    <row r="1691" spans="1:25" x14ac:dyDescent="0.4">
      <c r="A1691" t="s">
        <v>7678</v>
      </c>
      <c r="B1691" s="2">
        <f ca="1">TODAY()+OpportunityTbl[[#This Row],[CreatedOn_DaysFromToday]]</f>
        <v>45005</v>
      </c>
      <c r="C1691" s="2">
        <f ca="1">TODAY()+OpportunityTbl[[#This Row],[EstCloseDate_DaysFromToday]]</f>
        <v>45049</v>
      </c>
      <c r="D1691">
        <f ca="1">IF(OpportunityTbl[[#This Row],[statecode]]=0,"",OpportunityTbl[[#This Row],[Estimated Close Date]])</f>
        <v>45049</v>
      </c>
      <c r="E1691" s="14">
        <v>-105</v>
      </c>
      <c r="F1691" s="14">
        <v>-61</v>
      </c>
      <c r="G1691" t="s">
        <v>7082</v>
      </c>
      <c r="H1691" t="s">
        <v>7082</v>
      </c>
      <c r="I1691">
        <v>1</v>
      </c>
      <c r="J1691">
        <v>3</v>
      </c>
      <c r="K1691" t="s">
        <v>10683</v>
      </c>
      <c r="L1691" t="s">
        <v>12239</v>
      </c>
      <c r="M1691" t="s">
        <v>22</v>
      </c>
      <c r="N1691" t="s">
        <v>31</v>
      </c>
      <c r="O1691" t="s">
        <v>29</v>
      </c>
      <c r="P1691" t="s">
        <v>417</v>
      </c>
      <c r="Q1691" s="13">
        <v>7810</v>
      </c>
      <c r="R1691" s="13">
        <v>7653.8</v>
      </c>
      <c r="S1691" s="1">
        <v>0.5</v>
      </c>
      <c r="T1691" t="s">
        <v>168</v>
      </c>
      <c r="U1691" t="s">
        <v>97</v>
      </c>
      <c r="V1691" t="b">
        <v>1</v>
      </c>
      <c r="W1691">
        <v>2</v>
      </c>
      <c r="X1691" t="s">
        <v>240</v>
      </c>
      <c r="Y1691" t="s">
        <v>4905</v>
      </c>
    </row>
    <row r="1692" spans="1:25" x14ac:dyDescent="0.4">
      <c r="A1692" t="s">
        <v>8124</v>
      </c>
      <c r="B1692" s="2">
        <f ca="1">TODAY()+OpportunityTbl[[#This Row],[CreatedOn_DaysFromToday]]</f>
        <v>45005</v>
      </c>
      <c r="C1692" s="2">
        <f ca="1">TODAY()+OpportunityTbl[[#This Row],[EstCloseDate_DaysFromToday]]</f>
        <v>45050</v>
      </c>
      <c r="D1692">
        <f ca="1">IF(OpportunityTbl[[#This Row],[statecode]]=0,"",OpportunityTbl[[#This Row],[Estimated Close Date]])</f>
        <v>45050</v>
      </c>
      <c r="E1692" s="14">
        <v>-105</v>
      </c>
      <c r="F1692" s="14">
        <v>-60</v>
      </c>
      <c r="G1692" t="s">
        <v>7082</v>
      </c>
      <c r="H1692" t="s">
        <v>7082</v>
      </c>
      <c r="I1692">
        <v>1</v>
      </c>
      <c r="J1692">
        <v>3</v>
      </c>
      <c r="K1692" t="s">
        <v>10706</v>
      </c>
      <c r="L1692" t="s">
        <v>12236</v>
      </c>
      <c r="M1692" t="s">
        <v>22</v>
      </c>
      <c r="N1692" t="s">
        <v>31</v>
      </c>
      <c r="O1692" t="s">
        <v>29</v>
      </c>
      <c r="P1692" t="s">
        <v>210</v>
      </c>
      <c r="Q1692" s="13">
        <v>2130</v>
      </c>
      <c r="R1692" s="13">
        <v>2076.75</v>
      </c>
      <c r="S1692" s="1">
        <v>0.5</v>
      </c>
      <c r="T1692" t="s">
        <v>168</v>
      </c>
      <c r="U1692" t="s">
        <v>97</v>
      </c>
      <c r="V1692" t="b">
        <v>1</v>
      </c>
      <c r="W1692">
        <v>2.5</v>
      </c>
      <c r="X1692" t="s">
        <v>240</v>
      </c>
      <c r="Y1692" t="s">
        <v>4896</v>
      </c>
    </row>
    <row r="1693" spans="1:25" x14ac:dyDescent="0.4">
      <c r="A1693" t="s">
        <v>8474</v>
      </c>
      <c r="B1693" s="2">
        <f ca="1">TODAY()+OpportunityTbl[[#This Row],[CreatedOn_DaysFromToday]]</f>
        <v>45005</v>
      </c>
      <c r="C1693" s="2">
        <f ca="1">TODAY()+OpportunityTbl[[#This Row],[EstCloseDate_DaysFromToday]]</f>
        <v>45070</v>
      </c>
      <c r="D1693">
        <f ca="1">IF(OpportunityTbl[[#This Row],[statecode]]=0,"",OpportunityTbl[[#This Row],[Estimated Close Date]])</f>
        <v>45070</v>
      </c>
      <c r="E1693" s="14">
        <v>-105</v>
      </c>
      <c r="F1693" s="14">
        <v>-40</v>
      </c>
      <c r="G1693" t="s">
        <v>7082</v>
      </c>
      <c r="H1693" t="s">
        <v>7082</v>
      </c>
      <c r="I1693">
        <v>1</v>
      </c>
      <c r="J1693">
        <v>3</v>
      </c>
      <c r="K1693" t="s">
        <v>10654</v>
      </c>
      <c r="L1693" t="s">
        <v>12237</v>
      </c>
      <c r="M1693" t="s">
        <v>22</v>
      </c>
      <c r="N1693" t="s">
        <v>2121</v>
      </c>
      <c r="O1693" t="s">
        <v>29</v>
      </c>
      <c r="P1693" t="s">
        <v>4734</v>
      </c>
      <c r="Q1693" s="13">
        <v>4755</v>
      </c>
      <c r="R1693" s="13">
        <v>4517.25</v>
      </c>
      <c r="S1693" s="1">
        <v>0.9</v>
      </c>
      <c r="T1693" t="s">
        <v>4724</v>
      </c>
      <c r="U1693" t="s">
        <v>97</v>
      </c>
      <c r="V1693" t="b">
        <v>1</v>
      </c>
      <c r="W1693">
        <v>5</v>
      </c>
      <c r="X1693" t="s">
        <v>4732</v>
      </c>
      <c r="Y1693" t="s">
        <v>4905</v>
      </c>
    </row>
    <row r="1694" spans="1:25" x14ac:dyDescent="0.4">
      <c r="A1694" t="s">
        <v>8624</v>
      </c>
      <c r="B1694" s="2">
        <f ca="1">TODAY()+OpportunityTbl[[#This Row],[CreatedOn_DaysFromToday]]</f>
        <v>45005</v>
      </c>
      <c r="C1694" s="2">
        <f ca="1">TODAY()+OpportunityTbl[[#This Row],[EstCloseDate_DaysFromToday]]</f>
        <v>45050</v>
      </c>
      <c r="D1694">
        <f ca="1">IF(OpportunityTbl[[#This Row],[statecode]]=0,"",OpportunityTbl[[#This Row],[Estimated Close Date]])</f>
        <v>45050</v>
      </c>
      <c r="E1694" s="14">
        <v>-105</v>
      </c>
      <c r="F1694" s="14">
        <v>-60</v>
      </c>
      <c r="G1694" t="s">
        <v>7082</v>
      </c>
      <c r="H1694" t="s">
        <v>7082</v>
      </c>
      <c r="I1694">
        <v>1</v>
      </c>
      <c r="J1694">
        <v>3</v>
      </c>
      <c r="K1694" t="s">
        <v>10683</v>
      </c>
      <c r="L1694" t="s">
        <v>12236</v>
      </c>
      <c r="M1694" t="s">
        <v>22</v>
      </c>
      <c r="N1694" t="s">
        <v>1710</v>
      </c>
      <c r="O1694" t="s">
        <v>29</v>
      </c>
      <c r="P1694" t="s">
        <v>1711</v>
      </c>
      <c r="Q1694" s="13">
        <v>1790</v>
      </c>
      <c r="R1694" s="13">
        <v>1718.4</v>
      </c>
      <c r="S1694" s="1">
        <v>0.3</v>
      </c>
      <c r="T1694" t="s">
        <v>168</v>
      </c>
      <c r="U1694" t="s">
        <v>97</v>
      </c>
      <c r="V1694" t="b">
        <v>1</v>
      </c>
      <c r="W1694">
        <v>4</v>
      </c>
      <c r="X1694" t="s">
        <v>157</v>
      </c>
      <c r="Y1694" t="s">
        <v>26</v>
      </c>
    </row>
    <row r="1695" spans="1:25" x14ac:dyDescent="0.4">
      <c r="A1695" t="s">
        <v>8736</v>
      </c>
      <c r="B1695" s="2">
        <f ca="1">TODAY()+OpportunityTbl[[#This Row],[CreatedOn_DaysFromToday]]</f>
        <v>45005</v>
      </c>
      <c r="C1695" s="2">
        <f ca="1">TODAY()+OpportunityTbl[[#This Row],[EstCloseDate_DaysFromToday]]</f>
        <v>45035</v>
      </c>
      <c r="D1695">
        <f ca="1">IF(OpportunityTbl[[#This Row],[statecode]]=0,"",OpportunityTbl[[#This Row],[Estimated Close Date]])</f>
        <v>45035</v>
      </c>
      <c r="E1695" s="14">
        <v>-105</v>
      </c>
      <c r="F1695" s="14">
        <v>-75</v>
      </c>
      <c r="G1695" t="s">
        <v>7082</v>
      </c>
      <c r="H1695" t="s">
        <v>7082</v>
      </c>
      <c r="I1695">
        <v>1</v>
      </c>
      <c r="J1695">
        <v>3</v>
      </c>
      <c r="K1695" t="s">
        <v>10683</v>
      </c>
      <c r="L1695" t="s">
        <v>12239</v>
      </c>
      <c r="M1695" t="s">
        <v>22</v>
      </c>
      <c r="N1695" t="s">
        <v>31</v>
      </c>
      <c r="O1695" t="s">
        <v>29</v>
      </c>
      <c r="P1695" t="s">
        <v>210</v>
      </c>
      <c r="Q1695" s="13">
        <v>8095</v>
      </c>
      <c r="R1695" s="13">
        <v>7933.1</v>
      </c>
      <c r="S1695" s="1">
        <v>0.3</v>
      </c>
      <c r="T1695" t="s">
        <v>168</v>
      </c>
      <c r="U1695" t="s">
        <v>100</v>
      </c>
      <c r="V1695" t="b">
        <v>1</v>
      </c>
      <c r="W1695">
        <v>2</v>
      </c>
      <c r="X1695" t="s">
        <v>157</v>
      </c>
      <c r="Y1695" t="s">
        <v>26</v>
      </c>
    </row>
    <row r="1696" spans="1:25" x14ac:dyDescent="0.4">
      <c r="A1696" t="s">
        <v>9485</v>
      </c>
      <c r="B1696" s="2">
        <f ca="1">TODAY()+OpportunityTbl[[#This Row],[CreatedOn_DaysFromToday]]</f>
        <v>45005</v>
      </c>
      <c r="C1696" s="2">
        <f ca="1">TODAY()+OpportunityTbl[[#This Row],[EstCloseDate_DaysFromToday]]</f>
        <v>45031</v>
      </c>
      <c r="D1696">
        <f ca="1">IF(OpportunityTbl[[#This Row],[statecode]]=0,"",OpportunityTbl[[#This Row],[Estimated Close Date]])</f>
        <v>45031</v>
      </c>
      <c r="E1696" s="14">
        <v>-105</v>
      </c>
      <c r="F1696" s="14">
        <v>-79</v>
      </c>
      <c r="G1696" t="s">
        <v>7082</v>
      </c>
      <c r="H1696" t="s">
        <v>7082</v>
      </c>
      <c r="I1696">
        <v>1</v>
      </c>
      <c r="J1696">
        <v>3</v>
      </c>
      <c r="K1696" t="s">
        <v>10740</v>
      </c>
      <c r="L1696" t="s">
        <v>12234</v>
      </c>
      <c r="M1696" t="s">
        <v>22</v>
      </c>
      <c r="N1696" t="s">
        <v>469</v>
      </c>
      <c r="O1696" t="s">
        <v>29</v>
      </c>
      <c r="P1696" t="s">
        <v>470</v>
      </c>
      <c r="Q1696" s="13">
        <v>2149</v>
      </c>
      <c r="R1696" s="13">
        <v>2095.2800000000002</v>
      </c>
      <c r="S1696" s="1">
        <v>0.5</v>
      </c>
      <c r="T1696" t="s">
        <v>168</v>
      </c>
      <c r="U1696" t="s">
        <v>100</v>
      </c>
      <c r="V1696" t="b">
        <v>1</v>
      </c>
      <c r="W1696">
        <v>2.5</v>
      </c>
      <c r="X1696" t="s">
        <v>240</v>
      </c>
      <c r="Y1696" t="s">
        <v>26</v>
      </c>
    </row>
    <row r="1697" spans="1:25" x14ac:dyDescent="0.4">
      <c r="A1697" t="s">
        <v>9941</v>
      </c>
      <c r="B1697" s="2">
        <f ca="1">TODAY()+OpportunityTbl[[#This Row],[CreatedOn_DaysFromToday]]</f>
        <v>45005</v>
      </c>
      <c r="C1697" s="2">
        <f ca="1">TODAY()+OpportunityTbl[[#This Row],[EstCloseDate_DaysFromToday]]</f>
        <v>45058</v>
      </c>
      <c r="D1697">
        <f ca="1">IF(OpportunityTbl[[#This Row],[statecode]]=0,"",OpportunityTbl[[#This Row],[Estimated Close Date]])</f>
        <v>45058</v>
      </c>
      <c r="E1697" s="14">
        <v>-105</v>
      </c>
      <c r="F1697" s="14">
        <v>-52</v>
      </c>
      <c r="G1697" t="s">
        <v>7082</v>
      </c>
      <c r="H1697" t="s">
        <v>7082</v>
      </c>
      <c r="I1697">
        <v>1</v>
      </c>
      <c r="J1697">
        <v>3</v>
      </c>
      <c r="K1697" t="s">
        <v>10677</v>
      </c>
      <c r="L1697" t="s">
        <v>12239</v>
      </c>
      <c r="M1697" t="s">
        <v>22</v>
      </c>
      <c r="N1697" t="s">
        <v>2121</v>
      </c>
      <c r="O1697" t="s">
        <v>29</v>
      </c>
      <c r="P1697" t="s">
        <v>4734</v>
      </c>
      <c r="Q1697" s="13">
        <v>6948</v>
      </c>
      <c r="R1697" s="13">
        <v>6739.56</v>
      </c>
      <c r="S1697" s="1">
        <v>0.9</v>
      </c>
      <c r="T1697" t="s">
        <v>4724</v>
      </c>
      <c r="U1697" t="s">
        <v>97</v>
      </c>
      <c r="V1697" t="b">
        <v>1</v>
      </c>
      <c r="W1697">
        <v>3</v>
      </c>
      <c r="X1697" t="s">
        <v>4732</v>
      </c>
      <c r="Y1697" t="s">
        <v>26</v>
      </c>
    </row>
    <row r="1698" spans="1:25" x14ac:dyDescent="0.4">
      <c r="A1698" t="s">
        <v>331</v>
      </c>
      <c r="B1698" s="2">
        <f ca="1">TODAY()+OpportunityTbl[[#This Row],[CreatedOn_DaysFromToday]]</f>
        <v>45004</v>
      </c>
      <c r="C1698" s="2">
        <f ca="1">TODAY()+OpportunityTbl[[#This Row],[EstCloseDate_DaysFromToday]]</f>
        <v>45032</v>
      </c>
      <c r="D1698">
        <f ca="1">IF(OpportunityTbl[[#This Row],[statecode]]=0,"",OpportunityTbl[[#This Row],[Estimated Close Date]])</f>
        <v>45032</v>
      </c>
      <c r="E1698" s="14">
        <v>-106</v>
      </c>
      <c r="F1698" s="14">
        <v>-78</v>
      </c>
      <c r="G1698" t="s">
        <v>27</v>
      </c>
      <c r="H1698" t="s">
        <v>28</v>
      </c>
      <c r="I1698">
        <v>2</v>
      </c>
      <c r="J1698">
        <v>4</v>
      </c>
      <c r="K1698" t="s">
        <v>10730</v>
      </c>
      <c r="L1698" t="s">
        <v>12234</v>
      </c>
      <c r="M1698" t="s">
        <v>22</v>
      </c>
      <c r="N1698" t="s">
        <v>31</v>
      </c>
      <c r="O1698" t="s">
        <v>29</v>
      </c>
      <c r="P1698" t="s">
        <v>319</v>
      </c>
      <c r="Q1698" s="13">
        <v>1151</v>
      </c>
      <c r="S1698" s="1">
        <v>0.1</v>
      </c>
      <c r="T1698" t="s">
        <v>23</v>
      </c>
      <c r="U1698" t="s">
        <v>100</v>
      </c>
      <c r="V1698" t="b">
        <v>0</v>
      </c>
      <c r="W1698">
        <v>2.5</v>
      </c>
      <c r="X1698" t="s">
        <v>25</v>
      </c>
      <c r="Y1698" t="s">
        <v>26</v>
      </c>
    </row>
    <row r="1699" spans="1:25" x14ac:dyDescent="0.4">
      <c r="A1699" t="s">
        <v>577</v>
      </c>
      <c r="B1699" s="2">
        <f ca="1">TODAY()+OpportunityTbl[[#This Row],[CreatedOn_DaysFromToday]]</f>
        <v>45004</v>
      </c>
      <c r="C1699" s="2">
        <f ca="1">TODAY()+OpportunityTbl[[#This Row],[EstCloseDate_DaysFromToday]]</f>
        <v>45064</v>
      </c>
      <c r="D1699">
        <f ca="1">IF(OpportunityTbl[[#This Row],[statecode]]=0,"",OpportunityTbl[[#This Row],[Estimated Close Date]])</f>
        <v>45064</v>
      </c>
      <c r="E1699" s="14">
        <v>-106</v>
      </c>
      <c r="F1699" s="14">
        <v>-46</v>
      </c>
      <c r="G1699" t="s">
        <v>27</v>
      </c>
      <c r="H1699" t="s">
        <v>28</v>
      </c>
      <c r="I1699">
        <v>2</v>
      </c>
      <c r="J1699">
        <v>4</v>
      </c>
      <c r="K1699" t="s">
        <v>10574</v>
      </c>
      <c r="L1699" t="s">
        <v>12234</v>
      </c>
      <c r="M1699" t="s">
        <v>22</v>
      </c>
      <c r="N1699" t="s">
        <v>513</v>
      </c>
      <c r="O1699" t="s">
        <v>29</v>
      </c>
      <c r="P1699" t="s">
        <v>525</v>
      </c>
      <c r="Q1699" s="13">
        <v>2268</v>
      </c>
      <c r="S1699" s="1">
        <v>0.3</v>
      </c>
      <c r="T1699" t="s">
        <v>168</v>
      </c>
      <c r="U1699" t="s">
        <v>97</v>
      </c>
      <c r="V1699" t="b">
        <v>0</v>
      </c>
      <c r="W1699">
        <v>2.5</v>
      </c>
      <c r="X1699" t="s">
        <v>157</v>
      </c>
      <c r="Y1699" t="s">
        <v>26</v>
      </c>
    </row>
    <row r="1700" spans="1:25" x14ac:dyDescent="0.4">
      <c r="A1700" t="s">
        <v>578</v>
      </c>
      <c r="B1700" s="2">
        <f ca="1">TODAY()+OpportunityTbl[[#This Row],[CreatedOn_DaysFromToday]]</f>
        <v>45004</v>
      </c>
      <c r="C1700" s="2">
        <f ca="1">TODAY()+OpportunityTbl[[#This Row],[EstCloseDate_DaysFromToday]]</f>
        <v>45049</v>
      </c>
      <c r="D1700">
        <f ca="1">IF(OpportunityTbl[[#This Row],[statecode]]=0,"",OpportunityTbl[[#This Row],[Estimated Close Date]])</f>
        <v>45049</v>
      </c>
      <c r="E1700" s="14">
        <v>-106</v>
      </c>
      <c r="F1700" s="14">
        <v>-61</v>
      </c>
      <c r="G1700" t="s">
        <v>27</v>
      </c>
      <c r="H1700" t="s">
        <v>28</v>
      </c>
      <c r="I1700">
        <v>2</v>
      </c>
      <c r="J1700">
        <v>4</v>
      </c>
      <c r="K1700" t="s">
        <v>10719</v>
      </c>
      <c r="L1700" t="s">
        <v>12234</v>
      </c>
      <c r="M1700" t="s">
        <v>22</v>
      </c>
      <c r="N1700" t="s">
        <v>518</v>
      </c>
      <c r="O1700" t="s">
        <v>29</v>
      </c>
      <c r="P1700" t="s">
        <v>523</v>
      </c>
      <c r="Q1700" s="13">
        <v>2393</v>
      </c>
      <c r="S1700" s="1">
        <v>0.3</v>
      </c>
      <c r="T1700" t="s">
        <v>168</v>
      </c>
      <c r="U1700" t="s">
        <v>97</v>
      </c>
      <c r="V1700" t="b">
        <v>1</v>
      </c>
      <c r="W1700">
        <v>2.5</v>
      </c>
      <c r="X1700" t="s">
        <v>157</v>
      </c>
      <c r="Y1700" t="s">
        <v>26</v>
      </c>
    </row>
    <row r="1701" spans="1:25" x14ac:dyDescent="0.4">
      <c r="A1701" t="s">
        <v>872</v>
      </c>
      <c r="B1701" s="2">
        <f ca="1">TODAY()+OpportunityTbl[[#This Row],[CreatedOn_DaysFromToday]]</f>
        <v>45004</v>
      </c>
      <c r="C1701" s="2">
        <f ca="1">TODAY()+OpportunityTbl[[#This Row],[EstCloseDate_DaysFromToday]]</f>
        <v>45058</v>
      </c>
      <c r="D1701">
        <f ca="1">IF(OpportunityTbl[[#This Row],[statecode]]=0,"",OpportunityTbl[[#This Row],[Estimated Close Date]])</f>
        <v>45058</v>
      </c>
      <c r="E1701" s="14">
        <v>-106</v>
      </c>
      <c r="F1701" s="14">
        <v>-52</v>
      </c>
      <c r="G1701" t="s">
        <v>27</v>
      </c>
      <c r="H1701" t="s">
        <v>28</v>
      </c>
      <c r="I1701">
        <v>2</v>
      </c>
      <c r="J1701">
        <v>4</v>
      </c>
      <c r="K1701" t="s">
        <v>10704</v>
      </c>
      <c r="L1701" t="s">
        <v>12240</v>
      </c>
      <c r="M1701" t="s">
        <v>22</v>
      </c>
      <c r="N1701" t="s">
        <v>563</v>
      </c>
      <c r="O1701" t="s">
        <v>29</v>
      </c>
      <c r="P1701" t="s">
        <v>564</v>
      </c>
      <c r="Q1701" s="13">
        <v>6153</v>
      </c>
      <c r="S1701" s="1">
        <v>0.1</v>
      </c>
      <c r="T1701" t="s">
        <v>23</v>
      </c>
      <c r="U1701" t="s">
        <v>24</v>
      </c>
      <c r="V1701" t="b">
        <v>1</v>
      </c>
      <c r="W1701">
        <v>2.5</v>
      </c>
      <c r="X1701" t="s">
        <v>157</v>
      </c>
      <c r="Y1701" t="s">
        <v>26</v>
      </c>
    </row>
    <row r="1702" spans="1:25" x14ac:dyDescent="0.4">
      <c r="A1702" t="s">
        <v>2350</v>
      </c>
      <c r="B1702" s="2">
        <f ca="1">TODAY()+OpportunityTbl[[#This Row],[CreatedOn_DaysFromToday]]</f>
        <v>45004</v>
      </c>
      <c r="C1702" s="2">
        <f ca="1">TODAY()+OpportunityTbl[[#This Row],[EstCloseDate_DaysFromToday]]</f>
        <v>45055</v>
      </c>
      <c r="D1702">
        <f ca="1">IF(OpportunityTbl[[#This Row],[statecode]]=0,"",OpportunityTbl[[#This Row],[Estimated Close Date]])</f>
        <v>45055</v>
      </c>
      <c r="E1702" s="14">
        <v>-106</v>
      </c>
      <c r="F1702" s="14">
        <v>-55</v>
      </c>
      <c r="G1702" t="s">
        <v>27</v>
      </c>
      <c r="H1702" t="s">
        <v>28</v>
      </c>
      <c r="I1702">
        <v>2</v>
      </c>
      <c r="J1702">
        <v>4</v>
      </c>
      <c r="K1702" t="s">
        <v>10741</v>
      </c>
      <c r="L1702" t="s">
        <v>12234</v>
      </c>
      <c r="M1702" t="s">
        <v>22</v>
      </c>
      <c r="N1702" t="s">
        <v>2069</v>
      </c>
      <c r="O1702" t="s">
        <v>29</v>
      </c>
      <c r="P1702" t="s">
        <v>2107</v>
      </c>
      <c r="Q1702" s="13">
        <v>2572</v>
      </c>
      <c r="S1702" s="1">
        <v>0.5</v>
      </c>
      <c r="T1702" t="s">
        <v>168</v>
      </c>
      <c r="U1702" t="s">
        <v>24</v>
      </c>
      <c r="V1702" t="b">
        <v>0</v>
      </c>
      <c r="W1702">
        <v>4.5</v>
      </c>
      <c r="X1702" t="s">
        <v>240</v>
      </c>
      <c r="Y1702" t="s">
        <v>26</v>
      </c>
    </row>
    <row r="1703" spans="1:25" x14ac:dyDescent="0.4">
      <c r="A1703" t="s">
        <v>5385</v>
      </c>
      <c r="B1703" s="2">
        <f ca="1">TODAY()+OpportunityTbl[[#This Row],[CreatedOn_DaysFromToday]]</f>
        <v>45004</v>
      </c>
      <c r="C1703" s="2">
        <f ca="1">TODAY()+OpportunityTbl[[#This Row],[EstCloseDate_DaysFromToday]]</f>
        <v>45056</v>
      </c>
      <c r="D1703">
        <f ca="1">IF(OpportunityTbl[[#This Row],[statecode]]=0,"",OpportunityTbl[[#This Row],[Estimated Close Date]])</f>
        <v>45056</v>
      </c>
      <c r="E1703" s="14">
        <v>-106</v>
      </c>
      <c r="F1703" s="14">
        <v>-54</v>
      </c>
      <c r="G1703" t="s">
        <v>27</v>
      </c>
      <c r="H1703" t="s">
        <v>28</v>
      </c>
      <c r="I1703">
        <v>2</v>
      </c>
      <c r="J1703">
        <v>4</v>
      </c>
      <c r="K1703" t="s">
        <v>10704</v>
      </c>
      <c r="L1703" t="s">
        <v>12236</v>
      </c>
      <c r="M1703" t="s">
        <v>22</v>
      </c>
      <c r="N1703" t="s">
        <v>2069</v>
      </c>
      <c r="O1703" t="s">
        <v>29</v>
      </c>
      <c r="P1703" t="s">
        <v>2070</v>
      </c>
      <c r="Q1703" s="13">
        <v>2797</v>
      </c>
      <c r="S1703" s="1">
        <v>0.5</v>
      </c>
      <c r="T1703" t="s">
        <v>168</v>
      </c>
      <c r="U1703" t="s">
        <v>24</v>
      </c>
      <c r="V1703" t="b">
        <v>0</v>
      </c>
      <c r="W1703">
        <v>4.5</v>
      </c>
      <c r="X1703" t="s">
        <v>240</v>
      </c>
      <c r="Y1703" t="s">
        <v>4896</v>
      </c>
    </row>
    <row r="1704" spans="1:25" x14ac:dyDescent="0.4">
      <c r="A1704" t="s">
        <v>6920</v>
      </c>
      <c r="B1704" s="2">
        <f ca="1">TODAY()+OpportunityTbl[[#This Row],[CreatedOn_DaysFromToday]]</f>
        <v>45004</v>
      </c>
      <c r="C1704" s="2">
        <f ca="1">TODAY()+OpportunityTbl[[#This Row],[EstCloseDate_DaysFromToday]]</f>
        <v>45031</v>
      </c>
      <c r="D1704">
        <f ca="1">IF(OpportunityTbl[[#This Row],[statecode]]=0,"",OpportunityTbl[[#This Row],[Estimated Close Date]])</f>
        <v>45031</v>
      </c>
      <c r="E1704" s="14">
        <v>-106</v>
      </c>
      <c r="F1704" s="14">
        <v>-79</v>
      </c>
      <c r="G1704" t="s">
        <v>27</v>
      </c>
      <c r="H1704" t="s">
        <v>28</v>
      </c>
      <c r="I1704">
        <v>2</v>
      </c>
      <c r="J1704">
        <v>4</v>
      </c>
      <c r="K1704" t="s">
        <v>10740</v>
      </c>
      <c r="L1704" t="s">
        <v>12240</v>
      </c>
      <c r="M1704" t="s">
        <v>22</v>
      </c>
      <c r="N1704" t="s">
        <v>31</v>
      </c>
      <c r="O1704" t="s">
        <v>29</v>
      </c>
      <c r="P1704" t="s">
        <v>417</v>
      </c>
      <c r="Q1704" s="13">
        <v>6224</v>
      </c>
      <c r="S1704" s="1">
        <v>0.3</v>
      </c>
      <c r="T1704" t="s">
        <v>168</v>
      </c>
      <c r="U1704" t="s">
        <v>100</v>
      </c>
      <c r="V1704" t="b">
        <v>1</v>
      </c>
      <c r="W1704">
        <v>2.5</v>
      </c>
      <c r="X1704" t="s">
        <v>157</v>
      </c>
      <c r="Y1704" t="s">
        <v>4890</v>
      </c>
    </row>
    <row r="1705" spans="1:25" x14ac:dyDescent="0.4">
      <c r="A1705" t="s">
        <v>7107</v>
      </c>
      <c r="B1705" s="2">
        <f ca="1">TODAY()+OpportunityTbl[[#This Row],[CreatedOn_DaysFromToday]]</f>
        <v>45004</v>
      </c>
      <c r="C1705" s="2">
        <f ca="1">TODAY()+OpportunityTbl[[#This Row],[EstCloseDate_DaysFromToday]]</f>
        <v>45044</v>
      </c>
      <c r="D1705">
        <f ca="1">IF(OpportunityTbl[[#This Row],[statecode]]=0,"",OpportunityTbl[[#This Row],[Estimated Close Date]])</f>
        <v>45044</v>
      </c>
      <c r="E1705" s="14">
        <v>-106</v>
      </c>
      <c r="F1705" s="14">
        <v>-66</v>
      </c>
      <c r="G1705" t="s">
        <v>7082</v>
      </c>
      <c r="H1705" t="s">
        <v>7082</v>
      </c>
      <c r="I1705">
        <v>1</v>
      </c>
      <c r="J1705">
        <v>3</v>
      </c>
      <c r="K1705" t="s">
        <v>10742</v>
      </c>
      <c r="L1705" t="s">
        <v>12237</v>
      </c>
      <c r="M1705" t="s">
        <v>22</v>
      </c>
      <c r="N1705" t="s">
        <v>469</v>
      </c>
      <c r="O1705" t="s">
        <v>29</v>
      </c>
      <c r="P1705" t="s">
        <v>470</v>
      </c>
      <c r="Q1705" s="13">
        <v>2986</v>
      </c>
      <c r="R1705" s="13">
        <v>2881.49</v>
      </c>
      <c r="S1705" s="1">
        <v>0.9</v>
      </c>
      <c r="T1705" t="s">
        <v>4724</v>
      </c>
      <c r="U1705" t="s">
        <v>100</v>
      </c>
      <c r="V1705" t="b">
        <v>1</v>
      </c>
      <c r="W1705">
        <v>3.5</v>
      </c>
      <c r="X1705" t="s">
        <v>4732</v>
      </c>
      <c r="Y1705" t="s">
        <v>4914</v>
      </c>
    </row>
    <row r="1706" spans="1:25" x14ac:dyDescent="0.4">
      <c r="A1706" t="s">
        <v>7415</v>
      </c>
      <c r="B1706" s="2">
        <f ca="1">TODAY()+OpportunityTbl[[#This Row],[CreatedOn_DaysFromToday]]</f>
        <v>45004</v>
      </c>
      <c r="C1706" s="2">
        <f ca="1">TODAY()+OpportunityTbl[[#This Row],[EstCloseDate_DaysFromToday]]</f>
        <v>45049</v>
      </c>
      <c r="D1706">
        <f ca="1">IF(OpportunityTbl[[#This Row],[statecode]]=0,"",OpportunityTbl[[#This Row],[Estimated Close Date]])</f>
        <v>45049</v>
      </c>
      <c r="E1706" s="14">
        <v>-106</v>
      </c>
      <c r="F1706" s="14">
        <v>-61</v>
      </c>
      <c r="G1706" t="s">
        <v>7082</v>
      </c>
      <c r="H1706" t="s">
        <v>7082</v>
      </c>
      <c r="I1706">
        <v>1</v>
      </c>
      <c r="J1706">
        <v>3</v>
      </c>
      <c r="K1706" t="s">
        <v>10743</v>
      </c>
      <c r="L1706" t="s">
        <v>12236</v>
      </c>
      <c r="M1706" t="s">
        <v>22</v>
      </c>
      <c r="N1706" t="s">
        <v>1710</v>
      </c>
      <c r="O1706" t="s">
        <v>29</v>
      </c>
      <c r="P1706" t="s">
        <v>1711</v>
      </c>
      <c r="Q1706" s="13">
        <v>3106</v>
      </c>
      <c r="R1706" s="13">
        <v>2981.76</v>
      </c>
      <c r="S1706" s="1">
        <v>0.3</v>
      </c>
      <c r="T1706" t="s">
        <v>168</v>
      </c>
      <c r="U1706" t="s">
        <v>24</v>
      </c>
      <c r="V1706" t="b">
        <v>1</v>
      </c>
      <c r="W1706">
        <v>4</v>
      </c>
      <c r="X1706" t="s">
        <v>240</v>
      </c>
      <c r="Y1706" t="s">
        <v>4899</v>
      </c>
    </row>
    <row r="1707" spans="1:25" x14ac:dyDescent="0.4">
      <c r="A1707" t="s">
        <v>7581</v>
      </c>
      <c r="B1707" s="2">
        <f ca="1">TODAY()+OpportunityTbl[[#This Row],[CreatedOn_DaysFromToday]]</f>
        <v>45004</v>
      </c>
      <c r="C1707" s="2">
        <f ca="1">TODAY()+OpportunityTbl[[#This Row],[EstCloseDate_DaysFromToday]]</f>
        <v>45074</v>
      </c>
      <c r="D1707">
        <f ca="1">IF(OpportunityTbl[[#This Row],[statecode]]=0,"",OpportunityTbl[[#This Row],[Estimated Close Date]])</f>
        <v>45074</v>
      </c>
      <c r="E1707" s="14">
        <v>-106</v>
      </c>
      <c r="F1707" s="14">
        <v>-36</v>
      </c>
      <c r="G1707" t="s">
        <v>7082</v>
      </c>
      <c r="H1707" t="s">
        <v>7082</v>
      </c>
      <c r="I1707">
        <v>1</v>
      </c>
      <c r="J1707">
        <v>3</v>
      </c>
      <c r="K1707" t="s">
        <v>10638</v>
      </c>
      <c r="L1707" t="s">
        <v>12236</v>
      </c>
      <c r="M1707" t="s">
        <v>22</v>
      </c>
      <c r="N1707" t="s">
        <v>1617</v>
      </c>
      <c r="O1707" t="s">
        <v>29</v>
      </c>
      <c r="P1707" t="s">
        <v>1618</v>
      </c>
      <c r="Q1707" s="13">
        <v>3397</v>
      </c>
      <c r="R1707" s="13">
        <v>3278.11</v>
      </c>
      <c r="S1707" s="1">
        <v>0.5</v>
      </c>
      <c r="T1707" t="s">
        <v>168</v>
      </c>
      <c r="U1707" t="s">
        <v>24</v>
      </c>
      <c r="V1707" t="b">
        <v>1</v>
      </c>
      <c r="W1707">
        <v>3.5</v>
      </c>
      <c r="X1707" t="s">
        <v>240</v>
      </c>
      <c r="Y1707" t="s">
        <v>4890</v>
      </c>
    </row>
    <row r="1708" spans="1:25" x14ac:dyDescent="0.4">
      <c r="A1708" t="s">
        <v>7679</v>
      </c>
      <c r="B1708" s="2">
        <f ca="1">TODAY()+OpportunityTbl[[#This Row],[CreatedOn_DaysFromToday]]</f>
        <v>45004</v>
      </c>
      <c r="C1708" s="2">
        <f ca="1">TODAY()+OpportunityTbl[[#This Row],[EstCloseDate_DaysFromToday]]</f>
        <v>45032</v>
      </c>
      <c r="D1708">
        <f ca="1">IF(OpportunityTbl[[#This Row],[statecode]]=0,"",OpportunityTbl[[#This Row],[Estimated Close Date]])</f>
        <v>45032</v>
      </c>
      <c r="E1708" s="14">
        <v>-106</v>
      </c>
      <c r="F1708" s="14">
        <v>-78</v>
      </c>
      <c r="G1708" t="s">
        <v>7082</v>
      </c>
      <c r="H1708" t="s">
        <v>7082</v>
      </c>
      <c r="I1708">
        <v>1</v>
      </c>
      <c r="J1708">
        <v>3</v>
      </c>
      <c r="K1708" t="s">
        <v>10676</v>
      </c>
      <c r="L1708" t="s">
        <v>12239</v>
      </c>
      <c r="M1708" t="s">
        <v>22</v>
      </c>
      <c r="N1708" t="s">
        <v>469</v>
      </c>
      <c r="O1708" t="s">
        <v>29</v>
      </c>
      <c r="P1708" t="s">
        <v>470</v>
      </c>
      <c r="Q1708" s="13">
        <v>6853</v>
      </c>
      <c r="R1708" s="13">
        <v>6715.94</v>
      </c>
      <c r="S1708" s="1">
        <v>0.5</v>
      </c>
      <c r="T1708" t="s">
        <v>168</v>
      </c>
      <c r="U1708" t="s">
        <v>100</v>
      </c>
      <c r="V1708" t="b">
        <v>1</v>
      </c>
      <c r="W1708">
        <v>2</v>
      </c>
      <c r="X1708" t="s">
        <v>240</v>
      </c>
      <c r="Y1708" t="s">
        <v>4916</v>
      </c>
    </row>
    <row r="1709" spans="1:25" x14ac:dyDescent="0.4">
      <c r="A1709" t="s">
        <v>8625</v>
      </c>
      <c r="B1709" s="2">
        <f ca="1">TODAY()+OpportunityTbl[[#This Row],[CreatedOn_DaysFromToday]]</f>
        <v>45004</v>
      </c>
      <c r="C1709" s="2">
        <f ca="1">TODAY()+OpportunityTbl[[#This Row],[EstCloseDate_DaysFromToday]]</f>
        <v>45048</v>
      </c>
      <c r="D1709">
        <f ca="1">IF(OpportunityTbl[[#This Row],[statecode]]=0,"",OpportunityTbl[[#This Row],[Estimated Close Date]])</f>
        <v>45048</v>
      </c>
      <c r="E1709" s="14">
        <v>-106</v>
      </c>
      <c r="F1709" s="14">
        <v>-62</v>
      </c>
      <c r="G1709" t="s">
        <v>7082</v>
      </c>
      <c r="H1709" t="s">
        <v>7082</v>
      </c>
      <c r="I1709">
        <v>1</v>
      </c>
      <c r="J1709">
        <v>3</v>
      </c>
      <c r="K1709" t="s">
        <v>10704</v>
      </c>
      <c r="L1709" t="s">
        <v>12234</v>
      </c>
      <c r="M1709" t="s">
        <v>22</v>
      </c>
      <c r="N1709" t="s">
        <v>1710</v>
      </c>
      <c r="O1709" t="s">
        <v>29</v>
      </c>
      <c r="P1709" t="s">
        <v>1711</v>
      </c>
      <c r="Q1709" s="13">
        <v>2336</v>
      </c>
      <c r="R1709" s="13">
        <v>2242.56</v>
      </c>
      <c r="S1709" s="1">
        <v>0.3</v>
      </c>
      <c r="T1709" t="s">
        <v>168</v>
      </c>
      <c r="U1709" t="s">
        <v>24</v>
      </c>
      <c r="V1709" t="b">
        <v>1</v>
      </c>
      <c r="W1709">
        <v>4</v>
      </c>
      <c r="X1709" t="s">
        <v>157</v>
      </c>
      <c r="Y1709" t="s">
        <v>26</v>
      </c>
    </row>
    <row r="1710" spans="1:25" x14ac:dyDescent="0.4">
      <c r="A1710" t="s">
        <v>8989</v>
      </c>
      <c r="B1710" s="2">
        <f ca="1">TODAY()+OpportunityTbl[[#This Row],[CreatedOn_DaysFromToday]]</f>
        <v>45004</v>
      </c>
      <c r="C1710" s="2">
        <f ca="1">TODAY()+OpportunityTbl[[#This Row],[EstCloseDate_DaysFromToday]]</f>
        <v>45048</v>
      </c>
      <c r="D1710">
        <f ca="1">IF(OpportunityTbl[[#This Row],[statecode]]=0,"",OpportunityTbl[[#This Row],[Estimated Close Date]])</f>
        <v>45048</v>
      </c>
      <c r="E1710" s="14">
        <v>-106</v>
      </c>
      <c r="F1710" s="14">
        <v>-62</v>
      </c>
      <c r="G1710" t="s">
        <v>7082</v>
      </c>
      <c r="H1710" t="s">
        <v>7082</v>
      </c>
      <c r="I1710">
        <v>1</v>
      </c>
      <c r="J1710">
        <v>3</v>
      </c>
      <c r="K1710" t="s">
        <v>10715</v>
      </c>
      <c r="L1710" t="s">
        <v>12238</v>
      </c>
      <c r="M1710" t="s">
        <v>22</v>
      </c>
      <c r="N1710" t="s">
        <v>31</v>
      </c>
      <c r="O1710" t="s">
        <v>29</v>
      </c>
      <c r="P1710" t="s">
        <v>210</v>
      </c>
      <c r="Q1710" s="13">
        <v>4374</v>
      </c>
      <c r="R1710" s="13">
        <v>4286.5200000000004</v>
      </c>
      <c r="S1710" s="1">
        <v>0.5</v>
      </c>
      <c r="T1710" t="s">
        <v>168</v>
      </c>
      <c r="U1710" t="s">
        <v>24</v>
      </c>
      <c r="V1710" t="b">
        <v>1</v>
      </c>
      <c r="W1710">
        <v>2</v>
      </c>
      <c r="X1710" t="s">
        <v>240</v>
      </c>
      <c r="Y1710" t="s">
        <v>26</v>
      </c>
    </row>
    <row r="1711" spans="1:25" x14ac:dyDescent="0.4">
      <c r="A1711" t="s">
        <v>8990</v>
      </c>
      <c r="B1711" s="2">
        <f ca="1">TODAY()+OpportunityTbl[[#This Row],[CreatedOn_DaysFromToday]]</f>
        <v>45004</v>
      </c>
      <c r="C1711" s="2">
        <f ca="1">TODAY()+OpportunityTbl[[#This Row],[EstCloseDate_DaysFromToday]]</f>
        <v>45044</v>
      </c>
      <c r="D1711">
        <f ca="1">IF(OpportunityTbl[[#This Row],[statecode]]=0,"",OpportunityTbl[[#This Row],[Estimated Close Date]])</f>
        <v>45044</v>
      </c>
      <c r="E1711" s="14">
        <v>-106</v>
      </c>
      <c r="F1711" s="14">
        <v>-66</v>
      </c>
      <c r="G1711" t="s">
        <v>7082</v>
      </c>
      <c r="H1711" t="s">
        <v>7082</v>
      </c>
      <c r="I1711">
        <v>1</v>
      </c>
      <c r="J1711">
        <v>3</v>
      </c>
      <c r="K1711" t="s">
        <v>10704</v>
      </c>
      <c r="L1711" t="s">
        <v>12238</v>
      </c>
      <c r="M1711" t="s">
        <v>22</v>
      </c>
      <c r="N1711" t="s">
        <v>469</v>
      </c>
      <c r="O1711" t="s">
        <v>29</v>
      </c>
      <c r="P1711" t="s">
        <v>470</v>
      </c>
      <c r="Q1711" s="13">
        <v>3627</v>
      </c>
      <c r="R1711" s="13">
        <v>3554.46</v>
      </c>
      <c r="S1711" s="1">
        <v>0.5</v>
      </c>
      <c r="T1711" t="s">
        <v>168</v>
      </c>
      <c r="U1711" t="s">
        <v>97</v>
      </c>
      <c r="V1711" t="b">
        <v>1</v>
      </c>
      <c r="W1711">
        <v>2</v>
      </c>
      <c r="X1711" t="s">
        <v>240</v>
      </c>
      <c r="Y1711" t="s">
        <v>26</v>
      </c>
    </row>
    <row r="1712" spans="1:25" x14ac:dyDescent="0.4">
      <c r="A1712" t="s">
        <v>9332</v>
      </c>
      <c r="B1712" s="2">
        <f ca="1">TODAY()+OpportunityTbl[[#This Row],[CreatedOn_DaysFromToday]]</f>
        <v>45004</v>
      </c>
      <c r="C1712" s="2">
        <f ca="1">TODAY()+OpportunityTbl[[#This Row],[EstCloseDate_DaysFromToday]]</f>
        <v>45053</v>
      </c>
      <c r="D1712">
        <f ca="1">IF(OpportunityTbl[[#This Row],[statecode]]=0,"",OpportunityTbl[[#This Row],[Estimated Close Date]])</f>
        <v>45053</v>
      </c>
      <c r="E1712" s="14">
        <v>-106</v>
      </c>
      <c r="F1712" s="14">
        <v>-57</v>
      </c>
      <c r="G1712" t="s">
        <v>7082</v>
      </c>
      <c r="H1712" t="s">
        <v>7082</v>
      </c>
      <c r="I1712">
        <v>1</v>
      </c>
      <c r="J1712">
        <v>3</v>
      </c>
      <c r="K1712" t="s">
        <v>10692</v>
      </c>
      <c r="L1712" t="s">
        <v>12234</v>
      </c>
      <c r="M1712" t="s">
        <v>22</v>
      </c>
      <c r="N1712" t="s">
        <v>513</v>
      </c>
      <c r="O1712" t="s">
        <v>29</v>
      </c>
      <c r="P1712" t="s">
        <v>514</v>
      </c>
      <c r="Q1712" s="13">
        <v>2390</v>
      </c>
      <c r="R1712" s="13">
        <v>2330.25</v>
      </c>
      <c r="S1712" s="1">
        <v>0.3</v>
      </c>
      <c r="T1712" t="s">
        <v>168</v>
      </c>
      <c r="U1712" t="s">
        <v>24</v>
      </c>
      <c r="V1712" t="b">
        <v>1</v>
      </c>
      <c r="W1712">
        <v>2.5</v>
      </c>
      <c r="X1712" t="s">
        <v>157</v>
      </c>
      <c r="Y1712" t="s">
        <v>26</v>
      </c>
    </row>
    <row r="1713" spans="1:25" x14ac:dyDescent="0.4">
      <c r="A1713" t="s">
        <v>9740</v>
      </c>
      <c r="B1713" s="2">
        <f ca="1">TODAY()+OpportunityTbl[[#This Row],[CreatedOn_DaysFromToday]]</f>
        <v>45004</v>
      </c>
      <c r="C1713" s="2">
        <f ca="1">TODAY()+OpportunityTbl[[#This Row],[EstCloseDate_DaysFromToday]]</f>
        <v>45059</v>
      </c>
      <c r="D1713">
        <f ca="1">IF(OpportunityTbl[[#This Row],[statecode]]=0,"",OpportunityTbl[[#This Row],[Estimated Close Date]])</f>
        <v>45059</v>
      </c>
      <c r="E1713" s="14">
        <v>-106</v>
      </c>
      <c r="F1713" s="14">
        <v>-51</v>
      </c>
      <c r="G1713" t="s">
        <v>7082</v>
      </c>
      <c r="H1713" t="s">
        <v>7082</v>
      </c>
      <c r="I1713">
        <v>1</v>
      </c>
      <c r="J1713">
        <v>3</v>
      </c>
      <c r="K1713" t="s">
        <v>10692</v>
      </c>
      <c r="L1713" t="s">
        <v>12234</v>
      </c>
      <c r="M1713" t="s">
        <v>22</v>
      </c>
      <c r="N1713" t="s">
        <v>2121</v>
      </c>
      <c r="O1713" t="s">
        <v>29</v>
      </c>
      <c r="P1713" t="s">
        <v>4734</v>
      </c>
      <c r="Q1713" s="13">
        <v>3477</v>
      </c>
      <c r="R1713" s="13">
        <v>3337.92</v>
      </c>
      <c r="S1713" s="1">
        <v>0.9</v>
      </c>
      <c r="T1713" t="s">
        <v>4724</v>
      </c>
      <c r="U1713" t="s">
        <v>97</v>
      </c>
      <c r="V1713" t="b">
        <v>1</v>
      </c>
      <c r="W1713">
        <v>4</v>
      </c>
      <c r="X1713" t="s">
        <v>4732</v>
      </c>
      <c r="Y1713" t="s">
        <v>26</v>
      </c>
    </row>
    <row r="1714" spans="1:25" x14ac:dyDescent="0.4">
      <c r="A1714" t="s">
        <v>180</v>
      </c>
      <c r="B1714" s="2">
        <f ca="1">TODAY()+OpportunityTbl[[#This Row],[CreatedOn_DaysFromToday]]</f>
        <v>45003</v>
      </c>
      <c r="C1714" s="2">
        <f ca="1">TODAY()+OpportunityTbl[[#This Row],[EstCloseDate_DaysFromToday]]</f>
        <v>45044</v>
      </c>
      <c r="D1714">
        <f ca="1">IF(OpportunityTbl[[#This Row],[statecode]]=0,"",OpportunityTbl[[#This Row],[Estimated Close Date]])</f>
        <v>45044</v>
      </c>
      <c r="E1714" s="14">
        <v>-107</v>
      </c>
      <c r="F1714" s="14">
        <v>-66</v>
      </c>
      <c r="G1714" t="s">
        <v>27</v>
      </c>
      <c r="H1714" t="s">
        <v>28</v>
      </c>
      <c r="I1714">
        <v>2</v>
      </c>
      <c r="J1714">
        <v>4</v>
      </c>
      <c r="K1714" t="s">
        <v>10697</v>
      </c>
      <c r="L1714" t="s">
        <v>12233</v>
      </c>
      <c r="M1714" t="s">
        <v>22</v>
      </c>
      <c r="N1714" t="s">
        <v>31</v>
      </c>
      <c r="O1714" t="s">
        <v>29</v>
      </c>
      <c r="P1714" t="s">
        <v>32</v>
      </c>
      <c r="Q1714" s="13">
        <v>13580</v>
      </c>
      <c r="S1714" s="1">
        <v>0.3</v>
      </c>
      <c r="T1714" t="s">
        <v>168</v>
      </c>
      <c r="U1714" t="s">
        <v>97</v>
      </c>
      <c r="V1714" t="b">
        <v>1</v>
      </c>
      <c r="W1714">
        <v>2.5</v>
      </c>
      <c r="X1714" t="s">
        <v>157</v>
      </c>
      <c r="Y1714" t="s">
        <v>26</v>
      </c>
    </row>
    <row r="1715" spans="1:25" x14ac:dyDescent="0.4">
      <c r="A1715" t="s">
        <v>785</v>
      </c>
      <c r="B1715" s="2">
        <f ca="1">TODAY()+OpportunityTbl[[#This Row],[CreatedOn_DaysFromToday]]</f>
        <v>45003</v>
      </c>
      <c r="C1715" s="2">
        <f ca="1">TODAY()+OpportunityTbl[[#This Row],[EstCloseDate_DaysFromToday]]</f>
        <v>45082</v>
      </c>
      <c r="D1715">
        <f ca="1">IF(OpportunityTbl[[#This Row],[statecode]]=0,"",OpportunityTbl[[#This Row],[Estimated Close Date]])</f>
        <v>45082</v>
      </c>
      <c r="E1715" s="14">
        <v>-107</v>
      </c>
      <c r="F1715" s="14">
        <v>-28</v>
      </c>
      <c r="G1715" t="s">
        <v>27</v>
      </c>
      <c r="H1715" t="s">
        <v>28</v>
      </c>
      <c r="I1715">
        <v>2</v>
      </c>
      <c r="J1715">
        <v>4</v>
      </c>
      <c r="K1715" t="s">
        <v>10607</v>
      </c>
      <c r="L1715" t="s">
        <v>12233</v>
      </c>
      <c r="M1715" t="s">
        <v>22</v>
      </c>
      <c r="N1715" t="s">
        <v>779</v>
      </c>
      <c r="O1715" t="s">
        <v>29</v>
      </c>
      <c r="P1715" t="s">
        <v>782</v>
      </c>
      <c r="Q1715" s="13">
        <v>18464</v>
      </c>
      <c r="S1715" s="1">
        <v>0.3</v>
      </c>
      <c r="T1715" t="s">
        <v>168</v>
      </c>
      <c r="U1715" t="s">
        <v>97</v>
      </c>
      <c r="V1715" t="b">
        <v>0</v>
      </c>
      <c r="W1715">
        <v>2.5</v>
      </c>
      <c r="X1715" t="s">
        <v>157</v>
      </c>
      <c r="Y1715" t="s">
        <v>26</v>
      </c>
    </row>
    <row r="1716" spans="1:25" x14ac:dyDescent="0.4">
      <c r="A1716" t="s">
        <v>786</v>
      </c>
      <c r="B1716" s="2">
        <f ca="1">TODAY()+OpportunityTbl[[#This Row],[CreatedOn_DaysFromToday]]</f>
        <v>45003</v>
      </c>
      <c r="C1716" s="2">
        <f ca="1">TODAY()+OpportunityTbl[[#This Row],[EstCloseDate_DaysFromToday]]</f>
        <v>45081</v>
      </c>
      <c r="D1716">
        <f ca="1">IF(OpportunityTbl[[#This Row],[statecode]]=0,"",OpportunityTbl[[#This Row],[Estimated Close Date]])</f>
        <v>45081</v>
      </c>
      <c r="E1716" s="14">
        <v>-107</v>
      </c>
      <c r="F1716" s="14">
        <v>-29</v>
      </c>
      <c r="G1716" t="s">
        <v>27</v>
      </c>
      <c r="H1716" t="s">
        <v>28</v>
      </c>
      <c r="I1716">
        <v>2</v>
      </c>
      <c r="J1716">
        <v>4</v>
      </c>
      <c r="K1716" t="s">
        <v>10649</v>
      </c>
      <c r="L1716" t="s">
        <v>12234</v>
      </c>
      <c r="M1716" t="s">
        <v>22</v>
      </c>
      <c r="N1716" t="s">
        <v>779</v>
      </c>
      <c r="O1716" t="s">
        <v>29</v>
      </c>
      <c r="P1716" t="s">
        <v>780</v>
      </c>
      <c r="Q1716" s="13">
        <v>2162</v>
      </c>
      <c r="S1716" s="1">
        <v>0.3</v>
      </c>
      <c r="T1716" t="s">
        <v>168</v>
      </c>
      <c r="U1716" t="s">
        <v>24</v>
      </c>
      <c r="V1716" t="b">
        <v>0</v>
      </c>
      <c r="W1716">
        <v>2.5</v>
      </c>
      <c r="X1716" t="s">
        <v>157</v>
      </c>
      <c r="Y1716" t="s">
        <v>26</v>
      </c>
    </row>
    <row r="1717" spans="1:25" x14ac:dyDescent="0.4">
      <c r="A1717" t="s">
        <v>2080</v>
      </c>
      <c r="B1717" s="2">
        <f ca="1">TODAY()+OpportunityTbl[[#This Row],[CreatedOn_DaysFromToday]]</f>
        <v>45003</v>
      </c>
      <c r="C1717" s="2">
        <f ca="1">TODAY()+OpportunityTbl[[#This Row],[EstCloseDate_DaysFromToday]]</f>
        <v>45069</v>
      </c>
      <c r="D1717">
        <f ca="1">IF(OpportunityTbl[[#This Row],[statecode]]=0,"",OpportunityTbl[[#This Row],[Estimated Close Date]])</f>
        <v>45069</v>
      </c>
      <c r="E1717" s="14">
        <v>-107</v>
      </c>
      <c r="F1717" s="14">
        <v>-41</v>
      </c>
      <c r="G1717" t="s">
        <v>27</v>
      </c>
      <c r="H1717" t="s">
        <v>28</v>
      </c>
      <c r="I1717">
        <v>2</v>
      </c>
      <c r="J1717">
        <v>4</v>
      </c>
      <c r="K1717" t="s">
        <v>10622</v>
      </c>
      <c r="L1717" t="s">
        <v>12238</v>
      </c>
      <c r="M1717" t="s">
        <v>22</v>
      </c>
      <c r="N1717" t="s">
        <v>1617</v>
      </c>
      <c r="O1717" t="s">
        <v>29</v>
      </c>
      <c r="P1717" t="s">
        <v>1620</v>
      </c>
      <c r="Q1717" s="13">
        <v>3103</v>
      </c>
      <c r="S1717" s="1">
        <v>0.3</v>
      </c>
      <c r="T1717" t="s">
        <v>168</v>
      </c>
      <c r="U1717" t="s">
        <v>97</v>
      </c>
      <c r="V1717" t="b">
        <v>1</v>
      </c>
      <c r="W1717">
        <v>3</v>
      </c>
      <c r="X1717" t="s">
        <v>157</v>
      </c>
      <c r="Y1717" t="s">
        <v>26</v>
      </c>
    </row>
    <row r="1718" spans="1:25" x14ac:dyDescent="0.4">
      <c r="A1718" t="s">
        <v>2798</v>
      </c>
      <c r="B1718" s="2">
        <f ca="1">TODAY()+OpportunityTbl[[#This Row],[CreatedOn_DaysFromToday]]</f>
        <v>45003</v>
      </c>
      <c r="C1718" s="2">
        <f ca="1">TODAY()+OpportunityTbl[[#This Row],[EstCloseDate_DaysFromToday]]</f>
        <v>45062</v>
      </c>
      <c r="D1718">
        <f ca="1">IF(OpportunityTbl[[#This Row],[statecode]]=0,"",OpportunityTbl[[#This Row],[Estimated Close Date]])</f>
        <v>45062</v>
      </c>
      <c r="E1718" s="14">
        <v>-107</v>
      </c>
      <c r="F1718" s="14">
        <v>-48</v>
      </c>
      <c r="G1718" t="s">
        <v>27</v>
      </c>
      <c r="H1718" t="s">
        <v>28</v>
      </c>
      <c r="I1718">
        <v>2</v>
      </c>
      <c r="J1718">
        <v>4</v>
      </c>
      <c r="K1718" t="s">
        <v>10706</v>
      </c>
      <c r="L1718" t="s">
        <v>12239</v>
      </c>
      <c r="M1718" t="s">
        <v>22</v>
      </c>
      <c r="N1718" t="s">
        <v>2022</v>
      </c>
      <c r="O1718" t="s">
        <v>29</v>
      </c>
      <c r="P1718" t="s">
        <v>2023</v>
      </c>
      <c r="Q1718" s="13">
        <v>6530</v>
      </c>
      <c r="S1718" s="1">
        <v>0.1</v>
      </c>
      <c r="T1718" t="s">
        <v>23</v>
      </c>
      <c r="U1718" t="s">
        <v>24</v>
      </c>
      <c r="V1718" t="b">
        <v>1</v>
      </c>
      <c r="W1718">
        <v>3</v>
      </c>
      <c r="X1718" t="s">
        <v>25</v>
      </c>
      <c r="Y1718" t="s">
        <v>26</v>
      </c>
    </row>
    <row r="1719" spans="1:25" x14ac:dyDescent="0.4">
      <c r="A1719" t="s">
        <v>3213</v>
      </c>
      <c r="B1719" s="2">
        <f ca="1">TODAY()+OpportunityTbl[[#This Row],[CreatedOn_DaysFromToday]]</f>
        <v>45003</v>
      </c>
      <c r="C1719" s="2">
        <f ca="1">TODAY()+OpportunityTbl[[#This Row],[EstCloseDate_DaysFromToday]]</f>
        <v>45045</v>
      </c>
      <c r="D1719">
        <f ca="1">IF(OpportunityTbl[[#This Row],[statecode]]=0,"",OpportunityTbl[[#This Row],[Estimated Close Date]])</f>
        <v>45045</v>
      </c>
      <c r="E1719" s="14">
        <v>-107</v>
      </c>
      <c r="F1719" s="14">
        <v>-65</v>
      </c>
      <c r="G1719" t="s">
        <v>27</v>
      </c>
      <c r="H1719" t="s">
        <v>28</v>
      </c>
      <c r="I1719">
        <v>2</v>
      </c>
      <c r="J1719">
        <v>4</v>
      </c>
      <c r="K1719" t="s">
        <v>10720</v>
      </c>
      <c r="L1719" t="s">
        <v>12239</v>
      </c>
      <c r="M1719" t="s">
        <v>22</v>
      </c>
      <c r="N1719" t="s">
        <v>1710</v>
      </c>
      <c r="O1719" t="s">
        <v>29</v>
      </c>
      <c r="P1719" t="s">
        <v>1713</v>
      </c>
      <c r="Q1719" s="13">
        <v>8296</v>
      </c>
      <c r="S1719" s="1">
        <v>0.1</v>
      </c>
      <c r="T1719" t="s">
        <v>23</v>
      </c>
      <c r="U1719" t="s">
        <v>24</v>
      </c>
      <c r="V1719" t="b">
        <v>1</v>
      </c>
      <c r="W1719">
        <v>3.5</v>
      </c>
      <c r="X1719" t="s">
        <v>25</v>
      </c>
      <c r="Y1719" t="s">
        <v>26</v>
      </c>
    </row>
    <row r="1720" spans="1:25" x14ac:dyDescent="0.4">
      <c r="A1720" t="s">
        <v>4155</v>
      </c>
      <c r="B1720" s="2">
        <f ca="1">TODAY()+OpportunityTbl[[#This Row],[CreatedOn_DaysFromToday]]</f>
        <v>45003</v>
      </c>
      <c r="C1720" s="2">
        <f ca="1">TODAY()+OpportunityTbl[[#This Row],[EstCloseDate_DaysFromToday]]</f>
        <v>45068</v>
      </c>
      <c r="D1720">
        <f ca="1">IF(OpportunityTbl[[#This Row],[statecode]]=0,"",OpportunityTbl[[#This Row],[Estimated Close Date]])</f>
        <v>45068</v>
      </c>
      <c r="E1720" s="14">
        <v>-107</v>
      </c>
      <c r="F1720" s="14">
        <v>-42</v>
      </c>
      <c r="G1720" t="s">
        <v>27</v>
      </c>
      <c r="H1720" t="s">
        <v>28</v>
      </c>
      <c r="I1720">
        <v>2</v>
      </c>
      <c r="J1720">
        <v>4</v>
      </c>
      <c r="K1720" t="s">
        <v>10630</v>
      </c>
      <c r="L1720" t="s">
        <v>12239</v>
      </c>
      <c r="M1720" t="s">
        <v>22</v>
      </c>
      <c r="N1720" t="s">
        <v>480</v>
      </c>
      <c r="O1720" t="s">
        <v>29</v>
      </c>
      <c r="P1720" t="s">
        <v>550</v>
      </c>
      <c r="Q1720" s="13">
        <v>7747</v>
      </c>
      <c r="S1720" s="1">
        <v>0.1</v>
      </c>
      <c r="T1720" t="s">
        <v>23</v>
      </c>
      <c r="U1720" t="s">
        <v>24</v>
      </c>
      <c r="V1720" t="b">
        <v>0</v>
      </c>
      <c r="W1720">
        <v>2</v>
      </c>
      <c r="X1720" t="s">
        <v>25</v>
      </c>
      <c r="Y1720" t="s">
        <v>26</v>
      </c>
    </row>
    <row r="1721" spans="1:25" x14ac:dyDescent="0.4">
      <c r="A1721" t="s">
        <v>5758</v>
      </c>
      <c r="B1721" s="2">
        <f ca="1">TODAY()+OpportunityTbl[[#This Row],[CreatedOn_DaysFromToday]]</f>
        <v>45003</v>
      </c>
      <c r="C1721" s="2">
        <f ca="1">TODAY()+OpportunityTbl[[#This Row],[EstCloseDate_DaysFromToday]]</f>
        <v>45046</v>
      </c>
      <c r="D1721">
        <f ca="1">IF(OpportunityTbl[[#This Row],[statecode]]=0,"",OpportunityTbl[[#This Row],[Estimated Close Date]])</f>
        <v>45046</v>
      </c>
      <c r="E1721" s="14">
        <v>-107</v>
      </c>
      <c r="F1721" s="14">
        <v>-64</v>
      </c>
      <c r="G1721" t="s">
        <v>27</v>
      </c>
      <c r="H1721" t="s">
        <v>28</v>
      </c>
      <c r="I1721">
        <v>2</v>
      </c>
      <c r="J1721">
        <v>4</v>
      </c>
      <c r="K1721" t="s">
        <v>10677</v>
      </c>
      <c r="L1721" t="s">
        <v>12239</v>
      </c>
      <c r="M1721" t="s">
        <v>22</v>
      </c>
      <c r="N1721" t="s">
        <v>1710</v>
      </c>
      <c r="O1721" t="s">
        <v>29</v>
      </c>
      <c r="P1721" t="s">
        <v>1713</v>
      </c>
      <c r="Q1721" s="13">
        <v>5915</v>
      </c>
      <c r="S1721" s="1">
        <v>0.1</v>
      </c>
      <c r="T1721" t="s">
        <v>23</v>
      </c>
      <c r="U1721" t="s">
        <v>97</v>
      </c>
      <c r="V1721" t="b">
        <v>1</v>
      </c>
      <c r="W1721">
        <v>3.5</v>
      </c>
      <c r="X1721" t="s">
        <v>25</v>
      </c>
      <c r="Y1721" t="s">
        <v>4896</v>
      </c>
    </row>
    <row r="1722" spans="1:25" x14ac:dyDescent="0.4">
      <c r="A1722" t="s">
        <v>6564</v>
      </c>
      <c r="B1722" s="2">
        <f ca="1">TODAY()+OpportunityTbl[[#This Row],[CreatedOn_DaysFromToday]]</f>
        <v>45003</v>
      </c>
      <c r="C1722" s="2">
        <f ca="1">TODAY()+OpportunityTbl[[#This Row],[EstCloseDate_DaysFromToday]]</f>
        <v>45045</v>
      </c>
      <c r="D1722">
        <f ca="1">IF(OpportunityTbl[[#This Row],[statecode]]=0,"",OpportunityTbl[[#This Row],[Estimated Close Date]])</f>
        <v>45045</v>
      </c>
      <c r="E1722" s="14">
        <v>-107</v>
      </c>
      <c r="F1722" s="14">
        <v>-65</v>
      </c>
      <c r="G1722" t="s">
        <v>27</v>
      </c>
      <c r="H1722" t="s">
        <v>28</v>
      </c>
      <c r="I1722">
        <v>2</v>
      </c>
      <c r="J1722">
        <v>4</v>
      </c>
      <c r="K1722" t="s">
        <v>10690</v>
      </c>
      <c r="L1722" t="s">
        <v>12236</v>
      </c>
      <c r="M1722" t="s">
        <v>22</v>
      </c>
      <c r="N1722" t="s">
        <v>469</v>
      </c>
      <c r="O1722" t="s">
        <v>29</v>
      </c>
      <c r="P1722" t="s">
        <v>470</v>
      </c>
      <c r="Q1722" s="13">
        <v>3354</v>
      </c>
      <c r="S1722" s="1">
        <v>0.5</v>
      </c>
      <c r="T1722" t="s">
        <v>168</v>
      </c>
      <c r="U1722" t="s">
        <v>100</v>
      </c>
      <c r="V1722" t="b">
        <v>0</v>
      </c>
      <c r="W1722">
        <v>2.5</v>
      </c>
      <c r="X1722" t="s">
        <v>240</v>
      </c>
      <c r="Y1722" t="s">
        <v>4899</v>
      </c>
    </row>
    <row r="1723" spans="1:25" x14ac:dyDescent="0.4">
      <c r="A1723" t="s">
        <v>6719</v>
      </c>
      <c r="B1723" s="2">
        <f ca="1">TODAY()+OpportunityTbl[[#This Row],[CreatedOn_DaysFromToday]]</f>
        <v>45003</v>
      </c>
      <c r="C1723" s="2">
        <f ca="1">TODAY()+OpportunityTbl[[#This Row],[EstCloseDate_DaysFromToday]]</f>
        <v>45069</v>
      </c>
      <c r="D1723">
        <f ca="1">IF(OpportunityTbl[[#This Row],[statecode]]=0,"",OpportunityTbl[[#This Row],[Estimated Close Date]])</f>
        <v>45069</v>
      </c>
      <c r="E1723" s="14">
        <v>-107</v>
      </c>
      <c r="F1723" s="14">
        <v>-41</v>
      </c>
      <c r="G1723" t="s">
        <v>27</v>
      </c>
      <c r="H1723" t="s">
        <v>28</v>
      </c>
      <c r="I1723">
        <v>2</v>
      </c>
      <c r="J1723">
        <v>4</v>
      </c>
      <c r="K1723" t="s">
        <v>10626</v>
      </c>
      <c r="L1723" t="s">
        <v>12240</v>
      </c>
      <c r="M1723" t="s">
        <v>22</v>
      </c>
      <c r="N1723" t="s">
        <v>513</v>
      </c>
      <c r="O1723" t="s">
        <v>29</v>
      </c>
      <c r="P1723" t="s">
        <v>525</v>
      </c>
      <c r="Q1723" s="13">
        <v>4898</v>
      </c>
      <c r="S1723" s="1">
        <v>0.3</v>
      </c>
      <c r="T1723" t="s">
        <v>168</v>
      </c>
      <c r="U1723" t="s">
        <v>97</v>
      </c>
      <c r="V1723" t="b">
        <v>0</v>
      </c>
      <c r="W1723">
        <v>2.5</v>
      </c>
      <c r="X1723" t="s">
        <v>157</v>
      </c>
      <c r="Y1723" t="s">
        <v>4892</v>
      </c>
    </row>
    <row r="1724" spans="1:25" x14ac:dyDescent="0.4">
      <c r="A1724" t="s">
        <v>7582</v>
      </c>
      <c r="B1724" s="2">
        <f ca="1">TODAY()+OpportunityTbl[[#This Row],[CreatedOn_DaysFromToday]]</f>
        <v>45003</v>
      </c>
      <c r="C1724" s="2">
        <f ca="1">TODAY()+OpportunityTbl[[#This Row],[EstCloseDate_DaysFromToday]]</f>
        <v>45039</v>
      </c>
      <c r="D1724">
        <f ca="1">IF(OpportunityTbl[[#This Row],[statecode]]=0,"",OpportunityTbl[[#This Row],[Estimated Close Date]])</f>
        <v>45039</v>
      </c>
      <c r="E1724" s="14">
        <v>-107</v>
      </c>
      <c r="F1724" s="14">
        <v>-71</v>
      </c>
      <c r="G1724" t="s">
        <v>7082</v>
      </c>
      <c r="H1724" t="s">
        <v>7082</v>
      </c>
      <c r="I1724">
        <v>1</v>
      </c>
      <c r="J1724">
        <v>3</v>
      </c>
      <c r="K1724" t="s">
        <v>10676</v>
      </c>
      <c r="L1724" t="s">
        <v>12237</v>
      </c>
      <c r="M1724" t="s">
        <v>22</v>
      </c>
      <c r="N1724" t="s">
        <v>31</v>
      </c>
      <c r="O1724" t="s">
        <v>29</v>
      </c>
      <c r="P1724" t="s">
        <v>210</v>
      </c>
      <c r="Q1724" s="13">
        <v>2785</v>
      </c>
      <c r="R1724" s="13">
        <v>2687.53</v>
      </c>
      <c r="S1724" s="1">
        <v>0.5</v>
      </c>
      <c r="T1724" t="s">
        <v>168</v>
      </c>
      <c r="U1724" t="s">
        <v>100</v>
      </c>
      <c r="V1724" t="b">
        <v>1</v>
      </c>
      <c r="W1724">
        <v>3.5</v>
      </c>
      <c r="X1724" t="s">
        <v>240</v>
      </c>
      <c r="Y1724" t="s">
        <v>4890</v>
      </c>
    </row>
    <row r="1725" spans="1:25" x14ac:dyDescent="0.4">
      <c r="A1725" t="s">
        <v>7773</v>
      </c>
      <c r="B1725" s="2">
        <f ca="1">TODAY()+OpportunityTbl[[#This Row],[CreatedOn_DaysFromToday]]</f>
        <v>45003</v>
      </c>
      <c r="C1725" s="2">
        <f ca="1">TODAY()+OpportunityTbl[[#This Row],[EstCloseDate_DaysFromToday]]</f>
        <v>45050</v>
      </c>
      <c r="D1725">
        <f ca="1">IF(OpportunityTbl[[#This Row],[statecode]]=0,"",OpportunityTbl[[#This Row],[Estimated Close Date]])</f>
        <v>45050</v>
      </c>
      <c r="E1725" s="14">
        <v>-107</v>
      </c>
      <c r="F1725" s="14">
        <v>-60</v>
      </c>
      <c r="G1725" t="s">
        <v>7082</v>
      </c>
      <c r="H1725" t="s">
        <v>7082</v>
      </c>
      <c r="I1725">
        <v>1</v>
      </c>
      <c r="J1725">
        <v>3</v>
      </c>
      <c r="K1725" t="s">
        <v>10665</v>
      </c>
      <c r="L1725" t="s">
        <v>12234</v>
      </c>
      <c r="M1725" t="s">
        <v>22</v>
      </c>
      <c r="N1725" t="s">
        <v>1710</v>
      </c>
      <c r="O1725" t="s">
        <v>29</v>
      </c>
      <c r="P1725" t="s">
        <v>1711</v>
      </c>
      <c r="Q1725" s="13">
        <v>1985</v>
      </c>
      <c r="R1725" s="13">
        <v>1905.6</v>
      </c>
      <c r="S1725" s="1">
        <v>0.5</v>
      </c>
      <c r="T1725" t="s">
        <v>168</v>
      </c>
      <c r="U1725" t="s">
        <v>24</v>
      </c>
      <c r="V1725" t="b">
        <v>1</v>
      </c>
      <c r="W1725">
        <v>4</v>
      </c>
      <c r="X1725" t="s">
        <v>240</v>
      </c>
      <c r="Y1725" t="s">
        <v>4916</v>
      </c>
    </row>
    <row r="1726" spans="1:25" x14ac:dyDescent="0.4">
      <c r="A1726" t="s">
        <v>9333</v>
      </c>
      <c r="B1726" s="2">
        <f ca="1">TODAY()+OpportunityTbl[[#This Row],[CreatedOn_DaysFromToday]]</f>
        <v>45003</v>
      </c>
      <c r="C1726" s="2">
        <f ca="1">TODAY()+OpportunityTbl[[#This Row],[EstCloseDate_DaysFromToday]]</f>
        <v>45051</v>
      </c>
      <c r="D1726">
        <f ca="1">IF(OpportunityTbl[[#This Row],[statecode]]=0,"",OpportunityTbl[[#This Row],[Estimated Close Date]])</f>
        <v>45051</v>
      </c>
      <c r="E1726" s="14">
        <v>-107</v>
      </c>
      <c r="F1726" s="14">
        <v>-59</v>
      </c>
      <c r="G1726" t="s">
        <v>7082</v>
      </c>
      <c r="H1726" t="s">
        <v>7082</v>
      </c>
      <c r="I1726">
        <v>1</v>
      </c>
      <c r="J1726">
        <v>3</v>
      </c>
      <c r="K1726" t="s">
        <v>10692</v>
      </c>
      <c r="L1726" t="s">
        <v>12234</v>
      </c>
      <c r="M1726" t="s">
        <v>22</v>
      </c>
      <c r="N1726" t="s">
        <v>513</v>
      </c>
      <c r="O1726" t="s">
        <v>29</v>
      </c>
      <c r="P1726" t="s">
        <v>514</v>
      </c>
      <c r="Q1726" s="13">
        <v>2715</v>
      </c>
      <c r="R1726" s="13">
        <v>2647.13</v>
      </c>
      <c r="S1726" s="1">
        <v>0.3</v>
      </c>
      <c r="T1726" t="s">
        <v>168</v>
      </c>
      <c r="U1726" t="s">
        <v>97</v>
      </c>
      <c r="V1726" t="b">
        <v>1</v>
      </c>
      <c r="W1726">
        <v>2.5</v>
      </c>
      <c r="X1726" t="s">
        <v>157</v>
      </c>
      <c r="Y1726" t="s">
        <v>26</v>
      </c>
    </row>
    <row r="1727" spans="1:25" x14ac:dyDescent="0.4">
      <c r="A1727" t="s">
        <v>9486</v>
      </c>
      <c r="B1727" s="2">
        <f ca="1">TODAY()+OpportunityTbl[[#This Row],[CreatedOn_DaysFromToday]]</f>
        <v>45003</v>
      </c>
      <c r="C1727" s="2">
        <f ca="1">TODAY()+OpportunityTbl[[#This Row],[EstCloseDate_DaysFromToday]]</f>
        <v>45044</v>
      </c>
      <c r="D1727">
        <f ca="1">IF(OpportunityTbl[[#This Row],[statecode]]=0,"",OpportunityTbl[[#This Row],[Estimated Close Date]])</f>
        <v>45044</v>
      </c>
      <c r="E1727" s="14">
        <v>-107</v>
      </c>
      <c r="F1727" s="14">
        <v>-66</v>
      </c>
      <c r="G1727" t="s">
        <v>7082</v>
      </c>
      <c r="H1727" t="s">
        <v>7082</v>
      </c>
      <c r="I1727">
        <v>1</v>
      </c>
      <c r="J1727">
        <v>3</v>
      </c>
      <c r="K1727" t="s">
        <v>10704</v>
      </c>
      <c r="L1727" t="s">
        <v>12236</v>
      </c>
      <c r="M1727" t="s">
        <v>22</v>
      </c>
      <c r="N1727" t="s">
        <v>469</v>
      </c>
      <c r="O1727" t="s">
        <v>29</v>
      </c>
      <c r="P1727" t="s">
        <v>470</v>
      </c>
      <c r="Q1727" s="13">
        <v>2828</v>
      </c>
      <c r="R1727" s="13">
        <v>2757.3</v>
      </c>
      <c r="S1727" s="1">
        <v>0.5</v>
      </c>
      <c r="T1727" t="s">
        <v>168</v>
      </c>
      <c r="U1727" t="s">
        <v>97</v>
      </c>
      <c r="V1727" t="b">
        <v>1</v>
      </c>
      <c r="W1727">
        <v>2.5</v>
      </c>
      <c r="X1727" t="s">
        <v>240</v>
      </c>
      <c r="Y1727" t="s">
        <v>26</v>
      </c>
    </row>
    <row r="1728" spans="1:25" x14ac:dyDescent="0.4">
      <c r="A1728" t="s">
        <v>9942</v>
      </c>
      <c r="B1728" s="2">
        <f ca="1">TODAY()+OpportunityTbl[[#This Row],[CreatedOn_DaysFromToday]]</f>
        <v>45003</v>
      </c>
      <c r="C1728" s="2">
        <f ca="1">TODAY()+OpportunityTbl[[#This Row],[EstCloseDate_DaysFromToday]]</f>
        <v>45042</v>
      </c>
      <c r="D1728">
        <f ca="1">IF(OpportunityTbl[[#This Row],[statecode]]=0,"",OpportunityTbl[[#This Row],[Estimated Close Date]])</f>
        <v>45042</v>
      </c>
      <c r="E1728" s="14">
        <v>-107</v>
      </c>
      <c r="F1728" s="14">
        <v>-68</v>
      </c>
      <c r="G1728" t="s">
        <v>7082</v>
      </c>
      <c r="H1728" t="s">
        <v>7082</v>
      </c>
      <c r="I1728">
        <v>1</v>
      </c>
      <c r="J1728">
        <v>3</v>
      </c>
      <c r="K1728" t="s">
        <v>10683</v>
      </c>
      <c r="L1728" t="s">
        <v>12239</v>
      </c>
      <c r="M1728" t="s">
        <v>22</v>
      </c>
      <c r="N1728" t="s">
        <v>2121</v>
      </c>
      <c r="O1728" t="s">
        <v>29</v>
      </c>
      <c r="P1728" t="s">
        <v>4734</v>
      </c>
      <c r="Q1728" s="13">
        <v>9406</v>
      </c>
      <c r="R1728" s="13">
        <v>9123.82</v>
      </c>
      <c r="S1728" s="1">
        <v>0.9</v>
      </c>
      <c r="T1728" t="s">
        <v>4724</v>
      </c>
      <c r="U1728" t="s">
        <v>100</v>
      </c>
      <c r="V1728" t="b">
        <v>1</v>
      </c>
      <c r="W1728">
        <v>3</v>
      </c>
      <c r="X1728" t="s">
        <v>4732</v>
      </c>
      <c r="Y1728" t="s">
        <v>26</v>
      </c>
    </row>
    <row r="1729" spans="1:25" x14ac:dyDescent="0.4">
      <c r="A1729" t="s">
        <v>423</v>
      </c>
      <c r="B1729" s="2">
        <f ca="1">TODAY()+OpportunityTbl[[#This Row],[CreatedOn_DaysFromToday]]</f>
        <v>45002</v>
      </c>
      <c r="C1729" s="2">
        <f ca="1">TODAY()+OpportunityTbl[[#This Row],[EstCloseDate_DaysFromToday]]</f>
        <v>45040</v>
      </c>
      <c r="D1729">
        <f ca="1">IF(OpportunityTbl[[#This Row],[statecode]]=0,"",OpportunityTbl[[#This Row],[Estimated Close Date]])</f>
        <v>45040</v>
      </c>
      <c r="E1729" s="14">
        <v>-108</v>
      </c>
      <c r="F1729" s="14">
        <v>-70</v>
      </c>
      <c r="G1729" t="s">
        <v>27</v>
      </c>
      <c r="H1729" t="s">
        <v>28</v>
      </c>
      <c r="I1729">
        <v>2</v>
      </c>
      <c r="J1729">
        <v>4</v>
      </c>
      <c r="K1729" t="s">
        <v>10726</v>
      </c>
      <c r="L1729" t="s">
        <v>12240</v>
      </c>
      <c r="M1729" t="s">
        <v>22</v>
      </c>
      <c r="N1729" t="s">
        <v>31</v>
      </c>
      <c r="O1729" t="s">
        <v>29</v>
      </c>
      <c r="P1729" t="s">
        <v>417</v>
      </c>
      <c r="Q1729" s="13">
        <v>8079</v>
      </c>
      <c r="S1729" s="1">
        <v>0.1</v>
      </c>
      <c r="T1729" t="s">
        <v>23</v>
      </c>
      <c r="U1729" t="s">
        <v>24</v>
      </c>
      <c r="V1729" t="b">
        <v>1</v>
      </c>
      <c r="W1729">
        <v>2.5</v>
      </c>
      <c r="X1729" t="s">
        <v>25</v>
      </c>
      <c r="Y1729" t="s">
        <v>26</v>
      </c>
    </row>
    <row r="1730" spans="1:25" x14ac:dyDescent="0.4">
      <c r="A1730" t="s">
        <v>424</v>
      </c>
      <c r="B1730" s="2">
        <f ca="1">TODAY()+OpportunityTbl[[#This Row],[CreatedOn_DaysFromToday]]</f>
        <v>45002</v>
      </c>
      <c r="C1730" s="2">
        <f ca="1">TODAY()+OpportunityTbl[[#This Row],[EstCloseDate_DaysFromToday]]</f>
        <v>45040</v>
      </c>
      <c r="D1730">
        <f ca="1">IF(OpportunityTbl[[#This Row],[statecode]]=0,"",OpportunityTbl[[#This Row],[Estimated Close Date]])</f>
        <v>45040</v>
      </c>
      <c r="E1730" s="14">
        <v>-108</v>
      </c>
      <c r="F1730" s="14">
        <v>-70</v>
      </c>
      <c r="G1730" t="s">
        <v>27</v>
      </c>
      <c r="H1730" t="s">
        <v>28</v>
      </c>
      <c r="I1730">
        <v>2</v>
      </c>
      <c r="J1730">
        <v>4</v>
      </c>
      <c r="K1730" t="s">
        <v>10718</v>
      </c>
      <c r="L1730" t="s">
        <v>12234</v>
      </c>
      <c r="M1730" t="s">
        <v>22</v>
      </c>
      <c r="N1730" t="s">
        <v>31</v>
      </c>
      <c r="O1730" t="s">
        <v>29</v>
      </c>
      <c r="P1730" t="s">
        <v>419</v>
      </c>
      <c r="Q1730" s="13">
        <v>1763</v>
      </c>
      <c r="S1730" s="1">
        <v>0.1</v>
      </c>
      <c r="T1730" t="s">
        <v>23</v>
      </c>
      <c r="U1730" t="s">
        <v>24</v>
      </c>
      <c r="V1730" t="b">
        <v>1</v>
      </c>
      <c r="W1730">
        <v>2.5</v>
      </c>
      <c r="X1730" t="s">
        <v>157</v>
      </c>
      <c r="Y1730" t="s">
        <v>26</v>
      </c>
    </row>
    <row r="1731" spans="1:25" x14ac:dyDescent="0.4">
      <c r="A1731" t="s">
        <v>579</v>
      </c>
      <c r="B1731" s="2">
        <f ca="1">TODAY()+OpportunityTbl[[#This Row],[CreatedOn_DaysFromToday]]</f>
        <v>45002</v>
      </c>
      <c r="C1731" s="2">
        <f ca="1">TODAY()+OpportunityTbl[[#This Row],[EstCloseDate_DaysFromToday]]</f>
        <v>45048</v>
      </c>
      <c r="D1731">
        <f ca="1">IF(OpportunityTbl[[#This Row],[statecode]]=0,"",OpportunityTbl[[#This Row],[Estimated Close Date]])</f>
        <v>45048</v>
      </c>
      <c r="E1731" s="14">
        <v>-108</v>
      </c>
      <c r="F1731" s="14">
        <v>-62</v>
      </c>
      <c r="G1731" t="s">
        <v>27</v>
      </c>
      <c r="H1731" t="s">
        <v>28</v>
      </c>
      <c r="I1731">
        <v>2</v>
      </c>
      <c r="J1731">
        <v>4</v>
      </c>
      <c r="K1731" t="s">
        <v>10716</v>
      </c>
      <c r="L1731" t="s">
        <v>12234</v>
      </c>
      <c r="M1731" t="s">
        <v>22</v>
      </c>
      <c r="N1731" t="s">
        <v>518</v>
      </c>
      <c r="O1731" t="s">
        <v>29</v>
      </c>
      <c r="P1731" t="s">
        <v>519</v>
      </c>
      <c r="Q1731" s="13">
        <v>2176</v>
      </c>
      <c r="S1731" s="1">
        <v>0.3</v>
      </c>
      <c r="T1731" t="s">
        <v>168</v>
      </c>
      <c r="U1731" t="s">
        <v>24</v>
      </c>
      <c r="V1731" t="b">
        <v>1</v>
      </c>
      <c r="W1731">
        <v>2.5</v>
      </c>
      <c r="X1731" t="s">
        <v>157</v>
      </c>
      <c r="Y1731" t="s">
        <v>26</v>
      </c>
    </row>
    <row r="1732" spans="1:25" x14ac:dyDescent="0.4">
      <c r="A1732" t="s">
        <v>580</v>
      </c>
      <c r="B1732" s="2">
        <f ca="1">TODAY()+OpportunityTbl[[#This Row],[CreatedOn_DaysFromToday]]</f>
        <v>45002</v>
      </c>
      <c r="C1732" s="2">
        <f ca="1">TODAY()+OpportunityTbl[[#This Row],[EstCloseDate_DaysFromToday]]</f>
        <v>45090</v>
      </c>
      <c r="D1732">
        <f ca="1">IF(OpportunityTbl[[#This Row],[statecode]]=0,"",OpportunityTbl[[#This Row],[Estimated Close Date]])</f>
        <v>45090</v>
      </c>
      <c r="E1732" s="14">
        <v>-108</v>
      </c>
      <c r="F1732" s="14">
        <v>-20</v>
      </c>
      <c r="G1732" t="s">
        <v>27</v>
      </c>
      <c r="H1732" t="s">
        <v>28</v>
      </c>
      <c r="I1732">
        <v>2</v>
      </c>
      <c r="J1732">
        <v>4</v>
      </c>
      <c r="K1732" t="s">
        <v>10650</v>
      </c>
      <c r="L1732" t="s">
        <v>12236</v>
      </c>
      <c r="M1732" t="s">
        <v>22</v>
      </c>
      <c r="N1732" t="s">
        <v>534</v>
      </c>
      <c r="O1732" t="s">
        <v>29</v>
      </c>
      <c r="P1732" t="s">
        <v>581</v>
      </c>
      <c r="Q1732" s="13">
        <v>3476</v>
      </c>
      <c r="S1732" s="1">
        <v>0.3</v>
      </c>
      <c r="T1732" t="s">
        <v>168</v>
      </c>
      <c r="U1732" t="s">
        <v>97</v>
      </c>
      <c r="V1732" t="b">
        <v>0</v>
      </c>
      <c r="W1732">
        <v>2.5</v>
      </c>
      <c r="X1732" t="s">
        <v>157</v>
      </c>
      <c r="Y1732" t="s">
        <v>26</v>
      </c>
    </row>
    <row r="1733" spans="1:25" x14ac:dyDescent="0.4">
      <c r="A1733" t="s">
        <v>1970</v>
      </c>
      <c r="B1733" s="2">
        <f ca="1">TODAY()+OpportunityTbl[[#This Row],[CreatedOn_DaysFromToday]]</f>
        <v>45002</v>
      </c>
      <c r="C1733" s="2">
        <f ca="1">TODAY()+OpportunityTbl[[#This Row],[EstCloseDate_DaysFromToday]]</f>
        <v>45050</v>
      </c>
      <c r="D1733">
        <f ca="1">IF(OpportunityTbl[[#This Row],[statecode]]=0,"",OpportunityTbl[[#This Row],[Estimated Close Date]])</f>
        <v>45050</v>
      </c>
      <c r="E1733" s="14">
        <v>-108</v>
      </c>
      <c r="F1733" s="14">
        <v>-60</v>
      </c>
      <c r="G1733" t="s">
        <v>27</v>
      </c>
      <c r="H1733" t="s">
        <v>28</v>
      </c>
      <c r="I1733">
        <v>2</v>
      </c>
      <c r="J1733">
        <v>4</v>
      </c>
      <c r="K1733" t="s">
        <v>10744</v>
      </c>
      <c r="L1733" t="s">
        <v>12239</v>
      </c>
      <c r="M1733" t="s">
        <v>22</v>
      </c>
      <c r="N1733" t="s">
        <v>513</v>
      </c>
      <c r="O1733" t="s">
        <v>29</v>
      </c>
      <c r="P1733" t="s">
        <v>514</v>
      </c>
      <c r="Q1733" s="13">
        <v>7894</v>
      </c>
      <c r="S1733" s="1">
        <v>0.3</v>
      </c>
      <c r="T1733" t="s">
        <v>168</v>
      </c>
      <c r="U1733" t="s">
        <v>24</v>
      </c>
      <c r="V1733" t="b">
        <v>1</v>
      </c>
      <c r="W1733">
        <v>2</v>
      </c>
      <c r="X1733" t="s">
        <v>157</v>
      </c>
      <c r="Y1733" t="s">
        <v>26</v>
      </c>
    </row>
    <row r="1734" spans="1:25" x14ac:dyDescent="0.4">
      <c r="A1734" t="s">
        <v>2799</v>
      </c>
      <c r="B1734" s="2">
        <f ca="1">TODAY()+OpportunityTbl[[#This Row],[CreatedOn_DaysFromToday]]</f>
        <v>45002</v>
      </c>
      <c r="C1734" s="2">
        <f ca="1">TODAY()+OpportunityTbl[[#This Row],[EstCloseDate_DaysFromToday]]</f>
        <v>45062</v>
      </c>
      <c r="D1734">
        <f ca="1">IF(OpportunityTbl[[#This Row],[statecode]]=0,"",OpportunityTbl[[#This Row],[Estimated Close Date]])</f>
        <v>45062</v>
      </c>
      <c r="E1734" s="14">
        <v>-108</v>
      </c>
      <c r="F1734" s="14">
        <v>-48</v>
      </c>
      <c r="G1734" t="s">
        <v>27</v>
      </c>
      <c r="H1734" t="s">
        <v>28</v>
      </c>
      <c r="I1734">
        <v>2</v>
      </c>
      <c r="J1734">
        <v>4</v>
      </c>
      <c r="K1734" t="s">
        <v>10677</v>
      </c>
      <c r="L1734" t="s">
        <v>12239</v>
      </c>
      <c r="M1734" t="s">
        <v>22</v>
      </c>
      <c r="N1734" t="s">
        <v>2022</v>
      </c>
      <c r="O1734" t="s">
        <v>29</v>
      </c>
      <c r="P1734" t="s">
        <v>2023</v>
      </c>
      <c r="Q1734" s="13">
        <v>8963</v>
      </c>
      <c r="S1734" s="1">
        <v>0.1</v>
      </c>
      <c r="T1734" t="s">
        <v>23</v>
      </c>
      <c r="U1734" t="s">
        <v>97</v>
      </c>
      <c r="V1734" t="b">
        <v>1</v>
      </c>
      <c r="W1734">
        <v>3</v>
      </c>
      <c r="X1734" t="s">
        <v>25</v>
      </c>
      <c r="Y1734" t="s">
        <v>26</v>
      </c>
    </row>
    <row r="1735" spans="1:25" x14ac:dyDescent="0.4">
      <c r="A1735" t="s">
        <v>2800</v>
      </c>
      <c r="B1735" s="2">
        <f ca="1">TODAY()+OpportunityTbl[[#This Row],[CreatedOn_DaysFromToday]]</f>
        <v>45002</v>
      </c>
      <c r="C1735" s="2">
        <f ca="1">TODAY()+OpportunityTbl[[#This Row],[EstCloseDate_DaysFromToday]]</f>
        <v>45047</v>
      </c>
      <c r="D1735">
        <f ca="1">IF(OpportunityTbl[[#This Row],[statecode]]=0,"",OpportunityTbl[[#This Row],[Estimated Close Date]])</f>
        <v>45047</v>
      </c>
      <c r="E1735" s="14">
        <v>-108</v>
      </c>
      <c r="F1735" s="14">
        <v>-63</v>
      </c>
      <c r="G1735" t="s">
        <v>27</v>
      </c>
      <c r="H1735" t="s">
        <v>28</v>
      </c>
      <c r="I1735">
        <v>2</v>
      </c>
      <c r="J1735">
        <v>4</v>
      </c>
      <c r="K1735" t="s">
        <v>10719</v>
      </c>
      <c r="L1735" t="s">
        <v>12239</v>
      </c>
      <c r="M1735" t="s">
        <v>22</v>
      </c>
      <c r="N1735" t="s">
        <v>2022</v>
      </c>
      <c r="O1735" t="s">
        <v>29</v>
      </c>
      <c r="P1735" t="s">
        <v>2023</v>
      </c>
      <c r="Q1735" s="13">
        <v>9248</v>
      </c>
      <c r="S1735" s="1">
        <v>0.1</v>
      </c>
      <c r="T1735" t="s">
        <v>23</v>
      </c>
      <c r="U1735" t="s">
        <v>100</v>
      </c>
      <c r="V1735" t="b">
        <v>1</v>
      </c>
      <c r="W1735">
        <v>3</v>
      </c>
      <c r="X1735" t="s">
        <v>25</v>
      </c>
      <c r="Y1735" t="s">
        <v>26</v>
      </c>
    </row>
    <row r="1736" spans="1:25" x14ac:dyDescent="0.4">
      <c r="A1736" t="s">
        <v>5292</v>
      </c>
      <c r="B1736" s="2">
        <f ca="1">TODAY()+OpportunityTbl[[#This Row],[CreatedOn_DaysFromToday]]</f>
        <v>45002</v>
      </c>
      <c r="C1736" s="2">
        <f ca="1">TODAY()+OpportunityTbl[[#This Row],[EstCloseDate_DaysFromToday]]</f>
        <v>45083</v>
      </c>
      <c r="D1736">
        <f ca="1">IF(OpportunityTbl[[#This Row],[statecode]]=0,"",OpportunityTbl[[#This Row],[Estimated Close Date]])</f>
        <v>45083</v>
      </c>
      <c r="E1736" s="14">
        <v>-108</v>
      </c>
      <c r="F1736" s="14">
        <v>-27</v>
      </c>
      <c r="G1736" t="s">
        <v>27</v>
      </c>
      <c r="H1736" t="s">
        <v>28</v>
      </c>
      <c r="I1736">
        <v>2</v>
      </c>
      <c r="J1736">
        <v>4</v>
      </c>
      <c r="K1736" t="s">
        <v>10619</v>
      </c>
      <c r="L1736" t="s">
        <v>12239</v>
      </c>
      <c r="M1736" t="s">
        <v>22</v>
      </c>
      <c r="N1736" t="s">
        <v>1617</v>
      </c>
      <c r="O1736" t="s">
        <v>29</v>
      </c>
      <c r="P1736" t="s">
        <v>1618</v>
      </c>
      <c r="Q1736" s="13">
        <v>7699</v>
      </c>
      <c r="S1736" s="1">
        <v>0.3</v>
      </c>
      <c r="T1736" t="s">
        <v>168</v>
      </c>
      <c r="U1736" t="s">
        <v>97</v>
      </c>
      <c r="V1736" t="b">
        <v>0</v>
      </c>
      <c r="W1736">
        <v>3</v>
      </c>
      <c r="X1736" t="s">
        <v>157</v>
      </c>
      <c r="Y1736" t="s">
        <v>4896</v>
      </c>
    </row>
    <row r="1737" spans="1:25" x14ac:dyDescent="0.4">
      <c r="A1737" t="s">
        <v>6068</v>
      </c>
      <c r="B1737" s="2">
        <f ca="1">TODAY()+OpportunityTbl[[#This Row],[CreatedOn_DaysFromToday]]</f>
        <v>45002</v>
      </c>
      <c r="C1737" s="2">
        <f ca="1">TODAY()+OpportunityTbl[[#This Row],[EstCloseDate_DaysFromToday]]</f>
        <v>45031</v>
      </c>
      <c r="D1737">
        <f ca="1">IF(OpportunityTbl[[#This Row],[statecode]]=0,"",OpportunityTbl[[#This Row],[Estimated Close Date]])</f>
        <v>45031</v>
      </c>
      <c r="E1737" s="14">
        <v>-108</v>
      </c>
      <c r="F1737" s="14">
        <v>-79</v>
      </c>
      <c r="G1737" t="s">
        <v>27</v>
      </c>
      <c r="H1737" t="s">
        <v>28</v>
      </c>
      <c r="I1737">
        <v>2</v>
      </c>
      <c r="J1737">
        <v>4</v>
      </c>
      <c r="K1737" t="s">
        <v>10745</v>
      </c>
      <c r="L1737" t="s">
        <v>12239</v>
      </c>
      <c r="M1737" t="s">
        <v>22</v>
      </c>
      <c r="N1737" t="s">
        <v>31</v>
      </c>
      <c r="O1737" t="s">
        <v>29</v>
      </c>
      <c r="P1737" t="s">
        <v>319</v>
      </c>
      <c r="Q1737" s="13">
        <v>8635</v>
      </c>
      <c r="S1737" s="1">
        <v>0.1</v>
      </c>
      <c r="T1737" t="s">
        <v>23</v>
      </c>
      <c r="U1737" t="s">
        <v>100</v>
      </c>
      <c r="V1737" t="b">
        <v>0</v>
      </c>
      <c r="W1737">
        <v>2</v>
      </c>
      <c r="X1737" t="s">
        <v>25</v>
      </c>
      <c r="Y1737" t="s">
        <v>4916</v>
      </c>
    </row>
    <row r="1738" spans="1:25" x14ac:dyDescent="0.4">
      <c r="A1738" t="s">
        <v>7192</v>
      </c>
      <c r="B1738" s="2">
        <f ca="1">TODAY()+OpportunityTbl[[#This Row],[CreatedOn_DaysFromToday]]</f>
        <v>45002</v>
      </c>
      <c r="C1738" s="2">
        <f ca="1">TODAY()+OpportunityTbl[[#This Row],[EstCloseDate_DaysFromToday]]</f>
        <v>45073</v>
      </c>
      <c r="D1738">
        <f ca="1">IF(OpportunityTbl[[#This Row],[statecode]]=0,"",OpportunityTbl[[#This Row],[Estimated Close Date]])</f>
        <v>45073</v>
      </c>
      <c r="E1738" s="14">
        <v>-108</v>
      </c>
      <c r="F1738" s="14">
        <v>-37</v>
      </c>
      <c r="G1738" t="s">
        <v>7082</v>
      </c>
      <c r="H1738" t="s">
        <v>7082</v>
      </c>
      <c r="I1738">
        <v>1</v>
      </c>
      <c r="J1738">
        <v>3</v>
      </c>
      <c r="K1738" t="s">
        <v>10623</v>
      </c>
      <c r="L1738" t="s">
        <v>12239</v>
      </c>
      <c r="M1738" t="s">
        <v>22</v>
      </c>
      <c r="N1738" t="s">
        <v>2121</v>
      </c>
      <c r="O1738" t="s">
        <v>29</v>
      </c>
      <c r="P1738" t="s">
        <v>2167</v>
      </c>
      <c r="Q1738" s="13">
        <v>8135</v>
      </c>
      <c r="R1738" s="13">
        <v>7890.95</v>
      </c>
      <c r="S1738" s="1">
        <v>0.9</v>
      </c>
      <c r="T1738" t="s">
        <v>4724</v>
      </c>
      <c r="U1738" t="s">
        <v>24</v>
      </c>
      <c r="V1738" t="b">
        <v>0</v>
      </c>
      <c r="W1738">
        <v>3</v>
      </c>
      <c r="X1738" t="s">
        <v>4732</v>
      </c>
      <c r="Y1738" t="s">
        <v>4914</v>
      </c>
    </row>
    <row r="1739" spans="1:25" x14ac:dyDescent="0.4">
      <c r="A1739" t="s">
        <v>7680</v>
      </c>
      <c r="B1739" s="2">
        <f ca="1">TODAY()+OpportunityTbl[[#This Row],[CreatedOn_DaysFromToday]]</f>
        <v>45002</v>
      </c>
      <c r="C1739" s="2">
        <f ca="1">TODAY()+OpportunityTbl[[#This Row],[EstCloseDate_DaysFromToday]]</f>
        <v>45051</v>
      </c>
      <c r="D1739">
        <f ca="1">IF(OpportunityTbl[[#This Row],[statecode]]=0,"",OpportunityTbl[[#This Row],[Estimated Close Date]])</f>
        <v>45051</v>
      </c>
      <c r="E1739" s="14">
        <v>-108</v>
      </c>
      <c r="F1739" s="14">
        <v>-59</v>
      </c>
      <c r="G1739" t="s">
        <v>7082</v>
      </c>
      <c r="H1739" t="s">
        <v>7082</v>
      </c>
      <c r="I1739">
        <v>1</v>
      </c>
      <c r="J1739">
        <v>3</v>
      </c>
      <c r="K1739" t="s">
        <v>10683</v>
      </c>
      <c r="L1739" t="s">
        <v>12238</v>
      </c>
      <c r="M1739" t="s">
        <v>22</v>
      </c>
      <c r="N1739" t="s">
        <v>31</v>
      </c>
      <c r="O1739" t="s">
        <v>29</v>
      </c>
      <c r="P1739" t="s">
        <v>32</v>
      </c>
      <c r="Q1739" s="13">
        <v>3203</v>
      </c>
      <c r="R1739" s="13">
        <v>3138.94</v>
      </c>
      <c r="S1739" s="1">
        <v>0.5</v>
      </c>
      <c r="T1739" t="s">
        <v>168</v>
      </c>
      <c r="U1739" t="s">
        <v>100</v>
      </c>
      <c r="V1739" t="b">
        <v>0</v>
      </c>
      <c r="W1739">
        <v>2</v>
      </c>
      <c r="X1739" t="s">
        <v>240</v>
      </c>
      <c r="Y1739" t="s">
        <v>4914</v>
      </c>
    </row>
    <row r="1740" spans="1:25" x14ac:dyDescent="0.4">
      <c r="A1740" t="s">
        <v>8013</v>
      </c>
      <c r="B1740" s="2">
        <f ca="1">TODAY()+OpportunityTbl[[#This Row],[CreatedOn_DaysFromToday]]</f>
        <v>45002</v>
      </c>
      <c r="C1740" s="2">
        <f ca="1">TODAY()+OpportunityTbl[[#This Row],[EstCloseDate_DaysFromToday]]</f>
        <v>45057</v>
      </c>
      <c r="D1740">
        <f ca="1">IF(OpportunityTbl[[#This Row],[statecode]]=0,"",OpportunityTbl[[#This Row],[Estimated Close Date]])</f>
        <v>45057</v>
      </c>
      <c r="E1740" s="14">
        <v>-108</v>
      </c>
      <c r="F1740" s="14">
        <v>-53</v>
      </c>
      <c r="G1740" t="s">
        <v>7082</v>
      </c>
      <c r="H1740" t="s">
        <v>7082</v>
      </c>
      <c r="I1740">
        <v>1</v>
      </c>
      <c r="J1740">
        <v>3</v>
      </c>
      <c r="K1740" t="s">
        <v>10730</v>
      </c>
      <c r="L1740" t="s">
        <v>12234</v>
      </c>
      <c r="M1740" t="s">
        <v>22</v>
      </c>
      <c r="N1740" t="s">
        <v>480</v>
      </c>
      <c r="O1740" t="s">
        <v>29</v>
      </c>
      <c r="P1740" t="s">
        <v>550</v>
      </c>
      <c r="Q1740" s="13">
        <v>2100</v>
      </c>
      <c r="R1740" s="13">
        <v>2047.5</v>
      </c>
      <c r="S1740" s="1">
        <v>0.3</v>
      </c>
      <c r="T1740" t="s">
        <v>168</v>
      </c>
      <c r="U1740" t="s">
        <v>24</v>
      </c>
      <c r="V1740" t="b">
        <v>1</v>
      </c>
      <c r="W1740">
        <v>2.5</v>
      </c>
      <c r="X1740" t="s">
        <v>240</v>
      </c>
      <c r="Y1740" t="s">
        <v>4890</v>
      </c>
    </row>
    <row r="1741" spans="1:25" x14ac:dyDescent="0.4">
      <c r="A1741" t="s">
        <v>8991</v>
      </c>
      <c r="B1741" s="2">
        <f ca="1">TODAY()+OpportunityTbl[[#This Row],[CreatedOn_DaysFromToday]]</f>
        <v>45002</v>
      </c>
      <c r="C1741" s="2">
        <f ca="1">TODAY()+OpportunityTbl[[#This Row],[EstCloseDate_DaysFromToday]]</f>
        <v>45061</v>
      </c>
      <c r="D1741">
        <f ca="1">IF(OpportunityTbl[[#This Row],[statecode]]=0,"",OpportunityTbl[[#This Row],[Estimated Close Date]])</f>
        <v>45061</v>
      </c>
      <c r="E1741" s="14">
        <v>-108</v>
      </c>
      <c r="F1741" s="14">
        <v>-49</v>
      </c>
      <c r="G1741" t="s">
        <v>7082</v>
      </c>
      <c r="H1741" t="s">
        <v>7082</v>
      </c>
      <c r="I1741">
        <v>1</v>
      </c>
      <c r="J1741">
        <v>3</v>
      </c>
      <c r="K1741" t="s">
        <v>10742</v>
      </c>
      <c r="L1741" t="s">
        <v>12238</v>
      </c>
      <c r="M1741" t="s">
        <v>22</v>
      </c>
      <c r="N1741" t="s">
        <v>469</v>
      </c>
      <c r="O1741" t="s">
        <v>29</v>
      </c>
      <c r="P1741" t="s">
        <v>511</v>
      </c>
      <c r="Q1741" s="13">
        <v>3799</v>
      </c>
      <c r="R1741" s="13">
        <v>3723.02</v>
      </c>
      <c r="S1741" s="1">
        <v>0.5</v>
      </c>
      <c r="T1741" t="s">
        <v>168</v>
      </c>
      <c r="U1741" t="s">
        <v>24</v>
      </c>
      <c r="V1741" t="b">
        <v>0</v>
      </c>
      <c r="W1741">
        <v>2</v>
      </c>
      <c r="X1741" t="s">
        <v>240</v>
      </c>
      <c r="Y1741" t="s">
        <v>26</v>
      </c>
    </row>
    <row r="1742" spans="1:25" x14ac:dyDescent="0.4">
      <c r="A1742" t="s">
        <v>9572</v>
      </c>
      <c r="B1742" s="2">
        <f ca="1">TODAY()+OpportunityTbl[[#This Row],[CreatedOn_DaysFromToday]]</f>
        <v>45002</v>
      </c>
      <c r="C1742" s="2">
        <f ca="1">TODAY()+OpportunityTbl[[#This Row],[EstCloseDate_DaysFromToday]]</f>
        <v>45047</v>
      </c>
      <c r="D1742">
        <f ca="1">IF(OpportunityTbl[[#This Row],[statecode]]=0,"",OpportunityTbl[[#This Row],[Estimated Close Date]])</f>
        <v>45047</v>
      </c>
      <c r="E1742" s="14">
        <v>-108</v>
      </c>
      <c r="F1742" s="14">
        <v>-63</v>
      </c>
      <c r="G1742" t="s">
        <v>7082</v>
      </c>
      <c r="H1742" t="s">
        <v>7082</v>
      </c>
      <c r="I1742">
        <v>1</v>
      </c>
      <c r="J1742">
        <v>3</v>
      </c>
      <c r="K1742" t="s">
        <v>10716</v>
      </c>
      <c r="L1742" t="s">
        <v>12234</v>
      </c>
      <c r="M1742" t="s">
        <v>22</v>
      </c>
      <c r="N1742" t="s">
        <v>31</v>
      </c>
      <c r="O1742" t="s">
        <v>29</v>
      </c>
      <c r="P1742" t="s">
        <v>210</v>
      </c>
      <c r="Q1742" s="13">
        <v>2043</v>
      </c>
      <c r="R1742" s="13">
        <v>1991.93</v>
      </c>
      <c r="S1742" s="1">
        <v>0.5</v>
      </c>
      <c r="T1742" t="s">
        <v>168</v>
      </c>
      <c r="U1742" t="s">
        <v>24</v>
      </c>
      <c r="V1742" t="b">
        <v>1</v>
      </c>
      <c r="W1742">
        <v>2.5</v>
      </c>
      <c r="X1742" t="s">
        <v>240</v>
      </c>
      <c r="Y1742" t="s">
        <v>26</v>
      </c>
    </row>
    <row r="1743" spans="1:25" x14ac:dyDescent="0.4">
      <c r="A1743" t="s">
        <v>10103</v>
      </c>
      <c r="B1743" s="2">
        <f ca="1">TODAY()+OpportunityTbl[[#This Row],[CreatedOn_DaysFromToday]]</f>
        <v>45002</v>
      </c>
      <c r="C1743" s="2">
        <f ca="1">TODAY()+OpportunityTbl[[#This Row],[EstCloseDate_DaysFromToday]]</f>
        <v>45059</v>
      </c>
      <c r="D1743">
        <f ca="1">IF(OpportunityTbl[[#This Row],[statecode]]=0,"",OpportunityTbl[[#This Row],[Estimated Close Date]])</f>
        <v>45059</v>
      </c>
      <c r="E1743" s="14">
        <v>-108</v>
      </c>
      <c r="F1743" s="14">
        <v>-51</v>
      </c>
      <c r="G1743" t="s">
        <v>7082</v>
      </c>
      <c r="H1743" t="s">
        <v>7082</v>
      </c>
      <c r="I1743">
        <v>1</v>
      </c>
      <c r="J1743">
        <v>3</v>
      </c>
      <c r="K1743" t="s">
        <v>10746</v>
      </c>
      <c r="L1743" t="s">
        <v>12237</v>
      </c>
      <c r="M1743" t="s">
        <v>22</v>
      </c>
      <c r="N1743" t="s">
        <v>2121</v>
      </c>
      <c r="O1743" t="s">
        <v>29</v>
      </c>
      <c r="P1743" t="s">
        <v>4734</v>
      </c>
      <c r="Q1743" s="13">
        <v>3473</v>
      </c>
      <c r="R1743" s="13">
        <v>3299.35</v>
      </c>
      <c r="S1743" s="1">
        <v>0.9</v>
      </c>
      <c r="T1743" t="s">
        <v>4724</v>
      </c>
      <c r="U1743" t="s">
        <v>24</v>
      </c>
      <c r="V1743" t="b">
        <v>1</v>
      </c>
      <c r="W1743">
        <v>5</v>
      </c>
      <c r="X1743" t="s">
        <v>4732</v>
      </c>
      <c r="Y1743" t="s">
        <v>26</v>
      </c>
    </row>
    <row r="1744" spans="1:25" x14ac:dyDescent="0.4">
      <c r="A1744" t="s">
        <v>332</v>
      </c>
      <c r="B1744" s="2">
        <f ca="1">TODAY()+OpportunityTbl[[#This Row],[CreatedOn_DaysFromToday]]</f>
        <v>45001</v>
      </c>
      <c r="C1744" s="2">
        <f ca="1">TODAY()+OpportunityTbl[[#This Row],[EstCloseDate_DaysFromToday]]</f>
        <v>45043</v>
      </c>
      <c r="D1744">
        <f ca="1">IF(OpportunityTbl[[#This Row],[statecode]]=0,"",OpportunityTbl[[#This Row],[Estimated Close Date]])</f>
        <v>45043</v>
      </c>
      <c r="E1744" s="14">
        <v>-109</v>
      </c>
      <c r="F1744" s="14">
        <v>-67</v>
      </c>
      <c r="G1744" t="s">
        <v>27</v>
      </c>
      <c r="H1744" t="s">
        <v>28</v>
      </c>
      <c r="I1744">
        <v>2</v>
      </c>
      <c r="J1744">
        <v>4</v>
      </c>
      <c r="K1744" t="s">
        <v>10665</v>
      </c>
      <c r="L1744" t="s">
        <v>12236</v>
      </c>
      <c r="M1744" t="s">
        <v>22</v>
      </c>
      <c r="N1744" t="s">
        <v>31</v>
      </c>
      <c r="O1744" t="s">
        <v>29</v>
      </c>
      <c r="P1744" t="s">
        <v>319</v>
      </c>
      <c r="Q1744" s="13">
        <v>1356</v>
      </c>
      <c r="S1744" s="1">
        <v>0.1</v>
      </c>
      <c r="T1744" t="s">
        <v>23</v>
      </c>
      <c r="U1744" t="s">
        <v>97</v>
      </c>
      <c r="V1744" t="b">
        <v>0</v>
      </c>
      <c r="W1744">
        <v>2.5</v>
      </c>
      <c r="X1744" t="s">
        <v>25</v>
      </c>
      <c r="Y1744" t="s">
        <v>26</v>
      </c>
    </row>
    <row r="1745" spans="1:25" x14ac:dyDescent="0.4">
      <c r="A1745" t="s">
        <v>873</v>
      </c>
      <c r="B1745" s="2">
        <f ca="1">TODAY()+OpportunityTbl[[#This Row],[CreatedOn_DaysFromToday]]</f>
        <v>45001</v>
      </c>
      <c r="C1745" s="2">
        <f ca="1">TODAY()+OpportunityTbl[[#This Row],[EstCloseDate_DaysFromToday]]</f>
        <v>45032</v>
      </c>
      <c r="D1745">
        <f ca="1">IF(OpportunityTbl[[#This Row],[statecode]]=0,"",OpportunityTbl[[#This Row],[Estimated Close Date]])</f>
        <v>45032</v>
      </c>
      <c r="E1745" s="14">
        <v>-109</v>
      </c>
      <c r="F1745" s="14">
        <v>-78</v>
      </c>
      <c r="G1745" t="s">
        <v>27</v>
      </c>
      <c r="H1745" t="s">
        <v>28</v>
      </c>
      <c r="I1745">
        <v>2</v>
      </c>
      <c r="J1745">
        <v>4</v>
      </c>
      <c r="K1745" t="s">
        <v>10747</v>
      </c>
      <c r="L1745" t="s">
        <v>12234</v>
      </c>
      <c r="M1745" t="s">
        <v>22</v>
      </c>
      <c r="N1745" t="s">
        <v>518</v>
      </c>
      <c r="O1745" t="s">
        <v>29</v>
      </c>
      <c r="P1745" t="s">
        <v>532</v>
      </c>
      <c r="Q1745" s="13">
        <v>2143</v>
      </c>
      <c r="S1745" s="1">
        <v>0.1</v>
      </c>
      <c r="T1745" t="s">
        <v>23</v>
      </c>
      <c r="U1745" t="s">
        <v>100</v>
      </c>
      <c r="V1745" t="b">
        <v>1</v>
      </c>
      <c r="W1745">
        <v>2.5</v>
      </c>
      <c r="X1745" t="s">
        <v>157</v>
      </c>
      <c r="Y1745" t="s">
        <v>26</v>
      </c>
    </row>
    <row r="1746" spans="1:25" x14ac:dyDescent="0.4">
      <c r="A1746" t="s">
        <v>1443</v>
      </c>
      <c r="B1746" s="2">
        <f ca="1">TODAY()+OpportunityTbl[[#This Row],[CreatedOn_DaysFromToday]]</f>
        <v>45001</v>
      </c>
      <c r="C1746" s="2">
        <f ca="1">TODAY()+OpportunityTbl[[#This Row],[EstCloseDate_DaysFromToday]]</f>
        <v>45031</v>
      </c>
      <c r="D1746">
        <f ca="1">IF(OpportunityTbl[[#This Row],[statecode]]=0,"",OpportunityTbl[[#This Row],[Estimated Close Date]])</f>
        <v>45031</v>
      </c>
      <c r="E1746" s="14">
        <v>-109</v>
      </c>
      <c r="F1746" s="14">
        <v>-79</v>
      </c>
      <c r="G1746" t="s">
        <v>27</v>
      </c>
      <c r="H1746" t="s">
        <v>28</v>
      </c>
      <c r="I1746">
        <v>2</v>
      </c>
      <c r="J1746">
        <v>4</v>
      </c>
      <c r="K1746" t="s">
        <v>10748</v>
      </c>
      <c r="L1746" t="s">
        <v>12236</v>
      </c>
      <c r="M1746" t="s">
        <v>22</v>
      </c>
      <c r="N1746" t="s">
        <v>518</v>
      </c>
      <c r="O1746" t="s">
        <v>29</v>
      </c>
      <c r="P1746" t="s">
        <v>529</v>
      </c>
      <c r="Q1746" s="13">
        <v>2445</v>
      </c>
      <c r="S1746" s="1">
        <v>0.1</v>
      </c>
      <c r="T1746" t="s">
        <v>23</v>
      </c>
      <c r="U1746" t="s">
        <v>100</v>
      </c>
      <c r="V1746" t="b">
        <v>1</v>
      </c>
      <c r="W1746">
        <v>2.5</v>
      </c>
      <c r="X1746" t="s">
        <v>25</v>
      </c>
      <c r="Y1746" t="s">
        <v>26</v>
      </c>
    </row>
    <row r="1747" spans="1:25" x14ac:dyDescent="0.4">
      <c r="A1747" t="s">
        <v>1623</v>
      </c>
      <c r="B1747" s="2">
        <f ca="1">TODAY()+OpportunityTbl[[#This Row],[CreatedOn_DaysFromToday]]</f>
        <v>45001</v>
      </c>
      <c r="C1747" s="2">
        <f ca="1">TODAY()+OpportunityTbl[[#This Row],[EstCloseDate_DaysFromToday]]</f>
        <v>45082</v>
      </c>
      <c r="D1747">
        <f ca="1">IF(OpportunityTbl[[#This Row],[statecode]]=0,"",OpportunityTbl[[#This Row],[Estimated Close Date]])</f>
        <v>45082</v>
      </c>
      <c r="E1747" s="14">
        <v>-109</v>
      </c>
      <c r="F1747" s="14">
        <v>-28</v>
      </c>
      <c r="G1747" t="s">
        <v>27</v>
      </c>
      <c r="H1747" t="s">
        <v>28</v>
      </c>
      <c r="I1747">
        <v>2</v>
      </c>
      <c r="J1747">
        <v>4</v>
      </c>
      <c r="K1747" t="s">
        <v>10622</v>
      </c>
      <c r="L1747" t="s">
        <v>12240</v>
      </c>
      <c r="M1747" t="s">
        <v>22</v>
      </c>
      <c r="N1747" t="s">
        <v>1617</v>
      </c>
      <c r="O1747" t="s">
        <v>29</v>
      </c>
      <c r="P1747" t="s">
        <v>1620</v>
      </c>
      <c r="Q1747" s="13">
        <v>5909</v>
      </c>
      <c r="S1747" s="1">
        <v>0.3</v>
      </c>
      <c r="T1747" t="s">
        <v>168</v>
      </c>
      <c r="U1747" t="s">
        <v>24</v>
      </c>
      <c r="V1747" t="b">
        <v>0</v>
      </c>
      <c r="W1747">
        <v>3.5</v>
      </c>
      <c r="X1747" t="s">
        <v>157</v>
      </c>
      <c r="Y1747" t="s">
        <v>26</v>
      </c>
    </row>
    <row r="1748" spans="1:25" x14ac:dyDescent="0.4">
      <c r="A1748" t="s">
        <v>1740</v>
      </c>
      <c r="B1748" s="2">
        <f ca="1">TODAY()+OpportunityTbl[[#This Row],[CreatedOn_DaysFromToday]]</f>
        <v>45001</v>
      </c>
      <c r="C1748" s="2">
        <f ca="1">TODAY()+OpportunityTbl[[#This Row],[EstCloseDate_DaysFromToday]]</f>
        <v>45043</v>
      </c>
      <c r="D1748">
        <f ca="1">IF(OpportunityTbl[[#This Row],[statecode]]=0,"",OpportunityTbl[[#This Row],[Estimated Close Date]])</f>
        <v>45043</v>
      </c>
      <c r="E1748" s="14">
        <v>-109</v>
      </c>
      <c r="F1748" s="14">
        <v>-67</v>
      </c>
      <c r="G1748" t="s">
        <v>27</v>
      </c>
      <c r="H1748" t="s">
        <v>28</v>
      </c>
      <c r="I1748">
        <v>2</v>
      </c>
      <c r="J1748">
        <v>4</v>
      </c>
      <c r="K1748" t="s">
        <v>10749</v>
      </c>
      <c r="L1748" t="s">
        <v>12238</v>
      </c>
      <c r="M1748" t="s">
        <v>22</v>
      </c>
      <c r="N1748" t="s">
        <v>1710</v>
      </c>
      <c r="O1748" t="s">
        <v>29</v>
      </c>
      <c r="P1748" t="s">
        <v>1713</v>
      </c>
      <c r="Q1748" s="13">
        <v>2592</v>
      </c>
      <c r="S1748" s="1">
        <v>0.3</v>
      </c>
      <c r="T1748" t="s">
        <v>168</v>
      </c>
      <c r="U1748" t="s">
        <v>100</v>
      </c>
      <c r="V1748" t="b">
        <v>0</v>
      </c>
      <c r="W1748">
        <v>3.5</v>
      </c>
      <c r="X1748" t="s">
        <v>157</v>
      </c>
      <c r="Y1748" t="s">
        <v>26</v>
      </c>
    </row>
    <row r="1749" spans="1:25" x14ac:dyDescent="0.4">
      <c r="A1749" t="s">
        <v>1971</v>
      </c>
      <c r="B1749" s="2">
        <f ca="1">TODAY()+OpportunityTbl[[#This Row],[CreatedOn_DaysFromToday]]</f>
        <v>45001</v>
      </c>
      <c r="C1749" s="2">
        <f ca="1">TODAY()+OpportunityTbl[[#This Row],[EstCloseDate_DaysFromToday]]</f>
        <v>45049</v>
      </c>
      <c r="D1749">
        <f ca="1">IF(OpportunityTbl[[#This Row],[statecode]]=0,"",OpportunityTbl[[#This Row],[Estimated Close Date]])</f>
        <v>45049</v>
      </c>
      <c r="E1749" s="14">
        <v>-109</v>
      </c>
      <c r="F1749" s="14">
        <v>-61</v>
      </c>
      <c r="G1749" t="s">
        <v>27</v>
      </c>
      <c r="H1749" t="s">
        <v>28</v>
      </c>
      <c r="I1749">
        <v>2</v>
      </c>
      <c r="J1749">
        <v>4</v>
      </c>
      <c r="K1749" t="s">
        <v>10686</v>
      </c>
      <c r="L1749" t="s">
        <v>12238</v>
      </c>
      <c r="M1749" t="s">
        <v>22</v>
      </c>
      <c r="N1749" t="s">
        <v>513</v>
      </c>
      <c r="O1749" t="s">
        <v>29</v>
      </c>
      <c r="P1749" t="s">
        <v>514</v>
      </c>
      <c r="Q1749" s="13">
        <v>4192</v>
      </c>
      <c r="S1749" s="1">
        <v>0.3</v>
      </c>
      <c r="T1749" t="s">
        <v>168</v>
      </c>
      <c r="U1749" t="s">
        <v>24</v>
      </c>
      <c r="V1749" t="b">
        <v>1</v>
      </c>
      <c r="W1749">
        <v>2</v>
      </c>
      <c r="X1749" t="s">
        <v>157</v>
      </c>
      <c r="Y1749" t="s">
        <v>26</v>
      </c>
    </row>
    <row r="1750" spans="1:25" x14ac:dyDescent="0.4">
      <c r="A1750" t="s">
        <v>2179</v>
      </c>
      <c r="B1750" s="2">
        <f ca="1">TODAY()+OpportunityTbl[[#This Row],[CreatedOn_DaysFromToday]]</f>
        <v>45001</v>
      </c>
      <c r="C1750" s="2">
        <f ca="1">TODAY()+OpportunityTbl[[#This Row],[EstCloseDate_DaysFromToday]]</f>
        <v>45047</v>
      </c>
      <c r="D1750">
        <f ca="1">IF(OpportunityTbl[[#This Row],[statecode]]=0,"",OpportunityTbl[[#This Row],[Estimated Close Date]])</f>
        <v>45047</v>
      </c>
      <c r="E1750" s="14">
        <v>-109</v>
      </c>
      <c r="F1750" s="14">
        <v>-63</v>
      </c>
      <c r="G1750" t="s">
        <v>27</v>
      </c>
      <c r="H1750" t="s">
        <v>28</v>
      </c>
      <c r="I1750">
        <v>2</v>
      </c>
      <c r="J1750">
        <v>4</v>
      </c>
      <c r="K1750" t="s">
        <v>10720</v>
      </c>
      <c r="L1750" t="s">
        <v>12237</v>
      </c>
      <c r="M1750" t="s">
        <v>22</v>
      </c>
      <c r="N1750" t="s">
        <v>1710</v>
      </c>
      <c r="O1750" t="s">
        <v>29</v>
      </c>
      <c r="P1750" t="s">
        <v>1713</v>
      </c>
      <c r="Q1750" s="13">
        <v>4000</v>
      </c>
      <c r="S1750" s="1">
        <v>0.3</v>
      </c>
      <c r="T1750" t="s">
        <v>168</v>
      </c>
      <c r="U1750" t="s">
        <v>24</v>
      </c>
      <c r="V1750" t="b">
        <v>1</v>
      </c>
      <c r="W1750">
        <v>5</v>
      </c>
      <c r="X1750" t="s">
        <v>157</v>
      </c>
      <c r="Y1750" t="s">
        <v>26</v>
      </c>
    </row>
    <row r="1751" spans="1:25" x14ac:dyDescent="0.4">
      <c r="A1751" t="s">
        <v>2351</v>
      </c>
      <c r="B1751" s="2">
        <f ca="1">TODAY()+OpportunityTbl[[#This Row],[CreatedOn_DaysFromToday]]</f>
        <v>45001</v>
      </c>
      <c r="C1751" s="2">
        <f ca="1">TODAY()+OpportunityTbl[[#This Row],[EstCloseDate_DaysFromToday]]</f>
        <v>45045</v>
      </c>
      <c r="D1751">
        <f ca="1">IF(OpportunityTbl[[#This Row],[statecode]]=0,"",OpportunityTbl[[#This Row],[Estimated Close Date]])</f>
        <v>45045</v>
      </c>
      <c r="E1751" s="14">
        <v>-109</v>
      </c>
      <c r="F1751" s="14">
        <v>-65</v>
      </c>
      <c r="G1751" t="s">
        <v>27</v>
      </c>
      <c r="H1751" t="s">
        <v>28</v>
      </c>
      <c r="I1751">
        <v>2</v>
      </c>
      <c r="J1751">
        <v>4</v>
      </c>
      <c r="K1751" t="s">
        <v>10750</v>
      </c>
      <c r="L1751" t="s">
        <v>12238</v>
      </c>
      <c r="M1751" t="s">
        <v>22</v>
      </c>
      <c r="N1751" t="s">
        <v>31</v>
      </c>
      <c r="O1751" t="s">
        <v>29</v>
      </c>
      <c r="P1751" t="s">
        <v>210</v>
      </c>
      <c r="Q1751" s="13">
        <v>2372</v>
      </c>
      <c r="S1751" s="1">
        <v>0.5</v>
      </c>
      <c r="T1751" t="s">
        <v>168</v>
      </c>
      <c r="U1751" t="s">
        <v>100</v>
      </c>
      <c r="V1751" t="b">
        <v>0</v>
      </c>
      <c r="W1751">
        <v>2</v>
      </c>
      <c r="X1751" t="s">
        <v>240</v>
      </c>
      <c r="Y1751" t="s">
        <v>26</v>
      </c>
    </row>
    <row r="1752" spans="1:25" x14ac:dyDescent="0.4">
      <c r="A1752" t="s">
        <v>6442</v>
      </c>
      <c r="B1752" s="2">
        <f ca="1">TODAY()+OpportunityTbl[[#This Row],[CreatedOn_DaysFromToday]]</f>
        <v>45001</v>
      </c>
      <c r="C1752" s="2">
        <f ca="1">TODAY()+OpportunityTbl[[#This Row],[EstCloseDate_DaysFromToday]]</f>
        <v>45046</v>
      </c>
      <c r="D1752">
        <f ca="1">IF(OpportunityTbl[[#This Row],[statecode]]=0,"",OpportunityTbl[[#This Row],[Estimated Close Date]])</f>
        <v>45046</v>
      </c>
      <c r="E1752" s="14">
        <v>-109</v>
      </c>
      <c r="F1752" s="14">
        <v>-64</v>
      </c>
      <c r="G1752" t="s">
        <v>27</v>
      </c>
      <c r="H1752" t="s">
        <v>28</v>
      </c>
      <c r="I1752">
        <v>2</v>
      </c>
      <c r="J1752">
        <v>4</v>
      </c>
      <c r="K1752" t="s">
        <v>10683</v>
      </c>
      <c r="L1752" t="s">
        <v>12234</v>
      </c>
      <c r="M1752" t="s">
        <v>22</v>
      </c>
      <c r="N1752" t="s">
        <v>475</v>
      </c>
      <c r="O1752" t="s">
        <v>29</v>
      </c>
      <c r="P1752" t="s">
        <v>907</v>
      </c>
      <c r="Q1752" s="13">
        <v>1610</v>
      </c>
      <c r="S1752" s="1">
        <v>0.1</v>
      </c>
      <c r="T1752" t="s">
        <v>23</v>
      </c>
      <c r="U1752" t="s">
        <v>24</v>
      </c>
      <c r="V1752" t="b">
        <v>1</v>
      </c>
      <c r="W1752">
        <v>2.5</v>
      </c>
      <c r="X1752" t="s">
        <v>25</v>
      </c>
      <c r="Y1752" t="s">
        <v>4926</v>
      </c>
    </row>
    <row r="1753" spans="1:25" x14ac:dyDescent="0.4">
      <c r="A1753" t="s">
        <v>7681</v>
      </c>
      <c r="B1753" s="2">
        <f ca="1">TODAY()+OpportunityTbl[[#This Row],[CreatedOn_DaysFromToday]]</f>
        <v>45001</v>
      </c>
      <c r="C1753" s="2">
        <f ca="1">TODAY()+OpportunityTbl[[#This Row],[EstCloseDate_DaysFromToday]]</f>
        <v>45060</v>
      </c>
      <c r="D1753">
        <f ca="1">IF(OpportunityTbl[[#This Row],[statecode]]=0,"",OpportunityTbl[[#This Row],[Estimated Close Date]])</f>
        <v>45060</v>
      </c>
      <c r="E1753" s="14">
        <v>-109</v>
      </c>
      <c r="F1753" s="14">
        <v>-50</v>
      </c>
      <c r="G1753" t="s">
        <v>7082</v>
      </c>
      <c r="H1753" t="s">
        <v>7082</v>
      </c>
      <c r="I1753">
        <v>1</v>
      </c>
      <c r="J1753">
        <v>3</v>
      </c>
      <c r="K1753" t="s">
        <v>10719</v>
      </c>
      <c r="L1753" t="s">
        <v>12239</v>
      </c>
      <c r="M1753" t="s">
        <v>22</v>
      </c>
      <c r="N1753" t="s">
        <v>779</v>
      </c>
      <c r="O1753" t="s">
        <v>29</v>
      </c>
      <c r="P1753" t="s">
        <v>780</v>
      </c>
      <c r="Q1753" s="13">
        <v>8052</v>
      </c>
      <c r="R1753" s="13">
        <v>7890.96</v>
      </c>
      <c r="S1753" s="1">
        <v>0.5</v>
      </c>
      <c r="T1753" t="s">
        <v>168</v>
      </c>
      <c r="U1753" t="s">
        <v>100</v>
      </c>
      <c r="V1753" t="b">
        <v>1</v>
      </c>
      <c r="W1753">
        <v>2</v>
      </c>
      <c r="X1753" t="s">
        <v>240</v>
      </c>
      <c r="Y1753" t="s">
        <v>4914</v>
      </c>
    </row>
    <row r="1754" spans="1:25" x14ac:dyDescent="0.4">
      <c r="A1754" t="s">
        <v>8048</v>
      </c>
      <c r="B1754" s="2">
        <f ca="1">TODAY()+OpportunityTbl[[#This Row],[CreatedOn_DaysFromToday]]</f>
        <v>45001</v>
      </c>
      <c r="C1754" s="2">
        <f ca="1">TODAY()+OpportunityTbl[[#This Row],[EstCloseDate_DaysFromToday]]</f>
        <v>45080</v>
      </c>
      <c r="D1754">
        <f ca="1">IF(OpportunityTbl[[#This Row],[statecode]]=0,"",OpportunityTbl[[#This Row],[Estimated Close Date]])</f>
        <v>45080</v>
      </c>
      <c r="E1754" s="14">
        <v>-109</v>
      </c>
      <c r="F1754" s="14">
        <v>-30</v>
      </c>
      <c r="G1754" t="s">
        <v>7082</v>
      </c>
      <c r="H1754" t="s">
        <v>7082</v>
      </c>
      <c r="I1754">
        <v>1</v>
      </c>
      <c r="J1754">
        <v>3</v>
      </c>
      <c r="K1754" t="s">
        <v>10654</v>
      </c>
      <c r="L1754" t="s">
        <v>12234</v>
      </c>
      <c r="M1754" t="s">
        <v>22</v>
      </c>
      <c r="N1754" t="s">
        <v>534</v>
      </c>
      <c r="O1754" t="s">
        <v>29</v>
      </c>
      <c r="P1754" t="s">
        <v>590</v>
      </c>
      <c r="Q1754" s="13">
        <v>2410</v>
      </c>
      <c r="R1754" s="13">
        <v>2349.75</v>
      </c>
      <c r="S1754" s="1">
        <v>0.5</v>
      </c>
      <c r="T1754" t="s">
        <v>168</v>
      </c>
      <c r="U1754" t="s">
        <v>24</v>
      </c>
      <c r="V1754" t="b">
        <v>1</v>
      </c>
      <c r="W1754">
        <v>2.5</v>
      </c>
      <c r="X1754" t="s">
        <v>240</v>
      </c>
      <c r="Y1754" t="s">
        <v>4926</v>
      </c>
    </row>
    <row r="1755" spans="1:25" x14ac:dyDescent="0.4">
      <c r="A1755" t="s">
        <v>8125</v>
      </c>
      <c r="B1755" s="2">
        <f ca="1">TODAY()+OpportunityTbl[[#This Row],[CreatedOn_DaysFromToday]]</f>
        <v>45001</v>
      </c>
      <c r="C1755" s="2">
        <f ca="1">TODAY()+OpportunityTbl[[#This Row],[EstCloseDate_DaysFromToday]]</f>
        <v>45046</v>
      </c>
      <c r="D1755">
        <f ca="1">IF(OpportunityTbl[[#This Row],[statecode]]=0,"",OpportunityTbl[[#This Row],[Estimated Close Date]])</f>
        <v>45046</v>
      </c>
      <c r="E1755" s="14">
        <v>-109</v>
      </c>
      <c r="F1755" s="14">
        <v>-64</v>
      </c>
      <c r="G1755" t="s">
        <v>7082</v>
      </c>
      <c r="H1755" t="s">
        <v>7082</v>
      </c>
      <c r="I1755">
        <v>1</v>
      </c>
      <c r="J1755">
        <v>3</v>
      </c>
      <c r="K1755" t="s">
        <v>10682</v>
      </c>
      <c r="L1755" t="s">
        <v>12234</v>
      </c>
      <c r="M1755" t="s">
        <v>22</v>
      </c>
      <c r="N1755" t="s">
        <v>31</v>
      </c>
      <c r="O1755" t="s">
        <v>29</v>
      </c>
      <c r="P1755" t="s">
        <v>210</v>
      </c>
      <c r="Q1755" s="13">
        <v>2396</v>
      </c>
      <c r="R1755" s="13">
        <v>2336.1</v>
      </c>
      <c r="S1755" s="1">
        <v>0.5</v>
      </c>
      <c r="T1755" t="s">
        <v>168</v>
      </c>
      <c r="U1755" t="s">
        <v>24</v>
      </c>
      <c r="V1755" t="b">
        <v>1</v>
      </c>
      <c r="W1755">
        <v>2.5</v>
      </c>
      <c r="X1755" t="s">
        <v>240</v>
      </c>
      <c r="Y1755" t="s">
        <v>4926</v>
      </c>
    </row>
    <row r="1756" spans="1:25" x14ac:dyDescent="0.4">
      <c r="A1756" t="s">
        <v>8626</v>
      </c>
      <c r="B1756" s="2">
        <f ca="1">TODAY()+OpportunityTbl[[#This Row],[CreatedOn_DaysFromToday]]</f>
        <v>45001</v>
      </c>
      <c r="C1756" s="2">
        <f ca="1">TODAY()+OpportunityTbl[[#This Row],[EstCloseDate_DaysFromToday]]</f>
        <v>45045</v>
      </c>
      <c r="D1756">
        <f ca="1">IF(OpportunityTbl[[#This Row],[statecode]]=0,"",OpportunityTbl[[#This Row],[Estimated Close Date]])</f>
        <v>45045</v>
      </c>
      <c r="E1756" s="14">
        <v>-109</v>
      </c>
      <c r="F1756" s="14">
        <v>-65</v>
      </c>
      <c r="G1756" t="s">
        <v>7082</v>
      </c>
      <c r="H1756" t="s">
        <v>7082</v>
      </c>
      <c r="I1756">
        <v>1</v>
      </c>
      <c r="J1756">
        <v>3</v>
      </c>
      <c r="K1756" t="s">
        <v>10713</v>
      </c>
      <c r="L1756" t="s">
        <v>12234</v>
      </c>
      <c r="M1756" t="s">
        <v>22</v>
      </c>
      <c r="N1756" t="s">
        <v>1710</v>
      </c>
      <c r="O1756" t="s">
        <v>29</v>
      </c>
      <c r="P1756" t="s">
        <v>1713</v>
      </c>
      <c r="Q1756" s="13">
        <v>2518</v>
      </c>
      <c r="R1756" s="13">
        <v>2417.2800000000002</v>
      </c>
      <c r="S1756" s="1">
        <v>0.3</v>
      </c>
      <c r="T1756" t="s">
        <v>168</v>
      </c>
      <c r="U1756" t="s">
        <v>97</v>
      </c>
      <c r="V1756" t="b">
        <v>1</v>
      </c>
      <c r="W1756">
        <v>4</v>
      </c>
      <c r="X1756" t="s">
        <v>157</v>
      </c>
      <c r="Y1756" t="s">
        <v>26</v>
      </c>
    </row>
    <row r="1757" spans="1:25" x14ac:dyDescent="0.4">
      <c r="A1757" t="s">
        <v>8911</v>
      </c>
      <c r="B1757" s="2">
        <f ca="1">TODAY()+OpportunityTbl[[#This Row],[CreatedOn_DaysFromToday]]</f>
        <v>45001</v>
      </c>
      <c r="C1757" s="2">
        <f ca="1">TODAY()+OpportunityTbl[[#This Row],[EstCloseDate_DaysFromToday]]</f>
        <v>45053</v>
      </c>
      <c r="D1757">
        <f ca="1">IF(OpportunityTbl[[#This Row],[statecode]]=0,"",OpportunityTbl[[#This Row],[Estimated Close Date]])</f>
        <v>45053</v>
      </c>
      <c r="E1757" s="14">
        <v>-109</v>
      </c>
      <c r="F1757" s="14">
        <v>-57</v>
      </c>
      <c r="G1757" t="s">
        <v>7082</v>
      </c>
      <c r="H1757" t="s">
        <v>7082</v>
      </c>
      <c r="I1757">
        <v>1</v>
      </c>
      <c r="J1757">
        <v>3</v>
      </c>
      <c r="K1757" t="s">
        <v>10665</v>
      </c>
      <c r="L1757" t="s">
        <v>12239</v>
      </c>
      <c r="M1757" t="s">
        <v>22</v>
      </c>
      <c r="N1757" t="s">
        <v>1762</v>
      </c>
      <c r="O1757" t="s">
        <v>29</v>
      </c>
      <c r="P1757" t="s">
        <v>2161</v>
      </c>
      <c r="Q1757" s="13">
        <v>8459</v>
      </c>
      <c r="R1757" s="13">
        <v>8205.23</v>
      </c>
      <c r="S1757" s="1">
        <v>0.5</v>
      </c>
      <c r="T1757" t="s">
        <v>168</v>
      </c>
      <c r="U1757" t="s">
        <v>100</v>
      </c>
      <c r="V1757" t="b">
        <v>0</v>
      </c>
      <c r="W1757">
        <v>3</v>
      </c>
      <c r="X1757" t="s">
        <v>240</v>
      </c>
      <c r="Y1757" t="s">
        <v>26</v>
      </c>
    </row>
    <row r="1758" spans="1:25" x14ac:dyDescent="0.4">
      <c r="A1758" t="s">
        <v>9179</v>
      </c>
      <c r="B1758" s="2">
        <f ca="1">TODAY()+OpportunityTbl[[#This Row],[CreatedOn_DaysFromToday]]</f>
        <v>45001</v>
      </c>
      <c r="C1758" s="2">
        <f ca="1">TODAY()+OpportunityTbl[[#This Row],[EstCloseDate_DaysFromToday]]</f>
        <v>45077</v>
      </c>
      <c r="D1758">
        <f ca="1">IF(OpportunityTbl[[#This Row],[statecode]]=0,"",OpportunityTbl[[#This Row],[Estimated Close Date]])</f>
        <v>45077</v>
      </c>
      <c r="E1758" s="14">
        <v>-109</v>
      </c>
      <c r="F1758" s="14">
        <v>-33</v>
      </c>
      <c r="G1758" t="s">
        <v>7082</v>
      </c>
      <c r="H1758" t="s">
        <v>7082</v>
      </c>
      <c r="I1758">
        <v>1</v>
      </c>
      <c r="J1758">
        <v>3</v>
      </c>
      <c r="K1758" t="s">
        <v>10619</v>
      </c>
      <c r="L1758" t="s">
        <v>12234</v>
      </c>
      <c r="M1758" t="s">
        <v>22</v>
      </c>
      <c r="N1758" t="s">
        <v>1816</v>
      </c>
      <c r="O1758" t="s">
        <v>29</v>
      </c>
      <c r="P1758" t="s">
        <v>1817</v>
      </c>
      <c r="Q1758" s="13">
        <v>2462</v>
      </c>
      <c r="R1758" s="13">
        <v>2363.52</v>
      </c>
      <c r="S1758" s="1">
        <v>0.5</v>
      </c>
      <c r="T1758" t="s">
        <v>168</v>
      </c>
      <c r="U1758" t="s">
        <v>100</v>
      </c>
      <c r="V1758" t="b">
        <v>0</v>
      </c>
      <c r="W1758">
        <v>4</v>
      </c>
      <c r="X1758" t="s">
        <v>240</v>
      </c>
      <c r="Y1758" t="s">
        <v>26</v>
      </c>
    </row>
    <row r="1759" spans="1:25" x14ac:dyDescent="0.4">
      <c r="A1759" t="s">
        <v>333</v>
      </c>
      <c r="B1759" s="2">
        <f ca="1">TODAY()+OpportunityTbl[[#This Row],[CreatedOn_DaysFromToday]]</f>
        <v>45000</v>
      </c>
      <c r="C1759" s="2">
        <f ca="1">TODAY()+OpportunityTbl[[#This Row],[EstCloseDate_DaysFromToday]]</f>
        <v>45042</v>
      </c>
      <c r="D1759">
        <f ca="1">IF(OpportunityTbl[[#This Row],[statecode]]=0,"",OpportunityTbl[[#This Row],[Estimated Close Date]])</f>
        <v>45042</v>
      </c>
      <c r="E1759" s="14">
        <v>-110</v>
      </c>
      <c r="F1759" s="14">
        <v>-68</v>
      </c>
      <c r="G1759" t="s">
        <v>27</v>
      </c>
      <c r="H1759" t="s">
        <v>28</v>
      </c>
      <c r="I1759">
        <v>2</v>
      </c>
      <c r="J1759">
        <v>4</v>
      </c>
      <c r="K1759" t="s">
        <v>10697</v>
      </c>
      <c r="L1759" t="s">
        <v>12236</v>
      </c>
      <c r="M1759" t="s">
        <v>22</v>
      </c>
      <c r="N1759" t="s">
        <v>31</v>
      </c>
      <c r="O1759" t="s">
        <v>29</v>
      </c>
      <c r="P1759" t="s">
        <v>319</v>
      </c>
      <c r="Q1759" s="13">
        <v>2534</v>
      </c>
      <c r="S1759" s="1">
        <v>0.1</v>
      </c>
      <c r="T1759" t="s">
        <v>23</v>
      </c>
      <c r="U1759" t="s">
        <v>97</v>
      </c>
      <c r="V1759" t="b">
        <v>0</v>
      </c>
      <c r="W1759">
        <v>2.5</v>
      </c>
      <c r="X1759" t="s">
        <v>25</v>
      </c>
      <c r="Y1759" t="s">
        <v>26</v>
      </c>
    </row>
    <row r="1760" spans="1:25" x14ac:dyDescent="0.4">
      <c r="A1760" t="s">
        <v>582</v>
      </c>
      <c r="B1760" s="2">
        <f ca="1">TODAY()+OpportunityTbl[[#This Row],[CreatedOn_DaysFromToday]]</f>
        <v>45000</v>
      </c>
      <c r="C1760" s="2">
        <f ca="1">TODAY()+OpportunityTbl[[#This Row],[EstCloseDate_DaysFromToday]]</f>
        <v>45063</v>
      </c>
      <c r="D1760">
        <f ca="1">IF(OpportunityTbl[[#This Row],[statecode]]=0,"",OpportunityTbl[[#This Row],[Estimated Close Date]])</f>
        <v>45063</v>
      </c>
      <c r="E1760" s="14">
        <v>-110</v>
      </c>
      <c r="F1760" s="14">
        <v>-47</v>
      </c>
      <c r="G1760" t="s">
        <v>27</v>
      </c>
      <c r="H1760" t="s">
        <v>28</v>
      </c>
      <c r="I1760">
        <v>2</v>
      </c>
      <c r="J1760">
        <v>4</v>
      </c>
      <c r="K1760" t="s">
        <v>10637</v>
      </c>
      <c r="L1760" t="s">
        <v>12234</v>
      </c>
      <c r="M1760" t="s">
        <v>22</v>
      </c>
      <c r="N1760" t="s">
        <v>513</v>
      </c>
      <c r="O1760" t="s">
        <v>29</v>
      </c>
      <c r="P1760" t="s">
        <v>514</v>
      </c>
      <c r="Q1760" s="13">
        <v>2285</v>
      </c>
      <c r="S1760" s="1">
        <v>0.3</v>
      </c>
      <c r="T1760" t="s">
        <v>168</v>
      </c>
      <c r="U1760" t="s">
        <v>24</v>
      </c>
      <c r="V1760" t="b">
        <v>0</v>
      </c>
      <c r="W1760">
        <v>2.5</v>
      </c>
      <c r="X1760" t="s">
        <v>157</v>
      </c>
      <c r="Y1760" t="s">
        <v>26</v>
      </c>
    </row>
    <row r="1761" spans="1:25" x14ac:dyDescent="0.4">
      <c r="A1761" t="s">
        <v>583</v>
      </c>
      <c r="B1761" s="2">
        <f ca="1">TODAY()+OpportunityTbl[[#This Row],[CreatedOn_DaysFromToday]]</f>
        <v>45000</v>
      </c>
      <c r="C1761" s="2">
        <f ca="1">TODAY()+OpportunityTbl[[#This Row],[EstCloseDate_DaysFromToday]]</f>
        <v>45063</v>
      </c>
      <c r="D1761">
        <f ca="1">IF(OpportunityTbl[[#This Row],[statecode]]=0,"",OpportunityTbl[[#This Row],[Estimated Close Date]])</f>
        <v>45063</v>
      </c>
      <c r="E1761" s="14">
        <v>-110</v>
      </c>
      <c r="F1761" s="14">
        <v>-47</v>
      </c>
      <c r="G1761" t="s">
        <v>27</v>
      </c>
      <c r="H1761" t="s">
        <v>28</v>
      </c>
      <c r="I1761">
        <v>2</v>
      </c>
      <c r="J1761">
        <v>4</v>
      </c>
      <c r="K1761" t="s">
        <v>10619</v>
      </c>
      <c r="L1761" t="s">
        <v>12236</v>
      </c>
      <c r="M1761" t="s">
        <v>22</v>
      </c>
      <c r="N1761" t="s">
        <v>513</v>
      </c>
      <c r="O1761" t="s">
        <v>29</v>
      </c>
      <c r="P1761" t="s">
        <v>571</v>
      </c>
      <c r="Q1761" s="13">
        <v>1836</v>
      </c>
      <c r="S1761" s="1">
        <v>0.3</v>
      </c>
      <c r="T1761" t="s">
        <v>168</v>
      </c>
      <c r="U1761" t="s">
        <v>24</v>
      </c>
      <c r="V1761" t="b">
        <v>0</v>
      </c>
      <c r="W1761">
        <v>2.5</v>
      </c>
      <c r="X1761" t="s">
        <v>157</v>
      </c>
      <c r="Y1761" t="s">
        <v>26</v>
      </c>
    </row>
    <row r="1762" spans="1:25" x14ac:dyDescent="0.4">
      <c r="A1762" t="s">
        <v>787</v>
      </c>
      <c r="B1762" s="2">
        <f ca="1">TODAY()+OpportunityTbl[[#This Row],[CreatedOn_DaysFromToday]]</f>
        <v>45000</v>
      </c>
      <c r="C1762" s="2">
        <f ca="1">TODAY()+OpportunityTbl[[#This Row],[EstCloseDate_DaysFromToday]]</f>
        <v>45079</v>
      </c>
      <c r="D1762">
        <f ca="1">IF(OpportunityTbl[[#This Row],[statecode]]=0,"",OpportunityTbl[[#This Row],[Estimated Close Date]])</f>
        <v>45079</v>
      </c>
      <c r="E1762" s="14">
        <v>-110</v>
      </c>
      <c r="F1762" s="14">
        <v>-31</v>
      </c>
      <c r="G1762" t="s">
        <v>27</v>
      </c>
      <c r="H1762" t="s">
        <v>28</v>
      </c>
      <c r="I1762">
        <v>2</v>
      </c>
      <c r="J1762">
        <v>4</v>
      </c>
      <c r="K1762" t="s">
        <v>10632</v>
      </c>
      <c r="L1762" t="s">
        <v>12233</v>
      </c>
      <c r="M1762" t="s">
        <v>22</v>
      </c>
      <c r="N1762" t="s">
        <v>779</v>
      </c>
      <c r="O1762" t="s">
        <v>29</v>
      </c>
      <c r="P1762" t="s">
        <v>782</v>
      </c>
      <c r="Q1762" s="13">
        <v>30041</v>
      </c>
      <c r="S1762" s="1">
        <v>0.3</v>
      </c>
      <c r="T1762" t="s">
        <v>168</v>
      </c>
      <c r="U1762" t="s">
        <v>24</v>
      </c>
      <c r="V1762" t="b">
        <v>0</v>
      </c>
      <c r="W1762">
        <v>2.5</v>
      </c>
      <c r="X1762" t="s">
        <v>157</v>
      </c>
      <c r="Y1762" t="s">
        <v>26</v>
      </c>
    </row>
    <row r="1763" spans="1:25" x14ac:dyDescent="0.4">
      <c r="A1763" t="s">
        <v>1899</v>
      </c>
      <c r="B1763" s="2">
        <f ca="1">TODAY()+OpportunityTbl[[#This Row],[CreatedOn_DaysFromToday]]</f>
        <v>45000</v>
      </c>
      <c r="C1763" s="2">
        <f ca="1">TODAY()+OpportunityTbl[[#This Row],[EstCloseDate_DaysFromToday]]</f>
        <v>45064</v>
      </c>
      <c r="D1763">
        <f ca="1">IF(OpportunityTbl[[#This Row],[statecode]]=0,"",OpportunityTbl[[#This Row],[Estimated Close Date]])</f>
        <v>45064</v>
      </c>
      <c r="E1763" s="14">
        <v>-110</v>
      </c>
      <c r="F1763" s="14">
        <v>-46</v>
      </c>
      <c r="G1763" t="s">
        <v>27</v>
      </c>
      <c r="H1763" t="s">
        <v>28</v>
      </c>
      <c r="I1763">
        <v>2</v>
      </c>
      <c r="J1763">
        <v>4</v>
      </c>
      <c r="K1763" t="s">
        <v>10629</v>
      </c>
      <c r="L1763" t="s">
        <v>12239</v>
      </c>
      <c r="M1763" t="s">
        <v>22</v>
      </c>
      <c r="N1763" t="s">
        <v>779</v>
      </c>
      <c r="O1763" t="s">
        <v>29</v>
      </c>
      <c r="P1763" t="s">
        <v>782</v>
      </c>
      <c r="Q1763" s="13">
        <v>5958</v>
      </c>
      <c r="S1763" s="1">
        <v>0.3</v>
      </c>
      <c r="T1763" t="s">
        <v>168</v>
      </c>
      <c r="U1763" t="s">
        <v>97</v>
      </c>
      <c r="V1763" t="b">
        <v>1</v>
      </c>
      <c r="W1763">
        <v>2</v>
      </c>
      <c r="X1763" t="s">
        <v>157</v>
      </c>
      <c r="Y1763" t="s">
        <v>26</v>
      </c>
    </row>
    <row r="1764" spans="1:25" x14ac:dyDescent="0.4">
      <c r="A1764" t="s">
        <v>2321</v>
      </c>
      <c r="B1764" s="2">
        <f ca="1">TODAY()+OpportunityTbl[[#This Row],[CreatedOn_DaysFromToday]]</f>
        <v>45000</v>
      </c>
      <c r="C1764" s="2">
        <f ca="1">TODAY()+OpportunityTbl[[#This Row],[EstCloseDate_DaysFromToday]]</f>
        <v>45057</v>
      </c>
      <c r="D1764">
        <f ca="1">IF(OpportunityTbl[[#This Row],[statecode]]=0,"",OpportunityTbl[[#This Row],[Estimated Close Date]])</f>
        <v>45057</v>
      </c>
      <c r="E1764" s="14">
        <v>-110</v>
      </c>
      <c r="F1764" s="14">
        <v>-53</v>
      </c>
      <c r="G1764" t="s">
        <v>27</v>
      </c>
      <c r="H1764" t="s">
        <v>28</v>
      </c>
      <c r="I1764">
        <v>2</v>
      </c>
      <c r="J1764">
        <v>4</v>
      </c>
      <c r="K1764" t="s">
        <v>10692</v>
      </c>
      <c r="L1764" t="s">
        <v>12239</v>
      </c>
      <c r="M1764" t="s">
        <v>22</v>
      </c>
      <c r="N1764" t="s">
        <v>2121</v>
      </c>
      <c r="O1764" t="s">
        <v>29</v>
      </c>
      <c r="P1764" t="s">
        <v>2132</v>
      </c>
      <c r="Q1764" s="13">
        <v>8077</v>
      </c>
      <c r="S1764" s="1">
        <v>0.3</v>
      </c>
      <c r="T1764" t="s">
        <v>168</v>
      </c>
      <c r="U1764" t="s">
        <v>24</v>
      </c>
      <c r="V1764" t="b">
        <v>0</v>
      </c>
      <c r="W1764">
        <v>3</v>
      </c>
      <c r="X1764" t="s">
        <v>240</v>
      </c>
      <c r="Y1764" t="s">
        <v>26</v>
      </c>
    </row>
    <row r="1765" spans="1:25" x14ac:dyDescent="0.4">
      <c r="A1765" t="s">
        <v>2632</v>
      </c>
      <c r="B1765" s="2">
        <f ca="1">TODAY()+OpportunityTbl[[#This Row],[CreatedOn_DaysFromToday]]</f>
        <v>45000</v>
      </c>
      <c r="C1765" s="2">
        <f ca="1">TODAY()+OpportunityTbl[[#This Row],[EstCloseDate_DaysFromToday]]</f>
        <v>45027</v>
      </c>
      <c r="D1765">
        <f ca="1">IF(OpportunityTbl[[#This Row],[statecode]]=0,"",OpportunityTbl[[#This Row],[Estimated Close Date]])</f>
        <v>45027</v>
      </c>
      <c r="E1765" s="14">
        <v>-110</v>
      </c>
      <c r="F1765" s="14">
        <v>-83</v>
      </c>
      <c r="G1765" t="s">
        <v>27</v>
      </c>
      <c r="H1765" t="s">
        <v>28</v>
      </c>
      <c r="I1765">
        <v>2</v>
      </c>
      <c r="J1765">
        <v>4</v>
      </c>
      <c r="K1765" t="s">
        <v>10740</v>
      </c>
      <c r="L1765" t="s">
        <v>12236</v>
      </c>
      <c r="M1765" t="s">
        <v>22</v>
      </c>
      <c r="N1765" t="s">
        <v>2069</v>
      </c>
      <c r="O1765" t="s">
        <v>29</v>
      </c>
      <c r="P1765" t="s">
        <v>2623</v>
      </c>
      <c r="Q1765" s="13">
        <v>2182</v>
      </c>
      <c r="S1765" s="1">
        <v>0.1</v>
      </c>
      <c r="T1765" t="s">
        <v>23</v>
      </c>
      <c r="U1765" t="s">
        <v>24</v>
      </c>
      <c r="V1765" t="b">
        <v>1</v>
      </c>
      <c r="W1765">
        <v>4.5</v>
      </c>
      <c r="X1765" t="s">
        <v>25</v>
      </c>
      <c r="Y1765" t="s">
        <v>26</v>
      </c>
    </row>
    <row r="1766" spans="1:25" x14ac:dyDescent="0.4">
      <c r="A1766" t="s">
        <v>5213</v>
      </c>
      <c r="B1766" s="2">
        <f ca="1">TODAY()+OpportunityTbl[[#This Row],[CreatedOn_DaysFromToday]]</f>
        <v>45000</v>
      </c>
      <c r="C1766" s="2">
        <f ca="1">TODAY()+OpportunityTbl[[#This Row],[EstCloseDate_DaysFromToday]]</f>
        <v>45063</v>
      </c>
      <c r="D1766">
        <f ca="1">IF(OpportunityTbl[[#This Row],[statecode]]=0,"",OpportunityTbl[[#This Row],[Estimated Close Date]])</f>
        <v>45063</v>
      </c>
      <c r="E1766" s="14">
        <v>-110</v>
      </c>
      <c r="F1766" s="14">
        <v>-47</v>
      </c>
      <c r="G1766" t="s">
        <v>27</v>
      </c>
      <c r="H1766" t="s">
        <v>28</v>
      </c>
      <c r="I1766">
        <v>2</v>
      </c>
      <c r="J1766">
        <v>4</v>
      </c>
      <c r="K1766" t="s">
        <v>10630</v>
      </c>
      <c r="L1766" t="s">
        <v>12239</v>
      </c>
      <c r="M1766" t="s">
        <v>22</v>
      </c>
      <c r="N1766" t="s">
        <v>2036</v>
      </c>
      <c r="O1766" t="s">
        <v>29</v>
      </c>
      <c r="P1766" t="s">
        <v>2037</v>
      </c>
      <c r="Q1766" s="13">
        <v>6308</v>
      </c>
      <c r="S1766" s="1">
        <v>0.3</v>
      </c>
      <c r="T1766" t="s">
        <v>168</v>
      </c>
      <c r="U1766" t="s">
        <v>100</v>
      </c>
      <c r="V1766" t="b">
        <v>1</v>
      </c>
      <c r="W1766">
        <v>4</v>
      </c>
      <c r="X1766" t="s">
        <v>157</v>
      </c>
      <c r="Y1766" t="s">
        <v>4926</v>
      </c>
    </row>
    <row r="1767" spans="1:25" x14ac:dyDescent="0.4">
      <c r="A1767" t="s">
        <v>5214</v>
      </c>
      <c r="B1767" s="2">
        <f ca="1">TODAY()+OpportunityTbl[[#This Row],[CreatedOn_DaysFromToday]]</f>
        <v>45000</v>
      </c>
      <c r="C1767" s="2">
        <f ca="1">TODAY()+OpportunityTbl[[#This Row],[EstCloseDate_DaysFromToday]]</f>
        <v>45078</v>
      </c>
      <c r="D1767">
        <f ca="1">IF(OpportunityTbl[[#This Row],[statecode]]=0,"",OpportunityTbl[[#This Row],[Estimated Close Date]])</f>
        <v>45078</v>
      </c>
      <c r="E1767" s="14">
        <v>-110</v>
      </c>
      <c r="F1767" s="14">
        <v>-32</v>
      </c>
      <c r="G1767" t="s">
        <v>27</v>
      </c>
      <c r="H1767" t="s">
        <v>28</v>
      </c>
      <c r="I1767">
        <v>2</v>
      </c>
      <c r="J1767">
        <v>4</v>
      </c>
      <c r="K1767" t="s">
        <v>10751</v>
      </c>
      <c r="L1767" t="s">
        <v>12236</v>
      </c>
      <c r="M1767" t="s">
        <v>22</v>
      </c>
      <c r="N1767" t="s">
        <v>2036</v>
      </c>
      <c r="O1767" t="s">
        <v>29</v>
      </c>
      <c r="P1767" t="s">
        <v>2037</v>
      </c>
      <c r="Q1767" s="13">
        <v>2500</v>
      </c>
      <c r="S1767" s="1">
        <v>0.5</v>
      </c>
      <c r="T1767" t="s">
        <v>168</v>
      </c>
      <c r="U1767" t="s">
        <v>100</v>
      </c>
      <c r="V1767" t="b">
        <v>0</v>
      </c>
      <c r="W1767">
        <v>4.5</v>
      </c>
      <c r="X1767" t="s">
        <v>240</v>
      </c>
      <c r="Y1767" t="s">
        <v>4896</v>
      </c>
    </row>
    <row r="1768" spans="1:25" x14ac:dyDescent="0.4">
      <c r="A1768" t="s">
        <v>6443</v>
      </c>
      <c r="B1768" s="2">
        <f ca="1">TODAY()+OpportunityTbl[[#This Row],[CreatedOn_DaysFromToday]]</f>
        <v>45000</v>
      </c>
      <c r="C1768" s="2">
        <f ca="1">TODAY()+OpportunityTbl[[#This Row],[EstCloseDate_DaysFromToday]]</f>
        <v>45056</v>
      </c>
      <c r="D1768">
        <f ca="1">IF(OpportunityTbl[[#This Row],[statecode]]=0,"",OpportunityTbl[[#This Row],[Estimated Close Date]])</f>
        <v>45056</v>
      </c>
      <c r="E1768" s="14">
        <v>-110</v>
      </c>
      <c r="F1768" s="14">
        <v>-54</v>
      </c>
      <c r="G1768" t="s">
        <v>27</v>
      </c>
      <c r="H1768" t="s">
        <v>28</v>
      </c>
      <c r="I1768">
        <v>2</v>
      </c>
      <c r="J1768">
        <v>4</v>
      </c>
      <c r="K1768" t="s">
        <v>10732</v>
      </c>
      <c r="L1768" t="s">
        <v>12233</v>
      </c>
      <c r="M1768" t="s">
        <v>22</v>
      </c>
      <c r="N1768" t="s">
        <v>563</v>
      </c>
      <c r="O1768" t="s">
        <v>29</v>
      </c>
      <c r="P1768" t="s">
        <v>564</v>
      </c>
      <c r="Q1768" s="13">
        <v>14087</v>
      </c>
      <c r="S1768" s="1">
        <v>0.3</v>
      </c>
      <c r="T1768" t="s">
        <v>168</v>
      </c>
      <c r="U1768" t="s">
        <v>24</v>
      </c>
      <c r="V1768" t="b">
        <v>1</v>
      </c>
      <c r="W1768">
        <v>2.5</v>
      </c>
      <c r="X1768" t="s">
        <v>157</v>
      </c>
      <c r="Y1768" t="s">
        <v>4890</v>
      </c>
    </row>
    <row r="1769" spans="1:25" x14ac:dyDescent="0.4">
      <c r="A1769" t="s">
        <v>7338</v>
      </c>
      <c r="B1769" s="2">
        <f ca="1">TODAY()+OpportunityTbl[[#This Row],[CreatedOn_DaysFromToday]]</f>
        <v>45000</v>
      </c>
      <c r="C1769" s="2">
        <f ca="1">TODAY()+OpportunityTbl[[#This Row],[EstCloseDate_DaysFromToday]]</f>
        <v>45031</v>
      </c>
      <c r="D1769">
        <f ca="1">IF(OpportunityTbl[[#This Row],[statecode]]=0,"",OpportunityTbl[[#This Row],[Estimated Close Date]])</f>
        <v>45031</v>
      </c>
      <c r="E1769" s="14">
        <v>-110</v>
      </c>
      <c r="F1769" s="14">
        <v>-79</v>
      </c>
      <c r="G1769" t="s">
        <v>7082</v>
      </c>
      <c r="H1769" t="s">
        <v>7082</v>
      </c>
      <c r="I1769">
        <v>1</v>
      </c>
      <c r="J1769">
        <v>3</v>
      </c>
      <c r="K1769" t="s">
        <v>10752</v>
      </c>
      <c r="L1769" t="s">
        <v>12234</v>
      </c>
      <c r="M1769" t="s">
        <v>22</v>
      </c>
      <c r="N1769" t="s">
        <v>1710</v>
      </c>
      <c r="O1769" t="s">
        <v>29</v>
      </c>
      <c r="P1769" t="s">
        <v>1711</v>
      </c>
      <c r="Q1769" s="13">
        <v>2659</v>
      </c>
      <c r="R1769" s="13">
        <v>2552.64</v>
      </c>
      <c r="S1769" s="1">
        <v>0.3</v>
      </c>
      <c r="T1769" t="s">
        <v>168</v>
      </c>
      <c r="U1769" t="s">
        <v>100</v>
      </c>
      <c r="V1769" t="b">
        <v>1</v>
      </c>
      <c r="W1769">
        <v>4</v>
      </c>
      <c r="X1769" t="s">
        <v>157</v>
      </c>
      <c r="Y1769" t="s">
        <v>4899</v>
      </c>
    </row>
    <row r="1770" spans="1:25" x14ac:dyDescent="0.4">
      <c r="A1770" t="s">
        <v>8992</v>
      </c>
      <c r="B1770" s="2">
        <f ca="1">TODAY()+OpportunityTbl[[#This Row],[CreatedOn_DaysFromToday]]</f>
        <v>45000</v>
      </c>
      <c r="C1770" s="2">
        <f ca="1">TODAY()+OpportunityTbl[[#This Row],[EstCloseDate_DaysFromToday]]</f>
        <v>45058</v>
      </c>
      <c r="D1770">
        <f ca="1">IF(OpportunityTbl[[#This Row],[statecode]]=0,"",OpportunityTbl[[#This Row],[Estimated Close Date]])</f>
        <v>45058</v>
      </c>
      <c r="E1770" s="14">
        <v>-110</v>
      </c>
      <c r="F1770" s="14">
        <v>-52</v>
      </c>
      <c r="G1770" t="s">
        <v>7082</v>
      </c>
      <c r="H1770" t="s">
        <v>7082</v>
      </c>
      <c r="I1770">
        <v>1</v>
      </c>
      <c r="J1770">
        <v>3</v>
      </c>
      <c r="K1770" t="s">
        <v>10753</v>
      </c>
      <c r="L1770" t="s">
        <v>12238</v>
      </c>
      <c r="M1770" t="s">
        <v>22</v>
      </c>
      <c r="N1770" t="s">
        <v>475</v>
      </c>
      <c r="O1770" t="s">
        <v>29</v>
      </c>
      <c r="P1770" t="s">
        <v>476</v>
      </c>
      <c r="Q1770" s="13">
        <v>2748</v>
      </c>
      <c r="R1770" s="13">
        <v>2693.04</v>
      </c>
      <c r="S1770" s="1">
        <v>0.5</v>
      </c>
      <c r="T1770" t="s">
        <v>168</v>
      </c>
      <c r="U1770" t="s">
        <v>24</v>
      </c>
      <c r="V1770" t="b">
        <v>1</v>
      </c>
      <c r="W1770">
        <v>2</v>
      </c>
      <c r="X1770" t="s">
        <v>240</v>
      </c>
      <c r="Y1770" t="s">
        <v>26</v>
      </c>
    </row>
    <row r="1771" spans="1:25" x14ac:dyDescent="0.4">
      <c r="A1771" t="s">
        <v>9334</v>
      </c>
      <c r="B1771" s="2">
        <f ca="1">TODAY()+OpportunityTbl[[#This Row],[CreatedOn_DaysFromToday]]</f>
        <v>45000</v>
      </c>
      <c r="C1771" s="2">
        <f ca="1">TODAY()+OpportunityTbl[[#This Row],[EstCloseDate_DaysFromToday]]</f>
        <v>45035</v>
      </c>
      <c r="D1771">
        <f ca="1">IF(OpportunityTbl[[#This Row],[statecode]]=0,"",OpportunityTbl[[#This Row],[Estimated Close Date]])</f>
        <v>45035</v>
      </c>
      <c r="E1771" s="14">
        <v>-110</v>
      </c>
      <c r="F1771" s="14">
        <v>-75</v>
      </c>
      <c r="G1771" t="s">
        <v>7082</v>
      </c>
      <c r="H1771" t="s">
        <v>7082</v>
      </c>
      <c r="I1771">
        <v>1</v>
      </c>
      <c r="J1771">
        <v>3</v>
      </c>
      <c r="K1771" t="s">
        <v>10730</v>
      </c>
      <c r="L1771" t="s">
        <v>12236</v>
      </c>
      <c r="M1771" t="s">
        <v>22</v>
      </c>
      <c r="N1771" t="s">
        <v>513</v>
      </c>
      <c r="O1771" t="s">
        <v>29</v>
      </c>
      <c r="P1771" t="s">
        <v>514</v>
      </c>
      <c r="Q1771" s="13">
        <v>2563</v>
      </c>
      <c r="R1771" s="13">
        <v>2498.9299999999998</v>
      </c>
      <c r="S1771" s="1">
        <v>0.3</v>
      </c>
      <c r="T1771" t="s">
        <v>168</v>
      </c>
      <c r="U1771" t="s">
        <v>100</v>
      </c>
      <c r="V1771" t="b">
        <v>1</v>
      </c>
      <c r="W1771">
        <v>2.5</v>
      </c>
      <c r="X1771" t="s">
        <v>157</v>
      </c>
      <c r="Y1771" t="s">
        <v>26</v>
      </c>
    </row>
    <row r="1772" spans="1:25" x14ac:dyDescent="0.4">
      <c r="A1772" t="s">
        <v>9487</v>
      </c>
      <c r="B1772" s="2">
        <f ca="1">TODAY()+OpportunityTbl[[#This Row],[CreatedOn_DaysFromToday]]</f>
        <v>45000</v>
      </c>
      <c r="C1772" s="2">
        <f ca="1">TODAY()+OpportunityTbl[[#This Row],[EstCloseDate_DaysFromToday]]</f>
        <v>45041</v>
      </c>
      <c r="D1772">
        <f ca="1">IF(OpportunityTbl[[#This Row],[statecode]]=0,"",OpportunityTbl[[#This Row],[Estimated Close Date]])</f>
        <v>45041</v>
      </c>
      <c r="E1772" s="14">
        <v>-110</v>
      </c>
      <c r="F1772" s="14">
        <v>-69</v>
      </c>
      <c r="G1772" t="s">
        <v>7082</v>
      </c>
      <c r="H1772" t="s">
        <v>7082</v>
      </c>
      <c r="I1772">
        <v>1</v>
      </c>
      <c r="J1772">
        <v>3</v>
      </c>
      <c r="K1772" t="s">
        <v>10702</v>
      </c>
      <c r="L1772" t="s">
        <v>12236</v>
      </c>
      <c r="M1772" t="s">
        <v>22</v>
      </c>
      <c r="N1772" t="s">
        <v>469</v>
      </c>
      <c r="O1772" t="s">
        <v>29</v>
      </c>
      <c r="P1772" t="s">
        <v>470</v>
      </c>
      <c r="Q1772" s="13">
        <v>3319</v>
      </c>
      <c r="R1772" s="13">
        <v>3236.03</v>
      </c>
      <c r="S1772" s="1">
        <v>0.5</v>
      </c>
      <c r="T1772" t="s">
        <v>168</v>
      </c>
      <c r="U1772" t="s">
        <v>24</v>
      </c>
      <c r="V1772" t="b">
        <v>1</v>
      </c>
      <c r="W1772">
        <v>2.5</v>
      </c>
      <c r="X1772" t="s">
        <v>240</v>
      </c>
      <c r="Y1772" t="s">
        <v>26</v>
      </c>
    </row>
    <row r="1773" spans="1:25" x14ac:dyDescent="0.4">
      <c r="A1773" t="s">
        <v>9839</v>
      </c>
      <c r="B1773" s="2">
        <f ca="1">TODAY()+OpportunityTbl[[#This Row],[CreatedOn_DaysFromToday]]</f>
        <v>45000</v>
      </c>
      <c r="C1773" s="2">
        <f ca="1">TODAY()+OpportunityTbl[[#This Row],[EstCloseDate_DaysFromToday]]</f>
        <v>45068</v>
      </c>
      <c r="D1773">
        <f ca="1">IF(OpportunityTbl[[#This Row],[statecode]]=0,"",OpportunityTbl[[#This Row],[Estimated Close Date]])</f>
        <v>45068</v>
      </c>
      <c r="E1773" s="14">
        <v>-110</v>
      </c>
      <c r="F1773" s="14">
        <v>-42</v>
      </c>
      <c r="G1773" t="s">
        <v>7082</v>
      </c>
      <c r="H1773" t="s">
        <v>7082</v>
      </c>
      <c r="I1773">
        <v>1</v>
      </c>
      <c r="J1773">
        <v>3</v>
      </c>
      <c r="K1773" t="s">
        <v>10672</v>
      </c>
      <c r="L1773" t="s">
        <v>12236</v>
      </c>
      <c r="M1773" t="s">
        <v>22</v>
      </c>
      <c r="N1773" t="s">
        <v>2121</v>
      </c>
      <c r="O1773" t="s">
        <v>29</v>
      </c>
      <c r="P1773" t="s">
        <v>4734</v>
      </c>
      <c r="Q1773" s="13">
        <v>3782</v>
      </c>
      <c r="R1773" s="13">
        <v>3630.72</v>
      </c>
      <c r="S1773" s="1">
        <v>0.9</v>
      </c>
      <c r="T1773" t="s">
        <v>4724</v>
      </c>
      <c r="U1773" t="s">
        <v>24</v>
      </c>
      <c r="V1773" t="b">
        <v>0</v>
      </c>
      <c r="W1773">
        <v>4</v>
      </c>
      <c r="X1773" t="s">
        <v>4732</v>
      </c>
      <c r="Y1773" t="s">
        <v>26</v>
      </c>
    </row>
    <row r="1774" spans="1:25" x14ac:dyDescent="0.4">
      <c r="A1774" t="s">
        <v>584</v>
      </c>
      <c r="B1774" s="2">
        <f ca="1">TODAY()+OpportunityTbl[[#This Row],[CreatedOn_DaysFromToday]]</f>
        <v>44999</v>
      </c>
      <c r="C1774" s="2">
        <f ca="1">TODAY()+OpportunityTbl[[#This Row],[EstCloseDate_DaysFromToday]]</f>
        <v>45062</v>
      </c>
      <c r="D1774">
        <f ca="1">IF(OpportunityTbl[[#This Row],[statecode]]=0,"",OpportunityTbl[[#This Row],[Estimated Close Date]])</f>
        <v>45062</v>
      </c>
      <c r="E1774" s="14">
        <v>-111</v>
      </c>
      <c r="F1774" s="14">
        <v>-48</v>
      </c>
      <c r="G1774" t="s">
        <v>27</v>
      </c>
      <c r="H1774" t="s">
        <v>28</v>
      </c>
      <c r="I1774">
        <v>2</v>
      </c>
      <c r="J1774">
        <v>4</v>
      </c>
      <c r="K1774" t="s">
        <v>10730</v>
      </c>
      <c r="L1774" t="s">
        <v>12234</v>
      </c>
      <c r="M1774" t="s">
        <v>22</v>
      </c>
      <c r="N1774" t="s">
        <v>513</v>
      </c>
      <c r="O1774" t="s">
        <v>29</v>
      </c>
      <c r="P1774" t="s">
        <v>514</v>
      </c>
      <c r="Q1774" s="13">
        <v>1842</v>
      </c>
      <c r="S1774" s="1">
        <v>0.3</v>
      </c>
      <c r="T1774" t="s">
        <v>168</v>
      </c>
      <c r="U1774" t="s">
        <v>24</v>
      </c>
      <c r="V1774" t="b">
        <v>0</v>
      </c>
      <c r="W1774">
        <v>2.5</v>
      </c>
      <c r="X1774" t="s">
        <v>157</v>
      </c>
      <c r="Y1774" t="s">
        <v>26</v>
      </c>
    </row>
    <row r="1775" spans="1:25" x14ac:dyDescent="0.4">
      <c r="A1775" t="s">
        <v>585</v>
      </c>
      <c r="B1775" s="2">
        <f ca="1">TODAY()+OpportunityTbl[[#This Row],[CreatedOn_DaysFromToday]]</f>
        <v>44999</v>
      </c>
      <c r="C1775" s="2">
        <f ca="1">TODAY()+OpportunityTbl[[#This Row],[EstCloseDate_DaysFromToday]]</f>
        <v>45060</v>
      </c>
      <c r="D1775">
        <f ca="1">IF(OpportunityTbl[[#This Row],[statecode]]=0,"",OpportunityTbl[[#This Row],[Estimated Close Date]])</f>
        <v>45060</v>
      </c>
      <c r="E1775" s="14">
        <v>-111</v>
      </c>
      <c r="F1775" s="14">
        <v>-50</v>
      </c>
      <c r="G1775" t="s">
        <v>27</v>
      </c>
      <c r="H1775" t="s">
        <v>28</v>
      </c>
      <c r="I1775">
        <v>2</v>
      </c>
      <c r="J1775">
        <v>4</v>
      </c>
      <c r="K1775" t="s">
        <v>10730</v>
      </c>
      <c r="L1775" t="s">
        <v>12236</v>
      </c>
      <c r="M1775" t="s">
        <v>22</v>
      </c>
      <c r="N1775" t="s">
        <v>513</v>
      </c>
      <c r="O1775" t="s">
        <v>29</v>
      </c>
      <c r="P1775" t="s">
        <v>525</v>
      </c>
      <c r="Q1775" s="13">
        <v>1876</v>
      </c>
      <c r="S1775" s="1">
        <v>0.3</v>
      </c>
      <c r="T1775" t="s">
        <v>168</v>
      </c>
      <c r="U1775" t="s">
        <v>24</v>
      </c>
      <c r="V1775" t="b">
        <v>0</v>
      </c>
      <c r="W1775">
        <v>2.5</v>
      </c>
      <c r="X1775" t="s">
        <v>157</v>
      </c>
      <c r="Y1775" t="s">
        <v>26</v>
      </c>
    </row>
    <row r="1776" spans="1:25" x14ac:dyDescent="0.4">
      <c r="A1776" t="s">
        <v>586</v>
      </c>
      <c r="B1776" s="2">
        <f ca="1">TODAY()+OpportunityTbl[[#This Row],[CreatedOn_DaysFromToday]]</f>
        <v>44999</v>
      </c>
      <c r="C1776" s="2">
        <f ca="1">TODAY()+OpportunityTbl[[#This Row],[EstCloseDate_DaysFromToday]]</f>
        <v>45034</v>
      </c>
      <c r="D1776">
        <f ca="1">IF(OpportunityTbl[[#This Row],[statecode]]=0,"",OpportunityTbl[[#This Row],[Estimated Close Date]])</f>
        <v>45034</v>
      </c>
      <c r="E1776" s="14">
        <v>-111</v>
      </c>
      <c r="F1776" s="14">
        <v>-76</v>
      </c>
      <c r="G1776" t="s">
        <v>27</v>
      </c>
      <c r="H1776" t="s">
        <v>28</v>
      </c>
      <c r="I1776">
        <v>2</v>
      </c>
      <c r="J1776">
        <v>4</v>
      </c>
      <c r="K1776" t="s">
        <v>10715</v>
      </c>
      <c r="L1776" t="s">
        <v>12240</v>
      </c>
      <c r="M1776" t="s">
        <v>22</v>
      </c>
      <c r="N1776" t="s">
        <v>513</v>
      </c>
      <c r="O1776" t="s">
        <v>29</v>
      </c>
      <c r="P1776" t="s">
        <v>514</v>
      </c>
      <c r="Q1776" s="13">
        <v>3703</v>
      </c>
      <c r="S1776" s="1">
        <v>0.3</v>
      </c>
      <c r="T1776" t="s">
        <v>168</v>
      </c>
      <c r="U1776" t="s">
        <v>100</v>
      </c>
      <c r="V1776" t="b">
        <v>1</v>
      </c>
      <c r="W1776">
        <v>2.5</v>
      </c>
      <c r="X1776" t="s">
        <v>157</v>
      </c>
      <c r="Y1776" t="s">
        <v>26</v>
      </c>
    </row>
    <row r="1777" spans="1:25" x14ac:dyDescent="0.4">
      <c r="A1777" t="s">
        <v>1741</v>
      </c>
      <c r="B1777" s="2">
        <f ca="1">TODAY()+OpportunityTbl[[#This Row],[CreatedOn_DaysFromToday]]</f>
        <v>44999</v>
      </c>
      <c r="C1777" s="2">
        <f ca="1">TODAY()+OpportunityTbl[[#This Row],[EstCloseDate_DaysFromToday]]</f>
        <v>45056</v>
      </c>
      <c r="D1777">
        <f ca="1">IF(OpportunityTbl[[#This Row],[statecode]]=0,"",OpportunityTbl[[#This Row],[Estimated Close Date]])</f>
        <v>45056</v>
      </c>
      <c r="E1777" s="14">
        <v>-111</v>
      </c>
      <c r="F1777" s="14">
        <v>-54</v>
      </c>
      <c r="G1777" t="s">
        <v>27</v>
      </c>
      <c r="H1777" t="s">
        <v>28</v>
      </c>
      <c r="I1777">
        <v>2</v>
      </c>
      <c r="J1777">
        <v>4</v>
      </c>
      <c r="K1777" t="s">
        <v>10686</v>
      </c>
      <c r="L1777" t="s">
        <v>12238</v>
      </c>
      <c r="M1777" t="s">
        <v>22</v>
      </c>
      <c r="N1777" t="s">
        <v>1710</v>
      </c>
      <c r="O1777" t="s">
        <v>29</v>
      </c>
      <c r="P1777" t="s">
        <v>1711</v>
      </c>
      <c r="Q1777" s="13">
        <v>3370</v>
      </c>
      <c r="S1777" s="1">
        <v>0.3</v>
      </c>
      <c r="T1777" t="s">
        <v>168</v>
      </c>
      <c r="U1777" t="s">
        <v>24</v>
      </c>
      <c r="V1777" t="b">
        <v>0</v>
      </c>
      <c r="W1777">
        <v>3.5</v>
      </c>
      <c r="X1777" t="s">
        <v>157</v>
      </c>
      <c r="Y1777" t="s">
        <v>26</v>
      </c>
    </row>
    <row r="1778" spans="1:25" x14ac:dyDescent="0.4">
      <c r="A1778" t="s">
        <v>2081</v>
      </c>
      <c r="B1778" s="2">
        <f ca="1">TODAY()+OpportunityTbl[[#This Row],[CreatedOn_DaysFromToday]]</f>
        <v>44999</v>
      </c>
      <c r="C1778" s="2">
        <f ca="1">TODAY()+OpportunityTbl[[#This Row],[EstCloseDate_DaysFromToday]]</f>
        <v>45083</v>
      </c>
      <c r="D1778">
        <f ca="1">IF(OpportunityTbl[[#This Row],[statecode]]=0,"",OpportunityTbl[[#This Row],[Estimated Close Date]])</f>
        <v>45083</v>
      </c>
      <c r="E1778" s="14">
        <v>-111</v>
      </c>
      <c r="F1778" s="14">
        <v>-27</v>
      </c>
      <c r="G1778" t="s">
        <v>27</v>
      </c>
      <c r="H1778" t="s">
        <v>28</v>
      </c>
      <c r="I1778">
        <v>2</v>
      </c>
      <c r="J1778">
        <v>4</v>
      </c>
      <c r="K1778" t="s">
        <v>10637</v>
      </c>
      <c r="L1778" t="s">
        <v>12237</v>
      </c>
      <c r="M1778" t="s">
        <v>22</v>
      </c>
      <c r="N1778" t="s">
        <v>1617</v>
      </c>
      <c r="O1778" t="s">
        <v>29</v>
      </c>
      <c r="P1778" t="s">
        <v>1618</v>
      </c>
      <c r="Q1778" s="13">
        <v>3647</v>
      </c>
      <c r="S1778" s="1">
        <v>0.3</v>
      </c>
      <c r="T1778" t="s">
        <v>168</v>
      </c>
      <c r="U1778" t="s">
        <v>24</v>
      </c>
      <c r="V1778" t="b">
        <v>0</v>
      </c>
      <c r="W1778">
        <v>4.5</v>
      </c>
      <c r="X1778" t="s">
        <v>157</v>
      </c>
      <c r="Y1778" t="s">
        <v>26</v>
      </c>
    </row>
    <row r="1779" spans="1:25" x14ac:dyDescent="0.4">
      <c r="A1779" t="s">
        <v>2352</v>
      </c>
      <c r="B1779" s="2">
        <f ca="1">TODAY()+OpportunityTbl[[#This Row],[CreatedOn_DaysFromToday]]</f>
        <v>44999</v>
      </c>
      <c r="C1779" s="2">
        <f ca="1">TODAY()+OpportunityTbl[[#This Row],[EstCloseDate_DaysFromToday]]</f>
        <v>45083</v>
      </c>
      <c r="D1779">
        <f ca="1">IF(OpportunityTbl[[#This Row],[statecode]]=0,"",OpportunityTbl[[#This Row],[Estimated Close Date]])</f>
        <v>45083</v>
      </c>
      <c r="E1779" s="14">
        <v>-111</v>
      </c>
      <c r="F1779" s="14">
        <v>-27</v>
      </c>
      <c r="G1779" t="s">
        <v>27</v>
      </c>
      <c r="H1779" t="s">
        <v>28</v>
      </c>
      <c r="I1779">
        <v>2</v>
      </c>
      <c r="J1779">
        <v>4</v>
      </c>
      <c r="K1779" t="s">
        <v>10639</v>
      </c>
      <c r="L1779" t="s">
        <v>12234</v>
      </c>
      <c r="M1779" t="s">
        <v>22</v>
      </c>
      <c r="N1779" t="s">
        <v>1617</v>
      </c>
      <c r="O1779" t="s">
        <v>29</v>
      </c>
      <c r="P1779" t="s">
        <v>1648</v>
      </c>
      <c r="Q1779" s="13">
        <v>2465</v>
      </c>
      <c r="S1779" s="1">
        <v>0.5</v>
      </c>
      <c r="T1779" t="s">
        <v>168</v>
      </c>
      <c r="U1779" t="s">
        <v>24</v>
      </c>
      <c r="V1779" t="b">
        <v>0</v>
      </c>
      <c r="W1779">
        <v>3.5</v>
      </c>
      <c r="X1779" t="s">
        <v>240</v>
      </c>
      <c r="Y1779" t="s">
        <v>26</v>
      </c>
    </row>
    <row r="1780" spans="1:25" x14ac:dyDescent="0.4">
      <c r="A1780" t="s">
        <v>2861</v>
      </c>
      <c r="B1780" s="2">
        <f ca="1">TODAY()+OpportunityTbl[[#This Row],[CreatedOn_DaysFromToday]]</f>
        <v>44999</v>
      </c>
      <c r="C1780" s="2">
        <f ca="1">TODAY()+OpportunityTbl[[#This Row],[EstCloseDate_DaysFromToday]]</f>
        <v>45015</v>
      </c>
      <c r="D1780">
        <f ca="1">IF(OpportunityTbl[[#This Row],[statecode]]=0,"",OpportunityTbl[[#This Row],[Estimated Close Date]])</f>
        <v>45015</v>
      </c>
      <c r="E1780" s="14">
        <v>-111</v>
      </c>
      <c r="F1780" s="14">
        <v>-95</v>
      </c>
      <c r="G1780" t="s">
        <v>27</v>
      </c>
      <c r="H1780" t="s">
        <v>28</v>
      </c>
      <c r="I1780">
        <v>2</v>
      </c>
      <c r="J1780">
        <v>4</v>
      </c>
      <c r="K1780" t="s">
        <v>10754</v>
      </c>
      <c r="L1780" t="s">
        <v>12237</v>
      </c>
      <c r="M1780" t="s">
        <v>22</v>
      </c>
      <c r="N1780" t="s">
        <v>31</v>
      </c>
      <c r="O1780" t="s">
        <v>29</v>
      </c>
      <c r="P1780" t="s">
        <v>319</v>
      </c>
      <c r="Q1780" s="13">
        <v>2291</v>
      </c>
      <c r="S1780" s="1">
        <v>0.1</v>
      </c>
      <c r="T1780" t="s">
        <v>23</v>
      </c>
      <c r="U1780" t="s">
        <v>100</v>
      </c>
      <c r="V1780" t="b">
        <v>1</v>
      </c>
      <c r="W1780">
        <v>3.5</v>
      </c>
      <c r="X1780" t="s">
        <v>25</v>
      </c>
      <c r="Y1780" t="s">
        <v>26</v>
      </c>
    </row>
    <row r="1781" spans="1:25" x14ac:dyDescent="0.4">
      <c r="A1781" t="s">
        <v>3908</v>
      </c>
      <c r="B1781" s="2">
        <f ca="1">TODAY()+OpportunityTbl[[#This Row],[CreatedOn_DaysFromToday]]</f>
        <v>44999</v>
      </c>
      <c r="C1781" s="2">
        <f ca="1">TODAY()+OpportunityTbl[[#This Row],[EstCloseDate_DaysFromToday]]</f>
        <v>45044</v>
      </c>
      <c r="D1781">
        <f ca="1">IF(OpportunityTbl[[#This Row],[statecode]]=0,"",OpportunityTbl[[#This Row],[Estimated Close Date]])</f>
        <v>45044</v>
      </c>
      <c r="E1781" s="14">
        <v>-111</v>
      </c>
      <c r="F1781" s="14">
        <v>-66</v>
      </c>
      <c r="G1781" t="s">
        <v>27</v>
      </c>
      <c r="H1781" t="s">
        <v>28</v>
      </c>
      <c r="I1781">
        <v>2</v>
      </c>
      <c r="J1781">
        <v>4</v>
      </c>
      <c r="K1781" t="s">
        <v>10677</v>
      </c>
      <c r="L1781" t="s">
        <v>12239</v>
      </c>
      <c r="M1781" t="s">
        <v>22</v>
      </c>
      <c r="N1781" t="s">
        <v>513</v>
      </c>
      <c r="O1781" t="s">
        <v>29</v>
      </c>
      <c r="P1781" t="s">
        <v>525</v>
      </c>
      <c r="Q1781" s="13">
        <v>6713</v>
      </c>
      <c r="S1781" s="1">
        <v>0.1</v>
      </c>
      <c r="T1781" t="s">
        <v>23</v>
      </c>
      <c r="U1781" t="s">
        <v>24</v>
      </c>
      <c r="V1781" t="b">
        <v>1</v>
      </c>
      <c r="W1781">
        <v>2</v>
      </c>
      <c r="X1781" t="s">
        <v>25</v>
      </c>
      <c r="Y1781" t="s">
        <v>26</v>
      </c>
    </row>
    <row r="1782" spans="1:25" x14ac:dyDescent="0.4">
      <c r="A1782" t="s">
        <v>5254</v>
      </c>
      <c r="B1782" s="2">
        <f ca="1">TODAY()+OpportunityTbl[[#This Row],[CreatedOn_DaysFromToday]]</f>
        <v>44999</v>
      </c>
      <c r="C1782" s="2">
        <f ca="1">TODAY()+OpportunityTbl[[#This Row],[EstCloseDate_DaysFromToday]]</f>
        <v>45044</v>
      </c>
      <c r="D1782">
        <f ca="1">IF(OpportunityTbl[[#This Row],[statecode]]=0,"",OpportunityTbl[[#This Row],[Estimated Close Date]])</f>
        <v>45044</v>
      </c>
      <c r="E1782" s="14">
        <v>-111</v>
      </c>
      <c r="F1782" s="14">
        <v>-66</v>
      </c>
      <c r="G1782" t="s">
        <v>27</v>
      </c>
      <c r="H1782" t="s">
        <v>28</v>
      </c>
      <c r="I1782">
        <v>2</v>
      </c>
      <c r="J1782">
        <v>4</v>
      </c>
      <c r="K1782" t="s">
        <v>10720</v>
      </c>
      <c r="L1782" t="s">
        <v>12239</v>
      </c>
      <c r="M1782" t="s">
        <v>22</v>
      </c>
      <c r="N1782" t="s">
        <v>1762</v>
      </c>
      <c r="O1782" t="s">
        <v>29</v>
      </c>
      <c r="P1782" t="s">
        <v>1763</v>
      </c>
      <c r="Q1782" s="13">
        <v>6883</v>
      </c>
      <c r="S1782" s="1">
        <v>0.1</v>
      </c>
      <c r="T1782" t="s">
        <v>23</v>
      </c>
      <c r="U1782" t="s">
        <v>24</v>
      </c>
      <c r="V1782" t="b">
        <v>1</v>
      </c>
      <c r="W1782">
        <v>3</v>
      </c>
      <c r="X1782" t="s">
        <v>25</v>
      </c>
      <c r="Y1782" t="s">
        <v>4896</v>
      </c>
    </row>
    <row r="1783" spans="1:25" x14ac:dyDescent="0.4">
      <c r="A1783" t="s">
        <v>5814</v>
      </c>
      <c r="B1783" s="2">
        <f ca="1">TODAY()+OpportunityTbl[[#This Row],[CreatedOn_DaysFromToday]]</f>
        <v>44999</v>
      </c>
      <c r="C1783" s="2">
        <f ca="1">TODAY()+OpportunityTbl[[#This Row],[EstCloseDate_DaysFromToday]]</f>
        <v>45057</v>
      </c>
      <c r="D1783">
        <f ca="1">IF(OpportunityTbl[[#This Row],[statecode]]=0,"",OpportunityTbl[[#This Row],[Estimated Close Date]])</f>
        <v>45057</v>
      </c>
      <c r="E1783" s="14">
        <v>-111</v>
      </c>
      <c r="F1783" s="14">
        <v>-53</v>
      </c>
      <c r="G1783" t="s">
        <v>27</v>
      </c>
      <c r="H1783" t="s">
        <v>28</v>
      </c>
      <c r="I1783">
        <v>2</v>
      </c>
      <c r="J1783">
        <v>4</v>
      </c>
      <c r="K1783" t="s">
        <v>10730</v>
      </c>
      <c r="L1783" t="s">
        <v>12234</v>
      </c>
      <c r="M1783" t="s">
        <v>22</v>
      </c>
      <c r="N1783" t="s">
        <v>1710</v>
      </c>
      <c r="O1783" t="s">
        <v>29</v>
      </c>
      <c r="P1783" t="s">
        <v>1713</v>
      </c>
      <c r="Q1783" s="13">
        <v>1787</v>
      </c>
      <c r="S1783" s="1">
        <v>0.3</v>
      </c>
      <c r="T1783" t="s">
        <v>168</v>
      </c>
      <c r="U1783" t="s">
        <v>24</v>
      </c>
      <c r="V1783" t="b">
        <v>0</v>
      </c>
      <c r="W1783">
        <v>4</v>
      </c>
      <c r="X1783" t="s">
        <v>157</v>
      </c>
      <c r="Y1783" t="s">
        <v>4926</v>
      </c>
    </row>
    <row r="1784" spans="1:25" x14ac:dyDescent="0.4">
      <c r="A1784" t="s">
        <v>8534</v>
      </c>
      <c r="B1784" s="2">
        <f ca="1">TODAY()+OpportunityTbl[[#This Row],[CreatedOn_DaysFromToday]]</f>
        <v>44999</v>
      </c>
      <c r="C1784" s="2">
        <f ca="1">TODAY()+OpportunityTbl[[#This Row],[EstCloseDate_DaysFromToday]]</f>
        <v>45048</v>
      </c>
      <c r="D1784">
        <f ca="1">IF(OpportunityTbl[[#This Row],[statecode]]=0,"",OpportunityTbl[[#This Row],[Estimated Close Date]])</f>
        <v>45048</v>
      </c>
      <c r="E1784" s="14">
        <v>-111</v>
      </c>
      <c r="F1784" s="14">
        <v>-62</v>
      </c>
      <c r="G1784" t="s">
        <v>7082</v>
      </c>
      <c r="H1784" t="s">
        <v>7082</v>
      </c>
      <c r="I1784">
        <v>1</v>
      </c>
      <c r="J1784">
        <v>3</v>
      </c>
      <c r="K1784" t="s">
        <v>10733</v>
      </c>
      <c r="L1784" t="s">
        <v>12234</v>
      </c>
      <c r="M1784" t="s">
        <v>22</v>
      </c>
      <c r="N1784" t="s">
        <v>2121</v>
      </c>
      <c r="O1784" t="s">
        <v>29</v>
      </c>
      <c r="P1784" t="s">
        <v>2167</v>
      </c>
      <c r="Q1784" s="13">
        <v>2582</v>
      </c>
      <c r="R1784" s="13">
        <v>2478.7199999999998</v>
      </c>
      <c r="S1784" s="1">
        <v>0.9</v>
      </c>
      <c r="T1784" t="s">
        <v>4724</v>
      </c>
      <c r="U1784" t="s">
        <v>100</v>
      </c>
      <c r="V1784" t="b">
        <v>0</v>
      </c>
      <c r="W1784">
        <v>4</v>
      </c>
      <c r="X1784" t="s">
        <v>4732</v>
      </c>
      <c r="Y1784" t="s">
        <v>26</v>
      </c>
    </row>
    <row r="1785" spans="1:25" x14ac:dyDescent="0.4">
      <c r="A1785" t="s">
        <v>9058</v>
      </c>
      <c r="B1785" s="2">
        <f ca="1">TODAY()+OpportunityTbl[[#This Row],[CreatedOn_DaysFromToday]]</f>
        <v>44999</v>
      </c>
      <c r="C1785" s="2">
        <f ca="1">TODAY()+OpportunityTbl[[#This Row],[EstCloseDate_DaysFromToday]]</f>
        <v>45056</v>
      </c>
      <c r="D1785">
        <f ca="1">IF(OpportunityTbl[[#This Row],[statecode]]=0,"",OpportunityTbl[[#This Row],[Estimated Close Date]])</f>
        <v>45056</v>
      </c>
      <c r="E1785" s="14">
        <v>-111</v>
      </c>
      <c r="F1785" s="14">
        <v>-54</v>
      </c>
      <c r="G1785" t="s">
        <v>7082</v>
      </c>
      <c r="H1785" t="s">
        <v>7082</v>
      </c>
      <c r="I1785">
        <v>1</v>
      </c>
      <c r="J1785">
        <v>3</v>
      </c>
      <c r="K1785" t="s">
        <v>10676</v>
      </c>
      <c r="L1785" t="s">
        <v>12234</v>
      </c>
      <c r="M1785" t="s">
        <v>22</v>
      </c>
      <c r="N1785" t="s">
        <v>1617</v>
      </c>
      <c r="O1785" t="s">
        <v>29</v>
      </c>
      <c r="P1785" t="s">
        <v>1648</v>
      </c>
      <c r="Q1785" s="13">
        <v>2965</v>
      </c>
      <c r="R1785" s="13">
        <v>2861.22</v>
      </c>
      <c r="S1785" s="1">
        <v>0.5</v>
      </c>
      <c r="T1785" t="s">
        <v>168</v>
      </c>
      <c r="U1785" t="s">
        <v>100</v>
      </c>
      <c r="V1785" t="b">
        <v>1</v>
      </c>
      <c r="W1785">
        <v>3.5</v>
      </c>
      <c r="X1785" t="s">
        <v>240</v>
      </c>
      <c r="Y1785" t="s">
        <v>26</v>
      </c>
    </row>
    <row r="1786" spans="1:25" x14ac:dyDescent="0.4">
      <c r="A1786" t="s">
        <v>9335</v>
      </c>
      <c r="B1786" s="2">
        <f ca="1">TODAY()+OpportunityTbl[[#This Row],[CreatedOn_DaysFromToday]]</f>
        <v>44999</v>
      </c>
      <c r="C1786" s="2">
        <f ca="1">TODAY()+OpportunityTbl[[#This Row],[EstCloseDate_DaysFromToday]]</f>
        <v>45064</v>
      </c>
      <c r="D1786">
        <f ca="1">IF(OpportunityTbl[[#This Row],[statecode]]=0,"",OpportunityTbl[[#This Row],[Estimated Close Date]])</f>
        <v>45064</v>
      </c>
      <c r="E1786" s="14">
        <v>-111</v>
      </c>
      <c r="F1786" s="14">
        <v>-46</v>
      </c>
      <c r="G1786" t="s">
        <v>7082</v>
      </c>
      <c r="H1786" t="s">
        <v>7082</v>
      </c>
      <c r="I1786">
        <v>1</v>
      </c>
      <c r="J1786">
        <v>3</v>
      </c>
      <c r="K1786" t="s">
        <v>10597</v>
      </c>
      <c r="L1786" t="s">
        <v>12236</v>
      </c>
      <c r="M1786" t="s">
        <v>22</v>
      </c>
      <c r="N1786" t="s">
        <v>779</v>
      </c>
      <c r="O1786" t="s">
        <v>29</v>
      </c>
      <c r="P1786" t="s">
        <v>780</v>
      </c>
      <c r="Q1786" s="13">
        <v>3432</v>
      </c>
      <c r="R1786" s="13">
        <v>3346.2</v>
      </c>
      <c r="S1786" s="1">
        <v>0.3</v>
      </c>
      <c r="T1786" t="s">
        <v>168</v>
      </c>
      <c r="U1786" t="s">
        <v>97</v>
      </c>
      <c r="V1786" t="b">
        <v>1</v>
      </c>
      <c r="W1786">
        <v>2.5</v>
      </c>
      <c r="X1786" t="s">
        <v>157</v>
      </c>
      <c r="Y1786" t="s">
        <v>26</v>
      </c>
    </row>
    <row r="1787" spans="1:25" x14ac:dyDescent="0.4">
      <c r="A1787" t="s">
        <v>9336</v>
      </c>
      <c r="B1787" s="2">
        <f ca="1">TODAY()+OpportunityTbl[[#This Row],[CreatedOn_DaysFromToday]]</f>
        <v>44999</v>
      </c>
      <c r="C1787" s="2">
        <f ca="1">TODAY()+OpportunityTbl[[#This Row],[EstCloseDate_DaysFromToday]]</f>
        <v>45034</v>
      </c>
      <c r="D1787">
        <f ca="1">IF(OpportunityTbl[[#This Row],[statecode]]=0,"",OpportunityTbl[[#This Row],[Estimated Close Date]])</f>
        <v>45034</v>
      </c>
      <c r="E1787" s="14">
        <v>-111</v>
      </c>
      <c r="F1787" s="14">
        <v>-76</v>
      </c>
      <c r="G1787" t="s">
        <v>7082</v>
      </c>
      <c r="H1787" t="s">
        <v>7082</v>
      </c>
      <c r="I1787">
        <v>1</v>
      </c>
      <c r="J1787">
        <v>3</v>
      </c>
      <c r="K1787" t="s">
        <v>10755</v>
      </c>
      <c r="L1787" t="s">
        <v>12234</v>
      </c>
      <c r="M1787" t="s">
        <v>22</v>
      </c>
      <c r="N1787" t="s">
        <v>513</v>
      </c>
      <c r="O1787" t="s">
        <v>29</v>
      </c>
      <c r="P1787" t="s">
        <v>514</v>
      </c>
      <c r="Q1787" s="13">
        <v>2228</v>
      </c>
      <c r="R1787" s="13">
        <v>2172.3000000000002</v>
      </c>
      <c r="S1787" s="1">
        <v>0.3</v>
      </c>
      <c r="T1787" t="s">
        <v>168</v>
      </c>
      <c r="U1787" t="s">
        <v>100</v>
      </c>
      <c r="V1787" t="b">
        <v>1</v>
      </c>
      <c r="W1787">
        <v>2.5</v>
      </c>
      <c r="X1787" t="s">
        <v>157</v>
      </c>
      <c r="Y1787" t="s">
        <v>26</v>
      </c>
    </row>
    <row r="1788" spans="1:25" x14ac:dyDescent="0.4">
      <c r="A1788" t="s">
        <v>9741</v>
      </c>
      <c r="B1788" s="2">
        <f ca="1">TODAY()+OpportunityTbl[[#This Row],[CreatedOn_DaysFromToday]]</f>
        <v>44999</v>
      </c>
      <c r="C1788" s="2">
        <f ca="1">TODAY()+OpportunityTbl[[#This Row],[EstCloseDate_DaysFromToday]]</f>
        <v>45053</v>
      </c>
      <c r="D1788">
        <f ca="1">IF(OpportunityTbl[[#This Row],[statecode]]=0,"",OpportunityTbl[[#This Row],[Estimated Close Date]])</f>
        <v>45053</v>
      </c>
      <c r="E1788" s="14">
        <v>-111</v>
      </c>
      <c r="F1788" s="14">
        <v>-57</v>
      </c>
      <c r="G1788" t="s">
        <v>7082</v>
      </c>
      <c r="H1788" t="s">
        <v>7082</v>
      </c>
      <c r="I1788">
        <v>1</v>
      </c>
      <c r="J1788">
        <v>3</v>
      </c>
      <c r="K1788" t="s">
        <v>10665</v>
      </c>
      <c r="L1788" t="s">
        <v>12233</v>
      </c>
      <c r="M1788" t="s">
        <v>22</v>
      </c>
      <c r="N1788" t="s">
        <v>2121</v>
      </c>
      <c r="O1788" t="s">
        <v>29</v>
      </c>
      <c r="P1788" t="s">
        <v>4734</v>
      </c>
      <c r="Q1788" s="13">
        <v>17390</v>
      </c>
      <c r="R1788" s="13">
        <v>16694.400000000001</v>
      </c>
      <c r="S1788" s="1">
        <v>0.9</v>
      </c>
      <c r="T1788" t="s">
        <v>4724</v>
      </c>
      <c r="U1788" t="s">
        <v>97</v>
      </c>
      <c r="V1788" t="b">
        <v>1</v>
      </c>
      <c r="W1788">
        <v>4</v>
      </c>
      <c r="X1788" t="s">
        <v>4732</v>
      </c>
      <c r="Y1788" t="s">
        <v>26</v>
      </c>
    </row>
    <row r="1789" spans="1:25" x14ac:dyDescent="0.4">
      <c r="A1789" t="s">
        <v>9742</v>
      </c>
      <c r="B1789" s="2">
        <f ca="1">TODAY()+OpportunityTbl[[#This Row],[CreatedOn_DaysFromToday]]</f>
        <v>44999</v>
      </c>
      <c r="C1789" s="2">
        <f ca="1">TODAY()+OpportunityTbl[[#This Row],[EstCloseDate_DaysFromToday]]</f>
        <v>45039</v>
      </c>
      <c r="D1789">
        <f ca="1">IF(OpportunityTbl[[#This Row],[statecode]]=0,"",OpportunityTbl[[#This Row],[Estimated Close Date]])</f>
        <v>45039</v>
      </c>
      <c r="E1789" s="14">
        <v>-111</v>
      </c>
      <c r="F1789" s="14">
        <v>-71</v>
      </c>
      <c r="G1789" t="s">
        <v>7082</v>
      </c>
      <c r="H1789" t="s">
        <v>7082</v>
      </c>
      <c r="I1789">
        <v>1</v>
      </c>
      <c r="J1789">
        <v>3</v>
      </c>
      <c r="K1789" t="s">
        <v>10677</v>
      </c>
      <c r="L1789" t="s">
        <v>12236</v>
      </c>
      <c r="M1789" t="s">
        <v>22</v>
      </c>
      <c r="N1789" t="s">
        <v>2121</v>
      </c>
      <c r="O1789" t="s">
        <v>29</v>
      </c>
      <c r="P1789" t="s">
        <v>4734</v>
      </c>
      <c r="Q1789" s="13">
        <v>3717</v>
      </c>
      <c r="R1789" s="13">
        <v>3568.32</v>
      </c>
      <c r="S1789" s="1">
        <v>0.9</v>
      </c>
      <c r="T1789" t="s">
        <v>4724</v>
      </c>
      <c r="U1789" t="s">
        <v>100</v>
      </c>
      <c r="V1789" t="b">
        <v>1</v>
      </c>
      <c r="W1789">
        <v>4</v>
      </c>
      <c r="X1789" t="s">
        <v>4732</v>
      </c>
      <c r="Y1789" t="s">
        <v>26</v>
      </c>
    </row>
    <row r="1790" spans="1:25" x14ac:dyDescent="0.4">
      <c r="A1790" t="s">
        <v>479</v>
      </c>
      <c r="B1790" s="2">
        <f ca="1">TODAY()+OpportunityTbl[[#This Row],[CreatedOn_DaysFromToday]]</f>
        <v>44998</v>
      </c>
      <c r="C1790" s="2">
        <f ca="1">TODAY()+OpportunityTbl[[#This Row],[EstCloseDate_DaysFromToday]]</f>
        <v>45068</v>
      </c>
      <c r="D1790">
        <f ca="1">IF(OpportunityTbl[[#This Row],[statecode]]=0,"",OpportunityTbl[[#This Row],[Estimated Close Date]])</f>
        <v>45068</v>
      </c>
      <c r="E1790" s="14">
        <v>-112</v>
      </c>
      <c r="F1790" s="14">
        <v>-42</v>
      </c>
      <c r="G1790" t="s">
        <v>27</v>
      </c>
      <c r="H1790" t="s">
        <v>28</v>
      </c>
      <c r="I1790">
        <v>2</v>
      </c>
      <c r="J1790">
        <v>4</v>
      </c>
      <c r="K1790" t="s">
        <v>10637</v>
      </c>
      <c r="L1790" t="s">
        <v>12236</v>
      </c>
      <c r="M1790" t="s">
        <v>22</v>
      </c>
      <c r="N1790" t="s">
        <v>480</v>
      </c>
      <c r="O1790" t="s">
        <v>29</v>
      </c>
      <c r="P1790" t="s">
        <v>481</v>
      </c>
      <c r="Q1790" s="13">
        <v>3442</v>
      </c>
      <c r="S1790" s="1">
        <v>0.5</v>
      </c>
      <c r="T1790" t="s">
        <v>168</v>
      </c>
      <c r="U1790" t="s">
        <v>24</v>
      </c>
      <c r="V1790" t="b">
        <v>0</v>
      </c>
      <c r="W1790">
        <v>2.5</v>
      </c>
      <c r="X1790" t="s">
        <v>240</v>
      </c>
      <c r="Y1790" t="s">
        <v>26</v>
      </c>
    </row>
    <row r="1791" spans="1:25" x14ac:dyDescent="0.4">
      <c r="A1791" t="s">
        <v>788</v>
      </c>
      <c r="B1791" s="2">
        <f ca="1">TODAY()+OpportunityTbl[[#This Row],[CreatedOn_DaysFromToday]]</f>
        <v>44998</v>
      </c>
      <c r="C1791" s="2">
        <f ca="1">TODAY()+OpportunityTbl[[#This Row],[EstCloseDate_DaysFromToday]]</f>
        <v>45077</v>
      </c>
      <c r="D1791">
        <f ca="1">IF(OpportunityTbl[[#This Row],[statecode]]=0,"",OpportunityTbl[[#This Row],[Estimated Close Date]])</f>
        <v>45077</v>
      </c>
      <c r="E1791" s="14">
        <v>-112</v>
      </c>
      <c r="F1791" s="14">
        <v>-33</v>
      </c>
      <c r="G1791" t="s">
        <v>27</v>
      </c>
      <c r="H1791" t="s">
        <v>28</v>
      </c>
      <c r="I1791">
        <v>2</v>
      </c>
      <c r="J1791">
        <v>4</v>
      </c>
      <c r="K1791" t="s">
        <v>10651</v>
      </c>
      <c r="L1791" t="s">
        <v>12234</v>
      </c>
      <c r="M1791" t="s">
        <v>22</v>
      </c>
      <c r="N1791" t="s">
        <v>779</v>
      </c>
      <c r="O1791" t="s">
        <v>29</v>
      </c>
      <c r="P1791" t="s">
        <v>780</v>
      </c>
      <c r="Q1791" s="13">
        <v>1943</v>
      </c>
      <c r="S1791" s="1">
        <v>0.3</v>
      </c>
      <c r="T1791" t="s">
        <v>168</v>
      </c>
      <c r="U1791" t="s">
        <v>24</v>
      </c>
      <c r="V1791" t="b">
        <v>0</v>
      </c>
      <c r="W1791">
        <v>2.5</v>
      </c>
      <c r="X1791" t="s">
        <v>157</v>
      </c>
      <c r="Y1791" t="s">
        <v>26</v>
      </c>
    </row>
    <row r="1792" spans="1:25" x14ac:dyDescent="0.4">
      <c r="A1792" t="s">
        <v>789</v>
      </c>
      <c r="B1792" s="2">
        <f ca="1">TODAY()+OpportunityTbl[[#This Row],[CreatedOn_DaysFromToday]]</f>
        <v>44998</v>
      </c>
      <c r="C1792" s="2">
        <f ca="1">TODAY()+OpportunityTbl[[#This Row],[EstCloseDate_DaysFromToday]]</f>
        <v>45077</v>
      </c>
      <c r="D1792">
        <f ca="1">IF(OpportunityTbl[[#This Row],[statecode]]=0,"",OpportunityTbl[[#This Row],[Estimated Close Date]])</f>
        <v>45077</v>
      </c>
      <c r="E1792" s="14">
        <v>-112</v>
      </c>
      <c r="F1792" s="14">
        <v>-33</v>
      </c>
      <c r="G1792" t="s">
        <v>27</v>
      </c>
      <c r="H1792" t="s">
        <v>28</v>
      </c>
      <c r="I1792">
        <v>2</v>
      </c>
      <c r="J1792">
        <v>4</v>
      </c>
      <c r="K1792" t="s">
        <v>10684</v>
      </c>
      <c r="L1792" t="s">
        <v>12234</v>
      </c>
      <c r="M1792" t="s">
        <v>22</v>
      </c>
      <c r="N1792" t="s">
        <v>779</v>
      </c>
      <c r="O1792" t="s">
        <v>29</v>
      </c>
      <c r="P1792" t="s">
        <v>780</v>
      </c>
      <c r="Q1792" s="13">
        <v>2251</v>
      </c>
      <c r="S1792" s="1">
        <v>0.3</v>
      </c>
      <c r="T1792" t="s">
        <v>168</v>
      </c>
      <c r="U1792" t="s">
        <v>24</v>
      </c>
      <c r="V1792" t="b">
        <v>0</v>
      </c>
      <c r="W1792">
        <v>2.5</v>
      </c>
      <c r="X1792" t="s">
        <v>157</v>
      </c>
      <c r="Y1792" t="s">
        <v>26</v>
      </c>
    </row>
    <row r="1793" spans="1:25" x14ac:dyDescent="0.4">
      <c r="A1793" t="s">
        <v>1444</v>
      </c>
      <c r="B1793" s="2">
        <f ca="1">TODAY()+OpportunityTbl[[#This Row],[CreatedOn_DaysFromToday]]</f>
        <v>44998</v>
      </c>
      <c r="C1793" s="2">
        <f ca="1">TODAY()+OpportunityTbl[[#This Row],[EstCloseDate_DaysFromToday]]</f>
        <v>45044</v>
      </c>
      <c r="D1793">
        <f ca="1">IF(OpportunityTbl[[#This Row],[statecode]]=0,"",OpportunityTbl[[#This Row],[Estimated Close Date]])</f>
        <v>45044</v>
      </c>
      <c r="E1793" s="14">
        <v>-112</v>
      </c>
      <c r="F1793" s="14">
        <v>-66</v>
      </c>
      <c r="G1793" t="s">
        <v>27</v>
      </c>
      <c r="H1793" t="s">
        <v>28</v>
      </c>
      <c r="I1793">
        <v>2</v>
      </c>
      <c r="J1793">
        <v>4</v>
      </c>
      <c r="K1793" t="s">
        <v>10756</v>
      </c>
      <c r="L1793" t="s">
        <v>12233</v>
      </c>
      <c r="M1793" t="s">
        <v>22</v>
      </c>
      <c r="N1793" t="s">
        <v>518</v>
      </c>
      <c r="O1793" t="s">
        <v>29</v>
      </c>
      <c r="P1793" t="s">
        <v>519</v>
      </c>
      <c r="Q1793" s="13">
        <v>21770</v>
      </c>
      <c r="S1793" s="1">
        <v>0.1</v>
      </c>
      <c r="T1793" t="s">
        <v>23</v>
      </c>
      <c r="U1793" t="s">
        <v>97</v>
      </c>
      <c r="V1793" t="b">
        <v>1</v>
      </c>
      <c r="W1793">
        <v>2.5</v>
      </c>
      <c r="X1793" t="s">
        <v>25</v>
      </c>
      <c r="Y1793" t="s">
        <v>26</v>
      </c>
    </row>
    <row r="1794" spans="1:25" x14ac:dyDescent="0.4">
      <c r="A1794" t="s">
        <v>1515</v>
      </c>
      <c r="B1794" s="2">
        <f ca="1">TODAY()+OpportunityTbl[[#This Row],[CreatedOn_DaysFromToday]]</f>
        <v>44998</v>
      </c>
      <c r="C1794" s="2">
        <f ca="1">TODAY()+OpportunityTbl[[#This Row],[EstCloseDate_DaysFromToday]]</f>
        <v>45057</v>
      </c>
      <c r="D1794">
        <f ca="1">IF(OpportunityTbl[[#This Row],[statecode]]=0,"",OpportunityTbl[[#This Row],[Estimated Close Date]])</f>
        <v>45057</v>
      </c>
      <c r="E1794" s="14">
        <v>-112</v>
      </c>
      <c r="F1794" s="14">
        <v>-53</v>
      </c>
      <c r="G1794" t="s">
        <v>27</v>
      </c>
      <c r="H1794" t="s">
        <v>28</v>
      </c>
      <c r="I1794">
        <v>2</v>
      </c>
      <c r="J1794">
        <v>4</v>
      </c>
      <c r="K1794" t="s">
        <v>10733</v>
      </c>
      <c r="L1794" t="s">
        <v>12234</v>
      </c>
      <c r="M1794" t="s">
        <v>22</v>
      </c>
      <c r="N1794" t="s">
        <v>518</v>
      </c>
      <c r="O1794" t="s">
        <v>29</v>
      </c>
      <c r="P1794" t="s">
        <v>532</v>
      </c>
      <c r="Q1794" s="13">
        <v>1744</v>
      </c>
      <c r="S1794" s="1">
        <v>0.1</v>
      </c>
      <c r="T1794" t="s">
        <v>23</v>
      </c>
      <c r="U1794" t="s">
        <v>24</v>
      </c>
      <c r="V1794" t="b">
        <v>0</v>
      </c>
      <c r="W1794">
        <v>2.5</v>
      </c>
      <c r="X1794" t="s">
        <v>25</v>
      </c>
      <c r="Y1794" t="s">
        <v>26</v>
      </c>
    </row>
    <row r="1795" spans="1:25" x14ac:dyDescent="0.4">
      <c r="A1795" t="s">
        <v>1624</v>
      </c>
      <c r="B1795" s="2">
        <f ca="1">TODAY()+OpportunityTbl[[#This Row],[CreatedOn_DaysFromToday]]</f>
        <v>44998</v>
      </c>
      <c r="C1795" s="2">
        <f ca="1">TODAY()+OpportunityTbl[[#This Row],[EstCloseDate_DaysFromToday]]</f>
        <v>45066</v>
      </c>
      <c r="D1795">
        <f ca="1">IF(OpportunityTbl[[#This Row],[statecode]]=0,"",OpportunityTbl[[#This Row],[Estimated Close Date]])</f>
        <v>45066</v>
      </c>
      <c r="E1795" s="14">
        <v>-112</v>
      </c>
      <c r="F1795" s="14">
        <v>-44</v>
      </c>
      <c r="G1795" t="s">
        <v>27</v>
      </c>
      <c r="H1795" t="s">
        <v>28</v>
      </c>
      <c r="I1795">
        <v>2</v>
      </c>
      <c r="J1795">
        <v>4</v>
      </c>
      <c r="K1795" t="s">
        <v>10569</v>
      </c>
      <c r="L1795" t="s">
        <v>12233</v>
      </c>
      <c r="M1795" t="s">
        <v>22</v>
      </c>
      <c r="N1795" t="s">
        <v>1617</v>
      </c>
      <c r="O1795" t="s">
        <v>29</v>
      </c>
      <c r="P1795" t="s">
        <v>1620</v>
      </c>
      <c r="Q1795" s="13">
        <v>19317</v>
      </c>
      <c r="S1795" s="1">
        <v>0.3</v>
      </c>
      <c r="T1795" t="s">
        <v>168</v>
      </c>
      <c r="U1795" t="s">
        <v>100</v>
      </c>
      <c r="V1795" t="b">
        <v>0</v>
      </c>
      <c r="W1795">
        <v>3.5</v>
      </c>
      <c r="X1795" t="s">
        <v>157</v>
      </c>
      <c r="Y1795" t="s">
        <v>26</v>
      </c>
    </row>
    <row r="1796" spans="1:25" x14ac:dyDescent="0.4">
      <c r="A1796" t="s">
        <v>3670</v>
      </c>
      <c r="B1796" s="2">
        <f ca="1">TODAY()+OpportunityTbl[[#This Row],[CreatedOn_DaysFromToday]]</f>
        <v>44998</v>
      </c>
      <c r="C1796" s="2">
        <f ca="1">TODAY()+OpportunityTbl[[#This Row],[EstCloseDate_DaysFromToday]]</f>
        <v>45011</v>
      </c>
      <c r="D1796">
        <f ca="1">IF(OpportunityTbl[[#This Row],[statecode]]=0,"",OpportunityTbl[[#This Row],[Estimated Close Date]])</f>
        <v>45011</v>
      </c>
      <c r="E1796" s="14">
        <v>-112</v>
      </c>
      <c r="F1796" s="14">
        <v>-99</v>
      </c>
      <c r="G1796" t="s">
        <v>27</v>
      </c>
      <c r="H1796" t="s">
        <v>28</v>
      </c>
      <c r="I1796">
        <v>2</v>
      </c>
      <c r="J1796">
        <v>4</v>
      </c>
      <c r="K1796" t="s">
        <v>10757</v>
      </c>
      <c r="L1796" t="s">
        <v>12238</v>
      </c>
      <c r="M1796" t="s">
        <v>22</v>
      </c>
      <c r="N1796" t="s">
        <v>31</v>
      </c>
      <c r="O1796" t="s">
        <v>29</v>
      </c>
      <c r="P1796" t="s">
        <v>319</v>
      </c>
      <c r="Q1796" s="13">
        <v>3552</v>
      </c>
      <c r="S1796" s="1">
        <v>0.1</v>
      </c>
      <c r="T1796" t="s">
        <v>23</v>
      </c>
      <c r="U1796" t="s">
        <v>100</v>
      </c>
      <c r="V1796" t="b">
        <v>1</v>
      </c>
      <c r="W1796">
        <v>2</v>
      </c>
      <c r="X1796" t="s">
        <v>25</v>
      </c>
      <c r="Y1796" t="s">
        <v>26</v>
      </c>
    </row>
    <row r="1797" spans="1:25" x14ac:dyDescent="0.4">
      <c r="A1797" t="s">
        <v>3832</v>
      </c>
      <c r="B1797" s="2">
        <f ca="1">TODAY()+OpportunityTbl[[#This Row],[CreatedOn_DaysFromToday]]</f>
        <v>44998</v>
      </c>
      <c r="C1797" s="2">
        <f ca="1">TODAY()+OpportunityTbl[[#This Row],[EstCloseDate_DaysFromToday]]</f>
        <v>45041</v>
      </c>
      <c r="D1797">
        <f ca="1">IF(OpportunityTbl[[#This Row],[statecode]]=0,"",OpportunityTbl[[#This Row],[Estimated Close Date]])</f>
        <v>45041</v>
      </c>
      <c r="E1797" s="14">
        <v>-112</v>
      </c>
      <c r="F1797" s="14">
        <v>-69</v>
      </c>
      <c r="G1797" t="s">
        <v>27</v>
      </c>
      <c r="H1797" t="s">
        <v>28</v>
      </c>
      <c r="I1797">
        <v>2</v>
      </c>
      <c r="J1797">
        <v>4</v>
      </c>
      <c r="K1797" t="s">
        <v>10706</v>
      </c>
      <c r="L1797" t="s">
        <v>12238</v>
      </c>
      <c r="M1797" t="s">
        <v>22</v>
      </c>
      <c r="N1797" t="s">
        <v>518</v>
      </c>
      <c r="O1797" t="s">
        <v>29</v>
      </c>
      <c r="P1797" t="s">
        <v>532</v>
      </c>
      <c r="Q1797" s="13">
        <v>2748</v>
      </c>
      <c r="S1797" s="1">
        <v>0.1</v>
      </c>
      <c r="T1797" t="s">
        <v>23</v>
      </c>
      <c r="U1797" t="s">
        <v>100</v>
      </c>
      <c r="V1797" t="b">
        <v>0</v>
      </c>
      <c r="W1797">
        <v>2</v>
      </c>
      <c r="X1797" t="s">
        <v>25</v>
      </c>
      <c r="Y1797" t="s">
        <v>26</v>
      </c>
    </row>
    <row r="1798" spans="1:25" x14ac:dyDescent="0.4">
      <c r="A1798" t="s">
        <v>5386</v>
      </c>
      <c r="B1798" s="2">
        <f ca="1">TODAY()+OpportunityTbl[[#This Row],[CreatedOn_DaysFromToday]]</f>
        <v>44998</v>
      </c>
      <c r="C1798" s="2">
        <f ca="1">TODAY()+OpportunityTbl[[#This Row],[EstCloseDate_DaysFromToday]]</f>
        <v>45025</v>
      </c>
      <c r="D1798">
        <f ca="1">IF(OpportunityTbl[[#This Row],[statecode]]=0,"",OpportunityTbl[[#This Row],[Estimated Close Date]])</f>
        <v>45025</v>
      </c>
      <c r="E1798" s="14">
        <v>-112</v>
      </c>
      <c r="F1798" s="14">
        <v>-85</v>
      </c>
      <c r="G1798" t="s">
        <v>27</v>
      </c>
      <c r="H1798" t="s">
        <v>28</v>
      </c>
      <c r="I1798">
        <v>2</v>
      </c>
      <c r="J1798">
        <v>4</v>
      </c>
      <c r="K1798" t="s">
        <v>10758</v>
      </c>
      <c r="L1798" t="s">
        <v>12236</v>
      </c>
      <c r="M1798" t="s">
        <v>22</v>
      </c>
      <c r="N1798" t="s">
        <v>2069</v>
      </c>
      <c r="O1798" t="s">
        <v>29</v>
      </c>
      <c r="P1798" t="s">
        <v>2623</v>
      </c>
      <c r="Q1798" s="13">
        <v>1054</v>
      </c>
      <c r="S1798" s="1">
        <v>0.1</v>
      </c>
      <c r="T1798" t="s">
        <v>23</v>
      </c>
      <c r="U1798" t="s">
        <v>24</v>
      </c>
      <c r="V1798" t="b">
        <v>1</v>
      </c>
      <c r="W1798">
        <v>4.5</v>
      </c>
      <c r="X1798" t="s">
        <v>25</v>
      </c>
      <c r="Y1798" t="s">
        <v>4896</v>
      </c>
    </row>
    <row r="1799" spans="1:25" x14ac:dyDescent="0.4">
      <c r="A1799" t="s">
        <v>5563</v>
      </c>
      <c r="B1799" s="2">
        <f ca="1">TODAY()+OpportunityTbl[[#This Row],[CreatedOn_DaysFromToday]]</f>
        <v>44998</v>
      </c>
      <c r="C1799" s="2">
        <f ca="1">TODAY()+OpportunityTbl[[#This Row],[EstCloseDate_DaysFromToday]]</f>
        <v>45054</v>
      </c>
      <c r="D1799">
        <f ca="1">IF(OpportunityTbl[[#This Row],[statecode]]=0,"",OpportunityTbl[[#This Row],[Estimated Close Date]])</f>
        <v>45054</v>
      </c>
      <c r="E1799" s="14">
        <v>-112</v>
      </c>
      <c r="F1799" s="14">
        <v>-56</v>
      </c>
      <c r="G1799" t="s">
        <v>27</v>
      </c>
      <c r="H1799" t="s">
        <v>28</v>
      </c>
      <c r="I1799">
        <v>2</v>
      </c>
      <c r="J1799">
        <v>4</v>
      </c>
      <c r="K1799" t="s">
        <v>10704</v>
      </c>
      <c r="L1799" t="s">
        <v>12235</v>
      </c>
      <c r="M1799" t="s">
        <v>22</v>
      </c>
      <c r="N1799" t="s">
        <v>1727</v>
      </c>
      <c r="O1799" t="s">
        <v>29</v>
      </c>
      <c r="P1799" t="s">
        <v>1728</v>
      </c>
      <c r="Q1799" s="13">
        <v>10018</v>
      </c>
      <c r="S1799" s="1">
        <v>0.3</v>
      </c>
      <c r="T1799" t="s">
        <v>168</v>
      </c>
      <c r="U1799" t="s">
        <v>100</v>
      </c>
      <c r="V1799" t="b">
        <v>1</v>
      </c>
      <c r="W1799">
        <v>3.5</v>
      </c>
      <c r="X1799" t="s">
        <v>157</v>
      </c>
      <c r="Y1799" t="s">
        <v>4890</v>
      </c>
    </row>
    <row r="1800" spans="1:25" x14ac:dyDescent="0.4">
      <c r="A1800" t="s">
        <v>7416</v>
      </c>
      <c r="B1800" s="2">
        <f ca="1">TODAY()+OpportunityTbl[[#This Row],[CreatedOn_DaysFromToday]]</f>
        <v>44998</v>
      </c>
      <c r="C1800" s="2">
        <f ca="1">TODAY()+OpportunityTbl[[#This Row],[EstCloseDate_DaysFromToday]]</f>
        <v>45076</v>
      </c>
      <c r="D1800">
        <f ca="1">IF(OpportunityTbl[[#This Row],[statecode]]=0,"",OpportunityTbl[[#This Row],[Estimated Close Date]])</f>
        <v>45076</v>
      </c>
      <c r="E1800" s="14">
        <v>-112</v>
      </c>
      <c r="F1800" s="14">
        <v>-34</v>
      </c>
      <c r="G1800" t="s">
        <v>7082</v>
      </c>
      <c r="H1800" t="s">
        <v>7082</v>
      </c>
      <c r="I1800">
        <v>1</v>
      </c>
      <c r="J1800">
        <v>3</v>
      </c>
      <c r="K1800" t="s">
        <v>10627</v>
      </c>
      <c r="L1800" t="s">
        <v>12239</v>
      </c>
      <c r="M1800" t="s">
        <v>22</v>
      </c>
      <c r="N1800" t="s">
        <v>534</v>
      </c>
      <c r="O1800" t="s">
        <v>29</v>
      </c>
      <c r="P1800" t="s">
        <v>535</v>
      </c>
      <c r="Q1800" s="13">
        <v>7968</v>
      </c>
      <c r="R1800" s="13">
        <v>7808.64</v>
      </c>
      <c r="S1800" s="1">
        <v>0.3</v>
      </c>
      <c r="T1800" t="s">
        <v>168</v>
      </c>
      <c r="U1800" t="s">
        <v>24</v>
      </c>
      <c r="V1800" t="b">
        <v>1</v>
      </c>
      <c r="W1800">
        <v>2</v>
      </c>
      <c r="X1800" t="s">
        <v>240</v>
      </c>
      <c r="Y1800" t="s">
        <v>4892</v>
      </c>
    </row>
    <row r="1801" spans="1:25" x14ac:dyDescent="0.4">
      <c r="A1801" t="s">
        <v>7889</v>
      </c>
      <c r="B1801" s="2">
        <f ca="1">TODAY()+OpportunityTbl[[#This Row],[CreatedOn_DaysFromToday]]</f>
        <v>44998</v>
      </c>
      <c r="C1801" s="2">
        <f ca="1">TODAY()+OpportunityTbl[[#This Row],[EstCloseDate_DaysFromToday]]</f>
        <v>45025</v>
      </c>
      <c r="D1801">
        <f ca="1">IF(OpportunityTbl[[#This Row],[statecode]]=0,"",OpportunityTbl[[#This Row],[Estimated Close Date]])</f>
        <v>45025</v>
      </c>
      <c r="E1801" s="14">
        <v>-112</v>
      </c>
      <c r="F1801" s="14">
        <v>-85</v>
      </c>
      <c r="G1801" t="s">
        <v>7082</v>
      </c>
      <c r="H1801" t="s">
        <v>7082</v>
      </c>
      <c r="I1801">
        <v>1</v>
      </c>
      <c r="J1801">
        <v>3</v>
      </c>
      <c r="K1801" t="s">
        <v>10752</v>
      </c>
      <c r="L1801" t="s">
        <v>12236</v>
      </c>
      <c r="M1801" t="s">
        <v>22</v>
      </c>
      <c r="N1801" t="s">
        <v>469</v>
      </c>
      <c r="O1801" t="s">
        <v>29</v>
      </c>
      <c r="P1801" t="s">
        <v>470</v>
      </c>
      <c r="Q1801" s="13">
        <v>2617</v>
      </c>
      <c r="R1801" s="13">
        <v>2551.5700000000002</v>
      </c>
      <c r="S1801" s="1">
        <v>0.5</v>
      </c>
      <c r="T1801" t="s">
        <v>168</v>
      </c>
      <c r="U1801" t="s">
        <v>100</v>
      </c>
      <c r="V1801" t="b">
        <v>1</v>
      </c>
      <c r="W1801">
        <v>2.5</v>
      </c>
      <c r="X1801" t="s">
        <v>240</v>
      </c>
      <c r="Y1801" t="s">
        <v>4896</v>
      </c>
    </row>
    <row r="1802" spans="1:25" x14ac:dyDescent="0.4">
      <c r="A1802" t="s">
        <v>8049</v>
      </c>
      <c r="B1802" s="2">
        <f ca="1">TODAY()+OpportunityTbl[[#This Row],[CreatedOn_DaysFromToday]]</f>
        <v>44998</v>
      </c>
      <c r="C1802" s="2">
        <f ca="1">TODAY()+OpportunityTbl[[#This Row],[EstCloseDate_DaysFromToday]]</f>
        <v>45065</v>
      </c>
      <c r="D1802">
        <f ca="1">IF(OpportunityTbl[[#This Row],[statecode]]=0,"",OpportunityTbl[[#This Row],[Estimated Close Date]])</f>
        <v>45065</v>
      </c>
      <c r="E1802" s="14">
        <v>-112</v>
      </c>
      <c r="F1802" s="14">
        <v>-45</v>
      </c>
      <c r="G1802" t="s">
        <v>7082</v>
      </c>
      <c r="H1802" t="s">
        <v>7082</v>
      </c>
      <c r="I1802">
        <v>1</v>
      </c>
      <c r="J1802">
        <v>3</v>
      </c>
      <c r="K1802" t="s">
        <v>10615</v>
      </c>
      <c r="L1802" t="s">
        <v>12234</v>
      </c>
      <c r="M1802" t="s">
        <v>22</v>
      </c>
      <c r="N1802" t="s">
        <v>779</v>
      </c>
      <c r="O1802" t="s">
        <v>29</v>
      </c>
      <c r="P1802" t="s">
        <v>782</v>
      </c>
      <c r="Q1802" s="13">
        <v>2066</v>
      </c>
      <c r="R1802" s="13">
        <v>2014.35</v>
      </c>
      <c r="S1802" s="1">
        <v>0.5</v>
      </c>
      <c r="T1802" t="s">
        <v>168</v>
      </c>
      <c r="U1802" t="s">
        <v>24</v>
      </c>
      <c r="V1802" t="b">
        <v>1</v>
      </c>
      <c r="W1802">
        <v>2.5</v>
      </c>
      <c r="X1802" t="s">
        <v>240</v>
      </c>
      <c r="Y1802" t="s">
        <v>4890</v>
      </c>
    </row>
    <row r="1803" spans="1:25" x14ac:dyDescent="0.4">
      <c r="A1803" t="s">
        <v>9337</v>
      </c>
      <c r="B1803" s="2">
        <f ca="1">TODAY()+OpportunityTbl[[#This Row],[CreatedOn_DaysFromToday]]</f>
        <v>44998</v>
      </c>
      <c r="C1803" s="2">
        <f ca="1">TODAY()+OpportunityTbl[[#This Row],[EstCloseDate_DaysFromToday]]</f>
        <v>45058</v>
      </c>
      <c r="D1803">
        <f ca="1">IF(OpportunityTbl[[#This Row],[statecode]]=0,"",OpportunityTbl[[#This Row],[Estimated Close Date]])</f>
        <v>45058</v>
      </c>
      <c r="E1803" s="14">
        <v>-112</v>
      </c>
      <c r="F1803" s="14">
        <v>-52</v>
      </c>
      <c r="G1803" t="s">
        <v>7082</v>
      </c>
      <c r="H1803" t="s">
        <v>7082</v>
      </c>
      <c r="I1803">
        <v>1</v>
      </c>
      <c r="J1803">
        <v>3</v>
      </c>
      <c r="K1803" t="s">
        <v>10720</v>
      </c>
      <c r="L1803" t="s">
        <v>12234</v>
      </c>
      <c r="M1803" t="s">
        <v>22</v>
      </c>
      <c r="N1803" t="s">
        <v>480</v>
      </c>
      <c r="O1803" t="s">
        <v>29</v>
      </c>
      <c r="P1803" t="s">
        <v>687</v>
      </c>
      <c r="Q1803" s="13">
        <v>2761</v>
      </c>
      <c r="R1803" s="13">
        <v>2691.97</v>
      </c>
      <c r="S1803" s="1">
        <v>0.5</v>
      </c>
      <c r="T1803" t="s">
        <v>168</v>
      </c>
      <c r="U1803" t="s">
        <v>100</v>
      </c>
      <c r="V1803" t="b">
        <v>0</v>
      </c>
      <c r="W1803">
        <v>2.5</v>
      </c>
      <c r="X1803" t="s">
        <v>240</v>
      </c>
      <c r="Y1803" t="s">
        <v>26</v>
      </c>
    </row>
    <row r="1804" spans="1:25" x14ac:dyDescent="0.4">
      <c r="A1804" t="s">
        <v>9840</v>
      </c>
      <c r="B1804" s="2">
        <f ca="1">TODAY()+OpportunityTbl[[#This Row],[CreatedOn_DaysFromToday]]</f>
        <v>44998</v>
      </c>
      <c r="C1804" s="2">
        <f ca="1">TODAY()+OpportunityTbl[[#This Row],[EstCloseDate_DaysFromToday]]</f>
        <v>45052</v>
      </c>
      <c r="D1804">
        <f ca="1">IF(OpportunityTbl[[#This Row],[statecode]]=0,"",OpportunityTbl[[#This Row],[Estimated Close Date]])</f>
        <v>45052</v>
      </c>
      <c r="E1804" s="14">
        <v>-112</v>
      </c>
      <c r="F1804" s="14">
        <v>-58</v>
      </c>
      <c r="G1804" t="s">
        <v>7082</v>
      </c>
      <c r="H1804" t="s">
        <v>7082</v>
      </c>
      <c r="I1804">
        <v>1</v>
      </c>
      <c r="J1804">
        <v>3</v>
      </c>
      <c r="K1804" t="s">
        <v>10700</v>
      </c>
      <c r="L1804" t="s">
        <v>12236</v>
      </c>
      <c r="M1804" t="s">
        <v>22</v>
      </c>
      <c r="N1804" t="s">
        <v>2121</v>
      </c>
      <c r="O1804" t="s">
        <v>29</v>
      </c>
      <c r="P1804" t="s">
        <v>4734</v>
      </c>
      <c r="Q1804" s="13">
        <v>4021</v>
      </c>
      <c r="R1804" s="13">
        <v>3860.16</v>
      </c>
      <c r="S1804" s="1">
        <v>0.9</v>
      </c>
      <c r="T1804" t="s">
        <v>4724</v>
      </c>
      <c r="U1804" t="s">
        <v>24</v>
      </c>
      <c r="V1804" t="b">
        <v>1</v>
      </c>
      <c r="W1804">
        <v>4</v>
      </c>
      <c r="X1804" t="s">
        <v>4732</v>
      </c>
      <c r="Y1804" t="s">
        <v>26</v>
      </c>
    </row>
    <row r="1805" spans="1:25" x14ac:dyDescent="0.4">
      <c r="A1805" t="s">
        <v>253</v>
      </c>
      <c r="B1805" s="2">
        <f ca="1">TODAY()+OpportunityTbl[[#This Row],[CreatedOn_DaysFromToday]]</f>
        <v>44997</v>
      </c>
      <c r="C1805" s="2">
        <f ca="1">TODAY()+OpportunityTbl[[#This Row],[EstCloseDate_DaysFromToday]]</f>
        <v>45042</v>
      </c>
      <c r="D1805">
        <f ca="1">IF(OpportunityTbl[[#This Row],[statecode]]=0,"",OpportunityTbl[[#This Row],[Estimated Close Date]])</f>
        <v>45042</v>
      </c>
      <c r="E1805" s="14">
        <v>-113</v>
      </c>
      <c r="F1805" s="14">
        <v>-68</v>
      </c>
      <c r="G1805" t="s">
        <v>27</v>
      </c>
      <c r="H1805" t="s">
        <v>28</v>
      </c>
      <c r="I1805">
        <v>2</v>
      </c>
      <c r="J1805">
        <v>4</v>
      </c>
      <c r="K1805" t="s">
        <v>10759</v>
      </c>
      <c r="L1805" t="s">
        <v>12236</v>
      </c>
      <c r="M1805" t="s">
        <v>22</v>
      </c>
      <c r="N1805" t="s">
        <v>31</v>
      </c>
      <c r="O1805" t="s">
        <v>29</v>
      </c>
      <c r="P1805" t="s">
        <v>210</v>
      </c>
      <c r="Q1805" s="13">
        <v>2514</v>
      </c>
      <c r="S1805" s="1">
        <v>0.5</v>
      </c>
      <c r="T1805" t="s">
        <v>168</v>
      </c>
      <c r="U1805" t="s">
        <v>100</v>
      </c>
      <c r="V1805" t="b">
        <v>0</v>
      </c>
      <c r="W1805">
        <v>2.5</v>
      </c>
      <c r="X1805" t="s">
        <v>240</v>
      </c>
      <c r="Y1805" t="s">
        <v>26</v>
      </c>
    </row>
    <row r="1806" spans="1:25" x14ac:dyDescent="0.4">
      <c r="A1806" t="s">
        <v>587</v>
      </c>
      <c r="B1806" s="2">
        <f ca="1">TODAY()+OpportunityTbl[[#This Row],[CreatedOn_DaysFromToday]]</f>
        <v>44997</v>
      </c>
      <c r="C1806" s="2">
        <f ca="1">TODAY()+OpportunityTbl[[#This Row],[EstCloseDate_DaysFromToday]]</f>
        <v>45032</v>
      </c>
      <c r="D1806">
        <f ca="1">IF(OpportunityTbl[[#This Row],[statecode]]=0,"",OpportunityTbl[[#This Row],[Estimated Close Date]])</f>
        <v>45032</v>
      </c>
      <c r="E1806" s="14">
        <v>-113</v>
      </c>
      <c r="F1806" s="14">
        <v>-78</v>
      </c>
      <c r="G1806" t="s">
        <v>27</v>
      </c>
      <c r="H1806" t="s">
        <v>28</v>
      </c>
      <c r="I1806">
        <v>2</v>
      </c>
      <c r="J1806">
        <v>4</v>
      </c>
      <c r="K1806" t="s">
        <v>10730</v>
      </c>
      <c r="L1806" t="s">
        <v>12236</v>
      </c>
      <c r="M1806" t="s">
        <v>22</v>
      </c>
      <c r="N1806" t="s">
        <v>513</v>
      </c>
      <c r="O1806" t="s">
        <v>29</v>
      </c>
      <c r="P1806" t="s">
        <v>571</v>
      </c>
      <c r="Q1806" s="13">
        <v>2862</v>
      </c>
      <c r="S1806" s="1">
        <v>0.3</v>
      </c>
      <c r="T1806" t="s">
        <v>168</v>
      </c>
      <c r="U1806" t="s">
        <v>100</v>
      </c>
      <c r="V1806" t="b">
        <v>1</v>
      </c>
      <c r="W1806">
        <v>2.5</v>
      </c>
      <c r="X1806" t="s">
        <v>157</v>
      </c>
      <c r="Y1806" t="s">
        <v>26</v>
      </c>
    </row>
    <row r="1807" spans="1:25" x14ac:dyDescent="0.4">
      <c r="A1807" t="s">
        <v>697</v>
      </c>
      <c r="B1807" s="2">
        <f ca="1">TODAY()+OpportunityTbl[[#This Row],[CreatedOn_DaysFromToday]]</f>
        <v>44997</v>
      </c>
      <c r="C1807" s="2">
        <f ca="1">TODAY()+OpportunityTbl[[#This Row],[EstCloseDate_DaysFromToday]]</f>
        <v>45052</v>
      </c>
      <c r="D1807">
        <f ca="1">IF(OpportunityTbl[[#This Row],[statecode]]=0,"",OpportunityTbl[[#This Row],[Estimated Close Date]])</f>
        <v>45052</v>
      </c>
      <c r="E1807" s="14">
        <v>-113</v>
      </c>
      <c r="F1807" s="14">
        <v>-58</v>
      </c>
      <c r="G1807" t="s">
        <v>27</v>
      </c>
      <c r="H1807" t="s">
        <v>28</v>
      </c>
      <c r="I1807">
        <v>2</v>
      </c>
      <c r="J1807">
        <v>4</v>
      </c>
      <c r="K1807" t="s">
        <v>10709</v>
      </c>
      <c r="L1807" t="s">
        <v>12240</v>
      </c>
      <c r="M1807" t="s">
        <v>22</v>
      </c>
      <c r="N1807" t="s">
        <v>469</v>
      </c>
      <c r="O1807" t="s">
        <v>29</v>
      </c>
      <c r="P1807" t="s">
        <v>470</v>
      </c>
      <c r="Q1807" s="13">
        <v>5306</v>
      </c>
      <c r="S1807" s="1">
        <v>0.3</v>
      </c>
      <c r="T1807" t="s">
        <v>168</v>
      </c>
      <c r="U1807" t="s">
        <v>24</v>
      </c>
      <c r="V1807" t="b">
        <v>0</v>
      </c>
      <c r="W1807">
        <v>2.5</v>
      </c>
      <c r="X1807" t="s">
        <v>157</v>
      </c>
      <c r="Y1807" t="s">
        <v>26</v>
      </c>
    </row>
    <row r="1808" spans="1:25" x14ac:dyDescent="0.4">
      <c r="A1808" t="s">
        <v>790</v>
      </c>
      <c r="B1808" s="2">
        <f ca="1">TODAY()+OpportunityTbl[[#This Row],[CreatedOn_DaysFromToday]]</f>
        <v>44997</v>
      </c>
      <c r="C1808" s="2">
        <f ca="1">TODAY()+OpportunityTbl[[#This Row],[EstCloseDate_DaysFromToday]]</f>
        <v>45062</v>
      </c>
      <c r="D1808">
        <f ca="1">IF(OpportunityTbl[[#This Row],[statecode]]=0,"",OpportunityTbl[[#This Row],[Estimated Close Date]])</f>
        <v>45062</v>
      </c>
      <c r="E1808" s="14">
        <v>-113</v>
      </c>
      <c r="F1808" s="14">
        <v>-48</v>
      </c>
      <c r="G1808" t="s">
        <v>27</v>
      </c>
      <c r="H1808" t="s">
        <v>28</v>
      </c>
      <c r="I1808">
        <v>2</v>
      </c>
      <c r="J1808">
        <v>4</v>
      </c>
      <c r="K1808" t="s">
        <v>10665</v>
      </c>
      <c r="L1808" t="s">
        <v>12236</v>
      </c>
      <c r="M1808" t="s">
        <v>22</v>
      </c>
      <c r="N1808" t="s">
        <v>779</v>
      </c>
      <c r="O1808" t="s">
        <v>29</v>
      </c>
      <c r="P1808" t="s">
        <v>780</v>
      </c>
      <c r="Q1808" s="13">
        <v>2790</v>
      </c>
      <c r="S1808" s="1">
        <v>0.3</v>
      </c>
      <c r="T1808" t="s">
        <v>168</v>
      </c>
      <c r="U1808" t="s">
        <v>100</v>
      </c>
      <c r="V1808" t="b">
        <v>0</v>
      </c>
      <c r="W1808">
        <v>2.5</v>
      </c>
      <c r="X1808" t="s">
        <v>157</v>
      </c>
      <c r="Y1808" t="s">
        <v>26</v>
      </c>
    </row>
    <row r="1809" spans="1:25" x14ac:dyDescent="0.4">
      <c r="A1809" t="s">
        <v>791</v>
      </c>
      <c r="B1809" s="2">
        <f ca="1">TODAY()+OpportunityTbl[[#This Row],[CreatedOn_DaysFromToday]]</f>
        <v>44997</v>
      </c>
      <c r="C1809" s="2">
        <f ca="1">TODAY()+OpportunityTbl[[#This Row],[EstCloseDate_DaysFromToday]]</f>
        <v>45047</v>
      </c>
      <c r="D1809">
        <f ca="1">IF(OpportunityTbl[[#This Row],[statecode]]=0,"",OpportunityTbl[[#This Row],[Estimated Close Date]])</f>
        <v>45047</v>
      </c>
      <c r="E1809" s="14">
        <v>-113</v>
      </c>
      <c r="F1809" s="14">
        <v>-63</v>
      </c>
      <c r="G1809" t="s">
        <v>27</v>
      </c>
      <c r="H1809" t="s">
        <v>28</v>
      </c>
      <c r="I1809">
        <v>2</v>
      </c>
      <c r="J1809">
        <v>4</v>
      </c>
      <c r="K1809" t="s">
        <v>10715</v>
      </c>
      <c r="L1809" t="s">
        <v>12234</v>
      </c>
      <c r="M1809" t="s">
        <v>22</v>
      </c>
      <c r="N1809" t="s">
        <v>779</v>
      </c>
      <c r="O1809" t="s">
        <v>29</v>
      </c>
      <c r="P1809" t="s">
        <v>782</v>
      </c>
      <c r="Q1809" s="13">
        <v>2179</v>
      </c>
      <c r="S1809" s="1">
        <v>0.3</v>
      </c>
      <c r="T1809" t="s">
        <v>168</v>
      </c>
      <c r="U1809" t="s">
        <v>100</v>
      </c>
      <c r="V1809" t="b">
        <v>1</v>
      </c>
      <c r="W1809">
        <v>2.5</v>
      </c>
      <c r="X1809" t="s">
        <v>157</v>
      </c>
      <c r="Y1809" t="s">
        <v>26</v>
      </c>
    </row>
    <row r="1810" spans="1:25" x14ac:dyDescent="0.4">
      <c r="A1810" t="s">
        <v>1090</v>
      </c>
      <c r="B1810" s="2">
        <f ca="1">TODAY()+OpportunityTbl[[#This Row],[CreatedOn_DaysFromToday]]</f>
        <v>44997</v>
      </c>
      <c r="C1810" s="2">
        <f ca="1">TODAY()+OpportunityTbl[[#This Row],[EstCloseDate_DaysFromToday]]</f>
        <v>45049</v>
      </c>
      <c r="D1810">
        <f ca="1">IF(OpportunityTbl[[#This Row],[statecode]]=0,"",OpportunityTbl[[#This Row],[Estimated Close Date]])</f>
        <v>45049</v>
      </c>
      <c r="E1810" s="14">
        <v>-113</v>
      </c>
      <c r="F1810" s="14">
        <v>-61</v>
      </c>
      <c r="G1810" t="s">
        <v>27</v>
      </c>
      <c r="H1810" t="s">
        <v>28</v>
      </c>
      <c r="I1810">
        <v>2</v>
      </c>
      <c r="J1810">
        <v>4</v>
      </c>
      <c r="K1810" t="s">
        <v>10697</v>
      </c>
      <c r="L1810" t="s">
        <v>12240</v>
      </c>
      <c r="M1810" t="s">
        <v>22</v>
      </c>
      <c r="N1810" t="s">
        <v>480</v>
      </c>
      <c r="O1810" t="s">
        <v>29</v>
      </c>
      <c r="P1810" t="s">
        <v>527</v>
      </c>
      <c r="Q1810" s="13">
        <v>5415</v>
      </c>
      <c r="S1810" s="1">
        <v>0.1</v>
      </c>
      <c r="T1810" t="s">
        <v>23</v>
      </c>
      <c r="U1810" t="s">
        <v>24</v>
      </c>
      <c r="V1810" t="b">
        <v>1</v>
      </c>
      <c r="W1810">
        <v>2.5</v>
      </c>
      <c r="X1810" t="s">
        <v>25</v>
      </c>
      <c r="Y1810" t="s">
        <v>26</v>
      </c>
    </row>
    <row r="1811" spans="1:25" x14ac:dyDescent="0.4">
      <c r="A1811" t="s">
        <v>1625</v>
      </c>
      <c r="B1811" s="2">
        <f ca="1">TODAY()+OpportunityTbl[[#This Row],[CreatedOn_DaysFromToday]]</f>
        <v>44997</v>
      </c>
      <c r="C1811" s="2">
        <f ca="1">TODAY()+OpportunityTbl[[#This Row],[EstCloseDate_DaysFromToday]]</f>
        <v>45064</v>
      </c>
      <c r="D1811">
        <f ca="1">IF(OpportunityTbl[[#This Row],[statecode]]=0,"",OpportunityTbl[[#This Row],[Estimated Close Date]])</f>
        <v>45064</v>
      </c>
      <c r="E1811" s="14">
        <v>-113</v>
      </c>
      <c r="F1811" s="14">
        <v>-46</v>
      </c>
      <c r="G1811" t="s">
        <v>27</v>
      </c>
      <c r="H1811" t="s">
        <v>28</v>
      </c>
      <c r="I1811">
        <v>2</v>
      </c>
      <c r="J1811">
        <v>4</v>
      </c>
      <c r="K1811" t="s">
        <v>10662</v>
      </c>
      <c r="L1811" t="s">
        <v>12236</v>
      </c>
      <c r="M1811" t="s">
        <v>22</v>
      </c>
      <c r="N1811" t="s">
        <v>1617</v>
      </c>
      <c r="O1811" t="s">
        <v>29</v>
      </c>
      <c r="P1811" t="s">
        <v>1618</v>
      </c>
      <c r="Q1811" s="13">
        <v>2217</v>
      </c>
      <c r="S1811" s="1">
        <v>0.3</v>
      </c>
      <c r="T1811" t="s">
        <v>168</v>
      </c>
      <c r="U1811" t="s">
        <v>100</v>
      </c>
      <c r="V1811" t="b">
        <v>0</v>
      </c>
      <c r="W1811">
        <v>3.5</v>
      </c>
      <c r="X1811" t="s">
        <v>157</v>
      </c>
      <c r="Y1811" t="s">
        <v>26</v>
      </c>
    </row>
    <row r="1812" spans="1:25" x14ac:dyDescent="0.4">
      <c r="A1812" t="s">
        <v>1742</v>
      </c>
      <c r="B1812" s="2">
        <f ca="1">TODAY()+OpportunityTbl[[#This Row],[CreatedOn_DaysFromToday]]</f>
        <v>44997</v>
      </c>
      <c r="C1812" s="2">
        <f ca="1">TODAY()+OpportunityTbl[[#This Row],[EstCloseDate_DaysFromToday]]</f>
        <v>45065</v>
      </c>
      <c r="D1812">
        <f ca="1">IF(OpportunityTbl[[#This Row],[statecode]]=0,"",OpportunityTbl[[#This Row],[Estimated Close Date]])</f>
        <v>45065</v>
      </c>
      <c r="E1812" s="14">
        <v>-113</v>
      </c>
      <c r="F1812" s="14">
        <v>-45</v>
      </c>
      <c r="G1812" t="s">
        <v>27</v>
      </c>
      <c r="H1812" t="s">
        <v>28</v>
      </c>
      <c r="I1812">
        <v>2</v>
      </c>
      <c r="J1812">
        <v>4</v>
      </c>
      <c r="K1812" t="s">
        <v>10630</v>
      </c>
      <c r="L1812" t="s">
        <v>12237</v>
      </c>
      <c r="M1812" t="s">
        <v>22</v>
      </c>
      <c r="N1812" t="s">
        <v>779</v>
      </c>
      <c r="O1812" t="s">
        <v>29</v>
      </c>
      <c r="P1812" t="s">
        <v>782</v>
      </c>
      <c r="Q1812" s="13">
        <v>5101</v>
      </c>
      <c r="S1812" s="1">
        <v>0.3</v>
      </c>
      <c r="T1812" t="s">
        <v>168</v>
      </c>
      <c r="U1812" t="s">
        <v>97</v>
      </c>
      <c r="V1812" t="b">
        <v>1</v>
      </c>
      <c r="W1812">
        <v>3.5</v>
      </c>
      <c r="X1812" t="s">
        <v>157</v>
      </c>
      <c r="Y1812" t="s">
        <v>26</v>
      </c>
    </row>
    <row r="1813" spans="1:25" x14ac:dyDescent="0.4">
      <c r="A1813" t="s">
        <v>2082</v>
      </c>
      <c r="B1813" s="2">
        <f ca="1">TODAY()+OpportunityTbl[[#This Row],[CreatedOn_DaysFromToday]]</f>
        <v>44997</v>
      </c>
      <c r="C1813" s="2">
        <f ca="1">TODAY()+OpportunityTbl[[#This Row],[EstCloseDate_DaysFromToday]]</f>
        <v>45064</v>
      </c>
      <c r="D1813">
        <f ca="1">IF(OpportunityTbl[[#This Row],[statecode]]=0,"",OpportunityTbl[[#This Row],[Estimated Close Date]])</f>
        <v>45064</v>
      </c>
      <c r="E1813" s="14">
        <v>-113</v>
      </c>
      <c r="F1813" s="14">
        <v>-46</v>
      </c>
      <c r="G1813" t="s">
        <v>27</v>
      </c>
      <c r="H1813" t="s">
        <v>28</v>
      </c>
      <c r="I1813">
        <v>2</v>
      </c>
      <c r="J1813">
        <v>4</v>
      </c>
      <c r="K1813" t="s">
        <v>10760</v>
      </c>
      <c r="L1813" t="s">
        <v>12238</v>
      </c>
      <c r="M1813" t="s">
        <v>22</v>
      </c>
      <c r="N1813" t="s">
        <v>1727</v>
      </c>
      <c r="O1813" t="s">
        <v>29</v>
      </c>
      <c r="P1813" t="s">
        <v>1728</v>
      </c>
      <c r="Q1813" s="13">
        <v>2291</v>
      </c>
      <c r="S1813" s="1">
        <v>0.3</v>
      </c>
      <c r="T1813" t="s">
        <v>168</v>
      </c>
      <c r="U1813" t="s">
        <v>24</v>
      </c>
      <c r="V1813" t="b">
        <v>1</v>
      </c>
      <c r="W1813">
        <v>3</v>
      </c>
      <c r="X1813" t="s">
        <v>157</v>
      </c>
      <c r="Y1813" t="s">
        <v>26</v>
      </c>
    </row>
    <row r="1814" spans="1:25" x14ac:dyDescent="0.4">
      <c r="A1814" t="s">
        <v>5759</v>
      </c>
      <c r="B1814" s="2">
        <f ca="1">TODAY()+OpportunityTbl[[#This Row],[CreatedOn_DaysFromToday]]</f>
        <v>44997</v>
      </c>
      <c r="C1814" s="2">
        <f ca="1">TODAY()+OpportunityTbl[[#This Row],[EstCloseDate_DaysFromToday]]</f>
        <v>45042</v>
      </c>
      <c r="D1814">
        <f ca="1">IF(OpportunityTbl[[#This Row],[statecode]]=0,"",OpportunityTbl[[#This Row],[Estimated Close Date]])</f>
        <v>45042</v>
      </c>
      <c r="E1814" s="14">
        <v>-113</v>
      </c>
      <c r="F1814" s="14">
        <v>-68</v>
      </c>
      <c r="G1814" t="s">
        <v>27</v>
      </c>
      <c r="H1814" t="s">
        <v>28</v>
      </c>
      <c r="I1814">
        <v>2</v>
      </c>
      <c r="J1814">
        <v>4</v>
      </c>
      <c r="K1814" t="s">
        <v>10677</v>
      </c>
      <c r="L1814" t="s">
        <v>12238</v>
      </c>
      <c r="M1814" t="s">
        <v>22</v>
      </c>
      <c r="N1814" t="s">
        <v>1710</v>
      </c>
      <c r="O1814" t="s">
        <v>29</v>
      </c>
      <c r="P1814" t="s">
        <v>1713</v>
      </c>
      <c r="Q1814" s="13">
        <v>3640</v>
      </c>
      <c r="S1814" s="1">
        <v>0.3</v>
      </c>
      <c r="T1814" t="s">
        <v>168</v>
      </c>
      <c r="U1814" t="s">
        <v>100</v>
      </c>
      <c r="V1814" t="b">
        <v>0</v>
      </c>
      <c r="W1814">
        <v>3.5</v>
      </c>
      <c r="X1814" t="s">
        <v>157</v>
      </c>
      <c r="Y1814" t="s">
        <v>4890</v>
      </c>
    </row>
    <row r="1815" spans="1:25" x14ac:dyDescent="0.4">
      <c r="A1815" t="s">
        <v>5815</v>
      </c>
      <c r="B1815" s="2">
        <f ca="1">TODAY()+OpportunityTbl[[#This Row],[CreatedOn_DaysFromToday]]</f>
        <v>44997</v>
      </c>
      <c r="C1815" s="2">
        <f ca="1">TODAY()+OpportunityTbl[[#This Row],[EstCloseDate_DaysFromToday]]</f>
        <v>45057</v>
      </c>
      <c r="D1815">
        <f ca="1">IF(OpportunityTbl[[#This Row],[statecode]]=0,"",OpportunityTbl[[#This Row],[Estimated Close Date]])</f>
        <v>45057</v>
      </c>
      <c r="E1815" s="14">
        <v>-113</v>
      </c>
      <c r="F1815" s="14">
        <v>-53</v>
      </c>
      <c r="G1815" t="s">
        <v>27</v>
      </c>
      <c r="H1815" t="s">
        <v>28</v>
      </c>
      <c r="I1815">
        <v>2</v>
      </c>
      <c r="J1815">
        <v>4</v>
      </c>
      <c r="K1815" t="s">
        <v>10677</v>
      </c>
      <c r="L1815" t="s">
        <v>12236</v>
      </c>
      <c r="M1815" t="s">
        <v>22</v>
      </c>
      <c r="N1815" t="s">
        <v>1710</v>
      </c>
      <c r="O1815" t="s">
        <v>29</v>
      </c>
      <c r="P1815" t="s">
        <v>1713</v>
      </c>
      <c r="Q1815" s="13">
        <v>2544</v>
      </c>
      <c r="S1815" s="1">
        <v>0.5</v>
      </c>
      <c r="T1815" t="s">
        <v>168</v>
      </c>
      <c r="U1815" t="s">
        <v>24</v>
      </c>
      <c r="V1815" t="b">
        <v>0</v>
      </c>
      <c r="W1815">
        <v>4</v>
      </c>
      <c r="X1815" t="s">
        <v>240</v>
      </c>
      <c r="Y1815" t="s">
        <v>4890</v>
      </c>
    </row>
    <row r="1816" spans="1:25" x14ac:dyDescent="0.4">
      <c r="A1816" t="s">
        <v>6720</v>
      </c>
      <c r="B1816" s="2">
        <f ca="1">TODAY()+OpportunityTbl[[#This Row],[CreatedOn_DaysFromToday]]</f>
        <v>44997</v>
      </c>
      <c r="C1816" s="2">
        <f ca="1">TODAY()+OpportunityTbl[[#This Row],[EstCloseDate_DaysFromToday]]</f>
        <v>45063</v>
      </c>
      <c r="D1816">
        <f ca="1">IF(OpportunityTbl[[#This Row],[statecode]]=0,"",OpportunityTbl[[#This Row],[Estimated Close Date]])</f>
        <v>45063</v>
      </c>
      <c r="E1816" s="14">
        <v>-113</v>
      </c>
      <c r="F1816" s="14">
        <v>-47</v>
      </c>
      <c r="G1816" t="s">
        <v>27</v>
      </c>
      <c r="H1816" t="s">
        <v>28</v>
      </c>
      <c r="I1816">
        <v>2</v>
      </c>
      <c r="J1816">
        <v>4</v>
      </c>
      <c r="K1816" t="s">
        <v>10647</v>
      </c>
      <c r="L1816" t="s">
        <v>12233</v>
      </c>
      <c r="M1816" t="s">
        <v>22</v>
      </c>
      <c r="N1816" t="s">
        <v>513</v>
      </c>
      <c r="O1816" t="s">
        <v>29</v>
      </c>
      <c r="P1816" t="s">
        <v>514</v>
      </c>
      <c r="Q1816" s="13">
        <v>29171</v>
      </c>
      <c r="S1816" s="1">
        <v>0.3</v>
      </c>
      <c r="T1816" t="s">
        <v>168</v>
      </c>
      <c r="U1816" t="s">
        <v>24</v>
      </c>
      <c r="V1816" t="b">
        <v>0</v>
      </c>
      <c r="W1816">
        <v>2.5</v>
      </c>
      <c r="X1816" t="s">
        <v>157</v>
      </c>
      <c r="Y1816" t="s">
        <v>4916</v>
      </c>
    </row>
    <row r="1817" spans="1:25" x14ac:dyDescent="0.4">
      <c r="A1817" t="s">
        <v>7958</v>
      </c>
      <c r="B1817" s="2">
        <f ca="1">TODAY()+OpportunityTbl[[#This Row],[CreatedOn_DaysFromToday]]</f>
        <v>44997</v>
      </c>
      <c r="C1817" s="2">
        <f ca="1">TODAY()+OpportunityTbl[[#This Row],[EstCloseDate_DaysFromToday]]</f>
        <v>45031</v>
      </c>
      <c r="D1817">
        <f ca="1">IF(OpportunityTbl[[#This Row],[statecode]]=0,"",OpportunityTbl[[#This Row],[Estimated Close Date]])</f>
        <v>45031</v>
      </c>
      <c r="E1817" s="14">
        <v>-113</v>
      </c>
      <c r="F1817" s="14">
        <v>-79</v>
      </c>
      <c r="G1817" t="s">
        <v>7082</v>
      </c>
      <c r="H1817" t="s">
        <v>7082</v>
      </c>
      <c r="I1817">
        <v>1</v>
      </c>
      <c r="J1817">
        <v>3</v>
      </c>
      <c r="K1817" t="s">
        <v>10761</v>
      </c>
      <c r="L1817" t="s">
        <v>12236</v>
      </c>
      <c r="M1817" t="s">
        <v>22</v>
      </c>
      <c r="N1817" t="s">
        <v>518</v>
      </c>
      <c r="O1817" t="s">
        <v>29</v>
      </c>
      <c r="P1817" t="s">
        <v>557</v>
      </c>
      <c r="Q1817" s="13">
        <v>2014</v>
      </c>
      <c r="R1817" s="13">
        <v>1963.65</v>
      </c>
      <c r="S1817" s="1">
        <v>0.3</v>
      </c>
      <c r="T1817" t="s">
        <v>168</v>
      </c>
      <c r="U1817" t="s">
        <v>100</v>
      </c>
      <c r="V1817" t="b">
        <v>1</v>
      </c>
      <c r="W1817">
        <v>2.5</v>
      </c>
      <c r="X1817" t="s">
        <v>157</v>
      </c>
      <c r="Y1817" t="s">
        <v>4896</v>
      </c>
    </row>
    <row r="1818" spans="1:25" x14ac:dyDescent="0.4">
      <c r="A1818" t="s">
        <v>8050</v>
      </c>
      <c r="B1818" s="2">
        <f ca="1">TODAY()+OpportunityTbl[[#This Row],[CreatedOn_DaysFromToday]]</f>
        <v>44997</v>
      </c>
      <c r="C1818" s="2">
        <f ca="1">TODAY()+OpportunityTbl[[#This Row],[EstCloseDate_DaysFromToday]]</f>
        <v>45074</v>
      </c>
      <c r="D1818">
        <f ca="1">IF(OpportunityTbl[[#This Row],[statecode]]=0,"",OpportunityTbl[[#This Row],[Estimated Close Date]])</f>
        <v>45074</v>
      </c>
      <c r="E1818" s="14">
        <v>-113</v>
      </c>
      <c r="F1818" s="14">
        <v>-36</v>
      </c>
      <c r="G1818" t="s">
        <v>7082</v>
      </c>
      <c r="H1818" t="s">
        <v>7082</v>
      </c>
      <c r="I1818">
        <v>1</v>
      </c>
      <c r="J1818">
        <v>3</v>
      </c>
      <c r="K1818" t="s">
        <v>10668</v>
      </c>
      <c r="L1818" t="s">
        <v>12233</v>
      </c>
      <c r="M1818" t="s">
        <v>22</v>
      </c>
      <c r="N1818" t="s">
        <v>616</v>
      </c>
      <c r="O1818" t="s">
        <v>29</v>
      </c>
      <c r="P1818" t="s">
        <v>617</v>
      </c>
      <c r="Q1818" s="13">
        <v>25282</v>
      </c>
      <c r="R1818" s="13">
        <v>24649.95</v>
      </c>
      <c r="S1818" s="1">
        <v>0.5</v>
      </c>
      <c r="T1818" t="s">
        <v>168</v>
      </c>
      <c r="U1818" t="s">
        <v>97</v>
      </c>
      <c r="V1818" t="b">
        <v>1</v>
      </c>
      <c r="W1818">
        <v>2.5</v>
      </c>
      <c r="X1818" t="s">
        <v>240</v>
      </c>
      <c r="Y1818" t="s">
        <v>4892</v>
      </c>
    </row>
    <row r="1819" spans="1:25" x14ac:dyDescent="0.4">
      <c r="A1819" t="s">
        <v>9743</v>
      </c>
      <c r="B1819" s="2">
        <f ca="1">TODAY()+OpportunityTbl[[#This Row],[CreatedOn_DaysFromToday]]</f>
        <v>44997</v>
      </c>
      <c r="C1819" s="2">
        <f ca="1">TODAY()+OpportunityTbl[[#This Row],[EstCloseDate_DaysFromToday]]</f>
        <v>45066</v>
      </c>
      <c r="D1819">
        <f ca="1">IF(OpportunityTbl[[#This Row],[statecode]]=0,"",OpportunityTbl[[#This Row],[Estimated Close Date]])</f>
        <v>45066</v>
      </c>
      <c r="E1819" s="14">
        <v>-113</v>
      </c>
      <c r="F1819" s="14">
        <v>-44</v>
      </c>
      <c r="G1819" t="s">
        <v>7082</v>
      </c>
      <c r="H1819" t="s">
        <v>7082</v>
      </c>
      <c r="I1819">
        <v>1</v>
      </c>
      <c r="J1819">
        <v>3</v>
      </c>
      <c r="K1819" t="s">
        <v>10596</v>
      </c>
      <c r="L1819" t="s">
        <v>12236</v>
      </c>
      <c r="M1819" t="s">
        <v>22</v>
      </c>
      <c r="N1819" t="s">
        <v>2121</v>
      </c>
      <c r="O1819" t="s">
        <v>29</v>
      </c>
      <c r="P1819" t="s">
        <v>4734</v>
      </c>
      <c r="Q1819" s="13">
        <v>2849</v>
      </c>
      <c r="R1819" s="13">
        <v>2735.04</v>
      </c>
      <c r="S1819" s="1">
        <v>0.9</v>
      </c>
      <c r="T1819" t="s">
        <v>4724</v>
      </c>
      <c r="U1819" t="s">
        <v>97</v>
      </c>
      <c r="V1819" t="b">
        <v>0</v>
      </c>
      <c r="W1819">
        <v>4</v>
      </c>
      <c r="X1819" t="s">
        <v>4732</v>
      </c>
      <c r="Y1819" t="s">
        <v>26</v>
      </c>
    </row>
    <row r="1820" spans="1:25" x14ac:dyDescent="0.4">
      <c r="A1820" t="s">
        <v>9744</v>
      </c>
      <c r="B1820" s="2">
        <f ca="1">TODAY()+OpportunityTbl[[#This Row],[CreatedOn_DaysFromToday]]</f>
        <v>44997</v>
      </c>
      <c r="C1820" s="2">
        <f ca="1">TODAY()+OpportunityTbl[[#This Row],[EstCloseDate_DaysFromToday]]</f>
        <v>45065</v>
      </c>
      <c r="D1820">
        <f ca="1">IF(OpportunityTbl[[#This Row],[statecode]]=0,"",OpportunityTbl[[#This Row],[Estimated Close Date]])</f>
        <v>45065</v>
      </c>
      <c r="E1820" s="14">
        <v>-113</v>
      </c>
      <c r="F1820" s="14">
        <v>-45</v>
      </c>
      <c r="G1820" t="s">
        <v>7082</v>
      </c>
      <c r="H1820" t="s">
        <v>7082</v>
      </c>
      <c r="I1820">
        <v>1</v>
      </c>
      <c r="J1820">
        <v>3</v>
      </c>
      <c r="K1820" t="s">
        <v>10569</v>
      </c>
      <c r="L1820" t="s">
        <v>12235</v>
      </c>
      <c r="M1820" t="s">
        <v>22</v>
      </c>
      <c r="N1820" t="s">
        <v>2121</v>
      </c>
      <c r="O1820" t="s">
        <v>29</v>
      </c>
      <c r="P1820" t="s">
        <v>4734</v>
      </c>
      <c r="Q1820" s="13">
        <v>15184</v>
      </c>
      <c r="R1820" s="13">
        <v>14576.64</v>
      </c>
      <c r="S1820" s="1">
        <v>0.9</v>
      </c>
      <c r="T1820" t="s">
        <v>4724</v>
      </c>
      <c r="U1820" t="s">
        <v>97</v>
      </c>
      <c r="V1820" t="b">
        <v>0</v>
      </c>
      <c r="W1820">
        <v>4</v>
      </c>
      <c r="X1820" t="s">
        <v>4732</v>
      </c>
      <c r="Y1820" t="s">
        <v>26</v>
      </c>
    </row>
    <row r="1821" spans="1:25" x14ac:dyDescent="0.4">
      <c r="A1821" t="s">
        <v>482</v>
      </c>
      <c r="B1821" s="2">
        <f ca="1">TODAY()+OpportunityTbl[[#This Row],[CreatedOn_DaysFromToday]]</f>
        <v>44996</v>
      </c>
      <c r="C1821" s="2">
        <f ca="1">TODAY()+OpportunityTbl[[#This Row],[EstCloseDate_DaysFromToday]]</f>
        <v>45051</v>
      </c>
      <c r="D1821">
        <f ca="1">IF(OpportunityTbl[[#This Row],[statecode]]=0,"",OpportunityTbl[[#This Row],[Estimated Close Date]])</f>
        <v>45051</v>
      </c>
      <c r="E1821" s="14">
        <v>-114</v>
      </c>
      <c r="F1821" s="14">
        <v>-59</v>
      </c>
      <c r="G1821" t="s">
        <v>27</v>
      </c>
      <c r="H1821" t="s">
        <v>28</v>
      </c>
      <c r="I1821">
        <v>2</v>
      </c>
      <c r="J1821">
        <v>4</v>
      </c>
      <c r="K1821" t="s">
        <v>10733</v>
      </c>
      <c r="L1821" t="s">
        <v>12236</v>
      </c>
      <c r="M1821" t="s">
        <v>22</v>
      </c>
      <c r="N1821" t="s">
        <v>469</v>
      </c>
      <c r="O1821" t="s">
        <v>29</v>
      </c>
      <c r="P1821" t="s">
        <v>470</v>
      </c>
      <c r="Q1821" s="13">
        <v>3064</v>
      </c>
      <c r="S1821" s="1">
        <v>0.5</v>
      </c>
      <c r="T1821" t="s">
        <v>168</v>
      </c>
      <c r="U1821" t="s">
        <v>24</v>
      </c>
      <c r="V1821" t="b">
        <v>0</v>
      </c>
      <c r="W1821">
        <v>2.5</v>
      </c>
      <c r="X1821" t="s">
        <v>240</v>
      </c>
      <c r="Y1821" t="s">
        <v>26</v>
      </c>
    </row>
    <row r="1822" spans="1:25" x14ac:dyDescent="0.4">
      <c r="A1822" t="s">
        <v>1516</v>
      </c>
      <c r="B1822" s="2">
        <f ca="1">TODAY()+OpportunityTbl[[#This Row],[CreatedOn_DaysFromToday]]</f>
        <v>44996</v>
      </c>
      <c r="C1822" s="2">
        <f ca="1">TODAY()+OpportunityTbl[[#This Row],[EstCloseDate_DaysFromToday]]</f>
        <v>45041</v>
      </c>
      <c r="D1822">
        <f ca="1">IF(OpportunityTbl[[#This Row],[statecode]]=0,"",OpportunityTbl[[#This Row],[Estimated Close Date]])</f>
        <v>45041</v>
      </c>
      <c r="E1822" s="14">
        <v>-114</v>
      </c>
      <c r="F1822" s="14">
        <v>-69</v>
      </c>
      <c r="G1822" t="s">
        <v>27</v>
      </c>
      <c r="H1822" t="s">
        <v>28</v>
      </c>
      <c r="I1822">
        <v>2</v>
      </c>
      <c r="J1822">
        <v>4</v>
      </c>
      <c r="K1822" t="s">
        <v>10704</v>
      </c>
      <c r="L1822" t="s">
        <v>12234</v>
      </c>
      <c r="M1822" t="s">
        <v>22</v>
      </c>
      <c r="N1822" t="s">
        <v>518</v>
      </c>
      <c r="O1822" t="s">
        <v>29</v>
      </c>
      <c r="P1822" t="s">
        <v>532</v>
      </c>
      <c r="Q1822" s="13">
        <v>1813</v>
      </c>
      <c r="S1822" s="1">
        <v>0.1</v>
      </c>
      <c r="T1822" t="s">
        <v>23</v>
      </c>
      <c r="U1822" t="s">
        <v>24</v>
      </c>
      <c r="V1822" t="b">
        <v>1</v>
      </c>
      <c r="W1822">
        <v>2.5</v>
      </c>
      <c r="X1822" t="s">
        <v>25</v>
      </c>
      <c r="Y1822" t="s">
        <v>26</v>
      </c>
    </row>
    <row r="1823" spans="1:25" x14ac:dyDescent="0.4">
      <c r="A1823" t="s">
        <v>1626</v>
      </c>
      <c r="B1823" s="2">
        <f ca="1">TODAY()+OpportunityTbl[[#This Row],[CreatedOn_DaysFromToday]]</f>
        <v>44996</v>
      </c>
      <c r="C1823" s="2">
        <f ca="1">TODAY()+OpportunityTbl[[#This Row],[EstCloseDate_DaysFromToday]]</f>
        <v>45077</v>
      </c>
      <c r="D1823">
        <f ca="1">IF(OpportunityTbl[[#This Row],[statecode]]=0,"",OpportunityTbl[[#This Row],[Estimated Close Date]])</f>
        <v>45077</v>
      </c>
      <c r="E1823" s="14">
        <v>-114</v>
      </c>
      <c r="F1823" s="14">
        <v>-33</v>
      </c>
      <c r="G1823" t="s">
        <v>27</v>
      </c>
      <c r="H1823" t="s">
        <v>28</v>
      </c>
      <c r="I1823">
        <v>2</v>
      </c>
      <c r="J1823">
        <v>4</v>
      </c>
      <c r="K1823" t="s">
        <v>10670</v>
      </c>
      <c r="L1823" t="s">
        <v>12236</v>
      </c>
      <c r="M1823" t="s">
        <v>22</v>
      </c>
      <c r="N1823" t="s">
        <v>1617</v>
      </c>
      <c r="O1823" t="s">
        <v>29</v>
      </c>
      <c r="P1823" t="s">
        <v>1618</v>
      </c>
      <c r="Q1823" s="13">
        <v>3253</v>
      </c>
      <c r="S1823" s="1">
        <v>0.3</v>
      </c>
      <c r="T1823" t="s">
        <v>168</v>
      </c>
      <c r="U1823" t="s">
        <v>24</v>
      </c>
      <c r="V1823" t="b">
        <v>0</v>
      </c>
      <c r="W1823">
        <v>3.5</v>
      </c>
      <c r="X1823" t="s">
        <v>157</v>
      </c>
      <c r="Y1823" t="s">
        <v>26</v>
      </c>
    </row>
    <row r="1824" spans="1:25" x14ac:dyDescent="0.4">
      <c r="A1824" t="s">
        <v>2025</v>
      </c>
      <c r="B1824" s="2">
        <f ca="1">TODAY()+OpportunityTbl[[#This Row],[CreatedOn_DaysFromToday]]</f>
        <v>44996</v>
      </c>
      <c r="C1824" s="2">
        <f ca="1">TODAY()+OpportunityTbl[[#This Row],[EstCloseDate_DaysFromToday]]</f>
        <v>45073</v>
      </c>
      <c r="D1824">
        <f ca="1">IF(OpportunityTbl[[#This Row],[statecode]]=0,"",OpportunityTbl[[#This Row],[Estimated Close Date]])</f>
        <v>45073</v>
      </c>
      <c r="E1824" s="14">
        <v>-114</v>
      </c>
      <c r="F1824" s="14">
        <v>-37</v>
      </c>
      <c r="G1824" t="s">
        <v>27</v>
      </c>
      <c r="H1824" t="s">
        <v>28</v>
      </c>
      <c r="I1824">
        <v>2</v>
      </c>
      <c r="J1824">
        <v>4</v>
      </c>
      <c r="K1824" t="s">
        <v>10630</v>
      </c>
      <c r="L1824" t="s">
        <v>12239</v>
      </c>
      <c r="M1824" t="s">
        <v>22</v>
      </c>
      <c r="N1824" t="s">
        <v>2022</v>
      </c>
      <c r="O1824" t="s">
        <v>29</v>
      </c>
      <c r="P1824" t="s">
        <v>2026</v>
      </c>
      <c r="Q1824" s="13">
        <v>7450</v>
      </c>
      <c r="S1824" s="1">
        <v>0.3</v>
      </c>
      <c r="T1824" t="s">
        <v>168</v>
      </c>
      <c r="U1824" t="s">
        <v>24</v>
      </c>
      <c r="V1824" t="b">
        <v>0</v>
      </c>
      <c r="W1824">
        <v>3</v>
      </c>
      <c r="X1824" t="s">
        <v>157</v>
      </c>
      <c r="Y1824" t="s">
        <v>26</v>
      </c>
    </row>
    <row r="1825" spans="1:25" x14ac:dyDescent="0.4">
      <c r="A1825" t="s">
        <v>2255</v>
      </c>
      <c r="B1825" s="2">
        <f ca="1">TODAY()+OpportunityTbl[[#This Row],[CreatedOn_DaysFromToday]]</f>
        <v>44996</v>
      </c>
      <c r="C1825" s="2">
        <f ca="1">TODAY()+OpportunityTbl[[#This Row],[EstCloseDate_DaysFromToday]]</f>
        <v>45055</v>
      </c>
      <c r="D1825">
        <f ca="1">IF(OpportunityTbl[[#This Row],[statecode]]=0,"",OpportunityTbl[[#This Row],[Estimated Close Date]])</f>
        <v>45055</v>
      </c>
      <c r="E1825" s="14">
        <v>-114</v>
      </c>
      <c r="F1825" s="14">
        <v>-55</v>
      </c>
      <c r="G1825" t="s">
        <v>27</v>
      </c>
      <c r="H1825" t="s">
        <v>28</v>
      </c>
      <c r="I1825">
        <v>2</v>
      </c>
      <c r="J1825">
        <v>4</v>
      </c>
      <c r="K1825" t="s">
        <v>10692</v>
      </c>
      <c r="L1825" t="s">
        <v>12234</v>
      </c>
      <c r="M1825" t="s">
        <v>22</v>
      </c>
      <c r="N1825" t="s">
        <v>1710</v>
      </c>
      <c r="O1825" t="s">
        <v>29</v>
      </c>
      <c r="P1825" t="s">
        <v>1711</v>
      </c>
      <c r="Q1825" s="13">
        <v>1827</v>
      </c>
      <c r="S1825" s="1">
        <v>0.3</v>
      </c>
      <c r="T1825" t="s">
        <v>168</v>
      </c>
      <c r="U1825" t="s">
        <v>97</v>
      </c>
      <c r="V1825" t="b">
        <v>0</v>
      </c>
      <c r="W1825">
        <v>4</v>
      </c>
      <c r="X1825" t="s">
        <v>157</v>
      </c>
      <c r="Y1825" t="s">
        <v>26</v>
      </c>
    </row>
    <row r="1826" spans="1:25" x14ac:dyDescent="0.4">
      <c r="A1826" t="s">
        <v>2353</v>
      </c>
      <c r="B1826" s="2">
        <f ca="1">TODAY()+OpportunityTbl[[#This Row],[CreatedOn_DaysFromToday]]</f>
        <v>44996</v>
      </c>
      <c r="C1826" s="2">
        <f ca="1">TODAY()+OpportunityTbl[[#This Row],[EstCloseDate_DaysFromToday]]</f>
        <v>45052</v>
      </c>
      <c r="D1826">
        <f ca="1">IF(OpportunityTbl[[#This Row],[statecode]]=0,"",OpportunityTbl[[#This Row],[Estimated Close Date]])</f>
        <v>45052</v>
      </c>
      <c r="E1826" s="14">
        <v>-114</v>
      </c>
      <c r="F1826" s="14">
        <v>-58</v>
      </c>
      <c r="G1826" t="s">
        <v>27</v>
      </c>
      <c r="H1826" t="s">
        <v>28</v>
      </c>
      <c r="I1826">
        <v>2</v>
      </c>
      <c r="J1826">
        <v>4</v>
      </c>
      <c r="K1826" t="s">
        <v>10677</v>
      </c>
      <c r="L1826" t="s">
        <v>12241</v>
      </c>
      <c r="M1826" t="s">
        <v>22</v>
      </c>
      <c r="N1826" t="s">
        <v>469</v>
      </c>
      <c r="O1826" t="s">
        <v>29</v>
      </c>
      <c r="P1826" t="s">
        <v>470</v>
      </c>
      <c r="Q1826" s="13">
        <v>30520</v>
      </c>
      <c r="S1826" s="1">
        <v>0.5</v>
      </c>
      <c r="T1826" t="s">
        <v>168</v>
      </c>
      <c r="U1826" t="s">
        <v>24</v>
      </c>
      <c r="V1826" t="b">
        <v>0</v>
      </c>
      <c r="W1826">
        <v>3</v>
      </c>
      <c r="X1826" t="s">
        <v>240</v>
      </c>
      <c r="Y1826" t="s">
        <v>26</v>
      </c>
    </row>
    <row r="1827" spans="1:25" x14ac:dyDescent="0.4">
      <c r="A1827" t="s">
        <v>3354</v>
      </c>
      <c r="B1827" s="2">
        <f ca="1">TODAY()+OpportunityTbl[[#This Row],[CreatedOn_DaysFromToday]]</f>
        <v>44996</v>
      </c>
      <c r="C1827" s="2">
        <f ca="1">TODAY()+OpportunityTbl[[#This Row],[EstCloseDate_DaysFromToday]]</f>
        <v>45039</v>
      </c>
      <c r="D1827">
        <f ca="1">IF(OpportunityTbl[[#This Row],[statecode]]=0,"",OpportunityTbl[[#This Row],[Estimated Close Date]])</f>
        <v>45039</v>
      </c>
      <c r="E1827" s="14">
        <v>-114</v>
      </c>
      <c r="F1827" s="14">
        <v>-71</v>
      </c>
      <c r="G1827" t="s">
        <v>27</v>
      </c>
      <c r="H1827" t="s">
        <v>28</v>
      </c>
      <c r="I1827">
        <v>2</v>
      </c>
      <c r="J1827">
        <v>4</v>
      </c>
      <c r="K1827" t="s">
        <v>10762</v>
      </c>
      <c r="L1827" t="s">
        <v>12239</v>
      </c>
      <c r="M1827" t="s">
        <v>22</v>
      </c>
      <c r="N1827" t="s">
        <v>1710</v>
      </c>
      <c r="O1827" t="s">
        <v>29</v>
      </c>
      <c r="P1827" t="s">
        <v>1711</v>
      </c>
      <c r="Q1827" s="13">
        <v>9088</v>
      </c>
      <c r="S1827" s="1">
        <v>0.1</v>
      </c>
      <c r="T1827" t="s">
        <v>23</v>
      </c>
      <c r="U1827" t="s">
        <v>100</v>
      </c>
      <c r="V1827" t="b">
        <v>0</v>
      </c>
      <c r="W1827">
        <v>3.5</v>
      </c>
      <c r="X1827" t="s">
        <v>25</v>
      </c>
      <c r="Y1827" t="s">
        <v>26</v>
      </c>
    </row>
    <row r="1828" spans="1:25" x14ac:dyDescent="0.4">
      <c r="A1828" t="s">
        <v>5711</v>
      </c>
      <c r="B1828" s="2">
        <f ca="1">TODAY()+OpportunityTbl[[#This Row],[CreatedOn_DaysFromToday]]</f>
        <v>44996</v>
      </c>
      <c r="C1828" s="2">
        <f ca="1">TODAY()+OpportunityTbl[[#This Row],[EstCloseDate_DaysFromToday]]</f>
        <v>45057</v>
      </c>
      <c r="D1828">
        <f ca="1">IF(OpportunityTbl[[#This Row],[statecode]]=0,"",OpportunityTbl[[#This Row],[Estimated Close Date]])</f>
        <v>45057</v>
      </c>
      <c r="E1828" s="14">
        <v>-114</v>
      </c>
      <c r="F1828" s="14">
        <v>-53</v>
      </c>
      <c r="G1828" t="s">
        <v>27</v>
      </c>
      <c r="H1828" t="s">
        <v>28</v>
      </c>
      <c r="I1828">
        <v>2</v>
      </c>
      <c r="J1828">
        <v>4</v>
      </c>
      <c r="K1828" t="s">
        <v>10677</v>
      </c>
      <c r="L1828" t="s">
        <v>12234</v>
      </c>
      <c r="M1828" t="s">
        <v>22</v>
      </c>
      <c r="N1828" t="s">
        <v>1710</v>
      </c>
      <c r="O1828" t="s">
        <v>29</v>
      </c>
      <c r="P1828" t="s">
        <v>2207</v>
      </c>
      <c r="Q1828" s="13">
        <v>2630</v>
      </c>
      <c r="S1828" s="1">
        <v>0.5</v>
      </c>
      <c r="T1828" t="s">
        <v>168</v>
      </c>
      <c r="U1828" t="s">
        <v>24</v>
      </c>
      <c r="V1828" t="b">
        <v>0</v>
      </c>
      <c r="W1828">
        <v>4</v>
      </c>
      <c r="X1828" t="s">
        <v>240</v>
      </c>
      <c r="Y1828" t="s">
        <v>4890</v>
      </c>
    </row>
    <row r="1829" spans="1:25" x14ac:dyDescent="0.4">
      <c r="A1829" t="s">
        <v>8535</v>
      </c>
      <c r="B1829" s="2">
        <f ca="1">TODAY()+OpportunityTbl[[#This Row],[CreatedOn_DaysFromToday]]</f>
        <v>44996</v>
      </c>
      <c r="C1829" s="2">
        <f ca="1">TODAY()+OpportunityTbl[[#This Row],[EstCloseDate_DaysFromToday]]</f>
        <v>45050</v>
      </c>
      <c r="D1829">
        <f ca="1">IF(OpportunityTbl[[#This Row],[statecode]]=0,"",OpportunityTbl[[#This Row],[Estimated Close Date]])</f>
        <v>45050</v>
      </c>
      <c r="E1829" s="14">
        <v>-114</v>
      </c>
      <c r="F1829" s="14">
        <v>-60</v>
      </c>
      <c r="G1829" t="s">
        <v>7082</v>
      </c>
      <c r="H1829" t="s">
        <v>7082</v>
      </c>
      <c r="I1829">
        <v>1</v>
      </c>
      <c r="J1829">
        <v>3</v>
      </c>
      <c r="K1829" t="s">
        <v>10692</v>
      </c>
      <c r="L1829" t="s">
        <v>12234</v>
      </c>
      <c r="M1829" t="s">
        <v>22</v>
      </c>
      <c r="N1829" t="s">
        <v>1710</v>
      </c>
      <c r="O1829" t="s">
        <v>29</v>
      </c>
      <c r="P1829" t="s">
        <v>2378</v>
      </c>
      <c r="Q1829" s="13">
        <v>2652</v>
      </c>
      <c r="R1829" s="13">
        <v>2545.92</v>
      </c>
      <c r="S1829" s="1">
        <v>0.9</v>
      </c>
      <c r="T1829" t="s">
        <v>4724</v>
      </c>
      <c r="U1829" t="s">
        <v>24</v>
      </c>
      <c r="V1829" t="b">
        <v>1</v>
      </c>
      <c r="W1829">
        <v>4</v>
      </c>
      <c r="X1829" t="s">
        <v>4732</v>
      </c>
      <c r="Y1829" t="s">
        <v>26</v>
      </c>
    </row>
    <row r="1830" spans="1:25" x14ac:dyDescent="0.4">
      <c r="A1830" t="s">
        <v>8855</v>
      </c>
      <c r="B1830" s="2">
        <f ca="1">TODAY()+OpportunityTbl[[#This Row],[CreatedOn_DaysFromToday]]</f>
        <v>44996</v>
      </c>
      <c r="C1830" s="2">
        <f ca="1">TODAY()+OpportunityTbl[[#This Row],[EstCloseDate_DaysFromToday]]</f>
        <v>45064</v>
      </c>
      <c r="D1830">
        <f ca="1">IF(OpportunityTbl[[#This Row],[statecode]]=0,"",OpportunityTbl[[#This Row],[Estimated Close Date]])</f>
        <v>45064</v>
      </c>
      <c r="E1830" s="14">
        <v>-114</v>
      </c>
      <c r="F1830" s="14">
        <v>-46</v>
      </c>
      <c r="G1830" t="s">
        <v>7082</v>
      </c>
      <c r="H1830" t="s">
        <v>7082</v>
      </c>
      <c r="I1830">
        <v>1</v>
      </c>
      <c r="J1830">
        <v>3</v>
      </c>
      <c r="K1830" t="s">
        <v>10650</v>
      </c>
      <c r="L1830" t="s">
        <v>12241</v>
      </c>
      <c r="M1830" t="s">
        <v>22</v>
      </c>
      <c r="N1830" t="s">
        <v>1617</v>
      </c>
      <c r="O1830" t="s">
        <v>29</v>
      </c>
      <c r="P1830" t="s">
        <v>1618</v>
      </c>
      <c r="Q1830" s="13">
        <v>27334</v>
      </c>
      <c r="R1830" s="13">
        <v>26240.639999999999</v>
      </c>
      <c r="S1830" s="1">
        <v>0.3</v>
      </c>
      <c r="T1830" t="s">
        <v>168</v>
      </c>
      <c r="U1830" t="s">
        <v>24</v>
      </c>
      <c r="V1830" t="b">
        <v>1</v>
      </c>
      <c r="W1830">
        <v>4</v>
      </c>
      <c r="X1830" t="s">
        <v>240</v>
      </c>
      <c r="Y1830" t="s">
        <v>26</v>
      </c>
    </row>
    <row r="1831" spans="1:25" x14ac:dyDescent="0.4">
      <c r="A1831" t="s">
        <v>8993</v>
      </c>
      <c r="B1831" s="2">
        <f ca="1">TODAY()+OpportunityTbl[[#This Row],[CreatedOn_DaysFromToday]]</f>
        <v>44996</v>
      </c>
      <c r="C1831" s="2">
        <f ca="1">TODAY()+OpportunityTbl[[#This Row],[EstCloseDate_DaysFromToday]]</f>
        <v>45035</v>
      </c>
      <c r="D1831">
        <f ca="1">IF(OpportunityTbl[[#This Row],[statecode]]=0,"",OpportunityTbl[[#This Row],[Estimated Close Date]])</f>
        <v>45035</v>
      </c>
      <c r="E1831" s="14">
        <v>-114</v>
      </c>
      <c r="F1831" s="14">
        <v>-75</v>
      </c>
      <c r="G1831" t="s">
        <v>7082</v>
      </c>
      <c r="H1831" t="s">
        <v>7082</v>
      </c>
      <c r="I1831">
        <v>1</v>
      </c>
      <c r="J1831">
        <v>3</v>
      </c>
      <c r="K1831" t="s">
        <v>10715</v>
      </c>
      <c r="L1831" t="s">
        <v>12238</v>
      </c>
      <c r="M1831" t="s">
        <v>22</v>
      </c>
      <c r="N1831" t="s">
        <v>469</v>
      </c>
      <c r="O1831" t="s">
        <v>29</v>
      </c>
      <c r="P1831" t="s">
        <v>470</v>
      </c>
      <c r="Q1831" s="13">
        <v>4591</v>
      </c>
      <c r="R1831" s="13">
        <v>4499.18</v>
      </c>
      <c r="S1831" s="1">
        <v>0.5</v>
      </c>
      <c r="T1831" t="s">
        <v>168</v>
      </c>
      <c r="U1831" t="s">
        <v>97</v>
      </c>
      <c r="V1831" t="b">
        <v>1</v>
      </c>
      <c r="W1831">
        <v>2</v>
      </c>
      <c r="X1831" t="s">
        <v>240</v>
      </c>
      <c r="Y1831" t="s">
        <v>26</v>
      </c>
    </row>
    <row r="1832" spans="1:25" x14ac:dyDescent="0.4">
      <c r="A1832" t="s">
        <v>9059</v>
      </c>
      <c r="B1832" s="2">
        <f ca="1">TODAY()+OpportunityTbl[[#This Row],[CreatedOn_DaysFromToday]]</f>
        <v>44996</v>
      </c>
      <c r="C1832" s="2">
        <f ca="1">TODAY()+OpportunityTbl[[#This Row],[EstCloseDate_DaysFromToday]]</f>
        <v>45067</v>
      </c>
      <c r="D1832">
        <f ca="1">IF(OpportunityTbl[[#This Row],[statecode]]=0,"",OpportunityTbl[[#This Row],[Estimated Close Date]])</f>
        <v>45067</v>
      </c>
      <c r="E1832" s="14">
        <v>-114</v>
      </c>
      <c r="F1832" s="14">
        <v>-43</v>
      </c>
      <c r="G1832" t="s">
        <v>7082</v>
      </c>
      <c r="H1832" t="s">
        <v>7082</v>
      </c>
      <c r="I1832">
        <v>1</v>
      </c>
      <c r="J1832">
        <v>3</v>
      </c>
      <c r="K1832" t="s">
        <v>10657</v>
      </c>
      <c r="L1832" t="s">
        <v>12234</v>
      </c>
      <c r="M1832" t="s">
        <v>22</v>
      </c>
      <c r="N1832" t="s">
        <v>1617</v>
      </c>
      <c r="O1832" t="s">
        <v>29</v>
      </c>
      <c r="P1832" t="s">
        <v>1648</v>
      </c>
      <c r="Q1832" s="13">
        <v>2599</v>
      </c>
      <c r="R1832" s="13">
        <v>2508.0300000000002</v>
      </c>
      <c r="S1832" s="1">
        <v>0.5</v>
      </c>
      <c r="T1832" t="s">
        <v>168</v>
      </c>
      <c r="U1832" t="s">
        <v>97</v>
      </c>
      <c r="V1832" t="b">
        <v>1</v>
      </c>
      <c r="W1832">
        <v>3.5</v>
      </c>
      <c r="X1832" t="s">
        <v>240</v>
      </c>
      <c r="Y1832" t="s">
        <v>26</v>
      </c>
    </row>
    <row r="1833" spans="1:25" x14ac:dyDescent="0.4">
      <c r="A1833" t="s">
        <v>9338</v>
      </c>
      <c r="B1833" s="2">
        <f ca="1">TODAY()+OpportunityTbl[[#This Row],[CreatedOn_DaysFromToday]]</f>
        <v>44996</v>
      </c>
      <c r="C1833" s="2">
        <f ca="1">TODAY()+OpportunityTbl[[#This Row],[EstCloseDate_DaysFromToday]]</f>
        <v>45034</v>
      </c>
      <c r="D1833">
        <f ca="1">IF(OpportunityTbl[[#This Row],[statecode]]=0,"",OpportunityTbl[[#This Row],[Estimated Close Date]])</f>
        <v>45034</v>
      </c>
      <c r="E1833" s="14">
        <v>-114</v>
      </c>
      <c r="F1833" s="14">
        <v>-76</v>
      </c>
      <c r="G1833" t="s">
        <v>7082</v>
      </c>
      <c r="H1833" t="s">
        <v>7082</v>
      </c>
      <c r="I1833">
        <v>1</v>
      </c>
      <c r="J1833">
        <v>3</v>
      </c>
      <c r="K1833" t="s">
        <v>10704</v>
      </c>
      <c r="L1833" t="s">
        <v>12236</v>
      </c>
      <c r="M1833" t="s">
        <v>22</v>
      </c>
      <c r="N1833" t="s">
        <v>469</v>
      </c>
      <c r="O1833" t="s">
        <v>29</v>
      </c>
      <c r="P1833" t="s">
        <v>705</v>
      </c>
      <c r="Q1833" s="13">
        <v>2765</v>
      </c>
      <c r="R1833" s="13">
        <v>2695.88</v>
      </c>
      <c r="S1833" s="1">
        <v>0.3</v>
      </c>
      <c r="T1833" t="s">
        <v>168</v>
      </c>
      <c r="U1833" t="s">
        <v>24</v>
      </c>
      <c r="V1833" t="b">
        <v>1</v>
      </c>
      <c r="W1833">
        <v>2.5</v>
      </c>
      <c r="X1833" t="s">
        <v>157</v>
      </c>
      <c r="Y1833" t="s">
        <v>26</v>
      </c>
    </row>
    <row r="1834" spans="1:25" x14ac:dyDescent="0.4">
      <c r="A1834" t="s">
        <v>9943</v>
      </c>
      <c r="B1834" s="2">
        <f ca="1">TODAY()+OpportunityTbl[[#This Row],[CreatedOn_DaysFromToday]]</f>
        <v>44996</v>
      </c>
      <c r="C1834" s="2">
        <f ca="1">TODAY()+OpportunityTbl[[#This Row],[EstCloseDate_DaysFromToday]]</f>
        <v>45050</v>
      </c>
      <c r="D1834">
        <f ca="1">IF(OpportunityTbl[[#This Row],[statecode]]=0,"",OpportunityTbl[[#This Row],[Estimated Close Date]])</f>
        <v>45050</v>
      </c>
      <c r="E1834" s="14">
        <v>-114</v>
      </c>
      <c r="F1834" s="14">
        <v>-60</v>
      </c>
      <c r="G1834" t="s">
        <v>7082</v>
      </c>
      <c r="H1834" t="s">
        <v>7082</v>
      </c>
      <c r="I1834">
        <v>1</v>
      </c>
      <c r="J1834">
        <v>3</v>
      </c>
      <c r="K1834" t="s">
        <v>10697</v>
      </c>
      <c r="L1834" t="s">
        <v>12239</v>
      </c>
      <c r="M1834" t="s">
        <v>22</v>
      </c>
      <c r="N1834" t="s">
        <v>2121</v>
      </c>
      <c r="O1834" t="s">
        <v>29</v>
      </c>
      <c r="P1834" t="s">
        <v>4734</v>
      </c>
      <c r="Q1834" s="13">
        <v>10056</v>
      </c>
      <c r="R1834" s="13">
        <v>9754.32</v>
      </c>
      <c r="S1834" s="1">
        <v>0.9</v>
      </c>
      <c r="T1834" t="s">
        <v>4724</v>
      </c>
      <c r="U1834" t="s">
        <v>24</v>
      </c>
      <c r="V1834" t="b">
        <v>1</v>
      </c>
      <c r="W1834">
        <v>3</v>
      </c>
      <c r="X1834" t="s">
        <v>4732</v>
      </c>
      <c r="Y1834" t="s">
        <v>26</v>
      </c>
    </row>
    <row r="1835" spans="1:25" x14ac:dyDescent="0.4">
      <c r="A1835" t="s">
        <v>10104</v>
      </c>
      <c r="B1835" s="2">
        <f ca="1">TODAY()+OpportunityTbl[[#This Row],[CreatedOn_DaysFromToday]]</f>
        <v>44996</v>
      </c>
      <c r="C1835" s="2">
        <f ca="1">TODAY()+OpportunityTbl[[#This Row],[EstCloseDate_DaysFromToday]]</f>
        <v>45053</v>
      </c>
      <c r="D1835">
        <f ca="1">IF(OpportunityTbl[[#This Row],[statecode]]=0,"",OpportunityTbl[[#This Row],[Estimated Close Date]])</f>
        <v>45053</v>
      </c>
      <c r="E1835" s="14">
        <v>-114</v>
      </c>
      <c r="F1835" s="14">
        <v>-57</v>
      </c>
      <c r="G1835" t="s">
        <v>7082</v>
      </c>
      <c r="H1835" t="s">
        <v>7082</v>
      </c>
      <c r="I1835">
        <v>1</v>
      </c>
      <c r="J1835">
        <v>3</v>
      </c>
      <c r="K1835" t="s">
        <v>10713</v>
      </c>
      <c r="L1835" t="s">
        <v>12237</v>
      </c>
      <c r="M1835" t="s">
        <v>22</v>
      </c>
      <c r="N1835" t="s">
        <v>2121</v>
      </c>
      <c r="O1835" t="s">
        <v>29</v>
      </c>
      <c r="P1835" t="s">
        <v>4734</v>
      </c>
      <c r="Q1835" s="13">
        <v>3529</v>
      </c>
      <c r="R1835" s="13">
        <v>3352.55</v>
      </c>
      <c r="S1835" s="1">
        <v>0.9</v>
      </c>
      <c r="T1835" t="s">
        <v>4724</v>
      </c>
      <c r="U1835" t="s">
        <v>100</v>
      </c>
      <c r="V1835" t="b">
        <v>0</v>
      </c>
      <c r="W1835">
        <v>5</v>
      </c>
      <c r="X1835" t="s">
        <v>4732</v>
      </c>
      <c r="Y1835" t="s">
        <v>26</v>
      </c>
    </row>
    <row r="1836" spans="1:25" x14ac:dyDescent="0.4">
      <c r="A1836" t="s">
        <v>425</v>
      </c>
      <c r="B1836" s="2">
        <f ca="1">TODAY()+OpportunityTbl[[#This Row],[CreatedOn_DaysFromToday]]</f>
        <v>44995</v>
      </c>
      <c r="C1836" s="2">
        <f ca="1">TODAY()+OpportunityTbl[[#This Row],[EstCloseDate_DaysFromToday]]</f>
        <v>45033</v>
      </c>
      <c r="D1836">
        <f ca="1">IF(OpportunityTbl[[#This Row],[statecode]]=0,"",OpportunityTbl[[#This Row],[Estimated Close Date]])</f>
        <v>45033</v>
      </c>
      <c r="E1836" s="14">
        <v>-115</v>
      </c>
      <c r="F1836" s="14">
        <v>-77</v>
      </c>
      <c r="G1836" t="s">
        <v>27</v>
      </c>
      <c r="H1836" t="s">
        <v>28</v>
      </c>
      <c r="I1836">
        <v>2</v>
      </c>
      <c r="J1836">
        <v>4</v>
      </c>
      <c r="K1836" t="s">
        <v>10665</v>
      </c>
      <c r="L1836" t="s">
        <v>12236</v>
      </c>
      <c r="M1836" t="s">
        <v>22</v>
      </c>
      <c r="N1836" t="s">
        <v>31</v>
      </c>
      <c r="O1836" t="s">
        <v>29</v>
      </c>
      <c r="P1836" t="s">
        <v>419</v>
      </c>
      <c r="Q1836" s="13">
        <v>2658</v>
      </c>
      <c r="S1836" s="1">
        <v>0.1</v>
      </c>
      <c r="T1836" t="s">
        <v>23</v>
      </c>
      <c r="U1836" t="s">
        <v>100</v>
      </c>
      <c r="V1836" t="b">
        <v>0</v>
      </c>
      <c r="W1836">
        <v>2.5</v>
      </c>
      <c r="X1836" t="s">
        <v>25</v>
      </c>
      <c r="Y1836" t="s">
        <v>26</v>
      </c>
    </row>
    <row r="1837" spans="1:25" x14ac:dyDescent="0.4">
      <c r="A1837" t="s">
        <v>1743</v>
      </c>
      <c r="B1837" s="2">
        <f ca="1">TODAY()+OpportunityTbl[[#This Row],[CreatedOn_DaysFromToday]]</f>
        <v>44995</v>
      </c>
      <c r="C1837" s="2">
        <f ca="1">TODAY()+OpportunityTbl[[#This Row],[EstCloseDate_DaysFromToday]]</f>
        <v>45038</v>
      </c>
      <c r="D1837">
        <f ca="1">IF(OpportunityTbl[[#This Row],[statecode]]=0,"",OpportunityTbl[[#This Row],[Estimated Close Date]])</f>
        <v>45038</v>
      </c>
      <c r="E1837" s="14">
        <v>-115</v>
      </c>
      <c r="F1837" s="14">
        <v>-72</v>
      </c>
      <c r="G1837" t="s">
        <v>27</v>
      </c>
      <c r="H1837" t="s">
        <v>28</v>
      </c>
      <c r="I1837">
        <v>2</v>
      </c>
      <c r="J1837">
        <v>4</v>
      </c>
      <c r="K1837" t="s">
        <v>10749</v>
      </c>
      <c r="L1837" t="s">
        <v>12238</v>
      </c>
      <c r="M1837" t="s">
        <v>22</v>
      </c>
      <c r="N1837" t="s">
        <v>1710</v>
      </c>
      <c r="O1837" t="s">
        <v>29</v>
      </c>
      <c r="P1837" t="s">
        <v>1713</v>
      </c>
      <c r="Q1837" s="13">
        <v>2452</v>
      </c>
      <c r="S1837" s="1">
        <v>0.3</v>
      </c>
      <c r="T1837" t="s">
        <v>168</v>
      </c>
      <c r="U1837" t="s">
        <v>97</v>
      </c>
      <c r="V1837" t="b">
        <v>1</v>
      </c>
      <c r="W1837">
        <v>3.5</v>
      </c>
      <c r="X1837" t="s">
        <v>157</v>
      </c>
      <c r="Y1837" t="s">
        <v>26</v>
      </c>
    </row>
    <row r="1838" spans="1:25" x14ac:dyDescent="0.4">
      <c r="A1838" t="s">
        <v>2027</v>
      </c>
      <c r="B1838" s="2">
        <f ca="1">TODAY()+OpportunityTbl[[#This Row],[CreatedOn_DaysFromToday]]</f>
        <v>44995</v>
      </c>
      <c r="C1838" s="2">
        <f ca="1">TODAY()+OpportunityTbl[[#This Row],[EstCloseDate_DaysFromToday]]</f>
        <v>45070</v>
      </c>
      <c r="D1838">
        <f ca="1">IF(OpportunityTbl[[#This Row],[statecode]]=0,"",OpportunityTbl[[#This Row],[Estimated Close Date]])</f>
        <v>45070</v>
      </c>
      <c r="E1838" s="14">
        <v>-115</v>
      </c>
      <c r="F1838" s="14">
        <v>-40</v>
      </c>
      <c r="G1838" t="s">
        <v>27</v>
      </c>
      <c r="H1838" t="s">
        <v>28</v>
      </c>
      <c r="I1838">
        <v>2</v>
      </c>
      <c r="J1838">
        <v>4</v>
      </c>
      <c r="K1838" t="s">
        <v>10651</v>
      </c>
      <c r="L1838" t="s">
        <v>12236</v>
      </c>
      <c r="M1838" t="s">
        <v>22</v>
      </c>
      <c r="N1838" t="s">
        <v>2022</v>
      </c>
      <c r="O1838" t="s">
        <v>29</v>
      </c>
      <c r="P1838" t="s">
        <v>2023</v>
      </c>
      <c r="Q1838" s="13">
        <v>2998</v>
      </c>
      <c r="S1838" s="1">
        <v>0.3</v>
      </c>
      <c r="T1838" t="s">
        <v>168</v>
      </c>
      <c r="U1838" t="s">
        <v>24</v>
      </c>
      <c r="V1838" t="b">
        <v>0</v>
      </c>
      <c r="W1838">
        <v>4</v>
      </c>
      <c r="X1838" t="s">
        <v>157</v>
      </c>
      <c r="Y1838" t="s">
        <v>26</v>
      </c>
    </row>
    <row r="1839" spans="1:25" x14ac:dyDescent="0.4">
      <c r="A1839" t="s">
        <v>2083</v>
      </c>
      <c r="B1839" s="2">
        <f ca="1">TODAY()+OpportunityTbl[[#This Row],[CreatedOn_DaysFromToday]]</f>
        <v>44995</v>
      </c>
      <c r="C1839" s="2">
        <f ca="1">TODAY()+OpportunityTbl[[#This Row],[EstCloseDate_DaysFromToday]]</f>
        <v>45033</v>
      </c>
      <c r="D1839">
        <f ca="1">IF(OpportunityTbl[[#This Row],[statecode]]=0,"",OpportunityTbl[[#This Row],[Estimated Close Date]])</f>
        <v>45033</v>
      </c>
      <c r="E1839" s="14">
        <v>-115</v>
      </c>
      <c r="F1839" s="14">
        <v>-77</v>
      </c>
      <c r="G1839" t="s">
        <v>27</v>
      </c>
      <c r="H1839" t="s">
        <v>28</v>
      </c>
      <c r="I1839">
        <v>2</v>
      </c>
      <c r="J1839">
        <v>4</v>
      </c>
      <c r="K1839" t="s">
        <v>10729</v>
      </c>
      <c r="L1839" t="s">
        <v>12240</v>
      </c>
      <c r="M1839" t="s">
        <v>22</v>
      </c>
      <c r="N1839" t="s">
        <v>2069</v>
      </c>
      <c r="O1839" t="s">
        <v>29</v>
      </c>
      <c r="P1839" t="s">
        <v>2084</v>
      </c>
      <c r="Q1839" s="13">
        <v>7020</v>
      </c>
      <c r="S1839" s="1">
        <v>0.3</v>
      </c>
      <c r="T1839" t="s">
        <v>168</v>
      </c>
      <c r="U1839" t="s">
        <v>24</v>
      </c>
      <c r="V1839" t="b">
        <v>1</v>
      </c>
      <c r="W1839">
        <v>4.5</v>
      </c>
      <c r="X1839" t="s">
        <v>157</v>
      </c>
      <c r="Y1839" t="s">
        <v>26</v>
      </c>
    </row>
    <row r="1840" spans="1:25" x14ac:dyDescent="0.4">
      <c r="A1840" s="3" t="s">
        <v>2337</v>
      </c>
      <c r="B1840" s="2">
        <f ca="1">TODAY()+OpportunityTbl[[#This Row],[CreatedOn_DaysFromToday]]</f>
        <v>44995</v>
      </c>
      <c r="C1840" s="2">
        <f ca="1">TODAY()+OpportunityTbl[[#This Row],[EstCloseDate_DaysFromToday]]</f>
        <v>45077</v>
      </c>
      <c r="D1840">
        <f ca="1">IF(OpportunityTbl[[#This Row],[statecode]]=0,"",OpportunityTbl[[#This Row],[Estimated Close Date]])</f>
        <v>45077</v>
      </c>
      <c r="E1840" s="14">
        <v>-115</v>
      </c>
      <c r="F1840" s="14">
        <v>-33</v>
      </c>
      <c r="G1840" t="s">
        <v>27</v>
      </c>
      <c r="H1840" t="s">
        <v>28</v>
      </c>
      <c r="I1840">
        <v>2</v>
      </c>
      <c r="J1840">
        <v>4</v>
      </c>
      <c r="K1840" t="s">
        <v>10650</v>
      </c>
      <c r="L1840" t="s">
        <v>12237</v>
      </c>
      <c r="M1840" t="s">
        <v>22</v>
      </c>
      <c r="N1840" t="s">
        <v>2022</v>
      </c>
      <c r="O1840" t="s">
        <v>29</v>
      </c>
      <c r="P1840" t="s">
        <v>2026</v>
      </c>
      <c r="Q1840" s="13">
        <v>4663</v>
      </c>
      <c r="S1840" s="1">
        <v>0.5</v>
      </c>
      <c r="T1840" t="s">
        <v>168</v>
      </c>
      <c r="U1840" t="s">
        <v>24</v>
      </c>
      <c r="V1840" t="b">
        <v>0</v>
      </c>
      <c r="W1840">
        <v>5</v>
      </c>
      <c r="X1840" t="s">
        <v>240</v>
      </c>
      <c r="Y1840" t="s">
        <v>26</v>
      </c>
    </row>
    <row r="1841" spans="1:25" x14ac:dyDescent="0.4">
      <c r="A1841" t="s">
        <v>2510</v>
      </c>
      <c r="B1841" s="2">
        <f ca="1">TODAY()+OpportunityTbl[[#This Row],[CreatedOn_DaysFromToday]]</f>
        <v>44995</v>
      </c>
      <c r="C1841" s="2">
        <f ca="1">TODAY()+OpportunityTbl[[#This Row],[EstCloseDate_DaysFromToday]]</f>
        <v>45056</v>
      </c>
      <c r="D1841">
        <f ca="1">IF(OpportunityTbl[[#This Row],[statecode]]=0,"",OpportunityTbl[[#This Row],[Estimated Close Date]])</f>
        <v>45056</v>
      </c>
      <c r="E1841" s="14">
        <v>-115</v>
      </c>
      <c r="F1841" s="14">
        <v>-54</v>
      </c>
      <c r="G1841" t="s">
        <v>27</v>
      </c>
      <c r="H1841" t="s">
        <v>28</v>
      </c>
      <c r="I1841">
        <v>2</v>
      </c>
      <c r="J1841">
        <v>4</v>
      </c>
      <c r="K1841" t="s">
        <v>10683</v>
      </c>
      <c r="L1841" t="s">
        <v>12233</v>
      </c>
      <c r="M1841" t="s">
        <v>22</v>
      </c>
      <c r="N1841" t="s">
        <v>2022</v>
      </c>
      <c r="O1841" t="s">
        <v>29</v>
      </c>
      <c r="P1841" t="s">
        <v>2023</v>
      </c>
      <c r="Q1841" s="13">
        <v>29335</v>
      </c>
      <c r="S1841" s="1">
        <v>0.1</v>
      </c>
      <c r="T1841" t="s">
        <v>23</v>
      </c>
      <c r="U1841" t="s">
        <v>97</v>
      </c>
      <c r="V1841" t="b">
        <v>1</v>
      </c>
      <c r="W1841">
        <v>4</v>
      </c>
      <c r="X1841" t="s">
        <v>25</v>
      </c>
      <c r="Y1841" t="s">
        <v>26</v>
      </c>
    </row>
    <row r="1842" spans="1:25" x14ac:dyDescent="0.4">
      <c r="A1842" t="s">
        <v>2700</v>
      </c>
      <c r="B1842" s="2">
        <f ca="1">TODAY()+OpportunityTbl[[#This Row],[CreatedOn_DaysFromToday]]</f>
        <v>44995</v>
      </c>
      <c r="C1842" s="2">
        <f ca="1">TODAY()+OpportunityTbl[[#This Row],[EstCloseDate_DaysFromToday]]</f>
        <v>45076</v>
      </c>
      <c r="D1842">
        <f ca="1">IF(OpportunityTbl[[#This Row],[statecode]]=0,"",OpportunityTbl[[#This Row],[Estimated Close Date]])</f>
        <v>45076</v>
      </c>
      <c r="E1842" s="14">
        <v>-115</v>
      </c>
      <c r="F1842" s="14">
        <v>-34</v>
      </c>
      <c r="G1842" t="s">
        <v>27</v>
      </c>
      <c r="H1842" t="s">
        <v>28</v>
      </c>
      <c r="I1842">
        <v>2</v>
      </c>
      <c r="J1842">
        <v>4</v>
      </c>
      <c r="K1842" t="s">
        <v>10633</v>
      </c>
      <c r="L1842" t="s">
        <v>12239</v>
      </c>
      <c r="M1842" t="s">
        <v>22</v>
      </c>
      <c r="N1842" t="s">
        <v>1617</v>
      </c>
      <c r="O1842" t="s">
        <v>29</v>
      </c>
      <c r="P1842" t="s">
        <v>1618</v>
      </c>
      <c r="Q1842" s="13">
        <v>7512</v>
      </c>
      <c r="S1842" s="1">
        <v>0.1</v>
      </c>
      <c r="T1842" t="s">
        <v>23</v>
      </c>
      <c r="U1842" t="s">
        <v>24</v>
      </c>
      <c r="V1842" t="b">
        <v>0</v>
      </c>
      <c r="W1842">
        <v>3</v>
      </c>
      <c r="X1842" t="s">
        <v>25</v>
      </c>
      <c r="Y1842" t="s">
        <v>26</v>
      </c>
    </row>
    <row r="1843" spans="1:25" x14ac:dyDescent="0.4">
      <c r="A1843" t="s">
        <v>3671</v>
      </c>
      <c r="B1843" s="2">
        <f ca="1">TODAY()+OpportunityTbl[[#This Row],[CreatedOn_DaysFromToday]]</f>
        <v>44995</v>
      </c>
      <c r="C1843" s="2">
        <f ca="1">TODAY()+OpportunityTbl[[#This Row],[EstCloseDate_DaysFromToday]]</f>
        <v>45032</v>
      </c>
      <c r="D1843">
        <f ca="1">IF(OpportunityTbl[[#This Row],[statecode]]=0,"",OpportunityTbl[[#This Row],[Estimated Close Date]])</f>
        <v>45032</v>
      </c>
      <c r="E1843" s="14">
        <v>-115</v>
      </c>
      <c r="F1843" s="14">
        <v>-78</v>
      </c>
      <c r="G1843" t="s">
        <v>27</v>
      </c>
      <c r="H1843" t="s">
        <v>28</v>
      </c>
      <c r="I1843">
        <v>2</v>
      </c>
      <c r="J1843">
        <v>4</v>
      </c>
      <c r="K1843" t="s">
        <v>10713</v>
      </c>
      <c r="L1843" t="s">
        <v>12238</v>
      </c>
      <c r="M1843" t="s">
        <v>22</v>
      </c>
      <c r="N1843" t="s">
        <v>31</v>
      </c>
      <c r="O1843" t="s">
        <v>29</v>
      </c>
      <c r="P1843" t="s">
        <v>419</v>
      </c>
      <c r="Q1843" s="13">
        <v>2202</v>
      </c>
      <c r="S1843" s="1">
        <v>0.1</v>
      </c>
      <c r="T1843" t="s">
        <v>23</v>
      </c>
      <c r="U1843" t="s">
        <v>97</v>
      </c>
      <c r="V1843" t="b">
        <v>1</v>
      </c>
      <c r="W1843">
        <v>2</v>
      </c>
      <c r="X1843" t="s">
        <v>25</v>
      </c>
      <c r="Y1843" t="s">
        <v>26</v>
      </c>
    </row>
    <row r="1844" spans="1:25" x14ac:dyDescent="0.4">
      <c r="A1844" t="s">
        <v>3833</v>
      </c>
      <c r="B1844" s="2">
        <f ca="1">TODAY()+OpportunityTbl[[#This Row],[CreatedOn_DaysFromToday]]</f>
        <v>44995</v>
      </c>
      <c r="C1844" s="2">
        <f ca="1">TODAY()+OpportunityTbl[[#This Row],[EstCloseDate_DaysFromToday]]</f>
        <v>45038</v>
      </c>
      <c r="D1844">
        <f ca="1">IF(OpportunityTbl[[#This Row],[statecode]]=0,"",OpportunityTbl[[#This Row],[Estimated Close Date]])</f>
        <v>45038</v>
      </c>
      <c r="E1844" s="14">
        <v>-115</v>
      </c>
      <c r="F1844" s="14">
        <v>-72</v>
      </c>
      <c r="G1844" t="s">
        <v>27</v>
      </c>
      <c r="H1844" t="s">
        <v>28</v>
      </c>
      <c r="I1844">
        <v>2</v>
      </c>
      <c r="J1844">
        <v>4</v>
      </c>
      <c r="K1844" t="s">
        <v>10725</v>
      </c>
      <c r="L1844" t="s">
        <v>12238</v>
      </c>
      <c r="M1844" t="s">
        <v>22</v>
      </c>
      <c r="N1844" t="s">
        <v>518</v>
      </c>
      <c r="O1844" t="s">
        <v>29</v>
      </c>
      <c r="P1844" t="s">
        <v>532</v>
      </c>
      <c r="Q1844" s="13">
        <v>3100</v>
      </c>
      <c r="S1844" s="1">
        <v>0.1</v>
      </c>
      <c r="T1844" t="s">
        <v>23</v>
      </c>
      <c r="U1844" t="s">
        <v>24</v>
      </c>
      <c r="V1844" t="b">
        <v>1</v>
      </c>
      <c r="W1844">
        <v>2</v>
      </c>
      <c r="X1844" t="s">
        <v>25</v>
      </c>
      <c r="Y1844" t="s">
        <v>26</v>
      </c>
    </row>
    <row r="1845" spans="1:25" x14ac:dyDescent="0.4">
      <c r="A1845" t="s">
        <v>3834</v>
      </c>
      <c r="B1845" s="2">
        <f ca="1">TODAY()+OpportunityTbl[[#This Row],[CreatedOn_DaysFromToday]]</f>
        <v>44995</v>
      </c>
      <c r="C1845" s="2">
        <f ca="1">TODAY()+OpportunityTbl[[#This Row],[EstCloseDate_DaysFromToday]]</f>
        <v>45052</v>
      </c>
      <c r="D1845">
        <f ca="1">IF(OpportunityTbl[[#This Row],[statecode]]=0,"",OpportunityTbl[[#This Row],[Estimated Close Date]])</f>
        <v>45052</v>
      </c>
      <c r="E1845" s="14">
        <v>-115</v>
      </c>
      <c r="F1845" s="14">
        <v>-58</v>
      </c>
      <c r="G1845" t="s">
        <v>27</v>
      </c>
      <c r="H1845" t="s">
        <v>28</v>
      </c>
      <c r="I1845">
        <v>2</v>
      </c>
      <c r="J1845">
        <v>4</v>
      </c>
      <c r="K1845" t="s">
        <v>10713</v>
      </c>
      <c r="L1845" t="s">
        <v>12239</v>
      </c>
      <c r="M1845" t="s">
        <v>22</v>
      </c>
      <c r="N1845" t="s">
        <v>518</v>
      </c>
      <c r="O1845" t="s">
        <v>29</v>
      </c>
      <c r="P1845" t="s">
        <v>532</v>
      </c>
      <c r="Q1845" s="13">
        <v>7857</v>
      </c>
      <c r="S1845" s="1">
        <v>0.1</v>
      </c>
      <c r="T1845" t="s">
        <v>23</v>
      </c>
      <c r="U1845" t="s">
        <v>24</v>
      </c>
      <c r="V1845" t="b">
        <v>0</v>
      </c>
      <c r="W1845">
        <v>2</v>
      </c>
      <c r="X1845" t="s">
        <v>25</v>
      </c>
      <c r="Y1845" t="s">
        <v>26</v>
      </c>
    </row>
    <row r="1846" spans="1:25" x14ac:dyDescent="0.4">
      <c r="A1846" t="s">
        <v>6444</v>
      </c>
      <c r="B1846" s="2">
        <f ca="1">TODAY()+OpportunityTbl[[#This Row],[CreatedOn_DaysFromToday]]</f>
        <v>44995</v>
      </c>
      <c r="C1846" s="2">
        <f ca="1">TODAY()+OpportunityTbl[[#This Row],[EstCloseDate_DaysFromToday]]</f>
        <v>45084</v>
      </c>
      <c r="D1846">
        <f ca="1">IF(OpportunityTbl[[#This Row],[statecode]]=0,"",OpportunityTbl[[#This Row],[Estimated Close Date]])</f>
        <v>45084</v>
      </c>
      <c r="E1846" s="14">
        <v>-115</v>
      </c>
      <c r="F1846" s="14">
        <v>-26</v>
      </c>
      <c r="G1846" t="s">
        <v>27</v>
      </c>
      <c r="H1846" t="s">
        <v>28</v>
      </c>
      <c r="I1846">
        <v>2</v>
      </c>
      <c r="J1846">
        <v>4</v>
      </c>
      <c r="K1846" t="s">
        <v>10583</v>
      </c>
      <c r="L1846" t="s">
        <v>12233</v>
      </c>
      <c r="M1846" t="s">
        <v>22</v>
      </c>
      <c r="N1846" t="s">
        <v>534</v>
      </c>
      <c r="O1846" t="s">
        <v>29</v>
      </c>
      <c r="P1846" t="s">
        <v>581</v>
      </c>
      <c r="Q1846" s="13">
        <v>20702</v>
      </c>
      <c r="S1846" s="1">
        <v>0.3</v>
      </c>
      <c r="T1846" t="s">
        <v>168</v>
      </c>
      <c r="U1846" t="s">
        <v>24</v>
      </c>
      <c r="V1846" t="b">
        <v>0</v>
      </c>
      <c r="W1846">
        <v>2.5</v>
      </c>
      <c r="X1846" t="s">
        <v>157</v>
      </c>
      <c r="Y1846" t="s">
        <v>4926</v>
      </c>
    </row>
    <row r="1847" spans="1:25" x14ac:dyDescent="0.4">
      <c r="A1847" t="s">
        <v>6634</v>
      </c>
      <c r="B1847" s="2">
        <f ca="1">TODAY()+OpportunityTbl[[#This Row],[CreatedOn_DaysFromToday]]</f>
        <v>44995</v>
      </c>
      <c r="C1847" s="2">
        <f ca="1">TODAY()+OpportunityTbl[[#This Row],[EstCloseDate_DaysFromToday]]</f>
        <v>45060</v>
      </c>
      <c r="D1847">
        <f ca="1">IF(OpportunityTbl[[#This Row],[statecode]]=0,"",OpportunityTbl[[#This Row],[Estimated Close Date]])</f>
        <v>45060</v>
      </c>
      <c r="E1847" s="14">
        <v>-115</v>
      </c>
      <c r="F1847" s="14">
        <v>-50</v>
      </c>
      <c r="G1847" t="s">
        <v>27</v>
      </c>
      <c r="H1847" t="s">
        <v>28</v>
      </c>
      <c r="I1847">
        <v>2</v>
      </c>
      <c r="J1847">
        <v>4</v>
      </c>
      <c r="K1847" t="s">
        <v>10716</v>
      </c>
      <c r="L1847" t="s">
        <v>12240</v>
      </c>
      <c r="M1847" t="s">
        <v>22</v>
      </c>
      <c r="N1847" t="s">
        <v>779</v>
      </c>
      <c r="O1847" t="s">
        <v>29</v>
      </c>
      <c r="P1847" t="s">
        <v>780</v>
      </c>
      <c r="Q1847" s="13">
        <v>3745</v>
      </c>
      <c r="S1847" s="1">
        <v>0.3</v>
      </c>
      <c r="T1847" t="s">
        <v>168</v>
      </c>
      <c r="U1847" t="s">
        <v>24</v>
      </c>
      <c r="V1847" t="b">
        <v>1</v>
      </c>
      <c r="W1847">
        <v>2.5</v>
      </c>
      <c r="X1847" t="s">
        <v>157</v>
      </c>
      <c r="Y1847" t="s">
        <v>4899</v>
      </c>
    </row>
    <row r="1848" spans="1:25" x14ac:dyDescent="0.4">
      <c r="A1848" t="s">
        <v>6847</v>
      </c>
      <c r="B1848" s="2">
        <f ca="1">TODAY()+OpportunityTbl[[#This Row],[CreatedOn_DaysFromToday]]</f>
        <v>44995</v>
      </c>
      <c r="C1848" s="2">
        <f ca="1">TODAY()+OpportunityTbl[[#This Row],[EstCloseDate_DaysFromToday]]</f>
        <v>45040</v>
      </c>
      <c r="D1848">
        <f ca="1">IF(OpportunityTbl[[#This Row],[statecode]]=0,"",OpportunityTbl[[#This Row],[Estimated Close Date]])</f>
        <v>45040</v>
      </c>
      <c r="E1848" s="14">
        <v>-115</v>
      </c>
      <c r="F1848" s="14">
        <v>-70</v>
      </c>
      <c r="G1848" t="s">
        <v>27</v>
      </c>
      <c r="H1848" t="s">
        <v>28</v>
      </c>
      <c r="I1848">
        <v>2</v>
      </c>
      <c r="J1848">
        <v>4</v>
      </c>
      <c r="K1848" t="s">
        <v>10720</v>
      </c>
      <c r="L1848" t="s">
        <v>12240</v>
      </c>
      <c r="M1848" t="s">
        <v>22</v>
      </c>
      <c r="N1848" t="s">
        <v>518</v>
      </c>
      <c r="O1848" t="s">
        <v>29</v>
      </c>
      <c r="P1848" t="s">
        <v>532</v>
      </c>
      <c r="Q1848" s="13">
        <v>3709</v>
      </c>
      <c r="S1848" s="1">
        <v>0.1</v>
      </c>
      <c r="T1848" t="s">
        <v>23</v>
      </c>
      <c r="U1848" t="s">
        <v>97</v>
      </c>
      <c r="V1848" t="b">
        <v>1</v>
      </c>
      <c r="W1848">
        <v>2.5</v>
      </c>
      <c r="X1848" t="s">
        <v>25</v>
      </c>
      <c r="Y1848" t="s">
        <v>4899</v>
      </c>
    </row>
    <row r="1849" spans="1:25" x14ac:dyDescent="0.4">
      <c r="A1849" t="s">
        <v>8126</v>
      </c>
      <c r="B1849" s="2">
        <f ca="1">TODAY()+OpportunityTbl[[#This Row],[CreatedOn_DaysFromToday]]</f>
        <v>44995</v>
      </c>
      <c r="C1849" s="2">
        <f ca="1">TODAY()+OpportunityTbl[[#This Row],[EstCloseDate_DaysFromToday]]</f>
        <v>45041</v>
      </c>
      <c r="D1849">
        <f ca="1">IF(OpportunityTbl[[#This Row],[statecode]]=0,"",OpportunityTbl[[#This Row],[Estimated Close Date]])</f>
        <v>45041</v>
      </c>
      <c r="E1849" s="14">
        <v>-115</v>
      </c>
      <c r="F1849" s="14">
        <v>-69</v>
      </c>
      <c r="G1849" t="s">
        <v>7082</v>
      </c>
      <c r="H1849" t="s">
        <v>7082</v>
      </c>
      <c r="I1849">
        <v>1</v>
      </c>
      <c r="J1849">
        <v>3</v>
      </c>
      <c r="K1849" t="s">
        <v>10726</v>
      </c>
      <c r="L1849" t="s">
        <v>12240</v>
      </c>
      <c r="M1849" t="s">
        <v>22</v>
      </c>
      <c r="N1849" t="s">
        <v>31</v>
      </c>
      <c r="O1849" t="s">
        <v>29</v>
      </c>
      <c r="P1849" t="s">
        <v>210</v>
      </c>
      <c r="Q1849" s="13">
        <v>5777</v>
      </c>
      <c r="R1849" s="13">
        <v>5632.57</v>
      </c>
      <c r="S1849" s="1">
        <v>0.5</v>
      </c>
      <c r="T1849" t="s">
        <v>168</v>
      </c>
      <c r="U1849" t="s">
        <v>97</v>
      </c>
      <c r="V1849" t="b">
        <v>1</v>
      </c>
      <c r="W1849">
        <v>2.5</v>
      </c>
      <c r="X1849" t="s">
        <v>240</v>
      </c>
      <c r="Y1849" t="s">
        <v>4926</v>
      </c>
    </row>
    <row r="1850" spans="1:25" x14ac:dyDescent="0.4">
      <c r="A1850" t="s">
        <v>8994</v>
      </c>
      <c r="B1850" s="2">
        <f ca="1">TODAY()+OpportunityTbl[[#This Row],[CreatedOn_DaysFromToday]]</f>
        <v>44995</v>
      </c>
      <c r="C1850" s="2">
        <f ca="1">TODAY()+OpportunityTbl[[#This Row],[EstCloseDate_DaysFromToday]]</f>
        <v>45072</v>
      </c>
      <c r="D1850">
        <f ca="1">IF(OpportunityTbl[[#This Row],[statecode]]=0,"",OpportunityTbl[[#This Row],[Estimated Close Date]])</f>
        <v>45072</v>
      </c>
      <c r="E1850" s="14">
        <v>-115</v>
      </c>
      <c r="F1850" s="14">
        <v>-38</v>
      </c>
      <c r="G1850" t="s">
        <v>7082</v>
      </c>
      <c r="H1850" t="s">
        <v>7082</v>
      </c>
      <c r="I1850">
        <v>1</v>
      </c>
      <c r="J1850">
        <v>3</v>
      </c>
      <c r="K1850" t="s">
        <v>10649</v>
      </c>
      <c r="L1850" t="s">
        <v>12238</v>
      </c>
      <c r="M1850" t="s">
        <v>22</v>
      </c>
      <c r="N1850" t="s">
        <v>534</v>
      </c>
      <c r="O1850" t="s">
        <v>29</v>
      </c>
      <c r="P1850" t="s">
        <v>590</v>
      </c>
      <c r="Q1850" s="13">
        <v>3951</v>
      </c>
      <c r="R1850" s="13">
        <v>3871.98</v>
      </c>
      <c r="S1850" s="1">
        <v>0.5</v>
      </c>
      <c r="T1850" t="s">
        <v>168</v>
      </c>
      <c r="U1850" t="s">
        <v>97</v>
      </c>
      <c r="V1850" t="b">
        <v>1</v>
      </c>
      <c r="W1850">
        <v>2</v>
      </c>
      <c r="X1850" t="s">
        <v>240</v>
      </c>
      <c r="Y1850" t="s">
        <v>26</v>
      </c>
    </row>
    <row r="1851" spans="1:25" x14ac:dyDescent="0.4">
      <c r="A1851" t="s">
        <v>588</v>
      </c>
      <c r="B1851" s="2">
        <f ca="1">TODAY()+OpportunityTbl[[#This Row],[CreatedOn_DaysFromToday]]</f>
        <v>44994</v>
      </c>
      <c r="C1851" s="2">
        <f ca="1">TODAY()+OpportunityTbl[[#This Row],[EstCloseDate_DaysFromToday]]</f>
        <v>45046</v>
      </c>
      <c r="D1851">
        <f ca="1">IF(OpportunityTbl[[#This Row],[statecode]]=0,"",OpportunityTbl[[#This Row],[Estimated Close Date]])</f>
        <v>45046</v>
      </c>
      <c r="E1851" s="14">
        <v>-116</v>
      </c>
      <c r="F1851" s="14">
        <v>-64</v>
      </c>
      <c r="G1851" t="s">
        <v>27</v>
      </c>
      <c r="H1851" t="s">
        <v>28</v>
      </c>
      <c r="I1851">
        <v>2</v>
      </c>
      <c r="J1851">
        <v>4</v>
      </c>
      <c r="K1851" t="s">
        <v>10677</v>
      </c>
      <c r="L1851" t="s">
        <v>12234</v>
      </c>
      <c r="M1851" t="s">
        <v>22</v>
      </c>
      <c r="N1851" t="s">
        <v>480</v>
      </c>
      <c r="O1851" t="s">
        <v>29</v>
      </c>
      <c r="P1851" t="s">
        <v>527</v>
      </c>
      <c r="Q1851" s="13">
        <v>1929</v>
      </c>
      <c r="S1851" s="1">
        <v>0.3</v>
      </c>
      <c r="T1851" t="s">
        <v>168</v>
      </c>
      <c r="U1851" t="s">
        <v>24</v>
      </c>
      <c r="V1851" t="b">
        <v>1</v>
      </c>
      <c r="W1851">
        <v>2.5</v>
      </c>
      <c r="X1851" t="s">
        <v>157</v>
      </c>
      <c r="Y1851" t="s">
        <v>26</v>
      </c>
    </row>
    <row r="1852" spans="1:25" x14ac:dyDescent="0.4">
      <c r="A1852" t="s">
        <v>1627</v>
      </c>
      <c r="B1852" s="2">
        <f ca="1">TODAY()+OpportunityTbl[[#This Row],[CreatedOn_DaysFromToday]]</f>
        <v>44994</v>
      </c>
      <c r="C1852" s="2">
        <f ca="1">TODAY()+OpportunityTbl[[#This Row],[EstCloseDate_DaysFromToday]]</f>
        <v>45075</v>
      </c>
      <c r="D1852">
        <f ca="1">IF(OpportunityTbl[[#This Row],[statecode]]=0,"",OpportunityTbl[[#This Row],[Estimated Close Date]])</f>
        <v>45075</v>
      </c>
      <c r="E1852" s="14">
        <v>-116</v>
      </c>
      <c r="F1852" s="14">
        <v>-35</v>
      </c>
      <c r="G1852" t="s">
        <v>27</v>
      </c>
      <c r="H1852" t="s">
        <v>28</v>
      </c>
      <c r="I1852">
        <v>2</v>
      </c>
      <c r="J1852">
        <v>4</v>
      </c>
      <c r="K1852" t="s">
        <v>10647</v>
      </c>
      <c r="L1852" t="s">
        <v>12236</v>
      </c>
      <c r="M1852" t="s">
        <v>22</v>
      </c>
      <c r="N1852" t="s">
        <v>1617</v>
      </c>
      <c r="O1852" t="s">
        <v>29</v>
      </c>
      <c r="P1852" t="s">
        <v>1618</v>
      </c>
      <c r="Q1852" s="13">
        <v>3094</v>
      </c>
      <c r="S1852" s="1">
        <v>0.3</v>
      </c>
      <c r="T1852" t="s">
        <v>168</v>
      </c>
      <c r="U1852" t="s">
        <v>97</v>
      </c>
      <c r="V1852" t="b">
        <v>0</v>
      </c>
      <c r="W1852">
        <v>3.5</v>
      </c>
      <c r="X1852" t="s">
        <v>157</v>
      </c>
      <c r="Y1852" t="s">
        <v>26</v>
      </c>
    </row>
    <row r="1853" spans="1:25" x14ac:dyDescent="0.4">
      <c r="A1853" t="s">
        <v>2085</v>
      </c>
      <c r="B1853" s="2">
        <f ca="1">TODAY()+OpportunityTbl[[#This Row],[CreatedOn_DaysFromToday]]</f>
        <v>44994</v>
      </c>
      <c r="C1853" s="2">
        <f ca="1">TODAY()+OpportunityTbl[[#This Row],[EstCloseDate_DaysFromToday]]</f>
        <v>45063</v>
      </c>
      <c r="D1853">
        <f ca="1">IF(OpportunityTbl[[#This Row],[statecode]]=0,"",OpportunityTbl[[#This Row],[Estimated Close Date]])</f>
        <v>45063</v>
      </c>
      <c r="E1853" s="14">
        <v>-116</v>
      </c>
      <c r="F1853" s="14">
        <v>-47</v>
      </c>
      <c r="G1853" t="s">
        <v>27</v>
      </c>
      <c r="H1853" t="s">
        <v>28</v>
      </c>
      <c r="I1853">
        <v>2</v>
      </c>
      <c r="J1853">
        <v>4</v>
      </c>
      <c r="K1853" t="s">
        <v>10596</v>
      </c>
      <c r="L1853" t="s">
        <v>12237</v>
      </c>
      <c r="M1853" t="s">
        <v>22</v>
      </c>
      <c r="N1853" t="s">
        <v>1617</v>
      </c>
      <c r="O1853" t="s">
        <v>29</v>
      </c>
      <c r="P1853" t="s">
        <v>1618</v>
      </c>
      <c r="Q1853" s="13">
        <v>3041</v>
      </c>
      <c r="S1853" s="1">
        <v>0.3</v>
      </c>
      <c r="T1853" t="s">
        <v>168</v>
      </c>
      <c r="U1853" t="s">
        <v>100</v>
      </c>
      <c r="V1853" t="b">
        <v>0</v>
      </c>
      <c r="W1853">
        <v>4.5</v>
      </c>
      <c r="X1853" t="s">
        <v>157</v>
      </c>
      <c r="Y1853" t="s">
        <v>26</v>
      </c>
    </row>
    <row r="1854" spans="1:25" x14ac:dyDescent="0.4">
      <c r="A1854" t="s">
        <v>2354</v>
      </c>
      <c r="B1854" s="2">
        <f ca="1">TODAY()+OpportunityTbl[[#This Row],[CreatedOn_DaysFromToday]]</f>
        <v>44994</v>
      </c>
      <c r="C1854" s="2">
        <f ca="1">TODAY()+OpportunityTbl[[#This Row],[EstCloseDate_DaysFromToday]]</f>
        <v>45051</v>
      </c>
      <c r="D1854">
        <f ca="1">IF(OpportunityTbl[[#This Row],[statecode]]=0,"",OpportunityTbl[[#This Row],[Estimated Close Date]])</f>
        <v>45051</v>
      </c>
      <c r="E1854" s="14">
        <v>-116</v>
      </c>
      <c r="F1854" s="14">
        <v>-59</v>
      </c>
      <c r="G1854" t="s">
        <v>27</v>
      </c>
      <c r="H1854" t="s">
        <v>28</v>
      </c>
      <c r="I1854">
        <v>2</v>
      </c>
      <c r="J1854">
        <v>4</v>
      </c>
      <c r="K1854" t="s">
        <v>10704</v>
      </c>
      <c r="L1854" t="s">
        <v>12238</v>
      </c>
      <c r="M1854" t="s">
        <v>22</v>
      </c>
      <c r="N1854" t="s">
        <v>31</v>
      </c>
      <c r="O1854" t="s">
        <v>29</v>
      </c>
      <c r="P1854" t="s">
        <v>210</v>
      </c>
      <c r="Q1854" s="13">
        <v>2730</v>
      </c>
      <c r="S1854" s="1">
        <v>0.5</v>
      </c>
      <c r="T1854" t="s">
        <v>168</v>
      </c>
      <c r="U1854" t="s">
        <v>24</v>
      </c>
      <c r="V1854" t="b">
        <v>0</v>
      </c>
      <c r="W1854">
        <v>2</v>
      </c>
      <c r="X1854" t="s">
        <v>240</v>
      </c>
      <c r="Y1854" t="s">
        <v>26</v>
      </c>
    </row>
    <row r="1855" spans="1:25" x14ac:dyDescent="0.4">
      <c r="A1855" t="s">
        <v>3835</v>
      </c>
      <c r="B1855" s="2">
        <f ca="1">TODAY()+OpportunityTbl[[#This Row],[CreatedOn_DaysFromToday]]</f>
        <v>44994</v>
      </c>
      <c r="C1855" s="2">
        <f ca="1">TODAY()+OpportunityTbl[[#This Row],[EstCloseDate_DaysFromToday]]</f>
        <v>45037</v>
      </c>
      <c r="D1855">
        <f ca="1">IF(OpportunityTbl[[#This Row],[statecode]]=0,"",OpportunityTbl[[#This Row],[Estimated Close Date]])</f>
        <v>45037</v>
      </c>
      <c r="E1855" s="14">
        <v>-116</v>
      </c>
      <c r="F1855" s="14">
        <v>-73</v>
      </c>
      <c r="G1855" t="s">
        <v>27</v>
      </c>
      <c r="H1855" t="s">
        <v>28</v>
      </c>
      <c r="I1855">
        <v>2</v>
      </c>
      <c r="J1855">
        <v>4</v>
      </c>
      <c r="K1855" t="s">
        <v>10699</v>
      </c>
      <c r="L1855" t="s">
        <v>12238</v>
      </c>
      <c r="M1855" t="s">
        <v>22</v>
      </c>
      <c r="N1855" t="s">
        <v>518</v>
      </c>
      <c r="O1855" t="s">
        <v>29</v>
      </c>
      <c r="P1855" t="s">
        <v>532</v>
      </c>
      <c r="Q1855" s="13">
        <v>2790</v>
      </c>
      <c r="S1855" s="1">
        <v>0.1</v>
      </c>
      <c r="T1855" t="s">
        <v>23</v>
      </c>
      <c r="U1855" t="s">
        <v>24</v>
      </c>
      <c r="V1855" t="b">
        <v>1</v>
      </c>
      <c r="W1855">
        <v>2</v>
      </c>
      <c r="X1855" t="s">
        <v>25</v>
      </c>
      <c r="Y1855" t="s">
        <v>26</v>
      </c>
    </row>
    <row r="1856" spans="1:25" x14ac:dyDescent="0.4">
      <c r="A1856" t="s">
        <v>3909</v>
      </c>
      <c r="B1856" s="2">
        <f ca="1">TODAY()+OpportunityTbl[[#This Row],[CreatedOn_DaysFromToday]]</f>
        <v>44994</v>
      </c>
      <c r="C1856" s="2">
        <f ca="1">TODAY()+OpportunityTbl[[#This Row],[EstCloseDate_DaysFromToday]]</f>
        <v>45054</v>
      </c>
      <c r="D1856">
        <f ca="1">IF(OpportunityTbl[[#This Row],[statecode]]=0,"",OpportunityTbl[[#This Row],[Estimated Close Date]])</f>
        <v>45054</v>
      </c>
      <c r="E1856" s="14">
        <v>-116</v>
      </c>
      <c r="F1856" s="14">
        <v>-56</v>
      </c>
      <c r="G1856" t="s">
        <v>27</v>
      </c>
      <c r="H1856" t="s">
        <v>28</v>
      </c>
      <c r="I1856">
        <v>2</v>
      </c>
      <c r="J1856">
        <v>4</v>
      </c>
      <c r="K1856" t="s">
        <v>10763</v>
      </c>
      <c r="L1856" t="s">
        <v>12239</v>
      </c>
      <c r="M1856" t="s">
        <v>22</v>
      </c>
      <c r="N1856" t="s">
        <v>513</v>
      </c>
      <c r="O1856" t="s">
        <v>29</v>
      </c>
      <c r="P1856" t="s">
        <v>525</v>
      </c>
      <c r="Q1856" s="13">
        <v>8132</v>
      </c>
      <c r="S1856" s="1">
        <v>0.1</v>
      </c>
      <c r="T1856" t="s">
        <v>23</v>
      </c>
      <c r="U1856" t="s">
        <v>97</v>
      </c>
      <c r="V1856" t="b">
        <v>0</v>
      </c>
      <c r="W1856">
        <v>2</v>
      </c>
      <c r="X1856" t="s">
        <v>25</v>
      </c>
      <c r="Y1856" t="s">
        <v>26</v>
      </c>
    </row>
    <row r="1857" spans="1:25" x14ac:dyDescent="0.4">
      <c r="A1857" t="s">
        <v>5387</v>
      </c>
      <c r="B1857" s="2">
        <f ca="1">TODAY()+OpportunityTbl[[#This Row],[CreatedOn_DaysFromToday]]</f>
        <v>44994</v>
      </c>
      <c r="C1857" s="2">
        <f ca="1">TODAY()+OpportunityTbl[[#This Row],[EstCloseDate_DaysFromToday]]</f>
        <v>45036</v>
      </c>
      <c r="D1857">
        <f ca="1">IF(OpportunityTbl[[#This Row],[statecode]]=0,"",OpportunityTbl[[#This Row],[Estimated Close Date]])</f>
        <v>45036</v>
      </c>
      <c r="E1857" s="14">
        <v>-116</v>
      </c>
      <c r="F1857" s="14">
        <v>-74</v>
      </c>
      <c r="G1857" t="s">
        <v>27</v>
      </c>
      <c r="H1857" t="s">
        <v>28</v>
      </c>
      <c r="I1857">
        <v>2</v>
      </c>
      <c r="J1857">
        <v>4</v>
      </c>
      <c r="K1857" t="s">
        <v>10683</v>
      </c>
      <c r="L1857" t="s">
        <v>12238</v>
      </c>
      <c r="M1857" t="s">
        <v>22</v>
      </c>
      <c r="N1857" t="s">
        <v>2069</v>
      </c>
      <c r="O1857" t="s">
        <v>29</v>
      </c>
      <c r="P1857" t="s">
        <v>2084</v>
      </c>
      <c r="Q1857" s="13">
        <v>3475</v>
      </c>
      <c r="S1857" s="1">
        <v>0.5</v>
      </c>
      <c r="T1857" t="s">
        <v>168</v>
      </c>
      <c r="U1857" t="s">
        <v>100</v>
      </c>
      <c r="V1857" t="b">
        <v>0</v>
      </c>
      <c r="W1857">
        <v>4</v>
      </c>
      <c r="X1857" t="s">
        <v>240</v>
      </c>
      <c r="Y1857" t="s">
        <v>4892</v>
      </c>
    </row>
    <row r="1858" spans="1:25" x14ac:dyDescent="0.4">
      <c r="A1858" t="s">
        <v>6565</v>
      </c>
      <c r="B1858" s="2">
        <f ca="1">TODAY()+OpportunityTbl[[#This Row],[CreatedOn_DaysFromToday]]</f>
        <v>44994</v>
      </c>
      <c r="C1858" s="2">
        <f ca="1">TODAY()+OpportunityTbl[[#This Row],[EstCloseDate_DaysFromToday]]</f>
        <v>45049</v>
      </c>
      <c r="D1858">
        <f ca="1">IF(OpportunityTbl[[#This Row],[statecode]]=0,"",OpportunityTbl[[#This Row],[Estimated Close Date]])</f>
        <v>45049</v>
      </c>
      <c r="E1858" s="14">
        <v>-116</v>
      </c>
      <c r="F1858" s="14">
        <v>-61</v>
      </c>
      <c r="G1858" t="s">
        <v>27</v>
      </c>
      <c r="H1858" t="s">
        <v>28</v>
      </c>
      <c r="I1858">
        <v>2</v>
      </c>
      <c r="J1858">
        <v>4</v>
      </c>
      <c r="K1858" t="s">
        <v>10715</v>
      </c>
      <c r="L1858" t="s">
        <v>12234</v>
      </c>
      <c r="M1858" t="s">
        <v>22</v>
      </c>
      <c r="N1858" t="s">
        <v>469</v>
      </c>
      <c r="O1858" t="s">
        <v>29</v>
      </c>
      <c r="P1858" t="s">
        <v>488</v>
      </c>
      <c r="Q1858" s="13">
        <v>2763</v>
      </c>
      <c r="S1858" s="1">
        <v>0.5</v>
      </c>
      <c r="T1858" t="s">
        <v>168</v>
      </c>
      <c r="U1858" t="s">
        <v>97</v>
      </c>
      <c r="V1858" t="b">
        <v>0</v>
      </c>
      <c r="W1858">
        <v>2.5</v>
      </c>
      <c r="X1858" t="s">
        <v>240</v>
      </c>
      <c r="Y1858" t="s">
        <v>4926</v>
      </c>
    </row>
    <row r="1859" spans="1:25" x14ac:dyDescent="0.4">
      <c r="A1859" t="s">
        <v>6921</v>
      </c>
      <c r="B1859" s="2">
        <f ca="1">TODAY()+OpportunityTbl[[#This Row],[CreatedOn_DaysFromToday]]</f>
        <v>44994</v>
      </c>
      <c r="C1859" s="2">
        <f ca="1">TODAY()+OpportunityTbl[[#This Row],[EstCloseDate_DaysFromToday]]</f>
        <v>45040</v>
      </c>
      <c r="D1859">
        <f ca="1">IF(OpportunityTbl[[#This Row],[statecode]]=0,"",OpportunityTbl[[#This Row],[Estimated Close Date]])</f>
        <v>45040</v>
      </c>
      <c r="E1859" s="14">
        <v>-116</v>
      </c>
      <c r="F1859" s="14">
        <v>-70</v>
      </c>
      <c r="G1859" t="s">
        <v>27</v>
      </c>
      <c r="H1859" t="s">
        <v>28</v>
      </c>
      <c r="I1859">
        <v>2</v>
      </c>
      <c r="J1859">
        <v>4</v>
      </c>
      <c r="K1859" t="s">
        <v>10683</v>
      </c>
      <c r="L1859" t="s">
        <v>12236</v>
      </c>
      <c r="M1859" t="s">
        <v>22</v>
      </c>
      <c r="N1859" t="s">
        <v>31</v>
      </c>
      <c r="O1859" t="s">
        <v>29</v>
      </c>
      <c r="P1859" t="s">
        <v>417</v>
      </c>
      <c r="Q1859" s="13">
        <v>2096</v>
      </c>
      <c r="S1859" s="1">
        <v>0.5</v>
      </c>
      <c r="T1859" t="s">
        <v>168</v>
      </c>
      <c r="U1859" t="s">
        <v>100</v>
      </c>
      <c r="V1859" t="b">
        <v>0</v>
      </c>
      <c r="W1859">
        <v>2.5</v>
      </c>
      <c r="X1859" t="s">
        <v>240</v>
      </c>
      <c r="Y1859" t="s">
        <v>4905</v>
      </c>
    </row>
    <row r="1860" spans="1:25" x14ac:dyDescent="0.4">
      <c r="A1860" t="s">
        <v>7108</v>
      </c>
      <c r="B1860" s="2">
        <f ca="1">TODAY()+OpportunityTbl[[#This Row],[CreatedOn_DaysFromToday]]</f>
        <v>44994</v>
      </c>
      <c r="C1860" s="2">
        <f ca="1">TODAY()+OpportunityTbl[[#This Row],[EstCloseDate_DaysFromToday]]</f>
        <v>45046</v>
      </c>
      <c r="D1860">
        <f ca="1">IF(OpportunityTbl[[#This Row],[statecode]]=0,"",OpportunityTbl[[#This Row],[Estimated Close Date]])</f>
        <v>45046</v>
      </c>
      <c r="E1860" s="14">
        <v>-116</v>
      </c>
      <c r="F1860" s="14">
        <v>-64</v>
      </c>
      <c r="G1860" t="s">
        <v>7082</v>
      </c>
      <c r="H1860" t="s">
        <v>7082</v>
      </c>
      <c r="I1860">
        <v>1</v>
      </c>
      <c r="J1860">
        <v>3</v>
      </c>
      <c r="K1860" t="s">
        <v>10725</v>
      </c>
      <c r="L1860" t="s">
        <v>12238</v>
      </c>
      <c r="M1860" t="s">
        <v>22</v>
      </c>
      <c r="N1860" t="s">
        <v>31</v>
      </c>
      <c r="O1860" t="s">
        <v>29</v>
      </c>
      <c r="P1860" t="s">
        <v>210</v>
      </c>
      <c r="Q1860" s="13">
        <v>3191</v>
      </c>
      <c r="R1860" s="13">
        <v>3127.18</v>
      </c>
      <c r="S1860" s="1">
        <v>0.9</v>
      </c>
      <c r="T1860" t="s">
        <v>4724</v>
      </c>
      <c r="U1860" t="s">
        <v>97</v>
      </c>
      <c r="V1860" t="b">
        <v>1</v>
      </c>
      <c r="W1860">
        <v>2</v>
      </c>
      <c r="X1860" t="s">
        <v>4732</v>
      </c>
      <c r="Y1860" t="s">
        <v>4905</v>
      </c>
    </row>
    <row r="1861" spans="1:25" x14ac:dyDescent="0.4">
      <c r="A1861" t="s">
        <v>7255</v>
      </c>
      <c r="B1861" s="2">
        <f ca="1">TODAY()+OpportunityTbl[[#This Row],[CreatedOn_DaysFromToday]]</f>
        <v>44994</v>
      </c>
      <c r="C1861" s="2">
        <f ca="1">TODAY()+OpportunityTbl[[#This Row],[EstCloseDate_DaysFromToday]]</f>
        <v>45034</v>
      </c>
      <c r="D1861">
        <f ca="1">IF(OpportunityTbl[[#This Row],[statecode]]=0,"",OpportunityTbl[[#This Row],[Estimated Close Date]])</f>
        <v>45034</v>
      </c>
      <c r="E1861" s="14">
        <v>-116</v>
      </c>
      <c r="F1861" s="14">
        <v>-76</v>
      </c>
      <c r="G1861" t="s">
        <v>7082</v>
      </c>
      <c r="H1861" t="s">
        <v>7082</v>
      </c>
      <c r="I1861">
        <v>1</v>
      </c>
      <c r="J1861">
        <v>3</v>
      </c>
      <c r="K1861" t="s">
        <v>10724</v>
      </c>
      <c r="L1861" t="s">
        <v>12233</v>
      </c>
      <c r="M1861" t="s">
        <v>22</v>
      </c>
      <c r="N1861" t="s">
        <v>2069</v>
      </c>
      <c r="O1861" t="s">
        <v>29</v>
      </c>
      <c r="P1861" t="s">
        <v>2107</v>
      </c>
      <c r="Q1861" s="13">
        <v>30647</v>
      </c>
      <c r="R1861" s="13">
        <v>29267.88</v>
      </c>
      <c r="S1861" s="1">
        <v>0.3</v>
      </c>
      <c r="T1861" t="s">
        <v>168</v>
      </c>
      <c r="U1861" t="s">
        <v>24</v>
      </c>
      <c r="V1861" t="b">
        <v>1</v>
      </c>
      <c r="W1861">
        <v>4.5</v>
      </c>
      <c r="X1861" t="s">
        <v>157</v>
      </c>
      <c r="Y1861" t="s">
        <v>4890</v>
      </c>
    </row>
    <row r="1862" spans="1:25" x14ac:dyDescent="0.4">
      <c r="A1862" t="s">
        <v>7583</v>
      </c>
      <c r="B1862" s="2">
        <f ca="1">TODAY()+OpportunityTbl[[#This Row],[CreatedOn_DaysFromToday]]</f>
        <v>44994</v>
      </c>
      <c r="C1862" s="2">
        <f ca="1">TODAY()+OpportunityTbl[[#This Row],[EstCloseDate_DaysFromToday]]</f>
        <v>45042</v>
      </c>
      <c r="D1862">
        <f ca="1">IF(OpportunityTbl[[#This Row],[statecode]]=0,"",OpportunityTbl[[#This Row],[Estimated Close Date]])</f>
        <v>45042</v>
      </c>
      <c r="E1862" s="14">
        <v>-116</v>
      </c>
      <c r="F1862" s="14">
        <v>-68</v>
      </c>
      <c r="G1862" t="s">
        <v>7082</v>
      </c>
      <c r="H1862" t="s">
        <v>7082</v>
      </c>
      <c r="I1862">
        <v>1</v>
      </c>
      <c r="J1862">
        <v>3</v>
      </c>
      <c r="K1862" t="s">
        <v>10715</v>
      </c>
      <c r="L1862" t="s">
        <v>12237</v>
      </c>
      <c r="M1862" t="s">
        <v>22</v>
      </c>
      <c r="N1862" t="s">
        <v>31</v>
      </c>
      <c r="O1862" t="s">
        <v>29</v>
      </c>
      <c r="P1862" t="s">
        <v>210</v>
      </c>
      <c r="Q1862" s="13">
        <v>3946</v>
      </c>
      <c r="R1862" s="13">
        <v>3807.89</v>
      </c>
      <c r="S1862" s="1">
        <v>0.5</v>
      </c>
      <c r="T1862" t="s">
        <v>168</v>
      </c>
      <c r="U1862" t="s">
        <v>24</v>
      </c>
      <c r="V1862" t="b">
        <v>1</v>
      </c>
      <c r="W1862">
        <v>3.5</v>
      </c>
      <c r="X1862" t="s">
        <v>240</v>
      </c>
      <c r="Y1862" t="s">
        <v>4926</v>
      </c>
    </row>
    <row r="1863" spans="1:25" x14ac:dyDescent="0.4">
      <c r="A1863" t="s">
        <v>7890</v>
      </c>
      <c r="B1863" s="2">
        <f ca="1">TODAY()+OpportunityTbl[[#This Row],[CreatedOn_DaysFromToday]]</f>
        <v>44994</v>
      </c>
      <c r="C1863" s="2">
        <f ca="1">TODAY()+OpportunityTbl[[#This Row],[EstCloseDate_DaysFromToday]]</f>
        <v>45037</v>
      </c>
      <c r="D1863">
        <f ca="1">IF(OpportunityTbl[[#This Row],[statecode]]=0,"",OpportunityTbl[[#This Row],[Estimated Close Date]])</f>
        <v>45037</v>
      </c>
      <c r="E1863" s="14">
        <v>-116</v>
      </c>
      <c r="F1863" s="14">
        <v>-73</v>
      </c>
      <c r="G1863" t="s">
        <v>7082</v>
      </c>
      <c r="H1863" t="s">
        <v>7082</v>
      </c>
      <c r="I1863">
        <v>1</v>
      </c>
      <c r="J1863">
        <v>3</v>
      </c>
      <c r="K1863" t="s">
        <v>10704</v>
      </c>
      <c r="L1863" t="s">
        <v>12236</v>
      </c>
      <c r="M1863" t="s">
        <v>22</v>
      </c>
      <c r="N1863" t="s">
        <v>469</v>
      </c>
      <c r="O1863" t="s">
        <v>29</v>
      </c>
      <c r="P1863" t="s">
        <v>470</v>
      </c>
      <c r="Q1863" s="13">
        <v>2083</v>
      </c>
      <c r="R1863" s="13">
        <v>2030.93</v>
      </c>
      <c r="S1863" s="1">
        <v>0.5</v>
      </c>
      <c r="T1863" t="s">
        <v>168</v>
      </c>
      <c r="U1863" t="s">
        <v>97</v>
      </c>
      <c r="V1863" t="b">
        <v>1</v>
      </c>
      <c r="W1863">
        <v>2.5</v>
      </c>
      <c r="X1863" t="s">
        <v>240</v>
      </c>
      <c r="Y1863" t="s">
        <v>4890</v>
      </c>
    </row>
    <row r="1864" spans="1:25" x14ac:dyDescent="0.4">
      <c r="A1864" t="s">
        <v>8380</v>
      </c>
      <c r="B1864" s="2">
        <f ca="1">TODAY()+OpportunityTbl[[#This Row],[CreatedOn_DaysFromToday]]</f>
        <v>44994</v>
      </c>
      <c r="C1864" s="2">
        <f ca="1">TODAY()+OpportunityTbl[[#This Row],[EstCloseDate_DaysFromToday]]</f>
        <v>45058</v>
      </c>
      <c r="D1864">
        <f ca="1">IF(OpportunityTbl[[#This Row],[statecode]]=0,"",OpportunityTbl[[#This Row],[Estimated Close Date]])</f>
        <v>45058</v>
      </c>
      <c r="E1864" s="14">
        <v>-116</v>
      </c>
      <c r="F1864" s="14">
        <v>-52</v>
      </c>
      <c r="G1864" t="s">
        <v>7082</v>
      </c>
      <c r="H1864" t="s">
        <v>7082</v>
      </c>
      <c r="I1864">
        <v>1</v>
      </c>
      <c r="J1864">
        <v>3</v>
      </c>
      <c r="K1864" t="s">
        <v>10676</v>
      </c>
      <c r="L1864" t="s">
        <v>12239</v>
      </c>
      <c r="M1864" t="s">
        <v>22</v>
      </c>
      <c r="N1864" t="s">
        <v>2121</v>
      </c>
      <c r="O1864" t="s">
        <v>29</v>
      </c>
      <c r="P1864" t="s">
        <v>4734</v>
      </c>
      <c r="Q1864" s="13">
        <v>9520</v>
      </c>
      <c r="R1864" s="13">
        <v>9234.4</v>
      </c>
      <c r="S1864" s="1">
        <v>0.9</v>
      </c>
      <c r="T1864" t="s">
        <v>4724</v>
      </c>
      <c r="U1864" t="s">
        <v>100</v>
      </c>
      <c r="V1864" t="b">
        <v>0</v>
      </c>
      <c r="W1864">
        <v>3</v>
      </c>
      <c r="X1864" t="s">
        <v>4732</v>
      </c>
      <c r="Y1864" t="s">
        <v>4914</v>
      </c>
    </row>
    <row r="1865" spans="1:25" x14ac:dyDescent="0.4">
      <c r="A1865" t="s">
        <v>9339</v>
      </c>
      <c r="B1865" s="2">
        <f ca="1">TODAY()+OpportunityTbl[[#This Row],[CreatedOn_DaysFromToday]]</f>
        <v>44994</v>
      </c>
      <c r="C1865" s="2">
        <f ca="1">TODAY()+OpportunityTbl[[#This Row],[EstCloseDate_DaysFromToday]]</f>
        <v>45040</v>
      </c>
      <c r="D1865">
        <f ca="1">IF(OpportunityTbl[[#This Row],[statecode]]=0,"",OpportunityTbl[[#This Row],[Estimated Close Date]])</f>
        <v>45040</v>
      </c>
      <c r="E1865" s="14">
        <v>-116</v>
      </c>
      <c r="F1865" s="14">
        <v>-70</v>
      </c>
      <c r="G1865" t="s">
        <v>7082</v>
      </c>
      <c r="H1865" t="s">
        <v>7082</v>
      </c>
      <c r="I1865">
        <v>1</v>
      </c>
      <c r="J1865">
        <v>3</v>
      </c>
      <c r="K1865" t="s">
        <v>10742</v>
      </c>
      <c r="L1865" t="s">
        <v>12240</v>
      </c>
      <c r="M1865" t="s">
        <v>22</v>
      </c>
      <c r="N1865" t="s">
        <v>475</v>
      </c>
      <c r="O1865" t="s">
        <v>29</v>
      </c>
      <c r="P1865" t="s">
        <v>476</v>
      </c>
      <c r="Q1865" s="13">
        <v>5475</v>
      </c>
      <c r="R1865" s="13">
        <v>5338.13</v>
      </c>
      <c r="S1865" s="1">
        <v>0.3</v>
      </c>
      <c r="T1865" t="s">
        <v>168</v>
      </c>
      <c r="U1865" t="s">
        <v>100</v>
      </c>
      <c r="V1865" t="b">
        <v>1</v>
      </c>
      <c r="W1865">
        <v>2.5</v>
      </c>
      <c r="X1865" t="s">
        <v>157</v>
      </c>
      <c r="Y1865" t="s">
        <v>26</v>
      </c>
    </row>
    <row r="1866" spans="1:25" x14ac:dyDescent="0.4">
      <c r="A1866" t="s">
        <v>9488</v>
      </c>
      <c r="B1866" s="2">
        <f ca="1">TODAY()+OpportunityTbl[[#This Row],[CreatedOn_DaysFromToday]]</f>
        <v>44994</v>
      </c>
      <c r="C1866" s="2">
        <f ca="1">TODAY()+OpportunityTbl[[#This Row],[EstCloseDate_DaysFromToday]]</f>
        <v>45035</v>
      </c>
      <c r="D1866">
        <f ca="1">IF(OpportunityTbl[[#This Row],[statecode]]=0,"",OpportunityTbl[[#This Row],[Estimated Close Date]])</f>
        <v>45035</v>
      </c>
      <c r="E1866" s="14">
        <v>-116</v>
      </c>
      <c r="F1866" s="14">
        <v>-75</v>
      </c>
      <c r="G1866" t="s">
        <v>7082</v>
      </c>
      <c r="H1866" t="s">
        <v>7082</v>
      </c>
      <c r="I1866">
        <v>1</v>
      </c>
      <c r="J1866">
        <v>3</v>
      </c>
      <c r="K1866" t="s">
        <v>10713</v>
      </c>
      <c r="L1866" t="s">
        <v>12240</v>
      </c>
      <c r="M1866" t="s">
        <v>22</v>
      </c>
      <c r="N1866" t="s">
        <v>469</v>
      </c>
      <c r="O1866" t="s">
        <v>29</v>
      </c>
      <c r="P1866" t="s">
        <v>470</v>
      </c>
      <c r="Q1866" s="13">
        <v>4583</v>
      </c>
      <c r="R1866" s="13">
        <v>4468.43</v>
      </c>
      <c r="S1866" s="1">
        <v>0.3</v>
      </c>
      <c r="T1866" t="s">
        <v>168</v>
      </c>
      <c r="U1866" t="s">
        <v>24</v>
      </c>
      <c r="V1866" t="b">
        <v>1</v>
      </c>
      <c r="W1866">
        <v>2.5</v>
      </c>
      <c r="X1866" t="s">
        <v>157</v>
      </c>
      <c r="Y1866" t="s">
        <v>26</v>
      </c>
    </row>
    <row r="1867" spans="1:25" x14ac:dyDescent="0.4">
      <c r="A1867" t="s">
        <v>589</v>
      </c>
      <c r="B1867" s="2">
        <f ca="1">TODAY()+OpportunityTbl[[#This Row],[CreatedOn_DaysFromToday]]</f>
        <v>44993</v>
      </c>
      <c r="C1867" s="2">
        <f ca="1">TODAY()+OpportunityTbl[[#This Row],[EstCloseDate_DaysFromToday]]</f>
        <v>45086</v>
      </c>
      <c r="D1867">
        <f ca="1">IF(OpportunityTbl[[#This Row],[statecode]]=0,"",OpportunityTbl[[#This Row],[Estimated Close Date]])</f>
        <v>45086</v>
      </c>
      <c r="E1867" s="14">
        <v>-117</v>
      </c>
      <c r="F1867" s="14">
        <v>-24</v>
      </c>
      <c r="G1867" t="s">
        <v>27</v>
      </c>
      <c r="H1867" t="s">
        <v>28</v>
      </c>
      <c r="I1867">
        <v>2</v>
      </c>
      <c r="J1867">
        <v>4</v>
      </c>
      <c r="K1867" t="s">
        <v>10691</v>
      </c>
      <c r="L1867" t="s">
        <v>12233</v>
      </c>
      <c r="M1867" t="s">
        <v>22</v>
      </c>
      <c r="N1867" t="s">
        <v>534</v>
      </c>
      <c r="O1867" t="s">
        <v>29</v>
      </c>
      <c r="P1867" t="s">
        <v>590</v>
      </c>
      <c r="Q1867" s="13">
        <v>28674</v>
      </c>
      <c r="S1867" s="1">
        <v>0.3</v>
      </c>
      <c r="T1867" t="s">
        <v>168</v>
      </c>
      <c r="U1867" t="s">
        <v>24</v>
      </c>
      <c r="V1867" t="b">
        <v>0</v>
      </c>
      <c r="W1867">
        <v>2.5</v>
      </c>
      <c r="X1867" t="s">
        <v>157</v>
      </c>
      <c r="Y1867" t="s">
        <v>26</v>
      </c>
    </row>
    <row r="1868" spans="1:25" x14ac:dyDescent="0.4">
      <c r="A1868" t="s">
        <v>591</v>
      </c>
      <c r="B1868" s="2">
        <f ca="1">TODAY()+OpportunityTbl[[#This Row],[CreatedOn_DaysFromToday]]</f>
        <v>44993</v>
      </c>
      <c r="C1868" s="2">
        <f ca="1">TODAY()+OpportunityTbl[[#This Row],[EstCloseDate_DaysFromToday]]</f>
        <v>45067</v>
      </c>
      <c r="D1868">
        <f ca="1">IF(OpportunityTbl[[#This Row],[statecode]]=0,"",OpportunityTbl[[#This Row],[Estimated Close Date]])</f>
        <v>45067</v>
      </c>
      <c r="E1868" s="14">
        <v>-117</v>
      </c>
      <c r="F1868" s="14">
        <v>-43</v>
      </c>
      <c r="G1868" t="s">
        <v>27</v>
      </c>
      <c r="H1868" t="s">
        <v>28</v>
      </c>
      <c r="I1868">
        <v>2</v>
      </c>
      <c r="J1868">
        <v>4</v>
      </c>
      <c r="K1868" t="s">
        <v>10645</v>
      </c>
      <c r="L1868" t="s">
        <v>12236</v>
      </c>
      <c r="M1868" t="s">
        <v>22</v>
      </c>
      <c r="N1868" t="s">
        <v>534</v>
      </c>
      <c r="O1868" t="s">
        <v>29</v>
      </c>
      <c r="P1868" t="s">
        <v>535</v>
      </c>
      <c r="Q1868" s="13">
        <v>3373</v>
      </c>
      <c r="S1868" s="1">
        <v>0.3</v>
      </c>
      <c r="T1868" t="s">
        <v>168</v>
      </c>
      <c r="U1868" t="s">
        <v>24</v>
      </c>
      <c r="V1868" t="b">
        <v>1</v>
      </c>
      <c r="W1868">
        <v>2.5</v>
      </c>
      <c r="X1868" t="s">
        <v>157</v>
      </c>
      <c r="Y1868" t="s">
        <v>26</v>
      </c>
    </row>
    <row r="1869" spans="1:25" x14ac:dyDescent="0.4">
      <c r="A1869" t="s">
        <v>698</v>
      </c>
      <c r="B1869" s="2">
        <f ca="1">TODAY()+OpportunityTbl[[#This Row],[CreatedOn_DaysFromToday]]</f>
        <v>44993</v>
      </c>
      <c r="C1869" s="2">
        <f ca="1">TODAY()+OpportunityTbl[[#This Row],[EstCloseDate_DaysFromToday]]</f>
        <v>45029</v>
      </c>
      <c r="D1869">
        <f ca="1">IF(OpportunityTbl[[#This Row],[statecode]]=0,"",OpportunityTbl[[#This Row],[Estimated Close Date]])</f>
        <v>45029</v>
      </c>
      <c r="E1869" s="14">
        <v>-117</v>
      </c>
      <c r="F1869" s="14">
        <v>-81</v>
      </c>
      <c r="G1869" t="s">
        <v>27</v>
      </c>
      <c r="H1869" t="s">
        <v>28</v>
      </c>
      <c r="I1869">
        <v>2</v>
      </c>
      <c r="J1869">
        <v>4</v>
      </c>
      <c r="K1869" t="s">
        <v>10752</v>
      </c>
      <c r="L1869" t="s">
        <v>12236</v>
      </c>
      <c r="M1869" t="s">
        <v>22</v>
      </c>
      <c r="N1869" t="s">
        <v>469</v>
      </c>
      <c r="O1869" t="s">
        <v>29</v>
      </c>
      <c r="P1869" t="s">
        <v>692</v>
      </c>
      <c r="Q1869" s="13">
        <v>2195</v>
      </c>
      <c r="S1869" s="1">
        <v>0.3</v>
      </c>
      <c r="T1869" t="s">
        <v>168</v>
      </c>
      <c r="U1869" t="s">
        <v>24</v>
      </c>
      <c r="V1869" t="b">
        <v>1</v>
      </c>
      <c r="W1869">
        <v>2.5</v>
      </c>
      <c r="X1869" t="s">
        <v>157</v>
      </c>
      <c r="Y1869" t="s">
        <v>26</v>
      </c>
    </row>
    <row r="1870" spans="1:25" x14ac:dyDescent="0.4">
      <c r="A1870" t="s">
        <v>1628</v>
      </c>
      <c r="B1870" s="2">
        <f ca="1">TODAY()+OpportunityTbl[[#This Row],[CreatedOn_DaysFromToday]]</f>
        <v>44993</v>
      </c>
      <c r="C1870" s="2">
        <f ca="1">TODAY()+OpportunityTbl[[#This Row],[EstCloseDate_DaysFromToday]]</f>
        <v>45074</v>
      </c>
      <c r="D1870">
        <f ca="1">IF(OpportunityTbl[[#This Row],[statecode]]=0,"",OpportunityTbl[[#This Row],[Estimated Close Date]])</f>
        <v>45074</v>
      </c>
      <c r="E1870" s="14">
        <v>-117</v>
      </c>
      <c r="F1870" s="14">
        <v>-36</v>
      </c>
      <c r="G1870" t="s">
        <v>27</v>
      </c>
      <c r="H1870" t="s">
        <v>28</v>
      </c>
      <c r="I1870">
        <v>2</v>
      </c>
      <c r="J1870">
        <v>4</v>
      </c>
      <c r="K1870" t="s">
        <v>10684</v>
      </c>
      <c r="L1870" t="s">
        <v>12235</v>
      </c>
      <c r="M1870" t="s">
        <v>22</v>
      </c>
      <c r="N1870" t="s">
        <v>1617</v>
      </c>
      <c r="O1870" t="s">
        <v>29</v>
      </c>
      <c r="P1870" t="s">
        <v>1618</v>
      </c>
      <c r="Q1870" s="13">
        <v>16038</v>
      </c>
      <c r="S1870" s="1">
        <v>0.3</v>
      </c>
      <c r="T1870" t="s">
        <v>168</v>
      </c>
      <c r="U1870" t="s">
        <v>97</v>
      </c>
      <c r="V1870" t="b">
        <v>0</v>
      </c>
      <c r="W1870">
        <v>3.5</v>
      </c>
      <c r="X1870" t="s">
        <v>157</v>
      </c>
      <c r="Y1870" t="s">
        <v>26</v>
      </c>
    </row>
    <row r="1871" spans="1:25" x14ac:dyDescent="0.4">
      <c r="A1871" t="s">
        <v>2389</v>
      </c>
      <c r="B1871" s="2">
        <f ca="1">TODAY()+OpportunityTbl[[#This Row],[CreatedOn_DaysFromToday]]</f>
        <v>44993</v>
      </c>
      <c r="C1871" s="2">
        <f ca="1">TODAY()+OpportunityTbl[[#This Row],[EstCloseDate_DaysFromToday]]</f>
        <v>45070</v>
      </c>
      <c r="D1871">
        <f ca="1">IF(OpportunityTbl[[#This Row],[statecode]]=0,"",OpportunityTbl[[#This Row],[Estimated Close Date]])</f>
        <v>45070</v>
      </c>
      <c r="E1871" s="14">
        <v>-117</v>
      </c>
      <c r="F1871" s="14">
        <v>-40</v>
      </c>
      <c r="G1871" t="s">
        <v>27</v>
      </c>
      <c r="H1871" t="s">
        <v>28</v>
      </c>
      <c r="I1871">
        <v>2</v>
      </c>
      <c r="J1871">
        <v>4</v>
      </c>
      <c r="K1871" t="s">
        <v>10688</v>
      </c>
      <c r="L1871" t="s">
        <v>12239</v>
      </c>
      <c r="M1871" t="s">
        <v>22</v>
      </c>
      <c r="N1871" t="s">
        <v>779</v>
      </c>
      <c r="O1871" t="s">
        <v>29</v>
      </c>
      <c r="P1871" t="s">
        <v>782</v>
      </c>
      <c r="Q1871" s="13">
        <v>8148</v>
      </c>
      <c r="S1871" s="1">
        <v>0.1</v>
      </c>
      <c r="T1871" t="s">
        <v>23</v>
      </c>
      <c r="U1871" t="s">
        <v>24</v>
      </c>
      <c r="V1871" t="b">
        <v>0</v>
      </c>
      <c r="W1871">
        <v>2</v>
      </c>
      <c r="X1871" t="s">
        <v>157</v>
      </c>
      <c r="Y1871" t="s">
        <v>26</v>
      </c>
    </row>
    <row r="1872" spans="1:25" x14ac:dyDescent="0.4">
      <c r="A1872" t="s">
        <v>5293</v>
      </c>
      <c r="B1872" s="2">
        <f ca="1">TODAY()+OpportunityTbl[[#This Row],[CreatedOn_DaysFromToday]]</f>
        <v>44993</v>
      </c>
      <c r="C1872" s="2">
        <f ca="1">TODAY()+OpportunityTbl[[#This Row],[EstCloseDate_DaysFromToday]]</f>
        <v>45073</v>
      </c>
      <c r="D1872">
        <f ca="1">IF(OpportunityTbl[[#This Row],[statecode]]=0,"",OpportunityTbl[[#This Row],[Estimated Close Date]])</f>
        <v>45073</v>
      </c>
      <c r="E1872" s="14">
        <v>-117</v>
      </c>
      <c r="F1872" s="14">
        <v>-37</v>
      </c>
      <c r="G1872" t="s">
        <v>27</v>
      </c>
      <c r="H1872" t="s">
        <v>28</v>
      </c>
      <c r="I1872">
        <v>2</v>
      </c>
      <c r="J1872">
        <v>4</v>
      </c>
      <c r="K1872" t="s">
        <v>10657</v>
      </c>
      <c r="L1872" t="s">
        <v>12238</v>
      </c>
      <c r="M1872" t="s">
        <v>22</v>
      </c>
      <c r="N1872" t="s">
        <v>1617</v>
      </c>
      <c r="O1872" t="s">
        <v>29</v>
      </c>
      <c r="P1872" t="s">
        <v>1618</v>
      </c>
      <c r="Q1872" s="13">
        <v>2983</v>
      </c>
      <c r="S1872" s="1">
        <v>0.3</v>
      </c>
      <c r="T1872" t="s">
        <v>168</v>
      </c>
      <c r="U1872" t="s">
        <v>24</v>
      </c>
      <c r="V1872" t="b">
        <v>0</v>
      </c>
      <c r="W1872">
        <v>3</v>
      </c>
      <c r="X1872" t="s">
        <v>157</v>
      </c>
      <c r="Y1872" t="s">
        <v>4926</v>
      </c>
    </row>
    <row r="1873" spans="1:25" x14ac:dyDescent="0.4">
      <c r="A1873" t="s">
        <v>6802</v>
      </c>
      <c r="B1873" s="2">
        <f ca="1">TODAY()+OpportunityTbl[[#This Row],[CreatedOn_DaysFromToday]]</f>
        <v>44993</v>
      </c>
      <c r="C1873" s="2">
        <f ca="1">TODAY()+OpportunityTbl[[#This Row],[EstCloseDate_DaysFromToday]]</f>
        <v>45025</v>
      </c>
      <c r="D1873">
        <f ca="1">IF(OpportunityTbl[[#This Row],[statecode]]=0,"",OpportunityTbl[[#This Row],[Estimated Close Date]])</f>
        <v>45025</v>
      </c>
      <c r="E1873" s="14">
        <v>-117</v>
      </c>
      <c r="F1873" s="14">
        <v>-85</v>
      </c>
      <c r="G1873" t="s">
        <v>27</v>
      </c>
      <c r="H1873" t="s">
        <v>28</v>
      </c>
      <c r="I1873">
        <v>2</v>
      </c>
      <c r="J1873">
        <v>4</v>
      </c>
      <c r="K1873" t="s">
        <v>10757</v>
      </c>
      <c r="L1873" t="s">
        <v>12233</v>
      </c>
      <c r="M1873" t="s">
        <v>22</v>
      </c>
      <c r="N1873" t="s">
        <v>518</v>
      </c>
      <c r="O1873" t="s">
        <v>29</v>
      </c>
      <c r="P1873" t="s">
        <v>519</v>
      </c>
      <c r="Q1873" s="13">
        <v>25582</v>
      </c>
      <c r="S1873" s="1">
        <v>0.1</v>
      </c>
      <c r="T1873" t="s">
        <v>23</v>
      </c>
      <c r="U1873" t="s">
        <v>100</v>
      </c>
      <c r="V1873" t="b">
        <v>1</v>
      </c>
      <c r="W1873">
        <v>2.5</v>
      </c>
      <c r="X1873" t="s">
        <v>25</v>
      </c>
      <c r="Y1873" t="s">
        <v>4926</v>
      </c>
    </row>
    <row r="1874" spans="1:25" x14ac:dyDescent="0.4">
      <c r="A1874" t="s">
        <v>7469</v>
      </c>
      <c r="B1874" s="2">
        <f ca="1">TODAY()+OpportunityTbl[[#This Row],[CreatedOn_DaysFromToday]]</f>
        <v>44993</v>
      </c>
      <c r="C1874" s="2">
        <f ca="1">TODAY()+OpportunityTbl[[#This Row],[EstCloseDate_DaysFromToday]]</f>
        <v>45067</v>
      </c>
      <c r="D1874">
        <f ca="1">IF(OpportunityTbl[[#This Row],[statecode]]=0,"",OpportunityTbl[[#This Row],[Estimated Close Date]])</f>
        <v>45067</v>
      </c>
      <c r="E1874" s="14">
        <v>-117</v>
      </c>
      <c r="F1874" s="14">
        <v>-43</v>
      </c>
      <c r="G1874" t="s">
        <v>7082</v>
      </c>
      <c r="H1874" t="s">
        <v>7082</v>
      </c>
      <c r="I1874">
        <v>1</v>
      </c>
      <c r="J1874">
        <v>3</v>
      </c>
      <c r="K1874" t="s">
        <v>10561</v>
      </c>
      <c r="L1874" t="s">
        <v>12238</v>
      </c>
      <c r="M1874" t="s">
        <v>22</v>
      </c>
      <c r="N1874" t="s">
        <v>1617</v>
      </c>
      <c r="O1874" t="s">
        <v>29</v>
      </c>
      <c r="P1874" t="s">
        <v>1618</v>
      </c>
      <c r="Q1874" s="13">
        <v>4005</v>
      </c>
      <c r="R1874" s="13">
        <v>3884.85</v>
      </c>
      <c r="S1874" s="1">
        <v>0.5</v>
      </c>
      <c r="T1874" t="s">
        <v>168</v>
      </c>
      <c r="U1874" t="s">
        <v>97</v>
      </c>
      <c r="V1874" t="b">
        <v>1</v>
      </c>
      <c r="W1874">
        <v>3</v>
      </c>
      <c r="X1874" t="s">
        <v>240</v>
      </c>
      <c r="Y1874" t="s">
        <v>4905</v>
      </c>
    </row>
    <row r="1875" spans="1:25" x14ac:dyDescent="0.4">
      <c r="A1875" t="s">
        <v>7891</v>
      </c>
      <c r="B1875" s="2">
        <f ca="1">TODAY()+OpportunityTbl[[#This Row],[CreatedOn_DaysFromToday]]</f>
        <v>44993</v>
      </c>
      <c r="C1875" s="2">
        <f ca="1">TODAY()+OpportunityTbl[[#This Row],[EstCloseDate_DaysFromToday]]</f>
        <v>45034</v>
      </c>
      <c r="D1875">
        <f ca="1">IF(OpportunityTbl[[#This Row],[statecode]]=0,"",OpportunityTbl[[#This Row],[Estimated Close Date]])</f>
        <v>45034</v>
      </c>
      <c r="E1875" s="14">
        <v>-117</v>
      </c>
      <c r="F1875" s="14">
        <v>-76</v>
      </c>
      <c r="G1875" t="s">
        <v>7082</v>
      </c>
      <c r="H1875" t="s">
        <v>7082</v>
      </c>
      <c r="I1875">
        <v>1</v>
      </c>
      <c r="J1875">
        <v>3</v>
      </c>
      <c r="K1875" t="s">
        <v>10677</v>
      </c>
      <c r="L1875" t="s">
        <v>12236</v>
      </c>
      <c r="M1875" t="s">
        <v>22</v>
      </c>
      <c r="N1875" t="s">
        <v>469</v>
      </c>
      <c r="O1875" t="s">
        <v>29</v>
      </c>
      <c r="P1875" t="s">
        <v>470</v>
      </c>
      <c r="Q1875" s="13">
        <v>2675</v>
      </c>
      <c r="R1875" s="13">
        <v>2608.13</v>
      </c>
      <c r="S1875" s="1">
        <v>0.5</v>
      </c>
      <c r="T1875" t="s">
        <v>168</v>
      </c>
      <c r="U1875" t="s">
        <v>24</v>
      </c>
      <c r="V1875" t="b">
        <v>1</v>
      </c>
      <c r="W1875">
        <v>2.5</v>
      </c>
      <c r="X1875" t="s">
        <v>240</v>
      </c>
      <c r="Y1875" t="s">
        <v>4899</v>
      </c>
    </row>
    <row r="1876" spans="1:25" x14ac:dyDescent="0.4">
      <c r="A1876" t="s">
        <v>8127</v>
      </c>
      <c r="B1876" s="2">
        <f ca="1">TODAY()+OpportunityTbl[[#This Row],[CreatedOn_DaysFromToday]]</f>
        <v>44993</v>
      </c>
      <c r="C1876" s="2">
        <f ca="1">TODAY()+OpportunityTbl[[#This Row],[EstCloseDate_DaysFromToday]]</f>
        <v>45038</v>
      </c>
      <c r="D1876">
        <f ca="1">IF(OpportunityTbl[[#This Row],[statecode]]=0,"",OpportunityTbl[[#This Row],[Estimated Close Date]])</f>
        <v>45038</v>
      </c>
      <c r="E1876" s="14">
        <v>-117</v>
      </c>
      <c r="F1876" s="14">
        <v>-72</v>
      </c>
      <c r="G1876" t="s">
        <v>7082</v>
      </c>
      <c r="H1876" t="s">
        <v>7082</v>
      </c>
      <c r="I1876">
        <v>1</v>
      </c>
      <c r="J1876">
        <v>3</v>
      </c>
      <c r="K1876" t="s">
        <v>10704</v>
      </c>
      <c r="L1876" t="s">
        <v>12234</v>
      </c>
      <c r="M1876" t="s">
        <v>22</v>
      </c>
      <c r="N1876" t="s">
        <v>31</v>
      </c>
      <c r="O1876" t="s">
        <v>29</v>
      </c>
      <c r="P1876" t="s">
        <v>210</v>
      </c>
      <c r="Q1876" s="13">
        <v>2294</v>
      </c>
      <c r="R1876" s="13">
        <v>2236.65</v>
      </c>
      <c r="S1876" s="1">
        <v>0.5</v>
      </c>
      <c r="T1876" t="s">
        <v>168</v>
      </c>
      <c r="U1876" t="s">
        <v>24</v>
      </c>
      <c r="V1876" t="b">
        <v>1</v>
      </c>
      <c r="W1876">
        <v>2.5</v>
      </c>
      <c r="X1876" t="s">
        <v>240</v>
      </c>
      <c r="Y1876" t="s">
        <v>4926</v>
      </c>
    </row>
    <row r="1877" spans="1:25" x14ac:dyDescent="0.4">
      <c r="A1877" t="s">
        <v>8218</v>
      </c>
      <c r="B1877" s="2">
        <f ca="1">TODAY()+OpportunityTbl[[#This Row],[CreatedOn_DaysFromToday]]</f>
        <v>44993</v>
      </c>
      <c r="C1877" s="2">
        <f ca="1">TODAY()+OpportunityTbl[[#This Row],[EstCloseDate_DaysFromToday]]</f>
        <v>45069</v>
      </c>
      <c r="D1877">
        <f ca="1">IF(OpportunityTbl[[#This Row],[statecode]]=0,"",OpportunityTbl[[#This Row],[Estimated Close Date]])</f>
        <v>45069</v>
      </c>
      <c r="E1877" s="14">
        <v>-117</v>
      </c>
      <c r="F1877" s="14">
        <v>-41</v>
      </c>
      <c r="G1877" t="s">
        <v>7082</v>
      </c>
      <c r="H1877" t="s">
        <v>7082</v>
      </c>
      <c r="I1877">
        <v>1</v>
      </c>
      <c r="J1877">
        <v>3</v>
      </c>
      <c r="K1877" t="s">
        <v>10650</v>
      </c>
      <c r="L1877" t="s">
        <v>12233</v>
      </c>
      <c r="M1877" t="s">
        <v>22</v>
      </c>
      <c r="N1877" t="s">
        <v>2121</v>
      </c>
      <c r="O1877" t="s">
        <v>29</v>
      </c>
      <c r="P1877" t="s">
        <v>4734</v>
      </c>
      <c r="Q1877" s="13">
        <v>22046</v>
      </c>
      <c r="R1877" s="13">
        <v>21164.16</v>
      </c>
      <c r="S1877" s="1">
        <v>0.9</v>
      </c>
      <c r="T1877" t="s">
        <v>4724</v>
      </c>
      <c r="U1877" t="s">
        <v>97</v>
      </c>
      <c r="V1877" t="b">
        <v>0</v>
      </c>
      <c r="W1877">
        <v>4</v>
      </c>
      <c r="X1877" t="s">
        <v>4732</v>
      </c>
      <c r="Y1877" t="s">
        <v>4905</v>
      </c>
    </row>
    <row r="1878" spans="1:25" x14ac:dyDescent="0.4">
      <c r="A1878" t="s">
        <v>8299</v>
      </c>
      <c r="B1878" s="2">
        <f ca="1">TODAY()+OpportunityTbl[[#This Row],[CreatedOn_DaysFromToday]]</f>
        <v>44993</v>
      </c>
      <c r="C1878" s="2">
        <f ca="1">TODAY()+OpportunityTbl[[#This Row],[EstCloseDate_DaysFromToday]]</f>
        <v>45048</v>
      </c>
      <c r="D1878">
        <f ca="1">IF(OpportunityTbl[[#This Row],[statecode]]=0,"",OpportunityTbl[[#This Row],[Estimated Close Date]])</f>
        <v>45048</v>
      </c>
      <c r="E1878" s="14">
        <v>-117</v>
      </c>
      <c r="F1878" s="14">
        <v>-62</v>
      </c>
      <c r="G1878" t="s">
        <v>7082</v>
      </c>
      <c r="H1878" t="s">
        <v>7082</v>
      </c>
      <c r="I1878">
        <v>1</v>
      </c>
      <c r="J1878">
        <v>3</v>
      </c>
      <c r="K1878" t="s">
        <v>10715</v>
      </c>
      <c r="L1878" t="s">
        <v>12233</v>
      </c>
      <c r="M1878" t="s">
        <v>22</v>
      </c>
      <c r="N1878" t="s">
        <v>2121</v>
      </c>
      <c r="O1878" t="s">
        <v>29</v>
      </c>
      <c r="P1878" t="s">
        <v>4734</v>
      </c>
      <c r="Q1878" s="13">
        <v>22347</v>
      </c>
      <c r="R1878" s="13">
        <v>21453.119999999999</v>
      </c>
      <c r="S1878" s="1">
        <v>0.9</v>
      </c>
      <c r="T1878" t="s">
        <v>4724</v>
      </c>
      <c r="U1878" t="s">
        <v>24</v>
      </c>
      <c r="V1878" t="b">
        <v>1</v>
      </c>
      <c r="W1878">
        <v>4</v>
      </c>
      <c r="X1878" t="s">
        <v>4732</v>
      </c>
      <c r="Y1878" t="s">
        <v>4896</v>
      </c>
    </row>
    <row r="1879" spans="1:25" x14ac:dyDescent="0.4">
      <c r="A1879" t="s">
        <v>8627</v>
      </c>
      <c r="B1879" s="2">
        <f ca="1">TODAY()+OpportunityTbl[[#This Row],[CreatedOn_DaysFromToday]]</f>
        <v>44993</v>
      </c>
      <c r="C1879" s="2">
        <f ca="1">TODAY()+OpportunityTbl[[#This Row],[EstCloseDate_DaysFromToday]]</f>
        <v>45061</v>
      </c>
      <c r="D1879">
        <f ca="1">IF(OpportunityTbl[[#This Row],[statecode]]=0,"",OpportunityTbl[[#This Row],[Estimated Close Date]])</f>
        <v>45061</v>
      </c>
      <c r="E1879" s="14">
        <v>-117</v>
      </c>
      <c r="F1879" s="14">
        <v>-49</v>
      </c>
      <c r="G1879" t="s">
        <v>7082</v>
      </c>
      <c r="H1879" t="s">
        <v>7082</v>
      </c>
      <c r="I1879">
        <v>1</v>
      </c>
      <c r="J1879">
        <v>3</v>
      </c>
      <c r="K1879" t="s">
        <v>10715</v>
      </c>
      <c r="L1879" t="s">
        <v>12234</v>
      </c>
      <c r="M1879" t="s">
        <v>22</v>
      </c>
      <c r="N1879" t="s">
        <v>1617</v>
      </c>
      <c r="O1879" t="s">
        <v>29</v>
      </c>
      <c r="P1879" t="s">
        <v>1618</v>
      </c>
      <c r="Q1879" s="13">
        <v>2451</v>
      </c>
      <c r="R1879" s="13">
        <v>2365.2199999999998</v>
      </c>
      <c r="S1879" s="1">
        <v>0.3</v>
      </c>
      <c r="T1879" t="s">
        <v>168</v>
      </c>
      <c r="U1879" t="s">
        <v>97</v>
      </c>
      <c r="V1879" t="b">
        <v>1</v>
      </c>
      <c r="W1879">
        <v>3.5</v>
      </c>
      <c r="X1879" t="s">
        <v>157</v>
      </c>
      <c r="Y1879" t="s">
        <v>26</v>
      </c>
    </row>
    <row r="1880" spans="1:25" x14ac:dyDescent="0.4">
      <c r="A1880" t="s">
        <v>9060</v>
      </c>
      <c r="B1880" s="2">
        <f ca="1">TODAY()+OpportunityTbl[[#This Row],[CreatedOn_DaysFromToday]]</f>
        <v>44993</v>
      </c>
      <c r="C1880" s="2">
        <f ca="1">TODAY()+OpportunityTbl[[#This Row],[EstCloseDate_DaysFromToday]]</f>
        <v>45045</v>
      </c>
      <c r="D1880">
        <f ca="1">IF(OpportunityTbl[[#This Row],[statecode]]=0,"",OpportunityTbl[[#This Row],[Estimated Close Date]])</f>
        <v>45045</v>
      </c>
      <c r="E1880" s="14">
        <v>-117</v>
      </c>
      <c r="F1880" s="14">
        <v>-65</v>
      </c>
      <c r="G1880" t="s">
        <v>7082</v>
      </c>
      <c r="H1880" t="s">
        <v>7082</v>
      </c>
      <c r="I1880">
        <v>1</v>
      </c>
      <c r="J1880">
        <v>3</v>
      </c>
      <c r="K1880" t="s">
        <v>10744</v>
      </c>
      <c r="L1880" t="s">
        <v>12239</v>
      </c>
      <c r="M1880" t="s">
        <v>22</v>
      </c>
      <c r="N1880" t="s">
        <v>1710</v>
      </c>
      <c r="O1880" t="s">
        <v>29</v>
      </c>
      <c r="P1880" t="s">
        <v>2378</v>
      </c>
      <c r="Q1880" s="13">
        <v>8181</v>
      </c>
      <c r="R1880" s="13">
        <v>7894.67</v>
      </c>
      <c r="S1880" s="1">
        <v>0.5</v>
      </c>
      <c r="T1880" t="s">
        <v>168</v>
      </c>
      <c r="U1880" t="s">
        <v>24</v>
      </c>
      <c r="V1880" t="b">
        <v>1</v>
      </c>
      <c r="W1880">
        <v>3.5</v>
      </c>
      <c r="X1880" t="s">
        <v>240</v>
      </c>
      <c r="Y1880" t="s">
        <v>26</v>
      </c>
    </row>
    <row r="1881" spans="1:25" x14ac:dyDescent="0.4">
      <c r="A1881" t="s">
        <v>9180</v>
      </c>
      <c r="B1881" s="2">
        <f ca="1">TODAY()+OpportunityTbl[[#This Row],[CreatedOn_DaysFromToday]]</f>
        <v>44993</v>
      </c>
      <c r="C1881" s="2">
        <f ca="1">TODAY()+OpportunityTbl[[#This Row],[EstCloseDate_DaysFromToday]]</f>
        <v>45083</v>
      </c>
      <c r="D1881">
        <f ca="1">IF(OpportunityTbl[[#This Row],[statecode]]=0,"",OpportunityTbl[[#This Row],[Estimated Close Date]])</f>
        <v>45083</v>
      </c>
      <c r="E1881" s="14">
        <v>-117</v>
      </c>
      <c r="F1881" s="14">
        <v>-27</v>
      </c>
      <c r="G1881" t="s">
        <v>7082</v>
      </c>
      <c r="H1881" t="s">
        <v>7082</v>
      </c>
      <c r="I1881">
        <v>1</v>
      </c>
      <c r="J1881">
        <v>3</v>
      </c>
      <c r="K1881" t="s">
        <v>10596</v>
      </c>
      <c r="L1881" t="s">
        <v>12236</v>
      </c>
      <c r="M1881" t="s">
        <v>22</v>
      </c>
      <c r="N1881" t="s">
        <v>1816</v>
      </c>
      <c r="O1881" t="s">
        <v>29</v>
      </c>
      <c r="P1881" t="s">
        <v>1817</v>
      </c>
      <c r="Q1881" s="13">
        <v>3327</v>
      </c>
      <c r="R1881" s="13">
        <v>3193.92</v>
      </c>
      <c r="S1881" s="1">
        <v>0.5</v>
      </c>
      <c r="T1881" t="s">
        <v>168</v>
      </c>
      <c r="U1881" t="s">
        <v>24</v>
      </c>
      <c r="V1881" t="b">
        <v>0</v>
      </c>
      <c r="W1881">
        <v>4</v>
      </c>
      <c r="X1881" t="s">
        <v>240</v>
      </c>
      <c r="Y1881" t="s">
        <v>26</v>
      </c>
    </row>
    <row r="1882" spans="1:25" x14ac:dyDescent="0.4">
      <c r="A1882" t="s">
        <v>426</v>
      </c>
      <c r="B1882" s="2">
        <f ca="1">TODAY()+OpportunityTbl[[#This Row],[CreatedOn_DaysFromToday]]</f>
        <v>44992</v>
      </c>
      <c r="C1882" s="2">
        <f ca="1">TODAY()+OpportunityTbl[[#This Row],[EstCloseDate_DaysFromToday]]</f>
        <v>45030</v>
      </c>
      <c r="D1882">
        <f ca="1">IF(OpportunityTbl[[#This Row],[statecode]]=0,"",OpportunityTbl[[#This Row],[Estimated Close Date]])</f>
        <v>45030</v>
      </c>
      <c r="E1882" s="14">
        <v>-118</v>
      </c>
      <c r="F1882" s="14">
        <v>-80</v>
      </c>
      <c r="G1882" t="s">
        <v>27</v>
      </c>
      <c r="H1882" t="s">
        <v>28</v>
      </c>
      <c r="I1882">
        <v>2</v>
      </c>
      <c r="J1882">
        <v>4</v>
      </c>
      <c r="K1882" t="s">
        <v>10764</v>
      </c>
      <c r="L1882" t="s">
        <v>12234</v>
      </c>
      <c r="M1882" t="s">
        <v>22</v>
      </c>
      <c r="N1882" t="s">
        <v>31</v>
      </c>
      <c r="O1882" t="s">
        <v>29</v>
      </c>
      <c r="P1882" t="s">
        <v>419</v>
      </c>
      <c r="Q1882" s="13">
        <v>1985</v>
      </c>
      <c r="S1882" s="1">
        <v>0.1</v>
      </c>
      <c r="T1882" t="s">
        <v>23</v>
      </c>
      <c r="U1882" t="s">
        <v>97</v>
      </c>
      <c r="V1882" t="b">
        <v>1</v>
      </c>
      <c r="W1882">
        <v>2.5</v>
      </c>
      <c r="X1882" t="s">
        <v>25</v>
      </c>
      <c r="Y1882" t="s">
        <v>26</v>
      </c>
    </row>
    <row r="1883" spans="1:25" x14ac:dyDescent="0.4">
      <c r="A1883" t="s">
        <v>483</v>
      </c>
      <c r="B1883" s="2">
        <f ca="1">TODAY()+OpportunityTbl[[#This Row],[CreatedOn_DaysFromToday]]</f>
        <v>44992</v>
      </c>
      <c r="C1883" s="2">
        <f ca="1">TODAY()+OpportunityTbl[[#This Row],[EstCloseDate_DaysFromToday]]</f>
        <v>45047</v>
      </c>
      <c r="D1883">
        <f ca="1">IF(OpportunityTbl[[#This Row],[statecode]]=0,"",OpportunityTbl[[#This Row],[Estimated Close Date]])</f>
        <v>45047</v>
      </c>
      <c r="E1883" s="14">
        <v>-118</v>
      </c>
      <c r="F1883" s="14">
        <v>-63</v>
      </c>
      <c r="G1883" t="s">
        <v>27</v>
      </c>
      <c r="H1883" t="s">
        <v>28</v>
      </c>
      <c r="I1883">
        <v>2</v>
      </c>
      <c r="J1883">
        <v>4</v>
      </c>
      <c r="K1883" t="s">
        <v>10725</v>
      </c>
      <c r="L1883" t="s">
        <v>12236</v>
      </c>
      <c r="M1883" t="s">
        <v>22</v>
      </c>
      <c r="N1883" t="s">
        <v>469</v>
      </c>
      <c r="O1883" t="s">
        <v>29</v>
      </c>
      <c r="P1883" t="s">
        <v>470</v>
      </c>
      <c r="Q1883" s="13">
        <v>3005</v>
      </c>
      <c r="S1883" s="1">
        <v>0.5</v>
      </c>
      <c r="T1883" t="s">
        <v>168</v>
      </c>
      <c r="U1883" t="s">
        <v>97</v>
      </c>
      <c r="V1883" t="b">
        <v>0</v>
      </c>
      <c r="W1883">
        <v>2.5</v>
      </c>
      <c r="X1883" t="s">
        <v>240</v>
      </c>
      <c r="Y1883" t="s">
        <v>26</v>
      </c>
    </row>
    <row r="1884" spans="1:25" x14ac:dyDescent="0.4">
      <c r="A1884" t="s">
        <v>1900</v>
      </c>
      <c r="B1884" s="2">
        <f ca="1">TODAY()+OpportunityTbl[[#This Row],[CreatedOn_DaysFromToday]]</f>
        <v>44992</v>
      </c>
      <c r="C1884" s="2">
        <f ca="1">TODAY()+OpportunityTbl[[#This Row],[EstCloseDate_DaysFromToday]]</f>
        <v>45056</v>
      </c>
      <c r="D1884">
        <f ca="1">IF(OpportunityTbl[[#This Row],[statecode]]=0,"",OpportunityTbl[[#This Row],[Estimated Close Date]])</f>
        <v>45056</v>
      </c>
      <c r="E1884" s="14">
        <v>-118</v>
      </c>
      <c r="F1884" s="14">
        <v>-54</v>
      </c>
      <c r="G1884" t="s">
        <v>27</v>
      </c>
      <c r="H1884" t="s">
        <v>28</v>
      </c>
      <c r="I1884">
        <v>2</v>
      </c>
      <c r="J1884">
        <v>4</v>
      </c>
      <c r="K1884" t="s">
        <v>10704</v>
      </c>
      <c r="L1884" t="s">
        <v>12238</v>
      </c>
      <c r="M1884" t="s">
        <v>22</v>
      </c>
      <c r="N1884" t="s">
        <v>779</v>
      </c>
      <c r="O1884" t="s">
        <v>29</v>
      </c>
      <c r="P1884" t="s">
        <v>780</v>
      </c>
      <c r="Q1884" s="13">
        <v>3007</v>
      </c>
      <c r="S1884" s="1">
        <v>0.3</v>
      </c>
      <c r="T1884" t="s">
        <v>168</v>
      </c>
      <c r="U1884" t="s">
        <v>97</v>
      </c>
      <c r="V1884" t="b">
        <v>1</v>
      </c>
      <c r="W1884">
        <v>2</v>
      </c>
      <c r="X1884" t="s">
        <v>157</v>
      </c>
      <c r="Y1884" t="s">
        <v>26</v>
      </c>
    </row>
    <row r="1885" spans="1:25" x14ac:dyDescent="0.4">
      <c r="A1885" t="s">
        <v>3672</v>
      </c>
      <c r="B1885" s="2">
        <f ca="1">TODAY()+OpportunityTbl[[#This Row],[CreatedOn_DaysFromToday]]</f>
        <v>44992</v>
      </c>
      <c r="C1885" s="2">
        <f ca="1">TODAY()+OpportunityTbl[[#This Row],[EstCloseDate_DaysFromToday]]</f>
        <v>45033</v>
      </c>
      <c r="D1885">
        <f ca="1">IF(OpportunityTbl[[#This Row],[statecode]]=0,"",OpportunityTbl[[#This Row],[Estimated Close Date]])</f>
        <v>45033</v>
      </c>
      <c r="E1885" s="14">
        <v>-118</v>
      </c>
      <c r="F1885" s="14">
        <v>-77</v>
      </c>
      <c r="G1885" t="s">
        <v>27</v>
      </c>
      <c r="H1885" t="s">
        <v>28</v>
      </c>
      <c r="I1885">
        <v>2</v>
      </c>
      <c r="J1885">
        <v>4</v>
      </c>
      <c r="K1885" t="s">
        <v>10704</v>
      </c>
      <c r="L1885" t="s">
        <v>12238</v>
      </c>
      <c r="M1885" t="s">
        <v>22</v>
      </c>
      <c r="N1885" t="s">
        <v>31</v>
      </c>
      <c r="O1885" t="s">
        <v>29</v>
      </c>
      <c r="P1885" t="s">
        <v>319</v>
      </c>
      <c r="Q1885" s="13">
        <v>3385</v>
      </c>
      <c r="S1885" s="1">
        <v>0.1</v>
      </c>
      <c r="T1885" t="s">
        <v>23</v>
      </c>
      <c r="U1885" t="s">
        <v>24</v>
      </c>
      <c r="V1885" t="b">
        <v>0</v>
      </c>
      <c r="W1885">
        <v>2</v>
      </c>
      <c r="X1885" t="s">
        <v>25</v>
      </c>
      <c r="Y1885" t="s">
        <v>26</v>
      </c>
    </row>
    <row r="1886" spans="1:25" x14ac:dyDescent="0.4">
      <c r="A1886" t="s">
        <v>6445</v>
      </c>
      <c r="B1886" s="2">
        <f ca="1">TODAY()+OpportunityTbl[[#This Row],[CreatedOn_DaysFromToday]]</f>
        <v>44992</v>
      </c>
      <c r="C1886" s="2">
        <f ca="1">TODAY()+OpportunityTbl[[#This Row],[EstCloseDate_DaysFromToday]]</f>
        <v>45063</v>
      </c>
      <c r="D1886">
        <f ca="1">IF(OpportunityTbl[[#This Row],[statecode]]=0,"",OpportunityTbl[[#This Row],[Estimated Close Date]])</f>
        <v>45063</v>
      </c>
      <c r="E1886" s="14">
        <v>-118</v>
      </c>
      <c r="F1886" s="14">
        <v>-47</v>
      </c>
      <c r="G1886" t="s">
        <v>27</v>
      </c>
      <c r="H1886" t="s">
        <v>28</v>
      </c>
      <c r="I1886">
        <v>2</v>
      </c>
      <c r="J1886">
        <v>4</v>
      </c>
      <c r="K1886" t="s">
        <v>10675</v>
      </c>
      <c r="L1886" t="s">
        <v>12235</v>
      </c>
      <c r="M1886" t="s">
        <v>22</v>
      </c>
      <c r="N1886" t="s">
        <v>480</v>
      </c>
      <c r="O1886" t="s">
        <v>29</v>
      </c>
      <c r="P1886" t="s">
        <v>481</v>
      </c>
      <c r="Q1886" s="13">
        <v>10475</v>
      </c>
      <c r="S1886" s="1">
        <v>0.3</v>
      </c>
      <c r="T1886" t="s">
        <v>168</v>
      </c>
      <c r="U1886" t="s">
        <v>24</v>
      </c>
      <c r="V1886" t="b">
        <v>0</v>
      </c>
      <c r="W1886">
        <v>2.5</v>
      </c>
      <c r="X1886" t="s">
        <v>157</v>
      </c>
      <c r="Y1886" t="s">
        <v>4926</v>
      </c>
    </row>
    <row r="1887" spans="1:25" x14ac:dyDescent="0.4">
      <c r="A1887" t="s">
        <v>6446</v>
      </c>
      <c r="B1887" s="2">
        <f ca="1">TODAY()+OpportunityTbl[[#This Row],[CreatedOn_DaysFromToday]]</f>
        <v>44992</v>
      </c>
      <c r="C1887" s="2">
        <f ca="1">TODAY()+OpportunityTbl[[#This Row],[EstCloseDate_DaysFromToday]]</f>
        <v>45048</v>
      </c>
      <c r="D1887">
        <f ca="1">IF(OpportunityTbl[[#This Row],[statecode]]=0,"",OpportunityTbl[[#This Row],[Estimated Close Date]])</f>
        <v>45048</v>
      </c>
      <c r="E1887" s="14">
        <v>-118</v>
      </c>
      <c r="F1887" s="14">
        <v>-62</v>
      </c>
      <c r="G1887" t="s">
        <v>27</v>
      </c>
      <c r="H1887" t="s">
        <v>28</v>
      </c>
      <c r="I1887">
        <v>2</v>
      </c>
      <c r="J1887">
        <v>4</v>
      </c>
      <c r="K1887" t="s">
        <v>10665</v>
      </c>
      <c r="L1887" t="s">
        <v>12234</v>
      </c>
      <c r="M1887" t="s">
        <v>22</v>
      </c>
      <c r="N1887" t="s">
        <v>475</v>
      </c>
      <c r="O1887" t="s">
        <v>29</v>
      </c>
      <c r="P1887" t="s">
        <v>541</v>
      </c>
      <c r="Q1887" s="13">
        <v>2039</v>
      </c>
      <c r="S1887" s="1">
        <v>0.3</v>
      </c>
      <c r="T1887" t="s">
        <v>168</v>
      </c>
      <c r="U1887" t="s">
        <v>24</v>
      </c>
      <c r="V1887" t="b">
        <v>1</v>
      </c>
      <c r="W1887">
        <v>2.5</v>
      </c>
      <c r="X1887" t="s">
        <v>157</v>
      </c>
      <c r="Y1887" t="s">
        <v>4896</v>
      </c>
    </row>
    <row r="1888" spans="1:25" x14ac:dyDescent="0.4">
      <c r="A1888" t="s">
        <v>6635</v>
      </c>
      <c r="B1888" s="2">
        <f ca="1">TODAY()+OpportunityTbl[[#This Row],[CreatedOn_DaysFromToday]]</f>
        <v>44992</v>
      </c>
      <c r="C1888" s="2">
        <f ca="1">TODAY()+OpportunityTbl[[#This Row],[EstCloseDate_DaysFromToday]]</f>
        <v>45073</v>
      </c>
      <c r="D1888">
        <f ca="1">IF(OpportunityTbl[[#This Row],[statecode]]=0,"",OpportunityTbl[[#This Row],[Estimated Close Date]])</f>
        <v>45073</v>
      </c>
      <c r="E1888" s="14">
        <v>-118</v>
      </c>
      <c r="F1888" s="14">
        <v>-37</v>
      </c>
      <c r="G1888" t="s">
        <v>27</v>
      </c>
      <c r="H1888" t="s">
        <v>28</v>
      </c>
      <c r="I1888">
        <v>2</v>
      </c>
      <c r="J1888">
        <v>4</v>
      </c>
      <c r="K1888" t="s">
        <v>10705</v>
      </c>
      <c r="L1888" t="s">
        <v>12236</v>
      </c>
      <c r="M1888" t="s">
        <v>22</v>
      </c>
      <c r="N1888" t="s">
        <v>779</v>
      </c>
      <c r="O1888" t="s">
        <v>29</v>
      </c>
      <c r="P1888" t="s">
        <v>780</v>
      </c>
      <c r="Q1888" s="13">
        <v>2154</v>
      </c>
      <c r="S1888" s="1">
        <v>0.5</v>
      </c>
      <c r="T1888" t="s">
        <v>168</v>
      </c>
      <c r="U1888" t="s">
        <v>24</v>
      </c>
      <c r="V1888" t="b">
        <v>0</v>
      </c>
      <c r="W1888">
        <v>2.5</v>
      </c>
      <c r="X1888" t="s">
        <v>240</v>
      </c>
      <c r="Y1888" t="s">
        <v>4916</v>
      </c>
    </row>
    <row r="1889" spans="1:25" x14ac:dyDescent="0.4">
      <c r="A1889" t="s">
        <v>7682</v>
      </c>
      <c r="B1889" s="2">
        <f ca="1">TODAY()+OpportunityTbl[[#This Row],[CreatedOn_DaysFromToday]]</f>
        <v>44992</v>
      </c>
      <c r="C1889" s="2">
        <f ca="1">TODAY()+OpportunityTbl[[#This Row],[EstCloseDate_DaysFromToday]]</f>
        <v>45037</v>
      </c>
      <c r="D1889">
        <f ca="1">IF(OpportunityTbl[[#This Row],[statecode]]=0,"",OpportunityTbl[[#This Row],[Estimated Close Date]])</f>
        <v>45037</v>
      </c>
      <c r="E1889" s="14">
        <v>-118</v>
      </c>
      <c r="F1889" s="14">
        <v>-73</v>
      </c>
      <c r="G1889" t="s">
        <v>7082</v>
      </c>
      <c r="H1889" t="s">
        <v>7082</v>
      </c>
      <c r="I1889">
        <v>1</v>
      </c>
      <c r="J1889">
        <v>3</v>
      </c>
      <c r="K1889" t="s">
        <v>10683</v>
      </c>
      <c r="L1889" t="s">
        <v>12239</v>
      </c>
      <c r="M1889" t="s">
        <v>22</v>
      </c>
      <c r="N1889" t="s">
        <v>469</v>
      </c>
      <c r="O1889" t="s">
        <v>29</v>
      </c>
      <c r="P1889" t="s">
        <v>511</v>
      </c>
      <c r="Q1889" s="13">
        <v>6182</v>
      </c>
      <c r="R1889" s="13">
        <v>6058.36</v>
      </c>
      <c r="S1889" s="1">
        <v>0.5</v>
      </c>
      <c r="T1889" t="s">
        <v>168</v>
      </c>
      <c r="U1889" t="s">
        <v>97</v>
      </c>
      <c r="V1889" t="b">
        <v>1</v>
      </c>
      <c r="W1889">
        <v>2</v>
      </c>
      <c r="X1889" t="s">
        <v>240</v>
      </c>
      <c r="Y1889" t="s">
        <v>4899</v>
      </c>
    </row>
    <row r="1890" spans="1:25" x14ac:dyDescent="0.4">
      <c r="A1890" t="s">
        <v>7683</v>
      </c>
      <c r="B1890" s="2">
        <f ca="1">TODAY()+OpportunityTbl[[#This Row],[CreatedOn_DaysFromToday]]</f>
        <v>44992</v>
      </c>
      <c r="C1890" s="2">
        <f ca="1">TODAY()+OpportunityTbl[[#This Row],[EstCloseDate_DaysFromToday]]</f>
        <v>45032</v>
      </c>
      <c r="D1890">
        <f ca="1">IF(OpportunityTbl[[#This Row],[statecode]]=0,"",OpportunityTbl[[#This Row],[Estimated Close Date]])</f>
        <v>45032</v>
      </c>
      <c r="E1890" s="14">
        <v>-118</v>
      </c>
      <c r="F1890" s="14">
        <v>-78</v>
      </c>
      <c r="G1890" t="s">
        <v>7082</v>
      </c>
      <c r="H1890" t="s">
        <v>7082</v>
      </c>
      <c r="I1890">
        <v>1</v>
      </c>
      <c r="J1890">
        <v>3</v>
      </c>
      <c r="K1890" t="s">
        <v>10736</v>
      </c>
      <c r="L1890" t="s">
        <v>12238</v>
      </c>
      <c r="M1890" t="s">
        <v>22</v>
      </c>
      <c r="N1890" t="s">
        <v>469</v>
      </c>
      <c r="O1890" t="s">
        <v>29</v>
      </c>
      <c r="P1890" t="s">
        <v>470</v>
      </c>
      <c r="Q1890" s="13">
        <v>2199</v>
      </c>
      <c r="R1890" s="13">
        <v>2155.02</v>
      </c>
      <c r="S1890" s="1">
        <v>0.5</v>
      </c>
      <c r="T1890" t="s">
        <v>168</v>
      </c>
      <c r="U1890" t="s">
        <v>24</v>
      </c>
      <c r="V1890" t="b">
        <v>1</v>
      </c>
      <c r="W1890">
        <v>2</v>
      </c>
      <c r="X1890" t="s">
        <v>240</v>
      </c>
      <c r="Y1890" t="s">
        <v>4896</v>
      </c>
    </row>
    <row r="1891" spans="1:25" x14ac:dyDescent="0.4">
      <c r="A1891" t="s">
        <v>7774</v>
      </c>
      <c r="B1891" s="2">
        <f ca="1">TODAY()+OpportunityTbl[[#This Row],[CreatedOn_DaysFromToday]]</f>
        <v>44992</v>
      </c>
      <c r="C1891" s="2">
        <f ca="1">TODAY()+OpportunityTbl[[#This Row],[EstCloseDate_DaysFromToday]]</f>
        <v>45046</v>
      </c>
      <c r="D1891">
        <f ca="1">IF(OpportunityTbl[[#This Row],[statecode]]=0,"",OpportunityTbl[[#This Row],[Estimated Close Date]])</f>
        <v>45046</v>
      </c>
      <c r="E1891" s="14">
        <v>-118</v>
      </c>
      <c r="F1891" s="14">
        <v>-64</v>
      </c>
      <c r="G1891" t="s">
        <v>7082</v>
      </c>
      <c r="H1891" t="s">
        <v>7082</v>
      </c>
      <c r="I1891">
        <v>1</v>
      </c>
      <c r="J1891">
        <v>3</v>
      </c>
      <c r="K1891" t="s">
        <v>10719</v>
      </c>
      <c r="L1891" t="s">
        <v>12237</v>
      </c>
      <c r="M1891" t="s">
        <v>22</v>
      </c>
      <c r="N1891" t="s">
        <v>1710</v>
      </c>
      <c r="O1891" t="s">
        <v>29</v>
      </c>
      <c r="P1891" t="s">
        <v>1713</v>
      </c>
      <c r="Q1891" s="13">
        <v>3632</v>
      </c>
      <c r="R1891" s="13">
        <v>3450.4</v>
      </c>
      <c r="S1891" s="1">
        <v>0.5</v>
      </c>
      <c r="T1891" t="s">
        <v>168</v>
      </c>
      <c r="U1891" t="s">
        <v>24</v>
      </c>
      <c r="V1891" t="b">
        <v>1</v>
      </c>
      <c r="W1891">
        <v>5</v>
      </c>
      <c r="X1891" t="s">
        <v>240</v>
      </c>
      <c r="Y1891" t="s">
        <v>4905</v>
      </c>
    </row>
    <row r="1892" spans="1:25" x14ac:dyDescent="0.4">
      <c r="A1892" t="s">
        <v>7892</v>
      </c>
      <c r="B1892" s="2">
        <f ca="1">TODAY()+OpportunityTbl[[#This Row],[CreatedOn_DaysFromToday]]</f>
        <v>44992</v>
      </c>
      <c r="C1892" s="2">
        <f ca="1">TODAY()+OpportunityTbl[[#This Row],[EstCloseDate_DaysFromToday]]</f>
        <v>45036</v>
      </c>
      <c r="D1892">
        <f ca="1">IF(OpportunityTbl[[#This Row],[statecode]]=0,"",OpportunityTbl[[#This Row],[Estimated Close Date]])</f>
        <v>45036</v>
      </c>
      <c r="E1892" s="14">
        <v>-118</v>
      </c>
      <c r="F1892" s="14">
        <v>-74</v>
      </c>
      <c r="G1892" t="s">
        <v>7082</v>
      </c>
      <c r="H1892" t="s">
        <v>7082</v>
      </c>
      <c r="I1892">
        <v>1</v>
      </c>
      <c r="J1892">
        <v>3</v>
      </c>
      <c r="K1892" t="s">
        <v>10720</v>
      </c>
      <c r="L1892" t="s">
        <v>12236</v>
      </c>
      <c r="M1892" t="s">
        <v>22</v>
      </c>
      <c r="N1892" t="s">
        <v>469</v>
      </c>
      <c r="O1892" t="s">
        <v>29</v>
      </c>
      <c r="P1892" t="s">
        <v>470</v>
      </c>
      <c r="Q1892" s="13">
        <v>3345</v>
      </c>
      <c r="R1892" s="13">
        <v>3261.38</v>
      </c>
      <c r="S1892" s="1">
        <v>0.5</v>
      </c>
      <c r="T1892" t="s">
        <v>168</v>
      </c>
      <c r="U1892" t="s">
        <v>100</v>
      </c>
      <c r="V1892" t="b">
        <v>0</v>
      </c>
      <c r="W1892">
        <v>2.5</v>
      </c>
      <c r="X1892" t="s">
        <v>240</v>
      </c>
      <c r="Y1892" t="s">
        <v>4890</v>
      </c>
    </row>
    <row r="1893" spans="1:25" x14ac:dyDescent="0.4">
      <c r="A1893" t="s">
        <v>9061</v>
      </c>
      <c r="B1893" s="2">
        <f ca="1">TODAY()+OpportunityTbl[[#This Row],[CreatedOn_DaysFromToday]]</f>
        <v>44992</v>
      </c>
      <c r="C1893" s="2">
        <f ca="1">TODAY()+OpportunityTbl[[#This Row],[EstCloseDate_DaysFromToday]]</f>
        <v>45022</v>
      </c>
      <c r="D1893">
        <f ca="1">IF(OpportunityTbl[[#This Row],[statecode]]=0,"",OpportunityTbl[[#This Row],[Estimated Close Date]])</f>
        <v>45022</v>
      </c>
      <c r="E1893" s="14">
        <v>-118</v>
      </c>
      <c r="F1893" s="14">
        <v>-88</v>
      </c>
      <c r="G1893" t="s">
        <v>7082</v>
      </c>
      <c r="H1893" t="s">
        <v>7082</v>
      </c>
      <c r="I1893">
        <v>1</v>
      </c>
      <c r="J1893">
        <v>3</v>
      </c>
      <c r="K1893" t="s">
        <v>10765</v>
      </c>
      <c r="L1893" t="s">
        <v>12237</v>
      </c>
      <c r="M1893" t="s">
        <v>22</v>
      </c>
      <c r="N1893" t="s">
        <v>469</v>
      </c>
      <c r="O1893" t="s">
        <v>29</v>
      </c>
      <c r="P1893" t="s">
        <v>470</v>
      </c>
      <c r="Q1893" s="13">
        <v>5066</v>
      </c>
      <c r="R1893" s="13">
        <v>4888.6899999999996</v>
      </c>
      <c r="S1893" s="1">
        <v>0.5</v>
      </c>
      <c r="T1893" t="s">
        <v>168</v>
      </c>
      <c r="U1893" t="s">
        <v>100</v>
      </c>
      <c r="V1893" t="b">
        <v>1</v>
      </c>
      <c r="W1893">
        <v>3.5</v>
      </c>
      <c r="X1893" t="s">
        <v>240</v>
      </c>
      <c r="Y1893" t="s">
        <v>26</v>
      </c>
    </row>
    <row r="1894" spans="1:25" x14ac:dyDescent="0.4">
      <c r="A1894" t="s">
        <v>9062</v>
      </c>
      <c r="B1894" s="2">
        <f ca="1">TODAY()+OpportunityTbl[[#This Row],[CreatedOn_DaysFromToday]]</f>
        <v>44992</v>
      </c>
      <c r="C1894" s="2">
        <f ca="1">TODAY()+OpportunityTbl[[#This Row],[EstCloseDate_DaysFromToday]]</f>
        <v>45065</v>
      </c>
      <c r="D1894">
        <f ca="1">IF(OpportunityTbl[[#This Row],[statecode]]=0,"",OpportunityTbl[[#This Row],[Estimated Close Date]])</f>
        <v>45065</v>
      </c>
      <c r="E1894" s="14">
        <v>-118</v>
      </c>
      <c r="F1894" s="14">
        <v>-45</v>
      </c>
      <c r="G1894" t="s">
        <v>7082</v>
      </c>
      <c r="H1894" t="s">
        <v>7082</v>
      </c>
      <c r="I1894">
        <v>1</v>
      </c>
      <c r="J1894">
        <v>3</v>
      </c>
      <c r="K1894" t="s">
        <v>10630</v>
      </c>
      <c r="L1894" t="s">
        <v>12234</v>
      </c>
      <c r="M1894" t="s">
        <v>22</v>
      </c>
      <c r="N1894" t="s">
        <v>1727</v>
      </c>
      <c r="O1894" t="s">
        <v>29</v>
      </c>
      <c r="P1894" t="s">
        <v>1849</v>
      </c>
      <c r="Q1894" s="13">
        <v>2585</v>
      </c>
      <c r="R1894" s="13">
        <v>2494.5300000000002</v>
      </c>
      <c r="S1894" s="1">
        <v>0.5</v>
      </c>
      <c r="T1894" t="s">
        <v>168</v>
      </c>
      <c r="U1894" t="s">
        <v>24</v>
      </c>
      <c r="V1894" t="b">
        <v>1</v>
      </c>
      <c r="W1894">
        <v>3.5</v>
      </c>
      <c r="X1894" t="s">
        <v>240</v>
      </c>
      <c r="Y1894" t="s">
        <v>26</v>
      </c>
    </row>
    <row r="1895" spans="1:25" x14ac:dyDescent="0.4">
      <c r="A1895" t="s">
        <v>9608</v>
      </c>
      <c r="B1895" s="2">
        <f ca="1">TODAY()+OpportunityTbl[[#This Row],[CreatedOn_DaysFromToday]]</f>
        <v>44992</v>
      </c>
      <c r="C1895" s="2">
        <f ca="1">TODAY()+OpportunityTbl[[#This Row],[EstCloseDate_DaysFromToday]]</f>
        <v>45037</v>
      </c>
      <c r="D1895">
        <f ca="1">IF(OpportunityTbl[[#This Row],[statecode]]=0,"",OpportunityTbl[[#This Row],[Estimated Close Date]])</f>
        <v>45037</v>
      </c>
      <c r="E1895" s="14">
        <v>-118</v>
      </c>
      <c r="F1895" s="14">
        <v>-73</v>
      </c>
      <c r="G1895" t="s">
        <v>7082</v>
      </c>
      <c r="H1895" t="s">
        <v>7082</v>
      </c>
      <c r="I1895">
        <v>1</v>
      </c>
      <c r="J1895">
        <v>3</v>
      </c>
      <c r="K1895" t="s">
        <v>10720</v>
      </c>
      <c r="L1895" t="s">
        <v>12240</v>
      </c>
      <c r="M1895" t="s">
        <v>22</v>
      </c>
      <c r="N1895" t="s">
        <v>31</v>
      </c>
      <c r="O1895" t="s">
        <v>29</v>
      </c>
      <c r="P1895" t="s">
        <v>210</v>
      </c>
      <c r="Q1895" s="13">
        <v>5552</v>
      </c>
      <c r="R1895" s="13">
        <v>5413.2</v>
      </c>
      <c r="S1895" s="1">
        <v>0.3</v>
      </c>
      <c r="T1895" t="s">
        <v>168</v>
      </c>
      <c r="U1895" t="s">
        <v>97</v>
      </c>
      <c r="V1895" t="b">
        <v>1</v>
      </c>
      <c r="W1895">
        <v>2.5</v>
      </c>
      <c r="X1895" t="s">
        <v>157</v>
      </c>
      <c r="Y1895" t="s">
        <v>26</v>
      </c>
    </row>
    <row r="1896" spans="1:25" x14ac:dyDescent="0.4">
      <c r="A1896" t="s">
        <v>9944</v>
      </c>
      <c r="B1896" s="2">
        <f ca="1">TODAY()+OpportunityTbl[[#This Row],[CreatedOn_DaysFromToday]]</f>
        <v>44992</v>
      </c>
      <c r="C1896" s="2">
        <f ca="1">TODAY()+OpportunityTbl[[#This Row],[EstCloseDate_DaysFromToday]]</f>
        <v>45045</v>
      </c>
      <c r="D1896">
        <f ca="1">IF(OpportunityTbl[[#This Row],[statecode]]=0,"",OpportunityTbl[[#This Row],[Estimated Close Date]])</f>
        <v>45045</v>
      </c>
      <c r="E1896" s="14">
        <v>-118</v>
      </c>
      <c r="F1896" s="14">
        <v>-65</v>
      </c>
      <c r="G1896" t="s">
        <v>7082</v>
      </c>
      <c r="H1896" t="s">
        <v>7082</v>
      </c>
      <c r="I1896">
        <v>1</v>
      </c>
      <c r="J1896">
        <v>3</v>
      </c>
      <c r="K1896" t="s">
        <v>10704</v>
      </c>
      <c r="L1896" t="s">
        <v>12238</v>
      </c>
      <c r="M1896" t="s">
        <v>22</v>
      </c>
      <c r="N1896" t="s">
        <v>2121</v>
      </c>
      <c r="O1896" t="s">
        <v>29</v>
      </c>
      <c r="P1896" t="s">
        <v>4734</v>
      </c>
      <c r="Q1896" s="13">
        <v>4731</v>
      </c>
      <c r="R1896" s="13">
        <v>4589.07</v>
      </c>
      <c r="S1896" s="1">
        <v>0.9</v>
      </c>
      <c r="T1896" t="s">
        <v>4724</v>
      </c>
      <c r="U1896" t="s">
        <v>24</v>
      </c>
      <c r="V1896" t="b">
        <v>1</v>
      </c>
      <c r="W1896">
        <v>3</v>
      </c>
      <c r="X1896" t="s">
        <v>4732</v>
      </c>
      <c r="Y1896" t="s">
        <v>26</v>
      </c>
    </row>
    <row r="1897" spans="1:25" x14ac:dyDescent="0.4">
      <c r="A1897" t="s">
        <v>592</v>
      </c>
      <c r="B1897" s="2">
        <f ca="1">TODAY()+OpportunityTbl[[#This Row],[CreatedOn_DaysFromToday]]</f>
        <v>44991</v>
      </c>
      <c r="C1897" s="2">
        <f ca="1">TODAY()+OpportunityTbl[[#This Row],[EstCloseDate_DaysFromToday]]</f>
        <v>45043</v>
      </c>
      <c r="D1897">
        <f ca="1">IF(OpportunityTbl[[#This Row],[statecode]]=0,"",OpportunityTbl[[#This Row],[Estimated Close Date]])</f>
        <v>45043</v>
      </c>
      <c r="E1897" s="14">
        <v>-119</v>
      </c>
      <c r="F1897" s="14">
        <v>-67</v>
      </c>
      <c r="G1897" t="s">
        <v>27</v>
      </c>
      <c r="H1897" t="s">
        <v>28</v>
      </c>
      <c r="I1897">
        <v>2</v>
      </c>
      <c r="J1897">
        <v>4</v>
      </c>
      <c r="K1897" t="s">
        <v>10704</v>
      </c>
      <c r="L1897" t="s">
        <v>12234</v>
      </c>
      <c r="M1897" t="s">
        <v>22</v>
      </c>
      <c r="N1897" t="s">
        <v>480</v>
      </c>
      <c r="O1897" t="s">
        <v>29</v>
      </c>
      <c r="P1897" t="s">
        <v>527</v>
      </c>
      <c r="Q1897" s="13">
        <v>2180</v>
      </c>
      <c r="S1897" s="1">
        <v>0.3</v>
      </c>
      <c r="T1897" t="s">
        <v>168</v>
      </c>
      <c r="U1897" t="s">
        <v>24</v>
      </c>
      <c r="V1897" t="b">
        <v>1</v>
      </c>
      <c r="W1897">
        <v>2.5</v>
      </c>
      <c r="X1897" t="s">
        <v>157</v>
      </c>
      <c r="Y1897" t="s">
        <v>26</v>
      </c>
    </row>
    <row r="1898" spans="1:25" x14ac:dyDescent="0.4">
      <c r="A1898" t="s">
        <v>1744</v>
      </c>
      <c r="B1898" s="2">
        <f ca="1">TODAY()+OpportunityTbl[[#This Row],[CreatedOn_DaysFromToday]]</f>
        <v>44991</v>
      </c>
      <c r="C1898" s="2">
        <f ca="1">TODAY()+OpportunityTbl[[#This Row],[EstCloseDate_DaysFromToday]]</f>
        <v>45042</v>
      </c>
      <c r="D1898">
        <f ca="1">IF(OpportunityTbl[[#This Row],[statecode]]=0,"",OpportunityTbl[[#This Row],[Estimated Close Date]])</f>
        <v>45042</v>
      </c>
      <c r="E1898" s="14">
        <v>-119</v>
      </c>
      <c r="F1898" s="14">
        <v>-68</v>
      </c>
      <c r="G1898" t="s">
        <v>27</v>
      </c>
      <c r="H1898" t="s">
        <v>28</v>
      </c>
      <c r="I1898">
        <v>2</v>
      </c>
      <c r="J1898">
        <v>4</v>
      </c>
      <c r="K1898" t="s">
        <v>10677</v>
      </c>
      <c r="L1898" t="s">
        <v>12237</v>
      </c>
      <c r="M1898" t="s">
        <v>22</v>
      </c>
      <c r="N1898" t="s">
        <v>513</v>
      </c>
      <c r="O1898" t="s">
        <v>29</v>
      </c>
      <c r="P1898" t="s">
        <v>514</v>
      </c>
      <c r="Q1898" s="13">
        <v>2731</v>
      </c>
      <c r="S1898" s="1">
        <v>0.3</v>
      </c>
      <c r="T1898" t="s">
        <v>168</v>
      </c>
      <c r="U1898" t="s">
        <v>24</v>
      </c>
      <c r="V1898" t="b">
        <v>1</v>
      </c>
      <c r="W1898">
        <v>3.5</v>
      </c>
      <c r="X1898" t="s">
        <v>157</v>
      </c>
      <c r="Y1898" t="s">
        <v>26</v>
      </c>
    </row>
    <row r="1899" spans="1:25" x14ac:dyDescent="0.4">
      <c r="A1899" t="s">
        <v>2086</v>
      </c>
      <c r="B1899" s="2">
        <f ca="1">TODAY()+OpportunityTbl[[#This Row],[CreatedOn_DaysFromToday]]</f>
        <v>44991</v>
      </c>
      <c r="C1899" s="2">
        <f ca="1">TODAY()+OpportunityTbl[[#This Row],[EstCloseDate_DaysFromToday]]</f>
        <v>45075</v>
      </c>
      <c r="D1899">
        <f ca="1">IF(OpportunityTbl[[#This Row],[statecode]]=0,"",OpportunityTbl[[#This Row],[Estimated Close Date]])</f>
        <v>45075</v>
      </c>
      <c r="E1899" s="14">
        <v>-119</v>
      </c>
      <c r="F1899" s="14">
        <v>-35</v>
      </c>
      <c r="G1899" t="s">
        <v>27</v>
      </c>
      <c r="H1899" t="s">
        <v>28</v>
      </c>
      <c r="I1899">
        <v>2</v>
      </c>
      <c r="J1899">
        <v>4</v>
      </c>
      <c r="K1899" t="s">
        <v>10574</v>
      </c>
      <c r="L1899" t="s">
        <v>12237</v>
      </c>
      <c r="M1899" t="s">
        <v>22</v>
      </c>
      <c r="N1899" t="s">
        <v>1617</v>
      </c>
      <c r="O1899" t="s">
        <v>29</v>
      </c>
      <c r="P1899" t="s">
        <v>1618</v>
      </c>
      <c r="Q1899" s="13">
        <v>4415</v>
      </c>
      <c r="S1899" s="1">
        <v>0.3</v>
      </c>
      <c r="T1899" t="s">
        <v>168</v>
      </c>
      <c r="U1899" t="s">
        <v>24</v>
      </c>
      <c r="V1899" t="b">
        <v>0</v>
      </c>
      <c r="W1899">
        <v>4.5</v>
      </c>
      <c r="X1899" t="s">
        <v>157</v>
      </c>
      <c r="Y1899" t="s">
        <v>26</v>
      </c>
    </row>
    <row r="1900" spans="1:25" x14ac:dyDescent="0.4">
      <c r="A1900" t="s">
        <v>2256</v>
      </c>
      <c r="B1900" s="2">
        <f ca="1">TODAY()+OpportunityTbl[[#This Row],[CreatedOn_DaysFromToday]]</f>
        <v>44991</v>
      </c>
      <c r="C1900" s="2">
        <f ca="1">TODAY()+OpportunityTbl[[#This Row],[EstCloseDate_DaysFromToday]]</f>
        <v>45038</v>
      </c>
      <c r="D1900">
        <f ca="1">IF(OpportunityTbl[[#This Row],[statecode]]=0,"",OpportunityTbl[[#This Row],[Estimated Close Date]])</f>
        <v>45038</v>
      </c>
      <c r="E1900" s="14">
        <v>-119</v>
      </c>
      <c r="F1900" s="14">
        <v>-72</v>
      </c>
      <c r="G1900" t="s">
        <v>27</v>
      </c>
      <c r="H1900" t="s">
        <v>28</v>
      </c>
      <c r="I1900">
        <v>2</v>
      </c>
      <c r="J1900">
        <v>4</v>
      </c>
      <c r="K1900" t="s">
        <v>10686</v>
      </c>
      <c r="L1900" t="s">
        <v>12237</v>
      </c>
      <c r="M1900" t="s">
        <v>22</v>
      </c>
      <c r="N1900" t="s">
        <v>1710</v>
      </c>
      <c r="O1900" t="s">
        <v>29</v>
      </c>
      <c r="P1900" t="s">
        <v>1711</v>
      </c>
      <c r="Q1900" s="13">
        <v>4681</v>
      </c>
      <c r="S1900" s="1">
        <v>0.3</v>
      </c>
      <c r="T1900" t="s">
        <v>168</v>
      </c>
      <c r="U1900" t="s">
        <v>97</v>
      </c>
      <c r="V1900" t="b">
        <v>1</v>
      </c>
      <c r="W1900">
        <v>5</v>
      </c>
      <c r="X1900" t="s">
        <v>157</v>
      </c>
      <c r="Y1900" t="s">
        <v>26</v>
      </c>
    </row>
    <row r="1901" spans="1:25" x14ac:dyDescent="0.4">
      <c r="A1901" t="s">
        <v>3137</v>
      </c>
      <c r="B1901" s="2">
        <f ca="1">TODAY()+OpportunityTbl[[#This Row],[CreatedOn_DaysFromToday]]</f>
        <v>44991</v>
      </c>
      <c r="C1901" s="2">
        <f ca="1">TODAY()+OpportunityTbl[[#This Row],[EstCloseDate_DaysFromToday]]</f>
        <v>45048</v>
      </c>
      <c r="D1901">
        <f ca="1">IF(OpportunityTbl[[#This Row],[statecode]]=0,"",OpportunityTbl[[#This Row],[Estimated Close Date]])</f>
        <v>45048</v>
      </c>
      <c r="E1901" s="14">
        <v>-119</v>
      </c>
      <c r="F1901" s="14">
        <v>-62</v>
      </c>
      <c r="G1901" t="s">
        <v>27</v>
      </c>
      <c r="H1901" t="s">
        <v>28</v>
      </c>
      <c r="I1901">
        <v>2</v>
      </c>
      <c r="J1901">
        <v>4</v>
      </c>
      <c r="K1901" t="s">
        <v>10683</v>
      </c>
      <c r="L1901" t="s">
        <v>12239</v>
      </c>
      <c r="M1901" t="s">
        <v>22</v>
      </c>
      <c r="N1901" t="s">
        <v>1710</v>
      </c>
      <c r="O1901" t="s">
        <v>29</v>
      </c>
      <c r="P1901" t="s">
        <v>2177</v>
      </c>
      <c r="Q1901" s="13">
        <v>7231</v>
      </c>
      <c r="S1901" s="1">
        <v>0.1</v>
      </c>
      <c r="T1901" t="s">
        <v>23</v>
      </c>
      <c r="U1901" t="s">
        <v>24</v>
      </c>
      <c r="V1901" t="b">
        <v>0</v>
      </c>
      <c r="W1901">
        <v>3.5</v>
      </c>
      <c r="X1901" t="s">
        <v>25</v>
      </c>
      <c r="Y1901" t="s">
        <v>26</v>
      </c>
    </row>
    <row r="1902" spans="1:25" x14ac:dyDescent="0.4">
      <c r="A1902" t="s">
        <v>3579</v>
      </c>
      <c r="B1902" s="2">
        <f ca="1">TODAY()+OpportunityTbl[[#This Row],[CreatedOn_DaysFromToday]]</f>
        <v>44991</v>
      </c>
      <c r="C1902" s="2">
        <f ca="1">TODAY()+OpportunityTbl[[#This Row],[EstCloseDate_DaysFromToday]]</f>
        <v>45030</v>
      </c>
      <c r="D1902">
        <f ca="1">IF(OpportunityTbl[[#This Row],[statecode]]=0,"",OpportunityTbl[[#This Row],[Estimated Close Date]])</f>
        <v>45030</v>
      </c>
      <c r="E1902" s="14">
        <v>-119</v>
      </c>
      <c r="F1902" s="14">
        <v>-80</v>
      </c>
      <c r="G1902" t="s">
        <v>27</v>
      </c>
      <c r="H1902" t="s">
        <v>28</v>
      </c>
      <c r="I1902">
        <v>2</v>
      </c>
      <c r="J1902">
        <v>4</v>
      </c>
      <c r="K1902" t="s">
        <v>10766</v>
      </c>
      <c r="L1902" t="s">
        <v>12239</v>
      </c>
      <c r="M1902" t="s">
        <v>22</v>
      </c>
      <c r="N1902" t="s">
        <v>31</v>
      </c>
      <c r="O1902" t="s">
        <v>29</v>
      </c>
      <c r="P1902" t="s">
        <v>32</v>
      </c>
      <c r="Q1902" s="13">
        <v>9261</v>
      </c>
      <c r="S1902" s="1">
        <v>0.1</v>
      </c>
      <c r="T1902" t="s">
        <v>23</v>
      </c>
      <c r="U1902" t="s">
        <v>24</v>
      </c>
      <c r="V1902" t="b">
        <v>1</v>
      </c>
      <c r="W1902">
        <v>2</v>
      </c>
      <c r="X1902" t="s">
        <v>25</v>
      </c>
      <c r="Y1902" t="s">
        <v>26</v>
      </c>
    </row>
    <row r="1903" spans="1:25" x14ac:dyDescent="0.4">
      <c r="A1903" t="s">
        <v>6721</v>
      </c>
      <c r="B1903" s="2">
        <f ca="1">TODAY()+OpportunityTbl[[#This Row],[CreatedOn_DaysFromToday]]</f>
        <v>44991</v>
      </c>
      <c r="C1903" s="2">
        <f ca="1">TODAY()+OpportunityTbl[[#This Row],[EstCloseDate_DaysFromToday]]</f>
        <v>45059</v>
      </c>
      <c r="D1903">
        <f ca="1">IF(OpportunityTbl[[#This Row],[statecode]]=0,"",OpportunityTbl[[#This Row],[Estimated Close Date]])</f>
        <v>45059</v>
      </c>
      <c r="E1903" s="14">
        <v>-119</v>
      </c>
      <c r="F1903" s="14">
        <v>-51</v>
      </c>
      <c r="G1903" t="s">
        <v>27</v>
      </c>
      <c r="H1903" t="s">
        <v>28</v>
      </c>
      <c r="I1903">
        <v>2</v>
      </c>
      <c r="J1903">
        <v>4</v>
      </c>
      <c r="K1903" t="s">
        <v>10692</v>
      </c>
      <c r="L1903" t="s">
        <v>12234</v>
      </c>
      <c r="M1903" t="s">
        <v>22</v>
      </c>
      <c r="N1903" t="s">
        <v>513</v>
      </c>
      <c r="O1903" t="s">
        <v>29</v>
      </c>
      <c r="P1903" t="s">
        <v>525</v>
      </c>
      <c r="Q1903" s="13">
        <v>2572</v>
      </c>
      <c r="S1903" s="1">
        <v>0.5</v>
      </c>
      <c r="T1903" t="s">
        <v>168</v>
      </c>
      <c r="U1903" t="s">
        <v>24</v>
      </c>
      <c r="V1903" t="b">
        <v>0</v>
      </c>
      <c r="W1903">
        <v>2.5</v>
      </c>
      <c r="X1903" t="s">
        <v>240</v>
      </c>
      <c r="Y1903" t="s">
        <v>4905</v>
      </c>
    </row>
    <row r="1904" spans="1:25" x14ac:dyDescent="0.4">
      <c r="A1904" t="s">
        <v>7339</v>
      </c>
      <c r="B1904" s="2">
        <f ca="1">TODAY()+OpportunityTbl[[#This Row],[CreatedOn_DaysFromToday]]</f>
        <v>44991</v>
      </c>
      <c r="C1904" s="2">
        <f ca="1">TODAY()+OpportunityTbl[[#This Row],[EstCloseDate_DaysFromToday]]</f>
        <v>45050</v>
      </c>
      <c r="D1904">
        <f ca="1">IF(OpportunityTbl[[#This Row],[statecode]]=0,"",OpportunityTbl[[#This Row],[Estimated Close Date]])</f>
        <v>45050</v>
      </c>
      <c r="E1904" s="14">
        <v>-119</v>
      </c>
      <c r="F1904" s="14">
        <v>-60</v>
      </c>
      <c r="G1904" t="s">
        <v>7082</v>
      </c>
      <c r="H1904" t="s">
        <v>7082</v>
      </c>
      <c r="I1904">
        <v>1</v>
      </c>
      <c r="J1904">
        <v>3</v>
      </c>
      <c r="K1904" t="s">
        <v>10682</v>
      </c>
      <c r="L1904" t="s">
        <v>12237</v>
      </c>
      <c r="M1904" t="s">
        <v>22</v>
      </c>
      <c r="N1904" t="s">
        <v>563</v>
      </c>
      <c r="O1904" t="s">
        <v>29</v>
      </c>
      <c r="P1904" t="s">
        <v>564</v>
      </c>
      <c r="Q1904" s="13">
        <v>4562</v>
      </c>
      <c r="R1904" s="13">
        <v>4402.33</v>
      </c>
      <c r="S1904" s="1">
        <v>0.3</v>
      </c>
      <c r="T1904" t="s">
        <v>168</v>
      </c>
      <c r="U1904" t="s">
        <v>97</v>
      </c>
      <c r="V1904" t="b">
        <v>1</v>
      </c>
      <c r="W1904">
        <v>3.5</v>
      </c>
      <c r="X1904" t="s">
        <v>157</v>
      </c>
      <c r="Y1904" t="s">
        <v>4890</v>
      </c>
    </row>
    <row r="1905" spans="1:25" x14ac:dyDescent="0.4">
      <c r="A1905" t="s">
        <v>8475</v>
      </c>
      <c r="B1905" s="2">
        <f ca="1">TODAY()+OpportunityTbl[[#This Row],[CreatedOn_DaysFromToday]]</f>
        <v>44991</v>
      </c>
      <c r="C1905" s="2">
        <f ca="1">TODAY()+OpportunityTbl[[#This Row],[EstCloseDate_DaysFromToday]]</f>
        <v>45044</v>
      </c>
      <c r="D1905">
        <f ca="1">IF(OpportunityTbl[[#This Row],[statecode]]=0,"",OpportunityTbl[[#This Row],[Estimated Close Date]])</f>
        <v>45044</v>
      </c>
      <c r="E1905" s="14">
        <v>-119</v>
      </c>
      <c r="F1905" s="14">
        <v>-66</v>
      </c>
      <c r="G1905" t="s">
        <v>7082</v>
      </c>
      <c r="H1905" t="s">
        <v>7082</v>
      </c>
      <c r="I1905">
        <v>1</v>
      </c>
      <c r="J1905">
        <v>3</v>
      </c>
      <c r="K1905" t="s">
        <v>10767</v>
      </c>
      <c r="L1905" t="s">
        <v>12237</v>
      </c>
      <c r="M1905" t="s">
        <v>22</v>
      </c>
      <c r="N1905" t="s">
        <v>2121</v>
      </c>
      <c r="O1905" t="s">
        <v>29</v>
      </c>
      <c r="P1905" t="s">
        <v>4734</v>
      </c>
      <c r="Q1905" s="13">
        <v>5819</v>
      </c>
      <c r="R1905" s="13">
        <v>5528.05</v>
      </c>
      <c r="S1905" s="1">
        <v>0.9</v>
      </c>
      <c r="T1905" t="s">
        <v>4724</v>
      </c>
      <c r="U1905" t="s">
        <v>100</v>
      </c>
      <c r="V1905" t="b">
        <v>1</v>
      </c>
      <c r="W1905">
        <v>5</v>
      </c>
      <c r="X1905" t="s">
        <v>4732</v>
      </c>
      <c r="Y1905" t="s">
        <v>4914</v>
      </c>
    </row>
    <row r="1906" spans="1:25" x14ac:dyDescent="0.4">
      <c r="A1906" t="s">
        <v>8737</v>
      </c>
      <c r="B1906" s="2">
        <f ca="1">TODAY()+OpportunityTbl[[#This Row],[CreatedOn_DaysFromToday]]</f>
        <v>44991</v>
      </c>
      <c r="C1906" s="2">
        <f ca="1">TODAY()+OpportunityTbl[[#This Row],[EstCloseDate_DaysFromToday]]</f>
        <v>45031</v>
      </c>
      <c r="D1906">
        <f ca="1">IF(OpportunityTbl[[#This Row],[statecode]]=0,"",OpportunityTbl[[#This Row],[Estimated Close Date]])</f>
        <v>45031</v>
      </c>
      <c r="E1906" s="14">
        <v>-119</v>
      </c>
      <c r="F1906" s="14">
        <v>-79</v>
      </c>
      <c r="G1906" t="s">
        <v>7082</v>
      </c>
      <c r="H1906" t="s">
        <v>7082</v>
      </c>
      <c r="I1906">
        <v>1</v>
      </c>
      <c r="J1906">
        <v>3</v>
      </c>
      <c r="K1906" t="s">
        <v>10768</v>
      </c>
      <c r="L1906" t="s">
        <v>12239</v>
      </c>
      <c r="M1906" t="s">
        <v>22</v>
      </c>
      <c r="N1906" t="s">
        <v>469</v>
      </c>
      <c r="O1906" t="s">
        <v>29</v>
      </c>
      <c r="P1906" t="s">
        <v>470</v>
      </c>
      <c r="Q1906" s="13">
        <v>9608</v>
      </c>
      <c r="R1906" s="13">
        <v>9415.84</v>
      </c>
      <c r="S1906" s="1">
        <v>0.3</v>
      </c>
      <c r="T1906" t="s">
        <v>168</v>
      </c>
      <c r="U1906" t="s">
        <v>24</v>
      </c>
      <c r="V1906" t="b">
        <v>1</v>
      </c>
      <c r="W1906">
        <v>2</v>
      </c>
      <c r="X1906" t="s">
        <v>157</v>
      </c>
      <c r="Y1906" t="s">
        <v>26</v>
      </c>
    </row>
    <row r="1907" spans="1:25" x14ac:dyDescent="0.4">
      <c r="A1907" t="s">
        <v>8995</v>
      </c>
      <c r="B1907" s="2">
        <f ca="1">TODAY()+OpportunityTbl[[#This Row],[CreatedOn_DaysFromToday]]</f>
        <v>44991</v>
      </c>
      <c r="C1907" s="2">
        <f ca="1">TODAY()+OpportunityTbl[[#This Row],[EstCloseDate_DaysFromToday]]</f>
        <v>45035</v>
      </c>
      <c r="D1907">
        <f ca="1">IF(OpportunityTbl[[#This Row],[statecode]]=0,"",OpportunityTbl[[#This Row],[Estimated Close Date]])</f>
        <v>45035</v>
      </c>
      <c r="E1907" s="14">
        <v>-119</v>
      </c>
      <c r="F1907" s="14">
        <v>-75</v>
      </c>
      <c r="G1907" t="s">
        <v>7082</v>
      </c>
      <c r="H1907" t="s">
        <v>7082</v>
      </c>
      <c r="I1907">
        <v>1</v>
      </c>
      <c r="J1907">
        <v>3</v>
      </c>
      <c r="K1907" t="s">
        <v>10743</v>
      </c>
      <c r="L1907" t="s">
        <v>12238</v>
      </c>
      <c r="M1907" t="s">
        <v>22</v>
      </c>
      <c r="N1907" t="s">
        <v>31</v>
      </c>
      <c r="O1907" t="s">
        <v>29</v>
      </c>
      <c r="P1907" t="s">
        <v>210</v>
      </c>
      <c r="Q1907" s="13">
        <v>4104</v>
      </c>
      <c r="R1907" s="13">
        <v>4021.92</v>
      </c>
      <c r="S1907" s="1">
        <v>0.5</v>
      </c>
      <c r="T1907" t="s">
        <v>168</v>
      </c>
      <c r="U1907" t="s">
        <v>24</v>
      </c>
      <c r="V1907" t="b">
        <v>1</v>
      </c>
      <c r="W1907">
        <v>2</v>
      </c>
      <c r="X1907" t="s">
        <v>240</v>
      </c>
      <c r="Y1907" t="s">
        <v>26</v>
      </c>
    </row>
    <row r="1908" spans="1:25" x14ac:dyDescent="0.4">
      <c r="A1908" t="s">
        <v>9063</v>
      </c>
      <c r="B1908" s="2">
        <f ca="1">TODAY()+OpportunityTbl[[#This Row],[CreatedOn_DaysFromToday]]</f>
        <v>44991</v>
      </c>
      <c r="C1908" s="2">
        <f ca="1">TODAY()+OpportunityTbl[[#This Row],[EstCloseDate_DaysFromToday]]</f>
        <v>45031</v>
      </c>
      <c r="D1908">
        <f ca="1">IF(OpportunityTbl[[#This Row],[statecode]]=0,"",OpportunityTbl[[#This Row],[Estimated Close Date]])</f>
        <v>45031</v>
      </c>
      <c r="E1908" s="14">
        <v>-119</v>
      </c>
      <c r="F1908" s="14">
        <v>-79</v>
      </c>
      <c r="G1908" t="s">
        <v>7082</v>
      </c>
      <c r="H1908" t="s">
        <v>7082</v>
      </c>
      <c r="I1908">
        <v>1</v>
      </c>
      <c r="J1908">
        <v>3</v>
      </c>
      <c r="K1908" t="s">
        <v>10740</v>
      </c>
      <c r="L1908" t="s">
        <v>12235</v>
      </c>
      <c r="M1908" t="s">
        <v>22</v>
      </c>
      <c r="N1908" t="s">
        <v>1762</v>
      </c>
      <c r="O1908" t="s">
        <v>29</v>
      </c>
      <c r="P1908" t="s">
        <v>2161</v>
      </c>
      <c r="Q1908" s="13">
        <v>14956</v>
      </c>
      <c r="R1908" s="13">
        <v>14432.54</v>
      </c>
      <c r="S1908" s="1">
        <v>0.5</v>
      </c>
      <c r="T1908" t="s">
        <v>168</v>
      </c>
      <c r="U1908" t="s">
        <v>100</v>
      </c>
      <c r="V1908" t="b">
        <v>1</v>
      </c>
      <c r="W1908">
        <v>3.5</v>
      </c>
      <c r="X1908" t="s">
        <v>240</v>
      </c>
      <c r="Y1908" t="s">
        <v>26</v>
      </c>
    </row>
    <row r="1909" spans="1:25" x14ac:dyDescent="0.4">
      <c r="A1909" t="s">
        <v>9181</v>
      </c>
      <c r="B1909" s="2">
        <f ca="1">TODAY()+OpportunityTbl[[#This Row],[CreatedOn_DaysFromToday]]</f>
        <v>44991</v>
      </c>
      <c r="C1909" s="2">
        <f ca="1">TODAY()+OpportunityTbl[[#This Row],[EstCloseDate_DaysFromToday]]</f>
        <v>45040</v>
      </c>
      <c r="D1909">
        <f ca="1">IF(OpportunityTbl[[#This Row],[statecode]]=0,"",OpportunityTbl[[#This Row],[Estimated Close Date]])</f>
        <v>45040</v>
      </c>
      <c r="E1909" s="14">
        <v>-119</v>
      </c>
      <c r="F1909" s="14">
        <v>-70</v>
      </c>
      <c r="G1909" t="s">
        <v>7082</v>
      </c>
      <c r="H1909" t="s">
        <v>7082</v>
      </c>
      <c r="I1909">
        <v>1</v>
      </c>
      <c r="J1909">
        <v>3</v>
      </c>
      <c r="K1909" t="s">
        <v>10695</v>
      </c>
      <c r="L1909" t="s">
        <v>12235</v>
      </c>
      <c r="M1909" t="s">
        <v>22</v>
      </c>
      <c r="N1909" t="s">
        <v>2121</v>
      </c>
      <c r="O1909" t="s">
        <v>29</v>
      </c>
      <c r="P1909" t="s">
        <v>2167</v>
      </c>
      <c r="Q1909" s="13">
        <v>12654</v>
      </c>
      <c r="R1909" s="13">
        <v>12147.84</v>
      </c>
      <c r="S1909" s="1">
        <v>0.5</v>
      </c>
      <c r="T1909" t="s">
        <v>168</v>
      </c>
      <c r="U1909" t="s">
        <v>24</v>
      </c>
      <c r="V1909" t="b">
        <v>1</v>
      </c>
      <c r="W1909">
        <v>4</v>
      </c>
      <c r="X1909" t="s">
        <v>240</v>
      </c>
      <c r="Y1909" t="s">
        <v>26</v>
      </c>
    </row>
    <row r="1910" spans="1:25" x14ac:dyDescent="0.4">
      <c r="A1910" t="s">
        <v>9609</v>
      </c>
      <c r="B1910" s="2">
        <f ca="1">TODAY()+OpportunityTbl[[#This Row],[CreatedOn_DaysFromToday]]</f>
        <v>44991</v>
      </c>
      <c r="C1910" s="2">
        <f ca="1">TODAY()+OpportunityTbl[[#This Row],[EstCloseDate_DaysFromToday]]</f>
        <v>45036</v>
      </c>
      <c r="D1910">
        <f ca="1">IF(OpportunityTbl[[#This Row],[statecode]]=0,"",OpportunityTbl[[#This Row],[Estimated Close Date]])</f>
        <v>45036</v>
      </c>
      <c r="E1910" s="14">
        <v>-119</v>
      </c>
      <c r="F1910" s="14">
        <v>-74</v>
      </c>
      <c r="G1910" t="s">
        <v>7082</v>
      </c>
      <c r="H1910" t="s">
        <v>7082</v>
      </c>
      <c r="I1910">
        <v>1</v>
      </c>
      <c r="J1910">
        <v>3</v>
      </c>
      <c r="K1910" t="s">
        <v>10715</v>
      </c>
      <c r="L1910" t="s">
        <v>12235</v>
      </c>
      <c r="M1910" t="s">
        <v>22</v>
      </c>
      <c r="N1910" t="s">
        <v>31</v>
      </c>
      <c r="O1910" t="s">
        <v>29</v>
      </c>
      <c r="P1910" t="s">
        <v>210</v>
      </c>
      <c r="Q1910" s="13">
        <v>16885</v>
      </c>
      <c r="R1910" s="13">
        <v>16462.88</v>
      </c>
      <c r="S1910" s="1">
        <v>0.3</v>
      </c>
      <c r="T1910" t="s">
        <v>168</v>
      </c>
      <c r="U1910" t="s">
        <v>24</v>
      </c>
      <c r="V1910" t="b">
        <v>1</v>
      </c>
      <c r="W1910">
        <v>2.5</v>
      </c>
      <c r="X1910" t="s">
        <v>157</v>
      </c>
      <c r="Y1910" t="s">
        <v>26</v>
      </c>
    </row>
    <row r="1911" spans="1:25" x14ac:dyDescent="0.4">
      <c r="A1911" t="s">
        <v>9745</v>
      </c>
      <c r="B1911" s="2">
        <f ca="1">TODAY()+OpportunityTbl[[#This Row],[CreatedOn_DaysFromToday]]</f>
        <v>44991</v>
      </c>
      <c r="C1911" s="2">
        <f ca="1">TODAY()+OpportunityTbl[[#This Row],[EstCloseDate_DaysFromToday]]</f>
        <v>45045</v>
      </c>
      <c r="D1911">
        <f ca="1">IF(OpportunityTbl[[#This Row],[statecode]]=0,"",OpportunityTbl[[#This Row],[Estimated Close Date]])</f>
        <v>45045</v>
      </c>
      <c r="E1911" s="14">
        <v>-119</v>
      </c>
      <c r="F1911" s="14">
        <v>-65</v>
      </c>
      <c r="G1911" t="s">
        <v>7082</v>
      </c>
      <c r="H1911" t="s">
        <v>7082</v>
      </c>
      <c r="I1911">
        <v>1</v>
      </c>
      <c r="J1911">
        <v>3</v>
      </c>
      <c r="K1911" t="s">
        <v>10690</v>
      </c>
      <c r="L1911" t="s">
        <v>12234</v>
      </c>
      <c r="M1911" t="s">
        <v>22</v>
      </c>
      <c r="N1911" t="s">
        <v>2121</v>
      </c>
      <c r="O1911" t="s">
        <v>29</v>
      </c>
      <c r="P1911" t="s">
        <v>4734</v>
      </c>
      <c r="Q1911" s="13">
        <v>2800</v>
      </c>
      <c r="R1911" s="13">
        <v>2688</v>
      </c>
      <c r="S1911" s="1">
        <v>0.9</v>
      </c>
      <c r="T1911" t="s">
        <v>4724</v>
      </c>
      <c r="U1911" t="s">
        <v>100</v>
      </c>
      <c r="V1911" t="b">
        <v>0</v>
      </c>
      <c r="W1911">
        <v>4</v>
      </c>
      <c r="X1911" t="s">
        <v>4732</v>
      </c>
      <c r="Y1911" t="s">
        <v>26</v>
      </c>
    </row>
    <row r="1912" spans="1:25" x14ac:dyDescent="0.4">
      <c r="A1912" t="s">
        <v>9945</v>
      </c>
      <c r="B1912" s="2">
        <f ca="1">TODAY()+OpportunityTbl[[#This Row],[CreatedOn_DaysFromToday]]</f>
        <v>44991</v>
      </c>
      <c r="C1912" s="2">
        <f ca="1">TODAY()+OpportunityTbl[[#This Row],[EstCloseDate_DaysFromToday]]</f>
        <v>45058</v>
      </c>
      <c r="D1912">
        <f ca="1">IF(OpportunityTbl[[#This Row],[statecode]]=0,"",OpportunityTbl[[#This Row],[Estimated Close Date]])</f>
        <v>45058</v>
      </c>
      <c r="E1912" s="14">
        <v>-119</v>
      </c>
      <c r="F1912" s="14">
        <v>-52</v>
      </c>
      <c r="G1912" t="s">
        <v>7082</v>
      </c>
      <c r="H1912" t="s">
        <v>7082</v>
      </c>
      <c r="I1912">
        <v>1</v>
      </c>
      <c r="J1912">
        <v>3</v>
      </c>
      <c r="K1912" t="s">
        <v>10677</v>
      </c>
      <c r="L1912" t="s">
        <v>12239</v>
      </c>
      <c r="M1912" t="s">
        <v>22</v>
      </c>
      <c r="N1912" t="s">
        <v>2121</v>
      </c>
      <c r="O1912" t="s">
        <v>29</v>
      </c>
      <c r="P1912" t="s">
        <v>4734</v>
      </c>
      <c r="Q1912" s="13">
        <v>7916</v>
      </c>
      <c r="R1912" s="13">
        <v>7678.52</v>
      </c>
      <c r="S1912" s="1">
        <v>0.9</v>
      </c>
      <c r="T1912" t="s">
        <v>4724</v>
      </c>
      <c r="U1912" t="s">
        <v>24</v>
      </c>
      <c r="V1912" t="b">
        <v>0</v>
      </c>
      <c r="W1912">
        <v>3</v>
      </c>
      <c r="X1912" t="s">
        <v>4732</v>
      </c>
      <c r="Y1912" t="s">
        <v>26</v>
      </c>
    </row>
    <row r="1913" spans="1:25" x14ac:dyDescent="0.4">
      <c r="A1913" t="s">
        <v>98</v>
      </c>
      <c r="B1913" s="2">
        <f ca="1">TODAY()+OpportunityTbl[[#This Row],[CreatedOn_DaysFromToday]]</f>
        <v>44990</v>
      </c>
      <c r="C1913" s="2">
        <f ca="1">TODAY()+OpportunityTbl[[#This Row],[EstCloseDate_DaysFromToday]]</f>
        <v>45031</v>
      </c>
      <c r="D1913">
        <f ca="1">IF(OpportunityTbl[[#This Row],[statecode]]=0,"",OpportunityTbl[[#This Row],[Estimated Close Date]])</f>
        <v>45031</v>
      </c>
      <c r="E1913" s="14">
        <v>-120</v>
      </c>
      <c r="F1913" s="14">
        <v>-79</v>
      </c>
      <c r="G1913" t="s">
        <v>27</v>
      </c>
      <c r="H1913" t="s">
        <v>28</v>
      </c>
      <c r="I1913">
        <v>2</v>
      </c>
      <c r="J1913">
        <v>4</v>
      </c>
      <c r="K1913" t="s">
        <v>10769</v>
      </c>
      <c r="L1913" t="s">
        <v>12235</v>
      </c>
      <c r="M1913" t="s">
        <v>22</v>
      </c>
      <c r="N1913" t="s">
        <v>31</v>
      </c>
      <c r="O1913" t="s">
        <v>29</v>
      </c>
      <c r="P1913" t="s">
        <v>32</v>
      </c>
      <c r="Q1913" s="13">
        <v>15009</v>
      </c>
      <c r="S1913" s="1">
        <v>0.1</v>
      </c>
      <c r="T1913" t="s">
        <v>23</v>
      </c>
      <c r="U1913" t="s">
        <v>97</v>
      </c>
      <c r="V1913" t="b">
        <v>1</v>
      </c>
      <c r="W1913">
        <v>2.5</v>
      </c>
      <c r="X1913" t="s">
        <v>25</v>
      </c>
      <c r="Y1913" t="s">
        <v>26</v>
      </c>
    </row>
    <row r="1914" spans="1:25" x14ac:dyDescent="0.4">
      <c r="A1914" t="s">
        <v>181</v>
      </c>
      <c r="B1914" s="2">
        <f ca="1">TODAY()+OpportunityTbl[[#This Row],[CreatedOn_DaysFromToday]]</f>
        <v>44990</v>
      </c>
      <c r="C1914" s="2">
        <f ca="1">TODAY()+OpportunityTbl[[#This Row],[EstCloseDate_DaysFromToday]]</f>
        <v>45017</v>
      </c>
      <c r="D1914">
        <f ca="1">IF(OpportunityTbl[[#This Row],[statecode]]=0,"",OpportunityTbl[[#This Row],[Estimated Close Date]])</f>
        <v>45017</v>
      </c>
      <c r="E1914" s="14">
        <v>-120</v>
      </c>
      <c r="F1914" s="14">
        <v>-93</v>
      </c>
      <c r="G1914" t="s">
        <v>27</v>
      </c>
      <c r="H1914" t="s">
        <v>28</v>
      </c>
      <c r="I1914">
        <v>2</v>
      </c>
      <c r="J1914">
        <v>4</v>
      </c>
      <c r="K1914" t="s">
        <v>10740</v>
      </c>
      <c r="L1914" t="s">
        <v>12234</v>
      </c>
      <c r="M1914" t="s">
        <v>22</v>
      </c>
      <c r="N1914" t="s">
        <v>31</v>
      </c>
      <c r="O1914" t="s">
        <v>29</v>
      </c>
      <c r="P1914" t="s">
        <v>32</v>
      </c>
      <c r="Q1914" s="13">
        <v>2551</v>
      </c>
      <c r="S1914" s="1">
        <v>0.3</v>
      </c>
      <c r="T1914" t="s">
        <v>168</v>
      </c>
      <c r="U1914" t="s">
        <v>100</v>
      </c>
      <c r="V1914" t="b">
        <v>1</v>
      </c>
      <c r="W1914">
        <v>2.5</v>
      </c>
      <c r="X1914" t="s">
        <v>157</v>
      </c>
      <c r="Y1914" t="s">
        <v>26</v>
      </c>
    </row>
    <row r="1915" spans="1:25" x14ac:dyDescent="0.4">
      <c r="A1915" t="s">
        <v>593</v>
      </c>
      <c r="B1915" s="2">
        <f ca="1">TODAY()+OpportunityTbl[[#This Row],[CreatedOn_DaysFromToday]]</f>
        <v>44990</v>
      </c>
      <c r="C1915" s="2">
        <f ca="1">TODAY()+OpportunityTbl[[#This Row],[EstCloseDate_DaysFromToday]]</f>
        <v>45055</v>
      </c>
      <c r="D1915">
        <f ca="1">IF(OpportunityTbl[[#This Row],[statecode]]=0,"",OpportunityTbl[[#This Row],[Estimated Close Date]])</f>
        <v>45055</v>
      </c>
      <c r="E1915" s="14">
        <v>-120</v>
      </c>
      <c r="F1915" s="14">
        <v>-55</v>
      </c>
      <c r="G1915" t="s">
        <v>27</v>
      </c>
      <c r="H1915" t="s">
        <v>28</v>
      </c>
      <c r="I1915">
        <v>2</v>
      </c>
      <c r="J1915">
        <v>4</v>
      </c>
      <c r="K1915" t="s">
        <v>10770</v>
      </c>
      <c r="L1915" t="s">
        <v>12236</v>
      </c>
      <c r="M1915" t="s">
        <v>22</v>
      </c>
      <c r="N1915" t="s">
        <v>480</v>
      </c>
      <c r="O1915" t="s">
        <v>29</v>
      </c>
      <c r="P1915" t="s">
        <v>527</v>
      </c>
      <c r="Q1915" s="13">
        <v>2376</v>
      </c>
      <c r="S1915" s="1">
        <v>0.3</v>
      </c>
      <c r="T1915" t="s">
        <v>168</v>
      </c>
      <c r="U1915" t="s">
        <v>24</v>
      </c>
      <c r="V1915" t="b">
        <v>0</v>
      </c>
      <c r="W1915">
        <v>2.5</v>
      </c>
      <c r="X1915" t="s">
        <v>157</v>
      </c>
      <c r="Y1915" t="s">
        <v>26</v>
      </c>
    </row>
    <row r="1916" spans="1:25" x14ac:dyDescent="0.4">
      <c r="A1916" t="s">
        <v>699</v>
      </c>
      <c r="B1916" s="2">
        <f ca="1">TODAY()+OpportunityTbl[[#This Row],[CreatedOn_DaysFromToday]]</f>
        <v>44990</v>
      </c>
      <c r="C1916" s="2">
        <f ca="1">TODAY()+OpportunityTbl[[#This Row],[EstCloseDate_DaysFromToday]]</f>
        <v>45026</v>
      </c>
      <c r="D1916">
        <f ca="1">IF(OpportunityTbl[[#This Row],[statecode]]=0,"",OpportunityTbl[[#This Row],[Estimated Close Date]])</f>
        <v>45026</v>
      </c>
      <c r="E1916" s="14">
        <v>-120</v>
      </c>
      <c r="F1916" s="14">
        <v>-84</v>
      </c>
      <c r="G1916" t="s">
        <v>27</v>
      </c>
      <c r="H1916" t="s">
        <v>28</v>
      </c>
      <c r="I1916">
        <v>2</v>
      </c>
      <c r="J1916">
        <v>4</v>
      </c>
      <c r="K1916" t="s">
        <v>10771</v>
      </c>
      <c r="L1916" t="s">
        <v>12234</v>
      </c>
      <c r="M1916" t="s">
        <v>22</v>
      </c>
      <c r="N1916" t="s">
        <v>469</v>
      </c>
      <c r="O1916" t="s">
        <v>29</v>
      </c>
      <c r="P1916" t="s">
        <v>694</v>
      </c>
      <c r="Q1916" s="13">
        <v>2625</v>
      </c>
      <c r="S1916" s="1">
        <v>0.3</v>
      </c>
      <c r="T1916" t="s">
        <v>168</v>
      </c>
      <c r="U1916" t="s">
        <v>97</v>
      </c>
      <c r="V1916" t="b">
        <v>1</v>
      </c>
      <c r="W1916">
        <v>2.5</v>
      </c>
      <c r="X1916" t="s">
        <v>157</v>
      </c>
      <c r="Y1916" t="s">
        <v>26</v>
      </c>
    </row>
    <row r="1917" spans="1:25" x14ac:dyDescent="0.4">
      <c r="A1917" t="s">
        <v>3512</v>
      </c>
      <c r="B1917" s="2">
        <f ca="1">TODAY()+OpportunityTbl[[#This Row],[CreatedOn_DaysFromToday]]</f>
        <v>44990</v>
      </c>
      <c r="C1917" s="2">
        <f ca="1">TODAY()+OpportunityTbl[[#This Row],[EstCloseDate_DaysFromToday]]</f>
        <v>45034</v>
      </c>
      <c r="D1917">
        <f ca="1">IF(OpportunityTbl[[#This Row],[statecode]]=0,"",OpportunityTbl[[#This Row],[Estimated Close Date]])</f>
        <v>45034</v>
      </c>
      <c r="E1917" s="14">
        <v>-120</v>
      </c>
      <c r="F1917" s="14">
        <v>-76</v>
      </c>
      <c r="G1917" t="s">
        <v>27</v>
      </c>
      <c r="H1917" t="s">
        <v>28</v>
      </c>
      <c r="I1917">
        <v>2</v>
      </c>
      <c r="J1917">
        <v>4</v>
      </c>
      <c r="K1917" t="s">
        <v>10715</v>
      </c>
      <c r="L1917" t="s">
        <v>12235</v>
      </c>
      <c r="M1917" t="s">
        <v>22</v>
      </c>
      <c r="N1917" t="s">
        <v>1710</v>
      </c>
      <c r="O1917" t="s">
        <v>29</v>
      </c>
      <c r="P1917" t="s">
        <v>1711</v>
      </c>
      <c r="Q1917" s="13">
        <v>14350</v>
      </c>
      <c r="S1917" s="1">
        <v>0.1</v>
      </c>
      <c r="T1917" t="s">
        <v>23</v>
      </c>
      <c r="U1917" t="s">
        <v>24</v>
      </c>
      <c r="V1917" t="b">
        <v>1</v>
      </c>
      <c r="W1917">
        <v>4</v>
      </c>
      <c r="X1917" t="s">
        <v>25</v>
      </c>
      <c r="Y1917" t="s">
        <v>26</v>
      </c>
    </row>
    <row r="1918" spans="1:25" x14ac:dyDescent="0.4">
      <c r="A1918" t="s">
        <v>4156</v>
      </c>
      <c r="B1918" s="2">
        <f ca="1">TODAY()+OpportunityTbl[[#This Row],[CreatedOn_DaysFromToday]]</f>
        <v>44990</v>
      </c>
      <c r="C1918" s="2">
        <f ca="1">TODAY()+OpportunityTbl[[#This Row],[EstCloseDate_DaysFromToday]]</f>
        <v>45059</v>
      </c>
      <c r="D1918">
        <f ca="1">IF(OpportunityTbl[[#This Row],[statecode]]=0,"",OpportunityTbl[[#This Row],[Estimated Close Date]])</f>
        <v>45059</v>
      </c>
      <c r="E1918" s="14">
        <v>-120</v>
      </c>
      <c r="F1918" s="14">
        <v>-51</v>
      </c>
      <c r="G1918" t="s">
        <v>27</v>
      </c>
      <c r="H1918" t="s">
        <v>28</v>
      </c>
      <c r="I1918">
        <v>2</v>
      </c>
      <c r="J1918">
        <v>4</v>
      </c>
      <c r="K1918" t="s">
        <v>10677</v>
      </c>
      <c r="L1918" t="s">
        <v>12239</v>
      </c>
      <c r="M1918" t="s">
        <v>22</v>
      </c>
      <c r="N1918" t="s">
        <v>475</v>
      </c>
      <c r="O1918" t="s">
        <v>29</v>
      </c>
      <c r="P1918" t="s">
        <v>541</v>
      </c>
      <c r="Q1918" s="13">
        <v>7005</v>
      </c>
      <c r="S1918" s="1">
        <v>0.1</v>
      </c>
      <c r="T1918" t="s">
        <v>23</v>
      </c>
      <c r="U1918" t="s">
        <v>97</v>
      </c>
      <c r="V1918" t="b">
        <v>0</v>
      </c>
      <c r="W1918">
        <v>2</v>
      </c>
      <c r="X1918" t="s">
        <v>25</v>
      </c>
      <c r="Y1918" t="s">
        <v>26</v>
      </c>
    </row>
    <row r="1919" spans="1:25" x14ac:dyDescent="0.4">
      <c r="A1919" t="s">
        <v>7470</v>
      </c>
      <c r="B1919" s="2">
        <f ca="1">TODAY()+OpportunityTbl[[#This Row],[CreatedOn_DaysFromToday]]</f>
        <v>44990</v>
      </c>
      <c r="C1919" s="2">
        <f ca="1">TODAY()+OpportunityTbl[[#This Row],[EstCloseDate_DaysFromToday]]</f>
        <v>45049</v>
      </c>
      <c r="D1919">
        <f ca="1">IF(OpportunityTbl[[#This Row],[statecode]]=0,"",OpportunityTbl[[#This Row],[Estimated Close Date]])</f>
        <v>45049</v>
      </c>
      <c r="E1919" s="14">
        <v>-120</v>
      </c>
      <c r="F1919" s="14">
        <v>-61</v>
      </c>
      <c r="G1919" t="s">
        <v>7082</v>
      </c>
      <c r="H1919" t="s">
        <v>7082</v>
      </c>
      <c r="I1919">
        <v>1</v>
      </c>
      <c r="J1919">
        <v>3</v>
      </c>
      <c r="K1919" t="s">
        <v>10736</v>
      </c>
      <c r="L1919" t="s">
        <v>12236</v>
      </c>
      <c r="M1919" t="s">
        <v>22</v>
      </c>
      <c r="N1919" t="s">
        <v>2069</v>
      </c>
      <c r="O1919" t="s">
        <v>29</v>
      </c>
      <c r="P1919" t="s">
        <v>2084</v>
      </c>
      <c r="Q1919" s="13">
        <v>3040</v>
      </c>
      <c r="R1919" s="13">
        <v>2903.2</v>
      </c>
      <c r="S1919" s="1">
        <v>0.5</v>
      </c>
      <c r="T1919" t="s">
        <v>168</v>
      </c>
      <c r="U1919" t="s">
        <v>24</v>
      </c>
      <c r="V1919" t="b">
        <v>0</v>
      </c>
      <c r="W1919">
        <v>4.5</v>
      </c>
      <c r="X1919" t="s">
        <v>240</v>
      </c>
      <c r="Y1919" t="s">
        <v>4905</v>
      </c>
    </row>
    <row r="1920" spans="1:25" x14ac:dyDescent="0.4">
      <c r="A1920" t="s">
        <v>7584</v>
      </c>
      <c r="B1920" s="2">
        <f ca="1">TODAY()+OpportunityTbl[[#This Row],[CreatedOn_DaysFromToday]]</f>
        <v>44990</v>
      </c>
      <c r="C1920" s="2">
        <f ca="1">TODAY()+OpportunityTbl[[#This Row],[EstCloseDate_DaysFromToday]]</f>
        <v>45033</v>
      </c>
      <c r="D1920">
        <f ca="1">IF(OpportunityTbl[[#This Row],[statecode]]=0,"",OpportunityTbl[[#This Row],[Estimated Close Date]])</f>
        <v>45033</v>
      </c>
      <c r="E1920" s="14">
        <v>-120</v>
      </c>
      <c r="F1920" s="14">
        <v>-77</v>
      </c>
      <c r="G1920" t="s">
        <v>7082</v>
      </c>
      <c r="H1920" t="s">
        <v>7082</v>
      </c>
      <c r="I1920">
        <v>1</v>
      </c>
      <c r="J1920">
        <v>3</v>
      </c>
      <c r="K1920" t="s">
        <v>10772</v>
      </c>
      <c r="L1920" t="s">
        <v>12237</v>
      </c>
      <c r="M1920" t="s">
        <v>22</v>
      </c>
      <c r="N1920" t="s">
        <v>469</v>
      </c>
      <c r="O1920" t="s">
        <v>29</v>
      </c>
      <c r="P1920" t="s">
        <v>470</v>
      </c>
      <c r="Q1920" s="13">
        <v>3047</v>
      </c>
      <c r="R1920" s="13">
        <v>2940.36</v>
      </c>
      <c r="S1920" s="1">
        <v>0.5</v>
      </c>
      <c r="T1920" t="s">
        <v>168</v>
      </c>
      <c r="U1920" t="s">
        <v>97</v>
      </c>
      <c r="V1920" t="b">
        <v>1</v>
      </c>
      <c r="W1920">
        <v>3.5</v>
      </c>
      <c r="X1920" t="s">
        <v>240</v>
      </c>
      <c r="Y1920" t="s">
        <v>4899</v>
      </c>
    </row>
    <row r="1921" spans="1:25" x14ac:dyDescent="0.4">
      <c r="A1921" t="s">
        <v>7775</v>
      </c>
      <c r="B1921" s="2">
        <f ca="1">TODAY()+OpportunityTbl[[#This Row],[CreatedOn_DaysFromToday]]</f>
        <v>44990</v>
      </c>
      <c r="C1921" s="2">
        <f ca="1">TODAY()+OpportunityTbl[[#This Row],[EstCloseDate_DaysFromToday]]</f>
        <v>45023</v>
      </c>
      <c r="D1921">
        <f ca="1">IF(OpportunityTbl[[#This Row],[statecode]]=0,"",OpportunityTbl[[#This Row],[Estimated Close Date]])</f>
        <v>45023</v>
      </c>
      <c r="E1921" s="14">
        <v>-120</v>
      </c>
      <c r="F1921" s="14">
        <v>-87</v>
      </c>
      <c r="G1921" t="s">
        <v>7082</v>
      </c>
      <c r="H1921" t="s">
        <v>7082</v>
      </c>
      <c r="I1921">
        <v>1</v>
      </c>
      <c r="J1921">
        <v>3</v>
      </c>
      <c r="K1921" t="s">
        <v>10752</v>
      </c>
      <c r="L1921" t="s">
        <v>12234</v>
      </c>
      <c r="M1921" t="s">
        <v>22</v>
      </c>
      <c r="N1921" t="s">
        <v>1710</v>
      </c>
      <c r="O1921" t="s">
        <v>29</v>
      </c>
      <c r="P1921" t="s">
        <v>1711</v>
      </c>
      <c r="Q1921" s="13">
        <v>2406</v>
      </c>
      <c r="R1921" s="13">
        <v>2309.7600000000002</v>
      </c>
      <c r="S1921" s="1">
        <v>0.5</v>
      </c>
      <c r="T1921" t="s">
        <v>168</v>
      </c>
      <c r="U1921" t="s">
        <v>100</v>
      </c>
      <c r="V1921" t="b">
        <v>1</v>
      </c>
      <c r="W1921">
        <v>4</v>
      </c>
      <c r="X1921" t="s">
        <v>240</v>
      </c>
      <c r="Y1921" t="s">
        <v>4890</v>
      </c>
    </row>
    <row r="1922" spans="1:25" x14ac:dyDescent="0.4">
      <c r="A1922" t="s">
        <v>8381</v>
      </c>
      <c r="B1922" s="2">
        <f ca="1">TODAY()+OpportunityTbl[[#This Row],[CreatedOn_DaysFromToday]]</f>
        <v>44990</v>
      </c>
      <c r="C1922" s="2">
        <f ca="1">TODAY()+OpportunityTbl[[#This Row],[EstCloseDate_DaysFromToday]]</f>
        <v>45046</v>
      </c>
      <c r="D1922">
        <f ca="1">IF(OpportunityTbl[[#This Row],[statecode]]=0,"",OpportunityTbl[[#This Row],[Estimated Close Date]])</f>
        <v>45046</v>
      </c>
      <c r="E1922" s="14">
        <v>-120</v>
      </c>
      <c r="F1922" s="14">
        <v>-64</v>
      </c>
      <c r="G1922" t="s">
        <v>7082</v>
      </c>
      <c r="H1922" t="s">
        <v>7082</v>
      </c>
      <c r="I1922">
        <v>1</v>
      </c>
      <c r="J1922">
        <v>3</v>
      </c>
      <c r="K1922" t="s">
        <v>10683</v>
      </c>
      <c r="L1922" t="s">
        <v>12238</v>
      </c>
      <c r="M1922" t="s">
        <v>22</v>
      </c>
      <c r="N1922" t="s">
        <v>2121</v>
      </c>
      <c r="O1922" t="s">
        <v>29</v>
      </c>
      <c r="P1922" t="s">
        <v>4734</v>
      </c>
      <c r="Q1922" s="13">
        <v>3734</v>
      </c>
      <c r="R1922" s="13">
        <v>3621.98</v>
      </c>
      <c r="S1922" s="1">
        <v>0.9</v>
      </c>
      <c r="T1922" t="s">
        <v>4724</v>
      </c>
      <c r="U1922" t="s">
        <v>24</v>
      </c>
      <c r="V1922" t="b">
        <v>1</v>
      </c>
      <c r="W1922">
        <v>3</v>
      </c>
      <c r="X1922" t="s">
        <v>4732</v>
      </c>
      <c r="Y1922" t="s">
        <v>4890</v>
      </c>
    </row>
    <row r="1923" spans="1:25" x14ac:dyDescent="0.4">
      <c r="A1923" t="s">
        <v>8628</v>
      </c>
      <c r="B1923" s="2">
        <f ca="1">TODAY()+OpportunityTbl[[#This Row],[CreatedOn_DaysFromToday]]</f>
        <v>44990</v>
      </c>
      <c r="C1923" s="2">
        <f ca="1">TODAY()+OpportunityTbl[[#This Row],[EstCloseDate_DaysFromToday]]</f>
        <v>45057</v>
      </c>
      <c r="D1923">
        <f ca="1">IF(OpportunityTbl[[#This Row],[statecode]]=0,"",OpportunityTbl[[#This Row],[Estimated Close Date]])</f>
        <v>45057</v>
      </c>
      <c r="E1923" s="14">
        <v>-120</v>
      </c>
      <c r="F1923" s="14">
        <v>-53</v>
      </c>
      <c r="G1923" t="s">
        <v>7082</v>
      </c>
      <c r="H1923" t="s">
        <v>7082</v>
      </c>
      <c r="I1923">
        <v>1</v>
      </c>
      <c r="J1923">
        <v>3</v>
      </c>
      <c r="K1923" t="s">
        <v>10690</v>
      </c>
      <c r="L1923" t="s">
        <v>12236</v>
      </c>
      <c r="M1923" t="s">
        <v>22</v>
      </c>
      <c r="N1923" t="s">
        <v>1617</v>
      </c>
      <c r="O1923" t="s">
        <v>29</v>
      </c>
      <c r="P1923" t="s">
        <v>1618</v>
      </c>
      <c r="Q1923" s="13">
        <v>2699</v>
      </c>
      <c r="R1923" s="13">
        <v>2604.5300000000002</v>
      </c>
      <c r="S1923" s="1">
        <v>0.3</v>
      </c>
      <c r="T1923" t="s">
        <v>168</v>
      </c>
      <c r="U1923" t="s">
        <v>24</v>
      </c>
      <c r="V1923" t="b">
        <v>1</v>
      </c>
      <c r="W1923">
        <v>3.5</v>
      </c>
      <c r="X1923" t="s">
        <v>157</v>
      </c>
      <c r="Y1923" t="s">
        <v>26</v>
      </c>
    </row>
    <row r="1924" spans="1:25" x14ac:dyDescent="0.4">
      <c r="A1924" t="s">
        <v>8629</v>
      </c>
      <c r="B1924" s="2">
        <f ca="1">TODAY()+OpportunityTbl[[#This Row],[CreatedOn_DaysFromToday]]</f>
        <v>44990</v>
      </c>
      <c r="C1924" s="2">
        <f ca="1">TODAY()+OpportunityTbl[[#This Row],[EstCloseDate_DaysFromToday]]</f>
        <v>45034</v>
      </c>
      <c r="D1924">
        <f ca="1">IF(OpportunityTbl[[#This Row],[statecode]]=0,"",OpportunityTbl[[#This Row],[Estimated Close Date]])</f>
        <v>45034</v>
      </c>
      <c r="E1924" s="14">
        <v>-120</v>
      </c>
      <c r="F1924" s="14">
        <v>-76</v>
      </c>
      <c r="G1924" t="s">
        <v>7082</v>
      </c>
      <c r="H1924" t="s">
        <v>7082</v>
      </c>
      <c r="I1924">
        <v>1</v>
      </c>
      <c r="J1924">
        <v>3</v>
      </c>
      <c r="K1924" t="s">
        <v>10704</v>
      </c>
      <c r="L1924" t="s">
        <v>12236</v>
      </c>
      <c r="M1924" t="s">
        <v>22</v>
      </c>
      <c r="N1924" t="s">
        <v>1710</v>
      </c>
      <c r="O1924" t="s">
        <v>29</v>
      </c>
      <c r="P1924" t="s">
        <v>1711</v>
      </c>
      <c r="Q1924" s="13">
        <v>1717</v>
      </c>
      <c r="R1924" s="13">
        <v>1648.32</v>
      </c>
      <c r="S1924" s="1">
        <v>0.3</v>
      </c>
      <c r="T1924" t="s">
        <v>168</v>
      </c>
      <c r="U1924" t="s">
        <v>24</v>
      </c>
      <c r="V1924" t="b">
        <v>1</v>
      </c>
      <c r="W1924">
        <v>4</v>
      </c>
      <c r="X1924" t="s">
        <v>157</v>
      </c>
      <c r="Y1924" t="s">
        <v>26</v>
      </c>
    </row>
    <row r="1925" spans="1:25" x14ac:dyDescent="0.4">
      <c r="A1925" t="s">
        <v>8738</v>
      </c>
      <c r="B1925" s="2">
        <f ca="1">TODAY()+OpportunityTbl[[#This Row],[CreatedOn_DaysFromToday]]</f>
        <v>44990</v>
      </c>
      <c r="C1925" s="2">
        <f ca="1">TODAY()+OpportunityTbl[[#This Row],[EstCloseDate_DaysFromToday]]</f>
        <v>45034</v>
      </c>
      <c r="D1925">
        <f ca="1">IF(OpportunityTbl[[#This Row],[statecode]]=0,"",OpportunityTbl[[#This Row],[Estimated Close Date]])</f>
        <v>45034</v>
      </c>
      <c r="E1925" s="14">
        <v>-120</v>
      </c>
      <c r="F1925" s="14">
        <v>-76</v>
      </c>
      <c r="G1925" t="s">
        <v>7082</v>
      </c>
      <c r="H1925" t="s">
        <v>7082</v>
      </c>
      <c r="I1925">
        <v>1</v>
      </c>
      <c r="J1925">
        <v>3</v>
      </c>
      <c r="K1925" t="s">
        <v>10690</v>
      </c>
      <c r="L1925" t="s">
        <v>12239</v>
      </c>
      <c r="M1925" t="s">
        <v>22</v>
      </c>
      <c r="N1925" t="s">
        <v>31</v>
      </c>
      <c r="O1925" t="s">
        <v>29</v>
      </c>
      <c r="P1925" t="s">
        <v>210</v>
      </c>
      <c r="Q1925" s="13">
        <v>6577</v>
      </c>
      <c r="R1925" s="13">
        <v>6445.46</v>
      </c>
      <c r="S1925" s="1">
        <v>0.3</v>
      </c>
      <c r="T1925" t="s">
        <v>168</v>
      </c>
      <c r="U1925" t="s">
        <v>97</v>
      </c>
      <c r="V1925" t="b">
        <v>1</v>
      </c>
      <c r="W1925">
        <v>2</v>
      </c>
      <c r="X1925" t="s">
        <v>157</v>
      </c>
      <c r="Y1925" t="s">
        <v>26</v>
      </c>
    </row>
    <row r="1926" spans="1:25" x14ac:dyDescent="0.4">
      <c r="A1926" t="s">
        <v>9340</v>
      </c>
      <c r="B1926" s="2">
        <f ca="1">TODAY()+OpportunityTbl[[#This Row],[CreatedOn_DaysFromToday]]</f>
        <v>44990</v>
      </c>
      <c r="C1926" s="2">
        <f ca="1">TODAY()+OpportunityTbl[[#This Row],[EstCloseDate_DaysFromToday]]</f>
        <v>45042</v>
      </c>
      <c r="D1926">
        <f ca="1">IF(OpportunityTbl[[#This Row],[statecode]]=0,"",OpportunityTbl[[#This Row],[Estimated Close Date]])</f>
        <v>45042</v>
      </c>
      <c r="E1926" s="14">
        <v>-120</v>
      </c>
      <c r="F1926" s="14">
        <v>-68</v>
      </c>
      <c r="G1926" t="s">
        <v>7082</v>
      </c>
      <c r="H1926" t="s">
        <v>7082</v>
      </c>
      <c r="I1926">
        <v>1</v>
      </c>
      <c r="J1926">
        <v>3</v>
      </c>
      <c r="K1926" t="s">
        <v>10692</v>
      </c>
      <c r="L1926" t="s">
        <v>12233</v>
      </c>
      <c r="M1926" t="s">
        <v>22</v>
      </c>
      <c r="N1926" t="s">
        <v>31</v>
      </c>
      <c r="O1926" t="s">
        <v>29</v>
      </c>
      <c r="P1926" t="s">
        <v>4742</v>
      </c>
      <c r="Q1926" s="13">
        <v>20985</v>
      </c>
      <c r="R1926" s="13">
        <v>20460.38</v>
      </c>
      <c r="S1926" s="1">
        <v>0.5</v>
      </c>
      <c r="T1926" t="s">
        <v>168</v>
      </c>
      <c r="U1926" t="s">
        <v>24</v>
      </c>
      <c r="V1926" t="b">
        <v>1</v>
      </c>
      <c r="W1926">
        <v>2.5</v>
      </c>
      <c r="X1926" t="s">
        <v>240</v>
      </c>
      <c r="Y1926" t="s">
        <v>26</v>
      </c>
    </row>
    <row r="1927" spans="1:25" x14ac:dyDescent="0.4">
      <c r="A1927" t="s">
        <v>9610</v>
      </c>
      <c r="B1927" s="2">
        <f ca="1">TODAY()+OpportunityTbl[[#This Row],[CreatedOn_DaysFromToday]]</f>
        <v>44990</v>
      </c>
      <c r="C1927" s="2">
        <f ca="1">TODAY()+OpportunityTbl[[#This Row],[EstCloseDate_DaysFromToday]]</f>
        <v>45035</v>
      </c>
      <c r="D1927">
        <f ca="1">IF(OpportunityTbl[[#This Row],[statecode]]=0,"",OpportunityTbl[[#This Row],[Estimated Close Date]])</f>
        <v>45035</v>
      </c>
      <c r="E1927" s="14">
        <v>-120</v>
      </c>
      <c r="F1927" s="14">
        <v>-75</v>
      </c>
      <c r="G1927" t="s">
        <v>7082</v>
      </c>
      <c r="H1927" t="s">
        <v>7082</v>
      </c>
      <c r="I1927">
        <v>1</v>
      </c>
      <c r="J1927">
        <v>3</v>
      </c>
      <c r="K1927" t="s">
        <v>10692</v>
      </c>
      <c r="L1927" t="s">
        <v>12235</v>
      </c>
      <c r="M1927" t="s">
        <v>22</v>
      </c>
      <c r="N1927" t="s">
        <v>31</v>
      </c>
      <c r="O1927" t="s">
        <v>29</v>
      </c>
      <c r="P1927" t="s">
        <v>210</v>
      </c>
      <c r="Q1927" s="13">
        <v>17080</v>
      </c>
      <c r="R1927" s="13">
        <v>16653</v>
      </c>
      <c r="S1927" s="1">
        <v>0.3</v>
      </c>
      <c r="T1927" t="s">
        <v>168</v>
      </c>
      <c r="U1927" t="s">
        <v>24</v>
      </c>
      <c r="V1927" t="b">
        <v>1</v>
      </c>
      <c r="W1927">
        <v>2.5</v>
      </c>
      <c r="X1927" t="s">
        <v>157</v>
      </c>
      <c r="Y1927" t="s">
        <v>26</v>
      </c>
    </row>
    <row r="1928" spans="1:25" x14ac:dyDescent="0.4">
      <c r="A1928" t="s">
        <v>254</v>
      </c>
      <c r="B1928" s="2">
        <f ca="1">TODAY()+OpportunityTbl[[#This Row],[CreatedOn_DaysFromToday]]</f>
        <v>44989</v>
      </c>
      <c r="C1928" s="2">
        <f ca="1">TODAY()+OpportunityTbl[[#This Row],[EstCloseDate_DaysFromToday]]</f>
        <v>45048</v>
      </c>
      <c r="D1928">
        <f ca="1">IF(OpportunityTbl[[#This Row],[statecode]]=0,"",OpportunityTbl[[#This Row],[Estimated Close Date]])</f>
        <v>45048</v>
      </c>
      <c r="E1928" s="14">
        <v>-121</v>
      </c>
      <c r="F1928" s="14">
        <v>-62</v>
      </c>
      <c r="G1928" t="s">
        <v>27</v>
      </c>
      <c r="H1928" t="s">
        <v>28</v>
      </c>
      <c r="I1928">
        <v>2</v>
      </c>
      <c r="J1928">
        <v>4</v>
      </c>
      <c r="K1928" t="s">
        <v>10725</v>
      </c>
      <c r="L1928" t="s">
        <v>12236</v>
      </c>
      <c r="M1928" t="s">
        <v>22</v>
      </c>
      <c r="N1928" t="s">
        <v>31</v>
      </c>
      <c r="O1928" t="s">
        <v>29</v>
      </c>
      <c r="P1928" t="s">
        <v>210</v>
      </c>
      <c r="Q1928" s="13">
        <v>3263</v>
      </c>
      <c r="S1928" s="1">
        <v>0.5</v>
      </c>
      <c r="T1928" t="s">
        <v>168</v>
      </c>
      <c r="U1928" t="s">
        <v>97</v>
      </c>
      <c r="V1928" t="b">
        <v>0</v>
      </c>
      <c r="W1928">
        <v>2.5</v>
      </c>
      <c r="X1928" t="s">
        <v>240</v>
      </c>
      <c r="Y1928" t="s">
        <v>26</v>
      </c>
    </row>
    <row r="1929" spans="1:25" x14ac:dyDescent="0.4">
      <c r="A1929" t="s">
        <v>1629</v>
      </c>
      <c r="B1929" s="2">
        <f ca="1">TODAY()+OpportunityTbl[[#This Row],[CreatedOn_DaysFromToday]]</f>
        <v>44989</v>
      </c>
      <c r="C1929" s="2">
        <f ca="1">TODAY()+OpportunityTbl[[#This Row],[EstCloseDate_DaysFromToday]]</f>
        <v>45071</v>
      </c>
      <c r="D1929">
        <f ca="1">IF(OpportunityTbl[[#This Row],[statecode]]=0,"",OpportunityTbl[[#This Row],[Estimated Close Date]])</f>
        <v>45071</v>
      </c>
      <c r="E1929" s="14">
        <v>-121</v>
      </c>
      <c r="F1929" s="14">
        <v>-39</v>
      </c>
      <c r="G1929" t="s">
        <v>27</v>
      </c>
      <c r="H1929" t="s">
        <v>28</v>
      </c>
      <c r="I1929">
        <v>2</v>
      </c>
      <c r="J1929">
        <v>4</v>
      </c>
      <c r="K1929" t="s">
        <v>10633</v>
      </c>
      <c r="L1929" t="s">
        <v>12234</v>
      </c>
      <c r="M1929" t="s">
        <v>22</v>
      </c>
      <c r="N1929" t="s">
        <v>1617</v>
      </c>
      <c r="O1929" t="s">
        <v>29</v>
      </c>
      <c r="P1929" t="s">
        <v>1618</v>
      </c>
      <c r="Q1929" s="13">
        <v>1949</v>
      </c>
      <c r="S1929" s="1">
        <v>0.3</v>
      </c>
      <c r="T1929" t="s">
        <v>168</v>
      </c>
      <c r="U1929" t="s">
        <v>24</v>
      </c>
      <c r="V1929" t="b">
        <v>0</v>
      </c>
      <c r="W1929">
        <v>3.5</v>
      </c>
      <c r="X1929" t="s">
        <v>157</v>
      </c>
      <c r="Y1929" t="s">
        <v>26</v>
      </c>
    </row>
    <row r="1930" spans="1:25" x14ac:dyDescent="0.4">
      <c r="A1930" t="s">
        <v>1901</v>
      </c>
      <c r="B1930" s="2">
        <f ca="1">TODAY()+OpportunityTbl[[#This Row],[CreatedOn_DaysFromToday]]</f>
        <v>44989</v>
      </c>
      <c r="C1930" s="2">
        <f ca="1">TODAY()+OpportunityTbl[[#This Row],[EstCloseDate_DaysFromToday]]</f>
        <v>45063</v>
      </c>
      <c r="D1930">
        <f ca="1">IF(OpportunityTbl[[#This Row],[statecode]]=0,"",OpportunityTbl[[#This Row],[Estimated Close Date]])</f>
        <v>45063</v>
      </c>
      <c r="E1930" s="14">
        <v>-121</v>
      </c>
      <c r="F1930" s="14">
        <v>-47</v>
      </c>
      <c r="G1930" t="s">
        <v>27</v>
      </c>
      <c r="H1930" t="s">
        <v>28</v>
      </c>
      <c r="I1930">
        <v>2</v>
      </c>
      <c r="J1930">
        <v>4</v>
      </c>
      <c r="K1930" t="s">
        <v>10617</v>
      </c>
      <c r="L1930" t="s">
        <v>12238</v>
      </c>
      <c r="M1930" t="s">
        <v>22</v>
      </c>
      <c r="N1930" t="s">
        <v>534</v>
      </c>
      <c r="O1930" t="s">
        <v>29</v>
      </c>
      <c r="P1930" t="s">
        <v>581</v>
      </c>
      <c r="Q1930" s="13">
        <v>2413</v>
      </c>
      <c r="S1930" s="1">
        <v>0.3</v>
      </c>
      <c r="T1930" t="s">
        <v>168</v>
      </c>
      <c r="U1930" t="s">
        <v>97</v>
      </c>
      <c r="V1930" t="b">
        <v>1</v>
      </c>
      <c r="W1930">
        <v>2</v>
      </c>
      <c r="X1930" t="s">
        <v>157</v>
      </c>
      <c r="Y1930" t="s">
        <v>26</v>
      </c>
    </row>
    <row r="1931" spans="1:25" x14ac:dyDescent="0.4">
      <c r="A1931" t="s">
        <v>1972</v>
      </c>
      <c r="B1931" s="2">
        <f ca="1">TODAY()+OpportunityTbl[[#This Row],[CreatedOn_DaysFromToday]]</f>
        <v>44989</v>
      </c>
      <c r="C1931" s="2">
        <f ca="1">TODAY()+OpportunityTbl[[#This Row],[EstCloseDate_DaysFromToday]]</f>
        <v>45049</v>
      </c>
      <c r="D1931">
        <f ca="1">IF(OpportunityTbl[[#This Row],[statecode]]=0,"",OpportunityTbl[[#This Row],[Estimated Close Date]])</f>
        <v>45049</v>
      </c>
      <c r="E1931" s="14">
        <v>-121</v>
      </c>
      <c r="F1931" s="14">
        <v>-61</v>
      </c>
      <c r="G1931" t="s">
        <v>27</v>
      </c>
      <c r="H1931" t="s">
        <v>28</v>
      </c>
      <c r="I1931">
        <v>2</v>
      </c>
      <c r="J1931">
        <v>4</v>
      </c>
      <c r="K1931" t="s">
        <v>10715</v>
      </c>
      <c r="L1931" t="s">
        <v>12238</v>
      </c>
      <c r="M1931" t="s">
        <v>22</v>
      </c>
      <c r="N1931" t="s">
        <v>518</v>
      </c>
      <c r="O1931" t="s">
        <v>29</v>
      </c>
      <c r="P1931" t="s">
        <v>557</v>
      </c>
      <c r="Q1931" s="13">
        <v>2677</v>
      </c>
      <c r="S1931" s="1">
        <v>0.3</v>
      </c>
      <c r="T1931" t="s">
        <v>168</v>
      </c>
      <c r="U1931" t="s">
        <v>24</v>
      </c>
      <c r="V1931" t="b">
        <v>0</v>
      </c>
      <c r="W1931">
        <v>2</v>
      </c>
      <c r="X1931" t="s">
        <v>157</v>
      </c>
      <c r="Y1931" t="s">
        <v>26</v>
      </c>
    </row>
    <row r="1932" spans="1:25" x14ac:dyDescent="0.4">
      <c r="A1932" t="s">
        <v>2087</v>
      </c>
      <c r="B1932" s="2">
        <f ca="1">TODAY()+OpportunityTbl[[#This Row],[CreatedOn_DaysFromToday]]</f>
        <v>44989</v>
      </c>
      <c r="C1932" s="2">
        <f ca="1">TODAY()+OpportunityTbl[[#This Row],[EstCloseDate_DaysFromToday]]</f>
        <v>45059</v>
      </c>
      <c r="D1932">
        <f ca="1">IF(OpportunityTbl[[#This Row],[statecode]]=0,"",OpportunityTbl[[#This Row],[Estimated Close Date]])</f>
        <v>45059</v>
      </c>
      <c r="E1932" s="14">
        <v>-121</v>
      </c>
      <c r="F1932" s="14">
        <v>-51</v>
      </c>
      <c r="G1932" t="s">
        <v>27</v>
      </c>
      <c r="H1932" t="s">
        <v>28</v>
      </c>
      <c r="I1932">
        <v>2</v>
      </c>
      <c r="J1932">
        <v>4</v>
      </c>
      <c r="K1932" t="s">
        <v>10715</v>
      </c>
      <c r="L1932" t="s">
        <v>12237</v>
      </c>
      <c r="M1932" t="s">
        <v>22</v>
      </c>
      <c r="N1932" t="s">
        <v>1617</v>
      </c>
      <c r="O1932" t="s">
        <v>29</v>
      </c>
      <c r="P1932" t="s">
        <v>1620</v>
      </c>
      <c r="Q1932" s="13">
        <v>4403</v>
      </c>
      <c r="S1932" s="1">
        <v>0.3</v>
      </c>
      <c r="T1932" t="s">
        <v>168</v>
      </c>
      <c r="U1932" t="s">
        <v>97</v>
      </c>
      <c r="V1932" t="b">
        <v>1</v>
      </c>
      <c r="W1932">
        <v>4.5</v>
      </c>
      <c r="X1932" t="s">
        <v>157</v>
      </c>
      <c r="Y1932" t="s">
        <v>26</v>
      </c>
    </row>
    <row r="1933" spans="1:25" x14ac:dyDescent="0.4">
      <c r="A1933" t="s">
        <v>2088</v>
      </c>
      <c r="B1933" s="2">
        <f ca="1">TODAY()+OpportunityTbl[[#This Row],[CreatedOn_DaysFromToday]]</f>
        <v>44989</v>
      </c>
      <c r="C1933" s="2">
        <f ca="1">TODAY()+OpportunityTbl[[#This Row],[EstCloseDate_DaysFromToday]]</f>
        <v>45041</v>
      </c>
      <c r="D1933">
        <f ca="1">IF(OpportunityTbl[[#This Row],[statecode]]=0,"",OpportunityTbl[[#This Row],[Estimated Close Date]])</f>
        <v>45041</v>
      </c>
      <c r="E1933" s="14">
        <v>-121</v>
      </c>
      <c r="F1933" s="14">
        <v>-69</v>
      </c>
      <c r="G1933" t="s">
        <v>27</v>
      </c>
      <c r="H1933" t="s">
        <v>28</v>
      </c>
      <c r="I1933">
        <v>2</v>
      </c>
      <c r="J1933">
        <v>4</v>
      </c>
      <c r="K1933" t="s">
        <v>10683</v>
      </c>
      <c r="L1933" t="s">
        <v>12238</v>
      </c>
      <c r="M1933" t="s">
        <v>22</v>
      </c>
      <c r="N1933" t="s">
        <v>1617</v>
      </c>
      <c r="O1933" t="s">
        <v>29</v>
      </c>
      <c r="P1933" t="s">
        <v>1618</v>
      </c>
      <c r="Q1933" s="13">
        <v>4371</v>
      </c>
      <c r="S1933" s="1">
        <v>0.3</v>
      </c>
      <c r="T1933" t="s">
        <v>168</v>
      </c>
      <c r="U1933" t="s">
        <v>100</v>
      </c>
      <c r="V1933" t="b">
        <v>1</v>
      </c>
      <c r="W1933">
        <v>3</v>
      </c>
      <c r="X1933" t="s">
        <v>157</v>
      </c>
      <c r="Y1933" t="s">
        <v>26</v>
      </c>
    </row>
    <row r="1934" spans="1:25" x14ac:dyDescent="0.4">
      <c r="A1934" t="s">
        <v>3580</v>
      </c>
      <c r="B1934" s="2">
        <f ca="1">TODAY()+OpportunityTbl[[#This Row],[CreatedOn_DaysFromToday]]</f>
        <v>44989</v>
      </c>
      <c r="C1934" s="2">
        <f ca="1">TODAY()+OpportunityTbl[[#This Row],[EstCloseDate_DaysFromToday]]</f>
        <v>45028</v>
      </c>
      <c r="D1934">
        <f ca="1">IF(OpportunityTbl[[#This Row],[statecode]]=0,"",OpportunityTbl[[#This Row],[Estimated Close Date]])</f>
        <v>45028</v>
      </c>
      <c r="E1934" s="14">
        <v>-121</v>
      </c>
      <c r="F1934" s="14">
        <v>-82</v>
      </c>
      <c r="G1934" t="s">
        <v>27</v>
      </c>
      <c r="H1934" t="s">
        <v>28</v>
      </c>
      <c r="I1934">
        <v>2</v>
      </c>
      <c r="J1934">
        <v>4</v>
      </c>
      <c r="K1934" t="s">
        <v>10740</v>
      </c>
      <c r="L1934" t="s">
        <v>12239</v>
      </c>
      <c r="M1934" t="s">
        <v>22</v>
      </c>
      <c r="N1934" t="s">
        <v>31</v>
      </c>
      <c r="O1934" t="s">
        <v>29</v>
      </c>
      <c r="P1934" t="s">
        <v>32</v>
      </c>
      <c r="Q1934" s="13">
        <v>6872</v>
      </c>
      <c r="S1934" s="1">
        <v>0.1</v>
      </c>
      <c r="T1934" t="s">
        <v>23</v>
      </c>
      <c r="U1934" t="s">
        <v>24</v>
      </c>
      <c r="V1934" t="b">
        <v>1</v>
      </c>
      <c r="W1934">
        <v>2</v>
      </c>
      <c r="X1934" t="s">
        <v>25</v>
      </c>
      <c r="Y1934" t="s">
        <v>26</v>
      </c>
    </row>
    <row r="1935" spans="1:25" x14ac:dyDescent="0.4">
      <c r="A1935" t="s">
        <v>5388</v>
      </c>
      <c r="B1935" s="2">
        <f ca="1">TODAY()+OpportunityTbl[[#This Row],[CreatedOn_DaysFromToday]]</f>
        <v>44989</v>
      </c>
      <c r="C1935" s="2">
        <f ca="1">TODAY()+OpportunityTbl[[#This Row],[EstCloseDate_DaysFromToday]]</f>
        <v>45045</v>
      </c>
      <c r="D1935">
        <f ca="1">IF(OpportunityTbl[[#This Row],[statecode]]=0,"",OpportunityTbl[[#This Row],[Estimated Close Date]])</f>
        <v>45045</v>
      </c>
      <c r="E1935" s="14">
        <v>-121</v>
      </c>
      <c r="F1935" s="14">
        <v>-65</v>
      </c>
      <c r="G1935" t="s">
        <v>27</v>
      </c>
      <c r="H1935" t="s">
        <v>28</v>
      </c>
      <c r="I1935">
        <v>2</v>
      </c>
      <c r="J1935">
        <v>4</v>
      </c>
      <c r="K1935" t="s">
        <v>10715</v>
      </c>
      <c r="L1935" t="s">
        <v>12234</v>
      </c>
      <c r="M1935" t="s">
        <v>22</v>
      </c>
      <c r="N1935" t="s">
        <v>2069</v>
      </c>
      <c r="O1935" t="s">
        <v>29</v>
      </c>
      <c r="P1935" t="s">
        <v>2107</v>
      </c>
      <c r="Q1935" s="13">
        <v>2169</v>
      </c>
      <c r="S1935" s="1">
        <v>0.5</v>
      </c>
      <c r="T1935" t="s">
        <v>168</v>
      </c>
      <c r="U1935" t="s">
        <v>24</v>
      </c>
      <c r="V1935" t="b">
        <v>0</v>
      </c>
      <c r="W1935">
        <v>4.5</v>
      </c>
      <c r="X1935" t="s">
        <v>240</v>
      </c>
      <c r="Y1935" t="s">
        <v>4892</v>
      </c>
    </row>
    <row r="1936" spans="1:25" x14ac:dyDescent="0.4">
      <c r="A1936" t="s">
        <v>5493</v>
      </c>
      <c r="B1936" s="2">
        <f ca="1">TODAY()+OpportunityTbl[[#This Row],[CreatedOn_DaysFromToday]]</f>
        <v>44989</v>
      </c>
      <c r="C1936" s="2">
        <f ca="1">TODAY()+OpportunityTbl[[#This Row],[EstCloseDate_DaysFromToday]]</f>
        <v>45057</v>
      </c>
      <c r="D1936">
        <f ca="1">IF(OpportunityTbl[[#This Row],[statecode]]=0,"",OpportunityTbl[[#This Row],[Estimated Close Date]])</f>
        <v>45057</v>
      </c>
      <c r="E1936" s="14">
        <v>-121</v>
      </c>
      <c r="F1936" s="14">
        <v>-53</v>
      </c>
      <c r="G1936" t="s">
        <v>27</v>
      </c>
      <c r="H1936" t="s">
        <v>28</v>
      </c>
      <c r="I1936">
        <v>2</v>
      </c>
      <c r="J1936">
        <v>4</v>
      </c>
      <c r="K1936" t="s">
        <v>10714</v>
      </c>
      <c r="L1936" t="s">
        <v>12236</v>
      </c>
      <c r="M1936" t="s">
        <v>22</v>
      </c>
      <c r="N1936" t="s">
        <v>1617</v>
      </c>
      <c r="O1936" t="s">
        <v>29</v>
      </c>
      <c r="P1936" t="s">
        <v>1618</v>
      </c>
      <c r="Q1936" s="13">
        <v>1843</v>
      </c>
      <c r="S1936" s="1">
        <v>0.3</v>
      </c>
      <c r="T1936" t="s">
        <v>168</v>
      </c>
      <c r="U1936" t="s">
        <v>100</v>
      </c>
      <c r="V1936" t="b">
        <v>0</v>
      </c>
      <c r="W1936">
        <v>3.5</v>
      </c>
      <c r="X1936" t="s">
        <v>157</v>
      </c>
      <c r="Y1936" t="s">
        <v>4896</v>
      </c>
    </row>
    <row r="1937" spans="1:25" x14ac:dyDescent="0.4">
      <c r="A1937" t="s">
        <v>5494</v>
      </c>
      <c r="B1937" s="2">
        <f ca="1">TODAY()+OpportunityTbl[[#This Row],[CreatedOn_DaysFromToday]]</f>
        <v>44989</v>
      </c>
      <c r="C1937" s="2">
        <f ca="1">TODAY()+OpportunityTbl[[#This Row],[EstCloseDate_DaysFromToday]]</f>
        <v>45042</v>
      </c>
      <c r="D1937">
        <f ca="1">IF(OpportunityTbl[[#This Row],[statecode]]=0,"",OpportunityTbl[[#This Row],[Estimated Close Date]])</f>
        <v>45042</v>
      </c>
      <c r="E1937" s="14">
        <v>-121</v>
      </c>
      <c r="F1937" s="14">
        <v>-68</v>
      </c>
      <c r="G1937" t="s">
        <v>27</v>
      </c>
      <c r="H1937" t="s">
        <v>28</v>
      </c>
      <c r="I1937">
        <v>2</v>
      </c>
      <c r="J1937">
        <v>4</v>
      </c>
      <c r="K1937" t="s">
        <v>10763</v>
      </c>
      <c r="L1937" t="s">
        <v>12233</v>
      </c>
      <c r="M1937" t="s">
        <v>22</v>
      </c>
      <c r="N1937" t="s">
        <v>1617</v>
      </c>
      <c r="O1937" t="s">
        <v>29</v>
      </c>
      <c r="P1937" t="s">
        <v>1618</v>
      </c>
      <c r="Q1937" s="13">
        <v>13660</v>
      </c>
      <c r="S1937" s="1">
        <v>0.3</v>
      </c>
      <c r="T1937" t="s">
        <v>168</v>
      </c>
      <c r="U1937" t="s">
        <v>100</v>
      </c>
      <c r="V1937" t="b">
        <v>1</v>
      </c>
      <c r="W1937">
        <v>3.5</v>
      </c>
      <c r="X1937" t="s">
        <v>157</v>
      </c>
      <c r="Y1937" t="s">
        <v>4926</v>
      </c>
    </row>
    <row r="1938" spans="1:25" x14ac:dyDescent="0.4">
      <c r="A1938" t="s">
        <v>5564</v>
      </c>
      <c r="B1938" s="2">
        <f ca="1">TODAY()+OpportunityTbl[[#This Row],[CreatedOn_DaysFromToday]]</f>
        <v>44989</v>
      </c>
      <c r="C1938" s="2">
        <f ca="1">TODAY()+OpportunityTbl[[#This Row],[EstCloseDate_DaysFromToday]]</f>
        <v>45030</v>
      </c>
      <c r="D1938">
        <f ca="1">IF(OpportunityTbl[[#This Row],[statecode]]=0,"",OpportunityTbl[[#This Row],[Estimated Close Date]])</f>
        <v>45030</v>
      </c>
      <c r="E1938" s="14">
        <v>-121</v>
      </c>
      <c r="F1938" s="14">
        <v>-80</v>
      </c>
      <c r="G1938" t="s">
        <v>27</v>
      </c>
      <c r="H1938" t="s">
        <v>28</v>
      </c>
      <c r="I1938">
        <v>2</v>
      </c>
      <c r="J1938">
        <v>4</v>
      </c>
      <c r="K1938" t="s">
        <v>10748</v>
      </c>
      <c r="L1938" t="s">
        <v>12237</v>
      </c>
      <c r="M1938" t="s">
        <v>22</v>
      </c>
      <c r="N1938" t="s">
        <v>31</v>
      </c>
      <c r="O1938" t="s">
        <v>29</v>
      </c>
      <c r="P1938" t="s">
        <v>419</v>
      </c>
      <c r="Q1938" s="13">
        <v>3678</v>
      </c>
      <c r="S1938" s="1">
        <v>0.1</v>
      </c>
      <c r="T1938" t="s">
        <v>23</v>
      </c>
      <c r="U1938" t="s">
        <v>24</v>
      </c>
      <c r="V1938" t="b">
        <v>1</v>
      </c>
      <c r="W1938">
        <v>3.5</v>
      </c>
      <c r="X1938" t="s">
        <v>25</v>
      </c>
      <c r="Y1938" t="s">
        <v>4896</v>
      </c>
    </row>
    <row r="1939" spans="1:25" x14ac:dyDescent="0.4">
      <c r="A1939" t="s">
        <v>7340</v>
      </c>
      <c r="B1939" s="2">
        <f ca="1">TODAY()+OpportunityTbl[[#This Row],[CreatedOn_DaysFromToday]]</f>
        <v>44989</v>
      </c>
      <c r="C1939" s="2">
        <f ca="1">TODAY()+OpportunityTbl[[#This Row],[EstCloseDate_DaysFromToday]]</f>
        <v>45027</v>
      </c>
      <c r="D1939">
        <f ca="1">IF(OpportunityTbl[[#This Row],[statecode]]=0,"",OpportunityTbl[[#This Row],[Estimated Close Date]])</f>
        <v>45027</v>
      </c>
      <c r="E1939" s="14">
        <v>-121</v>
      </c>
      <c r="F1939" s="14">
        <v>-83</v>
      </c>
      <c r="G1939" t="s">
        <v>7082</v>
      </c>
      <c r="H1939" t="s">
        <v>7082</v>
      </c>
      <c r="I1939">
        <v>1</v>
      </c>
      <c r="J1939">
        <v>3</v>
      </c>
      <c r="K1939" t="s">
        <v>10773</v>
      </c>
      <c r="L1939" t="s">
        <v>12239</v>
      </c>
      <c r="M1939" t="s">
        <v>22</v>
      </c>
      <c r="N1939" t="s">
        <v>469</v>
      </c>
      <c r="O1939" t="s">
        <v>29</v>
      </c>
      <c r="P1939" t="s">
        <v>705</v>
      </c>
      <c r="Q1939" s="13">
        <v>6283</v>
      </c>
      <c r="R1939" s="13">
        <v>6157.34</v>
      </c>
      <c r="S1939" s="1">
        <v>0.3</v>
      </c>
      <c r="T1939" t="s">
        <v>168</v>
      </c>
      <c r="U1939" t="s">
        <v>97</v>
      </c>
      <c r="V1939" t="b">
        <v>1</v>
      </c>
      <c r="W1939">
        <v>2</v>
      </c>
      <c r="X1939" t="s">
        <v>157</v>
      </c>
      <c r="Y1939" t="s">
        <v>4896</v>
      </c>
    </row>
    <row r="1940" spans="1:25" x14ac:dyDescent="0.4">
      <c r="A1940" t="s">
        <v>7684</v>
      </c>
      <c r="B1940" s="2">
        <f ca="1">TODAY()+OpportunityTbl[[#This Row],[CreatedOn_DaysFromToday]]</f>
        <v>44989</v>
      </c>
      <c r="C1940" s="2">
        <f ca="1">TODAY()+OpportunityTbl[[#This Row],[EstCloseDate_DaysFromToday]]</f>
        <v>45051</v>
      </c>
      <c r="D1940">
        <f ca="1">IF(OpportunityTbl[[#This Row],[statecode]]=0,"",OpportunityTbl[[#This Row],[Estimated Close Date]])</f>
        <v>45051</v>
      </c>
      <c r="E1940" s="14">
        <v>-121</v>
      </c>
      <c r="F1940" s="14">
        <v>-59</v>
      </c>
      <c r="G1940" t="s">
        <v>7082</v>
      </c>
      <c r="H1940" t="s">
        <v>7082</v>
      </c>
      <c r="I1940">
        <v>1</v>
      </c>
      <c r="J1940">
        <v>3</v>
      </c>
      <c r="K1940" t="s">
        <v>10726</v>
      </c>
      <c r="L1940" t="s">
        <v>12239</v>
      </c>
      <c r="M1940" t="s">
        <v>22</v>
      </c>
      <c r="N1940" t="s">
        <v>480</v>
      </c>
      <c r="O1940" t="s">
        <v>29</v>
      </c>
      <c r="P1940" t="s">
        <v>687</v>
      </c>
      <c r="Q1940" s="13">
        <v>7491</v>
      </c>
      <c r="R1940" s="13">
        <v>7341.18</v>
      </c>
      <c r="S1940" s="1">
        <v>0.5</v>
      </c>
      <c r="T1940" t="s">
        <v>168</v>
      </c>
      <c r="U1940" t="s">
        <v>100</v>
      </c>
      <c r="V1940" t="b">
        <v>0</v>
      </c>
      <c r="W1940">
        <v>2</v>
      </c>
      <c r="X1940" t="s">
        <v>240</v>
      </c>
      <c r="Y1940" t="s">
        <v>4890</v>
      </c>
    </row>
    <row r="1941" spans="1:25" x14ac:dyDescent="0.4">
      <c r="A1941" t="s">
        <v>9489</v>
      </c>
      <c r="B1941" s="2">
        <f ca="1">TODAY()+OpportunityTbl[[#This Row],[CreatedOn_DaysFromToday]]</f>
        <v>44989</v>
      </c>
      <c r="C1941" s="2">
        <f ca="1">TODAY()+OpportunityTbl[[#This Row],[EstCloseDate_DaysFromToday]]</f>
        <v>45029</v>
      </c>
      <c r="D1941">
        <f ca="1">IF(OpportunityTbl[[#This Row],[statecode]]=0,"",OpportunityTbl[[#This Row],[Estimated Close Date]])</f>
        <v>45029</v>
      </c>
      <c r="E1941" s="14">
        <v>-121</v>
      </c>
      <c r="F1941" s="14">
        <v>-81</v>
      </c>
      <c r="G1941" t="s">
        <v>7082</v>
      </c>
      <c r="H1941" t="s">
        <v>7082</v>
      </c>
      <c r="I1941">
        <v>1</v>
      </c>
      <c r="J1941">
        <v>3</v>
      </c>
      <c r="K1941" t="s">
        <v>10765</v>
      </c>
      <c r="L1941" t="s">
        <v>12234</v>
      </c>
      <c r="M1941" t="s">
        <v>22</v>
      </c>
      <c r="N1941" t="s">
        <v>469</v>
      </c>
      <c r="O1941" t="s">
        <v>29</v>
      </c>
      <c r="P1941" t="s">
        <v>470</v>
      </c>
      <c r="Q1941" s="13">
        <v>2209</v>
      </c>
      <c r="R1941" s="13">
        <v>2153.7800000000002</v>
      </c>
      <c r="S1941" s="1">
        <v>0.5</v>
      </c>
      <c r="T1941" t="s">
        <v>168</v>
      </c>
      <c r="U1941" t="s">
        <v>24</v>
      </c>
      <c r="V1941" t="b">
        <v>1</v>
      </c>
      <c r="W1941">
        <v>2.5</v>
      </c>
      <c r="X1941" t="s">
        <v>240</v>
      </c>
      <c r="Y1941" t="s">
        <v>26</v>
      </c>
    </row>
    <row r="1942" spans="1:25" x14ac:dyDescent="0.4">
      <c r="A1942" t="s">
        <v>9611</v>
      </c>
      <c r="B1942" s="2">
        <f ca="1">TODAY()+OpportunityTbl[[#This Row],[CreatedOn_DaysFromToday]]</f>
        <v>44989</v>
      </c>
      <c r="C1942" s="2">
        <f ca="1">TODAY()+OpportunityTbl[[#This Row],[EstCloseDate_DaysFromToday]]</f>
        <v>45034</v>
      </c>
      <c r="D1942">
        <f ca="1">IF(OpportunityTbl[[#This Row],[statecode]]=0,"",OpportunityTbl[[#This Row],[Estimated Close Date]])</f>
        <v>45034</v>
      </c>
      <c r="E1942" s="14">
        <v>-121</v>
      </c>
      <c r="F1942" s="14">
        <v>-76</v>
      </c>
      <c r="G1942" t="s">
        <v>7082</v>
      </c>
      <c r="H1942" t="s">
        <v>7082</v>
      </c>
      <c r="I1942">
        <v>1</v>
      </c>
      <c r="J1942">
        <v>3</v>
      </c>
      <c r="K1942" t="s">
        <v>10690</v>
      </c>
      <c r="L1942" t="s">
        <v>12235</v>
      </c>
      <c r="M1942" t="s">
        <v>22</v>
      </c>
      <c r="N1942" t="s">
        <v>31</v>
      </c>
      <c r="O1942" t="s">
        <v>29</v>
      </c>
      <c r="P1942" t="s">
        <v>210</v>
      </c>
      <c r="Q1942" s="13">
        <v>9840</v>
      </c>
      <c r="R1942" s="13">
        <v>9594</v>
      </c>
      <c r="S1942" s="1">
        <v>0.3</v>
      </c>
      <c r="T1942" t="s">
        <v>168</v>
      </c>
      <c r="U1942" t="s">
        <v>24</v>
      </c>
      <c r="V1942" t="b">
        <v>1</v>
      </c>
      <c r="W1942">
        <v>2.5</v>
      </c>
      <c r="X1942" t="s">
        <v>157</v>
      </c>
      <c r="Y1942" t="s">
        <v>26</v>
      </c>
    </row>
    <row r="1943" spans="1:25" x14ac:dyDescent="0.4">
      <c r="A1943" t="s">
        <v>99</v>
      </c>
      <c r="B1943" s="2">
        <f ca="1">TODAY()+OpportunityTbl[[#This Row],[CreatedOn_DaysFromToday]]</f>
        <v>44988</v>
      </c>
      <c r="C1943" s="2">
        <f ca="1">TODAY()+OpportunityTbl[[#This Row],[EstCloseDate_DaysFromToday]]</f>
        <v>45043</v>
      </c>
      <c r="D1943">
        <f ca="1">IF(OpportunityTbl[[#This Row],[statecode]]=0,"",OpportunityTbl[[#This Row],[Estimated Close Date]])</f>
        <v>45043</v>
      </c>
      <c r="E1943" s="14">
        <v>-122</v>
      </c>
      <c r="F1943" s="14">
        <v>-67</v>
      </c>
      <c r="G1943" t="s">
        <v>27</v>
      </c>
      <c r="H1943" t="s">
        <v>28</v>
      </c>
      <c r="I1943">
        <v>2</v>
      </c>
      <c r="J1943">
        <v>4</v>
      </c>
      <c r="K1943" t="s">
        <v>10704</v>
      </c>
      <c r="L1943" t="s">
        <v>12233</v>
      </c>
      <c r="M1943" t="s">
        <v>22</v>
      </c>
      <c r="N1943" t="s">
        <v>31</v>
      </c>
      <c r="O1943" t="s">
        <v>29</v>
      </c>
      <c r="P1943" t="s">
        <v>32</v>
      </c>
      <c r="Q1943" s="13">
        <v>24584</v>
      </c>
      <c r="S1943" s="1">
        <v>0.1</v>
      </c>
      <c r="T1943" t="s">
        <v>23</v>
      </c>
      <c r="U1943" t="s">
        <v>97</v>
      </c>
      <c r="V1943" t="b">
        <v>0</v>
      </c>
      <c r="W1943">
        <v>2.5</v>
      </c>
      <c r="X1943" t="s">
        <v>25</v>
      </c>
      <c r="Y1943" t="s">
        <v>26</v>
      </c>
    </row>
    <row r="1944" spans="1:25" x14ac:dyDescent="0.4">
      <c r="A1944" t="s">
        <v>700</v>
      </c>
      <c r="B1944" s="2">
        <f ca="1">TODAY()+OpportunityTbl[[#This Row],[CreatedOn_DaysFromToday]]</f>
        <v>44988</v>
      </c>
      <c r="C1944" s="2">
        <f ca="1">TODAY()+OpportunityTbl[[#This Row],[EstCloseDate_DaysFromToday]]</f>
        <v>45010</v>
      </c>
      <c r="D1944">
        <f ca="1">IF(OpportunityTbl[[#This Row],[statecode]]=0,"",OpportunityTbl[[#This Row],[Estimated Close Date]])</f>
        <v>45010</v>
      </c>
      <c r="E1944" s="14">
        <v>-122</v>
      </c>
      <c r="F1944" s="14">
        <v>-100</v>
      </c>
      <c r="G1944" t="s">
        <v>27</v>
      </c>
      <c r="H1944" t="s">
        <v>28</v>
      </c>
      <c r="I1944">
        <v>2</v>
      </c>
      <c r="J1944">
        <v>4</v>
      </c>
      <c r="K1944" t="s">
        <v>10774</v>
      </c>
      <c r="L1944" t="s">
        <v>12236</v>
      </c>
      <c r="M1944" t="s">
        <v>22</v>
      </c>
      <c r="N1944" t="s">
        <v>469</v>
      </c>
      <c r="O1944" t="s">
        <v>29</v>
      </c>
      <c r="P1944" t="s">
        <v>692</v>
      </c>
      <c r="Q1944" s="13">
        <v>2613</v>
      </c>
      <c r="S1944" s="1">
        <v>0.3</v>
      </c>
      <c r="T1944" t="s">
        <v>168</v>
      </c>
      <c r="U1944" t="s">
        <v>100</v>
      </c>
      <c r="V1944" t="b">
        <v>1</v>
      </c>
      <c r="W1944">
        <v>2.5</v>
      </c>
      <c r="X1944" t="s">
        <v>157</v>
      </c>
      <c r="Y1944" t="s">
        <v>26</v>
      </c>
    </row>
    <row r="1945" spans="1:25" x14ac:dyDescent="0.4">
      <c r="A1945" t="s">
        <v>792</v>
      </c>
      <c r="B1945" s="2">
        <f ca="1">TODAY()+OpportunityTbl[[#This Row],[CreatedOn_DaysFromToday]]</f>
        <v>44988</v>
      </c>
      <c r="C1945" s="2">
        <f ca="1">TODAY()+OpportunityTbl[[#This Row],[EstCloseDate_DaysFromToday]]</f>
        <v>45053</v>
      </c>
      <c r="D1945">
        <f ca="1">IF(OpportunityTbl[[#This Row],[statecode]]=0,"",OpportunityTbl[[#This Row],[Estimated Close Date]])</f>
        <v>45053</v>
      </c>
      <c r="E1945" s="14">
        <v>-122</v>
      </c>
      <c r="F1945" s="14">
        <v>-57</v>
      </c>
      <c r="G1945" t="s">
        <v>27</v>
      </c>
      <c r="H1945" t="s">
        <v>28</v>
      </c>
      <c r="I1945">
        <v>2</v>
      </c>
      <c r="J1945">
        <v>4</v>
      </c>
      <c r="K1945" t="s">
        <v>10706</v>
      </c>
      <c r="L1945" t="s">
        <v>12236</v>
      </c>
      <c r="M1945" t="s">
        <v>22</v>
      </c>
      <c r="N1945" t="s">
        <v>779</v>
      </c>
      <c r="O1945" t="s">
        <v>29</v>
      </c>
      <c r="P1945" t="s">
        <v>782</v>
      </c>
      <c r="Q1945" s="13">
        <v>2362</v>
      </c>
      <c r="S1945" s="1">
        <v>0.3</v>
      </c>
      <c r="T1945" t="s">
        <v>168</v>
      </c>
      <c r="U1945" t="s">
        <v>24</v>
      </c>
      <c r="V1945" t="b">
        <v>1</v>
      </c>
      <c r="W1945">
        <v>2.5</v>
      </c>
      <c r="X1945" t="s">
        <v>157</v>
      </c>
      <c r="Y1945" t="s">
        <v>26</v>
      </c>
    </row>
    <row r="1946" spans="1:25" x14ac:dyDescent="0.4">
      <c r="A1946" t="s">
        <v>908</v>
      </c>
      <c r="B1946" s="2">
        <f ca="1">TODAY()+OpportunityTbl[[#This Row],[CreatedOn_DaysFromToday]]</f>
        <v>44988</v>
      </c>
      <c r="C1946" s="2">
        <f ca="1">TODAY()+OpportunityTbl[[#This Row],[EstCloseDate_DaysFromToday]]</f>
        <v>45028</v>
      </c>
      <c r="D1946">
        <f ca="1">IF(OpportunityTbl[[#This Row],[statecode]]=0,"",OpportunityTbl[[#This Row],[Estimated Close Date]])</f>
        <v>45028</v>
      </c>
      <c r="E1946" s="14">
        <v>-122</v>
      </c>
      <c r="F1946" s="14">
        <v>-82</v>
      </c>
      <c r="G1946" t="s">
        <v>27</v>
      </c>
      <c r="H1946" t="s">
        <v>28</v>
      </c>
      <c r="I1946">
        <v>2</v>
      </c>
      <c r="J1946">
        <v>4</v>
      </c>
      <c r="K1946" t="s">
        <v>10758</v>
      </c>
      <c r="L1946" t="s">
        <v>12235</v>
      </c>
      <c r="M1946" t="s">
        <v>22</v>
      </c>
      <c r="N1946" t="s">
        <v>563</v>
      </c>
      <c r="O1946" t="s">
        <v>29</v>
      </c>
      <c r="P1946" t="s">
        <v>564</v>
      </c>
      <c r="Q1946" s="13">
        <v>16864</v>
      </c>
      <c r="S1946" s="1">
        <v>0.1</v>
      </c>
      <c r="T1946" t="s">
        <v>23</v>
      </c>
      <c r="U1946" t="s">
        <v>100</v>
      </c>
      <c r="V1946" t="b">
        <v>1</v>
      </c>
      <c r="W1946">
        <v>2.5</v>
      </c>
      <c r="X1946" t="s">
        <v>25</v>
      </c>
      <c r="Y1946" t="s">
        <v>26</v>
      </c>
    </row>
    <row r="1947" spans="1:25" x14ac:dyDescent="0.4">
      <c r="A1947" t="s">
        <v>1630</v>
      </c>
      <c r="B1947" s="2">
        <f ca="1">TODAY()+OpportunityTbl[[#This Row],[CreatedOn_DaysFromToday]]</f>
        <v>44988</v>
      </c>
      <c r="C1947" s="2">
        <f ca="1">TODAY()+OpportunityTbl[[#This Row],[EstCloseDate_DaysFromToday]]</f>
        <v>45055</v>
      </c>
      <c r="D1947">
        <f ca="1">IF(OpportunityTbl[[#This Row],[statecode]]=0,"",OpportunityTbl[[#This Row],[Estimated Close Date]])</f>
        <v>45055</v>
      </c>
      <c r="E1947" s="14">
        <v>-122</v>
      </c>
      <c r="F1947" s="14">
        <v>-55</v>
      </c>
      <c r="G1947" t="s">
        <v>27</v>
      </c>
      <c r="H1947" t="s">
        <v>28</v>
      </c>
      <c r="I1947">
        <v>2</v>
      </c>
      <c r="J1947">
        <v>4</v>
      </c>
      <c r="K1947" t="s">
        <v>10775</v>
      </c>
      <c r="L1947" t="s">
        <v>12234</v>
      </c>
      <c r="M1947" t="s">
        <v>22</v>
      </c>
      <c r="N1947" t="s">
        <v>1617</v>
      </c>
      <c r="O1947" t="s">
        <v>29</v>
      </c>
      <c r="P1947" t="s">
        <v>1620</v>
      </c>
      <c r="Q1947" s="13">
        <v>1940</v>
      </c>
      <c r="S1947" s="1">
        <v>0.3</v>
      </c>
      <c r="T1947" t="s">
        <v>168</v>
      </c>
      <c r="U1947" t="s">
        <v>100</v>
      </c>
      <c r="V1947" t="b">
        <v>0</v>
      </c>
      <c r="W1947">
        <v>3.5</v>
      </c>
      <c r="X1947" t="s">
        <v>157</v>
      </c>
      <c r="Y1947" t="s">
        <v>26</v>
      </c>
    </row>
    <row r="1948" spans="1:25" x14ac:dyDescent="0.4">
      <c r="A1948" t="s">
        <v>1745</v>
      </c>
      <c r="B1948" s="2">
        <f ca="1">TODAY()+OpportunityTbl[[#This Row],[CreatedOn_DaysFromToday]]</f>
        <v>44988</v>
      </c>
      <c r="C1948" s="2">
        <f ca="1">TODAY()+OpportunityTbl[[#This Row],[EstCloseDate_DaysFromToday]]</f>
        <v>45031</v>
      </c>
      <c r="D1948">
        <f ca="1">IF(OpportunityTbl[[#This Row],[statecode]]=0,"",OpportunityTbl[[#This Row],[Estimated Close Date]])</f>
        <v>45031</v>
      </c>
      <c r="E1948" s="14">
        <v>-122</v>
      </c>
      <c r="F1948" s="14">
        <v>-79</v>
      </c>
      <c r="G1948" t="s">
        <v>27</v>
      </c>
      <c r="H1948" t="s">
        <v>28</v>
      </c>
      <c r="I1948">
        <v>2</v>
      </c>
      <c r="J1948">
        <v>4</v>
      </c>
      <c r="K1948" t="s">
        <v>10774</v>
      </c>
      <c r="L1948" t="s">
        <v>12237</v>
      </c>
      <c r="M1948" t="s">
        <v>22</v>
      </c>
      <c r="N1948" t="s">
        <v>31</v>
      </c>
      <c r="O1948" t="s">
        <v>29</v>
      </c>
      <c r="P1948" t="s">
        <v>32</v>
      </c>
      <c r="Q1948" s="13">
        <v>4613</v>
      </c>
      <c r="S1948" s="1">
        <v>0.3</v>
      </c>
      <c r="T1948" t="s">
        <v>168</v>
      </c>
      <c r="U1948" t="s">
        <v>97</v>
      </c>
      <c r="V1948" t="b">
        <v>1</v>
      </c>
      <c r="W1948">
        <v>3.5</v>
      </c>
      <c r="X1948" t="s">
        <v>157</v>
      </c>
      <c r="Y1948" t="s">
        <v>26</v>
      </c>
    </row>
    <row r="1949" spans="1:25" x14ac:dyDescent="0.4">
      <c r="A1949" t="s">
        <v>2442</v>
      </c>
      <c r="B1949" s="2">
        <f ca="1">TODAY()+OpportunityTbl[[#This Row],[CreatedOn_DaysFromToday]]</f>
        <v>44988</v>
      </c>
      <c r="C1949" s="2">
        <f ca="1">TODAY()+OpportunityTbl[[#This Row],[EstCloseDate_DaysFromToday]]</f>
        <v>45031</v>
      </c>
      <c r="D1949">
        <f ca="1">IF(OpportunityTbl[[#This Row],[statecode]]=0,"",OpportunityTbl[[#This Row],[Estimated Close Date]])</f>
        <v>45031</v>
      </c>
      <c r="E1949" s="14">
        <v>-122</v>
      </c>
      <c r="F1949" s="14">
        <v>-79</v>
      </c>
      <c r="G1949" t="s">
        <v>27</v>
      </c>
      <c r="H1949" t="s">
        <v>28</v>
      </c>
      <c r="I1949">
        <v>2</v>
      </c>
      <c r="J1949">
        <v>4</v>
      </c>
      <c r="K1949" t="s">
        <v>10776</v>
      </c>
      <c r="L1949" t="s">
        <v>12238</v>
      </c>
      <c r="M1949" t="s">
        <v>22</v>
      </c>
      <c r="N1949" t="s">
        <v>1762</v>
      </c>
      <c r="O1949" t="s">
        <v>29</v>
      </c>
      <c r="P1949" t="s">
        <v>1763</v>
      </c>
      <c r="Q1949" s="13">
        <v>4017</v>
      </c>
      <c r="S1949" s="1">
        <v>0.1</v>
      </c>
      <c r="T1949" t="s">
        <v>23</v>
      </c>
      <c r="U1949" t="s">
        <v>24</v>
      </c>
      <c r="V1949" t="b">
        <v>1</v>
      </c>
      <c r="W1949">
        <v>3</v>
      </c>
      <c r="X1949" t="s">
        <v>157</v>
      </c>
      <c r="Y1949" t="s">
        <v>26</v>
      </c>
    </row>
    <row r="1950" spans="1:25" x14ac:dyDescent="0.4">
      <c r="A1950" t="s">
        <v>6259</v>
      </c>
      <c r="B1950" s="2">
        <f ca="1">TODAY()+OpportunityTbl[[#This Row],[CreatedOn_DaysFromToday]]</f>
        <v>44988</v>
      </c>
      <c r="C1950" s="2">
        <f ca="1">TODAY()+OpportunityTbl[[#This Row],[EstCloseDate_DaysFromToday]]</f>
        <v>45027</v>
      </c>
      <c r="D1950">
        <f ca="1">IF(OpportunityTbl[[#This Row],[statecode]]=0,"",OpportunityTbl[[#This Row],[Estimated Close Date]])</f>
        <v>45027</v>
      </c>
      <c r="E1950" s="14">
        <v>-122</v>
      </c>
      <c r="F1950" s="14">
        <v>-83</v>
      </c>
      <c r="G1950" t="s">
        <v>27</v>
      </c>
      <c r="H1950" t="s">
        <v>28</v>
      </c>
      <c r="I1950">
        <v>2</v>
      </c>
      <c r="J1950">
        <v>4</v>
      </c>
      <c r="K1950" t="s">
        <v>10757</v>
      </c>
      <c r="L1950" t="s">
        <v>12239</v>
      </c>
      <c r="M1950" t="s">
        <v>22</v>
      </c>
      <c r="N1950" t="s">
        <v>563</v>
      </c>
      <c r="O1950" t="s">
        <v>29</v>
      </c>
      <c r="P1950" t="s">
        <v>564</v>
      </c>
      <c r="Q1950" s="13">
        <v>8528</v>
      </c>
      <c r="S1950" s="1">
        <v>0.1</v>
      </c>
      <c r="T1950" t="s">
        <v>23</v>
      </c>
      <c r="U1950" t="s">
        <v>100</v>
      </c>
      <c r="V1950" t="b">
        <v>1</v>
      </c>
      <c r="W1950">
        <v>2</v>
      </c>
      <c r="X1950" t="s">
        <v>25</v>
      </c>
      <c r="Y1950" t="s">
        <v>4899</v>
      </c>
    </row>
    <row r="1951" spans="1:25" x14ac:dyDescent="0.4">
      <c r="A1951" t="s">
        <v>6848</v>
      </c>
      <c r="B1951" s="2">
        <f ca="1">TODAY()+OpportunityTbl[[#This Row],[CreatedOn_DaysFromToday]]</f>
        <v>44988</v>
      </c>
      <c r="C1951" s="2">
        <f ca="1">TODAY()+OpportunityTbl[[#This Row],[EstCloseDate_DaysFromToday]]</f>
        <v>45033</v>
      </c>
      <c r="D1951">
        <f ca="1">IF(OpportunityTbl[[#This Row],[statecode]]=0,"",OpportunityTbl[[#This Row],[Estimated Close Date]])</f>
        <v>45033</v>
      </c>
      <c r="E1951" s="14">
        <v>-122</v>
      </c>
      <c r="F1951" s="14">
        <v>-77</v>
      </c>
      <c r="G1951" t="s">
        <v>27</v>
      </c>
      <c r="H1951" t="s">
        <v>28</v>
      </c>
      <c r="I1951">
        <v>2</v>
      </c>
      <c r="J1951">
        <v>4</v>
      </c>
      <c r="K1951" t="s">
        <v>10677</v>
      </c>
      <c r="L1951" t="s">
        <v>12234</v>
      </c>
      <c r="M1951" t="s">
        <v>22</v>
      </c>
      <c r="N1951" t="s">
        <v>518</v>
      </c>
      <c r="O1951" t="s">
        <v>29</v>
      </c>
      <c r="P1951" t="s">
        <v>532</v>
      </c>
      <c r="Q1951" s="13">
        <v>2565</v>
      </c>
      <c r="S1951" s="1">
        <v>0.1</v>
      </c>
      <c r="T1951" t="s">
        <v>23</v>
      </c>
      <c r="U1951" t="s">
        <v>97</v>
      </c>
      <c r="V1951" t="b">
        <v>1</v>
      </c>
      <c r="W1951">
        <v>2.5</v>
      </c>
      <c r="X1951" t="s">
        <v>25</v>
      </c>
      <c r="Y1951" t="s">
        <v>4926</v>
      </c>
    </row>
    <row r="1952" spans="1:25" x14ac:dyDescent="0.4">
      <c r="A1952" t="s">
        <v>7109</v>
      </c>
      <c r="B1952" s="2">
        <f ca="1">TODAY()+OpportunityTbl[[#This Row],[CreatedOn_DaysFromToday]]</f>
        <v>44988</v>
      </c>
      <c r="C1952" s="2">
        <f ca="1">TODAY()+OpportunityTbl[[#This Row],[EstCloseDate_DaysFromToday]]</f>
        <v>45027</v>
      </c>
      <c r="D1952">
        <f ca="1">IF(OpportunityTbl[[#This Row],[statecode]]=0,"",OpportunityTbl[[#This Row],[Estimated Close Date]])</f>
        <v>45027</v>
      </c>
      <c r="E1952" s="14">
        <v>-122</v>
      </c>
      <c r="F1952" s="14">
        <v>-83</v>
      </c>
      <c r="G1952" t="s">
        <v>7082</v>
      </c>
      <c r="H1952" t="s">
        <v>7082</v>
      </c>
      <c r="I1952">
        <v>1</v>
      </c>
      <c r="J1952">
        <v>3</v>
      </c>
      <c r="K1952" t="s">
        <v>10776</v>
      </c>
      <c r="L1952" t="s">
        <v>12236</v>
      </c>
      <c r="M1952" t="s">
        <v>22</v>
      </c>
      <c r="N1952" t="s">
        <v>31</v>
      </c>
      <c r="O1952" t="s">
        <v>29</v>
      </c>
      <c r="P1952" t="s">
        <v>4742</v>
      </c>
      <c r="Q1952" s="13">
        <v>2931</v>
      </c>
      <c r="R1952" s="13">
        <v>2857.72</v>
      </c>
      <c r="S1952" s="1">
        <v>0.9</v>
      </c>
      <c r="T1952" t="s">
        <v>4724</v>
      </c>
      <c r="U1952" t="s">
        <v>100</v>
      </c>
      <c r="V1952" t="b">
        <v>1</v>
      </c>
      <c r="W1952">
        <v>2.5</v>
      </c>
      <c r="X1952" t="s">
        <v>4732</v>
      </c>
      <c r="Y1952" t="s">
        <v>4896</v>
      </c>
    </row>
    <row r="1953" spans="1:25" x14ac:dyDescent="0.4">
      <c r="A1953" t="s">
        <v>8051</v>
      </c>
      <c r="B1953" s="2">
        <f ca="1">TODAY()+OpportunityTbl[[#This Row],[CreatedOn_DaysFromToday]]</f>
        <v>44988</v>
      </c>
      <c r="C1953" s="2">
        <f ca="1">TODAY()+OpportunityTbl[[#This Row],[EstCloseDate_DaysFromToday]]</f>
        <v>45026</v>
      </c>
      <c r="D1953">
        <f ca="1">IF(OpportunityTbl[[#This Row],[statecode]]=0,"",OpportunityTbl[[#This Row],[Estimated Close Date]])</f>
        <v>45026</v>
      </c>
      <c r="E1953" s="14">
        <v>-122</v>
      </c>
      <c r="F1953" s="14">
        <v>-84</v>
      </c>
      <c r="G1953" t="s">
        <v>7082</v>
      </c>
      <c r="H1953" t="s">
        <v>7082</v>
      </c>
      <c r="I1953">
        <v>1</v>
      </c>
      <c r="J1953">
        <v>3</v>
      </c>
      <c r="K1953" t="s">
        <v>10777</v>
      </c>
      <c r="L1953" t="s">
        <v>12236</v>
      </c>
      <c r="M1953" t="s">
        <v>22</v>
      </c>
      <c r="N1953" t="s">
        <v>518</v>
      </c>
      <c r="O1953" t="s">
        <v>29</v>
      </c>
      <c r="P1953" t="s">
        <v>532</v>
      </c>
      <c r="Q1953" s="13">
        <v>2799</v>
      </c>
      <c r="R1953" s="13">
        <v>2729.03</v>
      </c>
      <c r="S1953" s="1">
        <v>0.5</v>
      </c>
      <c r="T1953" t="s">
        <v>168</v>
      </c>
      <c r="U1953" t="s">
        <v>100</v>
      </c>
      <c r="V1953" t="b">
        <v>1</v>
      </c>
      <c r="W1953">
        <v>2.5</v>
      </c>
      <c r="X1953" t="s">
        <v>240</v>
      </c>
      <c r="Y1953" t="s">
        <v>4905</v>
      </c>
    </row>
    <row r="1954" spans="1:25" x14ac:dyDescent="0.4">
      <c r="A1954" t="s">
        <v>8052</v>
      </c>
      <c r="B1954" s="2">
        <f ca="1">TODAY()+OpportunityTbl[[#This Row],[CreatedOn_DaysFromToday]]</f>
        <v>44988</v>
      </c>
      <c r="C1954" s="2">
        <f ca="1">TODAY()+OpportunityTbl[[#This Row],[EstCloseDate_DaysFromToday]]</f>
        <v>45035</v>
      </c>
      <c r="D1954">
        <f ca="1">IF(OpportunityTbl[[#This Row],[statecode]]=0,"",OpportunityTbl[[#This Row],[Estimated Close Date]])</f>
        <v>45035</v>
      </c>
      <c r="E1954" s="14">
        <v>-122</v>
      </c>
      <c r="F1954" s="14">
        <v>-75</v>
      </c>
      <c r="G1954" t="s">
        <v>7082</v>
      </c>
      <c r="H1954" t="s">
        <v>7082</v>
      </c>
      <c r="I1954">
        <v>1</v>
      </c>
      <c r="J1954">
        <v>3</v>
      </c>
      <c r="K1954" t="s">
        <v>10755</v>
      </c>
      <c r="L1954" t="s">
        <v>12236</v>
      </c>
      <c r="M1954" t="s">
        <v>22</v>
      </c>
      <c r="N1954" t="s">
        <v>480</v>
      </c>
      <c r="O1954" t="s">
        <v>29</v>
      </c>
      <c r="P1954" t="s">
        <v>687</v>
      </c>
      <c r="Q1954" s="13">
        <v>3545</v>
      </c>
      <c r="R1954" s="13">
        <v>3456.38</v>
      </c>
      <c r="S1954" s="1">
        <v>0.5</v>
      </c>
      <c r="T1954" t="s">
        <v>168</v>
      </c>
      <c r="U1954" t="s">
        <v>100</v>
      </c>
      <c r="V1954" t="b">
        <v>1</v>
      </c>
      <c r="W1954">
        <v>2.5</v>
      </c>
      <c r="X1954" t="s">
        <v>240</v>
      </c>
      <c r="Y1954" t="s">
        <v>4926</v>
      </c>
    </row>
    <row r="1955" spans="1:25" x14ac:dyDescent="0.4">
      <c r="A1955" t="s">
        <v>8219</v>
      </c>
      <c r="B1955" s="2">
        <f ca="1">TODAY()+OpportunityTbl[[#This Row],[CreatedOn_DaysFromToday]]</f>
        <v>44988</v>
      </c>
      <c r="C1955" s="2">
        <f ca="1">TODAY()+OpportunityTbl[[#This Row],[EstCloseDate_DaysFromToday]]</f>
        <v>45044</v>
      </c>
      <c r="D1955">
        <f ca="1">IF(OpportunityTbl[[#This Row],[statecode]]=0,"",OpportunityTbl[[#This Row],[Estimated Close Date]])</f>
        <v>45044</v>
      </c>
      <c r="E1955" s="14">
        <v>-122</v>
      </c>
      <c r="F1955" s="14">
        <v>-66</v>
      </c>
      <c r="G1955" t="s">
        <v>7082</v>
      </c>
      <c r="H1955" t="s">
        <v>7082</v>
      </c>
      <c r="I1955">
        <v>1</v>
      </c>
      <c r="J1955">
        <v>3</v>
      </c>
      <c r="K1955" t="s">
        <v>10704</v>
      </c>
      <c r="L1955" t="s">
        <v>12236</v>
      </c>
      <c r="M1955" t="s">
        <v>22</v>
      </c>
      <c r="N1955" t="s">
        <v>2121</v>
      </c>
      <c r="O1955" t="s">
        <v>29</v>
      </c>
      <c r="P1955" t="s">
        <v>4734</v>
      </c>
      <c r="Q1955" s="13">
        <v>3539</v>
      </c>
      <c r="R1955" s="13">
        <v>3397.44</v>
      </c>
      <c r="S1955" s="1">
        <v>0.9</v>
      </c>
      <c r="T1955" t="s">
        <v>4724</v>
      </c>
      <c r="U1955" t="s">
        <v>100</v>
      </c>
      <c r="V1955" t="b">
        <v>0</v>
      </c>
      <c r="W1955">
        <v>4</v>
      </c>
      <c r="X1955" t="s">
        <v>4732</v>
      </c>
      <c r="Y1955" t="s">
        <v>4926</v>
      </c>
    </row>
    <row r="1956" spans="1:25" x14ac:dyDescent="0.4">
      <c r="A1956" t="s">
        <v>9064</v>
      </c>
      <c r="B1956" s="2">
        <f ca="1">TODAY()+OpportunityTbl[[#This Row],[CreatedOn_DaysFromToday]]</f>
        <v>44988</v>
      </c>
      <c r="C1956" s="2">
        <f ca="1">TODAY()+OpportunityTbl[[#This Row],[EstCloseDate_DaysFromToday]]</f>
        <v>45040</v>
      </c>
      <c r="D1956">
        <f ca="1">IF(OpportunityTbl[[#This Row],[statecode]]=0,"",OpportunityTbl[[#This Row],[Estimated Close Date]])</f>
        <v>45040</v>
      </c>
      <c r="E1956" s="14">
        <v>-122</v>
      </c>
      <c r="F1956" s="14">
        <v>-70</v>
      </c>
      <c r="G1956" t="s">
        <v>7082</v>
      </c>
      <c r="H1956" t="s">
        <v>7082</v>
      </c>
      <c r="I1956">
        <v>1</v>
      </c>
      <c r="J1956">
        <v>3</v>
      </c>
      <c r="K1956" t="s">
        <v>10700</v>
      </c>
      <c r="L1956" t="s">
        <v>12238</v>
      </c>
      <c r="M1956" t="s">
        <v>22</v>
      </c>
      <c r="N1956" t="s">
        <v>1710</v>
      </c>
      <c r="O1956" t="s">
        <v>29</v>
      </c>
      <c r="P1956" t="s">
        <v>2378</v>
      </c>
      <c r="Q1956" s="13">
        <v>4380</v>
      </c>
      <c r="R1956" s="13">
        <v>4226.7</v>
      </c>
      <c r="S1956" s="1">
        <v>0.5</v>
      </c>
      <c r="T1956" t="s">
        <v>168</v>
      </c>
      <c r="U1956" t="s">
        <v>24</v>
      </c>
      <c r="V1956" t="b">
        <v>1</v>
      </c>
      <c r="W1956">
        <v>3.5</v>
      </c>
      <c r="X1956" t="s">
        <v>240</v>
      </c>
      <c r="Y1956" t="s">
        <v>26</v>
      </c>
    </row>
    <row r="1957" spans="1:25" x14ac:dyDescent="0.4">
      <c r="A1957" t="s">
        <v>9490</v>
      </c>
      <c r="B1957" s="2">
        <f ca="1">TODAY()+OpportunityTbl[[#This Row],[CreatedOn_DaysFromToday]]</f>
        <v>44988</v>
      </c>
      <c r="C1957" s="2">
        <f ca="1">TODAY()+OpportunityTbl[[#This Row],[EstCloseDate_DaysFromToday]]</f>
        <v>45029</v>
      </c>
      <c r="D1957">
        <f ca="1">IF(OpportunityTbl[[#This Row],[statecode]]=0,"",OpportunityTbl[[#This Row],[Estimated Close Date]])</f>
        <v>45029</v>
      </c>
      <c r="E1957" s="14">
        <v>-122</v>
      </c>
      <c r="F1957" s="14">
        <v>-81</v>
      </c>
      <c r="G1957" t="s">
        <v>7082</v>
      </c>
      <c r="H1957" t="s">
        <v>7082</v>
      </c>
      <c r="I1957">
        <v>1</v>
      </c>
      <c r="J1957">
        <v>3</v>
      </c>
      <c r="K1957" t="s">
        <v>10758</v>
      </c>
      <c r="L1957" t="s">
        <v>12235</v>
      </c>
      <c r="M1957" t="s">
        <v>22</v>
      </c>
      <c r="N1957" t="s">
        <v>469</v>
      </c>
      <c r="O1957" t="s">
        <v>29</v>
      </c>
      <c r="P1957" t="s">
        <v>470</v>
      </c>
      <c r="Q1957" s="13">
        <v>11188</v>
      </c>
      <c r="R1957" s="13">
        <v>10908.3</v>
      </c>
      <c r="S1957" s="1">
        <v>0.3</v>
      </c>
      <c r="T1957" t="s">
        <v>168</v>
      </c>
      <c r="U1957" t="s">
        <v>97</v>
      </c>
      <c r="V1957" t="b">
        <v>1</v>
      </c>
      <c r="W1957">
        <v>2.5</v>
      </c>
      <c r="X1957" t="s">
        <v>157</v>
      </c>
      <c r="Y1957" t="s">
        <v>26</v>
      </c>
    </row>
    <row r="1958" spans="1:25" x14ac:dyDescent="0.4">
      <c r="A1958" t="s">
        <v>255</v>
      </c>
      <c r="B1958" s="2">
        <f ca="1">TODAY()+OpportunityTbl[[#This Row],[CreatedOn_DaysFromToday]]</f>
        <v>44987</v>
      </c>
      <c r="C1958" s="2">
        <f ca="1">TODAY()+OpportunityTbl[[#This Row],[EstCloseDate_DaysFromToday]]</f>
        <v>45045</v>
      </c>
      <c r="D1958">
        <f ca="1">IF(OpportunityTbl[[#This Row],[statecode]]=0,"",OpportunityTbl[[#This Row],[Estimated Close Date]])</f>
        <v>45045</v>
      </c>
      <c r="E1958" s="14">
        <v>-123</v>
      </c>
      <c r="F1958" s="14">
        <v>-65</v>
      </c>
      <c r="G1958" t="s">
        <v>27</v>
      </c>
      <c r="H1958" t="s">
        <v>28</v>
      </c>
      <c r="I1958">
        <v>2</v>
      </c>
      <c r="J1958">
        <v>4</v>
      </c>
      <c r="K1958" t="s">
        <v>10683</v>
      </c>
      <c r="L1958" t="s">
        <v>12236</v>
      </c>
      <c r="M1958" t="s">
        <v>22</v>
      </c>
      <c r="N1958" t="s">
        <v>31</v>
      </c>
      <c r="O1958" t="s">
        <v>29</v>
      </c>
      <c r="P1958" t="s">
        <v>210</v>
      </c>
      <c r="Q1958" s="13">
        <v>2150</v>
      </c>
      <c r="S1958" s="1">
        <v>0.5</v>
      </c>
      <c r="T1958" t="s">
        <v>168</v>
      </c>
      <c r="U1958" t="s">
        <v>24</v>
      </c>
      <c r="V1958" t="b">
        <v>0</v>
      </c>
      <c r="W1958">
        <v>2.5</v>
      </c>
      <c r="X1958" t="s">
        <v>240</v>
      </c>
      <c r="Y1958" t="s">
        <v>26</v>
      </c>
    </row>
    <row r="1959" spans="1:25" x14ac:dyDescent="0.4">
      <c r="A1959" t="s">
        <v>484</v>
      </c>
      <c r="B1959" s="2">
        <f ca="1">TODAY()+OpportunityTbl[[#This Row],[CreatedOn_DaysFromToday]]</f>
        <v>44987</v>
      </c>
      <c r="C1959" s="2">
        <f ca="1">TODAY()+OpportunityTbl[[#This Row],[EstCloseDate_DaysFromToday]]</f>
        <v>45042</v>
      </c>
      <c r="D1959">
        <f ca="1">IF(OpportunityTbl[[#This Row],[statecode]]=0,"",OpportunityTbl[[#This Row],[Estimated Close Date]])</f>
        <v>45042</v>
      </c>
      <c r="E1959" s="14">
        <v>-123</v>
      </c>
      <c r="F1959" s="14">
        <v>-68</v>
      </c>
      <c r="G1959" t="s">
        <v>27</v>
      </c>
      <c r="H1959" t="s">
        <v>28</v>
      </c>
      <c r="I1959">
        <v>2</v>
      </c>
      <c r="J1959">
        <v>4</v>
      </c>
      <c r="K1959" t="s">
        <v>10677</v>
      </c>
      <c r="L1959" t="s">
        <v>12236</v>
      </c>
      <c r="M1959" t="s">
        <v>22</v>
      </c>
      <c r="N1959" t="s">
        <v>469</v>
      </c>
      <c r="O1959" t="s">
        <v>29</v>
      </c>
      <c r="P1959" t="s">
        <v>470</v>
      </c>
      <c r="Q1959" s="13">
        <v>2244</v>
      </c>
      <c r="S1959" s="1">
        <v>0.5</v>
      </c>
      <c r="T1959" t="s">
        <v>168</v>
      </c>
      <c r="U1959" t="s">
        <v>24</v>
      </c>
      <c r="V1959" t="b">
        <v>0</v>
      </c>
      <c r="W1959">
        <v>2.5</v>
      </c>
      <c r="X1959" t="s">
        <v>240</v>
      </c>
      <c r="Y1959" t="s">
        <v>26</v>
      </c>
    </row>
    <row r="1960" spans="1:25" x14ac:dyDescent="0.4">
      <c r="A1960" t="s">
        <v>2028</v>
      </c>
      <c r="B1960" s="2">
        <f ca="1">TODAY()+OpportunityTbl[[#This Row],[CreatedOn_DaysFromToday]]</f>
        <v>44987</v>
      </c>
      <c r="C1960" s="2">
        <f ca="1">TODAY()+OpportunityTbl[[#This Row],[EstCloseDate_DaysFromToday]]</f>
        <v>45066</v>
      </c>
      <c r="D1960">
        <f ca="1">IF(OpportunityTbl[[#This Row],[statecode]]=0,"",OpportunityTbl[[#This Row],[Estimated Close Date]])</f>
        <v>45066</v>
      </c>
      <c r="E1960" s="14">
        <v>-123</v>
      </c>
      <c r="F1960" s="14">
        <v>-44</v>
      </c>
      <c r="G1960" t="s">
        <v>27</v>
      </c>
      <c r="H1960" t="s">
        <v>28</v>
      </c>
      <c r="I1960">
        <v>2</v>
      </c>
      <c r="J1960">
        <v>4</v>
      </c>
      <c r="K1960" t="s">
        <v>10596</v>
      </c>
      <c r="L1960" t="s">
        <v>12233</v>
      </c>
      <c r="M1960" t="s">
        <v>22</v>
      </c>
      <c r="N1960" t="s">
        <v>2022</v>
      </c>
      <c r="O1960" t="s">
        <v>29</v>
      </c>
      <c r="P1960" t="s">
        <v>2026</v>
      </c>
      <c r="Q1960" s="13">
        <v>15238</v>
      </c>
      <c r="S1960" s="1">
        <v>0.3</v>
      </c>
      <c r="T1960" t="s">
        <v>168</v>
      </c>
      <c r="U1960" t="s">
        <v>24</v>
      </c>
      <c r="V1960" t="b">
        <v>0</v>
      </c>
      <c r="W1960">
        <v>4</v>
      </c>
      <c r="X1960" t="s">
        <v>157</v>
      </c>
      <c r="Y1960" t="s">
        <v>26</v>
      </c>
    </row>
    <row r="1961" spans="1:25" x14ac:dyDescent="0.4">
      <c r="A1961" t="s">
        <v>2355</v>
      </c>
      <c r="B1961" s="2">
        <f ca="1">TODAY()+OpportunityTbl[[#This Row],[CreatedOn_DaysFromToday]]</f>
        <v>44987</v>
      </c>
      <c r="C1961" s="2">
        <f ca="1">TODAY()+OpportunityTbl[[#This Row],[EstCloseDate_DaysFromToday]]</f>
        <v>45048</v>
      </c>
      <c r="D1961">
        <f ca="1">IF(OpportunityTbl[[#This Row],[statecode]]=0,"",OpportunityTbl[[#This Row],[Estimated Close Date]])</f>
        <v>45048</v>
      </c>
      <c r="E1961" s="14">
        <v>-123</v>
      </c>
      <c r="F1961" s="14">
        <v>-62</v>
      </c>
      <c r="G1961" t="s">
        <v>27</v>
      </c>
      <c r="H1961" t="s">
        <v>28</v>
      </c>
      <c r="I1961">
        <v>2</v>
      </c>
      <c r="J1961">
        <v>4</v>
      </c>
      <c r="K1961" t="s">
        <v>10698</v>
      </c>
      <c r="L1961" t="s">
        <v>12237</v>
      </c>
      <c r="M1961" t="s">
        <v>22</v>
      </c>
      <c r="N1961" t="s">
        <v>31</v>
      </c>
      <c r="O1961" t="s">
        <v>29</v>
      </c>
      <c r="P1961" t="s">
        <v>210</v>
      </c>
      <c r="Q1961" s="13">
        <v>4833</v>
      </c>
      <c r="S1961" s="1">
        <v>0.5</v>
      </c>
      <c r="T1961" t="s">
        <v>168</v>
      </c>
      <c r="U1961" t="s">
        <v>24</v>
      </c>
      <c r="V1961" t="b">
        <v>0</v>
      </c>
      <c r="W1961">
        <v>3.5</v>
      </c>
      <c r="X1961" t="s">
        <v>240</v>
      </c>
      <c r="Y1961" t="s">
        <v>26</v>
      </c>
    </row>
    <row r="1962" spans="1:25" x14ac:dyDescent="0.4">
      <c r="A1962" t="s">
        <v>2633</v>
      </c>
      <c r="B1962" s="2">
        <f ca="1">TODAY()+OpportunityTbl[[#This Row],[CreatedOn_DaysFromToday]]</f>
        <v>44987</v>
      </c>
      <c r="C1962" s="2">
        <f ca="1">TODAY()+OpportunityTbl[[#This Row],[EstCloseDate_DaysFromToday]]</f>
        <v>45012</v>
      </c>
      <c r="D1962">
        <f ca="1">IF(OpportunityTbl[[#This Row],[statecode]]=0,"",OpportunityTbl[[#This Row],[Estimated Close Date]])</f>
        <v>45012</v>
      </c>
      <c r="E1962" s="14">
        <v>-123</v>
      </c>
      <c r="F1962" s="14">
        <v>-98</v>
      </c>
      <c r="G1962" t="s">
        <v>27</v>
      </c>
      <c r="H1962" t="s">
        <v>28</v>
      </c>
      <c r="I1962">
        <v>2</v>
      </c>
      <c r="J1962">
        <v>4</v>
      </c>
      <c r="K1962" t="s">
        <v>10740</v>
      </c>
      <c r="L1962" t="s">
        <v>12239</v>
      </c>
      <c r="M1962" t="s">
        <v>22</v>
      </c>
      <c r="N1962" t="s">
        <v>2069</v>
      </c>
      <c r="O1962" t="s">
        <v>29</v>
      </c>
      <c r="P1962" t="s">
        <v>2623</v>
      </c>
      <c r="Q1962" s="13">
        <v>5224</v>
      </c>
      <c r="S1962" s="1">
        <v>0.1</v>
      </c>
      <c r="T1962" t="s">
        <v>23</v>
      </c>
      <c r="U1962" t="s">
        <v>24</v>
      </c>
      <c r="V1962" t="b">
        <v>1</v>
      </c>
      <c r="W1962">
        <v>4</v>
      </c>
      <c r="X1962" t="s">
        <v>25</v>
      </c>
      <c r="Y1962" t="s">
        <v>26</v>
      </c>
    </row>
    <row r="1963" spans="1:25" x14ac:dyDescent="0.4">
      <c r="A1963" t="s">
        <v>5565</v>
      </c>
      <c r="B1963" s="2">
        <f ca="1">TODAY()+OpportunityTbl[[#This Row],[CreatedOn_DaysFromToday]]</f>
        <v>44987</v>
      </c>
      <c r="C1963" s="2">
        <f ca="1">TODAY()+OpportunityTbl[[#This Row],[EstCloseDate_DaysFromToday]]</f>
        <v>45069</v>
      </c>
      <c r="D1963">
        <f ca="1">IF(OpportunityTbl[[#This Row],[statecode]]=0,"",OpportunityTbl[[#This Row],[Estimated Close Date]])</f>
        <v>45069</v>
      </c>
      <c r="E1963" s="14">
        <v>-123</v>
      </c>
      <c r="F1963" s="14">
        <v>-41</v>
      </c>
      <c r="G1963" t="s">
        <v>27</v>
      </c>
      <c r="H1963" t="s">
        <v>28</v>
      </c>
      <c r="I1963">
        <v>2</v>
      </c>
      <c r="J1963">
        <v>4</v>
      </c>
      <c r="K1963" t="s">
        <v>10657</v>
      </c>
      <c r="L1963" t="s">
        <v>12237</v>
      </c>
      <c r="M1963" t="s">
        <v>22</v>
      </c>
      <c r="N1963" t="s">
        <v>779</v>
      </c>
      <c r="O1963" t="s">
        <v>29</v>
      </c>
      <c r="P1963" t="s">
        <v>780</v>
      </c>
      <c r="Q1963" s="13">
        <v>4082</v>
      </c>
      <c r="S1963" s="1">
        <v>0.3</v>
      </c>
      <c r="T1963" t="s">
        <v>168</v>
      </c>
      <c r="U1963" t="s">
        <v>97</v>
      </c>
      <c r="V1963" t="b">
        <v>0</v>
      </c>
      <c r="W1963">
        <v>3.5</v>
      </c>
      <c r="X1963" t="s">
        <v>157</v>
      </c>
      <c r="Y1963" t="s">
        <v>4896</v>
      </c>
    </row>
    <row r="1964" spans="1:25" x14ac:dyDescent="0.4">
      <c r="A1964" t="s">
        <v>5886</v>
      </c>
      <c r="B1964" s="2">
        <f ca="1">TODAY()+OpportunityTbl[[#This Row],[CreatedOn_DaysFromToday]]</f>
        <v>44987</v>
      </c>
      <c r="C1964" s="2">
        <f ca="1">TODAY()+OpportunityTbl[[#This Row],[EstCloseDate_DaysFromToday]]</f>
        <v>45034</v>
      </c>
      <c r="D1964">
        <f ca="1">IF(OpportunityTbl[[#This Row],[statecode]]=0,"",OpportunityTbl[[#This Row],[Estimated Close Date]])</f>
        <v>45034</v>
      </c>
      <c r="E1964" s="14">
        <v>-123</v>
      </c>
      <c r="F1964" s="14">
        <v>-76</v>
      </c>
      <c r="G1964" t="s">
        <v>27</v>
      </c>
      <c r="H1964" t="s">
        <v>28</v>
      </c>
      <c r="I1964">
        <v>2</v>
      </c>
      <c r="J1964">
        <v>4</v>
      </c>
      <c r="K1964" t="s">
        <v>10704</v>
      </c>
      <c r="L1964" t="s">
        <v>12237</v>
      </c>
      <c r="M1964" t="s">
        <v>22</v>
      </c>
      <c r="N1964" t="s">
        <v>1710</v>
      </c>
      <c r="O1964" t="s">
        <v>29</v>
      </c>
      <c r="P1964" t="s">
        <v>1711</v>
      </c>
      <c r="Q1964" s="13">
        <v>3715</v>
      </c>
      <c r="S1964" s="1">
        <v>0.3</v>
      </c>
      <c r="T1964" t="s">
        <v>168</v>
      </c>
      <c r="U1964" t="s">
        <v>97</v>
      </c>
      <c r="V1964" t="b">
        <v>1</v>
      </c>
      <c r="W1964">
        <v>5</v>
      </c>
      <c r="X1964" t="s">
        <v>157</v>
      </c>
      <c r="Y1964" t="s">
        <v>4899</v>
      </c>
    </row>
    <row r="1965" spans="1:25" x14ac:dyDescent="0.4">
      <c r="A1965" t="s">
        <v>6849</v>
      </c>
      <c r="B1965" s="2">
        <f ca="1">TODAY()+OpportunityTbl[[#This Row],[CreatedOn_DaysFromToday]]</f>
        <v>44987</v>
      </c>
      <c r="C1965" s="2">
        <f ca="1">TODAY()+OpportunityTbl[[#This Row],[EstCloseDate_DaysFromToday]]</f>
        <v>45034</v>
      </c>
      <c r="D1965">
        <f ca="1">IF(OpportunityTbl[[#This Row],[statecode]]=0,"",OpportunityTbl[[#This Row],[Estimated Close Date]])</f>
        <v>45034</v>
      </c>
      <c r="E1965" s="14">
        <v>-123</v>
      </c>
      <c r="F1965" s="14">
        <v>-76</v>
      </c>
      <c r="G1965" t="s">
        <v>27</v>
      </c>
      <c r="H1965" t="s">
        <v>28</v>
      </c>
      <c r="I1965">
        <v>2</v>
      </c>
      <c r="J1965">
        <v>4</v>
      </c>
      <c r="K1965" t="s">
        <v>10720</v>
      </c>
      <c r="L1965" t="s">
        <v>12234</v>
      </c>
      <c r="M1965" t="s">
        <v>22</v>
      </c>
      <c r="N1965" t="s">
        <v>518</v>
      </c>
      <c r="O1965" t="s">
        <v>29</v>
      </c>
      <c r="P1965" t="s">
        <v>532</v>
      </c>
      <c r="Q1965" s="13">
        <v>2315</v>
      </c>
      <c r="S1965" s="1">
        <v>0.3</v>
      </c>
      <c r="T1965" t="s">
        <v>168</v>
      </c>
      <c r="U1965" t="s">
        <v>100</v>
      </c>
      <c r="V1965" t="b">
        <v>0</v>
      </c>
      <c r="W1965">
        <v>2.5</v>
      </c>
      <c r="X1965" t="s">
        <v>157</v>
      </c>
      <c r="Y1965" t="s">
        <v>4890</v>
      </c>
    </row>
    <row r="1966" spans="1:25" x14ac:dyDescent="0.4">
      <c r="A1966" t="s">
        <v>7110</v>
      </c>
      <c r="B1966" s="2">
        <f ca="1">TODAY()+OpportunityTbl[[#This Row],[CreatedOn_DaysFromToday]]</f>
        <v>44987</v>
      </c>
      <c r="C1966" s="2">
        <f ca="1">TODAY()+OpportunityTbl[[#This Row],[EstCloseDate_DaysFromToday]]</f>
        <v>45027</v>
      </c>
      <c r="D1966">
        <f ca="1">IF(OpportunityTbl[[#This Row],[statecode]]=0,"",OpportunityTbl[[#This Row],[Estimated Close Date]])</f>
        <v>45027</v>
      </c>
      <c r="E1966" s="14">
        <v>-123</v>
      </c>
      <c r="F1966" s="14">
        <v>-83</v>
      </c>
      <c r="G1966" t="s">
        <v>7082</v>
      </c>
      <c r="H1966" t="s">
        <v>7082</v>
      </c>
      <c r="I1966">
        <v>1</v>
      </c>
      <c r="J1966">
        <v>3</v>
      </c>
      <c r="K1966" t="s">
        <v>10778</v>
      </c>
      <c r="L1966" t="s">
        <v>12234</v>
      </c>
      <c r="M1966" t="s">
        <v>22</v>
      </c>
      <c r="N1966" t="s">
        <v>1710</v>
      </c>
      <c r="O1966" t="s">
        <v>29</v>
      </c>
      <c r="P1966" t="s">
        <v>1881</v>
      </c>
      <c r="Q1966" s="13">
        <v>2473</v>
      </c>
      <c r="R1966" s="13">
        <v>2374.08</v>
      </c>
      <c r="S1966" s="1">
        <v>0.9</v>
      </c>
      <c r="T1966" t="s">
        <v>4724</v>
      </c>
      <c r="U1966" t="s">
        <v>100</v>
      </c>
      <c r="V1966" t="b">
        <v>1</v>
      </c>
      <c r="W1966">
        <v>4</v>
      </c>
      <c r="X1966" t="s">
        <v>4732</v>
      </c>
      <c r="Y1966" t="s">
        <v>4899</v>
      </c>
    </row>
    <row r="1967" spans="1:25" x14ac:dyDescent="0.4">
      <c r="A1967" t="s">
        <v>7959</v>
      </c>
      <c r="B1967" s="2">
        <f ca="1">TODAY()+OpportunityTbl[[#This Row],[CreatedOn_DaysFromToday]]</f>
        <v>44987</v>
      </c>
      <c r="C1967" s="2">
        <f ca="1">TODAY()+OpportunityTbl[[#This Row],[EstCloseDate_DaysFromToday]]</f>
        <v>45045</v>
      </c>
      <c r="D1967">
        <f ca="1">IF(OpportunityTbl[[#This Row],[statecode]]=0,"",OpportunityTbl[[#This Row],[Estimated Close Date]])</f>
        <v>45045</v>
      </c>
      <c r="E1967" s="14">
        <v>-123</v>
      </c>
      <c r="F1967" s="14">
        <v>-65</v>
      </c>
      <c r="G1967" t="s">
        <v>7082</v>
      </c>
      <c r="H1967" t="s">
        <v>7082</v>
      </c>
      <c r="I1967">
        <v>1</v>
      </c>
      <c r="J1967">
        <v>3</v>
      </c>
      <c r="K1967" t="s">
        <v>10692</v>
      </c>
      <c r="L1967" t="s">
        <v>12234</v>
      </c>
      <c r="M1967" t="s">
        <v>22</v>
      </c>
      <c r="N1967" t="s">
        <v>475</v>
      </c>
      <c r="O1967" t="s">
        <v>29</v>
      </c>
      <c r="P1967" t="s">
        <v>548</v>
      </c>
      <c r="Q1967" s="13">
        <v>2827</v>
      </c>
      <c r="R1967" s="13">
        <v>2756.32</v>
      </c>
      <c r="S1967" s="1">
        <v>0.3</v>
      </c>
      <c r="T1967" t="s">
        <v>168</v>
      </c>
      <c r="U1967" t="s">
        <v>24</v>
      </c>
      <c r="V1967" t="b">
        <v>1</v>
      </c>
      <c r="W1967">
        <v>2.5</v>
      </c>
      <c r="X1967" t="s">
        <v>157</v>
      </c>
      <c r="Y1967" t="s">
        <v>4890</v>
      </c>
    </row>
    <row r="1968" spans="1:25" x14ac:dyDescent="0.4">
      <c r="A1968" t="s">
        <v>8220</v>
      </c>
      <c r="B1968" s="2">
        <f ca="1">TODAY()+OpportunityTbl[[#This Row],[CreatedOn_DaysFromToday]]</f>
        <v>44987</v>
      </c>
      <c r="C1968" s="2">
        <f ca="1">TODAY()+OpportunityTbl[[#This Row],[EstCloseDate_DaysFromToday]]</f>
        <v>45042</v>
      </c>
      <c r="D1968">
        <f ca="1">IF(OpportunityTbl[[#This Row],[statecode]]=0,"",OpportunityTbl[[#This Row],[Estimated Close Date]])</f>
        <v>45042</v>
      </c>
      <c r="E1968" s="14">
        <v>-123</v>
      </c>
      <c r="F1968" s="14">
        <v>-68</v>
      </c>
      <c r="G1968" t="s">
        <v>7082</v>
      </c>
      <c r="H1968" t="s">
        <v>7082</v>
      </c>
      <c r="I1968">
        <v>1</v>
      </c>
      <c r="J1968">
        <v>3</v>
      </c>
      <c r="K1968" t="s">
        <v>10683</v>
      </c>
      <c r="L1968" t="s">
        <v>12234</v>
      </c>
      <c r="M1968" t="s">
        <v>22</v>
      </c>
      <c r="N1968" t="s">
        <v>2121</v>
      </c>
      <c r="O1968" t="s">
        <v>29</v>
      </c>
      <c r="P1968" t="s">
        <v>4734</v>
      </c>
      <c r="Q1968" s="13">
        <v>2698</v>
      </c>
      <c r="R1968" s="13">
        <v>2590.08</v>
      </c>
      <c r="S1968" s="1">
        <v>0.9</v>
      </c>
      <c r="T1968" t="s">
        <v>4724</v>
      </c>
      <c r="U1968" t="s">
        <v>97</v>
      </c>
      <c r="V1968" t="b">
        <v>1</v>
      </c>
      <c r="W1968">
        <v>4</v>
      </c>
      <c r="X1968" t="s">
        <v>4732</v>
      </c>
      <c r="Y1968" t="s">
        <v>4899</v>
      </c>
    </row>
    <row r="1969" spans="1:25" x14ac:dyDescent="0.4">
      <c r="A1969" t="s">
        <v>8739</v>
      </c>
      <c r="B1969" s="2">
        <f ca="1">TODAY()+OpportunityTbl[[#This Row],[CreatedOn_DaysFromToday]]</f>
        <v>44987</v>
      </c>
      <c r="C1969" s="2">
        <f ca="1">TODAY()+OpportunityTbl[[#This Row],[EstCloseDate_DaysFromToday]]</f>
        <v>45017</v>
      </c>
      <c r="D1969">
        <f ca="1">IF(OpportunityTbl[[#This Row],[statecode]]=0,"",OpportunityTbl[[#This Row],[Estimated Close Date]])</f>
        <v>45017</v>
      </c>
      <c r="E1969" s="14">
        <v>-123</v>
      </c>
      <c r="F1969" s="14">
        <v>-93</v>
      </c>
      <c r="G1969" t="s">
        <v>7082</v>
      </c>
      <c r="H1969" t="s">
        <v>7082</v>
      </c>
      <c r="I1969">
        <v>1</v>
      </c>
      <c r="J1969">
        <v>3</v>
      </c>
      <c r="K1969" t="s">
        <v>10758</v>
      </c>
      <c r="L1969" t="s">
        <v>12239</v>
      </c>
      <c r="M1969" t="s">
        <v>22</v>
      </c>
      <c r="N1969" t="s">
        <v>31</v>
      </c>
      <c r="O1969" t="s">
        <v>29</v>
      </c>
      <c r="P1969" t="s">
        <v>210</v>
      </c>
      <c r="Q1969" s="13">
        <v>6975</v>
      </c>
      <c r="R1969" s="13">
        <v>6835.5</v>
      </c>
      <c r="S1969" s="1">
        <v>0.3</v>
      </c>
      <c r="T1969" t="s">
        <v>168</v>
      </c>
      <c r="U1969" t="s">
        <v>100</v>
      </c>
      <c r="V1969" t="b">
        <v>1</v>
      </c>
      <c r="W1969">
        <v>2</v>
      </c>
      <c r="X1969" t="s">
        <v>157</v>
      </c>
      <c r="Y1969" t="s">
        <v>26</v>
      </c>
    </row>
    <row r="1970" spans="1:25" x14ac:dyDescent="0.4">
      <c r="A1970" t="s">
        <v>8856</v>
      </c>
      <c r="B1970" s="2">
        <f ca="1">TODAY()+OpportunityTbl[[#This Row],[CreatedOn_DaysFromToday]]</f>
        <v>44987</v>
      </c>
      <c r="C1970" s="2">
        <f ca="1">TODAY()+OpportunityTbl[[#This Row],[EstCloseDate_DaysFromToday]]</f>
        <v>45031</v>
      </c>
      <c r="D1970">
        <f ca="1">IF(OpportunityTbl[[#This Row],[statecode]]=0,"",OpportunityTbl[[#This Row],[Estimated Close Date]])</f>
        <v>45031</v>
      </c>
      <c r="E1970" s="14">
        <v>-123</v>
      </c>
      <c r="F1970" s="14">
        <v>-79</v>
      </c>
      <c r="G1970" t="s">
        <v>7082</v>
      </c>
      <c r="H1970" t="s">
        <v>7082</v>
      </c>
      <c r="I1970">
        <v>1</v>
      </c>
      <c r="J1970">
        <v>3</v>
      </c>
      <c r="K1970" t="s">
        <v>10752</v>
      </c>
      <c r="L1970" t="s">
        <v>12238</v>
      </c>
      <c r="M1970" t="s">
        <v>22</v>
      </c>
      <c r="N1970" t="s">
        <v>31</v>
      </c>
      <c r="O1970" t="s">
        <v>29</v>
      </c>
      <c r="P1970" t="s">
        <v>210</v>
      </c>
      <c r="Q1970" s="13">
        <v>3840</v>
      </c>
      <c r="R1970" s="13">
        <v>3763.2</v>
      </c>
      <c r="S1970" s="1">
        <v>0.3</v>
      </c>
      <c r="T1970" t="s">
        <v>168</v>
      </c>
      <c r="U1970" t="s">
        <v>24</v>
      </c>
      <c r="V1970" t="b">
        <v>1</v>
      </c>
      <c r="W1970">
        <v>2</v>
      </c>
      <c r="X1970" t="s">
        <v>240</v>
      </c>
      <c r="Y1970" t="s">
        <v>26</v>
      </c>
    </row>
    <row r="1971" spans="1:25" x14ac:dyDescent="0.4">
      <c r="A1971" t="s">
        <v>9065</v>
      </c>
      <c r="B1971" s="2">
        <f ca="1">TODAY()+OpportunityTbl[[#This Row],[CreatedOn_DaysFromToday]]</f>
        <v>44987</v>
      </c>
      <c r="C1971" s="2">
        <f ca="1">TODAY()+OpportunityTbl[[#This Row],[EstCloseDate_DaysFromToday]]</f>
        <v>45055</v>
      </c>
      <c r="D1971">
        <f ca="1">IF(OpportunityTbl[[#This Row],[statecode]]=0,"",OpportunityTbl[[#This Row],[Estimated Close Date]])</f>
        <v>45055</v>
      </c>
      <c r="E1971" s="14">
        <v>-123</v>
      </c>
      <c r="F1971" s="14">
        <v>-55</v>
      </c>
      <c r="G1971" t="s">
        <v>7082</v>
      </c>
      <c r="H1971" t="s">
        <v>7082</v>
      </c>
      <c r="I1971">
        <v>1</v>
      </c>
      <c r="J1971">
        <v>3</v>
      </c>
      <c r="K1971" t="s">
        <v>10729</v>
      </c>
      <c r="L1971" t="s">
        <v>12233</v>
      </c>
      <c r="M1971" t="s">
        <v>22</v>
      </c>
      <c r="N1971" t="s">
        <v>1762</v>
      </c>
      <c r="O1971" t="s">
        <v>29</v>
      </c>
      <c r="P1971" t="s">
        <v>2161</v>
      </c>
      <c r="Q1971" s="13">
        <v>12938</v>
      </c>
      <c r="R1971" s="13">
        <v>12485.17</v>
      </c>
      <c r="S1971" s="1">
        <v>0.5</v>
      </c>
      <c r="T1971" t="s">
        <v>168</v>
      </c>
      <c r="U1971" t="s">
        <v>97</v>
      </c>
      <c r="V1971" t="b">
        <v>0</v>
      </c>
      <c r="W1971">
        <v>3.5</v>
      </c>
      <c r="X1971" t="s">
        <v>240</v>
      </c>
      <c r="Y1971" t="s">
        <v>26</v>
      </c>
    </row>
    <row r="1972" spans="1:25" x14ac:dyDescent="0.4">
      <c r="A1972" t="s">
        <v>9841</v>
      </c>
      <c r="B1972" s="2">
        <f ca="1">TODAY()+OpportunityTbl[[#This Row],[CreatedOn_DaysFromToday]]</f>
        <v>44987</v>
      </c>
      <c r="C1972" s="2">
        <f ca="1">TODAY()+OpportunityTbl[[#This Row],[EstCloseDate_DaysFromToday]]</f>
        <v>45042</v>
      </c>
      <c r="D1972">
        <f ca="1">IF(OpportunityTbl[[#This Row],[statecode]]=0,"",OpportunityTbl[[#This Row],[Estimated Close Date]])</f>
        <v>45042</v>
      </c>
      <c r="E1972" s="14">
        <v>-123</v>
      </c>
      <c r="F1972" s="14">
        <v>-68</v>
      </c>
      <c r="G1972" t="s">
        <v>7082</v>
      </c>
      <c r="H1972" t="s">
        <v>7082</v>
      </c>
      <c r="I1972">
        <v>1</v>
      </c>
      <c r="J1972">
        <v>3</v>
      </c>
      <c r="K1972" t="s">
        <v>10682</v>
      </c>
      <c r="L1972" t="s">
        <v>12240</v>
      </c>
      <c r="M1972" t="s">
        <v>22</v>
      </c>
      <c r="N1972" t="s">
        <v>2121</v>
      </c>
      <c r="O1972" t="s">
        <v>29</v>
      </c>
      <c r="P1972" t="s">
        <v>4734</v>
      </c>
      <c r="Q1972" s="13">
        <v>8269</v>
      </c>
      <c r="R1972" s="13">
        <v>7938.24</v>
      </c>
      <c r="S1972" s="1">
        <v>0.9</v>
      </c>
      <c r="T1972" t="s">
        <v>4724</v>
      </c>
      <c r="U1972" t="s">
        <v>24</v>
      </c>
      <c r="V1972" t="b">
        <v>1</v>
      </c>
      <c r="W1972">
        <v>4</v>
      </c>
      <c r="X1972" t="s">
        <v>4732</v>
      </c>
      <c r="Y1972" t="s">
        <v>26</v>
      </c>
    </row>
    <row r="1973" spans="1:25" x14ac:dyDescent="0.4">
      <c r="A1973" t="s">
        <v>182</v>
      </c>
      <c r="B1973" s="2">
        <f ca="1">TODAY()+OpportunityTbl[[#This Row],[CreatedOn_DaysFromToday]]</f>
        <v>44986</v>
      </c>
      <c r="C1973" s="2">
        <f ca="1">TODAY()+OpportunityTbl[[#This Row],[EstCloseDate_DaysFromToday]]</f>
        <v>45027</v>
      </c>
      <c r="D1973">
        <f ca="1">IF(OpportunityTbl[[#This Row],[statecode]]=0,"",OpportunityTbl[[#This Row],[Estimated Close Date]])</f>
        <v>45027</v>
      </c>
      <c r="E1973" s="14">
        <v>-124</v>
      </c>
      <c r="F1973" s="14">
        <v>-83</v>
      </c>
      <c r="G1973" t="s">
        <v>27</v>
      </c>
      <c r="H1973" t="s">
        <v>28</v>
      </c>
      <c r="I1973">
        <v>2</v>
      </c>
      <c r="J1973">
        <v>4</v>
      </c>
      <c r="K1973" t="s">
        <v>10779</v>
      </c>
      <c r="L1973" t="s">
        <v>12234</v>
      </c>
      <c r="M1973" t="s">
        <v>22</v>
      </c>
      <c r="N1973" t="s">
        <v>31</v>
      </c>
      <c r="O1973" t="s">
        <v>29</v>
      </c>
      <c r="P1973" t="s">
        <v>32</v>
      </c>
      <c r="Q1973" s="13">
        <v>2493</v>
      </c>
      <c r="S1973" s="1">
        <v>0.3</v>
      </c>
      <c r="T1973" t="s">
        <v>168</v>
      </c>
      <c r="U1973" t="s">
        <v>97</v>
      </c>
      <c r="V1973" t="b">
        <v>1</v>
      </c>
      <c r="W1973">
        <v>2.5</v>
      </c>
      <c r="X1973" t="s">
        <v>157</v>
      </c>
      <c r="Y1973" t="s">
        <v>26</v>
      </c>
    </row>
    <row r="1974" spans="1:25" x14ac:dyDescent="0.4">
      <c r="A1974" t="s">
        <v>594</v>
      </c>
      <c r="B1974" s="2">
        <f ca="1">TODAY()+OpportunityTbl[[#This Row],[CreatedOn_DaysFromToday]]</f>
        <v>44986</v>
      </c>
      <c r="C1974" s="2">
        <f ca="1">TODAY()+OpportunityTbl[[#This Row],[EstCloseDate_DaysFromToday]]</f>
        <v>45035</v>
      </c>
      <c r="D1974">
        <f ca="1">IF(OpportunityTbl[[#This Row],[statecode]]=0,"",OpportunityTbl[[#This Row],[Estimated Close Date]])</f>
        <v>45035</v>
      </c>
      <c r="E1974" s="14">
        <v>-124</v>
      </c>
      <c r="F1974" s="14">
        <v>-75</v>
      </c>
      <c r="G1974" t="s">
        <v>27</v>
      </c>
      <c r="H1974" t="s">
        <v>28</v>
      </c>
      <c r="I1974">
        <v>2</v>
      </c>
      <c r="J1974">
        <v>4</v>
      </c>
      <c r="K1974" t="s">
        <v>10775</v>
      </c>
      <c r="L1974" t="s">
        <v>12236</v>
      </c>
      <c r="M1974" t="s">
        <v>22</v>
      </c>
      <c r="N1974" t="s">
        <v>513</v>
      </c>
      <c r="O1974" t="s">
        <v>29</v>
      </c>
      <c r="P1974" t="s">
        <v>514</v>
      </c>
      <c r="Q1974" s="13">
        <v>3192</v>
      </c>
      <c r="S1974" s="1">
        <v>0.3</v>
      </c>
      <c r="T1974" t="s">
        <v>168</v>
      </c>
      <c r="U1974" t="s">
        <v>24</v>
      </c>
      <c r="V1974" t="b">
        <v>1</v>
      </c>
      <c r="W1974">
        <v>2.5</v>
      </c>
      <c r="X1974" t="s">
        <v>157</v>
      </c>
      <c r="Y1974" t="s">
        <v>26</v>
      </c>
    </row>
    <row r="1975" spans="1:25" x14ac:dyDescent="0.4">
      <c r="A1975" t="s">
        <v>793</v>
      </c>
      <c r="B1975" s="2">
        <f ca="1">TODAY()+OpportunityTbl[[#This Row],[CreatedOn_DaysFromToday]]</f>
        <v>44986</v>
      </c>
      <c r="C1975" s="2">
        <f ca="1">TODAY()+OpportunityTbl[[#This Row],[EstCloseDate_DaysFromToday]]</f>
        <v>45065</v>
      </c>
      <c r="D1975">
        <f ca="1">IF(OpportunityTbl[[#This Row],[statecode]]=0,"",OpportunityTbl[[#This Row],[Estimated Close Date]])</f>
        <v>45065</v>
      </c>
      <c r="E1975" s="14">
        <v>-124</v>
      </c>
      <c r="F1975" s="14">
        <v>-45</v>
      </c>
      <c r="G1975" t="s">
        <v>27</v>
      </c>
      <c r="H1975" t="s">
        <v>28</v>
      </c>
      <c r="I1975">
        <v>2</v>
      </c>
      <c r="J1975">
        <v>4</v>
      </c>
      <c r="K1975" t="s">
        <v>10644</v>
      </c>
      <c r="L1975" t="s">
        <v>12236</v>
      </c>
      <c r="M1975" t="s">
        <v>22</v>
      </c>
      <c r="N1975" t="s">
        <v>779</v>
      </c>
      <c r="O1975" t="s">
        <v>29</v>
      </c>
      <c r="P1975" t="s">
        <v>782</v>
      </c>
      <c r="Q1975" s="13">
        <v>3161</v>
      </c>
      <c r="S1975" s="1">
        <v>0.3</v>
      </c>
      <c r="T1975" t="s">
        <v>168</v>
      </c>
      <c r="U1975" t="s">
        <v>24</v>
      </c>
      <c r="V1975" t="b">
        <v>0</v>
      </c>
      <c r="W1975">
        <v>2.5</v>
      </c>
      <c r="X1975" t="s">
        <v>157</v>
      </c>
      <c r="Y1975" t="s">
        <v>26</v>
      </c>
    </row>
    <row r="1976" spans="1:25" x14ac:dyDescent="0.4">
      <c r="A1976" t="s">
        <v>909</v>
      </c>
      <c r="B1976" s="2">
        <f ca="1">TODAY()+OpportunityTbl[[#This Row],[CreatedOn_DaysFromToday]]</f>
        <v>44986</v>
      </c>
      <c r="C1976" s="2">
        <f ca="1">TODAY()+OpportunityTbl[[#This Row],[EstCloseDate_DaysFromToday]]</f>
        <v>45058</v>
      </c>
      <c r="D1976">
        <f ca="1">IF(OpportunityTbl[[#This Row],[statecode]]=0,"",OpportunityTbl[[#This Row],[Estimated Close Date]])</f>
        <v>45058</v>
      </c>
      <c r="E1976" s="14">
        <v>-124</v>
      </c>
      <c r="F1976" s="14">
        <v>-52</v>
      </c>
      <c r="G1976" t="s">
        <v>27</v>
      </c>
      <c r="H1976" t="s">
        <v>28</v>
      </c>
      <c r="I1976">
        <v>2</v>
      </c>
      <c r="J1976">
        <v>4</v>
      </c>
      <c r="K1976" t="s">
        <v>10704</v>
      </c>
      <c r="L1976" t="s">
        <v>12240</v>
      </c>
      <c r="M1976" t="s">
        <v>22</v>
      </c>
      <c r="N1976" t="s">
        <v>616</v>
      </c>
      <c r="O1976" t="s">
        <v>29</v>
      </c>
      <c r="P1976" t="s">
        <v>617</v>
      </c>
      <c r="Q1976" s="13">
        <v>7019</v>
      </c>
      <c r="S1976" s="1">
        <v>0.1</v>
      </c>
      <c r="T1976" t="s">
        <v>23</v>
      </c>
      <c r="U1976" t="s">
        <v>97</v>
      </c>
      <c r="V1976" t="b">
        <v>1</v>
      </c>
      <c r="W1976">
        <v>2.5</v>
      </c>
      <c r="X1976" t="s">
        <v>25</v>
      </c>
      <c r="Y1976" t="s">
        <v>26</v>
      </c>
    </row>
    <row r="1977" spans="1:25" x14ac:dyDescent="0.4">
      <c r="A1977" t="s">
        <v>910</v>
      </c>
      <c r="B1977" s="2">
        <f ca="1">TODAY()+OpportunityTbl[[#This Row],[CreatedOn_DaysFromToday]]</f>
        <v>44986</v>
      </c>
      <c r="C1977" s="2">
        <f ca="1">TODAY()+OpportunityTbl[[#This Row],[EstCloseDate_DaysFromToday]]</f>
        <v>45021</v>
      </c>
      <c r="D1977">
        <f ca="1">IF(OpportunityTbl[[#This Row],[statecode]]=0,"",OpportunityTbl[[#This Row],[Estimated Close Date]])</f>
        <v>45021</v>
      </c>
      <c r="E1977" s="14">
        <v>-124</v>
      </c>
      <c r="F1977" s="14">
        <v>-89</v>
      </c>
      <c r="G1977" t="s">
        <v>27</v>
      </c>
      <c r="H1977" t="s">
        <v>28</v>
      </c>
      <c r="I1977">
        <v>2</v>
      </c>
      <c r="J1977">
        <v>4</v>
      </c>
      <c r="K1977" t="s">
        <v>10774</v>
      </c>
      <c r="L1977" t="s">
        <v>12235</v>
      </c>
      <c r="M1977" t="s">
        <v>22</v>
      </c>
      <c r="N1977" t="s">
        <v>469</v>
      </c>
      <c r="O1977" t="s">
        <v>29</v>
      </c>
      <c r="P1977" t="s">
        <v>692</v>
      </c>
      <c r="Q1977" s="13">
        <v>11514</v>
      </c>
      <c r="S1977" s="1">
        <v>0.1</v>
      </c>
      <c r="T1977" t="s">
        <v>23</v>
      </c>
      <c r="U1977" t="s">
        <v>97</v>
      </c>
      <c r="V1977" t="b">
        <v>1</v>
      </c>
      <c r="W1977">
        <v>2.5</v>
      </c>
      <c r="X1977" t="s">
        <v>25</v>
      </c>
      <c r="Y1977" t="s">
        <v>26</v>
      </c>
    </row>
    <row r="1978" spans="1:25" x14ac:dyDescent="0.4">
      <c r="A1978" t="s">
        <v>1746</v>
      </c>
      <c r="B1978" s="2">
        <f ca="1">TODAY()+OpportunityTbl[[#This Row],[CreatedOn_DaysFromToday]]</f>
        <v>44986</v>
      </c>
      <c r="C1978" s="2">
        <f ca="1">TODAY()+OpportunityTbl[[#This Row],[EstCloseDate_DaysFromToday]]</f>
        <v>45043</v>
      </c>
      <c r="D1978">
        <f ca="1">IF(OpportunityTbl[[#This Row],[statecode]]=0,"",OpportunityTbl[[#This Row],[Estimated Close Date]])</f>
        <v>45043</v>
      </c>
      <c r="E1978" s="14">
        <v>-124</v>
      </c>
      <c r="F1978" s="14">
        <v>-67</v>
      </c>
      <c r="G1978" t="s">
        <v>27</v>
      </c>
      <c r="H1978" t="s">
        <v>28</v>
      </c>
      <c r="I1978">
        <v>2</v>
      </c>
      <c r="J1978">
        <v>4</v>
      </c>
      <c r="K1978" t="s">
        <v>10683</v>
      </c>
      <c r="L1978" t="s">
        <v>12233</v>
      </c>
      <c r="M1978" t="s">
        <v>22</v>
      </c>
      <c r="N1978" t="s">
        <v>1727</v>
      </c>
      <c r="O1978" t="s">
        <v>29</v>
      </c>
      <c r="P1978" t="s">
        <v>1747</v>
      </c>
      <c r="Q1978" s="13">
        <v>11872</v>
      </c>
      <c r="S1978" s="1">
        <v>0.3</v>
      </c>
      <c r="T1978" t="s">
        <v>168</v>
      </c>
      <c r="U1978" t="s">
        <v>100</v>
      </c>
      <c r="V1978" t="b">
        <v>1</v>
      </c>
      <c r="W1978">
        <v>3.5</v>
      </c>
      <c r="X1978" t="s">
        <v>157</v>
      </c>
      <c r="Y1978" t="s">
        <v>26</v>
      </c>
    </row>
    <row r="1979" spans="1:25" x14ac:dyDescent="0.4">
      <c r="A1979" t="s">
        <v>1973</v>
      </c>
      <c r="B1979" s="2">
        <f ca="1">TODAY()+OpportunityTbl[[#This Row],[CreatedOn_DaysFromToday]]</f>
        <v>44986</v>
      </c>
      <c r="C1979" s="2">
        <f ca="1">TODAY()+OpportunityTbl[[#This Row],[EstCloseDate_DaysFromToday]]</f>
        <v>45033</v>
      </c>
      <c r="D1979">
        <f ca="1">IF(OpportunityTbl[[#This Row],[statecode]]=0,"",OpportunityTbl[[#This Row],[Estimated Close Date]])</f>
        <v>45033</v>
      </c>
      <c r="E1979" s="14">
        <v>-124</v>
      </c>
      <c r="F1979" s="14">
        <v>-77</v>
      </c>
      <c r="G1979" t="s">
        <v>27</v>
      </c>
      <c r="H1979" t="s">
        <v>28</v>
      </c>
      <c r="I1979">
        <v>2</v>
      </c>
      <c r="J1979">
        <v>4</v>
      </c>
      <c r="K1979" t="s">
        <v>10730</v>
      </c>
      <c r="L1979" t="s">
        <v>12238</v>
      </c>
      <c r="M1979" t="s">
        <v>22</v>
      </c>
      <c r="N1979" t="s">
        <v>513</v>
      </c>
      <c r="O1979" t="s">
        <v>29</v>
      </c>
      <c r="P1979" t="s">
        <v>514</v>
      </c>
      <c r="Q1979" s="13">
        <v>4001</v>
      </c>
      <c r="S1979" s="1">
        <v>0.3</v>
      </c>
      <c r="T1979" t="s">
        <v>168</v>
      </c>
      <c r="U1979" t="s">
        <v>24</v>
      </c>
      <c r="V1979" t="b">
        <v>1</v>
      </c>
      <c r="W1979">
        <v>2</v>
      </c>
      <c r="X1979" t="s">
        <v>157</v>
      </c>
      <c r="Y1979" t="s">
        <v>26</v>
      </c>
    </row>
    <row r="1980" spans="1:25" x14ac:dyDescent="0.4">
      <c r="A1980" t="s">
        <v>2029</v>
      </c>
      <c r="B1980" s="2">
        <f ca="1">TODAY()+OpportunityTbl[[#This Row],[CreatedOn_DaysFromToday]]</f>
        <v>44986</v>
      </c>
      <c r="C1980" s="2">
        <f ca="1">TODAY()+OpportunityTbl[[#This Row],[EstCloseDate_DaysFromToday]]</f>
        <v>45063</v>
      </c>
      <c r="D1980">
        <f ca="1">IF(OpportunityTbl[[#This Row],[statecode]]=0,"",OpportunityTbl[[#This Row],[Estimated Close Date]])</f>
        <v>45063</v>
      </c>
      <c r="E1980" s="14">
        <v>-124</v>
      </c>
      <c r="F1980" s="14">
        <v>-47</v>
      </c>
      <c r="G1980" t="s">
        <v>27</v>
      </c>
      <c r="H1980" t="s">
        <v>28</v>
      </c>
      <c r="I1980">
        <v>2</v>
      </c>
      <c r="J1980">
        <v>4</v>
      </c>
      <c r="K1980" t="s">
        <v>10687</v>
      </c>
      <c r="L1980" t="s">
        <v>12239</v>
      </c>
      <c r="M1980" t="s">
        <v>22</v>
      </c>
      <c r="N1980" t="s">
        <v>2022</v>
      </c>
      <c r="O1980" t="s">
        <v>29</v>
      </c>
      <c r="P1980" t="s">
        <v>2026</v>
      </c>
      <c r="Q1980" s="13">
        <v>8406</v>
      </c>
      <c r="S1980" s="1">
        <v>0.3</v>
      </c>
      <c r="T1980" t="s">
        <v>168</v>
      </c>
      <c r="U1980" t="s">
        <v>24</v>
      </c>
      <c r="V1980" t="b">
        <v>0</v>
      </c>
      <c r="W1980">
        <v>3</v>
      </c>
      <c r="X1980" t="s">
        <v>157</v>
      </c>
      <c r="Y1980" t="s">
        <v>26</v>
      </c>
    </row>
    <row r="1981" spans="1:25" x14ac:dyDescent="0.4">
      <c r="A1981" t="s">
        <v>2954</v>
      </c>
      <c r="B1981" s="2">
        <f ca="1">TODAY()+OpportunityTbl[[#This Row],[CreatedOn_DaysFromToday]]</f>
        <v>44986</v>
      </c>
      <c r="C1981" s="2">
        <f ca="1">TODAY()+OpportunityTbl[[#This Row],[EstCloseDate_DaysFromToday]]</f>
        <v>45035</v>
      </c>
      <c r="D1981">
        <f ca="1">IF(OpportunityTbl[[#This Row],[statecode]]=0,"",OpportunityTbl[[#This Row],[Estimated Close Date]])</f>
        <v>45035</v>
      </c>
      <c r="E1981" s="14">
        <v>-124</v>
      </c>
      <c r="F1981" s="14">
        <v>-75</v>
      </c>
      <c r="G1981" t="s">
        <v>27</v>
      </c>
      <c r="H1981" t="s">
        <v>28</v>
      </c>
      <c r="I1981">
        <v>2</v>
      </c>
      <c r="J1981">
        <v>4</v>
      </c>
      <c r="K1981" t="s">
        <v>10677</v>
      </c>
      <c r="L1981" t="s">
        <v>12237</v>
      </c>
      <c r="M1981" t="s">
        <v>22</v>
      </c>
      <c r="N1981" t="s">
        <v>513</v>
      </c>
      <c r="O1981" t="s">
        <v>29</v>
      </c>
      <c r="P1981" t="s">
        <v>525</v>
      </c>
      <c r="Q1981" s="13">
        <v>4576</v>
      </c>
      <c r="S1981" s="1">
        <v>0.1</v>
      </c>
      <c r="T1981" t="s">
        <v>23</v>
      </c>
      <c r="U1981" t="s">
        <v>24</v>
      </c>
      <c r="V1981" t="b">
        <v>1</v>
      </c>
      <c r="W1981">
        <v>3.5</v>
      </c>
      <c r="X1981" t="s">
        <v>25</v>
      </c>
      <c r="Y1981" t="s">
        <v>26</v>
      </c>
    </row>
    <row r="1982" spans="1:25" x14ac:dyDescent="0.4">
      <c r="A1982" t="s">
        <v>3214</v>
      </c>
      <c r="B1982" s="2">
        <f ca="1">TODAY()+OpportunityTbl[[#This Row],[CreatedOn_DaysFromToday]]</f>
        <v>44986</v>
      </c>
      <c r="C1982" s="2">
        <f ca="1">TODAY()+OpportunityTbl[[#This Row],[EstCloseDate_DaysFromToday]]</f>
        <v>45043</v>
      </c>
      <c r="D1982">
        <f ca="1">IF(OpportunityTbl[[#This Row],[statecode]]=0,"",OpportunityTbl[[#This Row],[Estimated Close Date]])</f>
        <v>45043</v>
      </c>
      <c r="E1982" s="14">
        <v>-124</v>
      </c>
      <c r="F1982" s="14">
        <v>-67</v>
      </c>
      <c r="G1982" t="s">
        <v>27</v>
      </c>
      <c r="H1982" t="s">
        <v>28</v>
      </c>
      <c r="I1982">
        <v>2</v>
      </c>
      <c r="J1982">
        <v>4</v>
      </c>
      <c r="K1982" t="s">
        <v>10692</v>
      </c>
      <c r="L1982" t="s">
        <v>12239</v>
      </c>
      <c r="M1982" t="s">
        <v>22</v>
      </c>
      <c r="N1982" t="s">
        <v>1710</v>
      </c>
      <c r="O1982" t="s">
        <v>29</v>
      </c>
      <c r="P1982" t="s">
        <v>1713</v>
      </c>
      <c r="Q1982" s="13">
        <v>7311</v>
      </c>
      <c r="S1982" s="1">
        <v>0.1</v>
      </c>
      <c r="T1982" t="s">
        <v>23</v>
      </c>
      <c r="U1982" t="s">
        <v>24</v>
      </c>
      <c r="V1982" t="b">
        <v>0</v>
      </c>
      <c r="W1982">
        <v>3.5</v>
      </c>
      <c r="X1982" t="s">
        <v>25</v>
      </c>
      <c r="Y1982" t="s">
        <v>26</v>
      </c>
    </row>
    <row r="1983" spans="1:25" x14ac:dyDescent="0.4">
      <c r="A1983" t="s">
        <v>5887</v>
      </c>
      <c r="B1983" s="2">
        <f ca="1">TODAY()+OpportunityTbl[[#This Row],[CreatedOn_DaysFromToday]]</f>
        <v>44986</v>
      </c>
      <c r="C1983" s="2">
        <f ca="1">TODAY()+OpportunityTbl[[#This Row],[EstCloseDate_DaysFromToday]]</f>
        <v>45052</v>
      </c>
      <c r="D1983">
        <f ca="1">IF(OpportunityTbl[[#This Row],[statecode]]=0,"",OpportunityTbl[[#This Row],[Estimated Close Date]])</f>
        <v>45052</v>
      </c>
      <c r="E1983" s="14">
        <v>-124</v>
      </c>
      <c r="F1983" s="14">
        <v>-58</v>
      </c>
      <c r="G1983" t="s">
        <v>27</v>
      </c>
      <c r="H1983" t="s">
        <v>28</v>
      </c>
      <c r="I1983">
        <v>2</v>
      </c>
      <c r="J1983">
        <v>4</v>
      </c>
      <c r="K1983" t="s">
        <v>10702</v>
      </c>
      <c r="L1983" t="s">
        <v>12237</v>
      </c>
      <c r="M1983" t="s">
        <v>22</v>
      </c>
      <c r="N1983" t="s">
        <v>1710</v>
      </c>
      <c r="O1983" t="s">
        <v>29</v>
      </c>
      <c r="P1983" t="s">
        <v>1711</v>
      </c>
      <c r="Q1983" s="13">
        <v>5097</v>
      </c>
      <c r="S1983" s="1">
        <v>0.5</v>
      </c>
      <c r="T1983" t="s">
        <v>168</v>
      </c>
      <c r="U1983" t="s">
        <v>24</v>
      </c>
      <c r="V1983" t="b">
        <v>0</v>
      </c>
      <c r="W1983">
        <v>5</v>
      </c>
      <c r="X1983" t="s">
        <v>240</v>
      </c>
      <c r="Y1983" t="s">
        <v>4892</v>
      </c>
    </row>
    <row r="1984" spans="1:25" x14ac:dyDescent="0.4">
      <c r="A1984" t="s">
        <v>6922</v>
      </c>
      <c r="B1984" s="2">
        <f ca="1">TODAY()+OpportunityTbl[[#This Row],[CreatedOn_DaysFromToday]]</f>
        <v>44986</v>
      </c>
      <c r="C1984" s="2">
        <f ca="1">TODAY()+OpportunityTbl[[#This Row],[EstCloseDate_DaysFromToday]]</f>
        <v>45046</v>
      </c>
      <c r="D1984">
        <f ca="1">IF(OpportunityTbl[[#This Row],[statecode]]=0,"",OpportunityTbl[[#This Row],[Estimated Close Date]])</f>
        <v>45046</v>
      </c>
      <c r="E1984" s="14">
        <v>-124</v>
      </c>
      <c r="F1984" s="14">
        <v>-64</v>
      </c>
      <c r="G1984" t="s">
        <v>27</v>
      </c>
      <c r="H1984" t="s">
        <v>28</v>
      </c>
      <c r="I1984">
        <v>2</v>
      </c>
      <c r="J1984">
        <v>4</v>
      </c>
      <c r="K1984" t="s">
        <v>10665</v>
      </c>
      <c r="L1984" t="s">
        <v>12236</v>
      </c>
      <c r="M1984" t="s">
        <v>22</v>
      </c>
      <c r="N1984" t="s">
        <v>31</v>
      </c>
      <c r="O1984" t="s">
        <v>29</v>
      </c>
      <c r="P1984" t="s">
        <v>210</v>
      </c>
      <c r="Q1984" s="13">
        <v>2482</v>
      </c>
      <c r="S1984" s="1">
        <v>0.5</v>
      </c>
      <c r="T1984" t="s">
        <v>168</v>
      </c>
      <c r="U1984" t="s">
        <v>24</v>
      </c>
      <c r="V1984" t="b">
        <v>0</v>
      </c>
      <c r="W1984">
        <v>2.5</v>
      </c>
      <c r="X1984" t="s">
        <v>240</v>
      </c>
      <c r="Y1984" t="s">
        <v>4899</v>
      </c>
    </row>
    <row r="1985" spans="1:25" x14ac:dyDescent="0.4">
      <c r="A1985" t="s">
        <v>7193</v>
      </c>
      <c r="B1985" s="2">
        <f ca="1">TODAY()+OpportunityTbl[[#This Row],[CreatedOn_DaysFromToday]]</f>
        <v>44986</v>
      </c>
      <c r="C1985" s="2">
        <f ca="1">TODAY()+OpportunityTbl[[#This Row],[EstCloseDate_DaysFromToday]]</f>
        <v>45058</v>
      </c>
      <c r="D1985">
        <f ca="1">IF(OpportunityTbl[[#This Row],[statecode]]=0,"",OpportunityTbl[[#This Row],[Estimated Close Date]])</f>
        <v>45058</v>
      </c>
      <c r="E1985" s="14">
        <v>-124</v>
      </c>
      <c r="F1985" s="14">
        <v>-52</v>
      </c>
      <c r="G1985" t="s">
        <v>7082</v>
      </c>
      <c r="H1985" t="s">
        <v>7082</v>
      </c>
      <c r="I1985">
        <v>1</v>
      </c>
      <c r="J1985">
        <v>3</v>
      </c>
      <c r="K1985" t="s">
        <v>10683</v>
      </c>
      <c r="L1985" t="s">
        <v>12236</v>
      </c>
      <c r="M1985" t="s">
        <v>22</v>
      </c>
      <c r="N1985" t="s">
        <v>31</v>
      </c>
      <c r="O1985" t="s">
        <v>29</v>
      </c>
      <c r="P1985" t="s">
        <v>4742</v>
      </c>
      <c r="Q1985" s="13">
        <v>2783</v>
      </c>
      <c r="R1985" s="13">
        <v>2713.43</v>
      </c>
      <c r="S1985" s="1">
        <v>0.9</v>
      </c>
      <c r="T1985" t="s">
        <v>4724</v>
      </c>
      <c r="U1985" t="s">
        <v>24</v>
      </c>
      <c r="V1985" t="b">
        <v>0</v>
      </c>
      <c r="W1985">
        <v>2.5</v>
      </c>
      <c r="X1985" t="s">
        <v>4732</v>
      </c>
      <c r="Y1985" t="s">
        <v>4892</v>
      </c>
    </row>
    <row r="1986" spans="1:25" x14ac:dyDescent="0.4">
      <c r="A1986" t="s">
        <v>9491</v>
      </c>
      <c r="B1986" s="2">
        <f ca="1">TODAY()+OpportunityTbl[[#This Row],[CreatedOn_DaysFromToday]]</f>
        <v>44986</v>
      </c>
      <c r="C1986" s="2">
        <f ca="1">TODAY()+OpportunityTbl[[#This Row],[EstCloseDate_DaysFromToday]]</f>
        <v>45027</v>
      </c>
      <c r="D1986">
        <f ca="1">IF(OpportunityTbl[[#This Row],[statecode]]=0,"",OpportunityTbl[[#This Row],[Estimated Close Date]])</f>
        <v>45027</v>
      </c>
      <c r="E1986" s="14">
        <v>-124</v>
      </c>
      <c r="F1986" s="14">
        <v>-83</v>
      </c>
      <c r="G1986" t="s">
        <v>7082</v>
      </c>
      <c r="H1986" t="s">
        <v>7082</v>
      </c>
      <c r="I1986">
        <v>1</v>
      </c>
      <c r="J1986">
        <v>3</v>
      </c>
      <c r="K1986" t="s">
        <v>10757</v>
      </c>
      <c r="L1986" t="s">
        <v>12236</v>
      </c>
      <c r="M1986" t="s">
        <v>22</v>
      </c>
      <c r="N1986" t="s">
        <v>469</v>
      </c>
      <c r="O1986" t="s">
        <v>29</v>
      </c>
      <c r="P1986" t="s">
        <v>470</v>
      </c>
      <c r="Q1986" s="13">
        <v>3241</v>
      </c>
      <c r="R1986" s="13">
        <v>3159.97</v>
      </c>
      <c r="S1986" s="1">
        <v>0.5</v>
      </c>
      <c r="T1986" t="s">
        <v>168</v>
      </c>
      <c r="U1986" t="s">
        <v>24</v>
      </c>
      <c r="V1986" t="b">
        <v>1</v>
      </c>
      <c r="W1986">
        <v>2.5</v>
      </c>
      <c r="X1986" t="s">
        <v>240</v>
      </c>
      <c r="Y1986" t="s">
        <v>26</v>
      </c>
    </row>
    <row r="1987" spans="1:25" x14ac:dyDescent="0.4">
      <c r="A1987" t="s">
        <v>9573</v>
      </c>
      <c r="B1987" s="2">
        <f ca="1">TODAY()+OpportunityTbl[[#This Row],[CreatedOn_DaysFromToday]]</f>
        <v>44986</v>
      </c>
      <c r="C1987" s="2">
        <f ca="1">TODAY()+OpportunityTbl[[#This Row],[EstCloseDate_DaysFromToday]]</f>
        <v>45031</v>
      </c>
      <c r="D1987">
        <f ca="1">IF(OpportunityTbl[[#This Row],[statecode]]=0,"",OpportunityTbl[[#This Row],[Estimated Close Date]])</f>
        <v>45031</v>
      </c>
      <c r="E1987" s="14">
        <v>-124</v>
      </c>
      <c r="F1987" s="14">
        <v>-79</v>
      </c>
      <c r="G1987" t="s">
        <v>7082</v>
      </c>
      <c r="H1987" t="s">
        <v>7082</v>
      </c>
      <c r="I1987">
        <v>1</v>
      </c>
      <c r="J1987">
        <v>3</v>
      </c>
      <c r="K1987" t="s">
        <v>10766</v>
      </c>
      <c r="L1987" t="s">
        <v>12234</v>
      </c>
      <c r="M1987" t="s">
        <v>22</v>
      </c>
      <c r="N1987" t="s">
        <v>31</v>
      </c>
      <c r="O1987" t="s">
        <v>29</v>
      </c>
      <c r="P1987" t="s">
        <v>210</v>
      </c>
      <c r="Q1987" s="13">
        <v>2694</v>
      </c>
      <c r="R1987" s="13">
        <v>2626.65</v>
      </c>
      <c r="S1987" s="1">
        <v>0.5</v>
      </c>
      <c r="T1987" t="s">
        <v>168</v>
      </c>
      <c r="U1987" t="s">
        <v>24</v>
      </c>
      <c r="V1987" t="b">
        <v>1</v>
      </c>
      <c r="W1987">
        <v>2.5</v>
      </c>
      <c r="X1987" t="s">
        <v>240</v>
      </c>
      <c r="Y1987" t="s">
        <v>26</v>
      </c>
    </row>
    <row r="1988" spans="1:25" x14ac:dyDescent="0.4">
      <c r="A1988" t="s">
        <v>10105</v>
      </c>
      <c r="B1988" s="2">
        <f ca="1">TODAY()+OpportunityTbl[[#This Row],[CreatedOn_DaysFromToday]]</f>
        <v>44986</v>
      </c>
      <c r="C1988" s="2">
        <f ca="1">TODAY()+OpportunityTbl[[#This Row],[EstCloseDate_DaysFromToday]]</f>
        <v>45043</v>
      </c>
      <c r="D1988">
        <f ca="1">IF(OpportunityTbl[[#This Row],[statecode]]=0,"",OpportunityTbl[[#This Row],[Estimated Close Date]])</f>
        <v>45043</v>
      </c>
      <c r="E1988" s="14">
        <v>-124</v>
      </c>
      <c r="F1988" s="14">
        <v>-67</v>
      </c>
      <c r="G1988" t="s">
        <v>7082</v>
      </c>
      <c r="H1988" t="s">
        <v>7082</v>
      </c>
      <c r="I1988">
        <v>1</v>
      </c>
      <c r="J1988">
        <v>3</v>
      </c>
      <c r="K1988" t="s">
        <v>10729</v>
      </c>
      <c r="L1988" t="s">
        <v>12237</v>
      </c>
      <c r="M1988" t="s">
        <v>22</v>
      </c>
      <c r="N1988" t="s">
        <v>2121</v>
      </c>
      <c r="O1988" t="s">
        <v>29</v>
      </c>
      <c r="P1988" t="s">
        <v>4734</v>
      </c>
      <c r="Q1988" s="13">
        <v>4997</v>
      </c>
      <c r="R1988" s="13">
        <v>4747.1499999999996</v>
      </c>
      <c r="S1988" s="1">
        <v>0.9</v>
      </c>
      <c r="T1988" t="s">
        <v>4724</v>
      </c>
      <c r="U1988" t="s">
        <v>24</v>
      </c>
      <c r="V1988" t="b">
        <v>1</v>
      </c>
      <c r="W1988">
        <v>5</v>
      </c>
      <c r="X1988" t="s">
        <v>4732</v>
      </c>
      <c r="Y1988" t="s">
        <v>26</v>
      </c>
    </row>
    <row r="1989" spans="1:25" x14ac:dyDescent="0.4">
      <c r="A1989" t="s">
        <v>334</v>
      </c>
      <c r="B1989" s="2">
        <f ca="1">TODAY()+OpportunityTbl[[#This Row],[CreatedOn_DaysFromToday]]</f>
        <v>44985</v>
      </c>
      <c r="C1989" s="2">
        <f ca="1">TODAY()+OpportunityTbl[[#This Row],[EstCloseDate_DaysFromToday]]</f>
        <v>45027</v>
      </c>
      <c r="D1989">
        <f ca="1">IF(OpportunityTbl[[#This Row],[statecode]]=0,"",OpportunityTbl[[#This Row],[Estimated Close Date]])</f>
        <v>45027</v>
      </c>
      <c r="E1989" s="14">
        <v>-125</v>
      </c>
      <c r="F1989" s="14">
        <v>-83</v>
      </c>
      <c r="G1989" t="s">
        <v>27</v>
      </c>
      <c r="H1989" t="s">
        <v>28</v>
      </c>
      <c r="I1989">
        <v>2</v>
      </c>
      <c r="J1989">
        <v>4</v>
      </c>
      <c r="K1989" t="s">
        <v>10773</v>
      </c>
      <c r="L1989" t="s">
        <v>12236</v>
      </c>
      <c r="M1989" t="s">
        <v>22</v>
      </c>
      <c r="N1989" t="s">
        <v>31</v>
      </c>
      <c r="O1989" t="s">
        <v>29</v>
      </c>
      <c r="P1989" t="s">
        <v>319</v>
      </c>
      <c r="Q1989" s="13">
        <v>1972</v>
      </c>
      <c r="S1989" s="1">
        <v>0.1</v>
      </c>
      <c r="T1989" t="s">
        <v>23</v>
      </c>
      <c r="U1989" t="s">
        <v>24</v>
      </c>
      <c r="V1989" t="b">
        <v>0</v>
      </c>
      <c r="W1989">
        <v>2.5</v>
      </c>
      <c r="X1989" t="s">
        <v>25</v>
      </c>
      <c r="Y1989" t="s">
        <v>26</v>
      </c>
    </row>
    <row r="1990" spans="1:25" x14ac:dyDescent="0.4">
      <c r="A1990" t="s">
        <v>1902</v>
      </c>
      <c r="B1990" s="2">
        <f ca="1">TODAY()+OpportunityTbl[[#This Row],[CreatedOn_DaysFromToday]]</f>
        <v>44985</v>
      </c>
      <c r="C1990" s="2">
        <f ca="1">TODAY()+OpportunityTbl[[#This Row],[EstCloseDate_DaysFromToday]]</f>
        <v>45049</v>
      </c>
      <c r="D1990">
        <f ca="1">IF(OpportunityTbl[[#This Row],[statecode]]=0,"",OpportunityTbl[[#This Row],[Estimated Close Date]])</f>
        <v>45049</v>
      </c>
      <c r="E1990" s="14">
        <v>-125</v>
      </c>
      <c r="F1990" s="14">
        <v>-61</v>
      </c>
      <c r="G1990" t="s">
        <v>27</v>
      </c>
      <c r="H1990" t="s">
        <v>28</v>
      </c>
      <c r="I1990">
        <v>2</v>
      </c>
      <c r="J1990">
        <v>4</v>
      </c>
      <c r="K1990" t="s">
        <v>10730</v>
      </c>
      <c r="L1990" t="s">
        <v>12238</v>
      </c>
      <c r="M1990" t="s">
        <v>22</v>
      </c>
      <c r="N1990" t="s">
        <v>779</v>
      </c>
      <c r="O1990" t="s">
        <v>29</v>
      </c>
      <c r="P1990" t="s">
        <v>782</v>
      </c>
      <c r="Q1990" s="13">
        <v>3268</v>
      </c>
      <c r="S1990" s="1">
        <v>0.3</v>
      </c>
      <c r="T1990" t="s">
        <v>168</v>
      </c>
      <c r="U1990" t="s">
        <v>97</v>
      </c>
      <c r="V1990" t="b">
        <v>1</v>
      </c>
      <c r="W1990">
        <v>2</v>
      </c>
      <c r="X1990" t="s">
        <v>157</v>
      </c>
      <c r="Y1990" t="s">
        <v>26</v>
      </c>
    </row>
    <row r="1991" spans="1:25" x14ac:dyDescent="0.4">
      <c r="A1991" t="s">
        <v>1974</v>
      </c>
      <c r="B1991" s="2">
        <f ca="1">TODAY()+OpportunityTbl[[#This Row],[CreatedOn_DaysFromToday]]</f>
        <v>44985</v>
      </c>
      <c r="C1991" s="2">
        <f ca="1">TODAY()+OpportunityTbl[[#This Row],[EstCloseDate_DaysFromToday]]</f>
        <v>45047</v>
      </c>
      <c r="D1991">
        <f ca="1">IF(OpportunityTbl[[#This Row],[statecode]]=0,"",OpportunityTbl[[#This Row],[Estimated Close Date]])</f>
        <v>45047</v>
      </c>
      <c r="E1991" s="14">
        <v>-125</v>
      </c>
      <c r="F1991" s="14">
        <v>-63</v>
      </c>
      <c r="G1991" t="s">
        <v>27</v>
      </c>
      <c r="H1991" t="s">
        <v>28</v>
      </c>
      <c r="I1991">
        <v>2</v>
      </c>
      <c r="J1991">
        <v>4</v>
      </c>
      <c r="K1991" t="s">
        <v>10695</v>
      </c>
      <c r="L1991" t="s">
        <v>12238</v>
      </c>
      <c r="M1991" t="s">
        <v>22</v>
      </c>
      <c r="N1991" t="s">
        <v>513</v>
      </c>
      <c r="O1991" t="s">
        <v>29</v>
      </c>
      <c r="P1991" t="s">
        <v>514</v>
      </c>
      <c r="Q1991" s="13">
        <v>2699</v>
      </c>
      <c r="S1991" s="1">
        <v>0.3</v>
      </c>
      <c r="T1991" t="s">
        <v>168</v>
      </c>
      <c r="U1991" t="s">
        <v>24</v>
      </c>
      <c r="V1991" t="b">
        <v>0</v>
      </c>
      <c r="W1991">
        <v>2</v>
      </c>
      <c r="X1991" t="s">
        <v>157</v>
      </c>
      <c r="Y1991" t="s">
        <v>26</v>
      </c>
    </row>
    <row r="1992" spans="1:25" x14ac:dyDescent="0.4">
      <c r="A1992" t="s">
        <v>1975</v>
      </c>
      <c r="B1992" s="2">
        <f ca="1">TODAY()+OpportunityTbl[[#This Row],[CreatedOn_DaysFromToday]]</f>
        <v>44985</v>
      </c>
      <c r="C1992" s="2">
        <f ca="1">TODAY()+OpportunityTbl[[#This Row],[EstCloseDate_DaysFromToday]]</f>
        <v>45032</v>
      </c>
      <c r="D1992">
        <f ca="1">IF(OpportunityTbl[[#This Row],[statecode]]=0,"",OpportunityTbl[[#This Row],[Estimated Close Date]])</f>
        <v>45032</v>
      </c>
      <c r="E1992" s="14">
        <v>-125</v>
      </c>
      <c r="F1992" s="14">
        <v>-78</v>
      </c>
      <c r="G1992" t="s">
        <v>27</v>
      </c>
      <c r="H1992" t="s">
        <v>28</v>
      </c>
      <c r="I1992">
        <v>2</v>
      </c>
      <c r="J1992">
        <v>4</v>
      </c>
      <c r="K1992" t="s">
        <v>10713</v>
      </c>
      <c r="L1992" t="s">
        <v>12238</v>
      </c>
      <c r="M1992" t="s">
        <v>22</v>
      </c>
      <c r="N1992" t="s">
        <v>513</v>
      </c>
      <c r="O1992" t="s">
        <v>29</v>
      </c>
      <c r="P1992" t="s">
        <v>514</v>
      </c>
      <c r="Q1992" s="13">
        <v>3766</v>
      </c>
      <c r="S1992" s="1">
        <v>0.3</v>
      </c>
      <c r="T1992" t="s">
        <v>168</v>
      </c>
      <c r="U1992" t="s">
        <v>24</v>
      </c>
      <c r="V1992" t="b">
        <v>1</v>
      </c>
      <c r="W1992">
        <v>2</v>
      </c>
      <c r="X1992" t="s">
        <v>157</v>
      </c>
      <c r="Y1992" t="s">
        <v>26</v>
      </c>
    </row>
    <row r="1993" spans="1:25" x14ac:dyDescent="0.4">
      <c r="A1993" t="s">
        <v>4157</v>
      </c>
      <c r="B1993" s="2">
        <f ca="1">TODAY()+OpportunityTbl[[#This Row],[CreatedOn_DaysFromToday]]</f>
        <v>44985</v>
      </c>
      <c r="C1993" s="2">
        <f ca="1">TODAY()+OpportunityTbl[[#This Row],[EstCloseDate_DaysFromToday]]</f>
        <v>45036</v>
      </c>
      <c r="D1993">
        <f ca="1">IF(OpportunityTbl[[#This Row],[statecode]]=0,"",OpportunityTbl[[#This Row],[Estimated Close Date]])</f>
        <v>45036</v>
      </c>
      <c r="E1993" s="14">
        <v>-125</v>
      </c>
      <c r="F1993" s="14">
        <v>-74</v>
      </c>
      <c r="G1993" t="s">
        <v>27</v>
      </c>
      <c r="H1993" t="s">
        <v>28</v>
      </c>
      <c r="I1993">
        <v>2</v>
      </c>
      <c r="J1993">
        <v>4</v>
      </c>
      <c r="K1993" t="s">
        <v>10692</v>
      </c>
      <c r="L1993" t="s">
        <v>12238</v>
      </c>
      <c r="M1993" t="s">
        <v>22</v>
      </c>
      <c r="N1993" t="s">
        <v>480</v>
      </c>
      <c r="O1993" t="s">
        <v>29</v>
      </c>
      <c r="P1993" t="s">
        <v>527</v>
      </c>
      <c r="Q1993" s="13">
        <v>3538</v>
      </c>
      <c r="S1993" s="1">
        <v>0.1</v>
      </c>
      <c r="T1993" t="s">
        <v>23</v>
      </c>
      <c r="U1993" t="s">
        <v>24</v>
      </c>
      <c r="V1993" t="b">
        <v>1</v>
      </c>
      <c r="W1993">
        <v>2</v>
      </c>
      <c r="X1993" t="s">
        <v>25</v>
      </c>
      <c r="Y1993" t="s">
        <v>26</v>
      </c>
    </row>
    <row r="1994" spans="1:25" x14ac:dyDescent="0.4">
      <c r="A1994" t="s">
        <v>4158</v>
      </c>
      <c r="B1994" s="2">
        <f ca="1">TODAY()+OpportunityTbl[[#This Row],[CreatedOn_DaysFromToday]]</f>
        <v>44985</v>
      </c>
      <c r="C1994" s="2">
        <f ca="1">TODAY()+OpportunityTbl[[#This Row],[EstCloseDate_DaysFromToday]]</f>
        <v>45035</v>
      </c>
      <c r="D1994">
        <f ca="1">IF(OpportunityTbl[[#This Row],[statecode]]=0,"",OpportunityTbl[[#This Row],[Estimated Close Date]])</f>
        <v>45035</v>
      </c>
      <c r="E1994" s="14">
        <v>-125</v>
      </c>
      <c r="F1994" s="14">
        <v>-75</v>
      </c>
      <c r="G1994" t="s">
        <v>27</v>
      </c>
      <c r="H1994" t="s">
        <v>28</v>
      </c>
      <c r="I1994">
        <v>2</v>
      </c>
      <c r="J1994">
        <v>4</v>
      </c>
      <c r="K1994" t="s">
        <v>10690</v>
      </c>
      <c r="L1994" t="s">
        <v>12239</v>
      </c>
      <c r="M1994" t="s">
        <v>22</v>
      </c>
      <c r="N1994" t="s">
        <v>480</v>
      </c>
      <c r="O1994" t="s">
        <v>29</v>
      </c>
      <c r="P1994" t="s">
        <v>550</v>
      </c>
      <c r="Q1994" s="13">
        <v>6273</v>
      </c>
      <c r="S1994" s="1">
        <v>0.1</v>
      </c>
      <c r="T1994" t="s">
        <v>23</v>
      </c>
      <c r="U1994" t="s">
        <v>24</v>
      </c>
      <c r="V1994" t="b">
        <v>1</v>
      </c>
      <c r="W1994">
        <v>2</v>
      </c>
      <c r="X1994" t="s">
        <v>25</v>
      </c>
      <c r="Y1994" t="s">
        <v>26</v>
      </c>
    </row>
    <row r="1995" spans="1:25" x14ac:dyDescent="0.4">
      <c r="A1995" t="s">
        <v>5495</v>
      </c>
      <c r="B1995" s="2">
        <f ca="1">TODAY()+OpportunityTbl[[#This Row],[CreatedOn_DaysFromToday]]</f>
        <v>44985</v>
      </c>
      <c r="C1995" s="2">
        <f ca="1">TODAY()+OpportunityTbl[[#This Row],[EstCloseDate_DaysFromToday]]</f>
        <v>45067</v>
      </c>
      <c r="D1995">
        <f ca="1">IF(OpportunityTbl[[#This Row],[statecode]]=0,"",OpportunityTbl[[#This Row],[Estimated Close Date]])</f>
        <v>45067</v>
      </c>
      <c r="E1995" s="14">
        <v>-125</v>
      </c>
      <c r="F1995" s="14">
        <v>-43</v>
      </c>
      <c r="G1995" t="s">
        <v>27</v>
      </c>
      <c r="H1995" t="s">
        <v>28</v>
      </c>
      <c r="I1995">
        <v>2</v>
      </c>
      <c r="J1995">
        <v>4</v>
      </c>
      <c r="K1995" t="s">
        <v>10629</v>
      </c>
      <c r="L1995" t="s">
        <v>12236</v>
      </c>
      <c r="M1995" t="s">
        <v>22</v>
      </c>
      <c r="N1995" t="s">
        <v>1617</v>
      </c>
      <c r="O1995" t="s">
        <v>29</v>
      </c>
      <c r="P1995" t="s">
        <v>1618</v>
      </c>
      <c r="Q1995" s="13">
        <v>3218</v>
      </c>
      <c r="S1995" s="1">
        <v>0.3</v>
      </c>
      <c r="T1995" t="s">
        <v>168</v>
      </c>
      <c r="U1995" t="s">
        <v>24</v>
      </c>
      <c r="V1995" t="b">
        <v>0</v>
      </c>
      <c r="W1995">
        <v>3.5</v>
      </c>
      <c r="X1995" t="s">
        <v>157</v>
      </c>
      <c r="Y1995" t="s">
        <v>4896</v>
      </c>
    </row>
    <row r="1996" spans="1:25" x14ac:dyDescent="0.4">
      <c r="A1996" t="s">
        <v>5954</v>
      </c>
      <c r="B1996" s="2">
        <f ca="1">TODAY()+OpportunityTbl[[#This Row],[CreatedOn_DaysFromToday]]</f>
        <v>44985</v>
      </c>
      <c r="C1996" s="2">
        <f ca="1">TODAY()+OpportunityTbl[[#This Row],[EstCloseDate_DaysFromToday]]</f>
        <v>45032</v>
      </c>
      <c r="D1996">
        <f ca="1">IF(OpportunityTbl[[#This Row],[statecode]]=0,"",OpportunityTbl[[#This Row],[Estimated Close Date]])</f>
        <v>45032</v>
      </c>
      <c r="E1996" s="14">
        <v>-125</v>
      </c>
      <c r="F1996" s="14">
        <v>-78</v>
      </c>
      <c r="G1996" t="s">
        <v>27</v>
      </c>
      <c r="H1996" t="s">
        <v>28</v>
      </c>
      <c r="I1996">
        <v>2</v>
      </c>
      <c r="J1996">
        <v>4</v>
      </c>
      <c r="K1996" t="s">
        <v>10730</v>
      </c>
      <c r="L1996" t="s">
        <v>12236</v>
      </c>
      <c r="M1996" t="s">
        <v>22</v>
      </c>
      <c r="N1996" t="s">
        <v>1710</v>
      </c>
      <c r="O1996" t="s">
        <v>29</v>
      </c>
      <c r="P1996" t="s">
        <v>1711</v>
      </c>
      <c r="Q1996" s="13">
        <v>2664</v>
      </c>
      <c r="S1996" s="1">
        <v>0.5</v>
      </c>
      <c r="T1996" t="s">
        <v>168</v>
      </c>
      <c r="U1996" t="s">
        <v>100</v>
      </c>
      <c r="V1996" t="b">
        <v>0</v>
      </c>
      <c r="W1996">
        <v>4</v>
      </c>
      <c r="X1996" t="s">
        <v>240</v>
      </c>
      <c r="Y1996" t="s">
        <v>4890</v>
      </c>
    </row>
    <row r="1997" spans="1:25" x14ac:dyDescent="0.4">
      <c r="A1997" t="s">
        <v>6722</v>
      </c>
      <c r="B1997" s="2">
        <f ca="1">TODAY()+OpportunityTbl[[#This Row],[CreatedOn_DaysFromToday]]</f>
        <v>44985</v>
      </c>
      <c r="C1997" s="2">
        <f ca="1">TODAY()+OpportunityTbl[[#This Row],[EstCloseDate_DaysFromToday]]</f>
        <v>45021</v>
      </c>
      <c r="D1997">
        <f ca="1">IF(OpportunityTbl[[#This Row],[statecode]]=0,"",OpportunityTbl[[#This Row],[Estimated Close Date]])</f>
        <v>45021</v>
      </c>
      <c r="E1997" s="14">
        <v>-125</v>
      </c>
      <c r="F1997" s="14">
        <v>-89</v>
      </c>
      <c r="G1997" t="s">
        <v>27</v>
      </c>
      <c r="H1997" t="s">
        <v>28</v>
      </c>
      <c r="I1997">
        <v>2</v>
      </c>
      <c r="J1997">
        <v>4</v>
      </c>
      <c r="K1997" t="s">
        <v>10740</v>
      </c>
      <c r="L1997" t="s">
        <v>12236</v>
      </c>
      <c r="M1997" t="s">
        <v>22</v>
      </c>
      <c r="N1997" t="s">
        <v>513</v>
      </c>
      <c r="O1997" t="s">
        <v>29</v>
      </c>
      <c r="P1997" t="s">
        <v>514</v>
      </c>
      <c r="Q1997" s="13">
        <v>3018</v>
      </c>
      <c r="S1997" s="1">
        <v>0.3</v>
      </c>
      <c r="T1997" t="s">
        <v>168</v>
      </c>
      <c r="U1997" t="s">
        <v>100</v>
      </c>
      <c r="V1997" t="b">
        <v>1</v>
      </c>
      <c r="W1997">
        <v>2.5</v>
      </c>
      <c r="X1997" t="s">
        <v>157</v>
      </c>
      <c r="Y1997" t="s">
        <v>4896</v>
      </c>
    </row>
    <row r="1998" spans="1:25" x14ac:dyDescent="0.4">
      <c r="A1998" t="s">
        <v>6850</v>
      </c>
      <c r="B1998" s="2">
        <f ca="1">TODAY()+OpportunityTbl[[#This Row],[CreatedOn_DaysFromToday]]</f>
        <v>44985</v>
      </c>
      <c r="C1998" s="2">
        <f ca="1">TODAY()+OpportunityTbl[[#This Row],[EstCloseDate_DaysFromToday]]</f>
        <v>45046</v>
      </c>
      <c r="D1998">
        <f ca="1">IF(OpportunityTbl[[#This Row],[statecode]]=0,"",OpportunityTbl[[#This Row],[Estimated Close Date]])</f>
        <v>45046</v>
      </c>
      <c r="E1998" s="14">
        <v>-125</v>
      </c>
      <c r="F1998" s="14">
        <v>-64</v>
      </c>
      <c r="G1998" t="s">
        <v>27</v>
      </c>
      <c r="H1998" t="s">
        <v>28</v>
      </c>
      <c r="I1998">
        <v>2</v>
      </c>
      <c r="J1998">
        <v>4</v>
      </c>
      <c r="K1998" t="s">
        <v>10719</v>
      </c>
      <c r="L1998" t="s">
        <v>12233</v>
      </c>
      <c r="M1998" t="s">
        <v>22</v>
      </c>
      <c r="N1998" t="s">
        <v>518</v>
      </c>
      <c r="O1998" t="s">
        <v>29</v>
      </c>
      <c r="P1998" t="s">
        <v>532</v>
      </c>
      <c r="Q1998" s="13">
        <v>26159</v>
      </c>
      <c r="S1998" s="1">
        <v>0.1</v>
      </c>
      <c r="T1998" t="s">
        <v>23</v>
      </c>
      <c r="U1998" t="s">
        <v>24</v>
      </c>
      <c r="V1998" t="b">
        <v>0</v>
      </c>
      <c r="W1998">
        <v>2.5</v>
      </c>
      <c r="X1998" t="s">
        <v>25</v>
      </c>
      <c r="Y1998" t="s">
        <v>4890</v>
      </c>
    </row>
    <row r="1999" spans="1:25" x14ac:dyDescent="0.4">
      <c r="A1999" t="s">
        <v>7009</v>
      </c>
      <c r="B1999" s="2">
        <f ca="1">TODAY()+OpportunityTbl[[#This Row],[CreatedOn_DaysFromToday]]</f>
        <v>44985</v>
      </c>
      <c r="C1999" s="2">
        <f ca="1">TODAY()+OpportunityTbl[[#This Row],[EstCloseDate_DaysFromToday]]</f>
        <v>45012</v>
      </c>
      <c r="D1999">
        <f ca="1">IF(OpportunityTbl[[#This Row],[statecode]]=0,"",OpportunityTbl[[#This Row],[Estimated Close Date]])</f>
        <v>45012</v>
      </c>
      <c r="E1999" s="14">
        <v>-125</v>
      </c>
      <c r="F1999" s="14">
        <v>-98</v>
      </c>
      <c r="G1999" t="s">
        <v>27</v>
      </c>
      <c r="H1999" t="s">
        <v>28</v>
      </c>
      <c r="I1999">
        <v>2</v>
      </c>
      <c r="J1999">
        <v>4</v>
      </c>
      <c r="K1999" t="s">
        <v>10780</v>
      </c>
      <c r="L1999" t="s">
        <v>12234</v>
      </c>
      <c r="M1999" t="s">
        <v>22</v>
      </c>
      <c r="N1999" t="s">
        <v>31</v>
      </c>
      <c r="O1999" t="s">
        <v>29</v>
      </c>
      <c r="P1999" t="s">
        <v>32</v>
      </c>
      <c r="Q1999" s="13">
        <v>2427</v>
      </c>
      <c r="S1999" s="1">
        <v>0.3</v>
      </c>
      <c r="T1999" t="s">
        <v>168</v>
      </c>
      <c r="U1999" t="s">
        <v>100</v>
      </c>
      <c r="V1999" t="b">
        <v>1</v>
      </c>
      <c r="W1999">
        <v>2.5</v>
      </c>
      <c r="X1999" t="s">
        <v>157</v>
      </c>
      <c r="Y1999" t="s">
        <v>4896</v>
      </c>
    </row>
    <row r="2000" spans="1:25" x14ac:dyDescent="0.4">
      <c r="A2000" t="s">
        <v>8740</v>
      </c>
      <c r="B2000" s="2">
        <f ca="1">TODAY()+OpportunityTbl[[#This Row],[CreatedOn_DaysFromToday]]</f>
        <v>44985</v>
      </c>
      <c r="C2000" s="2">
        <f ca="1">TODAY()+OpportunityTbl[[#This Row],[EstCloseDate_DaysFromToday]]</f>
        <v>45015</v>
      </c>
      <c r="D2000">
        <f ca="1">IF(OpportunityTbl[[#This Row],[statecode]]=0,"",OpportunityTbl[[#This Row],[Estimated Close Date]])</f>
        <v>45015</v>
      </c>
      <c r="E2000" s="14">
        <v>-125</v>
      </c>
      <c r="F2000" s="14">
        <v>-95</v>
      </c>
      <c r="G2000" t="s">
        <v>7082</v>
      </c>
      <c r="H2000" t="s">
        <v>7082</v>
      </c>
      <c r="I2000">
        <v>1</v>
      </c>
      <c r="J2000">
        <v>3</v>
      </c>
      <c r="K2000" t="s">
        <v>10768</v>
      </c>
      <c r="L2000" t="s">
        <v>12239</v>
      </c>
      <c r="M2000" t="s">
        <v>22</v>
      </c>
      <c r="N2000" t="s">
        <v>31</v>
      </c>
      <c r="O2000" t="s">
        <v>29</v>
      </c>
      <c r="P2000" t="s">
        <v>210</v>
      </c>
      <c r="Q2000" s="13">
        <v>8308</v>
      </c>
      <c r="R2000" s="13">
        <v>8141.84</v>
      </c>
      <c r="S2000" s="1">
        <v>0.3</v>
      </c>
      <c r="T2000" t="s">
        <v>168</v>
      </c>
      <c r="U2000" t="s">
        <v>100</v>
      </c>
      <c r="V2000" t="b">
        <v>1</v>
      </c>
      <c r="W2000">
        <v>2</v>
      </c>
      <c r="X2000" t="s">
        <v>157</v>
      </c>
      <c r="Y2000" t="s">
        <v>26</v>
      </c>
    </row>
    <row r="2001" spans="1:25" x14ac:dyDescent="0.4">
      <c r="A2001" t="s">
        <v>8876</v>
      </c>
      <c r="B2001" s="2">
        <f ca="1">TODAY()+OpportunityTbl[[#This Row],[CreatedOn_DaysFromToday]]</f>
        <v>44985</v>
      </c>
      <c r="C2001" s="2">
        <f ca="1">TODAY()+OpportunityTbl[[#This Row],[EstCloseDate_DaysFromToday]]</f>
        <v>45053</v>
      </c>
      <c r="D2001">
        <f ca="1">IF(OpportunityTbl[[#This Row],[statecode]]=0,"",OpportunityTbl[[#This Row],[Estimated Close Date]])</f>
        <v>45053</v>
      </c>
      <c r="E2001" s="14">
        <v>-125</v>
      </c>
      <c r="F2001" s="14">
        <v>-57</v>
      </c>
      <c r="G2001" t="s">
        <v>7082</v>
      </c>
      <c r="H2001" t="s">
        <v>7082</v>
      </c>
      <c r="I2001">
        <v>1</v>
      </c>
      <c r="J2001">
        <v>3</v>
      </c>
      <c r="K2001" t="s">
        <v>10730</v>
      </c>
      <c r="L2001" t="s">
        <v>12239</v>
      </c>
      <c r="M2001" t="s">
        <v>22</v>
      </c>
      <c r="N2001" t="s">
        <v>2022</v>
      </c>
      <c r="O2001" t="s">
        <v>29</v>
      </c>
      <c r="P2001" t="s">
        <v>2066</v>
      </c>
      <c r="Q2001" s="13">
        <v>7104</v>
      </c>
      <c r="R2001" s="13">
        <v>6890.88</v>
      </c>
      <c r="S2001" s="1">
        <v>0.5</v>
      </c>
      <c r="T2001" t="s">
        <v>168</v>
      </c>
      <c r="U2001" t="s">
        <v>24</v>
      </c>
      <c r="V2001" t="b">
        <v>1</v>
      </c>
      <c r="W2001">
        <v>3</v>
      </c>
      <c r="X2001" t="s">
        <v>240</v>
      </c>
      <c r="Y2001" t="s">
        <v>26</v>
      </c>
    </row>
    <row r="2002" spans="1:25" x14ac:dyDescent="0.4">
      <c r="A2002" t="s">
        <v>9066</v>
      </c>
      <c r="B2002" s="2">
        <f ca="1">TODAY()+OpportunityTbl[[#This Row],[CreatedOn_DaysFromToday]]</f>
        <v>44985</v>
      </c>
      <c r="C2002" s="2">
        <f ca="1">TODAY()+OpportunityTbl[[#This Row],[EstCloseDate_DaysFromToday]]</f>
        <v>45034</v>
      </c>
      <c r="D2002">
        <f ca="1">IF(OpportunityTbl[[#This Row],[statecode]]=0,"",OpportunityTbl[[#This Row],[Estimated Close Date]])</f>
        <v>45034</v>
      </c>
      <c r="E2002" s="14">
        <v>-125</v>
      </c>
      <c r="F2002" s="14">
        <v>-76</v>
      </c>
      <c r="G2002" t="s">
        <v>7082</v>
      </c>
      <c r="H2002" t="s">
        <v>7082</v>
      </c>
      <c r="I2002">
        <v>1</v>
      </c>
      <c r="J2002">
        <v>3</v>
      </c>
      <c r="K2002" t="s">
        <v>10677</v>
      </c>
      <c r="L2002" t="s">
        <v>12237</v>
      </c>
      <c r="M2002" t="s">
        <v>22</v>
      </c>
      <c r="N2002" t="s">
        <v>480</v>
      </c>
      <c r="O2002" t="s">
        <v>29</v>
      </c>
      <c r="P2002" t="s">
        <v>687</v>
      </c>
      <c r="Q2002" s="13">
        <v>3874</v>
      </c>
      <c r="R2002" s="13">
        <v>3738.41</v>
      </c>
      <c r="S2002" s="1">
        <v>0.5</v>
      </c>
      <c r="T2002" t="s">
        <v>168</v>
      </c>
      <c r="U2002" t="s">
        <v>100</v>
      </c>
      <c r="V2002" t="b">
        <v>1</v>
      </c>
      <c r="W2002">
        <v>3.5</v>
      </c>
      <c r="X2002" t="s">
        <v>240</v>
      </c>
      <c r="Y2002" t="s">
        <v>26</v>
      </c>
    </row>
    <row r="2003" spans="1:25" x14ac:dyDescent="0.4">
      <c r="A2003" t="s">
        <v>9842</v>
      </c>
      <c r="B2003" s="2">
        <f ca="1">TODAY()+OpportunityTbl[[#This Row],[CreatedOn_DaysFromToday]]</f>
        <v>44985</v>
      </c>
      <c r="C2003" s="2">
        <f ca="1">TODAY()+OpportunityTbl[[#This Row],[EstCloseDate_DaysFromToday]]</f>
        <v>45054</v>
      </c>
      <c r="D2003">
        <f ca="1">IF(OpportunityTbl[[#This Row],[statecode]]=0,"",OpportunityTbl[[#This Row],[Estimated Close Date]])</f>
        <v>45054</v>
      </c>
      <c r="E2003" s="14">
        <v>-125</v>
      </c>
      <c r="F2003" s="14">
        <v>-56</v>
      </c>
      <c r="G2003" t="s">
        <v>7082</v>
      </c>
      <c r="H2003" t="s">
        <v>7082</v>
      </c>
      <c r="I2003">
        <v>1</v>
      </c>
      <c r="J2003">
        <v>3</v>
      </c>
      <c r="K2003" t="s">
        <v>10715</v>
      </c>
      <c r="L2003" t="s">
        <v>12234</v>
      </c>
      <c r="M2003" t="s">
        <v>22</v>
      </c>
      <c r="N2003" t="s">
        <v>2121</v>
      </c>
      <c r="O2003" t="s">
        <v>29</v>
      </c>
      <c r="P2003" t="s">
        <v>4734</v>
      </c>
      <c r="Q2003" s="13">
        <v>3136</v>
      </c>
      <c r="R2003" s="13">
        <v>3010.56</v>
      </c>
      <c r="S2003" s="1">
        <v>0.9</v>
      </c>
      <c r="T2003" t="s">
        <v>4724</v>
      </c>
      <c r="U2003" t="s">
        <v>24</v>
      </c>
      <c r="V2003" t="b">
        <v>0</v>
      </c>
      <c r="W2003">
        <v>4</v>
      </c>
      <c r="X2003" t="s">
        <v>4732</v>
      </c>
      <c r="Y2003" t="s">
        <v>26</v>
      </c>
    </row>
    <row r="2004" spans="1:25" x14ac:dyDescent="0.4">
      <c r="A2004" t="s">
        <v>335</v>
      </c>
      <c r="B2004" s="2">
        <f ca="1">TODAY()+OpportunityTbl[[#This Row],[CreatedOn_DaysFromToday]]</f>
        <v>44984</v>
      </c>
      <c r="C2004" s="2">
        <f ca="1">TODAY()+OpportunityTbl[[#This Row],[EstCloseDate_DaysFromToday]]</f>
        <v>45012</v>
      </c>
      <c r="D2004">
        <f ca="1">IF(OpportunityTbl[[#This Row],[statecode]]=0,"",OpportunityTbl[[#This Row],[Estimated Close Date]])</f>
        <v>45012</v>
      </c>
      <c r="E2004" s="14">
        <v>-126</v>
      </c>
      <c r="F2004" s="14">
        <v>-98</v>
      </c>
      <c r="G2004" t="s">
        <v>27</v>
      </c>
      <c r="H2004" t="s">
        <v>28</v>
      </c>
      <c r="I2004">
        <v>2</v>
      </c>
      <c r="J2004">
        <v>4</v>
      </c>
      <c r="K2004" t="s">
        <v>10766</v>
      </c>
      <c r="L2004" t="s">
        <v>12236</v>
      </c>
      <c r="M2004" t="s">
        <v>22</v>
      </c>
      <c r="N2004" t="s">
        <v>31</v>
      </c>
      <c r="O2004" t="s">
        <v>29</v>
      </c>
      <c r="P2004" t="s">
        <v>319</v>
      </c>
      <c r="Q2004" s="13">
        <v>1911</v>
      </c>
      <c r="S2004" s="1">
        <v>0.1</v>
      </c>
      <c r="T2004" t="s">
        <v>23</v>
      </c>
      <c r="U2004" t="s">
        <v>24</v>
      </c>
      <c r="V2004" t="b">
        <v>1</v>
      </c>
      <c r="W2004">
        <v>2.5</v>
      </c>
      <c r="X2004" t="s">
        <v>25</v>
      </c>
      <c r="Y2004" t="s">
        <v>26</v>
      </c>
    </row>
    <row r="2005" spans="1:25" x14ac:dyDescent="0.4">
      <c r="A2005" t="s">
        <v>336</v>
      </c>
      <c r="B2005" s="2">
        <f ca="1">TODAY()+OpportunityTbl[[#This Row],[CreatedOn_DaysFromToday]]</f>
        <v>44984</v>
      </c>
      <c r="C2005" s="2">
        <f ca="1">TODAY()+OpportunityTbl[[#This Row],[EstCloseDate_DaysFromToday]]</f>
        <v>44998</v>
      </c>
      <c r="D2005">
        <f ca="1">IF(OpportunityTbl[[#This Row],[statecode]]=0,"",OpportunityTbl[[#This Row],[Estimated Close Date]])</f>
        <v>44998</v>
      </c>
      <c r="E2005" s="14">
        <v>-126</v>
      </c>
      <c r="F2005" s="14">
        <v>-112</v>
      </c>
      <c r="G2005" t="s">
        <v>27</v>
      </c>
      <c r="H2005" t="s">
        <v>28</v>
      </c>
      <c r="I2005">
        <v>2</v>
      </c>
      <c r="J2005">
        <v>4</v>
      </c>
      <c r="K2005" t="s">
        <v>10781</v>
      </c>
      <c r="L2005" t="s">
        <v>12236</v>
      </c>
      <c r="M2005" t="s">
        <v>22</v>
      </c>
      <c r="N2005" t="s">
        <v>31</v>
      </c>
      <c r="O2005" t="s">
        <v>29</v>
      </c>
      <c r="P2005" t="s">
        <v>319</v>
      </c>
      <c r="Q2005" s="13">
        <v>1845</v>
      </c>
      <c r="S2005" s="1">
        <v>0.1</v>
      </c>
      <c r="T2005" t="s">
        <v>23</v>
      </c>
      <c r="U2005" t="s">
        <v>100</v>
      </c>
      <c r="V2005" t="b">
        <v>1</v>
      </c>
      <c r="W2005">
        <v>2.5</v>
      </c>
      <c r="X2005" t="s">
        <v>25</v>
      </c>
      <c r="Y2005" t="s">
        <v>26</v>
      </c>
    </row>
    <row r="2006" spans="1:25" x14ac:dyDescent="0.4">
      <c r="A2006" t="s">
        <v>794</v>
      </c>
      <c r="B2006" s="2">
        <f ca="1">TODAY()+OpportunityTbl[[#This Row],[CreatedOn_DaysFromToday]]</f>
        <v>44984</v>
      </c>
      <c r="C2006" s="2">
        <f ca="1">TODAY()+OpportunityTbl[[#This Row],[EstCloseDate_DaysFromToday]]</f>
        <v>45049</v>
      </c>
      <c r="D2006">
        <f ca="1">IF(OpportunityTbl[[#This Row],[statecode]]=0,"",OpportunityTbl[[#This Row],[Estimated Close Date]])</f>
        <v>45049</v>
      </c>
      <c r="E2006" s="14">
        <v>-126</v>
      </c>
      <c r="F2006" s="14">
        <v>-61</v>
      </c>
      <c r="G2006" t="s">
        <v>27</v>
      </c>
      <c r="H2006" t="s">
        <v>28</v>
      </c>
      <c r="I2006">
        <v>2</v>
      </c>
      <c r="J2006">
        <v>4</v>
      </c>
      <c r="K2006" t="s">
        <v>10713</v>
      </c>
      <c r="L2006" t="s">
        <v>12236</v>
      </c>
      <c r="M2006" t="s">
        <v>22</v>
      </c>
      <c r="N2006" t="s">
        <v>779</v>
      </c>
      <c r="O2006" t="s">
        <v>29</v>
      </c>
      <c r="P2006" t="s">
        <v>782</v>
      </c>
      <c r="Q2006" s="13">
        <v>2639</v>
      </c>
      <c r="S2006" s="1">
        <v>0.3</v>
      </c>
      <c r="T2006" t="s">
        <v>168</v>
      </c>
      <c r="U2006" t="s">
        <v>24</v>
      </c>
      <c r="V2006" t="b">
        <v>1</v>
      </c>
      <c r="W2006">
        <v>2.5</v>
      </c>
      <c r="X2006" t="s">
        <v>157</v>
      </c>
      <c r="Y2006" t="s">
        <v>26</v>
      </c>
    </row>
    <row r="2007" spans="1:25" x14ac:dyDescent="0.4">
      <c r="A2007" t="s">
        <v>1091</v>
      </c>
      <c r="B2007" s="2">
        <f ca="1">TODAY()+OpportunityTbl[[#This Row],[CreatedOn_DaysFromToday]]</f>
        <v>44984</v>
      </c>
      <c r="C2007" s="2">
        <f ca="1">TODAY()+OpportunityTbl[[#This Row],[EstCloseDate_DaysFromToday]]</f>
        <v>45049</v>
      </c>
      <c r="D2007">
        <f ca="1">IF(OpportunityTbl[[#This Row],[statecode]]=0,"",OpportunityTbl[[#This Row],[Estimated Close Date]])</f>
        <v>45049</v>
      </c>
      <c r="E2007" s="14">
        <v>-126</v>
      </c>
      <c r="F2007" s="14">
        <v>-61</v>
      </c>
      <c r="G2007" t="s">
        <v>27</v>
      </c>
      <c r="H2007" t="s">
        <v>28</v>
      </c>
      <c r="I2007">
        <v>2</v>
      </c>
      <c r="J2007">
        <v>4</v>
      </c>
      <c r="K2007" t="s">
        <v>10782</v>
      </c>
      <c r="L2007" t="s">
        <v>12240</v>
      </c>
      <c r="M2007" t="s">
        <v>22</v>
      </c>
      <c r="N2007" t="s">
        <v>480</v>
      </c>
      <c r="O2007" t="s">
        <v>29</v>
      </c>
      <c r="P2007" t="s">
        <v>527</v>
      </c>
      <c r="Q2007" s="13">
        <v>8423</v>
      </c>
      <c r="S2007" s="1">
        <v>0.1</v>
      </c>
      <c r="T2007" t="s">
        <v>23</v>
      </c>
      <c r="U2007" t="s">
        <v>24</v>
      </c>
      <c r="V2007" t="b">
        <v>0</v>
      </c>
      <c r="W2007">
        <v>2.5</v>
      </c>
      <c r="X2007" t="s">
        <v>25</v>
      </c>
      <c r="Y2007" t="s">
        <v>26</v>
      </c>
    </row>
    <row r="2008" spans="1:25" x14ac:dyDescent="0.4">
      <c r="A2008" t="s">
        <v>1631</v>
      </c>
      <c r="B2008" s="2">
        <f ca="1">TODAY()+OpportunityTbl[[#This Row],[CreatedOn_DaysFromToday]]</f>
        <v>44984</v>
      </c>
      <c r="C2008" s="2">
        <f ca="1">TODAY()+OpportunityTbl[[#This Row],[EstCloseDate_DaysFromToday]]</f>
        <v>45065</v>
      </c>
      <c r="D2008">
        <f ca="1">IF(OpportunityTbl[[#This Row],[statecode]]=0,"",OpportunityTbl[[#This Row],[Estimated Close Date]])</f>
        <v>45065</v>
      </c>
      <c r="E2008" s="14">
        <v>-126</v>
      </c>
      <c r="F2008" s="14">
        <v>-45</v>
      </c>
      <c r="G2008" t="s">
        <v>27</v>
      </c>
      <c r="H2008" t="s">
        <v>28</v>
      </c>
      <c r="I2008">
        <v>2</v>
      </c>
      <c r="J2008">
        <v>4</v>
      </c>
      <c r="K2008" t="s">
        <v>10629</v>
      </c>
      <c r="L2008" t="s">
        <v>12236</v>
      </c>
      <c r="M2008" t="s">
        <v>22</v>
      </c>
      <c r="N2008" t="s">
        <v>1617</v>
      </c>
      <c r="O2008" t="s">
        <v>29</v>
      </c>
      <c r="P2008" t="s">
        <v>1620</v>
      </c>
      <c r="Q2008" s="13">
        <v>2910</v>
      </c>
      <c r="S2008" s="1">
        <v>0.3</v>
      </c>
      <c r="T2008" t="s">
        <v>168</v>
      </c>
      <c r="U2008" t="s">
        <v>24</v>
      </c>
      <c r="V2008" t="b">
        <v>0</v>
      </c>
      <c r="W2008">
        <v>3.5</v>
      </c>
      <c r="X2008" t="s">
        <v>157</v>
      </c>
      <c r="Y2008" t="s">
        <v>26</v>
      </c>
    </row>
    <row r="2009" spans="1:25" x14ac:dyDescent="0.4">
      <c r="A2009" t="s">
        <v>1748</v>
      </c>
      <c r="B2009" s="2">
        <f ca="1">TODAY()+OpportunityTbl[[#This Row],[CreatedOn_DaysFromToday]]</f>
        <v>44984</v>
      </c>
      <c r="C2009" s="2">
        <f ca="1">TODAY()+OpportunityTbl[[#This Row],[EstCloseDate_DaysFromToday]]</f>
        <v>45069</v>
      </c>
      <c r="D2009">
        <f ca="1">IF(OpportunityTbl[[#This Row],[statecode]]=0,"",OpportunityTbl[[#This Row],[Estimated Close Date]])</f>
        <v>45069</v>
      </c>
      <c r="E2009" s="14">
        <v>-126</v>
      </c>
      <c r="F2009" s="14">
        <v>-41</v>
      </c>
      <c r="G2009" t="s">
        <v>27</v>
      </c>
      <c r="H2009" t="s">
        <v>28</v>
      </c>
      <c r="I2009">
        <v>2</v>
      </c>
      <c r="J2009">
        <v>4</v>
      </c>
      <c r="K2009" t="s">
        <v>10637</v>
      </c>
      <c r="L2009" t="s">
        <v>12233</v>
      </c>
      <c r="M2009" t="s">
        <v>22</v>
      </c>
      <c r="N2009" t="s">
        <v>1727</v>
      </c>
      <c r="O2009" t="s">
        <v>29</v>
      </c>
      <c r="P2009" t="s">
        <v>1747</v>
      </c>
      <c r="Q2009" s="13">
        <v>25266</v>
      </c>
      <c r="S2009" s="1">
        <v>0.3</v>
      </c>
      <c r="T2009" t="s">
        <v>168</v>
      </c>
      <c r="U2009" t="s">
        <v>24</v>
      </c>
      <c r="V2009" t="b">
        <v>0</v>
      </c>
      <c r="W2009">
        <v>3.5</v>
      </c>
      <c r="X2009" t="s">
        <v>157</v>
      </c>
      <c r="Y2009" t="s">
        <v>26</v>
      </c>
    </row>
    <row r="2010" spans="1:25" x14ac:dyDescent="0.4">
      <c r="A2010" t="s">
        <v>3836</v>
      </c>
      <c r="B2010" s="2">
        <f ca="1">TODAY()+OpportunityTbl[[#This Row],[CreatedOn_DaysFromToday]]</f>
        <v>44984</v>
      </c>
      <c r="C2010" s="2">
        <f ca="1">TODAY()+OpportunityTbl[[#This Row],[EstCloseDate_DaysFromToday]]</f>
        <v>45027</v>
      </c>
      <c r="D2010">
        <f ca="1">IF(OpportunityTbl[[#This Row],[statecode]]=0,"",OpportunityTbl[[#This Row],[Estimated Close Date]])</f>
        <v>45027</v>
      </c>
      <c r="E2010" s="14">
        <v>-126</v>
      </c>
      <c r="F2010" s="14">
        <v>-83</v>
      </c>
      <c r="G2010" t="s">
        <v>27</v>
      </c>
      <c r="H2010" t="s">
        <v>28</v>
      </c>
      <c r="I2010">
        <v>2</v>
      </c>
      <c r="J2010">
        <v>4</v>
      </c>
      <c r="K2010" t="s">
        <v>10783</v>
      </c>
      <c r="L2010" t="s">
        <v>12239</v>
      </c>
      <c r="M2010" t="s">
        <v>22</v>
      </c>
      <c r="N2010" t="s">
        <v>518</v>
      </c>
      <c r="O2010" t="s">
        <v>29</v>
      </c>
      <c r="P2010" t="s">
        <v>532</v>
      </c>
      <c r="Q2010" s="13">
        <v>8761</v>
      </c>
      <c r="S2010" s="1">
        <v>0.1</v>
      </c>
      <c r="T2010" t="s">
        <v>23</v>
      </c>
      <c r="U2010" t="s">
        <v>24</v>
      </c>
      <c r="V2010" t="b">
        <v>1</v>
      </c>
      <c r="W2010">
        <v>2</v>
      </c>
      <c r="X2010" t="s">
        <v>25</v>
      </c>
      <c r="Y2010" t="s">
        <v>26</v>
      </c>
    </row>
    <row r="2011" spans="1:25" x14ac:dyDescent="0.4">
      <c r="A2011" t="s">
        <v>4159</v>
      </c>
      <c r="B2011" s="2">
        <f ca="1">TODAY()+OpportunityTbl[[#This Row],[CreatedOn_DaysFromToday]]</f>
        <v>44984</v>
      </c>
      <c r="C2011" s="2">
        <f ca="1">TODAY()+OpportunityTbl[[#This Row],[EstCloseDate_DaysFromToday]]</f>
        <v>45038</v>
      </c>
      <c r="D2011">
        <f ca="1">IF(OpportunityTbl[[#This Row],[statecode]]=0,"",OpportunityTbl[[#This Row],[Estimated Close Date]])</f>
        <v>45038</v>
      </c>
      <c r="E2011" s="14">
        <v>-126</v>
      </c>
      <c r="F2011" s="14">
        <v>-72</v>
      </c>
      <c r="G2011" t="s">
        <v>27</v>
      </c>
      <c r="H2011" t="s">
        <v>28</v>
      </c>
      <c r="I2011">
        <v>2</v>
      </c>
      <c r="J2011">
        <v>4</v>
      </c>
      <c r="K2011" t="s">
        <v>10743</v>
      </c>
      <c r="L2011" t="s">
        <v>12239</v>
      </c>
      <c r="M2011" t="s">
        <v>22</v>
      </c>
      <c r="N2011" t="s">
        <v>475</v>
      </c>
      <c r="O2011" t="s">
        <v>29</v>
      </c>
      <c r="P2011" t="s">
        <v>576</v>
      </c>
      <c r="Q2011" s="13">
        <v>7932</v>
      </c>
      <c r="S2011" s="1">
        <v>0.1</v>
      </c>
      <c r="T2011" t="s">
        <v>23</v>
      </c>
      <c r="U2011" t="s">
        <v>24</v>
      </c>
      <c r="V2011" t="b">
        <v>1</v>
      </c>
      <c r="W2011">
        <v>2</v>
      </c>
      <c r="X2011" t="s">
        <v>25</v>
      </c>
      <c r="Y2011" t="s">
        <v>26</v>
      </c>
    </row>
    <row r="2012" spans="1:25" x14ac:dyDescent="0.4">
      <c r="A2012" t="s">
        <v>5712</v>
      </c>
      <c r="B2012" s="2">
        <f ca="1">TODAY()+OpportunityTbl[[#This Row],[CreatedOn_DaysFromToday]]</f>
        <v>44984</v>
      </c>
      <c r="C2012" s="2">
        <f ca="1">TODAY()+OpportunityTbl[[#This Row],[EstCloseDate_DaysFromToday]]</f>
        <v>45050</v>
      </c>
      <c r="D2012">
        <f ca="1">IF(OpportunityTbl[[#This Row],[statecode]]=0,"",OpportunityTbl[[#This Row],[Estimated Close Date]])</f>
        <v>45050</v>
      </c>
      <c r="E2012" s="14">
        <v>-126</v>
      </c>
      <c r="F2012" s="14">
        <v>-60</v>
      </c>
      <c r="G2012" t="s">
        <v>27</v>
      </c>
      <c r="H2012" t="s">
        <v>28</v>
      </c>
      <c r="I2012">
        <v>2</v>
      </c>
      <c r="J2012">
        <v>4</v>
      </c>
      <c r="K2012" t="s">
        <v>10706</v>
      </c>
      <c r="L2012" t="s">
        <v>12240</v>
      </c>
      <c r="M2012" t="s">
        <v>22</v>
      </c>
      <c r="N2012" t="s">
        <v>1710</v>
      </c>
      <c r="O2012" t="s">
        <v>29</v>
      </c>
      <c r="P2012" t="s">
        <v>1722</v>
      </c>
      <c r="Q2012" s="13">
        <v>7526</v>
      </c>
      <c r="S2012" s="1">
        <v>0.5</v>
      </c>
      <c r="T2012" t="s">
        <v>168</v>
      </c>
      <c r="U2012" t="s">
        <v>24</v>
      </c>
      <c r="V2012" t="b">
        <v>0</v>
      </c>
      <c r="W2012">
        <v>4</v>
      </c>
      <c r="X2012" t="s">
        <v>240</v>
      </c>
      <c r="Y2012" t="s">
        <v>4892</v>
      </c>
    </row>
    <row r="2013" spans="1:25" x14ac:dyDescent="0.4">
      <c r="A2013" t="s">
        <v>5760</v>
      </c>
      <c r="B2013" s="2">
        <f ca="1">TODAY()+OpportunityTbl[[#This Row],[CreatedOn_DaysFromToday]]</f>
        <v>44984</v>
      </c>
      <c r="C2013" s="2">
        <f ca="1">TODAY()+OpportunityTbl[[#This Row],[EstCloseDate_DaysFromToday]]</f>
        <v>45050</v>
      </c>
      <c r="D2013">
        <f ca="1">IF(OpportunityTbl[[#This Row],[statecode]]=0,"",OpportunityTbl[[#This Row],[Estimated Close Date]])</f>
        <v>45050</v>
      </c>
      <c r="E2013" s="14">
        <v>-126</v>
      </c>
      <c r="F2013" s="14">
        <v>-60</v>
      </c>
      <c r="G2013" t="s">
        <v>27</v>
      </c>
      <c r="H2013" t="s">
        <v>28</v>
      </c>
      <c r="I2013">
        <v>2</v>
      </c>
      <c r="J2013">
        <v>4</v>
      </c>
      <c r="K2013" t="s">
        <v>10695</v>
      </c>
      <c r="L2013" t="s">
        <v>12239</v>
      </c>
      <c r="M2013" t="s">
        <v>22</v>
      </c>
      <c r="N2013" t="s">
        <v>1710</v>
      </c>
      <c r="O2013" t="s">
        <v>29</v>
      </c>
      <c r="P2013" t="s">
        <v>1713</v>
      </c>
      <c r="Q2013" s="13">
        <v>7810</v>
      </c>
      <c r="S2013" s="1">
        <v>0.5</v>
      </c>
      <c r="T2013" t="s">
        <v>168</v>
      </c>
      <c r="U2013" t="s">
        <v>97</v>
      </c>
      <c r="V2013" t="b">
        <v>0</v>
      </c>
      <c r="W2013">
        <v>3.5</v>
      </c>
      <c r="X2013" t="s">
        <v>240</v>
      </c>
      <c r="Y2013" t="s">
        <v>4914</v>
      </c>
    </row>
    <row r="2014" spans="1:25" x14ac:dyDescent="0.4">
      <c r="A2014" t="s">
        <v>5955</v>
      </c>
      <c r="B2014" s="2">
        <f ca="1">TODAY()+OpportunityTbl[[#This Row],[CreatedOn_DaysFromToday]]</f>
        <v>44984</v>
      </c>
      <c r="C2014" s="2">
        <f ca="1">TODAY()+OpportunityTbl[[#This Row],[EstCloseDate_DaysFromToday]]</f>
        <v>45045</v>
      </c>
      <c r="D2014">
        <f ca="1">IF(OpportunityTbl[[#This Row],[statecode]]=0,"",OpportunityTbl[[#This Row],[Estimated Close Date]])</f>
        <v>45045</v>
      </c>
      <c r="E2014" s="14">
        <v>-126</v>
      </c>
      <c r="F2014" s="14">
        <v>-65</v>
      </c>
      <c r="G2014" t="s">
        <v>27</v>
      </c>
      <c r="H2014" t="s">
        <v>28</v>
      </c>
      <c r="I2014">
        <v>2</v>
      </c>
      <c r="J2014">
        <v>4</v>
      </c>
      <c r="K2014" t="s">
        <v>10677</v>
      </c>
      <c r="L2014" t="s">
        <v>12233</v>
      </c>
      <c r="M2014" t="s">
        <v>22</v>
      </c>
      <c r="N2014" t="s">
        <v>1710</v>
      </c>
      <c r="O2014" t="s">
        <v>29</v>
      </c>
      <c r="P2014" t="s">
        <v>1711</v>
      </c>
      <c r="Q2014" s="13">
        <v>20677</v>
      </c>
      <c r="S2014" s="1">
        <v>0.3</v>
      </c>
      <c r="T2014" t="s">
        <v>168</v>
      </c>
      <c r="U2014" t="s">
        <v>24</v>
      </c>
      <c r="V2014" t="b">
        <v>0</v>
      </c>
      <c r="W2014">
        <v>4</v>
      </c>
      <c r="X2014" t="s">
        <v>157</v>
      </c>
      <c r="Y2014" t="s">
        <v>4890</v>
      </c>
    </row>
    <row r="2015" spans="1:25" x14ac:dyDescent="0.4">
      <c r="A2015" t="s">
        <v>6260</v>
      </c>
      <c r="B2015" s="2">
        <f ca="1">TODAY()+OpportunityTbl[[#This Row],[CreatedOn_DaysFromToday]]</f>
        <v>44984</v>
      </c>
      <c r="C2015" s="2">
        <f ca="1">TODAY()+OpportunityTbl[[#This Row],[EstCloseDate_DaysFromToday]]</f>
        <v>45032</v>
      </c>
      <c r="D2015">
        <f ca="1">IF(OpportunityTbl[[#This Row],[statecode]]=0,"",OpportunityTbl[[#This Row],[Estimated Close Date]])</f>
        <v>45032</v>
      </c>
      <c r="E2015" s="14">
        <v>-126</v>
      </c>
      <c r="F2015" s="14">
        <v>-78</v>
      </c>
      <c r="G2015" t="s">
        <v>27</v>
      </c>
      <c r="H2015" t="s">
        <v>28</v>
      </c>
      <c r="I2015">
        <v>2</v>
      </c>
      <c r="J2015">
        <v>4</v>
      </c>
      <c r="K2015" t="s">
        <v>10700</v>
      </c>
      <c r="L2015" t="s">
        <v>12239</v>
      </c>
      <c r="M2015" t="s">
        <v>22</v>
      </c>
      <c r="N2015" t="s">
        <v>513</v>
      </c>
      <c r="O2015" t="s">
        <v>29</v>
      </c>
      <c r="P2015" t="s">
        <v>525</v>
      </c>
      <c r="Q2015" s="13">
        <v>7147</v>
      </c>
      <c r="S2015" s="1">
        <v>0.1</v>
      </c>
      <c r="T2015" t="s">
        <v>23</v>
      </c>
      <c r="U2015" t="s">
        <v>100</v>
      </c>
      <c r="V2015" t="b">
        <v>0</v>
      </c>
      <c r="W2015">
        <v>2</v>
      </c>
      <c r="X2015" t="s">
        <v>25</v>
      </c>
      <c r="Y2015" t="s">
        <v>4916</v>
      </c>
    </row>
    <row r="2016" spans="1:25" x14ac:dyDescent="0.4">
      <c r="A2016" t="s">
        <v>7194</v>
      </c>
      <c r="B2016" s="2">
        <f ca="1">TODAY()+OpportunityTbl[[#This Row],[CreatedOn_DaysFromToday]]</f>
        <v>44984</v>
      </c>
      <c r="C2016" s="2">
        <f ca="1">TODAY()+OpportunityTbl[[#This Row],[EstCloseDate_DaysFromToday]]</f>
        <v>45062</v>
      </c>
      <c r="D2016">
        <f ca="1">IF(OpportunityTbl[[#This Row],[statecode]]=0,"",OpportunityTbl[[#This Row],[Estimated Close Date]])</f>
        <v>45062</v>
      </c>
      <c r="E2016" s="14">
        <v>-126</v>
      </c>
      <c r="F2016" s="14">
        <v>-48</v>
      </c>
      <c r="G2016" t="s">
        <v>7082</v>
      </c>
      <c r="H2016" t="s">
        <v>7082</v>
      </c>
      <c r="I2016">
        <v>1</v>
      </c>
      <c r="J2016">
        <v>3</v>
      </c>
      <c r="K2016" t="s">
        <v>10746</v>
      </c>
      <c r="L2016" t="s">
        <v>12236</v>
      </c>
      <c r="M2016" t="s">
        <v>22</v>
      </c>
      <c r="N2016" t="s">
        <v>480</v>
      </c>
      <c r="O2016" t="s">
        <v>29</v>
      </c>
      <c r="P2016" t="s">
        <v>687</v>
      </c>
      <c r="Q2016" s="13">
        <v>3542</v>
      </c>
      <c r="R2016" s="13">
        <v>3453.45</v>
      </c>
      <c r="S2016" s="1">
        <v>0.9</v>
      </c>
      <c r="T2016" t="s">
        <v>4724</v>
      </c>
      <c r="U2016" t="s">
        <v>24</v>
      </c>
      <c r="V2016" t="b">
        <v>0</v>
      </c>
      <c r="W2016">
        <v>2.5</v>
      </c>
      <c r="X2016" t="s">
        <v>4732</v>
      </c>
      <c r="Y2016" t="s">
        <v>4916</v>
      </c>
    </row>
    <row r="2017" spans="1:25" x14ac:dyDescent="0.4">
      <c r="A2017" t="s">
        <v>7960</v>
      </c>
      <c r="B2017" s="2">
        <f ca="1">TODAY()+OpportunityTbl[[#This Row],[CreatedOn_DaysFromToday]]</f>
        <v>44984</v>
      </c>
      <c r="C2017" s="2">
        <f ca="1">TODAY()+OpportunityTbl[[#This Row],[EstCloseDate_DaysFromToday]]</f>
        <v>45040</v>
      </c>
      <c r="D2017">
        <f ca="1">IF(OpportunityTbl[[#This Row],[statecode]]=0,"",OpportunityTbl[[#This Row],[Estimated Close Date]])</f>
        <v>45040</v>
      </c>
      <c r="E2017" s="14">
        <v>-126</v>
      </c>
      <c r="F2017" s="14">
        <v>-70</v>
      </c>
      <c r="G2017" t="s">
        <v>7082</v>
      </c>
      <c r="H2017" t="s">
        <v>7082</v>
      </c>
      <c r="I2017">
        <v>1</v>
      </c>
      <c r="J2017">
        <v>3</v>
      </c>
      <c r="K2017" t="s">
        <v>10665</v>
      </c>
      <c r="L2017" t="s">
        <v>12234</v>
      </c>
      <c r="M2017" t="s">
        <v>22</v>
      </c>
      <c r="N2017" t="s">
        <v>563</v>
      </c>
      <c r="O2017" t="s">
        <v>29</v>
      </c>
      <c r="P2017" t="s">
        <v>564</v>
      </c>
      <c r="Q2017" s="13">
        <v>1993</v>
      </c>
      <c r="R2017" s="13">
        <v>1943.18</v>
      </c>
      <c r="S2017" s="1">
        <v>0.3</v>
      </c>
      <c r="T2017" t="s">
        <v>168</v>
      </c>
      <c r="U2017" t="s">
        <v>24</v>
      </c>
      <c r="V2017" t="b">
        <v>1</v>
      </c>
      <c r="W2017">
        <v>2.5</v>
      </c>
      <c r="X2017" t="s">
        <v>157</v>
      </c>
      <c r="Y2017" t="s">
        <v>4916</v>
      </c>
    </row>
    <row r="2018" spans="1:25" x14ac:dyDescent="0.4">
      <c r="A2018" t="s">
        <v>8476</v>
      </c>
      <c r="B2018" s="2">
        <f ca="1">TODAY()+OpportunityTbl[[#This Row],[CreatedOn_DaysFromToday]]</f>
        <v>44984</v>
      </c>
      <c r="C2018" s="2">
        <f ca="1">TODAY()+OpportunityTbl[[#This Row],[EstCloseDate_DaysFromToday]]</f>
        <v>45044</v>
      </c>
      <c r="D2018">
        <f ca="1">IF(OpportunityTbl[[#This Row],[statecode]]=0,"",OpportunityTbl[[#This Row],[Estimated Close Date]])</f>
        <v>45044</v>
      </c>
      <c r="E2018" s="14">
        <v>-126</v>
      </c>
      <c r="F2018" s="14">
        <v>-66</v>
      </c>
      <c r="G2018" t="s">
        <v>7082</v>
      </c>
      <c r="H2018" t="s">
        <v>7082</v>
      </c>
      <c r="I2018">
        <v>1</v>
      </c>
      <c r="J2018">
        <v>3</v>
      </c>
      <c r="K2018" t="s">
        <v>10734</v>
      </c>
      <c r="L2018" t="s">
        <v>12237</v>
      </c>
      <c r="M2018" t="s">
        <v>22</v>
      </c>
      <c r="N2018" t="s">
        <v>2121</v>
      </c>
      <c r="O2018" t="s">
        <v>29</v>
      </c>
      <c r="P2018" t="s">
        <v>4734</v>
      </c>
      <c r="Q2018" s="13">
        <v>5560</v>
      </c>
      <c r="R2018" s="13">
        <v>5282</v>
      </c>
      <c r="S2018" s="1">
        <v>0.9</v>
      </c>
      <c r="T2018" t="s">
        <v>4724</v>
      </c>
      <c r="U2018" t="s">
        <v>97</v>
      </c>
      <c r="V2018" t="b">
        <v>1</v>
      </c>
      <c r="W2018">
        <v>5</v>
      </c>
      <c r="X2018" t="s">
        <v>4732</v>
      </c>
      <c r="Y2018" t="s">
        <v>4890</v>
      </c>
    </row>
    <row r="2019" spans="1:25" x14ac:dyDescent="0.4">
      <c r="A2019" t="s">
        <v>101</v>
      </c>
      <c r="B2019" s="2">
        <f ca="1">TODAY()+OpportunityTbl[[#This Row],[CreatedOn_DaysFromToday]]</f>
        <v>44983</v>
      </c>
      <c r="C2019" s="2">
        <f ca="1">TODAY()+OpportunityTbl[[#This Row],[EstCloseDate_DaysFromToday]]</f>
        <v>45009</v>
      </c>
      <c r="D2019">
        <f ca="1">IF(OpportunityTbl[[#This Row],[statecode]]=0,"",OpportunityTbl[[#This Row],[Estimated Close Date]])</f>
        <v>45009</v>
      </c>
      <c r="E2019" s="14">
        <v>-127</v>
      </c>
      <c r="F2019" s="14">
        <v>-101</v>
      </c>
      <c r="G2019" t="s">
        <v>27</v>
      </c>
      <c r="H2019" t="s">
        <v>28</v>
      </c>
      <c r="I2019">
        <v>2</v>
      </c>
      <c r="J2019">
        <v>4</v>
      </c>
      <c r="K2019" t="s">
        <v>10784</v>
      </c>
      <c r="L2019" t="s">
        <v>12235</v>
      </c>
      <c r="M2019" t="s">
        <v>22</v>
      </c>
      <c r="N2019" t="s">
        <v>31</v>
      </c>
      <c r="O2019" t="s">
        <v>29</v>
      </c>
      <c r="P2019" t="s">
        <v>32</v>
      </c>
      <c r="Q2019" s="13">
        <v>13987</v>
      </c>
      <c r="S2019" s="1">
        <v>0.1</v>
      </c>
      <c r="T2019" t="s">
        <v>23</v>
      </c>
      <c r="U2019" t="s">
        <v>100</v>
      </c>
      <c r="V2019" t="b">
        <v>1</v>
      </c>
      <c r="W2019">
        <v>2.5</v>
      </c>
      <c r="X2019" t="s">
        <v>25</v>
      </c>
      <c r="Y2019" t="s">
        <v>26</v>
      </c>
    </row>
    <row r="2020" spans="1:25" x14ac:dyDescent="0.4">
      <c r="A2020" t="s">
        <v>337</v>
      </c>
      <c r="B2020" s="2">
        <f ca="1">TODAY()+OpportunityTbl[[#This Row],[CreatedOn_DaysFromToday]]</f>
        <v>44983</v>
      </c>
      <c r="C2020" s="2">
        <f ca="1">TODAY()+OpportunityTbl[[#This Row],[EstCloseDate_DaysFromToday]]</f>
        <v>45025</v>
      </c>
      <c r="D2020">
        <f ca="1">IF(OpportunityTbl[[#This Row],[statecode]]=0,"",OpportunityTbl[[#This Row],[Estimated Close Date]])</f>
        <v>45025</v>
      </c>
      <c r="E2020" s="14">
        <v>-127</v>
      </c>
      <c r="F2020" s="14">
        <v>-85</v>
      </c>
      <c r="G2020" t="s">
        <v>27</v>
      </c>
      <c r="H2020" t="s">
        <v>28</v>
      </c>
      <c r="I2020">
        <v>2</v>
      </c>
      <c r="J2020">
        <v>4</v>
      </c>
      <c r="K2020" t="s">
        <v>10784</v>
      </c>
      <c r="L2020" t="s">
        <v>12234</v>
      </c>
      <c r="M2020" t="s">
        <v>22</v>
      </c>
      <c r="N2020" t="s">
        <v>31</v>
      </c>
      <c r="O2020" t="s">
        <v>29</v>
      </c>
      <c r="P2020" t="s">
        <v>319</v>
      </c>
      <c r="Q2020" s="13">
        <v>1459</v>
      </c>
      <c r="S2020" s="1">
        <v>0.1</v>
      </c>
      <c r="T2020" t="s">
        <v>23</v>
      </c>
      <c r="U2020" t="s">
        <v>24</v>
      </c>
      <c r="V2020" t="b">
        <v>0</v>
      </c>
      <c r="W2020">
        <v>2.5</v>
      </c>
      <c r="X2020" t="s">
        <v>25</v>
      </c>
      <c r="Y2020" t="s">
        <v>26</v>
      </c>
    </row>
    <row r="2021" spans="1:25" x14ac:dyDescent="0.4">
      <c r="A2021" t="s">
        <v>485</v>
      </c>
      <c r="B2021" s="2">
        <f ca="1">TODAY()+OpportunityTbl[[#This Row],[CreatedOn_DaysFromToday]]</f>
        <v>44983</v>
      </c>
      <c r="C2021" s="2">
        <f ca="1">TODAY()+OpportunityTbl[[#This Row],[EstCloseDate_DaysFromToday]]</f>
        <v>45023</v>
      </c>
      <c r="D2021">
        <f ca="1">IF(OpportunityTbl[[#This Row],[statecode]]=0,"",OpportunityTbl[[#This Row],[Estimated Close Date]])</f>
        <v>45023</v>
      </c>
      <c r="E2021" s="14">
        <v>-127</v>
      </c>
      <c r="F2021" s="14">
        <v>-87</v>
      </c>
      <c r="G2021" t="s">
        <v>27</v>
      </c>
      <c r="H2021" t="s">
        <v>28</v>
      </c>
      <c r="I2021">
        <v>2</v>
      </c>
      <c r="J2021">
        <v>4</v>
      </c>
      <c r="K2021" t="s">
        <v>10748</v>
      </c>
      <c r="L2021" t="s">
        <v>12234</v>
      </c>
      <c r="M2021" t="s">
        <v>22</v>
      </c>
      <c r="N2021" t="s">
        <v>469</v>
      </c>
      <c r="O2021" t="s">
        <v>29</v>
      </c>
      <c r="P2021" t="s">
        <v>470</v>
      </c>
      <c r="Q2021" s="13">
        <v>2734</v>
      </c>
      <c r="S2021" s="1">
        <v>0.5</v>
      </c>
      <c r="T2021" t="s">
        <v>168</v>
      </c>
      <c r="U2021" t="s">
        <v>100</v>
      </c>
      <c r="V2021" t="b">
        <v>0</v>
      </c>
      <c r="W2021">
        <v>2.5</v>
      </c>
      <c r="X2021" t="s">
        <v>240</v>
      </c>
      <c r="Y2021" t="s">
        <v>26</v>
      </c>
    </row>
    <row r="2022" spans="1:25" x14ac:dyDescent="0.4">
      <c r="A2022" t="s">
        <v>795</v>
      </c>
      <c r="B2022" s="2">
        <f ca="1">TODAY()+OpportunityTbl[[#This Row],[CreatedOn_DaysFromToday]]</f>
        <v>44983</v>
      </c>
      <c r="C2022" s="2">
        <f ca="1">TODAY()+OpportunityTbl[[#This Row],[EstCloseDate_DaysFromToday]]</f>
        <v>45048</v>
      </c>
      <c r="D2022">
        <f ca="1">IF(OpportunityTbl[[#This Row],[statecode]]=0,"",OpportunityTbl[[#This Row],[Estimated Close Date]])</f>
        <v>45048</v>
      </c>
      <c r="E2022" s="14">
        <v>-127</v>
      </c>
      <c r="F2022" s="14">
        <v>-62</v>
      </c>
      <c r="G2022" t="s">
        <v>27</v>
      </c>
      <c r="H2022" t="s">
        <v>28</v>
      </c>
      <c r="I2022">
        <v>2</v>
      </c>
      <c r="J2022">
        <v>4</v>
      </c>
      <c r="K2022" t="s">
        <v>10749</v>
      </c>
      <c r="L2022" t="s">
        <v>12234</v>
      </c>
      <c r="M2022" t="s">
        <v>22</v>
      </c>
      <c r="N2022" t="s">
        <v>779</v>
      </c>
      <c r="O2022" t="s">
        <v>29</v>
      </c>
      <c r="P2022" t="s">
        <v>780</v>
      </c>
      <c r="Q2022" s="13">
        <v>2400</v>
      </c>
      <c r="S2022" s="1">
        <v>0.3</v>
      </c>
      <c r="T2022" t="s">
        <v>168</v>
      </c>
      <c r="U2022" t="s">
        <v>24</v>
      </c>
      <c r="V2022" t="b">
        <v>1</v>
      </c>
      <c r="W2022">
        <v>2.5</v>
      </c>
      <c r="X2022" t="s">
        <v>157</v>
      </c>
      <c r="Y2022" t="s">
        <v>26</v>
      </c>
    </row>
    <row r="2023" spans="1:25" x14ac:dyDescent="0.4">
      <c r="A2023" t="s">
        <v>796</v>
      </c>
      <c r="B2023" s="2">
        <f ca="1">TODAY()+OpportunityTbl[[#This Row],[CreatedOn_DaysFromToday]]</f>
        <v>44983</v>
      </c>
      <c r="C2023" s="2">
        <f ca="1">TODAY()+OpportunityTbl[[#This Row],[EstCloseDate_DaysFromToday]]</f>
        <v>45034</v>
      </c>
      <c r="D2023">
        <f ca="1">IF(OpportunityTbl[[#This Row],[statecode]]=0,"",OpportunityTbl[[#This Row],[Estimated Close Date]])</f>
        <v>45034</v>
      </c>
      <c r="E2023" s="14">
        <v>-127</v>
      </c>
      <c r="F2023" s="14">
        <v>-76</v>
      </c>
      <c r="G2023" t="s">
        <v>27</v>
      </c>
      <c r="H2023" t="s">
        <v>28</v>
      </c>
      <c r="I2023">
        <v>2</v>
      </c>
      <c r="J2023">
        <v>4</v>
      </c>
      <c r="K2023" t="s">
        <v>10719</v>
      </c>
      <c r="L2023" t="s">
        <v>12236</v>
      </c>
      <c r="M2023" t="s">
        <v>22</v>
      </c>
      <c r="N2023" t="s">
        <v>779</v>
      </c>
      <c r="O2023" t="s">
        <v>29</v>
      </c>
      <c r="P2023" t="s">
        <v>780</v>
      </c>
      <c r="Q2023" s="13">
        <v>3234</v>
      </c>
      <c r="S2023" s="1">
        <v>0.3</v>
      </c>
      <c r="T2023" t="s">
        <v>168</v>
      </c>
      <c r="U2023" t="s">
        <v>100</v>
      </c>
      <c r="V2023" t="b">
        <v>1</v>
      </c>
      <c r="W2023">
        <v>2.5</v>
      </c>
      <c r="X2023" t="s">
        <v>157</v>
      </c>
      <c r="Y2023" t="s">
        <v>26</v>
      </c>
    </row>
    <row r="2024" spans="1:25" x14ac:dyDescent="0.4">
      <c r="A2024" t="s">
        <v>1632</v>
      </c>
      <c r="B2024" s="2">
        <f ca="1">TODAY()+OpportunityTbl[[#This Row],[CreatedOn_DaysFromToday]]</f>
        <v>44983</v>
      </c>
      <c r="C2024" s="2">
        <f ca="1">TODAY()+OpportunityTbl[[#This Row],[EstCloseDate_DaysFromToday]]</f>
        <v>45065</v>
      </c>
      <c r="D2024">
        <f ca="1">IF(OpportunityTbl[[#This Row],[statecode]]=0,"",OpportunityTbl[[#This Row],[Estimated Close Date]])</f>
        <v>45065</v>
      </c>
      <c r="E2024" s="14">
        <v>-127</v>
      </c>
      <c r="F2024" s="14">
        <v>-45</v>
      </c>
      <c r="G2024" t="s">
        <v>27</v>
      </c>
      <c r="H2024" t="s">
        <v>28</v>
      </c>
      <c r="I2024">
        <v>2</v>
      </c>
      <c r="J2024">
        <v>4</v>
      </c>
      <c r="K2024" t="s">
        <v>10569</v>
      </c>
      <c r="L2024" t="s">
        <v>12234</v>
      </c>
      <c r="M2024" t="s">
        <v>22</v>
      </c>
      <c r="N2024" t="s">
        <v>1617</v>
      </c>
      <c r="O2024" t="s">
        <v>29</v>
      </c>
      <c r="P2024" t="s">
        <v>1620</v>
      </c>
      <c r="Q2024" s="13">
        <v>2218</v>
      </c>
      <c r="S2024" s="1">
        <v>0.3</v>
      </c>
      <c r="T2024" t="s">
        <v>168</v>
      </c>
      <c r="U2024" t="s">
        <v>97</v>
      </c>
      <c r="V2024" t="b">
        <v>0</v>
      </c>
      <c r="W2024">
        <v>3.5</v>
      </c>
      <c r="X2024" t="s">
        <v>157</v>
      </c>
      <c r="Y2024" t="s">
        <v>26</v>
      </c>
    </row>
    <row r="2025" spans="1:25" x14ac:dyDescent="0.4">
      <c r="A2025" t="s">
        <v>1633</v>
      </c>
      <c r="B2025" s="2">
        <f ca="1">TODAY()+OpportunityTbl[[#This Row],[CreatedOn_DaysFromToday]]</f>
        <v>44983</v>
      </c>
      <c r="C2025" s="2">
        <f ca="1">TODAY()+OpportunityTbl[[#This Row],[EstCloseDate_DaysFromToday]]</f>
        <v>45050</v>
      </c>
      <c r="D2025">
        <f ca="1">IF(OpportunityTbl[[#This Row],[statecode]]=0,"",OpportunityTbl[[#This Row],[Estimated Close Date]])</f>
        <v>45050</v>
      </c>
      <c r="E2025" s="14">
        <v>-127</v>
      </c>
      <c r="F2025" s="14">
        <v>-60</v>
      </c>
      <c r="G2025" t="s">
        <v>27</v>
      </c>
      <c r="H2025" t="s">
        <v>28</v>
      </c>
      <c r="I2025">
        <v>2</v>
      </c>
      <c r="J2025">
        <v>4</v>
      </c>
      <c r="K2025" t="s">
        <v>10720</v>
      </c>
      <c r="L2025" t="s">
        <v>12236</v>
      </c>
      <c r="M2025" t="s">
        <v>22</v>
      </c>
      <c r="N2025" t="s">
        <v>1617</v>
      </c>
      <c r="O2025" t="s">
        <v>29</v>
      </c>
      <c r="P2025" t="s">
        <v>1620</v>
      </c>
      <c r="Q2025" s="13">
        <v>3151</v>
      </c>
      <c r="S2025" s="1">
        <v>0.3</v>
      </c>
      <c r="T2025" t="s">
        <v>168</v>
      </c>
      <c r="U2025" t="s">
        <v>97</v>
      </c>
      <c r="V2025" t="b">
        <v>1</v>
      </c>
      <c r="W2025">
        <v>3.5</v>
      </c>
      <c r="X2025" t="s">
        <v>157</v>
      </c>
      <c r="Y2025" t="s">
        <v>26</v>
      </c>
    </row>
    <row r="2026" spans="1:25" x14ac:dyDescent="0.4">
      <c r="A2026" t="s">
        <v>5713</v>
      </c>
      <c r="B2026" s="2">
        <f ca="1">TODAY()+OpportunityTbl[[#This Row],[CreatedOn_DaysFromToday]]</f>
        <v>44983</v>
      </c>
      <c r="C2026" s="2">
        <f ca="1">TODAY()+OpportunityTbl[[#This Row],[EstCloseDate_DaysFromToday]]</f>
        <v>45029</v>
      </c>
      <c r="D2026">
        <f ca="1">IF(OpportunityTbl[[#This Row],[statecode]]=0,"",OpportunityTbl[[#This Row],[Estimated Close Date]])</f>
        <v>45029</v>
      </c>
      <c r="E2026" s="14">
        <v>-127</v>
      </c>
      <c r="F2026" s="14">
        <v>-81</v>
      </c>
      <c r="G2026" t="s">
        <v>27</v>
      </c>
      <c r="H2026" t="s">
        <v>28</v>
      </c>
      <c r="I2026">
        <v>2</v>
      </c>
      <c r="J2026">
        <v>4</v>
      </c>
      <c r="K2026" t="s">
        <v>10785</v>
      </c>
      <c r="L2026" t="s">
        <v>12239</v>
      </c>
      <c r="M2026" t="s">
        <v>22</v>
      </c>
      <c r="N2026" t="s">
        <v>1710</v>
      </c>
      <c r="O2026" t="s">
        <v>29</v>
      </c>
      <c r="P2026" t="s">
        <v>1805</v>
      </c>
      <c r="Q2026" s="13">
        <v>6722</v>
      </c>
      <c r="S2026" s="1">
        <v>0.3</v>
      </c>
      <c r="T2026" t="s">
        <v>168</v>
      </c>
      <c r="U2026" t="s">
        <v>97</v>
      </c>
      <c r="V2026" t="b">
        <v>1</v>
      </c>
      <c r="W2026">
        <v>3.5</v>
      </c>
      <c r="X2026" t="s">
        <v>157</v>
      </c>
      <c r="Y2026" t="s">
        <v>4890</v>
      </c>
    </row>
    <row r="2027" spans="1:25" x14ac:dyDescent="0.4">
      <c r="A2027" t="s">
        <v>6221</v>
      </c>
      <c r="B2027" s="2">
        <f ca="1">TODAY()+OpportunityTbl[[#This Row],[CreatedOn_DaysFromToday]]</f>
        <v>44983</v>
      </c>
      <c r="C2027" s="2">
        <f ca="1">TODAY()+OpportunityTbl[[#This Row],[EstCloseDate_DaysFromToday]]</f>
        <v>45039</v>
      </c>
      <c r="D2027">
        <f ca="1">IF(OpportunityTbl[[#This Row],[statecode]]=0,"",OpportunityTbl[[#This Row],[Estimated Close Date]])</f>
        <v>45039</v>
      </c>
      <c r="E2027" s="14">
        <v>-127</v>
      </c>
      <c r="F2027" s="14">
        <v>-71</v>
      </c>
      <c r="G2027" t="s">
        <v>27</v>
      </c>
      <c r="H2027" t="s">
        <v>28</v>
      </c>
      <c r="I2027">
        <v>2</v>
      </c>
      <c r="J2027">
        <v>4</v>
      </c>
      <c r="K2027" t="s">
        <v>10690</v>
      </c>
      <c r="L2027" t="s">
        <v>12238</v>
      </c>
      <c r="M2027" t="s">
        <v>22</v>
      </c>
      <c r="N2027" t="s">
        <v>469</v>
      </c>
      <c r="O2027" t="s">
        <v>29</v>
      </c>
      <c r="P2027" t="s">
        <v>470</v>
      </c>
      <c r="Q2027" s="13">
        <v>2778</v>
      </c>
      <c r="S2027" s="1">
        <v>0.5</v>
      </c>
      <c r="T2027" t="s">
        <v>168</v>
      </c>
      <c r="U2027" t="s">
        <v>24</v>
      </c>
      <c r="V2027" t="b">
        <v>0</v>
      </c>
      <c r="W2027">
        <v>2</v>
      </c>
      <c r="X2027" t="s">
        <v>240</v>
      </c>
      <c r="Y2027" t="s">
        <v>4916</v>
      </c>
    </row>
    <row r="2028" spans="1:25" x14ac:dyDescent="0.4">
      <c r="A2028" t="s">
        <v>7010</v>
      </c>
      <c r="B2028" s="2">
        <f ca="1">TODAY()+OpportunityTbl[[#This Row],[CreatedOn_DaysFromToday]]</f>
        <v>44983</v>
      </c>
      <c r="C2028" s="2">
        <f ca="1">TODAY()+OpportunityTbl[[#This Row],[EstCloseDate_DaysFromToday]]</f>
        <v>45038</v>
      </c>
      <c r="D2028">
        <f ca="1">IF(OpportunityTbl[[#This Row],[statecode]]=0,"",OpportunityTbl[[#This Row],[Estimated Close Date]])</f>
        <v>45038</v>
      </c>
      <c r="E2028" s="14">
        <v>-127</v>
      </c>
      <c r="F2028" s="14">
        <v>-72</v>
      </c>
      <c r="G2028" t="s">
        <v>27</v>
      </c>
      <c r="H2028" t="s">
        <v>28</v>
      </c>
      <c r="I2028">
        <v>2</v>
      </c>
      <c r="J2028">
        <v>4</v>
      </c>
      <c r="K2028" t="s">
        <v>10696</v>
      </c>
      <c r="L2028" t="s">
        <v>12235</v>
      </c>
      <c r="M2028" t="s">
        <v>22</v>
      </c>
      <c r="N2028" t="s">
        <v>31</v>
      </c>
      <c r="O2028" t="s">
        <v>29</v>
      </c>
      <c r="P2028" t="s">
        <v>32</v>
      </c>
      <c r="Q2028" s="13">
        <v>13191</v>
      </c>
      <c r="S2028" s="1">
        <v>0.1</v>
      </c>
      <c r="T2028" t="s">
        <v>23</v>
      </c>
      <c r="U2028" t="s">
        <v>24</v>
      </c>
      <c r="V2028" t="b">
        <v>0</v>
      </c>
      <c r="W2028">
        <v>2.5</v>
      </c>
      <c r="X2028" t="s">
        <v>157</v>
      </c>
      <c r="Y2028" t="s">
        <v>4899</v>
      </c>
    </row>
    <row r="2029" spans="1:25" x14ac:dyDescent="0.4">
      <c r="A2029" t="s">
        <v>7585</v>
      </c>
      <c r="B2029" s="2">
        <f ca="1">TODAY()+OpportunityTbl[[#This Row],[CreatedOn_DaysFromToday]]</f>
        <v>44983</v>
      </c>
      <c r="C2029" s="2">
        <f ca="1">TODAY()+OpportunityTbl[[#This Row],[EstCloseDate_DaysFromToday]]</f>
        <v>45027</v>
      </c>
      <c r="D2029">
        <f ca="1">IF(OpportunityTbl[[#This Row],[statecode]]=0,"",OpportunityTbl[[#This Row],[Estimated Close Date]])</f>
        <v>45027</v>
      </c>
      <c r="E2029" s="14">
        <v>-127</v>
      </c>
      <c r="F2029" s="14">
        <v>-83</v>
      </c>
      <c r="G2029" t="s">
        <v>7082</v>
      </c>
      <c r="H2029" t="s">
        <v>7082</v>
      </c>
      <c r="I2029">
        <v>1</v>
      </c>
      <c r="J2029">
        <v>3</v>
      </c>
      <c r="K2029" t="s">
        <v>10784</v>
      </c>
      <c r="L2029" t="s">
        <v>12237</v>
      </c>
      <c r="M2029" t="s">
        <v>22</v>
      </c>
      <c r="N2029" t="s">
        <v>469</v>
      </c>
      <c r="O2029" t="s">
        <v>29</v>
      </c>
      <c r="P2029" t="s">
        <v>470</v>
      </c>
      <c r="Q2029" s="13">
        <v>2978</v>
      </c>
      <c r="R2029" s="13">
        <v>2873.77</v>
      </c>
      <c r="S2029" s="1">
        <v>0.5</v>
      </c>
      <c r="T2029" t="s">
        <v>168</v>
      </c>
      <c r="U2029" t="s">
        <v>24</v>
      </c>
      <c r="V2029" t="b">
        <v>1</v>
      </c>
      <c r="W2029">
        <v>3.5</v>
      </c>
      <c r="X2029" t="s">
        <v>240</v>
      </c>
      <c r="Y2029" t="s">
        <v>4926</v>
      </c>
    </row>
    <row r="2030" spans="1:25" x14ac:dyDescent="0.4">
      <c r="A2030" t="s">
        <v>8053</v>
      </c>
      <c r="B2030" s="2">
        <f ca="1">TODAY()+OpportunityTbl[[#This Row],[CreatedOn_DaysFromToday]]</f>
        <v>44983</v>
      </c>
      <c r="C2030" s="2">
        <f ca="1">TODAY()+OpportunityTbl[[#This Row],[EstCloseDate_DaysFromToday]]</f>
        <v>45062</v>
      </c>
      <c r="D2030">
        <f ca="1">IF(OpportunityTbl[[#This Row],[statecode]]=0,"",OpportunityTbl[[#This Row],[Estimated Close Date]])</f>
        <v>45062</v>
      </c>
      <c r="E2030" s="14">
        <v>-127</v>
      </c>
      <c r="F2030" s="14">
        <v>-48</v>
      </c>
      <c r="G2030" t="s">
        <v>7082</v>
      </c>
      <c r="H2030" t="s">
        <v>7082</v>
      </c>
      <c r="I2030">
        <v>1</v>
      </c>
      <c r="J2030">
        <v>3</v>
      </c>
      <c r="K2030" t="s">
        <v>10690</v>
      </c>
      <c r="L2030" t="s">
        <v>12236</v>
      </c>
      <c r="M2030" t="s">
        <v>22</v>
      </c>
      <c r="N2030" t="s">
        <v>534</v>
      </c>
      <c r="O2030" t="s">
        <v>29</v>
      </c>
      <c r="P2030" t="s">
        <v>535</v>
      </c>
      <c r="Q2030" s="13">
        <v>2161</v>
      </c>
      <c r="R2030" s="13">
        <v>2106.9699999999998</v>
      </c>
      <c r="S2030" s="1">
        <v>0.5</v>
      </c>
      <c r="T2030" t="s">
        <v>168</v>
      </c>
      <c r="U2030" t="s">
        <v>24</v>
      </c>
      <c r="V2030" t="b">
        <v>1</v>
      </c>
      <c r="W2030">
        <v>2.5</v>
      </c>
      <c r="X2030" t="s">
        <v>240</v>
      </c>
      <c r="Y2030" t="s">
        <v>4892</v>
      </c>
    </row>
    <row r="2031" spans="1:25" x14ac:dyDescent="0.4">
      <c r="A2031" t="s">
        <v>8536</v>
      </c>
      <c r="B2031" s="2">
        <f ca="1">TODAY()+OpportunityTbl[[#This Row],[CreatedOn_DaysFromToday]]</f>
        <v>44983</v>
      </c>
      <c r="C2031" s="2">
        <f ca="1">TODAY()+OpportunityTbl[[#This Row],[EstCloseDate_DaysFromToday]]</f>
        <v>45050</v>
      </c>
      <c r="D2031">
        <f ca="1">IF(OpportunityTbl[[#This Row],[statecode]]=0,"",OpportunityTbl[[#This Row],[Estimated Close Date]])</f>
        <v>45050</v>
      </c>
      <c r="E2031" s="14">
        <v>-127</v>
      </c>
      <c r="F2031" s="14">
        <v>-60</v>
      </c>
      <c r="G2031" t="s">
        <v>7082</v>
      </c>
      <c r="H2031" t="s">
        <v>7082</v>
      </c>
      <c r="I2031">
        <v>1</v>
      </c>
      <c r="J2031">
        <v>3</v>
      </c>
      <c r="K2031" t="s">
        <v>10724</v>
      </c>
      <c r="L2031" t="s">
        <v>12234</v>
      </c>
      <c r="M2031" t="s">
        <v>22</v>
      </c>
      <c r="N2031" t="s">
        <v>1816</v>
      </c>
      <c r="O2031" t="s">
        <v>29</v>
      </c>
      <c r="P2031" t="s">
        <v>4473</v>
      </c>
      <c r="Q2031" s="13">
        <v>2700</v>
      </c>
      <c r="R2031" s="13">
        <v>2592</v>
      </c>
      <c r="S2031" s="1">
        <v>0.9</v>
      </c>
      <c r="T2031" t="s">
        <v>4724</v>
      </c>
      <c r="U2031" t="s">
        <v>100</v>
      </c>
      <c r="V2031" t="b">
        <v>1</v>
      </c>
      <c r="W2031">
        <v>4</v>
      </c>
      <c r="X2031" t="s">
        <v>4732</v>
      </c>
      <c r="Y2031" t="s">
        <v>26</v>
      </c>
    </row>
    <row r="2032" spans="1:25" x14ac:dyDescent="0.4">
      <c r="A2032" t="s">
        <v>8630</v>
      </c>
      <c r="B2032" s="2">
        <f ca="1">TODAY()+OpportunityTbl[[#This Row],[CreatedOn_DaysFromToday]]</f>
        <v>44983</v>
      </c>
      <c r="C2032" s="2">
        <f ca="1">TODAY()+OpportunityTbl[[#This Row],[EstCloseDate_DaysFromToday]]</f>
        <v>45021</v>
      </c>
      <c r="D2032">
        <f ca="1">IF(OpportunityTbl[[#This Row],[statecode]]=0,"",OpportunityTbl[[#This Row],[Estimated Close Date]])</f>
        <v>45021</v>
      </c>
      <c r="E2032" s="14">
        <v>-127</v>
      </c>
      <c r="F2032" s="14">
        <v>-89</v>
      </c>
      <c r="G2032" t="s">
        <v>7082</v>
      </c>
      <c r="H2032" t="s">
        <v>7082</v>
      </c>
      <c r="I2032">
        <v>1</v>
      </c>
      <c r="J2032">
        <v>3</v>
      </c>
      <c r="K2032" t="s">
        <v>10748</v>
      </c>
      <c r="L2032" t="s">
        <v>12236</v>
      </c>
      <c r="M2032" t="s">
        <v>22</v>
      </c>
      <c r="N2032" t="s">
        <v>2069</v>
      </c>
      <c r="O2032" t="s">
        <v>29</v>
      </c>
      <c r="P2032" t="s">
        <v>2084</v>
      </c>
      <c r="Q2032" s="13">
        <v>2096</v>
      </c>
      <c r="R2032" s="13">
        <v>2001.68</v>
      </c>
      <c r="S2032" s="1">
        <v>0.3</v>
      </c>
      <c r="T2032" t="s">
        <v>168</v>
      </c>
      <c r="U2032" t="s">
        <v>24</v>
      </c>
      <c r="V2032" t="b">
        <v>1</v>
      </c>
      <c r="W2032">
        <v>4.5</v>
      </c>
      <c r="X2032" t="s">
        <v>157</v>
      </c>
      <c r="Y2032" t="s">
        <v>26</v>
      </c>
    </row>
    <row r="2033" spans="1:25" x14ac:dyDescent="0.4">
      <c r="A2033" t="s">
        <v>9067</v>
      </c>
      <c r="B2033" s="2">
        <f ca="1">TODAY()+OpportunityTbl[[#This Row],[CreatedOn_DaysFromToday]]</f>
        <v>44983</v>
      </c>
      <c r="C2033" s="2">
        <f ca="1">TODAY()+OpportunityTbl[[#This Row],[EstCloseDate_DaysFromToday]]</f>
        <v>45050</v>
      </c>
      <c r="D2033">
        <f ca="1">IF(OpportunityTbl[[#This Row],[statecode]]=0,"",OpportunityTbl[[#This Row],[Estimated Close Date]])</f>
        <v>45050</v>
      </c>
      <c r="E2033" s="14">
        <v>-127</v>
      </c>
      <c r="F2033" s="14">
        <v>-60</v>
      </c>
      <c r="G2033" t="s">
        <v>7082</v>
      </c>
      <c r="H2033" t="s">
        <v>7082</v>
      </c>
      <c r="I2033">
        <v>1</v>
      </c>
      <c r="J2033">
        <v>3</v>
      </c>
      <c r="K2033" t="s">
        <v>10738</v>
      </c>
      <c r="L2033" t="s">
        <v>12237</v>
      </c>
      <c r="M2033" t="s">
        <v>22</v>
      </c>
      <c r="N2033" t="s">
        <v>534</v>
      </c>
      <c r="O2033" t="s">
        <v>29</v>
      </c>
      <c r="P2033" t="s">
        <v>590</v>
      </c>
      <c r="Q2033" s="13">
        <v>4829</v>
      </c>
      <c r="R2033" s="13">
        <v>4659.9799999999996</v>
      </c>
      <c r="S2033" s="1">
        <v>0.5</v>
      </c>
      <c r="T2033" t="s">
        <v>168</v>
      </c>
      <c r="U2033" t="s">
        <v>100</v>
      </c>
      <c r="V2033" t="b">
        <v>1</v>
      </c>
      <c r="W2033">
        <v>3.5</v>
      </c>
      <c r="X2033" t="s">
        <v>240</v>
      </c>
      <c r="Y2033" t="s">
        <v>26</v>
      </c>
    </row>
    <row r="2034" spans="1:25" x14ac:dyDescent="0.4">
      <c r="A2034" t="s">
        <v>102</v>
      </c>
      <c r="B2034" s="2">
        <f ca="1">TODAY()+OpportunityTbl[[#This Row],[CreatedOn_DaysFromToday]]</f>
        <v>44982</v>
      </c>
      <c r="C2034" s="2">
        <f ca="1">TODAY()+OpportunityTbl[[#This Row],[EstCloseDate_DaysFromToday]]</f>
        <v>45009</v>
      </c>
      <c r="D2034">
        <f ca="1">IF(OpportunityTbl[[#This Row],[statecode]]=0,"",OpportunityTbl[[#This Row],[Estimated Close Date]])</f>
        <v>45009</v>
      </c>
      <c r="E2034" s="14">
        <v>-128</v>
      </c>
      <c r="F2034" s="14">
        <v>-101</v>
      </c>
      <c r="G2034" t="s">
        <v>27</v>
      </c>
      <c r="H2034" t="s">
        <v>28</v>
      </c>
      <c r="I2034">
        <v>2</v>
      </c>
      <c r="J2034">
        <v>4</v>
      </c>
      <c r="K2034" t="s">
        <v>10786</v>
      </c>
      <c r="L2034" t="s">
        <v>12235</v>
      </c>
      <c r="M2034" t="s">
        <v>22</v>
      </c>
      <c r="N2034" t="s">
        <v>31</v>
      </c>
      <c r="O2034" t="s">
        <v>29</v>
      </c>
      <c r="P2034" t="s">
        <v>32</v>
      </c>
      <c r="Q2034" s="13">
        <v>9563</v>
      </c>
      <c r="S2034" s="1">
        <v>0.1</v>
      </c>
      <c r="T2034" t="s">
        <v>23</v>
      </c>
      <c r="U2034" t="s">
        <v>100</v>
      </c>
      <c r="V2034" t="b">
        <v>1</v>
      </c>
      <c r="W2034">
        <v>2.5</v>
      </c>
      <c r="X2034" t="s">
        <v>25</v>
      </c>
      <c r="Y2034" t="s">
        <v>26</v>
      </c>
    </row>
    <row r="2035" spans="1:25" x14ac:dyDescent="0.4">
      <c r="A2035" t="s">
        <v>256</v>
      </c>
      <c r="B2035" s="2">
        <f ca="1">TODAY()+OpportunityTbl[[#This Row],[CreatedOn_DaysFromToday]]</f>
        <v>44982</v>
      </c>
      <c r="C2035" s="2">
        <f ca="1">TODAY()+OpportunityTbl[[#This Row],[EstCloseDate_DaysFromToday]]</f>
        <v>45040</v>
      </c>
      <c r="D2035">
        <f ca="1">IF(OpportunityTbl[[#This Row],[statecode]]=0,"",OpportunityTbl[[#This Row],[Estimated Close Date]])</f>
        <v>45040</v>
      </c>
      <c r="E2035" s="14">
        <v>-128</v>
      </c>
      <c r="F2035" s="14">
        <v>-70</v>
      </c>
      <c r="G2035" t="s">
        <v>27</v>
      </c>
      <c r="H2035" t="s">
        <v>28</v>
      </c>
      <c r="I2035">
        <v>2</v>
      </c>
      <c r="J2035">
        <v>4</v>
      </c>
      <c r="K2035" t="s">
        <v>10742</v>
      </c>
      <c r="L2035" t="s">
        <v>12236</v>
      </c>
      <c r="M2035" t="s">
        <v>22</v>
      </c>
      <c r="N2035" t="s">
        <v>31</v>
      </c>
      <c r="O2035" t="s">
        <v>29</v>
      </c>
      <c r="P2035" t="s">
        <v>210</v>
      </c>
      <c r="Q2035" s="13">
        <v>2622</v>
      </c>
      <c r="S2035" s="1">
        <v>0.5</v>
      </c>
      <c r="T2035" t="s">
        <v>168</v>
      </c>
      <c r="U2035" t="s">
        <v>97</v>
      </c>
      <c r="V2035" t="b">
        <v>0</v>
      </c>
      <c r="W2035">
        <v>2.5</v>
      </c>
      <c r="X2035" t="s">
        <v>240</v>
      </c>
      <c r="Y2035" t="s">
        <v>26</v>
      </c>
    </row>
    <row r="2036" spans="1:25" x14ac:dyDescent="0.4">
      <c r="A2036" t="s">
        <v>427</v>
      </c>
      <c r="B2036" s="2">
        <f ca="1">TODAY()+OpportunityTbl[[#This Row],[CreatedOn_DaysFromToday]]</f>
        <v>44982</v>
      </c>
      <c r="C2036" s="2">
        <f ca="1">TODAY()+OpportunityTbl[[#This Row],[EstCloseDate_DaysFromToday]]</f>
        <v>45020</v>
      </c>
      <c r="D2036">
        <f ca="1">IF(OpportunityTbl[[#This Row],[statecode]]=0,"",OpportunityTbl[[#This Row],[Estimated Close Date]])</f>
        <v>45020</v>
      </c>
      <c r="E2036" s="14">
        <v>-128</v>
      </c>
      <c r="F2036" s="14">
        <v>-90</v>
      </c>
      <c r="G2036" t="s">
        <v>27</v>
      </c>
      <c r="H2036" t="s">
        <v>28</v>
      </c>
      <c r="I2036">
        <v>2</v>
      </c>
      <c r="J2036">
        <v>4</v>
      </c>
      <c r="K2036" t="s">
        <v>10740</v>
      </c>
      <c r="L2036" t="s">
        <v>12234</v>
      </c>
      <c r="M2036" t="s">
        <v>22</v>
      </c>
      <c r="N2036" t="s">
        <v>31</v>
      </c>
      <c r="O2036" t="s">
        <v>29</v>
      </c>
      <c r="P2036" t="s">
        <v>417</v>
      </c>
      <c r="Q2036" s="13">
        <v>1903</v>
      </c>
      <c r="S2036" s="1">
        <v>0.1</v>
      </c>
      <c r="T2036" t="s">
        <v>23</v>
      </c>
      <c r="U2036" t="s">
        <v>24</v>
      </c>
      <c r="V2036" t="b">
        <v>1</v>
      </c>
      <c r="W2036">
        <v>2.5</v>
      </c>
      <c r="X2036" t="s">
        <v>25</v>
      </c>
      <c r="Y2036" t="s">
        <v>26</v>
      </c>
    </row>
    <row r="2037" spans="1:25" x14ac:dyDescent="0.4">
      <c r="A2037" t="s">
        <v>797</v>
      </c>
      <c r="B2037" s="2">
        <f ca="1">TODAY()+OpportunityTbl[[#This Row],[CreatedOn_DaysFromToday]]</f>
        <v>44982</v>
      </c>
      <c r="C2037" s="2">
        <f ca="1">TODAY()+OpportunityTbl[[#This Row],[EstCloseDate_DaysFromToday]]</f>
        <v>45061</v>
      </c>
      <c r="D2037">
        <f ca="1">IF(OpportunityTbl[[#This Row],[statecode]]=0,"",OpportunityTbl[[#This Row],[Estimated Close Date]])</f>
        <v>45061</v>
      </c>
      <c r="E2037" s="14">
        <v>-128</v>
      </c>
      <c r="F2037" s="14">
        <v>-49</v>
      </c>
      <c r="G2037" t="s">
        <v>27</v>
      </c>
      <c r="H2037" t="s">
        <v>28</v>
      </c>
      <c r="I2037">
        <v>2</v>
      </c>
      <c r="J2037">
        <v>4</v>
      </c>
      <c r="K2037" t="s">
        <v>10787</v>
      </c>
      <c r="L2037" t="s">
        <v>12236</v>
      </c>
      <c r="M2037" t="s">
        <v>22</v>
      </c>
      <c r="N2037" t="s">
        <v>779</v>
      </c>
      <c r="O2037" t="s">
        <v>29</v>
      </c>
      <c r="P2037" t="s">
        <v>780</v>
      </c>
      <c r="Q2037" s="13">
        <v>3050</v>
      </c>
      <c r="S2037" s="1">
        <v>0.3</v>
      </c>
      <c r="T2037" t="s">
        <v>168</v>
      </c>
      <c r="U2037" t="s">
        <v>24</v>
      </c>
      <c r="V2037" t="b">
        <v>0</v>
      </c>
      <c r="W2037">
        <v>2.5</v>
      </c>
      <c r="X2037" t="s">
        <v>157</v>
      </c>
      <c r="Y2037" t="s">
        <v>26</v>
      </c>
    </row>
    <row r="2038" spans="1:25" x14ac:dyDescent="0.4">
      <c r="A2038" t="s">
        <v>2701</v>
      </c>
      <c r="B2038" s="2">
        <f ca="1">TODAY()+OpportunityTbl[[#This Row],[CreatedOn_DaysFromToday]]</f>
        <v>44982</v>
      </c>
      <c r="C2038" s="2">
        <f ca="1">TODAY()+OpportunityTbl[[#This Row],[EstCloseDate_DaysFromToday]]</f>
        <v>45048</v>
      </c>
      <c r="D2038">
        <f ca="1">IF(OpportunityTbl[[#This Row],[statecode]]=0,"",OpportunityTbl[[#This Row],[Estimated Close Date]])</f>
        <v>45048</v>
      </c>
      <c r="E2038" s="14">
        <v>-128</v>
      </c>
      <c r="F2038" s="14">
        <v>-62</v>
      </c>
      <c r="G2038" t="s">
        <v>27</v>
      </c>
      <c r="H2038" t="s">
        <v>28</v>
      </c>
      <c r="I2038">
        <v>2</v>
      </c>
      <c r="J2038">
        <v>4</v>
      </c>
      <c r="K2038" t="s">
        <v>10690</v>
      </c>
      <c r="L2038" t="s">
        <v>12239</v>
      </c>
      <c r="M2038" t="s">
        <v>22</v>
      </c>
      <c r="N2038" t="s">
        <v>1617</v>
      </c>
      <c r="O2038" t="s">
        <v>29</v>
      </c>
      <c r="P2038" t="s">
        <v>1618</v>
      </c>
      <c r="Q2038" s="13">
        <v>9115</v>
      </c>
      <c r="S2038" s="1">
        <v>0.1</v>
      </c>
      <c r="T2038" t="s">
        <v>23</v>
      </c>
      <c r="U2038" t="s">
        <v>24</v>
      </c>
      <c r="V2038" t="b">
        <v>1</v>
      </c>
      <c r="W2038">
        <v>3</v>
      </c>
      <c r="X2038" t="s">
        <v>25</v>
      </c>
      <c r="Y2038" t="s">
        <v>26</v>
      </c>
    </row>
    <row r="2039" spans="1:25" x14ac:dyDescent="0.4">
      <c r="A2039" t="s">
        <v>2702</v>
      </c>
      <c r="B2039" s="2">
        <f ca="1">TODAY()+OpportunityTbl[[#This Row],[CreatedOn_DaysFromToday]]</f>
        <v>44982</v>
      </c>
      <c r="C2039" s="2">
        <f ca="1">TODAY()+OpportunityTbl[[#This Row],[EstCloseDate_DaysFromToday]]</f>
        <v>45062</v>
      </c>
      <c r="D2039">
        <f ca="1">IF(OpportunityTbl[[#This Row],[statecode]]=0,"",OpportunityTbl[[#This Row],[Estimated Close Date]])</f>
        <v>45062</v>
      </c>
      <c r="E2039" s="14">
        <v>-128</v>
      </c>
      <c r="F2039" s="14">
        <v>-48</v>
      </c>
      <c r="G2039" t="s">
        <v>27</v>
      </c>
      <c r="H2039" t="s">
        <v>28</v>
      </c>
      <c r="I2039">
        <v>2</v>
      </c>
      <c r="J2039">
        <v>4</v>
      </c>
      <c r="K2039" t="s">
        <v>10715</v>
      </c>
      <c r="L2039" t="s">
        <v>12239</v>
      </c>
      <c r="M2039" t="s">
        <v>22</v>
      </c>
      <c r="N2039" t="s">
        <v>1617</v>
      </c>
      <c r="O2039" t="s">
        <v>29</v>
      </c>
      <c r="P2039" t="s">
        <v>1620</v>
      </c>
      <c r="Q2039" s="13">
        <v>5713</v>
      </c>
      <c r="S2039" s="1">
        <v>0.1</v>
      </c>
      <c r="T2039" t="s">
        <v>23</v>
      </c>
      <c r="U2039" t="s">
        <v>24</v>
      </c>
      <c r="V2039" t="b">
        <v>0</v>
      </c>
      <c r="W2039">
        <v>3</v>
      </c>
      <c r="X2039" t="s">
        <v>25</v>
      </c>
      <c r="Y2039" t="s">
        <v>26</v>
      </c>
    </row>
    <row r="2040" spans="1:25" x14ac:dyDescent="0.4">
      <c r="A2040" t="s">
        <v>3673</v>
      </c>
      <c r="B2040" s="2">
        <f ca="1">TODAY()+OpportunityTbl[[#This Row],[CreatedOn_DaysFromToday]]</f>
        <v>44982</v>
      </c>
      <c r="C2040" s="2">
        <f ca="1">TODAY()+OpportunityTbl[[#This Row],[EstCloseDate_DaysFromToday]]</f>
        <v>44995</v>
      </c>
      <c r="D2040">
        <f ca="1">IF(OpportunityTbl[[#This Row],[statecode]]=0,"",OpportunityTbl[[#This Row],[Estimated Close Date]])</f>
        <v>44995</v>
      </c>
      <c r="E2040" s="14">
        <v>-128</v>
      </c>
      <c r="F2040" s="14">
        <v>-115</v>
      </c>
      <c r="G2040" t="s">
        <v>27</v>
      </c>
      <c r="H2040" t="s">
        <v>28</v>
      </c>
      <c r="I2040">
        <v>2</v>
      </c>
      <c r="J2040">
        <v>4</v>
      </c>
      <c r="K2040" t="s">
        <v>10788</v>
      </c>
      <c r="L2040" t="s">
        <v>12239</v>
      </c>
      <c r="M2040" t="s">
        <v>22</v>
      </c>
      <c r="N2040" t="s">
        <v>31</v>
      </c>
      <c r="O2040" t="s">
        <v>29</v>
      </c>
      <c r="P2040" t="s">
        <v>319</v>
      </c>
      <c r="Q2040" s="13">
        <v>4846</v>
      </c>
      <c r="S2040" s="1">
        <v>0.1</v>
      </c>
      <c r="T2040" t="s">
        <v>23</v>
      </c>
      <c r="U2040" t="s">
        <v>100</v>
      </c>
      <c r="V2040" t="b">
        <v>1</v>
      </c>
      <c r="W2040">
        <v>2</v>
      </c>
      <c r="X2040" t="s">
        <v>25</v>
      </c>
      <c r="Y2040" t="s">
        <v>26</v>
      </c>
    </row>
    <row r="2041" spans="1:25" x14ac:dyDescent="0.4">
      <c r="A2041" t="s">
        <v>6033</v>
      </c>
      <c r="B2041" s="2">
        <f ca="1">TODAY()+OpportunityTbl[[#This Row],[CreatedOn_DaysFromToday]]</f>
        <v>44982</v>
      </c>
      <c r="C2041" s="2">
        <f ca="1">TODAY()+OpportunityTbl[[#This Row],[EstCloseDate_DaysFromToday]]</f>
        <v>45010</v>
      </c>
      <c r="D2041">
        <f ca="1">IF(OpportunityTbl[[#This Row],[statecode]]=0,"",OpportunityTbl[[#This Row],[Estimated Close Date]])</f>
        <v>45010</v>
      </c>
      <c r="E2041" s="14">
        <v>-128</v>
      </c>
      <c r="F2041" s="14">
        <v>-100</v>
      </c>
      <c r="G2041" t="s">
        <v>27</v>
      </c>
      <c r="H2041" t="s">
        <v>28</v>
      </c>
      <c r="I2041">
        <v>2</v>
      </c>
      <c r="J2041">
        <v>4</v>
      </c>
      <c r="K2041" t="s">
        <v>10717</v>
      </c>
      <c r="L2041" t="s">
        <v>12239</v>
      </c>
      <c r="M2041" t="s">
        <v>22</v>
      </c>
      <c r="N2041" t="s">
        <v>31</v>
      </c>
      <c r="O2041" t="s">
        <v>29</v>
      </c>
      <c r="P2041" t="s">
        <v>32</v>
      </c>
      <c r="Q2041" s="13">
        <v>7831</v>
      </c>
      <c r="S2041" s="1">
        <v>0.3</v>
      </c>
      <c r="T2041" t="s">
        <v>168</v>
      </c>
      <c r="U2041" t="s">
        <v>100</v>
      </c>
      <c r="V2041" t="b">
        <v>1</v>
      </c>
      <c r="W2041">
        <v>2</v>
      </c>
      <c r="X2041" t="s">
        <v>157</v>
      </c>
      <c r="Y2041" t="s">
        <v>4916</v>
      </c>
    </row>
    <row r="2042" spans="1:25" x14ac:dyDescent="0.4">
      <c r="A2042" t="s">
        <v>6034</v>
      </c>
      <c r="B2042" s="2">
        <f ca="1">TODAY()+OpportunityTbl[[#This Row],[CreatedOn_DaysFromToday]]</f>
        <v>44982</v>
      </c>
      <c r="C2042" s="2">
        <f ca="1">TODAY()+OpportunityTbl[[#This Row],[EstCloseDate_DaysFromToday]]</f>
        <v>45045</v>
      </c>
      <c r="D2042">
        <f ca="1">IF(OpportunityTbl[[#This Row],[statecode]]=0,"",OpportunityTbl[[#This Row],[Estimated Close Date]])</f>
        <v>45045</v>
      </c>
      <c r="E2042" s="14">
        <v>-128</v>
      </c>
      <c r="F2042" s="14">
        <v>-65</v>
      </c>
      <c r="G2042" t="s">
        <v>27</v>
      </c>
      <c r="H2042" t="s">
        <v>28</v>
      </c>
      <c r="I2042">
        <v>2</v>
      </c>
      <c r="J2042">
        <v>4</v>
      </c>
      <c r="K2042" t="s">
        <v>10683</v>
      </c>
      <c r="L2042" t="s">
        <v>12239</v>
      </c>
      <c r="M2042" t="s">
        <v>22</v>
      </c>
      <c r="N2042" t="s">
        <v>31</v>
      </c>
      <c r="O2042" t="s">
        <v>29</v>
      </c>
      <c r="P2042" t="s">
        <v>32</v>
      </c>
      <c r="Q2042" s="13">
        <v>8839</v>
      </c>
      <c r="S2042" s="1">
        <v>0.5</v>
      </c>
      <c r="T2042" t="s">
        <v>168</v>
      </c>
      <c r="U2042" t="s">
        <v>24</v>
      </c>
      <c r="V2042" t="b">
        <v>0</v>
      </c>
      <c r="W2042">
        <v>2</v>
      </c>
      <c r="X2042" t="s">
        <v>240</v>
      </c>
      <c r="Y2042" t="s">
        <v>4914</v>
      </c>
    </row>
    <row r="2043" spans="1:25" x14ac:dyDescent="0.4">
      <c r="A2043" t="s">
        <v>6142</v>
      </c>
      <c r="B2043" s="2">
        <f ca="1">TODAY()+OpportunityTbl[[#This Row],[CreatedOn_DaysFromToday]]</f>
        <v>44982</v>
      </c>
      <c r="C2043" s="2">
        <f ca="1">TODAY()+OpportunityTbl[[#This Row],[EstCloseDate_DaysFromToday]]</f>
        <v>45048</v>
      </c>
      <c r="D2043">
        <f ca="1">IF(OpportunityTbl[[#This Row],[statecode]]=0,"",OpportunityTbl[[#This Row],[Estimated Close Date]])</f>
        <v>45048</v>
      </c>
      <c r="E2043" s="14">
        <v>-128</v>
      </c>
      <c r="F2043" s="14">
        <v>-62</v>
      </c>
      <c r="G2043" t="s">
        <v>27</v>
      </c>
      <c r="H2043" t="s">
        <v>28</v>
      </c>
      <c r="I2043">
        <v>2</v>
      </c>
      <c r="J2043">
        <v>4</v>
      </c>
      <c r="K2043" t="s">
        <v>10683</v>
      </c>
      <c r="L2043" t="s">
        <v>12239</v>
      </c>
      <c r="M2043" t="s">
        <v>22</v>
      </c>
      <c r="N2043" t="s">
        <v>779</v>
      </c>
      <c r="O2043" t="s">
        <v>29</v>
      </c>
      <c r="P2043" t="s">
        <v>780</v>
      </c>
      <c r="Q2043" s="13">
        <v>7493</v>
      </c>
      <c r="S2043" s="1">
        <v>0.3</v>
      </c>
      <c r="T2043" t="s">
        <v>168</v>
      </c>
      <c r="U2043" t="s">
        <v>24</v>
      </c>
      <c r="V2043" t="b">
        <v>1</v>
      </c>
      <c r="W2043">
        <v>2</v>
      </c>
      <c r="X2043" t="s">
        <v>157</v>
      </c>
      <c r="Y2043" t="s">
        <v>4916</v>
      </c>
    </row>
    <row r="2044" spans="1:25" x14ac:dyDescent="0.4">
      <c r="A2044" t="s">
        <v>7586</v>
      </c>
      <c r="B2044" s="2">
        <f ca="1">TODAY()+OpportunityTbl[[#This Row],[CreatedOn_DaysFromToday]]</f>
        <v>44982</v>
      </c>
      <c r="C2044" s="2">
        <f ca="1">TODAY()+OpportunityTbl[[#This Row],[EstCloseDate_DaysFromToday]]</f>
        <v>45032</v>
      </c>
      <c r="D2044">
        <f ca="1">IF(OpportunityTbl[[#This Row],[statecode]]=0,"",OpportunityTbl[[#This Row],[Estimated Close Date]])</f>
        <v>45032</v>
      </c>
      <c r="E2044" s="14">
        <v>-128</v>
      </c>
      <c r="F2044" s="14">
        <v>-78</v>
      </c>
      <c r="G2044" t="s">
        <v>7082</v>
      </c>
      <c r="H2044" t="s">
        <v>7082</v>
      </c>
      <c r="I2044">
        <v>1</v>
      </c>
      <c r="J2044">
        <v>3</v>
      </c>
      <c r="K2044" t="s">
        <v>10706</v>
      </c>
      <c r="L2044" t="s">
        <v>12237</v>
      </c>
      <c r="M2044" t="s">
        <v>22</v>
      </c>
      <c r="N2044" t="s">
        <v>31</v>
      </c>
      <c r="O2044" t="s">
        <v>29</v>
      </c>
      <c r="P2044" t="s">
        <v>210</v>
      </c>
      <c r="Q2044" s="13">
        <v>4262</v>
      </c>
      <c r="R2044" s="13">
        <v>4112.83</v>
      </c>
      <c r="S2044" s="1">
        <v>0.5</v>
      </c>
      <c r="T2044" t="s">
        <v>168</v>
      </c>
      <c r="U2044" t="s">
        <v>24</v>
      </c>
      <c r="V2044" t="b">
        <v>1</v>
      </c>
      <c r="W2044">
        <v>3.5</v>
      </c>
      <c r="X2044" t="s">
        <v>240</v>
      </c>
      <c r="Y2044" t="s">
        <v>4916</v>
      </c>
    </row>
    <row r="2045" spans="1:25" x14ac:dyDescent="0.4">
      <c r="A2045" t="s">
        <v>7587</v>
      </c>
      <c r="B2045" s="2">
        <f ca="1">TODAY()+OpportunityTbl[[#This Row],[CreatedOn_DaysFromToday]]</f>
        <v>44982</v>
      </c>
      <c r="C2045" s="2">
        <f ca="1">TODAY()+OpportunityTbl[[#This Row],[EstCloseDate_DaysFromToday]]</f>
        <v>45029</v>
      </c>
      <c r="D2045">
        <f ca="1">IF(OpportunityTbl[[#This Row],[statecode]]=0,"",OpportunityTbl[[#This Row],[Estimated Close Date]])</f>
        <v>45029</v>
      </c>
      <c r="E2045" s="14">
        <v>-128</v>
      </c>
      <c r="F2045" s="14">
        <v>-81</v>
      </c>
      <c r="G2045" t="s">
        <v>7082</v>
      </c>
      <c r="H2045" t="s">
        <v>7082</v>
      </c>
      <c r="I2045">
        <v>1</v>
      </c>
      <c r="J2045">
        <v>3</v>
      </c>
      <c r="K2045" t="s">
        <v>10774</v>
      </c>
      <c r="L2045" t="s">
        <v>12237</v>
      </c>
      <c r="M2045" t="s">
        <v>22</v>
      </c>
      <c r="N2045" t="s">
        <v>31</v>
      </c>
      <c r="O2045" t="s">
        <v>29</v>
      </c>
      <c r="P2045" t="s">
        <v>210</v>
      </c>
      <c r="Q2045" s="13">
        <v>2839</v>
      </c>
      <c r="R2045" s="13">
        <v>2739.64</v>
      </c>
      <c r="S2045" s="1">
        <v>0.5</v>
      </c>
      <c r="T2045" t="s">
        <v>168</v>
      </c>
      <c r="U2045" t="s">
        <v>24</v>
      </c>
      <c r="V2045" t="b">
        <v>1</v>
      </c>
      <c r="W2045">
        <v>3.5</v>
      </c>
      <c r="X2045" t="s">
        <v>240</v>
      </c>
      <c r="Y2045" t="s">
        <v>4899</v>
      </c>
    </row>
    <row r="2046" spans="1:25" x14ac:dyDescent="0.4">
      <c r="A2046" t="s">
        <v>9068</v>
      </c>
      <c r="B2046" s="2">
        <f ca="1">TODAY()+OpportunityTbl[[#This Row],[CreatedOn_DaysFromToday]]</f>
        <v>44982</v>
      </c>
      <c r="C2046" s="2">
        <f ca="1">TODAY()+OpportunityTbl[[#This Row],[EstCloseDate_DaysFromToday]]</f>
        <v>45055</v>
      </c>
      <c r="D2046">
        <f ca="1">IF(OpportunityTbl[[#This Row],[statecode]]=0,"",OpportunityTbl[[#This Row],[Estimated Close Date]])</f>
        <v>45055</v>
      </c>
      <c r="E2046" s="14">
        <v>-128</v>
      </c>
      <c r="F2046" s="14">
        <v>-55</v>
      </c>
      <c r="G2046" t="s">
        <v>7082</v>
      </c>
      <c r="H2046" t="s">
        <v>7082</v>
      </c>
      <c r="I2046">
        <v>1</v>
      </c>
      <c r="J2046">
        <v>3</v>
      </c>
      <c r="K2046" t="s">
        <v>10720</v>
      </c>
      <c r="L2046" t="s">
        <v>12236</v>
      </c>
      <c r="M2046" t="s">
        <v>22</v>
      </c>
      <c r="N2046" t="s">
        <v>1727</v>
      </c>
      <c r="O2046" t="s">
        <v>29</v>
      </c>
      <c r="P2046" t="s">
        <v>1849</v>
      </c>
      <c r="Q2046" s="13">
        <v>2911</v>
      </c>
      <c r="R2046" s="13">
        <v>2809.11</v>
      </c>
      <c r="S2046" s="1">
        <v>0.5</v>
      </c>
      <c r="T2046" t="s">
        <v>168</v>
      </c>
      <c r="U2046" t="s">
        <v>24</v>
      </c>
      <c r="V2046" t="b">
        <v>1</v>
      </c>
      <c r="W2046">
        <v>3.5</v>
      </c>
      <c r="X2046" t="s">
        <v>240</v>
      </c>
      <c r="Y2046" t="s">
        <v>26</v>
      </c>
    </row>
    <row r="2047" spans="1:25" x14ac:dyDescent="0.4">
      <c r="A2047" t="s">
        <v>9069</v>
      </c>
      <c r="B2047" s="2">
        <f ca="1">TODAY()+OpportunityTbl[[#This Row],[CreatedOn_DaysFromToday]]</f>
        <v>44982</v>
      </c>
      <c r="C2047" s="2">
        <f ca="1">TODAY()+OpportunityTbl[[#This Row],[EstCloseDate_DaysFromToday]]</f>
        <v>45035</v>
      </c>
      <c r="D2047">
        <f ca="1">IF(OpportunityTbl[[#This Row],[statecode]]=0,"",OpportunityTbl[[#This Row],[Estimated Close Date]])</f>
        <v>45035</v>
      </c>
      <c r="E2047" s="14">
        <v>-128</v>
      </c>
      <c r="F2047" s="14">
        <v>-75</v>
      </c>
      <c r="G2047" t="s">
        <v>7082</v>
      </c>
      <c r="H2047" t="s">
        <v>7082</v>
      </c>
      <c r="I2047">
        <v>1</v>
      </c>
      <c r="J2047">
        <v>3</v>
      </c>
      <c r="K2047" t="s">
        <v>10719</v>
      </c>
      <c r="L2047" t="s">
        <v>12239</v>
      </c>
      <c r="M2047" t="s">
        <v>22</v>
      </c>
      <c r="N2047" t="s">
        <v>1710</v>
      </c>
      <c r="O2047" t="s">
        <v>29</v>
      </c>
      <c r="P2047" t="s">
        <v>1879</v>
      </c>
      <c r="Q2047" s="13">
        <v>6012</v>
      </c>
      <c r="R2047" s="13">
        <v>5801.58</v>
      </c>
      <c r="S2047" s="1">
        <v>0.5</v>
      </c>
      <c r="T2047" t="s">
        <v>168</v>
      </c>
      <c r="U2047" t="s">
        <v>24</v>
      </c>
      <c r="V2047" t="b">
        <v>1</v>
      </c>
      <c r="W2047">
        <v>3.5</v>
      </c>
      <c r="X2047" t="s">
        <v>240</v>
      </c>
      <c r="Y2047" t="s">
        <v>26</v>
      </c>
    </row>
    <row r="2048" spans="1:25" x14ac:dyDescent="0.4">
      <c r="A2048" t="s">
        <v>9574</v>
      </c>
      <c r="B2048" s="2">
        <f ca="1">TODAY()+OpportunityTbl[[#This Row],[CreatedOn_DaysFromToday]]</f>
        <v>44982</v>
      </c>
      <c r="C2048" s="2">
        <f ca="1">TODAY()+OpportunityTbl[[#This Row],[EstCloseDate_DaysFromToday]]</f>
        <v>45027</v>
      </c>
      <c r="D2048">
        <f ca="1">IF(OpportunityTbl[[#This Row],[statecode]]=0,"",OpportunityTbl[[#This Row],[Estimated Close Date]])</f>
        <v>45027</v>
      </c>
      <c r="E2048" s="14">
        <v>-128</v>
      </c>
      <c r="F2048" s="14">
        <v>-83</v>
      </c>
      <c r="G2048" t="s">
        <v>7082</v>
      </c>
      <c r="H2048" t="s">
        <v>7082</v>
      </c>
      <c r="I2048">
        <v>1</v>
      </c>
      <c r="J2048">
        <v>3</v>
      </c>
      <c r="K2048" t="s">
        <v>10789</v>
      </c>
      <c r="L2048" t="s">
        <v>12236</v>
      </c>
      <c r="M2048" t="s">
        <v>22</v>
      </c>
      <c r="N2048" t="s">
        <v>31</v>
      </c>
      <c r="O2048" t="s">
        <v>29</v>
      </c>
      <c r="P2048" t="s">
        <v>210</v>
      </c>
      <c r="Q2048" s="13">
        <v>3482</v>
      </c>
      <c r="R2048" s="13">
        <v>3394.95</v>
      </c>
      <c r="S2048" s="1">
        <v>0.5</v>
      </c>
      <c r="T2048" t="s">
        <v>168</v>
      </c>
      <c r="U2048" t="s">
        <v>24</v>
      </c>
      <c r="V2048" t="b">
        <v>1</v>
      </c>
      <c r="W2048">
        <v>2.5</v>
      </c>
      <c r="X2048" t="s">
        <v>240</v>
      </c>
      <c r="Y2048" t="s">
        <v>26</v>
      </c>
    </row>
    <row r="2049" spans="1:25" x14ac:dyDescent="0.4">
      <c r="A2049" t="s">
        <v>595</v>
      </c>
      <c r="B2049" s="2">
        <f ca="1">TODAY()+OpportunityTbl[[#This Row],[CreatedOn_DaysFromToday]]</f>
        <v>44981</v>
      </c>
      <c r="C2049" s="2">
        <f ca="1">TODAY()+OpportunityTbl[[#This Row],[EstCloseDate_DaysFromToday]]</f>
        <v>45047</v>
      </c>
      <c r="D2049">
        <f ca="1">IF(OpportunityTbl[[#This Row],[statecode]]=0,"",OpportunityTbl[[#This Row],[Estimated Close Date]])</f>
        <v>45047</v>
      </c>
      <c r="E2049" s="14">
        <v>-129</v>
      </c>
      <c r="F2049" s="14">
        <v>-63</v>
      </c>
      <c r="G2049" t="s">
        <v>27</v>
      </c>
      <c r="H2049" t="s">
        <v>28</v>
      </c>
      <c r="I2049">
        <v>2</v>
      </c>
      <c r="J2049">
        <v>4</v>
      </c>
      <c r="K2049" t="s">
        <v>10790</v>
      </c>
      <c r="L2049" t="s">
        <v>12234</v>
      </c>
      <c r="M2049" t="s">
        <v>22</v>
      </c>
      <c r="N2049" t="s">
        <v>480</v>
      </c>
      <c r="O2049" t="s">
        <v>29</v>
      </c>
      <c r="P2049" t="s">
        <v>550</v>
      </c>
      <c r="Q2049" s="13">
        <v>1814</v>
      </c>
      <c r="S2049" s="1">
        <v>0.3</v>
      </c>
      <c r="T2049" t="s">
        <v>168</v>
      </c>
      <c r="U2049" t="s">
        <v>24</v>
      </c>
      <c r="V2049" t="b">
        <v>0</v>
      </c>
      <c r="W2049">
        <v>2.5</v>
      </c>
      <c r="X2049" t="s">
        <v>157</v>
      </c>
      <c r="Y2049" t="s">
        <v>26</v>
      </c>
    </row>
    <row r="2050" spans="1:25" x14ac:dyDescent="0.4">
      <c r="A2050" t="s">
        <v>2089</v>
      </c>
      <c r="B2050" s="2">
        <f ca="1">TODAY()+OpportunityTbl[[#This Row],[CreatedOn_DaysFromToday]]</f>
        <v>44981</v>
      </c>
      <c r="C2050" s="2">
        <f ca="1">TODAY()+OpportunityTbl[[#This Row],[EstCloseDate_DaysFromToday]]</f>
        <v>45048</v>
      </c>
      <c r="D2050">
        <f ca="1">IF(OpportunityTbl[[#This Row],[statecode]]=0,"",OpportunityTbl[[#This Row],[Estimated Close Date]])</f>
        <v>45048</v>
      </c>
      <c r="E2050" s="14">
        <v>-129</v>
      </c>
      <c r="F2050" s="14">
        <v>-62</v>
      </c>
      <c r="G2050" t="s">
        <v>27</v>
      </c>
      <c r="H2050" t="s">
        <v>28</v>
      </c>
      <c r="I2050">
        <v>2</v>
      </c>
      <c r="J2050">
        <v>4</v>
      </c>
      <c r="K2050" t="s">
        <v>10676</v>
      </c>
      <c r="L2050" t="s">
        <v>12241</v>
      </c>
      <c r="M2050" t="s">
        <v>22</v>
      </c>
      <c r="N2050" t="s">
        <v>480</v>
      </c>
      <c r="O2050" t="s">
        <v>29</v>
      </c>
      <c r="P2050" t="s">
        <v>527</v>
      </c>
      <c r="Q2050" s="13">
        <v>23244</v>
      </c>
      <c r="S2050" s="1">
        <v>0.3</v>
      </c>
      <c r="T2050" t="s">
        <v>168</v>
      </c>
      <c r="U2050" t="s">
        <v>24</v>
      </c>
      <c r="V2050" t="b">
        <v>0</v>
      </c>
      <c r="W2050">
        <v>3</v>
      </c>
      <c r="X2050" t="s">
        <v>157</v>
      </c>
      <c r="Y2050" t="s">
        <v>26</v>
      </c>
    </row>
    <row r="2051" spans="1:25" x14ac:dyDescent="0.4">
      <c r="A2051" t="s">
        <v>3459</v>
      </c>
      <c r="B2051" s="2">
        <f ca="1">TODAY()+OpportunityTbl[[#This Row],[CreatedOn_DaysFromToday]]</f>
        <v>44981</v>
      </c>
      <c r="C2051" s="2">
        <f ca="1">TODAY()+OpportunityTbl[[#This Row],[EstCloseDate_DaysFromToday]]</f>
        <v>45025</v>
      </c>
      <c r="D2051">
        <f ca="1">IF(OpportunityTbl[[#This Row],[statecode]]=0,"",OpportunityTbl[[#This Row],[Estimated Close Date]])</f>
        <v>45025</v>
      </c>
      <c r="E2051" s="14">
        <v>-129</v>
      </c>
      <c r="F2051" s="14">
        <v>-85</v>
      </c>
      <c r="G2051" t="s">
        <v>27</v>
      </c>
      <c r="H2051" t="s">
        <v>28</v>
      </c>
      <c r="I2051">
        <v>2</v>
      </c>
      <c r="J2051">
        <v>4</v>
      </c>
      <c r="K2051" t="s">
        <v>10791</v>
      </c>
      <c r="L2051" t="s">
        <v>12240</v>
      </c>
      <c r="M2051" t="s">
        <v>22</v>
      </c>
      <c r="N2051" t="s">
        <v>1710</v>
      </c>
      <c r="O2051" t="s">
        <v>29</v>
      </c>
      <c r="P2051" t="s">
        <v>1711</v>
      </c>
      <c r="Q2051" s="13">
        <v>3730</v>
      </c>
      <c r="S2051" s="1">
        <v>0.1</v>
      </c>
      <c r="T2051" t="s">
        <v>23</v>
      </c>
      <c r="U2051" t="s">
        <v>100</v>
      </c>
      <c r="V2051" t="b">
        <v>0</v>
      </c>
      <c r="W2051">
        <v>4</v>
      </c>
      <c r="X2051" t="s">
        <v>25</v>
      </c>
      <c r="Y2051" t="s">
        <v>26</v>
      </c>
    </row>
    <row r="2052" spans="1:25" x14ac:dyDescent="0.4">
      <c r="A2052" t="s">
        <v>3513</v>
      </c>
      <c r="B2052" s="2">
        <f ca="1">TODAY()+OpportunityTbl[[#This Row],[CreatedOn_DaysFromToday]]</f>
        <v>44981</v>
      </c>
      <c r="C2052" s="2">
        <f ca="1">TODAY()+OpportunityTbl[[#This Row],[EstCloseDate_DaysFromToday]]</f>
        <v>45025</v>
      </c>
      <c r="D2052">
        <f ca="1">IF(OpportunityTbl[[#This Row],[statecode]]=0,"",OpportunityTbl[[#This Row],[Estimated Close Date]])</f>
        <v>45025</v>
      </c>
      <c r="E2052" s="14">
        <v>-129</v>
      </c>
      <c r="F2052" s="14">
        <v>-85</v>
      </c>
      <c r="G2052" t="s">
        <v>27</v>
      </c>
      <c r="H2052" t="s">
        <v>28</v>
      </c>
      <c r="I2052">
        <v>2</v>
      </c>
      <c r="J2052">
        <v>4</v>
      </c>
      <c r="K2052" t="s">
        <v>10758</v>
      </c>
      <c r="L2052" t="s">
        <v>12233</v>
      </c>
      <c r="M2052" t="s">
        <v>22</v>
      </c>
      <c r="N2052" t="s">
        <v>1710</v>
      </c>
      <c r="O2052" t="s">
        <v>29</v>
      </c>
      <c r="P2052" t="s">
        <v>1711</v>
      </c>
      <c r="Q2052" s="13">
        <v>19391</v>
      </c>
      <c r="S2052" s="1">
        <v>0.1</v>
      </c>
      <c r="T2052" t="s">
        <v>23</v>
      </c>
      <c r="U2052" t="s">
        <v>24</v>
      </c>
      <c r="V2052" t="b">
        <v>1</v>
      </c>
      <c r="W2052">
        <v>4</v>
      </c>
      <c r="X2052" t="s">
        <v>25</v>
      </c>
      <c r="Y2052" t="s">
        <v>26</v>
      </c>
    </row>
    <row r="2053" spans="1:25" x14ac:dyDescent="0.4">
      <c r="A2053" t="s">
        <v>3788</v>
      </c>
      <c r="B2053" s="2">
        <f ca="1">TODAY()+OpportunityTbl[[#This Row],[CreatedOn_DaysFromToday]]</f>
        <v>44981</v>
      </c>
      <c r="C2053" s="2">
        <f ca="1">TODAY()+OpportunityTbl[[#This Row],[EstCloseDate_DaysFromToday]]</f>
        <v>45024</v>
      </c>
      <c r="D2053">
        <f ca="1">IF(OpportunityTbl[[#This Row],[statecode]]=0,"",OpportunityTbl[[#This Row],[Estimated Close Date]])</f>
        <v>45024</v>
      </c>
      <c r="E2053" s="14">
        <v>-129</v>
      </c>
      <c r="F2053" s="14">
        <v>-86</v>
      </c>
      <c r="G2053" t="s">
        <v>27</v>
      </c>
      <c r="H2053" t="s">
        <v>28</v>
      </c>
      <c r="I2053">
        <v>2</v>
      </c>
      <c r="J2053">
        <v>4</v>
      </c>
      <c r="K2053" t="s">
        <v>10754</v>
      </c>
      <c r="L2053" t="s">
        <v>12238</v>
      </c>
      <c r="M2053" t="s">
        <v>22</v>
      </c>
      <c r="N2053" t="s">
        <v>518</v>
      </c>
      <c r="O2053" t="s">
        <v>29</v>
      </c>
      <c r="P2053" t="s">
        <v>529</v>
      </c>
      <c r="Q2053" s="13">
        <v>2706</v>
      </c>
      <c r="S2053" s="1">
        <v>0.1</v>
      </c>
      <c r="T2053" t="s">
        <v>23</v>
      </c>
      <c r="U2053" t="s">
        <v>97</v>
      </c>
      <c r="V2053" t="b">
        <v>1</v>
      </c>
      <c r="W2053">
        <v>2</v>
      </c>
      <c r="X2053" t="s">
        <v>25</v>
      </c>
      <c r="Y2053" t="s">
        <v>26</v>
      </c>
    </row>
    <row r="2054" spans="1:25" x14ac:dyDescent="0.4">
      <c r="A2054" t="s">
        <v>4160</v>
      </c>
      <c r="B2054" s="2">
        <f ca="1">TODAY()+OpportunityTbl[[#This Row],[CreatedOn_DaysFromToday]]</f>
        <v>44981</v>
      </c>
      <c r="C2054" s="2">
        <f ca="1">TODAY()+OpportunityTbl[[#This Row],[EstCloseDate_DaysFromToday]]</f>
        <v>45065</v>
      </c>
      <c r="D2054">
        <f ca="1">IF(OpportunityTbl[[#This Row],[statecode]]=0,"",OpportunityTbl[[#This Row],[Estimated Close Date]])</f>
        <v>45065</v>
      </c>
      <c r="E2054" s="14">
        <v>-129</v>
      </c>
      <c r="F2054" s="14">
        <v>-45</v>
      </c>
      <c r="G2054" t="s">
        <v>27</v>
      </c>
      <c r="H2054" t="s">
        <v>28</v>
      </c>
      <c r="I2054">
        <v>2</v>
      </c>
      <c r="J2054">
        <v>4</v>
      </c>
      <c r="K2054" t="s">
        <v>10654</v>
      </c>
      <c r="L2054" t="s">
        <v>12238</v>
      </c>
      <c r="M2054" t="s">
        <v>22</v>
      </c>
      <c r="N2054" t="s">
        <v>616</v>
      </c>
      <c r="O2054" t="s">
        <v>29</v>
      </c>
      <c r="P2054" t="s">
        <v>617</v>
      </c>
      <c r="Q2054" s="13">
        <v>3783</v>
      </c>
      <c r="S2054" s="1">
        <v>0.1</v>
      </c>
      <c r="T2054" t="s">
        <v>23</v>
      </c>
      <c r="U2054" t="s">
        <v>97</v>
      </c>
      <c r="V2054" t="b">
        <v>0</v>
      </c>
      <c r="W2054">
        <v>2</v>
      </c>
      <c r="X2054" t="s">
        <v>25</v>
      </c>
      <c r="Y2054" t="s">
        <v>26</v>
      </c>
    </row>
    <row r="2055" spans="1:25" x14ac:dyDescent="0.4">
      <c r="A2055" t="s">
        <v>5255</v>
      </c>
      <c r="B2055" s="2">
        <f ca="1">TODAY()+OpportunityTbl[[#This Row],[CreatedOn_DaysFromToday]]</f>
        <v>44981</v>
      </c>
      <c r="C2055" s="2">
        <f ca="1">TODAY()+OpportunityTbl[[#This Row],[EstCloseDate_DaysFromToday]]</f>
        <v>45028</v>
      </c>
      <c r="D2055">
        <f ca="1">IF(OpportunityTbl[[#This Row],[statecode]]=0,"",OpportunityTbl[[#This Row],[Estimated Close Date]])</f>
        <v>45028</v>
      </c>
      <c r="E2055" s="14">
        <v>-129</v>
      </c>
      <c r="F2055" s="14">
        <v>-82</v>
      </c>
      <c r="G2055" t="s">
        <v>27</v>
      </c>
      <c r="H2055" t="s">
        <v>28</v>
      </c>
      <c r="I2055">
        <v>2</v>
      </c>
      <c r="J2055">
        <v>4</v>
      </c>
      <c r="K2055" t="s">
        <v>10768</v>
      </c>
      <c r="L2055" t="s">
        <v>12240</v>
      </c>
      <c r="M2055" t="s">
        <v>22</v>
      </c>
      <c r="N2055" t="s">
        <v>2121</v>
      </c>
      <c r="O2055" t="s">
        <v>29</v>
      </c>
      <c r="P2055" t="s">
        <v>2122</v>
      </c>
      <c r="Q2055" s="13">
        <v>8183</v>
      </c>
      <c r="S2055" s="1">
        <v>0.5</v>
      </c>
      <c r="T2055" t="s">
        <v>168</v>
      </c>
      <c r="U2055" t="s">
        <v>100</v>
      </c>
      <c r="V2055" t="b">
        <v>0</v>
      </c>
      <c r="W2055">
        <v>4</v>
      </c>
      <c r="X2055" t="s">
        <v>240</v>
      </c>
      <c r="Y2055" t="s">
        <v>4890</v>
      </c>
    </row>
    <row r="2056" spans="1:25" x14ac:dyDescent="0.4">
      <c r="A2056" t="s">
        <v>5816</v>
      </c>
      <c r="B2056" s="2">
        <f ca="1">TODAY()+OpportunityTbl[[#This Row],[CreatedOn_DaysFromToday]]</f>
        <v>44981</v>
      </c>
      <c r="C2056" s="2">
        <f ca="1">TODAY()+OpportunityTbl[[#This Row],[EstCloseDate_DaysFromToday]]</f>
        <v>45025</v>
      </c>
      <c r="D2056">
        <f ca="1">IF(OpportunityTbl[[#This Row],[statecode]]=0,"",OpportunityTbl[[#This Row],[Estimated Close Date]])</f>
        <v>45025</v>
      </c>
      <c r="E2056" s="14">
        <v>-129</v>
      </c>
      <c r="F2056" s="14">
        <v>-85</v>
      </c>
      <c r="G2056" t="s">
        <v>27</v>
      </c>
      <c r="H2056" t="s">
        <v>28</v>
      </c>
      <c r="I2056">
        <v>2</v>
      </c>
      <c r="J2056">
        <v>4</v>
      </c>
      <c r="K2056" t="s">
        <v>10792</v>
      </c>
      <c r="L2056" t="s">
        <v>12234</v>
      </c>
      <c r="M2056" t="s">
        <v>22</v>
      </c>
      <c r="N2056" t="s">
        <v>1710</v>
      </c>
      <c r="O2056" t="s">
        <v>29</v>
      </c>
      <c r="P2056" t="s">
        <v>1713</v>
      </c>
      <c r="Q2056" s="13">
        <v>2515</v>
      </c>
      <c r="S2056" s="1">
        <v>0.3</v>
      </c>
      <c r="T2056" t="s">
        <v>168</v>
      </c>
      <c r="U2056" t="s">
        <v>97</v>
      </c>
      <c r="V2056" t="b">
        <v>1</v>
      </c>
      <c r="W2056">
        <v>4</v>
      </c>
      <c r="X2056" t="s">
        <v>157</v>
      </c>
      <c r="Y2056" t="s">
        <v>4899</v>
      </c>
    </row>
    <row r="2057" spans="1:25" x14ac:dyDescent="0.4">
      <c r="A2057" t="s">
        <v>6222</v>
      </c>
      <c r="B2057" s="2">
        <f ca="1">TODAY()+OpportunityTbl[[#This Row],[CreatedOn_DaysFromToday]]</f>
        <v>44981</v>
      </c>
      <c r="C2057" s="2">
        <f ca="1">TODAY()+OpportunityTbl[[#This Row],[EstCloseDate_DaysFromToday]]</f>
        <v>45046</v>
      </c>
      <c r="D2057">
        <f ca="1">IF(OpportunityTbl[[#This Row],[statecode]]=0,"",OpportunityTbl[[#This Row],[Estimated Close Date]])</f>
        <v>45046</v>
      </c>
      <c r="E2057" s="14">
        <v>-129</v>
      </c>
      <c r="F2057" s="14">
        <v>-64</v>
      </c>
      <c r="G2057" t="s">
        <v>27</v>
      </c>
      <c r="H2057" t="s">
        <v>28</v>
      </c>
      <c r="I2057">
        <v>2</v>
      </c>
      <c r="J2057">
        <v>4</v>
      </c>
      <c r="K2057" t="s">
        <v>10695</v>
      </c>
      <c r="L2057" t="s">
        <v>12238</v>
      </c>
      <c r="M2057" t="s">
        <v>22</v>
      </c>
      <c r="N2057" t="s">
        <v>518</v>
      </c>
      <c r="O2057" t="s">
        <v>29</v>
      </c>
      <c r="P2057" t="s">
        <v>532</v>
      </c>
      <c r="Q2057" s="13">
        <v>4496</v>
      </c>
      <c r="S2057" s="1">
        <v>0.5</v>
      </c>
      <c r="T2057" t="s">
        <v>168</v>
      </c>
      <c r="U2057" t="s">
        <v>24</v>
      </c>
      <c r="V2057" t="b">
        <v>0</v>
      </c>
      <c r="W2057">
        <v>2</v>
      </c>
      <c r="X2057" t="s">
        <v>240</v>
      </c>
      <c r="Y2057" t="s">
        <v>4905</v>
      </c>
    </row>
    <row r="2058" spans="1:25" x14ac:dyDescent="0.4">
      <c r="A2058" t="s">
        <v>6261</v>
      </c>
      <c r="B2058" s="2">
        <f ca="1">TODAY()+OpportunityTbl[[#This Row],[CreatedOn_DaysFromToday]]</f>
        <v>44981</v>
      </c>
      <c r="C2058" s="2">
        <f ca="1">TODAY()+OpportunityTbl[[#This Row],[EstCloseDate_DaysFromToday]]</f>
        <v>45041</v>
      </c>
      <c r="D2058">
        <f ca="1">IF(OpportunityTbl[[#This Row],[statecode]]=0,"",OpportunityTbl[[#This Row],[Estimated Close Date]])</f>
        <v>45041</v>
      </c>
      <c r="E2058" s="14">
        <v>-129</v>
      </c>
      <c r="F2058" s="14">
        <v>-69</v>
      </c>
      <c r="G2058" t="s">
        <v>27</v>
      </c>
      <c r="H2058" t="s">
        <v>28</v>
      </c>
      <c r="I2058">
        <v>2</v>
      </c>
      <c r="J2058">
        <v>4</v>
      </c>
      <c r="K2058" t="s">
        <v>10793</v>
      </c>
      <c r="L2058" t="s">
        <v>12239</v>
      </c>
      <c r="M2058" t="s">
        <v>22</v>
      </c>
      <c r="N2058" t="s">
        <v>513</v>
      </c>
      <c r="O2058" t="s">
        <v>29</v>
      </c>
      <c r="P2058" t="s">
        <v>525</v>
      </c>
      <c r="Q2058" s="13">
        <v>8355</v>
      </c>
      <c r="S2058" s="1">
        <v>0.1</v>
      </c>
      <c r="T2058" t="s">
        <v>23</v>
      </c>
      <c r="U2058" t="s">
        <v>97</v>
      </c>
      <c r="V2058" t="b">
        <v>0</v>
      </c>
      <c r="W2058">
        <v>2</v>
      </c>
      <c r="X2058" t="s">
        <v>25</v>
      </c>
      <c r="Y2058" t="s">
        <v>4899</v>
      </c>
    </row>
    <row r="2059" spans="1:25" x14ac:dyDescent="0.4">
      <c r="A2059" t="s">
        <v>6723</v>
      </c>
      <c r="B2059" s="2">
        <f ca="1">TODAY()+OpportunityTbl[[#This Row],[CreatedOn_DaysFromToday]]</f>
        <v>44981</v>
      </c>
      <c r="C2059" s="2">
        <f ca="1">TODAY()+OpportunityTbl[[#This Row],[EstCloseDate_DaysFromToday]]</f>
        <v>45047</v>
      </c>
      <c r="D2059">
        <f ca="1">IF(OpportunityTbl[[#This Row],[statecode]]=0,"",OpportunityTbl[[#This Row],[Estimated Close Date]])</f>
        <v>45047</v>
      </c>
      <c r="E2059" s="14">
        <v>-129</v>
      </c>
      <c r="F2059" s="14">
        <v>-63</v>
      </c>
      <c r="G2059" t="s">
        <v>27</v>
      </c>
      <c r="H2059" t="s">
        <v>28</v>
      </c>
      <c r="I2059">
        <v>2</v>
      </c>
      <c r="J2059">
        <v>4</v>
      </c>
      <c r="K2059" t="s">
        <v>10704</v>
      </c>
      <c r="L2059" t="s">
        <v>12240</v>
      </c>
      <c r="M2059" t="s">
        <v>22</v>
      </c>
      <c r="N2059" t="s">
        <v>513</v>
      </c>
      <c r="O2059" t="s">
        <v>29</v>
      </c>
      <c r="P2059" t="s">
        <v>514</v>
      </c>
      <c r="Q2059" s="13">
        <v>5883</v>
      </c>
      <c r="S2059" s="1">
        <v>0.3</v>
      </c>
      <c r="T2059" t="s">
        <v>168</v>
      </c>
      <c r="U2059" t="s">
        <v>24</v>
      </c>
      <c r="V2059" t="b">
        <v>0</v>
      </c>
      <c r="W2059">
        <v>2.5</v>
      </c>
      <c r="X2059" t="s">
        <v>157</v>
      </c>
      <c r="Y2059" t="s">
        <v>4916</v>
      </c>
    </row>
    <row r="2060" spans="1:25" x14ac:dyDescent="0.4">
      <c r="A2060" t="s">
        <v>7341</v>
      </c>
      <c r="B2060" s="2">
        <f ca="1">TODAY()+OpportunityTbl[[#This Row],[CreatedOn_DaysFromToday]]</f>
        <v>44981</v>
      </c>
      <c r="C2060" s="2">
        <f ca="1">TODAY()+OpportunityTbl[[#This Row],[EstCloseDate_DaysFromToday]]</f>
        <v>45040</v>
      </c>
      <c r="D2060">
        <f ca="1">IF(OpportunityTbl[[#This Row],[statecode]]=0,"",OpportunityTbl[[#This Row],[Estimated Close Date]])</f>
        <v>45040</v>
      </c>
      <c r="E2060" s="14">
        <v>-129</v>
      </c>
      <c r="F2060" s="14">
        <v>-70</v>
      </c>
      <c r="G2060" t="s">
        <v>7082</v>
      </c>
      <c r="H2060" t="s">
        <v>7082</v>
      </c>
      <c r="I2060">
        <v>1</v>
      </c>
      <c r="J2060">
        <v>3</v>
      </c>
      <c r="K2060" t="s">
        <v>10683</v>
      </c>
      <c r="L2060" t="s">
        <v>12237</v>
      </c>
      <c r="M2060" t="s">
        <v>22</v>
      </c>
      <c r="N2060" t="s">
        <v>1617</v>
      </c>
      <c r="O2060" t="s">
        <v>29</v>
      </c>
      <c r="P2060" t="s">
        <v>1618</v>
      </c>
      <c r="Q2060" s="13">
        <v>5384</v>
      </c>
      <c r="R2060" s="13">
        <v>5141.72</v>
      </c>
      <c r="S2060" s="1">
        <v>0.3</v>
      </c>
      <c r="T2060" t="s">
        <v>168</v>
      </c>
      <c r="U2060" t="s">
        <v>100</v>
      </c>
      <c r="V2060" t="b">
        <v>1</v>
      </c>
      <c r="W2060">
        <v>4.5</v>
      </c>
      <c r="X2060" t="s">
        <v>157</v>
      </c>
      <c r="Y2060" t="s">
        <v>4916</v>
      </c>
    </row>
    <row r="2061" spans="1:25" x14ac:dyDescent="0.4">
      <c r="A2061" t="s">
        <v>7396</v>
      </c>
      <c r="B2061" s="2">
        <f ca="1">TODAY()+OpportunityTbl[[#This Row],[CreatedOn_DaysFromToday]]</f>
        <v>44981</v>
      </c>
      <c r="C2061" s="2">
        <f ca="1">TODAY()+OpportunityTbl[[#This Row],[EstCloseDate_DaysFromToday]]</f>
        <v>45060</v>
      </c>
      <c r="D2061">
        <f ca="1">IF(OpportunityTbl[[#This Row],[statecode]]=0,"",OpportunityTbl[[#This Row],[Estimated Close Date]])</f>
        <v>45060</v>
      </c>
      <c r="E2061" s="14">
        <v>-129</v>
      </c>
      <c r="F2061" s="14">
        <v>-50</v>
      </c>
      <c r="G2061" t="s">
        <v>7082</v>
      </c>
      <c r="H2061" t="s">
        <v>7082</v>
      </c>
      <c r="I2061">
        <v>1</v>
      </c>
      <c r="J2061">
        <v>3</v>
      </c>
      <c r="K2061" t="s">
        <v>10746</v>
      </c>
      <c r="L2061" t="s">
        <v>12238</v>
      </c>
      <c r="M2061" t="s">
        <v>22</v>
      </c>
      <c r="N2061" t="s">
        <v>1727</v>
      </c>
      <c r="O2061" t="s">
        <v>29</v>
      </c>
      <c r="P2061" t="s">
        <v>1849</v>
      </c>
      <c r="Q2061" s="13">
        <v>3505</v>
      </c>
      <c r="R2061" s="13">
        <v>3399.85</v>
      </c>
      <c r="S2061" s="1">
        <v>0.5</v>
      </c>
      <c r="T2061" t="s">
        <v>168</v>
      </c>
      <c r="U2061" t="s">
        <v>97</v>
      </c>
      <c r="V2061" t="b">
        <v>1</v>
      </c>
      <c r="W2061">
        <v>3</v>
      </c>
      <c r="X2061" t="s">
        <v>4732</v>
      </c>
      <c r="Y2061" t="s">
        <v>4905</v>
      </c>
    </row>
    <row r="2062" spans="1:25" x14ac:dyDescent="0.4">
      <c r="A2062" t="s">
        <v>7685</v>
      </c>
      <c r="B2062" s="2">
        <f ca="1">TODAY()+OpportunityTbl[[#This Row],[CreatedOn_DaysFromToday]]</f>
        <v>44981</v>
      </c>
      <c r="C2062" s="2">
        <f ca="1">TODAY()+OpportunityTbl[[#This Row],[EstCloseDate_DaysFromToday]]</f>
        <v>45023</v>
      </c>
      <c r="D2062">
        <f ca="1">IF(OpportunityTbl[[#This Row],[statecode]]=0,"",OpportunityTbl[[#This Row],[Estimated Close Date]])</f>
        <v>45023</v>
      </c>
      <c r="E2062" s="14">
        <v>-129</v>
      </c>
      <c r="F2062" s="14">
        <v>-87</v>
      </c>
      <c r="G2062" t="s">
        <v>7082</v>
      </c>
      <c r="H2062" t="s">
        <v>7082</v>
      </c>
      <c r="I2062">
        <v>1</v>
      </c>
      <c r="J2062">
        <v>3</v>
      </c>
      <c r="K2062" t="s">
        <v>10765</v>
      </c>
      <c r="L2062" t="s">
        <v>12239</v>
      </c>
      <c r="M2062" t="s">
        <v>22</v>
      </c>
      <c r="N2062" t="s">
        <v>469</v>
      </c>
      <c r="O2062" t="s">
        <v>29</v>
      </c>
      <c r="P2062" t="s">
        <v>470</v>
      </c>
      <c r="Q2062" s="13">
        <v>5839</v>
      </c>
      <c r="R2062" s="13">
        <v>5722.22</v>
      </c>
      <c r="S2062" s="1">
        <v>0.5</v>
      </c>
      <c r="T2062" t="s">
        <v>168</v>
      </c>
      <c r="U2062" t="s">
        <v>97</v>
      </c>
      <c r="V2062" t="b">
        <v>1</v>
      </c>
      <c r="W2062">
        <v>2</v>
      </c>
      <c r="X2062" t="s">
        <v>240</v>
      </c>
      <c r="Y2062" t="s">
        <v>4890</v>
      </c>
    </row>
    <row r="2063" spans="1:25" x14ac:dyDescent="0.4">
      <c r="A2063" t="s">
        <v>9341</v>
      </c>
      <c r="B2063" s="2">
        <f ca="1">TODAY()+OpportunityTbl[[#This Row],[CreatedOn_DaysFromToday]]</f>
        <v>44981</v>
      </c>
      <c r="C2063" s="2">
        <f ca="1">TODAY()+OpportunityTbl[[#This Row],[EstCloseDate_DaysFromToday]]</f>
        <v>45045</v>
      </c>
      <c r="D2063">
        <f ca="1">IF(OpportunityTbl[[#This Row],[statecode]]=0,"",OpportunityTbl[[#This Row],[Estimated Close Date]])</f>
        <v>45045</v>
      </c>
      <c r="E2063" s="14">
        <v>-129</v>
      </c>
      <c r="F2063" s="14">
        <v>-65</v>
      </c>
      <c r="G2063" t="s">
        <v>7082</v>
      </c>
      <c r="H2063" t="s">
        <v>7082</v>
      </c>
      <c r="I2063">
        <v>1</v>
      </c>
      <c r="J2063">
        <v>3</v>
      </c>
      <c r="K2063" t="s">
        <v>10692</v>
      </c>
      <c r="L2063" t="s">
        <v>12234</v>
      </c>
      <c r="M2063" t="s">
        <v>22</v>
      </c>
      <c r="N2063" t="s">
        <v>534</v>
      </c>
      <c r="O2063" t="s">
        <v>29</v>
      </c>
      <c r="P2063" t="s">
        <v>590</v>
      </c>
      <c r="Q2063" s="13">
        <v>2408</v>
      </c>
      <c r="R2063" s="13">
        <v>2347.8000000000002</v>
      </c>
      <c r="S2063" s="1">
        <v>0.5</v>
      </c>
      <c r="T2063" t="s">
        <v>168</v>
      </c>
      <c r="U2063" t="s">
        <v>100</v>
      </c>
      <c r="V2063" t="b">
        <v>1</v>
      </c>
      <c r="W2063">
        <v>2.5</v>
      </c>
      <c r="X2063" t="s">
        <v>240</v>
      </c>
      <c r="Y2063" t="s">
        <v>26</v>
      </c>
    </row>
    <row r="2064" spans="1:25" x14ac:dyDescent="0.4">
      <c r="A2064" t="s">
        <v>596</v>
      </c>
      <c r="B2064" s="2">
        <f ca="1">TODAY()+OpportunityTbl[[#This Row],[CreatedOn_DaysFromToday]]</f>
        <v>44980</v>
      </c>
      <c r="C2064" s="2">
        <f ca="1">TODAY()+OpportunityTbl[[#This Row],[EstCloseDate_DaysFromToday]]</f>
        <v>45015</v>
      </c>
      <c r="D2064">
        <f ca="1">IF(OpportunityTbl[[#This Row],[statecode]]=0,"",OpportunityTbl[[#This Row],[Estimated Close Date]])</f>
        <v>45015</v>
      </c>
      <c r="E2064" s="14">
        <v>-130</v>
      </c>
      <c r="F2064" s="14">
        <v>-95</v>
      </c>
      <c r="G2064" t="s">
        <v>27</v>
      </c>
      <c r="H2064" t="s">
        <v>28</v>
      </c>
      <c r="I2064">
        <v>2</v>
      </c>
      <c r="J2064">
        <v>4</v>
      </c>
      <c r="K2064" t="s">
        <v>10764</v>
      </c>
      <c r="L2064" t="s">
        <v>12234</v>
      </c>
      <c r="M2064" t="s">
        <v>22</v>
      </c>
      <c r="N2064" t="s">
        <v>513</v>
      </c>
      <c r="O2064" t="s">
        <v>29</v>
      </c>
      <c r="P2064" t="s">
        <v>514</v>
      </c>
      <c r="Q2064" s="13">
        <v>1997</v>
      </c>
      <c r="S2064" s="1">
        <v>0.3</v>
      </c>
      <c r="T2064" t="s">
        <v>168</v>
      </c>
      <c r="U2064" t="s">
        <v>100</v>
      </c>
      <c r="V2064" t="b">
        <v>1</v>
      </c>
      <c r="W2064">
        <v>2.5</v>
      </c>
      <c r="X2064" t="s">
        <v>157</v>
      </c>
      <c r="Y2064" t="s">
        <v>26</v>
      </c>
    </row>
    <row r="2065" spans="1:25" x14ac:dyDescent="0.4">
      <c r="A2065" t="s">
        <v>1634</v>
      </c>
      <c r="B2065" s="2">
        <f ca="1">TODAY()+OpportunityTbl[[#This Row],[CreatedOn_DaysFromToday]]</f>
        <v>44980</v>
      </c>
      <c r="C2065" s="2">
        <f ca="1">TODAY()+OpportunityTbl[[#This Row],[EstCloseDate_DaysFromToday]]</f>
        <v>45047</v>
      </c>
      <c r="D2065">
        <f ca="1">IF(OpportunityTbl[[#This Row],[statecode]]=0,"",OpportunityTbl[[#This Row],[Estimated Close Date]])</f>
        <v>45047</v>
      </c>
      <c r="E2065" s="14">
        <v>-130</v>
      </c>
      <c r="F2065" s="14">
        <v>-63</v>
      </c>
      <c r="G2065" t="s">
        <v>27</v>
      </c>
      <c r="H2065" t="s">
        <v>28</v>
      </c>
      <c r="I2065">
        <v>2</v>
      </c>
      <c r="J2065">
        <v>4</v>
      </c>
      <c r="K2065" t="s">
        <v>10677</v>
      </c>
      <c r="L2065" t="s">
        <v>12236</v>
      </c>
      <c r="M2065" t="s">
        <v>22</v>
      </c>
      <c r="N2065" t="s">
        <v>1617</v>
      </c>
      <c r="O2065" t="s">
        <v>29</v>
      </c>
      <c r="P2065" t="s">
        <v>1618</v>
      </c>
      <c r="Q2065" s="13">
        <v>2824</v>
      </c>
      <c r="S2065" s="1">
        <v>0.3</v>
      </c>
      <c r="T2065" t="s">
        <v>168</v>
      </c>
      <c r="U2065" t="s">
        <v>97</v>
      </c>
      <c r="V2065" t="b">
        <v>1</v>
      </c>
      <c r="W2065">
        <v>3.5</v>
      </c>
      <c r="X2065" t="s">
        <v>157</v>
      </c>
      <c r="Y2065" t="s">
        <v>26</v>
      </c>
    </row>
    <row r="2066" spans="1:25" x14ac:dyDescent="0.4">
      <c r="A2066" t="s">
        <v>1749</v>
      </c>
      <c r="B2066" s="2">
        <f ca="1">TODAY()+OpportunityTbl[[#This Row],[CreatedOn_DaysFromToday]]</f>
        <v>44980</v>
      </c>
      <c r="C2066" s="2">
        <f ca="1">TODAY()+OpportunityTbl[[#This Row],[EstCloseDate_DaysFromToday]]</f>
        <v>45023</v>
      </c>
      <c r="D2066">
        <f ca="1">IF(OpportunityTbl[[#This Row],[statecode]]=0,"",OpportunityTbl[[#This Row],[Estimated Close Date]])</f>
        <v>45023</v>
      </c>
      <c r="E2066" s="14">
        <v>-130</v>
      </c>
      <c r="F2066" s="14">
        <v>-87</v>
      </c>
      <c r="G2066" t="s">
        <v>27</v>
      </c>
      <c r="H2066" t="s">
        <v>28</v>
      </c>
      <c r="I2066">
        <v>2</v>
      </c>
      <c r="J2066">
        <v>4</v>
      </c>
      <c r="K2066" t="s">
        <v>10740</v>
      </c>
      <c r="L2066" t="s">
        <v>12238</v>
      </c>
      <c r="M2066" t="s">
        <v>22</v>
      </c>
      <c r="N2066" t="s">
        <v>1710</v>
      </c>
      <c r="O2066" t="s">
        <v>29</v>
      </c>
      <c r="P2066" t="s">
        <v>1711</v>
      </c>
      <c r="Q2066" s="13">
        <v>1906</v>
      </c>
      <c r="S2066" s="1">
        <v>0.3</v>
      </c>
      <c r="T2066" t="s">
        <v>168</v>
      </c>
      <c r="U2066" t="s">
        <v>24</v>
      </c>
      <c r="V2066" t="b">
        <v>1</v>
      </c>
      <c r="W2066">
        <v>3.5</v>
      </c>
      <c r="X2066" t="s">
        <v>157</v>
      </c>
      <c r="Y2066" t="s">
        <v>26</v>
      </c>
    </row>
    <row r="2067" spans="1:25" x14ac:dyDescent="0.4">
      <c r="A2067" t="s">
        <v>2634</v>
      </c>
      <c r="B2067" s="2">
        <f ca="1">TODAY()+OpportunityTbl[[#This Row],[CreatedOn_DaysFromToday]]</f>
        <v>44980</v>
      </c>
      <c r="C2067" s="2">
        <f ca="1">TODAY()+OpportunityTbl[[#This Row],[EstCloseDate_DaysFromToday]]</f>
        <v>45007</v>
      </c>
      <c r="D2067">
        <f ca="1">IF(OpportunityTbl[[#This Row],[statecode]]=0,"",OpportunityTbl[[#This Row],[Estimated Close Date]])</f>
        <v>45007</v>
      </c>
      <c r="E2067" s="14">
        <v>-130</v>
      </c>
      <c r="F2067" s="14">
        <v>-103</v>
      </c>
      <c r="G2067" t="s">
        <v>27</v>
      </c>
      <c r="H2067" t="s">
        <v>28</v>
      </c>
      <c r="I2067">
        <v>2</v>
      </c>
      <c r="J2067">
        <v>4</v>
      </c>
      <c r="K2067" t="s">
        <v>10794</v>
      </c>
      <c r="L2067" t="s">
        <v>12234</v>
      </c>
      <c r="M2067" t="s">
        <v>22</v>
      </c>
      <c r="N2067" t="s">
        <v>2069</v>
      </c>
      <c r="O2067" t="s">
        <v>29</v>
      </c>
      <c r="P2067" t="s">
        <v>2623</v>
      </c>
      <c r="Q2067" s="13">
        <v>1149</v>
      </c>
      <c r="S2067" s="1">
        <v>0.1</v>
      </c>
      <c r="T2067" t="s">
        <v>23</v>
      </c>
      <c r="U2067" t="s">
        <v>24</v>
      </c>
      <c r="V2067" t="b">
        <v>1</v>
      </c>
      <c r="W2067">
        <v>4.5</v>
      </c>
      <c r="X2067" t="s">
        <v>25</v>
      </c>
      <c r="Y2067" t="s">
        <v>26</v>
      </c>
    </row>
    <row r="2068" spans="1:25" x14ac:dyDescent="0.4">
      <c r="A2068" t="s">
        <v>2821</v>
      </c>
      <c r="B2068" s="2">
        <f ca="1">TODAY()+OpportunityTbl[[#This Row],[CreatedOn_DaysFromToday]]</f>
        <v>44980</v>
      </c>
      <c r="C2068" s="2">
        <f ca="1">TODAY()+OpportunityTbl[[#This Row],[EstCloseDate_DaysFromToday]]</f>
        <v>45023</v>
      </c>
      <c r="D2068">
        <f ca="1">IF(OpportunityTbl[[#This Row],[statecode]]=0,"",OpportunityTbl[[#This Row],[Estimated Close Date]])</f>
        <v>45023</v>
      </c>
      <c r="E2068" s="14">
        <v>-130</v>
      </c>
      <c r="F2068" s="14">
        <v>-87</v>
      </c>
      <c r="G2068" t="s">
        <v>27</v>
      </c>
      <c r="H2068" t="s">
        <v>28</v>
      </c>
      <c r="I2068">
        <v>2</v>
      </c>
      <c r="J2068">
        <v>4</v>
      </c>
      <c r="K2068" t="s">
        <v>10783</v>
      </c>
      <c r="L2068" t="s">
        <v>12241</v>
      </c>
      <c r="M2068" t="s">
        <v>22</v>
      </c>
      <c r="N2068" t="s">
        <v>31</v>
      </c>
      <c r="O2068" t="s">
        <v>29</v>
      </c>
      <c r="P2068" t="s">
        <v>319</v>
      </c>
      <c r="Q2068" s="13">
        <v>20994</v>
      </c>
      <c r="S2068" s="1">
        <v>0.1</v>
      </c>
      <c r="T2068" t="s">
        <v>23</v>
      </c>
      <c r="U2068" t="s">
        <v>97</v>
      </c>
      <c r="V2068" t="b">
        <v>0</v>
      </c>
      <c r="W2068">
        <v>3</v>
      </c>
      <c r="X2068" t="s">
        <v>25</v>
      </c>
      <c r="Y2068" t="s">
        <v>26</v>
      </c>
    </row>
    <row r="2069" spans="1:25" x14ac:dyDescent="0.4">
      <c r="A2069" t="s">
        <v>2955</v>
      </c>
      <c r="B2069" s="2">
        <f ca="1">TODAY()+OpportunityTbl[[#This Row],[CreatedOn_DaysFromToday]]</f>
        <v>44980</v>
      </c>
      <c r="C2069" s="2">
        <f ca="1">TODAY()+OpportunityTbl[[#This Row],[EstCloseDate_DaysFromToday]]</f>
        <v>45011</v>
      </c>
      <c r="D2069">
        <f ca="1">IF(OpportunityTbl[[#This Row],[statecode]]=0,"",OpportunityTbl[[#This Row],[Estimated Close Date]])</f>
        <v>45011</v>
      </c>
      <c r="E2069" s="14">
        <v>-130</v>
      </c>
      <c r="F2069" s="14">
        <v>-99</v>
      </c>
      <c r="G2069" t="s">
        <v>27</v>
      </c>
      <c r="H2069" t="s">
        <v>28</v>
      </c>
      <c r="I2069">
        <v>2</v>
      </c>
      <c r="J2069">
        <v>4</v>
      </c>
      <c r="K2069" t="s">
        <v>10795</v>
      </c>
      <c r="L2069" t="s">
        <v>12237</v>
      </c>
      <c r="M2069" t="s">
        <v>22</v>
      </c>
      <c r="N2069" t="s">
        <v>31</v>
      </c>
      <c r="O2069" t="s">
        <v>29</v>
      </c>
      <c r="P2069" t="s">
        <v>319</v>
      </c>
      <c r="Q2069" s="13">
        <v>2838</v>
      </c>
      <c r="S2069" s="1">
        <v>0.1</v>
      </c>
      <c r="T2069" t="s">
        <v>23</v>
      </c>
      <c r="U2069" t="s">
        <v>24</v>
      </c>
      <c r="V2069" t="b">
        <v>1</v>
      </c>
      <c r="W2069">
        <v>3.5</v>
      </c>
      <c r="X2069" t="s">
        <v>25</v>
      </c>
      <c r="Y2069" t="s">
        <v>26</v>
      </c>
    </row>
    <row r="2070" spans="1:25" x14ac:dyDescent="0.4">
      <c r="A2070" t="s">
        <v>4000</v>
      </c>
      <c r="B2070" s="2">
        <f ca="1">TODAY()+OpportunityTbl[[#This Row],[CreatedOn_DaysFromToday]]</f>
        <v>44980</v>
      </c>
      <c r="C2070" s="2">
        <f ca="1">TODAY()+OpportunityTbl[[#This Row],[EstCloseDate_DaysFromToday]]</f>
        <v>45043</v>
      </c>
      <c r="D2070">
        <f ca="1">IF(OpportunityTbl[[#This Row],[statecode]]=0,"",OpportunityTbl[[#This Row],[Estimated Close Date]])</f>
        <v>45043</v>
      </c>
      <c r="E2070" s="14">
        <v>-130</v>
      </c>
      <c r="F2070" s="14">
        <v>-67</v>
      </c>
      <c r="G2070" t="s">
        <v>27</v>
      </c>
      <c r="H2070" t="s">
        <v>28</v>
      </c>
      <c r="I2070">
        <v>2</v>
      </c>
      <c r="J2070">
        <v>4</v>
      </c>
      <c r="K2070" t="s">
        <v>10715</v>
      </c>
      <c r="L2070" t="s">
        <v>12239</v>
      </c>
      <c r="M2070" t="s">
        <v>22</v>
      </c>
      <c r="N2070" t="s">
        <v>779</v>
      </c>
      <c r="O2070" t="s">
        <v>29</v>
      </c>
      <c r="P2070" t="s">
        <v>780</v>
      </c>
      <c r="Q2070" s="13">
        <v>8958</v>
      </c>
      <c r="S2070" s="1">
        <v>0.1</v>
      </c>
      <c r="T2070" t="s">
        <v>23</v>
      </c>
      <c r="U2070" t="s">
        <v>24</v>
      </c>
      <c r="V2070" t="b">
        <v>1</v>
      </c>
      <c r="W2070">
        <v>2</v>
      </c>
      <c r="X2070" t="s">
        <v>25</v>
      </c>
      <c r="Y2070" t="s">
        <v>26</v>
      </c>
    </row>
    <row r="2071" spans="1:25" x14ac:dyDescent="0.4">
      <c r="A2071" t="s">
        <v>4079</v>
      </c>
      <c r="B2071" s="2">
        <f ca="1">TODAY()+OpportunityTbl[[#This Row],[CreatedOn_DaysFromToday]]</f>
        <v>44980</v>
      </c>
      <c r="C2071" s="2">
        <f ca="1">TODAY()+OpportunityTbl[[#This Row],[EstCloseDate_DaysFromToday]]</f>
        <v>44999</v>
      </c>
      <c r="D2071">
        <f ca="1">IF(OpportunityTbl[[#This Row],[statecode]]=0,"",OpportunityTbl[[#This Row],[Estimated Close Date]])</f>
        <v>44999</v>
      </c>
      <c r="E2071" s="14">
        <v>-130</v>
      </c>
      <c r="F2071" s="14">
        <v>-111</v>
      </c>
      <c r="G2071" t="s">
        <v>27</v>
      </c>
      <c r="H2071" t="s">
        <v>28</v>
      </c>
      <c r="I2071">
        <v>2</v>
      </c>
      <c r="J2071">
        <v>4</v>
      </c>
      <c r="K2071" t="s">
        <v>10796</v>
      </c>
      <c r="L2071" t="s">
        <v>12238</v>
      </c>
      <c r="M2071" t="s">
        <v>22</v>
      </c>
      <c r="N2071" t="s">
        <v>469</v>
      </c>
      <c r="O2071" t="s">
        <v>29</v>
      </c>
      <c r="P2071" t="s">
        <v>696</v>
      </c>
      <c r="Q2071" s="13">
        <v>3103</v>
      </c>
      <c r="S2071" s="1">
        <v>0.1</v>
      </c>
      <c r="T2071" t="s">
        <v>23</v>
      </c>
      <c r="U2071" t="s">
        <v>100</v>
      </c>
      <c r="V2071" t="b">
        <v>1</v>
      </c>
      <c r="W2071">
        <v>2</v>
      </c>
      <c r="X2071" t="s">
        <v>25</v>
      </c>
      <c r="Y2071" t="s">
        <v>26</v>
      </c>
    </row>
    <row r="2072" spans="1:25" x14ac:dyDescent="0.4">
      <c r="A2072" t="s">
        <v>5496</v>
      </c>
      <c r="B2072" s="2">
        <f ca="1">TODAY()+OpportunityTbl[[#This Row],[CreatedOn_DaysFromToday]]</f>
        <v>44980</v>
      </c>
      <c r="C2072" s="2">
        <f ca="1">TODAY()+OpportunityTbl[[#This Row],[EstCloseDate_DaysFromToday]]</f>
        <v>45049</v>
      </c>
      <c r="D2072">
        <f ca="1">IF(OpportunityTbl[[#This Row],[statecode]]=0,"",OpportunityTbl[[#This Row],[Estimated Close Date]])</f>
        <v>45049</v>
      </c>
      <c r="E2072" s="14">
        <v>-130</v>
      </c>
      <c r="F2072" s="14">
        <v>-61</v>
      </c>
      <c r="G2072" t="s">
        <v>27</v>
      </c>
      <c r="H2072" t="s">
        <v>28</v>
      </c>
      <c r="I2072">
        <v>2</v>
      </c>
      <c r="J2072">
        <v>4</v>
      </c>
      <c r="K2072" t="s">
        <v>10797</v>
      </c>
      <c r="L2072" t="s">
        <v>12236</v>
      </c>
      <c r="M2072" t="s">
        <v>22</v>
      </c>
      <c r="N2072" t="s">
        <v>1617</v>
      </c>
      <c r="O2072" t="s">
        <v>29</v>
      </c>
      <c r="P2072" t="s">
        <v>1618</v>
      </c>
      <c r="Q2072" s="13">
        <v>2669</v>
      </c>
      <c r="S2072" s="1">
        <v>0.5</v>
      </c>
      <c r="T2072" t="s">
        <v>168</v>
      </c>
      <c r="U2072" t="s">
        <v>100</v>
      </c>
      <c r="V2072" t="b">
        <v>0</v>
      </c>
      <c r="W2072">
        <v>3.5</v>
      </c>
      <c r="X2072" t="s">
        <v>240</v>
      </c>
      <c r="Y2072" t="s">
        <v>4890</v>
      </c>
    </row>
    <row r="2073" spans="1:25" x14ac:dyDescent="0.4">
      <c r="A2073" t="s">
        <v>5566</v>
      </c>
      <c r="B2073" s="2">
        <f ca="1">TODAY()+OpportunityTbl[[#This Row],[CreatedOn_DaysFromToday]]</f>
        <v>44980</v>
      </c>
      <c r="C2073" s="2">
        <f ca="1">TODAY()+OpportunityTbl[[#This Row],[EstCloseDate_DaysFromToday]]</f>
        <v>45042</v>
      </c>
      <c r="D2073">
        <f ca="1">IF(OpportunityTbl[[#This Row],[statecode]]=0,"",OpportunityTbl[[#This Row],[Estimated Close Date]])</f>
        <v>45042</v>
      </c>
      <c r="E2073" s="14">
        <v>-130</v>
      </c>
      <c r="F2073" s="14">
        <v>-68</v>
      </c>
      <c r="G2073" t="s">
        <v>27</v>
      </c>
      <c r="H2073" t="s">
        <v>28</v>
      </c>
      <c r="I2073">
        <v>2</v>
      </c>
      <c r="J2073">
        <v>4</v>
      </c>
      <c r="K2073" t="s">
        <v>10730</v>
      </c>
      <c r="L2073" t="s">
        <v>12237</v>
      </c>
      <c r="M2073" t="s">
        <v>22</v>
      </c>
      <c r="N2073" t="s">
        <v>31</v>
      </c>
      <c r="O2073" t="s">
        <v>29</v>
      </c>
      <c r="P2073" t="s">
        <v>210</v>
      </c>
      <c r="Q2073" s="13">
        <v>3012</v>
      </c>
      <c r="S2073" s="1">
        <v>0.5</v>
      </c>
      <c r="T2073" t="s">
        <v>168</v>
      </c>
      <c r="U2073" t="s">
        <v>97</v>
      </c>
      <c r="V2073" t="b">
        <v>0</v>
      </c>
      <c r="W2073">
        <v>3.5</v>
      </c>
      <c r="X2073" t="s">
        <v>240</v>
      </c>
      <c r="Y2073" t="s">
        <v>4899</v>
      </c>
    </row>
    <row r="2074" spans="1:25" x14ac:dyDescent="0.4">
      <c r="A2074" t="s">
        <v>7397</v>
      </c>
      <c r="B2074" s="2">
        <f ca="1">TODAY()+OpportunityTbl[[#This Row],[CreatedOn_DaysFromToday]]</f>
        <v>44980</v>
      </c>
      <c r="C2074" s="2">
        <f ca="1">TODAY()+OpportunityTbl[[#This Row],[EstCloseDate_DaysFromToday]]</f>
        <v>45027</v>
      </c>
      <c r="D2074">
        <f ca="1">IF(OpportunityTbl[[#This Row],[statecode]]=0,"",OpportunityTbl[[#This Row],[Estimated Close Date]])</f>
        <v>45027</v>
      </c>
      <c r="E2074" s="14">
        <v>-130</v>
      </c>
      <c r="F2074" s="14">
        <v>-83</v>
      </c>
      <c r="G2074" t="s">
        <v>7082</v>
      </c>
      <c r="H2074" t="s">
        <v>7082</v>
      </c>
      <c r="I2074">
        <v>1</v>
      </c>
      <c r="J2074">
        <v>3</v>
      </c>
      <c r="K2074" t="s">
        <v>10783</v>
      </c>
      <c r="L2074" t="s">
        <v>12238</v>
      </c>
      <c r="M2074" t="s">
        <v>22</v>
      </c>
      <c r="N2074" t="s">
        <v>469</v>
      </c>
      <c r="O2074" t="s">
        <v>29</v>
      </c>
      <c r="P2074" t="s">
        <v>511</v>
      </c>
      <c r="Q2074" s="13">
        <v>2487</v>
      </c>
      <c r="R2074" s="13">
        <v>2437.2600000000002</v>
      </c>
      <c r="S2074" s="1">
        <v>0.5</v>
      </c>
      <c r="T2074" t="s">
        <v>168</v>
      </c>
      <c r="U2074" t="s">
        <v>24</v>
      </c>
      <c r="V2074" t="b">
        <v>1</v>
      </c>
      <c r="W2074">
        <v>2</v>
      </c>
      <c r="X2074" t="s">
        <v>4732</v>
      </c>
      <c r="Y2074" t="s">
        <v>4890</v>
      </c>
    </row>
    <row r="2075" spans="1:25" x14ac:dyDescent="0.4">
      <c r="A2075" t="s">
        <v>7857</v>
      </c>
      <c r="B2075" s="2">
        <f ca="1">TODAY()+OpportunityTbl[[#This Row],[CreatedOn_DaysFromToday]]</f>
        <v>44980</v>
      </c>
      <c r="C2075" s="2">
        <f ca="1">TODAY()+OpportunityTbl[[#This Row],[EstCloseDate_DaysFromToday]]</f>
        <v>45041</v>
      </c>
      <c r="D2075">
        <f ca="1">IF(OpportunityTbl[[#This Row],[statecode]]=0,"",OpportunityTbl[[#This Row],[Estimated Close Date]])</f>
        <v>45041</v>
      </c>
      <c r="E2075" s="14">
        <v>-130</v>
      </c>
      <c r="F2075" s="14">
        <v>-69</v>
      </c>
      <c r="G2075" t="s">
        <v>7082</v>
      </c>
      <c r="H2075" t="s">
        <v>7082</v>
      </c>
      <c r="I2075">
        <v>1</v>
      </c>
      <c r="J2075">
        <v>3</v>
      </c>
      <c r="K2075" t="s">
        <v>10665</v>
      </c>
      <c r="L2075" t="s">
        <v>12234</v>
      </c>
      <c r="M2075" t="s">
        <v>22</v>
      </c>
      <c r="N2075" t="s">
        <v>469</v>
      </c>
      <c r="O2075" t="s">
        <v>29</v>
      </c>
      <c r="P2075" t="s">
        <v>511</v>
      </c>
      <c r="Q2075" s="13">
        <v>2759</v>
      </c>
      <c r="R2075" s="13">
        <v>2690.03</v>
      </c>
      <c r="S2075" s="1">
        <v>0.5</v>
      </c>
      <c r="T2075" t="s">
        <v>168</v>
      </c>
      <c r="U2075" t="s">
        <v>24</v>
      </c>
      <c r="V2075" t="b">
        <v>0</v>
      </c>
      <c r="W2075">
        <v>2.5</v>
      </c>
      <c r="X2075" t="s">
        <v>240</v>
      </c>
      <c r="Y2075" t="s">
        <v>4899</v>
      </c>
    </row>
    <row r="2076" spans="1:25" x14ac:dyDescent="0.4">
      <c r="A2076" t="s">
        <v>9342</v>
      </c>
      <c r="B2076" s="2">
        <f ca="1">TODAY()+OpportunityTbl[[#This Row],[CreatedOn_DaysFromToday]]</f>
        <v>44980</v>
      </c>
      <c r="C2076" s="2">
        <f ca="1">TODAY()+OpportunityTbl[[#This Row],[EstCloseDate_DaysFromToday]]</f>
        <v>45019</v>
      </c>
      <c r="D2076">
        <f ca="1">IF(OpportunityTbl[[#This Row],[statecode]]=0,"",OpportunityTbl[[#This Row],[Estimated Close Date]])</f>
        <v>45019</v>
      </c>
      <c r="E2076" s="14">
        <v>-130</v>
      </c>
      <c r="F2076" s="14">
        <v>-91</v>
      </c>
      <c r="G2076" t="s">
        <v>7082</v>
      </c>
      <c r="H2076" t="s">
        <v>7082</v>
      </c>
      <c r="I2076">
        <v>1</v>
      </c>
      <c r="J2076">
        <v>3</v>
      </c>
      <c r="K2076" t="s">
        <v>10752</v>
      </c>
      <c r="L2076" t="s">
        <v>12235</v>
      </c>
      <c r="M2076" t="s">
        <v>22</v>
      </c>
      <c r="N2076" t="s">
        <v>469</v>
      </c>
      <c r="O2076" t="s">
        <v>29</v>
      </c>
      <c r="P2076" t="s">
        <v>705</v>
      </c>
      <c r="Q2076" s="13">
        <v>15409</v>
      </c>
      <c r="R2076" s="13">
        <v>15023.78</v>
      </c>
      <c r="S2076" s="1">
        <v>0.3</v>
      </c>
      <c r="T2076" t="s">
        <v>168</v>
      </c>
      <c r="U2076" t="s">
        <v>24</v>
      </c>
      <c r="V2076" t="b">
        <v>1</v>
      </c>
      <c r="W2076">
        <v>2.5</v>
      </c>
      <c r="X2076" t="s">
        <v>157</v>
      </c>
      <c r="Y2076" t="s">
        <v>26</v>
      </c>
    </row>
    <row r="2077" spans="1:25" x14ac:dyDescent="0.4">
      <c r="A2077" t="s">
        <v>9843</v>
      </c>
      <c r="B2077" s="2">
        <f ca="1">TODAY()+OpportunityTbl[[#This Row],[CreatedOn_DaysFromToday]]</f>
        <v>44980</v>
      </c>
      <c r="C2077" s="2">
        <f ca="1">TODAY()+OpportunityTbl[[#This Row],[EstCloseDate_DaysFromToday]]</f>
        <v>45049</v>
      </c>
      <c r="D2077">
        <f ca="1">IF(OpportunityTbl[[#This Row],[statecode]]=0,"",OpportunityTbl[[#This Row],[Estimated Close Date]])</f>
        <v>45049</v>
      </c>
      <c r="E2077" s="14">
        <v>-130</v>
      </c>
      <c r="F2077" s="14">
        <v>-61</v>
      </c>
      <c r="G2077" t="s">
        <v>7082</v>
      </c>
      <c r="H2077" t="s">
        <v>7082</v>
      </c>
      <c r="I2077">
        <v>1</v>
      </c>
      <c r="J2077">
        <v>3</v>
      </c>
      <c r="K2077" t="s">
        <v>10718</v>
      </c>
      <c r="L2077" t="s">
        <v>12234</v>
      </c>
      <c r="M2077" t="s">
        <v>22</v>
      </c>
      <c r="N2077" t="s">
        <v>2121</v>
      </c>
      <c r="O2077" t="s">
        <v>29</v>
      </c>
      <c r="P2077" t="s">
        <v>4734</v>
      </c>
      <c r="Q2077" s="13">
        <v>2758</v>
      </c>
      <c r="R2077" s="13">
        <v>2647.68</v>
      </c>
      <c r="S2077" s="1">
        <v>0.9</v>
      </c>
      <c r="T2077" t="s">
        <v>4724</v>
      </c>
      <c r="U2077" t="s">
        <v>24</v>
      </c>
      <c r="V2077" t="b">
        <v>0</v>
      </c>
      <c r="W2077">
        <v>4</v>
      </c>
      <c r="X2077" t="s">
        <v>4732</v>
      </c>
      <c r="Y2077" t="s">
        <v>26</v>
      </c>
    </row>
    <row r="2078" spans="1:25" x14ac:dyDescent="0.4">
      <c r="A2078" t="s">
        <v>9844</v>
      </c>
      <c r="B2078" s="2">
        <f ca="1">TODAY()+OpportunityTbl[[#This Row],[CreatedOn_DaysFromToday]]</f>
        <v>44980</v>
      </c>
      <c r="C2078" s="2">
        <f ca="1">TODAY()+OpportunityTbl[[#This Row],[EstCloseDate_DaysFromToday]]</f>
        <v>45048</v>
      </c>
      <c r="D2078">
        <f ca="1">IF(OpportunityTbl[[#This Row],[statecode]]=0,"",OpportunityTbl[[#This Row],[Estimated Close Date]])</f>
        <v>45048</v>
      </c>
      <c r="E2078" s="14">
        <v>-130</v>
      </c>
      <c r="F2078" s="14">
        <v>-62</v>
      </c>
      <c r="G2078" t="s">
        <v>7082</v>
      </c>
      <c r="H2078" t="s">
        <v>7082</v>
      </c>
      <c r="I2078">
        <v>1</v>
      </c>
      <c r="J2078">
        <v>3</v>
      </c>
      <c r="K2078" t="s">
        <v>10692</v>
      </c>
      <c r="L2078" t="s">
        <v>12235</v>
      </c>
      <c r="M2078" t="s">
        <v>22</v>
      </c>
      <c r="N2078" t="s">
        <v>2121</v>
      </c>
      <c r="O2078" t="s">
        <v>29</v>
      </c>
      <c r="P2078" t="s">
        <v>4734</v>
      </c>
      <c r="Q2078" s="13">
        <v>10946</v>
      </c>
      <c r="R2078" s="13">
        <v>10508.16</v>
      </c>
      <c r="S2078" s="1">
        <v>0.9</v>
      </c>
      <c r="T2078" t="s">
        <v>4724</v>
      </c>
      <c r="U2078" t="s">
        <v>24</v>
      </c>
      <c r="V2078" t="b">
        <v>0</v>
      </c>
      <c r="W2078">
        <v>4</v>
      </c>
      <c r="X2078" t="s">
        <v>4732</v>
      </c>
      <c r="Y2078" t="s">
        <v>26</v>
      </c>
    </row>
    <row r="2079" spans="1:25" x14ac:dyDescent="0.4">
      <c r="A2079" t="s">
        <v>30</v>
      </c>
      <c r="B2079" s="2">
        <f ca="1">TODAY()+OpportunityTbl[[#This Row],[CreatedOn_DaysFromToday]]</f>
        <v>44979</v>
      </c>
      <c r="C2079" s="2">
        <f ca="1">TODAY()+OpportunityTbl[[#This Row],[EstCloseDate_DaysFromToday]]</f>
        <v>45020</v>
      </c>
      <c r="D2079">
        <f ca="1">IF(OpportunityTbl[[#This Row],[statecode]]=0,"",OpportunityTbl[[#This Row],[Estimated Close Date]])</f>
        <v>45020</v>
      </c>
      <c r="E2079" s="14">
        <v>-131</v>
      </c>
      <c r="F2079" s="14">
        <v>-90</v>
      </c>
      <c r="G2079" t="s">
        <v>27</v>
      </c>
      <c r="H2079" t="s">
        <v>28</v>
      </c>
      <c r="I2079">
        <v>2</v>
      </c>
      <c r="J2079">
        <v>4</v>
      </c>
      <c r="K2079" t="s">
        <v>10740</v>
      </c>
      <c r="L2079" t="s">
        <v>12235</v>
      </c>
      <c r="M2079" t="s">
        <v>22</v>
      </c>
      <c r="N2079" t="s">
        <v>31</v>
      </c>
      <c r="O2079" t="s">
        <v>29</v>
      </c>
      <c r="P2079" t="s">
        <v>32</v>
      </c>
      <c r="Q2079" s="13">
        <v>10899</v>
      </c>
      <c r="S2079" s="1">
        <v>0.1</v>
      </c>
      <c r="T2079" t="s">
        <v>23</v>
      </c>
      <c r="U2079" t="s">
        <v>24</v>
      </c>
      <c r="V2079" t="b">
        <v>1</v>
      </c>
      <c r="W2079">
        <v>2.5</v>
      </c>
      <c r="X2079" t="s">
        <v>25</v>
      </c>
      <c r="Y2079" t="s">
        <v>26</v>
      </c>
    </row>
    <row r="2080" spans="1:25" x14ac:dyDescent="0.4">
      <c r="A2080" t="s">
        <v>183</v>
      </c>
      <c r="B2080" s="2">
        <f ca="1">TODAY()+OpportunityTbl[[#This Row],[CreatedOn_DaysFromToday]]</f>
        <v>44979</v>
      </c>
      <c r="C2080" s="2">
        <f ca="1">TODAY()+OpportunityTbl[[#This Row],[EstCloseDate_DaysFromToday]]</f>
        <v>45020</v>
      </c>
      <c r="D2080">
        <f ca="1">IF(OpportunityTbl[[#This Row],[statecode]]=0,"",OpportunityTbl[[#This Row],[Estimated Close Date]])</f>
        <v>45020</v>
      </c>
      <c r="E2080" s="14">
        <v>-131</v>
      </c>
      <c r="F2080" s="14">
        <v>-90</v>
      </c>
      <c r="G2080" t="s">
        <v>27</v>
      </c>
      <c r="H2080" t="s">
        <v>28</v>
      </c>
      <c r="I2080">
        <v>2</v>
      </c>
      <c r="J2080">
        <v>4</v>
      </c>
      <c r="K2080" t="s">
        <v>10798</v>
      </c>
      <c r="L2080" t="s">
        <v>12236</v>
      </c>
      <c r="M2080" t="s">
        <v>22</v>
      </c>
      <c r="N2080" t="s">
        <v>31</v>
      </c>
      <c r="O2080" t="s">
        <v>29</v>
      </c>
      <c r="P2080" t="s">
        <v>32</v>
      </c>
      <c r="Q2080" s="13">
        <v>2625</v>
      </c>
      <c r="S2080" s="1">
        <v>0.3</v>
      </c>
      <c r="T2080" t="s">
        <v>168</v>
      </c>
      <c r="U2080" t="s">
        <v>24</v>
      </c>
      <c r="V2080" t="b">
        <v>1</v>
      </c>
      <c r="W2080">
        <v>2.5</v>
      </c>
      <c r="X2080" t="s">
        <v>157</v>
      </c>
      <c r="Y2080" t="s">
        <v>26</v>
      </c>
    </row>
    <row r="2081" spans="1:25" x14ac:dyDescent="0.4">
      <c r="A2081" t="s">
        <v>257</v>
      </c>
      <c r="B2081" s="2">
        <f ca="1">TODAY()+OpportunityTbl[[#This Row],[CreatedOn_DaysFromToday]]</f>
        <v>44979</v>
      </c>
      <c r="C2081" s="2">
        <f ca="1">TODAY()+OpportunityTbl[[#This Row],[EstCloseDate_DaysFromToday]]</f>
        <v>45024</v>
      </c>
      <c r="D2081">
        <f ca="1">IF(OpportunityTbl[[#This Row],[statecode]]=0,"",OpportunityTbl[[#This Row],[Estimated Close Date]])</f>
        <v>45024</v>
      </c>
      <c r="E2081" s="14">
        <v>-131</v>
      </c>
      <c r="F2081" s="14">
        <v>-86</v>
      </c>
      <c r="G2081" t="s">
        <v>27</v>
      </c>
      <c r="H2081" t="s">
        <v>28</v>
      </c>
      <c r="I2081">
        <v>2</v>
      </c>
      <c r="J2081">
        <v>4</v>
      </c>
      <c r="K2081" t="s">
        <v>10766</v>
      </c>
      <c r="L2081" t="s">
        <v>12236</v>
      </c>
      <c r="M2081" t="s">
        <v>22</v>
      </c>
      <c r="N2081" t="s">
        <v>31</v>
      </c>
      <c r="O2081" t="s">
        <v>29</v>
      </c>
      <c r="P2081" t="s">
        <v>210</v>
      </c>
      <c r="Q2081" s="13">
        <v>2645</v>
      </c>
      <c r="S2081" s="1">
        <v>0.5</v>
      </c>
      <c r="T2081" t="s">
        <v>168</v>
      </c>
      <c r="U2081" t="s">
        <v>100</v>
      </c>
      <c r="V2081" t="b">
        <v>0</v>
      </c>
      <c r="W2081">
        <v>2.5</v>
      </c>
      <c r="X2081" t="s">
        <v>240</v>
      </c>
      <c r="Y2081" t="s">
        <v>26</v>
      </c>
    </row>
    <row r="2082" spans="1:25" x14ac:dyDescent="0.4">
      <c r="A2082" t="s">
        <v>911</v>
      </c>
      <c r="B2082" s="2">
        <f ca="1">TODAY()+OpportunityTbl[[#This Row],[CreatedOn_DaysFromToday]]</f>
        <v>44979</v>
      </c>
      <c r="C2082" s="2">
        <f ca="1">TODAY()+OpportunityTbl[[#This Row],[EstCloseDate_DaysFromToday]]</f>
        <v>45037</v>
      </c>
      <c r="D2082">
        <f ca="1">IF(OpportunityTbl[[#This Row],[statecode]]=0,"",OpportunityTbl[[#This Row],[Estimated Close Date]])</f>
        <v>45037</v>
      </c>
      <c r="E2082" s="14">
        <v>-131</v>
      </c>
      <c r="F2082" s="14">
        <v>-73</v>
      </c>
      <c r="G2082" t="s">
        <v>27</v>
      </c>
      <c r="H2082" t="s">
        <v>28</v>
      </c>
      <c r="I2082">
        <v>2</v>
      </c>
      <c r="J2082">
        <v>4</v>
      </c>
      <c r="K2082" t="s">
        <v>10690</v>
      </c>
      <c r="L2082" t="s">
        <v>12240</v>
      </c>
      <c r="M2082" t="s">
        <v>22</v>
      </c>
      <c r="N2082" t="s">
        <v>616</v>
      </c>
      <c r="O2082" t="s">
        <v>29</v>
      </c>
      <c r="P2082" t="s">
        <v>620</v>
      </c>
      <c r="Q2082" s="13">
        <v>7180</v>
      </c>
      <c r="S2082" s="1">
        <v>0.1</v>
      </c>
      <c r="T2082" t="s">
        <v>23</v>
      </c>
      <c r="U2082" t="s">
        <v>100</v>
      </c>
      <c r="V2082" t="b">
        <v>1</v>
      </c>
      <c r="W2082">
        <v>2.5</v>
      </c>
      <c r="X2082" t="s">
        <v>25</v>
      </c>
      <c r="Y2082" t="s">
        <v>26</v>
      </c>
    </row>
    <row r="2083" spans="1:25" x14ac:dyDescent="0.4">
      <c r="A2083" t="s">
        <v>1357</v>
      </c>
      <c r="B2083" s="2">
        <f ca="1">TODAY()+OpportunityTbl[[#This Row],[CreatedOn_DaysFromToday]]</f>
        <v>44979</v>
      </c>
      <c r="C2083" s="2">
        <f ca="1">TODAY()+OpportunityTbl[[#This Row],[EstCloseDate_DaysFromToday]]</f>
        <v>45026</v>
      </c>
      <c r="D2083">
        <f ca="1">IF(OpportunityTbl[[#This Row],[statecode]]=0,"",OpportunityTbl[[#This Row],[Estimated Close Date]])</f>
        <v>45026</v>
      </c>
      <c r="E2083" s="14">
        <v>-131</v>
      </c>
      <c r="F2083" s="14">
        <v>-84</v>
      </c>
      <c r="G2083" t="s">
        <v>27</v>
      </c>
      <c r="H2083" t="s">
        <v>28</v>
      </c>
      <c r="I2083">
        <v>2</v>
      </c>
      <c r="J2083">
        <v>4</v>
      </c>
      <c r="K2083" t="s">
        <v>10754</v>
      </c>
      <c r="L2083" t="s">
        <v>12234</v>
      </c>
      <c r="M2083" t="s">
        <v>22</v>
      </c>
      <c r="N2083" t="s">
        <v>513</v>
      </c>
      <c r="O2083" t="s">
        <v>29</v>
      </c>
      <c r="P2083" t="s">
        <v>525</v>
      </c>
      <c r="Q2083" s="13">
        <v>1787</v>
      </c>
      <c r="S2083" s="1">
        <v>0.1</v>
      </c>
      <c r="T2083" t="s">
        <v>23</v>
      </c>
      <c r="U2083" t="s">
        <v>24</v>
      </c>
      <c r="V2083" t="b">
        <v>1</v>
      </c>
      <c r="W2083">
        <v>2.5</v>
      </c>
      <c r="X2083" t="s">
        <v>25</v>
      </c>
      <c r="Y2083" t="s">
        <v>26</v>
      </c>
    </row>
    <row r="2084" spans="1:25" x14ac:dyDescent="0.4">
      <c r="A2084" t="s">
        <v>1750</v>
      </c>
      <c r="B2084" s="2">
        <f ca="1">TODAY()+OpportunityTbl[[#This Row],[CreatedOn_DaysFromToday]]</f>
        <v>44979</v>
      </c>
      <c r="C2084" s="2">
        <f ca="1">TODAY()+OpportunityTbl[[#This Row],[EstCloseDate_DaysFromToday]]</f>
        <v>45037</v>
      </c>
      <c r="D2084">
        <f ca="1">IF(OpportunityTbl[[#This Row],[statecode]]=0,"",OpportunityTbl[[#This Row],[Estimated Close Date]])</f>
        <v>45037</v>
      </c>
      <c r="E2084" s="14">
        <v>-131</v>
      </c>
      <c r="F2084" s="14">
        <v>-73</v>
      </c>
      <c r="G2084" t="s">
        <v>27</v>
      </c>
      <c r="H2084" t="s">
        <v>28</v>
      </c>
      <c r="I2084">
        <v>2</v>
      </c>
      <c r="J2084">
        <v>4</v>
      </c>
      <c r="K2084" t="s">
        <v>10715</v>
      </c>
      <c r="L2084" t="s">
        <v>12238</v>
      </c>
      <c r="M2084" t="s">
        <v>22</v>
      </c>
      <c r="N2084" t="s">
        <v>1710</v>
      </c>
      <c r="O2084" t="s">
        <v>29</v>
      </c>
      <c r="P2084" t="s">
        <v>1711</v>
      </c>
      <c r="Q2084" s="13">
        <v>4408</v>
      </c>
      <c r="S2084" s="1">
        <v>0.3</v>
      </c>
      <c r="T2084" t="s">
        <v>168</v>
      </c>
      <c r="U2084" t="s">
        <v>24</v>
      </c>
      <c r="V2084" t="b">
        <v>0</v>
      </c>
      <c r="W2084">
        <v>3.5</v>
      </c>
      <c r="X2084" t="s">
        <v>157</v>
      </c>
      <c r="Y2084" t="s">
        <v>26</v>
      </c>
    </row>
    <row r="2085" spans="1:25" x14ac:dyDescent="0.4">
      <c r="A2085" t="s">
        <v>2635</v>
      </c>
      <c r="B2085" s="2">
        <f ca="1">TODAY()+OpportunityTbl[[#This Row],[CreatedOn_DaysFromToday]]</f>
        <v>44979</v>
      </c>
      <c r="C2085" s="2">
        <f ca="1">TODAY()+OpportunityTbl[[#This Row],[EstCloseDate_DaysFromToday]]</f>
        <v>45005</v>
      </c>
      <c r="D2085">
        <f ca="1">IF(OpportunityTbl[[#This Row],[statecode]]=0,"",OpportunityTbl[[#This Row],[Estimated Close Date]])</f>
        <v>45005</v>
      </c>
      <c r="E2085" s="14">
        <v>-131</v>
      </c>
      <c r="F2085" s="14">
        <v>-105</v>
      </c>
      <c r="G2085" t="s">
        <v>27</v>
      </c>
      <c r="H2085" t="s">
        <v>28</v>
      </c>
      <c r="I2085">
        <v>2</v>
      </c>
      <c r="J2085">
        <v>4</v>
      </c>
      <c r="K2085" t="s">
        <v>10774</v>
      </c>
      <c r="L2085" t="s">
        <v>12235</v>
      </c>
      <c r="M2085" t="s">
        <v>22</v>
      </c>
      <c r="N2085" t="s">
        <v>2069</v>
      </c>
      <c r="O2085" t="s">
        <v>29</v>
      </c>
      <c r="P2085" t="s">
        <v>2623</v>
      </c>
      <c r="Q2085" s="13">
        <v>12514</v>
      </c>
      <c r="S2085" s="1">
        <v>0.1</v>
      </c>
      <c r="T2085" t="s">
        <v>23</v>
      </c>
      <c r="U2085" t="s">
        <v>24</v>
      </c>
      <c r="V2085" t="b">
        <v>1</v>
      </c>
      <c r="W2085">
        <v>4.5</v>
      </c>
      <c r="X2085" t="s">
        <v>25</v>
      </c>
      <c r="Y2085" t="s">
        <v>26</v>
      </c>
    </row>
    <row r="2086" spans="1:25" x14ac:dyDescent="0.4">
      <c r="A2086" t="s">
        <v>6347</v>
      </c>
      <c r="B2086" s="2">
        <f ca="1">TODAY()+OpportunityTbl[[#This Row],[CreatedOn_DaysFromToday]]</f>
        <v>44979</v>
      </c>
      <c r="C2086" s="2">
        <f ca="1">TODAY()+OpportunityTbl[[#This Row],[EstCloseDate_DaysFromToday]]</f>
        <v>45025</v>
      </c>
      <c r="D2086">
        <f ca="1">IF(OpportunityTbl[[#This Row],[statecode]]=0,"",OpportunityTbl[[#This Row],[Estimated Close Date]])</f>
        <v>45025</v>
      </c>
      <c r="E2086" s="14">
        <v>-131</v>
      </c>
      <c r="F2086" s="14">
        <v>-85</v>
      </c>
      <c r="G2086" t="s">
        <v>27</v>
      </c>
      <c r="H2086" t="s">
        <v>28</v>
      </c>
      <c r="I2086">
        <v>2</v>
      </c>
      <c r="J2086">
        <v>4</v>
      </c>
      <c r="K2086" t="s">
        <v>10752</v>
      </c>
      <c r="L2086" t="s">
        <v>12239</v>
      </c>
      <c r="M2086" t="s">
        <v>22</v>
      </c>
      <c r="N2086" t="s">
        <v>513</v>
      </c>
      <c r="O2086" t="s">
        <v>29</v>
      </c>
      <c r="P2086" t="s">
        <v>525</v>
      </c>
      <c r="Q2086" s="13">
        <v>7018</v>
      </c>
      <c r="S2086" s="1">
        <v>0.1</v>
      </c>
      <c r="T2086" t="s">
        <v>23</v>
      </c>
      <c r="U2086" t="s">
        <v>24</v>
      </c>
      <c r="V2086" t="b">
        <v>1</v>
      </c>
      <c r="W2086">
        <v>2</v>
      </c>
      <c r="X2086" t="s">
        <v>25</v>
      </c>
      <c r="Y2086" t="s">
        <v>4899</v>
      </c>
    </row>
    <row r="2087" spans="1:25" x14ac:dyDescent="0.4">
      <c r="A2087" t="s">
        <v>6851</v>
      </c>
      <c r="B2087" s="2">
        <f ca="1">TODAY()+OpportunityTbl[[#This Row],[CreatedOn_DaysFromToday]]</f>
        <v>44979</v>
      </c>
      <c r="C2087" s="2">
        <f ca="1">TODAY()+OpportunityTbl[[#This Row],[EstCloseDate_DaysFromToday]]</f>
        <v>45011</v>
      </c>
      <c r="D2087">
        <f ca="1">IF(OpportunityTbl[[#This Row],[statecode]]=0,"",OpportunityTbl[[#This Row],[Estimated Close Date]])</f>
        <v>45011</v>
      </c>
      <c r="E2087" s="14">
        <v>-131</v>
      </c>
      <c r="F2087" s="14">
        <v>-99</v>
      </c>
      <c r="G2087" t="s">
        <v>27</v>
      </c>
      <c r="H2087" t="s">
        <v>28</v>
      </c>
      <c r="I2087">
        <v>2</v>
      </c>
      <c r="J2087">
        <v>4</v>
      </c>
      <c r="K2087" t="s">
        <v>10795</v>
      </c>
      <c r="L2087" t="s">
        <v>12234</v>
      </c>
      <c r="M2087" t="s">
        <v>22</v>
      </c>
      <c r="N2087" t="s">
        <v>518</v>
      </c>
      <c r="O2087" t="s">
        <v>29</v>
      </c>
      <c r="P2087" t="s">
        <v>532</v>
      </c>
      <c r="Q2087" s="13">
        <v>2608</v>
      </c>
      <c r="S2087" s="1">
        <v>0.3</v>
      </c>
      <c r="T2087" t="s">
        <v>168</v>
      </c>
      <c r="U2087" t="s">
        <v>100</v>
      </c>
      <c r="V2087" t="b">
        <v>1</v>
      </c>
      <c r="W2087">
        <v>2.5</v>
      </c>
      <c r="X2087" t="s">
        <v>157</v>
      </c>
      <c r="Y2087" t="s">
        <v>4890</v>
      </c>
    </row>
    <row r="2088" spans="1:25" x14ac:dyDescent="0.4">
      <c r="A2088" t="s">
        <v>8128</v>
      </c>
      <c r="B2088" s="2">
        <f ca="1">TODAY()+OpportunityTbl[[#This Row],[CreatedOn_DaysFromToday]]</f>
        <v>44979</v>
      </c>
      <c r="C2088" s="2">
        <f ca="1">TODAY()+OpportunityTbl[[#This Row],[EstCloseDate_DaysFromToday]]</f>
        <v>45010</v>
      </c>
      <c r="D2088">
        <f ca="1">IF(OpportunityTbl[[#This Row],[statecode]]=0,"",OpportunityTbl[[#This Row],[Estimated Close Date]])</f>
        <v>45010</v>
      </c>
      <c r="E2088" s="14">
        <v>-131</v>
      </c>
      <c r="F2088" s="14">
        <v>-100</v>
      </c>
      <c r="G2088" t="s">
        <v>7082</v>
      </c>
      <c r="H2088" t="s">
        <v>7082</v>
      </c>
      <c r="I2088">
        <v>1</v>
      </c>
      <c r="J2088">
        <v>3</v>
      </c>
      <c r="K2088" t="s">
        <v>10740</v>
      </c>
      <c r="L2088" t="s">
        <v>12234</v>
      </c>
      <c r="M2088" t="s">
        <v>22</v>
      </c>
      <c r="N2088" t="s">
        <v>31</v>
      </c>
      <c r="O2088" t="s">
        <v>29</v>
      </c>
      <c r="P2088" t="s">
        <v>210</v>
      </c>
      <c r="Q2088" s="13">
        <v>2403</v>
      </c>
      <c r="R2088" s="13">
        <v>2342.9299999999998</v>
      </c>
      <c r="S2088" s="1">
        <v>0.5</v>
      </c>
      <c r="T2088" t="s">
        <v>168</v>
      </c>
      <c r="U2088" t="s">
        <v>100</v>
      </c>
      <c r="V2088" t="b">
        <v>1</v>
      </c>
      <c r="W2088">
        <v>2.5</v>
      </c>
      <c r="X2088" t="s">
        <v>240</v>
      </c>
      <c r="Y2088" t="s">
        <v>4899</v>
      </c>
    </row>
    <row r="2089" spans="1:25" x14ac:dyDescent="0.4">
      <c r="A2089" t="s">
        <v>8221</v>
      </c>
      <c r="B2089" s="2">
        <f ca="1">TODAY()+OpportunityTbl[[#This Row],[CreatedOn_DaysFromToday]]</f>
        <v>44979</v>
      </c>
      <c r="C2089" s="2">
        <f ca="1">TODAY()+OpportunityTbl[[#This Row],[EstCloseDate_DaysFromToday]]</f>
        <v>45048</v>
      </c>
      <c r="D2089">
        <f ca="1">IF(OpportunityTbl[[#This Row],[statecode]]=0,"",OpportunityTbl[[#This Row],[Estimated Close Date]])</f>
        <v>45048</v>
      </c>
      <c r="E2089" s="14">
        <v>-131</v>
      </c>
      <c r="F2089" s="14">
        <v>-62</v>
      </c>
      <c r="G2089" t="s">
        <v>7082</v>
      </c>
      <c r="H2089" t="s">
        <v>7082</v>
      </c>
      <c r="I2089">
        <v>1</v>
      </c>
      <c r="J2089">
        <v>3</v>
      </c>
      <c r="K2089" t="s">
        <v>10799</v>
      </c>
      <c r="L2089" t="s">
        <v>12233</v>
      </c>
      <c r="M2089" t="s">
        <v>22</v>
      </c>
      <c r="N2089" t="s">
        <v>2121</v>
      </c>
      <c r="O2089" t="s">
        <v>29</v>
      </c>
      <c r="P2089" t="s">
        <v>4734</v>
      </c>
      <c r="Q2089" s="13">
        <v>25338</v>
      </c>
      <c r="R2089" s="13">
        <v>24324.48</v>
      </c>
      <c r="S2089" s="1">
        <v>0.9</v>
      </c>
      <c r="T2089" t="s">
        <v>4724</v>
      </c>
      <c r="U2089" t="s">
        <v>97</v>
      </c>
      <c r="V2089" t="b">
        <v>0</v>
      </c>
      <c r="W2089">
        <v>4</v>
      </c>
      <c r="X2089" t="s">
        <v>4732</v>
      </c>
      <c r="Y2089" t="s">
        <v>4899</v>
      </c>
    </row>
    <row r="2090" spans="1:25" x14ac:dyDescent="0.4">
      <c r="A2090" t="s">
        <v>8300</v>
      </c>
      <c r="B2090" s="2">
        <f ca="1">TODAY()+OpportunityTbl[[#This Row],[CreatedOn_DaysFromToday]]</f>
        <v>44979</v>
      </c>
      <c r="C2090" s="2">
        <f ca="1">TODAY()+OpportunityTbl[[#This Row],[EstCloseDate_DaysFromToday]]</f>
        <v>45034</v>
      </c>
      <c r="D2090">
        <f ca="1">IF(OpportunityTbl[[#This Row],[statecode]]=0,"",OpportunityTbl[[#This Row],[Estimated Close Date]])</f>
        <v>45034</v>
      </c>
      <c r="E2090" s="14">
        <v>-131</v>
      </c>
      <c r="F2090" s="14">
        <v>-76</v>
      </c>
      <c r="G2090" t="s">
        <v>7082</v>
      </c>
      <c r="H2090" t="s">
        <v>7082</v>
      </c>
      <c r="I2090">
        <v>1</v>
      </c>
      <c r="J2090">
        <v>3</v>
      </c>
      <c r="K2090" t="s">
        <v>10723</v>
      </c>
      <c r="L2090" t="s">
        <v>12234</v>
      </c>
      <c r="M2090" t="s">
        <v>22</v>
      </c>
      <c r="N2090" t="s">
        <v>2121</v>
      </c>
      <c r="O2090" t="s">
        <v>29</v>
      </c>
      <c r="P2090" t="s">
        <v>4734</v>
      </c>
      <c r="Q2090" s="13">
        <v>2970</v>
      </c>
      <c r="R2090" s="13">
        <v>2851.2</v>
      </c>
      <c r="S2090" s="1">
        <v>0.9</v>
      </c>
      <c r="T2090" t="s">
        <v>4724</v>
      </c>
      <c r="U2090" t="s">
        <v>24</v>
      </c>
      <c r="V2090" t="b">
        <v>1</v>
      </c>
      <c r="W2090">
        <v>4</v>
      </c>
      <c r="X2090" t="s">
        <v>4732</v>
      </c>
      <c r="Y2090" t="s">
        <v>4896</v>
      </c>
    </row>
    <row r="2091" spans="1:25" x14ac:dyDescent="0.4">
      <c r="A2091" t="s">
        <v>8578</v>
      </c>
      <c r="B2091" s="2">
        <f ca="1">TODAY()+OpportunityTbl[[#This Row],[CreatedOn_DaysFromToday]]</f>
        <v>44979</v>
      </c>
      <c r="C2091" s="2">
        <f ca="1">TODAY()+OpportunityTbl[[#This Row],[EstCloseDate_DaysFromToday]]</f>
        <v>45060</v>
      </c>
      <c r="D2091">
        <f ca="1">IF(OpportunityTbl[[#This Row],[statecode]]=0,"",OpportunityTbl[[#This Row],[Estimated Close Date]])</f>
        <v>45060</v>
      </c>
      <c r="E2091" s="14">
        <v>-131</v>
      </c>
      <c r="F2091" s="14">
        <v>-50</v>
      </c>
      <c r="G2091" t="s">
        <v>7082</v>
      </c>
      <c r="H2091" t="s">
        <v>7082</v>
      </c>
      <c r="I2091">
        <v>1</v>
      </c>
      <c r="J2091">
        <v>3</v>
      </c>
      <c r="K2091" t="s">
        <v>10683</v>
      </c>
      <c r="L2091" t="s">
        <v>12236</v>
      </c>
      <c r="M2091" t="s">
        <v>22</v>
      </c>
      <c r="N2091" t="s">
        <v>1816</v>
      </c>
      <c r="O2091" t="s">
        <v>29</v>
      </c>
      <c r="P2091" t="s">
        <v>4473</v>
      </c>
      <c r="Q2091" s="13">
        <v>3314</v>
      </c>
      <c r="R2091" s="13">
        <v>3181.44</v>
      </c>
      <c r="S2091" s="1">
        <v>0.5</v>
      </c>
      <c r="T2091" t="s">
        <v>168</v>
      </c>
      <c r="U2091" t="s">
        <v>24</v>
      </c>
      <c r="V2091" t="b">
        <v>1</v>
      </c>
      <c r="W2091">
        <v>4</v>
      </c>
      <c r="X2091" t="s">
        <v>4732</v>
      </c>
      <c r="Y2091" t="s">
        <v>26</v>
      </c>
    </row>
    <row r="2092" spans="1:25" x14ac:dyDescent="0.4">
      <c r="A2092" t="s">
        <v>9156</v>
      </c>
      <c r="B2092" s="2">
        <f ca="1">TODAY()+OpportunityTbl[[#This Row],[CreatedOn_DaysFromToday]]</f>
        <v>44979</v>
      </c>
      <c r="C2092" s="2">
        <f ca="1">TODAY()+OpportunityTbl[[#This Row],[EstCloseDate_DaysFromToday]]</f>
        <v>45030</v>
      </c>
      <c r="D2092">
        <f ca="1">IF(OpportunityTbl[[#This Row],[statecode]]=0,"",OpportunityTbl[[#This Row],[Estimated Close Date]])</f>
        <v>45030</v>
      </c>
      <c r="E2092" s="14">
        <v>-131</v>
      </c>
      <c r="F2092" s="14">
        <v>-80</v>
      </c>
      <c r="G2092" t="s">
        <v>7082</v>
      </c>
      <c r="H2092" t="s">
        <v>7082</v>
      </c>
      <c r="I2092">
        <v>1</v>
      </c>
      <c r="J2092">
        <v>3</v>
      </c>
      <c r="K2092" t="s">
        <v>10766</v>
      </c>
      <c r="L2092" t="s">
        <v>12234</v>
      </c>
      <c r="M2092" t="s">
        <v>22</v>
      </c>
      <c r="N2092" t="s">
        <v>2022</v>
      </c>
      <c r="O2092" t="s">
        <v>29</v>
      </c>
      <c r="P2092" t="s">
        <v>2026</v>
      </c>
      <c r="Q2092" s="13">
        <v>2462</v>
      </c>
      <c r="R2092" s="13">
        <v>2363.52</v>
      </c>
      <c r="S2092" s="1">
        <v>0.5</v>
      </c>
      <c r="T2092" t="s">
        <v>168</v>
      </c>
      <c r="U2092" t="s">
        <v>100</v>
      </c>
      <c r="V2092" t="b">
        <v>1</v>
      </c>
      <c r="W2092">
        <v>4</v>
      </c>
      <c r="X2092" t="s">
        <v>240</v>
      </c>
      <c r="Y2092" t="s">
        <v>26</v>
      </c>
    </row>
    <row r="2093" spans="1:25" x14ac:dyDescent="0.4">
      <c r="A2093" t="s">
        <v>9575</v>
      </c>
      <c r="B2093" s="2">
        <f ca="1">TODAY()+OpportunityTbl[[#This Row],[CreatedOn_DaysFromToday]]</f>
        <v>44979</v>
      </c>
      <c r="C2093" s="2">
        <f ca="1">TODAY()+OpportunityTbl[[#This Row],[EstCloseDate_DaysFromToday]]</f>
        <v>45024</v>
      </c>
      <c r="D2093">
        <f ca="1">IF(OpportunityTbl[[#This Row],[statecode]]=0,"",OpportunityTbl[[#This Row],[Estimated Close Date]])</f>
        <v>45024</v>
      </c>
      <c r="E2093" s="14">
        <v>-131</v>
      </c>
      <c r="F2093" s="14">
        <v>-86</v>
      </c>
      <c r="G2093" t="s">
        <v>7082</v>
      </c>
      <c r="H2093" t="s">
        <v>7082</v>
      </c>
      <c r="I2093">
        <v>1</v>
      </c>
      <c r="J2093">
        <v>3</v>
      </c>
      <c r="K2093" t="s">
        <v>10752</v>
      </c>
      <c r="L2093" t="s">
        <v>12236</v>
      </c>
      <c r="M2093" t="s">
        <v>22</v>
      </c>
      <c r="N2093" t="s">
        <v>31</v>
      </c>
      <c r="O2093" t="s">
        <v>29</v>
      </c>
      <c r="P2093" t="s">
        <v>210</v>
      </c>
      <c r="Q2093" s="13">
        <v>2343</v>
      </c>
      <c r="R2093" s="13">
        <v>2284.4299999999998</v>
      </c>
      <c r="S2093" s="1">
        <v>0.5</v>
      </c>
      <c r="T2093" t="s">
        <v>168</v>
      </c>
      <c r="U2093" t="s">
        <v>97</v>
      </c>
      <c r="V2093" t="b">
        <v>1</v>
      </c>
      <c r="W2093">
        <v>2.5</v>
      </c>
      <c r="X2093" t="s">
        <v>240</v>
      </c>
      <c r="Y2093" t="s">
        <v>26</v>
      </c>
    </row>
    <row r="2094" spans="1:25" x14ac:dyDescent="0.4">
      <c r="A2094" t="s">
        <v>798</v>
      </c>
      <c r="B2094" s="2">
        <f ca="1">TODAY()+OpportunityTbl[[#This Row],[CreatedOn_DaysFromToday]]</f>
        <v>44978</v>
      </c>
      <c r="C2094" s="2">
        <f ca="1">TODAY()+OpportunityTbl[[#This Row],[EstCloseDate_DaysFromToday]]</f>
        <v>45057</v>
      </c>
      <c r="D2094">
        <f ca="1">IF(OpportunityTbl[[#This Row],[statecode]]=0,"",OpportunityTbl[[#This Row],[Estimated Close Date]])</f>
        <v>45057</v>
      </c>
      <c r="E2094" s="14">
        <v>-132</v>
      </c>
      <c r="F2094" s="14">
        <v>-53</v>
      </c>
      <c r="G2094" t="s">
        <v>27</v>
      </c>
      <c r="H2094" t="s">
        <v>28</v>
      </c>
      <c r="I2094">
        <v>2</v>
      </c>
      <c r="J2094">
        <v>4</v>
      </c>
      <c r="K2094" t="s">
        <v>10716</v>
      </c>
      <c r="L2094" t="s">
        <v>12236</v>
      </c>
      <c r="M2094" t="s">
        <v>22</v>
      </c>
      <c r="N2094" t="s">
        <v>779</v>
      </c>
      <c r="O2094" t="s">
        <v>29</v>
      </c>
      <c r="P2094" t="s">
        <v>780</v>
      </c>
      <c r="Q2094" s="13">
        <v>3330</v>
      </c>
      <c r="S2094" s="1">
        <v>0.3</v>
      </c>
      <c r="T2094" t="s">
        <v>168</v>
      </c>
      <c r="U2094" t="s">
        <v>24</v>
      </c>
      <c r="V2094" t="b">
        <v>0</v>
      </c>
      <c r="W2094">
        <v>2.5</v>
      </c>
      <c r="X2094" t="s">
        <v>157</v>
      </c>
      <c r="Y2094" t="s">
        <v>26</v>
      </c>
    </row>
    <row r="2095" spans="1:25" x14ac:dyDescent="0.4">
      <c r="A2095" t="s">
        <v>1903</v>
      </c>
      <c r="B2095" s="2">
        <f ca="1">TODAY()+OpportunityTbl[[#This Row],[CreatedOn_DaysFromToday]]</f>
        <v>44978</v>
      </c>
      <c r="C2095" s="2">
        <f ca="1">TODAY()+OpportunityTbl[[#This Row],[EstCloseDate_DaysFromToday]]</f>
        <v>45041</v>
      </c>
      <c r="D2095">
        <f ca="1">IF(OpportunityTbl[[#This Row],[statecode]]=0,"",OpportunityTbl[[#This Row],[Estimated Close Date]])</f>
        <v>45041</v>
      </c>
      <c r="E2095" s="14">
        <v>-132</v>
      </c>
      <c r="F2095" s="14">
        <v>-69</v>
      </c>
      <c r="G2095" t="s">
        <v>27</v>
      </c>
      <c r="H2095" t="s">
        <v>28</v>
      </c>
      <c r="I2095">
        <v>2</v>
      </c>
      <c r="J2095">
        <v>4</v>
      </c>
      <c r="K2095" t="s">
        <v>10739</v>
      </c>
      <c r="L2095" t="s">
        <v>12238</v>
      </c>
      <c r="M2095" t="s">
        <v>22</v>
      </c>
      <c r="N2095" t="s">
        <v>779</v>
      </c>
      <c r="O2095" t="s">
        <v>29</v>
      </c>
      <c r="P2095" t="s">
        <v>782</v>
      </c>
      <c r="Q2095" s="13">
        <v>4282</v>
      </c>
      <c r="S2095" s="1">
        <v>0.3</v>
      </c>
      <c r="T2095" t="s">
        <v>168</v>
      </c>
      <c r="U2095" t="s">
        <v>100</v>
      </c>
      <c r="V2095" t="b">
        <v>0</v>
      </c>
      <c r="W2095">
        <v>2</v>
      </c>
      <c r="X2095" t="s">
        <v>157</v>
      </c>
      <c r="Y2095" t="s">
        <v>26</v>
      </c>
    </row>
    <row r="2096" spans="1:25" x14ac:dyDescent="0.4">
      <c r="A2096" t="s">
        <v>1904</v>
      </c>
      <c r="B2096" s="2">
        <f ca="1">TODAY()+OpportunityTbl[[#This Row],[CreatedOn_DaysFromToday]]</f>
        <v>44978</v>
      </c>
      <c r="C2096" s="2">
        <f ca="1">TODAY()+OpportunityTbl[[#This Row],[EstCloseDate_DaysFromToday]]</f>
        <v>45017</v>
      </c>
      <c r="D2096">
        <f ca="1">IF(OpportunityTbl[[#This Row],[statecode]]=0,"",OpportunityTbl[[#This Row],[Estimated Close Date]])</f>
        <v>45017</v>
      </c>
      <c r="E2096" s="14">
        <v>-132</v>
      </c>
      <c r="F2096" s="14">
        <v>-93</v>
      </c>
      <c r="G2096" t="s">
        <v>27</v>
      </c>
      <c r="H2096" t="s">
        <v>28</v>
      </c>
      <c r="I2096">
        <v>2</v>
      </c>
      <c r="J2096">
        <v>4</v>
      </c>
      <c r="K2096" t="s">
        <v>10752</v>
      </c>
      <c r="L2096" t="s">
        <v>12238</v>
      </c>
      <c r="M2096" t="s">
        <v>22</v>
      </c>
      <c r="N2096" t="s">
        <v>469</v>
      </c>
      <c r="O2096" t="s">
        <v>29</v>
      </c>
      <c r="P2096" t="s">
        <v>470</v>
      </c>
      <c r="Q2096" s="13">
        <v>2733</v>
      </c>
      <c r="S2096" s="1">
        <v>0.3</v>
      </c>
      <c r="T2096" t="s">
        <v>168</v>
      </c>
      <c r="U2096" t="s">
        <v>100</v>
      </c>
      <c r="V2096" t="b">
        <v>0</v>
      </c>
      <c r="W2096">
        <v>2</v>
      </c>
      <c r="X2096" t="s">
        <v>157</v>
      </c>
      <c r="Y2096" t="s">
        <v>26</v>
      </c>
    </row>
    <row r="2097" spans="1:25" x14ac:dyDescent="0.4">
      <c r="A2097" t="s">
        <v>2030</v>
      </c>
      <c r="B2097" s="2">
        <f ca="1">TODAY()+OpportunityTbl[[#This Row],[CreatedOn_DaysFromToday]]</f>
        <v>44978</v>
      </c>
      <c r="C2097" s="2">
        <f ca="1">TODAY()+OpportunityTbl[[#This Row],[EstCloseDate_DaysFromToday]]</f>
        <v>45053</v>
      </c>
      <c r="D2097">
        <f ca="1">IF(OpportunityTbl[[#This Row],[statecode]]=0,"",OpportunityTbl[[#This Row],[Estimated Close Date]])</f>
        <v>45053</v>
      </c>
      <c r="E2097" s="14">
        <v>-132</v>
      </c>
      <c r="F2097" s="14">
        <v>-57</v>
      </c>
      <c r="G2097" t="s">
        <v>27</v>
      </c>
      <c r="H2097" t="s">
        <v>28</v>
      </c>
      <c r="I2097">
        <v>2</v>
      </c>
      <c r="J2097">
        <v>4</v>
      </c>
      <c r="K2097" t="s">
        <v>10715</v>
      </c>
      <c r="L2097" t="s">
        <v>12236</v>
      </c>
      <c r="M2097" t="s">
        <v>22</v>
      </c>
      <c r="N2097" t="s">
        <v>2022</v>
      </c>
      <c r="O2097" t="s">
        <v>29</v>
      </c>
      <c r="P2097" t="s">
        <v>2023</v>
      </c>
      <c r="Q2097" s="13">
        <v>2539</v>
      </c>
      <c r="S2097" s="1">
        <v>0.3</v>
      </c>
      <c r="T2097" t="s">
        <v>168</v>
      </c>
      <c r="U2097" t="s">
        <v>97</v>
      </c>
      <c r="V2097" t="b">
        <v>0</v>
      </c>
      <c r="W2097">
        <v>4</v>
      </c>
      <c r="X2097" t="s">
        <v>157</v>
      </c>
      <c r="Y2097" t="s">
        <v>26</v>
      </c>
    </row>
    <row r="2098" spans="1:25" x14ac:dyDescent="0.4">
      <c r="A2098" t="s">
        <v>2090</v>
      </c>
      <c r="B2098" s="2">
        <f ca="1">TODAY()+OpportunityTbl[[#This Row],[CreatedOn_DaysFromToday]]</f>
        <v>44978</v>
      </c>
      <c r="C2098" s="2">
        <f ca="1">TODAY()+OpportunityTbl[[#This Row],[EstCloseDate_DaysFromToday]]</f>
        <v>45010</v>
      </c>
      <c r="D2098">
        <f ca="1">IF(OpportunityTbl[[#This Row],[statecode]]=0,"",OpportunityTbl[[#This Row],[Estimated Close Date]])</f>
        <v>45010</v>
      </c>
      <c r="E2098" s="14">
        <v>-132</v>
      </c>
      <c r="F2098" s="14">
        <v>-100</v>
      </c>
      <c r="G2098" t="s">
        <v>27</v>
      </c>
      <c r="H2098" t="s">
        <v>28</v>
      </c>
      <c r="I2098">
        <v>2</v>
      </c>
      <c r="J2098">
        <v>4</v>
      </c>
      <c r="K2098" t="s">
        <v>10786</v>
      </c>
      <c r="L2098" t="s">
        <v>12241</v>
      </c>
      <c r="M2098" t="s">
        <v>22</v>
      </c>
      <c r="N2098" t="s">
        <v>1762</v>
      </c>
      <c r="O2098" t="s">
        <v>29</v>
      </c>
      <c r="P2098" t="s">
        <v>1783</v>
      </c>
      <c r="Q2098" s="13">
        <v>16998</v>
      </c>
      <c r="S2098" s="1">
        <v>0.3</v>
      </c>
      <c r="T2098" t="s">
        <v>168</v>
      </c>
      <c r="U2098" t="s">
        <v>100</v>
      </c>
      <c r="V2098" t="b">
        <v>1</v>
      </c>
      <c r="W2098">
        <v>4</v>
      </c>
      <c r="X2098" t="s">
        <v>157</v>
      </c>
      <c r="Y2098" t="s">
        <v>26</v>
      </c>
    </row>
    <row r="2099" spans="1:25" x14ac:dyDescent="0.4">
      <c r="A2099" t="s">
        <v>2257</v>
      </c>
      <c r="B2099" s="2">
        <f ca="1">TODAY()+OpportunityTbl[[#This Row],[CreatedOn_DaysFromToday]]</f>
        <v>44978</v>
      </c>
      <c r="C2099" s="2">
        <f ca="1">TODAY()+OpportunityTbl[[#This Row],[EstCloseDate_DaysFromToday]]</f>
        <v>45025</v>
      </c>
      <c r="D2099">
        <f ca="1">IF(OpportunityTbl[[#This Row],[statecode]]=0,"",OpportunityTbl[[#This Row],[Estimated Close Date]])</f>
        <v>45025</v>
      </c>
      <c r="E2099" s="14">
        <v>-132</v>
      </c>
      <c r="F2099" s="14">
        <v>-85</v>
      </c>
      <c r="G2099" t="s">
        <v>27</v>
      </c>
      <c r="H2099" t="s">
        <v>28</v>
      </c>
      <c r="I2099">
        <v>2</v>
      </c>
      <c r="J2099">
        <v>4</v>
      </c>
      <c r="K2099" t="s">
        <v>10800</v>
      </c>
      <c r="L2099" t="s">
        <v>12237</v>
      </c>
      <c r="M2099" t="s">
        <v>22</v>
      </c>
      <c r="N2099" t="s">
        <v>1710</v>
      </c>
      <c r="O2099" t="s">
        <v>29</v>
      </c>
      <c r="P2099" t="s">
        <v>1711</v>
      </c>
      <c r="Q2099" s="13">
        <v>4560</v>
      </c>
      <c r="S2099" s="1">
        <v>0.3</v>
      </c>
      <c r="T2099" t="s">
        <v>168</v>
      </c>
      <c r="U2099" t="s">
        <v>24</v>
      </c>
      <c r="V2099" t="b">
        <v>1</v>
      </c>
      <c r="W2099">
        <v>5</v>
      </c>
      <c r="X2099" t="s">
        <v>157</v>
      </c>
      <c r="Y2099" t="s">
        <v>26</v>
      </c>
    </row>
    <row r="2100" spans="1:25" x14ac:dyDescent="0.4">
      <c r="A2100" s="3" t="s">
        <v>2511</v>
      </c>
      <c r="B2100" s="2">
        <f ca="1">TODAY()+OpportunityTbl[[#This Row],[CreatedOn_DaysFromToday]]</f>
        <v>44978</v>
      </c>
      <c r="C2100" s="2">
        <f ca="1">TODAY()+OpportunityTbl[[#This Row],[EstCloseDate_DaysFromToday]]</f>
        <v>45040</v>
      </c>
      <c r="D2100">
        <f ca="1">IF(OpportunityTbl[[#This Row],[statecode]]=0,"",OpportunityTbl[[#This Row],[Estimated Close Date]])</f>
        <v>45040</v>
      </c>
      <c r="E2100" s="14">
        <v>-132</v>
      </c>
      <c r="F2100" s="14">
        <v>-70</v>
      </c>
      <c r="G2100" t="s">
        <v>27</v>
      </c>
      <c r="H2100" t="s">
        <v>28</v>
      </c>
      <c r="I2100">
        <v>2</v>
      </c>
      <c r="J2100">
        <v>4</v>
      </c>
      <c r="K2100" t="s">
        <v>10704</v>
      </c>
      <c r="L2100" t="s">
        <v>12239</v>
      </c>
      <c r="M2100" t="s">
        <v>22</v>
      </c>
      <c r="N2100" t="s">
        <v>2036</v>
      </c>
      <c r="O2100" t="s">
        <v>29</v>
      </c>
      <c r="P2100" t="s">
        <v>2056</v>
      </c>
      <c r="Q2100" s="13">
        <v>6658</v>
      </c>
      <c r="S2100" s="1">
        <v>0.1</v>
      </c>
      <c r="T2100" t="s">
        <v>23</v>
      </c>
      <c r="U2100" t="s">
        <v>100</v>
      </c>
      <c r="V2100" t="b">
        <v>1</v>
      </c>
      <c r="W2100">
        <v>4</v>
      </c>
      <c r="X2100" t="s">
        <v>25</v>
      </c>
      <c r="Y2100" t="s">
        <v>26</v>
      </c>
    </row>
    <row r="2101" spans="1:25" x14ac:dyDescent="0.4">
      <c r="A2101" t="s">
        <v>4161</v>
      </c>
      <c r="B2101" s="2">
        <f ca="1">TODAY()+OpportunityTbl[[#This Row],[CreatedOn_DaysFromToday]]</f>
        <v>44978</v>
      </c>
      <c r="C2101" s="2">
        <f ca="1">TODAY()+OpportunityTbl[[#This Row],[EstCloseDate_DaysFromToday]]</f>
        <v>45033</v>
      </c>
      <c r="D2101">
        <f ca="1">IF(OpportunityTbl[[#This Row],[statecode]]=0,"",OpportunityTbl[[#This Row],[Estimated Close Date]])</f>
        <v>45033</v>
      </c>
      <c r="E2101" s="14">
        <v>-132</v>
      </c>
      <c r="F2101" s="14">
        <v>-77</v>
      </c>
      <c r="G2101" t="s">
        <v>27</v>
      </c>
      <c r="H2101" t="s">
        <v>28</v>
      </c>
      <c r="I2101">
        <v>2</v>
      </c>
      <c r="J2101">
        <v>4</v>
      </c>
      <c r="K2101" t="s">
        <v>10713</v>
      </c>
      <c r="L2101" t="s">
        <v>12239</v>
      </c>
      <c r="M2101" t="s">
        <v>22</v>
      </c>
      <c r="N2101" t="s">
        <v>475</v>
      </c>
      <c r="O2101" t="s">
        <v>29</v>
      </c>
      <c r="P2101" t="s">
        <v>576</v>
      </c>
      <c r="Q2101" s="13">
        <v>5892</v>
      </c>
      <c r="S2101" s="1">
        <v>0.1</v>
      </c>
      <c r="T2101" t="s">
        <v>23</v>
      </c>
      <c r="U2101" t="s">
        <v>97</v>
      </c>
      <c r="V2101" t="b">
        <v>1</v>
      </c>
      <c r="W2101">
        <v>2</v>
      </c>
      <c r="X2101" t="s">
        <v>25</v>
      </c>
      <c r="Y2101" t="s">
        <v>26</v>
      </c>
    </row>
    <row r="2102" spans="1:25" x14ac:dyDescent="0.4">
      <c r="A2102" t="s">
        <v>6348</v>
      </c>
      <c r="B2102" s="2">
        <f ca="1">TODAY()+OpportunityTbl[[#This Row],[CreatedOn_DaysFromToday]]</f>
        <v>44978</v>
      </c>
      <c r="C2102" s="2">
        <f ca="1">TODAY()+OpportunityTbl[[#This Row],[EstCloseDate_DaysFromToday]]</f>
        <v>45025</v>
      </c>
      <c r="D2102">
        <f ca="1">IF(OpportunityTbl[[#This Row],[statecode]]=0,"",OpportunityTbl[[#This Row],[Estimated Close Date]])</f>
        <v>45025</v>
      </c>
      <c r="E2102" s="14">
        <v>-132</v>
      </c>
      <c r="F2102" s="14">
        <v>-85</v>
      </c>
      <c r="G2102" t="s">
        <v>27</v>
      </c>
      <c r="H2102" t="s">
        <v>28</v>
      </c>
      <c r="I2102">
        <v>2</v>
      </c>
      <c r="J2102">
        <v>4</v>
      </c>
      <c r="K2102" t="s">
        <v>10801</v>
      </c>
      <c r="L2102" t="s">
        <v>12239</v>
      </c>
      <c r="M2102" t="s">
        <v>22</v>
      </c>
      <c r="N2102" t="s">
        <v>518</v>
      </c>
      <c r="O2102" t="s">
        <v>29</v>
      </c>
      <c r="P2102" t="s">
        <v>519</v>
      </c>
      <c r="Q2102" s="13">
        <v>6993</v>
      </c>
      <c r="S2102" s="1">
        <v>0.1</v>
      </c>
      <c r="T2102" t="s">
        <v>23</v>
      </c>
      <c r="U2102" t="s">
        <v>24</v>
      </c>
      <c r="V2102" t="b">
        <v>1</v>
      </c>
      <c r="W2102">
        <v>2</v>
      </c>
      <c r="X2102" t="s">
        <v>25</v>
      </c>
      <c r="Y2102" t="s">
        <v>4890</v>
      </c>
    </row>
    <row r="2103" spans="1:25" x14ac:dyDescent="0.4">
      <c r="A2103" t="s">
        <v>6923</v>
      </c>
      <c r="B2103" s="2">
        <f ca="1">TODAY()+OpportunityTbl[[#This Row],[CreatedOn_DaysFromToday]]</f>
        <v>44978</v>
      </c>
      <c r="C2103" s="2">
        <f ca="1">TODAY()+OpportunityTbl[[#This Row],[EstCloseDate_DaysFromToday]]</f>
        <v>45011</v>
      </c>
      <c r="D2103">
        <f ca="1">IF(OpportunityTbl[[#This Row],[statecode]]=0,"",OpportunityTbl[[#This Row],[Estimated Close Date]])</f>
        <v>45011</v>
      </c>
      <c r="E2103" s="14">
        <v>-132</v>
      </c>
      <c r="F2103" s="14">
        <v>-99</v>
      </c>
      <c r="G2103" t="s">
        <v>27</v>
      </c>
      <c r="H2103" t="s">
        <v>28</v>
      </c>
      <c r="I2103">
        <v>2</v>
      </c>
      <c r="J2103">
        <v>4</v>
      </c>
      <c r="K2103" t="s">
        <v>10764</v>
      </c>
      <c r="L2103" t="s">
        <v>12233</v>
      </c>
      <c r="M2103" t="s">
        <v>22</v>
      </c>
      <c r="N2103" t="s">
        <v>31</v>
      </c>
      <c r="O2103" t="s">
        <v>29</v>
      </c>
      <c r="P2103" t="s">
        <v>319</v>
      </c>
      <c r="Q2103" s="13">
        <v>22595</v>
      </c>
      <c r="S2103" s="1">
        <v>0.1</v>
      </c>
      <c r="T2103" t="s">
        <v>23</v>
      </c>
      <c r="U2103" t="s">
        <v>97</v>
      </c>
      <c r="V2103" t="b">
        <v>1</v>
      </c>
      <c r="W2103">
        <v>2.5</v>
      </c>
      <c r="X2103" t="s">
        <v>25</v>
      </c>
      <c r="Y2103" t="s">
        <v>4892</v>
      </c>
    </row>
    <row r="2104" spans="1:25" x14ac:dyDescent="0.4">
      <c r="A2104" t="s">
        <v>7256</v>
      </c>
      <c r="B2104" s="2">
        <f ca="1">TODAY()+OpportunityTbl[[#This Row],[CreatedOn_DaysFromToday]]</f>
        <v>44978</v>
      </c>
      <c r="C2104" s="2">
        <f ca="1">TODAY()+OpportunityTbl[[#This Row],[EstCloseDate_DaysFromToday]]</f>
        <v>45047</v>
      </c>
      <c r="D2104">
        <f ca="1">IF(OpportunityTbl[[#This Row],[statecode]]=0,"",OpportunityTbl[[#This Row],[Estimated Close Date]])</f>
        <v>45047</v>
      </c>
      <c r="E2104" s="14">
        <v>-132</v>
      </c>
      <c r="F2104" s="14">
        <v>-63</v>
      </c>
      <c r="G2104" t="s">
        <v>7082</v>
      </c>
      <c r="H2104" t="s">
        <v>7082</v>
      </c>
      <c r="I2104">
        <v>1</v>
      </c>
      <c r="J2104">
        <v>3</v>
      </c>
      <c r="K2104" t="s">
        <v>10692</v>
      </c>
      <c r="L2104" t="s">
        <v>12238</v>
      </c>
      <c r="M2104" t="s">
        <v>22</v>
      </c>
      <c r="N2104" t="s">
        <v>1617</v>
      </c>
      <c r="O2104" t="s">
        <v>29</v>
      </c>
      <c r="P2104" t="s">
        <v>1618</v>
      </c>
      <c r="Q2104" s="13">
        <v>3842</v>
      </c>
      <c r="R2104" s="13">
        <v>3726.74</v>
      </c>
      <c r="S2104" s="1">
        <v>0.3</v>
      </c>
      <c r="T2104" t="s">
        <v>168</v>
      </c>
      <c r="U2104" t="s">
        <v>24</v>
      </c>
      <c r="V2104" t="b">
        <v>1</v>
      </c>
      <c r="W2104">
        <v>3</v>
      </c>
      <c r="X2104" t="s">
        <v>157</v>
      </c>
      <c r="Y2104" t="s">
        <v>4890</v>
      </c>
    </row>
    <row r="2105" spans="1:25" x14ac:dyDescent="0.4">
      <c r="A2105" t="s">
        <v>8222</v>
      </c>
      <c r="B2105" s="2">
        <f ca="1">TODAY()+OpportunityTbl[[#This Row],[CreatedOn_DaysFromToday]]</f>
        <v>44978</v>
      </c>
      <c r="C2105" s="2">
        <f ca="1">TODAY()+OpportunityTbl[[#This Row],[EstCloseDate_DaysFromToday]]</f>
        <v>45033</v>
      </c>
      <c r="D2105">
        <f ca="1">IF(OpportunityTbl[[#This Row],[statecode]]=0,"",OpportunityTbl[[#This Row],[Estimated Close Date]])</f>
        <v>45033</v>
      </c>
      <c r="E2105" s="14">
        <v>-132</v>
      </c>
      <c r="F2105" s="14">
        <v>-77</v>
      </c>
      <c r="G2105" t="s">
        <v>7082</v>
      </c>
      <c r="H2105" t="s">
        <v>7082</v>
      </c>
      <c r="I2105">
        <v>1</v>
      </c>
      <c r="J2105">
        <v>3</v>
      </c>
      <c r="K2105" t="s">
        <v>10697</v>
      </c>
      <c r="L2105" t="s">
        <v>12234</v>
      </c>
      <c r="M2105" t="s">
        <v>22</v>
      </c>
      <c r="N2105" t="s">
        <v>2121</v>
      </c>
      <c r="O2105" t="s">
        <v>29</v>
      </c>
      <c r="P2105" t="s">
        <v>4734</v>
      </c>
      <c r="Q2105" s="13">
        <v>2859</v>
      </c>
      <c r="R2105" s="13">
        <v>2744.64</v>
      </c>
      <c r="S2105" s="1">
        <v>0.9</v>
      </c>
      <c r="T2105" t="s">
        <v>4724</v>
      </c>
      <c r="U2105" t="s">
        <v>97</v>
      </c>
      <c r="V2105" t="b">
        <v>1</v>
      </c>
      <c r="W2105">
        <v>4</v>
      </c>
      <c r="X2105" t="s">
        <v>4732</v>
      </c>
      <c r="Y2105" t="s">
        <v>4926</v>
      </c>
    </row>
    <row r="2106" spans="1:25" x14ac:dyDescent="0.4">
      <c r="A2106" t="s">
        <v>8912</v>
      </c>
      <c r="B2106" s="2">
        <f ca="1">TODAY()+OpportunityTbl[[#This Row],[CreatedOn_DaysFromToday]]</f>
        <v>44978</v>
      </c>
      <c r="C2106" s="2">
        <f ca="1">TODAY()+OpportunityTbl[[#This Row],[EstCloseDate_DaysFromToday]]</f>
        <v>45026</v>
      </c>
      <c r="D2106">
        <f ca="1">IF(OpportunityTbl[[#This Row],[statecode]]=0,"",OpportunityTbl[[#This Row],[Estimated Close Date]])</f>
        <v>45026</v>
      </c>
      <c r="E2106" s="14">
        <v>-132</v>
      </c>
      <c r="F2106" s="14">
        <v>-84</v>
      </c>
      <c r="G2106" t="s">
        <v>7082</v>
      </c>
      <c r="H2106" t="s">
        <v>7082</v>
      </c>
      <c r="I2106">
        <v>1</v>
      </c>
      <c r="J2106">
        <v>3</v>
      </c>
      <c r="K2106" t="s">
        <v>10802</v>
      </c>
      <c r="L2106" t="s">
        <v>12239</v>
      </c>
      <c r="M2106" t="s">
        <v>22</v>
      </c>
      <c r="N2106" t="s">
        <v>2121</v>
      </c>
      <c r="O2106" t="s">
        <v>29</v>
      </c>
      <c r="P2106" t="s">
        <v>2167</v>
      </c>
      <c r="Q2106" s="13">
        <v>7599</v>
      </c>
      <c r="R2106" s="13">
        <v>7371.03</v>
      </c>
      <c r="S2106" s="1">
        <v>0.5</v>
      </c>
      <c r="T2106" t="s">
        <v>168</v>
      </c>
      <c r="U2106" t="s">
        <v>24</v>
      </c>
      <c r="V2106" t="b">
        <v>1</v>
      </c>
      <c r="W2106">
        <v>3</v>
      </c>
      <c r="X2106" t="s">
        <v>240</v>
      </c>
      <c r="Y2106" t="s">
        <v>26</v>
      </c>
    </row>
    <row r="2107" spans="1:25" x14ac:dyDescent="0.4">
      <c r="A2107" t="s">
        <v>9070</v>
      </c>
      <c r="B2107" s="2">
        <f ca="1">TODAY()+OpportunityTbl[[#This Row],[CreatedOn_DaysFromToday]]</f>
        <v>44978</v>
      </c>
      <c r="C2107" s="2">
        <f ca="1">TODAY()+OpportunityTbl[[#This Row],[EstCloseDate_DaysFromToday]]</f>
        <v>45040</v>
      </c>
      <c r="D2107">
        <f ca="1">IF(OpportunityTbl[[#This Row],[statecode]]=0,"",OpportunityTbl[[#This Row],[Estimated Close Date]])</f>
        <v>45040</v>
      </c>
      <c r="E2107" s="14">
        <v>-132</v>
      </c>
      <c r="F2107" s="14">
        <v>-70</v>
      </c>
      <c r="G2107" t="s">
        <v>7082</v>
      </c>
      <c r="H2107" t="s">
        <v>7082</v>
      </c>
      <c r="I2107">
        <v>1</v>
      </c>
      <c r="J2107">
        <v>3</v>
      </c>
      <c r="K2107" t="s">
        <v>10803</v>
      </c>
      <c r="L2107" t="s">
        <v>12237</v>
      </c>
      <c r="M2107" t="s">
        <v>22</v>
      </c>
      <c r="N2107" t="s">
        <v>469</v>
      </c>
      <c r="O2107" t="s">
        <v>29</v>
      </c>
      <c r="P2107" t="s">
        <v>511</v>
      </c>
      <c r="Q2107" s="13">
        <v>3860</v>
      </c>
      <c r="R2107" s="13">
        <v>3724.9</v>
      </c>
      <c r="S2107" s="1">
        <v>0.5</v>
      </c>
      <c r="T2107" t="s">
        <v>168</v>
      </c>
      <c r="U2107" t="s">
        <v>97</v>
      </c>
      <c r="V2107" t="b">
        <v>0</v>
      </c>
      <c r="W2107">
        <v>3.5</v>
      </c>
      <c r="X2107" t="s">
        <v>240</v>
      </c>
      <c r="Y2107" t="s">
        <v>26</v>
      </c>
    </row>
    <row r="2108" spans="1:25" x14ac:dyDescent="0.4">
      <c r="A2108" t="s">
        <v>9746</v>
      </c>
      <c r="B2108" s="2">
        <f ca="1">TODAY()+OpportunityTbl[[#This Row],[CreatedOn_DaysFromToday]]</f>
        <v>44978</v>
      </c>
      <c r="C2108" s="2">
        <f ca="1">TODAY()+OpportunityTbl[[#This Row],[EstCloseDate_DaysFromToday]]</f>
        <v>45032</v>
      </c>
      <c r="D2108">
        <f ca="1">IF(OpportunityTbl[[#This Row],[statecode]]=0,"",OpportunityTbl[[#This Row],[Estimated Close Date]])</f>
        <v>45032</v>
      </c>
      <c r="E2108" s="14">
        <v>-132</v>
      </c>
      <c r="F2108" s="14">
        <v>-78</v>
      </c>
      <c r="G2108" t="s">
        <v>7082</v>
      </c>
      <c r="H2108" t="s">
        <v>7082</v>
      </c>
      <c r="I2108">
        <v>1</v>
      </c>
      <c r="J2108">
        <v>3</v>
      </c>
      <c r="K2108" t="s">
        <v>10719</v>
      </c>
      <c r="L2108" t="s">
        <v>12236</v>
      </c>
      <c r="M2108" t="s">
        <v>22</v>
      </c>
      <c r="N2108" t="s">
        <v>2121</v>
      </c>
      <c r="O2108" t="s">
        <v>29</v>
      </c>
      <c r="P2108" t="s">
        <v>4734</v>
      </c>
      <c r="Q2108" s="13">
        <v>2987</v>
      </c>
      <c r="R2108" s="13">
        <v>2867.52</v>
      </c>
      <c r="S2108" s="1">
        <v>0.9</v>
      </c>
      <c r="T2108" t="s">
        <v>4724</v>
      </c>
      <c r="U2108" t="s">
        <v>97</v>
      </c>
      <c r="V2108" t="b">
        <v>1</v>
      </c>
      <c r="W2108">
        <v>4</v>
      </c>
      <c r="X2108" t="s">
        <v>4732</v>
      </c>
      <c r="Y2108" t="s">
        <v>26</v>
      </c>
    </row>
    <row r="2109" spans="1:25" x14ac:dyDescent="0.4">
      <c r="A2109" t="s">
        <v>184</v>
      </c>
      <c r="B2109" s="2">
        <f ca="1">TODAY()+OpportunityTbl[[#This Row],[CreatedOn_DaysFromToday]]</f>
        <v>44977</v>
      </c>
      <c r="C2109" s="2">
        <f ca="1">TODAY()+OpportunityTbl[[#This Row],[EstCloseDate_DaysFromToday]]</f>
        <v>45031</v>
      </c>
      <c r="D2109">
        <f ca="1">IF(OpportunityTbl[[#This Row],[statecode]]=0,"",OpportunityTbl[[#This Row],[Estimated Close Date]])</f>
        <v>45031</v>
      </c>
      <c r="E2109" s="14">
        <v>-133</v>
      </c>
      <c r="F2109" s="14">
        <v>-79</v>
      </c>
      <c r="G2109" t="s">
        <v>27</v>
      </c>
      <c r="H2109" t="s">
        <v>28</v>
      </c>
      <c r="I2109">
        <v>2</v>
      </c>
      <c r="J2109">
        <v>4</v>
      </c>
      <c r="K2109" t="s">
        <v>10740</v>
      </c>
      <c r="L2109" t="s">
        <v>12236</v>
      </c>
      <c r="M2109" t="s">
        <v>22</v>
      </c>
      <c r="N2109" t="s">
        <v>31</v>
      </c>
      <c r="O2109" t="s">
        <v>29</v>
      </c>
      <c r="P2109" t="s">
        <v>32</v>
      </c>
      <c r="Q2109" s="13">
        <v>3130</v>
      </c>
      <c r="S2109" s="1">
        <v>0.3</v>
      </c>
      <c r="T2109" t="s">
        <v>168</v>
      </c>
      <c r="U2109" t="s">
        <v>97</v>
      </c>
      <c r="V2109" t="b">
        <v>0</v>
      </c>
      <c r="W2109">
        <v>2.5</v>
      </c>
      <c r="X2109" t="s">
        <v>157</v>
      </c>
      <c r="Y2109" t="s">
        <v>26</v>
      </c>
    </row>
    <row r="2110" spans="1:25" x14ac:dyDescent="0.4">
      <c r="A2110" t="s">
        <v>486</v>
      </c>
      <c r="B2110" s="2">
        <f ca="1">TODAY()+OpportunityTbl[[#This Row],[CreatedOn_DaysFromToday]]</f>
        <v>44977</v>
      </c>
      <c r="C2110" s="2">
        <f ca="1">TODAY()+OpportunityTbl[[#This Row],[EstCloseDate_DaysFromToday]]</f>
        <v>45018</v>
      </c>
      <c r="D2110">
        <f ca="1">IF(OpportunityTbl[[#This Row],[statecode]]=0,"",OpportunityTbl[[#This Row],[Estimated Close Date]])</f>
        <v>45018</v>
      </c>
      <c r="E2110" s="14">
        <v>-133</v>
      </c>
      <c r="F2110" s="14">
        <v>-92</v>
      </c>
      <c r="G2110" t="s">
        <v>27</v>
      </c>
      <c r="H2110" t="s">
        <v>28</v>
      </c>
      <c r="I2110">
        <v>2</v>
      </c>
      <c r="J2110">
        <v>4</v>
      </c>
      <c r="K2110" t="s">
        <v>10777</v>
      </c>
      <c r="L2110" t="s">
        <v>12236</v>
      </c>
      <c r="M2110" t="s">
        <v>22</v>
      </c>
      <c r="N2110" t="s">
        <v>469</v>
      </c>
      <c r="O2110" t="s">
        <v>29</v>
      </c>
      <c r="P2110" t="s">
        <v>470</v>
      </c>
      <c r="Q2110" s="13">
        <v>2609</v>
      </c>
      <c r="S2110" s="1">
        <v>0.5</v>
      </c>
      <c r="T2110" t="s">
        <v>168</v>
      </c>
      <c r="U2110" t="s">
        <v>100</v>
      </c>
      <c r="V2110" t="b">
        <v>0</v>
      </c>
      <c r="W2110">
        <v>2.5</v>
      </c>
      <c r="X2110" t="s">
        <v>240</v>
      </c>
      <c r="Y2110" t="s">
        <v>26</v>
      </c>
    </row>
    <row r="2111" spans="1:25" x14ac:dyDescent="0.4">
      <c r="A2111" t="s">
        <v>487</v>
      </c>
      <c r="B2111" s="2">
        <f ca="1">TODAY()+OpportunityTbl[[#This Row],[CreatedOn_DaysFromToday]]</f>
        <v>44977</v>
      </c>
      <c r="C2111" s="2">
        <f ca="1">TODAY()+OpportunityTbl[[#This Row],[EstCloseDate_DaysFromToday]]</f>
        <v>45032</v>
      </c>
      <c r="D2111">
        <f ca="1">IF(OpportunityTbl[[#This Row],[statecode]]=0,"",OpportunityTbl[[#This Row],[Estimated Close Date]])</f>
        <v>45032</v>
      </c>
      <c r="E2111" s="14">
        <v>-133</v>
      </c>
      <c r="F2111" s="14">
        <v>-78</v>
      </c>
      <c r="G2111" t="s">
        <v>27</v>
      </c>
      <c r="H2111" t="s">
        <v>28</v>
      </c>
      <c r="I2111">
        <v>2</v>
      </c>
      <c r="J2111">
        <v>4</v>
      </c>
      <c r="K2111" t="s">
        <v>10704</v>
      </c>
      <c r="L2111" t="s">
        <v>12236</v>
      </c>
      <c r="M2111" t="s">
        <v>22</v>
      </c>
      <c r="N2111" t="s">
        <v>469</v>
      </c>
      <c r="O2111" t="s">
        <v>29</v>
      </c>
      <c r="P2111" t="s">
        <v>488</v>
      </c>
      <c r="Q2111" s="13">
        <v>2479</v>
      </c>
      <c r="S2111" s="1">
        <v>0.5</v>
      </c>
      <c r="T2111" t="s">
        <v>168</v>
      </c>
      <c r="U2111" t="s">
        <v>24</v>
      </c>
      <c r="V2111" t="b">
        <v>0</v>
      </c>
      <c r="W2111">
        <v>2.5</v>
      </c>
      <c r="X2111" t="s">
        <v>240</v>
      </c>
      <c r="Y2111" t="s">
        <v>26</v>
      </c>
    </row>
    <row r="2112" spans="1:25" x14ac:dyDescent="0.4">
      <c r="A2112" t="s">
        <v>1358</v>
      </c>
      <c r="B2112" s="2">
        <f ca="1">TODAY()+OpportunityTbl[[#This Row],[CreatedOn_DaysFromToday]]</f>
        <v>44977</v>
      </c>
      <c r="C2112" s="2">
        <f ca="1">TODAY()+OpportunityTbl[[#This Row],[EstCloseDate_DaysFromToday]]</f>
        <v>45024</v>
      </c>
      <c r="D2112">
        <f ca="1">IF(OpportunityTbl[[#This Row],[statecode]]=0,"",OpportunityTbl[[#This Row],[Estimated Close Date]])</f>
        <v>45024</v>
      </c>
      <c r="E2112" s="14">
        <v>-133</v>
      </c>
      <c r="F2112" s="14">
        <v>-86</v>
      </c>
      <c r="G2112" t="s">
        <v>27</v>
      </c>
      <c r="H2112" t="s">
        <v>28</v>
      </c>
      <c r="I2112">
        <v>2</v>
      </c>
      <c r="J2112">
        <v>4</v>
      </c>
      <c r="K2112" t="s">
        <v>10752</v>
      </c>
      <c r="L2112" t="s">
        <v>12236</v>
      </c>
      <c r="M2112" t="s">
        <v>22</v>
      </c>
      <c r="N2112" t="s">
        <v>513</v>
      </c>
      <c r="O2112" t="s">
        <v>29</v>
      </c>
      <c r="P2112" t="s">
        <v>525</v>
      </c>
      <c r="Q2112" s="13">
        <v>2768</v>
      </c>
      <c r="S2112" s="1">
        <v>0.1</v>
      </c>
      <c r="T2112" t="s">
        <v>23</v>
      </c>
      <c r="U2112" t="s">
        <v>100</v>
      </c>
      <c r="V2112" t="b">
        <v>0</v>
      </c>
      <c r="W2112">
        <v>2.5</v>
      </c>
      <c r="X2112" t="s">
        <v>25</v>
      </c>
      <c r="Y2112" t="s">
        <v>26</v>
      </c>
    </row>
    <row r="2113" spans="1:25" x14ac:dyDescent="0.4">
      <c r="A2113" t="s">
        <v>1635</v>
      </c>
      <c r="B2113" s="2">
        <f ca="1">TODAY()+OpportunityTbl[[#This Row],[CreatedOn_DaysFromToday]]</f>
        <v>44977</v>
      </c>
      <c r="C2113" s="2">
        <f ca="1">TODAY()+OpportunityTbl[[#This Row],[EstCloseDate_DaysFromToday]]</f>
        <v>45044</v>
      </c>
      <c r="D2113">
        <f ca="1">IF(OpportunityTbl[[#This Row],[statecode]]=0,"",OpportunityTbl[[#This Row],[Estimated Close Date]])</f>
        <v>45044</v>
      </c>
      <c r="E2113" s="14">
        <v>-133</v>
      </c>
      <c r="F2113" s="14">
        <v>-66</v>
      </c>
      <c r="G2113" t="s">
        <v>27</v>
      </c>
      <c r="H2113" t="s">
        <v>28</v>
      </c>
      <c r="I2113">
        <v>2</v>
      </c>
      <c r="J2113">
        <v>4</v>
      </c>
      <c r="K2113" t="s">
        <v>10804</v>
      </c>
      <c r="L2113" t="s">
        <v>12236</v>
      </c>
      <c r="M2113" t="s">
        <v>22</v>
      </c>
      <c r="N2113" t="s">
        <v>1617</v>
      </c>
      <c r="O2113" t="s">
        <v>29</v>
      </c>
      <c r="P2113" t="s">
        <v>1618</v>
      </c>
      <c r="Q2113" s="13">
        <v>3209</v>
      </c>
      <c r="S2113" s="1">
        <v>0.3</v>
      </c>
      <c r="T2113" t="s">
        <v>168</v>
      </c>
      <c r="U2113" t="s">
        <v>97</v>
      </c>
      <c r="V2113" t="b">
        <v>1</v>
      </c>
      <c r="W2113">
        <v>3.5</v>
      </c>
      <c r="X2113" t="s">
        <v>157</v>
      </c>
      <c r="Y2113" t="s">
        <v>26</v>
      </c>
    </row>
    <row r="2114" spans="1:25" x14ac:dyDescent="0.4">
      <c r="A2114" t="s">
        <v>1751</v>
      </c>
      <c r="B2114" s="2">
        <f ca="1">TODAY()+OpportunityTbl[[#This Row],[CreatedOn_DaysFromToday]]</f>
        <v>44977</v>
      </c>
      <c r="C2114" s="2">
        <f ca="1">TODAY()+OpportunityTbl[[#This Row],[EstCloseDate_DaysFromToday]]</f>
        <v>45020</v>
      </c>
      <c r="D2114">
        <f ca="1">IF(OpportunityTbl[[#This Row],[statecode]]=0,"",OpportunityTbl[[#This Row],[Estimated Close Date]])</f>
        <v>45020</v>
      </c>
      <c r="E2114" s="14">
        <v>-133</v>
      </c>
      <c r="F2114" s="14">
        <v>-90</v>
      </c>
      <c r="G2114" t="s">
        <v>27</v>
      </c>
      <c r="H2114" t="s">
        <v>28</v>
      </c>
      <c r="I2114">
        <v>2</v>
      </c>
      <c r="J2114">
        <v>4</v>
      </c>
      <c r="K2114" t="s">
        <v>10773</v>
      </c>
      <c r="L2114" t="s">
        <v>12238</v>
      </c>
      <c r="M2114" t="s">
        <v>22</v>
      </c>
      <c r="N2114" t="s">
        <v>1710</v>
      </c>
      <c r="O2114" t="s">
        <v>29</v>
      </c>
      <c r="P2114" t="s">
        <v>1711</v>
      </c>
      <c r="Q2114" s="13">
        <v>2088</v>
      </c>
      <c r="S2114" s="1">
        <v>0.3</v>
      </c>
      <c r="T2114" t="s">
        <v>168</v>
      </c>
      <c r="U2114" t="s">
        <v>97</v>
      </c>
      <c r="V2114" t="b">
        <v>1</v>
      </c>
      <c r="W2114">
        <v>3.5</v>
      </c>
      <c r="X2114" t="s">
        <v>157</v>
      </c>
      <c r="Y2114" t="s">
        <v>26</v>
      </c>
    </row>
    <row r="2115" spans="1:25" x14ac:dyDescent="0.4">
      <c r="A2115" t="s">
        <v>2180</v>
      </c>
      <c r="B2115" s="2">
        <f ca="1">TODAY()+OpportunityTbl[[#This Row],[CreatedOn_DaysFromToday]]</f>
        <v>44977</v>
      </c>
      <c r="C2115" s="2">
        <f ca="1">TODAY()+OpportunityTbl[[#This Row],[EstCloseDate_DaysFromToday]]</f>
        <v>45007</v>
      </c>
      <c r="D2115">
        <f ca="1">IF(OpportunityTbl[[#This Row],[statecode]]=0,"",OpportunityTbl[[#This Row],[Estimated Close Date]])</f>
        <v>45007</v>
      </c>
      <c r="E2115" s="14">
        <v>-133</v>
      </c>
      <c r="F2115" s="14">
        <v>-103</v>
      </c>
      <c r="G2115" t="s">
        <v>27</v>
      </c>
      <c r="H2115" t="s">
        <v>28</v>
      </c>
      <c r="I2115">
        <v>2</v>
      </c>
      <c r="J2115">
        <v>4</v>
      </c>
      <c r="K2115" t="s">
        <v>10766</v>
      </c>
      <c r="L2115" t="s">
        <v>12236</v>
      </c>
      <c r="M2115" t="s">
        <v>22</v>
      </c>
      <c r="N2115" t="s">
        <v>1710</v>
      </c>
      <c r="O2115" t="s">
        <v>29</v>
      </c>
      <c r="P2115" t="s">
        <v>1713</v>
      </c>
      <c r="Q2115" s="13">
        <v>2424</v>
      </c>
      <c r="S2115" s="1">
        <v>0.3</v>
      </c>
      <c r="T2115" t="s">
        <v>168</v>
      </c>
      <c r="U2115" t="s">
        <v>100</v>
      </c>
      <c r="V2115" t="b">
        <v>1</v>
      </c>
      <c r="W2115">
        <v>4</v>
      </c>
      <c r="X2115" t="s">
        <v>157</v>
      </c>
      <c r="Y2115" t="s">
        <v>26</v>
      </c>
    </row>
    <row r="2116" spans="1:25" x14ac:dyDescent="0.4">
      <c r="A2116" t="s">
        <v>2258</v>
      </c>
      <c r="B2116" s="2">
        <f ca="1">TODAY()+OpportunityTbl[[#This Row],[CreatedOn_DaysFromToday]]</f>
        <v>44977</v>
      </c>
      <c r="C2116" s="2">
        <f ca="1">TODAY()+OpportunityTbl[[#This Row],[EstCloseDate_DaysFromToday]]</f>
        <v>45035</v>
      </c>
      <c r="D2116">
        <f ca="1">IF(OpportunityTbl[[#This Row],[statecode]]=0,"",OpportunityTbl[[#This Row],[Estimated Close Date]])</f>
        <v>45035</v>
      </c>
      <c r="E2116" s="14">
        <v>-133</v>
      </c>
      <c r="F2116" s="14">
        <v>-75</v>
      </c>
      <c r="G2116" t="s">
        <v>27</v>
      </c>
      <c r="H2116" t="s">
        <v>28</v>
      </c>
      <c r="I2116">
        <v>2</v>
      </c>
      <c r="J2116">
        <v>4</v>
      </c>
      <c r="K2116" t="s">
        <v>10715</v>
      </c>
      <c r="L2116" t="s">
        <v>12234</v>
      </c>
      <c r="M2116" t="s">
        <v>22</v>
      </c>
      <c r="N2116" t="s">
        <v>1710</v>
      </c>
      <c r="O2116" t="s">
        <v>29</v>
      </c>
      <c r="P2116" t="s">
        <v>1711</v>
      </c>
      <c r="Q2116" s="13">
        <v>1914</v>
      </c>
      <c r="S2116" s="1">
        <v>0.3</v>
      </c>
      <c r="T2116" t="s">
        <v>168</v>
      </c>
      <c r="U2116" t="s">
        <v>24</v>
      </c>
      <c r="V2116" t="b">
        <v>0</v>
      </c>
      <c r="W2116">
        <v>4</v>
      </c>
      <c r="X2116" t="s">
        <v>157</v>
      </c>
      <c r="Y2116" t="s">
        <v>26</v>
      </c>
    </row>
    <row r="2117" spans="1:25" x14ac:dyDescent="0.4">
      <c r="A2117" t="s">
        <v>6636</v>
      </c>
      <c r="B2117" s="2">
        <f ca="1">TODAY()+OpportunityTbl[[#This Row],[CreatedOn_DaysFromToday]]</f>
        <v>44977</v>
      </c>
      <c r="C2117" s="2">
        <f ca="1">TODAY()+OpportunityTbl[[#This Row],[EstCloseDate_DaysFromToday]]</f>
        <v>45028</v>
      </c>
      <c r="D2117">
        <f ca="1">IF(OpportunityTbl[[#This Row],[statecode]]=0,"",OpportunityTbl[[#This Row],[Estimated Close Date]])</f>
        <v>45028</v>
      </c>
      <c r="E2117" s="14">
        <v>-133</v>
      </c>
      <c r="F2117" s="14">
        <v>-82</v>
      </c>
      <c r="G2117" t="s">
        <v>27</v>
      </c>
      <c r="H2117" t="s">
        <v>28</v>
      </c>
      <c r="I2117">
        <v>2</v>
      </c>
      <c r="J2117">
        <v>4</v>
      </c>
      <c r="K2117" t="s">
        <v>10774</v>
      </c>
      <c r="L2117" t="s">
        <v>12233</v>
      </c>
      <c r="M2117" t="s">
        <v>22</v>
      </c>
      <c r="N2117" t="s">
        <v>779</v>
      </c>
      <c r="O2117" t="s">
        <v>29</v>
      </c>
      <c r="P2117" t="s">
        <v>780</v>
      </c>
      <c r="Q2117" s="13">
        <v>17533</v>
      </c>
      <c r="S2117" s="1">
        <v>0.3</v>
      </c>
      <c r="T2117" t="s">
        <v>168</v>
      </c>
      <c r="U2117" t="s">
        <v>100</v>
      </c>
      <c r="V2117" t="b">
        <v>1</v>
      </c>
      <c r="W2117">
        <v>2.5</v>
      </c>
      <c r="X2117" t="s">
        <v>157</v>
      </c>
      <c r="Y2117" t="s">
        <v>4899</v>
      </c>
    </row>
    <row r="2118" spans="1:25" x14ac:dyDescent="0.4">
      <c r="A2118" t="s">
        <v>6724</v>
      </c>
      <c r="B2118" s="2">
        <f ca="1">TODAY()+OpportunityTbl[[#This Row],[CreatedOn_DaysFromToday]]</f>
        <v>44977</v>
      </c>
      <c r="C2118" s="2">
        <f ca="1">TODAY()+OpportunityTbl[[#This Row],[EstCloseDate_DaysFromToday]]</f>
        <v>45040</v>
      </c>
      <c r="D2118">
        <f ca="1">IF(OpportunityTbl[[#This Row],[statecode]]=0,"",OpportunityTbl[[#This Row],[Estimated Close Date]])</f>
        <v>45040</v>
      </c>
      <c r="E2118" s="14">
        <v>-133</v>
      </c>
      <c r="F2118" s="14">
        <v>-70</v>
      </c>
      <c r="G2118" t="s">
        <v>27</v>
      </c>
      <c r="H2118" t="s">
        <v>28</v>
      </c>
      <c r="I2118">
        <v>2</v>
      </c>
      <c r="J2118">
        <v>4</v>
      </c>
      <c r="K2118" t="s">
        <v>10733</v>
      </c>
      <c r="L2118" t="s">
        <v>12234</v>
      </c>
      <c r="M2118" t="s">
        <v>22</v>
      </c>
      <c r="N2118" t="s">
        <v>513</v>
      </c>
      <c r="O2118" t="s">
        <v>29</v>
      </c>
      <c r="P2118" t="s">
        <v>525</v>
      </c>
      <c r="Q2118" s="13">
        <v>2605</v>
      </c>
      <c r="S2118" s="1">
        <v>0.3</v>
      </c>
      <c r="T2118" t="s">
        <v>168</v>
      </c>
      <c r="U2118" t="s">
        <v>24</v>
      </c>
      <c r="V2118" t="b">
        <v>0</v>
      </c>
      <c r="W2118">
        <v>2.5</v>
      </c>
      <c r="X2118" t="s">
        <v>157</v>
      </c>
      <c r="Y2118" t="s">
        <v>4890</v>
      </c>
    </row>
    <row r="2119" spans="1:25" x14ac:dyDescent="0.4">
      <c r="A2119" t="s">
        <v>7111</v>
      </c>
      <c r="B2119" s="2">
        <f ca="1">TODAY()+OpportunityTbl[[#This Row],[CreatedOn_DaysFromToday]]</f>
        <v>44977</v>
      </c>
      <c r="C2119" s="2">
        <f ca="1">TODAY()+OpportunityTbl[[#This Row],[EstCloseDate_DaysFromToday]]</f>
        <v>45043</v>
      </c>
      <c r="D2119">
        <f ca="1">IF(OpportunityTbl[[#This Row],[statecode]]=0,"",OpportunityTbl[[#This Row],[Estimated Close Date]])</f>
        <v>45043</v>
      </c>
      <c r="E2119" s="14">
        <v>-133</v>
      </c>
      <c r="F2119" s="14">
        <v>-67</v>
      </c>
      <c r="G2119" t="s">
        <v>7082</v>
      </c>
      <c r="H2119" t="s">
        <v>7082</v>
      </c>
      <c r="I2119">
        <v>1</v>
      </c>
      <c r="J2119">
        <v>3</v>
      </c>
      <c r="K2119" t="s">
        <v>10665</v>
      </c>
      <c r="L2119" t="s">
        <v>12234</v>
      </c>
      <c r="M2119" t="s">
        <v>22</v>
      </c>
      <c r="N2119" t="s">
        <v>480</v>
      </c>
      <c r="O2119" t="s">
        <v>29</v>
      </c>
      <c r="P2119" t="s">
        <v>687</v>
      </c>
      <c r="Q2119" s="13">
        <v>2379</v>
      </c>
      <c r="R2119" s="13">
        <v>2319.5300000000002</v>
      </c>
      <c r="S2119" s="1">
        <v>0.9</v>
      </c>
      <c r="T2119" t="s">
        <v>4724</v>
      </c>
      <c r="U2119" t="s">
        <v>97</v>
      </c>
      <c r="V2119" t="b">
        <v>1</v>
      </c>
      <c r="W2119">
        <v>2.5</v>
      </c>
      <c r="X2119" t="s">
        <v>4732</v>
      </c>
      <c r="Y2119" t="s">
        <v>4892</v>
      </c>
    </row>
    <row r="2120" spans="1:25" x14ac:dyDescent="0.4">
      <c r="A2120" t="s">
        <v>7195</v>
      </c>
      <c r="B2120" s="2">
        <f ca="1">TODAY()+OpportunityTbl[[#This Row],[CreatedOn_DaysFromToday]]</f>
        <v>44977</v>
      </c>
      <c r="C2120" s="2">
        <f ca="1">TODAY()+OpportunityTbl[[#This Row],[EstCloseDate_DaysFromToday]]</f>
        <v>45035</v>
      </c>
      <c r="D2120">
        <f ca="1">IF(OpportunityTbl[[#This Row],[statecode]]=0,"",OpportunityTbl[[#This Row],[Estimated Close Date]])</f>
        <v>45035</v>
      </c>
      <c r="E2120" s="14">
        <v>-133</v>
      </c>
      <c r="F2120" s="14">
        <v>-75</v>
      </c>
      <c r="G2120" t="s">
        <v>7082</v>
      </c>
      <c r="H2120" t="s">
        <v>7082</v>
      </c>
      <c r="I2120">
        <v>1</v>
      </c>
      <c r="J2120">
        <v>3</v>
      </c>
      <c r="K2120" t="s">
        <v>10676</v>
      </c>
      <c r="L2120" t="s">
        <v>12233</v>
      </c>
      <c r="M2120" t="s">
        <v>22</v>
      </c>
      <c r="N2120" t="s">
        <v>31</v>
      </c>
      <c r="O2120" t="s">
        <v>29</v>
      </c>
      <c r="P2120" t="s">
        <v>4742</v>
      </c>
      <c r="Q2120" s="13">
        <v>29697</v>
      </c>
      <c r="R2120" s="13">
        <v>28954.58</v>
      </c>
      <c r="S2120" s="1">
        <v>0.9</v>
      </c>
      <c r="T2120" t="s">
        <v>4724</v>
      </c>
      <c r="U2120" t="s">
        <v>24</v>
      </c>
      <c r="V2120" t="b">
        <v>1</v>
      </c>
      <c r="W2120">
        <v>2.5</v>
      </c>
      <c r="X2120" t="s">
        <v>4732</v>
      </c>
      <c r="Y2120" t="s">
        <v>4892</v>
      </c>
    </row>
    <row r="2121" spans="1:25" x14ac:dyDescent="0.4">
      <c r="A2121" t="s">
        <v>7588</v>
      </c>
      <c r="B2121" s="2">
        <f ca="1">TODAY()+OpportunityTbl[[#This Row],[CreatedOn_DaysFromToday]]</f>
        <v>44977</v>
      </c>
      <c r="C2121" s="2">
        <f ca="1">TODAY()+OpportunityTbl[[#This Row],[EstCloseDate_DaysFromToday]]</f>
        <v>45064</v>
      </c>
      <c r="D2121">
        <f ca="1">IF(OpportunityTbl[[#This Row],[statecode]]=0,"",OpportunityTbl[[#This Row],[Estimated Close Date]])</f>
        <v>45064</v>
      </c>
      <c r="E2121" s="14">
        <v>-133</v>
      </c>
      <c r="F2121" s="14">
        <v>-46</v>
      </c>
      <c r="G2121" t="s">
        <v>7082</v>
      </c>
      <c r="H2121" t="s">
        <v>7082</v>
      </c>
      <c r="I2121">
        <v>1</v>
      </c>
      <c r="J2121">
        <v>3</v>
      </c>
      <c r="K2121" t="s">
        <v>10617</v>
      </c>
      <c r="L2121" t="s">
        <v>12234</v>
      </c>
      <c r="M2121" t="s">
        <v>22</v>
      </c>
      <c r="N2121" t="s">
        <v>1617</v>
      </c>
      <c r="O2121" t="s">
        <v>29</v>
      </c>
      <c r="P2121" t="s">
        <v>1648</v>
      </c>
      <c r="Q2121" s="13">
        <v>2785</v>
      </c>
      <c r="R2121" s="13">
        <v>2687.53</v>
      </c>
      <c r="S2121" s="1">
        <v>0.5</v>
      </c>
      <c r="T2121" t="s">
        <v>168</v>
      </c>
      <c r="U2121" t="s">
        <v>24</v>
      </c>
      <c r="V2121" t="b">
        <v>0</v>
      </c>
      <c r="W2121">
        <v>3.5</v>
      </c>
      <c r="X2121" t="s">
        <v>240</v>
      </c>
      <c r="Y2121" t="s">
        <v>4890</v>
      </c>
    </row>
    <row r="2122" spans="1:25" x14ac:dyDescent="0.4">
      <c r="A2122" t="s">
        <v>8195</v>
      </c>
      <c r="B2122" s="2">
        <f ca="1">TODAY()+OpportunityTbl[[#This Row],[CreatedOn_DaysFromToday]]</f>
        <v>44977</v>
      </c>
      <c r="C2122" s="2">
        <f ca="1">TODAY()+OpportunityTbl[[#This Row],[EstCloseDate_DaysFromToday]]</f>
        <v>45040</v>
      </c>
      <c r="D2122">
        <f ca="1">IF(OpportunityTbl[[#This Row],[statecode]]=0,"",OpportunityTbl[[#This Row],[Estimated Close Date]])</f>
        <v>45040</v>
      </c>
      <c r="E2122" s="14">
        <v>-133</v>
      </c>
      <c r="F2122" s="14">
        <v>-70</v>
      </c>
      <c r="G2122" t="s">
        <v>7082</v>
      </c>
      <c r="H2122" t="s">
        <v>7082</v>
      </c>
      <c r="I2122">
        <v>1</v>
      </c>
      <c r="J2122">
        <v>3</v>
      </c>
      <c r="K2122" t="s">
        <v>10720</v>
      </c>
      <c r="L2122" t="s">
        <v>12236</v>
      </c>
      <c r="M2122" t="s">
        <v>22</v>
      </c>
      <c r="N2122" t="s">
        <v>31</v>
      </c>
      <c r="O2122" t="s">
        <v>29</v>
      </c>
      <c r="P2122" t="s">
        <v>210</v>
      </c>
      <c r="Q2122" s="13">
        <v>3390</v>
      </c>
      <c r="R2122" s="13">
        <v>3305.25</v>
      </c>
      <c r="S2122" s="1">
        <v>0.5</v>
      </c>
      <c r="T2122" t="s">
        <v>168</v>
      </c>
      <c r="U2122" t="s">
        <v>24</v>
      </c>
      <c r="V2122" t="b">
        <v>0</v>
      </c>
      <c r="W2122">
        <v>2.5</v>
      </c>
      <c r="X2122" t="s">
        <v>240</v>
      </c>
      <c r="Y2122" t="s">
        <v>4892</v>
      </c>
    </row>
    <row r="2123" spans="1:25" x14ac:dyDescent="0.4">
      <c r="A2123" t="s">
        <v>9576</v>
      </c>
      <c r="B2123" s="2">
        <f ca="1">TODAY()+OpportunityTbl[[#This Row],[CreatedOn_DaysFromToday]]</f>
        <v>44977</v>
      </c>
      <c r="C2123" s="2">
        <f ca="1">TODAY()+OpportunityTbl[[#This Row],[EstCloseDate_DaysFromToday]]</f>
        <v>45022</v>
      </c>
      <c r="D2123">
        <f ca="1">IF(OpportunityTbl[[#This Row],[statecode]]=0,"",OpportunityTbl[[#This Row],[Estimated Close Date]])</f>
        <v>45022</v>
      </c>
      <c r="E2123" s="14">
        <v>-133</v>
      </c>
      <c r="F2123" s="14">
        <v>-88</v>
      </c>
      <c r="G2123" t="s">
        <v>7082</v>
      </c>
      <c r="H2123" t="s">
        <v>7082</v>
      </c>
      <c r="I2123">
        <v>1</v>
      </c>
      <c r="J2123">
        <v>3</v>
      </c>
      <c r="K2123" t="s">
        <v>10754</v>
      </c>
      <c r="L2123" t="s">
        <v>12234</v>
      </c>
      <c r="M2123" t="s">
        <v>22</v>
      </c>
      <c r="N2123" t="s">
        <v>31</v>
      </c>
      <c r="O2123" t="s">
        <v>29</v>
      </c>
      <c r="P2123" t="s">
        <v>210</v>
      </c>
      <c r="Q2123" s="13">
        <v>2565</v>
      </c>
      <c r="R2123" s="13">
        <v>2500.88</v>
      </c>
      <c r="S2123" s="1">
        <v>0.5</v>
      </c>
      <c r="T2123" t="s">
        <v>168</v>
      </c>
      <c r="U2123" t="s">
        <v>24</v>
      </c>
      <c r="V2123" t="b">
        <v>1</v>
      </c>
      <c r="W2123">
        <v>2.5</v>
      </c>
      <c r="X2123" t="s">
        <v>240</v>
      </c>
      <c r="Y2123" t="s">
        <v>26</v>
      </c>
    </row>
    <row r="2124" spans="1:25" x14ac:dyDescent="0.4">
      <c r="A2124" t="s">
        <v>701</v>
      </c>
      <c r="B2124" s="2">
        <f ca="1">TODAY()+OpportunityTbl[[#This Row],[CreatedOn_DaysFromToday]]</f>
        <v>44976</v>
      </c>
      <c r="C2124" s="2">
        <f ca="1">TODAY()+OpportunityTbl[[#This Row],[EstCloseDate_DaysFromToday]]</f>
        <v>45026</v>
      </c>
      <c r="D2124">
        <f ca="1">IF(OpportunityTbl[[#This Row],[statecode]]=0,"",OpportunityTbl[[#This Row],[Estimated Close Date]])</f>
        <v>45026</v>
      </c>
      <c r="E2124" s="14">
        <v>-134</v>
      </c>
      <c r="F2124" s="14">
        <v>-84</v>
      </c>
      <c r="G2124" t="s">
        <v>27</v>
      </c>
      <c r="H2124" t="s">
        <v>28</v>
      </c>
      <c r="I2124">
        <v>2</v>
      </c>
      <c r="J2124">
        <v>4</v>
      </c>
      <c r="K2124" t="s">
        <v>10752</v>
      </c>
      <c r="L2124" t="s">
        <v>12234</v>
      </c>
      <c r="M2124" t="s">
        <v>22</v>
      </c>
      <c r="N2124" t="s">
        <v>469</v>
      </c>
      <c r="O2124" t="s">
        <v>29</v>
      </c>
      <c r="P2124" t="s">
        <v>702</v>
      </c>
      <c r="Q2124" s="13">
        <v>1887</v>
      </c>
      <c r="S2124" s="1">
        <v>0.3</v>
      </c>
      <c r="T2124" t="s">
        <v>168</v>
      </c>
      <c r="U2124" t="s">
        <v>24</v>
      </c>
      <c r="V2124" t="b">
        <v>0</v>
      </c>
      <c r="W2124">
        <v>2.5</v>
      </c>
      <c r="X2124" t="s">
        <v>157</v>
      </c>
      <c r="Y2124" t="s">
        <v>26</v>
      </c>
    </row>
    <row r="2125" spans="1:25" x14ac:dyDescent="0.4">
      <c r="A2125" t="s">
        <v>912</v>
      </c>
      <c r="B2125" s="2">
        <f ca="1">TODAY()+OpportunityTbl[[#This Row],[CreatedOn_DaysFromToday]]</f>
        <v>44976</v>
      </c>
      <c r="C2125" s="2">
        <f ca="1">TODAY()+OpportunityTbl[[#This Row],[EstCloseDate_DaysFromToday]]</f>
        <v>44998</v>
      </c>
      <c r="D2125">
        <f ca="1">IF(OpportunityTbl[[#This Row],[statecode]]=0,"",OpportunityTbl[[#This Row],[Estimated Close Date]])</f>
        <v>44998</v>
      </c>
      <c r="E2125" s="14">
        <v>-134</v>
      </c>
      <c r="F2125" s="14">
        <v>-112</v>
      </c>
      <c r="G2125" t="s">
        <v>27</v>
      </c>
      <c r="H2125" t="s">
        <v>28</v>
      </c>
      <c r="I2125">
        <v>2</v>
      </c>
      <c r="J2125">
        <v>4</v>
      </c>
      <c r="K2125" t="s">
        <v>10781</v>
      </c>
      <c r="L2125" t="s">
        <v>12236</v>
      </c>
      <c r="M2125" t="s">
        <v>22</v>
      </c>
      <c r="N2125" t="s">
        <v>469</v>
      </c>
      <c r="O2125" t="s">
        <v>29</v>
      </c>
      <c r="P2125" t="s">
        <v>692</v>
      </c>
      <c r="Q2125" s="13">
        <v>1833</v>
      </c>
      <c r="S2125" s="1">
        <v>0.1</v>
      </c>
      <c r="T2125" t="s">
        <v>23</v>
      </c>
      <c r="U2125" t="s">
        <v>100</v>
      </c>
      <c r="V2125" t="b">
        <v>1</v>
      </c>
      <c r="W2125">
        <v>2.5</v>
      </c>
      <c r="X2125" t="s">
        <v>25</v>
      </c>
      <c r="Y2125" t="s">
        <v>26</v>
      </c>
    </row>
    <row r="2126" spans="1:25" x14ac:dyDescent="0.4">
      <c r="A2126" t="s">
        <v>1445</v>
      </c>
      <c r="B2126" s="2">
        <f ca="1">TODAY()+OpportunityTbl[[#This Row],[CreatedOn_DaysFromToday]]</f>
        <v>44976</v>
      </c>
      <c r="C2126" s="2">
        <f ca="1">TODAY()+OpportunityTbl[[#This Row],[EstCloseDate_DaysFromToday]]</f>
        <v>45038</v>
      </c>
      <c r="D2126">
        <f ca="1">IF(OpportunityTbl[[#This Row],[statecode]]=0,"",OpportunityTbl[[#This Row],[Estimated Close Date]])</f>
        <v>45038</v>
      </c>
      <c r="E2126" s="14">
        <v>-134</v>
      </c>
      <c r="F2126" s="14">
        <v>-72</v>
      </c>
      <c r="G2126" t="s">
        <v>27</v>
      </c>
      <c r="H2126" t="s">
        <v>28</v>
      </c>
      <c r="I2126">
        <v>2</v>
      </c>
      <c r="J2126">
        <v>4</v>
      </c>
      <c r="K2126" t="s">
        <v>10683</v>
      </c>
      <c r="L2126" t="s">
        <v>12240</v>
      </c>
      <c r="M2126" t="s">
        <v>22</v>
      </c>
      <c r="N2126" t="s">
        <v>518</v>
      </c>
      <c r="O2126" t="s">
        <v>29</v>
      </c>
      <c r="P2126" t="s">
        <v>557</v>
      </c>
      <c r="Q2126" s="13">
        <v>4355</v>
      </c>
      <c r="S2126" s="1">
        <v>0.1</v>
      </c>
      <c r="T2126" t="s">
        <v>23</v>
      </c>
      <c r="U2126" t="s">
        <v>24</v>
      </c>
      <c r="V2126" t="b">
        <v>0</v>
      </c>
      <c r="W2126">
        <v>2.5</v>
      </c>
      <c r="X2126" t="s">
        <v>25</v>
      </c>
      <c r="Y2126" t="s">
        <v>26</v>
      </c>
    </row>
    <row r="2127" spans="1:25" x14ac:dyDescent="0.4">
      <c r="A2127" t="s">
        <v>1636</v>
      </c>
      <c r="B2127" s="2">
        <f ca="1">TODAY()+OpportunityTbl[[#This Row],[CreatedOn_DaysFromToday]]</f>
        <v>44976</v>
      </c>
      <c r="C2127" s="2">
        <f ca="1">TODAY()+OpportunityTbl[[#This Row],[EstCloseDate_DaysFromToday]]</f>
        <v>45044</v>
      </c>
      <c r="D2127">
        <f ca="1">IF(OpportunityTbl[[#This Row],[statecode]]=0,"",OpportunityTbl[[#This Row],[Estimated Close Date]])</f>
        <v>45044</v>
      </c>
      <c r="E2127" s="14">
        <v>-134</v>
      </c>
      <c r="F2127" s="14">
        <v>-66</v>
      </c>
      <c r="G2127" t="s">
        <v>27</v>
      </c>
      <c r="H2127" t="s">
        <v>28</v>
      </c>
      <c r="I2127">
        <v>2</v>
      </c>
      <c r="J2127">
        <v>4</v>
      </c>
      <c r="K2127" t="s">
        <v>10704</v>
      </c>
      <c r="L2127" t="s">
        <v>12234</v>
      </c>
      <c r="M2127" t="s">
        <v>22</v>
      </c>
      <c r="N2127" t="s">
        <v>1617</v>
      </c>
      <c r="O2127" t="s">
        <v>29</v>
      </c>
      <c r="P2127" t="s">
        <v>1620</v>
      </c>
      <c r="Q2127" s="13">
        <v>2584</v>
      </c>
      <c r="S2127" s="1">
        <v>0.3</v>
      </c>
      <c r="T2127" t="s">
        <v>168</v>
      </c>
      <c r="U2127" t="s">
        <v>24</v>
      </c>
      <c r="V2127" t="b">
        <v>1</v>
      </c>
      <c r="W2127">
        <v>3.5</v>
      </c>
      <c r="X2127" t="s">
        <v>157</v>
      </c>
      <c r="Y2127" t="s">
        <v>26</v>
      </c>
    </row>
    <row r="2128" spans="1:25" x14ac:dyDescent="0.4">
      <c r="A2128" t="s">
        <v>1752</v>
      </c>
      <c r="B2128" s="2">
        <f ca="1">TODAY()+OpportunityTbl[[#This Row],[CreatedOn_DaysFromToday]]</f>
        <v>44976</v>
      </c>
      <c r="C2128" s="2">
        <f ca="1">TODAY()+OpportunityTbl[[#This Row],[EstCloseDate_DaysFromToday]]</f>
        <v>45019</v>
      </c>
      <c r="D2128">
        <f ca="1">IF(OpportunityTbl[[#This Row],[statecode]]=0,"",OpportunityTbl[[#This Row],[Estimated Close Date]])</f>
        <v>45019</v>
      </c>
      <c r="E2128" s="14">
        <v>-134</v>
      </c>
      <c r="F2128" s="14">
        <v>-91</v>
      </c>
      <c r="G2128" t="s">
        <v>27</v>
      </c>
      <c r="H2128" t="s">
        <v>28</v>
      </c>
      <c r="I2128">
        <v>2</v>
      </c>
      <c r="J2128">
        <v>4</v>
      </c>
      <c r="K2128" t="s">
        <v>10761</v>
      </c>
      <c r="L2128" t="s">
        <v>12237</v>
      </c>
      <c r="M2128" t="s">
        <v>22</v>
      </c>
      <c r="N2128" t="s">
        <v>31</v>
      </c>
      <c r="O2128" t="s">
        <v>29</v>
      </c>
      <c r="P2128" t="s">
        <v>32</v>
      </c>
      <c r="Q2128" s="13">
        <v>4757</v>
      </c>
      <c r="S2128" s="1">
        <v>0.3</v>
      </c>
      <c r="T2128" t="s">
        <v>168</v>
      </c>
      <c r="U2128" t="s">
        <v>24</v>
      </c>
      <c r="V2128" t="b">
        <v>1</v>
      </c>
      <c r="W2128">
        <v>3.5</v>
      </c>
      <c r="X2128" t="s">
        <v>157</v>
      </c>
      <c r="Y2128" t="s">
        <v>26</v>
      </c>
    </row>
    <row r="2129" spans="1:25" x14ac:dyDescent="0.4">
      <c r="A2129" t="s">
        <v>1905</v>
      </c>
      <c r="B2129" s="2">
        <f ca="1">TODAY()+OpportunityTbl[[#This Row],[CreatedOn_DaysFromToday]]</f>
        <v>44976</v>
      </c>
      <c r="C2129" s="2">
        <f ca="1">TODAY()+OpportunityTbl[[#This Row],[EstCloseDate_DaysFromToday]]</f>
        <v>45034</v>
      </c>
      <c r="D2129">
        <f ca="1">IF(OpportunityTbl[[#This Row],[statecode]]=0,"",OpportunityTbl[[#This Row],[Estimated Close Date]])</f>
        <v>45034</v>
      </c>
      <c r="E2129" s="14">
        <v>-134</v>
      </c>
      <c r="F2129" s="14">
        <v>-76</v>
      </c>
      <c r="G2129" t="s">
        <v>27</v>
      </c>
      <c r="H2129" t="s">
        <v>28</v>
      </c>
      <c r="I2129">
        <v>2</v>
      </c>
      <c r="J2129">
        <v>4</v>
      </c>
      <c r="K2129" t="s">
        <v>10706</v>
      </c>
      <c r="L2129" t="s">
        <v>12238</v>
      </c>
      <c r="M2129" t="s">
        <v>22</v>
      </c>
      <c r="N2129" t="s">
        <v>31</v>
      </c>
      <c r="O2129" t="s">
        <v>29</v>
      </c>
      <c r="P2129" t="s">
        <v>210</v>
      </c>
      <c r="Q2129" s="13">
        <v>4394</v>
      </c>
      <c r="S2129" s="1">
        <v>0.3</v>
      </c>
      <c r="T2129" t="s">
        <v>168</v>
      </c>
      <c r="U2129" t="s">
        <v>97</v>
      </c>
      <c r="V2129" t="b">
        <v>0</v>
      </c>
      <c r="W2129">
        <v>2</v>
      </c>
      <c r="X2129" t="s">
        <v>157</v>
      </c>
      <c r="Y2129" t="s">
        <v>26</v>
      </c>
    </row>
    <row r="2130" spans="1:25" x14ac:dyDescent="0.4">
      <c r="A2130" t="s">
        <v>2259</v>
      </c>
      <c r="B2130" s="2">
        <f ca="1">TODAY()+OpportunityTbl[[#This Row],[CreatedOn_DaysFromToday]]</f>
        <v>44976</v>
      </c>
      <c r="C2130" s="2">
        <f ca="1">TODAY()+OpportunityTbl[[#This Row],[EstCloseDate_DaysFromToday]]</f>
        <v>45037</v>
      </c>
      <c r="D2130">
        <f ca="1">IF(OpportunityTbl[[#This Row],[statecode]]=0,"",OpportunityTbl[[#This Row],[Estimated Close Date]])</f>
        <v>45037</v>
      </c>
      <c r="E2130" s="14">
        <v>-134</v>
      </c>
      <c r="F2130" s="14">
        <v>-73</v>
      </c>
      <c r="G2130" t="s">
        <v>27</v>
      </c>
      <c r="H2130" t="s">
        <v>28</v>
      </c>
      <c r="I2130">
        <v>2</v>
      </c>
      <c r="J2130">
        <v>4</v>
      </c>
      <c r="K2130" t="s">
        <v>10690</v>
      </c>
      <c r="L2130" t="s">
        <v>12237</v>
      </c>
      <c r="M2130" t="s">
        <v>22</v>
      </c>
      <c r="N2130" t="s">
        <v>1710</v>
      </c>
      <c r="O2130" t="s">
        <v>29</v>
      </c>
      <c r="P2130" t="s">
        <v>1711</v>
      </c>
      <c r="Q2130" s="13">
        <v>4051</v>
      </c>
      <c r="S2130" s="1">
        <v>0.3</v>
      </c>
      <c r="T2130" t="s">
        <v>168</v>
      </c>
      <c r="U2130" t="s">
        <v>24</v>
      </c>
      <c r="V2130" t="b">
        <v>0</v>
      </c>
      <c r="W2130">
        <v>5</v>
      </c>
      <c r="X2130" t="s">
        <v>157</v>
      </c>
      <c r="Y2130" t="s">
        <v>26</v>
      </c>
    </row>
    <row r="2131" spans="1:25" x14ac:dyDescent="0.4">
      <c r="A2131" t="s">
        <v>2703</v>
      </c>
      <c r="B2131" s="2">
        <f ca="1">TODAY()+OpportunityTbl[[#This Row],[CreatedOn_DaysFromToday]]</f>
        <v>44976</v>
      </c>
      <c r="C2131" s="2">
        <f ca="1">TODAY()+OpportunityTbl[[#This Row],[EstCloseDate_DaysFromToday]]</f>
        <v>45042</v>
      </c>
      <c r="D2131">
        <f ca="1">IF(OpportunityTbl[[#This Row],[statecode]]=0,"",OpportunityTbl[[#This Row],[Estimated Close Date]])</f>
        <v>45042</v>
      </c>
      <c r="E2131" s="14">
        <v>-134</v>
      </c>
      <c r="F2131" s="14">
        <v>-68</v>
      </c>
      <c r="G2131" t="s">
        <v>27</v>
      </c>
      <c r="H2131" t="s">
        <v>28</v>
      </c>
      <c r="I2131">
        <v>2</v>
      </c>
      <c r="J2131">
        <v>4</v>
      </c>
      <c r="K2131" t="s">
        <v>10805</v>
      </c>
      <c r="L2131" t="s">
        <v>12239</v>
      </c>
      <c r="M2131" t="s">
        <v>22</v>
      </c>
      <c r="N2131" t="s">
        <v>1617</v>
      </c>
      <c r="O2131" t="s">
        <v>29</v>
      </c>
      <c r="P2131" t="s">
        <v>1620</v>
      </c>
      <c r="Q2131" s="13">
        <v>5769</v>
      </c>
      <c r="S2131" s="1">
        <v>0.1</v>
      </c>
      <c r="T2131" t="s">
        <v>23</v>
      </c>
      <c r="U2131" t="s">
        <v>100</v>
      </c>
      <c r="V2131" t="b">
        <v>0</v>
      </c>
      <c r="W2131">
        <v>3</v>
      </c>
      <c r="X2131" t="s">
        <v>25</v>
      </c>
      <c r="Y2131" t="s">
        <v>26</v>
      </c>
    </row>
    <row r="2132" spans="1:25" x14ac:dyDescent="0.4">
      <c r="A2132" t="s">
        <v>5817</v>
      </c>
      <c r="B2132" s="2">
        <f ca="1">TODAY()+OpportunityTbl[[#This Row],[CreatedOn_DaysFromToday]]</f>
        <v>44976</v>
      </c>
      <c r="C2132" s="2">
        <f ca="1">TODAY()+OpportunityTbl[[#This Row],[EstCloseDate_DaysFromToday]]</f>
        <v>45022</v>
      </c>
      <c r="D2132">
        <f ca="1">IF(OpportunityTbl[[#This Row],[statecode]]=0,"",OpportunityTbl[[#This Row],[Estimated Close Date]])</f>
        <v>45022</v>
      </c>
      <c r="E2132" s="14">
        <v>-134</v>
      </c>
      <c r="F2132" s="14">
        <v>-88</v>
      </c>
      <c r="G2132" t="s">
        <v>27</v>
      </c>
      <c r="H2132" t="s">
        <v>28</v>
      </c>
      <c r="I2132">
        <v>2</v>
      </c>
      <c r="J2132">
        <v>4</v>
      </c>
      <c r="K2132" t="s">
        <v>10806</v>
      </c>
      <c r="L2132" t="s">
        <v>12240</v>
      </c>
      <c r="M2132" t="s">
        <v>22</v>
      </c>
      <c r="N2132" t="s">
        <v>1710</v>
      </c>
      <c r="O2132" t="s">
        <v>29</v>
      </c>
      <c r="P2132" t="s">
        <v>1713</v>
      </c>
      <c r="Q2132" s="13">
        <v>6044</v>
      </c>
      <c r="S2132" s="1">
        <v>0.3</v>
      </c>
      <c r="T2132" t="s">
        <v>168</v>
      </c>
      <c r="U2132" t="s">
        <v>100</v>
      </c>
      <c r="V2132" t="b">
        <v>0</v>
      </c>
      <c r="W2132">
        <v>4</v>
      </c>
      <c r="X2132" t="s">
        <v>157</v>
      </c>
      <c r="Y2132" t="s">
        <v>4890</v>
      </c>
    </row>
    <row r="2133" spans="1:25" x14ac:dyDescent="0.4">
      <c r="A2133" t="s">
        <v>5888</v>
      </c>
      <c r="B2133" s="2">
        <f ca="1">TODAY()+OpportunityTbl[[#This Row],[CreatedOn_DaysFromToday]]</f>
        <v>44976</v>
      </c>
      <c r="C2133" s="2">
        <f ca="1">TODAY()+OpportunityTbl[[#This Row],[EstCloseDate_DaysFromToday]]</f>
        <v>45023</v>
      </c>
      <c r="D2133">
        <f ca="1">IF(OpportunityTbl[[#This Row],[statecode]]=0,"",OpportunityTbl[[#This Row],[Estimated Close Date]])</f>
        <v>45023</v>
      </c>
      <c r="E2133" s="14">
        <v>-134</v>
      </c>
      <c r="F2133" s="14">
        <v>-87</v>
      </c>
      <c r="G2133" t="s">
        <v>27</v>
      </c>
      <c r="H2133" t="s">
        <v>28</v>
      </c>
      <c r="I2133">
        <v>2</v>
      </c>
      <c r="J2133">
        <v>4</v>
      </c>
      <c r="K2133" t="s">
        <v>10748</v>
      </c>
      <c r="L2133" t="s">
        <v>12237</v>
      </c>
      <c r="M2133" t="s">
        <v>22</v>
      </c>
      <c r="N2133" t="s">
        <v>1710</v>
      </c>
      <c r="O2133" t="s">
        <v>29</v>
      </c>
      <c r="P2133" t="s">
        <v>1711</v>
      </c>
      <c r="Q2133" s="13">
        <v>4398</v>
      </c>
      <c r="S2133" s="1">
        <v>0.3</v>
      </c>
      <c r="T2133" t="s">
        <v>168</v>
      </c>
      <c r="U2133" t="s">
        <v>97</v>
      </c>
      <c r="V2133" t="b">
        <v>1</v>
      </c>
      <c r="W2133">
        <v>5</v>
      </c>
      <c r="X2133" t="s">
        <v>157</v>
      </c>
      <c r="Y2133" t="s">
        <v>4896</v>
      </c>
    </row>
    <row r="2134" spans="1:25" x14ac:dyDescent="0.4">
      <c r="A2134" t="s">
        <v>7417</v>
      </c>
      <c r="B2134" s="2">
        <f ca="1">TODAY()+OpportunityTbl[[#This Row],[CreatedOn_DaysFromToday]]</f>
        <v>44976</v>
      </c>
      <c r="C2134" s="2">
        <f ca="1">TODAY()+OpportunityTbl[[#This Row],[EstCloseDate_DaysFromToday]]</f>
        <v>45023</v>
      </c>
      <c r="D2134">
        <f ca="1">IF(OpportunityTbl[[#This Row],[statecode]]=0,"",OpportunityTbl[[#This Row],[Estimated Close Date]])</f>
        <v>45023</v>
      </c>
      <c r="E2134" s="14">
        <v>-134</v>
      </c>
      <c r="F2134" s="14">
        <v>-87</v>
      </c>
      <c r="G2134" t="s">
        <v>7082</v>
      </c>
      <c r="H2134" t="s">
        <v>7082</v>
      </c>
      <c r="I2134">
        <v>1</v>
      </c>
      <c r="J2134">
        <v>3</v>
      </c>
      <c r="K2134" t="s">
        <v>10740</v>
      </c>
      <c r="L2134" t="s">
        <v>12234</v>
      </c>
      <c r="M2134" t="s">
        <v>22</v>
      </c>
      <c r="N2134" t="s">
        <v>1710</v>
      </c>
      <c r="O2134" t="s">
        <v>29</v>
      </c>
      <c r="P2134" t="s">
        <v>1713</v>
      </c>
      <c r="Q2134" s="13">
        <v>2650</v>
      </c>
      <c r="R2134" s="13">
        <v>2544</v>
      </c>
      <c r="S2134" s="1">
        <v>0.3</v>
      </c>
      <c r="T2134" t="s">
        <v>168</v>
      </c>
      <c r="U2134" t="s">
        <v>97</v>
      </c>
      <c r="V2134" t="b">
        <v>1</v>
      </c>
      <c r="W2134">
        <v>4</v>
      </c>
      <c r="X2134" t="s">
        <v>240</v>
      </c>
      <c r="Y2134" t="s">
        <v>4916</v>
      </c>
    </row>
    <row r="2135" spans="1:25" x14ac:dyDescent="0.4">
      <c r="A2135" t="s">
        <v>7418</v>
      </c>
      <c r="B2135" s="2">
        <f ca="1">TODAY()+OpportunityTbl[[#This Row],[CreatedOn_DaysFromToday]]</f>
        <v>44976</v>
      </c>
      <c r="C2135" s="2">
        <f ca="1">TODAY()+OpportunityTbl[[#This Row],[EstCloseDate_DaysFromToday]]</f>
        <v>45006</v>
      </c>
      <c r="D2135">
        <f ca="1">IF(OpportunityTbl[[#This Row],[statecode]]=0,"",OpportunityTbl[[#This Row],[Estimated Close Date]])</f>
        <v>45006</v>
      </c>
      <c r="E2135" s="14">
        <v>-134</v>
      </c>
      <c r="F2135" s="14">
        <v>-104</v>
      </c>
      <c r="G2135" t="s">
        <v>7082</v>
      </c>
      <c r="H2135" t="s">
        <v>7082</v>
      </c>
      <c r="I2135">
        <v>1</v>
      </c>
      <c r="J2135">
        <v>3</v>
      </c>
      <c r="K2135" t="s">
        <v>10754</v>
      </c>
      <c r="L2135" t="s">
        <v>12238</v>
      </c>
      <c r="M2135" t="s">
        <v>22</v>
      </c>
      <c r="N2135" t="s">
        <v>31</v>
      </c>
      <c r="O2135" t="s">
        <v>29</v>
      </c>
      <c r="P2135" t="s">
        <v>210</v>
      </c>
      <c r="Q2135" s="13">
        <v>2303</v>
      </c>
      <c r="R2135" s="13">
        <v>2256.94</v>
      </c>
      <c r="S2135" s="1">
        <v>0.3</v>
      </c>
      <c r="T2135" t="s">
        <v>168</v>
      </c>
      <c r="U2135" t="s">
        <v>100</v>
      </c>
      <c r="V2135" t="b">
        <v>1</v>
      </c>
      <c r="W2135">
        <v>2</v>
      </c>
      <c r="X2135" t="s">
        <v>240</v>
      </c>
      <c r="Y2135" t="s">
        <v>4899</v>
      </c>
    </row>
    <row r="2136" spans="1:25" x14ac:dyDescent="0.4">
      <c r="A2136" t="s">
        <v>8877</v>
      </c>
      <c r="B2136" s="2">
        <f ca="1">TODAY()+OpportunityTbl[[#This Row],[CreatedOn_DaysFromToday]]</f>
        <v>44976</v>
      </c>
      <c r="C2136" s="2">
        <f ca="1">TODAY()+OpportunityTbl[[#This Row],[EstCloseDate_DaysFromToday]]</f>
        <v>45048</v>
      </c>
      <c r="D2136">
        <f ca="1">IF(OpportunityTbl[[#This Row],[statecode]]=0,"",OpportunityTbl[[#This Row],[Estimated Close Date]])</f>
        <v>45048</v>
      </c>
      <c r="E2136" s="14">
        <v>-134</v>
      </c>
      <c r="F2136" s="14">
        <v>-62</v>
      </c>
      <c r="G2136" t="s">
        <v>7082</v>
      </c>
      <c r="H2136" t="s">
        <v>7082</v>
      </c>
      <c r="I2136">
        <v>1</v>
      </c>
      <c r="J2136">
        <v>3</v>
      </c>
      <c r="K2136" t="s">
        <v>10714</v>
      </c>
      <c r="L2136" t="s">
        <v>12237</v>
      </c>
      <c r="M2136" t="s">
        <v>22</v>
      </c>
      <c r="N2136" t="s">
        <v>2022</v>
      </c>
      <c r="O2136" t="s">
        <v>29</v>
      </c>
      <c r="P2136" t="s">
        <v>2066</v>
      </c>
      <c r="Q2136" s="13">
        <v>3206</v>
      </c>
      <c r="R2136" s="13">
        <v>3045.7</v>
      </c>
      <c r="S2136" s="1">
        <v>0.5</v>
      </c>
      <c r="T2136" t="s">
        <v>168</v>
      </c>
      <c r="U2136" t="s">
        <v>97</v>
      </c>
      <c r="V2136" t="b">
        <v>1</v>
      </c>
      <c r="W2136">
        <v>5</v>
      </c>
      <c r="X2136" t="s">
        <v>240</v>
      </c>
      <c r="Y2136" t="s">
        <v>26</v>
      </c>
    </row>
    <row r="2137" spans="1:25" x14ac:dyDescent="0.4">
      <c r="A2137" t="s">
        <v>9071</v>
      </c>
      <c r="B2137" s="2">
        <f ca="1">TODAY()+OpportunityTbl[[#This Row],[CreatedOn_DaysFromToday]]</f>
        <v>44976</v>
      </c>
      <c r="C2137" s="2">
        <f ca="1">TODAY()+OpportunityTbl[[#This Row],[EstCloseDate_DaysFromToday]]</f>
        <v>45020</v>
      </c>
      <c r="D2137">
        <f ca="1">IF(OpportunityTbl[[#This Row],[statecode]]=0,"",OpportunityTbl[[#This Row],[Estimated Close Date]])</f>
        <v>45020</v>
      </c>
      <c r="E2137" s="14">
        <v>-134</v>
      </c>
      <c r="F2137" s="14">
        <v>-90</v>
      </c>
      <c r="G2137" t="s">
        <v>7082</v>
      </c>
      <c r="H2137" t="s">
        <v>7082</v>
      </c>
      <c r="I2137">
        <v>1</v>
      </c>
      <c r="J2137">
        <v>3</v>
      </c>
      <c r="K2137" t="s">
        <v>10761</v>
      </c>
      <c r="L2137" t="s">
        <v>12237</v>
      </c>
      <c r="M2137" t="s">
        <v>22</v>
      </c>
      <c r="N2137" t="s">
        <v>469</v>
      </c>
      <c r="O2137" t="s">
        <v>29</v>
      </c>
      <c r="P2137" t="s">
        <v>470</v>
      </c>
      <c r="Q2137" s="13">
        <v>3073</v>
      </c>
      <c r="R2137" s="13">
        <v>2965.45</v>
      </c>
      <c r="S2137" s="1">
        <v>0.5</v>
      </c>
      <c r="T2137" t="s">
        <v>168</v>
      </c>
      <c r="U2137" t="s">
        <v>24</v>
      </c>
      <c r="V2137" t="b">
        <v>1</v>
      </c>
      <c r="W2137">
        <v>3.5</v>
      </c>
      <c r="X2137" t="s">
        <v>240</v>
      </c>
      <c r="Y2137" t="s">
        <v>26</v>
      </c>
    </row>
    <row r="2138" spans="1:25" x14ac:dyDescent="0.4">
      <c r="A2138" t="s">
        <v>9747</v>
      </c>
      <c r="B2138" s="2">
        <f ca="1">TODAY()+OpportunityTbl[[#This Row],[CreatedOn_DaysFromToday]]</f>
        <v>44976</v>
      </c>
      <c r="C2138" s="2">
        <f ca="1">TODAY()+OpportunityTbl[[#This Row],[EstCloseDate_DaysFromToday]]</f>
        <v>45044</v>
      </c>
      <c r="D2138">
        <f ca="1">IF(OpportunityTbl[[#This Row],[statecode]]=0,"",OpportunityTbl[[#This Row],[Estimated Close Date]])</f>
        <v>45044</v>
      </c>
      <c r="E2138" s="14">
        <v>-134</v>
      </c>
      <c r="F2138" s="14">
        <v>-66</v>
      </c>
      <c r="G2138" t="s">
        <v>7082</v>
      </c>
      <c r="H2138" t="s">
        <v>7082</v>
      </c>
      <c r="I2138">
        <v>1</v>
      </c>
      <c r="J2138">
        <v>3</v>
      </c>
      <c r="K2138" t="s">
        <v>10683</v>
      </c>
      <c r="L2138" t="s">
        <v>12236</v>
      </c>
      <c r="M2138" t="s">
        <v>22</v>
      </c>
      <c r="N2138" t="s">
        <v>2121</v>
      </c>
      <c r="O2138" t="s">
        <v>29</v>
      </c>
      <c r="P2138" t="s">
        <v>4734</v>
      </c>
      <c r="Q2138" s="13">
        <v>2554</v>
      </c>
      <c r="R2138" s="13">
        <v>2451.84</v>
      </c>
      <c r="S2138" s="1">
        <v>0.9</v>
      </c>
      <c r="T2138" t="s">
        <v>4724</v>
      </c>
      <c r="U2138" t="s">
        <v>97</v>
      </c>
      <c r="V2138" t="b">
        <v>0</v>
      </c>
      <c r="W2138">
        <v>4</v>
      </c>
      <c r="X2138" t="s">
        <v>4732</v>
      </c>
      <c r="Y2138" t="s">
        <v>26</v>
      </c>
    </row>
    <row r="2139" spans="1:25" x14ac:dyDescent="0.4">
      <c r="A2139" t="s">
        <v>103</v>
      </c>
      <c r="B2139" s="2">
        <f ca="1">TODAY()+OpportunityTbl[[#This Row],[CreatedOn_DaysFromToday]]</f>
        <v>44975</v>
      </c>
      <c r="C2139" s="2">
        <f ca="1">TODAY()+OpportunityTbl[[#This Row],[EstCloseDate_DaysFromToday]]</f>
        <v>45016</v>
      </c>
      <c r="D2139">
        <f ca="1">IF(OpportunityTbl[[#This Row],[statecode]]=0,"",OpportunityTbl[[#This Row],[Estimated Close Date]])</f>
        <v>45016</v>
      </c>
      <c r="E2139" s="14">
        <v>-135</v>
      </c>
      <c r="F2139" s="14">
        <v>-94</v>
      </c>
      <c r="G2139" t="s">
        <v>27</v>
      </c>
      <c r="H2139" t="s">
        <v>28</v>
      </c>
      <c r="I2139">
        <v>2</v>
      </c>
      <c r="J2139">
        <v>4</v>
      </c>
      <c r="K2139" t="s">
        <v>10792</v>
      </c>
      <c r="L2139" t="s">
        <v>12240</v>
      </c>
      <c r="M2139" t="s">
        <v>22</v>
      </c>
      <c r="N2139" t="s">
        <v>31</v>
      </c>
      <c r="O2139" t="s">
        <v>29</v>
      </c>
      <c r="P2139" t="s">
        <v>32</v>
      </c>
      <c r="Q2139" s="13">
        <v>4789</v>
      </c>
      <c r="S2139" s="1">
        <v>0.1</v>
      </c>
      <c r="T2139" t="s">
        <v>23</v>
      </c>
      <c r="U2139" t="s">
        <v>97</v>
      </c>
      <c r="V2139" t="b">
        <v>1</v>
      </c>
      <c r="W2139">
        <v>2.5</v>
      </c>
      <c r="X2139" t="s">
        <v>25</v>
      </c>
      <c r="Y2139" t="s">
        <v>26</v>
      </c>
    </row>
    <row r="2140" spans="1:25" x14ac:dyDescent="0.4">
      <c r="A2140" t="s">
        <v>1446</v>
      </c>
      <c r="B2140" s="2">
        <f ca="1">TODAY()+OpportunityTbl[[#This Row],[CreatedOn_DaysFromToday]]</f>
        <v>44975</v>
      </c>
      <c r="C2140" s="2">
        <f ca="1">TODAY()+OpportunityTbl[[#This Row],[EstCloseDate_DaysFromToday]]</f>
        <v>45034</v>
      </c>
      <c r="D2140">
        <f ca="1">IF(OpportunityTbl[[#This Row],[statecode]]=0,"",OpportunityTbl[[#This Row],[Estimated Close Date]])</f>
        <v>45034</v>
      </c>
      <c r="E2140" s="14">
        <v>-135</v>
      </c>
      <c r="F2140" s="14">
        <v>-76</v>
      </c>
      <c r="G2140" t="s">
        <v>27</v>
      </c>
      <c r="H2140" t="s">
        <v>28</v>
      </c>
      <c r="I2140">
        <v>2</v>
      </c>
      <c r="J2140">
        <v>4</v>
      </c>
      <c r="K2140" t="s">
        <v>10696</v>
      </c>
      <c r="L2140" t="s">
        <v>12236</v>
      </c>
      <c r="M2140" t="s">
        <v>22</v>
      </c>
      <c r="N2140" t="s">
        <v>518</v>
      </c>
      <c r="O2140" t="s">
        <v>29</v>
      </c>
      <c r="P2140" t="s">
        <v>529</v>
      </c>
      <c r="Q2140" s="13">
        <v>2866</v>
      </c>
      <c r="S2140" s="1">
        <v>0.1</v>
      </c>
      <c r="T2140" t="s">
        <v>23</v>
      </c>
      <c r="U2140" t="s">
        <v>97</v>
      </c>
      <c r="V2140" t="b">
        <v>0</v>
      </c>
      <c r="W2140">
        <v>2.5</v>
      </c>
      <c r="X2140" t="s">
        <v>25</v>
      </c>
      <c r="Y2140" t="s">
        <v>26</v>
      </c>
    </row>
    <row r="2141" spans="1:25" x14ac:dyDescent="0.4">
      <c r="A2141" t="s">
        <v>1637</v>
      </c>
      <c r="B2141" s="2">
        <f ca="1">TODAY()+OpportunityTbl[[#This Row],[CreatedOn_DaysFromToday]]</f>
        <v>44975</v>
      </c>
      <c r="C2141" s="2">
        <f ca="1">TODAY()+OpportunityTbl[[#This Row],[EstCloseDate_DaysFromToday]]</f>
        <v>45056</v>
      </c>
      <c r="D2141">
        <f ca="1">IF(OpportunityTbl[[#This Row],[statecode]]=0,"",OpportunityTbl[[#This Row],[Estimated Close Date]])</f>
        <v>45056</v>
      </c>
      <c r="E2141" s="14">
        <v>-135</v>
      </c>
      <c r="F2141" s="14">
        <v>-54</v>
      </c>
      <c r="G2141" t="s">
        <v>27</v>
      </c>
      <c r="H2141" t="s">
        <v>28</v>
      </c>
      <c r="I2141">
        <v>2</v>
      </c>
      <c r="J2141">
        <v>4</v>
      </c>
      <c r="K2141" t="s">
        <v>10712</v>
      </c>
      <c r="L2141" t="s">
        <v>12236</v>
      </c>
      <c r="M2141" t="s">
        <v>22</v>
      </c>
      <c r="N2141" t="s">
        <v>1617</v>
      </c>
      <c r="O2141" t="s">
        <v>29</v>
      </c>
      <c r="P2141" t="s">
        <v>1620</v>
      </c>
      <c r="Q2141" s="13">
        <v>3246</v>
      </c>
      <c r="S2141" s="1">
        <v>0.3</v>
      </c>
      <c r="T2141" t="s">
        <v>168</v>
      </c>
      <c r="U2141" t="s">
        <v>97</v>
      </c>
      <c r="V2141" t="b">
        <v>0</v>
      </c>
      <c r="W2141">
        <v>3.5</v>
      </c>
      <c r="X2141" t="s">
        <v>157</v>
      </c>
      <c r="Y2141" t="s">
        <v>26</v>
      </c>
    </row>
    <row r="2142" spans="1:25" x14ac:dyDescent="0.4">
      <c r="A2142" t="s">
        <v>1638</v>
      </c>
      <c r="B2142" s="2">
        <f ca="1">TODAY()+OpportunityTbl[[#This Row],[CreatedOn_DaysFromToday]]</f>
        <v>44975</v>
      </c>
      <c r="C2142" s="2">
        <f ca="1">TODAY()+OpportunityTbl[[#This Row],[EstCloseDate_DaysFromToday]]</f>
        <v>45042</v>
      </c>
      <c r="D2142">
        <f ca="1">IF(OpportunityTbl[[#This Row],[statecode]]=0,"",OpportunityTbl[[#This Row],[Estimated Close Date]])</f>
        <v>45042</v>
      </c>
      <c r="E2142" s="14">
        <v>-135</v>
      </c>
      <c r="F2142" s="14">
        <v>-68</v>
      </c>
      <c r="G2142" t="s">
        <v>27</v>
      </c>
      <c r="H2142" t="s">
        <v>28</v>
      </c>
      <c r="I2142">
        <v>2</v>
      </c>
      <c r="J2142">
        <v>4</v>
      </c>
      <c r="K2142" t="s">
        <v>10692</v>
      </c>
      <c r="L2142" t="s">
        <v>12236</v>
      </c>
      <c r="M2142" t="s">
        <v>22</v>
      </c>
      <c r="N2142" t="s">
        <v>1617</v>
      </c>
      <c r="O2142" t="s">
        <v>29</v>
      </c>
      <c r="P2142" t="s">
        <v>1620</v>
      </c>
      <c r="Q2142" s="13">
        <v>3290</v>
      </c>
      <c r="S2142" s="1">
        <v>0.3</v>
      </c>
      <c r="T2142" t="s">
        <v>168</v>
      </c>
      <c r="U2142" t="s">
        <v>100</v>
      </c>
      <c r="V2142" t="b">
        <v>0</v>
      </c>
      <c r="W2142">
        <v>3.5</v>
      </c>
      <c r="X2142" t="s">
        <v>157</v>
      </c>
      <c r="Y2142" t="s">
        <v>26</v>
      </c>
    </row>
    <row r="2143" spans="1:25" x14ac:dyDescent="0.4">
      <c r="A2143" t="s">
        <v>1976</v>
      </c>
      <c r="B2143" s="2">
        <f ca="1">TODAY()+OpportunityTbl[[#This Row],[CreatedOn_DaysFromToday]]</f>
        <v>44975</v>
      </c>
      <c r="C2143" s="2">
        <f ca="1">TODAY()+OpportunityTbl[[#This Row],[EstCloseDate_DaysFromToday]]</f>
        <v>45033</v>
      </c>
      <c r="D2143">
        <f ca="1">IF(OpportunityTbl[[#This Row],[statecode]]=0,"",OpportunityTbl[[#This Row],[Estimated Close Date]])</f>
        <v>45033</v>
      </c>
      <c r="E2143" s="14">
        <v>-135</v>
      </c>
      <c r="F2143" s="14">
        <v>-77</v>
      </c>
      <c r="G2143" t="s">
        <v>27</v>
      </c>
      <c r="H2143" t="s">
        <v>28</v>
      </c>
      <c r="I2143">
        <v>2</v>
      </c>
      <c r="J2143">
        <v>4</v>
      </c>
      <c r="K2143" t="s">
        <v>10807</v>
      </c>
      <c r="L2143" t="s">
        <v>12239</v>
      </c>
      <c r="M2143" t="s">
        <v>22</v>
      </c>
      <c r="N2143" t="s">
        <v>31</v>
      </c>
      <c r="O2143" t="s">
        <v>29</v>
      </c>
      <c r="P2143" t="s">
        <v>210</v>
      </c>
      <c r="Q2143" s="13">
        <v>9187</v>
      </c>
      <c r="S2143" s="1">
        <v>0.3</v>
      </c>
      <c r="T2143" t="s">
        <v>168</v>
      </c>
      <c r="U2143" t="s">
        <v>24</v>
      </c>
      <c r="V2143" t="b">
        <v>0</v>
      </c>
      <c r="W2143">
        <v>2</v>
      </c>
      <c r="X2143" t="s">
        <v>157</v>
      </c>
      <c r="Y2143" t="s">
        <v>26</v>
      </c>
    </row>
    <row r="2144" spans="1:25" x14ac:dyDescent="0.4">
      <c r="A2144" t="s">
        <v>2181</v>
      </c>
      <c r="B2144" s="2">
        <f ca="1">TODAY()+OpportunityTbl[[#This Row],[CreatedOn_DaysFromToday]]</f>
        <v>44975</v>
      </c>
      <c r="C2144" s="2">
        <f ca="1">TODAY()+OpportunityTbl[[#This Row],[EstCloseDate_DaysFromToday]]</f>
        <v>45020</v>
      </c>
      <c r="D2144">
        <f ca="1">IF(OpportunityTbl[[#This Row],[statecode]]=0,"",OpportunityTbl[[#This Row],[Estimated Close Date]])</f>
        <v>45020</v>
      </c>
      <c r="E2144" s="14">
        <v>-135</v>
      </c>
      <c r="F2144" s="14">
        <v>-90</v>
      </c>
      <c r="G2144" t="s">
        <v>27</v>
      </c>
      <c r="H2144" t="s">
        <v>28</v>
      </c>
      <c r="I2144">
        <v>2</v>
      </c>
      <c r="J2144">
        <v>4</v>
      </c>
      <c r="K2144" t="s">
        <v>10768</v>
      </c>
      <c r="L2144" t="s">
        <v>12236</v>
      </c>
      <c r="M2144" t="s">
        <v>22</v>
      </c>
      <c r="N2144" t="s">
        <v>1710</v>
      </c>
      <c r="O2144" t="s">
        <v>29</v>
      </c>
      <c r="P2144" t="s">
        <v>1805</v>
      </c>
      <c r="Q2144" s="13">
        <v>1974</v>
      </c>
      <c r="S2144" s="1">
        <v>0.3</v>
      </c>
      <c r="T2144" t="s">
        <v>168</v>
      </c>
      <c r="U2144" t="s">
        <v>100</v>
      </c>
      <c r="V2144" t="b">
        <v>0</v>
      </c>
      <c r="W2144">
        <v>4</v>
      </c>
      <c r="X2144" t="s">
        <v>157</v>
      </c>
      <c r="Y2144" t="s">
        <v>26</v>
      </c>
    </row>
    <row r="2145" spans="1:25" x14ac:dyDescent="0.4">
      <c r="A2145" t="s">
        <v>2182</v>
      </c>
      <c r="B2145" s="2">
        <f ca="1">TODAY()+OpportunityTbl[[#This Row],[CreatedOn_DaysFromToday]]</f>
        <v>44975</v>
      </c>
      <c r="C2145" s="2">
        <f ca="1">TODAY()+OpportunityTbl[[#This Row],[EstCloseDate_DaysFromToday]]</f>
        <v>45021</v>
      </c>
      <c r="D2145">
        <f ca="1">IF(OpportunityTbl[[#This Row],[statecode]]=0,"",OpportunityTbl[[#This Row],[Estimated Close Date]])</f>
        <v>45021</v>
      </c>
      <c r="E2145" s="14">
        <v>-135</v>
      </c>
      <c r="F2145" s="14">
        <v>-89</v>
      </c>
      <c r="G2145" t="s">
        <v>27</v>
      </c>
      <c r="H2145" t="s">
        <v>28</v>
      </c>
      <c r="I2145">
        <v>2</v>
      </c>
      <c r="J2145">
        <v>4</v>
      </c>
      <c r="K2145" t="s">
        <v>10777</v>
      </c>
      <c r="L2145" t="s">
        <v>12237</v>
      </c>
      <c r="M2145" t="s">
        <v>22</v>
      </c>
      <c r="N2145" t="s">
        <v>1710</v>
      </c>
      <c r="O2145" t="s">
        <v>29</v>
      </c>
      <c r="P2145" t="s">
        <v>2177</v>
      </c>
      <c r="Q2145" s="13">
        <v>4327</v>
      </c>
      <c r="S2145" s="1">
        <v>0.3</v>
      </c>
      <c r="T2145" t="s">
        <v>168</v>
      </c>
      <c r="U2145" t="s">
        <v>24</v>
      </c>
      <c r="V2145" t="b">
        <v>1</v>
      </c>
      <c r="W2145">
        <v>5</v>
      </c>
      <c r="X2145" t="s">
        <v>157</v>
      </c>
      <c r="Y2145" t="s">
        <v>26</v>
      </c>
    </row>
    <row r="2146" spans="1:25" x14ac:dyDescent="0.4">
      <c r="A2146" t="s">
        <v>2260</v>
      </c>
      <c r="B2146" s="2">
        <f ca="1">TODAY()+OpportunityTbl[[#This Row],[CreatedOn_DaysFromToday]]</f>
        <v>44975</v>
      </c>
      <c r="C2146" s="2">
        <f ca="1">TODAY()+OpportunityTbl[[#This Row],[EstCloseDate_DaysFromToday]]</f>
        <v>45005</v>
      </c>
      <c r="D2146">
        <f ca="1">IF(OpportunityTbl[[#This Row],[statecode]]=0,"",OpportunityTbl[[#This Row],[Estimated Close Date]])</f>
        <v>45005</v>
      </c>
      <c r="E2146" s="14">
        <v>-135</v>
      </c>
      <c r="F2146" s="14">
        <v>-105</v>
      </c>
      <c r="G2146" t="s">
        <v>27</v>
      </c>
      <c r="H2146" t="s">
        <v>28</v>
      </c>
      <c r="I2146">
        <v>2</v>
      </c>
      <c r="J2146">
        <v>4</v>
      </c>
      <c r="K2146" t="s">
        <v>10752</v>
      </c>
      <c r="L2146" t="s">
        <v>12234</v>
      </c>
      <c r="M2146" t="s">
        <v>22</v>
      </c>
      <c r="N2146" t="s">
        <v>1710</v>
      </c>
      <c r="O2146" t="s">
        <v>29</v>
      </c>
      <c r="P2146" t="s">
        <v>1711</v>
      </c>
      <c r="Q2146" s="13">
        <v>2251</v>
      </c>
      <c r="S2146" s="1">
        <v>0.3</v>
      </c>
      <c r="T2146" t="s">
        <v>168</v>
      </c>
      <c r="U2146" t="s">
        <v>100</v>
      </c>
      <c r="V2146" t="b">
        <v>1</v>
      </c>
      <c r="W2146">
        <v>4</v>
      </c>
      <c r="X2146" t="s">
        <v>157</v>
      </c>
      <c r="Y2146" t="s">
        <v>26</v>
      </c>
    </row>
    <row r="2147" spans="1:25" x14ac:dyDescent="0.4">
      <c r="A2147" t="s">
        <v>5956</v>
      </c>
      <c r="B2147" s="2">
        <f ca="1">TODAY()+OpportunityTbl[[#This Row],[CreatedOn_DaysFromToday]]</f>
        <v>44975</v>
      </c>
      <c r="C2147" s="2">
        <f ca="1">TODAY()+OpportunityTbl[[#This Row],[EstCloseDate_DaysFromToday]]</f>
        <v>45038</v>
      </c>
      <c r="D2147">
        <f ca="1">IF(OpportunityTbl[[#This Row],[statecode]]=0,"",OpportunityTbl[[#This Row],[Estimated Close Date]])</f>
        <v>45038</v>
      </c>
      <c r="E2147" s="14">
        <v>-135</v>
      </c>
      <c r="F2147" s="14">
        <v>-72</v>
      </c>
      <c r="G2147" t="s">
        <v>27</v>
      </c>
      <c r="H2147" t="s">
        <v>28</v>
      </c>
      <c r="I2147">
        <v>2</v>
      </c>
      <c r="J2147">
        <v>4</v>
      </c>
      <c r="K2147" t="s">
        <v>10683</v>
      </c>
      <c r="L2147" t="s">
        <v>12236</v>
      </c>
      <c r="M2147" t="s">
        <v>22</v>
      </c>
      <c r="N2147" t="s">
        <v>1710</v>
      </c>
      <c r="O2147" t="s">
        <v>29</v>
      </c>
      <c r="P2147" t="s">
        <v>1711</v>
      </c>
      <c r="Q2147" s="13">
        <v>2102</v>
      </c>
      <c r="S2147" s="1">
        <v>0.5</v>
      </c>
      <c r="T2147" t="s">
        <v>168</v>
      </c>
      <c r="U2147" t="s">
        <v>24</v>
      </c>
      <c r="V2147" t="b">
        <v>0</v>
      </c>
      <c r="W2147">
        <v>4</v>
      </c>
      <c r="X2147" t="s">
        <v>240</v>
      </c>
      <c r="Y2147" t="s">
        <v>4892</v>
      </c>
    </row>
    <row r="2148" spans="1:25" x14ac:dyDescent="0.4">
      <c r="A2148" t="s">
        <v>6143</v>
      </c>
      <c r="B2148" s="2">
        <f ca="1">TODAY()+OpportunityTbl[[#This Row],[CreatedOn_DaysFromToday]]</f>
        <v>44975</v>
      </c>
      <c r="C2148" s="2">
        <f ca="1">TODAY()+OpportunityTbl[[#This Row],[EstCloseDate_DaysFromToday]]</f>
        <v>45039</v>
      </c>
      <c r="D2148">
        <f ca="1">IF(OpportunityTbl[[#This Row],[statecode]]=0,"",OpportunityTbl[[#This Row],[Estimated Close Date]])</f>
        <v>45039</v>
      </c>
      <c r="E2148" s="14">
        <v>-135</v>
      </c>
      <c r="F2148" s="14">
        <v>-71</v>
      </c>
      <c r="G2148" t="s">
        <v>27</v>
      </c>
      <c r="H2148" t="s">
        <v>28</v>
      </c>
      <c r="I2148">
        <v>2</v>
      </c>
      <c r="J2148">
        <v>4</v>
      </c>
      <c r="K2148" t="s">
        <v>10690</v>
      </c>
      <c r="L2148" t="s">
        <v>12239</v>
      </c>
      <c r="M2148" t="s">
        <v>22</v>
      </c>
      <c r="N2148" t="s">
        <v>513</v>
      </c>
      <c r="O2148" t="s">
        <v>29</v>
      </c>
      <c r="P2148" t="s">
        <v>514</v>
      </c>
      <c r="Q2148" s="13">
        <v>8504</v>
      </c>
      <c r="S2148" s="1">
        <v>0.3</v>
      </c>
      <c r="T2148" t="s">
        <v>168</v>
      </c>
      <c r="U2148" t="s">
        <v>24</v>
      </c>
      <c r="V2148" t="b">
        <v>0</v>
      </c>
      <c r="W2148">
        <v>2</v>
      </c>
      <c r="X2148" t="s">
        <v>157</v>
      </c>
      <c r="Y2148" t="s">
        <v>4916</v>
      </c>
    </row>
    <row r="2149" spans="1:25" x14ac:dyDescent="0.4">
      <c r="A2149" t="s">
        <v>6242</v>
      </c>
      <c r="B2149" s="2">
        <f ca="1">TODAY()+OpportunityTbl[[#This Row],[CreatedOn_DaysFromToday]]</f>
        <v>44975</v>
      </c>
      <c r="C2149" s="2">
        <f ca="1">TODAY()+OpportunityTbl[[#This Row],[EstCloseDate_DaysFromToday]]</f>
        <v>45032</v>
      </c>
      <c r="D2149">
        <f ca="1">IF(OpportunityTbl[[#This Row],[statecode]]=0,"",OpportunityTbl[[#This Row],[Estimated Close Date]])</f>
        <v>45032</v>
      </c>
      <c r="E2149" s="14">
        <v>-135</v>
      </c>
      <c r="F2149" s="14">
        <v>-78</v>
      </c>
      <c r="G2149" t="s">
        <v>27</v>
      </c>
      <c r="H2149" t="s">
        <v>28</v>
      </c>
      <c r="I2149">
        <v>2</v>
      </c>
      <c r="J2149">
        <v>4</v>
      </c>
      <c r="K2149" t="s">
        <v>10712</v>
      </c>
      <c r="L2149" t="s">
        <v>12238</v>
      </c>
      <c r="M2149" t="s">
        <v>22</v>
      </c>
      <c r="N2149" t="s">
        <v>616</v>
      </c>
      <c r="O2149" t="s">
        <v>29</v>
      </c>
      <c r="P2149" t="s">
        <v>617</v>
      </c>
      <c r="Q2149" s="13">
        <v>3375</v>
      </c>
      <c r="S2149" s="1">
        <v>0.1</v>
      </c>
      <c r="T2149" t="s">
        <v>23</v>
      </c>
      <c r="U2149" t="s">
        <v>100</v>
      </c>
      <c r="V2149" t="b">
        <v>1</v>
      </c>
      <c r="W2149">
        <v>2</v>
      </c>
      <c r="X2149" t="s">
        <v>157</v>
      </c>
      <c r="Y2149" t="s">
        <v>4896</v>
      </c>
    </row>
    <row r="2150" spans="1:25" x14ac:dyDescent="0.4">
      <c r="A2150" t="s">
        <v>6803</v>
      </c>
      <c r="B2150" s="2">
        <f ca="1">TODAY()+OpportunityTbl[[#This Row],[CreatedOn_DaysFromToday]]</f>
        <v>44975</v>
      </c>
      <c r="C2150" s="2">
        <f ca="1">TODAY()+OpportunityTbl[[#This Row],[EstCloseDate_DaysFromToday]]</f>
        <v>45006</v>
      </c>
      <c r="D2150">
        <f ca="1">IF(OpportunityTbl[[#This Row],[statecode]]=0,"",OpportunityTbl[[#This Row],[Estimated Close Date]])</f>
        <v>45006</v>
      </c>
      <c r="E2150" s="14">
        <v>-135</v>
      </c>
      <c r="F2150" s="14">
        <v>-104</v>
      </c>
      <c r="G2150" t="s">
        <v>27</v>
      </c>
      <c r="H2150" t="s">
        <v>28</v>
      </c>
      <c r="I2150">
        <v>2</v>
      </c>
      <c r="J2150">
        <v>4</v>
      </c>
      <c r="K2150" t="s">
        <v>10740</v>
      </c>
      <c r="L2150" t="s">
        <v>12240</v>
      </c>
      <c r="M2150" t="s">
        <v>22</v>
      </c>
      <c r="N2150" t="s">
        <v>518</v>
      </c>
      <c r="O2150" t="s">
        <v>29</v>
      </c>
      <c r="P2150" t="s">
        <v>529</v>
      </c>
      <c r="Q2150" s="13">
        <v>7814</v>
      </c>
      <c r="S2150" s="1">
        <v>0.1</v>
      </c>
      <c r="T2150" t="s">
        <v>23</v>
      </c>
      <c r="U2150" t="s">
        <v>100</v>
      </c>
      <c r="V2150" t="b">
        <v>1</v>
      </c>
      <c r="W2150">
        <v>2.5</v>
      </c>
      <c r="X2150" t="s">
        <v>25</v>
      </c>
      <c r="Y2150" t="s">
        <v>4926</v>
      </c>
    </row>
    <row r="2151" spans="1:25" x14ac:dyDescent="0.4">
      <c r="A2151" t="s">
        <v>8537</v>
      </c>
      <c r="B2151" s="2">
        <f ca="1">TODAY()+OpportunityTbl[[#This Row],[CreatedOn_DaysFromToday]]</f>
        <v>44975</v>
      </c>
      <c r="C2151" s="2">
        <f ca="1">TODAY()+OpportunityTbl[[#This Row],[EstCloseDate_DaysFromToday]]</f>
        <v>45013</v>
      </c>
      <c r="D2151">
        <f ca="1">IF(OpportunityTbl[[#This Row],[statecode]]=0,"",OpportunityTbl[[#This Row],[Estimated Close Date]])</f>
        <v>45013</v>
      </c>
      <c r="E2151" s="14">
        <v>-135</v>
      </c>
      <c r="F2151" s="14">
        <v>-97</v>
      </c>
      <c r="G2151" t="s">
        <v>7082</v>
      </c>
      <c r="H2151" t="s">
        <v>7082</v>
      </c>
      <c r="I2151">
        <v>1</v>
      </c>
      <c r="J2151">
        <v>3</v>
      </c>
      <c r="K2151" t="s">
        <v>10748</v>
      </c>
      <c r="L2151" t="s">
        <v>12234</v>
      </c>
      <c r="M2151" t="s">
        <v>22</v>
      </c>
      <c r="N2151" t="s">
        <v>31</v>
      </c>
      <c r="O2151" t="s">
        <v>29</v>
      </c>
      <c r="P2151" t="s">
        <v>4742</v>
      </c>
      <c r="Q2151" s="13">
        <v>2814</v>
      </c>
      <c r="R2151" s="13">
        <v>2743.65</v>
      </c>
      <c r="S2151" s="1">
        <v>0.9</v>
      </c>
      <c r="T2151" t="s">
        <v>4724</v>
      </c>
      <c r="U2151" t="s">
        <v>100</v>
      </c>
      <c r="V2151" t="b">
        <v>1</v>
      </c>
      <c r="W2151">
        <v>2.5</v>
      </c>
      <c r="X2151" t="s">
        <v>4732</v>
      </c>
      <c r="Y2151" t="s">
        <v>26</v>
      </c>
    </row>
    <row r="2152" spans="1:25" x14ac:dyDescent="0.4">
      <c r="A2152" t="s">
        <v>9577</v>
      </c>
      <c r="B2152" s="2">
        <f ca="1">TODAY()+OpportunityTbl[[#This Row],[CreatedOn_DaysFromToday]]</f>
        <v>44975</v>
      </c>
      <c r="C2152" s="2">
        <f ca="1">TODAY()+OpportunityTbl[[#This Row],[EstCloseDate_DaysFromToday]]</f>
        <v>45020</v>
      </c>
      <c r="D2152">
        <f ca="1">IF(OpportunityTbl[[#This Row],[statecode]]=0,"",OpportunityTbl[[#This Row],[Estimated Close Date]])</f>
        <v>45020</v>
      </c>
      <c r="E2152" s="14">
        <v>-135</v>
      </c>
      <c r="F2152" s="14">
        <v>-90</v>
      </c>
      <c r="G2152" t="s">
        <v>7082</v>
      </c>
      <c r="H2152" t="s">
        <v>7082</v>
      </c>
      <c r="I2152">
        <v>1</v>
      </c>
      <c r="J2152">
        <v>3</v>
      </c>
      <c r="K2152" t="s">
        <v>10754</v>
      </c>
      <c r="L2152" t="s">
        <v>12234</v>
      </c>
      <c r="M2152" t="s">
        <v>22</v>
      </c>
      <c r="N2152" t="s">
        <v>31</v>
      </c>
      <c r="O2152" t="s">
        <v>29</v>
      </c>
      <c r="P2152" t="s">
        <v>210</v>
      </c>
      <c r="Q2152" s="13">
        <v>2505</v>
      </c>
      <c r="R2152" s="13">
        <v>2442.38</v>
      </c>
      <c r="S2152" s="1">
        <v>0.5</v>
      </c>
      <c r="T2152" t="s">
        <v>168</v>
      </c>
      <c r="U2152" t="s">
        <v>97</v>
      </c>
      <c r="V2152" t="b">
        <v>1</v>
      </c>
      <c r="W2152">
        <v>2.5</v>
      </c>
      <c r="X2152" t="s">
        <v>240</v>
      </c>
      <c r="Y2152" t="s">
        <v>26</v>
      </c>
    </row>
    <row r="2153" spans="1:25" x14ac:dyDescent="0.4">
      <c r="A2153" t="s">
        <v>9946</v>
      </c>
      <c r="B2153" s="2">
        <f ca="1">TODAY()+OpportunityTbl[[#This Row],[CreatedOn_DaysFromToday]]</f>
        <v>44975</v>
      </c>
      <c r="C2153" s="2">
        <f ca="1">TODAY()+OpportunityTbl[[#This Row],[EstCloseDate_DaysFromToday]]</f>
        <v>45028</v>
      </c>
      <c r="D2153">
        <f ca="1">IF(OpportunityTbl[[#This Row],[statecode]]=0,"",OpportunityTbl[[#This Row],[Estimated Close Date]])</f>
        <v>45028</v>
      </c>
      <c r="E2153" s="14">
        <v>-135</v>
      </c>
      <c r="F2153" s="14">
        <v>-82</v>
      </c>
      <c r="G2153" t="s">
        <v>7082</v>
      </c>
      <c r="H2153" t="s">
        <v>7082</v>
      </c>
      <c r="I2153">
        <v>1</v>
      </c>
      <c r="J2153">
        <v>3</v>
      </c>
      <c r="K2153" t="s">
        <v>10748</v>
      </c>
      <c r="L2153" t="s">
        <v>12238</v>
      </c>
      <c r="M2153" t="s">
        <v>22</v>
      </c>
      <c r="N2153" t="s">
        <v>2121</v>
      </c>
      <c r="O2153" t="s">
        <v>29</v>
      </c>
      <c r="P2153" t="s">
        <v>4734</v>
      </c>
      <c r="Q2153" s="13">
        <v>5179</v>
      </c>
      <c r="R2153" s="13">
        <v>5023.63</v>
      </c>
      <c r="S2153" s="1">
        <v>0.9</v>
      </c>
      <c r="T2153" t="s">
        <v>4724</v>
      </c>
      <c r="U2153" t="s">
        <v>24</v>
      </c>
      <c r="V2153" t="b">
        <v>1</v>
      </c>
      <c r="W2153">
        <v>3</v>
      </c>
      <c r="X2153" t="s">
        <v>4732</v>
      </c>
      <c r="Y2153" t="s">
        <v>26</v>
      </c>
    </row>
    <row r="2154" spans="1:25" x14ac:dyDescent="0.4">
      <c r="A2154" t="s">
        <v>799</v>
      </c>
      <c r="B2154" s="2">
        <f ca="1">TODAY()+OpportunityTbl[[#This Row],[CreatedOn_DaysFromToday]]</f>
        <v>44974</v>
      </c>
      <c r="C2154" s="2">
        <f ca="1">TODAY()+OpportunityTbl[[#This Row],[EstCloseDate_DaysFromToday]]</f>
        <v>45038</v>
      </c>
      <c r="D2154">
        <f ca="1">IF(OpportunityTbl[[#This Row],[statecode]]=0,"",OpportunityTbl[[#This Row],[Estimated Close Date]])</f>
        <v>45038</v>
      </c>
      <c r="E2154" s="14">
        <v>-136</v>
      </c>
      <c r="F2154" s="14">
        <v>-72</v>
      </c>
      <c r="G2154" t="s">
        <v>27</v>
      </c>
      <c r="H2154" t="s">
        <v>28</v>
      </c>
      <c r="I2154">
        <v>2</v>
      </c>
      <c r="J2154">
        <v>4</v>
      </c>
      <c r="K2154" t="s">
        <v>10683</v>
      </c>
      <c r="L2154" t="s">
        <v>12234</v>
      </c>
      <c r="M2154" t="s">
        <v>22</v>
      </c>
      <c r="N2154" t="s">
        <v>779</v>
      </c>
      <c r="O2154" t="s">
        <v>29</v>
      </c>
      <c r="P2154" t="s">
        <v>782</v>
      </c>
      <c r="Q2154" s="13">
        <v>2329</v>
      </c>
      <c r="S2154" s="1">
        <v>0.3</v>
      </c>
      <c r="T2154" t="s">
        <v>168</v>
      </c>
      <c r="U2154" t="s">
        <v>100</v>
      </c>
      <c r="V2154" t="b">
        <v>0</v>
      </c>
      <c r="W2154">
        <v>2.5</v>
      </c>
      <c r="X2154" t="s">
        <v>157</v>
      </c>
      <c r="Y2154" t="s">
        <v>26</v>
      </c>
    </row>
    <row r="2155" spans="1:25" x14ac:dyDescent="0.4">
      <c r="A2155" t="s">
        <v>1359</v>
      </c>
      <c r="B2155" s="2">
        <f ca="1">TODAY()+OpportunityTbl[[#This Row],[CreatedOn_DaysFromToday]]</f>
        <v>44974</v>
      </c>
      <c r="C2155" s="2">
        <f ca="1">TODAY()+OpportunityTbl[[#This Row],[EstCloseDate_DaysFromToday]]</f>
        <v>45035</v>
      </c>
      <c r="D2155">
        <f ca="1">IF(OpportunityTbl[[#This Row],[statecode]]=0,"",OpportunityTbl[[#This Row],[Estimated Close Date]])</f>
        <v>45035</v>
      </c>
      <c r="E2155" s="14">
        <v>-136</v>
      </c>
      <c r="F2155" s="14">
        <v>-75</v>
      </c>
      <c r="G2155" t="s">
        <v>27</v>
      </c>
      <c r="H2155" t="s">
        <v>28</v>
      </c>
      <c r="I2155">
        <v>2</v>
      </c>
      <c r="J2155">
        <v>4</v>
      </c>
      <c r="K2155" t="s">
        <v>10767</v>
      </c>
      <c r="L2155" t="s">
        <v>12233</v>
      </c>
      <c r="M2155" t="s">
        <v>22</v>
      </c>
      <c r="N2155" t="s">
        <v>513</v>
      </c>
      <c r="O2155" t="s">
        <v>29</v>
      </c>
      <c r="P2155" t="s">
        <v>525</v>
      </c>
      <c r="Q2155" s="13">
        <v>27583</v>
      </c>
      <c r="S2155" s="1">
        <v>0.1</v>
      </c>
      <c r="T2155" t="s">
        <v>23</v>
      </c>
      <c r="U2155" t="s">
        <v>24</v>
      </c>
      <c r="V2155" t="b">
        <v>0</v>
      </c>
      <c r="W2155">
        <v>2.5</v>
      </c>
      <c r="X2155" t="s">
        <v>25</v>
      </c>
      <c r="Y2155" t="s">
        <v>26</v>
      </c>
    </row>
    <row r="2156" spans="1:25" x14ac:dyDescent="0.4">
      <c r="A2156" t="s">
        <v>3910</v>
      </c>
      <c r="B2156" s="2">
        <f ca="1">TODAY()+OpportunityTbl[[#This Row],[CreatedOn_DaysFromToday]]</f>
        <v>44974</v>
      </c>
      <c r="C2156" s="2">
        <f ca="1">TODAY()+OpportunityTbl[[#This Row],[EstCloseDate_DaysFromToday]]</f>
        <v>45036</v>
      </c>
      <c r="D2156">
        <f ca="1">IF(OpportunityTbl[[#This Row],[statecode]]=0,"",OpportunityTbl[[#This Row],[Estimated Close Date]])</f>
        <v>45036</v>
      </c>
      <c r="E2156" s="14">
        <v>-136</v>
      </c>
      <c r="F2156" s="14">
        <v>-74</v>
      </c>
      <c r="G2156" t="s">
        <v>27</v>
      </c>
      <c r="H2156" t="s">
        <v>28</v>
      </c>
      <c r="I2156">
        <v>2</v>
      </c>
      <c r="J2156">
        <v>4</v>
      </c>
      <c r="K2156" t="s">
        <v>10714</v>
      </c>
      <c r="L2156" t="s">
        <v>12239</v>
      </c>
      <c r="M2156" t="s">
        <v>22</v>
      </c>
      <c r="N2156" t="s">
        <v>513</v>
      </c>
      <c r="O2156" t="s">
        <v>29</v>
      </c>
      <c r="P2156" t="s">
        <v>514</v>
      </c>
      <c r="Q2156" s="13">
        <v>7163</v>
      </c>
      <c r="S2156" s="1">
        <v>0.1</v>
      </c>
      <c r="T2156" t="s">
        <v>23</v>
      </c>
      <c r="U2156" t="s">
        <v>97</v>
      </c>
      <c r="V2156" t="b">
        <v>0</v>
      </c>
      <c r="W2156">
        <v>2</v>
      </c>
      <c r="X2156" t="s">
        <v>25</v>
      </c>
      <c r="Y2156" t="s">
        <v>26</v>
      </c>
    </row>
    <row r="2157" spans="1:25" x14ac:dyDescent="0.4">
      <c r="A2157" t="s">
        <v>4162</v>
      </c>
      <c r="B2157" s="2">
        <f ca="1">TODAY()+OpportunityTbl[[#This Row],[CreatedOn_DaysFromToday]]</f>
        <v>44974</v>
      </c>
      <c r="C2157" s="2">
        <f ca="1">TODAY()+OpportunityTbl[[#This Row],[EstCloseDate_DaysFromToday]]</f>
        <v>45043</v>
      </c>
      <c r="D2157">
        <f ca="1">IF(OpportunityTbl[[#This Row],[statecode]]=0,"",OpportunityTbl[[#This Row],[Estimated Close Date]])</f>
        <v>45043</v>
      </c>
      <c r="E2157" s="14">
        <v>-136</v>
      </c>
      <c r="F2157" s="14">
        <v>-67</v>
      </c>
      <c r="G2157" t="s">
        <v>27</v>
      </c>
      <c r="H2157" t="s">
        <v>28</v>
      </c>
      <c r="I2157">
        <v>2</v>
      </c>
      <c r="J2157">
        <v>4</v>
      </c>
      <c r="K2157" t="s">
        <v>10808</v>
      </c>
      <c r="L2157" t="s">
        <v>12238</v>
      </c>
      <c r="M2157" t="s">
        <v>22</v>
      </c>
      <c r="N2157" t="s">
        <v>475</v>
      </c>
      <c r="O2157" t="s">
        <v>29</v>
      </c>
      <c r="P2157" t="s">
        <v>541</v>
      </c>
      <c r="Q2157" s="13">
        <v>3615</v>
      </c>
      <c r="S2157" s="1">
        <v>0.1</v>
      </c>
      <c r="T2157" t="s">
        <v>23</v>
      </c>
      <c r="U2157" t="s">
        <v>24</v>
      </c>
      <c r="V2157" t="b">
        <v>0</v>
      </c>
      <c r="W2157">
        <v>2</v>
      </c>
      <c r="X2157" t="s">
        <v>25</v>
      </c>
      <c r="Y2157" t="s">
        <v>26</v>
      </c>
    </row>
    <row r="2158" spans="1:25" x14ac:dyDescent="0.4">
      <c r="A2158" t="s">
        <v>6804</v>
      </c>
      <c r="B2158" s="2">
        <f ca="1">TODAY()+OpportunityTbl[[#This Row],[CreatedOn_DaysFromToday]]</f>
        <v>44974</v>
      </c>
      <c r="C2158" s="2">
        <f ca="1">TODAY()+OpportunityTbl[[#This Row],[EstCloseDate_DaysFromToday]]</f>
        <v>45022</v>
      </c>
      <c r="D2158">
        <f ca="1">IF(OpportunityTbl[[#This Row],[statecode]]=0,"",OpportunityTbl[[#This Row],[Estimated Close Date]])</f>
        <v>45022</v>
      </c>
      <c r="E2158" s="14">
        <v>-136</v>
      </c>
      <c r="F2158" s="14">
        <v>-88</v>
      </c>
      <c r="G2158" t="s">
        <v>27</v>
      </c>
      <c r="H2158" t="s">
        <v>28</v>
      </c>
      <c r="I2158">
        <v>2</v>
      </c>
      <c r="J2158">
        <v>4</v>
      </c>
      <c r="K2158" t="s">
        <v>10766</v>
      </c>
      <c r="L2158" t="s">
        <v>12240</v>
      </c>
      <c r="M2158" t="s">
        <v>22</v>
      </c>
      <c r="N2158" t="s">
        <v>518</v>
      </c>
      <c r="O2158" t="s">
        <v>29</v>
      </c>
      <c r="P2158" t="s">
        <v>557</v>
      </c>
      <c r="Q2158" s="13">
        <v>7278</v>
      </c>
      <c r="S2158" s="1">
        <v>0.3</v>
      </c>
      <c r="T2158" t="s">
        <v>168</v>
      </c>
      <c r="U2158" t="s">
        <v>97</v>
      </c>
      <c r="V2158" t="b">
        <v>1</v>
      </c>
      <c r="W2158">
        <v>2.5</v>
      </c>
      <c r="X2158" t="s">
        <v>157</v>
      </c>
      <c r="Y2158" t="s">
        <v>4896</v>
      </c>
    </row>
    <row r="2159" spans="1:25" x14ac:dyDescent="0.4">
      <c r="A2159" t="s">
        <v>6924</v>
      </c>
      <c r="B2159" s="2">
        <f ca="1">TODAY()+OpportunityTbl[[#This Row],[CreatedOn_DaysFromToday]]</f>
        <v>44974</v>
      </c>
      <c r="C2159" s="2">
        <f ca="1">TODAY()+OpportunityTbl[[#This Row],[EstCloseDate_DaysFromToday]]</f>
        <v>45002</v>
      </c>
      <c r="D2159">
        <f ca="1">IF(OpportunityTbl[[#This Row],[statecode]]=0,"",OpportunityTbl[[#This Row],[Estimated Close Date]])</f>
        <v>45002</v>
      </c>
      <c r="E2159" s="14">
        <v>-136</v>
      </c>
      <c r="F2159" s="14">
        <v>-108</v>
      </c>
      <c r="G2159" t="s">
        <v>27</v>
      </c>
      <c r="H2159" t="s">
        <v>28</v>
      </c>
      <c r="I2159">
        <v>2</v>
      </c>
      <c r="J2159">
        <v>4</v>
      </c>
      <c r="K2159" t="s">
        <v>10809</v>
      </c>
      <c r="L2159" t="s">
        <v>12240</v>
      </c>
      <c r="M2159" t="s">
        <v>22</v>
      </c>
      <c r="N2159" t="s">
        <v>31</v>
      </c>
      <c r="O2159" t="s">
        <v>29</v>
      </c>
      <c r="P2159" t="s">
        <v>319</v>
      </c>
      <c r="Q2159" s="13">
        <v>5590</v>
      </c>
      <c r="S2159" s="1">
        <v>0.1</v>
      </c>
      <c r="T2159" t="s">
        <v>23</v>
      </c>
      <c r="U2159" t="s">
        <v>24</v>
      </c>
      <c r="V2159" t="b">
        <v>1</v>
      </c>
      <c r="W2159">
        <v>2.5</v>
      </c>
      <c r="X2159" t="s">
        <v>25</v>
      </c>
      <c r="Y2159" t="s">
        <v>4926</v>
      </c>
    </row>
    <row r="2160" spans="1:25" x14ac:dyDescent="0.4">
      <c r="A2160" t="s">
        <v>7589</v>
      </c>
      <c r="B2160" s="2">
        <f ca="1">TODAY()+OpportunityTbl[[#This Row],[CreatedOn_DaysFromToday]]</f>
        <v>44974</v>
      </c>
      <c r="C2160" s="2">
        <f ca="1">TODAY()+OpportunityTbl[[#This Row],[EstCloseDate_DaysFromToday]]</f>
        <v>45036</v>
      </c>
      <c r="D2160">
        <f ca="1">IF(OpportunityTbl[[#This Row],[statecode]]=0,"",OpportunityTbl[[#This Row],[Estimated Close Date]])</f>
        <v>45036</v>
      </c>
      <c r="E2160" s="14">
        <v>-136</v>
      </c>
      <c r="F2160" s="14">
        <v>-74</v>
      </c>
      <c r="G2160" t="s">
        <v>7082</v>
      </c>
      <c r="H2160" t="s">
        <v>7082</v>
      </c>
      <c r="I2160">
        <v>1</v>
      </c>
      <c r="J2160">
        <v>3</v>
      </c>
      <c r="K2160" t="s">
        <v>10697</v>
      </c>
      <c r="L2160" t="s">
        <v>12236</v>
      </c>
      <c r="M2160" t="s">
        <v>22</v>
      </c>
      <c r="N2160" t="s">
        <v>1727</v>
      </c>
      <c r="O2160" t="s">
        <v>29</v>
      </c>
      <c r="P2160" t="s">
        <v>1747</v>
      </c>
      <c r="Q2160" s="13">
        <v>1862</v>
      </c>
      <c r="R2160" s="13">
        <v>1796.83</v>
      </c>
      <c r="S2160" s="1">
        <v>0.5</v>
      </c>
      <c r="T2160" t="s">
        <v>168</v>
      </c>
      <c r="U2160" t="s">
        <v>100</v>
      </c>
      <c r="V2160" t="b">
        <v>1</v>
      </c>
      <c r="W2160">
        <v>3.5</v>
      </c>
      <c r="X2160" t="s">
        <v>240</v>
      </c>
      <c r="Y2160" t="s">
        <v>4892</v>
      </c>
    </row>
    <row r="2161" spans="1:25" x14ac:dyDescent="0.4">
      <c r="A2161" t="s">
        <v>7686</v>
      </c>
      <c r="B2161" s="2">
        <f ca="1">TODAY()+OpportunityTbl[[#This Row],[CreatedOn_DaysFromToday]]</f>
        <v>44974</v>
      </c>
      <c r="C2161" s="2">
        <f ca="1">TODAY()+OpportunityTbl[[#This Row],[EstCloseDate_DaysFromToday]]</f>
        <v>45048</v>
      </c>
      <c r="D2161">
        <f ca="1">IF(OpportunityTbl[[#This Row],[statecode]]=0,"",OpportunityTbl[[#This Row],[Estimated Close Date]])</f>
        <v>45048</v>
      </c>
      <c r="E2161" s="14">
        <v>-136</v>
      </c>
      <c r="F2161" s="14">
        <v>-62</v>
      </c>
      <c r="G2161" t="s">
        <v>7082</v>
      </c>
      <c r="H2161" t="s">
        <v>7082</v>
      </c>
      <c r="I2161">
        <v>1</v>
      </c>
      <c r="J2161">
        <v>3</v>
      </c>
      <c r="K2161" t="s">
        <v>10736</v>
      </c>
      <c r="L2161" t="s">
        <v>12239</v>
      </c>
      <c r="M2161" t="s">
        <v>22</v>
      </c>
      <c r="N2161" t="s">
        <v>480</v>
      </c>
      <c r="O2161" t="s">
        <v>29</v>
      </c>
      <c r="P2161" t="s">
        <v>687</v>
      </c>
      <c r="Q2161" s="13">
        <v>9129</v>
      </c>
      <c r="R2161" s="13">
        <v>8946.42</v>
      </c>
      <c r="S2161" s="1">
        <v>0.5</v>
      </c>
      <c r="T2161" t="s">
        <v>168</v>
      </c>
      <c r="U2161" t="s">
        <v>24</v>
      </c>
      <c r="V2161" t="b">
        <v>0</v>
      </c>
      <c r="W2161">
        <v>2</v>
      </c>
      <c r="X2161" t="s">
        <v>240</v>
      </c>
      <c r="Y2161" t="s">
        <v>4899</v>
      </c>
    </row>
    <row r="2162" spans="1:25" x14ac:dyDescent="0.4">
      <c r="A2162" t="s">
        <v>7961</v>
      </c>
      <c r="B2162" s="2">
        <f ca="1">TODAY()+OpportunityTbl[[#This Row],[CreatedOn_DaysFromToday]]</f>
        <v>44974</v>
      </c>
      <c r="C2162" s="2">
        <f ca="1">TODAY()+OpportunityTbl[[#This Row],[EstCloseDate_DaysFromToday]]</f>
        <v>45028</v>
      </c>
      <c r="D2162">
        <f ca="1">IF(OpportunityTbl[[#This Row],[statecode]]=0,"",OpportunityTbl[[#This Row],[Estimated Close Date]])</f>
        <v>45028</v>
      </c>
      <c r="E2162" s="14">
        <v>-136</v>
      </c>
      <c r="F2162" s="14">
        <v>-82</v>
      </c>
      <c r="G2162" t="s">
        <v>7082</v>
      </c>
      <c r="H2162" t="s">
        <v>7082</v>
      </c>
      <c r="I2162">
        <v>1</v>
      </c>
      <c r="J2162">
        <v>3</v>
      </c>
      <c r="K2162" t="s">
        <v>10784</v>
      </c>
      <c r="L2162" t="s">
        <v>12236</v>
      </c>
      <c r="M2162" t="s">
        <v>22</v>
      </c>
      <c r="N2162" t="s">
        <v>480</v>
      </c>
      <c r="O2162" t="s">
        <v>29</v>
      </c>
      <c r="P2162" t="s">
        <v>527</v>
      </c>
      <c r="Q2162" s="13">
        <v>2278</v>
      </c>
      <c r="R2162" s="13">
        <v>2221.0500000000002</v>
      </c>
      <c r="S2162" s="1">
        <v>0.3</v>
      </c>
      <c r="T2162" t="s">
        <v>168</v>
      </c>
      <c r="U2162" t="s">
        <v>24</v>
      </c>
      <c r="V2162" t="b">
        <v>1</v>
      </c>
      <c r="W2162">
        <v>2.5</v>
      </c>
      <c r="X2162" t="s">
        <v>157</v>
      </c>
      <c r="Y2162" t="s">
        <v>4890</v>
      </c>
    </row>
    <row r="2163" spans="1:25" x14ac:dyDescent="0.4">
      <c r="A2163" t="s">
        <v>8020</v>
      </c>
      <c r="B2163" s="2">
        <f ca="1">TODAY()+OpportunityTbl[[#This Row],[CreatedOn_DaysFromToday]]</f>
        <v>44974</v>
      </c>
      <c r="C2163" s="2">
        <f ca="1">TODAY()+OpportunityTbl[[#This Row],[EstCloseDate_DaysFromToday]]</f>
        <v>45049</v>
      </c>
      <c r="D2163">
        <f ca="1">IF(OpportunityTbl[[#This Row],[statecode]]=0,"",OpportunityTbl[[#This Row],[Estimated Close Date]])</f>
        <v>45049</v>
      </c>
      <c r="E2163" s="14">
        <v>-136</v>
      </c>
      <c r="F2163" s="14">
        <v>-61</v>
      </c>
      <c r="G2163" t="s">
        <v>7082</v>
      </c>
      <c r="H2163" t="s">
        <v>7082</v>
      </c>
      <c r="I2163">
        <v>1</v>
      </c>
      <c r="J2163">
        <v>3</v>
      </c>
      <c r="K2163" t="s">
        <v>10695</v>
      </c>
      <c r="L2163" t="s">
        <v>12234</v>
      </c>
      <c r="M2163" t="s">
        <v>22</v>
      </c>
      <c r="N2163" t="s">
        <v>480</v>
      </c>
      <c r="O2163" t="s">
        <v>29</v>
      </c>
      <c r="P2163" t="s">
        <v>687</v>
      </c>
      <c r="Q2163" s="13">
        <v>2463</v>
      </c>
      <c r="R2163" s="13">
        <v>2401.4299999999998</v>
      </c>
      <c r="S2163" s="1">
        <v>0.5</v>
      </c>
      <c r="T2163" t="s">
        <v>168</v>
      </c>
      <c r="U2163" t="s">
        <v>24</v>
      </c>
      <c r="V2163" t="b">
        <v>0</v>
      </c>
      <c r="W2163">
        <v>2.5</v>
      </c>
      <c r="X2163" t="s">
        <v>240</v>
      </c>
      <c r="Y2163" t="s">
        <v>4896</v>
      </c>
    </row>
    <row r="2164" spans="1:25" x14ac:dyDescent="0.4">
      <c r="A2164" t="s">
        <v>8507</v>
      </c>
      <c r="B2164" s="2">
        <f ca="1">TODAY()+OpportunityTbl[[#This Row],[CreatedOn_DaysFromToday]]</f>
        <v>44974</v>
      </c>
      <c r="C2164" s="2">
        <f ca="1">TODAY()+OpportunityTbl[[#This Row],[EstCloseDate_DaysFromToday]]</f>
        <v>45062</v>
      </c>
      <c r="D2164">
        <f ca="1">IF(OpportunityTbl[[#This Row],[statecode]]=0,"",OpportunityTbl[[#This Row],[Estimated Close Date]])</f>
        <v>45062</v>
      </c>
      <c r="E2164" s="14">
        <v>-136</v>
      </c>
      <c r="F2164" s="14">
        <v>-48</v>
      </c>
      <c r="G2164" t="s">
        <v>7082</v>
      </c>
      <c r="H2164" t="s">
        <v>7082</v>
      </c>
      <c r="I2164">
        <v>1</v>
      </c>
      <c r="J2164">
        <v>3</v>
      </c>
      <c r="K2164" t="s">
        <v>10683</v>
      </c>
      <c r="L2164" t="s">
        <v>12234</v>
      </c>
      <c r="M2164" t="s">
        <v>22</v>
      </c>
      <c r="N2164" t="s">
        <v>2036</v>
      </c>
      <c r="O2164" t="s">
        <v>29</v>
      </c>
      <c r="P2164" t="s">
        <v>4633</v>
      </c>
      <c r="Q2164" s="13">
        <v>3168</v>
      </c>
      <c r="R2164" s="13">
        <v>3025.44</v>
      </c>
      <c r="S2164" s="1">
        <v>0.9</v>
      </c>
      <c r="T2164" t="s">
        <v>4724</v>
      </c>
      <c r="U2164" t="s">
        <v>97</v>
      </c>
      <c r="V2164" t="b">
        <v>1</v>
      </c>
      <c r="W2164">
        <v>4.5</v>
      </c>
      <c r="X2164" t="s">
        <v>4732</v>
      </c>
      <c r="Y2164" t="s">
        <v>26</v>
      </c>
    </row>
    <row r="2165" spans="1:25" x14ac:dyDescent="0.4">
      <c r="A2165" t="s">
        <v>8741</v>
      </c>
      <c r="B2165" s="2">
        <f ca="1">TODAY()+OpportunityTbl[[#This Row],[CreatedOn_DaysFromToday]]</f>
        <v>44974</v>
      </c>
      <c r="C2165" s="2">
        <f ca="1">TODAY()+OpportunityTbl[[#This Row],[EstCloseDate_DaysFromToday]]</f>
        <v>45014</v>
      </c>
      <c r="D2165">
        <f ca="1">IF(OpportunityTbl[[#This Row],[statecode]]=0,"",OpportunityTbl[[#This Row],[Estimated Close Date]])</f>
        <v>45014</v>
      </c>
      <c r="E2165" s="14">
        <v>-136</v>
      </c>
      <c r="F2165" s="14">
        <v>-96</v>
      </c>
      <c r="G2165" t="s">
        <v>7082</v>
      </c>
      <c r="H2165" t="s">
        <v>7082</v>
      </c>
      <c r="I2165">
        <v>1</v>
      </c>
      <c r="J2165">
        <v>3</v>
      </c>
      <c r="K2165" t="s">
        <v>10783</v>
      </c>
      <c r="L2165" t="s">
        <v>12239</v>
      </c>
      <c r="M2165" t="s">
        <v>22</v>
      </c>
      <c r="N2165" t="s">
        <v>469</v>
      </c>
      <c r="O2165" t="s">
        <v>29</v>
      </c>
      <c r="P2165" t="s">
        <v>470</v>
      </c>
      <c r="Q2165" s="13">
        <v>5738</v>
      </c>
      <c r="R2165" s="13">
        <v>5623.24</v>
      </c>
      <c r="S2165" s="1">
        <v>0.3</v>
      </c>
      <c r="T2165" t="s">
        <v>168</v>
      </c>
      <c r="U2165" t="s">
        <v>24</v>
      </c>
      <c r="V2165" t="b">
        <v>1</v>
      </c>
      <c r="W2165">
        <v>2</v>
      </c>
      <c r="X2165" t="s">
        <v>157</v>
      </c>
      <c r="Y2165" t="s">
        <v>26</v>
      </c>
    </row>
    <row r="2166" spans="1:25" x14ac:dyDescent="0.4">
      <c r="A2166" t="s">
        <v>8742</v>
      </c>
      <c r="B2166" s="2">
        <f ca="1">TODAY()+OpportunityTbl[[#This Row],[CreatedOn_DaysFromToday]]</f>
        <v>44974</v>
      </c>
      <c r="C2166" s="2">
        <f ca="1">TODAY()+OpportunityTbl[[#This Row],[EstCloseDate_DaysFromToday]]</f>
        <v>45017</v>
      </c>
      <c r="D2166">
        <f ca="1">IF(OpportunityTbl[[#This Row],[statecode]]=0,"",OpportunityTbl[[#This Row],[Estimated Close Date]])</f>
        <v>45017</v>
      </c>
      <c r="E2166" s="14">
        <v>-136</v>
      </c>
      <c r="F2166" s="14">
        <v>-93</v>
      </c>
      <c r="G2166" t="s">
        <v>7082</v>
      </c>
      <c r="H2166" t="s">
        <v>7082</v>
      </c>
      <c r="I2166">
        <v>1</v>
      </c>
      <c r="J2166">
        <v>3</v>
      </c>
      <c r="K2166" t="s">
        <v>10779</v>
      </c>
      <c r="L2166" t="s">
        <v>12239</v>
      </c>
      <c r="M2166" t="s">
        <v>22</v>
      </c>
      <c r="N2166" t="s">
        <v>31</v>
      </c>
      <c r="O2166" t="s">
        <v>29</v>
      </c>
      <c r="P2166" t="s">
        <v>210</v>
      </c>
      <c r="Q2166" s="13">
        <v>7473</v>
      </c>
      <c r="R2166" s="13">
        <v>7323.54</v>
      </c>
      <c r="S2166" s="1">
        <v>0.3</v>
      </c>
      <c r="T2166" t="s">
        <v>168</v>
      </c>
      <c r="U2166" t="s">
        <v>97</v>
      </c>
      <c r="V2166" t="b">
        <v>1</v>
      </c>
      <c r="W2166">
        <v>2</v>
      </c>
      <c r="X2166" t="s">
        <v>157</v>
      </c>
      <c r="Y2166" t="s">
        <v>26</v>
      </c>
    </row>
    <row r="2167" spans="1:25" x14ac:dyDescent="0.4">
      <c r="A2167" t="s">
        <v>8913</v>
      </c>
      <c r="B2167" s="2">
        <f ca="1">TODAY()+OpportunityTbl[[#This Row],[CreatedOn_DaysFromToday]]</f>
        <v>44974</v>
      </c>
      <c r="C2167" s="2">
        <f ca="1">TODAY()+OpportunityTbl[[#This Row],[EstCloseDate_DaysFromToday]]</f>
        <v>45020</v>
      </c>
      <c r="D2167">
        <f ca="1">IF(OpportunityTbl[[#This Row],[statecode]]=0,"",OpportunityTbl[[#This Row],[Estimated Close Date]])</f>
        <v>45020</v>
      </c>
      <c r="E2167" s="14">
        <v>-136</v>
      </c>
      <c r="F2167" s="14">
        <v>-90</v>
      </c>
      <c r="G2167" t="s">
        <v>7082</v>
      </c>
      <c r="H2167" t="s">
        <v>7082</v>
      </c>
      <c r="I2167">
        <v>1</v>
      </c>
      <c r="J2167">
        <v>3</v>
      </c>
      <c r="K2167" t="s">
        <v>10773</v>
      </c>
      <c r="L2167" t="s">
        <v>12241</v>
      </c>
      <c r="M2167" t="s">
        <v>22</v>
      </c>
      <c r="N2167" t="s">
        <v>31</v>
      </c>
      <c r="O2167" t="s">
        <v>29</v>
      </c>
      <c r="P2167" t="s">
        <v>210</v>
      </c>
      <c r="Q2167" s="13">
        <v>29071</v>
      </c>
      <c r="R2167" s="13">
        <v>28198.87</v>
      </c>
      <c r="S2167" s="1">
        <v>0.5</v>
      </c>
      <c r="T2167" t="s">
        <v>168</v>
      </c>
      <c r="U2167" t="s">
        <v>24</v>
      </c>
      <c r="V2167" t="b">
        <v>1</v>
      </c>
      <c r="W2167">
        <v>3</v>
      </c>
      <c r="X2167" t="s">
        <v>240</v>
      </c>
      <c r="Y2167" t="s">
        <v>26</v>
      </c>
    </row>
    <row r="2168" spans="1:25" x14ac:dyDescent="0.4">
      <c r="A2168" t="s">
        <v>9578</v>
      </c>
      <c r="B2168" s="2">
        <f ca="1">TODAY()+OpportunityTbl[[#This Row],[CreatedOn_DaysFromToday]]</f>
        <v>44974</v>
      </c>
      <c r="C2168" s="2">
        <f ca="1">TODAY()+OpportunityTbl[[#This Row],[EstCloseDate_DaysFromToday]]</f>
        <v>45019</v>
      </c>
      <c r="D2168">
        <f ca="1">IF(OpportunityTbl[[#This Row],[statecode]]=0,"",OpportunityTbl[[#This Row],[Estimated Close Date]])</f>
        <v>45019</v>
      </c>
      <c r="E2168" s="14">
        <v>-136</v>
      </c>
      <c r="F2168" s="14">
        <v>-91</v>
      </c>
      <c r="G2168" t="s">
        <v>7082</v>
      </c>
      <c r="H2168" t="s">
        <v>7082</v>
      </c>
      <c r="I2168">
        <v>1</v>
      </c>
      <c r="J2168">
        <v>3</v>
      </c>
      <c r="K2168" t="s">
        <v>10768</v>
      </c>
      <c r="L2168" t="s">
        <v>12234</v>
      </c>
      <c r="M2168" t="s">
        <v>22</v>
      </c>
      <c r="N2168" t="s">
        <v>31</v>
      </c>
      <c r="O2168" t="s">
        <v>29</v>
      </c>
      <c r="P2168" t="s">
        <v>210</v>
      </c>
      <c r="Q2168" s="13">
        <v>2394</v>
      </c>
      <c r="R2168" s="13">
        <v>2334.15</v>
      </c>
      <c r="S2168" s="1">
        <v>0.5</v>
      </c>
      <c r="T2168" t="s">
        <v>168</v>
      </c>
      <c r="U2168" t="s">
        <v>24</v>
      </c>
      <c r="V2168" t="b">
        <v>1</v>
      </c>
      <c r="W2168">
        <v>2.5</v>
      </c>
      <c r="X2168" t="s">
        <v>240</v>
      </c>
      <c r="Y2168" t="s">
        <v>26</v>
      </c>
    </row>
    <row r="2169" spans="1:25" x14ac:dyDescent="0.4">
      <c r="A2169" t="s">
        <v>185</v>
      </c>
      <c r="B2169" s="2">
        <f ca="1">TODAY()+OpportunityTbl[[#This Row],[CreatedOn_DaysFromToday]]</f>
        <v>44973</v>
      </c>
      <c r="C2169" s="2">
        <f ca="1">TODAY()+OpportunityTbl[[#This Row],[EstCloseDate_DaysFromToday]]</f>
        <v>45014</v>
      </c>
      <c r="D2169">
        <f ca="1">IF(OpportunityTbl[[#This Row],[statecode]]=0,"",OpportunityTbl[[#This Row],[Estimated Close Date]])</f>
        <v>45014</v>
      </c>
      <c r="E2169" s="14">
        <v>-137</v>
      </c>
      <c r="F2169" s="14">
        <v>-96</v>
      </c>
      <c r="G2169" t="s">
        <v>27</v>
      </c>
      <c r="H2169" t="s">
        <v>28</v>
      </c>
      <c r="I2169">
        <v>2</v>
      </c>
      <c r="J2169">
        <v>4</v>
      </c>
      <c r="K2169" t="s">
        <v>10754</v>
      </c>
      <c r="L2169" t="s">
        <v>12234</v>
      </c>
      <c r="M2169" t="s">
        <v>22</v>
      </c>
      <c r="N2169" t="s">
        <v>31</v>
      </c>
      <c r="O2169" t="s">
        <v>29</v>
      </c>
      <c r="P2169" t="s">
        <v>32</v>
      </c>
      <c r="Q2169" s="13">
        <v>1933</v>
      </c>
      <c r="S2169" s="1">
        <v>0.3</v>
      </c>
      <c r="T2169" t="s">
        <v>168</v>
      </c>
      <c r="U2169" t="s">
        <v>97</v>
      </c>
      <c r="V2169" t="b">
        <v>1</v>
      </c>
      <c r="W2169">
        <v>2.5</v>
      </c>
      <c r="X2169" t="s">
        <v>157</v>
      </c>
      <c r="Y2169" t="s">
        <v>26</v>
      </c>
    </row>
    <row r="2170" spans="1:25" x14ac:dyDescent="0.4">
      <c r="A2170" t="s">
        <v>1753</v>
      </c>
      <c r="B2170" s="2">
        <f ca="1">TODAY()+OpportunityTbl[[#This Row],[CreatedOn_DaysFromToday]]</f>
        <v>44973</v>
      </c>
      <c r="C2170" s="2">
        <f ca="1">TODAY()+OpportunityTbl[[#This Row],[EstCloseDate_DaysFromToday]]</f>
        <v>45017</v>
      </c>
      <c r="D2170">
        <f ca="1">IF(OpportunityTbl[[#This Row],[statecode]]=0,"",OpportunityTbl[[#This Row],[Estimated Close Date]])</f>
        <v>45017</v>
      </c>
      <c r="E2170" s="14">
        <v>-137</v>
      </c>
      <c r="F2170" s="14">
        <v>-93</v>
      </c>
      <c r="G2170" t="s">
        <v>27</v>
      </c>
      <c r="H2170" t="s">
        <v>28</v>
      </c>
      <c r="I2170">
        <v>2</v>
      </c>
      <c r="J2170">
        <v>4</v>
      </c>
      <c r="K2170" t="s">
        <v>10786</v>
      </c>
      <c r="L2170" t="s">
        <v>12238</v>
      </c>
      <c r="M2170" t="s">
        <v>22</v>
      </c>
      <c r="N2170" t="s">
        <v>1710</v>
      </c>
      <c r="O2170" t="s">
        <v>29</v>
      </c>
      <c r="P2170" t="s">
        <v>1711</v>
      </c>
      <c r="Q2170" s="13">
        <v>4093</v>
      </c>
      <c r="S2170" s="1">
        <v>0.3</v>
      </c>
      <c r="T2170" t="s">
        <v>168</v>
      </c>
      <c r="U2170" t="s">
        <v>100</v>
      </c>
      <c r="V2170" t="b">
        <v>0</v>
      </c>
      <c r="W2170">
        <v>3.5</v>
      </c>
      <c r="X2170" t="s">
        <v>157</v>
      </c>
      <c r="Y2170" t="s">
        <v>26</v>
      </c>
    </row>
    <row r="2171" spans="1:25" x14ac:dyDescent="0.4">
      <c r="A2171" t="s">
        <v>2031</v>
      </c>
      <c r="B2171" s="2">
        <f ca="1">TODAY()+OpportunityTbl[[#This Row],[CreatedOn_DaysFromToday]]</f>
        <v>44973</v>
      </c>
      <c r="C2171" s="2">
        <f ca="1">TODAY()+OpportunityTbl[[#This Row],[EstCloseDate_DaysFromToday]]</f>
        <v>45033</v>
      </c>
      <c r="D2171">
        <f ca="1">IF(OpportunityTbl[[#This Row],[statecode]]=0,"",OpportunityTbl[[#This Row],[Estimated Close Date]])</f>
        <v>45033</v>
      </c>
      <c r="E2171" s="14">
        <v>-137</v>
      </c>
      <c r="F2171" s="14">
        <v>-77</v>
      </c>
      <c r="G2171" t="s">
        <v>27</v>
      </c>
      <c r="H2171" t="s">
        <v>28</v>
      </c>
      <c r="I2171">
        <v>2</v>
      </c>
      <c r="J2171">
        <v>4</v>
      </c>
      <c r="K2171" t="s">
        <v>10713</v>
      </c>
      <c r="L2171" t="s">
        <v>12236</v>
      </c>
      <c r="M2171" t="s">
        <v>22</v>
      </c>
      <c r="N2171" t="s">
        <v>2022</v>
      </c>
      <c r="O2171" t="s">
        <v>29</v>
      </c>
      <c r="P2171" t="s">
        <v>2023</v>
      </c>
      <c r="Q2171" s="13">
        <v>2852</v>
      </c>
      <c r="S2171" s="1">
        <v>0.3</v>
      </c>
      <c r="T2171" t="s">
        <v>168</v>
      </c>
      <c r="U2171" t="s">
        <v>24</v>
      </c>
      <c r="V2171" t="b">
        <v>1</v>
      </c>
      <c r="W2171">
        <v>4</v>
      </c>
      <c r="X2171" t="s">
        <v>157</v>
      </c>
      <c r="Y2171" t="s">
        <v>26</v>
      </c>
    </row>
    <row r="2172" spans="1:25" x14ac:dyDescent="0.4">
      <c r="A2172" t="s">
        <v>2261</v>
      </c>
      <c r="B2172" s="2">
        <f ca="1">TODAY()+OpportunityTbl[[#This Row],[CreatedOn_DaysFromToday]]</f>
        <v>44973</v>
      </c>
      <c r="C2172" s="2">
        <f ca="1">TODAY()+OpportunityTbl[[#This Row],[EstCloseDate_DaysFromToday]]</f>
        <v>45034</v>
      </c>
      <c r="D2172">
        <f ca="1">IF(OpportunityTbl[[#This Row],[statecode]]=0,"",OpportunityTbl[[#This Row],[Estimated Close Date]])</f>
        <v>45034</v>
      </c>
      <c r="E2172" s="14">
        <v>-137</v>
      </c>
      <c r="F2172" s="14">
        <v>-76</v>
      </c>
      <c r="G2172" t="s">
        <v>27</v>
      </c>
      <c r="H2172" t="s">
        <v>28</v>
      </c>
      <c r="I2172">
        <v>2</v>
      </c>
      <c r="J2172">
        <v>4</v>
      </c>
      <c r="K2172" t="s">
        <v>10690</v>
      </c>
      <c r="L2172" t="s">
        <v>12237</v>
      </c>
      <c r="M2172" t="s">
        <v>22</v>
      </c>
      <c r="N2172" t="s">
        <v>1710</v>
      </c>
      <c r="O2172" t="s">
        <v>29</v>
      </c>
      <c r="P2172" t="s">
        <v>1711</v>
      </c>
      <c r="Q2172" s="13">
        <v>4450</v>
      </c>
      <c r="S2172" s="1">
        <v>0.3</v>
      </c>
      <c r="T2172" t="s">
        <v>168</v>
      </c>
      <c r="U2172" t="s">
        <v>24</v>
      </c>
      <c r="V2172" t="b">
        <v>0</v>
      </c>
      <c r="W2172">
        <v>5</v>
      </c>
      <c r="X2172" t="s">
        <v>157</v>
      </c>
      <c r="Y2172" t="s">
        <v>26</v>
      </c>
    </row>
    <row r="2173" spans="1:25" x14ac:dyDescent="0.4">
      <c r="A2173" t="s">
        <v>2862</v>
      </c>
      <c r="B2173" s="2">
        <f ca="1">TODAY()+OpportunityTbl[[#This Row],[CreatedOn_DaysFromToday]]</f>
        <v>44973</v>
      </c>
      <c r="C2173" s="2">
        <f ca="1">TODAY()+OpportunityTbl[[#This Row],[EstCloseDate_DaysFromToday]]</f>
        <v>45008</v>
      </c>
      <c r="D2173">
        <f ca="1">IF(OpportunityTbl[[#This Row],[statecode]]=0,"",OpportunityTbl[[#This Row],[Estimated Close Date]])</f>
        <v>45008</v>
      </c>
      <c r="E2173" s="14">
        <v>-137</v>
      </c>
      <c r="F2173" s="14">
        <v>-102</v>
      </c>
      <c r="G2173" t="s">
        <v>27</v>
      </c>
      <c r="H2173" t="s">
        <v>28</v>
      </c>
      <c r="I2173">
        <v>2</v>
      </c>
      <c r="J2173">
        <v>4</v>
      </c>
      <c r="K2173" t="s">
        <v>10810</v>
      </c>
      <c r="L2173" t="s">
        <v>12237</v>
      </c>
      <c r="M2173" t="s">
        <v>22</v>
      </c>
      <c r="N2173" t="s">
        <v>513</v>
      </c>
      <c r="O2173" t="s">
        <v>29</v>
      </c>
      <c r="P2173" t="s">
        <v>525</v>
      </c>
      <c r="Q2173" s="13">
        <v>4866</v>
      </c>
      <c r="S2173" s="1">
        <v>0.1</v>
      </c>
      <c r="T2173" t="s">
        <v>23</v>
      </c>
      <c r="U2173" t="s">
        <v>100</v>
      </c>
      <c r="V2173" t="b">
        <v>1</v>
      </c>
      <c r="W2173">
        <v>3.5</v>
      </c>
      <c r="X2173" t="s">
        <v>25</v>
      </c>
      <c r="Y2173" t="s">
        <v>26</v>
      </c>
    </row>
    <row r="2174" spans="1:25" x14ac:dyDescent="0.4">
      <c r="A2174" t="s">
        <v>3837</v>
      </c>
      <c r="B2174" s="2">
        <f ca="1">TODAY()+OpportunityTbl[[#This Row],[CreatedOn_DaysFromToday]]</f>
        <v>44973</v>
      </c>
      <c r="C2174" s="2">
        <f ca="1">TODAY()+OpportunityTbl[[#This Row],[EstCloseDate_DaysFromToday]]</f>
        <v>45030</v>
      </c>
      <c r="D2174">
        <f ca="1">IF(OpportunityTbl[[#This Row],[statecode]]=0,"",OpportunityTbl[[#This Row],[Estimated Close Date]])</f>
        <v>45030</v>
      </c>
      <c r="E2174" s="14">
        <v>-137</v>
      </c>
      <c r="F2174" s="14">
        <v>-80</v>
      </c>
      <c r="G2174" t="s">
        <v>27</v>
      </c>
      <c r="H2174" t="s">
        <v>28</v>
      </c>
      <c r="I2174">
        <v>2</v>
      </c>
      <c r="J2174">
        <v>4</v>
      </c>
      <c r="K2174" t="s">
        <v>10794</v>
      </c>
      <c r="L2174" t="s">
        <v>12239</v>
      </c>
      <c r="M2174" t="s">
        <v>22</v>
      </c>
      <c r="N2174" t="s">
        <v>518</v>
      </c>
      <c r="O2174" t="s">
        <v>29</v>
      </c>
      <c r="P2174" t="s">
        <v>532</v>
      </c>
      <c r="Q2174" s="13">
        <v>8081</v>
      </c>
      <c r="S2174" s="1">
        <v>0.1</v>
      </c>
      <c r="T2174" t="s">
        <v>23</v>
      </c>
      <c r="U2174" t="s">
        <v>97</v>
      </c>
      <c r="V2174" t="b">
        <v>0</v>
      </c>
      <c r="W2174">
        <v>2</v>
      </c>
      <c r="X2174" t="s">
        <v>25</v>
      </c>
      <c r="Y2174" t="s">
        <v>26</v>
      </c>
    </row>
    <row r="2175" spans="1:25" x14ac:dyDescent="0.4">
      <c r="A2175" t="s">
        <v>5389</v>
      </c>
      <c r="B2175" s="2">
        <f ca="1">TODAY()+OpportunityTbl[[#This Row],[CreatedOn_DaysFromToday]]</f>
        <v>44973</v>
      </c>
      <c r="C2175" s="2">
        <f ca="1">TODAY()+OpportunityTbl[[#This Row],[EstCloseDate_DaysFromToday]]</f>
        <v>45010</v>
      </c>
      <c r="D2175">
        <f ca="1">IF(OpportunityTbl[[#This Row],[statecode]]=0,"",OpportunityTbl[[#This Row],[Estimated Close Date]])</f>
        <v>45010</v>
      </c>
      <c r="E2175" s="14">
        <v>-137</v>
      </c>
      <c r="F2175" s="14">
        <v>-100</v>
      </c>
      <c r="G2175" t="s">
        <v>27</v>
      </c>
      <c r="H2175" t="s">
        <v>28</v>
      </c>
      <c r="I2175">
        <v>2</v>
      </c>
      <c r="J2175">
        <v>4</v>
      </c>
      <c r="K2175" t="s">
        <v>10811</v>
      </c>
      <c r="L2175" t="s">
        <v>12238</v>
      </c>
      <c r="M2175" t="s">
        <v>22</v>
      </c>
      <c r="N2175" t="s">
        <v>2069</v>
      </c>
      <c r="O2175" t="s">
        <v>29</v>
      </c>
      <c r="P2175" t="s">
        <v>2084</v>
      </c>
      <c r="Q2175" s="13">
        <v>3228</v>
      </c>
      <c r="S2175" s="1">
        <v>0.3</v>
      </c>
      <c r="T2175" t="s">
        <v>168</v>
      </c>
      <c r="U2175" t="s">
        <v>100</v>
      </c>
      <c r="V2175" t="b">
        <v>0</v>
      </c>
      <c r="W2175">
        <v>4</v>
      </c>
      <c r="X2175" t="s">
        <v>157</v>
      </c>
      <c r="Y2175" t="s">
        <v>4926</v>
      </c>
    </row>
    <row r="2176" spans="1:25" x14ac:dyDescent="0.4">
      <c r="A2176" t="s">
        <v>5567</v>
      </c>
      <c r="B2176" s="2">
        <f ca="1">TODAY()+OpportunityTbl[[#This Row],[CreatedOn_DaysFromToday]]</f>
        <v>44973</v>
      </c>
      <c r="C2176" s="2">
        <f ca="1">TODAY()+OpportunityTbl[[#This Row],[EstCloseDate_DaysFromToday]]</f>
        <v>45018</v>
      </c>
      <c r="D2176">
        <f ca="1">IF(OpportunityTbl[[#This Row],[statecode]]=0,"",OpportunityTbl[[#This Row],[Estimated Close Date]])</f>
        <v>45018</v>
      </c>
      <c r="E2176" s="14">
        <v>-137</v>
      </c>
      <c r="F2176" s="14">
        <v>-92</v>
      </c>
      <c r="G2176" t="s">
        <v>27</v>
      </c>
      <c r="H2176" t="s">
        <v>28</v>
      </c>
      <c r="I2176">
        <v>2</v>
      </c>
      <c r="J2176">
        <v>4</v>
      </c>
      <c r="K2176" t="s">
        <v>10812</v>
      </c>
      <c r="L2176" t="s">
        <v>12236</v>
      </c>
      <c r="M2176" t="s">
        <v>22</v>
      </c>
      <c r="N2176" t="s">
        <v>1762</v>
      </c>
      <c r="O2176" t="s">
        <v>29</v>
      </c>
      <c r="P2176" t="s">
        <v>1763</v>
      </c>
      <c r="Q2176" s="13">
        <v>2661</v>
      </c>
      <c r="S2176" s="1">
        <v>0.3</v>
      </c>
      <c r="T2176" t="s">
        <v>168</v>
      </c>
      <c r="U2176" t="s">
        <v>24</v>
      </c>
      <c r="V2176" t="b">
        <v>1</v>
      </c>
      <c r="W2176">
        <v>3.5</v>
      </c>
      <c r="X2176" t="s">
        <v>157</v>
      </c>
      <c r="Y2176" t="s">
        <v>4899</v>
      </c>
    </row>
    <row r="2177" spans="1:25" x14ac:dyDescent="0.4">
      <c r="A2177" t="s">
        <v>5889</v>
      </c>
      <c r="B2177" s="2">
        <f ca="1">TODAY()+OpportunityTbl[[#This Row],[CreatedOn_DaysFromToday]]</f>
        <v>44973</v>
      </c>
      <c r="C2177" s="2">
        <f ca="1">TODAY()+OpportunityTbl[[#This Row],[EstCloseDate_DaysFromToday]]</f>
        <v>45017</v>
      </c>
      <c r="D2177">
        <f ca="1">IF(OpportunityTbl[[#This Row],[statecode]]=0,"",OpportunityTbl[[#This Row],[Estimated Close Date]])</f>
        <v>45017</v>
      </c>
      <c r="E2177" s="14">
        <v>-137</v>
      </c>
      <c r="F2177" s="14">
        <v>-93</v>
      </c>
      <c r="G2177" t="s">
        <v>27</v>
      </c>
      <c r="H2177" t="s">
        <v>28</v>
      </c>
      <c r="I2177">
        <v>2</v>
      </c>
      <c r="J2177">
        <v>4</v>
      </c>
      <c r="K2177" t="s">
        <v>10754</v>
      </c>
      <c r="L2177" t="s">
        <v>12239</v>
      </c>
      <c r="M2177" t="s">
        <v>22</v>
      </c>
      <c r="N2177" t="s">
        <v>1710</v>
      </c>
      <c r="O2177" t="s">
        <v>29</v>
      </c>
      <c r="P2177" t="s">
        <v>1711</v>
      </c>
      <c r="Q2177" s="13">
        <v>7749</v>
      </c>
      <c r="S2177" s="1">
        <v>0.1</v>
      </c>
      <c r="T2177" t="s">
        <v>23</v>
      </c>
      <c r="U2177" t="s">
        <v>97</v>
      </c>
      <c r="V2177" t="b">
        <v>1</v>
      </c>
      <c r="W2177">
        <v>3.5</v>
      </c>
      <c r="X2177" t="s">
        <v>25</v>
      </c>
      <c r="Y2177" t="s">
        <v>4899</v>
      </c>
    </row>
    <row r="2178" spans="1:25" x14ac:dyDescent="0.4">
      <c r="A2178" t="s">
        <v>6144</v>
      </c>
      <c r="B2178" s="2">
        <f ca="1">TODAY()+OpportunityTbl[[#This Row],[CreatedOn_DaysFromToday]]</f>
        <v>44973</v>
      </c>
      <c r="C2178" s="2">
        <f ca="1">TODAY()+OpportunityTbl[[#This Row],[EstCloseDate_DaysFromToday]]</f>
        <v>45007</v>
      </c>
      <c r="D2178">
        <f ca="1">IF(OpportunityTbl[[#This Row],[statecode]]=0,"",OpportunityTbl[[#This Row],[Estimated Close Date]])</f>
        <v>45007</v>
      </c>
      <c r="E2178" s="14">
        <v>-137</v>
      </c>
      <c r="F2178" s="14">
        <v>-103</v>
      </c>
      <c r="G2178" t="s">
        <v>27</v>
      </c>
      <c r="H2178" t="s">
        <v>28</v>
      </c>
      <c r="I2178">
        <v>2</v>
      </c>
      <c r="J2178">
        <v>4</v>
      </c>
      <c r="K2178" t="s">
        <v>10754</v>
      </c>
      <c r="L2178" t="s">
        <v>12238</v>
      </c>
      <c r="M2178" t="s">
        <v>22</v>
      </c>
      <c r="N2178" t="s">
        <v>518</v>
      </c>
      <c r="O2178" t="s">
        <v>29</v>
      </c>
      <c r="P2178" t="s">
        <v>532</v>
      </c>
      <c r="Q2178" s="13">
        <v>3100</v>
      </c>
      <c r="S2178" s="1">
        <v>0.3</v>
      </c>
      <c r="T2178" t="s">
        <v>168</v>
      </c>
      <c r="U2178" t="s">
        <v>100</v>
      </c>
      <c r="V2178" t="b">
        <v>1</v>
      </c>
      <c r="W2178">
        <v>2</v>
      </c>
      <c r="X2178" t="s">
        <v>157</v>
      </c>
      <c r="Y2178" t="s">
        <v>4892</v>
      </c>
    </row>
    <row r="2179" spans="1:25" x14ac:dyDescent="0.4">
      <c r="A2179" t="s">
        <v>6637</v>
      </c>
      <c r="B2179" s="2">
        <f ca="1">TODAY()+OpportunityTbl[[#This Row],[CreatedOn_DaysFromToday]]</f>
        <v>44973</v>
      </c>
      <c r="C2179" s="2">
        <f ca="1">TODAY()+OpportunityTbl[[#This Row],[EstCloseDate_DaysFromToday]]</f>
        <v>45041</v>
      </c>
      <c r="D2179">
        <f ca="1">IF(OpportunityTbl[[#This Row],[statecode]]=0,"",OpportunityTbl[[#This Row],[Estimated Close Date]])</f>
        <v>45041</v>
      </c>
      <c r="E2179" s="14">
        <v>-137</v>
      </c>
      <c r="F2179" s="14">
        <v>-69</v>
      </c>
      <c r="G2179" t="s">
        <v>27</v>
      </c>
      <c r="H2179" t="s">
        <v>28</v>
      </c>
      <c r="I2179">
        <v>2</v>
      </c>
      <c r="J2179">
        <v>4</v>
      </c>
      <c r="K2179" t="s">
        <v>10676</v>
      </c>
      <c r="L2179" t="s">
        <v>12240</v>
      </c>
      <c r="M2179" t="s">
        <v>22</v>
      </c>
      <c r="N2179" t="s">
        <v>779</v>
      </c>
      <c r="O2179" t="s">
        <v>29</v>
      </c>
      <c r="P2179" t="s">
        <v>780</v>
      </c>
      <c r="Q2179" s="13">
        <v>5185</v>
      </c>
      <c r="S2179" s="1">
        <v>0.3</v>
      </c>
      <c r="T2179" t="s">
        <v>168</v>
      </c>
      <c r="U2179" t="s">
        <v>24</v>
      </c>
      <c r="V2179" t="b">
        <v>1</v>
      </c>
      <c r="W2179">
        <v>2.5</v>
      </c>
      <c r="X2179" t="s">
        <v>157</v>
      </c>
      <c r="Y2179" t="s">
        <v>4916</v>
      </c>
    </row>
    <row r="2180" spans="1:25" x14ac:dyDescent="0.4">
      <c r="A2180" t="s">
        <v>6725</v>
      </c>
      <c r="B2180" s="2">
        <f ca="1">TODAY()+OpportunityTbl[[#This Row],[CreatedOn_DaysFromToday]]</f>
        <v>44973</v>
      </c>
      <c r="C2180" s="2">
        <f ca="1">TODAY()+OpportunityTbl[[#This Row],[EstCloseDate_DaysFromToday]]</f>
        <v>45035</v>
      </c>
      <c r="D2180">
        <f ca="1">IF(OpportunityTbl[[#This Row],[statecode]]=0,"",OpportunityTbl[[#This Row],[Estimated Close Date]])</f>
        <v>45035</v>
      </c>
      <c r="E2180" s="14">
        <v>-137</v>
      </c>
      <c r="F2180" s="14">
        <v>-75</v>
      </c>
      <c r="G2180" t="s">
        <v>27</v>
      </c>
      <c r="H2180" t="s">
        <v>28</v>
      </c>
      <c r="I2180">
        <v>2</v>
      </c>
      <c r="J2180">
        <v>4</v>
      </c>
      <c r="K2180" t="s">
        <v>10683</v>
      </c>
      <c r="L2180" t="s">
        <v>12236</v>
      </c>
      <c r="M2180" t="s">
        <v>22</v>
      </c>
      <c r="N2180" t="s">
        <v>513</v>
      </c>
      <c r="O2180" t="s">
        <v>29</v>
      </c>
      <c r="P2180" t="s">
        <v>525</v>
      </c>
      <c r="Q2180" s="13">
        <v>3118</v>
      </c>
      <c r="S2180" s="1">
        <v>0.1</v>
      </c>
      <c r="T2180" t="s">
        <v>23</v>
      </c>
      <c r="U2180" t="s">
        <v>24</v>
      </c>
      <c r="V2180" t="b">
        <v>0</v>
      </c>
      <c r="W2180">
        <v>2.5</v>
      </c>
      <c r="X2180" t="s">
        <v>25</v>
      </c>
      <c r="Y2180" t="s">
        <v>4926</v>
      </c>
    </row>
    <row r="2181" spans="1:25" x14ac:dyDescent="0.4">
      <c r="A2181" t="s">
        <v>7257</v>
      </c>
      <c r="B2181" s="2">
        <f ca="1">TODAY()+OpportunityTbl[[#This Row],[CreatedOn_DaysFromToday]]</f>
        <v>44973</v>
      </c>
      <c r="C2181" s="2">
        <f ca="1">TODAY()+OpportunityTbl[[#This Row],[EstCloseDate_DaysFromToday]]</f>
        <v>45041</v>
      </c>
      <c r="D2181">
        <f ca="1">IF(OpportunityTbl[[#This Row],[statecode]]=0,"",OpportunityTbl[[#This Row],[Estimated Close Date]])</f>
        <v>45041</v>
      </c>
      <c r="E2181" s="14">
        <v>-137</v>
      </c>
      <c r="F2181" s="14">
        <v>-69</v>
      </c>
      <c r="G2181" t="s">
        <v>7082</v>
      </c>
      <c r="H2181" t="s">
        <v>7082</v>
      </c>
      <c r="I2181">
        <v>1</v>
      </c>
      <c r="J2181">
        <v>3</v>
      </c>
      <c r="K2181" t="s">
        <v>10713</v>
      </c>
      <c r="L2181" t="s">
        <v>12236</v>
      </c>
      <c r="M2181" t="s">
        <v>22</v>
      </c>
      <c r="N2181" t="s">
        <v>1617</v>
      </c>
      <c r="O2181" t="s">
        <v>29</v>
      </c>
      <c r="P2181" t="s">
        <v>1618</v>
      </c>
      <c r="Q2181" s="13">
        <v>2442</v>
      </c>
      <c r="R2181" s="13">
        <v>2356.5300000000002</v>
      </c>
      <c r="S2181" s="1">
        <v>0.3</v>
      </c>
      <c r="T2181" t="s">
        <v>168</v>
      </c>
      <c r="U2181" t="s">
        <v>24</v>
      </c>
      <c r="V2181" t="b">
        <v>1</v>
      </c>
      <c r="W2181">
        <v>3.5</v>
      </c>
      <c r="X2181" t="s">
        <v>157</v>
      </c>
      <c r="Y2181" t="s">
        <v>4896</v>
      </c>
    </row>
    <row r="2182" spans="1:25" x14ac:dyDescent="0.4">
      <c r="A2182" t="s">
        <v>7687</v>
      </c>
      <c r="B2182" s="2">
        <f ca="1">TODAY()+OpportunityTbl[[#This Row],[CreatedOn_DaysFromToday]]</f>
        <v>44973</v>
      </c>
      <c r="C2182" s="2">
        <f ca="1">TODAY()+OpportunityTbl[[#This Row],[EstCloseDate_DaysFromToday]]</f>
        <v>45020</v>
      </c>
      <c r="D2182">
        <f ca="1">IF(OpportunityTbl[[#This Row],[statecode]]=0,"",OpportunityTbl[[#This Row],[Estimated Close Date]])</f>
        <v>45020</v>
      </c>
      <c r="E2182" s="14">
        <v>-137</v>
      </c>
      <c r="F2182" s="14">
        <v>-90</v>
      </c>
      <c r="G2182" t="s">
        <v>7082</v>
      </c>
      <c r="H2182" t="s">
        <v>7082</v>
      </c>
      <c r="I2182">
        <v>1</v>
      </c>
      <c r="J2182">
        <v>3</v>
      </c>
      <c r="K2182" t="s">
        <v>10769</v>
      </c>
      <c r="L2182" t="s">
        <v>12239</v>
      </c>
      <c r="M2182" t="s">
        <v>22</v>
      </c>
      <c r="N2182" t="s">
        <v>469</v>
      </c>
      <c r="O2182" t="s">
        <v>29</v>
      </c>
      <c r="P2182" t="s">
        <v>705</v>
      </c>
      <c r="Q2182" s="13">
        <v>6917</v>
      </c>
      <c r="R2182" s="13">
        <v>6778.66</v>
      </c>
      <c r="S2182" s="1">
        <v>0.5</v>
      </c>
      <c r="T2182" t="s">
        <v>168</v>
      </c>
      <c r="U2182" t="s">
        <v>97</v>
      </c>
      <c r="V2182" t="b">
        <v>1</v>
      </c>
      <c r="W2182">
        <v>2</v>
      </c>
      <c r="X2182" t="s">
        <v>240</v>
      </c>
      <c r="Y2182" t="s">
        <v>4914</v>
      </c>
    </row>
    <row r="2183" spans="1:25" x14ac:dyDescent="0.4">
      <c r="A2183" t="s">
        <v>8631</v>
      </c>
      <c r="B2183" s="2">
        <f ca="1">TODAY()+OpportunityTbl[[#This Row],[CreatedOn_DaysFromToday]]</f>
        <v>44973</v>
      </c>
      <c r="C2183" s="2">
        <f ca="1">TODAY()+OpportunityTbl[[#This Row],[EstCloseDate_DaysFromToday]]</f>
        <v>45028</v>
      </c>
      <c r="D2183">
        <f ca="1">IF(OpportunityTbl[[#This Row],[statecode]]=0,"",OpportunityTbl[[#This Row],[Estimated Close Date]])</f>
        <v>45028</v>
      </c>
      <c r="E2183" s="14">
        <v>-137</v>
      </c>
      <c r="F2183" s="14">
        <v>-82</v>
      </c>
      <c r="G2183" t="s">
        <v>7082</v>
      </c>
      <c r="H2183" t="s">
        <v>7082</v>
      </c>
      <c r="I2183">
        <v>1</v>
      </c>
      <c r="J2183">
        <v>3</v>
      </c>
      <c r="K2183" t="s">
        <v>10765</v>
      </c>
      <c r="L2183" t="s">
        <v>12239</v>
      </c>
      <c r="M2183" t="s">
        <v>22</v>
      </c>
      <c r="N2183" t="s">
        <v>1617</v>
      </c>
      <c r="O2183" t="s">
        <v>29</v>
      </c>
      <c r="P2183" t="s">
        <v>1648</v>
      </c>
      <c r="Q2183" s="13">
        <v>6004</v>
      </c>
      <c r="R2183" s="13">
        <v>5823.88</v>
      </c>
      <c r="S2183" s="1">
        <v>0.3</v>
      </c>
      <c r="T2183" t="s">
        <v>168</v>
      </c>
      <c r="U2183" t="s">
        <v>100</v>
      </c>
      <c r="V2183" t="b">
        <v>1</v>
      </c>
      <c r="W2183">
        <v>3</v>
      </c>
      <c r="X2183" t="s">
        <v>157</v>
      </c>
      <c r="Y2183" t="s">
        <v>26</v>
      </c>
    </row>
    <row r="2184" spans="1:25" x14ac:dyDescent="0.4">
      <c r="A2184" t="s">
        <v>800</v>
      </c>
      <c r="B2184" s="2">
        <f ca="1">TODAY()+OpportunityTbl[[#This Row],[CreatedOn_DaysFromToday]]</f>
        <v>44972</v>
      </c>
      <c r="C2184" s="2">
        <f ca="1">TODAY()+OpportunityTbl[[#This Row],[EstCloseDate_DaysFromToday]]</f>
        <v>45037</v>
      </c>
      <c r="D2184">
        <f ca="1">IF(OpportunityTbl[[#This Row],[statecode]]=0,"",OpportunityTbl[[#This Row],[Estimated Close Date]])</f>
        <v>45037</v>
      </c>
      <c r="E2184" s="14">
        <v>-138</v>
      </c>
      <c r="F2184" s="14">
        <v>-73</v>
      </c>
      <c r="G2184" t="s">
        <v>27</v>
      </c>
      <c r="H2184" t="s">
        <v>28</v>
      </c>
      <c r="I2184">
        <v>2</v>
      </c>
      <c r="J2184">
        <v>4</v>
      </c>
      <c r="K2184" t="s">
        <v>10676</v>
      </c>
      <c r="L2184" t="s">
        <v>12236</v>
      </c>
      <c r="M2184" t="s">
        <v>22</v>
      </c>
      <c r="N2184" t="s">
        <v>779</v>
      </c>
      <c r="O2184" t="s">
        <v>29</v>
      </c>
      <c r="P2184" t="s">
        <v>780</v>
      </c>
      <c r="Q2184" s="13">
        <v>2512</v>
      </c>
      <c r="S2184" s="1">
        <v>0.3</v>
      </c>
      <c r="T2184" t="s">
        <v>168</v>
      </c>
      <c r="U2184" t="s">
        <v>24</v>
      </c>
      <c r="V2184" t="b">
        <v>1</v>
      </c>
      <c r="W2184">
        <v>2.5</v>
      </c>
      <c r="X2184" t="s">
        <v>157</v>
      </c>
      <c r="Y2184" t="s">
        <v>26</v>
      </c>
    </row>
    <row r="2185" spans="1:25" x14ac:dyDescent="0.4">
      <c r="A2185" t="s">
        <v>3838</v>
      </c>
      <c r="B2185" s="2">
        <f ca="1">TODAY()+OpportunityTbl[[#This Row],[CreatedOn_DaysFromToday]]</f>
        <v>44972</v>
      </c>
      <c r="C2185" s="2">
        <f ca="1">TODAY()+OpportunityTbl[[#This Row],[EstCloseDate_DaysFromToday]]</f>
        <v>45029</v>
      </c>
      <c r="D2185">
        <f ca="1">IF(OpportunityTbl[[#This Row],[statecode]]=0,"",OpportunityTbl[[#This Row],[Estimated Close Date]])</f>
        <v>45029</v>
      </c>
      <c r="E2185" s="14">
        <v>-138</v>
      </c>
      <c r="F2185" s="14">
        <v>-81</v>
      </c>
      <c r="G2185" t="s">
        <v>27</v>
      </c>
      <c r="H2185" t="s">
        <v>28</v>
      </c>
      <c r="I2185">
        <v>2</v>
      </c>
      <c r="J2185">
        <v>4</v>
      </c>
      <c r="K2185" t="s">
        <v>10740</v>
      </c>
      <c r="L2185" t="s">
        <v>12239</v>
      </c>
      <c r="M2185" t="s">
        <v>22</v>
      </c>
      <c r="N2185" t="s">
        <v>518</v>
      </c>
      <c r="O2185" t="s">
        <v>29</v>
      </c>
      <c r="P2185" t="s">
        <v>532</v>
      </c>
      <c r="Q2185" s="13">
        <v>8901</v>
      </c>
      <c r="S2185" s="1">
        <v>0.1</v>
      </c>
      <c r="T2185" t="s">
        <v>23</v>
      </c>
      <c r="U2185" t="s">
        <v>24</v>
      </c>
      <c r="V2185" t="b">
        <v>0</v>
      </c>
      <c r="W2185">
        <v>2</v>
      </c>
      <c r="X2185" t="s">
        <v>25</v>
      </c>
      <c r="Y2185" t="s">
        <v>26</v>
      </c>
    </row>
    <row r="2186" spans="1:25" x14ac:dyDescent="0.4">
      <c r="A2186" t="s">
        <v>5390</v>
      </c>
      <c r="B2186" s="2">
        <f ca="1">TODAY()+OpportunityTbl[[#This Row],[CreatedOn_DaysFromToday]]</f>
        <v>44972</v>
      </c>
      <c r="C2186" s="2">
        <f ca="1">TODAY()+OpportunityTbl[[#This Row],[EstCloseDate_DaysFromToday]]</f>
        <v>45011</v>
      </c>
      <c r="D2186">
        <f ca="1">IF(OpportunityTbl[[#This Row],[statecode]]=0,"",OpportunityTbl[[#This Row],[Estimated Close Date]])</f>
        <v>45011</v>
      </c>
      <c r="E2186" s="14">
        <v>-138</v>
      </c>
      <c r="F2186" s="14">
        <v>-99</v>
      </c>
      <c r="G2186" t="s">
        <v>27</v>
      </c>
      <c r="H2186" t="s">
        <v>28</v>
      </c>
      <c r="I2186">
        <v>2</v>
      </c>
      <c r="J2186">
        <v>4</v>
      </c>
      <c r="K2186" t="s">
        <v>10813</v>
      </c>
      <c r="L2186" t="s">
        <v>12237</v>
      </c>
      <c r="M2186" t="s">
        <v>22</v>
      </c>
      <c r="N2186" t="s">
        <v>2069</v>
      </c>
      <c r="O2186" t="s">
        <v>29</v>
      </c>
      <c r="P2186" t="s">
        <v>2623</v>
      </c>
      <c r="Q2186" s="13">
        <v>1990</v>
      </c>
      <c r="S2186" s="1">
        <v>0.1</v>
      </c>
      <c r="T2186" t="s">
        <v>23</v>
      </c>
      <c r="U2186" t="s">
        <v>100</v>
      </c>
      <c r="V2186" t="b">
        <v>0</v>
      </c>
      <c r="W2186">
        <v>6</v>
      </c>
      <c r="X2186" t="s">
        <v>25</v>
      </c>
      <c r="Y2186" t="s">
        <v>4914</v>
      </c>
    </row>
    <row r="2187" spans="1:25" x14ac:dyDescent="0.4">
      <c r="A2187" t="s">
        <v>5761</v>
      </c>
      <c r="B2187" s="2">
        <f ca="1">TODAY()+OpportunityTbl[[#This Row],[CreatedOn_DaysFromToday]]</f>
        <v>44972</v>
      </c>
      <c r="C2187" s="2">
        <f ca="1">TODAY()+OpportunityTbl[[#This Row],[EstCloseDate_DaysFromToday]]</f>
        <v>45015</v>
      </c>
      <c r="D2187">
        <f ca="1">IF(OpportunityTbl[[#This Row],[statecode]]=0,"",OpportunityTbl[[#This Row],[Estimated Close Date]])</f>
        <v>45015</v>
      </c>
      <c r="E2187" s="14">
        <v>-138</v>
      </c>
      <c r="F2187" s="14">
        <v>-95</v>
      </c>
      <c r="G2187" t="s">
        <v>27</v>
      </c>
      <c r="H2187" t="s">
        <v>28</v>
      </c>
      <c r="I2187">
        <v>2</v>
      </c>
      <c r="J2187">
        <v>4</v>
      </c>
      <c r="K2187" t="s">
        <v>10814</v>
      </c>
      <c r="L2187" t="s">
        <v>12238</v>
      </c>
      <c r="M2187" t="s">
        <v>22</v>
      </c>
      <c r="N2187" t="s">
        <v>1710</v>
      </c>
      <c r="O2187" t="s">
        <v>29</v>
      </c>
      <c r="P2187" t="s">
        <v>1713</v>
      </c>
      <c r="Q2187" s="13">
        <v>3118</v>
      </c>
      <c r="S2187" s="1">
        <v>0.3</v>
      </c>
      <c r="T2187" t="s">
        <v>168</v>
      </c>
      <c r="U2187" t="s">
        <v>100</v>
      </c>
      <c r="V2187" t="b">
        <v>0</v>
      </c>
      <c r="W2187">
        <v>3.5</v>
      </c>
      <c r="X2187" t="s">
        <v>157</v>
      </c>
      <c r="Y2187" t="s">
        <v>4926</v>
      </c>
    </row>
    <row r="2188" spans="1:25" x14ac:dyDescent="0.4">
      <c r="A2188" t="s">
        <v>6069</v>
      </c>
      <c r="B2188" s="2">
        <f ca="1">TODAY()+OpportunityTbl[[#This Row],[CreatedOn_DaysFromToday]]</f>
        <v>44972</v>
      </c>
      <c r="C2188" s="2">
        <f ca="1">TODAY()+OpportunityTbl[[#This Row],[EstCloseDate_DaysFromToday]]</f>
        <v>45012</v>
      </c>
      <c r="D2188">
        <f ca="1">IF(OpportunityTbl[[#This Row],[statecode]]=0,"",OpportunityTbl[[#This Row],[Estimated Close Date]])</f>
        <v>45012</v>
      </c>
      <c r="E2188" s="14">
        <v>-138</v>
      </c>
      <c r="F2188" s="14">
        <v>-98</v>
      </c>
      <c r="G2188" t="s">
        <v>27</v>
      </c>
      <c r="H2188" t="s">
        <v>28</v>
      </c>
      <c r="I2188">
        <v>2</v>
      </c>
      <c r="J2188">
        <v>4</v>
      </c>
      <c r="K2188" t="s">
        <v>10798</v>
      </c>
      <c r="L2188" t="s">
        <v>12239</v>
      </c>
      <c r="M2188" t="s">
        <v>22</v>
      </c>
      <c r="N2188" t="s">
        <v>31</v>
      </c>
      <c r="O2188" t="s">
        <v>29</v>
      </c>
      <c r="P2188" t="s">
        <v>32</v>
      </c>
      <c r="Q2188" s="13">
        <v>8824</v>
      </c>
      <c r="S2188" s="1">
        <v>0.1</v>
      </c>
      <c r="T2188" t="s">
        <v>23</v>
      </c>
      <c r="U2188" t="s">
        <v>100</v>
      </c>
      <c r="V2188" t="b">
        <v>0</v>
      </c>
      <c r="W2188">
        <v>2</v>
      </c>
      <c r="X2188" t="s">
        <v>25</v>
      </c>
      <c r="Y2188" t="s">
        <v>4926</v>
      </c>
    </row>
    <row r="2189" spans="1:25" x14ac:dyDescent="0.4">
      <c r="A2189" t="s">
        <v>7083</v>
      </c>
      <c r="B2189" s="2">
        <f ca="1">TODAY()+OpportunityTbl[[#This Row],[CreatedOn_DaysFromToday]]</f>
        <v>44972</v>
      </c>
      <c r="C2189" s="2">
        <f ca="1">TODAY()+OpportunityTbl[[#This Row],[EstCloseDate_DaysFromToday]]</f>
        <v>45058</v>
      </c>
      <c r="D2189">
        <f ca="1">IF(OpportunityTbl[[#This Row],[statecode]]=0,"",OpportunityTbl[[#This Row],[Estimated Close Date]])</f>
        <v>45058</v>
      </c>
      <c r="E2189" s="14">
        <v>-138</v>
      </c>
      <c r="F2189" s="14">
        <v>-52</v>
      </c>
      <c r="G2189" t="s">
        <v>7082</v>
      </c>
      <c r="H2189" t="s">
        <v>7082</v>
      </c>
      <c r="I2189">
        <v>1</v>
      </c>
      <c r="J2189">
        <v>3</v>
      </c>
      <c r="K2189" t="s">
        <v>10700</v>
      </c>
      <c r="L2189" t="s">
        <v>12237</v>
      </c>
      <c r="M2189" t="s">
        <v>22</v>
      </c>
      <c r="N2189" t="s">
        <v>2036</v>
      </c>
      <c r="O2189" t="s">
        <v>29</v>
      </c>
      <c r="P2189" t="s">
        <v>4633</v>
      </c>
      <c r="Q2189" s="13">
        <v>6101</v>
      </c>
      <c r="R2189" s="13">
        <v>5734.94</v>
      </c>
      <c r="S2189" s="1">
        <v>0.9</v>
      </c>
      <c r="T2189" t="s">
        <v>4724</v>
      </c>
      <c r="U2189" t="s">
        <v>100</v>
      </c>
      <c r="V2189" t="b">
        <v>1</v>
      </c>
      <c r="W2189">
        <v>6</v>
      </c>
      <c r="X2189" t="s">
        <v>4732</v>
      </c>
      <c r="Y2189" t="s">
        <v>4914</v>
      </c>
    </row>
    <row r="2190" spans="1:25" x14ac:dyDescent="0.4">
      <c r="A2190" t="s">
        <v>7196</v>
      </c>
      <c r="B2190" s="2">
        <f ca="1">TODAY()+OpportunityTbl[[#This Row],[CreatedOn_DaysFromToday]]</f>
        <v>44972</v>
      </c>
      <c r="C2190" s="2">
        <f ca="1">TODAY()+OpportunityTbl[[#This Row],[EstCloseDate_DaysFromToday]]</f>
        <v>45029</v>
      </c>
      <c r="D2190">
        <f ca="1">IF(OpportunityTbl[[#This Row],[statecode]]=0,"",OpportunityTbl[[#This Row],[Estimated Close Date]])</f>
        <v>45029</v>
      </c>
      <c r="E2190" s="14">
        <v>-138</v>
      </c>
      <c r="F2190" s="14">
        <v>-81</v>
      </c>
      <c r="G2190" t="s">
        <v>7082</v>
      </c>
      <c r="H2190" t="s">
        <v>7082</v>
      </c>
      <c r="I2190">
        <v>1</v>
      </c>
      <c r="J2190">
        <v>3</v>
      </c>
      <c r="K2190" t="s">
        <v>10758</v>
      </c>
      <c r="L2190" t="s">
        <v>12238</v>
      </c>
      <c r="M2190" t="s">
        <v>22</v>
      </c>
      <c r="N2190" t="s">
        <v>1762</v>
      </c>
      <c r="O2190" t="s">
        <v>29</v>
      </c>
      <c r="P2190" t="s">
        <v>2161</v>
      </c>
      <c r="Q2190" s="13">
        <v>3019</v>
      </c>
      <c r="R2190" s="13">
        <v>2928.43</v>
      </c>
      <c r="S2190" s="1">
        <v>0.9</v>
      </c>
      <c r="T2190" t="s">
        <v>4724</v>
      </c>
      <c r="U2190" t="s">
        <v>24</v>
      </c>
      <c r="V2190" t="b">
        <v>1</v>
      </c>
      <c r="W2190">
        <v>3</v>
      </c>
      <c r="X2190" t="s">
        <v>4732</v>
      </c>
      <c r="Y2190" t="s">
        <v>4892</v>
      </c>
    </row>
    <row r="2191" spans="1:25" x14ac:dyDescent="0.4">
      <c r="A2191" t="s">
        <v>7342</v>
      </c>
      <c r="B2191" s="2">
        <f ca="1">TODAY()+OpportunityTbl[[#This Row],[CreatedOn_DaysFromToday]]</f>
        <v>44972</v>
      </c>
      <c r="C2191" s="2">
        <f ca="1">TODAY()+OpportunityTbl[[#This Row],[EstCloseDate_DaysFromToday]]</f>
        <v>45032</v>
      </c>
      <c r="D2191">
        <f ca="1">IF(OpportunityTbl[[#This Row],[statecode]]=0,"",OpportunityTbl[[#This Row],[Estimated Close Date]])</f>
        <v>45032</v>
      </c>
      <c r="E2191" s="14">
        <v>-138</v>
      </c>
      <c r="F2191" s="14">
        <v>-78</v>
      </c>
      <c r="G2191" t="s">
        <v>7082</v>
      </c>
      <c r="H2191" t="s">
        <v>7082</v>
      </c>
      <c r="I2191">
        <v>1</v>
      </c>
      <c r="J2191">
        <v>3</v>
      </c>
      <c r="K2191" t="s">
        <v>10808</v>
      </c>
      <c r="L2191" t="s">
        <v>12237</v>
      </c>
      <c r="M2191" t="s">
        <v>22</v>
      </c>
      <c r="N2191" t="s">
        <v>1727</v>
      </c>
      <c r="O2191" t="s">
        <v>29</v>
      </c>
      <c r="P2191" t="s">
        <v>1791</v>
      </c>
      <c r="Q2191" s="13">
        <v>4582</v>
      </c>
      <c r="R2191" s="13">
        <v>4375.8100000000004</v>
      </c>
      <c r="S2191" s="1">
        <v>0.3</v>
      </c>
      <c r="T2191" t="s">
        <v>168</v>
      </c>
      <c r="U2191" t="s">
        <v>100</v>
      </c>
      <c r="V2191" t="b">
        <v>1</v>
      </c>
      <c r="W2191">
        <v>4.5</v>
      </c>
      <c r="X2191" t="s">
        <v>157</v>
      </c>
      <c r="Y2191" t="s">
        <v>4926</v>
      </c>
    </row>
    <row r="2192" spans="1:25" x14ac:dyDescent="0.4">
      <c r="A2192" t="s">
        <v>8129</v>
      </c>
      <c r="B2192" s="2">
        <f ca="1">TODAY()+OpportunityTbl[[#This Row],[CreatedOn_DaysFromToday]]</f>
        <v>44972</v>
      </c>
      <c r="C2192" s="2">
        <f ca="1">TODAY()+OpportunityTbl[[#This Row],[EstCloseDate_DaysFromToday]]</f>
        <v>45017</v>
      </c>
      <c r="D2192">
        <f ca="1">IF(OpportunityTbl[[#This Row],[statecode]]=0,"",OpportunityTbl[[#This Row],[Estimated Close Date]])</f>
        <v>45017</v>
      </c>
      <c r="E2192" s="14">
        <v>-138</v>
      </c>
      <c r="F2192" s="14">
        <v>-93</v>
      </c>
      <c r="G2192" t="s">
        <v>7082</v>
      </c>
      <c r="H2192" t="s">
        <v>7082</v>
      </c>
      <c r="I2192">
        <v>1</v>
      </c>
      <c r="J2192">
        <v>3</v>
      </c>
      <c r="K2192" t="s">
        <v>10761</v>
      </c>
      <c r="L2192" t="s">
        <v>12234</v>
      </c>
      <c r="M2192" t="s">
        <v>22</v>
      </c>
      <c r="N2192" t="s">
        <v>31</v>
      </c>
      <c r="O2192" t="s">
        <v>29</v>
      </c>
      <c r="P2192" t="s">
        <v>210</v>
      </c>
      <c r="Q2192" s="13">
        <v>2913</v>
      </c>
      <c r="R2192" s="13">
        <v>2840.18</v>
      </c>
      <c r="S2192" s="1">
        <v>0.5</v>
      </c>
      <c r="T2192" t="s">
        <v>168</v>
      </c>
      <c r="U2192" t="s">
        <v>24</v>
      </c>
      <c r="V2192" t="b">
        <v>1</v>
      </c>
      <c r="W2192">
        <v>2.5</v>
      </c>
      <c r="X2192" t="s">
        <v>240</v>
      </c>
      <c r="Y2192" t="s">
        <v>4926</v>
      </c>
    </row>
    <row r="2193" spans="1:25" x14ac:dyDescent="0.4">
      <c r="A2193" t="s">
        <v>8301</v>
      </c>
      <c r="B2193" s="2">
        <f ca="1">TODAY()+OpportunityTbl[[#This Row],[CreatedOn_DaysFromToday]]</f>
        <v>44972</v>
      </c>
      <c r="C2193" s="2">
        <f ca="1">TODAY()+OpportunityTbl[[#This Row],[EstCloseDate_DaysFromToday]]</f>
        <v>45043</v>
      </c>
      <c r="D2193">
        <f ca="1">IF(OpportunityTbl[[#This Row],[statecode]]=0,"",OpportunityTbl[[#This Row],[Estimated Close Date]])</f>
        <v>45043</v>
      </c>
      <c r="E2193" s="14">
        <v>-138</v>
      </c>
      <c r="F2193" s="14">
        <v>-67</v>
      </c>
      <c r="G2193" t="s">
        <v>7082</v>
      </c>
      <c r="H2193" t="s">
        <v>7082</v>
      </c>
      <c r="I2193">
        <v>1</v>
      </c>
      <c r="J2193">
        <v>3</v>
      </c>
      <c r="K2193" t="s">
        <v>10702</v>
      </c>
      <c r="L2193" t="s">
        <v>12236</v>
      </c>
      <c r="M2193" t="s">
        <v>22</v>
      </c>
      <c r="N2193" t="s">
        <v>2121</v>
      </c>
      <c r="O2193" t="s">
        <v>29</v>
      </c>
      <c r="P2193" t="s">
        <v>4734</v>
      </c>
      <c r="Q2193" s="13">
        <v>3838</v>
      </c>
      <c r="R2193" s="13">
        <v>3684.48</v>
      </c>
      <c r="S2193" s="1">
        <v>0.9</v>
      </c>
      <c r="T2193" t="s">
        <v>4724</v>
      </c>
      <c r="U2193" t="s">
        <v>24</v>
      </c>
      <c r="V2193" t="b">
        <v>0</v>
      </c>
      <c r="W2193">
        <v>4</v>
      </c>
      <c r="X2193" t="s">
        <v>4732</v>
      </c>
      <c r="Y2193" t="s">
        <v>4890</v>
      </c>
    </row>
    <row r="2194" spans="1:25" x14ac:dyDescent="0.4">
      <c r="A2194" t="s">
        <v>8382</v>
      </c>
      <c r="B2194" s="2">
        <f ca="1">TODAY()+OpportunityTbl[[#This Row],[CreatedOn_DaysFromToday]]</f>
        <v>44972</v>
      </c>
      <c r="C2194" s="2">
        <f ca="1">TODAY()+OpportunityTbl[[#This Row],[EstCloseDate_DaysFromToday]]</f>
        <v>45017</v>
      </c>
      <c r="D2194">
        <f ca="1">IF(OpportunityTbl[[#This Row],[statecode]]=0,"",OpportunityTbl[[#This Row],[Estimated Close Date]])</f>
        <v>45017</v>
      </c>
      <c r="E2194" s="14">
        <v>-138</v>
      </c>
      <c r="F2194" s="14">
        <v>-93</v>
      </c>
      <c r="G2194" t="s">
        <v>7082</v>
      </c>
      <c r="H2194" t="s">
        <v>7082</v>
      </c>
      <c r="I2194">
        <v>1</v>
      </c>
      <c r="J2194">
        <v>3</v>
      </c>
      <c r="K2194" t="s">
        <v>10774</v>
      </c>
      <c r="L2194" t="s">
        <v>12238</v>
      </c>
      <c r="M2194" t="s">
        <v>22</v>
      </c>
      <c r="N2194" t="s">
        <v>2121</v>
      </c>
      <c r="O2194" t="s">
        <v>29</v>
      </c>
      <c r="P2194" t="s">
        <v>4734</v>
      </c>
      <c r="Q2194" s="13">
        <v>3728</v>
      </c>
      <c r="R2194" s="13">
        <v>3616.16</v>
      </c>
      <c r="S2194" s="1">
        <v>0.9</v>
      </c>
      <c r="T2194" t="s">
        <v>4724</v>
      </c>
      <c r="U2194" t="s">
        <v>100</v>
      </c>
      <c r="V2194" t="b">
        <v>1</v>
      </c>
      <c r="W2194">
        <v>3</v>
      </c>
      <c r="X2194" t="s">
        <v>4732</v>
      </c>
      <c r="Y2194" t="s">
        <v>4892</v>
      </c>
    </row>
    <row r="2195" spans="1:25" x14ac:dyDescent="0.4">
      <c r="A2195" t="s">
        <v>8878</v>
      </c>
      <c r="B2195" s="2">
        <f ca="1">TODAY()+OpportunityTbl[[#This Row],[CreatedOn_DaysFromToday]]</f>
        <v>44972</v>
      </c>
      <c r="C2195" s="2">
        <f ca="1">TODAY()+OpportunityTbl[[#This Row],[EstCloseDate_DaysFromToday]]</f>
        <v>45036</v>
      </c>
      <c r="D2195">
        <f ca="1">IF(OpportunityTbl[[#This Row],[statecode]]=0,"",OpportunityTbl[[#This Row],[Estimated Close Date]])</f>
        <v>45036</v>
      </c>
      <c r="E2195" s="14">
        <v>-138</v>
      </c>
      <c r="F2195" s="14">
        <v>-74</v>
      </c>
      <c r="G2195" t="s">
        <v>7082</v>
      </c>
      <c r="H2195" t="s">
        <v>7082</v>
      </c>
      <c r="I2195">
        <v>1</v>
      </c>
      <c r="J2195">
        <v>3</v>
      </c>
      <c r="K2195" t="s">
        <v>10720</v>
      </c>
      <c r="L2195" t="s">
        <v>12238</v>
      </c>
      <c r="M2195" t="s">
        <v>22</v>
      </c>
      <c r="N2195" t="s">
        <v>2022</v>
      </c>
      <c r="O2195" t="s">
        <v>29</v>
      </c>
      <c r="P2195" t="s">
        <v>2026</v>
      </c>
      <c r="Q2195" s="13">
        <v>3233</v>
      </c>
      <c r="R2195" s="13">
        <v>3136.01</v>
      </c>
      <c r="S2195" s="1">
        <v>0.5</v>
      </c>
      <c r="T2195" t="s">
        <v>168</v>
      </c>
      <c r="U2195" t="s">
        <v>97</v>
      </c>
      <c r="V2195" t="b">
        <v>1</v>
      </c>
      <c r="W2195">
        <v>3</v>
      </c>
      <c r="X2195" t="s">
        <v>240</v>
      </c>
      <c r="Y2195" t="s">
        <v>26</v>
      </c>
    </row>
    <row r="2196" spans="1:25" x14ac:dyDescent="0.4">
      <c r="A2196" t="s">
        <v>9072</v>
      </c>
      <c r="B2196" s="2">
        <f ca="1">TODAY()+OpportunityTbl[[#This Row],[CreatedOn_DaysFromToday]]</f>
        <v>44972</v>
      </c>
      <c r="C2196" s="2">
        <f ca="1">TODAY()+OpportunityTbl[[#This Row],[EstCloseDate_DaysFromToday]]</f>
        <v>45052</v>
      </c>
      <c r="D2196">
        <f ca="1">IF(OpportunityTbl[[#This Row],[statecode]]=0,"",OpportunityTbl[[#This Row],[Estimated Close Date]])</f>
        <v>45052</v>
      </c>
      <c r="E2196" s="14">
        <v>-138</v>
      </c>
      <c r="F2196" s="14">
        <v>-58</v>
      </c>
      <c r="G2196" t="s">
        <v>7082</v>
      </c>
      <c r="H2196" t="s">
        <v>7082</v>
      </c>
      <c r="I2196">
        <v>1</v>
      </c>
      <c r="J2196">
        <v>3</v>
      </c>
      <c r="K2196" t="s">
        <v>10677</v>
      </c>
      <c r="L2196" t="s">
        <v>12239</v>
      </c>
      <c r="M2196" t="s">
        <v>22</v>
      </c>
      <c r="N2196" t="s">
        <v>1816</v>
      </c>
      <c r="O2196" t="s">
        <v>29</v>
      </c>
      <c r="P2196" t="s">
        <v>4901</v>
      </c>
      <c r="Q2196" s="13">
        <v>7909</v>
      </c>
      <c r="R2196" s="13">
        <v>7632.18</v>
      </c>
      <c r="S2196" s="1">
        <v>0.5</v>
      </c>
      <c r="T2196" t="s">
        <v>168</v>
      </c>
      <c r="U2196" t="s">
        <v>24</v>
      </c>
      <c r="V2196" t="b">
        <v>1</v>
      </c>
      <c r="W2196">
        <v>3.5</v>
      </c>
      <c r="X2196" t="s">
        <v>240</v>
      </c>
      <c r="Y2196" t="s">
        <v>26</v>
      </c>
    </row>
    <row r="2197" spans="1:25" x14ac:dyDescent="0.4">
      <c r="A2197" t="s">
        <v>9343</v>
      </c>
      <c r="B2197" s="2">
        <f ca="1">TODAY()+OpportunityTbl[[#This Row],[CreatedOn_DaysFromToday]]</f>
        <v>44972</v>
      </c>
      <c r="C2197" s="2">
        <f ca="1">TODAY()+OpportunityTbl[[#This Row],[EstCloseDate_DaysFromToday]]</f>
        <v>45019</v>
      </c>
      <c r="D2197">
        <f ca="1">IF(OpportunityTbl[[#This Row],[statecode]]=0,"",OpportunityTbl[[#This Row],[Estimated Close Date]])</f>
        <v>45019</v>
      </c>
      <c r="E2197" s="14">
        <v>-138</v>
      </c>
      <c r="F2197" s="14">
        <v>-91</v>
      </c>
      <c r="G2197" t="s">
        <v>7082</v>
      </c>
      <c r="H2197" t="s">
        <v>7082</v>
      </c>
      <c r="I2197">
        <v>1</v>
      </c>
      <c r="J2197">
        <v>3</v>
      </c>
      <c r="K2197" t="s">
        <v>10752</v>
      </c>
      <c r="L2197" t="s">
        <v>12234</v>
      </c>
      <c r="M2197" t="s">
        <v>22</v>
      </c>
      <c r="N2197" t="s">
        <v>480</v>
      </c>
      <c r="O2197" t="s">
        <v>29</v>
      </c>
      <c r="P2197" t="s">
        <v>687</v>
      </c>
      <c r="Q2197" s="13">
        <v>2434</v>
      </c>
      <c r="R2197" s="13">
        <v>2373.15</v>
      </c>
      <c r="S2197" s="1">
        <v>0.5</v>
      </c>
      <c r="T2197" t="s">
        <v>168</v>
      </c>
      <c r="U2197" t="s">
        <v>100</v>
      </c>
      <c r="V2197" t="b">
        <v>1</v>
      </c>
      <c r="W2197">
        <v>2.5</v>
      </c>
      <c r="X2197" t="s">
        <v>240</v>
      </c>
      <c r="Y2197" t="s">
        <v>26</v>
      </c>
    </row>
    <row r="2198" spans="1:25" x14ac:dyDescent="0.4">
      <c r="A2198" t="s">
        <v>338</v>
      </c>
      <c r="B2198" s="2">
        <f ca="1">TODAY()+OpportunityTbl[[#This Row],[CreatedOn_DaysFromToday]]</f>
        <v>44971</v>
      </c>
      <c r="C2198" s="2">
        <f ca="1">TODAY()+OpportunityTbl[[#This Row],[EstCloseDate_DaysFromToday]]</f>
        <v>44999</v>
      </c>
      <c r="D2198">
        <f ca="1">IF(OpportunityTbl[[#This Row],[statecode]]=0,"",OpportunityTbl[[#This Row],[Estimated Close Date]])</f>
        <v>44999</v>
      </c>
      <c r="E2198" s="14">
        <v>-139</v>
      </c>
      <c r="F2198" s="14">
        <v>-111</v>
      </c>
      <c r="G2198" t="s">
        <v>27</v>
      </c>
      <c r="H2198" t="s">
        <v>28</v>
      </c>
      <c r="I2198">
        <v>2</v>
      </c>
      <c r="J2198">
        <v>4</v>
      </c>
      <c r="K2198" t="s">
        <v>10815</v>
      </c>
      <c r="L2198" t="s">
        <v>12234</v>
      </c>
      <c r="M2198" t="s">
        <v>22</v>
      </c>
      <c r="N2198" t="s">
        <v>31</v>
      </c>
      <c r="O2198" t="s">
        <v>29</v>
      </c>
      <c r="P2198" t="s">
        <v>319</v>
      </c>
      <c r="Q2198" s="13">
        <v>1065</v>
      </c>
      <c r="S2198" s="1">
        <v>0.1</v>
      </c>
      <c r="T2198" t="s">
        <v>23</v>
      </c>
      <c r="U2198" t="s">
        <v>97</v>
      </c>
      <c r="V2198" t="b">
        <v>1</v>
      </c>
      <c r="W2198">
        <v>2.5</v>
      </c>
      <c r="X2198" t="s">
        <v>25</v>
      </c>
      <c r="Y2198" t="s">
        <v>26</v>
      </c>
    </row>
    <row r="2199" spans="1:25" x14ac:dyDescent="0.4">
      <c r="A2199" t="s">
        <v>597</v>
      </c>
      <c r="B2199" s="2">
        <f ca="1">TODAY()+OpportunityTbl[[#This Row],[CreatedOn_DaysFromToday]]</f>
        <v>44971</v>
      </c>
      <c r="C2199" s="2">
        <f ca="1">TODAY()+OpportunityTbl[[#This Row],[EstCloseDate_DaysFromToday]]</f>
        <v>45020</v>
      </c>
      <c r="D2199">
        <f ca="1">IF(OpportunityTbl[[#This Row],[statecode]]=0,"",OpportunityTbl[[#This Row],[Estimated Close Date]])</f>
        <v>45020</v>
      </c>
      <c r="E2199" s="14">
        <v>-139</v>
      </c>
      <c r="F2199" s="14">
        <v>-90</v>
      </c>
      <c r="G2199" t="s">
        <v>27</v>
      </c>
      <c r="H2199" t="s">
        <v>28</v>
      </c>
      <c r="I2199">
        <v>2</v>
      </c>
      <c r="J2199">
        <v>4</v>
      </c>
      <c r="K2199" t="s">
        <v>10783</v>
      </c>
      <c r="L2199" t="s">
        <v>12236</v>
      </c>
      <c r="M2199" t="s">
        <v>22</v>
      </c>
      <c r="N2199" t="s">
        <v>513</v>
      </c>
      <c r="O2199" t="s">
        <v>29</v>
      </c>
      <c r="P2199" t="s">
        <v>514</v>
      </c>
      <c r="Q2199" s="13">
        <v>1764</v>
      </c>
      <c r="S2199" s="1">
        <v>0.3</v>
      </c>
      <c r="T2199" t="s">
        <v>168</v>
      </c>
      <c r="U2199" t="s">
        <v>97</v>
      </c>
      <c r="V2199" t="b">
        <v>1</v>
      </c>
      <c r="W2199">
        <v>2.5</v>
      </c>
      <c r="X2199" t="s">
        <v>157</v>
      </c>
      <c r="Y2199" t="s">
        <v>26</v>
      </c>
    </row>
    <row r="2200" spans="1:25" x14ac:dyDescent="0.4">
      <c r="A2200" t="s">
        <v>598</v>
      </c>
      <c r="B2200" s="2">
        <f ca="1">TODAY()+OpportunityTbl[[#This Row],[CreatedOn_DaysFromToday]]</f>
        <v>44971</v>
      </c>
      <c r="C2200" s="2">
        <f ca="1">TODAY()+OpportunityTbl[[#This Row],[EstCloseDate_DaysFromToday]]</f>
        <v>45037</v>
      </c>
      <c r="D2200">
        <f ca="1">IF(OpportunityTbl[[#This Row],[statecode]]=0,"",OpportunityTbl[[#This Row],[Estimated Close Date]])</f>
        <v>45037</v>
      </c>
      <c r="E2200" s="14">
        <v>-139</v>
      </c>
      <c r="F2200" s="14">
        <v>-73</v>
      </c>
      <c r="G2200" t="s">
        <v>27</v>
      </c>
      <c r="H2200" t="s">
        <v>28</v>
      </c>
      <c r="I2200">
        <v>2</v>
      </c>
      <c r="J2200">
        <v>4</v>
      </c>
      <c r="K2200" t="s">
        <v>10730</v>
      </c>
      <c r="L2200" t="s">
        <v>12234</v>
      </c>
      <c r="M2200" t="s">
        <v>22</v>
      </c>
      <c r="N2200" t="s">
        <v>480</v>
      </c>
      <c r="O2200" t="s">
        <v>29</v>
      </c>
      <c r="P2200" t="s">
        <v>550</v>
      </c>
      <c r="Q2200" s="13">
        <v>1949</v>
      </c>
      <c r="S2200" s="1">
        <v>0.3</v>
      </c>
      <c r="T2200" t="s">
        <v>168</v>
      </c>
      <c r="U2200" t="s">
        <v>97</v>
      </c>
      <c r="V2200" t="b">
        <v>0</v>
      </c>
      <c r="W2200">
        <v>2.5</v>
      </c>
      <c r="X2200" t="s">
        <v>157</v>
      </c>
      <c r="Y2200" t="s">
        <v>26</v>
      </c>
    </row>
    <row r="2201" spans="1:25" x14ac:dyDescent="0.4">
      <c r="A2201" t="s">
        <v>801</v>
      </c>
      <c r="B2201" s="2">
        <f ca="1">TODAY()+OpportunityTbl[[#This Row],[CreatedOn_DaysFromToday]]</f>
        <v>44971</v>
      </c>
      <c r="C2201" s="2">
        <f ca="1">TODAY()+OpportunityTbl[[#This Row],[EstCloseDate_DaysFromToday]]</f>
        <v>45035</v>
      </c>
      <c r="D2201">
        <f ca="1">IF(OpportunityTbl[[#This Row],[statecode]]=0,"",OpportunityTbl[[#This Row],[Estimated Close Date]])</f>
        <v>45035</v>
      </c>
      <c r="E2201" s="14">
        <v>-139</v>
      </c>
      <c r="F2201" s="14">
        <v>-75</v>
      </c>
      <c r="G2201" t="s">
        <v>27</v>
      </c>
      <c r="H2201" t="s">
        <v>28</v>
      </c>
      <c r="I2201">
        <v>2</v>
      </c>
      <c r="J2201">
        <v>4</v>
      </c>
      <c r="K2201" t="s">
        <v>10715</v>
      </c>
      <c r="L2201" t="s">
        <v>12236</v>
      </c>
      <c r="M2201" t="s">
        <v>22</v>
      </c>
      <c r="N2201" t="s">
        <v>779</v>
      </c>
      <c r="O2201" t="s">
        <v>29</v>
      </c>
      <c r="P2201" t="s">
        <v>782</v>
      </c>
      <c r="Q2201" s="13">
        <v>2105</v>
      </c>
      <c r="S2201" s="1">
        <v>0.3</v>
      </c>
      <c r="T2201" t="s">
        <v>168</v>
      </c>
      <c r="U2201" t="s">
        <v>97</v>
      </c>
      <c r="V2201" t="b">
        <v>1</v>
      </c>
      <c r="W2201">
        <v>2.5</v>
      </c>
      <c r="X2201" t="s">
        <v>157</v>
      </c>
      <c r="Y2201" t="s">
        <v>26</v>
      </c>
    </row>
    <row r="2202" spans="1:25" x14ac:dyDescent="0.4">
      <c r="A2202" t="s">
        <v>1639</v>
      </c>
      <c r="B2202" s="2">
        <f ca="1">TODAY()+OpportunityTbl[[#This Row],[CreatedOn_DaysFromToday]]</f>
        <v>44971</v>
      </c>
      <c r="C2202" s="2">
        <f ca="1">TODAY()+OpportunityTbl[[#This Row],[EstCloseDate_DaysFromToday]]</f>
        <v>45024</v>
      </c>
      <c r="D2202">
        <f ca="1">IF(OpportunityTbl[[#This Row],[statecode]]=0,"",OpportunityTbl[[#This Row],[Estimated Close Date]])</f>
        <v>45024</v>
      </c>
      <c r="E2202" s="14">
        <v>-139</v>
      </c>
      <c r="F2202" s="14">
        <v>-86</v>
      </c>
      <c r="G2202" t="s">
        <v>27</v>
      </c>
      <c r="H2202" t="s">
        <v>28</v>
      </c>
      <c r="I2202">
        <v>2</v>
      </c>
      <c r="J2202">
        <v>4</v>
      </c>
      <c r="K2202" t="s">
        <v>10752</v>
      </c>
      <c r="L2202" t="s">
        <v>12234</v>
      </c>
      <c r="M2202" t="s">
        <v>22</v>
      </c>
      <c r="N2202" t="s">
        <v>1617</v>
      </c>
      <c r="O2202" t="s">
        <v>29</v>
      </c>
      <c r="P2202" t="s">
        <v>1620</v>
      </c>
      <c r="Q2202" s="13">
        <v>2412</v>
      </c>
      <c r="S2202" s="1">
        <v>0.3</v>
      </c>
      <c r="T2202" t="s">
        <v>168</v>
      </c>
      <c r="U2202" t="s">
        <v>100</v>
      </c>
      <c r="V2202" t="b">
        <v>1</v>
      </c>
      <c r="W2202">
        <v>3.5</v>
      </c>
      <c r="X2202" t="s">
        <v>157</v>
      </c>
      <c r="Y2202" t="s">
        <v>26</v>
      </c>
    </row>
    <row r="2203" spans="1:25" x14ac:dyDescent="0.4">
      <c r="A2203" t="s">
        <v>1640</v>
      </c>
      <c r="B2203" s="2">
        <f ca="1">TODAY()+OpportunityTbl[[#This Row],[CreatedOn_DaysFromToday]]</f>
        <v>44971</v>
      </c>
      <c r="C2203" s="2">
        <f ca="1">TODAY()+OpportunityTbl[[#This Row],[EstCloseDate_DaysFromToday]]</f>
        <v>45052</v>
      </c>
      <c r="D2203">
        <f ca="1">IF(OpportunityTbl[[#This Row],[statecode]]=0,"",OpportunityTbl[[#This Row],[Estimated Close Date]])</f>
        <v>45052</v>
      </c>
      <c r="E2203" s="14">
        <v>-139</v>
      </c>
      <c r="F2203" s="14">
        <v>-58</v>
      </c>
      <c r="G2203" t="s">
        <v>27</v>
      </c>
      <c r="H2203" t="s">
        <v>28</v>
      </c>
      <c r="I2203">
        <v>2</v>
      </c>
      <c r="J2203">
        <v>4</v>
      </c>
      <c r="K2203" t="s">
        <v>10704</v>
      </c>
      <c r="L2203" t="s">
        <v>12234</v>
      </c>
      <c r="M2203" t="s">
        <v>22</v>
      </c>
      <c r="N2203" t="s">
        <v>1617</v>
      </c>
      <c r="O2203" t="s">
        <v>29</v>
      </c>
      <c r="P2203" t="s">
        <v>1618</v>
      </c>
      <c r="Q2203" s="13">
        <v>2291</v>
      </c>
      <c r="S2203" s="1">
        <v>0.3</v>
      </c>
      <c r="T2203" t="s">
        <v>168</v>
      </c>
      <c r="U2203" t="s">
        <v>97</v>
      </c>
      <c r="V2203" t="b">
        <v>0</v>
      </c>
      <c r="W2203">
        <v>3.5</v>
      </c>
      <c r="X2203" t="s">
        <v>157</v>
      </c>
      <c r="Y2203" t="s">
        <v>26</v>
      </c>
    </row>
    <row r="2204" spans="1:25" x14ac:dyDescent="0.4">
      <c r="A2204" t="s">
        <v>3839</v>
      </c>
      <c r="B2204" s="2">
        <f ca="1">TODAY()+OpportunityTbl[[#This Row],[CreatedOn_DaysFromToday]]</f>
        <v>44971</v>
      </c>
      <c r="C2204" s="2">
        <f ca="1">TODAY()+OpportunityTbl[[#This Row],[EstCloseDate_DaysFromToday]]</f>
        <v>45029</v>
      </c>
      <c r="D2204">
        <f ca="1">IF(OpportunityTbl[[#This Row],[statecode]]=0,"",OpportunityTbl[[#This Row],[Estimated Close Date]])</f>
        <v>45029</v>
      </c>
      <c r="E2204" s="14">
        <v>-139</v>
      </c>
      <c r="F2204" s="14">
        <v>-81</v>
      </c>
      <c r="G2204" t="s">
        <v>27</v>
      </c>
      <c r="H2204" t="s">
        <v>28</v>
      </c>
      <c r="I2204">
        <v>2</v>
      </c>
      <c r="J2204">
        <v>4</v>
      </c>
      <c r="K2204" t="s">
        <v>10816</v>
      </c>
      <c r="L2204" t="s">
        <v>12238</v>
      </c>
      <c r="M2204" t="s">
        <v>22</v>
      </c>
      <c r="N2204" t="s">
        <v>518</v>
      </c>
      <c r="O2204" t="s">
        <v>29</v>
      </c>
      <c r="P2204" t="s">
        <v>532</v>
      </c>
      <c r="Q2204" s="13">
        <v>1959</v>
      </c>
      <c r="S2204" s="1">
        <v>0.1</v>
      </c>
      <c r="T2204" t="s">
        <v>23</v>
      </c>
      <c r="U2204" t="s">
        <v>24</v>
      </c>
      <c r="V2204" t="b">
        <v>0</v>
      </c>
      <c r="W2204">
        <v>2</v>
      </c>
      <c r="X2204" t="s">
        <v>25</v>
      </c>
      <c r="Y2204" t="s">
        <v>26</v>
      </c>
    </row>
    <row r="2205" spans="1:25" x14ac:dyDescent="0.4">
      <c r="A2205" t="s">
        <v>5497</v>
      </c>
      <c r="B2205" s="2">
        <f ca="1">TODAY()+OpportunityTbl[[#This Row],[CreatedOn_DaysFromToday]]</f>
        <v>44971</v>
      </c>
      <c r="C2205" s="2">
        <f ca="1">TODAY()+OpportunityTbl[[#This Row],[EstCloseDate_DaysFromToday]]</f>
        <v>45024</v>
      </c>
      <c r="D2205">
        <f ca="1">IF(OpportunityTbl[[#This Row],[statecode]]=0,"",OpportunityTbl[[#This Row],[Estimated Close Date]])</f>
        <v>45024</v>
      </c>
      <c r="E2205" s="14">
        <v>-139</v>
      </c>
      <c r="F2205" s="14">
        <v>-86</v>
      </c>
      <c r="G2205" t="s">
        <v>27</v>
      </c>
      <c r="H2205" t="s">
        <v>28</v>
      </c>
      <c r="I2205">
        <v>2</v>
      </c>
      <c r="J2205">
        <v>4</v>
      </c>
      <c r="K2205" t="s">
        <v>10752</v>
      </c>
      <c r="L2205" t="s">
        <v>12234</v>
      </c>
      <c r="M2205" t="s">
        <v>22</v>
      </c>
      <c r="N2205" t="s">
        <v>1617</v>
      </c>
      <c r="O2205" t="s">
        <v>29</v>
      </c>
      <c r="P2205" t="s">
        <v>1620</v>
      </c>
      <c r="Q2205" s="13">
        <v>2460</v>
      </c>
      <c r="S2205" s="1">
        <v>0.3</v>
      </c>
      <c r="T2205" t="s">
        <v>168</v>
      </c>
      <c r="U2205" t="s">
        <v>100</v>
      </c>
      <c r="V2205" t="b">
        <v>1</v>
      </c>
      <c r="W2205">
        <v>3.5</v>
      </c>
      <c r="X2205" t="s">
        <v>157</v>
      </c>
      <c r="Y2205" t="s">
        <v>4899</v>
      </c>
    </row>
    <row r="2206" spans="1:25" x14ac:dyDescent="0.4">
      <c r="A2206" t="s">
        <v>6566</v>
      </c>
      <c r="B2206" s="2">
        <f ca="1">TODAY()+OpportunityTbl[[#This Row],[CreatedOn_DaysFromToday]]</f>
        <v>44971</v>
      </c>
      <c r="C2206" s="2">
        <f ca="1">TODAY()+OpportunityTbl[[#This Row],[EstCloseDate_DaysFromToday]]</f>
        <v>45022</v>
      </c>
      <c r="D2206">
        <f ca="1">IF(OpportunityTbl[[#This Row],[statecode]]=0,"",OpportunityTbl[[#This Row],[Estimated Close Date]])</f>
        <v>45022</v>
      </c>
      <c r="E2206" s="14">
        <v>-139</v>
      </c>
      <c r="F2206" s="14">
        <v>-88</v>
      </c>
      <c r="G2206" t="s">
        <v>27</v>
      </c>
      <c r="H2206" t="s">
        <v>28</v>
      </c>
      <c r="I2206">
        <v>2</v>
      </c>
      <c r="J2206">
        <v>4</v>
      </c>
      <c r="K2206" t="s">
        <v>10748</v>
      </c>
      <c r="L2206" t="s">
        <v>12236</v>
      </c>
      <c r="M2206" t="s">
        <v>22</v>
      </c>
      <c r="N2206" t="s">
        <v>469</v>
      </c>
      <c r="O2206" t="s">
        <v>29</v>
      </c>
      <c r="P2206" t="s">
        <v>702</v>
      </c>
      <c r="Q2206" s="13">
        <v>1840</v>
      </c>
      <c r="S2206" s="1">
        <v>0.3</v>
      </c>
      <c r="T2206" t="s">
        <v>168</v>
      </c>
      <c r="U2206" t="s">
        <v>24</v>
      </c>
      <c r="V2206" t="b">
        <v>0</v>
      </c>
      <c r="W2206">
        <v>2.5</v>
      </c>
      <c r="X2206" t="s">
        <v>157</v>
      </c>
      <c r="Y2206" t="s">
        <v>4899</v>
      </c>
    </row>
    <row r="2207" spans="1:25" x14ac:dyDescent="0.4">
      <c r="A2207" t="s">
        <v>6925</v>
      </c>
      <c r="B2207" s="2">
        <f ca="1">TODAY()+OpportunityTbl[[#This Row],[CreatedOn_DaysFromToday]]</f>
        <v>44971</v>
      </c>
      <c r="C2207" s="2">
        <f ca="1">TODAY()+OpportunityTbl[[#This Row],[EstCloseDate_DaysFromToday]]</f>
        <v>45031</v>
      </c>
      <c r="D2207">
        <f ca="1">IF(OpportunityTbl[[#This Row],[statecode]]=0,"",OpportunityTbl[[#This Row],[Estimated Close Date]])</f>
        <v>45031</v>
      </c>
      <c r="E2207" s="14">
        <v>-139</v>
      </c>
      <c r="F2207" s="14">
        <v>-79</v>
      </c>
      <c r="G2207" t="s">
        <v>27</v>
      </c>
      <c r="H2207" t="s">
        <v>28</v>
      </c>
      <c r="I2207">
        <v>2</v>
      </c>
      <c r="J2207">
        <v>4</v>
      </c>
      <c r="K2207" t="s">
        <v>10752</v>
      </c>
      <c r="L2207" t="s">
        <v>12236</v>
      </c>
      <c r="M2207" t="s">
        <v>22</v>
      </c>
      <c r="N2207" t="s">
        <v>31</v>
      </c>
      <c r="O2207" t="s">
        <v>29</v>
      </c>
      <c r="P2207" t="s">
        <v>210</v>
      </c>
      <c r="Q2207" s="13">
        <v>2731</v>
      </c>
      <c r="S2207" s="1">
        <v>0.5</v>
      </c>
      <c r="T2207" t="s">
        <v>168</v>
      </c>
      <c r="U2207" t="s">
        <v>97</v>
      </c>
      <c r="V2207" t="b">
        <v>0</v>
      </c>
      <c r="W2207">
        <v>2.5</v>
      </c>
      <c r="X2207" t="s">
        <v>240</v>
      </c>
      <c r="Y2207" t="s">
        <v>4899</v>
      </c>
    </row>
    <row r="2208" spans="1:25" x14ac:dyDescent="0.4">
      <c r="A2208" t="s">
        <v>7893</v>
      </c>
      <c r="B2208" s="2">
        <f ca="1">TODAY()+OpportunityTbl[[#This Row],[CreatedOn_DaysFromToday]]</f>
        <v>44971</v>
      </c>
      <c r="C2208" s="2">
        <f ca="1">TODAY()+OpportunityTbl[[#This Row],[EstCloseDate_DaysFromToday]]</f>
        <v>44998</v>
      </c>
      <c r="D2208">
        <f ca="1">IF(OpportunityTbl[[#This Row],[statecode]]=0,"",OpportunityTbl[[#This Row],[Estimated Close Date]])</f>
        <v>44998</v>
      </c>
      <c r="E2208" s="14">
        <v>-139</v>
      </c>
      <c r="F2208" s="14">
        <v>-112</v>
      </c>
      <c r="G2208" t="s">
        <v>7082</v>
      </c>
      <c r="H2208" t="s">
        <v>7082</v>
      </c>
      <c r="I2208">
        <v>1</v>
      </c>
      <c r="J2208">
        <v>3</v>
      </c>
      <c r="K2208" t="s">
        <v>10817</v>
      </c>
      <c r="L2208" t="s">
        <v>12236</v>
      </c>
      <c r="M2208" t="s">
        <v>22</v>
      </c>
      <c r="N2208" t="s">
        <v>469</v>
      </c>
      <c r="O2208" t="s">
        <v>29</v>
      </c>
      <c r="P2208" t="s">
        <v>470</v>
      </c>
      <c r="Q2208" s="13">
        <v>2051</v>
      </c>
      <c r="R2208" s="13">
        <v>1999.72</v>
      </c>
      <c r="S2208" s="1">
        <v>0.5</v>
      </c>
      <c r="T2208" t="s">
        <v>168</v>
      </c>
      <c r="U2208" t="s">
        <v>100</v>
      </c>
      <c r="V2208" t="b">
        <v>1</v>
      </c>
      <c r="W2208">
        <v>2.5</v>
      </c>
      <c r="X2208" t="s">
        <v>240</v>
      </c>
      <c r="Y2208" t="s">
        <v>4899</v>
      </c>
    </row>
    <row r="2209" spans="1:25" x14ac:dyDescent="0.4">
      <c r="A2209" t="s">
        <v>8223</v>
      </c>
      <c r="B2209" s="2">
        <f ca="1">TODAY()+OpportunityTbl[[#This Row],[CreatedOn_DaysFromToday]]</f>
        <v>44971</v>
      </c>
      <c r="C2209" s="2">
        <f ca="1">TODAY()+OpportunityTbl[[#This Row],[EstCloseDate_DaysFromToday]]</f>
        <v>45012</v>
      </c>
      <c r="D2209">
        <f ca="1">IF(OpportunityTbl[[#This Row],[statecode]]=0,"",OpportunityTbl[[#This Row],[Estimated Close Date]])</f>
        <v>45012</v>
      </c>
      <c r="E2209" s="14">
        <v>-139</v>
      </c>
      <c r="F2209" s="14">
        <v>-98</v>
      </c>
      <c r="G2209" t="s">
        <v>7082</v>
      </c>
      <c r="H2209" t="s">
        <v>7082</v>
      </c>
      <c r="I2209">
        <v>1</v>
      </c>
      <c r="J2209">
        <v>3</v>
      </c>
      <c r="K2209" t="s">
        <v>10818</v>
      </c>
      <c r="L2209" t="s">
        <v>12240</v>
      </c>
      <c r="M2209" t="s">
        <v>22</v>
      </c>
      <c r="N2209" t="s">
        <v>2121</v>
      </c>
      <c r="O2209" t="s">
        <v>29</v>
      </c>
      <c r="P2209" t="s">
        <v>4734</v>
      </c>
      <c r="Q2209" s="13">
        <v>4338</v>
      </c>
      <c r="R2209" s="13">
        <v>4164.4799999999996</v>
      </c>
      <c r="S2209" s="1">
        <v>0.9</v>
      </c>
      <c r="T2209" t="s">
        <v>4724</v>
      </c>
      <c r="U2209" t="s">
        <v>100</v>
      </c>
      <c r="V2209" t="b">
        <v>1</v>
      </c>
      <c r="W2209">
        <v>4</v>
      </c>
      <c r="X2209" t="s">
        <v>4732</v>
      </c>
      <c r="Y2209" t="s">
        <v>4896</v>
      </c>
    </row>
    <row r="2210" spans="1:25" x14ac:dyDescent="0.4">
      <c r="A2210" t="s">
        <v>9845</v>
      </c>
      <c r="B2210" s="2">
        <f ca="1">TODAY()+OpportunityTbl[[#This Row],[CreatedOn_DaysFromToday]]</f>
        <v>44971</v>
      </c>
      <c r="C2210" s="2">
        <f ca="1">TODAY()+OpportunityTbl[[#This Row],[EstCloseDate_DaysFromToday]]</f>
        <v>45026</v>
      </c>
      <c r="D2210">
        <f ca="1">IF(OpportunityTbl[[#This Row],[statecode]]=0,"",OpportunityTbl[[#This Row],[Estimated Close Date]])</f>
        <v>45026</v>
      </c>
      <c r="E2210" s="14">
        <v>-139</v>
      </c>
      <c r="F2210" s="14">
        <v>-84</v>
      </c>
      <c r="G2210" t="s">
        <v>7082</v>
      </c>
      <c r="H2210" t="s">
        <v>7082</v>
      </c>
      <c r="I2210">
        <v>1</v>
      </c>
      <c r="J2210">
        <v>3</v>
      </c>
      <c r="K2210" t="s">
        <v>10752</v>
      </c>
      <c r="L2210" t="s">
        <v>12236</v>
      </c>
      <c r="M2210" t="s">
        <v>22</v>
      </c>
      <c r="N2210" t="s">
        <v>2121</v>
      </c>
      <c r="O2210" t="s">
        <v>29</v>
      </c>
      <c r="P2210" t="s">
        <v>4734</v>
      </c>
      <c r="Q2210" s="13">
        <v>2782</v>
      </c>
      <c r="R2210" s="13">
        <v>2670.72</v>
      </c>
      <c r="S2210" s="1">
        <v>0.9</v>
      </c>
      <c r="T2210" t="s">
        <v>4724</v>
      </c>
      <c r="U2210" t="s">
        <v>24</v>
      </c>
      <c r="V2210" t="b">
        <v>1</v>
      </c>
      <c r="W2210">
        <v>4</v>
      </c>
      <c r="X2210" t="s">
        <v>4732</v>
      </c>
      <c r="Y2210" t="s">
        <v>26</v>
      </c>
    </row>
    <row r="2211" spans="1:25" x14ac:dyDescent="0.4">
      <c r="A2211" t="s">
        <v>9947</v>
      </c>
      <c r="B2211" s="2">
        <f ca="1">TODAY()+OpportunityTbl[[#This Row],[CreatedOn_DaysFromToday]]</f>
        <v>44971</v>
      </c>
      <c r="C2211" s="2">
        <f ca="1">TODAY()+OpportunityTbl[[#This Row],[EstCloseDate_DaysFromToday]]</f>
        <v>45025</v>
      </c>
      <c r="D2211">
        <f ca="1">IF(OpportunityTbl[[#This Row],[statecode]]=0,"",OpportunityTbl[[#This Row],[Estimated Close Date]])</f>
        <v>45025</v>
      </c>
      <c r="E2211" s="14">
        <v>-139</v>
      </c>
      <c r="F2211" s="14">
        <v>-85</v>
      </c>
      <c r="G2211" t="s">
        <v>7082</v>
      </c>
      <c r="H2211" t="s">
        <v>7082</v>
      </c>
      <c r="I2211">
        <v>1</v>
      </c>
      <c r="J2211">
        <v>3</v>
      </c>
      <c r="K2211" t="s">
        <v>10758</v>
      </c>
      <c r="L2211" t="s">
        <v>12239</v>
      </c>
      <c r="M2211" t="s">
        <v>22</v>
      </c>
      <c r="N2211" t="s">
        <v>2121</v>
      </c>
      <c r="O2211" t="s">
        <v>29</v>
      </c>
      <c r="P2211" t="s">
        <v>4734</v>
      </c>
      <c r="Q2211" s="13">
        <v>7760</v>
      </c>
      <c r="R2211" s="13">
        <v>7527.2</v>
      </c>
      <c r="S2211" s="1">
        <v>0.9</v>
      </c>
      <c r="T2211" t="s">
        <v>4724</v>
      </c>
      <c r="U2211" t="s">
        <v>24</v>
      </c>
      <c r="V2211" t="b">
        <v>1</v>
      </c>
      <c r="W2211">
        <v>3</v>
      </c>
      <c r="X2211" t="s">
        <v>4732</v>
      </c>
      <c r="Y2211" t="s">
        <v>26</v>
      </c>
    </row>
    <row r="2212" spans="1:25" x14ac:dyDescent="0.4">
      <c r="A2212" t="s">
        <v>9948</v>
      </c>
      <c r="B2212" s="2">
        <f ca="1">TODAY()+OpportunityTbl[[#This Row],[CreatedOn_DaysFromToday]]</f>
        <v>44971</v>
      </c>
      <c r="C2212" s="2">
        <f ca="1">TODAY()+OpportunityTbl[[#This Row],[EstCloseDate_DaysFromToday]]</f>
        <v>45038</v>
      </c>
      <c r="D2212">
        <f ca="1">IF(OpportunityTbl[[#This Row],[statecode]]=0,"",OpportunityTbl[[#This Row],[Estimated Close Date]])</f>
        <v>45038</v>
      </c>
      <c r="E2212" s="14">
        <v>-139</v>
      </c>
      <c r="F2212" s="14">
        <v>-72</v>
      </c>
      <c r="G2212" t="s">
        <v>7082</v>
      </c>
      <c r="H2212" t="s">
        <v>7082</v>
      </c>
      <c r="I2212">
        <v>1</v>
      </c>
      <c r="J2212">
        <v>3</v>
      </c>
      <c r="K2212" t="s">
        <v>10697</v>
      </c>
      <c r="L2212" t="s">
        <v>12238</v>
      </c>
      <c r="M2212" t="s">
        <v>22</v>
      </c>
      <c r="N2212" t="s">
        <v>2121</v>
      </c>
      <c r="O2212" t="s">
        <v>29</v>
      </c>
      <c r="P2212" t="s">
        <v>4734</v>
      </c>
      <c r="Q2212" s="13">
        <v>3181</v>
      </c>
      <c r="R2212" s="13">
        <v>3085.57</v>
      </c>
      <c r="S2212" s="1">
        <v>0.9</v>
      </c>
      <c r="T2212" t="s">
        <v>4724</v>
      </c>
      <c r="U2212" t="s">
        <v>24</v>
      </c>
      <c r="V2212" t="b">
        <v>0</v>
      </c>
      <c r="W2212">
        <v>3</v>
      </c>
      <c r="X2212" t="s">
        <v>4732</v>
      </c>
      <c r="Y2212" t="s">
        <v>26</v>
      </c>
    </row>
    <row r="2213" spans="1:25" x14ac:dyDescent="0.4">
      <c r="A2213" t="s">
        <v>339</v>
      </c>
      <c r="B2213" s="2">
        <f ca="1">TODAY()+OpportunityTbl[[#This Row],[CreatedOn_DaysFromToday]]</f>
        <v>44970</v>
      </c>
      <c r="C2213" s="2">
        <f ca="1">TODAY()+OpportunityTbl[[#This Row],[EstCloseDate_DaysFromToday]]</f>
        <v>44984</v>
      </c>
      <c r="D2213">
        <f ca="1">IF(OpportunityTbl[[#This Row],[statecode]]=0,"",OpportunityTbl[[#This Row],[Estimated Close Date]])</f>
        <v>44984</v>
      </c>
      <c r="E2213" s="14">
        <v>-140</v>
      </c>
      <c r="F2213" s="14">
        <v>-126</v>
      </c>
      <c r="G2213" t="s">
        <v>27</v>
      </c>
      <c r="H2213" t="s">
        <v>28</v>
      </c>
      <c r="I2213">
        <v>2</v>
      </c>
      <c r="J2213">
        <v>4</v>
      </c>
      <c r="K2213" t="s">
        <v>10819</v>
      </c>
      <c r="L2213" t="s">
        <v>12236</v>
      </c>
      <c r="M2213" t="s">
        <v>22</v>
      </c>
      <c r="N2213" t="s">
        <v>31</v>
      </c>
      <c r="O2213" t="s">
        <v>29</v>
      </c>
      <c r="P2213" t="s">
        <v>319</v>
      </c>
      <c r="Q2213" s="13">
        <v>2356</v>
      </c>
      <c r="S2213" s="1">
        <v>0.1</v>
      </c>
      <c r="T2213" t="s">
        <v>23</v>
      </c>
      <c r="U2213" t="s">
        <v>100</v>
      </c>
      <c r="V2213" t="b">
        <v>1</v>
      </c>
      <c r="W2213">
        <v>2.5</v>
      </c>
      <c r="X2213" t="s">
        <v>25</v>
      </c>
      <c r="Y2213" t="s">
        <v>26</v>
      </c>
    </row>
    <row r="2214" spans="1:25" x14ac:dyDescent="0.4">
      <c r="A2214" t="s">
        <v>428</v>
      </c>
      <c r="B2214" s="2">
        <f ca="1">TODAY()+OpportunityTbl[[#This Row],[CreatedOn_DaysFromToday]]</f>
        <v>44970</v>
      </c>
      <c r="C2214" s="2">
        <f ca="1">TODAY()+OpportunityTbl[[#This Row],[EstCloseDate_DaysFromToday]]</f>
        <v>45022</v>
      </c>
      <c r="D2214">
        <f ca="1">IF(OpportunityTbl[[#This Row],[statecode]]=0,"",OpportunityTbl[[#This Row],[Estimated Close Date]])</f>
        <v>45022</v>
      </c>
      <c r="E2214" s="14">
        <v>-140</v>
      </c>
      <c r="F2214" s="14">
        <v>-88</v>
      </c>
      <c r="G2214" t="s">
        <v>27</v>
      </c>
      <c r="H2214" t="s">
        <v>28</v>
      </c>
      <c r="I2214">
        <v>2</v>
      </c>
      <c r="J2214">
        <v>4</v>
      </c>
      <c r="K2214" t="s">
        <v>10752</v>
      </c>
      <c r="L2214" t="s">
        <v>12234</v>
      </c>
      <c r="M2214" t="s">
        <v>22</v>
      </c>
      <c r="N2214" t="s">
        <v>31</v>
      </c>
      <c r="O2214" t="s">
        <v>29</v>
      </c>
      <c r="P2214" t="s">
        <v>419</v>
      </c>
      <c r="Q2214" s="13">
        <v>1834</v>
      </c>
      <c r="S2214" s="1">
        <v>0.1</v>
      </c>
      <c r="T2214" t="s">
        <v>23</v>
      </c>
      <c r="U2214" t="s">
        <v>24</v>
      </c>
      <c r="V2214" t="b">
        <v>0</v>
      </c>
      <c r="W2214">
        <v>2.5</v>
      </c>
      <c r="X2214" t="s">
        <v>25</v>
      </c>
      <c r="Y2214" t="s">
        <v>26</v>
      </c>
    </row>
    <row r="2215" spans="1:25" x14ac:dyDescent="0.4">
      <c r="A2215" t="s">
        <v>489</v>
      </c>
      <c r="B2215" s="2">
        <f ca="1">TODAY()+OpportunityTbl[[#This Row],[CreatedOn_DaysFromToday]]</f>
        <v>44970</v>
      </c>
      <c r="C2215" s="2">
        <f ca="1">TODAY()+OpportunityTbl[[#This Row],[EstCloseDate_DaysFromToday]]</f>
        <v>45025</v>
      </c>
      <c r="D2215">
        <f ca="1">IF(OpportunityTbl[[#This Row],[statecode]]=0,"",OpportunityTbl[[#This Row],[Estimated Close Date]])</f>
        <v>45025</v>
      </c>
      <c r="E2215" s="14">
        <v>-140</v>
      </c>
      <c r="F2215" s="14">
        <v>-85</v>
      </c>
      <c r="G2215" t="s">
        <v>27</v>
      </c>
      <c r="H2215" t="s">
        <v>28</v>
      </c>
      <c r="I2215">
        <v>2</v>
      </c>
      <c r="J2215">
        <v>4</v>
      </c>
      <c r="K2215" t="s">
        <v>10820</v>
      </c>
      <c r="L2215" t="s">
        <v>12236</v>
      </c>
      <c r="M2215" t="s">
        <v>22</v>
      </c>
      <c r="N2215" t="s">
        <v>469</v>
      </c>
      <c r="O2215" t="s">
        <v>29</v>
      </c>
      <c r="P2215" t="s">
        <v>470</v>
      </c>
      <c r="Q2215" s="13">
        <v>2648</v>
      </c>
      <c r="S2215" s="1">
        <v>0.5</v>
      </c>
      <c r="T2215" t="s">
        <v>168</v>
      </c>
      <c r="U2215" t="s">
        <v>97</v>
      </c>
      <c r="V2215" t="b">
        <v>0</v>
      </c>
      <c r="W2215">
        <v>2.5</v>
      </c>
      <c r="X2215" t="s">
        <v>240</v>
      </c>
      <c r="Y2215" t="s">
        <v>26</v>
      </c>
    </row>
    <row r="2216" spans="1:25" x14ac:dyDescent="0.4">
      <c r="A2216" t="s">
        <v>802</v>
      </c>
      <c r="B2216" s="2">
        <f ca="1">TODAY()+OpportunityTbl[[#This Row],[CreatedOn_DaysFromToday]]</f>
        <v>44970</v>
      </c>
      <c r="C2216" s="2">
        <f ca="1">TODAY()+OpportunityTbl[[#This Row],[EstCloseDate_DaysFromToday]]</f>
        <v>45035</v>
      </c>
      <c r="D2216">
        <f ca="1">IF(OpportunityTbl[[#This Row],[statecode]]=0,"",OpportunityTbl[[#This Row],[Estimated Close Date]])</f>
        <v>45035</v>
      </c>
      <c r="E2216" s="14">
        <v>-140</v>
      </c>
      <c r="F2216" s="14">
        <v>-75</v>
      </c>
      <c r="G2216" t="s">
        <v>27</v>
      </c>
      <c r="H2216" t="s">
        <v>28</v>
      </c>
      <c r="I2216">
        <v>2</v>
      </c>
      <c r="J2216">
        <v>4</v>
      </c>
      <c r="K2216" t="s">
        <v>10697</v>
      </c>
      <c r="L2216" t="s">
        <v>12234</v>
      </c>
      <c r="M2216" t="s">
        <v>22</v>
      </c>
      <c r="N2216" t="s">
        <v>779</v>
      </c>
      <c r="O2216" t="s">
        <v>29</v>
      </c>
      <c r="P2216" t="s">
        <v>780</v>
      </c>
      <c r="Q2216" s="13">
        <v>2717</v>
      </c>
      <c r="S2216" s="1">
        <v>0.3</v>
      </c>
      <c r="T2216" t="s">
        <v>168</v>
      </c>
      <c r="U2216" t="s">
        <v>100</v>
      </c>
      <c r="V2216" t="b">
        <v>0</v>
      </c>
      <c r="W2216">
        <v>2.5</v>
      </c>
      <c r="X2216" t="s">
        <v>157</v>
      </c>
      <c r="Y2216" t="s">
        <v>26</v>
      </c>
    </row>
    <row r="2217" spans="1:25" x14ac:dyDescent="0.4">
      <c r="A2217" t="s">
        <v>1447</v>
      </c>
      <c r="B2217" s="2">
        <f ca="1">TODAY()+OpportunityTbl[[#This Row],[CreatedOn_DaysFromToday]]</f>
        <v>44970</v>
      </c>
      <c r="C2217" s="2">
        <f ca="1">TODAY()+OpportunityTbl[[#This Row],[EstCloseDate_DaysFromToday]]</f>
        <v>45014</v>
      </c>
      <c r="D2217">
        <f ca="1">IF(OpportunityTbl[[#This Row],[statecode]]=0,"",OpportunityTbl[[#This Row],[Estimated Close Date]])</f>
        <v>45014</v>
      </c>
      <c r="E2217" s="14">
        <v>-140</v>
      </c>
      <c r="F2217" s="14">
        <v>-96</v>
      </c>
      <c r="G2217" t="s">
        <v>27</v>
      </c>
      <c r="H2217" t="s">
        <v>28</v>
      </c>
      <c r="I2217">
        <v>2</v>
      </c>
      <c r="J2217">
        <v>4</v>
      </c>
      <c r="K2217" t="s">
        <v>10745</v>
      </c>
      <c r="L2217" t="s">
        <v>12234</v>
      </c>
      <c r="M2217" t="s">
        <v>22</v>
      </c>
      <c r="N2217" t="s">
        <v>518</v>
      </c>
      <c r="O2217" t="s">
        <v>29</v>
      </c>
      <c r="P2217" t="s">
        <v>529</v>
      </c>
      <c r="Q2217" s="13">
        <v>2561</v>
      </c>
      <c r="S2217" s="1">
        <v>0.1</v>
      </c>
      <c r="T2217" t="s">
        <v>23</v>
      </c>
      <c r="U2217" t="s">
        <v>24</v>
      </c>
      <c r="V2217" t="b">
        <v>1</v>
      </c>
      <c r="W2217">
        <v>2.5</v>
      </c>
      <c r="X2217" t="s">
        <v>25</v>
      </c>
      <c r="Y2217" t="s">
        <v>26</v>
      </c>
    </row>
    <row r="2218" spans="1:25" x14ac:dyDescent="0.4">
      <c r="A2218" t="s">
        <v>1641</v>
      </c>
      <c r="B2218" s="2">
        <f ca="1">TODAY()+OpportunityTbl[[#This Row],[CreatedOn_DaysFromToday]]</f>
        <v>44970</v>
      </c>
      <c r="C2218" s="2">
        <f ca="1">TODAY()+OpportunityTbl[[#This Row],[EstCloseDate_DaysFromToday]]</f>
        <v>45037</v>
      </c>
      <c r="D2218">
        <f ca="1">IF(OpportunityTbl[[#This Row],[statecode]]=0,"",OpportunityTbl[[#This Row],[Estimated Close Date]])</f>
        <v>45037</v>
      </c>
      <c r="E2218" s="14">
        <v>-140</v>
      </c>
      <c r="F2218" s="14">
        <v>-73</v>
      </c>
      <c r="G2218" t="s">
        <v>27</v>
      </c>
      <c r="H2218" t="s">
        <v>28</v>
      </c>
      <c r="I2218">
        <v>2</v>
      </c>
      <c r="J2218">
        <v>4</v>
      </c>
      <c r="K2218" t="s">
        <v>10665</v>
      </c>
      <c r="L2218" t="s">
        <v>12234</v>
      </c>
      <c r="M2218" t="s">
        <v>22</v>
      </c>
      <c r="N2218" t="s">
        <v>1617</v>
      </c>
      <c r="O2218" t="s">
        <v>29</v>
      </c>
      <c r="P2218" t="s">
        <v>1618</v>
      </c>
      <c r="Q2218" s="13">
        <v>2178</v>
      </c>
      <c r="S2218" s="1">
        <v>0.3</v>
      </c>
      <c r="T2218" t="s">
        <v>168</v>
      </c>
      <c r="U2218" t="s">
        <v>24</v>
      </c>
      <c r="V2218" t="b">
        <v>1</v>
      </c>
      <c r="W2218">
        <v>3.5</v>
      </c>
      <c r="X2218" t="s">
        <v>157</v>
      </c>
      <c r="Y2218" t="s">
        <v>26</v>
      </c>
    </row>
    <row r="2219" spans="1:25" x14ac:dyDescent="0.4">
      <c r="A2219" t="s">
        <v>2262</v>
      </c>
      <c r="B2219" s="2">
        <f ca="1">TODAY()+OpportunityTbl[[#This Row],[CreatedOn_DaysFromToday]]</f>
        <v>44970</v>
      </c>
      <c r="C2219" s="2">
        <f ca="1">TODAY()+OpportunityTbl[[#This Row],[EstCloseDate_DaysFromToday]]</f>
        <v>45028</v>
      </c>
      <c r="D2219">
        <f ca="1">IF(OpportunityTbl[[#This Row],[statecode]]=0,"",OpportunityTbl[[#This Row],[Estimated Close Date]])</f>
        <v>45028</v>
      </c>
      <c r="E2219" s="14">
        <v>-140</v>
      </c>
      <c r="F2219" s="14">
        <v>-82</v>
      </c>
      <c r="G2219" t="s">
        <v>27</v>
      </c>
      <c r="H2219" t="s">
        <v>28</v>
      </c>
      <c r="I2219">
        <v>2</v>
      </c>
      <c r="J2219">
        <v>4</v>
      </c>
      <c r="K2219" t="s">
        <v>10821</v>
      </c>
      <c r="L2219" t="s">
        <v>12234</v>
      </c>
      <c r="M2219" t="s">
        <v>22</v>
      </c>
      <c r="N2219" t="s">
        <v>1710</v>
      </c>
      <c r="O2219" t="s">
        <v>29</v>
      </c>
      <c r="P2219" t="s">
        <v>1711</v>
      </c>
      <c r="Q2219" s="13">
        <v>1745</v>
      </c>
      <c r="S2219" s="1">
        <v>0.3</v>
      </c>
      <c r="T2219" t="s">
        <v>168</v>
      </c>
      <c r="U2219" t="s">
        <v>97</v>
      </c>
      <c r="V2219" t="b">
        <v>0</v>
      </c>
      <c r="W2219">
        <v>4</v>
      </c>
      <c r="X2219" t="s">
        <v>157</v>
      </c>
      <c r="Y2219" t="s">
        <v>26</v>
      </c>
    </row>
    <row r="2220" spans="1:25" x14ac:dyDescent="0.4">
      <c r="A2220" t="s">
        <v>4001</v>
      </c>
      <c r="B2220" s="2">
        <f ca="1">TODAY()+OpportunityTbl[[#This Row],[CreatedOn_DaysFromToday]]</f>
        <v>44970</v>
      </c>
      <c r="C2220" s="2">
        <f ca="1">TODAY()+OpportunityTbl[[#This Row],[EstCloseDate_DaysFromToday]]</f>
        <v>45034</v>
      </c>
      <c r="D2220">
        <f ca="1">IF(OpportunityTbl[[#This Row],[statecode]]=0,"",OpportunityTbl[[#This Row],[Estimated Close Date]])</f>
        <v>45034</v>
      </c>
      <c r="E2220" s="14">
        <v>-140</v>
      </c>
      <c r="F2220" s="14">
        <v>-76</v>
      </c>
      <c r="G2220" t="s">
        <v>27</v>
      </c>
      <c r="H2220" t="s">
        <v>28</v>
      </c>
      <c r="I2220">
        <v>2</v>
      </c>
      <c r="J2220">
        <v>4</v>
      </c>
      <c r="K2220" t="s">
        <v>10677</v>
      </c>
      <c r="L2220" t="s">
        <v>12239</v>
      </c>
      <c r="M2220" t="s">
        <v>22</v>
      </c>
      <c r="N2220" t="s">
        <v>779</v>
      </c>
      <c r="O2220" t="s">
        <v>29</v>
      </c>
      <c r="P2220" t="s">
        <v>782</v>
      </c>
      <c r="Q2220" s="13">
        <v>6298</v>
      </c>
      <c r="S2220" s="1">
        <v>0.1</v>
      </c>
      <c r="T2220" t="s">
        <v>23</v>
      </c>
      <c r="U2220" t="s">
        <v>24</v>
      </c>
      <c r="V2220" t="b">
        <v>1</v>
      </c>
      <c r="W2220">
        <v>2</v>
      </c>
      <c r="X2220" t="s">
        <v>25</v>
      </c>
      <c r="Y2220" t="s">
        <v>26</v>
      </c>
    </row>
    <row r="2221" spans="1:25" x14ac:dyDescent="0.4">
      <c r="A2221" t="s">
        <v>5762</v>
      </c>
      <c r="B2221" s="2">
        <f ca="1">TODAY()+OpportunityTbl[[#This Row],[CreatedOn_DaysFromToday]]</f>
        <v>44970</v>
      </c>
      <c r="C2221" s="2">
        <f ca="1">TODAY()+OpportunityTbl[[#This Row],[EstCloseDate_DaysFromToday]]</f>
        <v>45015</v>
      </c>
      <c r="D2221">
        <f ca="1">IF(OpportunityTbl[[#This Row],[statecode]]=0,"",OpportunityTbl[[#This Row],[Estimated Close Date]])</f>
        <v>45015</v>
      </c>
      <c r="E2221" s="14">
        <v>-140</v>
      </c>
      <c r="F2221" s="14">
        <v>-95</v>
      </c>
      <c r="G2221" t="s">
        <v>27</v>
      </c>
      <c r="H2221" t="s">
        <v>28</v>
      </c>
      <c r="I2221">
        <v>2</v>
      </c>
      <c r="J2221">
        <v>4</v>
      </c>
      <c r="K2221" t="s">
        <v>10789</v>
      </c>
      <c r="L2221" t="s">
        <v>12239</v>
      </c>
      <c r="M2221" t="s">
        <v>22</v>
      </c>
      <c r="N2221" t="s">
        <v>1710</v>
      </c>
      <c r="O2221" t="s">
        <v>29</v>
      </c>
      <c r="P2221" t="s">
        <v>1713</v>
      </c>
      <c r="Q2221" s="13">
        <v>8786</v>
      </c>
      <c r="S2221" s="1">
        <v>0.3</v>
      </c>
      <c r="T2221" t="s">
        <v>168</v>
      </c>
      <c r="U2221" t="s">
        <v>24</v>
      </c>
      <c r="V2221" t="b">
        <v>1</v>
      </c>
      <c r="W2221">
        <v>3.5</v>
      </c>
      <c r="X2221" t="s">
        <v>157</v>
      </c>
      <c r="Y2221" t="s">
        <v>4890</v>
      </c>
    </row>
    <row r="2222" spans="1:25" x14ac:dyDescent="0.4">
      <c r="A2222" t="s">
        <v>6726</v>
      </c>
      <c r="B2222" s="2">
        <f ca="1">TODAY()+OpportunityTbl[[#This Row],[CreatedOn_DaysFromToday]]</f>
        <v>44970</v>
      </c>
      <c r="C2222" s="2">
        <f ca="1">TODAY()+OpportunityTbl[[#This Row],[EstCloseDate_DaysFromToday]]</f>
        <v>45033</v>
      </c>
      <c r="D2222">
        <f ca="1">IF(OpportunityTbl[[#This Row],[statecode]]=0,"",OpportunityTbl[[#This Row],[Estimated Close Date]])</f>
        <v>45033</v>
      </c>
      <c r="E2222" s="14">
        <v>-140</v>
      </c>
      <c r="F2222" s="14">
        <v>-77</v>
      </c>
      <c r="G2222" t="s">
        <v>27</v>
      </c>
      <c r="H2222" t="s">
        <v>28</v>
      </c>
      <c r="I2222">
        <v>2</v>
      </c>
      <c r="J2222">
        <v>4</v>
      </c>
      <c r="K2222" t="s">
        <v>10715</v>
      </c>
      <c r="L2222" t="s">
        <v>12234</v>
      </c>
      <c r="M2222" t="s">
        <v>22</v>
      </c>
      <c r="N2222" t="s">
        <v>513</v>
      </c>
      <c r="O2222" t="s">
        <v>29</v>
      </c>
      <c r="P2222" t="s">
        <v>525</v>
      </c>
      <c r="Q2222" s="13">
        <v>1845</v>
      </c>
      <c r="S2222" s="1">
        <v>0.3</v>
      </c>
      <c r="T2222" t="s">
        <v>168</v>
      </c>
      <c r="U2222" t="s">
        <v>97</v>
      </c>
      <c r="V2222" t="b">
        <v>0</v>
      </c>
      <c r="W2222">
        <v>2.5</v>
      </c>
      <c r="X2222" t="s">
        <v>157</v>
      </c>
      <c r="Y2222" t="s">
        <v>4916</v>
      </c>
    </row>
    <row r="2223" spans="1:25" x14ac:dyDescent="0.4">
      <c r="A2223" t="s">
        <v>7112</v>
      </c>
      <c r="B2223" s="2">
        <f ca="1">TODAY()+OpportunityTbl[[#This Row],[CreatedOn_DaysFromToday]]</f>
        <v>44970</v>
      </c>
      <c r="C2223" s="2">
        <f ca="1">TODAY()+OpportunityTbl[[#This Row],[EstCloseDate_DaysFromToday]]</f>
        <v>45025</v>
      </c>
      <c r="D2223">
        <f ca="1">IF(OpportunityTbl[[#This Row],[statecode]]=0,"",OpportunityTbl[[#This Row],[Estimated Close Date]])</f>
        <v>45025</v>
      </c>
      <c r="E2223" s="14">
        <v>-140</v>
      </c>
      <c r="F2223" s="14">
        <v>-85</v>
      </c>
      <c r="G2223" t="s">
        <v>7082</v>
      </c>
      <c r="H2223" t="s">
        <v>7082</v>
      </c>
      <c r="I2223">
        <v>1</v>
      </c>
      <c r="J2223">
        <v>3</v>
      </c>
      <c r="K2223" t="s">
        <v>10786</v>
      </c>
      <c r="L2223" t="s">
        <v>12233</v>
      </c>
      <c r="M2223" t="s">
        <v>22</v>
      </c>
      <c r="N2223" t="s">
        <v>31</v>
      </c>
      <c r="O2223" t="s">
        <v>29</v>
      </c>
      <c r="P2223" t="s">
        <v>4742</v>
      </c>
      <c r="Q2223" s="13">
        <v>13677</v>
      </c>
      <c r="R2223" s="13">
        <v>13335.08</v>
      </c>
      <c r="S2223" s="1">
        <v>0.9</v>
      </c>
      <c r="T2223" t="s">
        <v>4724</v>
      </c>
      <c r="U2223" t="s">
        <v>97</v>
      </c>
      <c r="V2223" t="b">
        <v>1</v>
      </c>
      <c r="W2223">
        <v>2.5</v>
      </c>
      <c r="X2223" t="s">
        <v>4732</v>
      </c>
      <c r="Y2223" t="s">
        <v>4916</v>
      </c>
    </row>
    <row r="2224" spans="1:25" x14ac:dyDescent="0.4">
      <c r="A2224" t="s">
        <v>8302</v>
      </c>
      <c r="B2224" s="2">
        <f ca="1">TODAY()+OpportunityTbl[[#This Row],[CreatedOn_DaysFromToday]]</f>
        <v>44970</v>
      </c>
      <c r="C2224" s="2">
        <f ca="1">TODAY()+OpportunityTbl[[#This Row],[EstCloseDate_DaysFromToday]]</f>
        <v>45042</v>
      </c>
      <c r="D2224">
        <f ca="1">IF(OpportunityTbl[[#This Row],[statecode]]=0,"",OpportunityTbl[[#This Row],[Estimated Close Date]])</f>
        <v>45042</v>
      </c>
      <c r="E2224" s="14">
        <v>-140</v>
      </c>
      <c r="F2224" s="14">
        <v>-68</v>
      </c>
      <c r="G2224" t="s">
        <v>7082</v>
      </c>
      <c r="H2224" t="s">
        <v>7082</v>
      </c>
      <c r="I2224">
        <v>1</v>
      </c>
      <c r="J2224">
        <v>3</v>
      </c>
      <c r="K2224" t="s">
        <v>10719</v>
      </c>
      <c r="L2224" t="s">
        <v>12236</v>
      </c>
      <c r="M2224" t="s">
        <v>22</v>
      </c>
      <c r="N2224" t="s">
        <v>2121</v>
      </c>
      <c r="O2224" t="s">
        <v>29</v>
      </c>
      <c r="P2224" t="s">
        <v>4734</v>
      </c>
      <c r="Q2224" s="13">
        <v>3979</v>
      </c>
      <c r="R2224" s="13">
        <v>3819.84</v>
      </c>
      <c r="S2224" s="1">
        <v>0.9</v>
      </c>
      <c r="T2224" t="s">
        <v>4724</v>
      </c>
      <c r="U2224" t="s">
        <v>24</v>
      </c>
      <c r="V2224" t="b">
        <v>0</v>
      </c>
      <c r="W2224">
        <v>4</v>
      </c>
      <c r="X2224" t="s">
        <v>4732</v>
      </c>
      <c r="Y2224" t="s">
        <v>4890</v>
      </c>
    </row>
    <row r="2225" spans="1:25" x14ac:dyDescent="0.4">
      <c r="A2225" t="s">
        <v>8383</v>
      </c>
      <c r="B2225" s="2">
        <f ca="1">TODAY()+OpportunityTbl[[#This Row],[CreatedOn_DaysFromToday]]</f>
        <v>44970</v>
      </c>
      <c r="C2225" s="2">
        <f ca="1">TODAY()+OpportunityTbl[[#This Row],[EstCloseDate_DaysFromToday]]</f>
        <v>45038</v>
      </c>
      <c r="D2225">
        <f ca="1">IF(OpportunityTbl[[#This Row],[statecode]]=0,"",OpportunityTbl[[#This Row],[Estimated Close Date]])</f>
        <v>45038</v>
      </c>
      <c r="E2225" s="14">
        <v>-140</v>
      </c>
      <c r="F2225" s="14">
        <v>-72</v>
      </c>
      <c r="G2225" t="s">
        <v>7082</v>
      </c>
      <c r="H2225" t="s">
        <v>7082</v>
      </c>
      <c r="I2225">
        <v>1</v>
      </c>
      <c r="J2225">
        <v>3</v>
      </c>
      <c r="K2225" t="s">
        <v>10676</v>
      </c>
      <c r="L2225" t="s">
        <v>12238</v>
      </c>
      <c r="M2225" t="s">
        <v>22</v>
      </c>
      <c r="N2225" t="s">
        <v>2121</v>
      </c>
      <c r="O2225" t="s">
        <v>29</v>
      </c>
      <c r="P2225" t="s">
        <v>4734</v>
      </c>
      <c r="Q2225" s="13">
        <v>4514</v>
      </c>
      <c r="R2225" s="13">
        <v>4378.58</v>
      </c>
      <c r="S2225" s="1">
        <v>0.9</v>
      </c>
      <c r="T2225" t="s">
        <v>4724</v>
      </c>
      <c r="U2225" t="s">
        <v>97</v>
      </c>
      <c r="V2225" t="b">
        <v>0</v>
      </c>
      <c r="W2225">
        <v>3</v>
      </c>
      <c r="X2225" t="s">
        <v>4732</v>
      </c>
      <c r="Y2225" t="s">
        <v>4899</v>
      </c>
    </row>
    <row r="2226" spans="1:25" x14ac:dyDescent="0.4">
      <c r="A2226" t="s">
        <v>9073</v>
      </c>
      <c r="B2226" s="2">
        <f ca="1">TODAY()+OpportunityTbl[[#This Row],[CreatedOn_DaysFromToday]]</f>
        <v>44970</v>
      </c>
      <c r="C2226" s="2">
        <f ca="1">TODAY()+OpportunityTbl[[#This Row],[EstCloseDate_DaysFromToday]]</f>
        <v>45042</v>
      </c>
      <c r="D2226">
        <f ca="1">IF(OpportunityTbl[[#This Row],[statecode]]=0,"",OpportunityTbl[[#This Row],[Estimated Close Date]])</f>
        <v>45042</v>
      </c>
      <c r="E2226" s="14">
        <v>-140</v>
      </c>
      <c r="F2226" s="14">
        <v>-68</v>
      </c>
      <c r="G2226" t="s">
        <v>7082</v>
      </c>
      <c r="H2226" t="s">
        <v>7082</v>
      </c>
      <c r="I2226">
        <v>1</v>
      </c>
      <c r="J2226">
        <v>3</v>
      </c>
      <c r="K2226" t="s">
        <v>10704</v>
      </c>
      <c r="L2226" t="s">
        <v>12236</v>
      </c>
      <c r="M2226" t="s">
        <v>22</v>
      </c>
      <c r="N2226" t="s">
        <v>1727</v>
      </c>
      <c r="O2226" t="s">
        <v>29</v>
      </c>
      <c r="P2226" t="s">
        <v>1849</v>
      </c>
      <c r="Q2226" s="13">
        <v>2750</v>
      </c>
      <c r="R2226" s="13">
        <v>2653.75</v>
      </c>
      <c r="S2226" s="1">
        <v>0.5</v>
      </c>
      <c r="T2226" t="s">
        <v>168</v>
      </c>
      <c r="U2226" t="s">
        <v>97</v>
      </c>
      <c r="V2226" t="b">
        <v>1</v>
      </c>
      <c r="W2226">
        <v>3.5</v>
      </c>
      <c r="X2226" t="s">
        <v>240</v>
      </c>
      <c r="Y2226" t="s">
        <v>26</v>
      </c>
    </row>
    <row r="2227" spans="1:25" x14ac:dyDescent="0.4">
      <c r="A2227" t="s">
        <v>9344</v>
      </c>
      <c r="B2227" s="2">
        <f ca="1">TODAY()+OpportunityTbl[[#This Row],[CreatedOn_DaysFromToday]]</f>
        <v>44970</v>
      </c>
      <c r="C2227" s="2">
        <f ca="1">TODAY()+OpportunityTbl[[#This Row],[EstCloseDate_DaysFromToday]]</f>
        <v>45030</v>
      </c>
      <c r="D2227">
        <f ca="1">IF(OpportunityTbl[[#This Row],[statecode]]=0,"",OpportunityTbl[[#This Row],[Estimated Close Date]])</f>
        <v>45030</v>
      </c>
      <c r="E2227" s="14">
        <v>-140</v>
      </c>
      <c r="F2227" s="14">
        <v>-80</v>
      </c>
      <c r="G2227" t="s">
        <v>7082</v>
      </c>
      <c r="H2227" t="s">
        <v>7082</v>
      </c>
      <c r="I2227">
        <v>1</v>
      </c>
      <c r="J2227">
        <v>3</v>
      </c>
      <c r="K2227" t="s">
        <v>10777</v>
      </c>
      <c r="L2227" t="s">
        <v>12234</v>
      </c>
      <c r="M2227" t="s">
        <v>22</v>
      </c>
      <c r="N2227" t="s">
        <v>475</v>
      </c>
      <c r="O2227" t="s">
        <v>29</v>
      </c>
      <c r="P2227" t="s">
        <v>476</v>
      </c>
      <c r="Q2227" s="13">
        <v>2390</v>
      </c>
      <c r="R2227" s="13">
        <v>2330.25</v>
      </c>
      <c r="S2227" s="1">
        <v>0.3</v>
      </c>
      <c r="T2227" t="s">
        <v>168</v>
      </c>
      <c r="U2227" t="s">
        <v>97</v>
      </c>
      <c r="V2227" t="b">
        <v>1</v>
      </c>
      <c r="W2227">
        <v>2.5</v>
      </c>
      <c r="X2227" t="s">
        <v>240</v>
      </c>
      <c r="Y2227" t="s">
        <v>26</v>
      </c>
    </row>
    <row r="2228" spans="1:25" x14ac:dyDescent="0.4">
      <c r="A2228" t="s">
        <v>340</v>
      </c>
      <c r="B2228" s="2">
        <f ca="1">TODAY()+OpportunityTbl[[#This Row],[CreatedOn_DaysFromToday]]</f>
        <v>44969</v>
      </c>
      <c r="C2228" s="2">
        <f ca="1">TODAY()+OpportunityTbl[[#This Row],[EstCloseDate_DaysFromToday]]</f>
        <v>44997</v>
      </c>
      <c r="D2228">
        <f ca="1">IF(OpportunityTbl[[#This Row],[statecode]]=0,"",OpportunityTbl[[#This Row],[Estimated Close Date]])</f>
        <v>44997</v>
      </c>
      <c r="E2228" s="14">
        <v>-141</v>
      </c>
      <c r="F2228" s="14">
        <v>-113</v>
      </c>
      <c r="G2228" t="s">
        <v>27</v>
      </c>
      <c r="H2228" t="s">
        <v>28</v>
      </c>
      <c r="I2228">
        <v>2</v>
      </c>
      <c r="J2228">
        <v>4</v>
      </c>
      <c r="K2228" t="s">
        <v>10781</v>
      </c>
      <c r="L2228" t="s">
        <v>12240</v>
      </c>
      <c r="M2228" t="s">
        <v>22</v>
      </c>
      <c r="N2228" t="s">
        <v>31</v>
      </c>
      <c r="O2228" t="s">
        <v>29</v>
      </c>
      <c r="P2228" t="s">
        <v>319</v>
      </c>
      <c r="Q2228" s="13">
        <v>5914</v>
      </c>
      <c r="S2228" s="1">
        <v>0.1</v>
      </c>
      <c r="T2228" t="s">
        <v>23</v>
      </c>
      <c r="U2228" t="s">
        <v>24</v>
      </c>
      <c r="V2228" t="b">
        <v>1</v>
      </c>
      <c r="W2228">
        <v>2.5</v>
      </c>
      <c r="X2228" t="s">
        <v>25</v>
      </c>
      <c r="Y2228" t="s">
        <v>26</v>
      </c>
    </row>
    <row r="2229" spans="1:25" x14ac:dyDescent="0.4">
      <c r="A2229" t="s">
        <v>599</v>
      </c>
      <c r="B2229" s="2">
        <f ca="1">TODAY()+OpportunityTbl[[#This Row],[CreatedOn_DaysFromToday]]</f>
        <v>44969</v>
      </c>
      <c r="C2229" s="2">
        <f ca="1">TODAY()+OpportunityTbl[[#This Row],[EstCloseDate_DaysFromToday]]</f>
        <v>45007</v>
      </c>
      <c r="D2229">
        <f ca="1">IF(OpportunityTbl[[#This Row],[statecode]]=0,"",OpportunityTbl[[#This Row],[Estimated Close Date]])</f>
        <v>45007</v>
      </c>
      <c r="E2229" s="14">
        <v>-141</v>
      </c>
      <c r="F2229" s="14">
        <v>-103</v>
      </c>
      <c r="G2229" t="s">
        <v>27</v>
      </c>
      <c r="H2229" t="s">
        <v>28</v>
      </c>
      <c r="I2229">
        <v>2</v>
      </c>
      <c r="J2229">
        <v>4</v>
      </c>
      <c r="K2229" t="s">
        <v>10757</v>
      </c>
      <c r="L2229" t="s">
        <v>12234</v>
      </c>
      <c r="M2229" t="s">
        <v>22</v>
      </c>
      <c r="N2229" t="s">
        <v>480</v>
      </c>
      <c r="O2229" t="s">
        <v>29</v>
      </c>
      <c r="P2229" t="s">
        <v>550</v>
      </c>
      <c r="Q2229" s="13">
        <v>2534</v>
      </c>
      <c r="S2229" s="1">
        <v>0.3</v>
      </c>
      <c r="T2229" t="s">
        <v>168</v>
      </c>
      <c r="U2229" t="s">
        <v>100</v>
      </c>
      <c r="V2229" t="b">
        <v>1</v>
      </c>
      <c r="W2229">
        <v>2.5</v>
      </c>
      <c r="X2229" t="s">
        <v>157</v>
      </c>
      <c r="Y2229" t="s">
        <v>26</v>
      </c>
    </row>
    <row r="2230" spans="1:25" x14ac:dyDescent="0.4">
      <c r="A2230" t="s">
        <v>2356</v>
      </c>
      <c r="B2230" s="2">
        <f ca="1">TODAY()+OpportunityTbl[[#This Row],[CreatedOn_DaysFromToday]]</f>
        <v>44969</v>
      </c>
      <c r="C2230" s="2">
        <f ca="1">TODAY()+OpportunityTbl[[#This Row],[EstCloseDate_DaysFromToday]]</f>
        <v>45026</v>
      </c>
      <c r="D2230">
        <f ca="1">IF(OpportunityTbl[[#This Row],[statecode]]=0,"",OpportunityTbl[[#This Row],[Estimated Close Date]])</f>
        <v>45026</v>
      </c>
      <c r="E2230" s="14">
        <v>-141</v>
      </c>
      <c r="F2230" s="14">
        <v>-84</v>
      </c>
      <c r="G2230" t="s">
        <v>27</v>
      </c>
      <c r="H2230" t="s">
        <v>28</v>
      </c>
      <c r="I2230">
        <v>2</v>
      </c>
      <c r="J2230">
        <v>4</v>
      </c>
      <c r="K2230" t="s">
        <v>10754</v>
      </c>
      <c r="L2230" t="s">
        <v>12237</v>
      </c>
      <c r="M2230" t="s">
        <v>22</v>
      </c>
      <c r="N2230" t="s">
        <v>469</v>
      </c>
      <c r="O2230" t="s">
        <v>29</v>
      </c>
      <c r="P2230" t="s">
        <v>470</v>
      </c>
      <c r="Q2230" s="13">
        <v>3947</v>
      </c>
      <c r="S2230" s="1">
        <v>0.5</v>
      </c>
      <c r="T2230" t="s">
        <v>168</v>
      </c>
      <c r="U2230" t="s">
        <v>24</v>
      </c>
      <c r="V2230" t="b">
        <v>0</v>
      </c>
      <c r="W2230">
        <v>3.5</v>
      </c>
      <c r="X2230" t="s">
        <v>240</v>
      </c>
      <c r="Y2230" t="s">
        <v>26</v>
      </c>
    </row>
    <row r="2231" spans="1:25" x14ac:dyDescent="0.4">
      <c r="A2231" t="s">
        <v>3138</v>
      </c>
      <c r="B2231" s="2">
        <f ca="1">TODAY()+OpportunityTbl[[#This Row],[CreatedOn_DaysFromToday]]</f>
        <v>44969</v>
      </c>
      <c r="C2231" s="2">
        <f ca="1">TODAY()+OpportunityTbl[[#This Row],[EstCloseDate_DaysFromToday]]</f>
        <v>45014</v>
      </c>
      <c r="D2231">
        <f ca="1">IF(OpportunityTbl[[#This Row],[statecode]]=0,"",OpportunityTbl[[#This Row],[Estimated Close Date]])</f>
        <v>45014</v>
      </c>
      <c r="E2231" s="14">
        <v>-141</v>
      </c>
      <c r="F2231" s="14">
        <v>-96</v>
      </c>
      <c r="G2231" t="s">
        <v>27</v>
      </c>
      <c r="H2231" t="s">
        <v>28</v>
      </c>
      <c r="I2231">
        <v>2</v>
      </c>
      <c r="J2231">
        <v>4</v>
      </c>
      <c r="K2231" t="s">
        <v>10761</v>
      </c>
      <c r="L2231" t="s">
        <v>12233</v>
      </c>
      <c r="M2231" t="s">
        <v>22</v>
      </c>
      <c r="N2231" t="s">
        <v>1710</v>
      </c>
      <c r="O2231" t="s">
        <v>29</v>
      </c>
      <c r="P2231" t="s">
        <v>2207</v>
      </c>
      <c r="Q2231" s="13">
        <v>31194</v>
      </c>
      <c r="S2231" s="1">
        <v>0.1</v>
      </c>
      <c r="T2231" t="s">
        <v>23</v>
      </c>
      <c r="U2231" t="s">
        <v>24</v>
      </c>
      <c r="V2231" t="b">
        <v>1</v>
      </c>
      <c r="W2231">
        <v>4</v>
      </c>
      <c r="X2231" t="s">
        <v>25</v>
      </c>
      <c r="Y2231" t="s">
        <v>26</v>
      </c>
    </row>
    <row r="2232" spans="1:25" x14ac:dyDescent="0.4">
      <c r="A2232" t="s">
        <v>5256</v>
      </c>
      <c r="B2232" s="2">
        <f ca="1">TODAY()+OpportunityTbl[[#This Row],[CreatedOn_DaysFromToday]]</f>
        <v>44969</v>
      </c>
      <c r="C2232" s="2">
        <f ca="1">TODAY()+OpportunityTbl[[#This Row],[EstCloseDate_DaysFromToday]]</f>
        <v>45036</v>
      </c>
      <c r="D2232">
        <f ca="1">IF(OpportunityTbl[[#This Row],[statecode]]=0,"",OpportunityTbl[[#This Row],[Estimated Close Date]])</f>
        <v>45036</v>
      </c>
      <c r="E2232" s="14">
        <v>-141</v>
      </c>
      <c r="F2232" s="14">
        <v>-74</v>
      </c>
      <c r="G2232" t="s">
        <v>27</v>
      </c>
      <c r="H2232" t="s">
        <v>28</v>
      </c>
      <c r="I2232">
        <v>2</v>
      </c>
      <c r="J2232">
        <v>4</v>
      </c>
      <c r="K2232" t="s">
        <v>10698</v>
      </c>
      <c r="L2232" t="s">
        <v>12239</v>
      </c>
      <c r="M2232" t="s">
        <v>22</v>
      </c>
      <c r="N2232" t="s">
        <v>1727</v>
      </c>
      <c r="O2232" t="s">
        <v>29</v>
      </c>
      <c r="P2232" t="s">
        <v>1728</v>
      </c>
      <c r="Q2232" s="13">
        <v>6751</v>
      </c>
      <c r="S2232" s="1">
        <v>0.1</v>
      </c>
      <c r="T2232" t="s">
        <v>23</v>
      </c>
      <c r="U2232" t="s">
        <v>97</v>
      </c>
      <c r="V2232" t="b">
        <v>1</v>
      </c>
      <c r="W2232">
        <v>3</v>
      </c>
      <c r="X2232" t="s">
        <v>25</v>
      </c>
      <c r="Y2232" t="s">
        <v>4926</v>
      </c>
    </row>
    <row r="2233" spans="1:25" x14ac:dyDescent="0.4">
      <c r="A2233" t="s">
        <v>5818</v>
      </c>
      <c r="B2233" s="2">
        <f ca="1">TODAY()+OpportunityTbl[[#This Row],[CreatedOn_DaysFromToday]]</f>
        <v>44969</v>
      </c>
      <c r="C2233" s="2">
        <f ca="1">TODAY()+OpportunityTbl[[#This Row],[EstCloseDate_DaysFromToday]]</f>
        <v>45014</v>
      </c>
      <c r="D2233">
        <f ca="1">IF(OpportunityTbl[[#This Row],[statecode]]=0,"",OpportunityTbl[[#This Row],[Estimated Close Date]])</f>
        <v>45014</v>
      </c>
      <c r="E2233" s="14">
        <v>-141</v>
      </c>
      <c r="F2233" s="14">
        <v>-96</v>
      </c>
      <c r="G2233" t="s">
        <v>27</v>
      </c>
      <c r="H2233" t="s">
        <v>28</v>
      </c>
      <c r="I2233">
        <v>2</v>
      </c>
      <c r="J2233">
        <v>4</v>
      </c>
      <c r="K2233" t="s">
        <v>10783</v>
      </c>
      <c r="L2233" t="s">
        <v>12234</v>
      </c>
      <c r="M2233" t="s">
        <v>22</v>
      </c>
      <c r="N2233" t="s">
        <v>1710</v>
      </c>
      <c r="O2233" t="s">
        <v>29</v>
      </c>
      <c r="P2233" t="s">
        <v>1713</v>
      </c>
      <c r="Q2233" s="13">
        <v>2400</v>
      </c>
      <c r="S2233" s="1">
        <v>0.3</v>
      </c>
      <c r="T2233" t="s">
        <v>168</v>
      </c>
      <c r="U2233" t="s">
        <v>24</v>
      </c>
      <c r="V2233" t="b">
        <v>1</v>
      </c>
      <c r="W2233">
        <v>4</v>
      </c>
      <c r="X2233" t="s">
        <v>157</v>
      </c>
      <c r="Y2233" t="s">
        <v>4896</v>
      </c>
    </row>
    <row r="2234" spans="1:25" x14ac:dyDescent="0.4">
      <c r="A2234" t="s">
        <v>5957</v>
      </c>
      <c r="B2234" s="2">
        <f ca="1">TODAY()+OpportunityTbl[[#This Row],[CreatedOn_DaysFromToday]]</f>
        <v>44969</v>
      </c>
      <c r="C2234" s="2">
        <f ca="1">TODAY()+OpportunityTbl[[#This Row],[EstCloseDate_DaysFromToday]]</f>
        <v>45028</v>
      </c>
      <c r="D2234">
        <f ca="1">IF(OpportunityTbl[[#This Row],[statecode]]=0,"",OpportunityTbl[[#This Row],[Estimated Close Date]])</f>
        <v>45028</v>
      </c>
      <c r="E2234" s="14">
        <v>-141</v>
      </c>
      <c r="F2234" s="14">
        <v>-82</v>
      </c>
      <c r="G2234" t="s">
        <v>27</v>
      </c>
      <c r="H2234" t="s">
        <v>28</v>
      </c>
      <c r="I2234">
        <v>2</v>
      </c>
      <c r="J2234">
        <v>4</v>
      </c>
      <c r="K2234" t="s">
        <v>10752</v>
      </c>
      <c r="L2234" t="s">
        <v>12234</v>
      </c>
      <c r="M2234" t="s">
        <v>22</v>
      </c>
      <c r="N2234" t="s">
        <v>1710</v>
      </c>
      <c r="O2234" t="s">
        <v>29</v>
      </c>
      <c r="P2234" t="s">
        <v>1711</v>
      </c>
      <c r="Q2234" s="13">
        <v>1847</v>
      </c>
      <c r="S2234" s="1">
        <v>0.3</v>
      </c>
      <c r="T2234" t="s">
        <v>168</v>
      </c>
      <c r="U2234" t="s">
        <v>24</v>
      </c>
      <c r="V2234" t="b">
        <v>0</v>
      </c>
      <c r="W2234">
        <v>4</v>
      </c>
      <c r="X2234" t="s">
        <v>157</v>
      </c>
      <c r="Y2234" t="s">
        <v>4896</v>
      </c>
    </row>
    <row r="2235" spans="1:25" x14ac:dyDescent="0.4">
      <c r="A2235" t="s">
        <v>6070</v>
      </c>
      <c r="B2235" s="2">
        <f ca="1">TODAY()+OpportunityTbl[[#This Row],[CreatedOn_DaysFromToday]]</f>
        <v>44969</v>
      </c>
      <c r="C2235" s="2">
        <f ca="1">TODAY()+OpportunityTbl[[#This Row],[EstCloseDate_DaysFromToday]]</f>
        <v>44997</v>
      </c>
      <c r="D2235">
        <f ca="1">IF(OpportunityTbl[[#This Row],[statecode]]=0,"",OpportunityTbl[[#This Row],[Estimated Close Date]])</f>
        <v>44997</v>
      </c>
      <c r="E2235" s="14">
        <v>-141</v>
      </c>
      <c r="F2235" s="14">
        <v>-113</v>
      </c>
      <c r="G2235" t="s">
        <v>27</v>
      </c>
      <c r="H2235" t="s">
        <v>28</v>
      </c>
      <c r="I2235">
        <v>2</v>
      </c>
      <c r="J2235">
        <v>4</v>
      </c>
      <c r="K2235" t="s">
        <v>10781</v>
      </c>
      <c r="L2235" t="s">
        <v>12239</v>
      </c>
      <c r="M2235" t="s">
        <v>22</v>
      </c>
      <c r="N2235" t="s">
        <v>31</v>
      </c>
      <c r="O2235" t="s">
        <v>29</v>
      </c>
      <c r="P2235" t="s">
        <v>319</v>
      </c>
      <c r="Q2235" s="13">
        <v>7605</v>
      </c>
      <c r="S2235" s="1">
        <v>0.1</v>
      </c>
      <c r="T2235" t="s">
        <v>23</v>
      </c>
      <c r="U2235" t="s">
        <v>97</v>
      </c>
      <c r="V2235" t="b">
        <v>1</v>
      </c>
      <c r="W2235">
        <v>2</v>
      </c>
      <c r="X2235" t="s">
        <v>25</v>
      </c>
      <c r="Y2235" t="s">
        <v>4926</v>
      </c>
    </row>
    <row r="2236" spans="1:25" x14ac:dyDescent="0.4">
      <c r="A2236" t="s">
        <v>6071</v>
      </c>
      <c r="B2236" s="2">
        <f ca="1">TODAY()+OpportunityTbl[[#This Row],[CreatedOn_DaysFromToday]]</f>
        <v>44969</v>
      </c>
      <c r="C2236" s="2">
        <f ca="1">TODAY()+OpportunityTbl[[#This Row],[EstCloseDate_DaysFromToday]]</f>
        <v>44999</v>
      </c>
      <c r="D2236">
        <f ca="1">IF(OpportunityTbl[[#This Row],[statecode]]=0,"",OpportunityTbl[[#This Row],[Estimated Close Date]])</f>
        <v>44999</v>
      </c>
      <c r="E2236" s="14">
        <v>-141</v>
      </c>
      <c r="F2236" s="14">
        <v>-111</v>
      </c>
      <c r="G2236" t="s">
        <v>27</v>
      </c>
      <c r="H2236" t="s">
        <v>28</v>
      </c>
      <c r="I2236">
        <v>2</v>
      </c>
      <c r="J2236">
        <v>4</v>
      </c>
      <c r="K2236" t="s">
        <v>10822</v>
      </c>
      <c r="L2236" t="s">
        <v>12239</v>
      </c>
      <c r="M2236" t="s">
        <v>22</v>
      </c>
      <c r="N2236" t="s">
        <v>31</v>
      </c>
      <c r="O2236" t="s">
        <v>29</v>
      </c>
      <c r="P2236" t="s">
        <v>319</v>
      </c>
      <c r="Q2236" s="13">
        <v>5137</v>
      </c>
      <c r="S2236" s="1">
        <v>0.1</v>
      </c>
      <c r="T2236" t="s">
        <v>23</v>
      </c>
      <c r="U2236" t="s">
        <v>24</v>
      </c>
      <c r="V2236" t="b">
        <v>1</v>
      </c>
      <c r="W2236">
        <v>2</v>
      </c>
      <c r="X2236" t="s">
        <v>25</v>
      </c>
      <c r="Y2236" t="s">
        <v>4890</v>
      </c>
    </row>
    <row r="2237" spans="1:25" x14ac:dyDescent="0.4">
      <c r="A2237" t="s">
        <v>6638</v>
      </c>
      <c r="B2237" s="2">
        <f ca="1">TODAY()+OpportunityTbl[[#This Row],[CreatedOn_DaysFromToday]]</f>
        <v>44969</v>
      </c>
      <c r="C2237" s="2">
        <f ca="1">TODAY()+OpportunityTbl[[#This Row],[EstCloseDate_DaysFromToday]]</f>
        <v>45034</v>
      </c>
      <c r="D2237">
        <f ca="1">IF(OpportunityTbl[[#This Row],[statecode]]=0,"",OpportunityTbl[[#This Row],[Estimated Close Date]])</f>
        <v>45034</v>
      </c>
      <c r="E2237" s="14">
        <v>-141</v>
      </c>
      <c r="F2237" s="14">
        <v>-76</v>
      </c>
      <c r="G2237" t="s">
        <v>27</v>
      </c>
      <c r="H2237" t="s">
        <v>28</v>
      </c>
      <c r="I2237">
        <v>2</v>
      </c>
      <c r="J2237">
        <v>4</v>
      </c>
      <c r="K2237" t="s">
        <v>10676</v>
      </c>
      <c r="L2237" t="s">
        <v>12234</v>
      </c>
      <c r="M2237" t="s">
        <v>22</v>
      </c>
      <c r="N2237" t="s">
        <v>779</v>
      </c>
      <c r="O2237" t="s">
        <v>29</v>
      </c>
      <c r="P2237" t="s">
        <v>782</v>
      </c>
      <c r="Q2237" s="13">
        <v>1947</v>
      </c>
      <c r="S2237" s="1">
        <v>0.3</v>
      </c>
      <c r="T2237" t="s">
        <v>168</v>
      </c>
      <c r="U2237" t="s">
        <v>100</v>
      </c>
      <c r="V2237" t="b">
        <v>0</v>
      </c>
      <c r="W2237">
        <v>2.5</v>
      </c>
      <c r="X2237" t="s">
        <v>157</v>
      </c>
      <c r="Y2237" t="s">
        <v>4899</v>
      </c>
    </row>
    <row r="2238" spans="1:25" x14ac:dyDescent="0.4">
      <c r="A2238" t="s">
        <v>6727</v>
      </c>
      <c r="B2238" s="2">
        <f ca="1">TODAY()+OpportunityTbl[[#This Row],[CreatedOn_DaysFromToday]]</f>
        <v>44969</v>
      </c>
      <c r="C2238" s="2">
        <f ca="1">TODAY()+OpportunityTbl[[#This Row],[EstCloseDate_DaysFromToday]]</f>
        <v>45018</v>
      </c>
      <c r="D2238">
        <f ca="1">IF(OpportunityTbl[[#This Row],[statecode]]=0,"",OpportunityTbl[[#This Row],[Estimated Close Date]])</f>
        <v>45018</v>
      </c>
      <c r="E2238" s="14">
        <v>-141</v>
      </c>
      <c r="F2238" s="14">
        <v>-92</v>
      </c>
      <c r="G2238" t="s">
        <v>27</v>
      </c>
      <c r="H2238" t="s">
        <v>28</v>
      </c>
      <c r="I2238">
        <v>2</v>
      </c>
      <c r="J2238">
        <v>4</v>
      </c>
      <c r="K2238" t="s">
        <v>10823</v>
      </c>
      <c r="L2238" t="s">
        <v>12236</v>
      </c>
      <c r="M2238" t="s">
        <v>22</v>
      </c>
      <c r="N2238" t="s">
        <v>513</v>
      </c>
      <c r="O2238" t="s">
        <v>29</v>
      </c>
      <c r="P2238" t="s">
        <v>525</v>
      </c>
      <c r="Q2238" s="13">
        <v>3053</v>
      </c>
      <c r="S2238" s="1">
        <v>0.3</v>
      </c>
      <c r="T2238" t="s">
        <v>168</v>
      </c>
      <c r="U2238" t="s">
        <v>97</v>
      </c>
      <c r="V2238" t="b">
        <v>1</v>
      </c>
      <c r="W2238">
        <v>2.5</v>
      </c>
      <c r="X2238" t="s">
        <v>157</v>
      </c>
      <c r="Y2238" t="s">
        <v>4890</v>
      </c>
    </row>
    <row r="2239" spans="1:25" x14ac:dyDescent="0.4">
      <c r="A2239" t="s">
        <v>6926</v>
      </c>
      <c r="B2239" s="2">
        <f ca="1">TODAY()+OpportunityTbl[[#This Row],[CreatedOn_DaysFromToday]]</f>
        <v>44969</v>
      </c>
      <c r="C2239" s="2">
        <f ca="1">TODAY()+OpportunityTbl[[#This Row],[EstCloseDate_DaysFromToday]]</f>
        <v>44997</v>
      </c>
      <c r="D2239">
        <f ca="1">IF(OpportunityTbl[[#This Row],[statecode]]=0,"",OpportunityTbl[[#This Row],[Estimated Close Date]])</f>
        <v>44997</v>
      </c>
      <c r="E2239" s="14">
        <v>-141</v>
      </c>
      <c r="F2239" s="14">
        <v>-113</v>
      </c>
      <c r="G2239" t="s">
        <v>27</v>
      </c>
      <c r="H2239" t="s">
        <v>28</v>
      </c>
      <c r="I2239">
        <v>2</v>
      </c>
      <c r="J2239">
        <v>4</v>
      </c>
      <c r="K2239" t="s">
        <v>10824</v>
      </c>
      <c r="L2239" t="s">
        <v>12236</v>
      </c>
      <c r="M2239" t="s">
        <v>22</v>
      </c>
      <c r="N2239" t="s">
        <v>31</v>
      </c>
      <c r="O2239" t="s">
        <v>29</v>
      </c>
      <c r="P2239" t="s">
        <v>319</v>
      </c>
      <c r="Q2239" s="13">
        <v>1191</v>
      </c>
      <c r="S2239" s="1">
        <v>0.1</v>
      </c>
      <c r="T2239" t="s">
        <v>23</v>
      </c>
      <c r="U2239" t="s">
        <v>24</v>
      </c>
      <c r="V2239" t="b">
        <v>1</v>
      </c>
      <c r="W2239">
        <v>2.5</v>
      </c>
      <c r="X2239" t="s">
        <v>25</v>
      </c>
      <c r="Y2239" t="s">
        <v>4926</v>
      </c>
    </row>
    <row r="2240" spans="1:25" x14ac:dyDescent="0.4">
      <c r="A2240" t="s">
        <v>7113</v>
      </c>
      <c r="B2240" s="2">
        <f ca="1">TODAY()+OpportunityTbl[[#This Row],[CreatedOn_DaysFromToday]]</f>
        <v>44969</v>
      </c>
      <c r="C2240" s="2">
        <f ca="1">TODAY()+OpportunityTbl[[#This Row],[EstCloseDate_DaysFromToday]]</f>
        <v>45039</v>
      </c>
      <c r="D2240">
        <f ca="1">IF(OpportunityTbl[[#This Row],[statecode]]=0,"",OpportunityTbl[[#This Row],[Estimated Close Date]])</f>
        <v>45039</v>
      </c>
      <c r="E2240" s="14">
        <v>-141</v>
      </c>
      <c r="F2240" s="14">
        <v>-71</v>
      </c>
      <c r="G2240" t="s">
        <v>7082</v>
      </c>
      <c r="H2240" t="s">
        <v>7082</v>
      </c>
      <c r="I2240">
        <v>1</v>
      </c>
      <c r="J2240">
        <v>3</v>
      </c>
      <c r="K2240" t="s">
        <v>10805</v>
      </c>
      <c r="L2240" t="s">
        <v>12236</v>
      </c>
      <c r="M2240" t="s">
        <v>22</v>
      </c>
      <c r="N2240" t="s">
        <v>1710</v>
      </c>
      <c r="O2240" t="s">
        <v>29</v>
      </c>
      <c r="P2240" t="s">
        <v>1881</v>
      </c>
      <c r="Q2240" s="13">
        <v>3473</v>
      </c>
      <c r="R2240" s="13">
        <v>3334.08</v>
      </c>
      <c r="S2240" s="1">
        <v>0.9</v>
      </c>
      <c r="T2240" t="s">
        <v>4724</v>
      </c>
      <c r="U2240" t="s">
        <v>97</v>
      </c>
      <c r="V2240" t="b">
        <v>0</v>
      </c>
      <c r="W2240">
        <v>4</v>
      </c>
      <c r="X2240" t="s">
        <v>4732</v>
      </c>
      <c r="Y2240" t="s">
        <v>4916</v>
      </c>
    </row>
    <row r="2241" spans="1:25" x14ac:dyDescent="0.4">
      <c r="A2241" t="s">
        <v>7447</v>
      </c>
      <c r="B2241" s="2">
        <f ca="1">TODAY()+OpportunityTbl[[#This Row],[CreatedOn_DaysFromToday]]</f>
        <v>44969</v>
      </c>
      <c r="C2241" s="2">
        <f ca="1">TODAY()+OpportunityTbl[[#This Row],[EstCloseDate_DaysFromToday]]</f>
        <v>45038</v>
      </c>
      <c r="D2241">
        <f ca="1">IF(OpportunityTbl[[#This Row],[statecode]]=0,"",OpportunityTbl[[#This Row],[Estimated Close Date]])</f>
        <v>45038</v>
      </c>
      <c r="E2241" s="14">
        <v>-141</v>
      </c>
      <c r="F2241" s="14">
        <v>-72</v>
      </c>
      <c r="G2241" t="s">
        <v>7082</v>
      </c>
      <c r="H2241" t="s">
        <v>7082</v>
      </c>
      <c r="I2241">
        <v>1</v>
      </c>
      <c r="J2241">
        <v>3</v>
      </c>
      <c r="K2241" t="s">
        <v>10719</v>
      </c>
      <c r="L2241" t="s">
        <v>12239</v>
      </c>
      <c r="M2241" t="s">
        <v>22</v>
      </c>
      <c r="N2241" t="s">
        <v>2022</v>
      </c>
      <c r="O2241" t="s">
        <v>29</v>
      </c>
      <c r="P2241" t="s">
        <v>2066</v>
      </c>
      <c r="Q2241" s="13">
        <v>6441</v>
      </c>
      <c r="R2241" s="13">
        <v>6247.77</v>
      </c>
      <c r="S2241" s="1">
        <v>0.5</v>
      </c>
      <c r="T2241" t="s">
        <v>168</v>
      </c>
      <c r="U2241" t="s">
        <v>24</v>
      </c>
      <c r="V2241" t="b">
        <v>1</v>
      </c>
      <c r="W2241">
        <v>3</v>
      </c>
      <c r="X2241" t="s">
        <v>240</v>
      </c>
      <c r="Y2241" t="s">
        <v>4926</v>
      </c>
    </row>
    <row r="2242" spans="1:25" x14ac:dyDescent="0.4">
      <c r="A2242" t="s">
        <v>7776</v>
      </c>
      <c r="B2242" s="2">
        <f ca="1">TODAY()+OpportunityTbl[[#This Row],[CreatedOn_DaysFromToday]]</f>
        <v>44969</v>
      </c>
      <c r="C2242" s="2">
        <f ca="1">TODAY()+OpportunityTbl[[#This Row],[EstCloseDate_DaysFromToday]]</f>
        <v>45004</v>
      </c>
      <c r="D2242">
        <f ca="1">IF(OpportunityTbl[[#This Row],[statecode]]=0,"",OpportunityTbl[[#This Row],[Estimated Close Date]])</f>
        <v>45004</v>
      </c>
      <c r="E2242" s="14">
        <v>-141</v>
      </c>
      <c r="F2242" s="14">
        <v>-106</v>
      </c>
      <c r="G2242" t="s">
        <v>7082</v>
      </c>
      <c r="H2242" t="s">
        <v>7082</v>
      </c>
      <c r="I2242">
        <v>1</v>
      </c>
      <c r="J2242">
        <v>3</v>
      </c>
      <c r="K2242" t="s">
        <v>10818</v>
      </c>
      <c r="L2242" t="s">
        <v>12234</v>
      </c>
      <c r="M2242" t="s">
        <v>22</v>
      </c>
      <c r="N2242" t="s">
        <v>1710</v>
      </c>
      <c r="O2242" t="s">
        <v>29</v>
      </c>
      <c r="P2242" t="s">
        <v>1711</v>
      </c>
      <c r="Q2242" s="13">
        <v>2550</v>
      </c>
      <c r="R2242" s="13">
        <v>2448</v>
      </c>
      <c r="S2242" s="1">
        <v>0.5</v>
      </c>
      <c r="T2242" t="s">
        <v>168</v>
      </c>
      <c r="U2242" t="s">
        <v>100</v>
      </c>
      <c r="V2242" t="b">
        <v>1</v>
      </c>
      <c r="W2242">
        <v>4</v>
      </c>
      <c r="X2242" t="s">
        <v>240</v>
      </c>
      <c r="Y2242" t="s">
        <v>4892</v>
      </c>
    </row>
    <row r="2243" spans="1:25" x14ac:dyDescent="0.4">
      <c r="A2243" t="s">
        <v>9846</v>
      </c>
      <c r="B2243" s="2">
        <f ca="1">TODAY()+OpportunityTbl[[#This Row],[CreatedOn_DaysFromToday]]</f>
        <v>44969</v>
      </c>
      <c r="C2243" s="2">
        <f ca="1">TODAY()+OpportunityTbl[[#This Row],[EstCloseDate_DaysFromToday]]</f>
        <v>45037</v>
      </c>
      <c r="D2243">
        <f ca="1">IF(OpportunityTbl[[#This Row],[statecode]]=0,"",OpportunityTbl[[#This Row],[Estimated Close Date]])</f>
        <v>45037</v>
      </c>
      <c r="E2243" s="14">
        <v>-141</v>
      </c>
      <c r="F2243" s="14">
        <v>-73</v>
      </c>
      <c r="G2243" t="s">
        <v>7082</v>
      </c>
      <c r="H2243" t="s">
        <v>7082</v>
      </c>
      <c r="I2243">
        <v>1</v>
      </c>
      <c r="J2243">
        <v>3</v>
      </c>
      <c r="K2243" t="s">
        <v>10719</v>
      </c>
      <c r="L2243" t="s">
        <v>12235</v>
      </c>
      <c r="M2243" t="s">
        <v>22</v>
      </c>
      <c r="N2243" t="s">
        <v>2121</v>
      </c>
      <c r="O2243" t="s">
        <v>29</v>
      </c>
      <c r="P2243" t="s">
        <v>4734</v>
      </c>
      <c r="Q2243" s="13">
        <v>12591</v>
      </c>
      <c r="R2243" s="13">
        <v>12087.36</v>
      </c>
      <c r="S2243" s="1">
        <v>0.9</v>
      </c>
      <c r="T2243" t="s">
        <v>4724</v>
      </c>
      <c r="U2243" t="s">
        <v>24</v>
      </c>
      <c r="V2243" t="b">
        <v>0</v>
      </c>
      <c r="W2243">
        <v>4</v>
      </c>
      <c r="X2243" t="s">
        <v>4732</v>
      </c>
      <c r="Y2243" t="s">
        <v>26</v>
      </c>
    </row>
    <row r="2244" spans="1:25" x14ac:dyDescent="0.4">
      <c r="A2244" t="s">
        <v>600</v>
      </c>
      <c r="B2244" s="2">
        <f ca="1">TODAY()+OpportunityTbl[[#This Row],[CreatedOn_DaysFromToday]]</f>
        <v>44968</v>
      </c>
      <c r="C2244" s="2">
        <f ca="1">TODAY()+OpportunityTbl[[#This Row],[EstCloseDate_DaysFromToday]]</f>
        <v>45042</v>
      </c>
      <c r="D2244">
        <f ca="1">IF(OpportunityTbl[[#This Row],[statecode]]=0,"",OpportunityTbl[[#This Row],[Estimated Close Date]])</f>
        <v>45042</v>
      </c>
      <c r="E2244" s="14">
        <v>-142</v>
      </c>
      <c r="F2244" s="14">
        <v>-68</v>
      </c>
      <c r="G2244" t="s">
        <v>27</v>
      </c>
      <c r="H2244" t="s">
        <v>28</v>
      </c>
      <c r="I2244">
        <v>2</v>
      </c>
      <c r="J2244">
        <v>4</v>
      </c>
      <c r="K2244" t="s">
        <v>10755</v>
      </c>
      <c r="L2244" t="s">
        <v>12234</v>
      </c>
      <c r="M2244" t="s">
        <v>22</v>
      </c>
      <c r="N2244" t="s">
        <v>534</v>
      </c>
      <c r="O2244" t="s">
        <v>29</v>
      </c>
      <c r="P2244" t="s">
        <v>535</v>
      </c>
      <c r="Q2244" s="13">
        <v>2479</v>
      </c>
      <c r="S2244" s="1">
        <v>0.3</v>
      </c>
      <c r="T2244" t="s">
        <v>168</v>
      </c>
      <c r="U2244" t="s">
        <v>100</v>
      </c>
      <c r="V2244" t="b">
        <v>0</v>
      </c>
      <c r="W2244">
        <v>2.5</v>
      </c>
      <c r="X2244" t="s">
        <v>157</v>
      </c>
      <c r="Y2244" t="s">
        <v>26</v>
      </c>
    </row>
    <row r="2245" spans="1:25" x14ac:dyDescent="0.4">
      <c r="A2245" t="s">
        <v>601</v>
      </c>
      <c r="B2245" s="2">
        <f ca="1">TODAY()+OpportunityTbl[[#This Row],[CreatedOn_DaysFromToday]]</f>
        <v>44968</v>
      </c>
      <c r="C2245" s="2">
        <f ca="1">TODAY()+OpportunityTbl[[#This Row],[EstCloseDate_DaysFromToday]]</f>
        <v>45035</v>
      </c>
      <c r="D2245">
        <f ca="1">IF(OpportunityTbl[[#This Row],[statecode]]=0,"",OpportunityTbl[[#This Row],[Estimated Close Date]])</f>
        <v>45035</v>
      </c>
      <c r="E2245" s="14">
        <v>-142</v>
      </c>
      <c r="F2245" s="14">
        <v>-75</v>
      </c>
      <c r="G2245" t="s">
        <v>27</v>
      </c>
      <c r="H2245" t="s">
        <v>28</v>
      </c>
      <c r="I2245">
        <v>2</v>
      </c>
      <c r="J2245">
        <v>4</v>
      </c>
      <c r="K2245" t="s">
        <v>10719</v>
      </c>
      <c r="L2245" t="s">
        <v>12234</v>
      </c>
      <c r="M2245" t="s">
        <v>22</v>
      </c>
      <c r="N2245" t="s">
        <v>563</v>
      </c>
      <c r="O2245" t="s">
        <v>29</v>
      </c>
      <c r="P2245" t="s">
        <v>564</v>
      </c>
      <c r="Q2245" s="13">
        <v>2100</v>
      </c>
      <c r="S2245" s="1">
        <v>0.3</v>
      </c>
      <c r="T2245" t="s">
        <v>168</v>
      </c>
      <c r="U2245" t="s">
        <v>24</v>
      </c>
      <c r="V2245" t="b">
        <v>0</v>
      </c>
      <c r="W2245">
        <v>2.5</v>
      </c>
      <c r="X2245" t="s">
        <v>157</v>
      </c>
      <c r="Y2245" t="s">
        <v>26</v>
      </c>
    </row>
    <row r="2246" spans="1:25" x14ac:dyDescent="0.4">
      <c r="A2246" t="s">
        <v>2443</v>
      </c>
      <c r="B2246" s="2">
        <f ca="1">TODAY()+OpportunityTbl[[#This Row],[CreatedOn_DaysFromToday]]</f>
        <v>44968</v>
      </c>
      <c r="C2246" s="2">
        <f ca="1">TODAY()+OpportunityTbl[[#This Row],[EstCloseDate_DaysFromToday]]</f>
        <v>45022</v>
      </c>
      <c r="D2246">
        <f ca="1">IF(OpportunityTbl[[#This Row],[statecode]]=0,"",OpportunityTbl[[#This Row],[Estimated Close Date]])</f>
        <v>45022</v>
      </c>
      <c r="E2246" s="14">
        <v>-142</v>
      </c>
      <c r="F2246" s="14">
        <v>-88</v>
      </c>
      <c r="G2246" t="s">
        <v>27</v>
      </c>
      <c r="H2246" t="s">
        <v>28</v>
      </c>
      <c r="I2246">
        <v>2</v>
      </c>
      <c r="J2246">
        <v>4</v>
      </c>
      <c r="K2246" t="s">
        <v>10776</v>
      </c>
      <c r="L2246" t="s">
        <v>12237</v>
      </c>
      <c r="M2246" t="s">
        <v>22</v>
      </c>
      <c r="N2246" t="s">
        <v>480</v>
      </c>
      <c r="O2246" t="s">
        <v>29</v>
      </c>
      <c r="P2246" t="s">
        <v>527</v>
      </c>
      <c r="Q2246" s="13">
        <v>3280</v>
      </c>
      <c r="S2246" s="1">
        <v>0.1</v>
      </c>
      <c r="T2246" t="s">
        <v>23</v>
      </c>
      <c r="U2246" t="s">
        <v>97</v>
      </c>
      <c r="V2246" t="b">
        <v>1</v>
      </c>
      <c r="W2246">
        <v>3.5</v>
      </c>
      <c r="X2246" t="s">
        <v>157</v>
      </c>
      <c r="Y2246" t="s">
        <v>26</v>
      </c>
    </row>
    <row r="2247" spans="1:25" x14ac:dyDescent="0.4">
      <c r="A2247" t="s">
        <v>5257</v>
      </c>
      <c r="B2247" s="2">
        <f ca="1">TODAY()+OpportunityTbl[[#This Row],[CreatedOn_DaysFromToday]]</f>
        <v>44968</v>
      </c>
      <c r="C2247" s="2">
        <f ca="1">TODAY()+OpportunityTbl[[#This Row],[EstCloseDate_DaysFromToday]]</f>
        <v>45050</v>
      </c>
      <c r="D2247">
        <f ca="1">IF(OpportunityTbl[[#This Row],[statecode]]=0,"",OpportunityTbl[[#This Row],[Estimated Close Date]])</f>
        <v>45050</v>
      </c>
      <c r="E2247" s="14">
        <v>-142</v>
      </c>
      <c r="F2247" s="14">
        <v>-60</v>
      </c>
      <c r="G2247" t="s">
        <v>27</v>
      </c>
      <c r="H2247" t="s">
        <v>28</v>
      </c>
      <c r="I2247">
        <v>2</v>
      </c>
      <c r="J2247">
        <v>4</v>
      </c>
      <c r="K2247" t="s">
        <v>10720</v>
      </c>
      <c r="L2247" t="s">
        <v>12238</v>
      </c>
      <c r="M2247" t="s">
        <v>22</v>
      </c>
      <c r="N2247" t="s">
        <v>1727</v>
      </c>
      <c r="O2247" t="s">
        <v>29</v>
      </c>
      <c r="P2247" t="s">
        <v>1728</v>
      </c>
      <c r="Q2247" s="13">
        <v>4025</v>
      </c>
      <c r="S2247" s="1">
        <v>0.3</v>
      </c>
      <c r="T2247" t="s">
        <v>168</v>
      </c>
      <c r="U2247" t="s">
        <v>97</v>
      </c>
      <c r="V2247" t="b">
        <v>0</v>
      </c>
      <c r="W2247">
        <v>3</v>
      </c>
      <c r="X2247" t="s">
        <v>157</v>
      </c>
      <c r="Y2247" t="s">
        <v>4899</v>
      </c>
    </row>
    <row r="2248" spans="1:25" x14ac:dyDescent="0.4">
      <c r="A2248" t="s">
        <v>5568</v>
      </c>
      <c r="B2248" s="2">
        <f ca="1">TODAY()+OpportunityTbl[[#This Row],[CreatedOn_DaysFromToday]]</f>
        <v>44968</v>
      </c>
      <c r="C2248" s="2">
        <f ca="1">TODAY()+OpportunityTbl[[#This Row],[EstCloseDate_DaysFromToday]]</f>
        <v>45027</v>
      </c>
      <c r="D2248">
        <f ca="1">IF(OpportunityTbl[[#This Row],[statecode]]=0,"",OpportunityTbl[[#This Row],[Estimated Close Date]])</f>
        <v>45027</v>
      </c>
      <c r="E2248" s="14">
        <v>-142</v>
      </c>
      <c r="F2248" s="14">
        <v>-83</v>
      </c>
      <c r="G2248" t="s">
        <v>27</v>
      </c>
      <c r="H2248" t="s">
        <v>28</v>
      </c>
      <c r="I2248">
        <v>2</v>
      </c>
      <c r="J2248">
        <v>4</v>
      </c>
      <c r="K2248" t="s">
        <v>10825</v>
      </c>
      <c r="L2248" t="s">
        <v>12236</v>
      </c>
      <c r="M2248" t="s">
        <v>22</v>
      </c>
      <c r="N2248" t="s">
        <v>1762</v>
      </c>
      <c r="O2248" t="s">
        <v>29</v>
      </c>
      <c r="P2248" t="s">
        <v>1763</v>
      </c>
      <c r="Q2248" s="13">
        <v>2796</v>
      </c>
      <c r="S2248" s="1">
        <v>0.3</v>
      </c>
      <c r="T2248" t="s">
        <v>168</v>
      </c>
      <c r="U2248" t="s">
        <v>24</v>
      </c>
      <c r="V2248" t="b">
        <v>0</v>
      </c>
      <c r="W2248">
        <v>3.5</v>
      </c>
      <c r="X2248" t="s">
        <v>157</v>
      </c>
      <c r="Y2248" t="s">
        <v>4896</v>
      </c>
    </row>
    <row r="2249" spans="1:25" x14ac:dyDescent="0.4">
      <c r="A2249" t="s">
        <v>6072</v>
      </c>
      <c r="B2249" s="2">
        <f ca="1">TODAY()+OpportunityTbl[[#This Row],[CreatedOn_DaysFromToday]]</f>
        <v>44968</v>
      </c>
      <c r="C2249" s="2">
        <f ca="1">TODAY()+OpportunityTbl[[#This Row],[EstCloseDate_DaysFromToday]]</f>
        <v>45006</v>
      </c>
      <c r="D2249">
        <f ca="1">IF(OpportunityTbl[[#This Row],[statecode]]=0,"",OpportunityTbl[[#This Row],[Estimated Close Date]])</f>
        <v>45006</v>
      </c>
      <c r="E2249" s="14">
        <v>-142</v>
      </c>
      <c r="F2249" s="14">
        <v>-104</v>
      </c>
      <c r="G2249" t="s">
        <v>27</v>
      </c>
      <c r="H2249" t="s">
        <v>28</v>
      </c>
      <c r="I2249">
        <v>2</v>
      </c>
      <c r="J2249">
        <v>4</v>
      </c>
      <c r="K2249" t="s">
        <v>10784</v>
      </c>
      <c r="L2249" t="s">
        <v>12239</v>
      </c>
      <c r="M2249" t="s">
        <v>22</v>
      </c>
      <c r="N2249" t="s">
        <v>31</v>
      </c>
      <c r="O2249" t="s">
        <v>29</v>
      </c>
      <c r="P2249" t="s">
        <v>419</v>
      </c>
      <c r="Q2249" s="13">
        <v>8861</v>
      </c>
      <c r="S2249" s="1">
        <v>0.1</v>
      </c>
      <c r="T2249" t="s">
        <v>23</v>
      </c>
      <c r="U2249" t="s">
        <v>97</v>
      </c>
      <c r="V2249" t="b">
        <v>1</v>
      </c>
      <c r="W2249">
        <v>2</v>
      </c>
      <c r="X2249" t="s">
        <v>25</v>
      </c>
      <c r="Y2249" t="s">
        <v>4896</v>
      </c>
    </row>
    <row r="2250" spans="1:25" x14ac:dyDescent="0.4">
      <c r="A2250" t="s">
        <v>6262</v>
      </c>
      <c r="B2250" s="2">
        <f ca="1">TODAY()+OpportunityTbl[[#This Row],[CreatedOn_DaysFromToday]]</f>
        <v>44968</v>
      </c>
      <c r="C2250" s="2">
        <f ca="1">TODAY()+OpportunityTbl[[#This Row],[EstCloseDate_DaysFromToday]]</f>
        <v>45018</v>
      </c>
      <c r="D2250">
        <f ca="1">IF(OpportunityTbl[[#This Row],[statecode]]=0,"",OpportunityTbl[[#This Row],[Estimated Close Date]])</f>
        <v>45018</v>
      </c>
      <c r="E2250" s="14">
        <v>-142</v>
      </c>
      <c r="F2250" s="14">
        <v>-92</v>
      </c>
      <c r="G2250" t="s">
        <v>27</v>
      </c>
      <c r="H2250" t="s">
        <v>28</v>
      </c>
      <c r="I2250">
        <v>2</v>
      </c>
      <c r="J2250">
        <v>4</v>
      </c>
      <c r="K2250" t="s">
        <v>10752</v>
      </c>
      <c r="L2250" t="s">
        <v>12239</v>
      </c>
      <c r="M2250" t="s">
        <v>22</v>
      </c>
      <c r="N2250" t="s">
        <v>779</v>
      </c>
      <c r="O2250" t="s">
        <v>29</v>
      </c>
      <c r="P2250" t="s">
        <v>780</v>
      </c>
      <c r="Q2250" s="13">
        <v>5709</v>
      </c>
      <c r="S2250" s="1">
        <v>0.1</v>
      </c>
      <c r="T2250" t="s">
        <v>23</v>
      </c>
      <c r="U2250" t="s">
        <v>100</v>
      </c>
      <c r="V2250" t="b">
        <v>1</v>
      </c>
      <c r="W2250">
        <v>2</v>
      </c>
      <c r="X2250" t="s">
        <v>25</v>
      </c>
      <c r="Y2250" t="s">
        <v>4896</v>
      </c>
    </row>
    <row r="2251" spans="1:25" x14ac:dyDescent="0.4">
      <c r="A2251" t="s">
        <v>6927</v>
      </c>
      <c r="B2251" s="2">
        <f ca="1">TODAY()+OpportunityTbl[[#This Row],[CreatedOn_DaysFromToday]]</f>
        <v>44968</v>
      </c>
      <c r="C2251" s="2">
        <f ca="1">TODAY()+OpportunityTbl[[#This Row],[EstCloseDate_DaysFromToday]]</f>
        <v>45012</v>
      </c>
      <c r="D2251">
        <f ca="1">IF(OpportunityTbl[[#This Row],[statecode]]=0,"",OpportunityTbl[[#This Row],[Estimated Close Date]])</f>
        <v>45012</v>
      </c>
      <c r="E2251" s="14">
        <v>-142</v>
      </c>
      <c r="F2251" s="14">
        <v>-98</v>
      </c>
      <c r="G2251" t="s">
        <v>27</v>
      </c>
      <c r="H2251" t="s">
        <v>28</v>
      </c>
      <c r="I2251">
        <v>2</v>
      </c>
      <c r="J2251">
        <v>4</v>
      </c>
      <c r="K2251" t="s">
        <v>10813</v>
      </c>
      <c r="L2251" t="s">
        <v>12233</v>
      </c>
      <c r="M2251" t="s">
        <v>22</v>
      </c>
      <c r="N2251" t="s">
        <v>31</v>
      </c>
      <c r="O2251" t="s">
        <v>29</v>
      </c>
      <c r="P2251" t="s">
        <v>319</v>
      </c>
      <c r="Q2251" s="13">
        <v>19036</v>
      </c>
      <c r="S2251" s="1">
        <v>0.1</v>
      </c>
      <c r="T2251" t="s">
        <v>23</v>
      </c>
      <c r="U2251" t="s">
        <v>97</v>
      </c>
      <c r="V2251" t="b">
        <v>0</v>
      </c>
      <c r="W2251">
        <v>2.5</v>
      </c>
      <c r="X2251" t="s">
        <v>25</v>
      </c>
      <c r="Y2251" t="s">
        <v>4916</v>
      </c>
    </row>
    <row r="2252" spans="1:25" x14ac:dyDescent="0.4">
      <c r="A2252" t="s">
        <v>7114</v>
      </c>
      <c r="B2252" s="2">
        <f ca="1">TODAY()+OpportunityTbl[[#This Row],[CreatedOn_DaysFromToday]]</f>
        <v>44968</v>
      </c>
      <c r="C2252" s="2">
        <f ca="1">TODAY()+OpportunityTbl[[#This Row],[EstCloseDate_DaysFromToday]]</f>
        <v>45015</v>
      </c>
      <c r="D2252">
        <f ca="1">IF(OpportunityTbl[[#This Row],[statecode]]=0,"",OpportunityTbl[[#This Row],[Estimated Close Date]])</f>
        <v>45015</v>
      </c>
      <c r="E2252" s="14">
        <v>-142</v>
      </c>
      <c r="F2252" s="14">
        <v>-95</v>
      </c>
      <c r="G2252" t="s">
        <v>7082</v>
      </c>
      <c r="H2252" t="s">
        <v>7082</v>
      </c>
      <c r="I2252">
        <v>1</v>
      </c>
      <c r="J2252">
        <v>3</v>
      </c>
      <c r="K2252" t="s">
        <v>10826</v>
      </c>
      <c r="L2252" t="s">
        <v>12235</v>
      </c>
      <c r="M2252" t="s">
        <v>22</v>
      </c>
      <c r="N2252" t="s">
        <v>1710</v>
      </c>
      <c r="O2252" t="s">
        <v>29</v>
      </c>
      <c r="P2252" t="s">
        <v>1881</v>
      </c>
      <c r="Q2252" s="13">
        <v>14017</v>
      </c>
      <c r="R2252" s="13">
        <v>13456.32</v>
      </c>
      <c r="S2252" s="1">
        <v>0.9</v>
      </c>
      <c r="T2252" t="s">
        <v>4724</v>
      </c>
      <c r="U2252" t="s">
        <v>100</v>
      </c>
      <c r="V2252" t="b">
        <v>1</v>
      </c>
      <c r="W2252">
        <v>4</v>
      </c>
      <c r="X2252" t="s">
        <v>4732</v>
      </c>
      <c r="Y2252" t="s">
        <v>4905</v>
      </c>
    </row>
    <row r="2253" spans="1:25" x14ac:dyDescent="0.4">
      <c r="A2253" t="s">
        <v>7419</v>
      </c>
      <c r="B2253" s="2">
        <f ca="1">TODAY()+OpportunityTbl[[#This Row],[CreatedOn_DaysFromToday]]</f>
        <v>44968</v>
      </c>
      <c r="C2253" s="2">
        <f ca="1">TODAY()+OpportunityTbl[[#This Row],[EstCloseDate_DaysFromToday]]</f>
        <v>45014</v>
      </c>
      <c r="D2253">
        <f ca="1">IF(OpportunityTbl[[#This Row],[statecode]]=0,"",OpportunityTbl[[#This Row],[Estimated Close Date]])</f>
        <v>45014</v>
      </c>
      <c r="E2253" s="14">
        <v>-142</v>
      </c>
      <c r="F2253" s="14">
        <v>-96</v>
      </c>
      <c r="G2253" t="s">
        <v>7082</v>
      </c>
      <c r="H2253" t="s">
        <v>7082</v>
      </c>
      <c r="I2253">
        <v>1</v>
      </c>
      <c r="J2253">
        <v>3</v>
      </c>
      <c r="K2253" t="s">
        <v>10771</v>
      </c>
      <c r="L2253" t="s">
        <v>12234</v>
      </c>
      <c r="M2253" t="s">
        <v>22</v>
      </c>
      <c r="N2253" t="s">
        <v>1710</v>
      </c>
      <c r="O2253" t="s">
        <v>29</v>
      </c>
      <c r="P2253" t="s">
        <v>1713</v>
      </c>
      <c r="Q2253" s="13">
        <v>2245</v>
      </c>
      <c r="R2253" s="13">
        <v>2155.1999999999998</v>
      </c>
      <c r="S2253" s="1">
        <v>0.3</v>
      </c>
      <c r="T2253" t="s">
        <v>168</v>
      </c>
      <c r="U2253" t="s">
        <v>24</v>
      </c>
      <c r="V2253" t="b">
        <v>1</v>
      </c>
      <c r="W2253">
        <v>4</v>
      </c>
      <c r="X2253" t="s">
        <v>240</v>
      </c>
      <c r="Y2253" t="s">
        <v>4890</v>
      </c>
    </row>
    <row r="2254" spans="1:25" x14ac:dyDescent="0.4">
      <c r="A2254" t="s">
        <v>8224</v>
      </c>
      <c r="B2254" s="2">
        <f ca="1">TODAY()+OpportunityTbl[[#This Row],[CreatedOn_DaysFromToday]]</f>
        <v>44968</v>
      </c>
      <c r="C2254" s="2">
        <f ca="1">TODAY()+OpportunityTbl[[#This Row],[EstCloseDate_DaysFromToday]]</f>
        <v>45040</v>
      </c>
      <c r="D2254">
        <f ca="1">IF(OpportunityTbl[[#This Row],[statecode]]=0,"",OpportunityTbl[[#This Row],[Estimated Close Date]])</f>
        <v>45040</v>
      </c>
      <c r="E2254" s="14">
        <v>-142</v>
      </c>
      <c r="F2254" s="14">
        <v>-70</v>
      </c>
      <c r="G2254" t="s">
        <v>7082</v>
      </c>
      <c r="H2254" t="s">
        <v>7082</v>
      </c>
      <c r="I2254">
        <v>1</v>
      </c>
      <c r="J2254">
        <v>3</v>
      </c>
      <c r="K2254" t="s">
        <v>10704</v>
      </c>
      <c r="L2254" t="s">
        <v>12233</v>
      </c>
      <c r="M2254" t="s">
        <v>22</v>
      </c>
      <c r="N2254" t="s">
        <v>2121</v>
      </c>
      <c r="O2254" t="s">
        <v>29</v>
      </c>
      <c r="P2254" t="s">
        <v>4734</v>
      </c>
      <c r="Q2254" s="13">
        <v>29224</v>
      </c>
      <c r="R2254" s="13">
        <v>28055.040000000001</v>
      </c>
      <c r="S2254" s="1">
        <v>0.9</v>
      </c>
      <c r="T2254" t="s">
        <v>4724</v>
      </c>
      <c r="U2254" t="s">
        <v>97</v>
      </c>
      <c r="V2254" t="b">
        <v>0</v>
      </c>
      <c r="W2254">
        <v>4</v>
      </c>
      <c r="X2254" t="s">
        <v>4732</v>
      </c>
      <c r="Y2254" t="s">
        <v>4890</v>
      </c>
    </row>
    <row r="2255" spans="1:25" x14ac:dyDescent="0.4">
      <c r="A2255" t="s">
        <v>9074</v>
      </c>
      <c r="B2255" s="2">
        <f ca="1">TODAY()+OpportunityTbl[[#This Row],[CreatedOn_DaysFromToday]]</f>
        <v>44968</v>
      </c>
      <c r="C2255" s="2">
        <f ca="1">TODAY()+OpportunityTbl[[#This Row],[EstCloseDate_DaysFromToday]]</f>
        <v>44998</v>
      </c>
      <c r="D2255">
        <f ca="1">IF(OpportunityTbl[[#This Row],[statecode]]=0,"",OpportunityTbl[[#This Row],[Estimated Close Date]])</f>
        <v>44998</v>
      </c>
      <c r="E2255" s="14">
        <v>-142</v>
      </c>
      <c r="F2255" s="14">
        <v>-112</v>
      </c>
      <c r="G2255" t="s">
        <v>7082</v>
      </c>
      <c r="H2255" t="s">
        <v>7082</v>
      </c>
      <c r="I2255">
        <v>1</v>
      </c>
      <c r="J2255">
        <v>3</v>
      </c>
      <c r="K2255" t="s">
        <v>10827</v>
      </c>
      <c r="L2255" t="s">
        <v>12237</v>
      </c>
      <c r="M2255" t="s">
        <v>22</v>
      </c>
      <c r="N2255" t="s">
        <v>469</v>
      </c>
      <c r="O2255" t="s">
        <v>29</v>
      </c>
      <c r="P2255" t="s">
        <v>470</v>
      </c>
      <c r="Q2255" s="13">
        <v>5634</v>
      </c>
      <c r="R2255" s="13">
        <v>5436.81</v>
      </c>
      <c r="S2255" s="1">
        <v>0.5</v>
      </c>
      <c r="T2255" t="s">
        <v>168</v>
      </c>
      <c r="U2255" t="s">
        <v>100</v>
      </c>
      <c r="V2255" t="b">
        <v>1</v>
      </c>
      <c r="W2255">
        <v>3.5</v>
      </c>
      <c r="X2255" t="s">
        <v>240</v>
      </c>
      <c r="Y2255" t="s">
        <v>26</v>
      </c>
    </row>
    <row r="2256" spans="1:25" x14ac:dyDescent="0.4">
      <c r="A2256" t="s">
        <v>9075</v>
      </c>
      <c r="B2256" s="2">
        <f ca="1">TODAY()+OpportunityTbl[[#This Row],[CreatedOn_DaysFromToday]]</f>
        <v>44968</v>
      </c>
      <c r="C2256" s="2">
        <f ca="1">TODAY()+OpportunityTbl[[#This Row],[EstCloseDate_DaysFromToday]]</f>
        <v>45022</v>
      </c>
      <c r="D2256">
        <f ca="1">IF(OpportunityTbl[[#This Row],[statecode]]=0,"",OpportunityTbl[[#This Row],[Estimated Close Date]])</f>
        <v>45022</v>
      </c>
      <c r="E2256" s="14">
        <v>-142</v>
      </c>
      <c r="F2256" s="14">
        <v>-88</v>
      </c>
      <c r="G2256" t="s">
        <v>7082</v>
      </c>
      <c r="H2256" t="s">
        <v>7082</v>
      </c>
      <c r="I2256">
        <v>1</v>
      </c>
      <c r="J2256">
        <v>3</v>
      </c>
      <c r="K2256" t="s">
        <v>10828</v>
      </c>
      <c r="L2256" t="s">
        <v>12233</v>
      </c>
      <c r="M2256" t="s">
        <v>22</v>
      </c>
      <c r="N2256" t="s">
        <v>1762</v>
      </c>
      <c r="O2256" t="s">
        <v>29</v>
      </c>
      <c r="P2256" t="s">
        <v>2161</v>
      </c>
      <c r="Q2256" s="13">
        <v>23520</v>
      </c>
      <c r="R2256" s="13">
        <v>22696.799999999999</v>
      </c>
      <c r="S2256" s="1">
        <v>0.5</v>
      </c>
      <c r="T2256" t="s">
        <v>168</v>
      </c>
      <c r="U2256" t="s">
        <v>100</v>
      </c>
      <c r="V2256" t="b">
        <v>0</v>
      </c>
      <c r="W2256">
        <v>3.5</v>
      </c>
      <c r="X2256" t="s">
        <v>240</v>
      </c>
      <c r="Y2256" t="s">
        <v>26</v>
      </c>
    </row>
    <row r="2257" spans="1:25" x14ac:dyDescent="0.4">
      <c r="A2257" t="s">
        <v>9182</v>
      </c>
      <c r="B2257" s="2">
        <f ca="1">TODAY()+OpportunityTbl[[#This Row],[CreatedOn_DaysFromToday]]</f>
        <v>44968</v>
      </c>
      <c r="C2257" s="2">
        <f ca="1">TODAY()+OpportunityTbl[[#This Row],[EstCloseDate_DaysFromToday]]</f>
        <v>44998</v>
      </c>
      <c r="D2257">
        <f ca="1">IF(OpportunityTbl[[#This Row],[statecode]]=0,"",OpportunityTbl[[#This Row],[Estimated Close Date]])</f>
        <v>44998</v>
      </c>
      <c r="E2257" s="14">
        <v>-142</v>
      </c>
      <c r="F2257" s="14">
        <v>-112</v>
      </c>
      <c r="G2257" t="s">
        <v>7082</v>
      </c>
      <c r="H2257" t="s">
        <v>7082</v>
      </c>
      <c r="I2257">
        <v>1</v>
      </c>
      <c r="J2257">
        <v>3</v>
      </c>
      <c r="K2257" t="s">
        <v>10829</v>
      </c>
      <c r="L2257" t="s">
        <v>12236</v>
      </c>
      <c r="M2257" t="s">
        <v>22</v>
      </c>
      <c r="N2257" t="s">
        <v>2121</v>
      </c>
      <c r="O2257" t="s">
        <v>29</v>
      </c>
      <c r="P2257" t="s">
        <v>2132</v>
      </c>
      <c r="Q2257" s="13">
        <v>3317</v>
      </c>
      <c r="R2257" s="13">
        <v>3184.32</v>
      </c>
      <c r="S2257" s="1">
        <v>0.5</v>
      </c>
      <c r="T2257" t="s">
        <v>168</v>
      </c>
      <c r="U2257" t="s">
        <v>100</v>
      </c>
      <c r="V2257" t="b">
        <v>1</v>
      </c>
      <c r="W2257">
        <v>4</v>
      </c>
      <c r="X2257" t="s">
        <v>240</v>
      </c>
      <c r="Y2257" t="s">
        <v>26</v>
      </c>
    </row>
    <row r="2258" spans="1:25" x14ac:dyDescent="0.4">
      <c r="A2258" t="s">
        <v>9949</v>
      </c>
      <c r="B2258" s="2">
        <f ca="1">TODAY()+OpportunityTbl[[#This Row],[CreatedOn_DaysFromToday]]</f>
        <v>44968</v>
      </c>
      <c r="C2258" s="2">
        <f ca="1">TODAY()+OpportunityTbl[[#This Row],[EstCloseDate_DaysFromToday]]</f>
        <v>45036</v>
      </c>
      <c r="D2258">
        <f ca="1">IF(OpportunityTbl[[#This Row],[statecode]]=0,"",OpportunityTbl[[#This Row],[Estimated Close Date]])</f>
        <v>45036</v>
      </c>
      <c r="E2258" s="14">
        <v>-142</v>
      </c>
      <c r="F2258" s="14">
        <v>-74</v>
      </c>
      <c r="G2258" t="s">
        <v>7082</v>
      </c>
      <c r="H2258" t="s">
        <v>7082</v>
      </c>
      <c r="I2258">
        <v>1</v>
      </c>
      <c r="J2258">
        <v>3</v>
      </c>
      <c r="K2258" t="s">
        <v>10725</v>
      </c>
      <c r="L2258" t="s">
        <v>12238</v>
      </c>
      <c r="M2258" t="s">
        <v>22</v>
      </c>
      <c r="N2258" t="s">
        <v>2121</v>
      </c>
      <c r="O2258" t="s">
        <v>29</v>
      </c>
      <c r="P2258" t="s">
        <v>4734</v>
      </c>
      <c r="Q2258" s="13">
        <v>3564</v>
      </c>
      <c r="R2258" s="13">
        <v>3457.08</v>
      </c>
      <c r="S2258" s="1">
        <v>0.9</v>
      </c>
      <c r="T2258" t="s">
        <v>4724</v>
      </c>
      <c r="U2258" t="s">
        <v>97</v>
      </c>
      <c r="V2258" t="b">
        <v>0</v>
      </c>
      <c r="W2258">
        <v>3</v>
      </c>
      <c r="X2258" t="s">
        <v>4732</v>
      </c>
      <c r="Y2258" t="s">
        <v>26</v>
      </c>
    </row>
    <row r="2259" spans="1:25" x14ac:dyDescent="0.4">
      <c r="A2259" t="s">
        <v>602</v>
      </c>
      <c r="B2259" s="2">
        <f ca="1">TODAY()+OpportunityTbl[[#This Row],[CreatedOn_DaysFromToday]]</f>
        <v>44967</v>
      </c>
      <c r="C2259" s="2">
        <f ca="1">TODAY()+OpportunityTbl[[#This Row],[EstCloseDate_DaysFromToday]]</f>
        <v>45019</v>
      </c>
      <c r="D2259">
        <f ca="1">IF(OpportunityTbl[[#This Row],[statecode]]=0,"",OpportunityTbl[[#This Row],[Estimated Close Date]])</f>
        <v>45019</v>
      </c>
      <c r="E2259" s="14">
        <v>-143</v>
      </c>
      <c r="F2259" s="14">
        <v>-91</v>
      </c>
      <c r="G2259" t="s">
        <v>27</v>
      </c>
      <c r="H2259" t="s">
        <v>28</v>
      </c>
      <c r="I2259">
        <v>2</v>
      </c>
      <c r="J2259">
        <v>4</v>
      </c>
      <c r="K2259" t="s">
        <v>10830</v>
      </c>
      <c r="L2259" t="s">
        <v>12234</v>
      </c>
      <c r="M2259" t="s">
        <v>22</v>
      </c>
      <c r="N2259" t="s">
        <v>480</v>
      </c>
      <c r="O2259" t="s">
        <v>29</v>
      </c>
      <c r="P2259" t="s">
        <v>527</v>
      </c>
      <c r="Q2259" s="13">
        <v>2250</v>
      </c>
      <c r="S2259" s="1">
        <v>0.3</v>
      </c>
      <c r="T2259" t="s">
        <v>168</v>
      </c>
      <c r="U2259" t="s">
        <v>97</v>
      </c>
      <c r="V2259" t="b">
        <v>1</v>
      </c>
      <c r="W2259">
        <v>2.5</v>
      </c>
      <c r="X2259" t="s">
        <v>157</v>
      </c>
      <c r="Y2259" t="s">
        <v>26</v>
      </c>
    </row>
    <row r="2260" spans="1:25" x14ac:dyDescent="0.4">
      <c r="A2260" t="s">
        <v>913</v>
      </c>
      <c r="B2260" s="2">
        <f ca="1">TODAY()+OpportunityTbl[[#This Row],[CreatedOn_DaysFromToday]]</f>
        <v>44967</v>
      </c>
      <c r="C2260" s="2">
        <f ca="1">TODAY()+OpportunityTbl[[#This Row],[EstCloseDate_DaysFromToday]]</f>
        <v>45017</v>
      </c>
      <c r="D2260">
        <f ca="1">IF(OpportunityTbl[[#This Row],[statecode]]=0,"",OpportunityTbl[[#This Row],[Estimated Close Date]])</f>
        <v>45017</v>
      </c>
      <c r="E2260" s="14">
        <v>-143</v>
      </c>
      <c r="F2260" s="14">
        <v>-93</v>
      </c>
      <c r="G2260" t="s">
        <v>27</v>
      </c>
      <c r="H2260" t="s">
        <v>28</v>
      </c>
      <c r="I2260">
        <v>2</v>
      </c>
      <c r="J2260">
        <v>4</v>
      </c>
      <c r="K2260" t="s">
        <v>10830</v>
      </c>
      <c r="L2260" t="s">
        <v>12236</v>
      </c>
      <c r="M2260" t="s">
        <v>22</v>
      </c>
      <c r="N2260" t="s">
        <v>469</v>
      </c>
      <c r="O2260" t="s">
        <v>29</v>
      </c>
      <c r="P2260" t="s">
        <v>692</v>
      </c>
      <c r="Q2260" s="13">
        <v>2867</v>
      </c>
      <c r="S2260" s="1">
        <v>0.1</v>
      </c>
      <c r="T2260" t="s">
        <v>23</v>
      </c>
      <c r="U2260" t="s">
        <v>97</v>
      </c>
      <c r="V2260" t="b">
        <v>0</v>
      </c>
      <c r="W2260">
        <v>2.5</v>
      </c>
      <c r="X2260" t="s">
        <v>25</v>
      </c>
      <c r="Y2260" t="s">
        <v>26</v>
      </c>
    </row>
    <row r="2261" spans="1:25" x14ac:dyDescent="0.4">
      <c r="A2261" t="s">
        <v>914</v>
      </c>
      <c r="B2261" s="2">
        <f ca="1">TODAY()+OpportunityTbl[[#This Row],[CreatedOn_DaysFromToday]]</f>
        <v>44967</v>
      </c>
      <c r="C2261" s="2">
        <f ca="1">TODAY()+OpportunityTbl[[#This Row],[EstCloseDate_DaysFromToday]]</f>
        <v>45020</v>
      </c>
      <c r="D2261">
        <f ca="1">IF(OpportunityTbl[[#This Row],[statecode]]=0,"",OpportunityTbl[[#This Row],[Estimated Close Date]])</f>
        <v>45020</v>
      </c>
      <c r="E2261" s="14">
        <v>-143</v>
      </c>
      <c r="F2261" s="14">
        <v>-90</v>
      </c>
      <c r="G2261" t="s">
        <v>27</v>
      </c>
      <c r="H2261" t="s">
        <v>28</v>
      </c>
      <c r="I2261">
        <v>2</v>
      </c>
      <c r="J2261">
        <v>4</v>
      </c>
      <c r="K2261" t="s">
        <v>10752</v>
      </c>
      <c r="L2261" t="s">
        <v>12233</v>
      </c>
      <c r="M2261" t="s">
        <v>22</v>
      </c>
      <c r="N2261" t="s">
        <v>563</v>
      </c>
      <c r="O2261" t="s">
        <v>29</v>
      </c>
      <c r="P2261" t="s">
        <v>564</v>
      </c>
      <c r="Q2261" s="13">
        <v>17939</v>
      </c>
      <c r="S2261" s="1">
        <v>0.1</v>
      </c>
      <c r="T2261" t="s">
        <v>23</v>
      </c>
      <c r="U2261" t="s">
        <v>24</v>
      </c>
      <c r="V2261" t="b">
        <v>1</v>
      </c>
      <c r="W2261">
        <v>2.5</v>
      </c>
      <c r="X2261" t="s">
        <v>25</v>
      </c>
      <c r="Y2261" t="s">
        <v>26</v>
      </c>
    </row>
    <row r="2262" spans="1:25" x14ac:dyDescent="0.4">
      <c r="A2262" t="s">
        <v>2822</v>
      </c>
      <c r="B2262" s="2">
        <f ca="1">TODAY()+OpportunityTbl[[#This Row],[CreatedOn_DaysFromToday]]</f>
        <v>44967</v>
      </c>
      <c r="C2262" s="2">
        <f ca="1">TODAY()+OpportunityTbl[[#This Row],[EstCloseDate_DaysFromToday]]</f>
        <v>45010</v>
      </c>
      <c r="D2262">
        <f ca="1">IF(OpportunityTbl[[#This Row],[statecode]]=0,"",OpportunityTbl[[#This Row],[Estimated Close Date]])</f>
        <v>45010</v>
      </c>
      <c r="E2262" s="14">
        <v>-143</v>
      </c>
      <c r="F2262" s="14">
        <v>-100</v>
      </c>
      <c r="G2262" t="s">
        <v>27</v>
      </c>
      <c r="H2262" t="s">
        <v>28</v>
      </c>
      <c r="I2262">
        <v>2</v>
      </c>
      <c r="J2262">
        <v>4</v>
      </c>
      <c r="K2262" t="s">
        <v>10765</v>
      </c>
      <c r="L2262" t="s">
        <v>12241</v>
      </c>
      <c r="M2262" t="s">
        <v>22</v>
      </c>
      <c r="N2262" t="s">
        <v>31</v>
      </c>
      <c r="O2262" t="s">
        <v>29</v>
      </c>
      <c r="P2262" t="s">
        <v>319</v>
      </c>
      <c r="Q2262" s="13">
        <v>20815</v>
      </c>
      <c r="S2262" s="1">
        <v>0.1</v>
      </c>
      <c r="T2262" t="s">
        <v>23</v>
      </c>
      <c r="U2262" t="s">
        <v>97</v>
      </c>
      <c r="V2262" t="b">
        <v>0</v>
      </c>
      <c r="W2262">
        <v>3</v>
      </c>
      <c r="X2262" t="s">
        <v>25</v>
      </c>
      <c r="Y2262" t="s">
        <v>26</v>
      </c>
    </row>
    <row r="2263" spans="1:25" x14ac:dyDescent="0.4">
      <c r="A2263" t="s">
        <v>4002</v>
      </c>
      <c r="B2263" s="2">
        <f ca="1">TODAY()+OpportunityTbl[[#This Row],[CreatedOn_DaysFromToday]]</f>
        <v>44967</v>
      </c>
      <c r="C2263" s="2">
        <f ca="1">TODAY()+OpportunityTbl[[#This Row],[EstCloseDate_DaysFromToday]]</f>
        <v>45031</v>
      </c>
      <c r="D2263">
        <f ca="1">IF(OpportunityTbl[[#This Row],[statecode]]=0,"",OpportunityTbl[[#This Row],[Estimated Close Date]])</f>
        <v>45031</v>
      </c>
      <c r="E2263" s="14">
        <v>-143</v>
      </c>
      <c r="F2263" s="14">
        <v>-79</v>
      </c>
      <c r="G2263" t="s">
        <v>27</v>
      </c>
      <c r="H2263" t="s">
        <v>28</v>
      </c>
      <c r="I2263">
        <v>2</v>
      </c>
      <c r="J2263">
        <v>4</v>
      </c>
      <c r="K2263" t="s">
        <v>10784</v>
      </c>
      <c r="L2263" t="s">
        <v>12239</v>
      </c>
      <c r="M2263" t="s">
        <v>22</v>
      </c>
      <c r="N2263" t="s">
        <v>779</v>
      </c>
      <c r="O2263" t="s">
        <v>29</v>
      </c>
      <c r="P2263" t="s">
        <v>782</v>
      </c>
      <c r="Q2263" s="13">
        <v>7769</v>
      </c>
      <c r="S2263" s="1">
        <v>0.1</v>
      </c>
      <c r="T2263" t="s">
        <v>23</v>
      </c>
      <c r="U2263" t="s">
        <v>97</v>
      </c>
      <c r="V2263" t="b">
        <v>1</v>
      </c>
      <c r="W2263">
        <v>2</v>
      </c>
      <c r="X2263" t="s">
        <v>25</v>
      </c>
      <c r="Y2263" t="s">
        <v>26</v>
      </c>
    </row>
    <row r="2264" spans="1:25" x14ac:dyDescent="0.4">
      <c r="A2264" t="s">
        <v>5391</v>
      </c>
      <c r="B2264" s="2">
        <f ca="1">TODAY()+OpportunityTbl[[#This Row],[CreatedOn_DaysFromToday]]</f>
        <v>44967</v>
      </c>
      <c r="C2264" s="2">
        <f ca="1">TODAY()+OpportunityTbl[[#This Row],[EstCloseDate_DaysFromToday]]</f>
        <v>45004</v>
      </c>
      <c r="D2264">
        <f ca="1">IF(OpportunityTbl[[#This Row],[statecode]]=0,"",OpportunityTbl[[#This Row],[Estimated Close Date]])</f>
        <v>45004</v>
      </c>
      <c r="E2264" s="14">
        <v>-143</v>
      </c>
      <c r="F2264" s="14">
        <v>-106</v>
      </c>
      <c r="G2264" t="s">
        <v>27</v>
      </c>
      <c r="H2264" t="s">
        <v>28</v>
      </c>
      <c r="I2264">
        <v>2</v>
      </c>
      <c r="J2264">
        <v>4</v>
      </c>
      <c r="K2264" t="s">
        <v>10752</v>
      </c>
      <c r="L2264" t="s">
        <v>12239</v>
      </c>
      <c r="M2264" t="s">
        <v>22</v>
      </c>
      <c r="N2264" t="s">
        <v>2069</v>
      </c>
      <c r="O2264" t="s">
        <v>29</v>
      </c>
      <c r="P2264" t="s">
        <v>2070</v>
      </c>
      <c r="Q2264" s="13">
        <v>8261</v>
      </c>
      <c r="S2264" s="1">
        <v>0.1</v>
      </c>
      <c r="T2264" t="s">
        <v>23</v>
      </c>
      <c r="U2264" t="s">
        <v>97</v>
      </c>
      <c r="V2264" t="b">
        <v>1</v>
      </c>
      <c r="W2264">
        <v>4</v>
      </c>
      <c r="X2264" t="s">
        <v>25</v>
      </c>
      <c r="Y2264" t="s">
        <v>4926</v>
      </c>
    </row>
    <row r="2265" spans="1:25" x14ac:dyDescent="0.4">
      <c r="A2265" t="s">
        <v>6567</v>
      </c>
      <c r="B2265" s="2">
        <f ca="1">TODAY()+OpportunityTbl[[#This Row],[CreatedOn_DaysFromToday]]</f>
        <v>44967</v>
      </c>
      <c r="C2265" s="2">
        <f ca="1">TODAY()+OpportunityTbl[[#This Row],[EstCloseDate_DaysFromToday]]</f>
        <v>45006</v>
      </c>
      <c r="D2265">
        <f ca="1">IF(OpportunityTbl[[#This Row],[statecode]]=0,"",OpportunityTbl[[#This Row],[Estimated Close Date]])</f>
        <v>45006</v>
      </c>
      <c r="E2265" s="14">
        <v>-143</v>
      </c>
      <c r="F2265" s="14">
        <v>-104</v>
      </c>
      <c r="G2265" t="s">
        <v>27</v>
      </c>
      <c r="H2265" t="s">
        <v>28</v>
      </c>
      <c r="I2265">
        <v>2</v>
      </c>
      <c r="J2265">
        <v>4</v>
      </c>
      <c r="K2265" t="s">
        <v>10806</v>
      </c>
      <c r="L2265" t="s">
        <v>12235</v>
      </c>
      <c r="M2265" t="s">
        <v>22</v>
      </c>
      <c r="N2265" t="s">
        <v>469</v>
      </c>
      <c r="O2265" t="s">
        <v>29</v>
      </c>
      <c r="P2265" t="s">
        <v>696</v>
      </c>
      <c r="Q2265" s="13">
        <v>12890</v>
      </c>
      <c r="S2265" s="1">
        <v>0.3</v>
      </c>
      <c r="T2265" t="s">
        <v>168</v>
      </c>
      <c r="U2265" t="s">
        <v>24</v>
      </c>
      <c r="V2265" t="b">
        <v>1</v>
      </c>
      <c r="W2265">
        <v>2.5</v>
      </c>
      <c r="X2265" t="s">
        <v>157</v>
      </c>
      <c r="Y2265" t="s">
        <v>4892</v>
      </c>
    </row>
    <row r="2266" spans="1:25" x14ac:dyDescent="0.4">
      <c r="A2266" t="s">
        <v>7471</v>
      </c>
      <c r="B2266" s="2">
        <f ca="1">TODAY()+OpportunityTbl[[#This Row],[CreatedOn_DaysFromToday]]</f>
        <v>44967</v>
      </c>
      <c r="C2266" s="2">
        <f ca="1">TODAY()+OpportunityTbl[[#This Row],[EstCloseDate_DaysFromToday]]</f>
        <v>45029</v>
      </c>
      <c r="D2266">
        <f ca="1">IF(OpportunityTbl[[#This Row],[statecode]]=0,"",OpportunityTbl[[#This Row],[Estimated Close Date]])</f>
        <v>45029</v>
      </c>
      <c r="E2266" s="14">
        <v>-143</v>
      </c>
      <c r="F2266" s="14">
        <v>-81</v>
      </c>
      <c r="G2266" t="s">
        <v>7082</v>
      </c>
      <c r="H2266" t="s">
        <v>7082</v>
      </c>
      <c r="I2266">
        <v>1</v>
      </c>
      <c r="J2266">
        <v>3</v>
      </c>
      <c r="K2266" t="s">
        <v>10776</v>
      </c>
      <c r="L2266" t="s">
        <v>12238</v>
      </c>
      <c r="M2266" t="s">
        <v>22</v>
      </c>
      <c r="N2266" t="s">
        <v>1617</v>
      </c>
      <c r="O2266" t="s">
        <v>29</v>
      </c>
      <c r="P2266" t="s">
        <v>1618</v>
      </c>
      <c r="Q2266" s="13">
        <v>2241</v>
      </c>
      <c r="R2266" s="13">
        <v>2173.77</v>
      </c>
      <c r="S2266" s="1">
        <v>0.5</v>
      </c>
      <c r="T2266" t="s">
        <v>168</v>
      </c>
      <c r="U2266" t="s">
        <v>100</v>
      </c>
      <c r="V2266" t="b">
        <v>1</v>
      </c>
      <c r="W2266">
        <v>3</v>
      </c>
      <c r="X2266" t="s">
        <v>240</v>
      </c>
      <c r="Y2266" t="s">
        <v>4914</v>
      </c>
    </row>
    <row r="2267" spans="1:25" x14ac:dyDescent="0.4">
      <c r="A2267" t="s">
        <v>8225</v>
      </c>
      <c r="B2267" s="2">
        <f ca="1">TODAY()+OpportunityTbl[[#This Row],[CreatedOn_DaysFromToday]]</f>
        <v>44967</v>
      </c>
      <c r="C2267" s="2">
        <f ca="1">TODAY()+OpportunityTbl[[#This Row],[EstCloseDate_DaysFromToday]]</f>
        <v>45024</v>
      </c>
      <c r="D2267">
        <f ca="1">IF(OpportunityTbl[[#This Row],[statecode]]=0,"",OpportunityTbl[[#This Row],[Estimated Close Date]])</f>
        <v>45024</v>
      </c>
      <c r="E2267" s="14">
        <v>-143</v>
      </c>
      <c r="F2267" s="14">
        <v>-86</v>
      </c>
      <c r="G2267" t="s">
        <v>7082</v>
      </c>
      <c r="H2267" t="s">
        <v>7082</v>
      </c>
      <c r="I2267">
        <v>1</v>
      </c>
      <c r="J2267">
        <v>3</v>
      </c>
      <c r="K2267" t="s">
        <v>10757</v>
      </c>
      <c r="L2267" t="s">
        <v>12234</v>
      </c>
      <c r="M2267" t="s">
        <v>22</v>
      </c>
      <c r="N2267" t="s">
        <v>2121</v>
      </c>
      <c r="O2267" t="s">
        <v>29</v>
      </c>
      <c r="P2267" t="s">
        <v>4734</v>
      </c>
      <c r="Q2267" s="13">
        <v>2720</v>
      </c>
      <c r="R2267" s="13">
        <v>2611.1999999999998</v>
      </c>
      <c r="S2267" s="1">
        <v>0.9</v>
      </c>
      <c r="T2267" t="s">
        <v>4724</v>
      </c>
      <c r="U2267" t="s">
        <v>97</v>
      </c>
      <c r="V2267" t="b">
        <v>1</v>
      </c>
      <c r="W2267">
        <v>4</v>
      </c>
      <c r="X2267" t="s">
        <v>4732</v>
      </c>
      <c r="Y2267" t="s">
        <v>4890</v>
      </c>
    </row>
    <row r="2268" spans="1:25" x14ac:dyDescent="0.4">
      <c r="A2268" t="s">
        <v>8632</v>
      </c>
      <c r="B2268" s="2">
        <f ca="1">TODAY()+OpportunityTbl[[#This Row],[CreatedOn_DaysFromToday]]</f>
        <v>44967</v>
      </c>
      <c r="C2268" s="2">
        <f ca="1">TODAY()+OpportunityTbl[[#This Row],[EstCloseDate_DaysFromToday]]</f>
        <v>44991</v>
      </c>
      <c r="D2268">
        <f ca="1">IF(OpportunityTbl[[#This Row],[statecode]]=0,"",OpportunityTbl[[#This Row],[Estimated Close Date]])</f>
        <v>44991</v>
      </c>
      <c r="E2268" s="14">
        <v>-143</v>
      </c>
      <c r="F2268" s="14">
        <v>-119</v>
      </c>
      <c r="G2268" t="s">
        <v>7082</v>
      </c>
      <c r="H2268" t="s">
        <v>7082</v>
      </c>
      <c r="I2268">
        <v>1</v>
      </c>
      <c r="J2268">
        <v>3</v>
      </c>
      <c r="K2268" t="s">
        <v>10831</v>
      </c>
      <c r="L2268" t="s">
        <v>12236</v>
      </c>
      <c r="M2268" t="s">
        <v>22</v>
      </c>
      <c r="N2268" t="s">
        <v>2069</v>
      </c>
      <c r="O2268" t="s">
        <v>29</v>
      </c>
      <c r="P2268" t="s">
        <v>2070</v>
      </c>
      <c r="Q2268" s="13">
        <v>1785</v>
      </c>
      <c r="R2268" s="13">
        <v>1704.68</v>
      </c>
      <c r="S2268" s="1">
        <v>0.3</v>
      </c>
      <c r="T2268" t="s">
        <v>168</v>
      </c>
      <c r="U2268" t="s">
        <v>100</v>
      </c>
      <c r="V2268" t="b">
        <v>1</v>
      </c>
      <c r="W2268">
        <v>4.5</v>
      </c>
      <c r="X2268" t="s">
        <v>157</v>
      </c>
      <c r="Y2268" t="s">
        <v>26</v>
      </c>
    </row>
    <row r="2269" spans="1:25" x14ac:dyDescent="0.4">
      <c r="A2269" t="s">
        <v>9492</v>
      </c>
      <c r="B2269" s="2">
        <f ca="1">TODAY()+OpportunityTbl[[#This Row],[CreatedOn_DaysFromToday]]</f>
        <v>44967</v>
      </c>
      <c r="C2269" s="2">
        <f ca="1">TODAY()+OpportunityTbl[[#This Row],[EstCloseDate_DaysFromToday]]</f>
        <v>45008</v>
      </c>
      <c r="D2269">
        <f ca="1">IF(OpportunityTbl[[#This Row],[statecode]]=0,"",OpportunityTbl[[#This Row],[Estimated Close Date]])</f>
        <v>45008</v>
      </c>
      <c r="E2269" s="14">
        <v>-143</v>
      </c>
      <c r="F2269" s="14">
        <v>-102</v>
      </c>
      <c r="G2269" t="s">
        <v>7082</v>
      </c>
      <c r="H2269" t="s">
        <v>7082</v>
      </c>
      <c r="I2269">
        <v>1</v>
      </c>
      <c r="J2269">
        <v>3</v>
      </c>
      <c r="K2269" t="s">
        <v>10771</v>
      </c>
      <c r="L2269" t="s">
        <v>12236</v>
      </c>
      <c r="M2269" t="s">
        <v>22</v>
      </c>
      <c r="N2269" t="s">
        <v>469</v>
      </c>
      <c r="O2269" t="s">
        <v>29</v>
      </c>
      <c r="P2269" t="s">
        <v>470</v>
      </c>
      <c r="Q2269" s="13">
        <v>2841</v>
      </c>
      <c r="R2269" s="13">
        <v>2769.97</v>
      </c>
      <c r="S2269" s="1">
        <v>0.5</v>
      </c>
      <c r="T2269" t="s">
        <v>168</v>
      </c>
      <c r="U2269" t="s">
        <v>24</v>
      </c>
      <c r="V2269" t="b">
        <v>1</v>
      </c>
      <c r="W2269">
        <v>2.5</v>
      </c>
      <c r="X2269" t="s">
        <v>240</v>
      </c>
      <c r="Y2269" t="s">
        <v>26</v>
      </c>
    </row>
    <row r="2270" spans="1:25" x14ac:dyDescent="0.4">
      <c r="A2270" t="s">
        <v>9748</v>
      </c>
      <c r="B2270" s="2">
        <f ca="1">TODAY()+OpportunityTbl[[#This Row],[CreatedOn_DaysFromToday]]</f>
        <v>44967</v>
      </c>
      <c r="C2270" s="2">
        <f ca="1">TODAY()+OpportunityTbl[[#This Row],[EstCloseDate_DaysFromToday]]</f>
        <v>45007</v>
      </c>
      <c r="D2270">
        <f ca="1">IF(OpportunityTbl[[#This Row],[statecode]]=0,"",OpportunityTbl[[#This Row],[Estimated Close Date]])</f>
        <v>45007</v>
      </c>
      <c r="E2270" s="14">
        <v>-143</v>
      </c>
      <c r="F2270" s="14">
        <v>-103</v>
      </c>
      <c r="G2270" t="s">
        <v>7082</v>
      </c>
      <c r="H2270" t="s">
        <v>7082</v>
      </c>
      <c r="I2270">
        <v>1</v>
      </c>
      <c r="J2270">
        <v>3</v>
      </c>
      <c r="K2270" t="s">
        <v>10832</v>
      </c>
      <c r="L2270" t="s">
        <v>12234</v>
      </c>
      <c r="M2270" t="s">
        <v>22</v>
      </c>
      <c r="N2270" t="s">
        <v>2121</v>
      </c>
      <c r="O2270" t="s">
        <v>29</v>
      </c>
      <c r="P2270" t="s">
        <v>4734</v>
      </c>
      <c r="Q2270" s="13">
        <v>3068</v>
      </c>
      <c r="R2270" s="13">
        <v>2945.28</v>
      </c>
      <c r="S2270" s="1">
        <v>0.9</v>
      </c>
      <c r="T2270" t="s">
        <v>4724</v>
      </c>
      <c r="U2270" t="s">
        <v>100</v>
      </c>
      <c r="V2270" t="b">
        <v>1</v>
      </c>
      <c r="W2270">
        <v>4</v>
      </c>
      <c r="X2270" t="s">
        <v>4732</v>
      </c>
      <c r="Y2270" t="s">
        <v>26</v>
      </c>
    </row>
    <row r="2271" spans="1:25" x14ac:dyDescent="0.4">
      <c r="A2271" t="s">
        <v>9749</v>
      </c>
      <c r="B2271" s="2">
        <f ca="1">TODAY()+OpportunityTbl[[#This Row],[CreatedOn_DaysFromToday]]</f>
        <v>44967</v>
      </c>
      <c r="C2271" s="2">
        <f ca="1">TODAY()+OpportunityTbl[[#This Row],[EstCloseDate_DaysFromToday]]</f>
        <v>45035</v>
      </c>
      <c r="D2271">
        <f ca="1">IF(OpportunityTbl[[#This Row],[statecode]]=0,"",OpportunityTbl[[#This Row],[Estimated Close Date]])</f>
        <v>45035</v>
      </c>
      <c r="E2271" s="14">
        <v>-143</v>
      </c>
      <c r="F2271" s="14">
        <v>-75</v>
      </c>
      <c r="G2271" t="s">
        <v>7082</v>
      </c>
      <c r="H2271" t="s">
        <v>7082</v>
      </c>
      <c r="I2271">
        <v>1</v>
      </c>
      <c r="J2271">
        <v>3</v>
      </c>
      <c r="K2271" t="s">
        <v>10677</v>
      </c>
      <c r="L2271" t="s">
        <v>12234</v>
      </c>
      <c r="M2271" t="s">
        <v>22</v>
      </c>
      <c r="N2271" t="s">
        <v>2121</v>
      </c>
      <c r="O2271" t="s">
        <v>29</v>
      </c>
      <c r="P2271" t="s">
        <v>4734</v>
      </c>
      <c r="Q2271" s="13">
        <v>3108</v>
      </c>
      <c r="R2271" s="13">
        <v>2983.68</v>
      </c>
      <c r="S2271" s="1">
        <v>0.9</v>
      </c>
      <c r="T2271" t="s">
        <v>4724</v>
      </c>
      <c r="U2271" t="s">
        <v>97</v>
      </c>
      <c r="V2271" t="b">
        <v>0</v>
      </c>
      <c r="W2271">
        <v>4</v>
      </c>
      <c r="X2271" t="s">
        <v>4732</v>
      </c>
      <c r="Y2271" t="s">
        <v>26</v>
      </c>
    </row>
    <row r="2272" spans="1:25" x14ac:dyDescent="0.4">
      <c r="A2272" t="s">
        <v>9847</v>
      </c>
      <c r="B2272" s="2">
        <f ca="1">TODAY()+OpportunityTbl[[#This Row],[CreatedOn_DaysFromToday]]</f>
        <v>44967</v>
      </c>
      <c r="C2272" s="2">
        <f ca="1">TODAY()+OpportunityTbl[[#This Row],[EstCloseDate_DaysFromToday]]</f>
        <v>45035</v>
      </c>
      <c r="D2272">
        <f ca="1">IF(OpportunityTbl[[#This Row],[statecode]]=0,"",OpportunityTbl[[#This Row],[Estimated Close Date]])</f>
        <v>45035</v>
      </c>
      <c r="E2272" s="14">
        <v>-143</v>
      </c>
      <c r="F2272" s="14">
        <v>-75</v>
      </c>
      <c r="G2272" t="s">
        <v>7082</v>
      </c>
      <c r="H2272" t="s">
        <v>7082</v>
      </c>
      <c r="I2272">
        <v>1</v>
      </c>
      <c r="J2272">
        <v>3</v>
      </c>
      <c r="K2272" t="s">
        <v>10719</v>
      </c>
      <c r="L2272" t="s">
        <v>12236</v>
      </c>
      <c r="M2272" t="s">
        <v>22</v>
      </c>
      <c r="N2272" t="s">
        <v>2121</v>
      </c>
      <c r="O2272" t="s">
        <v>29</v>
      </c>
      <c r="P2272" t="s">
        <v>4734</v>
      </c>
      <c r="Q2272" s="13">
        <v>3727</v>
      </c>
      <c r="R2272" s="13">
        <v>3577.92</v>
      </c>
      <c r="S2272" s="1">
        <v>0.9</v>
      </c>
      <c r="T2272" t="s">
        <v>4724</v>
      </c>
      <c r="U2272" t="s">
        <v>24</v>
      </c>
      <c r="V2272" t="b">
        <v>0</v>
      </c>
      <c r="W2272">
        <v>4</v>
      </c>
      <c r="X2272" t="s">
        <v>4732</v>
      </c>
      <c r="Y2272" t="s">
        <v>26</v>
      </c>
    </row>
    <row r="2273" spans="1:25" x14ac:dyDescent="0.4">
      <c r="A2273" t="s">
        <v>9950</v>
      </c>
      <c r="B2273" s="2">
        <f ca="1">TODAY()+OpportunityTbl[[#This Row],[CreatedOn_DaysFromToday]]</f>
        <v>44967</v>
      </c>
      <c r="C2273" s="2">
        <f ca="1">TODAY()+OpportunityTbl[[#This Row],[EstCloseDate_DaysFromToday]]</f>
        <v>45020</v>
      </c>
      <c r="D2273">
        <f ca="1">IF(OpportunityTbl[[#This Row],[statecode]]=0,"",OpportunityTbl[[#This Row],[Estimated Close Date]])</f>
        <v>45020</v>
      </c>
      <c r="E2273" s="14">
        <v>-143</v>
      </c>
      <c r="F2273" s="14">
        <v>-90</v>
      </c>
      <c r="G2273" t="s">
        <v>7082</v>
      </c>
      <c r="H2273" t="s">
        <v>7082</v>
      </c>
      <c r="I2273">
        <v>1</v>
      </c>
      <c r="J2273">
        <v>3</v>
      </c>
      <c r="K2273" t="s">
        <v>10752</v>
      </c>
      <c r="L2273" t="s">
        <v>12238</v>
      </c>
      <c r="M2273" t="s">
        <v>22</v>
      </c>
      <c r="N2273" t="s">
        <v>2121</v>
      </c>
      <c r="O2273" t="s">
        <v>29</v>
      </c>
      <c r="P2273" t="s">
        <v>4734</v>
      </c>
      <c r="Q2273" s="13">
        <v>4030</v>
      </c>
      <c r="R2273" s="13">
        <v>3909.1</v>
      </c>
      <c r="S2273" s="1">
        <v>0.9</v>
      </c>
      <c r="T2273" t="s">
        <v>4724</v>
      </c>
      <c r="U2273" t="s">
        <v>24</v>
      </c>
      <c r="V2273" t="b">
        <v>1</v>
      </c>
      <c r="W2273">
        <v>3</v>
      </c>
      <c r="X2273" t="s">
        <v>4732</v>
      </c>
      <c r="Y2273" t="s">
        <v>26</v>
      </c>
    </row>
    <row r="2274" spans="1:25" x14ac:dyDescent="0.4">
      <c r="A2274" t="s">
        <v>603</v>
      </c>
      <c r="B2274" s="2">
        <f ca="1">TODAY()+OpportunityTbl[[#This Row],[CreatedOn_DaysFromToday]]</f>
        <v>44966</v>
      </c>
      <c r="C2274" s="2">
        <f ca="1">TODAY()+OpportunityTbl[[#This Row],[EstCloseDate_DaysFromToday]]</f>
        <v>45018</v>
      </c>
      <c r="D2274">
        <f ca="1">IF(OpportunityTbl[[#This Row],[statecode]]=0,"",OpportunityTbl[[#This Row],[Estimated Close Date]])</f>
        <v>45018</v>
      </c>
      <c r="E2274" s="14">
        <v>-144</v>
      </c>
      <c r="F2274" s="14">
        <v>-92</v>
      </c>
      <c r="G2274" t="s">
        <v>27</v>
      </c>
      <c r="H2274" t="s">
        <v>28</v>
      </c>
      <c r="I2274">
        <v>2</v>
      </c>
      <c r="J2274">
        <v>4</v>
      </c>
      <c r="K2274" t="s">
        <v>10833</v>
      </c>
      <c r="L2274" t="s">
        <v>12234</v>
      </c>
      <c r="M2274" t="s">
        <v>22</v>
      </c>
      <c r="N2274" t="s">
        <v>480</v>
      </c>
      <c r="O2274" t="s">
        <v>29</v>
      </c>
      <c r="P2274" t="s">
        <v>550</v>
      </c>
      <c r="Q2274" s="13">
        <v>2439</v>
      </c>
      <c r="S2274" s="1">
        <v>0.3</v>
      </c>
      <c r="T2274" t="s">
        <v>168</v>
      </c>
      <c r="U2274" t="s">
        <v>24</v>
      </c>
      <c r="V2274" t="b">
        <v>1</v>
      </c>
      <c r="W2274">
        <v>2.5</v>
      </c>
      <c r="X2274" t="s">
        <v>157</v>
      </c>
      <c r="Y2274" t="s">
        <v>26</v>
      </c>
    </row>
    <row r="2275" spans="1:25" x14ac:dyDescent="0.4">
      <c r="A2275" t="s">
        <v>2091</v>
      </c>
      <c r="B2275" s="2">
        <f ca="1">TODAY()+OpportunityTbl[[#This Row],[CreatedOn_DaysFromToday]]</f>
        <v>44966</v>
      </c>
      <c r="C2275" s="2">
        <f ca="1">TODAY()+OpportunityTbl[[#This Row],[EstCloseDate_DaysFromToday]]</f>
        <v>45008</v>
      </c>
      <c r="D2275">
        <f ca="1">IF(OpportunityTbl[[#This Row],[statecode]]=0,"",OpportunityTbl[[#This Row],[Estimated Close Date]])</f>
        <v>45008</v>
      </c>
      <c r="E2275" s="14">
        <v>-144</v>
      </c>
      <c r="F2275" s="14">
        <v>-102</v>
      </c>
      <c r="G2275" t="s">
        <v>27</v>
      </c>
      <c r="H2275" t="s">
        <v>28</v>
      </c>
      <c r="I2275">
        <v>2</v>
      </c>
      <c r="J2275">
        <v>4</v>
      </c>
      <c r="K2275" t="s">
        <v>10774</v>
      </c>
      <c r="L2275" t="s">
        <v>12241</v>
      </c>
      <c r="M2275" t="s">
        <v>22</v>
      </c>
      <c r="N2275" t="s">
        <v>31</v>
      </c>
      <c r="O2275" t="s">
        <v>29</v>
      </c>
      <c r="P2275" t="s">
        <v>32</v>
      </c>
      <c r="Q2275" s="13">
        <v>27952</v>
      </c>
      <c r="S2275" s="1">
        <v>0.3</v>
      </c>
      <c r="T2275" t="s">
        <v>168</v>
      </c>
      <c r="U2275" t="s">
        <v>100</v>
      </c>
      <c r="V2275" t="b">
        <v>0</v>
      </c>
      <c r="W2275">
        <v>3</v>
      </c>
      <c r="X2275" t="s">
        <v>157</v>
      </c>
      <c r="Y2275" t="s">
        <v>26</v>
      </c>
    </row>
    <row r="2276" spans="1:25" x14ac:dyDescent="0.4">
      <c r="A2276" t="s">
        <v>2863</v>
      </c>
      <c r="B2276" s="2">
        <f ca="1">TODAY()+OpportunityTbl[[#This Row],[CreatedOn_DaysFromToday]]</f>
        <v>44966</v>
      </c>
      <c r="C2276" s="2">
        <f ca="1">TODAY()+OpportunityTbl[[#This Row],[EstCloseDate_DaysFromToday]]</f>
        <v>45021</v>
      </c>
      <c r="D2276">
        <f ca="1">IF(OpportunityTbl[[#This Row],[statecode]]=0,"",OpportunityTbl[[#This Row],[Estimated Close Date]])</f>
        <v>45021</v>
      </c>
      <c r="E2276" s="14">
        <v>-144</v>
      </c>
      <c r="F2276" s="14">
        <v>-89</v>
      </c>
      <c r="G2276" t="s">
        <v>27</v>
      </c>
      <c r="H2276" t="s">
        <v>28</v>
      </c>
      <c r="I2276">
        <v>2</v>
      </c>
      <c r="J2276">
        <v>4</v>
      </c>
      <c r="K2276" t="s">
        <v>10758</v>
      </c>
      <c r="L2276" t="s">
        <v>12237</v>
      </c>
      <c r="M2276" t="s">
        <v>22</v>
      </c>
      <c r="N2276" t="s">
        <v>31</v>
      </c>
      <c r="O2276" t="s">
        <v>29</v>
      </c>
      <c r="P2276" t="s">
        <v>417</v>
      </c>
      <c r="Q2276" s="13">
        <v>5118</v>
      </c>
      <c r="S2276" s="1">
        <v>0.1</v>
      </c>
      <c r="T2276" t="s">
        <v>23</v>
      </c>
      <c r="U2276" t="s">
        <v>97</v>
      </c>
      <c r="V2276" t="b">
        <v>0</v>
      </c>
      <c r="W2276">
        <v>3.5</v>
      </c>
      <c r="X2276" t="s">
        <v>25</v>
      </c>
      <c r="Y2276" t="s">
        <v>26</v>
      </c>
    </row>
    <row r="2277" spans="1:25" x14ac:dyDescent="0.4">
      <c r="A2277" t="s">
        <v>3215</v>
      </c>
      <c r="B2277" s="2">
        <f ca="1">TODAY()+OpportunityTbl[[#This Row],[CreatedOn_DaysFromToday]]</f>
        <v>44966</v>
      </c>
      <c r="C2277" s="2">
        <f ca="1">TODAY()+OpportunityTbl[[#This Row],[EstCloseDate_DaysFromToday]]</f>
        <v>45022</v>
      </c>
      <c r="D2277">
        <f ca="1">IF(OpportunityTbl[[#This Row],[statecode]]=0,"",OpportunityTbl[[#This Row],[Estimated Close Date]])</f>
        <v>45022</v>
      </c>
      <c r="E2277" s="14">
        <v>-144</v>
      </c>
      <c r="F2277" s="14">
        <v>-88</v>
      </c>
      <c r="G2277" t="s">
        <v>27</v>
      </c>
      <c r="H2277" t="s">
        <v>28</v>
      </c>
      <c r="I2277">
        <v>2</v>
      </c>
      <c r="J2277">
        <v>4</v>
      </c>
      <c r="K2277" t="s">
        <v>10786</v>
      </c>
      <c r="L2277" t="s">
        <v>12239</v>
      </c>
      <c r="M2277" t="s">
        <v>22</v>
      </c>
      <c r="N2277" t="s">
        <v>1710</v>
      </c>
      <c r="O2277" t="s">
        <v>29</v>
      </c>
      <c r="P2277" t="s">
        <v>1713</v>
      </c>
      <c r="Q2277" s="13">
        <v>5811</v>
      </c>
      <c r="S2277" s="1">
        <v>0.1</v>
      </c>
      <c r="T2277" t="s">
        <v>23</v>
      </c>
      <c r="U2277" t="s">
        <v>24</v>
      </c>
      <c r="V2277" t="b">
        <v>0</v>
      </c>
      <c r="W2277">
        <v>3.5</v>
      </c>
      <c r="X2277" t="s">
        <v>25</v>
      </c>
      <c r="Y2277" t="s">
        <v>26</v>
      </c>
    </row>
    <row r="2278" spans="1:25" x14ac:dyDescent="0.4">
      <c r="A2278" t="s">
        <v>3581</v>
      </c>
      <c r="B2278" s="2">
        <f ca="1">TODAY()+OpportunityTbl[[#This Row],[CreatedOn_DaysFromToday]]</f>
        <v>44966</v>
      </c>
      <c r="C2278" s="2">
        <f ca="1">TODAY()+OpportunityTbl[[#This Row],[EstCloseDate_DaysFromToday]]</f>
        <v>44992</v>
      </c>
      <c r="D2278">
        <f ca="1">IF(OpportunityTbl[[#This Row],[statecode]]=0,"",OpportunityTbl[[#This Row],[Estimated Close Date]])</f>
        <v>44992</v>
      </c>
      <c r="E2278" s="14">
        <v>-144</v>
      </c>
      <c r="F2278" s="14">
        <v>-118</v>
      </c>
      <c r="G2278" t="s">
        <v>27</v>
      </c>
      <c r="H2278" t="s">
        <v>28</v>
      </c>
      <c r="I2278">
        <v>2</v>
      </c>
      <c r="J2278">
        <v>4</v>
      </c>
      <c r="K2278" t="s">
        <v>10827</v>
      </c>
      <c r="L2278" t="s">
        <v>12239</v>
      </c>
      <c r="M2278" t="s">
        <v>22</v>
      </c>
      <c r="N2278" t="s">
        <v>31</v>
      </c>
      <c r="O2278" t="s">
        <v>29</v>
      </c>
      <c r="P2278" t="s">
        <v>32</v>
      </c>
      <c r="Q2278" s="13">
        <v>5600</v>
      </c>
      <c r="S2278" s="1">
        <v>0.1</v>
      </c>
      <c r="T2278" t="s">
        <v>23</v>
      </c>
      <c r="U2278" t="s">
        <v>100</v>
      </c>
      <c r="V2278" t="b">
        <v>1</v>
      </c>
      <c r="W2278">
        <v>2</v>
      </c>
      <c r="X2278" t="s">
        <v>25</v>
      </c>
      <c r="Y2278" t="s">
        <v>26</v>
      </c>
    </row>
    <row r="2279" spans="1:25" x14ac:dyDescent="0.4">
      <c r="A2279" t="s">
        <v>4080</v>
      </c>
      <c r="B2279" s="2">
        <f ca="1">TODAY()+OpportunityTbl[[#This Row],[CreatedOn_DaysFromToday]]</f>
        <v>44966</v>
      </c>
      <c r="C2279" s="2">
        <f ca="1">TODAY()+OpportunityTbl[[#This Row],[EstCloseDate_DaysFromToday]]</f>
        <v>44985</v>
      </c>
      <c r="D2279">
        <f ca="1">IF(OpportunityTbl[[#This Row],[statecode]]=0,"",OpportunityTbl[[#This Row],[Estimated Close Date]])</f>
        <v>44985</v>
      </c>
      <c r="E2279" s="14">
        <v>-144</v>
      </c>
      <c r="F2279" s="14">
        <v>-125</v>
      </c>
      <c r="G2279" t="s">
        <v>27</v>
      </c>
      <c r="H2279" t="s">
        <v>28</v>
      </c>
      <c r="I2279">
        <v>2</v>
      </c>
      <c r="J2279">
        <v>4</v>
      </c>
      <c r="K2279" t="s">
        <v>10834</v>
      </c>
      <c r="L2279" t="s">
        <v>12238</v>
      </c>
      <c r="M2279" t="s">
        <v>22</v>
      </c>
      <c r="N2279" t="s">
        <v>469</v>
      </c>
      <c r="O2279" t="s">
        <v>29</v>
      </c>
      <c r="P2279" t="s">
        <v>696</v>
      </c>
      <c r="Q2279" s="13">
        <v>3376</v>
      </c>
      <c r="S2279" s="1">
        <v>0.1</v>
      </c>
      <c r="T2279" t="s">
        <v>23</v>
      </c>
      <c r="U2279" t="s">
        <v>100</v>
      </c>
      <c r="V2279" t="b">
        <v>1</v>
      </c>
      <c r="W2279">
        <v>2</v>
      </c>
      <c r="X2279" t="s">
        <v>25</v>
      </c>
      <c r="Y2279" t="s">
        <v>26</v>
      </c>
    </row>
    <row r="2280" spans="1:25" x14ac:dyDescent="0.4">
      <c r="A2280" t="s">
        <v>5890</v>
      </c>
      <c r="B2280" s="2">
        <f ca="1">TODAY()+OpportunityTbl[[#This Row],[CreatedOn_DaysFromToday]]</f>
        <v>44966</v>
      </c>
      <c r="C2280" s="2">
        <f ca="1">TODAY()+OpportunityTbl[[#This Row],[EstCloseDate_DaysFromToday]]</f>
        <v>45010</v>
      </c>
      <c r="D2280">
        <f ca="1">IF(OpportunityTbl[[#This Row],[statecode]]=0,"",OpportunityTbl[[#This Row],[Estimated Close Date]])</f>
        <v>45010</v>
      </c>
      <c r="E2280" s="14">
        <v>-144</v>
      </c>
      <c r="F2280" s="14">
        <v>-100</v>
      </c>
      <c r="G2280" t="s">
        <v>27</v>
      </c>
      <c r="H2280" t="s">
        <v>28</v>
      </c>
      <c r="I2280">
        <v>2</v>
      </c>
      <c r="J2280">
        <v>4</v>
      </c>
      <c r="K2280" t="s">
        <v>10757</v>
      </c>
      <c r="L2280" t="s">
        <v>12238</v>
      </c>
      <c r="M2280" t="s">
        <v>22</v>
      </c>
      <c r="N2280" t="s">
        <v>1710</v>
      </c>
      <c r="O2280" t="s">
        <v>29</v>
      </c>
      <c r="P2280" t="s">
        <v>1711</v>
      </c>
      <c r="Q2280" s="13">
        <v>1985</v>
      </c>
      <c r="S2280" s="1">
        <v>0.3</v>
      </c>
      <c r="T2280" t="s">
        <v>168</v>
      </c>
      <c r="U2280" t="s">
        <v>24</v>
      </c>
      <c r="V2280" t="b">
        <v>1</v>
      </c>
      <c r="W2280">
        <v>3.5</v>
      </c>
      <c r="X2280" t="s">
        <v>157</v>
      </c>
      <c r="Y2280" t="s">
        <v>4899</v>
      </c>
    </row>
    <row r="2281" spans="1:25" x14ac:dyDescent="0.4">
      <c r="A2281" t="s">
        <v>6073</v>
      </c>
      <c r="B2281" s="2">
        <f ca="1">TODAY()+OpportunityTbl[[#This Row],[CreatedOn_DaysFromToday]]</f>
        <v>44966</v>
      </c>
      <c r="C2281" s="2">
        <f ca="1">TODAY()+OpportunityTbl[[#This Row],[EstCloseDate_DaysFromToday]]</f>
        <v>45006</v>
      </c>
      <c r="D2281">
        <f ca="1">IF(OpportunityTbl[[#This Row],[statecode]]=0,"",OpportunityTbl[[#This Row],[Estimated Close Date]])</f>
        <v>45006</v>
      </c>
      <c r="E2281" s="14">
        <v>-144</v>
      </c>
      <c r="F2281" s="14">
        <v>-104</v>
      </c>
      <c r="G2281" t="s">
        <v>27</v>
      </c>
      <c r="H2281" t="s">
        <v>28</v>
      </c>
      <c r="I2281">
        <v>2</v>
      </c>
      <c r="J2281">
        <v>4</v>
      </c>
      <c r="K2281" t="s">
        <v>10818</v>
      </c>
      <c r="L2281" t="s">
        <v>12239</v>
      </c>
      <c r="M2281" t="s">
        <v>22</v>
      </c>
      <c r="N2281" t="s">
        <v>31</v>
      </c>
      <c r="O2281" t="s">
        <v>29</v>
      </c>
      <c r="P2281" t="s">
        <v>32</v>
      </c>
      <c r="Q2281" s="13">
        <v>9108</v>
      </c>
      <c r="S2281" s="1">
        <v>0.1</v>
      </c>
      <c r="T2281" t="s">
        <v>23</v>
      </c>
      <c r="U2281" t="s">
        <v>100</v>
      </c>
      <c r="V2281" t="b">
        <v>0</v>
      </c>
      <c r="W2281">
        <v>2</v>
      </c>
      <c r="X2281" t="s">
        <v>25</v>
      </c>
      <c r="Y2281" t="s">
        <v>4899</v>
      </c>
    </row>
    <row r="2282" spans="1:25" x14ac:dyDescent="0.4">
      <c r="A2282" t="s">
        <v>6639</v>
      </c>
      <c r="B2282" s="2">
        <f ca="1">TODAY()+OpportunityTbl[[#This Row],[CreatedOn_DaysFromToday]]</f>
        <v>44966</v>
      </c>
      <c r="C2282" s="2">
        <f ca="1">TODAY()+OpportunityTbl[[#This Row],[EstCloseDate_DaysFromToday]]</f>
        <v>45033</v>
      </c>
      <c r="D2282">
        <f ca="1">IF(OpportunityTbl[[#This Row],[statecode]]=0,"",OpportunityTbl[[#This Row],[Estimated Close Date]])</f>
        <v>45033</v>
      </c>
      <c r="E2282" s="14">
        <v>-144</v>
      </c>
      <c r="F2282" s="14">
        <v>-77</v>
      </c>
      <c r="G2282" t="s">
        <v>27</v>
      </c>
      <c r="H2282" t="s">
        <v>28</v>
      </c>
      <c r="I2282">
        <v>2</v>
      </c>
      <c r="J2282">
        <v>4</v>
      </c>
      <c r="K2282" t="s">
        <v>10690</v>
      </c>
      <c r="L2282" t="s">
        <v>12233</v>
      </c>
      <c r="M2282" t="s">
        <v>22</v>
      </c>
      <c r="N2282" t="s">
        <v>779</v>
      </c>
      <c r="O2282" t="s">
        <v>29</v>
      </c>
      <c r="P2282" t="s">
        <v>780</v>
      </c>
      <c r="Q2282" s="13">
        <v>15736</v>
      </c>
      <c r="S2282" s="1">
        <v>0.3</v>
      </c>
      <c r="T2282" t="s">
        <v>168</v>
      </c>
      <c r="U2282" t="s">
        <v>24</v>
      </c>
      <c r="V2282" t="b">
        <v>1</v>
      </c>
      <c r="W2282">
        <v>2.5</v>
      </c>
      <c r="X2282" t="s">
        <v>157</v>
      </c>
      <c r="Y2282" t="s">
        <v>4890</v>
      </c>
    </row>
    <row r="2283" spans="1:25" x14ac:dyDescent="0.4">
      <c r="A2283" t="s">
        <v>7448</v>
      </c>
      <c r="B2283" s="2">
        <f ca="1">TODAY()+OpportunityTbl[[#This Row],[CreatedOn_DaysFromToday]]</f>
        <v>44966</v>
      </c>
      <c r="C2283" s="2">
        <f ca="1">TODAY()+OpportunityTbl[[#This Row],[EstCloseDate_DaysFromToday]]</f>
        <v>45018</v>
      </c>
      <c r="D2283">
        <f ca="1">IF(OpportunityTbl[[#This Row],[statecode]]=0,"",OpportunityTbl[[#This Row],[Estimated Close Date]])</f>
        <v>45018</v>
      </c>
      <c r="E2283" s="14">
        <v>-144</v>
      </c>
      <c r="F2283" s="14">
        <v>-92</v>
      </c>
      <c r="G2283" t="s">
        <v>7082</v>
      </c>
      <c r="H2283" t="s">
        <v>7082</v>
      </c>
      <c r="I2283">
        <v>1</v>
      </c>
      <c r="J2283">
        <v>3</v>
      </c>
      <c r="K2283" t="s">
        <v>10740</v>
      </c>
      <c r="L2283" t="s">
        <v>12234</v>
      </c>
      <c r="M2283" t="s">
        <v>22</v>
      </c>
      <c r="N2283" t="s">
        <v>2022</v>
      </c>
      <c r="O2283" t="s">
        <v>29</v>
      </c>
      <c r="P2283" t="s">
        <v>2026</v>
      </c>
      <c r="Q2283" s="13">
        <v>2124</v>
      </c>
      <c r="R2283" s="13">
        <v>2039.04</v>
      </c>
      <c r="S2283" s="1">
        <v>0.5</v>
      </c>
      <c r="T2283" t="s">
        <v>168</v>
      </c>
      <c r="U2283" t="s">
        <v>100</v>
      </c>
      <c r="V2283" t="b">
        <v>1</v>
      </c>
      <c r="W2283">
        <v>4</v>
      </c>
      <c r="X2283" t="s">
        <v>240</v>
      </c>
      <c r="Y2283" t="s">
        <v>4896</v>
      </c>
    </row>
    <row r="2284" spans="1:25" x14ac:dyDescent="0.4">
      <c r="A2284" t="s">
        <v>8054</v>
      </c>
      <c r="B2284" s="2">
        <f ca="1">TODAY()+OpportunityTbl[[#This Row],[CreatedOn_DaysFromToday]]</f>
        <v>44966</v>
      </c>
      <c r="C2284" s="2">
        <f ca="1">TODAY()+OpportunityTbl[[#This Row],[EstCloseDate_DaysFromToday]]</f>
        <v>45033</v>
      </c>
      <c r="D2284">
        <f ca="1">IF(OpportunityTbl[[#This Row],[statecode]]=0,"",OpportunityTbl[[#This Row],[Estimated Close Date]])</f>
        <v>45033</v>
      </c>
      <c r="E2284" s="14">
        <v>-144</v>
      </c>
      <c r="F2284" s="14">
        <v>-77</v>
      </c>
      <c r="G2284" t="s">
        <v>7082</v>
      </c>
      <c r="H2284" t="s">
        <v>7082</v>
      </c>
      <c r="I2284">
        <v>1</v>
      </c>
      <c r="J2284">
        <v>3</v>
      </c>
      <c r="K2284" t="s">
        <v>10797</v>
      </c>
      <c r="L2284" t="s">
        <v>12236</v>
      </c>
      <c r="M2284" t="s">
        <v>22</v>
      </c>
      <c r="N2284" t="s">
        <v>779</v>
      </c>
      <c r="O2284" t="s">
        <v>29</v>
      </c>
      <c r="P2284" t="s">
        <v>782</v>
      </c>
      <c r="Q2284" s="13">
        <v>2617</v>
      </c>
      <c r="R2284" s="13">
        <v>2551.5700000000002</v>
      </c>
      <c r="S2284" s="1">
        <v>0.5</v>
      </c>
      <c r="T2284" t="s">
        <v>168</v>
      </c>
      <c r="U2284" t="s">
        <v>97</v>
      </c>
      <c r="V2284" t="b">
        <v>1</v>
      </c>
      <c r="W2284">
        <v>2.5</v>
      </c>
      <c r="X2284" t="s">
        <v>240</v>
      </c>
      <c r="Y2284" t="s">
        <v>4890</v>
      </c>
    </row>
    <row r="2285" spans="1:25" x14ac:dyDescent="0.4">
      <c r="A2285" t="s">
        <v>8055</v>
      </c>
      <c r="B2285" s="2">
        <f ca="1">TODAY()+OpportunityTbl[[#This Row],[CreatedOn_DaysFromToday]]</f>
        <v>44966</v>
      </c>
      <c r="C2285" s="2">
        <f ca="1">TODAY()+OpportunityTbl[[#This Row],[EstCloseDate_DaysFromToday]]</f>
        <v>45020</v>
      </c>
      <c r="D2285">
        <f ca="1">IF(OpportunityTbl[[#This Row],[statecode]]=0,"",OpportunityTbl[[#This Row],[Estimated Close Date]])</f>
        <v>45020</v>
      </c>
      <c r="E2285" s="14">
        <v>-144</v>
      </c>
      <c r="F2285" s="14">
        <v>-90</v>
      </c>
      <c r="G2285" t="s">
        <v>7082</v>
      </c>
      <c r="H2285" t="s">
        <v>7082</v>
      </c>
      <c r="I2285">
        <v>1</v>
      </c>
      <c r="J2285">
        <v>3</v>
      </c>
      <c r="K2285" t="s">
        <v>10752</v>
      </c>
      <c r="L2285" t="s">
        <v>12234</v>
      </c>
      <c r="M2285" t="s">
        <v>22</v>
      </c>
      <c r="N2285" t="s">
        <v>518</v>
      </c>
      <c r="O2285" t="s">
        <v>29</v>
      </c>
      <c r="P2285" t="s">
        <v>532</v>
      </c>
      <c r="Q2285" s="13">
        <v>2566</v>
      </c>
      <c r="R2285" s="13">
        <v>2501.85</v>
      </c>
      <c r="S2285" s="1">
        <v>0.5</v>
      </c>
      <c r="T2285" t="s">
        <v>168</v>
      </c>
      <c r="U2285" t="s">
        <v>97</v>
      </c>
      <c r="V2285" t="b">
        <v>1</v>
      </c>
      <c r="W2285">
        <v>2.5</v>
      </c>
      <c r="X2285" t="s">
        <v>240</v>
      </c>
      <c r="Y2285" t="s">
        <v>4914</v>
      </c>
    </row>
    <row r="2286" spans="1:25" x14ac:dyDescent="0.4">
      <c r="A2286" t="s">
        <v>8130</v>
      </c>
      <c r="B2286" s="2">
        <f ca="1">TODAY()+OpportunityTbl[[#This Row],[CreatedOn_DaysFromToday]]</f>
        <v>44966</v>
      </c>
      <c r="C2286" s="2">
        <f ca="1">TODAY()+OpportunityTbl[[#This Row],[EstCloseDate_DaysFromToday]]</f>
        <v>44999</v>
      </c>
      <c r="D2286">
        <f ca="1">IF(OpportunityTbl[[#This Row],[statecode]]=0,"",OpportunityTbl[[#This Row],[Estimated Close Date]])</f>
        <v>44999</v>
      </c>
      <c r="E2286" s="14">
        <v>-144</v>
      </c>
      <c r="F2286" s="14">
        <v>-111</v>
      </c>
      <c r="G2286" t="s">
        <v>7082</v>
      </c>
      <c r="H2286" t="s">
        <v>7082</v>
      </c>
      <c r="I2286">
        <v>1</v>
      </c>
      <c r="J2286">
        <v>3</v>
      </c>
      <c r="K2286" t="s">
        <v>10829</v>
      </c>
      <c r="L2286" t="s">
        <v>12234</v>
      </c>
      <c r="M2286" t="s">
        <v>22</v>
      </c>
      <c r="N2286" t="s">
        <v>31</v>
      </c>
      <c r="O2286" t="s">
        <v>29</v>
      </c>
      <c r="P2286" t="s">
        <v>210</v>
      </c>
      <c r="Q2286" s="13">
        <v>2128</v>
      </c>
      <c r="R2286" s="13">
        <v>2074.8000000000002</v>
      </c>
      <c r="S2286" s="1">
        <v>0.5</v>
      </c>
      <c r="T2286" t="s">
        <v>168</v>
      </c>
      <c r="U2286" t="s">
        <v>100</v>
      </c>
      <c r="V2286" t="b">
        <v>1</v>
      </c>
      <c r="W2286">
        <v>2.5</v>
      </c>
      <c r="X2286" t="s">
        <v>240</v>
      </c>
      <c r="Y2286" t="s">
        <v>4890</v>
      </c>
    </row>
    <row r="2287" spans="1:25" x14ac:dyDescent="0.4">
      <c r="A2287" t="s">
        <v>8196</v>
      </c>
      <c r="B2287" s="2">
        <f ca="1">TODAY()+OpportunityTbl[[#This Row],[CreatedOn_DaysFromToday]]</f>
        <v>44966</v>
      </c>
      <c r="C2287" s="2">
        <f ca="1">TODAY()+OpportunityTbl[[#This Row],[EstCloseDate_DaysFromToday]]</f>
        <v>45014</v>
      </c>
      <c r="D2287">
        <f ca="1">IF(OpportunityTbl[[#This Row],[statecode]]=0,"",OpportunityTbl[[#This Row],[Estimated Close Date]])</f>
        <v>45014</v>
      </c>
      <c r="E2287" s="14">
        <v>-144</v>
      </c>
      <c r="F2287" s="14">
        <v>-96</v>
      </c>
      <c r="G2287" t="s">
        <v>7082</v>
      </c>
      <c r="H2287" t="s">
        <v>7082</v>
      </c>
      <c r="I2287">
        <v>1</v>
      </c>
      <c r="J2287">
        <v>3</v>
      </c>
      <c r="K2287" t="s">
        <v>10774</v>
      </c>
      <c r="L2287" t="s">
        <v>12236</v>
      </c>
      <c r="M2287" t="s">
        <v>22</v>
      </c>
      <c r="N2287" t="s">
        <v>31</v>
      </c>
      <c r="O2287" t="s">
        <v>29</v>
      </c>
      <c r="P2287" t="s">
        <v>210</v>
      </c>
      <c r="Q2287" s="13">
        <v>2556</v>
      </c>
      <c r="R2287" s="13">
        <v>2492.1</v>
      </c>
      <c r="S2287" s="1">
        <v>0.5</v>
      </c>
      <c r="T2287" t="s">
        <v>168</v>
      </c>
      <c r="U2287" t="s">
        <v>100</v>
      </c>
      <c r="V2287" t="b">
        <v>0</v>
      </c>
      <c r="W2287">
        <v>2.5</v>
      </c>
      <c r="X2287" t="s">
        <v>240</v>
      </c>
      <c r="Y2287" t="s">
        <v>4890</v>
      </c>
    </row>
    <row r="2288" spans="1:25" x14ac:dyDescent="0.4">
      <c r="A2288" t="s">
        <v>9848</v>
      </c>
      <c r="B2288" s="2">
        <f ca="1">TODAY()+OpportunityTbl[[#This Row],[CreatedOn_DaysFromToday]]</f>
        <v>44966</v>
      </c>
      <c r="C2288" s="2">
        <f ca="1">TODAY()+OpportunityTbl[[#This Row],[EstCloseDate_DaysFromToday]]</f>
        <v>45035</v>
      </c>
      <c r="D2288">
        <f ca="1">IF(OpportunityTbl[[#This Row],[statecode]]=0,"",OpportunityTbl[[#This Row],[Estimated Close Date]])</f>
        <v>45035</v>
      </c>
      <c r="E2288" s="14">
        <v>-144</v>
      </c>
      <c r="F2288" s="14">
        <v>-75</v>
      </c>
      <c r="G2288" t="s">
        <v>7082</v>
      </c>
      <c r="H2288" t="s">
        <v>7082</v>
      </c>
      <c r="I2288">
        <v>1</v>
      </c>
      <c r="J2288">
        <v>3</v>
      </c>
      <c r="K2288" t="s">
        <v>10692</v>
      </c>
      <c r="L2288" t="s">
        <v>12234</v>
      </c>
      <c r="M2288" t="s">
        <v>22</v>
      </c>
      <c r="N2288" t="s">
        <v>2121</v>
      </c>
      <c r="O2288" t="s">
        <v>29</v>
      </c>
      <c r="P2288" t="s">
        <v>4734</v>
      </c>
      <c r="Q2288" s="13">
        <v>3442</v>
      </c>
      <c r="R2288" s="13">
        <v>3304.32</v>
      </c>
      <c r="S2288" s="1">
        <v>0.9</v>
      </c>
      <c r="T2288" t="s">
        <v>4724</v>
      </c>
      <c r="U2288" t="s">
        <v>24</v>
      </c>
      <c r="V2288" t="b">
        <v>0</v>
      </c>
      <c r="W2288">
        <v>4</v>
      </c>
      <c r="X2288" t="s">
        <v>4732</v>
      </c>
      <c r="Y2288" t="s">
        <v>26</v>
      </c>
    </row>
    <row r="2289" spans="1:25" x14ac:dyDescent="0.4">
      <c r="A2289" t="s">
        <v>2322</v>
      </c>
      <c r="B2289" s="2">
        <f ca="1">TODAY()+OpportunityTbl[[#This Row],[CreatedOn_DaysFromToday]]</f>
        <v>44965</v>
      </c>
      <c r="C2289" s="2">
        <f ca="1">TODAY()+OpportunityTbl[[#This Row],[EstCloseDate_DaysFromToday]]</f>
        <v>45050</v>
      </c>
      <c r="D2289">
        <f ca="1">IF(OpportunityTbl[[#This Row],[statecode]]=0,"",OpportunityTbl[[#This Row],[Estimated Close Date]])</f>
        <v>45050</v>
      </c>
      <c r="E2289" s="14">
        <v>-145</v>
      </c>
      <c r="F2289" s="14">
        <v>-60</v>
      </c>
      <c r="G2289" t="s">
        <v>27</v>
      </c>
      <c r="H2289" t="s">
        <v>28</v>
      </c>
      <c r="I2289">
        <v>2</v>
      </c>
      <c r="J2289">
        <v>4</v>
      </c>
      <c r="K2289" t="s">
        <v>10683</v>
      </c>
      <c r="L2289" t="s">
        <v>12234</v>
      </c>
      <c r="M2289" t="s">
        <v>22</v>
      </c>
      <c r="N2289" t="s">
        <v>1727</v>
      </c>
      <c r="O2289" t="s">
        <v>29</v>
      </c>
      <c r="P2289" t="s">
        <v>1747</v>
      </c>
      <c r="Q2289" s="13">
        <v>2784</v>
      </c>
      <c r="S2289" s="1">
        <v>0.3</v>
      </c>
      <c r="T2289" t="s">
        <v>168</v>
      </c>
      <c r="U2289" t="s">
        <v>97</v>
      </c>
      <c r="V2289" t="b">
        <v>0</v>
      </c>
      <c r="W2289">
        <v>3.5</v>
      </c>
      <c r="X2289" t="s">
        <v>240</v>
      </c>
      <c r="Y2289" t="s">
        <v>26</v>
      </c>
    </row>
    <row r="2290" spans="1:25" x14ac:dyDescent="0.4">
      <c r="A2290" t="s">
        <v>4163</v>
      </c>
      <c r="B2290" s="2">
        <f ca="1">TODAY()+OpportunityTbl[[#This Row],[CreatedOn_DaysFromToday]]</f>
        <v>44965</v>
      </c>
      <c r="C2290" s="2">
        <f ca="1">TODAY()+OpportunityTbl[[#This Row],[EstCloseDate_DaysFromToday]]</f>
        <v>45030</v>
      </c>
      <c r="D2290">
        <f ca="1">IF(OpportunityTbl[[#This Row],[statecode]]=0,"",OpportunityTbl[[#This Row],[Estimated Close Date]])</f>
        <v>45030</v>
      </c>
      <c r="E2290" s="14">
        <v>-145</v>
      </c>
      <c r="F2290" s="14">
        <v>-80</v>
      </c>
      <c r="G2290" t="s">
        <v>27</v>
      </c>
      <c r="H2290" t="s">
        <v>28</v>
      </c>
      <c r="I2290">
        <v>2</v>
      </c>
      <c r="J2290">
        <v>4</v>
      </c>
      <c r="K2290" t="s">
        <v>10789</v>
      </c>
      <c r="L2290" t="s">
        <v>12239</v>
      </c>
      <c r="M2290" t="s">
        <v>22</v>
      </c>
      <c r="N2290" t="s">
        <v>480</v>
      </c>
      <c r="O2290" t="s">
        <v>29</v>
      </c>
      <c r="P2290" t="s">
        <v>527</v>
      </c>
      <c r="Q2290" s="13">
        <v>6598</v>
      </c>
      <c r="S2290" s="1">
        <v>0.1</v>
      </c>
      <c r="T2290" t="s">
        <v>23</v>
      </c>
      <c r="U2290" t="s">
        <v>24</v>
      </c>
      <c r="V2290" t="b">
        <v>0</v>
      </c>
      <c r="W2290">
        <v>2</v>
      </c>
      <c r="X2290" t="s">
        <v>25</v>
      </c>
      <c r="Y2290" t="s">
        <v>26</v>
      </c>
    </row>
    <row r="2291" spans="1:25" x14ac:dyDescent="0.4">
      <c r="A2291" t="s">
        <v>4164</v>
      </c>
      <c r="B2291" s="2">
        <f ca="1">TODAY()+OpportunityTbl[[#This Row],[CreatedOn_DaysFromToday]]</f>
        <v>44965</v>
      </c>
      <c r="C2291" s="2">
        <f ca="1">TODAY()+OpportunityTbl[[#This Row],[EstCloseDate_DaysFromToday]]</f>
        <v>45034</v>
      </c>
      <c r="D2291">
        <f ca="1">IF(OpportunityTbl[[#This Row],[statecode]]=0,"",OpportunityTbl[[#This Row],[Estimated Close Date]])</f>
        <v>45034</v>
      </c>
      <c r="E2291" s="14">
        <v>-145</v>
      </c>
      <c r="F2291" s="14">
        <v>-76</v>
      </c>
      <c r="G2291" t="s">
        <v>27</v>
      </c>
      <c r="H2291" t="s">
        <v>28</v>
      </c>
      <c r="I2291">
        <v>2</v>
      </c>
      <c r="J2291">
        <v>4</v>
      </c>
      <c r="K2291" t="s">
        <v>10690</v>
      </c>
      <c r="L2291" t="s">
        <v>12238</v>
      </c>
      <c r="M2291" t="s">
        <v>22</v>
      </c>
      <c r="N2291" t="s">
        <v>475</v>
      </c>
      <c r="O2291" t="s">
        <v>29</v>
      </c>
      <c r="P2291" t="s">
        <v>576</v>
      </c>
      <c r="Q2291" s="13">
        <v>2271</v>
      </c>
      <c r="S2291" s="1">
        <v>0.1</v>
      </c>
      <c r="T2291" t="s">
        <v>23</v>
      </c>
      <c r="U2291" t="s">
        <v>97</v>
      </c>
      <c r="V2291" t="b">
        <v>0</v>
      </c>
      <c r="W2291">
        <v>2</v>
      </c>
      <c r="X2291" t="s">
        <v>25</v>
      </c>
      <c r="Y2291" t="s">
        <v>26</v>
      </c>
    </row>
    <row r="2292" spans="1:25" x14ac:dyDescent="0.4">
      <c r="A2292" t="s">
        <v>5714</v>
      </c>
      <c r="B2292" s="2">
        <f ca="1">TODAY()+OpportunityTbl[[#This Row],[CreatedOn_DaysFromToday]]</f>
        <v>44965</v>
      </c>
      <c r="C2292" s="2">
        <f ca="1">TODAY()+OpportunityTbl[[#This Row],[EstCloseDate_DaysFromToday]]</f>
        <v>45026</v>
      </c>
      <c r="D2292">
        <f ca="1">IF(OpportunityTbl[[#This Row],[statecode]]=0,"",OpportunityTbl[[#This Row],[Estimated Close Date]])</f>
        <v>45026</v>
      </c>
      <c r="E2292" s="14">
        <v>-145</v>
      </c>
      <c r="F2292" s="14">
        <v>-84</v>
      </c>
      <c r="G2292" t="s">
        <v>27</v>
      </c>
      <c r="H2292" t="s">
        <v>28</v>
      </c>
      <c r="I2292">
        <v>2</v>
      </c>
      <c r="J2292">
        <v>4</v>
      </c>
      <c r="K2292" t="s">
        <v>10765</v>
      </c>
      <c r="L2292" t="s">
        <v>12234</v>
      </c>
      <c r="M2292" t="s">
        <v>22</v>
      </c>
      <c r="N2292" t="s">
        <v>1710</v>
      </c>
      <c r="O2292" t="s">
        <v>29</v>
      </c>
      <c r="P2292" t="s">
        <v>1722</v>
      </c>
      <c r="Q2292" s="13">
        <v>1744</v>
      </c>
      <c r="S2292" s="1">
        <v>0.5</v>
      </c>
      <c r="T2292" t="s">
        <v>168</v>
      </c>
      <c r="U2292" t="s">
        <v>24</v>
      </c>
      <c r="V2292" t="b">
        <v>0</v>
      </c>
      <c r="W2292">
        <v>4</v>
      </c>
      <c r="X2292" t="s">
        <v>240</v>
      </c>
      <c r="Y2292" t="s">
        <v>4899</v>
      </c>
    </row>
    <row r="2293" spans="1:25" x14ac:dyDescent="0.4">
      <c r="A2293" t="s">
        <v>6349</v>
      </c>
      <c r="B2293" s="2">
        <f ca="1">TODAY()+OpportunityTbl[[#This Row],[CreatedOn_DaysFromToday]]</f>
        <v>44965</v>
      </c>
      <c r="C2293" s="2">
        <f ca="1">TODAY()+OpportunityTbl[[#This Row],[EstCloseDate_DaysFromToday]]</f>
        <v>45008</v>
      </c>
      <c r="D2293">
        <f ca="1">IF(OpportunityTbl[[#This Row],[statecode]]=0,"",OpportunityTbl[[#This Row],[Estimated Close Date]])</f>
        <v>45008</v>
      </c>
      <c r="E2293" s="14">
        <v>-145</v>
      </c>
      <c r="F2293" s="14">
        <v>-102</v>
      </c>
      <c r="G2293" t="s">
        <v>27</v>
      </c>
      <c r="H2293" t="s">
        <v>28</v>
      </c>
      <c r="I2293">
        <v>2</v>
      </c>
      <c r="J2293">
        <v>4</v>
      </c>
      <c r="K2293" t="s">
        <v>10779</v>
      </c>
      <c r="L2293" t="s">
        <v>12238</v>
      </c>
      <c r="M2293" t="s">
        <v>22</v>
      </c>
      <c r="N2293" t="s">
        <v>518</v>
      </c>
      <c r="O2293" t="s">
        <v>29</v>
      </c>
      <c r="P2293" t="s">
        <v>532</v>
      </c>
      <c r="Q2293" s="13">
        <v>2522</v>
      </c>
      <c r="S2293" s="1">
        <v>0.1</v>
      </c>
      <c r="T2293" t="s">
        <v>23</v>
      </c>
      <c r="U2293" t="s">
        <v>24</v>
      </c>
      <c r="V2293" t="b">
        <v>1</v>
      </c>
      <c r="W2293">
        <v>2</v>
      </c>
      <c r="X2293" t="s">
        <v>25</v>
      </c>
      <c r="Y2293" t="s">
        <v>4926</v>
      </c>
    </row>
    <row r="2294" spans="1:25" x14ac:dyDescent="0.4">
      <c r="A2294" t="s">
        <v>7011</v>
      </c>
      <c r="B2294" s="2">
        <f ca="1">TODAY()+OpportunityTbl[[#This Row],[CreatedOn_DaysFromToday]]</f>
        <v>44965</v>
      </c>
      <c r="C2294" s="2">
        <f ca="1">TODAY()+OpportunityTbl[[#This Row],[EstCloseDate_DaysFromToday]]</f>
        <v>45025</v>
      </c>
      <c r="D2294">
        <f ca="1">IF(OpportunityTbl[[#This Row],[statecode]]=0,"",OpportunityTbl[[#This Row],[Estimated Close Date]])</f>
        <v>45025</v>
      </c>
      <c r="E2294" s="14">
        <v>-145</v>
      </c>
      <c r="F2294" s="14">
        <v>-85</v>
      </c>
      <c r="G2294" t="s">
        <v>27</v>
      </c>
      <c r="H2294" t="s">
        <v>28</v>
      </c>
      <c r="I2294">
        <v>2</v>
      </c>
      <c r="J2294">
        <v>4</v>
      </c>
      <c r="K2294" t="s">
        <v>10717</v>
      </c>
      <c r="L2294" t="s">
        <v>12233</v>
      </c>
      <c r="M2294" t="s">
        <v>22</v>
      </c>
      <c r="N2294" t="s">
        <v>31</v>
      </c>
      <c r="O2294" t="s">
        <v>29</v>
      </c>
      <c r="P2294" t="s">
        <v>32</v>
      </c>
      <c r="Q2294" s="13">
        <v>12470</v>
      </c>
      <c r="S2294" s="1">
        <v>0.3</v>
      </c>
      <c r="T2294" t="s">
        <v>168</v>
      </c>
      <c r="U2294" t="s">
        <v>24</v>
      </c>
      <c r="V2294" t="b">
        <v>0</v>
      </c>
      <c r="W2294">
        <v>2.5</v>
      </c>
      <c r="X2294" t="s">
        <v>240</v>
      </c>
      <c r="Y2294" t="s">
        <v>4892</v>
      </c>
    </row>
    <row r="2295" spans="1:25" x14ac:dyDescent="0.4">
      <c r="A2295" t="s">
        <v>7115</v>
      </c>
      <c r="B2295" s="2">
        <f ca="1">TODAY()+OpportunityTbl[[#This Row],[CreatedOn_DaysFromToday]]</f>
        <v>44965</v>
      </c>
      <c r="C2295" s="2">
        <f ca="1">TODAY()+OpportunityTbl[[#This Row],[EstCloseDate_DaysFromToday]]</f>
        <v>45014</v>
      </c>
      <c r="D2295">
        <f ca="1">IF(OpportunityTbl[[#This Row],[statecode]]=0,"",OpportunityTbl[[#This Row],[Estimated Close Date]])</f>
        <v>45014</v>
      </c>
      <c r="E2295" s="14">
        <v>-145</v>
      </c>
      <c r="F2295" s="14">
        <v>-96</v>
      </c>
      <c r="G2295" t="s">
        <v>7082</v>
      </c>
      <c r="H2295" t="s">
        <v>7082</v>
      </c>
      <c r="I2295">
        <v>1</v>
      </c>
      <c r="J2295">
        <v>3</v>
      </c>
      <c r="K2295" t="s">
        <v>10835</v>
      </c>
      <c r="L2295" t="s">
        <v>12239</v>
      </c>
      <c r="M2295" t="s">
        <v>22</v>
      </c>
      <c r="N2295" t="s">
        <v>469</v>
      </c>
      <c r="O2295" t="s">
        <v>29</v>
      </c>
      <c r="P2295" t="s">
        <v>511</v>
      </c>
      <c r="Q2295" s="13">
        <v>8632</v>
      </c>
      <c r="R2295" s="13">
        <v>8459.36</v>
      </c>
      <c r="S2295" s="1">
        <v>0.9</v>
      </c>
      <c r="T2295" t="s">
        <v>4724</v>
      </c>
      <c r="U2295" t="s">
        <v>100</v>
      </c>
      <c r="V2295" t="b">
        <v>0</v>
      </c>
      <c r="W2295">
        <v>2</v>
      </c>
      <c r="X2295" t="s">
        <v>4732</v>
      </c>
      <c r="Y2295" t="s">
        <v>4892</v>
      </c>
    </row>
    <row r="2296" spans="1:25" x14ac:dyDescent="0.4">
      <c r="A2296" t="s">
        <v>7472</v>
      </c>
      <c r="B2296" s="2">
        <f ca="1">TODAY()+OpportunityTbl[[#This Row],[CreatedOn_DaysFromToday]]</f>
        <v>44965</v>
      </c>
      <c r="C2296" s="2">
        <f ca="1">TODAY()+OpportunityTbl[[#This Row],[EstCloseDate_DaysFromToday]]</f>
        <v>45039</v>
      </c>
      <c r="D2296">
        <f ca="1">IF(OpportunityTbl[[#This Row],[statecode]]=0,"",OpportunityTbl[[#This Row],[Estimated Close Date]])</f>
        <v>45039</v>
      </c>
      <c r="E2296" s="14">
        <v>-145</v>
      </c>
      <c r="F2296" s="14">
        <v>-71</v>
      </c>
      <c r="G2296" t="s">
        <v>7082</v>
      </c>
      <c r="H2296" t="s">
        <v>7082</v>
      </c>
      <c r="I2296">
        <v>1</v>
      </c>
      <c r="J2296">
        <v>3</v>
      </c>
      <c r="K2296" t="s">
        <v>10699</v>
      </c>
      <c r="L2296" t="s">
        <v>12239</v>
      </c>
      <c r="M2296" t="s">
        <v>22</v>
      </c>
      <c r="N2296" t="s">
        <v>1617</v>
      </c>
      <c r="O2296" t="s">
        <v>29</v>
      </c>
      <c r="P2296" t="s">
        <v>1618</v>
      </c>
      <c r="Q2296" s="13">
        <v>8279</v>
      </c>
      <c r="R2296" s="13">
        <v>8030.63</v>
      </c>
      <c r="S2296" s="1">
        <v>0.5</v>
      </c>
      <c r="T2296" t="s">
        <v>168</v>
      </c>
      <c r="U2296" t="s">
        <v>24</v>
      </c>
      <c r="V2296" t="b">
        <v>1</v>
      </c>
      <c r="W2296">
        <v>3</v>
      </c>
      <c r="X2296" t="s">
        <v>240</v>
      </c>
      <c r="Y2296" t="s">
        <v>4905</v>
      </c>
    </row>
    <row r="2297" spans="1:25" x14ac:dyDescent="0.4">
      <c r="A2297" t="s">
        <v>7590</v>
      </c>
      <c r="B2297" s="2">
        <f ca="1">TODAY()+OpportunityTbl[[#This Row],[CreatedOn_DaysFromToday]]</f>
        <v>44965</v>
      </c>
      <c r="C2297" s="2">
        <f ca="1">TODAY()+OpportunityTbl[[#This Row],[EstCloseDate_DaysFromToday]]</f>
        <v>44999</v>
      </c>
      <c r="D2297">
        <f ca="1">IF(OpportunityTbl[[#This Row],[statecode]]=0,"",OpportunityTbl[[#This Row],[Estimated Close Date]])</f>
        <v>44999</v>
      </c>
      <c r="E2297" s="14">
        <v>-145</v>
      </c>
      <c r="F2297" s="14">
        <v>-111</v>
      </c>
      <c r="G2297" t="s">
        <v>7082</v>
      </c>
      <c r="H2297" t="s">
        <v>7082</v>
      </c>
      <c r="I2297">
        <v>1</v>
      </c>
      <c r="J2297">
        <v>3</v>
      </c>
      <c r="K2297" t="s">
        <v>10836</v>
      </c>
      <c r="L2297" t="s">
        <v>12237</v>
      </c>
      <c r="M2297" t="s">
        <v>22</v>
      </c>
      <c r="N2297" t="s">
        <v>31</v>
      </c>
      <c r="O2297" t="s">
        <v>29</v>
      </c>
      <c r="P2297" t="s">
        <v>210</v>
      </c>
      <c r="Q2297" s="13">
        <v>4958</v>
      </c>
      <c r="R2297" s="13">
        <v>4784.47</v>
      </c>
      <c r="S2297" s="1">
        <v>0.5</v>
      </c>
      <c r="T2297" t="s">
        <v>168</v>
      </c>
      <c r="U2297" t="s">
        <v>100</v>
      </c>
      <c r="V2297" t="b">
        <v>1</v>
      </c>
      <c r="W2297">
        <v>3.5</v>
      </c>
      <c r="X2297" t="s">
        <v>240</v>
      </c>
      <c r="Y2297" t="s">
        <v>4926</v>
      </c>
    </row>
    <row r="2298" spans="1:25" x14ac:dyDescent="0.4">
      <c r="A2298" t="s">
        <v>7688</v>
      </c>
      <c r="B2298" s="2">
        <f ca="1">TODAY()+OpportunityTbl[[#This Row],[CreatedOn_DaysFromToday]]</f>
        <v>44965</v>
      </c>
      <c r="C2298" s="2">
        <f ca="1">TODAY()+OpportunityTbl[[#This Row],[EstCloseDate_DaysFromToday]]</f>
        <v>45043</v>
      </c>
      <c r="D2298">
        <f ca="1">IF(OpportunityTbl[[#This Row],[statecode]]=0,"",OpportunityTbl[[#This Row],[Estimated Close Date]])</f>
        <v>45043</v>
      </c>
      <c r="E2298" s="14">
        <v>-145</v>
      </c>
      <c r="F2298" s="14">
        <v>-67</v>
      </c>
      <c r="G2298" t="s">
        <v>7082</v>
      </c>
      <c r="H2298" t="s">
        <v>7082</v>
      </c>
      <c r="I2298">
        <v>1</v>
      </c>
      <c r="J2298">
        <v>3</v>
      </c>
      <c r="K2298" t="s">
        <v>10738</v>
      </c>
      <c r="L2298" t="s">
        <v>12238</v>
      </c>
      <c r="M2298" t="s">
        <v>22</v>
      </c>
      <c r="N2298" t="s">
        <v>475</v>
      </c>
      <c r="O2298" t="s">
        <v>29</v>
      </c>
      <c r="P2298" t="s">
        <v>476</v>
      </c>
      <c r="Q2298" s="13">
        <v>3700</v>
      </c>
      <c r="R2298" s="13">
        <v>3626</v>
      </c>
      <c r="S2298" s="1">
        <v>0.5</v>
      </c>
      <c r="T2298" t="s">
        <v>168</v>
      </c>
      <c r="U2298" t="s">
        <v>24</v>
      </c>
      <c r="V2298" t="b">
        <v>0</v>
      </c>
      <c r="W2298">
        <v>2</v>
      </c>
      <c r="X2298" t="s">
        <v>240</v>
      </c>
      <c r="Y2298" t="s">
        <v>4892</v>
      </c>
    </row>
    <row r="2299" spans="1:25" x14ac:dyDescent="0.4">
      <c r="A2299" t="s">
        <v>8538</v>
      </c>
      <c r="B2299" s="2">
        <f ca="1">TODAY()+OpportunityTbl[[#This Row],[CreatedOn_DaysFromToday]]</f>
        <v>44965</v>
      </c>
      <c r="C2299" s="2">
        <f ca="1">TODAY()+OpportunityTbl[[#This Row],[EstCloseDate_DaysFromToday]]</f>
        <v>45005</v>
      </c>
      <c r="D2299">
        <f ca="1">IF(OpportunityTbl[[#This Row],[statecode]]=0,"",OpportunityTbl[[#This Row],[Estimated Close Date]])</f>
        <v>45005</v>
      </c>
      <c r="E2299" s="14">
        <v>-145</v>
      </c>
      <c r="F2299" s="14">
        <v>-105</v>
      </c>
      <c r="G2299" t="s">
        <v>7082</v>
      </c>
      <c r="H2299" t="s">
        <v>7082</v>
      </c>
      <c r="I2299">
        <v>1</v>
      </c>
      <c r="J2299">
        <v>3</v>
      </c>
      <c r="K2299" t="s">
        <v>10771</v>
      </c>
      <c r="L2299" t="s">
        <v>12236</v>
      </c>
      <c r="M2299" t="s">
        <v>22</v>
      </c>
      <c r="N2299" t="s">
        <v>1710</v>
      </c>
      <c r="O2299" t="s">
        <v>29</v>
      </c>
      <c r="P2299" t="s">
        <v>1879</v>
      </c>
      <c r="Q2299" s="13">
        <v>2382</v>
      </c>
      <c r="R2299" s="13">
        <v>2286.7199999999998</v>
      </c>
      <c r="S2299" s="1">
        <v>0.9</v>
      </c>
      <c r="T2299" t="s">
        <v>4724</v>
      </c>
      <c r="U2299" t="s">
        <v>100</v>
      </c>
      <c r="V2299" t="b">
        <v>1</v>
      </c>
      <c r="W2299">
        <v>4</v>
      </c>
      <c r="X2299" t="s">
        <v>4732</v>
      </c>
      <c r="Y2299" t="s">
        <v>26</v>
      </c>
    </row>
    <row r="2300" spans="1:25" x14ac:dyDescent="0.4">
      <c r="A2300" t="s">
        <v>8743</v>
      </c>
      <c r="B2300" s="2">
        <f ca="1">TODAY()+OpportunityTbl[[#This Row],[CreatedOn_DaysFromToday]]</f>
        <v>44965</v>
      </c>
      <c r="C2300" s="2">
        <f ca="1">TODAY()+OpportunityTbl[[#This Row],[EstCloseDate_DaysFromToday]]</f>
        <v>45004</v>
      </c>
      <c r="D2300">
        <f ca="1">IF(OpportunityTbl[[#This Row],[statecode]]=0,"",OpportunityTbl[[#This Row],[Estimated Close Date]])</f>
        <v>45004</v>
      </c>
      <c r="E2300" s="14">
        <v>-145</v>
      </c>
      <c r="F2300" s="14">
        <v>-106</v>
      </c>
      <c r="G2300" t="s">
        <v>7082</v>
      </c>
      <c r="H2300" t="s">
        <v>7082</v>
      </c>
      <c r="I2300">
        <v>1</v>
      </c>
      <c r="J2300">
        <v>3</v>
      </c>
      <c r="K2300" t="s">
        <v>10752</v>
      </c>
      <c r="L2300" t="s">
        <v>12239</v>
      </c>
      <c r="M2300" t="s">
        <v>22</v>
      </c>
      <c r="N2300" t="s">
        <v>469</v>
      </c>
      <c r="O2300" t="s">
        <v>29</v>
      </c>
      <c r="P2300" t="s">
        <v>488</v>
      </c>
      <c r="Q2300" s="13">
        <v>7941</v>
      </c>
      <c r="R2300" s="13">
        <v>7782.18</v>
      </c>
      <c r="S2300" s="1">
        <v>0.3</v>
      </c>
      <c r="T2300" t="s">
        <v>168</v>
      </c>
      <c r="U2300" t="s">
        <v>24</v>
      </c>
      <c r="V2300" t="b">
        <v>1</v>
      </c>
      <c r="W2300">
        <v>2</v>
      </c>
      <c r="X2300" t="s">
        <v>157</v>
      </c>
      <c r="Y2300" t="s">
        <v>26</v>
      </c>
    </row>
    <row r="2301" spans="1:25" x14ac:dyDescent="0.4">
      <c r="A2301" t="s">
        <v>8857</v>
      </c>
      <c r="B2301" s="2">
        <f ca="1">TODAY()+OpportunityTbl[[#This Row],[CreatedOn_DaysFromToday]]</f>
        <v>44965</v>
      </c>
      <c r="C2301" s="2">
        <f ca="1">TODAY()+OpportunityTbl[[#This Row],[EstCloseDate_DaysFromToday]]</f>
        <v>45026</v>
      </c>
      <c r="D2301">
        <f ca="1">IF(OpportunityTbl[[#This Row],[statecode]]=0,"",OpportunityTbl[[#This Row],[Estimated Close Date]])</f>
        <v>45026</v>
      </c>
      <c r="E2301" s="14">
        <v>-145</v>
      </c>
      <c r="F2301" s="14">
        <v>-84</v>
      </c>
      <c r="G2301" t="s">
        <v>7082</v>
      </c>
      <c r="H2301" t="s">
        <v>7082</v>
      </c>
      <c r="I2301">
        <v>1</v>
      </c>
      <c r="J2301">
        <v>3</v>
      </c>
      <c r="K2301" t="s">
        <v>10740</v>
      </c>
      <c r="L2301" t="s">
        <v>12237</v>
      </c>
      <c r="M2301" t="s">
        <v>22</v>
      </c>
      <c r="N2301" t="s">
        <v>1727</v>
      </c>
      <c r="O2301" t="s">
        <v>29</v>
      </c>
      <c r="P2301" t="s">
        <v>1849</v>
      </c>
      <c r="Q2301" s="13">
        <v>5372</v>
      </c>
      <c r="R2301" s="13">
        <v>5130.26</v>
      </c>
      <c r="S2301" s="1">
        <v>0.3</v>
      </c>
      <c r="T2301" t="s">
        <v>168</v>
      </c>
      <c r="U2301" t="s">
        <v>100</v>
      </c>
      <c r="V2301" t="b">
        <v>1</v>
      </c>
      <c r="W2301">
        <v>4.5</v>
      </c>
      <c r="X2301" t="s">
        <v>240</v>
      </c>
      <c r="Y2301" t="s">
        <v>26</v>
      </c>
    </row>
    <row r="2302" spans="1:25" x14ac:dyDescent="0.4">
      <c r="A2302" t="s">
        <v>9076</v>
      </c>
      <c r="B2302" s="2">
        <f ca="1">TODAY()+OpportunityTbl[[#This Row],[CreatedOn_DaysFromToday]]</f>
        <v>44965</v>
      </c>
      <c r="C2302" s="2">
        <f ca="1">TODAY()+OpportunityTbl[[#This Row],[EstCloseDate_DaysFromToday]]</f>
        <v>45018</v>
      </c>
      <c r="D2302">
        <f ca="1">IF(OpportunityTbl[[#This Row],[statecode]]=0,"",OpportunityTbl[[#This Row],[Estimated Close Date]])</f>
        <v>45018</v>
      </c>
      <c r="E2302" s="14">
        <v>-145</v>
      </c>
      <c r="F2302" s="14">
        <v>-92</v>
      </c>
      <c r="G2302" t="s">
        <v>7082</v>
      </c>
      <c r="H2302" t="s">
        <v>7082</v>
      </c>
      <c r="I2302">
        <v>1</v>
      </c>
      <c r="J2302">
        <v>3</v>
      </c>
      <c r="K2302" t="s">
        <v>10758</v>
      </c>
      <c r="L2302" t="s">
        <v>12238</v>
      </c>
      <c r="M2302" t="s">
        <v>22</v>
      </c>
      <c r="N2302" t="s">
        <v>1710</v>
      </c>
      <c r="O2302" t="s">
        <v>29</v>
      </c>
      <c r="P2302" t="s">
        <v>1879</v>
      </c>
      <c r="Q2302" s="13">
        <v>3307</v>
      </c>
      <c r="R2302" s="13">
        <v>3191.26</v>
      </c>
      <c r="S2302" s="1">
        <v>0.5</v>
      </c>
      <c r="T2302" t="s">
        <v>168</v>
      </c>
      <c r="U2302" t="s">
        <v>24</v>
      </c>
      <c r="V2302" t="b">
        <v>1</v>
      </c>
      <c r="W2302">
        <v>3.5</v>
      </c>
      <c r="X2302" t="s">
        <v>240</v>
      </c>
      <c r="Y2302" t="s">
        <v>26</v>
      </c>
    </row>
    <row r="2303" spans="1:25" x14ac:dyDescent="0.4">
      <c r="A2303" t="s">
        <v>9750</v>
      </c>
      <c r="B2303" s="2">
        <f ca="1">TODAY()+OpportunityTbl[[#This Row],[CreatedOn_DaysFromToday]]</f>
        <v>44965</v>
      </c>
      <c r="C2303" s="2">
        <f ca="1">TODAY()+OpportunityTbl[[#This Row],[EstCloseDate_DaysFromToday]]</f>
        <v>45019</v>
      </c>
      <c r="D2303">
        <f ca="1">IF(OpportunityTbl[[#This Row],[statecode]]=0,"",OpportunityTbl[[#This Row],[Estimated Close Date]])</f>
        <v>45019</v>
      </c>
      <c r="E2303" s="14">
        <v>-145</v>
      </c>
      <c r="F2303" s="14">
        <v>-91</v>
      </c>
      <c r="G2303" t="s">
        <v>7082</v>
      </c>
      <c r="H2303" t="s">
        <v>7082</v>
      </c>
      <c r="I2303">
        <v>1</v>
      </c>
      <c r="J2303">
        <v>3</v>
      </c>
      <c r="K2303" t="s">
        <v>10717</v>
      </c>
      <c r="L2303" t="s">
        <v>12236</v>
      </c>
      <c r="M2303" t="s">
        <v>22</v>
      </c>
      <c r="N2303" t="s">
        <v>2121</v>
      </c>
      <c r="O2303" t="s">
        <v>29</v>
      </c>
      <c r="P2303" t="s">
        <v>4734</v>
      </c>
      <c r="Q2303" s="13">
        <v>3517</v>
      </c>
      <c r="R2303" s="13">
        <v>3376.32</v>
      </c>
      <c r="S2303" s="1">
        <v>0.9</v>
      </c>
      <c r="T2303" t="s">
        <v>4724</v>
      </c>
      <c r="U2303" t="s">
        <v>100</v>
      </c>
      <c r="V2303" t="b">
        <v>0</v>
      </c>
      <c r="W2303">
        <v>4</v>
      </c>
      <c r="X2303" t="s">
        <v>4732</v>
      </c>
      <c r="Y2303" t="s">
        <v>26</v>
      </c>
    </row>
    <row r="2304" spans="1:25" x14ac:dyDescent="0.4">
      <c r="A2304" t="s">
        <v>1754</v>
      </c>
      <c r="B2304" s="2">
        <f ca="1">TODAY()+OpportunityTbl[[#This Row],[CreatedOn_DaysFromToday]]</f>
        <v>44964</v>
      </c>
      <c r="C2304" s="2">
        <f ca="1">TODAY()+OpportunityTbl[[#This Row],[EstCloseDate_DaysFromToday]]</f>
        <v>45021</v>
      </c>
      <c r="D2304">
        <f ca="1">IF(OpportunityTbl[[#This Row],[statecode]]=0,"",OpportunityTbl[[#This Row],[Estimated Close Date]])</f>
        <v>45021</v>
      </c>
      <c r="E2304" s="14">
        <v>-146</v>
      </c>
      <c r="F2304" s="14">
        <v>-89</v>
      </c>
      <c r="G2304" t="s">
        <v>27</v>
      </c>
      <c r="H2304" t="s">
        <v>28</v>
      </c>
      <c r="I2304">
        <v>2</v>
      </c>
      <c r="J2304">
        <v>4</v>
      </c>
      <c r="K2304" t="s">
        <v>10740</v>
      </c>
      <c r="L2304" t="s">
        <v>12238</v>
      </c>
      <c r="M2304" t="s">
        <v>22</v>
      </c>
      <c r="N2304" t="s">
        <v>1710</v>
      </c>
      <c r="O2304" t="s">
        <v>29</v>
      </c>
      <c r="P2304" t="s">
        <v>1711</v>
      </c>
      <c r="Q2304" s="13">
        <v>2085</v>
      </c>
      <c r="S2304" s="1">
        <v>0.3</v>
      </c>
      <c r="T2304" t="s">
        <v>168</v>
      </c>
      <c r="U2304" t="s">
        <v>24</v>
      </c>
      <c r="V2304" t="b">
        <v>0</v>
      </c>
      <c r="W2304">
        <v>3.5</v>
      </c>
      <c r="X2304" t="s">
        <v>157</v>
      </c>
      <c r="Y2304" t="s">
        <v>26</v>
      </c>
    </row>
    <row r="2305" spans="1:25" x14ac:dyDescent="0.4">
      <c r="A2305" t="s">
        <v>2183</v>
      </c>
      <c r="B2305" s="2">
        <f ca="1">TODAY()+OpportunityTbl[[#This Row],[CreatedOn_DaysFromToday]]</f>
        <v>44964</v>
      </c>
      <c r="C2305" s="2">
        <f ca="1">TODAY()+OpportunityTbl[[#This Row],[EstCloseDate_DaysFromToday]]</f>
        <v>45008</v>
      </c>
      <c r="D2305">
        <f ca="1">IF(OpportunityTbl[[#This Row],[statecode]]=0,"",OpportunityTbl[[#This Row],[Estimated Close Date]])</f>
        <v>45008</v>
      </c>
      <c r="E2305" s="14">
        <v>-146</v>
      </c>
      <c r="F2305" s="14">
        <v>-102</v>
      </c>
      <c r="G2305" t="s">
        <v>27</v>
      </c>
      <c r="H2305" t="s">
        <v>28</v>
      </c>
      <c r="I2305">
        <v>2</v>
      </c>
      <c r="J2305">
        <v>4</v>
      </c>
      <c r="K2305" t="s">
        <v>10764</v>
      </c>
      <c r="L2305" t="s">
        <v>12234</v>
      </c>
      <c r="M2305" t="s">
        <v>22</v>
      </c>
      <c r="N2305" t="s">
        <v>1710</v>
      </c>
      <c r="O2305" t="s">
        <v>29</v>
      </c>
      <c r="P2305" t="s">
        <v>1713</v>
      </c>
      <c r="Q2305" s="13">
        <v>1952</v>
      </c>
      <c r="S2305" s="1">
        <v>0.3</v>
      </c>
      <c r="T2305" t="s">
        <v>168</v>
      </c>
      <c r="U2305" t="s">
        <v>100</v>
      </c>
      <c r="V2305" t="b">
        <v>0</v>
      </c>
      <c r="W2305">
        <v>4</v>
      </c>
      <c r="X2305" t="s">
        <v>157</v>
      </c>
      <c r="Y2305" t="s">
        <v>26</v>
      </c>
    </row>
    <row r="2306" spans="1:25" x14ac:dyDescent="0.4">
      <c r="A2306" t="s">
        <v>2184</v>
      </c>
      <c r="B2306" s="2">
        <f ca="1">TODAY()+OpportunityTbl[[#This Row],[CreatedOn_DaysFromToday]]</f>
        <v>44964</v>
      </c>
      <c r="C2306" s="2">
        <f ca="1">TODAY()+OpportunityTbl[[#This Row],[EstCloseDate_DaysFromToday]]</f>
        <v>45008</v>
      </c>
      <c r="D2306">
        <f ca="1">IF(OpportunityTbl[[#This Row],[statecode]]=0,"",OpportunityTbl[[#This Row],[Estimated Close Date]])</f>
        <v>45008</v>
      </c>
      <c r="E2306" s="14">
        <v>-146</v>
      </c>
      <c r="F2306" s="14">
        <v>-102</v>
      </c>
      <c r="G2306" t="s">
        <v>27</v>
      </c>
      <c r="H2306" t="s">
        <v>28</v>
      </c>
      <c r="I2306">
        <v>2</v>
      </c>
      <c r="J2306">
        <v>4</v>
      </c>
      <c r="K2306" t="s">
        <v>10780</v>
      </c>
      <c r="L2306" t="s">
        <v>12236</v>
      </c>
      <c r="M2306" t="s">
        <v>22</v>
      </c>
      <c r="N2306" t="s">
        <v>1710</v>
      </c>
      <c r="O2306" t="s">
        <v>29</v>
      </c>
      <c r="P2306" t="s">
        <v>2177</v>
      </c>
      <c r="Q2306" s="13">
        <v>2470</v>
      </c>
      <c r="S2306" s="1">
        <v>0.3</v>
      </c>
      <c r="T2306" t="s">
        <v>168</v>
      </c>
      <c r="U2306" t="s">
        <v>24</v>
      </c>
      <c r="V2306" t="b">
        <v>1</v>
      </c>
      <c r="W2306">
        <v>4</v>
      </c>
      <c r="X2306" t="s">
        <v>157</v>
      </c>
      <c r="Y2306" t="s">
        <v>26</v>
      </c>
    </row>
    <row r="2307" spans="1:25" x14ac:dyDescent="0.4">
      <c r="A2307" t="s">
        <v>2864</v>
      </c>
      <c r="B2307" s="2">
        <f ca="1">TODAY()+OpportunityTbl[[#This Row],[CreatedOn_DaysFromToday]]</f>
        <v>44964</v>
      </c>
      <c r="C2307" s="2">
        <f ca="1">TODAY()+OpportunityTbl[[#This Row],[EstCloseDate_DaysFromToday]]</f>
        <v>45013</v>
      </c>
      <c r="D2307">
        <f ca="1">IF(OpportunityTbl[[#This Row],[statecode]]=0,"",OpportunityTbl[[#This Row],[Estimated Close Date]])</f>
        <v>45013</v>
      </c>
      <c r="E2307" s="14">
        <v>-146</v>
      </c>
      <c r="F2307" s="14">
        <v>-97</v>
      </c>
      <c r="G2307" t="s">
        <v>27</v>
      </c>
      <c r="H2307" t="s">
        <v>28</v>
      </c>
      <c r="I2307">
        <v>2</v>
      </c>
      <c r="J2307">
        <v>4</v>
      </c>
      <c r="K2307" t="s">
        <v>10783</v>
      </c>
      <c r="L2307" t="s">
        <v>12237</v>
      </c>
      <c r="M2307" t="s">
        <v>22</v>
      </c>
      <c r="N2307" t="s">
        <v>513</v>
      </c>
      <c r="O2307" t="s">
        <v>29</v>
      </c>
      <c r="P2307" t="s">
        <v>525</v>
      </c>
      <c r="Q2307" s="13">
        <v>5303</v>
      </c>
      <c r="S2307" s="1">
        <v>0.1</v>
      </c>
      <c r="T2307" t="s">
        <v>23</v>
      </c>
      <c r="U2307" t="s">
        <v>97</v>
      </c>
      <c r="V2307" t="b">
        <v>1</v>
      </c>
      <c r="W2307">
        <v>3.5</v>
      </c>
      <c r="X2307" t="s">
        <v>25</v>
      </c>
      <c r="Y2307" t="s">
        <v>26</v>
      </c>
    </row>
    <row r="2308" spans="1:25" x14ac:dyDescent="0.4">
      <c r="A2308" t="s">
        <v>3840</v>
      </c>
      <c r="B2308" s="2">
        <f ca="1">TODAY()+OpportunityTbl[[#This Row],[CreatedOn_DaysFromToday]]</f>
        <v>44964</v>
      </c>
      <c r="C2308" s="2">
        <f ca="1">TODAY()+OpportunityTbl[[#This Row],[EstCloseDate_DaysFromToday]]</f>
        <v>45022</v>
      </c>
      <c r="D2308">
        <f ca="1">IF(OpportunityTbl[[#This Row],[statecode]]=0,"",OpportunityTbl[[#This Row],[Estimated Close Date]])</f>
        <v>45022</v>
      </c>
      <c r="E2308" s="14">
        <v>-146</v>
      </c>
      <c r="F2308" s="14">
        <v>-88</v>
      </c>
      <c r="G2308" t="s">
        <v>27</v>
      </c>
      <c r="H2308" t="s">
        <v>28</v>
      </c>
      <c r="I2308">
        <v>2</v>
      </c>
      <c r="J2308">
        <v>4</v>
      </c>
      <c r="K2308" t="s">
        <v>10752</v>
      </c>
      <c r="L2308" t="s">
        <v>12239</v>
      </c>
      <c r="M2308" t="s">
        <v>22</v>
      </c>
      <c r="N2308" t="s">
        <v>518</v>
      </c>
      <c r="O2308" t="s">
        <v>29</v>
      </c>
      <c r="P2308" t="s">
        <v>532</v>
      </c>
      <c r="Q2308" s="13">
        <v>9153</v>
      </c>
      <c r="S2308" s="1">
        <v>0.1</v>
      </c>
      <c r="T2308" t="s">
        <v>23</v>
      </c>
      <c r="U2308" t="s">
        <v>97</v>
      </c>
      <c r="V2308" t="b">
        <v>0</v>
      </c>
      <c r="W2308">
        <v>2</v>
      </c>
      <c r="X2308" t="s">
        <v>25</v>
      </c>
      <c r="Y2308" t="s">
        <v>26</v>
      </c>
    </row>
    <row r="2309" spans="1:25" x14ac:dyDescent="0.4">
      <c r="A2309" t="s">
        <v>6035</v>
      </c>
      <c r="B2309" s="2">
        <f ca="1">TODAY()+OpportunityTbl[[#This Row],[CreatedOn_DaysFromToday]]</f>
        <v>44964</v>
      </c>
      <c r="C2309" s="2">
        <f ca="1">TODAY()+OpportunityTbl[[#This Row],[EstCloseDate_DaysFromToday]]</f>
        <v>45004</v>
      </c>
      <c r="D2309">
        <f ca="1">IF(OpportunityTbl[[#This Row],[statecode]]=0,"",OpportunityTbl[[#This Row],[Estimated Close Date]])</f>
        <v>45004</v>
      </c>
      <c r="E2309" s="14">
        <v>-146</v>
      </c>
      <c r="F2309" s="14">
        <v>-106</v>
      </c>
      <c r="G2309" t="s">
        <v>27</v>
      </c>
      <c r="H2309" t="s">
        <v>28</v>
      </c>
      <c r="I2309">
        <v>2</v>
      </c>
      <c r="J2309">
        <v>4</v>
      </c>
      <c r="K2309" t="s">
        <v>10816</v>
      </c>
      <c r="L2309" t="s">
        <v>12238</v>
      </c>
      <c r="M2309" t="s">
        <v>22</v>
      </c>
      <c r="N2309" t="s">
        <v>31</v>
      </c>
      <c r="O2309" t="s">
        <v>29</v>
      </c>
      <c r="P2309" t="s">
        <v>32</v>
      </c>
      <c r="Q2309" s="13">
        <v>1969</v>
      </c>
      <c r="S2309" s="1">
        <v>0.3</v>
      </c>
      <c r="T2309" t="s">
        <v>168</v>
      </c>
      <c r="U2309" t="s">
        <v>24</v>
      </c>
      <c r="V2309" t="b">
        <v>1</v>
      </c>
      <c r="W2309">
        <v>2</v>
      </c>
      <c r="X2309" t="s">
        <v>157</v>
      </c>
      <c r="Y2309" t="s">
        <v>4896</v>
      </c>
    </row>
    <row r="2310" spans="1:25" x14ac:dyDescent="0.4">
      <c r="A2310" t="s">
        <v>6074</v>
      </c>
      <c r="B2310" s="2">
        <f ca="1">TODAY()+OpportunityTbl[[#This Row],[CreatedOn_DaysFromToday]]</f>
        <v>44964</v>
      </c>
      <c r="C2310" s="2">
        <f ca="1">TODAY()+OpportunityTbl[[#This Row],[EstCloseDate_DaysFromToday]]</f>
        <v>45016</v>
      </c>
      <c r="D2310">
        <f ca="1">IF(OpportunityTbl[[#This Row],[statecode]]=0,"",OpportunityTbl[[#This Row],[Estimated Close Date]])</f>
        <v>45016</v>
      </c>
      <c r="E2310" s="14">
        <v>-146</v>
      </c>
      <c r="F2310" s="14">
        <v>-94</v>
      </c>
      <c r="G2310" t="s">
        <v>27</v>
      </c>
      <c r="H2310" t="s">
        <v>28</v>
      </c>
      <c r="I2310">
        <v>2</v>
      </c>
      <c r="J2310">
        <v>4</v>
      </c>
      <c r="K2310" t="s">
        <v>10758</v>
      </c>
      <c r="L2310" t="s">
        <v>12238</v>
      </c>
      <c r="M2310" t="s">
        <v>22</v>
      </c>
      <c r="N2310" t="s">
        <v>31</v>
      </c>
      <c r="O2310" t="s">
        <v>29</v>
      </c>
      <c r="P2310" t="s">
        <v>419</v>
      </c>
      <c r="Q2310" s="13">
        <v>3181</v>
      </c>
      <c r="S2310" s="1">
        <v>0.1</v>
      </c>
      <c r="T2310" t="s">
        <v>23</v>
      </c>
      <c r="U2310" t="s">
        <v>24</v>
      </c>
      <c r="V2310" t="b">
        <v>0</v>
      </c>
      <c r="W2310">
        <v>2</v>
      </c>
      <c r="X2310" t="s">
        <v>25</v>
      </c>
      <c r="Y2310" t="s">
        <v>4926</v>
      </c>
    </row>
    <row r="2311" spans="1:25" x14ac:dyDescent="0.4">
      <c r="A2311" t="s">
        <v>6075</v>
      </c>
      <c r="B2311" s="2">
        <f ca="1">TODAY()+OpportunityTbl[[#This Row],[CreatedOn_DaysFromToday]]</f>
        <v>44964</v>
      </c>
      <c r="C2311" s="2">
        <f ca="1">TODAY()+OpportunityTbl[[#This Row],[EstCloseDate_DaysFromToday]]</f>
        <v>45007</v>
      </c>
      <c r="D2311">
        <f ca="1">IF(OpportunityTbl[[#This Row],[statecode]]=0,"",OpportunityTbl[[#This Row],[Estimated Close Date]])</f>
        <v>45007</v>
      </c>
      <c r="E2311" s="14">
        <v>-146</v>
      </c>
      <c r="F2311" s="14">
        <v>-103</v>
      </c>
      <c r="G2311" t="s">
        <v>27</v>
      </c>
      <c r="H2311" t="s">
        <v>28</v>
      </c>
      <c r="I2311">
        <v>2</v>
      </c>
      <c r="J2311">
        <v>4</v>
      </c>
      <c r="K2311" t="s">
        <v>10754</v>
      </c>
      <c r="L2311" t="s">
        <v>12239</v>
      </c>
      <c r="M2311" t="s">
        <v>22</v>
      </c>
      <c r="N2311" t="s">
        <v>31</v>
      </c>
      <c r="O2311" t="s">
        <v>29</v>
      </c>
      <c r="P2311" t="s">
        <v>319</v>
      </c>
      <c r="Q2311" s="13">
        <v>5869</v>
      </c>
      <c r="S2311" s="1">
        <v>0.1</v>
      </c>
      <c r="T2311" t="s">
        <v>23</v>
      </c>
      <c r="U2311" t="s">
        <v>24</v>
      </c>
      <c r="V2311" t="b">
        <v>0</v>
      </c>
      <c r="W2311">
        <v>2</v>
      </c>
      <c r="X2311" t="s">
        <v>25</v>
      </c>
      <c r="Y2311" t="s">
        <v>4890</v>
      </c>
    </row>
    <row r="2312" spans="1:25" x14ac:dyDescent="0.4">
      <c r="A2312" t="s">
        <v>7012</v>
      </c>
      <c r="B2312" s="2">
        <f ca="1">TODAY()+OpportunityTbl[[#This Row],[CreatedOn_DaysFromToday]]</f>
        <v>44964</v>
      </c>
      <c r="C2312" s="2">
        <f ca="1">TODAY()+OpportunityTbl[[#This Row],[EstCloseDate_DaysFromToday]]</f>
        <v>45007</v>
      </c>
      <c r="D2312">
        <f ca="1">IF(OpportunityTbl[[#This Row],[statecode]]=0,"",OpportunityTbl[[#This Row],[Estimated Close Date]])</f>
        <v>45007</v>
      </c>
      <c r="E2312" s="14">
        <v>-146</v>
      </c>
      <c r="F2312" s="14">
        <v>-103</v>
      </c>
      <c r="G2312" t="s">
        <v>27</v>
      </c>
      <c r="H2312" t="s">
        <v>28</v>
      </c>
      <c r="I2312">
        <v>2</v>
      </c>
      <c r="J2312">
        <v>4</v>
      </c>
      <c r="K2312" t="s">
        <v>10784</v>
      </c>
      <c r="L2312" t="s">
        <v>12236</v>
      </c>
      <c r="M2312" t="s">
        <v>22</v>
      </c>
      <c r="N2312" t="s">
        <v>31</v>
      </c>
      <c r="O2312" t="s">
        <v>29</v>
      </c>
      <c r="P2312" t="s">
        <v>32</v>
      </c>
      <c r="Q2312" s="13">
        <v>2838</v>
      </c>
      <c r="S2312" s="1">
        <v>0.3</v>
      </c>
      <c r="T2312" t="s">
        <v>168</v>
      </c>
      <c r="U2312" t="s">
        <v>100</v>
      </c>
      <c r="V2312" t="b">
        <v>0</v>
      </c>
      <c r="W2312">
        <v>2.5</v>
      </c>
      <c r="X2312" t="s">
        <v>157</v>
      </c>
      <c r="Y2312" t="s">
        <v>4890</v>
      </c>
    </row>
    <row r="2313" spans="1:25" x14ac:dyDescent="0.4">
      <c r="A2313" s="3" t="s">
        <v>7449</v>
      </c>
      <c r="B2313" s="2">
        <f ca="1">TODAY()+OpportunityTbl[[#This Row],[CreatedOn_DaysFromToday]]</f>
        <v>44964</v>
      </c>
      <c r="C2313" s="2">
        <f ca="1">TODAY()+OpportunityTbl[[#This Row],[EstCloseDate_DaysFromToday]]</f>
        <v>45034</v>
      </c>
      <c r="D2313">
        <f ca="1">IF(OpportunityTbl[[#This Row],[statecode]]=0,"",OpportunityTbl[[#This Row],[Estimated Close Date]])</f>
        <v>45034</v>
      </c>
      <c r="E2313" s="14">
        <v>-146</v>
      </c>
      <c r="F2313" s="14">
        <v>-76</v>
      </c>
      <c r="G2313" t="s">
        <v>7082</v>
      </c>
      <c r="H2313" t="s">
        <v>7082</v>
      </c>
      <c r="I2313">
        <v>1</v>
      </c>
      <c r="J2313">
        <v>3</v>
      </c>
      <c r="K2313" t="s">
        <v>10697</v>
      </c>
      <c r="L2313" t="s">
        <v>12233</v>
      </c>
      <c r="M2313" t="s">
        <v>22</v>
      </c>
      <c r="N2313" t="s">
        <v>2022</v>
      </c>
      <c r="O2313" t="s">
        <v>29</v>
      </c>
      <c r="P2313" t="s">
        <v>2066</v>
      </c>
      <c r="Q2313" s="13">
        <v>29263</v>
      </c>
      <c r="R2313" s="13">
        <v>28092.48</v>
      </c>
      <c r="S2313" s="1">
        <v>0.5</v>
      </c>
      <c r="T2313" t="s">
        <v>168</v>
      </c>
      <c r="U2313" t="s">
        <v>100</v>
      </c>
      <c r="V2313" t="b">
        <v>0</v>
      </c>
      <c r="W2313">
        <v>4</v>
      </c>
      <c r="X2313" t="s">
        <v>240</v>
      </c>
      <c r="Y2313" t="s">
        <v>4896</v>
      </c>
    </row>
    <row r="2314" spans="1:25" x14ac:dyDescent="0.4">
      <c r="A2314" t="s">
        <v>8539</v>
      </c>
      <c r="B2314" s="2">
        <f ca="1">TODAY()+OpportunityTbl[[#This Row],[CreatedOn_DaysFromToday]]</f>
        <v>44964</v>
      </c>
      <c r="C2314" s="2">
        <f ca="1">TODAY()+OpportunityTbl[[#This Row],[EstCloseDate_DaysFromToday]]</f>
        <v>45045</v>
      </c>
      <c r="D2314">
        <f ca="1">IF(OpportunityTbl[[#This Row],[statecode]]=0,"",OpportunityTbl[[#This Row],[Estimated Close Date]])</f>
        <v>45045</v>
      </c>
      <c r="E2314" s="14">
        <v>-146</v>
      </c>
      <c r="F2314" s="14">
        <v>-65</v>
      </c>
      <c r="G2314" t="s">
        <v>7082</v>
      </c>
      <c r="H2314" t="s">
        <v>7082</v>
      </c>
      <c r="I2314">
        <v>1</v>
      </c>
      <c r="J2314">
        <v>3</v>
      </c>
      <c r="K2314" t="s">
        <v>10767</v>
      </c>
      <c r="L2314" t="s">
        <v>12236</v>
      </c>
      <c r="M2314" t="s">
        <v>22</v>
      </c>
      <c r="N2314" t="s">
        <v>1816</v>
      </c>
      <c r="O2314" t="s">
        <v>29</v>
      </c>
      <c r="P2314" t="s">
        <v>4901</v>
      </c>
      <c r="Q2314" s="13">
        <v>3379</v>
      </c>
      <c r="R2314" s="13">
        <v>3243.84</v>
      </c>
      <c r="S2314" s="1">
        <v>0.9</v>
      </c>
      <c r="T2314" t="s">
        <v>4724</v>
      </c>
      <c r="U2314" t="s">
        <v>97</v>
      </c>
      <c r="V2314" t="b">
        <v>1</v>
      </c>
      <c r="W2314">
        <v>4</v>
      </c>
      <c r="X2314" t="s">
        <v>4732</v>
      </c>
      <c r="Y2314" t="s">
        <v>26</v>
      </c>
    </row>
    <row r="2315" spans="1:25" x14ac:dyDescent="0.4">
      <c r="A2315" t="s">
        <v>8633</v>
      </c>
      <c r="B2315" s="2">
        <f ca="1">TODAY()+OpportunityTbl[[#This Row],[CreatedOn_DaysFromToday]]</f>
        <v>44964</v>
      </c>
      <c r="C2315" s="2">
        <f ca="1">TODAY()+OpportunityTbl[[#This Row],[EstCloseDate_DaysFromToday]]</f>
        <v>45030</v>
      </c>
      <c r="D2315">
        <f ca="1">IF(OpportunityTbl[[#This Row],[statecode]]=0,"",OpportunityTbl[[#This Row],[Estimated Close Date]])</f>
        <v>45030</v>
      </c>
      <c r="E2315" s="14">
        <v>-146</v>
      </c>
      <c r="F2315" s="14">
        <v>-80</v>
      </c>
      <c r="G2315" t="s">
        <v>7082</v>
      </c>
      <c r="H2315" t="s">
        <v>7082</v>
      </c>
      <c r="I2315">
        <v>1</v>
      </c>
      <c r="J2315">
        <v>3</v>
      </c>
      <c r="K2315" t="s">
        <v>10774</v>
      </c>
      <c r="L2315" t="s">
        <v>12241</v>
      </c>
      <c r="M2315" t="s">
        <v>22</v>
      </c>
      <c r="N2315" t="s">
        <v>779</v>
      </c>
      <c r="O2315" t="s">
        <v>29</v>
      </c>
      <c r="P2315" t="s">
        <v>782</v>
      </c>
      <c r="Q2315" s="13">
        <v>24975</v>
      </c>
      <c r="R2315" s="13">
        <v>24225.75</v>
      </c>
      <c r="S2315" s="1">
        <v>0.3</v>
      </c>
      <c r="T2315" t="s">
        <v>168</v>
      </c>
      <c r="U2315" t="s">
        <v>24</v>
      </c>
      <c r="V2315" t="b">
        <v>1</v>
      </c>
      <c r="W2315">
        <v>3</v>
      </c>
      <c r="X2315" t="s">
        <v>157</v>
      </c>
      <c r="Y2315" t="s">
        <v>26</v>
      </c>
    </row>
    <row r="2316" spans="1:25" x14ac:dyDescent="0.4">
      <c r="A2316" t="s">
        <v>8744</v>
      </c>
      <c r="B2316" s="2">
        <f ca="1">TODAY()+OpportunityTbl[[#This Row],[CreatedOn_DaysFromToday]]</f>
        <v>44964</v>
      </c>
      <c r="C2316" s="2">
        <f ca="1">TODAY()+OpportunityTbl[[#This Row],[EstCloseDate_DaysFromToday]]</f>
        <v>45007</v>
      </c>
      <c r="D2316">
        <f ca="1">IF(OpportunityTbl[[#This Row],[statecode]]=0,"",OpportunityTbl[[#This Row],[Estimated Close Date]])</f>
        <v>45007</v>
      </c>
      <c r="E2316" s="14">
        <v>-146</v>
      </c>
      <c r="F2316" s="14">
        <v>-103</v>
      </c>
      <c r="G2316" t="s">
        <v>7082</v>
      </c>
      <c r="H2316" t="s">
        <v>7082</v>
      </c>
      <c r="I2316">
        <v>1</v>
      </c>
      <c r="J2316">
        <v>3</v>
      </c>
      <c r="K2316" t="s">
        <v>10774</v>
      </c>
      <c r="L2316" t="s">
        <v>12239</v>
      </c>
      <c r="M2316" t="s">
        <v>22</v>
      </c>
      <c r="N2316" t="s">
        <v>31</v>
      </c>
      <c r="O2316" t="s">
        <v>29</v>
      </c>
      <c r="P2316" t="s">
        <v>210</v>
      </c>
      <c r="Q2316" s="13">
        <v>8513</v>
      </c>
      <c r="R2316" s="13">
        <v>8342.74</v>
      </c>
      <c r="S2316" s="1">
        <v>0.3</v>
      </c>
      <c r="T2316" t="s">
        <v>168</v>
      </c>
      <c r="U2316" t="s">
        <v>24</v>
      </c>
      <c r="V2316" t="b">
        <v>1</v>
      </c>
      <c r="W2316">
        <v>2</v>
      </c>
      <c r="X2316" t="s">
        <v>157</v>
      </c>
      <c r="Y2316" t="s">
        <v>26</v>
      </c>
    </row>
    <row r="2317" spans="1:25" x14ac:dyDescent="0.4">
      <c r="A2317" t="s">
        <v>8858</v>
      </c>
      <c r="B2317" s="2">
        <f ca="1">TODAY()+OpportunityTbl[[#This Row],[CreatedOn_DaysFromToday]]</f>
        <v>44964</v>
      </c>
      <c r="C2317" s="2">
        <f ca="1">TODAY()+OpportunityTbl[[#This Row],[EstCloseDate_DaysFromToday]]</f>
        <v>45004</v>
      </c>
      <c r="D2317">
        <f ca="1">IF(OpportunityTbl[[#This Row],[statecode]]=0,"",OpportunityTbl[[#This Row],[Estimated Close Date]])</f>
        <v>45004</v>
      </c>
      <c r="E2317" s="14">
        <v>-146</v>
      </c>
      <c r="F2317" s="14">
        <v>-106</v>
      </c>
      <c r="G2317" t="s">
        <v>7082</v>
      </c>
      <c r="H2317" t="s">
        <v>7082</v>
      </c>
      <c r="I2317">
        <v>1</v>
      </c>
      <c r="J2317">
        <v>3</v>
      </c>
      <c r="K2317" t="s">
        <v>10745</v>
      </c>
      <c r="L2317" t="s">
        <v>12238</v>
      </c>
      <c r="M2317" t="s">
        <v>22</v>
      </c>
      <c r="N2317" t="s">
        <v>469</v>
      </c>
      <c r="O2317" t="s">
        <v>29</v>
      </c>
      <c r="P2317" t="s">
        <v>470</v>
      </c>
      <c r="Q2317" s="13">
        <v>2835</v>
      </c>
      <c r="R2317" s="13">
        <v>2778.3</v>
      </c>
      <c r="S2317" s="1">
        <v>0.3</v>
      </c>
      <c r="T2317" t="s">
        <v>168</v>
      </c>
      <c r="U2317" t="s">
        <v>24</v>
      </c>
      <c r="V2317" t="b">
        <v>1</v>
      </c>
      <c r="W2317">
        <v>2</v>
      </c>
      <c r="X2317" t="s">
        <v>240</v>
      </c>
      <c r="Y2317" t="s">
        <v>26</v>
      </c>
    </row>
    <row r="2318" spans="1:25" x14ac:dyDescent="0.4">
      <c r="A2318" t="s">
        <v>9751</v>
      </c>
      <c r="B2318" s="2">
        <f ca="1">TODAY()+OpportunityTbl[[#This Row],[CreatedOn_DaysFromToday]]</f>
        <v>44964</v>
      </c>
      <c r="C2318" s="2">
        <f ca="1">TODAY()+OpportunityTbl[[#This Row],[EstCloseDate_DaysFromToday]]</f>
        <v>45019</v>
      </c>
      <c r="D2318">
        <f ca="1">IF(OpportunityTbl[[#This Row],[statecode]]=0,"",OpportunityTbl[[#This Row],[Estimated Close Date]])</f>
        <v>45019</v>
      </c>
      <c r="E2318" s="14">
        <v>-146</v>
      </c>
      <c r="F2318" s="14">
        <v>-91</v>
      </c>
      <c r="G2318" t="s">
        <v>7082</v>
      </c>
      <c r="H2318" t="s">
        <v>7082</v>
      </c>
      <c r="I2318">
        <v>1</v>
      </c>
      <c r="J2318">
        <v>3</v>
      </c>
      <c r="K2318" t="s">
        <v>10761</v>
      </c>
      <c r="L2318" t="s">
        <v>12235</v>
      </c>
      <c r="M2318" t="s">
        <v>22</v>
      </c>
      <c r="N2318" t="s">
        <v>2121</v>
      </c>
      <c r="O2318" t="s">
        <v>29</v>
      </c>
      <c r="P2318" t="s">
        <v>4734</v>
      </c>
      <c r="Q2318" s="13">
        <v>14351</v>
      </c>
      <c r="R2318" s="13">
        <v>13776.96</v>
      </c>
      <c r="S2318" s="1">
        <v>0.9</v>
      </c>
      <c r="T2318" t="s">
        <v>4724</v>
      </c>
      <c r="U2318" t="s">
        <v>100</v>
      </c>
      <c r="V2318" t="b">
        <v>0</v>
      </c>
      <c r="W2318">
        <v>4</v>
      </c>
      <c r="X2318" t="s">
        <v>4732</v>
      </c>
      <c r="Y2318" t="s">
        <v>26</v>
      </c>
    </row>
    <row r="2319" spans="1:25" x14ac:dyDescent="0.4">
      <c r="A2319" t="s">
        <v>1517</v>
      </c>
      <c r="B2319" s="2">
        <f ca="1">TODAY()+OpportunityTbl[[#This Row],[CreatedOn_DaysFromToday]]</f>
        <v>44963</v>
      </c>
      <c r="C2319" s="2">
        <f ca="1">TODAY()+OpportunityTbl[[#This Row],[EstCloseDate_DaysFromToday]]</f>
        <v>45022</v>
      </c>
      <c r="D2319">
        <f ca="1">IF(OpportunityTbl[[#This Row],[statecode]]=0,"",OpportunityTbl[[#This Row],[Estimated Close Date]])</f>
        <v>45022</v>
      </c>
      <c r="E2319" s="14">
        <v>-147</v>
      </c>
      <c r="F2319" s="14">
        <v>-88</v>
      </c>
      <c r="G2319" t="s">
        <v>27</v>
      </c>
      <c r="H2319" t="s">
        <v>28</v>
      </c>
      <c r="I2319">
        <v>2</v>
      </c>
      <c r="J2319">
        <v>4</v>
      </c>
      <c r="K2319" t="s">
        <v>10761</v>
      </c>
      <c r="L2319" t="s">
        <v>12234</v>
      </c>
      <c r="M2319" t="s">
        <v>22</v>
      </c>
      <c r="N2319" t="s">
        <v>518</v>
      </c>
      <c r="O2319" t="s">
        <v>29</v>
      </c>
      <c r="P2319" t="s">
        <v>532</v>
      </c>
      <c r="Q2319" s="13">
        <v>2222</v>
      </c>
      <c r="S2319" s="1">
        <v>0.1</v>
      </c>
      <c r="T2319" t="s">
        <v>23</v>
      </c>
      <c r="U2319" t="s">
        <v>24</v>
      </c>
      <c r="V2319" t="b">
        <v>0</v>
      </c>
      <c r="W2319">
        <v>2.5</v>
      </c>
      <c r="X2319" t="s">
        <v>25</v>
      </c>
      <c r="Y2319" t="s">
        <v>26</v>
      </c>
    </row>
    <row r="2320" spans="1:25" x14ac:dyDescent="0.4">
      <c r="A2320" t="s">
        <v>1642</v>
      </c>
      <c r="B2320" s="2">
        <f ca="1">TODAY()+OpportunityTbl[[#This Row],[CreatedOn_DaysFromToday]]</f>
        <v>44963</v>
      </c>
      <c r="C2320" s="2">
        <f ca="1">TODAY()+OpportunityTbl[[#This Row],[EstCloseDate_DaysFromToday]]</f>
        <v>45030</v>
      </c>
      <c r="D2320">
        <f ca="1">IF(OpportunityTbl[[#This Row],[statecode]]=0,"",OpportunityTbl[[#This Row],[Estimated Close Date]])</f>
        <v>45030</v>
      </c>
      <c r="E2320" s="14">
        <v>-147</v>
      </c>
      <c r="F2320" s="14">
        <v>-80</v>
      </c>
      <c r="G2320" t="s">
        <v>27</v>
      </c>
      <c r="H2320" t="s">
        <v>28</v>
      </c>
      <c r="I2320">
        <v>2</v>
      </c>
      <c r="J2320">
        <v>4</v>
      </c>
      <c r="K2320" t="s">
        <v>10828</v>
      </c>
      <c r="L2320" t="s">
        <v>12234</v>
      </c>
      <c r="M2320" t="s">
        <v>22</v>
      </c>
      <c r="N2320" t="s">
        <v>1617</v>
      </c>
      <c r="O2320" t="s">
        <v>29</v>
      </c>
      <c r="P2320" t="s">
        <v>1620</v>
      </c>
      <c r="Q2320" s="13">
        <v>2648</v>
      </c>
      <c r="S2320" s="1">
        <v>0.3</v>
      </c>
      <c r="T2320" t="s">
        <v>168</v>
      </c>
      <c r="U2320" t="s">
        <v>24</v>
      </c>
      <c r="V2320" t="b">
        <v>1</v>
      </c>
      <c r="W2320">
        <v>3.5</v>
      </c>
      <c r="X2320" t="s">
        <v>157</v>
      </c>
      <c r="Y2320" t="s">
        <v>26</v>
      </c>
    </row>
    <row r="2321" spans="1:25" x14ac:dyDescent="0.4">
      <c r="A2321" t="s">
        <v>2032</v>
      </c>
      <c r="B2321" s="2">
        <f ca="1">TODAY()+OpportunityTbl[[#This Row],[CreatedOn_DaysFromToday]]</f>
        <v>44963</v>
      </c>
      <c r="C2321" s="2">
        <f ca="1">TODAY()+OpportunityTbl[[#This Row],[EstCloseDate_DaysFromToday]]</f>
        <v>45024</v>
      </c>
      <c r="D2321">
        <f ca="1">IF(OpportunityTbl[[#This Row],[statecode]]=0,"",OpportunityTbl[[#This Row],[Estimated Close Date]])</f>
        <v>45024</v>
      </c>
      <c r="E2321" s="14">
        <v>-147</v>
      </c>
      <c r="F2321" s="14">
        <v>-86</v>
      </c>
      <c r="G2321" t="s">
        <v>27</v>
      </c>
      <c r="H2321" t="s">
        <v>28</v>
      </c>
      <c r="I2321">
        <v>2</v>
      </c>
      <c r="J2321">
        <v>4</v>
      </c>
      <c r="K2321" t="s">
        <v>10837</v>
      </c>
      <c r="L2321" t="s">
        <v>12236</v>
      </c>
      <c r="M2321" t="s">
        <v>22</v>
      </c>
      <c r="N2321" t="s">
        <v>2022</v>
      </c>
      <c r="O2321" t="s">
        <v>29</v>
      </c>
      <c r="P2321" t="s">
        <v>2023</v>
      </c>
      <c r="Q2321" s="13">
        <v>3279</v>
      </c>
      <c r="S2321" s="1">
        <v>0.3</v>
      </c>
      <c r="T2321" t="s">
        <v>168</v>
      </c>
      <c r="U2321" t="s">
        <v>97</v>
      </c>
      <c r="V2321" t="b">
        <v>1</v>
      </c>
      <c r="W2321">
        <v>4</v>
      </c>
      <c r="X2321" t="s">
        <v>157</v>
      </c>
      <c r="Y2321" t="s">
        <v>26</v>
      </c>
    </row>
    <row r="2322" spans="1:25" x14ac:dyDescent="0.4">
      <c r="A2322" t="s">
        <v>2092</v>
      </c>
      <c r="B2322" s="2">
        <f ca="1">TODAY()+OpportunityTbl[[#This Row],[CreatedOn_DaysFromToday]]</f>
        <v>44963</v>
      </c>
      <c r="C2322" s="2">
        <f ca="1">TODAY()+OpportunityTbl[[#This Row],[EstCloseDate_DaysFromToday]]</f>
        <v>45033</v>
      </c>
      <c r="D2322">
        <f ca="1">IF(OpportunityTbl[[#This Row],[statecode]]=0,"",OpportunityTbl[[#This Row],[Estimated Close Date]])</f>
        <v>45033</v>
      </c>
      <c r="E2322" s="14">
        <v>-147</v>
      </c>
      <c r="F2322" s="14">
        <v>-77</v>
      </c>
      <c r="G2322" t="s">
        <v>27</v>
      </c>
      <c r="H2322" t="s">
        <v>28</v>
      </c>
      <c r="I2322">
        <v>2</v>
      </c>
      <c r="J2322">
        <v>4</v>
      </c>
      <c r="K2322" t="s">
        <v>10713</v>
      </c>
      <c r="L2322" t="s">
        <v>12239</v>
      </c>
      <c r="M2322" t="s">
        <v>22</v>
      </c>
      <c r="N2322" t="s">
        <v>1727</v>
      </c>
      <c r="O2322" t="s">
        <v>29</v>
      </c>
      <c r="P2322" t="s">
        <v>1791</v>
      </c>
      <c r="Q2322" s="13">
        <v>8452</v>
      </c>
      <c r="S2322" s="1">
        <v>0.3</v>
      </c>
      <c r="T2322" t="s">
        <v>168</v>
      </c>
      <c r="U2322" t="s">
        <v>100</v>
      </c>
      <c r="V2322" t="b">
        <v>0</v>
      </c>
      <c r="W2322">
        <v>3</v>
      </c>
      <c r="X2322" t="s">
        <v>157</v>
      </c>
      <c r="Y2322" t="s">
        <v>26</v>
      </c>
    </row>
    <row r="2323" spans="1:25" x14ac:dyDescent="0.4">
      <c r="A2323" t="s">
        <v>2185</v>
      </c>
      <c r="B2323" s="2">
        <f ca="1">TODAY()+OpportunityTbl[[#This Row],[CreatedOn_DaysFromToday]]</f>
        <v>44963</v>
      </c>
      <c r="C2323" s="2">
        <f ca="1">TODAY()+OpportunityTbl[[#This Row],[EstCloseDate_DaysFromToday]]</f>
        <v>45007</v>
      </c>
      <c r="D2323">
        <f ca="1">IF(OpportunityTbl[[#This Row],[statecode]]=0,"",OpportunityTbl[[#This Row],[Estimated Close Date]])</f>
        <v>45007</v>
      </c>
      <c r="E2323" s="14">
        <v>-147</v>
      </c>
      <c r="F2323" s="14">
        <v>-103</v>
      </c>
      <c r="G2323" t="s">
        <v>27</v>
      </c>
      <c r="H2323" t="s">
        <v>28</v>
      </c>
      <c r="I2323">
        <v>2</v>
      </c>
      <c r="J2323">
        <v>4</v>
      </c>
      <c r="K2323" t="s">
        <v>10758</v>
      </c>
      <c r="L2323" t="s">
        <v>12234</v>
      </c>
      <c r="M2323" t="s">
        <v>22</v>
      </c>
      <c r="N2323" t="s">
        <v>1710</v>
      </c>
      <c r="O2323" t="s">
        <v>29</v>
      </c>
      <c r="P2323" t="s">
        <v>1805</v>
      </c>
      <c r="Q2323" s="13">
        <v>2677</v>
      </c>
      <c r="S2323" s="1">
        <v>0.3</v>
      </c>
      <c r="T2323" t="s">
        <v>168</v>
      </c>
      <c r="U2323" t="s">
        <v>97</v>
      </c>
      <c r="V2323" t="b">
        <v>1</v>
      </c>
      <c r="W2323">
        <v>4</v>
      </c>
      <c r="X2323" t="s">
        <v>157</v>
      </c>
      <c r="Y2323" t="s">
        <v>26</v>
      </c>
    </row>
    <row r="2324" spans="1:25" x14ac:dyDescent="0.4">
      <c r="A2324" t="s">
        <v>2380</v>
      </c>
      <c r="B2324" s="2">
        <f ca="1">TODAY()+OpportunityTbl[[#This Row],[CreatedOn_DaysFromToday]]</f>
        <v>44963</v>
      </c>
      <c r="C2324" s="2">
        <f ca="1">TODAY()+OpportunityTbl[[#This Row],[EstCloseDate_DaysFromToday]]</f>
        <v>45054</v>
      </c>
      <c r="D2324">
        <f ca="1">IF(OpportunityTbl[[#This Row],[statecode]]=0,"",OpportunityTbl[[#This Row],[Estimated Close Date]])</f>
        <v>45054</v>
      </c>
      <c r="E2324" s="14">
        <v>-147</v>
      </c>
      <c r="F2324" s="14">
        <v>-56</v>
      </c>
      <c r="G2324" t="s">
        <v>27</v>
      </c>
      <c r="H2324" t="s">
        <v>28</v>
      </c>
      <c r="I2324">
        <v>2</v>
      </c>
      <c r="J2324">
        <v>4</v>
      </c>
      <c r="K2324" t="s">
        <v>10838</v>
      </c>
      <c r="L2324" t="s">
        <v>12235</v>
      </c>
      <c r="M2324" t="s">
        <v>22</v>
      </c>
      <c r="N2324" t="s">
        <v>2036</v>
      </c>
      <c r="O2324" t="s">
        <v>29</v>
      </c>
      <c r="P2324" t="s">
        <v>2037</v>
      </c>
      <c r="Q2324" s="13">
        <v>17154</v>
      </c>
      <c r="S2324" s="1">
        <v>0.1</v>
      </c>
      <c r="T2324" t="s">
        <v>23</v>
      </c>
      <c r="U2324" t="s">
        <v>24</v>
      </c>
      <c r="V2324" t="b">
        <v>0</v>
      </c>
      <c r="W2324">
        <v>4.5</v>
      </c>
      <c r="X2324" t="s">
        <v>157</v>
      </c>
      <c r="Y2324" t="s">
        <v>26</v>
      </c>
    </row>
    <row r="2325" spans="1:25" x14ac:dyDescent="0.4">
      <c r="A2325" t="s">
        <v>2444</v>
      </c>
      <c r="B2325" s="2">
        <f ca="1">TODAY()+OpportunityTbl[[#This Row],[CreatedOn_DaysFromToday]]</f>
        <v>44963</v>
      </c>
      <c r="C2325" s="2">
        <f ca="1">TODAY()+OpportunityTbl[[#This Row],[EstCloseDate_DaysFromToday]]</f>
        <v>45036</v>
      </c>
      <c r="D2325">
        <f ca="1">IF(OpportunityTbl[[#This Row],[statecode]]=0,"",OpportunityTbl[[#This Row],[Estimated Close Date]])</f>
        <v>45036</v>
      </c>
      <c r="E2325" s="14">
        <v>-147</v>
      </c>
      <c r="F2325" s="14">
        <v>-74</v>
      </c>
      <c r="G2325" t="s">
        <v>27</v>
      </c>
      <c r="H2325" t="s">
        <v>28</v>
      </c>
      <c r="I2325">
        <v>2</v>
      </c>
      <c r="J2325">
        <v>4</v>
      </c>
      <c r="K2325" t="s">
        <v>10699</v>
      </c>
      <c r="L2325" t="s">
        <v>12238</v>
      </c>
      <c r="M2325" t="s">
        <v>22</v>
      </c>
      <c r="N2325" t="s">
        <v>534</v>
      </c>
      <c r="O2325" t="s">
        <v>29</v>
      </c>
      <c r="P2325" t="s">
        <v>535</v>
      </c>
      <c r="Q2325" s="13">
        <v>2732</v>
      </c>
      <c r="S2325" s="1">
        <v>0.1</v>
      </c>
      <c r="T2325" t="s">
        <v>23</v>
      </c>
      <c r="U2325" t="s">
        <v>97</v>
      </c>
      <c r="V2325" t="b">
        <v>1</v>
      </c>
      <c r="W2325">
        <v>2</v>
      </c>
      <c r="X2325" t="s">
        <v>157</v>
      </c>
      <c r="Y2325" t="s">
        <v>26</v>
      </c>
    </row>
    <row r="2326" spans="1:25" x14ac:dyDescent="0.4">
      <c r="A2326" t="s">
        <v>2636</v>
      </c>
      <c r="B2326" s="2">
        <f ca="1">TODAY()+OpportunityTbl[[#This Row],[CreatedOn_DaysFromToday]]</f>
        <v>44963</v>
      </c>
      <c r="C2326" s="2">
        <f ca="1">TODAY()+OpportunityTbl[[#This Row],[EstCloseDate_DaysFromToday]]</f>
        <v>44978</v>
      </c>
      <c r="D2326">
        <f ca="1">IF(OpportunityTbl[[#This Row],[statecode]]=0,"",OpportunityTbl[[#This Row],[Estimated Close Date]])</f>
        <v>44978</v>
      </c>
      <c r="E2326" s="14">
        <v>-147</v>
      </c>
      <c r="F2326" s="14">
        <v>-132</v>
      </c>
      <c r="G2326" t="s">
        <v>27</v>
      </c>
      <c r="H2326" t="s">
        <v>28</v>
      </c>
      <c r="I2326">
        <v>2</v>
      </c>
      <c r="J2326">
        <v>4</v>
      </c>
      <c r="K2326" t="s">
        <v>10817</v>
      </c>
      <c r="L2326" t="s">
        <v>12237</v>
      </c>
      <c r="M2326" t="s">
        <v>22</v>
      </c>
      <c r="N2326" t="s">
        <v>2069</v>
      </c>
      <c r="O2326" t="s">
        <v>29</v>
      </c>
      <c r="P2326" t="s">
        <v>2623</v>
      </c>
      <c r="Q2326" s="13">
        <v>4031</v>
      </c>
      <c r="S2326" s="1">
        <v>0.1</v>
      </c>
      <c r="T2326" t="s">
        <v>23</v>
      </c>
      <c r="U2326" t="s">
        <v>100</v>
      </c>
      <c r="V2326" t="b">
        <v>1</v>
      </c>
      <c r="W2326">
        <v>6</v>
      </c>
      <c r="X2326" t="s">
        <v>25</v>
      </c>
      <c r="Y2326" t="s">
        <v>26</v>
      </c>
    </row>
    <row r="2327" spans="1:25" x14ac:dyDescent="0.4">
      <c r="A2327" t="s">
        <v>3216</v>
      </c>
      <c r="B2327" s="2">
        <f ca="1">TODAY()+OpportunityTbl[[#This Row],[CreatedOn_DaysFromToday]]</f>
        <v>44963</v>
      </c>
      <c r="C2327" s="2">
        <f ca="1">TODAY()+OpportunityTbl[[#This Row],[EstCloseDate_DaysFromToday]]</f>
        <v>45020</v>
      </c>
      <c r="D2327">
        <f ca="1">IF(OpportunityTbl[[#This Row],[statecode]]=0,"",OpportunityTbl[[#This Row],[Estimated Close Date]])</f>
        <v>45020</v>
      </c>
      <c r="E2327" s="14">
        <v>-147</v>
      </c>
      <c r="F2327" s="14">
        <v>-90</v>
      </c>
      <c r="G2327" t="s">
        <v>27</v>
      </c>
      <c r="H2327" t="s">
        <v>28</v>
      </c>
      <c r="I2327">
        <v>2</v>
      </c>
      <c r="J2327">
        <v>4</v>
      </c>
      <c r="K2327" t="s">
        <v>10839</v>
      </c>
      <c r="L2327" t="s">
        <v>12239</v>
      </c>
      <c r="M2327" t="s">
        <v>22</v>
      </c>
      <c r="N2327" t="s">
        <v>1710</v>
      </c>
      <c r="O2327" t="s">
        <v>29</v>
      </c>
      <c r="P2327" t="s">
        <v>1713</v>
      </c>
      <c r="Q2327" s="13">
        <v>8605</v>
      </c>
      <c r="S2327" s="1">
        <v>0.1</v>
      </c>
      <c r="T2327" t="s">
        <v>23</v>
      </c>
      <c r="U2327" t="s">
        <v>24</v>
      </c>
      <c r="V2327" t="b">
        <v>0</v>
      </c>
      <c r="W2327">
        <v>3.5</v>
      </c>
      <c r="X2327" t="s">
        <v>25</v>
      </c>
      <c r="Y2327" t="s">
        <v>26</v>
      </c>
    </row>
    <row r="2328" spans="1:25" x14ac:dyDescent="0.4">
      <c r="A2328" t="s">
        <v>6447</v>
      </c>
      <c r="B2328" s="2">
        <f ca="1">TODAY()+OpportunityTbl[[#This Row],[CreatedOn_DaysFromToday]]</f>
        <v>44963</v>
      </c>
      <c r="C2328" s="2">
        <f ca="1">TODAY()+OpportunityTbl[[#This Row],[EstCloseDate_DaysFromToday]]</f>
        <v>45023</v>
      </c>
      <c r="D2328">
        <f ca="1">IF(OpportunityTbl[[#This Row],[statecode]]=0,"",OpportunityTbl[[#This Row],[Estimated Close Date]])</f>
        <v>45023</v>
      </c>
      <c r="E2328" s="14">
        <v>-147</v>
      </c>
      <c r="F2328" s="14">
        <v>-87</v>
      </c>
      <c r="G2328" t="s">
        <v>27</v>
      </c>
      <c r="H2328" t="s">
        <v>28</v>
      </c>
      <c r="I2328">
        <v>2</v>
      </c>
      <c r="J2328">
        <v>4</v>
      </c>
      <c r="K2328" t="s">
        <v>10786</v>
      </c>
      <c r="L2328" t="s">
        <v>12235</v>
      </c>
      <c r="M2328" t="s">
        <v>22</v>
      </c>
      <c r="N2328" t="s">
        <v>616</v>
      </c>
      <c r="O2328" t="s">
        <v>29</v>
      </c>
      <c r="P2328" t="s">
        <v>620</v>
      </c>
      <c r="Q2328" s="13">
        <v>10549</v>
      </c>
      <c r="S2328" s="1">
        <v>0.3</v>
      </c>
      <c r="T2328" t="s">
        <v>168</v>
      </c>
      <c r="U2328" t="s">
        <v>100</v>
      </c>
      <c r="V2328" t="b">
        <v>1</v>
      </c>
      <c r="W2328">
        <v>2.5</v>
      </c>
      <c r="X2328" t="s">
        <v>157</v>
      </c>
      <c r="Y2328" t="s">
        <v>4890</v>
      </c>
    </row>
    <row r="2329" spans="1:25" x14ac:dyDescent="0.4">
      <c r="A2329" t="s">
        <v>6568</v>
      </c>
      <c r="B2329" s="2">
        <f ca="1">TODAY()+OpportunityTbl[[#This Row],[CreatedOn_DaysFromToday]]</f>
        <v>44963</v>
      </c>
      <c r="C2329" s="2">
        <f ca="1">TODAY()+OpportunityTbl[[#This Row],[EstCloseDate_DaysFromToday]]</f>
        <v>45003</v>
      </c>
      <c r="D2329">
        <f ca="1">IF(OpportunityTbl[[#This Row],[statecode]]=0,"",OpportunityTbl[[#This Row],[Estimated Close Date]])</f>
        <v>45003</v>
      </c>
      <c r="E2329" s="14">
        <v>-147</v>
      </c>
      <c r="F2329" s="14">
        <v>-107</v>
      </c>
      <c r="G2329" t="s">
        <v>27</v>
      </c>
      <c r="H2329" t="s">
        <v>28</v>
      </c>
      <c r="I2329">
        <v>2</v>
      </c>
      <c r="J2329">
        <v>4</v>
      </c>
      <c r="K2329" t="s">
        <v>10840</v>
      </c>
      <c r="L2329" t="s">
        <v>12235</v>
      </c>
      <c r="M2329" t="s">
        <v>22</v>
      </c>
      <c r="N2329" t="s">
        <v>469</v>
      </c>
      <c r="O2329" t="s">
        <v>29</v>
      </c>
      <c r="P2329" t="s">
        <v>702</v>
      </c>
      <c r="Q2329" s="13">
        <v>11961</v>
      </c>
      <c r="S2329" s="1">
        <v>0.3</v>
      </c>
      <c r="T2329" t="s">
        <v>168</v>
      </c>
      <c r="U2329" t="s">
        <v>24</v>
      </c>
      <c r="V2329" t="b">
        <v>1</v>
      </c>
      <c r="W2329">
        <v>2.5</v>
      </c>
      <c r="X2329" t="s">
        <v>157</v>
      </c>
      <c r="Y2329" t="s">
        <v>4890</v>
      </c>
    </row>
    <row r="2330" spans="1:25" x14ac:dyDescent="0.4">
      <c r="A2330" t="s">
        <v>6640</v>
      </c>
      <c r="B2330" s="2">
        <f ca="1">TODAY()+OpportunityTbl[[#This Row],[CreatedOn_DaysFromToday]]</f>
        <v>44963</v>
      </c>
      <c r="C2330" s="2">
        <f ca="1">TODAY()+OpportunityTbl[[#This Row],[EstCloseDate_DaysFromToday]]</f>
        <v>45043</v>
      </c>
      <c r="D2330">
        <f ca="1">IF(OpportunityTbl[[#This Row],[statecode]]=0,"",OpportunityTbl[[#This Row],[Estimated Close Date]])</f>
        <v>45043</v>
      </c>
      <c r="E2330" s="14">
        <v>-147</v>
      </c>
      <c r="F2330" s="14">
        <v>-67</v>
      </c>
      <c r="G2330" t="s">
        <v>27</v>
      </c>
      <c r="H2330" t="s">
        <v>28</v>
      </c>
      <c r="I2330">
        <v>2</v>
      </c>
      <c r="J2330">
        <v>4</v>
      </c>
      <c r="K2330" t="s">
        <v>10807</v>
      </c>
      <c r="L2330" t="s">
        <v>12234</v>
      </c>
      <c r="M2330" t="s">
        <v>22</v>
      </c>
      <c r="N2330" t="s">
        <v>779</v>
      </c>
      <c r="O2330" t="s">
        <v>29</v>
      </c>
      <c r="P2330" t="s">
        <v>780</v>
      </c>
      <c r="Q2330" s="13">
        <v>2150</v>
      </c>
      <c r="S2330" s="1">
        <v>0.3</v>
      </c>
      <c r="T2330" t="s">
        <v>168</v>
      </c>
      <c r="U2330" t="s">
        <v>24</v>
      </c>
      <c r="V2330" t="b">
        <v>0</v>
      </c>
      <c r="W2330">
        <v>2.5</v>
      </c>
      <c r="X2330" t="s">
        <v>157</v>
      </c>
      <c r="Y2330" t="s">
        <v>4896</v>
      </c>
    </row>
    <row r="2331" spans="1:25" x14ac:dyDescent="0.4">
      <c r="A2331" t="s">
        <v>6852</v>
      </c>
      <c r="B2331" s="2">
        <f ca="1">TODAY()+OpportunityTbl[[#This Row],[CreatedOn_DaysFromToday]]</f>
        <v>44963</v>
      </c>
      <c r="C2331" s="2">
        <f ca="1">TODAY()+OpportunityTbl[[#This Row],[EstCloseDate_DaysFromToday]]</f>
        <v>44996</v>
      </c>
      <c r="D2331">
        <f ca="1">IF(OpportunityTbl[[#This Row],[statecode]]=0,"",OpportunityTbl[[#This Row],[Estimated Close Date]])</f>
        <v>44996</v>
      </c>
      <c r="E2331" s="14">
        <v>-147</v>
      </c>
      <c r="F2331" s="14">
        <v>-114</v>
      </c>
      <c r="G2331" t="s">
        <v>27</v>
      </c>
      <c r="H2331" t="s">
        <v>28</v>
      </c>
      <c r="I2331">
        <v>2</v>
      </c>
      <c r="J2331">
        <v>4</v>
      </c>
      <c r="K2331" t="s">
        <v>10841</v>
      </c>
      <c r="L2331" t="s">
        <v>12240</v>
      </c>
      <c r="M2331" t="s">
        <v>22</v>
      </c>
      <c r="N2331" t="s">
        <v>518</v>
      </c>
      <c r="O2331" t="s">
        <v>29</v>
      </c>
      <c r="P2331" t="s">
        <v>532</v>
      </c>
      <c r="Q2331" s="13">
        <v>9193</v>
      </c>
      <c r="S2331" s="1">
        <v>0.1</v>
      </c>
      <c r="T2331" t="s">
        <v>23</v>
      </c>
      <c r="U2331" t="s">
        <v>100</v>
      </c>
      <c r="V2331" t="b">
        <v>1</v>
      </c>
      <c r="W2331">
        <v>2.5</v>
      </c>
      <c r="X2331" t="s">
        <v>25</v>
      </c>
      <c r="Y2331" t="s">
        <v>4890</v>
      </c>
    </row>
    <row r="2332" spans="1:25" x14ac:dyDescent="0.4">
      <c r="A2332" t="s">
        <v>9345</v>
      </c>
      <c r="B2332" s="2">
        <f ca="1">TODAY()+OpportunityTbl[[#This Row],[CreatedOn_DaysFromToday]]</f>
        <v>44963</v>
      </c>
      <c r="C2332" s="2">
        <f ca="1">TODAY()+OpportunityTbl[[#This Row],[EstCloseDate_DaysFromToday]]</f>
        <v>45023</v>
      </c>
      <c r="D2332">
        <f ca="1">IF(OpportunityTbl[[#This Row],[statecode]]=0,"",OpportunityTbl[[#This Row],[Estimated Close Date]])</f>
        <v>45023</v>
      </c>
      <c r="E2332" s="14">
        <v>-147</v>
      </c>
      <c r="F2332" s="14">
        <v>-87</v>
      </c>
      <c r="G2332" t="s">
        <v>7082</v>
      </c>
      <c r="H2332" t="s">
        <v>7082</v>
      </c>
      <c r="I2332">
        <v>1</v>
      </c>
      <c r="J2332">
        <v>3</v>
      </c>
      <c r="K2332" t="s">
        <v>10752</v>
      </c>
      <c r="L2332" t="s">
        <v>12236</v>
      </c>
      <c r="M2332" t="s">
        <v>22</v>
      </c>
      <c r="N2332" t="s">
        <v>475</v>
      </c>
      <c r="O2332" t="s">
        <v>29</v>
      </c>
      <c r="P2332" t="s">
        <v>476</v>
      </c>
      <c r="Q2332" s="13">
        <v>2637</v>
      </c>
      <c r="R2332" s="13">
        <v>2571.0700000000002</v>
      </c>
      <c r="S2332" s="1">
        <v>0.5</v>
      </c>
      <c r="T2332" t="s">
        <v>168</v>
      </c>
      <c r="U2332" t="s">
        <v>97</v>
      </c>
      <c r="V2332" t="b">
        <v>1</v>
      </c>
      <c r="W2332">
        <v>2.5</v>
      </c>
      <c r="X2332" t="s">
        <v>240</v>
      </c>
      <c r="Y2332" t="s">
        <v>26</v>
      </c>
    </row>
    <row r="2333" spans="1:25" x14ac:dyDescent="0.4">
      <c r="A2333" t="s">
        <v>9951</v>
      </c>
      <c r="B2333" s="2">
        <f ca="1">TODAY()+OpportunityTbl[[#This Row],[CreatedOn_DaysFromToday]]</f>
        <v>44963</v>
      </c>
      <c r="C2333" s="2">
        <f ca="1">TODAY()+OpportunityTbl[[#This Row],[EstCloseDate_DaysFromToday]]</f>
        <v>45002</v>
      </c>
      <c r="D2333">
        <f ca="1">IF(OpportunityTbl[[#This Row],[statecode]]=0,"",OpportunityTbl[[#This Row],[Estimated Close Date]])</f>
        <v>45002</v>
      </c>
      <c r="E2333" s="14">
        <v>-147</v>
      </c>
      <c r="F2333" s="14">
        <v>-108</v>
      </c>
      <c r="G2333" t="s">
        <v>7082</v>
      </c>
      <c r="H2333" t="s">
        <v>7082</v>
      </c>
      <c r="I2333">
        <v>1</v>
      </c>
      <c r="J2333">
        <v>3</v>
      </c>
      <c r="K2333" t="s">
        <v>10842</v>
      </c>
      <c r="L2333" t="s">
        <v>12239</v>
      </c>
      <c r="M2333" t="s">
        <v>22</v>
      </c>
      <c r="N2333" t="s">
        <v>2121</v>
      </c>
      <c r="O2333" t="s">
        <v>29</v>
      </c>
      <c r="P2333" t="s">
        <v>4734</v>
      </c>
      <c r="Q2333" s="13">
        <v>7792</v>
      </c>
      <c r="R2333" s="13">
        <v>7558.24</v>
      </c>
      <c r="S2333" s="1">
        <v>0.9</v>
      </c>
      <c r="T2333" t="s">
        <v>4724</v>
      </c>
      <c r="U2333" t="s">
        <v>100</v>
      </c>
      <c r="V2333" t="b">
        <v>1</v>
      </c>
      <c r="W2333">
        <v>3</v>
      </c>
      <c r="X2333" t="s">
        <v>4732</v>
      </c>
      <c r="Y2333" t="s">
        <v>26</v>
      </c>
    </row>
    <row r="2334" spans="1:25" x14ac:dyDescent="0.4">
      <c r="A2334" t="s">
        <v>258</v>
      </c>
      <c r="B2334" s="2">
        <f ca="1">TODAY()+OpportunityTbl[[#This Row],[CreatedOn_DaysFromToday]]</f>
        <v>44962</v>
      </c>
      <c r="C2334" s="2">
        <f ca="1">TODAY()+OpportunityTbl[[#This Row],[EstCloseDate_DaysFromToday]]</f>
        <v>45021</v>
      </c>
      <c r="D2334">
        <f ca="1">IF(OpportunityTbl[[#This Row],[statecode]]=0,"",OpportunityTbl[[#This Row],[Estimated Close Date]])</f>
        <v>45021</v>
      </c>
      <c r="E2334" s="14">
        <v>-148</v>
      </c>
      <c r="F2334" s="14">
        <v>-89</v>
      </c>
      <c r="G2334" t="s">
        <v>27</v>
      </c>
      <c r="H2334" t="s">
        <v>28</v>
      </c>
      <c r="I2334">
        <v>2</v>
      </c>
      <c r="J2334">
        <v>4</v>
      </c>
      <c r="K2334" t="s">
        <v>10740</v>
      </c>
      <c r="L2334" t="s">
        <v>12233</v>
      </c>
      <c r="M2334" t="s">
        <v>22</v>
      </c>
      <c r="N2334" t="s">
        <v>31</v>
      </c>
      <c r="O2334" t="s">
        <v>29</v>
      </c>
      <c r="P2334" t="s">
        <v>210</v>
      </c>
      <c r="Q2334" s="13">
        <v>29913</v>
      </c>
      <c r="S2334" s="1">
        <v>0.3</v>
      </c>
      <c r="T2334" t="s">
        <v>168</v>
      </c>
      <c r="U2334" t="s">
        <v>24</v>
      </c>
      <c r="V2334" t="b">
        <v>0</v>
      </c>
      <c r="W2334">
        <v>2.5</v>
      </c>
      <c r="X2334" t="s">
        <v>157</v>
      </c>
      <c r="Y2334" t="s">
        <v>26</v>
      </c>
    </row>
    <row r="2335" spans="1:25" x14ac:dyDescent="0.4">
      <c r="A2335" t="s">
        <v>429</v>
      </c>
      <c r="B2335" s="2">
        <f ca="1">TODAY()+OpportunityTbl[[#This Row],[CreatedOn_DaysFromToday]]</f>
        <v>44962</v>
      </c>
      <c r="C2335" s="2">
        <f ca="1">TODAY()+OpportunityTbl[[#This Row],[EstCloseDate_DaysFromToday]]</f>
        <v>45015</v>
      </c>
      <c r="D2335">
        <f ca="1">IF(OpportunityTbl[[#This Row],[statecode]]=0,"",OpportunityTbl[[#This Row],[Estimated Close Date]])</f>
        <v>45015</v>
      </c>
      <c r="E2335" s="14">
        <v>-148</v>
      </c>
      <c r="F2335" s="14">
        <v>-95</v>
      </c>
      <c r="G2335" t="s">
        <v>27</v>
      </c>
      <c r="H2335" t="s">
        <v>28</v>
      </c>
      <c r="I2335">
        <v>2</v>
      </c>
      <c r="J2335">
        <v>4</v>
      </c>
      <c r="K2335" t="s">
        <v>10752</v>
      </c>
      <c r="L2335" t="s">
        <v>12236</v>
      </c>
      <c r="M2335" t="s">
        <v>22</v>
      </c>
      <c r="N2335" t="s">
        <v>31</v>
      </c>
      <c r="O2335" t="s">
        <v>29</v>
      </c>
      <c r="P2335" t="s">
        <v>419</v>
      </c>
      <c r="Q2335" s="13">
        <v>2552</v>
      </c>
      <c r="S2335" s="1">
        <v>0.1</v>
      </c>
      <c r="T2335" t="s">
        <v>23</v>
      </c>
      <c r="U2335" t="s">
        <v>24</v>
      </c>
      <c r="V2335" t="b">
        <v>0</v>
      </c>
      <c r="W2335">
        <v>2.5</v>
      </c>
      <c r="X2335" t="s">
        <v>25</v>
      </c>
      <c r="Y2335" t="s">
        <v>26</v>
      </c>
    </row>
    <row r="2336" spans="1:25" x14ac:dyDescent="0.4">
      <c r="A2336" t="s">
        <v>803</v>
      </c>
      <c r="B2336" s="2">
        <f ca="1">TODAY()+OpportunityTbl[[#This Row],[CreatedOn_DaysFromToday]]</f>
        <v>44962</v>
      </c>
      <c r="C2336" s="2">
        <f ca="1">TODAY()+OpportunityTbl[[#This Row],[EstCloseDate_DaysFromToday]]</f>
        <v>45012</v>
      </c>
      <c r="D2336">
        <f ca="1">IF(OpportunityTbl[[#This Row],[statecode]]=0,"",OpportunityTbl[[#This Row],[Estimated Close Date]])</f>
        <v>45012</v>
      </c>
      <c r="E2336" s="14">
        <v>-148</v>
      </c>
      <c r="F2336" s="14">
        <v>-98</v>
      </c>
      <c r="G2336" t="s">
        <v>27</v>
      </c>
      <c r="H2336" t="s">
        <v>28</v>
      </c>
      <c r="I2336">
        <v>2</v>
      </c>
      <c r="J2336">
        <v>4</v>
      </c>
      <c r="K2336" t="s">
        <v>10786</v>
      </c>
      <c r="L2336" t="s">
        <v>12236</v>
      </c>
      <c r="M2336" t="s">
        <v>22</v>
      </c>
      <c r="N2336" t="s">
        <v>779</v>
      </c>
      <c r="O2336" t="s">
        <v>29</v>
      </c>
      <c r="P2336" t="s">
        <v>782</v>
      </c>
      <c r="Q2336" s="13">
        <v>2341</v>
      </c>
      <c r="S2336" s="1">
        <v>0.3</v>
      </c>
      <c r="T2336" t="s">
        <v>168</v>
      </c>
      <c r="U2336" t="s">
        <v>100</v>
      </c>
      <c r="V2336" t="b">
        <v>1</v>
      </c>
      <c r="W2336">
        <v>2.5</v>
      </c>
      <c r="X2336" t="s">
        <v>157</v>
      </c>
      <c r="Y2336" t="s">
        <v>26</v>
      </c>
    </row>
    <row r="2337" spans="1:25" x14ac:dyDescent="0.4">
      <c r="A2337" t="s">
        <v>874</v>
      </c>
      <c r="B2337" s="2">
        <f ca="1">TODAY()+OpportunityTbl[[#This Row],[CreatedOn_DaysFromToday]]</f>
        <v>44962</v>
      </c>
      <c r="C2337" s="2">
        <f ca="1">TODAY()+OpportunityTbl[[#This Row],[EstCloseDate_DaysFromToday]]</f>
        <v>45011</v>
      </c>
      <c r="D2337">
        <f ca="1">IF(OpportunityTbl[[#This Row],[statecode]]=0,"",OpportunityTbl[[#This Row],[Estimated Close Date]])</f>
        <v>45011</v>
      </c>
      <c r="E2337" s="14">
        <v>-148</v>
      </c>
      <c r="F2337" s="14">
        <v>-99</v>
      </c>
      <c r="G2337" t="s">
        <v>27</v>
      </c>
      <c r="H2337" t="s">
        <v>28</v>
      </c>
      <c r="I2337">
        <v>2</v>
      </c>
      <c r="J2337">
        <v>4</v>
      </c>
      <c r="K2337" t="s">
        <v>10843</v>
      </c>
      <c r="L2337" t="s">
        <v>12235</v>
      </c>
      <c r="M2337" t="s">
        <v>22</v>
      </c>
      <c r="N2337" t="s">
        <v>513</v>
      </c>
      <c r="O2337" t="s">
        <v>29</v>
      </c>
      <c r="P2337" t="s">
        <v>514</v>
      </c>
      <c r="Q2337" s="13">
        <v>9543</v>
      </c>
      <c r="S2337" s="1">
        <v>0.1</v>
      </c>
      <c r="T2337" t="s">
        <v>23</v>
      </c>
      <c r="U2337" t="s">
        <v>24</v>
      </c>
      <c r="V2337" t="b">
        <v>1</v>
      </c>
      <c r="W2337">
        <v>2.5</v>
      </c>
      <c r="X2337" t="s">
        <v>157</v>
      </c>
      <c r="Y2337" t="s">
        <v>26</v>
      </c>
    </row>
    <row r="2338" spans="1:25" x14ac:dyDescent="0.4">
      <c r="A2338" t="s">
        <v>1092</v>
      </c>
      <c r="B2338" s="2">
        <f ca="1">TODAY()+OpportunityTbl[[#This Row],[CreatedOn_DaysFromToday]]</f>
        <v>44962</v>
      </c>
      <c r="C2338" s="2">
        <f ca="1">TODAY()+OpportunityTbl[[#This Row],[EstCloseDate_DaysFromToday]]</f>
        <v>45000</v>
      </c>
      <c r="D2338">
        <f ca="1">IF(OpportunityTbl[[#This Row],[statecode]]=0,"",OpportunityTbl[[#This Row],[Estimated Close Date]])</f>
        <v>45000</v>
      </c>
      <c r="E2338" s="14">
        <v>-148</v>
      </c>
      <c r="F2338" s="14">
        <v>-110</v>
      </c>
      <c r="G2338" t="s">
        <v>27</v>
      </c>
      <c r="H2338" t="s">
        <v>28</v>
      </c>
      <c r="I2338">
        <v>2</v>
      </c>
      <c r="J2338">
        <v>4</v>
      </c>
      <c r="K2338" t="s">
        <v>10844</v>
      </c>
      <c r="L2338" t="s">
        <v>12240</v>
      </c>
      <c r="M2338" t="s">
        <v>22</v>
      </c>
      <c r="N2338" t="s">
        <v>480</v>
      </c>
      <c r="O2338" t="s">
        <v>29</v>
      </c>
      <c r="P2338" t="s">
        <v>527</v>
      </c>
      <c r="Q2338" s="13">
        <v>7945</v>
      </c>
      <c r="S2338" s="1">
        <v>0.1</v>
      </c>
      <c r="T2338" t="s">
        <v>23</v>
      </c>
      <c r="U2338" t="s">
        <v>100</v>
      </c>
      <c r="V2338" t="b">
        <v>1</v>
      </c>
      <c r="W2338">
        <v>2.5</v>
      </c>
      <c r="X2338" t="s">
        <v>25</v>
      </c>
      <c r="Y2338" t="s">
        <v>26</v>
      </c>
    </row>
    <row r="2339" spans="1:25" x14ac:dyDescent="0.4">
      <c r="A2339" t="s">
        <v>1448</v>
      </c>
      <c r="B2339" s="2">
        <f ca="1">TODAY()+OpportunityTbl[[#This Row],[CreatedOn_DaysFromToday]]</f>
        <v>44962</v>
      </c>
      <c r="C2339" s="2">
        <f ca="1">TODAY()+OpportunityTbl[[#This Row],[EstCloseDate_DaysFromToday]]</f>
        <v>45006</v>
      </c>
      <c r="D2339">
        <f ca="1">IF(OpportunityTbl[[#This Row],[statecode]]=0,"",OpportunityTbl[[#This Row],[Estimated Close Date]])</f>
        <v>45006</v>
      </c>
      <c r="E2339" s="14">
        <v>-148</v>
      </c>
      <c r="F2339" s="14">
        <v>-104</v>
      </c>
      <c r="G2339" t="s">
        <v>27</v>
      </c>
      <c r="H2339" t="s">
        <v>28</v>
      </c>
      <c r="I2339">
        <v>2</v>
      </c>
      <c r="J2339">
        <v>4</v>
      </c>
      <c r="K2339" t="s">
        <v>10757</v>
      </c>
      <c r="L2339" t="s">
        <v>12234</v>
      </c>
      <c r="M2339" t="s">
        <v>22</v>
      </c>
      <c r="N2339" t="s">
        <v>518</v>
      </c>
      <c r="O2339" t="s">
        <v>29</v>
      </c>
      <c r="P2339" t="s">
        <v>529</v>
      </c>
      <c r="Q2339" s="13">
        <v>2014</v>
      </c>
      <c r="S2339" s="1">
        <v>0.1</v>
      </c>
      <c r="T2339" t="s">
        <v>23</v>
      </c>
      <c r="U2339" t="s">
        <v>97</v>
      </c>
      <c r="V2339" t="b">
        <v>1</v>
      </c>
      <c r="W2339">
        <v>2.5</v>
      </c>
      <c r="X2339" t="s">
        <v>25</v>
      </c>
      <c r="Y2339" t="s">
        <v>26</v>
      </c>
    </row>
    <row r="2340" spans="1:25" x14ac:dyDescent="0.4">
      <c r="A2340" t="s">
        <v>1755</v>
      </c>
      <c r="B2340" s="2">
        <f ca="1">TODAY()+OpportunityTbl[[#This Row],[CreatedOn_DaysFromToday]]</f>
        <v>44962</v>
      </c>
      <c r="C2340" s="2">
        <f ca="1">TODAY()+OpportunityTbl[[#This Row],[EstCloseDate_DaysFromToday]]</f>
        <v>45005</v>
      </c>
      <c r="D2340">
        <f ca="1">IF(OpportunityTbl[[#This Row],[statecode]]=0,"",OpportunityTbl[[#This Row],[Estimated Close Date]])</f>
        <v>45005</v>
      </c>
      <c r="E2340" s="14">
        <v>-148</v>
      </c>
      <c r="F2340" s="14">
        <v>-105</v>
      </c>
      <c r="G2340" t="s">
        <v>27</v>
      </c>
      <c r="H2340" t="s">
        <v>28</v>
      </c>
      <c r="I2340">
        <v>2</v>
      </c>
      <c r="J2340">
        <v>4</v>
      </c>
      <c r="K2340" t="s">
        <v>10821</v>
      </c>
      <c r="L2340" t="s">
        <v>12237</v>
      </c>
      <c r="M2340" t="s">
        <v>22</v>
      </c>
      <c r="N2340" t="s">
        <v>31</v>
      </c>
      <c r="O2340" t="s">
        <v>29</v>
      </c>
      <c r="P2340" t="s">
        <v>32</v>
      </c>
      <c r="Q2340" s="13">
        <v>4820</v>
      </c>
      <c r="S2340" s="1">
        <v>0.3</v>
      </c>
      <c r="T2340" t="s">
        <v>168</v>
      </c>
      <c r="U2340" t="s">
        <v>24</v>
      </c>
      <c r="V2340" t="b">
        <v>1</v>
      </c>
      <c r="W2340">
        <v>3.5</v>
      </c>
      <c r="X2340" t="s">
        <v>157</v>
      </c>
      <c r="Y2340" t="s">
        <v>26</v>
      </c>
    </row>
    <row r="2341" spans="1:25" x14ac:dyDescent="0.4">
      <c r="A2341" t="s">
        <v>1977</v>
      </c>
      <c r="B2341" s="2">
        <f ca="1">TODAY()+OpportunityTbl[[#This Row],[CreatedOn_DaysFromToday]]</f>
        <v>44962</v>
      </c>
      <c r="C2341" s="2">
        <f ca="1">TODAY()+OpportunityTbl[[#This Row],[EstCloseDate_DaysFromToday]]</f>
        <v>45039</v>
      </c>
      <c r="D2341">
        <f ca="1">IF(OpportunityTbl[[#This Row],[statecode]]=0,"",OpportunityTbl[[#This Row],[Estimated Close Date]])</f>
        <v>45039</v>
      </c>
      <c r="E2341" s="14">
        <v>-148</v>
      </c>
      <c r="F2341" s="14">
        <v>-71</v>
      </c>
      <c r="G2341" t="s">
        <v>27</v>
      </c>
      <c r="H2341" t="s">
        <v>28</v>
      </c>
      <c r="I2341">
        <v>2</v>
      </c>
      <c r="J2341">
        <v>4</v>
      </c>
      <c r="K2341" t="s">
        <v>10683</v>
      </c>
      <c r="L2341" t="s">
        <v>12238</v>
      </c>
      <c r="M2341" t="s">
        <v>22</v>
      </c>
      <c r="N2341" t="s">
        <v>779</v>
      </c>
      <c r="O2341" t="s">
        <v>29</v>
      </c>
      <c r="P2341" t="s">
        <v>782</v>
      </c>
      <c r="Q2341" s="13">
        <v>4306</v>
      </c>
      <c r="S2341" s="1">
        <v>0.3</v>
      </c>
      <c r="T2341" t="s">
        <v>168</v>
      </c>
      <c r="U2341" t="s">
        <v>24</v>
      </c>
      <c r="V2341" t="b">
        <v>0</v>
      </c>
      <c r="W2341">
        <v>2</v>
      </c>
      <c r="X2341" t="s">
        <v>157</v>
      </c>
      <c r="Y2341" t="s">
        <v>26</v>
      </c>
    </row>
    <row r="2342" spans="1:25" x14ac:dyDescent="0.4">
      <c r="A2342" t="s">
        <v>4003</v>
      </c>
      <c r="B2342" s="2">
        <f ca="1">TODAY()+OpportunityTbl[[#This Row],[CreatedOn_DaysFromToday]]</f>
        <v>44962</v>
      </c>
      <c r="C2342" s="2">
        <f ca="1">TODAY()+OpportunityTbl[[#This Row],[EstCloseDate_DaysFromToday]]</f>
        <v>45025</v>
      </c>
      <c r="D2342">
        <f ca="1">IF(OpportunityTbl[[#This Row],[statecode]]=0,"",OpportunityTbl[[#This Row],[Estimated Close Date]])</f>
        <v>45025</v>
      </c>
      <c r="E2342" s="14">
        <v>-148</v>
      </c>
      <c r="F2342" s="14">
        <v>-85</v>
      </c>
      <c r="G2342" t="s">
        <v>27</v>
      </c>
      <c r="H2342" t="s">
        <v>28</v>
      </c>
      <c r="I2342">
        <v>2</v>
      </c>
      <c r="J2342">
        <v>4</v>
      </c>
      <c r="K2342" t="s">
        <v>10835</v>
      </c>
      <c r="L2342" t="s">
        <v>12239</v>
      </c>
      <c r="M2342" t="s">
        <v>22</v>
      </c>
      <c r="N2342" t="s">
        <v>779</v>
      </c>
      <c r="O2342" t="s">
        <v>29</v>
      </c>
      <c r="P2342" t="s">
        <v>780</v>
      </c>
      <c r="Q2342" s="13">
        <v>5604</v>
      </c>
      <c r="S2342" s="1">
        <v>0.1</v>
      </c>
      <c r="T2342" t="s">
        <v>23</v>
      </c>
      <c r="U2342" t="s">
        <v>100</v>
      </c>
      <c r="V2342" t="b">
        <v>0</v>
      </c>
      <c r="W2342">
        <v>2</v>
      </c>
      <c r="X2342" t="s">
        <v>25</v>
      </c>
      <c r="Y2342" t="s">
        <v>26</v>
      </c>
    </row>
    <row r="2343" spans="1:25" x14ac:dyDescent="0.4">
      <c r="A2343" t="s">
        <v>5294</v>
      </c>
      <c r="B2343" s="2">
        <f ca="1">TODAY()+OpportunityTbl[[#This Row],[CreatedOn_DaysFromToday]]</f>
        <v>44962</v>
      </c>
      <c r="C2343" s="2">
        <f ca="1">TODAY()+OpportunityTbl[[#This Row],[EstCloseDate_DaysFromToday]]</f>
        <v>45016</v>
      </c>
      <c r="D2343">
        <f ca="1">IF(OpportunityTbl[[#This Row],[statecode]]=0,"",OpportunityTbl[[#This Row],[Estimated Close Date]])</f>
        <v>45016</v>
      </c>
      <c r="E2343" s="14">
        <v>-148</v>
      </c>
      <c r="F2343" s="14">
        <v>-94</v>
      </c>
      <c r="G2343" t="s">
        <v>27</v>
      </c>
      <c r="H2343" t="s">
        <v>28</v>
      </c>
      <c r="I2343">
        <v>2</v>
      </c>
      <c r="J2343">
        <v>4</v>
      </c>
      <c r="K2343" t="s">
        <v>10757</v>
      </c>
      <c r="L2343" t="s">
        <v>12239</v>
      </c>
      <c r="M2343" t="s">
        <v>22</v>
      </c>
      <c r="N2343" t="s">
        <v>1617</v>
      </c>
      <c r="O2343" t="s">
        <v>29</v>
      </c>
      <c r="P2343" t="s">
        <v>1618</v>
      </c>
      <c r="Q2343" s="13">
        <v>9405</v>
      </c>
      <c r="S2343" s="1">
        <v>0.3</v>
      </c>
      <c r="T2343" t="s">
        <v>168</v>
      </c>
      <c r="U2343" t="s">
        <v>100</v>
      </c>
      <c r="V2343" t="b">
        <v>1</v>
      </c>
      <c r="W2343">
        <v>3</v>
      </c>
      <c r="X2343" t="s">
        <v>157</v>
      </c>
      <c r="Y2343" t="s">
        <v>4916</v>
      </c>
    </row>
    <row r="2344" spans="1:25" x14ac:dyDescent="0.4">
      <c r="A2344" t="s">
        <v>6928</v>
      </c>
      <c r="B2344" s="2">
        <f ca="1">TODAY()+OpportunityTbl[[#This Row],[CreatedOn_DaysFromToday]]</f>
        <v>44962</v>
      </c>
      <c r="C2344" s="2">
        <f ca="1">TODAY()+OpportunityTbl[[#This Row],[EstCloseDate_DaysFromToday]]</f>
        <v>45021</v>
      </c>
      <c r="D2344">
        <f ca="1">IF(OpportunityTbl[[#This Row],[statecode]]=0,"",OpportunityTbl[[#This Row],[Estimated Close Date]])</f>
        <v>45021</v>
      </c>
      <c r="E2344" s="14">
        <v>-148</v>
      </c>
      <c r="F2344" s="14">
        <v>-89</v>
      </c>
      <c r="G2344" t="s">
        <v>27</v>
      </c>
      <c r="H2344" t="s">
        <v>28</v>
      </c>
      <c r="I2344">
        <v>2</v>
      </c>
      <c r="J2344">
        <v>4</v>
      </c>
      <c r="K2344" t="s">
        <v>10752</v>
      </c>
      <c r="L2344" t="s">
        <v>12234</v>
      </c>
      <c r="M2344" t="s">
        <v>22</v>
      </c>
      <c r="N2344" t="s">
        <v>31</v>
      </c>
      <c r="O2344" t="s">
        <v>29</v>
      </c>
      <c r="P2344" t="s">
        <v>210</v>
      </c>
      <c r="Q2344" s="13">
        <v>1937</v>
      </c>
      <c r="S2344" s="1">
        <v>0.5</v>
      </c>
      <c r="T2344" t="s">
        <v>168</v>
      </c>
      <c r="U2344" t="s">
        <v>24</v>
      </c>
      <c r="V2344" t="b">
        <v>0</v>
      </c>
      <c r="W2344">
        <v>2.5</v>
      </c>
      <c r="X2344" t="s">
        <v>240</v>
      </c>
      <c r="Y2344" t="s">
        <v>4926</v>
      </c>
    </row>
    <row r="2345" spans="1:25" x14ac:dyDescent="0.4">
      <c r="A2345" t="s">
        <v>8226</v>
      </c>
      <c r="B2345" s="2">
        <f ca="1">TODAY()+OpportunityTbl[[#This Row],[CreatedOn_DaysFromToday]]</f>
        <v>44962</v>
      </c>
      <c r="C2345" s="2">
        <f ca="1">TODAY()+OpportunityTbl[[#This Row],[EstCloseDate_DaysFromToday]]</f>
        <v>45017</v>
      </c>
      <c r="D2345">
        <f ca="1">IF(OpportunityTbl[[#This Row],[statecode]]=0,"",OpportunityTbl[[#This Row],[Estimated Close Date]])</f>
        <v>45017</v>
      </c>
      <c r="E2345" s="14">
        <v>-148</v>
      </c>
      <c r="F2345" s="14">
        <v>-93</v>
      </c>
      <c r="G2345" t="s">
        <v>7082</v>
      </c>
      <c r="H2345" t="s">
        <v>7082</v>
      </c>
      <c r="I2345">
        <v>1</v>
      </c>
      <c r="J2345">
        <v>3</v>
      </c>
      <c r="K2345" t="s">
        <v>10740</v>
      </c>
      <c r="L2345" t="s">
        <v>12234</v>
      </c>
      <c r="M2345" t="s">
        <v>22</v>
      </c>
      <c r="N2345" t="s">
        <v>2121</v>
      </c>
      <c r="O2345" t="s">
        <v>29</v>
      </c>
      <c r="P2345" t="s">
        <v>4734</v>
      </c>
      <c r="Q2345" s="13">
        <v>3068</v>
      </c>
      <c r="R2345" s="13">
        <v>2945.28</v>
      </c>
      <c r="S2345" s="1">
        <v>0.9</v>
      </c>
      <c r="T2345" t="s">
        <v>4724</v>
      </c>
      <c r="U2345" t="s">
        <v>100</v>
      </c>
      <c r="V2345" t="b">
        <v>0</v>
      </c>
      <c r="W2345">
        <v>4</v>
      </c>
      <c r="X2345" t="s">
        <v>4732</v>
      </c>
      <c r="Y2345" t="s">
        <v>4899</v>
      </c>
    </row>
    <row r="2346" spans="1:25" x14ac:dyDescent="0.4">
      <c r="A2346" t="s">
        <v>8477</v>
      </c>
      <c r="B2346" s="2">
        <f ca="1">TODAY()+OpportunityTbl[[#This Row],[CreatedOn_DaysFromToday]]</f>
        <v>44962</v>
      </c>
      <c r="C2346" s="2">
        <f ca="1">TODAY()+OpportunityTbl[[#This Row],[EstCloseDate_DaysFromToday]]</f>
        <v>45020</v>
      </c>
      <c r="D2346">
        <f ca="1">IF(OpportunityTbl[[#This Row],[statecode]]=0,"",OpportunityTbl[[#This Row],[Estimated Close Date]])</f>
        <v>45020</v>
      </c>
      <c r="E2346" s="14">
        <v>-148</v>
      </c>
      <c r="F2346" s="14">
        <v>-90</v>
      </c>
      <c r="G2346" t="s">
        <v>7082</v>
      </c>
      <c r="H2346" t="s">
        <v>7082</v>
      </c>
      <c r="I2346">
        <v>1</v>
      </c>
      <c r="J2346">
        <v>3</v>
      </c>
      <c r="K2346" t="s">
        <v>10768</v>
      </c>
      <c r="L2346" t="s">
        <v>12237</v>
      </c>
      <c r="M2346" t="s">
        <v>22</v>
      </c>
      <c r="N2346" t="s">
        <v>2121</v>
      </c>
      <c r="O2346" t="s">
        <v>29</v>
      </c>
      <c r="P2346" t="s">
        <v>4734</v>
      </c>
      <c r="Q2346" s="13">
        <v>5092</v>
      </c>
      <c r="R2346" s="13">
        <v>4837.3999999999996</v>
      </c>
      <c r="S2346" s="1">
        <v>0.9</v>
      </c>
      <c r="T2346" t="s">
        <v>4724</v>
      </c>
      <c r="U2346" t="s">
        <v>97</v>
      </c>
      <c r="V2346" t="b">
        <v>1</v>
      </c>
      <c r="W2346">
        <v>5</v>
      </c>
      <c r="X2346" t="s">
        <v>4732</v>
      </c>
      <c r="Y2346" t="s">
        <v>4899</v>
      </c>
    </row>
    <row r="2347" spans="1:25" x14ac:dyDescent="0.4">
      <c r="A2347" t="s">
        <v>8745</v>
      </c>
      <c r="B2347" s="2">
        <f ca="1">TODAY()+OpportunityTbl[[#This Row],[CreatedOn_DaysFromToday]]</f>
        <v>44962</v>
      </c>
      <c r="C2347" s="2">
        <f ca="1">TODAY()+OpportunityTbl[[#This Row],[EstCloseDate_DaysFromToday]]</f>
        <v>45001</v>
      </c>
      <c r="D2347">
        <f ca="1">IF(OpportunityTbl[[#This Row],[statecode]]=0,"",OpportunityTbl[[#This Row],[Estimated Close Date]])</f>
        <v>45001</v>
      </c>
      <c r="E2347" s="14">
        <v>-148</v>
      </c>
      <c r="F2347" s="14">
        <v>-109</v>
      </c>
      <c r="G2347" t="s">
        <v>7082</v>
      </c>
      <c r="H2347" t="s">
        <v>7082</v>
      </c>
      <c r="I2347">
        <v>1</v>
      </c>
      <c r="J2347">
        <v>3</v>
      </c>
      <c r="K2347" t="s">
        <v>10845</v>
      </c>
      <c r="L2347" t="s">
        <v>12239</v>
      </c>
      <c r="M2347" t="s">
        <v>22</v>
      </c>
      <c r="N2347" t="s">
        <v>469</v>
      </c>
      <c r="O2347" t="s">
        <v>29</v>
      </c>
      <c r="P2347" t="s">
        <v>488</v>
      </c>
      <c r="Q2347" s="13">
        <v>7444</v>
      </c>
      <c r="R2347" s="13">
        <v>7295.12</v>
      </c>
      <c r="S2347" s="1">
        <v>0.3</v>
      </c>
      <c r="T2347" t="s">
        <v>168</v>
      </c>
      <c r="U2347" t="s">
        <v>24</v>
      </c>
      <c r="V2347" t="b">
        <v>1</v>
      </c>
      <c r="W2347">
        <v>2</v>
      </c>
      <c r="X2347" t="s">
        <v>157</v>
      </c>
      <c r="Y2347" t="s">
        <v>26</v>
      </c>
    </row>
    <row r="2348" spans="1:25" x14ac:dyDescent="0.4">
      <c r="A2348" t="s">
        <v>9612</v>
      </c>
      <c r="B2348" s="2">
        <f ca="1">TODAY()+OpportunityTbl[[#This Row],[CreatedOn_DaysFromToday]]</f>
        <v>44962</v>
      </c>
      <c r="C2348" s="2">
        <f ca="1">TODAY()+OpportunityTbl[[#This Row],[EstCloseDate_DaysFromToday]]</f>
        <v>45007</v>
      </c>
      <c r="D2348">
        <f ca="1">IF(OpportunityTbl[[#This Row],[statecode]]=0,"",OpportunityTbl[[#This Row],[Estimated Close Date]])</f>
        <v>45007</v>
      </c>
      <c r="E2348" s="14">
        <v>-148</v>
      </c>
      <c r="F2348" s="14">
        <v>-103</v>
      </c>
      <c r="G2348" t="s">
        <v>7082</v>
      </c>
      <c r="H2348" t="s">
        <v>7082</v>
      </c>
      <c r="I2348">
        <v>1</v>
      </c>
      <c r="J2348">
        <v>3</v>
      </c>
      <c r="K2348" t="s">
        <v>10771</v>
      </c>
      <c r="L2348" t="s">
        <v>12240</v>
      </c>
      <c r="M2348" t="s">
        <v>22</v>
      </c>
      <c r="N2348" t="s">
        <v>31</v>
      </c>
      <c r="O2348" t="s">
        <v>29</v>
      </c>
      <c r="P2348" t="s">
        <v>210</v>
      </c>
      <c r="Q2348" s="13">
        <v>9609</v>
      </c>
      <c r="R2348" s="13">
        <v>9368.77</v>
      </c>
      <c r="S2348" s="1">
        <v>0.3</v>
      </c>
      <c r="T2348" t="s">
        <v>168</v>
      </c>
      <c r="U2348" t="s">
        <v>24</v>
      </c>
      <c r="V2348" t="b">
        <v>1</v>
      </c>
      <c r="W2348">
        <v>2.5</v>
      </c>
      <c r="X2348" t="s">
        <v>157</v>
      </c>
      <c r="Y2348" t="s">
        <v>26</v>
      </c>
    </row>
    <row r="2349" spans="1:25" x14ac:dyDescent="0.4">
      <c r="A2349" t="s">
        <v>604</v>
      </c>
      <c r="B2349" s="2">
        <f ca="1">TODAY()+OpportunityTbl[[#This Row],[CreatedOn_DaysFromToday]]</f>
        <v>44961</v>
      </c>
      <c r="C2349" s="2">
        <f ca="1">TODAY()+OpportunityTbl[[#This Row],[EstCloseDate_DaysFromToday]]</f>
        <v>45010</v>
      </c>
      <c r="D2349">
        <f ca="1">IF(OpportunityTbl[[#This Row],[statecode]]=0,"",OpportunityTbl[[#This Row],[Estimated Close Date]])</f>
        <v>45010</v>
      </c>
      <c r="E2349" s="14">
        <v>-149</v>
      </c>
      <c r="F2349" s="14">
        <v>-100</v>
      </c>
      <c r="G2349" t="s">
        <v>27</v>
      </c>
      <c r="H2349" t="s">
        <v>28</v>
      </c>
      <c r="I2349">
        <v>2</v>
      </c>
      <c r="J2349">
        <v>4</v>
      </c>
      <c r="K2349" t="s">
        <v>10757</v>
      </c>
      <c r="L2349" t="s">
        <v>12236</v>
      </c>
      <c r="M2349" t="s">
        <v>22</v>
      </c>
      <c r="N2349" t="s">
        <v>513</v>
      </c>
      <c r="O2349" t="s">
        <v>29</v>
      </c>
      <c r="P2349" t="s">
        <v>514</v>
      </c>
      <c r="Q2349" s="13">
        <v>2364</v>
      </c>
      <c r="S2349" s="1">
        <v>0.3</v>
      </c>
      <c r="T2349" t="s">
        <v>168</v>
      </c>
      <c r="U2349" t="s">
        <v>24</v>
      </c>
      <c r="V2349" t="b">
        <v>1</v>
      </c>
      <c r="W2349">
        <v>2.5</v>
      </c>
      <c r="X2349" t="s">
        <v>157</v>
      </c>
      <c r="Y2349" t="s">
        <v>26</v>
      </c>
    </row>
    <row r="2350" spans="1:25" x14ac:dyDescent="0.4">
      <c r="A2350" t="s">
        <v>804</v>
      </c>
      <c r="B2350" s="2">
        <f ca="1">TODAY()+OpportunityTbl[[#This Row],[CreatedOn_DaysFromToday]]</f>
        <v>44961</v>
      </c>
      <c r="C2350" s="2">
        <f ca="1">TODAY()+OpportunityTbl[[#This Row],[EstCloseDate_DaysFromToday]]</f>
        <v>45011</v>
      </c>
      <c r="D2350">
        <f ca="1">IF(OpportunityTbl[[#This Row],[statecode]]=0,"",OpportunityTbl[[#This Row],[Estimated Close Date]])</f>
        <v>45011</v>
      </c>
      <c r="E2350" s="14">
        <v>-149</v>
      </c>
      <c r="F2350" s="14">
        <v>-99</v>
      </c>
      <c r="G2350" t="s">
        <v>27</v>
      </c>
      <c r="H2350" t="s">
        <v>28</v>
      </c>
      <c r="I2350">
        <v>2</v>
      </c>
      <c r="J2350">
        <v>4</v>
      </c>
      <c r="K2350" t="s">
        <v>10794</v>
      </c>
      <c r="L2350" t="s">
        <v>12235</v>
      </c>
      <c r="M2350" t="s">
        <v>22</v>
      </c>
      <c r="N2350" t="s">
        <v>779</v>
      </c>
      <c r="O2350" t="s">
        <v>29</v>
      </c>
      <c r="P2350" t="s">
        <v>782</v>
      </c>
      <c r="Q2350" s="13">
        <v>12769</v>
      </c>
      <c r="S2350" s="1">
        <v>0.3</v>
      </c>
      <c r="T2350" t="s">
        <v>168</v>
      </c>
      <c r="U2350" t="s">
        <v>100</v>
      </c>
      <c r="V2350" t="b">
        <v>1</v>
      </c>
      <c r="W2350">
        <v>2.5</v>
      </c>
      <c r="X2350" t="s">
        <v>157</v>
      </c>
      <c r="Y2350" t="s">
        <v>26</v>
      </c>
    </row>
    <row r="2351" spans="1:25" x14ac:dyDescent="0.4">
      <c r="A2351" t="s">
        <v>805</v>
      </c>
      <c r="B2351" s="2">
        <f ca="1">TODAY()+OpportunityTbl[[#This Row],[CreatedOn_DaysFromToday]]</f>
        <v>44961</v>
      </c>
      <c r="C2351" s="2">
        <f ca="1">TODAY()+OpportunityTbl[[#This Row],[EstCloseDate_DaysFromToday]]</f>
        <v>45025</v>
      </c>
      <c r="D2351">
        <f ca="1">IF(OpportunityTbl[[#This Row],[statecode]]=0,"",OpportunityTbl[[#This Row],[Estimated Close Date]])</f>
        <v>45025</v>
      </c>
      <c r="E2351" s="14">
        <v>-149</v>
      </c>
      <c r="F2351" s="14">
        <v>-85</v>
      </c>
      <c r="G2351" t="s">
        <v>27</v>
      </c>
      <c r="H2351" t="s">
        <v>28</v>
      </c>
      <c r="I2351">
        <v>2</v>
      </c>
      <c r="J2351">
        <v>4</v>
      </c>
      <c r="K2351" t="s">
        <v>10768</v>
      </c>
      <c r="L2351" t="s">
        <v>12234</v>
      </c>
      <c r="M2351" t="s">
        <v>22</v>
      </c>
      <c r="N2351" t="s">
        <v>779</v>
      </c>
      <c r="O2351" t="s">
        <v>29</v>
      </c>
      <c r="P2351" t="s">
        <v>782</v>
      </c>
      <c r="Q2351" s="13">
        <v>2252</v>
      </c>
      <c r="S2351" s="1">
        <v>0.3</v>
      </c>
      <c r="T2351" t="s">
        <v>168</v>
      </c>
      <c r="U2351" t="s">
        <v>24</v>
      </c>
      <c r="V2351" t="b">
        <v>1</v>
      </c>
      <c r="W2351">
        <v>2.5</v>
      </c>
      <c r="X2351" t="s">
        <v>157</v>
      </c>
      <c r="Y2351" t="s">
        <v>26</v>
      </c>
    </row>
    <row r="2352" spans="1:25" x14ac:dyDescent="0.4">
      <c r="A2352" t="s">
        <v>2186</v>
      </c>
      <c r="B2352" s="2">
        <f ca="1">TODAY()+OpportunityTbl[[#This Row],[CreatedOn_DaysFromToday]]</f>
        <v>44961</v>
      </c>
      <c r="C2352" s="2">
        <f ca="1">TODAY()+OpportunityTbl[[#This Row],[EstCloseDate_DaysFromToday]]</f>
        <v>45005</v>
      </c>
      <c r="D2352">
        <f ca="1">IF(OpportunityTbl[[#This Row],[statecode]]=0,"",OpportunityTbl[[#This Row],[Estimated Close Date]])</f>
        <v>45005</v>
      </c>
      <c r="E2352" s="14">
        <v>-149</v>
      </c>
      <c r="F2352" s="14">
        <v>-105</v>
      </c>
      <c r="G2352" t="s">
        <v>27</v>
      </c>
      <c r="H2352" t="s">
        <v>28</v>
      </c>
      <c r="I2352">
        <v>2</v>
      </c>
      <c r="J2352">
        <v>4</v>
      </c>
      <c r="K2352" t="s">
        <v>10740</v>
      </c>
      <c r="L2352" t="s">
        <v>12236</v>
      </c>
      <c r="M2352" t="s">
        <v>22</v>
      </c>
      <c r="N2352" t="s">
        <v>1710</v>
      </c>
      <c r="O2352" t="s">
        <v>29</v>
      </c>
      <c r="P2352" t="s">
        <v>1713</v>
      </c>
      <c r="Q2352" s="13">
        <v>1711</v>
      </c>
      <c r="S2352" s="1">
        <v>0.3</v>
      </c>
      <c r="T2352" t="s">
        <v>168</v>
      </c>
      <c r="U2352" t="s">
        <v>24</v>
      </c>
      <c r="V2352" t="b">
        <v>1</v>
      </c>
      <c r="W2352">
        <v>4</v>
      </c>
      <c r="X2352" t="s">
        <v>157</v>
      </c>
      <c r="Y2352" t="s">
        <v>26</v>
      </c>
    </row>
    <row r="2353" spans="1:25" x14ac:dyDescent="0.4">
      <c r="A2353" t="s">
        <v>2263</v>
      </c>
      <c r="B2353" s="2">
        <f ca="1">TODAY()+OpportunityTbl[[#This Row],[CreatedOn_DaysFromToday]]</f>
        <v>44961</v>
      </c>
      <c r="C2353" s="2">
        <f ca="1">TODAY()+OpportunityTbl[[#This Row],[EstCloseDate_DaysFromToday]]</f>
        <v>45005</v>
      </c>
      <c r="D2353">
        <f ca="1">IF(OpportunityTbl[[#This Row],[statecode]]=0,"",OpportunityTbl[[#This Row],[Estimated Close Date]])</f>
        <v>45005</v>
      </c>
      <c r="E2353" s="14">
        <v>-149</v>
      </c>
      <c r="F2353" s="14">
        <v>-105</v>
      </c>
      <c r="G2353" t="s">
        <v>27</v>
      </c>
      <c r="H2353" t="s">
        <v>28</v>
      </c>
      <c r="I2353">
        <v>2</v>
      </c>
      <c r="J2353">
        <v>4</v>
      </c>
      <c r="K2353" t="s">
        <v>10757</v>
      </c>
      <c r="L2353" t="s">
        <v>12236</v>
      </c>
      <c r="M2353" t="s">
        <v>22</v>
      </c>
      <c r="N2353" t="s">
        <v>1710</v>
      </c>
      <c r="O2353" t="s">
        <v>29</v>
      </c>
      <c r="P2353" t="s">
        <v>1711</v>
      </c>
      <c r="Q2353" s="13">
        <v>2409</v>
      </c>
      <c r="S2353" s="1">
        <v>0.3</v>
      </c>
      <c r="T2353" t="s">
        <v>168</v>
      </c>
      <c r="U2353" t="s">
        <v>100</v>
      </c>
      <c r="V2353" t="b">
        <v>0</v>
      </c>
      <c r="W2353">
        <v>4</v>
      </c>
      <c r="X2353" t="s">
        <v>157</v>
      </c>
      <c r="Y2353" t="s">
        <v>26</v>
      </c>
    </row>
    <row r="2354" spans="1:25" x14ac:dyDescent="0.4">
      <c r="A2354" t="s">
        <v>2323</v>
      </c>
      <c r="B2354" s="2">
        <f ca="1">TODAY()+OpportunityTbl[[#This Row],[CreatedOn_DaysFromToday]]</f>
        <v>44961</v>
      </c>
      <c r="C2354" s="2">
        <f ca="1">TODAY()+OpportunityTbl[[#This Row],[EstCloseDate_DaysFromToday]]</f>
        <v>45019</v>
      </c>
      <c r="D2354">
        <f ca="1">IF(OpportunityTbl[[#This Row],[statecode]]=0,"",OpportunityTbl[[#This Row],[Estimated Close Date]])</f>
        <v>45019</v>
      </c>
      <c r="E2354" s="14">
        <v>-149</v>
      </c>
      <c r="F2354" s="14">
        <v>-91</v>
      </c>
      <c r="G2354" t="s">
        <v>27</v>
      </c>
      <c r="H2354" t="s">
        <v>28</v>
      </c>
      <c r="I2354">
        <v>2</v>
      </c>
      <c r="J2354">
        <v>4</v>
      </c>
      <c r="K2354" t="s">
        <v>10761</v>
      </c>
      <c r="L2354" t="s">
        <v>12238</v>
      </c>
      <c r="M2354" t="s">
        <v>22</v>
      </c>
      <c r="N2354" t="s">
        <v>31</v>
      </c>
      <c r="O2354" t="s">
        <v>29</v>
      </c>
      <c r="P2354" t="s">
        <v>210</v>
      </c>
      <c r="Q2354" s="13">
        <v>3213</v>
      </c>
      <c r="S2354" s="1">
        <v>0.3</v>
      </c>
      <c r="T2354" t="s">
        <v>168</v>
      </c>
      <c r="U2354" t="s">
        <v>24</v>
      </c>
      <c r="V2354" t="b">
        <v>0</v>
      </c>
      <c r="W2354">
        <v>2</v>
      </c>
      <c r="X2354" t="s">
        <v>240</v>
      </c>
      <c r="Y2354" t="s">
        <v>26</v>
      </c>
    </row>
    <row r="2355" spans="1:25" x14ac:dyDescent="0.4">
      <c r="A2355" t="s">
        <v>2512</v>
      </c>
      <c r="B2355" s="2">
        <f ca="1">TODAY()+OpportunityTbl[[#This Row],[CreatedOn_DaysFromToday]]</f>
        <v>44961</v>
      </c>
      <c r="C2355" s="2">
        <f ca="1">TODAY()+OpportunityTbl[[#This Row],[EstCloseDate_DaysFromToday]]</f>
        <v>45038</v>
      </c>
      <c r="D2355">
        <f ca="1">IF(OpportunityTbl[[#This Row],[statecode]]=0,"",OpportunityTbl[[#This Row],[Estimated Close Date]])</f>
        <v>45038</v>
      </c>
      <c r="E2355" s="14">
        <v>-149</v>
      </c>
      <c r="F2355" s="14">
        <v>-72</v>
      </c>
      <c r="G2355" t="s">
        <v>27</v>
      </c>
      <c r="H2355" t="s">
        <v>28</v>
      </c>
      <c r="I2355">
        <v>2</v>
      </c>
      <c r="J2355">
        <v>4</v>
      </c>
      <c r="K2355" t="s">
        <v>10704</v>
      </c>
      <c r="L2355" t="s">
        <v>12239</v>
      </c>
      <c r="M2355" t="s">
        <v>22</v>
      </c>
      <c r="N2355" t="s">
        <v>2036</v>
      </c>
      <c r="O2355" t="s">
        <v>29</v>
      </c>
      <c r="P2355" t="s">
        <v>2056</v>
      </c>
      <c r="Q2355" s="13">
        <v>6460</v>
      </c>
      <c r="S2355" s="1">
        <v>0.1</v>
      </c>
      <c r="T2355" t="s">
        <v>23</v>
      </c>
      <c r="U2355" t="s">
        <v>97</v>
      </c>
      <c r="V2355" t="b">
        <v>1</v>
      </c>
      <c r="W2355">
        <v>4</v>
      </c>
      <c r="X2355" t="s">
        <v>25</v>
      </c>
      <c r="Y2355" t="s">
        <v>26</v>
      </c>
    </row>
    <row r="2356" spans="1:25" x14ac:dyDescent="0.4">
      <c r="A2356" t="s">
        <v>5569</v>
      </c>
      <c r="B2356" s="2">
        <f ca="1">TODAY()+OpportunityTbl[[#This Row],[CreatedOn_DaysFromToday]]</f>
        <v>44961</v>
      </c>
      <c r="C2356" s="2">
        <f ca="1">TODAY()+OpportunityTbl[[#This Row],[EstCloseDate_DaysFromToday]]</f>
        <v>44995</v>
      </c>
      <c r="D2356">
        <f ca="1">IF(OpportunityTbl[[#This Row],[statecode]]=0,"",OpportunityTbl[[#This Row],[Estimated Close Date]])</f>
        <v>44995</v>
      </c>
      <c r="E2356" s="14">
        <v>-149</v>
      </c>
      <c r="F2356" s="14">
        <v>-115</v>
      </c>
      <c r="G2356" t="s">
        <v>27</v>
      </c>
      <c r="H2356" t="s">
        <v>28</v>
      </c>
      <c r="I2356">
        <v>2</v>
      </c>
      <c r="J2356">
        <v>4</v>
      </c>
      <c r="K2356" t="s">
        <v>10846</v>
      </c>
      <c r="L2356" t="s">
        <v>12235</v>
      </c>
      <c r="M2356" t="s">
        <v>22</v>
      </c>
      <c r="N2356" t="s">
        <v>1762</v>
      </c>
      <c r="O2356" t="s">
        <v>29</v>
      </c>
      <c r="P2356" t="s">
        <v>1763</v>
      </c>
      <c r="Q2356" s="13">
        <v>16530</v>
      </c>
      <c r="S2356" s="1">
        <v>0.3</v>
      </c>
      <c r="T2356" t="s">
        <v>168</v>
      </c>
      <c r="U2356" t="s">
        <v>100</v>
      </c>
      <c r="V2356" t="b">
        <v>1</v>
      </c>
      <c r="W2356">
        <v>3.5</v>
      </c>
      <c r="X2356" t="s">
        <v>157</v>
      </c>
      <c r="Y2356" t="s">
        <v>4916</v>
      </c>
    </row>
    <row r="2357" spans="1:25" x14ac:dyDescent="0.4">
      <c r="A2357" t="s">
        <v>6036</v>
      </c>
      <c r="B2357" s="2">
        <f ca="1">TODAY()+OpportunityTbl[[#This Row],[CreatedOn_DaysFromToday]]</f>
        <v>44961</v>
      </c>
      <c r="C2357" s="2">
        <f ca="1">TODAY()+OpportunityTbl[[#This Row],[EstCloseDate_DaysFromToday]]</f>
        <v>45019</v>
      </c>
      <c r="D2357">
        <f ca="1">IF(OpportunityTbl[[#This Row],[statecode]]=0,"",OpportunityTbl[[#This Row],[Estimated Close Date]])</f>
        <v>45019</v>
      </c>
      <c r="E2357" s="14">
        <v>-149</v>
      </c>
      <c r="F2357" s="14">
        <v>-91</v>
      </c>
      <c r="G2357" t="s">
        <v>27</v>
      </c>
      <c r="H2357" t="s">
        <v>28</v>
      </c>
      <c r="I2357">
        <v>2</v>
      </c>
      <c r="J2357">
        <v>4</v>
      </c>
      <c r="K2357" t="s">
        <v>10810</v>
      </c>
      <c r="L2357" t="s">
        <v>12239</v>
      </c>
      <c r="M2357" t="s">
        <v>22</v>
      </c>
      <c r="N2357" t="s">
        <v>31</v>
      </c>
      <c r="O2357" t="s">
        <v>29</v>
      </c>
      <c r="P2357" t="s">
        <v>210</v>
      </c>
      <c r="Q2357" s="13">
        <v>7910</v>
      </c>
      <c r="S2357" s="1">
        <v>0.3</v>
      </c>
      <c r="T2357" t="s">
        <v>168</v>
      </c>
      <c r="U2357" t="s">
        <v>24</v>
      </c>
      <c r="V2357" t="b">
        <v>0</v>
      </c>
      <c r="W2357">
        <v>2</v>
      </c>
      <c r="X2357" t="s">
        <v>157</v>
      </c>
      <c r="Y2357" t="s">
        <v>4926</v>
      </c>
    </row>
    <row r="2358" spans="1:25" x14ac:dyDescent="0.4">
      <c r="A2358" t="s">
        <v>6569</v>
      </c>
      <c r="B2358" s="2">
        <f ca="1">TODAY()+OpportunityTbl[[#This Row],[CreatedOn_DaysFromToday]]</f>
        <v>44961</v>
      </c>
      <c r="C2358" s="2">
        <f ca="1">TODAY()+OpportunityTbl[[#This Row],[EstCloseDate_DaysFromToday]]</f>
        <v>45014</v>
      </c>
      <c r="D2358">
        <f ca="1">IF(OpportunityTbl[[#This Row],[statecode]]=0,"",OpportunityTbl[[#This Row],[Estimated Close Date]])</f>
        <v>45014</v>
      </c>
      <c r="E2358" s="14">
        <v>-149</v>
      </c>
      <c r="F2358" s="14">
        <v>-96</v>
      </c>
      <c r="G2358" t="s">
        <v>27</v>
      </c>
      <c r="H2358" t="s">
        <v>28</v>
      </c>
      <c r="I2358">
        <v>2</v>
      </c>
      <c r="J2358">
        <v>4</v>
      </c>
      <c r="K2358" t="s">
        <v>10740</v>
      </c>
      <c r="L2358" t="s">
        <v>12234</v>
      </c>
      <c r="M2358" t="s">
        <v>22</v>
      </c>
      <c r="N2358" t="s">
        <v>469</v>
      </c>
      <c r="O2358" t="s">
        <v>29</v>
      </c>
      <c r="P2358" t="s">
        <v>705</v>
      </c>
      <c r="Q2358" s="13">
        <v>1974</v>
      </c>
      <c r="S2358" s="1">
        <v>0.3</v>
      </c>
      <c r="T2358" t="s">
        <v>168</v>
      </c>
      <c r="U2358" t="s">
        <v>97</v>
      </c>
      <c r="V2358" t="b">
        <v>0</v>
      </c>
      <c r="W2358">
        <v>2.5</v>
      </c>
      <c r="X2358" t="s">
        <v>157</v>
      </c>
      <c r="Y2358" t="s">
        <v>4926</v>
      </c>
    </row>
    <row r="2359" spans="1:25" x14ac:dyDescent="0.4">
      <c r="A2359" t="s">
        <v>7689</v>
      </c>
      <c r="B2359" s="2">
        <f ca="1">TODAY()+OpportunityTbl[[#This Row],[CreatedOn_DaysFromToday]]</f>
        <v>44961</v>
      </c>
      <c r="C2359" s="2">
        <f ca="1">TODAY()+OpportunityTbl[[#This Row],[EstCloseDate_DaysFromToday]]</f>
        <v>45004</v>
      </c>
      <c r="D2359">
        <f ca="1">IF(OpportunityTbl[[#This Row],[statecode]]=0,"",OpportunityTbl[[#This Row],[Estimated Close Date]])</f>
        <v>45004</v>
      </c>
      <c r="E2359" s="14">
        <v>-149</v>
      </c>
      <c r="F2359" s="14">
        <v>-106</v>
      </c>
      <c r="G2359" t="s">
        <v>7082</v>
      </c>
      <c r="H2359" t="s">
        <v>7082</v>
      </c>
      <c r="I2359">
        <v>1</v>
      </c>
      <c r="J2359">
        <v>3</v>
      </c>
      <c r="K2359" t="s">
        <v>10774</v>
      </c>
      <c r="L2359" t="s">
        <v>12239</v>
      </c>
      <c r="M2359" t="s">
        <v>22</v>
      </c>
      <c r="N2359" t="s">
        <v>469</v>
      </c>
      <c r="O2359" t="s">
        <v>29</v>
      </c>
      <c r="P2359" t="s">
        <v>470</v>
      </c>
      <c r="Q2359" s="13">
        <v>7168</v>
      </c>
      <c r="R2359" s="13">
        <v>7024.64</v>
      </c>
      <c r="S2359" s="1">
        <v>0.5</v>
      </c>
      <c r="T2359" t="s">
        <v>168</v>
      </c>
      <c r="U2359" t="s">
        <v>24</v>
      </c>
      <c r="V2359" t="b">
        <v>1</v>
      </c>
      <c r="W2359">
        <v>2</v>
      </c>
      <c r="X2359" t="s">
        <v>240</v>
      </c>
      <c r="Y2359" t="s">
        <v>4916</v>
      </c>
    </row>
    <row r="2360" spans="1:25" x14ac:dyDescent="0.4">
      <c r="A2360" t="s">
        <v>7690</v>
      </c>
      <c r="B2360" s="2">
        <f ca="1">TODAY()+OpportunityTbl[[#This Row],[CreatedOn_DaysFromToday]]</f>
        <v>44961</v>
      </c>
      <c r="C2360" s="2">
        <f ca="1">TODAY()+OpportunityTbl[[#This Row],[EstCloseDate_DaysFromToday]]</f>
        <v>45006</v>
      </c>
      <c r="D2360">
        <f ca="1">IF(OpportunityTbl[[#This Row],[statecode]]=0,"",OpportunityTbl[[#This Row],[Estimated Close Date]])</f>
        <v>45006</v>
      </c>
      <c r="E2360" s="14">
        <v>-149</v>
      </c>
      <c r="F2360" s="14">
        <v>-104</v>
      </c>
      <c r="G2360" t="s">
        <v>7082</v>
      </c>
      <c r="H2360" t="s">
        <v>7082</v>
      </c>
      <c r="I2360">
        <v>1</v>
      </c>
      <c r="J2360">
        <v>3</v>
      </c>
      <c r="K2360" t="s">
        <v>10847</v>
      </c>
      <c r="L2360" t="s">
        <v>12238</v>
      </c>
      <c r="M2360" t="s">
        <v>22</v>
      </c>
      <c r="N2360" t="s">
        <v>469</v>
      </c>
      <c r="O2360" t="s">
        <v>29</v>
      </c>
      <c r="P2360" t="s">
        <v>470</v>
      </c>
      <c r="Q2360" s="13">
        <v>2494</v>
      </c>
      <c r="R2360" s="13">
        <v>2444.12</v>
      </c>
      <c r="S2360" s="1">
        <v>0.5</v>
      </c>
      <c r="T2360" t="s">
        <v>168</v>
      </c>
      <c r="U2360" t="s">
        <v>100</v>
      </c>
      <c r="V2360" t="b">
        <v>0</v>
      </c>
      <c r="W2360">
        <v>2</v>
      </c>
      <c r="X2360" t="s">
        <v>240</v>
      </c>
      <c r="Y2360" t="s">
        <v>4892</v>
      </c>
    </row>
    <row r="2361" spans="1:25" x14ac:dyDescent="0.4">
      <c r="A2361" t="s">
        <v>8131</v>
      </c>
      <c r="B2361" s="2">
        <f ca="1">TODAY()+OpportunityTbl[[#This Row],[CreatedOn_DaysFromToday]]</f>
        <v>44961</v>
      </c>
      <c r="C2361" s="2">
        <f ca="1">TODAY()+OpportunityTbl[[#This Row],[EstCloseDate_DaysFromToday]]</f>
        <v>45006</v>
      </c>
      <c r="D2361">
        <f ca="1">IF(OpportunityTbl[[#This Row],[statecode]]=0,"",OpportunityTbl[[#This Row],[Estimated Close Date]])</f>
        <v>45006</v>
      </c>
      <c r="E2361" s="14">
        <v>-149</v>
      </c>
      <c r="F2361" s="14">
        <v>-104</v>
      </c>
      <c r="G2361" t="s">
        <v>7082</v>
      </c>
      <c r="H2361" t="s">
        <v>7082</v>
      </c>
      <c r="I2361">
        <v>1</v>
      </c>
      <c r="J2361">
        <v>3</v>
      </c>
      <c r="K2361" t="s">
        <v>10784</v>
      </c>
      <c r="L2361" t="s">
        <v>12236</v>
      </c>
      <c r="M2361" t="s">
        <v>22</v>
      </c>
      <c r="N2361" t="s">
        <v>31</v>
      </c>
      <c r="O2361" t="s">
        <v>29</v>
      </c>
      <c r="P2361" t="s">
        <v>210</v>
      </c>
      <c r="Q2361" s="13">
        <v>2455</v>
      </c>
      <c r="R2361" s="13">
        <v>2393.63</v>
      </c>
      <c r="S2361" s="1">
        <v>0.5</v>
      </c>
      <c r="T2361" t="s">
        <v>168</v>
      </c>
      <c r="U2361" t="s">
        <v>97</v>
      </c>
      <c r="V2361" t="b">
        <v>1</v>
      </c>
      <c r="W2361">
        <v>2.5</v>
      </c>
      <c r="X2361" t="s">
        <v>240</v>
      </c>
      <c r="Y2361" t="s">
        <v>4896</v>
      </c>
    </row>
    <row r="2362" spans="1:25" x14ac:dyDescent="0.4">
      <c r="A2362" t="s">
        <v>9493</v>
      </c>
      <c r="B2362" s="2">
        <f ca="1">TODAY()+OpportunityTbl[[#This Row],[CreatedOn_DaysFromToday]]</f>
        <v>44961</v>
      </c>
      <c r="C2362" s="2">
        <f ca="1">TODAY()+OpportunityTbl[[#This Row],[EstCloseDate_DaysFromToday]]</f>
        <v>45002</v>
      </c>
      <c r="D2362">
        <f ca="1">IF(OpportunityTbl[[#This Row],[statecode]]=0,"",OpportunityTbl[[#This Row],[Estimated Close Date]])</f>
        <v>45002</v>
      </c>
      <c r="E2362" s="14">
        <v>-149</v>
      </c>
      <c r="F2362" s="14">
        <v>-108</v>
      </c>
      <c r="G2362" t="s">
        <v>7082</v>
      </c>
      <c r="H2362" t="s">
        <v>7082</v>
      </c>
      <c r="I2362">
        <v>1</v>
      </c>
      <c r="J2362">
        <v>3</v>
      </c>
      <c r="K2362" t="s">
        <v>10815</v>
      </c>
      <c r="L2362" t="s">
        <v>12236</v>
      </c>
      <c r="M2362" t="s">
        <v>22</v>
      </c>
      <c r="N2362" t="s">
        <v>469</v>
      </c>
      <c r="O2362" t="s">
        <v>29</v>
      </c>
      <c r="P2362" t="s">
        <v>470</v>
      </c>
      <c r="Q2362" s="13">
        <v>2434</v>
      </c>
      <c r="R2362" s="13">
        <v>2373.15</v>
      </c>
      <c r="S2362" s="1">
        <v>0.5</v>
      </c>
      <c r="T2362" t="s">
        <v>168</v>
      </c>
      <c r="U2362" t="s">
        <v>24</v>
      </c>
      <c r="V2362" t="b">
        <v>1</v>
      </c>
      <c r="W2362">
        <v>2.5</v>
      </c>
      <c r="X2362" t="s">
        <v>240</v>
      </c>
      <c r="Y2362" t="s">
        <v>26</v>
      </c>
    </row>
    <row r="2363" spans="1:25" x14ac:dyDescent="0.4">
      <c r="A2363" t="s">
        <v>341</v>
      </c>
      <c r="B2363" s="2">
        <f ca="1">TODAY()+OpportunityTbl[[#This Row],[CreatedOn_DaysFromToday]]</f>
        <v>44960</v>
      </c>
      <c r="C2363" s="2">
        <f ca="1">TODAY()+OpportunityTbl[[#This Row],[EstCloseDate_DaysFromToday]]</f>
        <v>44988</v>
      </c>
      <c r="D2363">
        <f ca="1">IF(OpportunityTbl[[#This Row],[statecode]]=0,"",OpportunityTbl[[#This Row],[Estimated Close Date]])</f>
        <v>44988</v>
      </c>
      <c r="E2363" s="14">
        <v>-150</v>
      </c>
      <c r="F2363" s="14">
        <v>-122</v>
      </c>
      <c r="G2363" t="s">
        <v>27</v>
      </c>
      <c r="H2363" t="s">
        <v>28</v>
      </c>
      <c r="I2363">
        <v>2</v>
      </c>
      <c r="J2363">
        <v>4</v>
      </c>
      <c r="K2363" t="s">
        <v>10781</v>
      </c>
      <c r="L2363" t="s">
        <v>12234</v>
      </c>
      <c r="M2363" t="s">
        <v>22</v>
      </c>
      <c r="N2363" t="s">
        <v>31</v>
      </c>
      <c r="O2363" t="s">
        <v>29</v>
      </c>
      <c r="P2363" t="s">
        <v>319</v>
      </c>
      <c r="Q2363" s="13">
        <v>1441</v>
      </c>
      <c r="S2363" s="1">
        <v>0.1</v>
      </c>
      <c r="T2363" t="s">
        <v>23</v>
      </c>
      <c r="U2363" t="s">
        <v>24</v>
      </c>
      <c r="V2363" t="b">
        <v>1</v>
      </c>
      <c r="W2363">
        <v>2.5</v>
      </c>
      <c r="X2363" t="s">
        <v>25</v>
      </c>
      <c r="Y2363" t="s">
        <v>26</v>
      </c>
    </row>
    <row r="2364" spans="1:25" x14ac:dyDescent="0.4">
      <c r="A2364" t="s">
        <v>430</v>
      </c>
      <c r="B2364" s="2">
        <f ca="1">TODAY()+OpportunityTbl[[#This Row],[CreatedOn_DaysFromToday]]</f>
        <v>44960</v>
      </c>
      <c r="C2364" s="2">
        <f ca="1">TODAY()+OpportunityTbl[[#This Row],[EstCloseDate_DaysFromToday]]</f>
        <v>45013</v>
      </c>
      <c r="D2364">
        <f ca="1">IF(OpportunityTbl[[#This Row],[statecode]]=0,"",OpportunityTbl[[#This Row],[Estimated Close Date]])</f>
        <v>45013</v>
      </c>
      <c r="E2364" s="14">
        <v>-150</v>
      </c>
      <c r="F2364" s="14">
        <v>-97</v>
      </c>
      <c r="G2364" t="s">
        <v>27</v>
      </c>
      <c r="H2364" t="s">
        <v>28</v>
      </c>
      <c r="I2364">
        <v>2</v>
      </c>
      <c r="J2364">
        <v>4</v>
      </c>
      <c r="K2364" t="s">
        <v>10764</v>
      </c>
      <c r="L2364" t="s">
        <v>12233</v>
      </c>
      <c r="M2364" t="s">
        <v>22</v>
      </c>
      <c r="N2364" t="s">
        <v>31</v>
      </c>
      <c r="O2364" t="s">
        <v>29</v>
      </c>
      <c r="P2364" t="s">
        <v>417</v>
      </c>
      <c r="Q2364" s="13">
        <v>19993</v>
      </c>
      <c r="S2364" s="1">
        <v>0.1</v>
      </c>
      <c r="T2364" t="s">
        <v>23</v>
      </c>
      <c r="U2364" t="s">
        <v>97</v>
      </c>
      <c r="V2364" t="b">
        <v>0</v>
      </c>
      <c r="W2364">
        <v>2.5</v>
      </c>
      <c r="X2364" t="s">
        <v>25</v>
      </c>
      <c r="Y2364" t="s">
        <v>26</v>
      </c>
    </row>
    <row r="2365" spans="1:25" x14ac:dyDescent="0.4">
      <c r="A2365" t="s">
        <v>431</v>
      </c>
      <c r="B2365" s="2">
        <f ca="1">TODAY()+OpportunityTbl[[#This Row],[CreatedOn_DaysFromToday]]</f>
        <v>44960</v>
      </c>
      <c r="C2365" s="2">
        <f ca="1">TODAY()+OpportunityTbl[[#This Row],[EstCloseDate_DaysFromToday]]</f>
        <v>45012</v>
      </c>
      <c r="D2365">
        <f ca="1">IF(OpportunityTbl[[#This Row],[statecode]]=0,"",OpportunityTbl[[#This Row],[Estimated Close Date]])</f>
        <v>45012</v>
      </c>
      <c r="E2365" s="14">
        <v>-150</v>
      </c>
      <c r="F2365" s="14">
        <v>-98</v>
      </c>
      <c r="G2365" t="s">
        <v>27</v>
      </c>
      <c r="H2365" t="s">
        <v>28</v>
      </c>
      <c r="I2365">
        <v>2</v>
      </c>
      <c r="J2365">
        <v>4</v>
      </c>
      <c r="K2365" t="s">
        <v>10740</v>
      </c>
      <c r="L2365" t="s">
        <v>12234</v>
      </c>
      <c r="M2365" t="s">
        <v>22</v>
      </c>
      <c r="N2365" t="s">
        <v>31</v>
      </c>
      <c r="O2365" t="s">
        <v>29</v>
      </c>
      <c r="P2365" t="s">
        <v>417</v>
      </c>
      <c r="Q2365" s="13">
        <v>2215</v>
      </c>
      <c r="S2365" s="1">
        <v>0.1</v>
      </c>
      <c r="T2365" t="s">
        <v>23</v>
      </c>
      <c r="U2365" t="s">
        <v>24</v>
      </c>
      <c r="V2365" t="b">
        <v>0</v>
      </c>
      <c r="W2365">
        <v>2.5</v>
      </c>
      <c r="X2365" t="s">
        <v>25</v>
      </c>
      <c r="Y2365" t="s">
        <v>26</v>
      </c>
    </row>
    <row r="2366" spans="1:25" x14ac:dyDescent="0.4">
      <c r="A2366" t="s">
        <v>1906</v>
      </c>
      <c r="B2366" s="2">
        <f ca="1">TODAY()+OpportunityTbl[[#This Row],[CreatedOn_DaysFromToday]]</f>
        <v>44960</v>
      </c>
      <c r="C2366" s="2">
        <f ca="1">TODAY()+OpportunityTbl[[#This Row],[EstCloseDate_DaysFromToday]]</f>
        <v>45017</v>
      </c>
      <c r="D2366">
        <f ca="1">IF(OpportunityTbl[[#This Row],[statecode]]=0,"",OpportunityTbl[[#This Row],[Estimated Close Date]])</f>
        <v>45017</v>
      </c>
      <c r="E2366" s="14">
        <v>-150</v>
      </c>
      <c r="F2366" s="14">
        <v>-93</v>
      </c>
      <c r="G2366" t="s">
        <v>27</v>
      </c>
      <c r="H2366" t="s">
        <v>28</v>
      </c>
      <c r="I2366">
        <v>2</v>
      </c>
      <c r="J2366">
        <v>4</v>
      </c>
      <c r="K2366" t="s">
        <v>10752</v>
      </c>
      <c r="L2366" t="s">
        <v>12239</v>
      </c>
      <c r="M2366" t="s">
        <v>22</v>
      </c>
      <c r="N2366" t="s">
        <v>31</v>
      </c>
      <c r="O2366" t="s">
        <v>29</v>
      </c>
      <c r="P2366" t="s">
        <v>210</v>
      </c>
      <c r="Q2366" s="13">
        <v>6735</v>
      </c>
      <c r="S2366" s="1">
        <v>0.3</v>
      </c>
      <c r="T2366" t="s">
        <v>168</v>
      </c>
      <c r="U2366" t="s">
        <v>97</v>
      </c>
      <c r="V2366" t="b">
        <v>0</v>
      </c>
      <c r="W2366">
        <v>2</v>
      </c>
      <c r="X2366" t="s">
        <v>157</v>
      </c>
      <c r="Y2366" t="s">
        <v>26</v>
      </c>
    </row>
    <row r="2367" spans="1:25" x14ac:dyDescent="0.4">
      <c r="A2367" t="s">
        <v>2187</v>
      </c>
      <c r="B2367" s="2">
        <f ca="1">TODAY()+OpportunityTbl[[#This Row],[CreatedOn_DaysFromToday]]</f>
        <v>44960</v>
      </c>
      <c r="C2367" s="2">
        <f ca="1">TODAY()+OpportunityTbl[[#This Row],[EstCloseDate_DaysFromToday]]</f>
        <v>45018</v>
      </c>
      <c r="D2367">
        <f ca="1">IF(OpportunityTbl[[#This Row],[statecode]]=0,"",OpportunityTbl[[#This Row],[Estimated Close Date]])</f>
        <v>45018</v>
      </c>
      <c r="E2367" s="14">
        <v>-150</v>
      </c>
      <c r="F2367" s="14">
        <v>-92</v>
      </c>
      <c r="G2367" t="s">
        <v>27</v>
      </c>
      <c r="H2367" t="s">
        <v>28</v>
      </c>
      <c r="I2367">
        <v>2</v>
      </c>
      <c r="J2367">
        <v>4</v>
      </c>
      <c r="K2367" t="s">
        <v>10748</v>
      </c>
      <c r="L2367" t="s">
        <v>12236</v>
      </c>
      <c r="M2367" t="s">
        <v>22</v>
      </c>
      <c r="N2367" t="s">
        <v>1710</v>
      </c>
      <c r="O2367" t="s">
        <v>29</v>
      </c>
      <c r="P2367" t="s">
        <v>1713</v>
      </c>
      <c r="Q2367" s="13">
        <v>3234</v>
      </c>
      <c r="S2367" s="1">
        <v>0.3</v>
      </c>
      <c r="T2367" t="s">
        <v>168</v>
      </c>
      <c r="U2367" t="s">
        <v>24</v>
      </c>
      <c r="V2367" t="b">
        <v>0</v>
      </c>
      <c r="W2367">
        <v>4</v>
      </c>
      <c r="X2367" t="s">
        <v>157</v>
      </c>
      <c r="Y2367" t="s">
        <v>26</v>
      </c>
    </row>
    <row r="2368" spans="1:25" x14ac:dyDescent="0.4">
      <c r="A2368" t="s">
        <v>2324</v>
      </c>
      <c r="B2368" s="2">
        <f ca="1">TODAY()+OpportunityTbl[[#This Row],[CreatedOn_DaysFromToday]]</f>
        <v>44960</v>
      </c>
      <c r="C2368" s="2">
        <f ca="1">TODAY()+OpportunityTbl[[#This Row],[EstCloseDate_DaysFromToday]]</f>
        <v>45017</v>
      </c>
      <c r="D2368">
        <f ca="1">IF(OpportunityTbl[[#This Row],[statecode]]=0,"",OpportunityTbl[[#This Row],[Estimated Close Date]])</f>
        <v>45017</v>
      </c>
      <c r="E2368" s="14">
        <v>-150</v>
      </c>
      <c r="F2368" s="14">
        <v>-93</v>
      </c>
      <c r="G2368" t="s">
        <v>27</v>
      </c>
      <c r="H2368" t="s">
        <v>28</v>
      </c>
      <c r="I2368">
        <v>2</v>
      </c>
      <c r="J2368">
        <v>4</v>
      </c>
      <c r="K2368" t="s">
        <v>10833</v>
      </c>
      <c r="L2368" t="s">
        <v>12238</v>
      </c>
      <c r="M2368" t="s">
        <v>22</v>
      </c>
      <c r="N2368" t="s">
        <v>31</v>
      </c>
      <c r="O2368" t="s">
        <v>29</v>
      </c>
      <c r="P2368" t="s">
        <v>210</v>
      </c>
      <c r="Q2368" s="13">
        <v>4044</v>
      </c>
      <c r="S2368" s="1">
        <v>0.3</v>
      </c>
      <c r="T2368" t="s">
        <v>168</v>
      </c>
      <c r="U2368" t="s">
        <v>24</v>
      </c>
      <c r="V2368" t="b">
        <v>0</v>
      </c>
      <c r="W2368">
        <v>2</v>
      </c>
      <c r="X2368" t="s">
        <v>240</v>
      </c>
      <c r="Y2368" t="s">
        <v>26</v>
      </c>
    </row>
    <row r="2369" spans="1:25" x14ac:dyDescent="0.4">
      <c r="A2369" t="s">
        <v>2357</v>
      </c>
      <c r="B2369" s="2">
        <f ca="1">TODAY()+OpportunityTbl[[#This Row],[CreatedOn_DaysFromToday]]</f>
        <v>44960</v>
      </c>
      <c r="C2369" s="2">
        <f ca="1">TODAY()+OpportunityTbl[[#This Row],[EstCloseDate_DaysFromToday]]</f>
        <v>45018</v>
      </c>
      <c r="D2369">
        <f ca="1">IF(OpportunityTbl[[#This Row],[statecode]]=0,"",OpportunityTbl[[#This Row],[Estimated Close Date]])</f>
        <v>45018</v>
      </c>
      <c r="E2369" s="14">
        <v>-150</v>
      </c>
      <c r="F2369" s="14">
        <v>-92</v>
      </c>
      <c r="G2369" t="s">
        <v>27</v>
      </c>
      <c r="H2369" t="s">
        <v>28</v>
      </c>
      <c r="I2369">
        <v>2</v>
      </c>
      <c r="J2369">
        <v>4</v>
      </c>
      <c r="K2369" t="s">
        <v>10833</v>
      </c>
      <c r="L2369" t="s">
        <v>12238</v>
      </c>
      <c r="M2369" t="s">
        <v>22</v>
      </c>
      <c r="N2369" t="s">
        <v>2121</v>
      </c>
      <c r="O2369" t="s">
        <v>29</v>
      </c>
      <c r="P2369" t="s">
        <v>2132</v>
      </c>
      <c r="Q2369" s="13">
        <v>3617</v>
      </c>
      <c r="S2369" s="1">
        <v>0.5</v>
      </c>
      <c r="T2369" t="s">
        <v>168</v>
      </c>
      <c r="U2369" t="s">
        <v>97</v>
      </c>
      <c r="V2369" t="b">
        <v>0</v>
      </c>
      <c r="W2369">
        <v>3</v>
      </c>
      <c r="X2369" t="s">
        <v>240</v>
      </c>
      <c r="Y2369" t="s">
        <v>26</v>
      </c>
    </row>
    <row r="2370" spans="1:25" x14ac:dyDescent="0.4">
      <c r="A2370" t="s">
        <v>3514</v>
      </c>
      <c r="B2370" s="2">
        <f ca="1">TODAY()+OpportunityTbl[[#This Row],[CreatedOn_DaysFromToday]]</f>
        <v>44960</v>
      </c>
      <c r="C2370" s="2">
        <f ca="1">TODAY()+OpportunityTbl[[#This Row],[EstCloseDate_DaysFromToday]]</f>
        <v>45019</v>
      </c>
      <c r="D2370">
        <f ca="1">IF(OpportunityTbl[[#This Row],[statecode]]=0,"",OpportunityTbl[[#This Row],[Estimated Close Date]])</f>
        <v>45019</v>
      </c>
      <c r="E2370" s="14">
        <v>-150</v>
      </c>
      <c r="F2370" s="14">
        <v>-91</v>
      </c>
      <c r="G2370" t="s">
        <v>27</v>
      </c>
      <c r="H2370" t="s">
        <v>28</v>
      </c>
      <c r="I2370">
        <v>2</v>
      </c>
      <c r="J2370">
        <v>4</v>
      </c>
      <c r="K2370" t="s">
        <v>10740</v>
      </c>
      <c r="L2370" t="s">
        <v>12240</v>
      </c>
      <c r="M2370" t="s">
        <v>22</v>
      </c>
      <c r="N2370" t="s">
        <v>1710</v>
      </c>
      <c r="O2370" t="s">
        <v>29</v>
      </c>
      <c r="P2370" t="s">
        <v>1711</v>
      </c>
      <c r="Q2370" s="13">
        <v>5558</v>
      </c>
      <c r="S2370" s="1">
        <v>0.1</v>
      </c>
      <c r="T2370" t="s">
        <v>23</v>
      </c>
      <c r="U2370" t="s">
        <v>24</v>
      </c>
      <c r="V2370" t="b">
        <v>0</v>
      </c>
      <c r="W2370">
        <v>4</v>
      </c>
      <c r="X2370" t="s">
        <v>25</v>
      </c>
      <c r="Y2370" t="s">
        <v>26</v>
      </c>
    </row>
    <row r="2371" spans="1:25" x14ac:dyDescent="0.4">
      <c r="A2371" t="s">
        <v>5295</v>
      </c>
      <c r="B2371" s="2">
        <f ca="1">TODAY()+OpportunityTbl[[#This Row],[CreatedOn_DaysFromToday]]</f>
        <v>44960</v>
      </c>
      <c r="C2371" s="2">
        <f ca="1">TODAY()+OpportunityTbl[[#This Row],[EstCloseDate_DaysFromToday]]</f>
        <v>45028</v>
      </c>
      <c r="D2371">
        <f ca="1">IF(OpportunityTbl[[#This Row],[statecode]]=0,"",OpportunityTbl[[#This Row],[Estimated Close Date]])</f>
        <v>45028</v>
      </c>
      <c r="E2371" s="14">
        <v>-150</v>
      </c>
      <c r="F2371" s="14">
        <v>-82</v>
      </c>
      <c r="G2371" t="s">
        <v>27</v>
      </c>
      <c r="H2371" t="s">
        <v>28</v>
      </c>
      <c r="I2371">
        <v>2</v>
      </c>
      <c r="J2371">
        <v>4</v>
      </c>
      <c r="K2371" t="s">
        <v>10740</v>
      </c>
      <c r="L2371" t="s">
        <v>12239</v>
      </c>
      <c r="M2371" t="s">
        <v>22</v>
      </c>
      <c r="N2371" t="s">
        <v>1617</v>
      </c>
      <c r="O2371" t="s">
        <v>29</v>
      </c>
      <c r="P2371" t="s">
        <v>1620</v>
      </c>
      <c r="Q2371" s="13">
        <v>5504</v>
      </c>
      <c r="S2371" s="1">
        <v>0.3</v>
      </c>
      <c r="T2371" t="s">
        <v>168</v>
      </c>
      <c r="U2371" t="s">
        <v>24</v>
      </c>
      <c r="V2371" t="b">
        <v>1</v>
      </c>
      <c r="W2371">
        <v>3</v>
      </c>
      <c r="X2371" t="s">
        <v>157</v>
      </c>
      <c r="Y2371" t="s">
        <v>4916</v>
      </c>
    </row>
    <row r="2372" spans="1:25" x14ac:dyDescent="0.4">
      <c r="A2372" t="s">
        <v>5891</v>
      </c>
      <c r="B2372" s="2">
        <f ca="1">TODAY()+OpportunityTbl[[#This Row],[CreatedOn_DaysFromToday]]</f>
        <v>44960</v>
      </c>
      <c r="C2372" s="2">
        <f ca="1">TODAY()+OpportunityTbl[[#This Row],[EstCloseDate_DaysFromToday]]</f>
        <v>45026</v>
      </c>
      <c r="D2372">
        <f ca="1">IF(OpportunityTbl[[#This Row],[statecode]]=0,"",OpportunityTbl[[#This Row],[Estimated Close Date]])</f>
        <v>45026</v>
      </c>
      <c r="E2372" s="14">
        <v>-150</v>
      </c>
      <c r="F2372" s="14">
        <v>-84</v>
      </c>
      <c r="G2372" t="s">
        <v>27</v>
      </c>
      <c r="H2372" t="s">
        <v>28</v>
      </c>
      <c r="I2372">
        <v>2</v>
      </c>
      <c r="J2372">
        <v>4</v>
      </c>
      <c r="K2372" t="s">
        <v>10848</v>
      </c>
      <c r="L2372" t="s">
        <v>12237</v>
      </c>
      <c r="M2372" t="s">
        <v>22</v>
      </c>
      <c r="N2372" t="s">
        <v>1710</v>
      </c>
      <c r="O2372" t="s">
        <v>29</v>
      </c>
      <c r="P2372" t="s">
        <v>1711</v>
      </c>
      <c r="Q2372" s="13">
        <v>4762</v>
      </c>
      <c r="S2372" s="1">
        <v>0.5</v>
      </c>
      <c r="T2372" t="s">
        <v>168</v>
      </c>
      <c r="U2372" t="s">
        <v>97</v>
      </c>
      <c r="V2372" t="b">
        <v>0</v>
      </c>
      <c r="W2372">
        <v>5</v>
      </c>
      <c r="X2372" t="s">
        <v>240</v>
      </c>
      <c r="Y2372" t="s">
        <v>4892</v>
      </c>
    </row>
    <row r="2373" spans="1:25" x14ac:dyDescent="0.4">
      <c r="A2373" t="s">
        <v>6350</v>
      </c>
      <c r="B2373" s="2">
        <f ca="1">TODAY()+OpportunityTbl[[#This Row],[CreatedOn_DaysFromToday]]</f>
        <v>44960</v>
      </c>
      <c r="C2373" s="2">
        <f ca="1">TODAY()+OpportunityTbl[[#This Row],[EstCloseDate_DaysFromToday]]</f>
        <v>45006</v>
      </c>
      <c r="D2373">
        <f ca="1">IF(OpportunityTbl[[#This Row],[statecode]]=0,"",OpportunityTbl[[#This Row],[Estimated Close Date]])</f>
        <v>45006</v>
      </c>
      <c r="E2373" s="14">
        <v>-150</v>
      </c>
      <c r="F2373" s="14">
        <v>-104</v>
      </c>
      <c r="G2373" t="s">
        <v>27</v>
      </c>
      <c r="H2373" t="s">
        <v>28</v>
      </c>
      <c r="I2373">
        <v>2</v>
      </c>
      <c r="J2373">
        <v>4</v>
      </c>
      <c r="K2373" t="s">
        <v>10754</v>
      </c>
      <c r="L2373" t="s">
        <v>12238</v>
      </c>
      <c r="M2373" t="s">
        <v>22</v>
      </c>
      <c r="N2373" t="s">
        <v>513</v>
      </c>
      <c r="O2373" t="s">
        <v>29</v>
      </c>
      <c r="P2373" t="s">
        <v>525</v>
      </c>
      <c r="Q2373" s="13">
        <v>2727</v>
      </c>
      <c r="S2373" s="1">
        <v>0.1</v>
      </c>
      <c r="T2373" t="s">
        <v>23</v>
      </c>
      <c r="U2373" t="s">
        <v>24</v>
      </c>
      <c r="V2373" t="b">
        <v>1</v>
      </c>
      <c r="W2373">
        <v>2</v>
      </c>
      <c r="X2373" t="s">
        <v>25</v>
      </c>
      <c r="Y2373" t="s">
        <v>4899</v>
      </c>
    </row>
    <row r="2374" spans="1:25" x14ac:dyDescent="0.4">
      <c r="A2374" t="s">
        <v>7591</v>
      </c>
      <c r="B2374" s="2">
        <f ca="1">TODAY()+OpportunityTbl[[#This Row],[CreatedOn_DaysFromToday]]</f>
        <v>44960</v>
      </c>
      <c r="C2374" s="2">
        <f ca="1">TODAY()+OpportunityTbl[[#This Row],[EstCloseDate_DaysFromToday]]</f>
        <v>45003</v>
      </c>
      <c r="D2374">
        <f ca="1">IF(OpportunityTbl[[#This Row],[statecode]]=0,"",OpportunityTbl[[#This Row],[Estimated Close Date]])</f>
        <v>45003</v>
      </c>
      <c r="E2374" s="14">
        <v>-150</v>
      </c>
      <c r="F2374" s="14">
        <v>-107</v>
      </c>
      <c r="G2374" t="s">
        <v>7082</v>
      </c>
      <c r="H2374" t="s">
        <v>7082</v>
      </c>
      <c r="I2374">
        <v>1</v>
      </c>
      <c r="J2374">
        <v>3</v>
      </c>
      <c r="K2374" t="s">
        <v>10829</v>
      </c>
      <c r="L2374" t="s">
        <v>12237</v>
      </c>
      <c r="M2374" t="s">
        <v>22</v>
      </c>
      <c r="N2374" t="s">
        <v>469</v>
      </c>
      <c r="O2374" t="s">
        <v>29</v>
      </c>
      <c r="P2374" t="s">
        <v>470</v>
      </c>
      <c r="Q2374" s="13">
        <v>4952</v>
      </c>
      <c r="R2374" s="13">
        <v>4778.68</v>
      </c>
      <c r="S2374" s="1">
        <v>0.5</v>
      </c>
      <c r="T2374" t="s">
        <v>168</v>
      </c>
      <c r="U2374" t="s">
        <v>24</v>
      </c>
      <c r="V2374" t="b">
        <v>1</v>
      </c>
      <c r="W2374">
        <v>3.5</v>
      </c>
      <c r="X2374" t="s">
        <v>240</v>
      </c>
      <c r="Y2374" t="s">
        <v>4926</v>
      </c>
    </row>
    <row r="2375" spans="1:25" x14ac:dyDescent="0.4">
      <c r="A2375" t="s">
        <v>9346</v>
      </c>
      <c r="B2375" s="2">
        <f ca="1">TODAY()+OpportunityTbl[[#This Row],[CreatedOn_DaysFromToday]]</f>
        <v>44960</v>
      </c>
      <c r="C2375" s="2">
        <f ca="1">TODAY()+OpportunityTbl[[#This Row],[EstCloseDate_DaysFromToday]]</f>
        <v>45006</v>
      </c>
      <c r="D2375">
        <f ca="1">IF(OpportunityTbl[[#This Row],[statecode]]=0,"",OpportunityTbl[[#This Row],[Estimated Close Date]])</f>
        <v>45006</v>
      </c>
      <c r="E2375" s="14">
        <v>-150</v>
      </c>
      <c r="F2375" s="14">
        <v>-104</v>
      </c>
      <c r="G2375" t="s">
        <v>7082</v>
      </c>
      <c r="H2375" t="s">
        <v>7082</v>
      </c>
      <c r="I2375">
        <v>1</v>
      </c>
      <c r="J2375">
        <v>3</v>
      </c>
      <c r="K2375" t="s">
        <v>10766</v>
      </c>
      <c r="L2375" t="s">
        <v>12234</v>
      </c>
      <c r="M2375" t="s">
        <v>22</v>
      </c>
      <c r="N2375" t="s">
        <v>469</v>
      </c>
      <c r="O2375" t="s">
        <v>29</v>
      </c>
      <c r="P2375" t="s">
        <v>511</v>
      </c>
      <c r="Q2375" s="13">
        <v>3165</v>
      </c>
      <c r="R2375" s="13">
        <v>3085.88</v>
      </c>
      <c r="S2375" s="1">
        <v>0.5</v>
      </c>
      <c r="T2375" t="s">
        <v>168</v>
      </c>
      <c r="U2375" t="s">
        <v>24</v>
      </c>
      <c r="V2375" t="b">
        <v>1</v>
      </c>
      <c r="W2375">
        <v>2.5</v>
      </c>
      <c r="X2375" t="s">
        <v>240</v>
      </c>
      <c r="Y2375" t="s">
        <v>26</v>
      </c>
    </row>
    <row r="2376" spans="1:25" x14ac:dyDescent="0.4">
      <c r="A2376" t="s">
        <v>9613</v>
      </c>
      <c r="B2376" s="2">
        <f ca="1">TODAY()+OpportunityTbl[[#This Row],[CreatedOn_DaysFromToday]]</f>
        <v>44960</v>
      </c>
      <c r="C2376" s="2">
        <f ca="1">TODAY()+OpportunityTbl[[#This Row],[EstCloseDate_DaysFromToday]]</f>
        <v>44991</v>
      </c>
      <c r="D2376">
        <f ca="1">IF(OpportunityTbl[[#This Row],[statecode]]=0,"",OpportunityTbl[[#This Row],[Estimated Close Date]])</f>
        <v>44991</v>
      </c>
      <c r="E2376" s="14">
        <v>-150</v>
      </c>
      <c r="F2376" s="14">
        <v>-119</v>
      </c>
      <c r="G2376" t="s">
        <v>7082</v>
      </c>
      <c r="H2376" t="s">
        <v>7082</v>
      </c>
      <c r="I2376">
        <v>1</v>
      </c>
      <c r="J2376">
        <v>3</v>
      </c>
      <c r="K2376" t="s">
        <v>10781</v>
      </c>
      <c r="L2376" t="s">
        <v>12235</v>
      </c>
      <c r="M2376" t="s">
        <v>22</v>
      </c>
      <c r="N2376" t="s">
        <v>31</v>
      </c>
      <c r="O2376" t="s">
        <v>29</v>
      </c>
      <c r="P2376" t="s">
        <v>210</v>
      </c>
      <c r="Q2376" s="13">
        <v>13363</v>
      </c>
      <c r="R2376" s="13">
        <v>13028.92</v>
      </c>
      <c r="S2376" s="1">
        <v>0.3</v>
      </c>
      <c r="T2376" t="s">
        <v>168</v>
      </c>
      <c r="U2376" t="s">
        <v>100</v>
      </c>
      <c r="V2376" t="b">
        <v>1</v>
      </c>
      <c r="W2376">
        <v>2.5</v>
      </c>
      <c r="X2376" t="s">
        <v>157</v>
      </c>
      <c r="Y2376" t="s">
        <v>26</v>
      </c>
    </row>
    <row r="2377" spans="1:25" x14ac:dyDescent="0.4">
      <c r="A2377" t="s">
        <v>10106</v>
      </c>
      <c r="B2377" s="2">
        <f ca="1">TODAY()+OpportunityTbl[[#This Row],[CreatedOn_DaysFromToday]]</f>
        <v>44960</v>
      </c>
      <c r="C2377" s="2">
        <f ca="1">TODAY()+OpportunityTbl[[#This Row],[EstCloseDate_DaysFromToday]]</f>
        <v>45017</v>
      </c>
      <c r="D2377">
        <f ca="1">IF(OpportunityTbl[[#This Row],[statecode]]=0,"",OpportunityTbl[[#This Row],[Estimated Close Date]])</f>
        <v>45017</v>
      </c>
      <c r="E2377" s="14">
        <v>-150</v>
      </c>
      <c r="F2377" s="14">
        <v>-93</v>
      </c>
      <c r="G2377" t="s">
        <v>7082</v>
      </c>
      <c r="H2377" t="s">
        <v>7082</v>
      </c>
      <c r="I2377">
        <v>1</v>
      </c>
      <c r="J2377">
        <v>3</v>
      </c>
      <c r="K2377" t="s">
        <v>10783</v>
      </c>
      <c r="L2377" t="s">
        <v>12237</v>
      </c>
      <c r="M2377" t="s">
        <v>22</v>
      </c>
      <c r="N2377" t="s">
        <v>2121</v>
      </c>
      <c r="O2377" t="s">
        <v>29</v>
      </c>
      <c r="P2377" t="s">
        <v>4734</v>
      </c>
      <c r="Q2377" s="13">
        <v>6112</v>
      </c>
      <c r="R2377" s="13">
        <v>5806.4</v>
      </c>
      <c r="S2377" s="1">
        <v>0.9</v>
      </c>
      <c r="T2377" t="s">
        <v>4724</v>
      </c>
      <c r="U2377" t="s">
        <v>97</v>
      </c>
      <c r="V2377" t="b">
        <v>1</v>
      </c>
      <c r="W2377">
        <v>5</v>
      </c>
      <c r="X2377" t="s">
        <v>4732</v>
      </c>
      <c r="Y2377" t="s">
        <v>26</v>
      </c>
    </row>
    <row r="2378" spans="1:25" x14ac:dyDescent="0.4">
      <c r="A2378" t="s">
        <v>2093</v>
      </c>
      <c r="B2378" s="2">
        <f ca="1">TODAY()+OpportunityTbl[[#This Row],[CreatedOn_DaysFromToday]]</f>
        <v>44959</v>
      </c>
      <c r="C2378" s="2">
        <f ca="1">TODAY()+OpportunityTbl[[#This Row],[EstCloseDate_DaysFromToday]]</f>
        <v>45023</v>
      </c>
      <c r="D2378">
        <f ca="1">IF(OpportunityTbl[[#This Row],[statecode]]=0,"",OpportunityTbl[[#This Row],[Estimated Close Date]])</f>
        <v>45023</v>
      </c>
      <c r="E2378" s="14">
        <v>-151</v>
      </c>
      <c r="F2378" s="14">
        <v>-87</v>
      </c>
      <c r="G2378" t="s">
        <v>27</v>
      </c>
      <c r="H2378" t="s">
        <v>28</v>
      </c>
      <c r="I2378">
        <v>2</v>
      </c>
      <c r="J2378">
        <v>4</v>
      </c>
      <c r="K2378" t="s">
        <v>10784</v>
      </c>
      <c r="L2378" t="s">
        <v>12241</v>
      </c>
      <c r="M2378" t="s">
        <v>22</v>
      </c>
      <c r="N2378" t="s">
        <v>513</v>
      </c>
      <c r="O2378" t="s">
        <v>29</v>
      </c>
      <c r="P2378" t="s">
        <v>571</v>
      </c>
      <c r="Q2378" s="13">
        <v>17981</v>
      </c>
      <c r="S2378" s="1">
        <v>0.3</v>
      </c>
      <c r="T2378" t="s">
        <v>168</v>
      </c>
      <c r="U2378" t="s">
        <v>97</v>
      </c>
      <c r="V2378" t="b">
        <v>0</v>
      </c>
      <c r="W2378">
        <v>3</v>
      </c>
      <c r="X2378" t="s">
        <v>157</v>
      </c>
      <c r="Y2378" t="s">
        <v>26</v>
      </c>
    </row>
    <row r="2379" spans="1:25" x14ac:dyDescent="0.4">
      <c r="A2379" t="s">
        <v>2094</v>
      </c>
      <c r="B2379" s="2">
        <f ca="1">TODAY()+OpportunityTbl[[#This Row],[CreatedOn_DaysFromToday]]</f>
        <v>44959</v>
      </c>
      <c r="C2379" s="2">
        <f ca="1">TODAY()+OpportunityTbl[[#This Row],[EstCloseDate_DaysFromToday]]</f>
        <v>45029</v>
      </c>
      <c r="D2379">
        <f ca="1">IF(OpportunityTbl[[#This Row],[statecode]]=0,"",OpportunityTbl[[#This Row],[Estimated Close Date]])</f>
        <v>45029</v>
      </c>
      <c r="E2379" s="14">
        <v>-151</v>
      </c>
      <c r="F2379" s="14">
        <v>-81</v>
      </c>
      <c r="G2379" t="s">
        <v>27</v>
      </c>
      <c r="H2379" t="s">
        <v>28</v>
      </c>
      <c r="I2379">
        <v>2</v>
      </c>
      <c r="J2379">
        <v>4</v>
      </c>
      <c r="K2379" t="s">
        <v>10758</v>
      </c>
      <c r="L2379" t="s">
        <v>12237</v>
      </c>
      <c r="M2379" t="s">
        <v>22</v>
      </c>
      <c r="N2379" t="s">
        <v>1617</v>
      </c>
      <c r="O2379" t="s">
        <v>29</v>
      </c>
      <c r="P2379" t="s">
        <v>1618</v>
      </c>
      <c r="Q2379" s="13">
        <v>2801</v>
      </c>
      <c r="S2379" s="1">
        <v>0.3</v>
      </c>
      <c r="T2379" t="s">
        <v>168</v>
      </c>
      <c r="U2379" t="s">
        <v>97</v>
      </c>
      <c r="V2379" t="b">
        <v>1</v>
      </c>
      <c r="W2379">
        <v>4.5</v>
      </c>
      <c r="X2379" t="s">
        <v>157</v>
      </c>
      <c r="Y2379" t="s">
        <v>26</v>
      </c>
    </row>
    <row r="2380" spans="1:25" x14ac:dyDescent="0.4">
      <c r="A2380" t="s">
        <v>2188</v>
      </c>
      <c r="B2380" s="2">
        <f ca="1">TODAY()+OpportunityTbl[[#This Row],[CreatedOn_DaysFromToday]]</f>
        <v>44959</v>
      </c>
      <c r="C2380" s="2">
        <f ca="1">TODAY()+OpportunityTbl[[#This Row],[EstCloseDate_DaysFromToday]]</f>
        <v>45006</v>
      </c>
      <c r="D2380">
        <f ca="1">IF(OpportunityTbl[[#This Row],[statecode]]=0,"",OpportunityTbl[[#This Row],[Estimated Close Date]])</f>
        <v>45006</v>
      </c>
      <c r="E2380" s="14">
        <v>-151</v>
      </c>
      <c r="F2380" s="14">
        <v>-104</v>
      </c>
      <c r="G2380" t="s">
        <v>27</v>
      </c>
      <c r="H2380" t="s">
        <v>28</v>
      </c>
      <c r="I2380">
        <v>2</v>
      </c>
      <c r="J2380">
        <v>4</v>
      </c>
      <c r="K2380" t="s">
        <v>10765</v>
      </c>
      <c r="L2380" t="s">
        <v>12237</v>
      </c>
      <c r="M2380" t="s">
        <v>22</v>
      </c>
      <c r="N2380" t="s">
        <v>1710</v>
      </c>
      <c r="O2380" t="s">
        <v>29</v>
      </c>
      <c r="P2380" t="s">
        <v>1805</v>
      </c>
      <c r="Q2380" s="13">
        <v>4601</v>
      </c>
      <c r="S2380" s="1">
        <v>0.3</v>
      </c>
      <c r="T2380" t="s">
        <v>168</v>
      </c>
      <c r="U2380" t="s">
        <v>100</v>
      </c>
      <c r="V2380" t="b">
        <v>0</v>
      </c>
      <c r="W2380">
        <v>5</v>
      </c>
      <c r="X2380" t="s">
        <v>157</v>
      </c>
      <c r="Y2380" t="s">
        <v>26</v>
      </c>
    </row>
    <row r="2381" spans="1:25" x14ac:dyDescent="0.4">
      <c r="A2381" t="s">
        <v>2189</v>
      </c>
      <c r="B2381" s="2">
        <f ca="1">TODAY()+OpportunityTbl[[#This Row],[CreatedOn_DaysFromToday]]</f>
        <v>44959</v>
      </c>
      <c r="C2381" s="2">
        <f ca="1">TODAY()+OpportunityTbl[[#This Row],[EstCloseDate_DaysFromToday]]</f>
        <v>44989</v>
      </c>
      <c r="D2381">
        <f ca="1">IF(OpportunityTbl[[#This Row],[statecode]]=0,"",OpportunityTbl[[#This Row],[Estimated Close Date]])</f>
        <v>44989</v>
      </c>
      <c r="E2381" s="14">
        <v>-151</v>
      </c>
      <c r="F2381" s="14">
        <v>-121</v>
      </c>
      <c r="G2381" t="s">
        <v>27</v>
      </c>
      <c r="H2381" t="s">
        <v>28</v>
      </c>
      <c r="I2381">
        <v>2</v>
      </c>
      <c r="J2381">
        <v>4</v>
      </c>
      <c r="K2381" t="s">
        <v>10845</v>
      </c>
      <c r="L2381" t="s">
        <v>12234</v>
      </c>
      <c r="M2381" t="s">
        <v>22</v>
      </c>
      <c r="N2381" t="s">
        <v>1710</v>
      </c>
      <c r="O2381" t="s">
        <v>29</v>
      </c>
      <c r="P2381" t="s">
        <v>1713</v>
      </c>
      <c r="Q2381" s="13">
        <v>2344</v>
      </c>
      <c r="S2381" s="1">
        <v>0.3</v>
      </c>
      <c r="T2381" t="s">
        <v>168</v>
      </c>
      <c r="U2381" t="s">
        <v>100</v>
      </c>
      <c r="V2381" t="b">
        <v>1</v>
      </c>
      <c r="W2381">
        <v>4</v>
      </c>
      <c r="X2381" t="s">
        <v>157</v>
      </c>
      <c r="Y2381" t="s">
        <v>26</v>
      </c>
    </row>
    <row r="2382" spans="1:25" x14ac:dyDescent="0.4">
      <c r="A2382" t="s">
        <v>3841</v>
      </c>
      <c r="B2382" s="2">
        <f ca="1">TODAY()+OpportunityTbl[[#This Row],[CreatedOn_DaysFromToday]]</f>
        <v>44959</v>
      </c>
      <c r="C2382" s="2">
        <f ca="1">TODAY()+OpportunityTbl[[#This Row],[EstCloseDate_DaysFromToday]]</f>
        <v>45016</v>
      </c>
      <c r="D2382">
        <f ca="1">IF(OpportunityTbl[[#This Row],[statecode]]=0,"",OpportunityTbl[[#This Row],[Estimated Close Date]])</f>
        <v>45016</v>
      </c>
      <c r="E2382" s="14">
        <v>-151</v>
      </c>
      <c r="F2382" s="14">
        <v>-94</v>
      </c>
      <c r="G2382" t="s">
        <v>27</v>
      </c>
      <c r="H2382" t="s">
        <v>28</v>
      </c>
      <c r="I2382">
        <v>2</v>
      </c>
      <c r="J2382">
        <v>4</v>
      </c>
      <c r="K2382" t="s">
        <v>10774</v>
      </c>
      <c r="L2382" t="s">
        <v>12239</v>
      </c>
      <c r="M2382" t="s">
        <v>22</v>
      </c>
      <c r="N2382" t="s">
        <v>518</v>
      </c>
      <c r="O2382" t="s">
        <v>29</v>
      </c>
      <c r="P2382" t="s">
        <v>532</v>
      </c>
      <c r="Q2382" s="13">
        <v>8219</v>
      </c>
      <c r="S2382" s="1">
        <v>0.1</v>
      </c>
      <c r="T2382" t="s">
        <v>23</v>
      </c>
      <c r="U2382" t="s">
        <v>24</v>
      </c>
      <c r="V2382" t="b">
        <v>0</v>
      </c>
      <c r="W2382">
        <v>2</v>
      </c>
      <c r="X2382" t="s">
        <v>25</v>
      </c>
      <c r="Y2382" t="s">
        <v>26</v>
      </c>
    </row>
    <row r="2383" spans="1:25" x14ac:dyDescent="0.4">
      <c r="A2383" t="s">
        <v>4165</v>
      </c>
      <c r="B2383" s="2">
        <f ca="1">TODAY()+OpportunityTbl[[#This Row],[CreatedOn_DaysFromToday]]</f>
        <v>44959</v>
      </c>
      <c r="C2383" s="2">
        <f ca="1">TODAY()+OpportunityTbl[[#This Row],[EstCloseDate_DaysFromToday]]</f>
        <v>45046</v>
      </c>
      <c r="D2383">
        <f ca="1">IF(OpportunityTbl[[#This Row],[statecode]]=0,"",OpportunityTbl[[#This Row],[Estimated Close Date]])</f>
        <v>45046</v>
      </c>
      <c r="E2383" s="14">
        <v>-151</v>
      </c>
      <c r="F2383" s="14">
        <v>-64</v>
      </c>
      <c r="G2383" t="s">
        <v>27</v>
      </c>
      <c r="H2383" t="s">
        <v>28</v>
      </c>
      <c r="I2383">
        <v>2</v>
      </c>
      <c r="J2383">
        <v>4</v>
      </c>
      <c r="K2383" t="s">
        <v>10704</v>
      </c>
      <c r="L2383" t="s">
        <v>12239</v>
      </c>
      <c r="M2383" t="s">
        <v>22</v>
      </c>
      <c r="N2383" t="s">
        <v>534</v>
      </c>
      <c r="O2383" t="s">
        <v>29</v>
      </c>
      <c r="P2383" t="s">
        <v>581</v>
      </c>
      <c r="Q2383" s="13">
        <v>8414</v>
      </c>
      <c r="S2383" s="1">
        <v>0.1</v>
      </c>
      <c r="T2383" t="s">
        <v>23</v>
      </c>
      <c r="U2383" t="s">
        <v>24</v>
      </c>
      <c r="V2383" t="b">
        <v>0</v>
      </c>
      <c r="W2383">
        <v>2</v>
      </c>
      <c r="X2383" t="s">
        <v>25</v>
      </c>
      <c r="Y2383" t="s">
        <v>26</v>
      </c>
    </row>
    <row r="2384" spans="1:25" x14ac:dyDescent="0.4">
      <c r="A2384" t="s">
        <v>5498</v>
      </c>
      <c r="B2384" s="2">
        <f ca="1">TODAY()+OpportunityTbl[[#This Row],[CreatedOn_DaysFromToday]]</f>
        <v>44959</v>
      </c>
      <c r="C2384" s="2">
        <f ca="1">TODAY()+OpportunityTbl[[#This Row],[EstCloseDate_DaysFromToday]]</f>
        <v>45043</v>
      </c>
      <c r="D2384">
        <f ca="1">IF(OpportunityTbl[[#This Row],[statecode]]=0,"",OpportunityTbl[[#This Row],[Estimated Close Date]])</f>
        <v>45043</v>
      </c>
      <c r="E2384" s="14">
        <v>-151</v>
      </c>
      <c r="F2384" s="14">
        <v>-67</v>
      </c>
      <c r="G2384" t="s">
        <v>27</v>
      </c>
      <c r="H2384" t="s">
        <v>28</v>
      </c>
      <c r="I2384">
        <v>2</v>
      </c>
      <c r="J2384">
        <v>4</v>
      </c>
      <c r="K2384" t="s">
        <v>10677</v>
      </c>
      <c r="L2384" t="s">
        <v>12235</v>
      </c>
      <c r="M2384" t="s">
        <v>22</v>
      </c>
      <c r="N2384" t="s">
        <v>1617</v>
      </c>
      <c r="O2384" t="s">
        <v>29</v>
      </c>
      <c r="P2384" t="s">
        <v>1620</v>
      </c>
      <c r="Q2384" s="13">
        <v>10777</v>
      </c>
      <c r="S2384" s="1">
        <v>0.3</v>
      </c>
      <c r="T2384" t="s">
        <v>168</v>
      </c>
      <c r="U2384" t="s">
        <v>24</v>
      </c>
      <c r="V2384" t="b">
        <v>0</v>
      </c>
      <c r="W2384">
        <v>3.5</v>
      </c>
      <c r="X2384" t="s">
        <v>157</v>
      </c>
      <c r="Y2384" t="s">
        <v>4890</v>
      </c>
    </row>
    <row r="2385" spans="1:25" x14ac:dyDescent="0.4">
      <c r="A2385" t="s">
        <v>6448</v>
      </c>
      <c r="B2385" s="2">
        <f ca="1">TODAY()+OpportunityTbl[[#This Row],[CreatedOn_DaysFromToday]]</f>
        <v>44959</v>
      </c>
      <c r="C2385" s="2">
        <f ca="1">TODAY()+OpportunityTbl[[#This Row],[EstCloseDate_DaysFromToday]]</f>
        <v>45029</v>
      </c>
      <c r="D2385">
        <f ca="1">IF(OpportunityTbl[[#This Row],[statecode]]=0,"",OpportunityTbl[[#This Row],[Estimated Close Date]])</f>
        <v>45029</v>
      </c>
      <c r="E2385" s="14">
        <v>-151</v>
      </c>
      <c r="F2385" s="14">
        <v>-81</v>
      </c>
      <c r="G2385" t="s">
        <v>27</v>
      </c>
      <c r="H2385" t="s">
        <v>28</v>
      </c>
      <c r="I2385">
        <v>2</v>
      </c>
      <c r="J2385">
        <v>4</v>
      </c>
      <c r="K2385" t="s">
        <v>10758</v>
      </c>
      <c r="L2385" t="s">
        <v>12234</v>
      </c>
      <c r="M2385" t="s">
        <v>22</v>
      </c>
      <c r="N2385" t="s">
        <v>563</v>
      </c>
      <c r="O2385" t="s">
        <v>29</v>
      </c>
      <c r="P2385" t="s">
        <v>564</v>
      </c>
      <c r="Q2385" s="13">
        <v>2771</v>
      </c>
      <c r="S2385" s="1">
        <v>0.3</v>
      </c>
      <c r="T2385" t="s">
        <v>168</v>
      </c>
      <c r="U2385" t="s">
        <v>24</v>
      </c>
      <c r="V2385" t="b">
        <v>0</v>
      </c>
      <c r="W2385">
        <v>2.5</v>
      </c>
      <c r="X2385" t="s">
        <v>157</v>
      </c>
      <c r="Y2385" t="s">
        <v>4916</v>
      </c>
    </row>
    <row r="2386" spans="1:25" x14ac:dyDescent="0.4">
      <c r="A2386" t="s">
        <v>6853</v>
      </c>
      <c r="B2386" s="2">
        <f ca="1">TODAY()+OpportunityTbl[[#This Row],[CreatedOn_DaysFromToday]]</f>
        <v>44959</v>
      </c>
      <c r="C2386" s="2">
        <f ca="1">TODAY()+OpportunityTbl[[#This Row],[EstCloseDate_DaysFromToday]]</f>
        <v>45004</v>
      </c>
      <c r="D2386">
        <f ca="1">IF(OpportunityTbl[[#This Row],[statecode]]=0,"",OpportunityTbl[[#This Row],[Estimated Close Date]])</f>
        <v>45004</v>
      </c>
      <c r="E2386" s="14">
        <v>-151</v>
      </c>
      <c r="F2386" s="14">
        <v>-106</v>
      </c>
      <c r="G2386" t="s">
        <v>27</v>
      </c>
      <c r="H2386" t="s">
        <v>28</v>
      </c>
      <c r="I2386">
        <v>2</v>
      </c>
      <c r="J2386">
        <v>4</v>
      </c>
      <c r="K2386" t="s">
        <v>10849</v>
      </c>
      <c r="L2386" t="s">
        <v>12236</v>
      </c>
      <c r="M2386" t="s">
        <v>22</v>
      </c>
      <c r="N2386" t="s">
        <v>518</v>
      </c>
      <c r="O2386" t="s">
        <v>29</v>
      </c>
      <c r="P2386" t="s">
        <v>532</v>
      </c>
      <c r="Q2386" s="13">
        <v>2376</v>
      </c>
      <c r="S2386" s="1">
        <v>0.1</v>
      </c>
      <c r="T2386" t="s">
        <v>23</v>
      </c>
      <c r="U2386" t="s">
        <v>100</v>
      </c>
      <c r="V2386" t="b">
        <v>0</v>
      </c>
      <c r="W2386">
        <v>2.5</v>
      </c>
      <c r="X2386" t="s">
        <v>25</v>
      </c>
      <c r="Y2386" t="s">
        <v>4926</v>
      </c>
    </row>
    <row r="2387" spans="1:25" x14ac:dyDescent="0.4">
      <c r="A2387" t="s">
        <v>7592</v>
      </c>
      <c r="B2387" s="2">
        <f ca="1">TODAY()+OpportunityTbl[[#This Row],[CreatedOn_DaysFromToday]]</f>
        <v>44959</v>
      </c>
      <c r="C2387" s="2">
        <f ca="1">TODAY()+OpportunityTbl[[#This Row],[EstCloseDate_DaysFromToday]]</f>
        <v>45037</v>
      </c>
      <c r="D2387">
        <f ca="1">IF(OpportunityTbl[[#This Row],[statecode]]=0,"",OpportunityTbl[[#This Row],[Estimated Close Date]])</f>
        <v>45037</v>
      </c>
      <c r="E2387" s="14">
        <v>-151</v>
      </c>
      <c r="F2387" s="14">
        <v>-73</v>
      </c>
      <c r="G2387" t="s">
        <v>7082</v>
      </c>
      <c r="H2387" t="s">
        <v>7082</v>
      </c>
      <c r="I2387">
        <v>1</v>
      </c>
      <c r="J2387">
        <v>3</v>
      </c>
      <c r="K2387" t="s">
        <v>10704</v>
      </c>
      <c r="L2387" t="s">
        <v>12233</v>
      </c>
      <c r="M2387" t="s">
        <v>22</v>
      </c>
      <c r="N2387" t="s">
        <v>1617</v>
      </c>
      <c r="O2387" t="s">
        <v>29</v>
      </c>
      <c r="P2387" t="s">
        <v>1618</v>
      </c>
      <c r="Q2387" s="13">
        <v>15286</v>
      </c>
      <c r="R2387" s="13">
        <v>14750.99</v>
      </c>
      <c r="S2387" s="1">
        <v>0.5</v>
      </c>
      <c r="T2387" t="s">
        <v>168</v>
      </c>
      <c r="U2387" t="s">
        <v>97</v>
      </c>
      <c r="V2387" t="b">
        <v>1</v>
      </c>
      <c r="W2387">
        <v>3.5</v>
      </c>
      <c r="X2387" t="s">
        <v>240</v>
      </c>
      <c r="Y2387" t="s">
        <v>4914</v>
      </c>
    </row>
    <row r="2388" spans="1:25" x14ac:dyDescent="0.4">
      <c r="A2388" t="s">
        <v>7894</v>
      </c>
      <c r="B2388" s="2">
        <f ca="1">TODAY()+OpportunityTbl[[#This Row],[CreatedOn_DaysFromToday]]</f>
        <v>44959</v>
      </c>
      <c r="C2388" s="2">
        <f ca="1">TODAY()+OpportunityTbl[[#This Row],[EstCloseDate_DaysFromToday]]</f>
        <v>45016</v>
      </c>
      <c r="D2388">
        <f ca="1">IF(OpportunityTbl[[#This Row],[statecode]]=0,"",OpportunityTbl[[#This Row],[Estimated Close Date]])</f>
        <v>45016</v>
      </c>
      <c r="E2388" s="14">
        <v>-151</v>
      </c>
      <c r="F2388" s="14">
        <v>-94</v>
      </c>
      <c r="G2388" t="s">
        <v>7082</v>
      </c>
      <c r="H2388" t="s">
        <v>7082</v>
      </c>
      <c r="I2388">
        <v>1</v>
      </c>
      <c r="J2388">
        <v>3</v>
      </c>
      <c r="K2388" t="s">
        <v>10748</v>
      </c>
      <c r="L2388" t="s">
        <v>12234</v>
      </c>
      <c r="M2388" t="s">
        <v>22</v>
      </c>
      <c r="N2388" t="s">
        <v>469</v>
      </c>
      <c r="O2388" t="s">
        <v>29</v>
      </c>
      <c r="P2388" t="s">
        <v>470</v>
      </c>
      <c r="Q2388" s="13">
        <v>2700</v>
      </c>
      <c r="R2388" s="13">
        <v>2632.5</v>
      </c>
      <c r="S2388" s="1">
        <v>0.5</v>
      </c>
      <c r="T2388" t="s">
        <v>168</v>
      </c>
      <c r="U2388" t="s">
        <v>24</v>
      </c>
      <c r="V2388" t="b">
        <v>0</v>
      </c>
      <c r="W2388">
        <v>2.5</v>
      </c>
      <c r="X2388" t="s">
        <v>240</v>
      </c>
      <c r="Y2388" t="s">
        <v>4916</v>
      </c>
    </row>
    <row r="2389" spans="1:25" x14ac:dyDescent="0.4">
      <c r="A2389" t="s">
        <v>7962</v>
      </c>
      <c r="B2389" s="2">
        <f ca="1">TODAY()+OpportunityTbl[[#This Row],[CreatedOn_DaysFromToday]]</f>
        <v>44959</v>
      </c>
      <c r="C2389" s="2">
        <f ca="1">TODAY()+OpportunityTbl[[#This Row],[EstCloseDate_DaysFromToday]]</f>
        <v>45003</v>
      </c>
      <c r="D2389">
        <f ca="1">IF(OpportunityTbl[[#This Row],[statecode]]=0,"",OpportunityTbl[[#This Row],[Estimated Close Date]])</f>
        <v>45003</v>
      </c>
      <c r="E2389" s="14">
        <v>-151</v>
      </c>
      <c r="F2389" s="14">
        <v>-107</v>
      </c>
      <c r="G2389" t="s">
        <v>7082</v>
      </c>
      <c r="H2389" t="s">
        <v>7082</v>
      </c>
      <c r="I2389">
        <v>1</v>
      </c>
      <c r="J2389">
        <v>3</v>
      </c>
      <c r="K2389" t="s">
        <v>10850</v>
      </c>
      <c r="L2389" t="s">
        <v>12236</v>
      </c>
      <c r="M2389" t="s">
        <v>22</v>
      </c>
      <c r="N2389" t="s">
        <v>31</v>
      </c>
      <c r="O2389" t="s">
        <v>29</v>
      </c>
      <c r="P2389" t="s">
        <v>32</v>
      </c>
      <c r="Q2389" s="13">
        <v>2942</v>
      </c>
      <c r="R2389" s="13">
        <v>2868.45</v>
      </c>
      <c r="S2389" s="1">
        <v>0.3</v>
      </c>
      <c r="T2389" t="s">
        <v>168</v>
      </c>
      <c r="U2389" t="s">
        <v>24</v>
      </c>
      <c r="V2389" t="b">
        <v>1</v>
      </c>
      <c r="W2389">
        <v>2.5</v>
      </c>
      <c r="X2389" t="s">
        <v>157</v>
      </c>
      <c r="Y2389" t="s">
        <v>4890</v>
      </c>
    </row>
    <row r="2390" spans="1:25" x14ac:dyDescent="0.4">
      <c r="A2390" t="s">
        <v>8634</v>
      </c>
      <c r="B2390" s="2">
        <f ca="1">TODAY()+OpportunityTbl[[#This Row],[CreatedOn_DaysFromToday]]</f>
        <v>44959</v>
      </c>
      <c r="C2390" s="2">
        <f ca="1">TODAY()+OpportunityTbl[[#This Row],[EstCloseDate_DaysFromToday]]</f>
        <v>45028</v>
      </c>
      <c r="D2390">
        <f ca="1">IF(OpportunityTbl[[#This Row],[statecode]]=0,"",OpportunityTbl[[#This Row],[Estimated Close Date]])</f>
        <v>45028</v>
      </c>
      <c r="E2390" s="14">
        <v>-151</v>
      </c>
      <c r="F2390" s="14">
        <v>-82</v>
      </c>
      <c r="G2390" t="s">
        <v>7082</v>
      </c>
      <c r="H2390" t="s">
        <v>7082</v>
      </c>
      <c r="I2390">
        <v>1</v>
      </c>
      <c r="J2390">
        <v>3</v>
      </c>
      <c r="K2390" t="s">
        <v>10851</v>
      </c>
      <c r="L2390" t="s">
        <v>12239</v>
      </c>
      <c r="M2390" t="s">
        <v>22</v>
      </c>
      <c r="N2390" t="s">
        <v>1617</v>
      </c>
      <c r="O2390" t="s">
        <v>29</v>
      </c>
      <c r="P2390" t="s">
        <v>1648</v>
      </c>
      <c r="Q2390" s="13">
        <v>7908</v>
      </c>
      <c r="R2390" s="13">
        <v>7670.76</v>
      </c>
      <c r="S2390" s="1">
        <v>0.3</v>
      </c>
      <c r="T2390" t="s">
        <v>168</v>
      </c>
      <c r="U2390" t="s">
        <v>24</v>
      </c>
      <c r="V2390" t="b">
        <v>1</v>
      </c>
      <c r="W2390">
        <v>3</v>
      </c>
      <c r="X2390" t="s">
        <v>157</v>
      </c>
      <c r="Y2390" t="s">
        <v>26</v>
      </c>
    </row>
    <row r="2391" spans="1:25" x14ac:dyDescent="0.4">
      <c r="A2391" t="s">
        <v>8746</v>
      </c>
      <c r="B2391" s="2">
        <f ca="1">TODAY()+OpportunityTbl[[#This Row],[CreatedOn_DaysFromToday]]</f>
        <v>44959</v>
      </c>
      <c r="C2391" s="2">
        <f ca="1">TODAY()+OpportunityTbl[[#This Row],[EstCloseDate_DaysFromToday]]</f>
        <v>44998</v>
      </c>
      <c r="D2391">
        <f ca="1">IF(OpportunityTbl[[#This Row],[statecode]]=0,"",OpportunityTbl[[#This Row],[Estimated Close Date]])</f>
        <v>44998</v>
      </c>
      <c r="E2391" s="14">
        <v>-151</v>
      </c>
      <c r="F2391" s="14">
        <v>-112</v>
      </c>
      <c r="G2391" t="s">
        <v>7082</v>
      </c>
      <c r="H2391" t="s">
        <v>7082</v>
      </c>
      <c r="I2391">
        <v>1</v>
      </c>
      <c r="J2391">
        <v>3</v>
      </c>
      <c r="K2391" t="s">
        <v>10829</v>
      </c>
      <c r="L2391" t="s">
        <v>12239</v>
      </c>
      <c r="M2391" t="s">
        <v>22</v>
      </c>
      <c r="N2391" t="s">
        <v>469</v>
      </c>
      <c r="O2391" t="s">
        <v>29</v>
      </c>
      <c r="P2391" t="s">
        <v>470</v>
      </c>
      <c r="Q2391" s="13">
        <v>6475</v>
      </c>
      <c r="R2391" s="13">
        <v>6345.5</v>
      </c>
      <c r="S2391" s="1">
        <v>0.3</v>
      </c>
      <c r="T2391" t="s">
        <v>168</v>
      </c>
      <c r="U2391" t="s">
        <v>24</v>
      </c>
      <c r="V2391" t="b">
        <v>1</v>
      </c>
      <c r="W2391">
        <v>2</v>
      </c>
      <c r="X2391" t="s">
        <v>157</v>
      </c>
      <c r="Y2391" t="s">
        <v>26</v>
      </c>
    </row>
    <row r="2392" spans="1:25" x14ac:dyDescent="0.4">
      <c r="A2392" t="s">
        <v>9952</v>
      </c>
      <c r="B2392" s="2">
        <f ca="1">TODAY()+OpportunityTbl[[#This Row],[CreatedOn_DaysFromToday]]</f>
        <v>44959</v>
      </c>
      <c r="C2392" s="2">
        <f ca="1">TODAY()+OpportunityTbl[[#This Row],[EstCloseDate_DaysFromToday]]</f>
        <v>45012</v>
      </c>
      <c r="D2392">
        <f ca="1">IF(OpportunityTbl[[#This Row],[statecode]]=0,"",OpportunityTbl[[#This Row],[Estimated Close Date]])</f>
        <v>45012</v>
      </c>
      <c r="E2392" s="14">
        <v>-151</v>
      </c>
      <c r="F2392" s="14">
        <v>-98</v>
      </c>
      <c r="G2392" t="s">
        <v>7082</v>
      </c>
      <c r="H2392" t="s">
        <v>7082</v>
      </c>
      <c r="I2392">
        <v>1</v>
      </c>
      <c r="J2392">
        <v>3</v>
      </c>
      <c r="K2392" t="s">
        <v>10776</v>
      </c>
      <c r="L2392" t="s">
        <v>12239</v>
      </c>
      <c r="M2392" t="s">
        <v>22</v>
      </c>
      <c r="N2392" t="s">
        <v>2121</v>
      </c>
      <c r="O2392" t="s">
        <v>29</v>
      </c>
      <c r="P2392" t="s">
        <v>4734</v>
      </c>
      <c r="Q2392" s="13">
        <v>6847</v>
      </c>
      <c r="R2392" s="13">
        <v>6641.59</v>
      </c>
      <c r="S2392" s="1">
        <v>0.9</v>
      </c>
      <c r="T2392" t="s">
        <v>4724</v>
      </c>
      <c r="U2392" t="s">
        <v>24</v>
      </c>
      <c r="V2392" t="b">
        <v>1</v>
      </c>
      <c r="W2392">
        <v>3</v>
      </c>
      <c r="X2392" t="s">
        <v>4732</v>
      </c>
      <c r="Y2392" t="s">
        <v>26</v>
      </c>
    </row>
    <row r="2393" spans="1:25" x14ac:dyDescent="0.4">
      <c r="A2393" t="s">
        <v>259</v>
      </c>
      <c r="B2393" s="2">
        <f ca="1">TODAY()+OpportunityTbl[[#This Row],[CreatedOn_DaysFromToday]]</f>
        <v>44958</v>
      </c>
      <c r="C2393" s="2">
        <f ca="1">TODAY()+OpportunityTbl[[#This Row],[EstCloseDate_DaysFromToday]]</f>
        <v>45017</v>
      </c>
      <c r="D2393">
        <f ca="1">IF(OpportunityTbl[[#This Row],[statecode]]=0,"",OpportunityTbl[[#This Row],[Estimated Close Date]])</f>
        <v>45017</v>
      </c>
      <c r="E2393" s="14">
        <v>-152</v>
      </c>
      <c r="F2393" s="14">
        <v>-93</v>
      </c>
      <c r="G2393" t="s">
        <v>27</v>
      </c>
      <c r="H2393" t="s">
        <v>28</v>
      </c>
      <c r="I2393">
        <v>2</v>
      </c>
      <c r="J2393">
        <v>4</v>
      </c>
      <c r="K2393" t="s">
        <v>10752</v>
      </c>
      <c r="L2393" t="s">
        <v>12234</v>
      </c>
      <c r="M2393" t="s">
        <v>22</v>
      </c>
      <c r="N2393" t="s">
        <v>31</v>
      </c>
      <c r="O2393" t="s">
        <v>29</v>
      </c>
      <c r="P2393" t="s">
        <v>210</v>
      </c>
      <c r="Q2393" s="13">
        <v>2472</v>
      </c>
      <c r="S2393" s="1">
        <v>0.5</v>
      </c>
      <c r="T2393" t="s">
        <v>168</v>
      </c>
      <c r="U2393" t="s">
        <v>97</v>
      </c>
      <c r="V2393" t="b">
        <v>0</v>
      </c>
      <c r="W2393">
        <v>2.5</v>
      </c>
      <c r="X2393" t="s">
        <v>240</v>
      </c>
      <c r="Y2393" t="s">
        <v>26</v>
      </c>
    </row>
    <row r="2394" spans="1:25" x14ac:dyDescent="0.4">
      <c r="A2394" t="s">
        <v>260</v>
      </c>
      <c r="B2394" s="2">
        <f ca="1">TODAY()+OpportunityTbl[[#This Row],[CreatedOn_DaysFromToday]]</f>
        <v>44958</v>
      </c>
      <c r="C2394" s="2">
        <f ca="1">TODAY()+OpportunityTbl[[#This Row],[EstCloseDate_DaysFromToday]]</f>
        <v>45016</v>
      </c>
      <c r="D2394">
        <f ca="1">IF(OpportunityTbl[[#This Row],[statecode]]=0,"",OpportunityTbl[[#This Row],[Estimated Close Date]])</f>
        <v>45016</v>
      </c>
      <c r="E2394" s="14">
        <v>-152</v>
      </c>
      <c r="F2394" s="14">
        <v>-94</v>
      </c>
      <c r="G2394" t="s">
        <v>27</v>
      </c>
      <c r="H2394" t="s">
        <v>28</v>
      </c>
      <c r="I2394">
        <v>2</v>
      </c>
      <c r="J2394">
        <v>4</v>
      </c>
      <c r="K2394" t="s">
        <v>10752</v>
      </c>
      <c r="L2394" t="s">
        <v>12234</v>
      </c>
      <c r="M2394" t="s">
        <v>22</v>
      </c>
      <c r="N2394" t="s">
        <v>31</v>
      </c>
      <c r="O2394" t="s">
        <v>29</v>
      </c>
      <c r="P2394" t="s">
        <v>210</v>
      </c>
      <c r="Q2394" s="13">
        <v>2636</v>
      </c>
      <c r="S2394" s="1">
        <v>0.5</v>
      </c>
      <c r="T2394" t="s">
        <v>168</v>
      </c>
      <c r="U2394" t="s">
        <v>97</v>
      </c>
      <c r="V2394" t="b">
        <v>0</v>
      </c>
      <c r="W2394">
        <v>2.5</v>
      </c>
      <c r="X2394" t="s">
        <v>240</v>
      </c>
      <c r="Y2394" t="s">
        <v>26</v>
      </c>
    </row>
    <row r="2395" spans="1:25" x14ac:dyDescent="0.4">
      <c r="A2395" t="s">
        <v>605</v>
      </c>
      <c r="B2395" s="2">
        <f ca="1">TODAY()+OpportunityTbl[[#This Row],[CreatedOn_DaysFromToday]]</f>
        <v>44958</v>
      </c>
      <c r="C2395" s="2">
        <f ca="1">TODAY()+OpportunityTbl[[#This Row],[EstCloseDate_DaysFromToday]]</f>
        <v>45021</v>
      </c>
      <c r="D2395">
        <f ca="1">IF(OpportunityTbl[[#This Row],[statecode]]=0,"",OpportunityTbl[[#This Row],[Estimated Close Date]])</f>
        <v>45021</v>
      </c>
      <c r="E2395" s="14">
        <v>-152</v>
      </c>
      <c r="F2395" s="14">
        <v>-89</v>
      </c>
      <c r="G2395" t="s">
        <v>27</v>
      </c>
      <c r="H2395" t="s">
        <v>28</v>
      </c>
      <c r="I2395">
        <v>2</v>
      </c>
      <c r="J2395">
        <v>4</v>
      </c>
      <c r="K2395" t="s">
        <v>10773</v>
      </c>
      <c r="L2395" t="s">
        <v>12236</v>
      </c>
      <c r="M2395" t="s">
        <v>22</v>
      </c>
      <c r="N2395" t="s">
        <v>513</v>
      </c>
      <c r="O2395" t="s">
        <v>29</v>
      </c>
      <c r="P2395" t="s">
        <v>571</v>
      </c>
      <c r="Q2395" s="13">
        <v>2809</v>
      </c>
      <c r="S2395" s="1">
        <v>0.3</v>
      </c>
      <c r="T2395" t="s">
        <v>168</v>
      </c>
      <c r="U2395" t="s">
        <v>97</v>
      </c>
      <c r="V2395" t="b">
        <v>0</v>
      </c>
      <c r="W2395">
        <v>2.5</v>
      </c>
      <c r="X2395" t="s">
        <v>157</v>
      </c>
      <c r="Y2395" t="s">
        <v>26</v>
      </c>
    </row>
    <row r="2396" spans="1:25" x14ac:dyDescent="0.4">
      <c r="A2396" t="s">
        <v>2095</v>
      </c>
      <c r="B2396" s="2">
        <f ca="1">TODAY()+OpportunityTbl[[#This Row],[CreatedOn_DaysFromToday]]</f>
        <v>44958</v>
      </c>
      <c r="C2396" s="2">
        <f ca="1">TODAY()+OpportunityTbl[[#This Row],[EstCloseDate_DaysFromToday]]</f>
        <v>45024</v>
      </c>
      <c r="D2396">
        <f ca="1">IF(OpportunityTbl[[#This Row],[statecode]]=0,"",OpportunityTbl[[#This Row],[Estimated Close Date]])</f>
        <v>45024</v>
      </c>
      <c r="E2396" s="14">
        <v>-152</v>
      </c>
      <c r="F2396" s="14">
        <v>-86</v>
      </c>
      <c r="G2396" t="s">
        <v>27</v>
      </c>
      <c r="H2396" t="s">
        <v>28</v>
      </c>
      <c r="I2396">
        <v>2</v>
      </c>
      <c r="J2396">
        <v>4</v>
      </c>
      <c r="K2396" t="s">
        <v>10849</v>
      </c>
      <c r="L2396" t="s">
        <v>12238</v>
      </c>
      <c r="M2396" t="s">
        <v>22</v>
      </c>
      <c r="N2396" t="s">
        <v>1617</v>
      </c>
      <c r="O2396" t="s">
        <v>29</v>
      </c>
      <c r="P2396" t="s">
        <v>1620</v>
      </c>
      <c r="Q2396" s="13">
        <v>4135</v>
      </c>
      <c r="S2396" s="1">
        <v>0.3</v>
      </c>
      <c r="T2396" t="s">
        <v>168</v>
      </c>
      <c r="U2396" t="s">
        <v>97</v>
      </c>
      <c r="V2396" t="b">
        <v>1</v>
      </c>
      <c r="W2396">
        <v>3</v>
      </c>
      <c r="X2396" t="s">
        <v>157</v>
      </c>
      <c r="Y2396" t="s">
        <v>26</v>
      </c>
    </row>
    <row r="2397" spans="1:25" x14ac:dyDescent="0.4">
      <c r="A2397" t="s">
        <v>2513</v>
      </c>
      <c r="B2397" s="2">
        <f ca="1">TODAY()+OpportunityTbl[[#This Row],[CreatedOn_DaysFromToday]]</f>
        <v>44958</v>
      </c>
      <c r="C2397" s="2">
        <f ca="1">TODAY()+OpportunityTbl[[#This Row],[EstCloseDate_DaysFromToday]]</f>
        <v>45019</v>
      </c>
      <c r="D2397">
        <f ca="1">IF(OpportunityTbl[[#This Row],[statecode]]=0,"",OpportunityTbl[[#This Row],[Estimated Close Date]])</f>
        <v>45019</v>
      </c>
      <c r="E2397" s="14">
        <v>-152</v>
      </c>
      <c r="F2397" s="14">
        <v>-91</v>
      </c>
      <c r="G2397" t="s">
        <v>27</v>
      </c>
      <c r="H2397" t="s">
        <v>28</v>
      </c>
      <c r="I2397">
        <v>2</v>
      </c>
      <c r="J2397">
        <v>4</v>
      </c>
      <c r="K2397" t="s">
        <v>10794</v>
      </c>
      <c r="L2397" t="s">
        <v>12240</v>
      </c>
      <c r="M2397" t="s">
        <v>22</v>
      </c>
      <c r="N2397" t="s">
        <v>2022</v>
      </c>
      <c r="O2397" t="s">
        <v>29</v>
      </c>
      <c r="P2397" t="s">
        <v>2023</v>
      </c>
      <c r="Q2397" s="13">
        <v>8308</v>
      </c>
      <c r="S2397" s="1">
        <v>0.1</v>
      </c>
      <c r="T2397" t="s">
        <v>23</v>
      </c>
      <c r="U2397" t="s">
        <v>24</v>
      </c>
      <c r="V2397" t="b">
        <v>1</v>
      </c>
      <c r="W2397">
        <v>4</v>
      </c>
      <c r="X2397" t="s">
        <v>25</v>
      </c>
      <c r="Y2397" t="s">
        <v>26</v>
      </c>
    </row>
    <row r="2398" spans="1:25" x14ac:dyDescent="0.4">
      <c r="A2398" t="s">
        <v>3911</v>
      </c>
      <c r="B2398" s="2">
        <f ca="1">TODAY()+OpportunityTbl[[#This Row],[CreatedOn_DaysFromToday]]</f>
        <v>44958</v>
      </c>
      <c r="C2398" s="2">
        <f ca="1">TODAY()+OpportunityTbl[[#This Row],[EstCloseDate_DaysFromToday]]</f>
        <v>45020</v>
      </c>
      <c r="D2398">
        <f ca="1">IF(OpportunityTbl[[#This Row],[statecode]]=0,"",OpportunityTbl[[#This Row],[Estimated Close Date]])</f>
        <v>45020</v>
      </c>
      <c r="E2398" s="14">
        <v>-152</v>
      </c>
      <c r="F2398" s="14">
        <v>-90</v>
      </c>
      <c r="G2398" t="s">
        <v>27</v>
      </c>
      <c r="H2398" t="s">
        <v>28</v>
      </c>
      <c r="I2398">
        <v>2</v>
      </c>
      <c r="J2398">
        <v>4</v>
      </c>
      <c r="K2398" t="s">
        <v>10812</v>
      </c>
      <c r="L2398" t="s">
        <v>12239</v>
      </c>
      <c r="M2398" t="s">
        <v>22</v>
      </c>
      <c r="N2398" t="s">
        <v>513</v>
      </c>
      <c r="O2398" t="s">
        <v>29</v>
      </c>
      <c r="P2398" t="s">
        <v>571</v>
      </c>
      <c r="Q2398" s="13">
        <v>6133</v>
      </c>
      <c r="S2398" s="1">
        <v>0.1</v>
      </c>
      <c r="T2398" t="s">
        <v>23</v>
      </c>
      <c r="U2398" t="s">
        <v>97</v>
      </c>
      <c r="V2398" t="b">
        <v>0</v>
      </c>
      <c r="W2398">
        <v>2</v>
      </c>
      <c r="X2398" t="s">
        <v>25</v>
      </c>
      <c r="Y2398" t="s">
        <v>26</v>
      </c>
    </row>
    <row r="2399" spans="1:25" x14ac:dyDescent="0.4">
      <c r="A2399" t="s">
        <v>5499</v>
      </c>
      <c r="B2399" s="2">
        <f ca="1">TODAY()+OpportunityTbl[[#This Row],[CreatedOn_DaysFromToday]]</f>
        <v>44958</v>
      </c>
      <c r="C2399" s="2">
        <f ca="1">TODAY()+OpportunityTbl[[#This Row],[EstCloseDate_DaysFromToday]]</f>
        <v>45026</v>
      </c>
      <c r="D2399">
        <f ca="1">IF(OpportunityTbl[[#This Row],[statecode]]=0,"",OpportunityTbl[[#This Row],[Estimated Close Date]])</f>
        <v>45026</v>
      </c>
      <c r="E2399" s="14">
        <v>-152</v>
      </c>
      <c r="F2399" s="14">
        <v>-84</v>
      </c>
      <c r="G2399" t="s">
        <v>27</v>
      </c>
      <c r="H2399" t="s">
        <v>28</v>
      </c>
      <c r="I2399">
        <v>2</v>
      </c>
      <c r="J2399">
        <v>4</v>
      </c>
      <c r="K2399" t="s">
        <v>10740</v>
      </c>
      <c r="L2399" t="s">
        <v>12233</v>
      </c>
      <c r="M2399" t="s">
        <v>22</v>
      </c>
      <c r="N2399" t="s">
        <v>1617</v>
      </c>
      <c r="O2399" t="s">
        <v>29</v>
      </c>
      <c r="P2399" t="s">
        <v>1620</v>
      </c>
      <c r="Q2399" s="13">
        <v>24709</v>
      </c>
      <c r="S2399" s="1">
        <v>0.3</v>
      </c>
      <c r="T2399" t="s">
        <v>168</v>
      </c>
      <c r="U2399" t="s">
        <v>24</v>
      </c>
      <c r="V2399" t="b">
        <v>1</v>
      </c>
      <c r="W2399">
        <v>3.5</v>
      </c>
      <c r="X2399" t="s">
        <v>157</v>
      </c>
      <c r="Y2399" t="s">
        <v>4899</v>
      </c>
    </row>
    <row r="2400" spans="1:25" x14ac:dyDescent="0.4">
      <c r="A2400" t="s">
        <v>5570</v>
      </c>
      <c r="B2400" s="2">
        <f ca="1">TODAY()+OpportunityTbl[[#This Row],[CreatedOn_DaysFromToday]]</f>
        <v>44958</v>
      </c>
      <c r="C2400" s="2">
        <f ca="1">TODAY()+OpportunityTbl[[#This Row],[EstCloseDate_DaysFromToday]]</f>
        <v>45020</v>
      </c>
      <c r="D2400">
        <f ca="1">IF(OpportunityTbl[[#This Row],[statecode]]=0,"",OpportunityTbl[[#This Row],[Estimated Close Date]])</f>
        <v>45020</v>
      </c>
      <c r="E2400" s="14">
        <v>-152</v>
      </c>
      <c r="F2400" s="14">
        <v>-90</v>
      </c>
      <c r="G2400" t="s">
        <v>27</v>
      </c>
      <c r="H2400" t="s">
        <v>28</v>
      </c>
      <c r="I2400">
        <v>2</v>
      </c>
      <c r="J2400">
        <v>4</v>
      </c>
      <c r="K2400" t="s">
        <v>10740</v>
      </c>
      <c r="L2400" t="s">
        <v>12237</v>
      </c>
      <c r="M2400" t="s">
        <v>22</v>
      </c>
      <c r="N2400" t="s">
        <v>31</v>
      </c>
      <c r="O2400" t="s">
        <v>29</v>
      </c>
      <c r="P2400" t="s">
        <v>210</v>
      </c>
      <c r="Q2400" s="13">
        <v>4157</v>
      </c>
      <c r="S2400" s="1">
        <v>0.5</v>
      </c>
      <c r="T2400" t="s">
        <v>168</v>
      </c>
      <c r="U2400" t="s">
        <v>24</v>
      </c>
      <c r="V2400" t="b">
        <v>0</v>
      </c>
      <c r="W2400">
        <v>3.5</v>
      </c>
      <c r="X2400" t="s">
        <v>240</v>
      </c>
      <c r="Y2400" t="s">
        <v>4926</v>
      </c>
    </row>
    <row r="2401" spans="1:25" x14ac:dyDescent="0.4">
      <c r="A2401" t="s">
        <v>6243</v>
      </c>
      <c r="B2401" s="2">
        <f ca="1">TODAY()+OpportunityTbl[[#This Row],[CreatedOn_DaysFromToday]]</f>
        <v>44958</v>
      </c>
      <c r="C2401" s="2">
        <f ca="1">TODAY()+OpportunityTbl[[#This Row],[EstCloseDate_DaysFromToday]]</f>
        <v>45008</v>
      </c>
      <c r="D2401">
        <f ca="1">IF(OpportunityTbl[[#This Row],[statecode]]=0,"",OpportunityTbl[[#This Row],[Estimated Close Date]])</f>
        <v>45008</v>
      </c>
      <c r="E2401" s="14">
        <v>-152</v>
      </c>
      <c r="F2401" s="14">
        <v>-102</v>
      </c>
      <c r="G2401" t="s">
        <v>27</v>
      </c>
      <c r="H2401" t="s">
        <v>28</v>
      </c>
      <c r="I2401">
        <v>2</v>
      </c>
      <c r="J2401">
        <v>4</v>
      </c>
      <c r="K2401" t="s">
        <v>10835</v>
      </c>
      <c r="L2401" t="s">
        <v>12239</v>
      </c>
      <c r="M2401" t="s">
        <v>22</v>
      </c>
      <c r="N2401" t="s">
        <v>779</v>
      </c>
      <c r="O2401" t="s">
        <v>29</v>
      </c>
      <c r="P2401" t="s">
        <v>780</v>
      </c>
      <c r="Q2401" s="13">
        <v>6688</v>
      </c>
      <c r="S2401" s="1">
        <v>0.1</v>
      </c>
      <c r="T2401" t="s">
        <v>23</v>
      </c>
      <c r="U2401" t="s">
        <v>100</v>
      </c>
      <c r="V2401" t="b">
        <v>1</v>
      </c>
      <c r="W2401">
        <v>2</v>
      </c>
      <c r="X2401" t="s">
        <v>157</v>
      </c>
      <c r="Y2401" t="s">
        <v>4896</v>
      </c>
    </row>
    <row r="2402" spans="1:25" x14ac:dyDescent="0.4">
      <c r="A2402" t="s">
        <v>6570</v>
      </c>
      <c r="B2402" s="2">
        <f ca="1">TODAY()+OpportunityTbl[[#This Row],[CreatedOn_DaysFromToday]]</f>
        <v>44958</v>
      </c>
      <c r="C2402" s="2">
        <f ca="1">TODAY()+OpportunityTbl[[#This Row],[EstCloseDate_DaysFromToday]]</f>
        <v>45014</v>
      </c>
      <c r="D2402">
        <f ca="1">IF(OpportunityTbl[[#This Row],[statecode]]=0,"",OpportunityTbl[[#This Row],[Estimated Close Date]])</f>
        <v>45014</v>
      </c>
      <c r="E2402" s="14">
        <v>-152</v>
      </c>
      <c r="F2402" s="14">
        <v>-96</v>
      </c>
      <c r="G2402" t="s">
        <v>27</v>
      </c>
      <c r="H2402" t="s">
        <v>28</v>
      </c>
      <c r="I2402">
        <v>2</v>
      </c>
      <c r="J2402">
        <v>4</v>
      </c>
      <c r="K2402" t="s">
        <v>10811</v>
      </c>
      <c r="L2402" t="s">
        <v>12236</v>
      </c>
      <c r="M2402" t="s">
        <v>22</v>
      </c>
      <c r="N2402" t="s">
        <v>469</v>
      </c>
      <c r="O2402" t="s">
        <v>29</v>
      </c>
      <c r="P2402" t="s">
        <v>488</v>
      </c>
      <c r="Q2402" s="13">
        <v>2551</v>
      </c>
      <c r="S2402" s="1">
        <v>0.5</v>
      </c>
      <c r="T2402" t="s">
        <v>168</v>
      </c>
      <c r="U2402" t="s">
        <v>97</v>
      </c>
      <c r="V2402" t="b">
        <v>0</v>
      </c>
      <c r="W2402">
        <v>2.5</v>
      </c>
      <c r="X2402" t="s">
        <v>240</v>
      </c>
      <c r="Y2402" t="s">
        <v>4926</v>
      </c>
    </row>
    <row r="2403" spans="1:25" x14ac:dyDescent="0.4">
      <c r="A2403" t="s">
        <v>7197</v>
      </c>
      <c r="B2403" s="2">
        <f ca="1">TODAY()+OpportunityTbl[[#This Row],[CreatedOn_DaysFromToday]]</f>
        <v>44958</v>
      </c>
      <c r="C2403" s="2">
        <f ca="1">TODAY()+OpportunityTbl[[#This Row],[EstCloseDate_DaysFromToday]]</f>
        <v>45026</v>
      </c>
      <c r="D2403">
        <f ca="1">IF(OpportunityTbl[[#This Row],[statecode]]=0,"",OpportunityTbl[[#This Row],[Estimated Close Date]])</f>
        <v>45026</v>
      </c>
      <c r="E2403" s="14">
        <v>-152</v>
      </c>
      <c r="F2403" s="14">
        <v>-84</v>
      </c>
      <c r="G2403" t="s">
        <v>7082</v>
      </c>
      <c r="H2403" t="s">
        <v>7082</v>
      </c>
      <c r="I2403">
        <v>1</v>
      </c>
      <c r="J2403">
        <v>3</v>
      </c>
      <c r="K2403" t="s">
        <v>10748</v>
      </c>
      <c r="L2403" t="s">
        <v>12235</v>
      </c>
      <c r="M2403" t="s">
        <v>22</v>
      </c>
      <c r="N2403" t="s">
        <v>480</v>
      </c>
      <c r="O2403" t="s">
        <v>29</v>
      </c>
      <c r="P2403" t="s">
        <v>687</v>
      </c>
      <c r="Q2403" s="13">
        <v>12251</v>
      </c>
      <c r="R2403" s="13">
        <v>11944.73</v>
      </c>
      <c r="S2403" s="1">
        <v>0.9</v>
      </c>
      <c r="T2403" t="s">
        <v>4724</v>
      </c>
      <c r="U2403" t="s">
        <v>24</v>
      </c>
      <c r="V2403" t="b">
        <v>1</v>
      </c>
      <c r="W2403">
        <v>2.5</v>
      </c>
      <c r="X2403" t="s">
        <v>4732</v>
      </c>
      <c r="Y2403" t="s">
        <v>4905</v>
      </c>
    </row>
    <row r="2404" spans="1:25" x14ac:dyDescent="0.4">
      <c r="A2404" t="s">
        <v>8384</v>
      </c>
      <c r="B2404" s="2">
        <f ca="1">TODAY()+OpportunityTbl[[#This Row],[CreatedOn_DaysFromToday]]</f>
        <v>44958</v>
      </c>
      <c r="C2404" s="2">
        <f ca="1">TODAY()+OpportunityTbl[[#This Row],[EstCloseDate_DaysFromToday]]</f>
        <v>45012</v>
      </c>
      <c r="D2404">
        <f ca="1">IF(OpportunityTbl[[#This Row],[statecode]]=0,"",OpportunityTbl[[#This Row],[Estimated Close Date]])</f>
        <v>45012</v>
      </c>
      <c r="E2404" s="14">
        <v>-152</v>
      </c>
      <c r="F2404" s="14">
        <v>-98</v>
      </c>
      <c r="G2404" t="s">
        <v>7082</v>
      </c>
      <c r="H2404" t="s">
        <v>7082</v>
      </c>
      <c r="I2404">
        <v>1</v>
      </c>
      <c r="J2404">
        <v>3</v>
      </c>
      <c r="K2404" t="s">
        <v>10849</v>
      </c>
      <c r="L2404" t="s">
        <v>12239</v>
      </c>
      <c r="M2404" t="s">
        <v>22</v>
      </c>
      <c r="N2404" t="s">
        <v>2121</v>
      </c>
      <c r="O2404" t="s">
        <v>29</v>
      </c>
      <c r="P2404" t="s">
        <v>4734</v>
      </c>
      <c r="Q2404" s="13">
        <v>7720</v>
      </c>
      <c r="R2404" s="13">
        <v>7488.4</v>
      </c>
      <c r="S2404" s="1">
        <v>0.9</v>
      </c>
      <c r="T2404" t="s">
        <v>4724</v>
      </c>
      <c r="U2404" t="s">
        <v>24</v>
      </c>
      <c r="V2404" t="b">
        <v>1</v>
      </c>
      <c r="W2404">
        <v>3</v>
      </c>
      <c r="X2404" t="s">
        <v>4732</v>
      </c>
      <c r="Y2404" t="s">
        <v>4899</v>
      </c>
    </row>
    <row r="2405" spans="1:25" x14ac:dyDescent="0.4">
      <c r="A2405" t="s">
        <v>9347</v>
      </c>
      <c r="B2405" s="2">
        <f ca="1">TODAY()+OpportunityTbl[[#This Row],[CreatedOn_DaysFromToday]]</f>
        <v>44958</v>
      </c>
      <c r="C2405" s="2">
        <f ca="1">TODAY()+OpportunityTbl[[#This Row],[EstCloseDate_DaysFromToday]]</f>
        <v>44997</v>
      </c>
      <c r="D2405">
        <f ca="1">IF(OpportunityTbl[[#This Row],[statecode]]=0,"",OpportunityTbl[[#This Row],[Estimated Close Date]])</f>
        <v>44997</v>
      </c>
      <c r="E2405" s="14">
        <v>-152</v>
      </c>
      <c r="F2405" s="14">
        <v>-113</v>
      </c>
      <c r="G2405" t="s">
        <v>7082</v>
      </c>
      <c r="H2405" t="s">
        <v>7082</v>
      </c>
      <c r="I2405">
        <v>1</v>
      </c>
      <c r="J2405">
        <v>3</v>
      </c>
      <c r="K2405" t="s">
        <v>10796</v>
      </c>
      <c r="L2405" t="s">
        <v>12233</v>
      </c>
      <c r="M2405" t="s">
        <v>22</v>
      </c>
      <c r="N2405" t="s">
        <v>469</v>
      </c>
      <c r="O2405" t="s">
        <v>29</v>
      </c>
      <c r="P2405" t="s">
        <v>705</v>
      </c>
      <c r="Q2405" s="13">
        <v>29266</v>
      </c>
      <c r="R2405" s="13">
        <v>28534.35</v>
      </c>
      <c r="S2405" s="1">
        <v>0.3</v>
      </c>
      <c r="T2405" t="s">
        <v>168</v>
      </c>
      <c r="U2405" t="s">
        <v>24</v>
      </c>
      <c r="V2405" t="b">
        <v>1</v>
      </c>
      <c r="W2405">
        <v>2.5</v>
      </c>
      <c r="X2405" t="s">
        <v>157</v>
      </c>
      <c r="Y2405" t="s">
        <v>26</v>
      </c>
    </row>
    <row r="2406" spans="1:25" x14ac:dyDescent="0.4">
      <c r="A2406" t="s">
        <v>9579</v>
      </c>
      <c r="B2406" s="2">
        <f ca="1">TODAY()+OpportunityTbl[[#This Row],[CreatedOn_DaysFromToday]]</f>
        <v>44958</v>
      </c>
      <c r="C2406" s="2">
        <f ca="1">TODAY()+OpportunityTbl[[#This Row],[EstCloseDate_DaysFromToday]]</f>
        <v>45003</v>
      </c>
      <c r="D2406">
        <f ca="1">IF(OpportunityTbl[[#This Row],[statecode]]=0,"",OpportunityTbl[[#This Row],[Estimated Close Date]])</f>
        <v>45003</v>
      </c>
      <c r="E2406" s="14">
        <v>-152</v>
      </c>
      <c r="F2406" s="14">
        <v>-107</v>
      </c>
      <c r="G2406" t="s">
        <v>7082</v>
      </c>
      <c r="H2406" t="s">
        <v>7082</v>
      </c>
      <c r="I2406">
        <v>1</v>
      </c>
      <c r="J2406">
        <v>3</v>
      </c>
      <c r="K2406" t="s">
        <v>10817</v>
      </c>
      <c r="L2406" t="s">
        <v>12234</v>
      </c>
      <c r="M2406" t="s">
        <v>22</v>
      </c>
      <c r="N2406" t="s">
        <v>31</v>
      </c>
      <c r="O2406" t="s">
        <v>29</v>
      </c>
      <c r="P2406" t="s">
        <v>210</v>
      </c>
      <c r="Q2406" s="13">
        <v>2178</v>
      </c>
      <c r="R2406" s="13">
        <v>2123.5500000000002</v>
      </c>
      <c r="S2406" s="1">
        <v>0.5</v>
      </c>
      <c r="T2406" t="s">
        <v>168</v>
      </c>
      <c r="U2406" t="s">
        <v>24</v>
      </c>
      <c r="V2406" t="b">
        <v>1</v>
      </c>
      <c r="W2406">
        <v>2.5</v>
      </c>
      <c r="X2406" t="s">
        <v>240</v>
      </c>
      <c r="Y2406" t="s">
        <v>26</v>
      </c>
    </row>
    <row r="2407" spans="1:25" x14ac:dyDescent="0.4">
      <c r="A2407" t="s">
        <v>9953</v>
      </c>
      <c r="B2407" s="2">
        <f ca="1">TODAY()+OpportunityTbl[[#This Row],[CreatedOn_DaysFromToday]]</f>
        <v>44958</v>
      </c>
      <c r="C2407" s="2">
        <f ca="1">TODAY()+OpportunityTbl[[#This Row],[EstCloseDate_DaysFromToday]]</f>
        <v>44997</v>
      </c>
      <c r="D2407">
        <f ca="1">IF(OpportunityTbl[[#This Row],[statecode]]=0,"",OpportunityTbl[[#This Row],[Estimated Close Date]])</f>
        <v>44997</v>
      </c>
      <c r="E2407" s="14">
        <v>-152</v>
      </c>
      <c r="F2407" s="14">
        <v>-113</v>
      </c>
      <c r="G2407" t="s">
        <v>7082</v>
      </c>
      <c r="H2407" t="s">
        <v>7082</v>
      </c>
      <c r="I2407">
        <v>1</v>
      </c>
      <c r="J2407">
        <v>3</v>
      </c>
      <c r="K2407" t="s">
        <v>10815</v>
      </c>
      <c r="L2407" t="s">
        <v>12238</v>
      </c>
      <c r="M2407" t="s">
        <v>22</v>
      </c>
      <c r="N2407" t="s">
        <v>2121</v>
      </c>
      <c r="O2407" t="s">
        <v>29</v>
      </c>
      <c r="P2407" t="s">
        <v>4734</v>
      </c>
      <c r="Q2407" s="13">
        <v>4417</v>
      </c>
      <c r="R2407" s="13">
        <v>4284.49</v>
      </c>
      <c r="S2407" s="1">
        <v>0.9</v>
      </c>
      <c r="T2407" t="s">
        <v>4724</v>
      </c>
      <c r="U2407" t="s">
        <v>100</v>
      </c>
      <c r="V2407" t="b">
        <v>1</v>
      </c>
      <c r="W2407">
        <v>3</v>
      </c>
      <c r="X2407" t="s">
        <v>4732</v>
      </c>
      <c r="Y2407" t="s">
        <v>26</v>
      </c>
    </row>
    <row r="2408" spans="1:25" x14ac:dyDescent="0.4">
      <c r="A2408" t="s">
        <v>261</v>
      </c>
      <c r="B2408" s="2">
        <f ca="1">TODAY()+OpportunityTbl[[#This Row],[CreatedOn_DaysFromToday]]</f>
        <v>44957</v>
      </c>
      <c r="C2408" s="2">
        <f ca="1">TODAY()+OpportunityTbl[[#This Row],[EstCloseDate_DaysFromToday]]</f>
        <v>45016</v>
      </c>
      <c r="D2408">
        <f ca="1">IF(OpportunityTbl[[#This Row],[statecode]]=0,"",OpportunityTbl[[#This Row],[Estimated Close Date]])</f>
        <v>45016</v>
      </c>
      <c r="E2408" s="14">
        <v>-153</v>
      </c>
      <c r="F2408" s="14">
        <v>-94</v>
      </c>
      <c r="G2408" t="s">
        <v>27</v>
      </c>
      <c r="H2408" t="s">
        <v>28</v>
      </c>
      <c r="I2408">
        <v>2</v>
      </c>
      <c r="J2408">
        <v>4</v>
      </c>
      <c r="K2408" t="s">
        <v>10789</v>
      </c>
      <c r="L2408" t="s">
        <v>12233</v>
      </c>
      <c r="M2408" t="s">
        <v>22</v>
      </c>
      <c r="N2408" t="s">
        <v>31</v>
      </c>
      <c r="O2408" t="s">
        <v>29</v>
      </c>
      <c r="P2408" t="s">
        <v>210</v>
      </c>
      <c r="Q2408" s="13">
        <v>24246</v>
      </c>
      <c r="S2408" s="1">
        <v>0.3</v>
      </c>
      <c r="T2408" t="s">
        <v>168</v>
      </c>
      <c r="U2408" t="s">
        <v>24</v>
      </c>
      <c r="V2408" t="b">
        <v>0</v>
      </c>
      <c r="W2408">
        <v>2.5</v>
      </c>
      <c r="X2408" t="s">
        <v>157</v>
      </c>
      <c r="Y2408" t="s">
        <v>26</v>
      </c>
    </row>
    <row r="2409" spans="1:25" x14ac:dyDescent="0.4">
      <c r="A2409" t="s">
        <v>606</v>
      </c>
      <c r="B2409" s="2">
        <f ca="1">TODAY()+OpportunityTbl[[#This Row],[CreatedOn_DaysFromToday]]</f>
        <v>44957</v>
      </c>
      <c r="C2409" s="2">
        <f ca="1">TODAY()+OpportunityTbl[[#This Row],[EstCloseDate_DaysFromToday]]</f>
        <v>45020</v>
      </c>
      <c r="D2409">
        <f ca="1">IF(OpportunityTbl[[#This Row],[statecode]]=0,"",OpportunityTbl[[#This Row],[Estimated Close Date]])</f>
        <v>45020</v>
      </c>
      <c r="E2409" s="14">
        <v>-153</v>
      </c>
      <c r="F2409" s="14">
        <v>-90</v>
      </c>
      <c r="G2409" t="s">
        <v>27</v>
      </c>
      <c r="H2409" t="s">
        <v>28</v>
      </c>
      <c r="I2409">
        <v>2</v>
      </c>
      <c r="J2409">
        <v>4</v>
      </c>
      <c r="K2409" t="s">
        <v>10806</v>
      </c>
      <c r="L2409" t="s">
        <v>12236</v>
      </c>
      <c r="M2409" t="s">
        <v>22</v>
      </c>
      <c r="N2409" t="s">
        <v>513</v>
      </c>
      <c r="O2409" t="s">
        <v>29</v>
      </c>
      <c r="P2409" t="s">
        <v>514</v>
      </c>
      <c r="Q2409" s="13">
        <v>1746</v>
      </c>
      <c r="S2409" s="1">
        <v>0.3</v>
      </c>
      <c r="T2409" t="s">
        <v>168</v>
      </c>
      <c r="U2409" t="s">
        <v>24</v>
      </c>
      <c r="V2409" t="b">
        <v>0</v>
      </c>
      <c r="W2409">
        <v>2.5</v>
      </c>
      <c r="X2409" t="s">
        <v>157</v>
      </c>
      <c r="Y2409" t="s">
        <v>26</v>
      </c>
    </row>
    <row r="2410" spans="1:25" x14ac:dyDescent="0.4">
      <c r="A2410" t="s">
        <v>607</v>
      </c>
      <c r="B2410" s="2">
        <f ca="1">TODAY()+OpportunityTbl[[#This Row],[CreatedOn_DaysFromToday]]</f>
        <v>44957</v>
      </c>
      <c r="C2410" s="2">
        <f ca="1">TODAY()+OpportunityTbl[[#This Row],[EstCloseDate_DaysFromToday]]</f>
        <v>45017</v>
      </c>
      <c r="D2410">
        <f ca="1">IF(OpportunityTbl[[#This Row],[statecode]]=0,"",OpportunityTbl[[#This Row],[Estimated Close Date]])</f>
        <v>45017</v>
      </c>
      <c r="E2410" s="14">
        <v>-153</v>
      </c>
      <c r="F2410" s="14">
        <v>-93</v>
      </c>
      <c r="G2410" t="s">
        <v>27</v>
      </c>
      <c r="H2410" t="s">
        <v>28</v>
      </c>
      <c r="I2410">
        <v>2</v>
      </c>
      <c r="J2410">
        <v>4</v>
      </c>
      <c r="K2410" t="s">
        <v>10832</v>
      </c>
      <c r="L2410" t="s">
        <v>12234</v>
      </c>
      <c r="M2410" t="s">
        <v>22</v>
      </c>
      <c r="N2410" t="s">
        <v>534</v>
      </c>
      <c r="O2410" t="s">
        <v>29</v>
      </c>
      <c r="P2410" t="s">
        <v>535</v>
      </c>
      <c r="Q2410" s="13">
        <v>2317</v>
      </c>
      <c r="S2410" s="1">
        <v>0.3</v>
      </c>
      <c r="T2410" t="s">
        <v>168</v>
      </c>
      <c r="U2410" t="s">
        <v>100</v>
      </c>
      <c r="V2410" t="b">
        <v>1</v>
      </c>
      <c r="W2410">
        <v>2.5</v>
      </c>
      <c r="X2410" t="s">
        <v>157</v>
      </c>
      <c r="Y2410" t="s">
        <v>26</v>
      </c>
    </row>
    <row r="2411" spans="1:25" x14ac:dyDescent="0.4">
      <c r="A2411" t="s">
        <v>1756</v>
      </c>
      <c r="B2411" s="2">
        <f ca="1">TODAY()+OpportunityTbl[[#This Row],[CreatedOn_DaysFromToday]]</f>
        <v>44957</v>
      </c>
      <c r="C2411" s="2">
        <f ca="1">TODAY()+OpportunityTbl[[#This Row],[EstCloseDate_DaysFromToday]]</f>
        <v>45028</v>
      </c>
      <c r="D2411">
        <f ca="1">IF(OpportunityTbl[[#This Row],[statecode]]=0,"",OpportunityTbl[[#This Row],[Estimated Close Date]])</f>
        <v>45028</v>
      </c>
      <c r="E2411" s="14">
        <v>-153</v>
      </c>
      <c r="F2411" s="14">
        <v>-82</v>
      </c>
      <c r="G2411" t="s">
        <v>27</v>
      </c>
      <c r="H2411" t="s">
        <v>28</v>
      </c>
      <c r="I2411">
        <v>2</v>
      </c>
      <c r="J2411">
        <v>4</v>
      </c>
      <c r="K2411" t="s">
        <v>10852</v>
      </c>
      <c r="L2411" t="s">
        <v>12235</v>
      </c>
      <c r="M2411" t="s">
        <v>22</v>
      </c>
      <c r="N2411" t="s">
        <v>1727</v>
      </c>
      <c r="O2411" t="s">
        <v>29</v>
      </c>
      <c r="P2411" t="s">
        <v>1747</v>
      </c>
      <c r="Q2411" s="13">
        <v>11689</v>
      </c>
      <c r="S2411" s="1">
        <v>0.3</v>
      </c>
      <c r="T2411" t="s">
        <v>168</v>
      </c>
      <c r="U2411" t="s">
        <v>97</v>
      </c>
      <c r="V2411" t="b">
        <v>1</v>
      </c>
      <c r="W2411">
        <v>3.5</v>
      </c>
      <c r="X2411" t="s">
        <v>157</v>
      </c>
      <c r="Y2411" t="s">
        <v>26</v>
      </c>
    </row>
    <row r="2412" spans="1:25" x14ac:dyDescent="0.4">
      <c r="A2412" t="s">
        <v>1757</v>
      </c>
      <c r="B2412" s="2">
        <f ca="1">TODAY()+OpportunityTbl[[#This Row],[CreatedOn_DaysFromToday]]</f>
        <v>44957</v>
      </c>
      <c r="C2412" s="2">
        <f ca="1">TODAY()+OpportunityTbl[[#This Row],[EstCloseDate_DaysFromToday]]</f>
        <v>45038</v>
      </c>
      <c r="D2412">
        <f ca="1">IF(OpportunityTbl[[#This Row],[statecode]]=0,"",OpportunityTbl[[#This Row],[Estimated Close Date]])</f>
        <v>45038</v>
      </c>
      <c r="E2412" s="14">
        <v>-153</v>
      </c>
      <c r="F2412" s="14">
        <v>-72</v>
      </c>
      <c r="G2412" t="s">
        <v>27</v>
      </c>
      <c r="H2412" t="s">
        <v>28</v>
      </c>
      <c r="I2412">
        <v>2</v>
      </c>
      <c r="J2412">
        <v>4</v>
      </c>
      <c r="K2412" t="s">
        <v>10734</v>
      </c>
      <c r="L2412" t="s">
        <v>12237</v>
      </c>
      <c r="M2412" t="s">
        <v>22</v>
      </c>
      <c r="N2412" t="s">
        <v>779</v>
      </c>
      <c r="O2412" t="s">
        <v>29</v>
      </c>
      <c r="P2412" t="s">
        <v>782</v>
      </c>
      <c r="Q2412" s="13">
        <v>3501</v>
      </c>
      <c r="S2412" s="1">
        <v>0.3</v>
      </c>
      <c r="T2412" t="s">
        <v>168</v>
      </c>
      <c r="U2412" t="s">
        <v>97</v>
      </c>
      <c r="V2412" t="b">
        <v>0</v>
      </c>
      <c r="W2412">
        <v>3.5</v>
      </c>
      <c r="X2412" t="s">
        <v>157</v>
      </c>
      <c r="Y2412" t="s">
        <v>26</v>
      </c>
    </row>
    <row r="2413" spans="1:25" x14ac:dyDescent="0.4">
      <c r="A2413" t="s">
        <v>3842</v>
      </c>
      <c r="B2413" s="2">
        <f ca="1">TODAY()+OpportunityTbl[[#This Row],[CreatedOn_DaysFromToday]]</f>
        <v>44957</v>
      </c>
      <c r="C2413" s="2">
        <f ca="1">TODAY()+OpportunityTbl[[#This Row],[EstCloseDate_DaysFromToday]]</f>
        <v>45001</v>
      </c>
      <c r="D2413">
        <f ca="1">IF(OpportunityTbl[[#This Row],[statecode]]=0,"",OpportunityTbl[[#This Row],[Estimated Close Date]])</f>
        <v>45001</v>
      </c>
      <c r="E2413" s="14">
        <v>-153</v>
      </c>
      <c r="F2413" s="14">
        <v>-109</v>
      </c>
      <c r="G2413" t="s">
        <v>27</v>
      </c>
      <c r="H2413" t="s">
        <v>28</v>
      </c>
      <c r="I2413">
        <v>2</v>
      </c>
      <c r="J2413">
        <v>4</v>
      </c>
      <c r="K2413" t="s">
        <v>10853</v>
      </c>
      <c r="L2413" t="s">
        <v>12239</v>
      </c>
      <c r="M2413" t="s">
        <v>22</v>
      </c>
      <c r="N2413" t="s">
        <v>518</v>
      </c>
      <c r="O2413" t="s">
        <v>29</v>
      </c>
      <c r="P2413" t="s">
        <v>532</v>
      </c>
      <c r="Q2413" s="13">
        <v>8181</v>
      </c>
      <c r="S2413" s="1">
        <v>0.1</v>
      </c>
      <c r="T2413" t="s">
        <v>23</v>
      </c>
      <c r="U2413" t="s">
        <v>97</v>
      </c>
      <c r="V2413" t="b">
        <v>1</v>
      </c>
      <c r="W2413">
        <v>2</v>
      </c>
      <c r="X2413" t="s">
        <v>25</v>
      </c>
      <c r="Y2413" t="s">
        <v>26</v>
      </c>
    </row>
    <row r="2414" spans="1:25" x14ac:dyDescent="0.4">
      <c r="A2414" t="s">
        <v>4004</v>
      </c>
      <c r="B2414" s="2">
        <f ca="1">TODAY()+OpportunityTbl[[#This Row],[CreatedOn_DaysFromToday]]</f>
        <v>44957</v>
      </c>
      <c r="C2414" s="2">
        <f ca="1">TODAY()+OpportunityTbl[[#This Row],[EstCloseDate_DaysFromToday]]</f>
        <v>45020</v>
      </c>
      <c r="D2414">
        <f ca="1">IF(OpportunityTbl[[#This Row],[statecode]]=0,"",OpportunityTbl[[#This Row],[Estimated Close Date]])</f>
        <v>45020</v>
      </c>
      <c r="E2414" s="14">
        <v>-153</v>
      </c>
      <c r="F2414" s="14">
        <v>-90</v>
      </c>
      <c r="G2414" t="s">
        <v>27</v>
      </c>
      <c r="H2414" t="s">
        <v>28</v>
      </c>
      <c r="I2414">
        <v>2</v>
      </c>
      <c r="J2414">
        <v>4</v>
      </c>
      <c r="K2414" t="s">
        <v>10854</v>
      </c>
      <c r="L2414" t="s">
        <v>12239</v>
      </c>
      <c r="M2414" t="s">
        <v>22</v>
      </c>
      <c r="N2414" t="s">
        <v>779</v>
      </c>
      <c r="O2414" t="s">
        <v>29</v>
      </c>
      <c r="P2414" t="s">
        <v>780</v>
      </c>
      <c r="Q2414" s="13">
        <v>6127</v>
      </c>
      <c r="S2414" s="1">
        <v>0.1</v>
      </c>
      <c r="T2414" t="s">
        <v>23</v>
      </c>
      <c r="U2414" t="s">
        <v>100</v>
      </c>
      <c r="V2414" t="b">
        <v>0</v>
      </c>
      <c r="W2414">
        <v>2</v>
      </c>
      <c r="X2414" t="s">
        <v>25</v>
      </c>
      <c r="Y2414" t="s">
        <v>26</v>
      </c>
    </row>
    <row r="2415" spans="1:25" x14ac:dyDescent="0.4">
      <c r="A2415" t="s">
        <v>5258</v>
      </c>
      <c r="B2415" s="2">
        <f ca="1">TODAY()+OpportunityTbl[[#This Row],[CreatedOn_DaysFromToday]]</f>
        <v>44957</v>
      </c>
      <c r="C2415" s="2">
        <f ca="1">TODAY()+OpportunityTbl[[#This Row],[EstCloseDate_DaysFromToday]]</f>
        <v>45031</v>
      </c>
      <c r="D2415">
        <f ca="1">IF(OpportunityTbl[[#This Row],[statecode]]=0,"",OpportunityTbl[[#This Row],[Estimated Close Date]])</f>
        <v>45031</v>
      </c>
      <c r="E2415" s="14">
        <v>-153</v>
      </c>
      <c r="F2415" s="14">
        <v>-79</v>
      </c>
      <c r="G2415" t="s">
        <v>27</v>
      </c>
      <c r="H2415" t="s">
        <v>28</v>
      </c>
      <c r="I2415">
        <v>2</v>
      </c>
      <c r="J2415">
        <v>4</v>
      </c>
      <c r="K2415" t="s">
        <v>10768</v>
      </c>
      <c r="L2415" t="s">
        <v>12238</v>
      </c>
      <c r="M2415" t="s">
        <v>22</v>
      </c>
      <c r="N2415" t="s">
        <v>1727</v>
      </c>
      <c r="O2415" t="s">
        <v>29</v>
      </c>
      <c r="P2415" t="s">
        <v>1849</v>
      </c>
      <c r="Q2415" s="13">
        <v>3589</v>
      </c>
      <c r="S2415" s="1">
        <v>0.5</v>
      </c>
      <c r="T2415" t="s">
        <v>168</v>
      </c>
      <c r="U2415" t="s">
        <v>100</v>
      </c>
      <c r="V2415" t="b">
        <v>0</v>
      </c>
      <c r="W2415">
        <v>3</v>
      </c>
      <c r="X2415" t="s">
        <v>240</v>
      </c>
      <c r="Y2415" t="s">
        <v>4916</v>
      </c>
    </row>
    <row r="2416" spans="1:25" x14ac:dyDescent="0.4">
      <c r="A2416" t="s">
        <v>5259</v>
      </c>
      <c r="B2416" s="2">
        <f ca="1">TODAY()+OpportunityTbl[[#This Row],[CreatedOn_DaysFromToday]]</f>
        <v>44957</v>
      </c>
      <c r="C2416" s="2">
        <f ca="1">TODAY()+OpportunityTbl[[#This Row],[EstCloseDate_DaysFromToday]]</f>
        <v>44993</v>
      </c>
      <c r="D2416">
        <f ca="1">IF(OpportunityTbl[[#This Row],[statecode]]=0,"",OpportunityTbl[[#This Row],[Estimated Close Date]])</f>
        <v>44993</v>
      </c>
      <c r="E2416" s="14">
        <v>-153</v>
      </c>
      <c r="F2416" s="14">
        <v>-117</v>
      </c>
      <c r="G2416" t="s">
        <v>27</v>
      </c>
      <c r="H2416" t="s">
        <v>28</v>
      </c>
      <c r="I2416">
        <v>2</v>
      </c>
      <c r="J2416">
        <v>4</v>
      </c>
      <c r="K2416" t="s">
        <v>10815</v>
      </c>
      <c r="L2416" t="s">
        <v>12241</v>
      </c>
      <c r="M2416" t="s">
        <v>22</v>
      </c>
      <c r="N2416" t="s">
        <v>469</v>
      </c>
      <c r="O2416" t="s">
        <v>29</v>
      </c>
      <c r="P2416" t="s">
        <v>696</v>
      </c>
      <c r="Q2416" s="13">
        <v>31038</v>
      </c>
      <c r="S2416" s="1">
        <v>0.3</v>
      </c>
      <c r="T2416" t="s">
        <v>168</v>
      </c>
      <c r="U2416" t="s">
        <v>97</v>
      </c>
      <c r="V2416" t="b">
        <v>1</v>
      </c>
      <c r="W2416">
        <v>3</v>
      </c>
      <c r="X2416" t="s">
        <v>157</v>
      </c>
      <c r="Y2416" t="s">
        <v>4899</v>
      </c>
    </row>
    <row r="2417" spans="1:25" x14ac:dyDescent="0.4">
      <c r="A2417" t="s">
        <v>5571</v>
      </c>
      <c r="B2417" s="2">
        <f ca="1">TODAY()+OpportunityTbl[[#This Row],[CreatedOn_DaysFromToday]]</f>
        <v>44957</v>
      </c>
      <c r="C2417" s="2">
        <f ca="1">TODAY()+OpportunityTbl[[#This Row],[EstCloseDate_DaysFromToday]]</f>
        <v>45025</v>
      </c>
      <c r="D2417">
        <f ca="1">IF(OpportunityTbl[[#This Row],[statecode]]=0,"",OpportunityTbl[[#This Row],[Estimated Close Date]])</f>
        <v>45025</v>
      </c>
      <c r="E2417" s="14">
        <v>-153</v>
      </c>
      <c r="F2417" s="14">
        <v>-85</v>
      </c>
      <c r="G2417" t="s">
        <v>27</v>
      </c>
      <c r="H2417" t="s">
        <v>28</v>
      </c>
      <c r="I2417">
        <v>2</v>
      </c>
      <c r="J2417">
        <v>4</v>
      </c>
      <c r="K2417" t="s">
        <v>10757</v>
      </c>
      <c r="L2417" t="s">
        <v>12237</v>
      </c>
      <c r="M2417" t="s">
        <v>22</v>
      </c>
      <c r="N2417" t="s">
        <v>518</v>
      </c>
      <c r="O2417" t="s">
        <v>29</v>
      </c>
      <c r="P2417" t="s">
        <v>532</v>
      </c>
      <c r="Q2417" s="13">
        <v>3244</v>
      </c>
      <c r="S2417" s="1">
        <v>0.5</v>
      </c>
      <c r="T2417" t="s">
        <v>168</v>
      </c>
      <c r="U2417" t="s">
        <v>97</v>
      </c>
      <c r="V2417" t="b">
        <v>0</v>
      </c>
      <c r="W2417">
        <v>3.5</v>
      </c>
      <c r="X2417" t="s">
        <v>240</v>
      </c>
      <c r="Y2417" t="s">
        <v>4905</v>
      </c>
    </row>
    <row r="2418" spans="1:25" x14ac:dyDescent="0.4">
      <c r="A2418" t="s">
        <v>6351</v>
      </c>
      <c r="B2418" s="2">
        <f ca="1">TODAY()+OpportunityTbl[[#This Row],[CreatedOn_DaysFromToday]]</f>
        <v>44957</v>
      </c>
      <c r="C2418" s="2">
        <f ca="1">TODAY()+OpportunityTbl[[#This Row],[EstCloseDate_DaysFromToday]]</f>
        <v>45045</v>
      </c>
      <c r="D2418">
        <f ca="1">IF(OpportunityTbl[[#This Row],[statecode]]=0,"",OpportunityTbl[[#This Row],[Estimated Close Date]])</f>
        <v>45045</v>
      </c>
      <c r="E2418" s="14">
        <v>-153</v>
      </c>
      <c r="F2418" s="14">
        <v>-65</v>
      </c>
      <c r="G2418" t="s">
        <v>27</v>
      </c>
      <c r="H2418" t="s">
        <v>28</v>
      </c>
      <c r="I2418">
        <v>2</v>
      </c>
      <c r="J2418">
        <v>4</v>
      </c>
      <c r="K2418" t="s">
        <v>10706</v>
      </c>
      <c r="L2418" t="s">
        <v>12239</v>
      </c>
      <c r="M2418" t="s">
        <v>22</v>
      </c>
      <c r="N2418" t="s">
        <v>534</v>
      </c>
      <c r="O2418" t="s">
        <v>29</v>
      </c>
      <c r="P2418" t="s">
        <v>535</v>
      </c>
      <c r="Q2418" s="13">
        <v>7708</v>
      </c>
      <c r="S2418" s="1">
        <v>0.1</v>
      </c>
      <c r="T2418" t="s">
        <v>23</v>
      </c>
      <c r="U2418" t="s">
        <v>24</v>
      </c>
      <c r="V2418" t="b">
        <v>0</v>
      </c>
      <c r="W2418">
        <v>2</v>
      </c>
      <c r="X2418" t="s">
        <v>25</v>
      </c>
      <c r="Y2418" t="s">
        <v>4926</v>
      </c>
    </row>
    <row r="2419" spans="1:25" x14ac:dyDescent="0.4">
      <c r="A2419" t="s">
        <v>6352</v>
      </c>
      <c r="B2419" s="2">
        <f ca="1">TODAY()+OpportunityTbl[[#This Row],[CreatedOn_DaysFromToday]]</f>
        <v>44957</v>
      </c>
      <c r="C2419" s="2">
        <f ca="1">TODAY()+OpportunityTbl[[#This Row],[EstCloseDate_DaysFromToday]]</f>
        <v>44993</v>
      </c>
      <c r="D2419">
        <f ca="1">IF(OpportunityTbl[[#This Row],[statecode]]=0,"",OpportunityTbl[[#This Row],[Estimated Close Date]])</f>
        <v>44993</v>
      </c>
      <c r="E2419" s="14">
        <v>-153</v>
      </c>
      <c r="F2419" s="14">
        <v>-117</v>
      </c>
      <c r="G2419" t="s">
        <v>27</v>
      </c>
      <c r="H2419" t="s">
        <v>28</v>
      </c>
      <c r="I2419">
        <v>2</v>
      </c>
      <c r="J2419">
        <v>4</v>
      </c>
      <c r="K2419" t="s">
        <v>10855</v>
      </c>
      <c r="L2419" t="s">
        <v>12239</v>
      </c>
      <c r="M2419" t="s">
        <v>22</v>
      </c>
      <c r="N2419" t="s">
        <v>469</v>
      </c>
      <c r="O2419" t="s">
        <v>29</v>
      </c>
      <c r="P2419" t="s">
        <v>702</v>
      </c>
      <c r="Q2419" s="13">
        <v>5998</v>
      </c>
      <c r="S2419" s="1">
        <v>0.1</v>
      </c>
      <c r="T2419" t="s">
        <v>23</v>
      </c>
      <c r="U2419" t="s">
        <v>24</v>
      </c>
      <c r="V2419" t="b">
        <v>1</v>
      </c>
      <c r="W2419">
        <v>2</v>
      </c>
      <c r="X2419" t="s">
        <v>25</v>
      </c>
      <c r="Y2419" t="s">
        <v>4899</v>
      </c>
    </row>
    <row r="2420" spans="1:25" x14ac:dyDescent="0.4">
      <c r="A2420" t="s">
        <v>6571</v>
      </c>
      <c r="B2420" s="2">
        <f ca="1">TODAY()+OpportunityTbl[[#This Row],[CreatedOn_DaysFromToday]]</f>
        <v>44957</v>
      </c>
      <c r="C2420" s="2">
        <f ca="1">TODAY()+OpportunityTbl[[#This Row],[EstCloseDate_DaysFromToday]]</f>
        <v>44995</v>
      </c>
      <c r="D2420">
        <f ca="1">IF(OpportunityTbl[[#This Row],[statecode]]=0,"",OpportunityTbl[[#This Row],[Estimated Close Date]])</f>
        <v>44995</v>
      </c>
      <c r="E2420" s="14">
        <v>-153</v>
      </c>
      <c r="F2420" s="14">
        <v>-115</v>
      </c>
      <c r="G2420" t="s">
        <v>27</v>
      </c>
      <c r="H2420" t="s">
        <v>28</v>
      </c>
      <c r="I2420">
        <v>2</v>
      </c>
      <c r="J2420">
        <v>4</v>
      </c>
      <c r="K2420" t="s">
        <v>10855</v>
      </c>
      <c r="L2420" t="s">
        <v>12240</v>
      </c>
      <c r="M2420" t="s">
        <v>22</v>
      </c>
      <c r="N2420" t="s">
        <v>469</v>
      </c>
      <c r="O2420" t="s">
        <v>29</v>
      </c>
      <c r="P2420" t="s">
        <v>692</v>
      </c>
      <c r="Q2420" s="13">
        <v>7316</v>
      </c>
      <c r="S2420" s="1">
        <v>0.3</v>
      </c>
      <c r="T2420" t="s">
        <v>168</v>
      </c>
      <c r="U2420" t="s">
        <v>24</v>
      </c>
      <c r="V2420" t="b">
        <v>1</v>
      </c>
      <c r="W2420">
        <v>2.5</v>
      </c>
      <c r="X2420" t="s">
        <v>157</v>
      </c>
      <c r="Y2420" t="s">
        <v>4916</v>
      </c>
    </row>
    <row r="2421" spans="1:25" x14ac:dyDescent="0.4">
      <c r="A2421" t="s">
        <v>7343</v>
      </c>
      <c r="B2421" s="2">
        <f ca="1">TODAY()+OpportunityTbl[[#This Row],[CreatedOn_DaysFromToday]]</f>
        <v>44957</v>
      </c>
      <c r="C2421" s="2">
        <f ca="1">TODAY()+OpportunityTbl[[#This Row],[EstCloseDate_DaysFromToday]]</f>
        <v>45011</v>
      </c>
      <c r="D2421">
        <f ca="1">IF(OpportunityTbl[[#This Row],[statecode]]=0,"",OpportunityTbl[[#This Row],[Estimated Close Date]])</f>
        <v>45011</v>
      </c>
      <c r="E2421" s="14">
        <v>-153</v>
      </c>
      <c r="F2421" s="14">
        <v>-99</v>
      </c>
      <c r="G2421" t="s">
        <v>7082</v>
      </c>
      <c r="H2421" t="s">
        <v>7082</v>
      </c>
      <c r="I2421">
        <v>1</v>
      </c>
      <c r="J2421">
        <v>3</v>
      </c>
      <c r="K2421" t="s">
        <v>10740</v>
      </c>
      <c r="L2421" t="s">
        <v>12236</v>
      </c>
      <c r="M2421" t="s">
        <v>22</v>
      </c>
      <c r="N2421" t="s">
        <v>1617</v>
      </c>
      <c r="O2421" t="s">
        <v>29</v>
      </c>
      <c r="P2421" t="s">
        <v>1620</v>
      </c>
      <c r="Q2421" s="13">
        <v>2965</v>
      </c>
      <c r="R2421" s="13">
        <v>2861.22</v>
      </c>
      <c r="S2421" s="1">
        <v>0.3</v>
      </c>
      <c r="T2421" t="s">
        <v>168</v>
      </c>
      <c r="U2421" t="s">
        <v>100</v>
      </c>
      <c r="V2421" t="b">
        <v>1</v>
      </c>
      <c r="W2421">
        <v>3.5</v>
      </c>
      <c r="X2421" t="s">
        <v>157</v>
      </c>
      <c r="Y2421" t="s">
        <v>4896</v>
      </c>
    </row>
    <row r="2422" spans="1:25" x14ac:dyDescent="0.4">
      <c r="A2422" t="s">
        <v>8508</v>
      </c>
      <c r="B2422" s="2">
        <f ca="1">TODAY()+OpportunityTbl[[#This Row],[CreatedOn_DaysFromToday]]</f>
        <v>44957</v>
      </c>
      <c r="C2422" s="2">
        <f ca="1">TODAY()+OpportunityTbl[[#This Row],[EstCloseDate_DaysFromToday]]</f>
        <v>45046</v>
      </c>
      <c r="D2422">
        <f ca="1">IF(OpportunityTbl[[#This Row],[statecode]]=0,"",OpportunityTbl[[#This Row],[Estimated Close Date]])</f>
        <v>45046</v>
      </c>
      <c r="E2422" s="14">
        <v>-153</v>
      </c>
      <c r="F2422" s="14">
        <v>-64</v>
      </c>
      <c r="G2422" t="s">
        <v>7082</v>
      </c>
      <c r="H2422" t="s">
        <v>7082</v>
      </c>
      <c r="I2422">
        <v>1</v>
      </c>
      <c r="J2422">
        <v>3</v>
      </c>
      <c r="K2422" t="s">
        <v>10787</v>
      </c>
      <c r="L2422" t="s">
        <v>12241</v>
      </c>
      <c r="M2422" t="s">
        <v>22</v>
      </c>
      <c r="N2422" t="s">
        <v>2036</v>
      </c>
      <c r="O2422" t="s">
        <v>29</v>
      </c>
      <c r="P2422" t="s">
        <v>4633</v>
      </c>
      <c r="Q2422" s="13">
        <v>24008</v>
      </c>
      <c r="R2422" s="13">
        <v>22687.56</v>
      </c>
      <c r="S2422" s="1">
        <v>0.9</v>
      </c>
      <c r="T2422" t="s">
        <v>4724</v>
      </c>
      <c r="U2422" t="s">
        <v>100</v>
      </c>
      <c r="V2422" t="b">
        <v>0</v>
      </c>
      <c r="W2422">
        <v>5.5</v>
      </c>
      <c r="X2422" t="s">
        <v>4732</v>
      </c>
      <c r="Y2422" t="s">
        <v>26</v>
      </c>
    </row>
    <row r="2423" spans="1:25" x14ac:dyDescent="0.4">
      <c r="A2423" t="s">
        <v>432</v>
      </c>
      <c r="B2423" s="2">
        <f ca="1">TODAY()+OpportunityTbl[[#This Row],[CreatedOn_DaysFromToday]]</f>
        <v>44956</v>
      </c>
      <c r="C2423" s="2">
        <f ca="1">TODAY()+OpportunityTbl[[#This Row],[EstCloseDate_DaysFromToday]]</f>
        <v>45008</v>
      </c>
      <c r="D2423">
        <f ca="1">IF(OpportunityTbl[[#This Row],[statecode]]=0,"",OpportunityTbl[[#This Row],[Estimated Close Date]])</f>
        <v>45008</v>
      </c>
      <c r="E2423" s="14">
        <v>-154</v>
      </c>
      <c r="F2423" s="14">
        <v>-102</v>
      </c>
      <c r="G2423" t="s">
        <v>27</v>
      </c>
      <c r="H2423" t="s">
        <v>28</v>
      </c>
      <c r="I2423">
        <v>2</v>
      </c>
      <c r="J2423">
        <v>4</v>
      </c>
      <c r="K2423" t="s">
        <v>10745</v>
      </c>
      <c r="L2423" t="s">
        <v>12234</v>
      </c>
      <c r="M2423" t="s">
        <v>22</v>
      </c>
      <c r="N2423" t="s">
        <v>31</v>
      </c>
      <c r="O2423" t="s">
        <v>29</v>
      </c>
      <c r="P2423" t="s">
        <v>419</v>
      </c>
      <c r="Q2423" s="13">
        <v>1754</v>
      </c>
      <c r="S2423" s="1">
        <v>0.1</v>
      </c>
      <c r="T2423" t="s">
        <v>23</v>
      </c>
      <c r="U2423" t="s">
        <v>24</v>
      </c>
      <c r="V2423" t="b">
        <v>0</v>
      </c>
      <c r="W2423">
        <v>2.5</v>
      </c>
      <c r="X2423" t="s">
        <v>25</v>
      </c>
      <c r="Y2423" t="s">
        <v>26</v>
      </c>
    </row>
    <row r="2424" spans="1:25" x14ac:dyDescent="0.4">
      <c r="A2424" t="s">
        <v>1643</v>
      </c>
      <c r="B2424" s="2">
        <f ca="1">TODAY()+OpportunityTbl[[#This Row],[CreatedOn_DaysFromToday]]</f>
        <v>44956</v>
      </c>
      <c r="C2424" s="2">
        <f ca="1">TODAY()+OpportunityTbl[[#This Row],[EstCloseDate_DaysFromToday]]</f>
        <v>45037</v>
      </c>
      <c r="D2424">
        <f ca="1">IF(OpportunityTbl[[#This Row],[statecode]]=0,"",OpportunityTbl[[#This Row],[Estimated Close Date]])</f>
        <v>45037</v>
      </c>
      <c r="E2424" s="14">
        <v>-154</v>
      </c>
      <c r="F2424" s="14">
        <v>-73</v>
      </c>
      <c r="G2424" t="s">
        <v>27</v>
      </c>
      <c r="H2424" t="s">
        <v>28</v>
      </c>
      <c r="I2424">
        <v>2</v>
      </c>
      <c r="J2424">
        <v>4</v>
      </c>
      <c r="K2424" t="s">
        <v>10770</v>
      </c>
      <c r="L2424" t="s">
        <v>12236</v>
      </c>
      <c r="M2424" t="s">
        <v>22</v>
      </c>
      <c r="N2424" t="s">
        <v>1617</v>
      </c>
      <c r="O2424" t="s">
        <v>29</v>
      </c>
      <c r="P2424" t="s">
        <v>1620</v>
      </c>
      <c r="Q2424" s="13">
        <v>2310</v>
      </c>
      <c r="S2424" s="1">
        <v>0.3</v>
      </c>
      <c r="T2424" t="s">
        <v>168</v>
      </c>
      <c r="U2424" t="s">
        <v>24</v>
      </c>
      <c r="V2424" t="b">
        <v>0</v>
      </c>
      <c r="W2424">
        <v>3.5</v>
      </c>
      <c r="X2424" t="s">
        <v>157</v>
      </c>
      <c r="Y2424" t="s">
        <v>26</v>
      </c>
    </row>
    <row r="2425" spans="1:25" x14ac:dyDescent="0.4">
      <c r="A2425" t="s">
        <v>1758</v>
      </c>
      <c r="B2425" s="2">
        <f ca="1">TODAY()+OpportunityTbl[[#This Row],[CreatedOn_DaysFromToday]]</f>
        <v>44956</v>
      </c>
      <c r="C2425" s="2">
        <f ca="1">TODAY()+OpportunityTbl[[#This Row],[EstCloseDate_DaysFromToday]]</f>
        <v>44999</v>
      </c>
      <c r="D2425">
        <f ca="1">IF(OpportunityTbl[[#This Row],[statecode]]=0,"",OpportunityTbl[[#This Row],[Estimated Close Date]])</f>
        <v>44999</v>
      </c>
      <c r="E2425" s="14">
        <v>-154</v>
      </c>
      <c r="F2425" s="14">
        <v>-111</v>
      </c>
      <c r="G2425" t="s">
        <v>27</v>
      </c>
      <c r="H2425" t="s">
        <v>28</v>
      </c>
      <c r="I2425">
        <v>2</v>
      </c>
      <c r="J2425">
        <v>4</v>
      </c>
      <c r="K2425" t="s">
        <v>10796</v>
      </c>
      <c r="L2425" t="s">
        <v>12237</v>
      </c>
      <c r="M2425" t="s">
        <v>22</v>
      </c>
      <c r="N2425" t="s">
        <v>563</v>
      </c>
      <c r="O2425" t="s">
        <v>29</v>
      </c>
      <c r="P2425" t="s">
        <v>564</v>
      </c>
      <c r="Q2425" s="13">
        <v>5002</v>
      </c>
      <c r="S2425" s="1">
        <v>0.3</v>
      </c>
      <c r="T2425" t="s">
        <v>168</v>
      </c>
      <c r="U2425" t="s">
        <v>100</v>
      </c>
      <c r="V2425" t="b">
        <v>1</v>
      </c>
      <c r="W2425">
        <v>3.5</v>
      </c>
      <c r="X2425" t="s">
        <v>157</v>
      </c>
      <c r="Y2425" t="s">
        <v>26</v>
      </c>
    </row>
    <row r="2426" spans="1:25" x14ac:dyDescent="0.4">
      <c r="A2426" t="s">
        <v>2865</v>
      </c>
      <c r="B2426" s="2">
        <f ca="1">TODAY()+OpportunityTbl[[#This Row],[CreatedOn_DaysFromToday]]</f>
        <v>44956</v>
      </c>
      <c r="C2426" s="2">
        <f ca="1">TODAY()+OpportunityTbl[[#This Row],[EstCloseDate_DaysFromToday]]</f>
        <v>44986</v>
      </c>
      <c r="D2426">
        <f ca="1">IF(OpportunityTbl[[#This Row],[statecode]]=0,"",OpportunityTbl[[#This Row],[Estimated Close Date]])</f>
        <v>44986</v>
      </c>
      <c r="E2426" s="14">
        <v>-154</v>
      </c>
      <c r="F2426" s="14">
        <v>-124</v>
      </c>
      <c r="G2426" t="s">
        <v>27</v>
      </c>
      <c r="H2426" t="s">
        <v>28</v>
      </c>
      <c r="I2426">
        <v>2</v>
      </c>
      <c r="J2426">
        <v>4</v>
      </c>
      <c r="K2426" t="s">
        <v>10845</v>
      </c>
      <c r="L2426" t="s">
        <v>12237</v>
      </c>
      <c r="M2426" t="s">
        <v>22</v>
      </c>
      <c r="N2426" t="s">
        <v>31</v>
      </c>
      <c r="O2426" t="s">
        <v>29</v>
      </c>
      <c r="P2426" t="s">
        <v>319</v>
      </c>
      <c r="Q2426" s="13">
        <v>4753</v>
      </c>
      <c r="S2426" s="1">
        <v>0.1</v>
      </c>
      <c r="T2426" t="s">
        <v>23</v>
      </c>
      <c r="U2426" t="s">
        <v>97</v>
      </c>
      <c r="V2426" t="b">
        <v>1</v>
      </c>
      <c r="W2426">
        <v>3.5</v>
      </c>
      <c r="X2426" t="s">
        <v>25</v>
      </c>
      <c r="Y2426" t="s">
        <v>26</v>
      </c>
    </row>
    <row r="2427" spans="1:25" x14ac:dyDescent="0.4">
      <c r="A2427" t="s">
        <v>3674</v>
      </c>
      <c r="B2427" s="2">
        <f ca="1">TODAY()+OpportunityTbl[[#This Row],[CreatedOn_DaysFromToday]]</f>
        <v>44956</v>
      </c>
      <c r="C2427" s="2">
        <f ca="1">TODAY()+OpportunityTbl[[#This Row],[EstCloseDate_DaysFromToday]]</f>
        <v>45007</v>
      </c>
      <c r="D2427">
        <f ca="1">IF(OpportunityTbl[[#This Row],[statecode]]=0,"",OpportunityTbl[[#This Row],[Estimated Close Date]])</f>
        <v>45007</v>
      </c>
      <c r="E2427" s="14">
        <v>-154</v>
      </c>
      <c r="F2427" s="14">
        <v>-103</v>
      </c>
      <c r="G2427" t="s">
        <v>27</v>
      </c>
      <c r="H2427" t="s">
        <v>28</v>
      </c>
      <c r="I2427">
        <v>2</v>
      </c>
      <c r="J2427">
        <v>4</v>
      </c>
      <c r="K2427" t="s">
        <v>10765</v>
      </c>
      <c r="L2427" t="s">
        <v>12239</v>
      </c>
      <c r="M2427" t="s">
        <v>22</v>
      </c>
      <c r="N2427" t="s">
        <v>31</v>
      </c>
      <c r="O2427" t="s">
        <v>29</v>
      </c>
      <c r="P2427" t="s">
        <v>419</v>
      </c>
      <c r="Q2427" s="13">
        <v>8517</v>
      </c>
      <c r="S2427" s="1">
        <v>0.1</v>
      </c>
      <c r="T2427" t="s">
        <v>23</v>
      </c>
      <c r="U2427" t="s">
        <v>24</v>
      </c>
      <c r="V2427" t="b">
        <v>0</v>
      </c>
      <c r="W2427">
        <v>2</v>
      </c>
      <c r="X2427" t="s">
        <v>25</v>
      </c>
      <c r="Y2427" t="s">
        <v>26</v>
      </c>
    </row>
    <row r="2428" spans="1:25" x14ac:dyDescent="0.4">
      <c r="A2428" t="s">
        <v>3912</v>
      </c>
      <c r="B2428" s="2">
        <f ca="1">TODAY()+OpportunityTbl[[#This Row],[CreatedOn_DaysFromToday]]</f>
        <v>44956</v>
      </c>
      <c r="C2428" s="2">
        <f ca="1">TODAY()+OpportunityTbl[[#This Row],[EstCloseDate_DaysFromToday]]</f>
        <v>45018</v>
      </c>
      <c r="D2428">
        <f ca="1">IF(OpportunityTbl[[#This Row],[statecode]]=0,"",OpportunityTbl[[#This Row],[Estimated Close Date]])</f>
        <v>45018</v>
      </c>
      <c r="E2428" s="14">
        <v>-154</v>
      </c>
      <c r="F2428" s="14">
        <v>-92</v>
      </c>
      <c r="G2428" t="s">
        <v>27</v>
      </c>
      <c r="H2428" t="s">
        <v>28</v>
      </c>
      <c r="I2428">
        <v>2</v>
      </c>
      <c r="J2428">
        <v>4</v>
      </c>
      <c r="K2428" t="s">
        <v>10745</v>
      </c>
      <c r="L2428" t="s">
        <v>12239</v>
      </c>
      <c r="M2428" t="s">
        <v>22</v>
      </c>
      <c r="N2428" t="s">
        <v>513</v>
      </c>
      <c r="O2428" t="s">
        <v>29</v>
      </c>
      <c r="P2428" t="s">
        <v>514</v>
      </c>
      <c r="Q2428" s="13">
        <v>6536</v>
      </c>
      <c r="S2428" s="1">
        <v>0.1</v>
      </c>
      <c r="T2428" t="s">
        <v>23</v>
      </c>
      <c r="U2428" t="s">
        <v>24</v>
      </c>
      <c r="V2428" t="b">
        <v>0</v>
      </c>
      <c r="W2428">
        <v>2</v>
      </c>
      <c r="X2428" t="s">
        <v>25</v>
      </c>
      <c r="Y2428" t="s">
        <v>26</v>
      </c>
    </row>
    <row r="2429" spans="1:25" x14ac:dyDescent="0.4">
      <c r="A2429" t="s">
        <v>5296</v>
      </c>
      <c r="B2429" s="2">
        <f ca="1">TODAY()+OpportunityTbl[[#This Row],[CreatedOn_DaysFromToday]]</f>
        <v>44956</v>
      </c>
      <c r="C2429" s="2">
        <f ca="1">TODAY()+OpportunityTbl[[#This Row],[EstCloseDate_DaysFromToday]]</f>
        <v>45023</v>
      </c>
      <c r="D2429">
        <f ca="1">IF(OpportunityTbl[[#This Row],[statecode]]=0,"",OpportunityTbl[[#This Row],[Estimated Close Date]])</f>
        <v>45023</v>
      </c>
      <c r="E2429" s="14">
        <v>-154</v>
      </c>
      <c r="F2429" s="14">
        <v>-87</v>
      </c>
      <c r="G2429" t="s">
        <v>27</v>
      </c>
      <c r="H2429" t="s">
        <v>28</v>
      </c>
      <c r="I2429">
        <v>2</v>
      </c>
      <c r="J2429">
        <v>4</v>
      </c>
      <c r="K2429" t="s">
        <v>10748</v>
      </c>
      <c r="L2429" t="s">
        <v>12238</v>
      </c>
      <c r="M2429" t="s">
        <v>22</v>
      </c>
      <c r="N2429" t="s">
        <v>1617</v>
      </c>
      <c r="O2429" t="s">
        <v>29</v>
      </c>
      <c r="P2429" t="s">
        <v>1618</v>
      </c>
      <c r="Q2429" s="13">
        <v>3724</v>
      </c>
      <c r="S2429" s="1">
        <v>0.3</v>
      </c>
      <c r="T2429" t="s">
        <v>168</v>
      </c>
      <c r="U2429" t="s">
        <v>97</v>
      </c>
      <c r="V2429" t="b">
        <v>1</v>
      </c>
      <c r="W2429">
        <v>3</v>
      </c>
      <c r="X2429" t="s">
        <v>157</v>
      </c>
      <c r="Y2429" t="s">
        <v>4899</v>
      </c>
    </row>
    <row r="2430" spans="1:25" x14ac:dyDescent="0.4">
      <c r="A2430" t="s">
        <v>5500</v>
      </c>
      <c r="B2430" s="2">
        <f ca="1">TODAY()+OpportunityTbl[[#This Row],[CreatedOn_DaysFromToday]]</f>
        <v>44956</v>
      </c>
      <c r="C2430" s="2">
        <f ca="1">TODAY()+OpportunityTbl[[#This Row],[EstCloseDate_DaysFromToday]]</f>
        <v>45038</v>
      </c>
      <c r="D2430">
        <f ca="1">IF(OpportunityTbl[[#This Row],[statecode]]=0,"",OpportunityTbl[[#This Row],[Estimated Close Date]])</f>
        <v>45038</v>
      </c>
      <c r="E2430" s="14">
        <v>-154</v>
      </c>
      <c r="F2430" s="14">
        <v>-72</v>
      </c>
      <c r="G2430" t="s">
        <v>27</v>
      </c>
      <c r="H2430" t="s">
        <v>28</v>
      </c>
      <c r="I2430">
        <v>2</v>
      </c>
      <c r="J2430">
        <v>4</v>
      </c>
      <c r="K2430" t="s">
        <v>10724</v>
      </c>
      <c r="L2430" t="s">
        <v>12236</v>
      </c>
      <c r="M2430" t="s">
        <v>22</v>
      </c>
      <c r="N2430" t="s">
        <v>1617</v>
      </c>
      <c r="O2430" t="s">
        <v>29</v>
      </c>
      <c r="P2430" t="s">
        <v>1620</v>
      </c>
      <c r="Q2430" s="13">
        <v>3148</v>
      </c>
      <c r="S2430" s="1">
        <v>0.3</v>
      </c>
      <c r="T2430" t="s">
        <v>168</v>
      </c>
      <c r="U2430" t="s">
        <v>24</v>
      </c>
      <c r="V2430" t="b">
        <v>0</v>
      </c>
      <c r="W2430">
        <v>3.5</v>
      </c>
      <c r="X2430" t="s">
        <v>157</v>
      </c>
      <c r="Y2430" t="s">
        <v>4926</v>
      </c>
    </row>
    <row r="2431" spans="1:25" x14ac:dyDescent="0.4">
      <c r="A2431" t="s">
        <v>6263</v>
      </c>
      <c r="B2431" s="2">
        <f ca="1">TODAY()+OpportunityTbl[[#This Row],[CreatedOn_DaysFromToday]]</f>
        <v>44956</v>
      </c>
      <c r="C2431" s="2">
        <f ca="1">TODAY()+OpportunityTbl[[#This Row],[EstCloseDate_DaysFromToday]]</f>
        <v>45021</v>
      </c>
      <c r="D2431">
        <f ca="1">IF(OpportunityTbl[[#This Row],[statecode]]=0,"",OpportunityTbl[[#This Row],[Estimated Close Date]])</f>
        <v>45021</v>
      </c>
      <c r="E2431" s="14">
        <v>-154</v>
      </c>
      <c r="F2431" s="14">
        <v>-89</v>
      </c>
      <c r="G2431" t="s">
        <v>27</v>
      </c>
      <c r="H2431" t="s">
        <v>28</v>
      </c>
      <c r="I2431">
        <v>2</v>
      </c>
      <c r="J2431">
        <v>4</v>
      </c>
      <c r="K2431" t="s">
        <v>10740</v>
      </c>
      <c r="L2431" t="s">
        <v>12239</v>
      </c>
      <c r="M2431" t="s">
        <v>22</v>
      </c>
      <c r="N2431" t="s">
        <v>480</v>
      </c>
      <c r="O2431" t="s">
        <v>29</v>
      </c>
      <c r="P2431" t="s">
        <v>521</v>
      </c>
      <c r="Q2431" s="13">
        <v>5875</v>
      </c>
      <c r="S2431" s="1">
        <v>0.1</v>
      </c>
      <c r="T2431" t="s">
        <v>23</v>
      </c>
      <c r="U2431" t="s">
        <v>97</v>
      </c>
      <c r="V2431" t="b">
        <v>0</v>
      </c>
      <c r="W2431">
        <v>2</v>
      </c>
      <c r="X2431" t="s">
        <v>25</v>
      </c>
      <c r="Y2431" t="s">
        <v>4896</v>
      </c>
    </row>
    <row r="2432" spans="1:25" x14ac:dyDescent="0.4">
      <c r="A2432" t="s">
        <v>6929</v>
      </c>
      <c r="B2432" s="2">
        <f ca="1">TODAY()+OpportunityTbl[[#This Row],[CreatedOn_DaysFromToday]]</f>
        <v>44956</v>
      </c>
      <c r="C2432" s="2">
        <f ca="1">TODAY()+OpportunityTbl[[#This Row],[EstCloseDate_DaysFromToday]]</f>
        <v>45016</v>
      </c>
      <c r="D2432">
        <f ca="1">IF(OpportunityTbl[[#This Row],[statecode]]=0,"",OpportunityTbl[[#This Row],[Estimated Close Date]])</f>
        <v>45016</v>
      </c>
      <c r="E2432" s="14">
        <v>-154</v>
      </c>
      <c r="F2432" s="14">
        <v>-94</v>
      </c>
      <c r="G2432" t="s">
        <v>27</v>
      </c>
      <c r="H2432" t="s">
        <v>28</v>
      </c>
      <c r="I2432">
        <v>2</v>
      </c>
      <c r="J2432">
        <v>4</v>
      </c>
      <c r="K2432" t="s">
        <v>10776</v>
      </c>
      <c r="L2432" t="s">
        <v>12234</v>
      </c>
      <c r="M2432" t="s">
        <v>22</v>
      </c>
      <c r="N2432" t="s">
        <v>31</v>
      </c>
      <c r="O2432" t="s">
        <v>29</v>
      </c>
      <c r="P2432" t="s">
        <v>210</v>
      </c>
      <c r="Q2432" s="13">
        <v>2355</v>
      </c>
      <c r="S2432" s="1">
        <v>0.5</v>
      </c>
      <c r="T2432" t="s">
        <v>168</v>
      </c>
      <c r="U2432" t="s">
        <v>24</v>
      </c>
      <c r="V2432" t="b">
        <v>0</v>
      </c>
      <c r="W2432">
        <v>2.5</v>
      </c>
      <c r="X2432" t="s">
        <v>240</v>
      </c>
      <c r="Y2432" t="s">
        <v>4896</v>
      </c>
    </row>
    <row r="2433" spans="1:25" x14ac:dyDescent="0.4">
      <c r="A2433" t="s">
        <v>7116</v>
      </c>
      <c r="B2433" s="2">
        <f ca="1">TODAY()+OpportunityTbl[[#This Row],[CreatedOn_DaysFromToday]]</f>
        <v>44956</v>
      </c>
      <c r="C2433" s="2">
        <f ca="1">TODAY()+OpportunityTbl[[#This Row],[EstCloseDate_DaysFromToday]]</f>
        <v>45026</v>
      </c>
      <c r="D2433">
        <f ca="1">IF(OpportunityTbl[[#This Row],[statecode]]=0,"",OpportunityTbl[[#This Row],[Estimated Close Date]])</f>
        <v>45026</v>
      </c>
      <c r="E2433" s="14">
        <v>-154</v>
      </c>
      <c r="F2433" s="14">
        <v>-84</v>
      </c>
      <c r="G2433" t="s">
        <v>7082</v>
      </c>
      <c r="H2433" t="s">
        <v>7082</v>
      </c>
      <c r="I2433">
        <v>1</v>
      </c>
      <c r="J2433">
        <v>3</v>
      </c>
      <c r="K2433" t="s">
        <v>10856</v>
      </c>
      <c r="L2433" t="s">
        <v>12237</v>
      </c>
      <c r="M2433" t="s">
        <v>22</v>
      </c>
      <c r="N2433" t="s">
        <v>31</v>
      </c>
      <c r="O2433" t="s">
        <v>29</v>
      </c>
      <c r="P2433" t="s">
        <v>4742</v>
      </c>
      <c r="Q2433" s="13">
        <v>5257</v>
      </c>
      <c r="R2433" s="13">
        <v>5073.01</v>
      </c>
      <c r="S2433" s="1">
        <v>0.9</v>
      </c>
      <c r="T2433" t="s">
        <v>4724</v>
      </c>
      <c r="U2433" t="s">
        <v>97</v>
      </c>
      <c r="V2433" t="b">
        <v>0</v>
      </c>
      <c r="W2433">
        <v>3.5</v>
      </c>
      <c r="X2433" t="s">
        <v>4732</v>
      </c>
      <c r="Y2433" t="s">
        <v>4896</v>
      </c>
    </row>
    <row r="2434" spans="1:25" x14ac:dyDescent="0.4">
      <c r="A2434" t="s">
        <v>8635</v>
      </c>
      <c r="B2434" s="2">
        <f ca="1">TODAY()+OpportunityTbl[[#This Row],[CreatedOn_DaysFromToday]]</f>
        <v>44956</v>
      </c>
      <c r="C2434" s="2">
        <f ca="1">TODAY()+OpportunityTbl[[#This Row],[EstCloseDate_DaysFromToday]]</f>
        <v>44993</v>
      </c>
      <c r="D2434">
        <f ca="1">IF(OpportunityTbl[[#This Row],[statecode]]=0,"",OpportunityTbl[[#This Row],[Estimated Close Date]])</f>
        <v>44993</v>
      </c>
      <c r="E2434" s="14">
        <v>-154</v>
      </c>
      <c r="F2434" s="14">
        <v>-117</v>
      </c>
      <c r="G2434" t="s">
        <v>7082</v>
      </c>
      <c r="H2434" t="s">
        <v>7082</v>
      </c>
      <c r="I2434">
        <v>1</v>
      </c>
      <c r="J2434">
        <v>3</v>
      </c>
      <c r="K2434" t="s">
        <v>10857</v>
      </c>
      <c r="L2434" t="s">
        <v>12236</v>
      </c>
      <c r="M2434" t="s">
        <v>22</v>
      </c>
      <c r="N2434" t="s">
        <v>2069</v>
      </c>
      <c r="O2434" t="s">
        <v>29</v>
      </c>
      <c r="P2434" t="s">
        <v>2084</v>
      </c>
      <c r="Q2434" s="13">
        <v>1945</v>
      </c>
      <c r="R2434" s="13">
        <v>1857.47</v>
      </c>
      <c r="S2434" s="1">
        <v>0.3</v>
      </c>
      <c r="T2434" t="s">
        <v>168</v>
      </c>
      <c r="U2434" t="s">
        <v>97</v>
      </c>
      <c r="V2434" t="b">
        <v>1</v>
      </c>
      <c r="W2434">
        <v>4.5</v>
      </c>
      <c r="X2434" t="s">
        <v>157</v>
      </c>
      <c r="Y2434" t="s">
        <v>26</v>
      </c>
    </row>
    <row r="2435" spans="1:25" x14ac:dyDescent="0.4">
      <c r="A2435" t="s">
        <v>8636</v>
      </c>
      <c r="B2435" s="2">
        <f ca="1">TODAY()+OpportunityTbl[[#This Row],[CreatedOn_DaysFromToday]]</f>
        <v>44956</v>
      </c>
      <c r="C2435" s="2">
        <f ca="1">TODAY()+OpportunityTbl[[#This Row],[EstCloseDate_DaysFromToday]]</f>
        <v>45010</v>
      </c>
      <c r="D2435">
        <f ca="1">IF(OpportunityTbl[[#This Row],[statecode]]=0,"",OpportunityTbl[[#This Row],[Estimated Close Date]])</f>
        <v>45010</v>
      </c>
      <c r="E2435" s="14">
        <v>-154</v>
      </c>
      <c r="F2435" s="14">
        <v>-100</v>
      </c>
      <c r="G2435" t="s">
        <v>7082</v>
      </c>
      <c r="H2435" t="s">
        <v>7082</v>
      </c>
      <c r="I2435">
        <v>1</v>
      </c>
      <c r="J2435">
        <v>3</v>
      </c>
      <c r="K2435" t="s">
        <v>10740</v>
      </c>
      <c r="L2435" t="s">
        <v>12241</v>
      </c>
      <c r="M2435" t="s">
        <v>22</v>
      </c>
      <c r="N2435" t="s">
        <v>1617</v>
      </c>
      <c r="O2435" t="s">
        <v>29</v>
      </c>
      <c r="P2435" t="s">
        <v>1618</v>
      </c>
      <c r="Q2435" s="13">
        <v>24403</v>
      </c>
      <c r="R2435" s="13">
        <v>23426.880000000001</v>
      </c>
      <c r="S2435" s="1">
        <v>0.3</v>
      </c>
      <c r="T2435" t="s">
        <v>168</v>
      </c>
      <c r="U2435" t="s">
        <v>100</v>
      </c>
      <c r="V2435" t="b">
        <v>1</v>
      </c>
      <c r="W2435">
        <v>4</v>
      </c>
      <c r="X2435" t="s">
        <v>157</v>
      </c>
      <c r="Y2435" t="s">
        <v>26</v>
      </c>
    </row>
    <row r="2436" spans="1:25" x14ac:dyDescent="0.4">
      <c r="A2436" t="s">
        <v>9348</v>
      </c>
      <c r="B2436" s="2">
        <f ca="1">TODAY()+OpportunityTbl[[#This Row],[CreatedOn_DaysFromToday]]</f>
        <v>44956</v>
      </c>
      <c r="C2436" s="2">
        <f ca="1">TODAY()+OpportunityTbl[[#This Row],[EstCloseDate_DaysFromToday]]</f>
        <v>45012</v>
      </c>
      <c r="D2436">
        <f ca="1">IF(OpportunityTbl[[#This Row],[statecode]]=0,"",OpportunityTbl[[#This Row],[Estimated Close Date]])</f>
        <v>45012</v>
      </c>
      <c r="E2436" s="14">
        <v>-154</v>
      </c>
      <c r="F2436" s="14">
        <v>-98</v>
      </c>
      <c r="G2436" t="s">
        <v>7082</v>
      </c>
      <c r="H2436" t="s">
        <v>7082</v>
      </c>
      <c r="I2436">
        <v>1</v>
      </c>
      <c r="J2436">
        <v>3</v>
      </c>
      <c r="K2436" t="s">
        <v>10858</v>
      </c>
      <c r="L2436" t="s">
        <v>12236</v>
      </c>
      <c r="M2436" t="s">
        <v>22</v>
      </c>
      <c r="N2436" t="s">
        <v>480</v>
      </c>
      <c r="O2436" t="s">
        <v>29</v>
      </c>
      <c r="P2436" t="s">
        <v>481</v>
      </c>
      <c r="Q2436" s="13">
        <v>3580</v>
      </c>
      <c r="R2436" s="13">
        <v>3490.5</v>
      </c>
      <c r="S2436" s="1">
        <v>0.5</v>
      </c>
      <c r="T2436" t="s">
        <v>168</v>
      </c>
      <c r="U2436" t="s">
        <v>24</v>
      </c>
      <c r="V2436" t="b">
        <v>1</v>
      </c>
      <c r="W2436">
        <v>2.5</v>
      </c>
      <c r="X2436" t="s">
        <v>240</v>
      </c>
      <c r="Y2436" t="s">
        <v>26</v>
      </c>
    </row>
    <row r="2437" spans="1:25" x14ac:dyDescent="0.4">
      <c r="A2437" t="s">
        <v>9614</v>
      </c>
      <c r="B2437" s="2">
        <f ca="1">TODAY()+OpportunityTbl[[#This Row],[CreatedOn_DaysFromToday]]</f>
        <v>44956</v>
      </c>
      <c r="C2437" s="2">
        <f ca="1">TODAY()+OpportunityTbl[[#This Row],[EstCloseDate_DaysFromToday]]</f>
        <v>45000</v>
      </c>
      <c r="D2437">
        <f ca="1">IF(OpportunityTbl[[#This Row],[statecode]]=0,"",OpportunityTbl[[#This Row],[Estimated Close Date]])</f>
        <v>45000</v>
      </c>
      <c r="E2437" s="14">
        <v>-154</v>
      </c>
      <c r="F2437" s="14">
        <v>-110</v>
      </c>
      <c r="G2437" t="s">
        <v>7082</v>
      </c>
      <c r="H2437" t="s">
        <v>7082</v>
      </c>
      <c r="I2437">
        <v>1</v>
      </c>
      <c r="J2437">
        <v>3</v>
      </c>
      <c r="K2437" t="s">
        <v>10817</v>
      </c>
      <c r="L2437" t="s">
        <v>12235</v>
      </c>
      <c r="M2437" t="s">
        <v>22</v>
      </c>
      <c r="N2437" t="s">
        <v>31</v>
      </c>
      <c r="O2437" t="s">
        <v>29</v>
      </c>
      <c r="P2437" t="s">
        <v>210</v>
      </c>
      <c r="Q2437" s="13">
        <v>10922</v>
      </c>
      <c r="R2437" s="13">
        <v>10648.95</v>
      </c>
      <c r="S2437" s="1">
        <v>0.3</v>
      </c>
      <c r="T2437" t="s">
        <v>168</v>
      </c>
      <c r="U2437" t="s">
        <v>97</v>
      </c>
      <c r="V2437" t="b">
        <v>1</v>
      </c>
      <c r="W2437">
        <v>2.5</v>
      </c>
      <c r="X2437" t="s">
        <v>157</v>
      </c>
      <c r="Y2437" t="s">
        <v>26</v>
      </c>
    </row>
    <row r="2438" spans="1:25" x14ac:dyDescent="0.4">
      <c r="A2438" t="s">
        <v>608</v>
      </c>
      <c r="B2438" s="2">
        <f ca="1">TODAY()+OpportunityTbl[[#This Row],[CreatedOn_DaysFromToday]]</f>
        <v>44955</v>
      </c>
      <c r="C2438" s="2">
        <f ca="1">TODAY()+OpportunityTbl[[#This Row],[EstCloseDate_DaysFromToday]]</f>
        <v>45011</v>
      </c>
      <c r="D2438">
        <f ca="1">IF(OpportunityTbl[[#This Row],[statecode]]=0,"",OpportunityTbl[[#This Row],[Estimated Close Date]])</f>
        <v>45011</v>
      </c>
      <c r="E2438" s="14">
        <v>-155</v>
      </c>
      <c r="F2438" s="14">
        <v>-99</v>
      </c>
      <c r="G2438" t="s">
        <v>27</v>
      </c>
      <c r="H2438" t="s">
        <v>28</v>
      </c>
      <c r="I2438">
        <v>2</v>
      </c>
      <c r="J2438">
        <v>4</v>
      </c>
      <c r="K2438" t="s">
        <v>10851</v>
      </c>
      <c r="L2438" t="s">
        <v>12234</v>
      </c>
      <c r="M2438" t="s">
        <v>22</v>
      </c>
      <c r="N2438" t="s">
        <v>475</v>
      </c>
      <c r="O2438" t="s">
        <v>29</v>
      </c>
      <c r="P2438" t="s">
        <v>541</v>
      </c>
      <c r="Q2438" s="13">
        <v>2374</v>
      </c>
      <c r="S2438" s="1">
        <v>0.3</v>
      </c>
      <c r="T2438" t="s">
        <v>168</v>
      </c>
      <c r="U2438" t="s">
        <v>97</v>
      </c>
      <c r="V2438" t="b">
        <v>1</v>
      </c>
      <c r="W2438">
        <v>2.5</v>
      </c>
      <c r="X2438" t="s">
        <v>157</v>
      </c>
      <c r="Y2438" t="s">
        <v>26</v>
      </c>
    </row>
    <row r="2439" spans="1:25" x14ac:dyDescent="0.4">
      <c r="A2439" t="s">
        <v>609</v>
      </c>
      <c r="B2439" s="2">
        <f ca="1">TODAY()+OpportunityTbl[[#This Row],[CreatedOn_DaysFromToday]]</f>
        <v>44955</v>
      </c>
      <c r="C2439" s="2">
        <f ca="1">TODAY()+OpportunityTbl[[#This Row],[EstCloseDate_DaysFromToday]]</f>
        <v>45000</v>
      </c>
      <c r="D2439">
        <f ca="1">IF(OpportunityTbl[[#This Row],[statecode]]=0,"",OpportunityTbl[[#This Row],[Estimated Close Date]])</f>
        <v>45000</v>
      </c>
      <c r="E2439" s="14">
        <v>-155</v>
      </c>
      <c r="F2439" s="14">
        <v>-110</v>
      </c>
      <c r="G2439" t="s">
        <v>27</v>
      </c>
      <c r="H2439" t="s">
        <v>28</v>
      </c>
      <c r="I2439">
        <v>2</v>
      </c>
      <c r="J2439">
        <v>4</v>
      </c>
      <c r="K2439" t="s">
        <v>10788</v>
      </c>
      <c r="L2439" t="s">
        <v>12236</v>
      </c>
      <c r="M2439" t="s">
        <v>22</v>
      </c>
      <c r="N2439" t="s">
        <v>518</v>
      </c>
      <c r="O2439" t="s">
        <v>29</v>
      </c>
      <c r="P2439" t="s">
        <v>519</v>
      </c>
      <c r="Q2439" s="13">
        <v>3169</v>
      </c>
      <c r="S2439" s="1">
        <v>0.3</v>
      </c>
      <c r="T2439" t="s">
        <v>168</v>
      </c>
      <c r="U2439" t="s">
        <v>24</v>
      </c>
      <c r="V2439" t="b">
        <v>1</v>
      </c>
      <c r="W2439">
        <v>2.5</v>
      </c>
      <c r="X2439" t="s">
        <v>157</v>
      </c>
      <c r="Y2439" t="s">
        <v>26</v>
      </c>
    </row>
    <row r="2440" spans="1:25" x14ac:dyDescent="0.4">
      <c r="A2440" t="s">
        <v>1759</v>
      </c>
      <c r="B2440" s="2">
        <f ca="1">TODAY()+OpportunityTbl[[#This Row],[CreatedOn_DaysFromToday]]</f>
        <v>44955</v>
      </c>
      <c r="C2440" s="2">
        <f ca="1">TODAY()+OpportunityTbl[[#This Row],[EstCloseDate_DaysFromToday]]</f>
        <v>45046</v>
      </c>
      <c r="D2440">
        <f ca="1">IF(OpportunityTbl[[#This Row],[statecode]]=0,"",OpportunityTbl[[#This Row],[Estimated Close Date]])</f>
        <v>45046</v>
      </c>
      <c r="E2440" s="14">
        <v>-155</v>
      </c>
      <c r="F2440" s="14">
        <v>-64</v>
      </c>
      <c r="G2440" t="s">
        <v>27</v>
      </c>
      <c r="H2440" t="s">
        <v>28</v>
      </c>
      <c r="I2440">
        <v>2</v>
      </c>
      <c r="J2440">
        <v>4</v>
      </c>
      <c r="K2440" t="s">
        <v>10721</v>
      </c>
      <c r="L2440" t="s">
        <v>12237</v>
      </c>
      <c r="M2440" t="s">
        <v>22</v>
      </c>
      <c r="N2440" t="s">
        <v>534</v>
      </c>
      <c r="O2440" t="s">
        <v>29</v>
      </c>
      <c r="P2440" t="s">
        <v>581</v>
      </c>
      <c r="Q2440" s="13">
        <v>5416</v>
      </c>
      <c r="S2440" s="1">
        <v>0.3</v>
      </c>
      <c r="T2440" t="s">
        <v>168</v>
      </c>
      <c r="U2440" t="s">
        <v>97</v>
      </c>
      <c r="V2440" t="b">
        <v>0</v>
      </c>
      <c r="W2440">
        <v>3.5</v>
      </c>
      <c r="X2440" t="s">
        <v>157</v>
      </c>
      <c r="Y2440" t="s">
        <v>26</v>
      </c>
    </row>
    <row r="2441" spans="1:25" x14ac:dyDescent="0.4">
      <c r="A2441" t="s">
        <v>2390</v>
      </c>
      <c r="B2441" s="2">
        <f ca="1">TODAY()+OpportunityTbl[[#This Row],[CreatedOn_DaysFromToday]]</f>
        <v>44955</v>
      </c>
      <c r="C2441" s="2">
        <f ca="1">TODAY()+OpportunityTbl[[#This Row],[EstCloseDate_DaysFromToday]]</f>
        <v>45036</v>
      </c>
      <c r="D2441">
        <f ca="1">IF(OpportunityTbl[[#This Row],[statecode]]=0,"",OpportunityTbl[[#This Row],[Estimated Close Date]])</f>
        <v>45036</v>
      </c>
      <c r="E2441" s="14">
        <v>-155</v>
      </c>
      <c r="F2441" s="14">
        <v>-74</v>
      </c>
      <c r="G2441" t="s">
        <v>27</v>
      </c>
      <c r="H2441" t="s">
        <v>28</v>
      </c>
      <c r="I2441">
        <v>2</v>
      </c>
      <c r="J2441">
        <v>4</v>
      </c>
      <c r="K2441" t="s">
        <v>10736</v>
      </c>
      <c r="L2441" t="s">
        <v>12233</v>
      </c>
      <c r="M2441" t="s">
        <v>22</v>
      </c>
      <c r="N2441" t="s">
        <v>1617</v>
      </c>
      <c r="O2441" t="s">
        <v>29</v>
      </c>
      <c r="P2441" t="s">
        <v>1618</v>
      </c>
      <c r="Q2441" s="13">
        <v>13962</v>
      </c>
      <c r="S2441" s="1">
        <v>0.1</v>
      </c>
      <c r="T2441" t="s">
        <v>23</v>
      </c>
      <c r="U2441" t="s">
        <v>24</v>
      </c>
      <c r="V2441" t="b">
        <v>0</v>
      </c>
      <c r="W2441">
        <v>3.5</v>
      </c>
      <c r="X2441" t="s">
        <v>157</v>
      </c>
      <c r="Y2441" t="s">
        <v>26</v>
      </c>
    </row>
    <row r="2442" spans="1:25" x14ac:dyDescent="0.4">
      <c r="A2442" t="s">
        <v>2637</v>
      </c>
      <c r="B2442" s="2">
        <f ca="1">TODAY()+OpportunityTbl[[#This Row],[CreatedOn_DaysFromToday]]</f>
        <v>44955</v>
      </c>
      <c r="C2442" s="2">
        <f ca="1">TODAY()+OpportunityTbl[[#This Row],[EstCloseDate_DaysFromToday]]</f>
        <v>44980</v>
      </c>
      <c r="D2442">
        <f ca="1">IF(OpportunityTbl[[#This Row],[statecode]]=0,"",OpportunityTbl[[#This Row],[Estimated Close Date]])</f>
        <v>44980</v>
      </c>
      <c r="E2442" s="14">
        <v>-155</v>
      </c>
      <c r="F2442" s="14">
        <v>-130</v>
      </c>
      <c r="G2442" t="s">
        <v>27</v>
      </c>
      <c r="H2442" t="s">
        <v>28</v>
      </c>
      <c r="I2442">
        <v>2</v>
      </c>
      <c r="J2442">
        <v>4</v>
      </c>
      <c r="K2442" t="s">
        <v>10815</v>
      </c>
      <c r="L2442" t="s">
        <v>12239</v>
      </c>
      <c r="M2442" t="s">
        <v>22</v>
      </c>
      <c r="N2442" t="s">
        <v>2069</v>
      </c>
      <c r="O2442" t="s">
        <v>29</v>
      </c>
      <c r="P2442" t="s">
        <v>2623</v>
      </c>
      <c r="Q2442" s="13">
        <v>7312</v>
      </c>
      <c r="S2442" s="1">
        <v>0.1</v>
      </c>
      <c r="T2442" t="s">
        <v>23</v>
      </c>
      <c r="U2442" t="s">
        <v>24</v>
      </c>
      <c r="V2442" t="b">
        <v>1</v>
      </c>
      <c r="W2442">
        <v>4</v>
      </c>
      <c r="X2442" t="s">
        <v>25</v>
      </c>
      <c r="Y2442" t="s">
        <v>26</v>
      </c>
    </row>
    <row r="2443" spans="1:25" x14ac:dyDescent="0.4">
      <c r="A2443" t="s">
        <v>2638</v>
      </c>
      <c r="B2443" s="2">
        <f ca="1">TODAY()+OpportunityTbl[[#This Row],[CreatedOn_DaysFromToday]]</f>
        <v>44955</v>
      </c>
      <c r="C2443" s="2">
        <f ca="1">TODAY()+OpportunityTbl[[#This Row],[EstCloseDate_DaysFromToday]]</f>
        <v>44994</v>
      </c>
      <c r="D2443">
        <f ca="1">IF(OpportunityTbl[[#This Row],[statecode]]=0,"",OpportunityTbl[[#This Row],[Estimated Close Date]])</f>
        <v>44994</v>
      </c>
      <c r="E2443" s="14">
        <v>-155</v>
      </c>
      <c r="F2443" s="14">
        <v>-116</v>
      </c>
      <c r="G2443" t="s">
        <v>27</v>
      </c>
      <c r="H2443" t="s">
        <v>28</v>
      </c>
      <c r="I2443">
        <v>2</v>
      </c>
      <c r="J2443">
        <v>4</v>
      </c>
      <c r="K2443" t="s">
        <v>10841</v>
      </c>
      <c r="L2443" t="s">
        <v>12238</v>
      </c>
      <c r="M2443" t="s">
        <v>22</v>
      </c>
      <c r="N2443" t="s">
        <v>2069</v>
      </c>
      <c r="O2443" t="s">
        <v>29</v>
      </c>
      <c r="P2443" t="s">
        <v>2623</v>
      </c>
      <c r="Q2443" s="13">
        <v>2880</v>
      </c>
      <c r="S2443" s="1">
        <v>0.1</v>
      </c>
      <c r="T2443" t="s">
        <v>23</v>
      </c>
      <c r="U2443" t="s">
        <v>24</v>
      </c>
      <c r="V2443" t="b">
        <v>0</v>
      </c>
      <c r="W2443">
        <v>4</v>
      </c>
      <c r="X2443" t="s">
        <v>25</v>
      </c>
      <c r="Y2443" t="s">
        <v>26</v>
      </c>
    </row>
    <row r="2444" spans="1:25" x14ac:dyDescent="0.4">
      <c r="A2444" t="s">
        <v>7858</v>
      </c>
      <c r="B2444" s="2">
        <f ca="1">TODAY()+OpportunityTbl[[#This Row],[CreatedOn_DaysFromToday]]</f>
        <v>44955</v>
      </c>
      <c r="C2444" s="2">
        <f ca="1">TODAY()+OpportunityTbl[[#This Row],[EstCloseDate_DaysFromToday]]</f>
        <v>45002</v>
      </c>
      <c r="D2444">
        <f ca="1">IF(OpportunityTbl[[#This Row],[statecode]]=0,"",OpportunityTbl[[#This Row],[Estimated Close Date]])</f>
        <v>45002</v>
      </c>
      <c r="E2444" s="14">
        <v>-155</v>
      </c>
      <c r="F2444" s="14">
        <v>-108</v>
      </c>
      <c r="G2444" t="s">
        <v>7082</v>
      </c>
      <c r="H2444" t="s">
        <v>7082</v>
      </c>
      <c r="I2444">
        <v>1</v>
      </c>
      <c r="J2444">
        <v>3</v>
      </c>
      <c r="K2444" t="s">
        <v>10822</v>
      </c>
      <c r="L2444" t="s">
        <v>12233</v>
      </c>
      <c r="M2444" t="s">
        <v>22</v>
      </c>
      <c r="N2444" t="s">
        <v>469</v>
      </c>
      <c r="O2444" t="s">
        <v>29</v>
      </c>
      <c r="P2444" t="s">
        <v>511</v>
      </c>
      <c r="Q2444" s="13">
        <v>12767</v>
      </c>
      <c r="R2444" s="13">
        <v>12447.83</v>
      </c>
      <c r="S2444" s="1">
        <v>0.5</v>
      </c>
      <c r="T2444" t="s">
        <v>168</v>
      </c>
      <c r="U2444" t="s">
        <v>24</v>
      </c>
      <c r="V2444" t="b">
        <v>1</v>
      </c>
      <c r="W2444">
        <v>2.5</v>
      </c>
      <c r="X2444" t="s">
        <v>240</v>
      </c>
      <c r="Y2444" t="s">
        <v>4899</v>
      </c>
    </row>
    <row r="2445" spans="1:25" x14ac:dyDescent="0.4">
      <c r="A2445" t="s">
        <v>7963</v>
      </c>
      <c r="B2445" s="2">
        <f ca="1">TODAY()+OpportunityTbl[[#This Row],[CreatedOn_DaysFromToday]]</f>
        <v>44955</v>
      </c>
      <c r="C2445" s="2">
        <f ca="1">TODAY()+OpportunityTbl[[#This Row],[EstCloseDate_DaysFromToday]]</f>
        <v>45006</v>
      </c>
      <c r="D2445">
        <f ca="1">IF(OpportunityTbl[[#This Row],[statecode]]=0,"",OpportunityTbl[[#This Row],[Estimated Close Date]])</f>
        <v>45006</v>
      </c>
      <c r="E2445" s="14">
        <v>-155</v>
      </c>
      <c r="F2445" s="14">
        <v>-104</v>
      </c>
      <c r="G2445" t="s">
        <v>7082</v>
      </c>
      <c r="H2445" t="s">
        <v>7082</v>
      </c>
      <c r="I2445">
        <v>1</v>
      </c>
      <c r="J2445">
        <v>3</v>
      </c>
      <c r="K2445" t="s">
        <v>10811</v>
      </c>
      <c r="L2445" t="s">
        <v>12234</v>
      </c>
      <c r="M2445" t="s">
        <v>22</v>
      </c>
      <c r="N2445" t="s">
        <v>31</v>
      </c>
      <c r="O2445" t="s">
        <v>29</v>
      </c>
      <c r="P2445" t="s">
        <v>32</v>
      </c>
      <c r="Q2445" s="13">
        <v>1910</v>
      </c>
      <c r="R2445" s="13">
        <v>1862.25</v>
      </c>
      <c r="S2445" s="1">
        <v>0.5</v>
      </c>
      <c r="T2445" t="s">
        <v>168</v>
      </c>
      <c r="U2445" t="s">
        <v>24</v>
      </c>
      <c r="V2445" t="b">
        <v>1</v>
      </c>
      <c r="W2445">
        <v>2.5</v>
      </c>
      <c r="X2445" t="s">
        <v>4732</v>
      </c>
      <c r="Y2445" t="s">
        <v>4914</v>
      </c>
    </row>
    <row r="2446" spans="1:25" x14ac:dyDescent="0.4">
      <c r="A2446" t="s">
        <v>8132</v>
      </c>
      <c r="B2446" s="2">
        <f ca="1">TODAY()+OpportunityTbl[[#This Row],[CreatedOn_DaysFromToday]]</f>
        <v>44955</v>
      </c>
      <c r="C2446" s="2">
        <f ca="1">TODAY()+OpportunityTbl[[#This Row],[EstCloseDate_DaysFromToday]]</f>
        <v>45002</v>
      </c>
      <c r="D2446">
        <f ca="1">IF(OpportunityTbl[[#This Row],[statecode]]=0,"",OpportunityTbl[[#This Row],[Estimated Close Date]])</f>
        <v>45002</v>
      </c>
      <c r="E2446" s="14">
        <v>-155</v>
      </c>
      <c r="F2446" s="14">
        <v>-108</v>
      </c>
      <c r="G2446" t="s">
        <v>7082</v>
      </c>
      <c r="H2446" t="s">
        <v>7082</v>
      </c>
      <c r="I2446">
        <v>1</v>
      </c>
      <c r="J2446">
        <v>3</v>
      </c>
      <c r="K2446" t="s">
        <v>10845</v>
      </c>
      <c r="L2446" t="s">
        <v>12236</v>
      </c>
      <c r="M2446" t="s">
        <v>22</v>
      </c>
      <c r="N2446" t="s">
        <v>31</v>
      </c>
      <c r="O2446" t="s">
        <v>29</v>
      </c>
      <c r="P2446" t="s">
        <v>210</v>
      </c>
      <c r="Q2446" s="13">
        <v>3093</v>
      </c>
      <c r="R2446" s="13">
        <v>3015.68</v>
      </c>
      <c r="S2446" s="1">
        <v>0.5</v>
      </c>
      <c r="T2446" t="s">
        <v>168</v>
      </c>
      <c r="U2446" t="s">
        <v>24</v>
      </c>
      <c r="V2446" t="b">
        <v>1</v>
      </c>
      <c r="W2446">
        <v>2.5</v>
      </c>
      <c r="X2446" t="s">
        <v>240</v>
      </c>
      <c r="Y2446" t="s">
        <v>4916</v>
      </c>
    </row>
    <row r="2447" spans="1:25" x14ac:dyDescent="0.4">
      <c r="A2447" t="s">
        <v>8197</v>
      </c>
      <c r="B2447" s="2">
        <f ca="1">TODAY()+OpportunityTbl[[#This Row],[CreatedOn_DaysFromToday]]</f>
        <v>44955</v>
      </c>
      <c r="C2447" s="2">
        <f ca="1">TODAY()+OpportunityTbl[[#This Row],[EstCloseDate_DaysFromToday]]</f>
        <v>45016</v>
      </c>
      <c r="D2447">
        <f ca="1">IF(OpportunityTbl[[#This Row],[statecode]]=0,"",OpportunityTbl[[#This Row],[Estimated Close Date]])</f>
        <v>45016</v>
      </c>
      <c r="E2447" s="14">
        <v>-155</v>
      </c>
      <c r="F2447" s="14">
        <v>-94</v>
      </c>
      <c r="G2447" t="s">
        <v>7082</v>
      </c>
      <c r="H2447" t="s">
        <v>7082</v>
      </c>
      <c r="I2447">
        <v>1</v>
      </c>
      <c r="J2447">
        <v>3</v>
      </c>
      <c r="K2447" t="s">
        <v>10740</v>
      </c>
      <c r="L2447" t="s">
        <v>12234</v>
      </c>
      <c r="M2447" t="s">
        <v>22</v>
      </c>
      <c r="N2447" t="s">
        <v>31</v>
      </c>
      <c r="O2447" t="s">
        <v>29</v>
      </c>
      <c r="P2447" t="s">
        <v>210</v>
      </c>
      <c r="Q2447" s="13">
        <v>2716</v>
      </c>
      <c r="R2447" s="13">
        <v>2648.1</v>
      </c>
      <c r="S2447" s="1">
        <v>0.5</v>
      </c>
      <c r="T2447" t="s">
        <v>168</v>
      </c>
      <c r="U2447" t="s">
        <v>97</v>
      </c>
      <c r="V2447" t="b">
        <v>0</v>
      </c>
      <c r="W2447">
        <v>2.5</v>
      </c>
      <c r="X2447" t="s">
        <v>240</v>
      </c>
      <c r="Y2447" t="s">
        <v>4916</v>
      </c>
    </row>
    <row r="2448" spans="1:25" x14ac:dyDescent="0.4">
      <c r="A2448" t="s">
        <v>8303</v>
      </c>
      <c r="B2448" s="2">
        <f ca="1">TODAY()+OpportunityTbl[[#This Row],[CreatedOn_DaysFromToday]]</f>
        <v>44955</v>
      </c>
      <c r="C2448" s="2">
        <f ca="1">TODAY()+OpportunityTbl[[#This Row],[EstCloseDate_DaysFromToday]]</f>
        <v>45010</v>
      </c>
      <c r="D2448">
        <f ca="1">IF(OpportunityTbl[[#This Row],[statecode]]=0,"",OpportunityTbl[[#This Row],[Estimated Close Date]])</f>
        <v>45010</v>
      </c>
      <c r="E2448" s="14">
        <v>-155</v>
      </c>
      <c r="F2448" s="14">
        <v>-100</v>
      </c>
      <c r="G2448" t="s">
        <v>7082</v>
      </c>
      <c r="H2448" t="s">
        <v>7082</v>
      </c>
      <c r="I2448">
        <v>1</v>
      </c>
      <c r="J2448">
        <v>3</v>
      </c>
      <c r="K2448" t="s">
        <v>10764</v>
      </c>
      <c r="L2448" t="s">
        <v>12236</v>
      </c>
      <c r="M2448" t="s">
        <v>22</v>
      </c>
      <c r="N2448" t="s">
        <v>2121</v>
      </c>
      <c r="O2448" t="s">
        <v>29</v>
      </c>
      <c r="P2448" t="s">
        <v>4734</v>
      </c>
      <c r="Q2448" s="13">
        <v>2902</v>
      </c>
      <c r="R2448" s="13">
        <v>2785.92</v>
      </c>
      <c r="S2448" s="1">
        <v>0.9</v>
      </c>
      <c r="T2448" t="s">
        <v>4724</v>
      </c>
      <c r="U2448" t="s">
        <v>24</v>
      </c>
      <c r="V2448" t="b">
        <v>1</v>
      </c>
      <c r="W2448">
        <v>4</v>
      </c>
      <c r="X2448" t="s">
        <v>4732</v>
      </c>
      <c r="Y2448" t="s">
        <v>4926</v>
      </c>
    </row>
    <row r="2449" spans="1:25" x14ac:dyDescent="0.4">
      <c r="A2449" t="s">
        <v>8540</v>
      </c>
      <c r="B2449" s="2">
        <f ca="1">TODAY()+OpportunityTbl[[#This Row],[CreatedOn_DaysFromToday]]</f>
        <v>44955</v>
      </c>
      <c r="C2449" s="2">
        <f ca="1">TODAY()+OpportunityTbl[[#This Row],[EstCloseDate_DaysFromToday]]</f>
        <v>45019</v>
      </c>
      <c r="D2449">
        <f ca="1">IF(OpportunityTbl[[#This Row],[statecode]]=0,"",OpportunityTbl[[#This Row],[Estimated Close Date]])</f>
        <v>45019</v>
      </c>
      <c r="E2449" s="14">
        <v>-155</v>
      </c>
      <c r="F2449" s="14">
        <v>-91</v>
      </c>
      <c r="G2449" t="s">
        <v>7082</v>
      </c>
      <c r="H2449" t="s">
        <v>7082</v>
      </c>
      <c r="I2449">
        <v>1</v>
      </c>
      <c r="J2449">
        <v>3</v>
      </c>
      <c r="K2449" t="s">
        <v>10752</v>
      </c>
      <c r="L2449" t="s">
        <v>12234</v>
      </c>
      <c r="M2449" t="s">
        <v>22</v>
      </c>
      <c r="N2449" t="s">
        <v>2121</v>
      </c>
      <c r="O2449" t="s">
        <v>29</v>
      </c>
      <c r="P2449" t="s">
        <v>2336</v>
      </c>
      <c r="Q2449" s="13">
        <v>2306</v>
      </c>
      <c r="R2449" s="13">
        <v>2213.7600000000002</v>
      </c>
      <c r="S2449" s="1">
        <v>0.9</v>
      </c>
      <c r="T2449" t="s">
        <v>4724</v>
      </c>
      <c r="U2449" t="s">
        <v>24</v>
      </c>
      <c r="V2449" t="b">
        <v>0</v>
      </c>
      <c r="W2449">
        <v>4</v>
      </c>
      <c r="X2449" t="s">
        <v>4732</v>
      </c>
      <c r="Y2449" t="s">
        <v>26</v>
      </c>
    </row>
    <row r="2450" spans="1:25" x14ac:dyDescent="0.4">
      <c r="A2450" t="s">
        <v>8637</v>
      </c>
      <c r="B2450" s="2">
        <f ca="1">TODAY()+OpportunityTbl[[#This Row],[CreatedOn_DaysFromToday]]</f>
        <v>44955</v>
      </c>
      <c r="C2450" s="2">
        <f ca="1">TODAY()+OpportunityTbl[[#This Row],[EstCloseDate_DaysFromToday]]</f>
        <v>45025</v>
      </c>
      <c r="D2450">
        <f ca="1">IF(OpportunityTbl[[#This Row],[statecode]]=0,"",OpportunityTbl[[#This Row],[Estimated Close Date]])</f>
        <v>45025</v>
      </c>
      <c r="E2450" s="14">
        <v>-155</v>
      </c>
      <c r="F2450" s="14">
        <v>-85</v>
      </c>
      <c r="G2450" t="s">
        <v>7082</v>
      </c>
      <c r="H2450" t="s">
        <v>7082</v>
      </c>
      <c r="I2450">
        <v>1</v>
      </c>
      <c r="J2450">
        <v>3</v>
      </c>
      <c r="K2450" t="s">
        <v>10795</v>
      </c>
      <c r="L2450" t="s">
        <v>12235</v>
      </c>
      <c r="M2450" t="s">
        <v>22</v>
      </c>
      <c r="N2450" t="s">
        <v>1617</v>
      </c>
      <c r="O2450" t="s">
        <v>29</v>
      </c>
      <c r="P2450" t="s">
        <v>1648</v>
      </c>
      <c r="Q2450" s="13">
        <v>12280</v>
      </c>
      <c r="R2450" s="13">
        <v>11850.2</v>
      </c>
      <c r="S2450" s="1">
        <v>0.3</v>
      </c>
      <c r="T2450" t="s">
        <v>168</v>
      </c>
      <c r="U2450" t="s">
        <v>24</v>
      </c>
      <c r="V2450" t="b">
        <v>1</v>
      </c>
      <c r="W2450">
        <v>3.5</v>
      </c>
      <c r="X2450" t="s">
        <v>157</v>
      </c>
      <c r="Y2450" t="s">
        <v>26</v>
      </c>
    </row>
    <row r="2451" spans="1:25" x14ac:dyDescent="0.4">
      <c r="A2451" t="s">
        <v>9752</v>
      </c>
      <c r="B2451" s="2">
        <f ca="1">TODAY()+OpportunityTbl[[#This Row],[CreatedOn_DaysFromToday]]</f>
        <v>44955</v>
      </c>
      <c r="C2451" s="2">
        <f ca="1">TODAY()+OpportunityTbl[[#This Row],[EstCloseDate_DaysFromToday]]</f>
        <v>44995</v>
      </c>
      <c r="D2451">
        <f ca="1">IF(OpportunityTbl[[#This Row],[statecode]]=0,"",OpportunityTbl[[#This Row],[Estimated Close Date]])</f>
        <v>44995</v>
      </c>
      <c r="E2451" s="14">
        <v>-155</v>
      </c>
      <c r="F2451" s="14">
        <v>-115</v>
      </c>
      <c r="G2451" t="s">
        <v>7082</v>
      </c>
      <c r="H2451" t="s">
        <v>7082</v>
      </c>
      <c r="I2451">
        <v>1</v>
      </c>
      <c r="J2451">
        <v>3</v>
      </c>
      <c r="K2451" t="s">
        <v>10859</v>
      </c>
      <c r="L2451" t="s">
        <v>12236</v>
      </c>
      <c r="M2451" t="s">
        <v>22</v>
      </c>
      <c r="N2451" t="s">
        <v>2121</v>
      </c>
      <c r="O2451" t="s">
        <v>29</v>
      </c>
      <c r="P2451" t="s">
        <v>4734</v>
      </c>
      <c r="Q2451" s="13">
        <v>2809</v>
      </c>
      <c r="R2451" s="13">
        <v>2696.64</v>
      </c>
      <c r="S2451" s="1">
        <v>0.9</v>
      </c>
      <c r="T2451" t="s">
        <v>4724</v>
      </c>
      <c r="U2451" t="s">
        <v>100</v>
      </c>
      <c r="V2451" t="b">
        <v>1</v>
      </c>
      <c r="W2451">
        <v>4</v>
      </c>
      <c r="X2451" t="s">
        <v>4732</v>
      </c>
      <c r="Y2451" t="s">
        <v>26</v>
      </c>
    </row>
    <row r="2452" spans="1:25" x14ac:dyDescent="0.4">
      <c r="A2452" t="s">
        <v>610</v>
      </c>
      <c r="B2452" s="2">
        <f ca="1">TODAY()+OpportunityTbl[[#This Row],[CreatedOn_DaysFromToday]]</f>
        <v>44954</v>
      </c>
      <c r="C2452" s="2">
        <f ca="1">TODAY()+OpportunityTbl[[#This Row],[EstCloseDate_DaysFromToday]]</f>
        <v>45010</v>
      </c>
      <c r="D2452">
        <f ca="1">IF(OpportunityTbl[[#This Row],[statecode]]=0,"",OpportunityTbl[[#This Row],[Estimated Close Date]])</f>
        <v>45010</v>
      </c>
      <c r="E2452" s="14">
        <v>-156</v>
      </c>
      <c r="F2452" s="14">
        <v>-100</v>
      </c>
      <c r="G2452" t="s">
        <v>27</v>
      </c>
      <c r="H2452" t="s">
        <v>28</v>
      </c>
      <c r="I2452">
        <v>2</v>
      </c>
      <c r="J2452">
        <v>4</v>
      </c>
      <c r="K2452" t="s">
        <v>10812</v>
      </c>
      <c r="L2452" t="s">
        <v>12234</v>
      </c>
      <c r="M2452" t="s">
        <v>22</v>
      </c>
      <c r="N2452" t="s">
        <v>475</v>
      </c>
      <c r="O2452" t="s">
        <v>29</v>
      </c>
      <c r="P2452" t="s">
        <v>611</v>
      </c>
      <c r="Q2452" s="13">
        <v>2312</v>
      </c>
      <c r="S2452" s="1">
        <v>0.3</v>
      </c>
      <c r="T2452" t="s">
        <v>168</v>
      </c>
      <c r="U2452" t="s">
        <v>24</v>
      </c>
      <c r="V2452" t="b">
        <v>1</v>
      </c>
      <c r="W2452">
        <v>2.5</v>
      </c>
      <c r="X2452" t="s">
        <v>157</v>
      </c>
      <c r="Y2452" t="s">
        <v>26</v>
      </c>
    </row>
    <row r="2453" spans="1:25" x14ac:dyDescent="0.4">
      <c r="A2453" t="s">
        <v>612</v>
      </c>
      <c r="B2453" s="2">
        <f ca="1">TODAY()+OpportunityTbl[[#This Row],[CreatedOn_DaysFromToday]]</f>
        <v>44954</v>
      </c>
      <c r="C2453" s="2">
        <f ca="1">TODAY()+OpportunityTbl[[#This Row],[EstCloseDate_DaysFromToday]]</f>
        <v>44989</v>
      </c>
      <c r="D2453">
        <f ca="1">IF(OpportunityTbl[[#This Row],[statecode]]=0,"",OpportunityTbl[[#This Row],[Estimated Close Date]])</f>
        <v>44989</v>
      </c>
      <c r="E2453" s="14">
        <v>-156</v>
      </c>
      <c r="F2453" s="14">
        <v>-121</v>
      </c>
      <c r="G2453" t="s">
        <v>27</v>
      </c>
      <c r="H2453" t="s">
        <v>28</v>
      </c>
      <c r="I2453">
        <v>2</v>
      </c>
      <c r="J2453">
        <v>4</v>
      </c>
      <c r="K2453" t="s">
        <v>10860</v>
      </c>
      <c r="L2453" t="s">
        <v>12234</v>
      </c>
      <c r="M2453" t="s">
        <v>22</v>
      </c>
      <c r="N2453" t="s">
        <v>513</v>
      </c>
      <c r="O2453" t="s">
        <v>29</v>
      </c>
      <c r="P2453" t="s">
        <v>514</v>
      </c>
      <c r="Q2453" s="13">
        <v>2019</v>
      </c>
      <c r="S2453" s="1">
        <v>0.3</v>
      </c>
      <c r="T2453" t="s">
        <v>168</v>
      </c>
      <c r="U2453" t="s">
        <v>100</v>
      </c>
      <c r="V2453" t="b">
        <v>1</v>
      </c>
      <c r="W2453">
        <v>2.5</v>
      </c>
      <c r="X2453" t="s">
        <v>157</v>
      </c>
      <c r="Y2453" t="s">
        <v>26</v>
      </c>
    </row>
    <row r="2454" spans="1:25" x14ac:dyDescent="0.4">
      <c r="A2454" t="s">
        <v>1760</v>
      </c>
      <c r="B2454" s="2">
        <f ca="1">TODAY()+OpportunityTbl[[#This Row],[CreatedOn_DaysFromToday]]</f>
        <v>44954</v>
      </c>
      <c r="C2454" s="2">
        <f ca="1">TODAY()+OpportunityTbl[[#This Row],[EstCloseDate_DaysFromToday]]</f>
        <v>45025</v>
      </c>
      <c r="D2454">
        <f ca="1">IF(OpportunityTbl[[#This Row],[statecode]]=0,"",OpportunityTbl[[#This Row],[Estimated Close Date]])</f>
        <v>45025</v>
      </c>
      <c r="E2454" s="14">
        <v>-156</v>
      </c>
      <c r="F2454" s="14">
        <v>-85</v>
      </c>
      <c r="G2454" t="s">
        <v>27</v>
      </c>
      <c r="H2454" t="s">
        <v>28</v>
      </c>
      <c r="I2454">
        <v>2</v>
      </c>
      <c r="J2454">
        <v>4</v>
      </c>
      <c r="K2454" t="s">
        <v>10761</v>
      </c>
      <c r="L2454" t="s">
        <v>12235</v>
      </c>
      <c r="M2454" t="s">
        <v>22</v>
      </c>
      <c r="N2454" t="s">
        <v>1727</v>
      </c>
      <c r="O2454" t="s">
        <v>29</v>
      </c>
      <c r="P2454" t="s">
        <v>1747</v>
      </c>
      <c r="Q2454" s="13">
        <v>12448</v>
      </c>
      <c r="S2454" s="1">
        <v>0.3</v>
      </c>
      <c r="T2454" t="s">
        <v>168</v>
      </c>
      <c r="U2454" t="s">
        <v>24</v>
      </c>
      <c r="V2454" t="b">
        <v>1</v>
      </c>
      <c r="W2454">
        <v>3.5</v>
      </c>
      <c r="X2454" t="s">
        <v>157</v>
      </c>
      <c r="Y2454" t="s">
        <v>26</v>
      </c>
    </row>
    <row r="2455" spans="1:25" x14ac:dyDescent="0.4">
      <c r="A2455" t="s">
        <v>1761</v>
      </c>
      <c r="B2455" s="2">
        <f ca="1">TODAY()+OpportunityTbl[[#This Row],[CreatedOn_DaysFromToday]]</f>
        <v>44954</v>
      </c>
      <c r="C2455" s="2">
        <f ca="1">TODAY()+OpportunityTbl[[#This Row],[EstCloseDate_DaysFromToday]]</f>
        <v>44985</v>
      </c>
      <c r="D2455">
        <f ca="1">IF(OpportunityTbl[[#This Row],[statecode]]=0,"",OpportunityTbl[[#This Row],[Estimated Close Date]])</f>
        <v>44985</v>
      </c>
      <c r="E2455" s="14">
        <v>-156</v>
      </c>
      <c r="F2455" s="14">
        <v>-125</v>
      </c>
      <c r="G2455" t="s">
        <v>27</v>
      </c>
      <c r="H2455" t="s">
        <v>28</v>
      </c>
      <c r="I2455">
        <v>2</v>
      </c>
      <c r="J2455">
        <v>4</v>
      </c>
      <c r="K2455" t="s">
        <v>10861</v>
      </c>
      <c r="L2455" t="s">
        <v>12234</v>
      </c>
      <c r="M2455" t="s">
        <v>22</v>
      </c>
      <c r="N2455" t="s">
        <v>1762</v>
      </c>
      <c r="O2455" t="s">
        <v>29</v>
      </c>
      <c r="P2455" t="s">
        <v>1763</v>
      </c>
      <c r="Q2455" s="13">
        <v>1699</v>
      </c>
      <c r="S2455" s="1">
        <v>0.3</v>
      </c>
      <c r="T2455" t="s">
        <v>168</v>
      </c>
      <c r="U2455" t="s">
        <v>100</v>
      </c>
      <c r="V2455" t="b">
        <v>1</v>
      </c>
      <c r="W2455">
        <v>3.5</v>
      </c>
      <c r="X2455" t="s">
        <v>157</v>
      </c>
      <c r="Y2455" t="s">
        <v>26</v>
      </c>
    </row>
    <row r="2456" spans="1:25" x14ac:dyDescent="0.4">
      <c r="A2456" t="s">
        <v>2033</v>
      </c>
      <c r="B2456" s="2">
        <f ca="1">TODAY()+OpportunityTbl[[#This Row],[CreatedOn_DaysFromToday]]</f>
        <v>44954</v>
      </c>
      <c r="C2456" s="2">
        <f ca="1">TODAY()+OpportunityTbl[[#This Row],[EstCloseDate_DaysFromToday]]</f>
        <v>45000</v>
      </c>
      <c r="D2456">
        <f ca="1">IF(OpportunityTbl[[#This Row],[statecode]]=0,"",OpportunityTbl[[#This Row],[Estimated Close Date]])</f>
        <v>45000</v>
      </c>
      <c r="E2456" s="14">
        <v>-156</v>
      </c>
      <c r="F2456" s="14">
        <v>-110</v>
      </c>
      <c r="G2456" t="s">
        <v>27</v>
      </c>
      <c r="H2456" t="s">
        <v>28</v>
      </c>
      <c r="I2456">
        <v>2</v>
      </c>
      <c r="J2456">
        <v>4</v>
      </c>
      <c r="K2456" t="s">
        <v>10862</v>
      </c>
      <c r="L2456" t="s">
        <v>12238</v>
      </c>
      <c r="M2456" t="s">
        <v>22</v>
      </c>
      <c r="N2456" t="s">
        <v>2022</v>
      </c>
      <c r="O2456" t="s">
        <v>29</v>
      </c>
      <c r="P2456" t="s">
        <v>2023</v>
      </c>
      <c r="Q2456" s="13">
        <v>2892</v>
      </c>
      <c r="S2456" s="1">
        <v>0.3</v>
      </c>
      <c r="T2456" t="s">
        <v>168</v>
      </c>
      <c r="U2456" t="s">
        <v>100</v>
      </c>
      <c r="V2456" t="b">
        <v>1</v>
      </c>
      <c r="W2456">
        <v>3</v>
      </c>
      <c r="X2456" t="s">
        <v>157</v>
      </c>
      <c r="Y2456" t="s">
        <v>26</v>
      </c>
    </row>
    <row r="2457" spans="1:25" x14ac:dyDescent="0.4">
      <c r="A2457" t="s">
        <v>2358</v>
      </c>
      <c r="B2457" s="2">
        <f ca="1">TODAY()+OpportunityTbl[[#This Row],[CreatedOn_DaysFromToday]]</f>
        <v>44954</v>
      </c>
      <c r="C2457" s="2">
        <f ca="1">TODAY()+OpportunityTbl[[#This Row],[EstCloseDate_DaysFromToday]]</f>
        <v>45012</v>
      </c>
      <c r="D2457">
        <f ca="1">IF(OpportunityTbl[[#This Row],[statecode]]=0,"",OpportunityTbl[[#This Row],[Estimated Close Date]])</f>
        <v>45012</v>
      </c>
      <c r="E2457" s="14">
        <v>-156</v>
      </c>
      <c r="F2457" s="14">
        <v>-98</v>
      </c>
      <c r="G2457" t="s">
        <v>27</v>
      </c>
      <c r="H2457" t="s">
        <v>28</v>
      </c>
      <c r="I2457">
        <v>2</v>
      </c>
      <c r="J2457">
        <v>4</v>
      </c>
      <c r="K2457" t="s">
        <v>10752</v>
      </c>
      <c r="L2457" t="s">
        <v>12238</v>
      </c>
      <c r="M2457" t="s">
        <v>22</v>
      </c>
      <c r="N2457" t="s">
        <v>31</v>
      </c>
      <c r="O2457" t="s">
        <v>29</v>
      </c>
      <c r="P2457" t="s">
        <v>210</v>
      </c>
      <c r="Q2457" s="13">
        <v>4471</v>
      </c>
      <c r="S2457" s="1">
        <v>0.5</v>
      </c>
      <c r="T2457" t="s">
        <v>168</v>
      </c>
      <c r="U2457" t="s">
        <v>24</v>
      </c>
      <c r="V2457" t="b">
        <v>0</v>
      </c>
      <c r="W2457">
        <v>2</v>
      </c>
      <c r="X2457" t="s">
        <v>240</v>
      </c>
      <c r="Y2457" t="s">
        <v>26</v>
      </c>
    </row>
    <row r="2458" spans="1:25" x14ac:dyDescent="0.4">
      <c r="A2458" t="s">
        <v>2823</v>
      </c>
      <c r="B2458" s="2">
        <f ca="1">TODAY()+OpportunityTbl[[#This Row],[CreatedOn_DaysFromToday]]</f>
        <v>44954</v>
      </c>
      <c r="C2458" s="2">
        <f ca="1">TODAY()+OpportunityTbl[[#This Row],[EstCloseDate_DaysFromToday]]</f>
        <v>44997</v>
      </c>
      <c r="D2458">
        <f ca="1">IF(OpportunityTbl[[#This Row],[statecode]]=0,"",OpportunityTbl[[#This Row],[Estimated Close Date]])</f>
        <v>44997</v>
      </c>
      <c r="E2458" s="14">
        <v>-156</v>
      </c>
      <c r="F2458" s="14">
        <v>-113</v>
      </c>
      <c r="G2458" t="s">
        <v>27</v>
      </c>
      <c r="H2458" t="s">
        <v>28</v>
      </c>
      <c r="I2458">
        <v>2</v>
      </c>
      <c r="J2458">
        <v>4</v>
      </c>
      <c r="K2458" t="s">
        <v>10863</v>
      </c>
      <c r="L2458" t="s">
        <v>12239</v>
      </c>
      <c r="M2458" t="s">
        <v>22</v>
      </c>
      <c r="N2458" t="s">
        <v>1762</v>
      </c>
      <c r="O2458" t="s">
        <v>29</v>
      </c>
      <c r="P2458" t="s">
        <v>1783</v>
      </c>
      <c r="Q2458" s="13">
        <v>9160</v>
      </c>
      <c r="S2458" s="1">
        <v>0.1</v>
      </c>
      <c r="T2458" t="s">
        <v>23</v>
      </c>
      <c r="U2458" t="s">
        <v>24</v>
      </c>
      <c r="V2458" t="b">
        <v>1</v>
      </c>
      <c r="W2458">
        <v>3</v>
      </c>
      <c r="X2458" t="s">
        <v>25</v>
      </c>
      <c r="Y2458" t="s">
        <v>26</v>
      </c>
    </row>
    <row r="2459" spans="1:25" x14ac:dyDescent="0.4">
      <c r="A2459" t="s">
        <v>3275</v>
      </c>
      <c r="B2459" s="2">
        <f ca="1">TODAY()+OpportunityTbl[[#This Row],[CreatedOn_DaysFromToday]]</f>
        <v>44954</v>
      </c>
      <c r="C2459" s="2">
        <f ca="1">TODAY()+OpportunityTbl[[#This Row],[EstCloseDate_DaysFromToday]]</f>
        <v>44998</v>
      </c>
      <c r="D2459">
        <f ca="1">IF(OpportunityTbl[[#This Row],[statecode]]=0,"",OpportunityTbl[[#This Row],[Estimated Close Date]])</f>
        <v>44998</v>
      </c>
      <c r="E2459" s="14">
        <v>-156</v>
      </c>
      <c r="F2459" s="14">
        <v>-112</v>
      </c>
      <c r="G2459" t="s">
        <v>27</v>
      </c>
      <c r="H2459" t="s">
        <v>28</v>
      </c>
      <c r="I2459">
        <v>2</v>
      </c>
      <c r="J2459">
        <v>4</v>
      </c>
      <c r="K2459" t="s">
        <v>10846</v>
      </c>
      <c r="L2459" t="s">
        <v>12233</v>
      </c>
      <c r="M2459" t="s">
        <v>22</v>
      </c>
      <c r="N2459" t="s">
        <v>1710</v>
      </c>
      <c r="O2459" t="s">
        <v>29</v>
      </c>
      <c r="P2459" t="s">
        <v>1713</v>
      </c>
      <c r="Q2459" s="13">
        <v>19763</v>
      </c>
      <c r="S2459" s="1">
        <v>0.1</v>
      </c>
      <c r="T2459" t="s">
        <v>23</v>
      </c>
      <c r="U2459" t="s">
        <v>100</v>
      </c>
      <c r="V2459" t="b">
        <v>0</v>
      </c>
      <c r="W2459">
        <v>4</v>
      </c>
      <c r="X2459" t="s">
        <v>25</v>
      </c>
      <c r="Y2459" t="s">
        <v>26</v>
      </c>
    </row>
    <row r="2460" spans="1:25" x14ac:dyDescent="0.4">
      <c r="A2460" t="s">
        <v>4166</v>
      </c>
      <c r="B2460" s="2">
        <f ca="1">TODAY()+OpportunityTbl[[#This Row],[CreatedOn_DaysFromToday]]</f>
        <v>44954</v>
      </c>
      <c r="C2460" s="2">
        <f ca="1">TODAY()+OpportunityTbl[[#This Row],[EstCloseDate_DaysFromToday]]</f>
        <v>45005</v>
      </c>
      <c r="D2460">
        <f ca="1">IF(OpportunityTbl[[#This Row],[statecode]]=0,"",OpportunityTbl[[#This Row],[Estimated Close Date]])</f>
        <v>45005</v>
      </c>
      <c r="E2460" s="14">
        <v>-156</v>
      </c>
      <c r="F2460" s="14">
        <v>-105</v>
      </c>
      <c r="G2460" t="s">
        <v>27</v>
      </c>
      <c r="H2460" t="s">
        <v>28</v>
      </c>
      <c r="I2460">
        <v>2</v>
      </c>
      <c r="J2460">
        <v>4</v>
      </c>
      <c r="K2460" t="s">
        <v>10864</v>
      </c>
      <c r="L2460" t="s">
        <v>12238</v>
      </c>
      <c r="M2460" t="s">
        <v>22</v>
      </c>
      <c r="N2460" t="s">
        <v>480</v>
      </c>
      <c r="O2460" t="s">
        <v>29</v>
      </c>
      <c r="P2460" t="s">
        <v>521</v>
      </c>
      <c r="Q2460" s="13">
        <v>3075</v>
      </c>
      <c r="S2460" s="1">
        <v>0.1</v>
      </c>
      <c r="T2460" t="s">
        <v>23</v>
      </c>
      <c r="U2460" t="s">
        <v>100</v>
      </c>
      <c r="V2460" t="b">
        <v>0</v>
      </c>
      <c r="W2460">
        <v>2</v>
      </c>
      <c r="X2460" t="s">
        <v>25</v>
      </c>
      <c r="Y2460" t="s">
        <v>26</v>
      </c>
    </row>
    <row r="2461" spans="1:25" x14ac:dyDescent="0.4">
      <c r="A2461" t="s">
        <v>7344</v>
      </c>
      <c r="B2461" s="2">
        <f ca="1">TODAY()+OpportunityTbl[[#This Row],[CreatedOn_DaysFromToday]]</f>
        <v>44954</v>
      </c>
      <c r="C2461" s="2">
        <f ca="1">TODAY()+OpportunityTbl[[#This Row],[EstCloseDate_DaysFromToday]]</f>
        <v>44985</v>
      </c>
      <c r="D2461">
        <f ca="1">IF(OpportunityTbl[[#This Row],[statecode]]=0,"",OpportunityTbl[[#This Row],[Estimated Close Date]])</f>
        <v>44985</v>
      </c>
      <c r="E2461" s="14">
        <v>-156</v>
      </c>
      <c r="F2461" s="14">
        <v>-125</v>
      </c>
      <c r="G2461" t="s">
        <v>7082</v>
      </c>
      <c r="H2461" t="s">
        <v>7082</v>
      </c>
      <c r="I2461">
        <v>1</v>
      </c>
      <c r="J2461">
        <v>3</v>
      </c>
      <c r="K2461" t="s">
        <v>10827</v>
      </c>
      <c r="L2461" t="s">
        <v>12236</v>
      </c>
      <c r="M2461" t="s">
        <v>22</v>
      </c>
      <c r="N2461" t="s">
        <v>1710</v>
      </c>
      <c r="O2461" t="s">
        <v>29</v>
      </c>
      <c r="P2461" t="s">
        <v>1713</v>
      </c>
      <c r="Q2461" s="13">
        <v>2218</v>
      </c>
      <c r="R2461" s="13">
        <v>2129.2800000000002</v>
      </c>
      <c r="S2461" s="1">
        <v>0.3</v>
      </c>
      <c r="T2461" t="s">
        <v>168</v>
      </c>
      <c r="U2461" t="s">
        <v>100</v>
      </c>
      <c r="V2461" t="b">
        <v>1</v>
      </c>
      <c r="W2461">
        <v>4</v>
      </c>
      <c r="X2461" t="s">
        <v>157</v>
      </c>
      <c r="Y2461" t="s">
        <v>4899</v>
      </c>
    </row>
    <row r="2462" spans="1:25" x14ac:dyDescent="0.4">
      <c r="A2462" t="s">
        <v>7593</v>
      </c>
      <c r="B2462" s="2">
        <f ca="1">TODAY()+OpportunityTbl[[#This Row],[CreatedOn_DaysFromToday]]</f>
        <v>44954</v>
      </c>
      <c r="C2462" s="2">
        <f ca="1">TODAY()+OpportunityTbl[[#This Row],[EstCloseDate_DaysFromToday]]</f>
        <v>45023</v>
      </c>
      <c r="D2462">
        <f ca="1">IF(OpportunityTbl[[#This Row],[statecode]]=0,"",OpportunityTbl[[#This Row],[Estimated Close Date]])</f>
        <v>45023</v>
      </c>
      <c r="E2462" s="14">
        <v>-156</v>
      </c>
      <c r="F2462" s="14">
        <v>-87</v>
      </c>
      <c r="G2462" t="s">
        <v>7082</v>
      </c>
      <c r="H2462" t="s">
        <v>7082</v>
      </c>
      <c r="I2462">
        <v>1</v>
      </c>
      <c r="J2462">
        <v>3</v>
      </c>
      <c r="K2462" t="s">
        <v>10740</v>
      </c>
      <c r="L2462" t="s">
        <v>12236</v>
      </c>
      <c r="M2462" t="s">
        <v>22</v>
      </c>
      <c r="N2462" t="s">
        <v>1762</v>
      </c>
      <c r="O2462" t="s">
        <v>29</v>
      </c>
      <c r="P2462" t="s">
        <v>2161</v>
      </c>
      <c r="Q2462" s="13">
        <v>2246</v>
      </c>
      <c r="R2462" s="13">
        <v>2167.39</v>
      </c>
      <c r="S2462" s="1">
        <v>0.5</v>
      </c>
      <c r="T2462" t="s">
        <v>168</v>
      </c>
      <c r="U2462" t="s">
        <v>97</v>
      </c>
      <c r="V2462" t="b">
        <v>0</v>
      </c>
      <c r="W2462">
        <v>3.5</v>
      </c>
      <c r="X2462" t="s">
        <v>240</v>
      </c>
      <c r="Y2462" t="s">
        <v>4926</v>
      </c>
    </row>
    <row r="2463" spans="1:25" x14ac:dyDescent="0.4">
      <c r="A2463" t="s">
        <v>8914</v>
      </c>
      <c r="B2463" s="2">
        <f ca="1">TODAY()+OpportunityTbl[[#This Row],[CreatedOn_DaysFromToday]]</f>
        <v>44954</v>
      </c>
      <c r="C2463" s="2">
        <f ca="1">TODAY()+OpportunityTbl[[#This Row],[EstCloseDate_DaysFromToday]]</f>
        <v>45001</v>
      </c>
      <c r="D2463">
        <f ca="1">IF(OpportunityTbl[[#This Row],[statecode]]=0,"",OpportunityTbl[[#This Row],[Estimated Close Date]])</f>
        <v>45001</v>
      </c>
      <c r="E2463" s="14">
        <v>-156</v>
      </c>
      <c r="F2463" s="14">
        <v>-109</v>
      </c>
      <c r="G2463" t="s">
        <v>7082</v>
      </c>
      <c r="H2463" t="s">
        <v>7082</v>
      </c>
      <c r="I2463">
        <v>1</v>
      </c>
      <c r="J2463">
        <v>3</v>
      </c>
      <c r="K2463" t="s">
        <v>10865</v>
      </c>
      <c r="L2463" t="s">
        <v>12237</v>
      </c>
      <c r="M2463" t="s">
        <v>22</v>
      </c>
      <c r="N2463" t="s">
        <v>2121</v>
      </c>
      <c r="O2463" t="s">
        <v>29</v>
      </c>
      <c r="P2463" t="s">
        <v>2122</v>
      </c>
      <c r="Q2463" s="13">
        <v>3439</v>
      </c>
      <c r="R2463" s="13">
        <v>3267.05</v>
      </c>
      <c r="S2463" s="1">
        <v>0.5</v>
      </c>
      <c r="T2463" t="s">
        <v>168</v>
      </c>
      <c r="U2463" t="s">
        <v>24</v>
      </c>
      <c r="V2463" t="b">
        <v>1</v>
      </c>
      <c r="W2463">
        <v>5</v>
      </c>
      <c r="X2463" t="s">
        <v>240</v>
      </c>
      <c r="Y2463" t="s">
        <v>26</v>
      </c>
    </row>
    <row r="2464" spans="1:25" x14ac:dyDescent="0.4">
      <c r="A2464" t="s">
        <v>9494</v>
      </c>
      <c r="B2464" s="2">
        <f ca="1">TODAY()+OpportunityTbl[[#This Row],[CreatedOn_DaysFromToday]]</f>
        <v>44954</v>
      </c>
      <c r="C2464" s="2">
        <f ca="1">TODAY()+OpportunityTbl[[#This Row],[EstCloseDate_DaysFromToday]]</f>
        <v>44995</v>
      </c>
      <c r="D2464">
        <f ca="1">IF(OpportunityTbl[[#This Row],[statecode]]=0,"",OpportunityTbl[[#This Row],[Estimated Close Date]])</f>
        <v>44995</v>
      </c>
      <c r="E2464" s="14">
        <v>-156</v>
      </c>
      <c r="F2464" s="14">
        <v>-115</v>
      </c>
      <c r="G2464" t="s">
        <v>7082</v>
      </c>
      <c r="H2464" t="s">
        <v>7082</v>
      </c>
      <c r="I2464">
        <v>1</v>
      </c>
      <c r="J2464">
        <v>3</v>
      </c>
      <c r="K2464" t="s">
        <v>10866</v>
      </c>
      <c r="L2464" t="s">
        <v>12234</v>
      </c>
      <c r="M2464" t="s">
        <v>22</v>
      </c>
      <c r="N2464" t="s">
        <v>469</v>
      </c>
      <c r="O2464" t="s">
        <v>29</v>
      </c>
      <c r="P2464" t="s">
        <v>470</v>
      </c>
      <c r="Q2464" s="13">
        <v>1974</v>
      </c>
      <c r="R2464" s="13">
        <v>1924.65</v>
      </c>
      <c r="S2464" s="1">
        <v>0.5</v>
      </c>
      <c r="T2464" t="s">
        <v>168</v>
      </c>
      <c r="U2464" t="s">
        <v>97</v>
      </c>
      <c r="V2464" t="b">
        <v>1</v>
      </c>
      <c r="W2464">
        <v>2.5</v>
      </c>
      <c r="X2464" t="s">
        <v>240</v>
      </c>
      <c r="Y2464" t="s">
        <v>26</v>
      </c>
    </row>
    <row r="2465" spans="1:25" x14ac:dyDescent="0.4">
      <c r="A2465" t="s">
        <v>9753</v>
      </c>
      <c r="B2465" s="2">
        <f ca="1">TODAY()+OpportunityTbl[[#This Row],[CreatedOn_DaysFromToday]]</f>
        <v>44954</v>
      </c>
      <c r="C2465" s="2">
        <f ca="1">TODAY()+OpportunityTbl[[#This Row],[EstCloseDate_DaysFromToday]]</f>
        <v>44994</v>
      </c>
      <c r="D2465">
        <f ca="1">IF(OpportunityTbl[[#This Row],[statecode]]=0,"",OpportunityTbl[[#This Row],[Estimated Close Date]])</f>
        <v>44994</v>
      </c>
      <c r="E2465" s="14">
        <v>-156</v>
      </c>
      <c r="F2465" s="14">
        <v>-116</v>
      </c>
      <c r="G2465" t="s">
        <v>7082</v>
      </c>
      <c r="H2465" t="s">
        <v>7082</v>
      </c>
      <c r="I2465">
        <v>1</v>
      </c>
      <c r="J2465">
        <v>3</v>
      </c>
      <c r="K2465" t="s">
        <v>10857</v>
      </c>
      <c r="L2465" t="s">
        <v>12233</v>
      </c>
      <c r="M2465" t="s">
        <v>22</v>
      </c>
      <c r="N2465" t="s">
        <v>2121</v>
      </c>
      <c r="O2465" t="s">
        <v>29</v>
      </c>
      <c r="P2465" t="s">
        <v>4734</v>
      </c>
      <c r="Q2465" s="13">
        <v>13763</v>
      </c>
      <c r="R2465" s="13">
        <v>13212.48</v>
      </c>
      <c r="S2465" s="1">
        <v>0.9</v>
      </c>
      <c r="T2465" t="s">
        <v>4724</v>
      </c>
      <c r="U2465" t="s">
        <v>100</v>
      </c>
      <c r="V2465" t="b">
        <v>1</v>
      </c>
      <c r="W2465">
        <v>4</v>
      </c>
      <c r="X2465" t="s">
        <v>4732</v>
      </c>
      <c r="Y2465" t="s">
        <v>26</v>
      </c>
    </row>
    <row r="2466" spans="1:25" x14ac:dyDescent="0.4">
      <c r="A2466" t="s">
        <v>9849</v>
      </c>
      <c r="B2466" s="2">
        <f ca="1">TODAY()+OpportunityTbl[[#This Row],[CreatedOn_DaysFromToday]]</f>
        <v>44954</v>
      </c>
      <c r="C2466" s="2">
        <f ca="1">TODAY()+OpportunityTbl[[#This Row],[EstCloseDate_DaysFromToday]]</f>
        <v>45009</v>
      </c>
      <c r="D2466">
        <f ca="1">IF(OpportunityTbl[[#This Row],[statecode]]=0,"",OpportunityTbl[[#This Row],[Estimated Close Date]])</f>
        <v>45009</v>
      </c>
      <c r="E2466" s="14">
        <v>-156</v>
      </c>
      <c r="F2466" s="14">
        <v>-101</v>
      </c>
      <c r="G2466" t="s">
        <v>7082</v>
      </c>
      <c r="H2466" t="s">
        <v>7082</v>
      </c>
      <c r="I2466">
        <v>1</v>
      </c>
      <c r="J2466">
        <v>3</v>
      </c>
      <c r="K2466" t="s">
        <v>10761</v>
      </c>
      <c r="L2466" t="s">
        <v>12234</v>
      </c>
      <c r="M2466" t="s">
        <v>22</v>
      </c>
      <c r="N2466" t="s">
        <v>2121</v>
      </c>
      <c r="O2466" t="s">
        <v>29</v>
      </c>
      <c r="P2466" t="s">
        <v>4734</v>
      </c>
      <c r="Q2466" s="13">
        <v>2905</v>
      </c>
      <c r="R2466" s="13">
        <v>2788.8</v>
      </c>
      <c r="S2466" s="1">
        <v>0.9</v>
      </c>
      <c r="T2466" t="s">
        <v>4724</v>
      </c>
      <c r="U2466" t="s">
        <v>24</v>
      </c>
      <c r="V2466" t="b">
        <v>1</v>
      </c>
      <c r="W2466">
        <v>4</v>
      </c>
      <c r="X2466" t="s">
        <v>4732</v>
      </c>
      <c r="Y2466" t="s">
        <v>26</v>
      </c>
    </row>
    <row r="2467" spans="1:25" x14ac:dyDescent="0.4">
      <c r="A2467" t="s">
        <v>490</v>
      </c>
      <c r="B2467" s="2">
        <f ca="1">TODAY()+OpportunityTbl[[#This Row],[CreatedOn_DaysFromToday]]</f>
        <v>44953</v>
      </c>
      <c r="C2467" s="2">
        <f ca="1">TODAY()+OpportunityTbl[[#This Row],[EstCloseDate_DaysFromToday]]</f>
        <v>45008</v>
      </c>
      <c r="D2467">
        <f ca="1">IF(OpportunityTbl[[#This Row],[statecode]]=0,"",OpportunityTbl[[#This Row],[Estimated Close Date]])</f>
        <v>45008</v>
      </c>
      <c r="E2467" s="14">
        <v>-157</v>
      </c>
      <c r="F2467" s="14">
        <v>-102</v>
      </c>
      <c r="G2467" t="s">
        <v>27</v>
      </c>
      <c r="H2467" t="s">
        <v>28</v>
      </c>
      <c r="I2467">
        <v>2</v>
      </c>
      <c r="J2467">
        <v>4</v>
      </c>
      <c r="K2467" t="s">
        <v>10752</v>
      </c>
      <c r="L2467" t="s">
        <v>12236</v>
      </c>
      <c r="M2467" t="s">
        <v>22</v>
      </c>
      <c r="N2467" t="s">
        <v>469</v>
      </c>
      <c r="O2467" t="s">
        <v>29</v>
      </c>
      <c r="P2467" t="s">
        <v>488</v>
      </c>
      <c r="Q2467" s="13">
        <v>3316</v>
      </c>
      <c r="S2467" s="1">
        <v>0.5</v>
      </c>
      <c r="T2467" t="s">
        <v>168</v>
      </c>
      <c r="U2467" t="s">
        <v>24</v>
      </c>
      <c r="V2467" t="b">
        <v>0</v>
      </c>
      <c r="W2467">
        <v>2.5</v>
      </c>
      <c r="X2467" t="s">
        <v>240</v>
      </c>
      <c r="Y2467" t="s">
        <v>26</v>
      </c>
    </row>
    <row r="2468" spans="1:25" x14ac:dyDescent="0.4">
      <c r="A2468" t="s">
        <v>1093</v>
      </c>
      <c r="B2468" s="2">
        <f ca="1">TODAY()+OpportunityTbl[[#This Row],[CreatedOn_DaysFromToday]]</f>
        <v>44953</v>
      </c>
      <c r="C2468" s="2">
        <f ca="1">TODAY()+OpportunityTbl[[#This Row],[EstCloseDate_DaysFromToday]]</f>
        <v>45005</v>
      </c>
      <c r="D2468">
        <f ca="1">IF(OpportunityTbl[[#This Row],[statecode]]=0,"",OpportunityTbl[[#This Row],[Estimated Close Date]])</f>
        <v>45005</v>
      </c>
      <c r="E2468" s="14">
        <v>-157</v>
      </c>
      <c r="F2468" s="14">
        <v>-105</v>
      </c>
      <c r="G2468" t="s">
        <v>27</v>
      </c>
      <c r="H2468" t="s">
        <v>28</v>
      </c>
      <c r="I2468">
        <v>2</v>
      </c>
      <c r="J2468">
        <v>4</v>
      </c>
      <c r="K2468" t="s">
        <v>10748</v>
      </c>
      <c r="L2468" t="s">
        <v>12233</v>
      </c>
      <c r="M2468" t="s">
        <v>22</v>
      </c>
      <c r="N2468" t="s">
        <v>480</v>
      </c>
      <c r="O2468" t="s">
        <v>29</v>
      </c>
      <c r="P2468" t="s">
        <v>527</v>
      </c>
      <c r="Q2468" s="13">
        <v>14662</v>
      </c>
      <c r="S2468" s="1">
        <v>0.1</v>
      </c>
      <c r="T2468" t="s">
        <v>23</v>
      </c>
      <c r="U2468" t="s">
        <v>24</v>
      </c>
      <c r="V2468" t="b">
        <v>1</v>
      </c>
      <c r="W2468">
        <v>2.5</v>
      </c>
      <c r="X2468" t="s">
        <v>25</v>
      </c>
      <c r="Y2468" t="s">
        <v>26</v>
      </c>
    </row>
    <row r="2469" spans="1:25" x14ac:dyDescent="0.4">
      <c r="A2469" t="s">
        <v>1449</v>
      </c>
      <c r="B2469" s="2">
        <f ca="1">TODAY()+OpportunityTbl[[#This Row],[CreatedOn_DaysFromToday]]</f>
        <v>44953</v>
      </c>
      <c r="C2469" s="2">
        <f ca="1">TODAY()+OpportunityTbl[[#This Row],[EstCloseDate_DaysFromToday]]</f>
        <v>44983</v>
      </c>
      <c r="D2469">
        <f ca="1">IF(OpportunityTbl[[#This Row],[statecode]]=0,"",OpportunityTbl[[#This Row],[Estimated Close Date]])</f>
        <v>44983</v>
      </c>
      <c r="E2469" s="14">
        <v>-157</v>
      </c>
      <c r="F2469" s="14">
        <v>-127</v>
      </c>
      <c r="G2469" t="s">
        <v>27</v>
      </c>
      <c r="H2469" t="s">
        <v>28</v>
      </c>
      <c r="I2469">
        <v>2</v>
      </c>
      <c r="J2469">
        <v>4</v>
      </c>
      <c r="K2469" t="s">
        <v>10827</v>
      </c>
      <c r="L2469" t="s">
        <v>12236</v>
      </c>
      <c r="M2469" t="s">
        <v>22</v>
      </c>
      <c r="N2469" t="s">
        <v>518</v>
      </c>
      <c r="O2469" t="s">
        <v>29</v>
      </c>
      <c r="P2469" t="s">
        <v>529</v>
      </c>
      <c r="Q2469" s="13">
        <v>2903</v>
      </c>
      <c r="S2469" s="1">
        <v>0.1</v>
      </c>
      <c r="T2469" t="s">
        <v>23</v>
      </c>
      <c r="U2469" t="s">
        <v>100</v>
      </c>
      <c r="V2469" t="b">
        <v>1</v>
      </c>
      <c r="W2469">
        <v>2.5</v>
      </c>
      <c r="X2469" t="s">
        <v>25</v>
      </c>
      <c r="Y2469" t="s">
        <v>26</v>
      </c>
    </row>
    <row r="2470" spans="1:25" x14ac:dyDescent="0.4">
      <c r="A2470" t="s">
        <v>3515</v>
      </c>
      <c r="B2470" s="2">
        <f ca="1">TODAY()+OpportunityTbl[[#This Row],[CreatedOn_DaysFromToday]]</f>
        <v>44953</v>
      </c>
      <c r="C2470" s="2">
        <f ca="1">TODAY()+OpportunityTbl[[#This Row],[EstCloseDate_DaysFromToday]]</f>
        <v>44998</v>
      </c>
      <c r="D2470">
        <f ca="1">IF(OpportunityTbl[[#This Row],[statecode]]=0,"",OpportunityTbl[[#This Row],[Estimated Close Date]])</f>
        <v>44998</v>
      </c>
      <c r="E2470" s="14">
        <v>-157</v>
      </c>
      <c r="F2470" s="14">
        <v>-112</v>
      </c>
      <c r="G2470" t="s">
        <v>27</v>
      </c>
      <c r="H2470" t="s">
        <v>28</v>
      </c>
      <c r="I2470">
        <v>2</v>
      </c>
      <c r="J2470">
        <v>4</v>
      </c>
      <c r="K2470" t="s">
        <v>10867</v>
      </c>
      <c r="L2470" t="s">
        <v>12233</v>
      </c>
      <c r="M2470" t="s">
        <v>22</v>
      </c>
      <c r="N2470" t="s">
        <v>1710</v>
      </c>
      <c r="O2470" t="s">
        <v>29</v>
      </c>
      <c r="P2470" t="s">
        <v>1711</v>
      </c>
      <c r="Q2470" s="13">
        <v>30229</v>
      </c>
      <c r="S2470" s="1">
        <v>0.1</v>
      </c>
      <c r="T2470" t="s">
        <v>23</v>
      </c>
      <c r="U2470" t="s">
        <v>24</v>
      </c>
      <c r="V2470" t="b">
        <v>1</v>
      </c>
      <c r="W2470">
        <v>4</v>
      </c>
      <c r="X2470" t="s">
        <v>25</v>
      </c>
      <c r="Y2470" t="s">
        <v>26</v>
      </c>
    </row>
    <row r="2471" spans="1:25" x14ac:dyDescent="0.4">
      <c r="A2471" t="s">
        <v>3913</v>
      </c>
      <c r="B2471" s="2">
        <f ca="1">TODAY()+OpportunityTbl[[#This Row],[CreatedOn_DaysFromToday]]</f>
        <v>44953</v>
      </c>
      <c r="C2471" s="2">
        <f ca="1">TODAY()+OpportunityTbl[[#This Row],[EstCloseDate_DaysFromToday]]</f>
        <v>44999</v>
      </c>
      <c r="D2471">
        <f ca="1">IF(OpportunityTbl[[#This Row],[statecode]]=0,"",OpportunityTbl[[#This Row],[Estimated Close Date]])</f>
        <v>44999</v>
      </c>
      <c r="E2471" s="14">
        <v>-157</v>
      </c>
      <c r="F2471" s="14">
        <v>-111</v>
      </c>
      <c r="G2471" t="s">
        <v>27</v>
      </c>
      <c r="H2471" t="s">
        <v>28</v>
      </c>
      <c r="I2471">
        <v>2</v>
      </c>
      <c r="J2471">
        <v>4</v>
      </c>
      <c r="K2471" t="s">
        <v>10868</v>
      </c>
      <c r="L2471" t="s">
        <v>12238</v>
      </c>
      <c r="M2471" t="s">
        <v>22</v>
      </c>
      <c r="N2471" t="s">
        <v>513</v>
      </c>
      <c r="O2471" t="s">
        <v>29</v>
      </c>
      <c r="P2471" t="s">
        <v>525</v>
      </c>
      <c r="Q2471" s="13">
        <v>2489</v>
      </c>
      <c r="S2471" s="1">
        <v>0.1</v>
      </c>
      <c r="T2471" t="s">
        <v>23</v>
      </c>
      <c r="U2471" t="s">
        <v>100</v>
      </c>
      <c r="V2471" t="b">
        <v>0</v>
      </c>
      <c r="W2471">
        <v>2</v>
      </c>
      <c r="X2471" t="s">
        <v>25</v>
      </c>
      <c r="Y2471" t="s">
        <v>26</v>
      </c>
    </row>
    <row r="2472" spans="1:25" x14ac:dyDescent="0.4">
      <c r="A2472" t="s">
        <v>6449</v>
      </c>
      <c r="B2472" s="2">
        <f ca="1">TODAY()+OpportunityTbl[[#This Row],[CreatedOn_DaysFromToday]]</f>
        <v>44953</v>
      </c>
      <c r="C2472" s="2">
        <f ca="1">TODAY()+OpportunityTbl[[#This Row],[EstCloseDate_DaysFromToday]]</f>
        <v>45011</v>
      </c>
      <c r="D2472">
        <f ca="1">IF(OpportunityTbl[[#This Row],[statecode]]=0,"",OpportunityTbl[[#This Row],[Estimated Close Date]])</f>
        <v>45011</v>
      </c>
      <c r="E2472" s="14">
        <v>-157</v>
      </c>
      <c r="F2472" s="14">
        <v>-99</v>
      </c>
      <c r="G2472" t="s">
        <v>27</v>
      </c>
      <c r="H2472" t="s">
        <v>28</v>
      </c>
      <c r="I2472">
        <v>2</v>
      </c>
      <c r="J2472">
        <v>4</v>
      </c>
      <c r="K2472" t="s">
        <v>10786</v>
      </c>
      <c r="L2472" t="s">
        <v>12236</v>
      </c>
      <c r="M2472" t="s">
        <v>22</v>
      </c>
      <c r="N2472" t="s">
        <v>475</v>
      </c>
      <c r="O2472" t="s">
        <v>29</v>
      </c>
      <c r="P2472" t="s">
        <v>541</v>
      </c>
      <c r="Q2472" s="13">
        <v>1975</v>
      </c>
      <c r="S2472" s="1">
        <v>0.3</v>
      </c>
      <c r="T2472" t="s">
        <v>168</v>
      </c>
      <c r="U2472" t="s">
        <v>100</v>
      </c>
      <c r="V2472" t="b">
        <v>0</v>
      </c>
      <c r="W2472">
        <v>2.5</v>
      </c>
      <c r="X2472" t="s">
        <v>157</v>
      </c>
      <c r="Y2472" t="s">
        <v>4890</v>
      </c>
    </row>
    <row r="2473" spans="1:25" x14ac:dyDescent="0.4">
      <c r="A2473" t="s">
        <v>6641</v>
      </c>
      <c r="B2473" s="2">
        <f ca="1">TODAY()+OpportunityTbl[[#This Row],[CreatedOn_DaysFromToday]]</f>
        <v>44953</v>
      </c>
      <c r="C2473" s="2">
        <f ca="1">TODAY()+OpportunityTbl[[#This Row],[EstCloseDate_DaysFromToday]]</f>
        <v>45032</v>
      </c>
      <c r="D2473">
        <f ca="1">IF(OpportunityTbl[[#This Row],[statecode]]=0,"",OpportunityTbl[[#This Row],[Estimated Close Date]])</f>
        <v>45032</v>
      </c>
      <c r="E2473" s="14">
        <v>-157</v>
      </c>
      <c r="F2473" s="14">
        <v>-78</v>
      </c>
      <c r="G2473" t="s">
        <v>27</v>
      </c>
      <c r="H2473" t="s">
        <v>28</v>
      </c>
      <c r="I2473">
        <v>2</v>
      </c>
      <c r="J2473">
        <v>4</v>
      </c>
      <c r="K2473" t="s">
        <v>10712</v>
      </c>
      <c r="L2473" t="s">
        <v>12236</v>
      </c>
      <c r="M2473" t="s">
        <v>22</v>
      </c>
      <c r="N2473" t="s">
        <v>779</v>
      </c>
      <c r="O2473" t="s">
        <v>29</v>
      </c>
      <c r="P2473" t="s">
        <v>780</v>
      </c>
      <c r="Q2473" s="13">
        <v>1939</v>
      </c>
      <c r="S2473" s="1">
        <v>0.3</v>
      </c>
      <c r="T2473" t="s">
        <v>168</v>
      </c>
      <c r="U2473" t="s">
        <v>24</v>
      </c>
      <c r="V2473" t="b">
        <v>0</v>
      </c>
      <c r="W2473">
        <v>2.5</v>
      </c>
      <c r="X2473" t="s">
        <v>157</v>
      </c>
      <c r="Y2473" t="s">
        <v>4896</v>
      </c>
    </row>
    <row r="2474" spans="1:25" x14ac:dyDescent="0.4">
      <c r="A2474" t="s">
        <v>6930</v>
      </c>
      <c r="B2474" s="2">
        <f ca="1">TODAY()+OpportunityTbl[[#This Row],[CreatedOn_DaysFromToday]]</f>
        <v>44953</v>
      </c>
      <c r="C2474" s="2">
        <f ca="1">TODAY()+OpportunityTbl[[#This Row],[EstCloseDate_DaysFromToday]]</f>
        <v>44995</v>
      </c>
      <c r="D2474">
        <f ca="1">IF(OpportunityTbl[[#This Row],[statecode]]=0,"",OpportunityTbl[[#This Row],[Estimated Close Date]])</f>
        <v>44995</v>
      </c>
      <c r="E2474" s="14">
        <v>-157</v>
      </c>
      <c r="F2474" s="14">
        <v>-115</v>
      </c>
      <c r="G2474" t="s">
        <v>27</v>
      </c>
      <c r="H2474" t="s">
        <v>28</v>
      </c>
      <c r="I2474">
        <v>2</v>
      </c>
      <c r="J2474">
        <v>4</v>
      </c>
      <c r="K2474" t="s">
        <v>10869</v>
      </c>
      <c r="L2474" t="s">
        <v>12236</v>
      </c>
      <c r="M2474" t="s">
        <v>22</v>
      </c>
      <c r="N2474" t="s">
        <v>31</v>
      </c>
      <c r="O2474" t="s">
        <v>29</v>
      </c>
      <c r="P2474" t="s">
        <v>319</v>
      </c>
      <c r="Q2474" s="13">
        <v>1971</v>
      </c>
      <c r="S2474" s="1">
        <v>0.1</v>
      </c>
      <c r="T2474" t="s">
        <v>23</v>
      </c>
      <c r="U2474" t="s">
        <v>97</v>
      </c>
      <c r="V2474" t="b">
        <v>0</v>
      </c>
      <c r="W2474">
        <v>2.5</v>
      </c>
      <c r="X2474" t="s">
        <v>25</v>
      </c>
      <c r="Y2474" t="s">
        <v>4896</v>
      </c>
    </row>
    <row r="2475" spans="1:25" x14ac:dyDescent="0.4">
      <c r="A2475" t="s">
        <v>7964</v>
      </c>
      <c r="B2475" s="2">
        <f ca="1">TODAY()+OpportunityTbl[[#This Row],[CreatedOn_DaysFromToday]]</f>
        <v>44953</v>
      </c>
      <c r="C2475" s="2">
        <f ca="1">TODAY()+OpportunityTbl[[#This Row],[EstCloseDate_DaysFromToday]]</f>
        <v>45018</v>
      </c>
      <c r="D2475">
        <f ca="1">IF(OpportunityTbl[[#This Row],[statecode]]=0,"",OpportunityTbl[[#This Row],[Estimated Close Date]])</f>
        <v>45018</v>
      </c>
      <c r="E2475" s="14">
        <v>-157</v>
      </c>
      <c r="F2475" s="14">
        <v>-92</v>
      </c>
      <c r="G2475" t="s">
        <v>7082</v>
      </c>
      <c r="H2475" t="s">
        <v>7082</v>
      </c>
      <c r="I2475">
        <v>1</v>
      </c>
      <c r="J2475">
        <v>3</v>
      </c>
      <c r="K2475" t="s">
        <v>10766</v>
      </c>
      <c r="L2475" t="s">
        <v>12236</v>
      </c>
      <c r="M2475" t="s">
        <v>22</v>
      </c>
      <c r="N2475" t="s">
        <v>779</v>
      </c>
      <c r="O2475" t="s">
        <v>29</v>
      </c>
      <c r="P2475" t="s">
        <v>782</v>
      </c>
      <c r="Q2475" s="13">
        <v>2105</v>
      </c>
      <c r="R2475" s="13">
        <v>2052.38</v>
      </c>
      <c r="S2475" s="1">
        <v>0.3</v>
      </c>
      <c r="T2475" t="s">
        <v>168</v>
      </c>
      <c r="U2475" t="s">
        <v>24</v>
      </c>
      <c r="V2475" t="b">
        <v>1</v>
      </c>
      <c r="W2475">
        <v>2.5</v>
      </c>
      <c r="X2475" t="s">
        <v>157</v>
      </c>
      <c r="Y2475" t="s">
        <v>4899</v>
      </c>
    </row>
    <row r="2476" spans="1:25" x14ac:dyDescent="0.4">
      <c r="A2476" t="s">
        <v>8579</v>
      </c>
      <c r="B2476" s="2">
        <f ca="1">TODAY()+OpportunityTbl[[#This Row],[CreatedOn_DaysFromToday]]</f>
        <v>44953</v>
      </c>
      <c r="C2476" s="2">
        <f ca="1">TODAY()+OpportunityTbl[[#This Row],[EstCloseDate_DaysFromToday]]</f>
        <v>45033</v>
      </c>
      <c r="D2476">
        <f ca="1">IF(OpportunityTbl[[#This Row],[statecode]]=0,"",OpportunityTbl[[#This Row],[Estimated Close Date]])</f>
        <v>45033</v>
      </c>
      <c r="E2476" s="14">
        <v>-157</v>
      </c>
      <c r="F2476" s="14">
        <v>-77</v>
      </c>
      <c r="G2476" t="s">
        <v>7082</v>
      </c>
      <c r="H2476" t="s">
        <v>7082</v>
      </c>
      <c r="I2476">
        <v>1</v>
      </c>
      <c r="J2476">
        <v>3</v>
      </c>
      <c r="K2476" t="s">
        <v>10704</v>
      </c>
      <c r="L2476" t="s">
        <v>12238</v>
      </c>
      <c r="M2476" t="s">
        <v>22</v>
      </c>
      <c r="N2476" t="s">
        <v>1816</v>
      </c>
      <c r="O2476" t="s">
        <v>29</v>
      </c>
      <c r="P2476" t="s">
        <v>4901</v>
      </c>
      <c r="Q2476" s="13">
        <v>3872</v>
      </c>
      <c r="R2476" s="13">
        <v>3736.48</v>
      </c>
      <c r="S2476" s="1">
        <v>0.5</v>
      </c>
      <c r="T2476" t="s">
        <v>168</v>
      </c>
      <c r="U2476" t="s">
        <v>24</v>
      </c>
      <c r="V2476" t="b">
        <v>1</v>
      </c>
      <c r="W2476">
        <v>3.5</v>
      </c>
      <c r="X2476" t="s">
        <v>4732</v>
      </c>
      <c r="Y2476" t="s">
        <v>26</v>
      </c>
    </row>
    <row r="2477" spans="1:25" x14ac:dyDescent="0.4">
      <c r="A2477" t="s">
        <v>8638</v>
      </c>
      <c r="B2477" s="2">
        <f ca="1">TODAY()+OpportunityTbl[[#This Row],[CreatedOn_DaysFromToday]]</f>
        <v>44953</v>
      </c>
      <c r="C2477" s="2">
        <f ca="1">TODAY()+OpportunityTbl[[#This Row],[EstCloseDate_DaysFromToday]]</f>
        <v>45020</v>
      </c>
      <c r="D2477">
        <f ca="1">IF(OpportunityTbl[[#This Row],[statecode]]=0,"",OpportunityTbl[[#This Row],[Estimated Close Date]])</f>
        <v>45020</v>
      </c>
      <c r="E2477" s="14">
        <v>-157</v>
      </c>
      <c r="F2477" s="14">
        <v>-90</v>
      </c>
      <c r="G2477" t="s">
        <v>7082</v>
      </c>
      <c r="H2477" t="s">
        <v>7082</v>
      </c>
      <c r="I2477">
        <v>1</v>
      </c>
      <c r="J2477">
        <v>3</v>
      </c>
      <c r="K2477" t="s">
        <v>10816</v>
      </c>
      <c r="L2477" t="s">
        <v>12234</v>
      </c>
      <c r="M2477" t="s">
        <v>22</v>
      </c>
      <c r="N2477" t="s">
        <v>1617</v>
      </c>
      <c r="O2477" t="s">
        <v>29</v>
      </c>
      <c r="P2477" t="s">
        <v>1620</v>
      </c>
      <c r="Q2477" s="13">
        <v>2496</v>
      </c>
      <c r="R2477" s="13">
        <v>2408.64</v>
      </c>
      <c r="S2477" s="1">
        <v>0.3</v>
      </c>
      <c r="T2477" t="s">
        <v>168</v>
      </c>
      <c r="U2477" t="s">
        <v>24</v>
      </c>
      <c r="V2477" t="b">
        <v>1</v>
      </c>
      <c r="W2477">
        <v>3.5</v>
      </c>
      <c r="X2477" t="s">
        <v>157</v>
      </c>
      <c r="Y2477" t="s">
        <v>26</v>
      </c>
    </row>
    <row r="2478" spans="1:25" x14ac:dyDescent="0.4">
      <c r="A2478" t="s">
        <v>9157</v>
      </c>
      <c r="B2478" s="2">
        <f ca="1">TODAY()+OpportunityTbl[[#This Row],[CreatedOn_DaysFromToday]]</f>
        <v>44953</v>
      </c>
      <c r="C2478" s="2">
        <f ca="1">TODAY()+OpportunityTbl[[#This Row],[EstCloseDate_DaysFromToday]]</f>
        <v>45054</v>
      </c>
      <c r="D2478">
        <f ca="1">IF(OpportunityTbl[[#This Row],[statecode]]=0,"",OpportunityTbl[[#This Row],[Estimated Close Date]])</f>
        <v>45054</v>
      </c>
      <c r="E2478" s="14">
        <v>-157</v>
      </c>
      <c r="F2478" s="14">
        <v>-56</v>
      </c>
      <c r="G2478" t="s">
        <v>7082</v>
      </c>
      <c r="H2478" t="s">
        <v>7082</v>
      </c>
      <c r="I2478">
        <v>1</v>
      </c>
      <c r="J2478">
        <v>3</v>
      </c>
      <c r="K2478" t="s">
        <v>10692</v>
      </c>
      <c r="L2478" t="s">
        <v>12239</v>
      </c>
      <c r="M2478" t="s">
        <v>22</v>
      </c>
      <c r="N2478" t="s">
        <v>2036</v>
      </c>
      <c r="O2478" t="s">
        <v>29</v>
      </c>
      <c r="P2478" t="s">
        <v>4633</v>
      </c>
      <c r="Q2478" s="13">
        <v>7512</v>
      </c>
      <c r="R2478" s="13">
        <v>7211.52</v>
      </c>
      <c r="S2478" s="1">
        <v>0.5</v>
      </c>
      <c r="T2478" t="s">
        <v>168</v>
      </c>
      <c r="U2478" t="s">
        <v>24</v>
      </c>
      <c r="V2478" t="b">
        <v>0</v>
      </c>
      <c r="W2478">
        <v>4</v>
      </c>
      <c r="X2478" t="s">
        <v>240</v>
      </c>
      <c r="Y2478" t="s">
        <v>26</v>
      </c>
    </row>
    <row r="2479" spans="1:25" x14ac:dyDescent="0.4">
      <c r="A2479" t="s">
        <v>9183</v>
      </c>
      <c r="B2479" s="2">
        <f ca="1">TODAY()+OpportunityTbl[[#This Row],[CreatedOn_DaysFromToday]]</f>
        <v>44953</v>
      </c>
      <c r="C2479" s="2">
        <f ca="1">TODAY()+OpportunityTbl[[#This Row],[EstCloseDate_DaysFromToday]]</f>
        <v>45042</v>
      </c>
      <c r="D2479">
        <f ca="1">IF(OpportunityTbl[[#This Row],[statecode]]=0,"",OpportunityTbl[[#This Row],[Estimated Close Date]])</f>
        <v>45042</v>
      </c>
      <c r="E2479" s="14">
        <v>-157</v>
      </c>
      <c r="F2479" s="14">
        <v>-68</v>
      </c>
      <c r="G2479" t="s">
        <v>7082</v>
      </c>
      <c r="H2479" t="s">
        <v>7082</v>
      </c>
      <c r="I2479">
        <v>1</v>
      </c>
      <c r="J2479">
        <v>3</v>
      </c>
      <c r="K2479" t="s">
        <v>10719</v>
      </c>
      <c r="L2479" t="s">
        <v>12236</v>
      </c>
      <c r="M2479" t="s">
        <v>22</v>
      </c>
      <c r="N2479" t="s">
        <v>1816</v>
      </c>
      <c r="O2479" t="s">
        <v>29</v>
      </c>
      <c r="P2479" t="s">
        <v>1817</v>
      </c>
      <c r="Q2479" s="13">
        <v>3486</v>
      </c>
      <c r="R2479" s="13">
        <v>3346.56</v>
      </c>
      <c r="S2479" s="1">
        <v>0.5</v>
      </c>
      <c r="T2479" t="s">
        <v>168</v>
      </c>
      <c r="U2479" t="s">
        <v>97</v>
      </c>
      <c r="V2479" t="b">
        <v>0</v>
      </c>
      <c r="W2479">
        <v>4</v>
      </c>
      <c r="X2479" t="s">
        <v>240</v>
      </c>
      <c r="Y2479" t="s">
        <v>26</v>
      </c>
    </row>
    <row r="2480" spans="1:25" x14ac:dyDescent="0.4">
      <c r="A2480" t="s">
        <v>9495</v>
      </c>
      <c r="B2480" s="2">
        <f ca="1">TODAY()+OpportunityTbl[[#This Row],[CreatedOn_DaysFromToday]]</f>
        <v>44953</v>
      </c>
      <c r="C2480" s="2">
        <f ca="1">TODAY()+OpportunityTbl[[#This Row],[EstCloseDate_DaysFromToday]]</f>
        <v>44994</v>
      </c>
      <c r="D2480">
        <f ca="1">IF(OpportunityTbl[[#This Row],[statecode]]=0,"",OpportunityTbl[[#This Row],[Estimated Close Date]])</f>
        <v>44994</v>
      </c>
      <c r="E2480" s="14">
        <v>-157</v>
      </c>
      <c r="F2480" s="14">
        <v>-116</v>
      </c>
      <c r="G2480" t="s">
        <v>7082</v>
      </c>
      <c r="H2480" t="s">
        <v>7082</v>
      </c>
      <c r="I2480">
        <v>1</v>
      </c>
      <c r="J2480">
        <v>3</v>
      </c>
      <c r="K2480" t="s">
        <v>10870</v>
      </c>
      <c r="L2480" t="s">
        <v>12236</v>
      </c>
      <c r="M2480" t="s">
        <v>22</v>
      </c>
      <c r="N2480" t="s">
        <v>469</v>
      </c>
      <c r="O2480" t="s">
        <v>29</v>
      </c>
      <c r="P2480" t="s">
        <v>470</v>
      </c>
      <c r="Q2480" s="13">
        <v>2942</v>
      </c>
      <c r="R2480" s="13">
        <v>2868.45</v>
      </c>
      <c r="S2480" s="1">
        <v>0.5</v>
      </c>
      <c r="T2480" t="s">
        <v>168</v>
      </c>
      <c r="U2480" t="s">
        <v>24</v>
      </c>
      <c r="V2480" t="b">
        <v>1</v>
      </c>
      <c r="W2480">
        <v>2.5</v>
      </c>
      <c r="X2480" t="s">
        <v>240</v>
      </c>
      <c r="Y2480" t="s">
        <v>26</v>
      </c>
    </row>
    <row r="2481" spans="1:25" x14ac:dyDescent="0.4">
      <c r="A2481" t="s">
        <v>9754</v>
      </c>
      <c r="B2481" s="2">
        <f ca="1">TODAY()+OpportunityTbl[[#This Row],[CreatedOn_DaysFromToday]]</f>
        <v>44953</v>
      </c>
      <c r="C2481" s="2">
        <f ca="1">TODAY()+OpportunityTbl[[#This Row],[EstCloseDate_DaysFromToday]]</f>
        <v>45021</v>
      </c>
      <c r="D2481">
        <f ca="1">IF(OpportunityTbl[[#This Row],[statecode]]=0,"",OpportunityTbl[[#This Row],[Estimated Close Date]])</f>
        <v>45021</v>
      </c>
      <c r="E2481" s="14">
        <v>-157</v>
      </c>
      <c r="F2481" s="14">
        <v>-89</v>
      </c>
      <c r="G2481" t="s">
        <v>7082</v>
      </c>
      <c r="H2481" t="s">
        <v>7082</v>
      </c>
      <c r="I2481">
        <v>1</v>
      </c>
      <c r="J2481">
        <v>3</v>
      </c>
      <c r="K2481" t="s">
        <v>10771</v>
      </c>
      <c r="L2481" t="s">
        <v>12234</v>
      </c>
      <c r="M2481" t="s">
        <v>22</v>
      </c>
      <c r="N2481" t="s">
        <v>2121</v>
      </c>
      <c r="O2481" t="s">
        <v>29</v>
      </c>
      <c r="P2481" t="s">
        <v>4734</v>
      </c>
      <c r="Q2481" s="13">
        <v>2849</v>
      </c>
      <c r="R2481" s="13">
        <v>2735.04</v>
      </c>
      <c r="S2481" s="1">
        <v>0.9</v>
      </c>
      <c r="T2481" t="s">
        <v>4724</v>
      </c>
      <c r="U2481" t="s">
        <v>97</v>
      </c>
      <c r="V2481" t="b">
        <v>0</v>
      </c>
      <c r="W2481">
        <v>4</v>
      </c>
      <c r="X2481" t="s">
        <v>4732</v>
      </c>
      <c r="Y2481" t="s">
        <v>26</v>
      </c>
    </row>
    <row r="2482" spans="1:25" x14ac:dyDescent="0.4">
      <c r="A2482" t="s">
        <v>491</v>
      </c>
      <c r="B2482" s="2">
        <f ca="1">TODAY()+OpportunityTbl[[#This Row],[CreatedOn_DaysFromToday]]</f>
        <v>44952</v>
      </c>
      <c r="C2482" s="2">
        <f ca="1">TODAY()+OpportunityTbl[[#This Row],[EstCloseDate_DaysFromToday]]</f>
        <v>45006</v>
      </c>
      <c r="D2482">
        <f ca="1">IF(OpportunityTbl[[#This Row],[statecode]]=0,"",OpportunityTbl[[#This Row],[Estimated Close Date]])</f>
        <v>45006</v>
      </c>
      <c r="E2482" s="14">
        <v>-158</v>
      </c>
      <c r="F2482" s="14">
        <v>-104</v>
      </c>
      <c r="G2482" t="s">
        <v>27</v>
      </c>
      <c r="H2482" t="s">
        <v>28</v>
      </c>
      <c r="I2482">
        <v>2</v>
      </c>
      <c r="J2482">
        <v>4</v>
      </c>
      <c r="K2482" t="s">
        <v>10826</v>
      </c>
      <c r="L2482" t="s">
        <v>12234</v>
      </c>
      <c r="M2482" t="s">
        <v>22</v>
      </c>
      <c r="N2482" t="s">
        <v>469</v>
      </c>
      <c r="O2482" t="s">
        <v>29</v>
      </c>
      <c r="P2482" t="s">
        <v>470</v>
      </c>
      <c r="Q2482" s="13">
        <v>2087</v>
      </c>
      <c r="S2482" s="1">
        <v>0.5</v>
      </c>
      <c r="T2482" t="s">
        <v>168</v>
      </c>
      <c r="U2482" t="s">
        <v>97</v>
      </c>
      <c r="V2482" t="b">
        <v>0</v>
      </c>
      <c r="W2482">
        <v>2.5</v>
      </c>
      <c r="X2482" t="s">
        <v>240</v>
      </c>
      <c r="Y2482" t="s">
        <v>26</v>
      </c>
    </row>
    <row r="2483" spans="1:25" x14ac:dyDescent="0.4">
      <c r="A2483" t="s">
        <v>1978</v>
      </c>
      <c r="B2483" s="2">
        <f ca="1">TODAY()+OpportunityTbl[[#This Row],[CreatedOn_DaysFromToday]]</f>
        <v>44952</v>
      </c>
      <c r="C2483" s="2">
        <f ca="1">TODAY()+OpportunityTbl[[#This Row],[EstCloseDate_DaysFromToday]]</f>
        <v>45000</v>
      </c>
      <c r="D2483">
        <f ca="1">IF(OpportunityTbl[[#This Row],[statecode]]=0,"",OpportunityTbl[[#This Row],[Estimated Close Date]])</f>
        <v>45000</v>
      </c>
      <c r="E2483" s="14">
        <v>-158</v>
      </c>
      <c r="F2483" s="14">
        <v>-110</v>
      </c>
      <c r="G2483" t="s">
        <v>27</v>
      </c>
      <c r="H2483" t="s">
        <v>28</v>
      </c>
      <c r="I2483">
        <v>2</v>
      </c>
      <c r="J2483">
        <v>4</v>
      </c>
      <c r="K2483" t="s">
        <v>10871</v>
      </c>
      <c r="L2483" t="s">
        <v>12238</v>
      </c>
      <c r="M2483" t="s">
        <v>22</v>
      </c>
      <c r="N2483" t="s">
        <v>513</v>
      </c>
      <c r="O2483" t="s">
        <v>29</v>
      </c>
      <c r="P2483" t="s">
        <v>514</v>
      </c>
      <c r="Q2483" s="13">
        <v>3383</v>
      </c>
      <c r="S2483" s="1">
        <v>0.3</v>
      </c>
      <c r="T2483" t="s">
        <v>168</v>
      </c>
      <c r="U2483" t="s">
        <v>24</v>
      </c>
      <c r="V2483" t="b">
        <v>1</v>
      </c>
      <c r="W2483">
        <v>2</v>
      </c>
      <c r="X2483" t="s">
        <v>157</v>
      </c>
      <c r="Y2483" t="s">
        <v>26</v>
      </c>
    </row>
    <row r="2484" spans="1:25" x14ac:dyDescent="0.4">
      <c r="A2484" t="s">
        <v>2096</v>
      </c>
      <c r="B2484" s="2">
        <f ca="1">TODAY()+OpportunityTbl[[#This Row],[CreatedOn_DaysFromToday]]</f>
        <v>44952</v>
      </c>
      <c r="C2484" s="2">
        <f ca="1">TODAY()+OpportunityTbl[[#This Row],[EstCloseDate_DaysFromToday]]</f>
        <v>45022</v>
      </c>
      <c r="D2484">
        <f ca="1">IF(OpportunityTbl[[#This Row],[statecode]]=0,"",OpportunityTbl[[#This Row],[Estimated Close Date]])</f>
        <v>45022</v>
      </c>
      <c r="E2484" s="14">
        <v>-158</v>
      </c>
      <c r="F2484" s="14">
        <v>-88</v>
      </c>
      <c r="G2484" t="s">
        <v>27</v>
      </c>
      <c r="H2484" t="s">
        <v>28</v>
      </c>
      <c r="I2484">
        <v>2</v>
      </c>
      <c r="J2484">
        <v>4</v>
      </c>
      <c r="K2484" t="s">
        <v>10786</v>
      </c>
      <c r="L2484" t="s">
        <v>12239</v>
      </c>
      <c r="M2484" t="s">
        <v>22</v>
      </c>
      <c r="N2484" t="s">
        <v>1727</v>
      </c>
      <c r="O2484" t="s">
        <v>29</v>
      </c>
      <c r="P2484" t="s">
        <v>1747</v>
      </c>
      <c r="Q2484" s="13">
        <v>9147</v>
      </c>
      <c r="S2484" s="1">
        <v>0.3</v>
      </c>
      <c r="T2484" t="s">
        <v>168</v>
      </c>
      <c r="U2484" t="s">
        <v>24</v>
      </c>
      <c r="V2484" t="b">
        <v>1</v>
      </c>
      <c r="W2484">
        <v>3</v>
      </c>
      <c r="X2484" t="s">
        <v>157</v>
      </c>
      <c r="Y2484" t="s">
        <v>26</v>
      </c>
    </row>
    <row r="2485" spans="1:25" x14ac:dyDescent="0.4">
      <c r="A2485" t="s">
        <v>2359</v>
      </c>
      <c r="B2485" s="2">
        <f ca="1">TODAY()+OpportunityTbl[[#This Row],[CreatedOn_DaysFromToday]]</f>
        <v>44952</v>
      </c>
      <c r="C2485" s="2">
        <f ca="1">TODAY()+OpportunityTbl[[#This Row],[EstCloseDate_DaysFromToday]]</f>
        <v>45021</v>
      </c>
      <c r="D2485">
        <f ca="1">IF(OpportunityTbl[[#This Row],[statecode]]=0,"",OpportunityTbl[[#This Row],[Estimated Close Date]])</f>
        <v>45021</v>
      </c>
      <c r="E2485" s="14">
        <v>-158</v>
      </c>
      <c r="F2485" s="14">
        <v>-89</v>
      </c>
      <c r="G2485" t="s">
        <v>27</v>
      </c>
      <c r="H2485" t="s">
        <v>28</v>
      </c>
      <c r="I2485">
        <v>2</v>
      </c>
      <c r="J2485">
        <v>4</v>
      </c>
      <c r="K2485" t="s">
        <v>10852</v>
      </c>
      <c r="L2485" t="s">
        <v>12238</v>
      </c>
      <c r="M2485" t="s">
        <v>22</v>
      </c>
      <c r="N2485" t="s">
        <v>1617</v>
      </c>
      <c r="O2485" t="s">
        <v>29</v>
      </c>
      <c r="P2485" t="s">
        <v>1648</v>
      </c>
      <c r="Q2485" s="13">
        <v>3735</v>
      </c>
      <c r="S2485" s="1">
        <v>0.5</v>
      </c>
      <c r="T2485" t="s">
        <v>168</v>
      </c>
      <c r="U2485" t="s">
        <v>100</v>
      </c>
      <c r="V2485" t="b">
        <v>0</v>
      </c>
      <c r="W2485">
        <v>3</v>
      </c>
      <c r="X2485" t="s">
        <v>240</v>
      </c>
      <c r="Y2485" t="s">
        <v>26</v>
      </c>
    </row>
    <row r="2486" spans="1:25" x14ac:dyDescent="0.4">
      <c r="A2486" t="s">
        <v>3914</v>
      </c>
      <c r="B2486" s="2">
        <f ca="1">TODAY()+OpportunityTbl[[#This Row],[CreatedOn_DaysFromToday]]</f>
        <v>44952</v>
      </c>
      <c r="C2486" s="2">
        <f ca="1">TODAY()+OpportunityTbl[[#This Row],[EstCloseDate_DaysFromToday]]</f>
        <v>45000</v>
      </c>
      <c r="D2486">
        <f ca="1">IF(OpportunityTbl[[#This Row],[statecode]]=0,"",OpportunityTbl[[#This Row],[Estimated Close Date]])</f>
        <v>45000</v>
      </c>
      <c r="E2486" s="14">
        <v>-158</v>
      </c>
      <c r="F2486" s="14">
        <v>-110</v>
      </c>
      <c r="G2486" t="s">
        <v>27</v>
      </c>
      <c r="H2486" t="s">
        <v>28</v>
      </c>
      <c r="I2486">
        <v>2</v>
      </c>
      <c r="J2486">
        <v>4</v>
      </c>
      <c r="K2486" t="s">
        <v>10857</v>
      </c>
      <c r="L2486" t="s">
        <v>12239</v>
      </c>
      <c r="M2486" t="s">
        <v>22</v>
      </c>
      <c r="N2486" t="s">
        <v>513</v>
      </c>
      <c r="O2486" t="s">
        <v>29</v>
      </c>
      <c r="P2486" t="s">
        <v>514</v>
      </c>
      <c r="Q2486" s="13">
        <v>9278</v>
      </c>
      <c r="S2486" s="1">
        <v>0.1</v>
      </c>
      <c r="T2486" t="s">
        <v>23</v>
      </c>
      <c r="U2486" t="s">
        <v>24</v>
      </c>
      <c r="V2486" t="b">
        <v>1</v>
      </c>
      <c r="W2486">
        <v>2</v>
      </c>
      <c r="X2486" t="s">
        <v>25</v>
      </c>
      <c r="Y2486" t="s">
        <v>26</v>
      </c>
    </row>
    <row r="2487" spans="1:25" x14ac:dyDescent="0.4">
      <c r="A2487" t="s">
        <v>5392</v>
      </c>
      <c r="B2487" s="2">
        <f ca="1">TODAY()+OpportunityTbl[[#This Row],[CreatedOn_DaysFromToday]]</f>
        <v>44952</v>
      </c>
      <c r="C2487" s="2">
        <f ca="1">TODAY()+OpportunityTbl[[#This Row],[EstCloseDate_DaysFromToday]]</f>
        <v>44980</v>
      </c>
      <c r="D2487">
        <f ca="1">IF(OpportunityTbl[[#This Row],[statecode]]=0,"",OpportunityTbl[[#This Row],[Estimated Close Date]])</f>
        <v>44980</v>
      </c>
      <c r="E2487" s="14">
        <v>-158</v>
      </c>
      <c r="F2487" s="14">
        <v>-130</v>
      </c>
      <c r="G2487" t="s">
        <v>27</v>
      </c>
      <c r="H2487" t="s">
        <v>28</v>
      </c>
      <c r="I2487">
        <v>2</v>
      </c>
      <c r="J2487">
        <v>4</v>
      </c>
      <c r="K2487" t="s">
        <v>10857</v>
      </c>
      <c r="L2487" t="s">
        <v>12239</v>
      </c>
      <c r="M2487" t="s">
        <v>22</v>
      </c>
      <c r="N2487" t="s">
        <v>2069</v>
      </c>
      <c r="O2487" t="s">
        <v>29</v>
      </c>
      <c r="P2487" t="s">
        <v>2623</v>
      </c>
      <c r="Q2487" s="13">
        <v>7402</v>
      </c>
      <c r="S2487" s="1">
        <v>0.1</v>
      </c>
      <c r="T2487" t="s">
        <v>23</v>
      </c>
      <c r="U2487" t="s">
        <v>24</v>
      </c>
      <c r="V2487" t="b">
        <v>1</v>
      </c>
      <c r="W2487">
        <v>4</v>
      </c>
      <c r="X2487" t="s">
        <v>25</v>
      </c>
      <c r="Y2487" t="s">
        <v>4890</v>
      </c>
    </row>
    <row r="2488" spans="1:25" x14ac:dyDescent="0.4">
      <c r="A2488" t="s">
        <v>5572</v>
      </c>
      <c r="B2488" s="2">
        <f ca="1">TODAY()+OpportunityTbl[[#This Row],[CreatedOn_DaysFromToday]]</f>
        <v>44952</v>
      </c>
      <c r="C2488" s="2">
        <f ca="1">TODAY()+OpportunityTbl[[#This Row],[EstCloseDate_DaysFromToday]]</f>
        <v>45002</v>
      </c>
      <c r="D2488">
        <f ca="1">IF(OpportunityTbl[[#This Row],[statecode]]=0,"",OpportunityTbl[[#This Row],[Estimated Close Date]])</f>
        <v>45002</v>
      </c>
      <c r="E2488" s="14">
        <v>-158</v>
      </c>
      <c r="F2488" s="14">
        <v>-108</v>
      </c>
      <c r="G2488" t="s">
        <v>27</v>
      </c>
      <c r="H2488" t="s">
        <v>28</v>
      </c>
      <c r="I2488">
        <v>2</v>
      </c>
      <c r="J2488">
        <v>4</v>
      </c>
      <c r="K2488" t="s">
        <v>10841</v>
      </c>
      <c r="L2488" t="s">
        <v>12237</v>
      </c>
      <c r="M2488" t="s">
        <v>22</v>
      </c>
      <c r="N2488" t="s">
        <v>475</v>
      </c>
      <c r="O2488" t="s">
        <v>29</v>
      </c>
      <c r="P2488" t="s">
        <v>907</v>
      </c>
      <c r="Q2488" s="13">
        <v>4310</v>
      </c>
      <c r="S2488" s="1">
        <v>0.1</v>
      </c>
      <c r="T2488" t="s">
        <v>23</v>
      </c>
      <c r="U2488" t="s">
        <v>24</v>
      </c>
      <c r="V2488" t="b">
        <v>1</v>
      </c>
      <c r="W2488">
        <v>3.5</v>
      </c>
      <c r="X2488" t="s">
        <v>25</v>
      </c>
      <c r="Y2488" t="s">
        <v>4916</v>
      </c>
    </row>
    <row r="2489" spans="1:25" x14ac:dyDescent="0.4">
      <c r="A2489" t="s">
        <v>6931</v>
      </c>
      <c r="B2489" s="2">
        <f ca="1">TODAY()+OpportunityTbl[[#This Row],[CreatedOn_DaysFromToday]]</f>
        <v>44952</v>
      </c>
      <c r="C2489" s="2">
        <f ca="1">TODAY()+OpportunityTbl[[#This Row],[EstCloseDate_DaysFromToday]]</f>
        <v>45011</v>
      </c>
      <c r="D2489">
        <f ca="1">IF(OpportunityTbl[[#This Row],[statecode]]=0,"",OpportunityTbl[[#This Row],[Estimated Close Date]])</f>
        <v>45011</v>
      </c>
      <c r="E2489" s="14">
        <v>-158</v>
      </c>
      <c r="F2489" s="14">
        <v>-99</v>
      </c>
      <c r="G2489" t="s">
        <v>27</v>
      </c>
      <c r="H2489" t="s">
        <v>28</v>
      </c>
      <c r="I2489">
        <v>2</v>
      </c>
      <c r="J2489">
        <v>4</v>
      </c>
      <c r="K2489" t="s">
        <v>10779</v>
      </c>
      <c r="L2489" t="s">
        <v>12233</v>
      </c>
      <c r="M2489" t="s">
        <v>22</v>
      </c>
      <c r="N2489" t="s">
        <v>31</v>
      </c>
      <c r="O2489" t="s">
        <v>29</v>
      </c>
      <c r="P2489" t="s">
        <v>210</v>
      </c>
      <c r="Q2489" s="13">
        <v>21141</v>
      </c>
      <c r="S2489" s="1">
        <v>0.3</v>
      </c>
      <c r="T2489" t="s">
        <v>168</v>
      </c>
      <c r="U2489" t="s">
        <v>97</v>
      </c>
      <c r="V2489" t="b">
        <v>0</v>
      </c>
      <c r="W2489">
        <v>2.5</v>
      </c>
      <c r="X2489" t="s">
        <v>240</v>
      </c>
      <c r="Y2489" t="s">
        <v>4899</v>
      </c>
    </row>
    <row r="2490" spans="1:25" x14ac:dyDescent="0.4">
      <c r="A2490" t="s">
        <v>7473</v>
      </c>
      <c r="B2490" s="2">
        <f ca="1">TODAY()+OpportunityTbl[[#This Row],[CreatedOn_DaysFromToday]]</f>
        <v>44952</v>
      </c>
      <c r="C2490" s="2">
        <f ca="1">TODAY()+OpportunityTbl[[#This Row],[EstCloseDate_DaysFromToday]]</f>
        <v>45023</v>
      </c>
      <c r="D2490">
        <f ca="1">IF(OpportunityTbl[[#This Row],[statecode]]=0,"",OpportunityTbl[[#This Row],[Estimated Close Date]])</f>
        <v>45023</v>
      </c>
      <c r="E2490" s="14">
        <v>-158</v>
      </c>
      <c r="F2490" s="14">
        <v>-87</v>
      </c>
      <c r="G2490" t="s">
        <v>7082</v>
      </c>
      <c r="H2490" t="s">
        <v>7082</v>
      </c>
      <c r="I2490">
        <v>1</v>
      </c>
      <c r="J2490">
        <v>3</v>
      </c>
      <c r="K2490" t="s">
        <v>10740</v>
      </c>
      <c r="L2490" t="s">
        <v>12239</v>
      </c>
      <c r="M2490" t="s">
        <v>22</v>
      </c>
      <c r="N2490" t="s">
        <v>1617</v>
      </c>
      <c r="O2490" t="s">
        <v>29</v>
      </c>
      <c r="P2490" t="s">
        <v>1620</v>
      </c>
      <c r="Q2490" s="13">
        <v>6069</v>
      </c>
      <c r="R2490" s="13">
        <v>5886.93</v>
      </c>
      <c r="S2490" s="1">
        <v>0.5</v>
      </c>
      <c r="T2490" t="s">
        <v>168</v>
      </c>
      <c r="U2490" t="s">
        <v>24</v>
      </c>
      <c r="V2490" t="b">
        <v>1</v>
      </c>
      <c r="W2490">
        <v>3</v>
      </c>
      <c r="X2490" t="s">
        <v>240</v>
      </c>
      <c r="Y2490" t="s">
        <v>4892</v>
      </c>
    </row>
    <row r="2491" spans="1:25" x14ac:dyDescent="0.4">
      <c r="A2491" t="s">
        <v>7594</v>
      </c>
      <c r="B2491" s="2">
        <f ca="1">TODAY()+OpportunityTbl[[#This Row],[CreatedOn_DaysFromToday]]</f>
        <v>44952</v>
      </c>
      <c r="C2491" s="2">
        <f ca="1">TODAY()+OpportunityTbl[[#This Row],[EstCloseDate_DaysFromToday]]</f>
        <v>45025</v>
      </c>
      <c r="D2491">
        <f ca="1">IF(OpportunityTbl[[#This Row],[statecode]]=0,"",OpportunityTbl[[#This Row],[Estimated Close Date]])</f>
        <v>45025</v>
      </c>
      <c r="E2491" s="14">
        <v>-158</v>
      </c>
      <c r="F2491" s="14">
        <v>-85</v>
      </c>
      <c r="G2491" t="s">
        <v>7082</v>
      </c>
      <c r="H2491" t="s">
        <v>7082</v>
      </c>
      <c r="I2491">
        <v>1</v>
      </c>
      <c r="J2491">
        <v>3</v>
      </c>
      <c r="K2491" t="s">
        <v>10801</v>
      </c>
      <c r="L2491" t="s">
        <v>12234</v>
      </c>
      <c r="M2491" t="s">
        <v>22</v>
      </c>
      <c r="N2491" t="s">
        <v>1727</v>
      </c>
      <c r="O2491" t="s">
        <v>29</v>
      </c>
      <c r="P2491" t="s">
        <v>1728</v>
      </c>
      <c r="Q2491" s="13">
        <v>2048</v>
      </c>
      <c r="R2491" s="13">
        <v>1976.32</v>
      </c>
      <c r="S2491" s="1">
        <v>0.5</v>
      </c>
      <c r="T2491" t="s">
        <v>168</v>
      </c>
      <c r="U2491" t="s">
        <v>24</v>
      </c>
      <c r="V2491" t="b">
        <v>1</v>
      </c>
      <c r="W2491">
        <v>3.5</v>
      </c>
      <c r="X2491" t="s">
        <v>240</v>
      </c>
      <c r="Y2491" t="s">
        <v>4892</v>
      </c>
    </row>
    <row r="2492" spans="1:25" x14ac:dyDescent="0.4">
      <c r="A2492" t="s">
        <v>8056</v>
      </c>
      <c r="B2492" s="2">
        <f ca="1">TODAY()+OpportunityTbl[[#This Row],[CreatedOn_DaysFromToday]]</f>
        <v>44952</v>
      </c>
      <c r="C2492" s="2">
        <f ca="1">TODAY()+OpportunityTbl[[#This Row],[EstCloseDate_DaysFromToday]]</f>
        <v>45019</v>
      </c>
      <c r="D2492">
        <f ca="1">IF(OpportunityTbl[[#This Row],[statecode]]=0,"",OpportunityTbl[[#This Row],[Estimated Close Date]])</f>
        <v>45019</v>
      </c>
      <c r="E2492" s="14">
        <v>-158</v>
      </c>
      <c r="F2492" s="14">
        <v>-91</v>
      </c>
      <c r="G2492" t="s">
        <v>7082</v>
      </c>
      <c r="H2492" t="s">
        <v>7082</v>
      </c>
      <c r="I2492">
        <v>1</v>
      </c>
      <c r="J2492">
        <v>3</v>
      </c>
      <c r="K2492" t="s">
        <v>10872</v>
      </c>
      <c r="L2492" t="s">
        <v>12236</v>
      </c>
      <c r="M2492" t="s">
        <v>22</v>
      </c>
      <c r="N2492" t="s">
        <v>779</v>
      </c>
      <c r="O2492" t="s">
        <v>29</v>
      </c>
      <c r="P2492" t="s">
        <v>780</v>
      </c>
      <c r="Q2492" s="13">
        <v>2733</v>
      </c>
      <c r="R2492" s="13">
        <v>2664.68</v>
      </c>
      <c r="S2492" s="1">
        <v>0.5</v>
      </c>
      <c r="T2492" t="s">
        <v>168</v>
      </c>
      <c r="U2492" t="s">
        <v>97</v>
      </c>
      <c r="V2492" t="b">
        <v>1</v>
      </c>
      <c r="W2492">
        <v>2.5</v>
      </c>
      <c r="X2492" t="s">
        <v>240</v>
      </c>
      <c r="Y2492" t="s">
        <v>4890</v>
      </c>
    </row>
    <row r="2493" spans="1:25" x14ac:dyDescent="0.4">
      <c r="A2493" s="3" t="s">
        <v>8509</v>
      </c>
      <c r="B2493" s="2">
        <f ca="1">TODAY()+OpportunityTbl[[#This Row],[CreatedOn_DaysFromToday]]</f>
        <v>44952</v>
      </c>
      <c r="C2493" s="2">
        <f ca="1">TODAY()+OpportunityTbl[[#This Row],[EstCloseDate_DaysFromToday]]</f>
        <v>45040</v>
      </c>
      <c r="D2493">
        <f ca="1">IF(OpportunityTbl[[#This Row],[statecode]]=0,"",OpportunityTbl[[#This Row],[Estimated Close Date]])</f>
        <v>45040</v>
      </c>
      <c r="E2493" s="14">
        <v>-158</v>
      </c>
      <c r="F2493" s="14">
        <v>-70</v>
      </c>
      <c r="G2493" t="s">
        <v>7082</v>
      </c>
      <c r="H2493" t="s">
        <v>7082</v>
      </c>
      <c r="I2493">
        <v>1</v>
      </c>
      <c r="J2493">
        <v>3</v>
      </c>
      <c r="K2493" t="s">
        <v>10683</v>
      </c>
      <c r="L2493" t="s">
        <v>12234</v>
      </c>
      <c r="M2493" t="s">
        <v>22</v>
      </c>
      <c r="N2493" t="s">
        <v>2036</v>
      </c>
      <c r="O2493" t="s">
        <v>29</v>
      </c>
      <c r="P2493" t="s">
        <v>4633</v>
      </c>
      <c r="Q2493" s="13">
        <v>3048</v>
      </c>
      <c r="R2493" s="13">
        <v>2910.84</v>
      </c>
      <c r="S2493" s="1">
        <v>0.9</v>
      </c>
      <c r="T2493" t="s">
        <v>4724</v>
      </c>
      <c r="U2493" t="s">
        <v>24</v>
      </c>
      <c r="V2493" t="b">
        <v>1</v>
      </c>
      <c r="W2493">
        <v>4.5</v>
      </c>
      <c r="X2493" t="s">
        <v>4732</v>
      </c>
      <c r="Y2493" t="s">
        <v>26</v>
      </c>
    </row>
    <row r="2494" spans="1:25" x14ac:dyDescent="0.4">
      <c r="A2494" t="s">
        <v>8541</v>
      </c>
      <c r="B2494" s="2">
        <f ca="1">TODAY()+OpportunityTbl[[#This Row],[CreatedOn_DaysFromToday]]</f>
        <v>44952</v>
      </c>
      <c r="C2494" s="2">
        <f ca="1">TODAY()+OpportunityTbl[[#This Row],[EstCloseDate_DaysFromToday]]</f>
        <v>44991</v>
      </c>
      <c r="D2494">
        <f ca="1">IF(OpportunityTbl[[#This Row],[statecode]]=0,"",OpportunityTbl[[#This Row],[Estimated Close Date]])</f>
        <v>44991</v>
      </c>
      <c r="E2494" s="14">
        <v>-158</v>
      </c>
      <c r="F2494" s="14">
        <v>-119</v>
      </c>
      <c r="G2494" t="s">
        <v>7082</v>
      </c>
      <c r="H2494" t="s">
        <v>7082</v>
      </c>
      <c r="I2494">
        <v>1</v>
      </c>
      <c r="J2494">
        <v>3</v>
      </c>
      <c r="K2494" t="s">
        <v>10846</v>
      </c>
      <c r="L2494" t="s">
        <v>12234</v>
      </c>
      <c r="M2494" t="s">
        <v>22</v>
      </c>
      <c r="N2494" t="s">
        <v>1710</v>
      </c>
      <c r="O2494" t="s">
        <v>29</v>
      </c>
      <c r="P2494" t="s">
        <v>1881</v>
      </c>
      <c r="Q2494" s="13">
        <v>2487</v>
      </c>
      <c r="R2494" s="13">
        <v>2387.52</v>
      </c>
      <c r="S2494" s="1">
        <v>0.9</v>
      </c>
      <c r="T2494" t="s">
        <v>4724</v>
      </c>
      <c r="U2494" t="s">
        <v>100</v>
      </c>
      <c r="V2494" t="b">
        <v>1</v>
      </c>
      <c r="W2494">
        <v>4</v>
      </c>
      <c r="X2494" t="s">
        <v>4732</v>
      </c>
      <c r="Y2494" t="s">
        <v>26</v>
      </c>
    </row>
    <row r="2495" spans="1:25" x14ac:dyDescent="0.4">
      <c r="A2495" t="s">
        <v>8915</v>
      </c>
      <c r="B2495" s="2">
        <f ca="1">TODAY()+OpportunityTbl[[#This Row],[CreatedOn_DaysFromToday]]</f>
        <v>44952</v>
      </c>
      <c r="C2495" s="2">
        <f ca="1">TODAY()+OpportunityTbl[[#This Row],[EstCloseDate_DaysFromToday]]</f>
        <v>44999</v>
      </c>
      <c r="D2495">
        <f ca="1">IF(OpportunityTbl[[#This Row],[statecode]]=0,"",OpportunityTbl[[#This Row],[Estimated Close Date]])</f>
        <v>44999</v>
      </c>
      <c r="E2495" s="14">
        <v>-158</v>
      </c>
      <c r="F2495" s="14">
        <v>-111</v>
      </c>
      <c r="G2495" t="s">
        <v>7082</v>
      </c>
      <c r="H2495" t="s">
        <v>7082</v>
      </c>
      <c r="I2495">
        <v>1</v>
      </c>
      <c r="J2495">
        <v>3</v>
      </c>
      <c r="K2495" t="s">
        <v>10817</v>
      </c>
      <c r="L2495" t="s">
        <v>12239</v>
      </c>
      <c r="M2495" t="s">
        <v>22</v>
      </c>
      <c r="N2495" t="s">
        <v>2121</v>
      </c>
      <c r="O2495" t="s">
        <v>29</v>
      </c>
      <c r="P2495" t="s">
        <v>2167</v>
      </c>
      <c r="Q2495" s="13">
        <v>8785</v>
      </c>
      <c r="R2495" s="13">
        <v>8521.4500000000007</v>
      </c>
      <c r="S2495" s="1">
        <v>0.5</v>
      </c>
      <c r="T2495" t="s">
        <v>168</v>
      </c>
      <c r="U2495" t="s">
        <v>24</v>
      </c>
      <c r="V2495" t="b">
        <v>1</v>
      </c>
      <c r="W2495">
        <v>3</v>
      </c>
      <c r="X2495" t="s">
        <v>240</v>
      </c>
      <c r="Y2495" t="s">
        <v>26</v>
      </c>
    </row>
    <row r="2496" spans="1:25" x14ac:dyDescent="0.4">
      <c r="A2496" t="s">
        <v>9077</v>
      </c>
      <c r="B2496" s="2">
        <f ca="1">TODAY()+OpportunityTbl[[#This Row],[CreatedOn_DaysFromToday]]</f>
        <v>44952</v>
      </c>
      <c r="C2496" s="2">
        <f ca="1">TODAY()+OpportunityTbl[[#This Row],[EstCloseDate_DaysFromToday]]</f>
        <v>44999</v>
      </c>
      <c r="D2496">
        <f ca="1">IF(OpportunityTbl[[#This Row],[statecode]]=0,"",OpportunityTbl[[#This Row],[Estimated Close Date]])</f>
        <v>44999</v>
      </c>
      <c r="E2496" s="14">
        <v>-158</v>
      </c>
      <c r="F2496" s="14">
        <v>-111</v>
      </c>
      <c r="G2496" t="s">
        <v>7082</v>
      </c>
      <c r="H2496" t="s">
        <v>7082</v>
      </c>
      <c r="I2496">
        <v>1</v>
      </c>
      <c r="J2496">
        <v>3</v>
      </c>
      <c r="K2496" t="s">
        <v>10873</v>
      </c>
      <c r="L2496" t="s">
        <v>12237</v>
      </c>
      <c r="M2496" t="s">
        <v>22</v>
      </c>
      <c r="N2496" t="s">
        <v>31</v>
      </c>
      <c r="O2496" t="s">
        <v>29</v>
      </c>
      <c r="P2496" t="s">
        <v>210</v>
      </c>
      <c r="Q2496" s="13">
        <v>2891</v>
      </c>
      <c r="R2496" s="13">
        <v>2789.82</v>
      </c>
      <c r="S2496" s="1">
        <v>0.5</v>
      </c>
      <c r="T2496" t="s">
        <v>168</v>
      </c>
      <c r="U2496" t="s">
        <v>97</v>
      </c>
      <c r="V2496" t="b">
        <v>1</v>
      </c>
      <c r="W2496">
        <v>3.5</v>
      </c>
      <c r="X2496" t="s">
        <v>240</v>
      </c>
      <c r="Y2496" t="s">
        <v>26</v>
      </c>
    </row>
    <row r="2497" spans="1:25" x14ac:dyDescent="0.4">
      <c r="A2497" t="s">
        <v>806</v>
      </c>
      <c r="B2497" s="2">
        <f ca="1">TODAY()+OpportunityTbl[[#This Row],[CreatedOn_DaysFromToday]]</f>
        <v>44951</v>
      </c>
      <c r="C2497" s="2">
        <f ca="1">TODAY()+OpportunityTbl[[#This Row],[EstCloseDate_DaysFromToday]]</f>
        <v>45002</v>
      </c>
      <c r="D2497">
        <f ca="1">IF(OpportunityTbl[[#This Row],[statecode]]=0,"",OpportunityTbl[[#This Row],[Estimated Close Date]])</f>
        <v>45002</v>
      </c>
      <c r="E2497" s="14">
        <v>-159</v>
      </c>
      <c r="F2497" s="14">
        <v>-108</v>
      </c>
      <c r="G2497" t="s">
        <v>27</v>
      </c>
      <c r="H2497" t="s">
        <v>28</v>
      </c>
      <c r="I2497">
        <v>2</v>
      </c>
      <c r="J2497">
        <v>4</v>
      </c>
      <c r="K2497" t="s">
        <v>10874</v>
      </c>
      <c r="L2497" t="s">
        <v>12233</v>
      </c>
      <c r="M2497" t="s">
        <v>22</v>
      </c>
      <c r="N2497" t="s">
        <v>779</v>
      </c>
      <c r="O2497" t="s">
        <v>29</v>
      </c>
      <c r="P2497" t="s">
        <v>782</v>
      </c>
      <c r="Q2497" s="13">
        <v>30507</v>
      </c>
      <c r="S2497" s="1">
        <v>0.3</v>
      </c>
      <c r="T2497" t="s">
        <v>168</v>
      </c>
      <c r="U2497" t="s">
        <v>100</v>
      </c>
      <c r="V2497" t="b">
        <v>1</v>
      </c>
      <c r="W2497">
        <v>2.5</v>
      </c>
      <c r="X2497" t="s">
        <v>157</v>
      </c>
      <c r="Y2497" t="s">
        <v>26</v>
      </c>
    </row>
    <row r="2498" spans="1:25" x14ac:dyDescent="0.4">
      <c r="A2498" t="s">
        <v>1764</v>
      </c>
      <c r="B2498" s="2">
        <f ca="1">TODAY()+OpportunityTbl[[#This Row],[CreatedOn_DaysFromToday]]</f>
        <v>44951</v>
      </c>
      <c r="C2498" s="2">
        <f ca="1">TODAY()+OpportunityTbl[[#This Row],[EstCloseDate_DaysFromToday]]</f>
        <v>45005</v>
      </c>
      <c r="D2498">
        <f ca="1">IF(OpportunityTbl[[#This Row],[statecode]]=0,"",OpportunityTbl[[#This Row],[Estimated Close Date]])</f>
        <v>45005</v>
      </c>
      <c r="E2498" s="14">
        <v>-159</v>
      </c>
      <c r="F2498" s="14">
        <v>-105</v>
      </c>
      <c r="G2498" t="s">
        <v>27</v>
      </c>
      <c r="H2498" t="s">
        <v>28</v>
      </c>
      <c r="I2498">
        <v>2</v>
      </c>
      <c r="J2498">
        <v>4</v>
      </c>
      <c r="K2498" t="s">
        <v>10774</v>
      </c>
      <c r="L2498" t="s">
        <v>12237</v>
      </c>
      <c r="M2498" t="s">
        <v>22</v>
      </c>
      <c r="N2498" t="s">
        <v>469</v>
      </c>
      <c r="O2498" t="s">
        <v>29</v>
      </c>
      <c r="P2498" t="s">
        <v>694</v>
      </c>
      <c r="Q2498" s="13">
        <v>2688</v>
      </c>
      <c r="S2498" s="1">
        <v>0.3</v>
      </c>
      <c r="T2498" t="s">
        <v>168</v>
      </c>
      <c r="U2498" t="s">
        <v>24</v>
      </c>
      <c r="V2498" t="b">
        <v>0</v>
      </c>
      <c r="W2498">
        <v>3.5</v>
      </c>
      <c r="X2498" t="s">
        <v>157</v>
      </c>
      <c r="Y2498" t="s">
        <v>26</v>
      </c>
    </row>
    <row r="2499" spans="1:25" x14ac:dyDescent="0.4">
      <c r="A2499" t="s">
        <v>1979</v>
      </c>
      <c r="B2499" s="2">
        <f ca="1">TODAY()+OpportunityTbl[[#This Row],[CreatedOn_DaysFromToday]]</f>
        <v>44951</v>
      </c>
      <c r="C2499" s="2">
        <f ca="1">TODAY()+OpportunityTbl[[#This Row],[EstCloseDate_DaysFromToday]]</f>
        <v>44991</v>
      </c>
      <c r="D2499">
        <f ca="1">IF(OpportunityTbl[[#This Row],[statecode]]=0,"",OpportunityTbl[[#This Row],[Estimated Close Date]])</f>
        <v>44991</v>
      </c>
      <c r="E2499" s="14">
        <v>-159</v>
      </c>
      <c r="F2499" s="14">
        <v>-119</v>
      </c>
      <c r="G2499" t="s">
        <v>27</v>
      </c>
      <c r="H2499" t="s">
        <v>28</v>
      </c>
      <c r="I2499">
        <v>2</v>
      </c>
      <c r="J2499">
        <v>4</v>
      </c>
      <c r="K2499" t="s">
        <v>10868</v>
      </c>
      <c r="L2499" t="s">
        <v>12238</v>
      </c>
      <c r="M2499" t="s">
        <v>22</v>
      </c>
      <c r="N2499" t="s">
        <v>31</v>
      </c>
      <c r="O2499" t="s">
        <v>29</v>
      </c>
      <c r="P2499" t="s">
        <v>32</v>
      </c>
      <c r="Q2499" s="13">
        <v>3655</v>
      </c>
      <c r="S2499" s="1">
        <v>0.3</v>
      </c>
      <c r="T2499" t="s">
        <v>168</v>
      </c>
      <c r="U2499" t="s">
        <v>24</v>
      </c>
      <c r="V2499" t="b">
        <v>1</v>
      </c>
      <c r="W2499">
        <v>2</v>
      </c>
      <c r="X2499" t="s">
        <v>157</v>
      </c>
      <c r="Y2499" t="s">
        <v>26</v>
      </c>
    </row>
    <row r="2500" spans="1:25" x14ac:dyDescent="0.4">
      <c r="A2500" t="s">
        <v>2639</v>
      </c>
      <c r="B2500" s="2">
        <f ca="1">TODAY()+OpportunityTbl[[#This Row],[CreatedOn_DaysFromToday]]</f>
        <v>44951</v>
      </c>
      <c r="C2500" s="2">
        <f ca="1">TODAY()+OpportunityTbl[[#This Row],[EstCloseDate_DaysFromToday]]</f>
        <v>44976</v>
      </c>
      <c r="D2500">
        <f ca="1">IF(OpportunityTbl[[#This Row],[statecode]]=0,"",OpportunityTbl[[#This Row],[Estimated Close Date]])</f>
        <v>44976</v>
      </c>
      <c r="E2500" s="14">
        <v>-159</v>
      </c>
      <c r="F2500" s="14">
        <v>-134</v>
      </c>
      <c r="G2500" t="s">
        <v>27</v>
      </c>
      <c r="H2500" t="s">
        <v>28</v>
      </c>
      <c r="I2500">
        <v>2</v>
      </c>
      <c r="J2500">
        <v>4</v>
      </c>
      <c r="K2500" t="s">
        <v>10815</v>
      </c>
      <c r="L2500" t="s">
        <v>12238</v>
      </c>
      <c r="M2500" t="s">
        <v>22</v>
      </c>
      <c r="N2500" t="s">
        <v>2069</v>
      </c>
      <c r="O2500" t="s">
        <v>29</v>
      </c>
      <c r="P2500" t="s">
        <v>2623</v>
      </c>
      <c r="Q2500" s="13">
        <v>1726</v>
      </c>
      <c r="S2500" s="1">
        <v>0.1</v>
      </c>
      <c r="T2500" t="s">
        <v>23</v>
      </c>
      <c r="U2500" t="s">
        <v>24</v>
      </c>
      <c r="V2500" t="b">
        <v>1</v>
      </c>
      <c r="W2500">
        <v>4</v>
      </c>
      <c r="X2500" t="s">
        <v>25</v>
      </c>
      <c r="Y2500" t="s">
        <v>26</v>
      </c>
    </row>
    <row r="2501" spans="1:25" x14ac:dyDescent="0.4">
      <c r="A2501" t="s">
        <v>2704</v>
      </c>
      <c r="B2501" s="2">
        <f ca="1">TODAY()+OpportunityTbl[[#This Row],[CreatedOn_DaysFromToday]]</f>
        <v>44951</v>
      </c>
      <c r="C2501" s="2">
        <f ca="1">TODAY()+OpportunityTbl[[#This Row],[EstCloseDate_DaysFromToday]]</f>
        <v>45017</v>
      </c>
      <c r="D2501">
        <f ca="1">IF(OpportunityTbl[[#This Row],[statecode]]=0,"",OpportunityTbl[[#This Row],[Estimated Close Date]])</f>
        <v>45017</v>
      </c>
      <c r="E2501" s="14">
        <v>-159</v>
      </c>
      <c r="F2501" s="14">
        <v>-93</v>
      </c>
      <c r="G2501" t="s">
        <v>27</v>
      </c>
      <c r="H2501" t="s">
        <v>28</v>
      </c>
      <c r="I2501">
        <v>2</v>
      </c>
      <c r="J2501">
        <v>4</v>
      </c>
      <c r="K2501" t="s">
        <v>10757</v>
      </c>
      <c r="L2501" t="s">
        <v>12239</v>
      </c>
      <c r="M2501" t="s">
        <v>22</v>
      </c>
      <c r="N2501" t="s">
        <v>1617</v>
      </c>
      <c r="O2501" t="s">
        <v>29</v>
      </c>
      <c r="P2501" t="s">
        <v>1618</v>
      </c>
      <c r="Q2501" s="13">
        <v>6629</v>
      </c>
      <c r="S2501" s="1">
        <v>0.1</v>
      </c>
      <c r="T2501" t="s">
        <v>23</v>
      </c>
      <c r="U2501" t="s">
        <v>24</v>
      </c>
      <c r="V2501" t="b">
        <v>1</v>
      </c>
      <c r="W2501">
        <v>3</v>
      </c>
      <c r="X2501" t="s">
        <v>25</v>
      </c>
      <c r="Y2501" t="s">
        <v>26</v>
      </c>
    </row>
    <row r="2502" spans="1:25" x14ac:dyDescent="0.4">
      <c r="A2502" t="s">
        <v>2705</v>
      </c>
      <c r="B2502" s="2">
        <f ca="1">TODAY()+OpportunityTbl[[#This Row],[CreatedOn_DaysFromToday]]</f>
        <v>44951</v>
      </c>
      <c r="C2502" s="2">
        <f ca="1">TODAY()+OpportunityTbl[[#This Row],[EstCloseDate_DaysFromToday]]</f>
        <v>45017</v>
      </c>
      <c r="D2502">
        <f ca="1">IF(OpportunityTbl[[#This Row],[statecode]]=0,"",OpportunityTbl[[#This Row],[Estimated Close Date]])</f>
        <v>45017</v>
      </c>
      <c r="E2502" s="14">
        <v>-159</v>
      </c>
      <c r="F2502" s="14">
        <v>-93</v>
      </c>
      <c r="G2502" t="s">
        <v>27</v>
      </c>
      <c r="H2502" t="s">
        <v>28</v>
      </c>
      <c r="I2502">
        <v>2</v>
      </c>
      <c r="J2502">
        <v>4</v>
      </c>
      <c r="K2502" t="s">
        <v>10761</v>
      </c>
      <c r="L2502" t="s">
        <v>12239</v>
      </c>
      <c r="M2502" t="s">
        <v>22</v>
      </c>
      <c r="N2502" t="s">
        <v>1617</v>
      </c>
      <c r="O2502" t="s">
        <v>29</v>
      </c>
      <c r="P2502" t="s">
        <v>1618</v>
      </c>
      <c r="Q2502" s="13">
        <v>8522</v>
      </c>
      <c r="S2502" s="1">
        <v>0.1</v>
      </c>
      <c r="T2502" t="s">
        <v>23</v>
      </c>
      <c r="U2502" t="s">
        <v>100</v>
      </c>
      <c r="V2502" t="b">
        <v>0</v>
      </c>
      <c r="W2502">
        <v>3</v>
      </c>
      <c r="X2502" t="s">
        <v>25</v>
      </c>
      <c r="Y2502" t="s">
        <v>26</v>
      </c>
    </row>
    <row r="2503" spans="1:25" x14ac:dyDescent="0.4">
      <c r="A2503" t="s">
        <v>5501</v>
      </c>
      <c r="B2503" s="2">
        <f ca="1">TODAY()+OpportunityTbl[[#This Row],[CreatedOn_DaysFromToday]]</f>
        <v>44951</v>
      </c>
      <c r="C2503" s="2">
        <f ca="1">TODAY()+OpportunityTbl[[#This Row],[EstCloseDate_DaysFromToday]]</f>
        <v>45033</v>
      </c>
      <c r="D2503">
        <f ca="1">IF(OpportunityTbl[[#This Row],[statecode]]=0,"",OpportunityTbl[[#This Row],[Estimated Close Date]])</f>
        <v>45033</v>
      </c>
      <c r="E2503" s="14">
        <v>-159</v>
      </c>
      <c r="F2503" s="14">
        <v>-77</v>
      </c>
      <c r="G2503" t="s">
        <v>27</v>
      </c>
      <c r="H2503" t="s">
        <v>28</v>
      </c>
      <c r="I2503">
        <v>2</v>
      </c>
      <c r="J2503">
        <v>4</v>
      </c>
      <c r="K2503" t="s">
        <v>10715</v>
      </c>
      <c r="L2503" t="s">
        <v>12234</v>
      </c>
      <c r="M2503" t="s">
        <v>22</v>
      </c>
      <c r="N2503" t="s">
        <v>1617</v>
      </c>
      <c r="O2503" t="s">
        <v>29</v>
      </c>
      <c r="P2503" t="s">
        <v>1618</v>
      </c>
      <c r="Q2503" s="13">
        <v>2030</v>
      </c>
      <c r="S2503" s="1">
        <v>0.3</v>
      </c>
      <c r="T2503" t="s">
        <v>168</v>
      </c>
      <c r="U2503" t="s">
        <v>24</v>
      </c>
      <c r="V2503" t="b">
        <v>0</v>
      </c>
      <c r="W2503">
        <v>3.5</v>
      </c>
      <c r="X2503" t="s">
        <v>157</v>
      </c>
      <c r="Y2503" t="s">
        <v>4896</v>
      </c>
    </row>
    <row r="2504" spans="1:25" x14ac:dyDescent="0.4">
      <c r="A2504" t="s">
        <v>7258</v>
      </c>
      <c r="B2504" s="2">
        <f ca="1">TODAY()+OpportunityTbl[[#This Row],[CreatedOn_DaysFromToday]]</f>
        <v>44951</v>
      </c>
      <c r="C2504" s="2">
        <f ca="1">TODAY()+OpportunityTbl[[#This Row],[EstCloseDate_DaysFromToday]]</f>
        <v>44995</v>
      </c>
      <c r="D2504">
        <f ca="1">IF(OpportunityTbl[[#This Row],[statecode]]=0,"",OpportunityTbl[[#This Row],[Estimated Close Date]])</f>
        <v>44995</v>
      </c>
      <c r="E2504" s="14">
        <v>-159</v>
      </c>
      <c r="F2504" s="14">
        <v>-115</v>
      </c>
      <c r="G2504" t="s">
        <v>7082</v>
      </c>
      <c r="H2504" t="s">
        <v>7082</v>
      </c>
      <c r="I2504">
        <v>1</v>
      </c>
      <c r="J2504">
        <v>3</v>
      </c>
      <c r="K2504" t="s">
        <v>10845</v>
      </c>
      <c r="L2504" t="s">
        <v>12234</v>
      </c>
      <c r="M2504" t="s">
        <v>22</v>
      </c>
      <c r="N2504" t="s">
        <v>1710</v>
      </c>
      <c r="O2504" t="s">
        <v>29</v>
      </c>
      <c r="P2504" t="s">
        <v>1713</v>
      </c>
      <c r="Q2504" s="13">
        <v>2048</v>
      </c>
      <c r="R2504" s="13">
        <v>1966.08</v>
      </c>
      <c r="S2504" s="1">
        <v>0.3</v>
      </c>
      <c r="T2504" t="s">
        <v>168</v>
      </c>
      <c r="U2504" t="s">
        <v>24</v>
      </c>
      <c r="V2504" t="b">
        <v>1</v>
      </c>
      <c r="W2504">
        <v>4</v>
      </c>
      <c r="X2504" t="s">
        <v>157</v>
      </c>
      <c r="Y2504" t="s">
        <v>4926</v>
      </c>
    </row>
    <row r="2505" spans="1:25" x14ac:dyDescent="0.4">
      <c r="A2505" t="s">
        <v>7777</v>
      </c>
      <c r="B2505" s="2">
        <f ca="1">TODAY()+OpportunityTbl[[#This Row],[CreatedOn_DaysFromToday]]</f>
        <v>44951</v>
      </c>
      <c r="C2505" s="2">
        <f ca="1">TODAY()+OpportunityTbl[[#This Row],[EstCloseDate_DaysFromToday]]</f>
        <v>44998</v>
      </c>
      <c r="D2505">
        <f ca="1">IF(OpportunityTbl[[#This Row],[statecode]]=0,"",OpportunityTbl[[#This Row],[Estimated Close Date]])</f>
        <v>44998</v>
      </c>
      <c r="E2505" s="14">
        <v>-159</v>
      </c>
      <c r="F2505" s="14">
        <v>-112</v>
      </c>
      <c r="G2505" t="s">
        <v>7082</v>
      </c>
      <c r="H2505" t="s">
        <v>7082</v>
      </c>
      <c r="I2505">
        <v>1</v>
      </c>
      <c r="J2505">
        <v>3</v>
      </c>
      <c r="K2505" t="s">
        <v>10827</v>
      </c>
      <c r="L2505" t="s">
        <v>12236</v>
      </c>
      <c r="M2505" t="s">
        <v>22</v>
      </c>
      <c r="N2505" t="s">
        <v>1710</v>
      </c>
      <c r="O2505" t="s">
        <v>29</v>
      </c>
      <c r="P2505" t="s">
        <v>1711</v>
      </c>
      <c r="Q2505" s="13">
        <v>2167</v>
      </c>
      <c r="R2505" s="13">
        <v>2080.3200000000002</v>
      </c>
      <c r="S2505" s="1">
        <v>0.5</v>
      </c>
      <c r="T2505" t="s">
        <v>168</v>
      </c>
      <c r="U2505" t="s">
        <v>97</v>
      </c>
      <c r="V2505" t="b">
        <v>1</v>
      </c>
      <c r="W2505">
        <v>4</v>
      </c>
      <c r="X2505" t="s">
        <v>240</v>
      </c>
      <c r="Y2505" t="s">
        <v>4890</v>
      </c>
    </row>
    <row r="2506" spans="1:25" x14ac:dyDescent="0.4">
      <c r="A2506" t="s">
        <v>8510</v>
      </c>
      <c r="B2506" s="2">
        <f ca="1">TODAY()+OpportunityTbl[[#This Row],[CreatedOn_DaysFromToday]]</f>
        <v>44951</v>
      </c>
      <c r="C2506" s="2">
        <f ca="1">TODAY()+OpportunityTbl[[#This Row],[EstCloseDate_DaysFromToday]]</f>
        <v>45053</v>
      </c>
      <c r="D2506">
        <f ca="1">IF(OpportunityTbl[[#This Row],[statecode]]=0,"",OpportunityTbl[[#This Row],[Estimated Close Date]])</f>
        <v>45053</v>
      </c>
      <c r="E2506" s="14">
        <v>-159</v>
      </c>
      <c r="F2506" s="14">
        <v>-57</v>
      </c>
      <c r="G2506" t="s">
        <v>7082</v>
      </c>
      <c r="H2506" t="s">
        <v>7082</v>
      </c>
      <c r="I2506">
        <v>1</v>
      </c>
      <c r="J2506">
        <v>3</v>
      </c>
      <c r="K2506" t="s">
        <v>10704</v>
      </c>
      <c r="L2506" t="s">
        <v>12236</v>
      </c>
      <c r="M2506" t="s">
        <v>22</v>
      </c>
      <c r="N2506" t="s">
        <v>2036</v>
      </c>
      <c r="O2506" t="s">
        <v>29</v>
      </c>
      <c r="P2506" t="s">
        <v>4633</v>
      </c>
      <c r="Q2506" s="13">
        <v>2560</v>
      </c>
      <c r="R2506" s="13">
        <v>2444.8000000000002</v>
      </c>
      <c r="S2506" s="1">
        <v>0.9</v>
      </c>
      <c r="T2506" t="s">
        <v>4724</v>
      </c>
      <c r="U2506" t="s">
        <v>24</v>
      </c>
      <c r="V2506" t="b">
        <v>0</v>
      </c>
      <c r="W2506">
        <v>4.5</v>
      </c>
      <c r="X2506" t="s">
        <v>4732</v>
      </c>
      <c r="Y2506" t="s">
        <v>26</v>
      </c>
    </row>
    <row r="2507" spans="1:25" x14ac:dyDescent="0.4">
      <c r="A2507" t="s">
        <v>8996</v>
      </c>
      <c r="B2507" s="2">
        <f ca="1">TODAY()+OpportunityTbl[[#This Row],[CreatedOn_DaysFromToday]]</f>
        <v>44951</v>
      </c>
      <c r="C2507" s="2">
        <f ca="1">TODAY()+OpportunityTbl[[#This Row],[EstCloseDate_DaysFromToday]]</f>
        <v>44980</v>
      </c>
      <c r="D2507">
        <f ca="1">IF(OpportunityTbl[[#This Row],[statecode]]=0,"",OpportunityTbl[[#This Row],[Estimated Close Date]])</f>
        <v>44980</v>
      </c>
      <c r="E2507" s="14">
        <v>-159</v>
      </c>
      <c r="F2507" s="14">
        <v>-130</v>
      </c>
      <c r="G2507" t="s">
        <v>7082</v>
      </c>
      <c r="H2507" t="s">
        <v>7082</v>
      </c>
      <c r="I2507">
        <v>1</v>
      </c>
      <c r="J2507">
        <v>3</v>
      </c>
      <c r="K2507" t="s">
        <v>10845</v>
      </c>
      <c r="L2507" t="s">
        <v>12238</v>
      </c>
      <c r="M2507" t="s">
        <v>22</v>
      </c>
      <c r="N2507" t="s">
        <v>31</v>
      </c>
      <c r="O2507" t="s">
        <v>29</v>
      </c>
      <c r="P2507" t="s">
        <v>210</v>
      </c>
      <c r="Q2507" s="13">
        <v>2842</v>
      </c>
      <c r="R2507" s="13">
        <v>2785.16</v>
      </c>
      <c r="S2507" s="1">
        <v>0.5</v>
      </c>
      <c r="T2507" t="s">
        <v>168</v>
      </c>
      <c r="U2507" t="s">
        <v>100</v>
      </c>
      <c r="V2507" t="b">
        <v>1</v>
      </c>
      <c r="W2507">
        <v>2</v>
      </c>
      <c r="X2507" t="s">
        <v>240</v>
      </c>
      <c r="Y2507" t="s">
        <v>26</v>
      </c>
    </row>
    <row r="2508" spans="1:25" x14ac:dyDescent="0.4">
      <c r="A2508" t="s">
        <v>9078</v>
      </c>
      <c r="B2508" s="2">
        <f ca="1">TODAY()+OpportunityTbl[[#This Row],[CreatedOn_DaysFromToday]]</f>
        <v>44951</v>
      </c>
      <c r="C2508" s="2">
        <f ca="1">TODAY()+OpportunityTbl[[#This Row],[EstCloseDate_DaysFromToday]]</f>
        <v>44995</v>
      </c>
      <c r="D2508">
        <f ca="1">IF(OpportunityTbl[[#This Row],[statecode]]=0,"",OpportunityTbl[[#This Row],[Estimated Close Date]])</f>
        <v>44995</v>
      </c>
      <c r="E2508" s="14">
        <v>-159</v>
      </c>
      <c r="F2508" s="14">
        <v>-115</v>
      </c>
      <c r="G2508" t="s">
        <v>7082</v>
      </c>
      <c r="H2508" t="s">
        <v>7082</v>
      </c>
      <c r="I2508">
        <v>1</v>
      </c>
      <c r="J2508">
        <v>3</v>
      </c>
      <c r="K2508" t="s">
        <v>10875</v>
      </c>
      <c r="L2508" t="s">
        <v>12237</v>
      </c>
      <c r="M2508" t="s">
        <v>22</v>
      </c>
      <c r="N2508" t="s">
        <v>469</v>
      </c>
      <c r="O2508" t="s">
        <v>29</v>
      </c>
      <c r="P2508" t="s">
        <v>470</v>
      </c>
      <c r="Q2508" s="13">
        <v>5401</v>
      </c>
      <c r="R2508" s="13">
        <v>5211.97</v>
      </c>
      <c r="S2508" s="1">
        <v>0.5</v>
      </c>
      <c r="T2508" t="s">
        <v>168</v>
      </c>
      <c r="U2508" t="s">
        <v>97</v>
      </c>
      <c r="V2508" t="b">
        <v>1</v>
      </c>
      <c r="W2508">
        <v>3.5</v>
      </c>
      <c r="X2508" t="s">
        <v>240</v>
      </c>
      <c r="Y2508" t="s">
        <v>26</v>
      </c>
    </row>
    <row r="2509" spans="1:25" x14ac:dyDescent="0.4">
      <c r="A2509" t="s">
        <v>9349</v>
      </c>
      <c r="B2509" s="2">
        <f ca="1">TODAY()+OpportunityTbl[[#This Row],[CreatedOn_DaysFromToday]]</f>
        <v>44951</v>
      </c>
      <c r="C2509" s="2">
        <f ca="1">TODAY()+OpportunityTbl[[#This Row],[EstCloseDate_DaysFromToday]]</f>
        <v>45011</v>
      </c>
      <c r="D2509">
        <f ca="1">IF(OpportunityTbl[[#This Row],[statecode]]=0,"",OpportunityTbl[[#This Row],[Estimated Close Date]])</f>
        <v>45011</v>
      </c>
      <c r="E2509" s="14">
        <v>-159</v>
      </c>
      <c r="F2509" s="14">
        <v>-99</v>
      </c>
      <c r="G2509" t="s">
        <v>7082</v>
      </c>
      <c r="H2509" t="s">
        <v>7082</v>
      </c>
      <c r="I2509">
        <v>1</v>
      </c>
      <c r="J2509">
        <v>3</v>
      </c>
      <c r="K2509" t="s">
        <v>10795</v>
      </c>
      <c r="L2509" t="s">
        <v>12236</v>
      </c>
      <c r="M2509" t="s">
        <v>22</v>
      </c>
      <c r="N2509" t="s">
        <v>480</v>
      </c>
      <c r="O2509" t="s">
        <v>29</v>
      </c>
      <c r="P2509" t="s">
        <v>687</v>
      </c>
      <c r="Q2509" s="13">
        <v>2494</v>
      </c>
      <c r="R2509" s="13">
        <v>2431.65</v>
      </c>
      <c r="S2509" s="1">
        <v>0.5</v>
      </c>
      <c r="T2509" t="s">
        <v>168</v>
      </c>
      <c r="U2509" t="s">
        <v>24</v>
      </c>
      <c r="V2509" t="b">
        <v>1</v>
      </c>
      <c r="W2509">
        <v>2.5</v>
      </c>
      <c r="X2509" t="s">
        <v>240</v>
      </c>
      <c r="Y2509" t="s">
        <v>26</v>
      </c>
    </row>
    <row r="2510" spans="1:25" x14ac:dyDescent="0.4">
      <c r="A2510" t="s">
        <v>9755</v>
      </c>
      <c r="B2510" s="2">
        <f ca="1">TODAY()+OpportunityTbl[[#This Row],[CreatedOn_DaysFromToday]]</f>
        <v>44951</v>
      </c>
      <c r="C2510" s="2">
        <f ca="1">TODAY()+OpportunityTbl[[#This Row],[EstCloseDate_DaysFromToday]]</f>
        <v>45005</v>
      </c>
      <c r="D2510">
        <f ca="1">IF(OpportunityTbl[[#This Row],[statecode]]=0,"",OpportunityTbl[[#This Row],[Estimated Close Date]])</f>
        <v>45005</v>
      </c>
      <c r="E2510" s="14">
        <v>-159</v>
      </c>
      <c r="F2510" s="14">
        <v>-105</v>
      </c>
      <c r="G2510" t="s">
        <v>7082</v>
      </c>
      <c r="H2510" t="s">
        <v>7082</v>
      </c>
      <c r="I2510">
        <v>1</v>
      </c>
      <c r="J2510">
        <v>3</v>
      </c>
      <c r="K2510" t="s">
        <v>10773</v>
      </c>
      <c r="L2510" t="s">
        <v>12233</v>
      </c>
      <c r="M2510" t="s">
        <v>22</v>
      </c>
      <c r="N2510" t="s">
        <v>2121</v>
      </c>
      <c r="O2510" t="s">
        <v>29</v>
      </c>
      <c r="P2510" t="s">
        <v>4734</v>
      </c>
      <c r="Q2510" s="13">
        <v>18451</v>
      </c>
      <c r="R2510" s="13">
        <v>17712.96</v>
      </c>
      <c r="S2510" s="1">
        <v>0.9</v>
      </c>
      <c r="T2510" t="s">
        <v>4724</v>
      </c>
      <c r="U2510" t="s">
        <v>97</v>
      </c>
      <c r="V2510" t="b">
        <v>1</v>
      </c>
      <c r="W2510">
        <v>4</v>
      </c>
      <c r="X2510" t="s">
        <v>4732</v>
      </c>
      <c r="Y2510" t="s">
        <v>26</v>
      </c>
    </row>
    <row r="2511" spans="1:25" x14ac:dyDescent="0.4">
      <c r="A2511" t="s">
        <v>433</v>
      </c>
      <c r="B2511" s="2">
        <f ca="1">TODAY()+OpportunityTbl[[#This Row],[CreatedOn_DaysFromToday]]</f>
        <v>44950</v>
      </c>
      <c r="C2511" s="2">
        <f ca="1">TODAY()+OpportunityTbl[[#This Row],[EstCloseDate_DaysFromToday]]</f>
        <v>44988</v>
      </c>
      <c r="D2511">
        <f ca="1">IF(OpportunityTbl[[#This Row],[statecode]]=0,"",OpportunityTbl[[#This Row],[Estimated Close Date]])</f>
        <v>44988</v>
      </c>
      <c r="E2511" s="14">
        <v>-160</v>
      </c>
      <c r="F2511" s="14">
        <v>-122</v>
      </c>
      <c r="G2511" t="s">
        <v>27</v>
      </c>
      <c r="H2511" t="s">
        <v>28</v>
      </c>
      <c r="I2511">
        <v>2</v>
      </c>
      <c r="J2511">
        <v>4</v>
      </c>
      <c r="K2511" t="s">
        <v>10876</v>
      </c>
      <c r="L2511" t="s">
        <v>12236</v>
      </c>
      <c r="M2511" t="s">
        <v>22</v>
      </c>
      <c r="N2511" t="s">
        <v>31</v>
      </c>
      <c r="O2511" t="s">
        <v>29</v>
      </c>
      <c r="P2511" t="s">
        <v>419</v>
      </c>
      <c r="Q2511" s="13">
        <v>3205</v>
      </c>
      <c r="S2511" s="1">
        <v>0.1</v>
      </c>
      <c r="T2511" t="s">
        <v>23</v>
      </c>
      <c r="U2511" t="s">
        <v>97</v>
      </c>
      <c r="V2511" t="b">
        <v>1</v>
      </c>
      <c r="W2511">
        <v>2.5</v>
      </c>
      <c r="X2511" t="s">
        <v>25</v>
      </c>
      <c r="Y2511" t="s">
        <v>26</v>
      </c>
    </row>
    <row r="2512" spans="1:25" x14ac:dyDescent="0.4">
      <c r="A2512" t="s">
        <v>613</v>
      </c>
      <c r="B2512" s="2">
        <f ca="1">TODAY()+OpportunityTbl[[#This Row],[CreatedOn_DaysFromToday]]</f>
        <v>44950</v>
      </c>
      <c r="C2512" s="2">
        <f ca="1">TODAY()+OpportunityTbl[[#This Row],[EstCloseDate_DaysFromToday]]</f>
        <v>45025</v>
      </c>
      <c r="D2512">
        <f ca="1">IF(OpportunityTbl[[#This Row],[statecode]]=0,"",OpportunityTbl[[#This Row],[Estimated Close Date]])</f>
        <v>45025</v>
      </c>
      <c r="E2512" s="14">
        <v>-160</v>
      </c>
      <c r="F2512" s="14">
        <v>-85</v>
      </c>
      <c r="G2512" t="s">
        <v>27</v>
      </c>
      <c r="H2512" t="s">
        <v>28</v>
      </c>
      <c r="I2512">
        <v>2</v>
      </c>
      <c r="J2512">
        <v>4</v>
      </c>
      <c r="K2512" t="s">
        <v>10754</v>
      </c>
      <c r="L2512" t="s">
        <v>12236</v>
      </c>
      <c r="M2512" t="s">
        <v>22</v>
      </c>
      <c r="N2512" t="s">
        <v>534</v>
      </c>
      <c r="O2512" t="s">
        <v>29</v>
      </c>
      <c r="P2512" t="s">
        <v>535</v>
      </c>
      <c r="Q2512" s="13">
        <v>2890</v>
      </c>
      <c r="S2512" s="1">
        <v>0.3</v>
      </c>
      <c r="T2512" t="s">
        <v>168</v>
      </c>
      <c r="U2512" t="s">
        <v>100</v>
      </c>
      <c r="V2512" t="b">
        <v>0</v>
      </c>
      <c r="W2512">
        <v>2.5</v>
      </c>
      <c r="X2512" t="s">
        <v>157</v>
      </c>
      <c r="Y2512" t="s">
        <v>26</v>
      </c>
    </row>
    <row r="2513" spans="1:25" x14ac:dyDescent="0.4">
      <c r="A2513" t="s">
        <v>614</v>
      </c>
      <c r="B2513" s="2">
        <f ca="1">TODAY()+OpportunityTbl[[#This Row],[CreatedOn_DaysFromToday]]</f>
        <v>44950</v>
      </c>
      <c r="C2513" s="2">
        <f ca="1">TODAY()+OpportunityTbl[[#This Row],[EstCloseDate_DaysFromToday]]</f>
        <v>45001</v>
      </c>
      <c r="D2513">
        <f ca="1">IF(OpportunityTbl[[#This Row],[statecode]]=0,"",OpportunityTbl[[#This Row],[Estimated Close Date]])</f>
        <v>45001</v>
      </c>
      <c r="E2513" s="14">
        <v>-160</v>
      </c>
      <c r="F2513" s="14">
        <v>-109</v>
      </c>
      <c r="G2513" t="s">
        <v>27</v>
      </c>
      <c r="H2513" t="s">
        <v>28</v>
      </c>
      <c r="I2513">
        <v>2</v>
      </c>
      <c r="J2513">
        <v>4</v>
      </c>
      <c r="K2513" t="s">
        <v>10877</v>
      </c>
      <c r="L2513" t="s">
        <v>12236</v>
      </c>
      <c r="M2513" t="s">
        <v>22</v>
      </c>
      <c r="N2513" t="s">
        <v>480</v>
      </c>
      <c r="O2513" t="s">
        <v>29</v>
      </c>
      <c r="P2513" t="s">
        <v>550</v>
      </c>
      <c r="Q2513" s="13">
        <v>2770</v>
      </c>
      <c r="S2513" s="1">
        <v>0.3</v>
      </c>
      <c r="T2513" t="s">
        <v>168</v>
      </c>
      <c r="U2513" t="s">
        <v>97</v>
      </c>
      <c r="V2513" t="b">
        <v>1</v>
      </c>
      <c r="W2513">
        <v>2.5</v>
      </c>
      <c r="X2513" t="s">
        <v>157</v>
      </c>
      <c r="Y2513" t="s">
        <v>26</v>
      </c>
    </row>
    <row r="2514" spans="1:25" x14ac:dyDescent="0.4">
      <c r="A2514" t="s">
        <v>703</v>
      </c>
      <c r="B2514" s="2">
        <f ca="1">TODAY()+OpportunityTbl[[#This Row],[CreatedOn_DaysFromToday]]</f>
        <v>44950</v>
      </c>
      <c r="C2514" s="2">
        <f ca="1">TODAY()+OpportunityTbl[[#This Row],[EstCloseDate_DaysFromToday]]</f>
        <v>45001</v>
      </c>
      <c r="D2514">
        <f ca="1">IF(OpportunityTbl[[#This Row],[statecode]]=0,"",OpportunityTbl[[#This Row],[Estimated Close Date]])</f>
        <v>45001</v>
      </c>
      <c r="E2514" s="14">
        <v>-160</v>
      </c>
      <c r="F2514" s="14">
        <v>-109</v>
      </c>
      <c r="G2514" t="s">
        <v>27</v>
      </c>
      <c r="H2514" t="s">
        <v>28</v>
      </c>
      <c r="I2514">
        <v>2</v>
      </c>
      <c r="J2514">
        <v>4</v>
      </c>
      <c r="K2514" t="s">
        <v>10878</v>
      </c>
      <c r="L2514" t="s">
        <v>12236</v>
      </c>
      <c r="M2514" t="s">
        <v>22</v>
      </c>
      <c r="N2514" t="s">
        <v>469</v>
      </c>
      <c r="O2514" t="s">
        <v>29</v>
      </c>
      <c r="P2514" t="s">
        <v>702</v>
      </c>
      <c r="Q2514" s="13">
        <v>2185</v>
      </c>
      <c r="S2514" s="1">
        <v>0.3</v>
      </c>
      <c r="T2514" t="s">
        <v>168</v>
      </c>
      <c r="U2514" t="s">
        <v>24</v>
      </c>
      <c r="V2514" t="b">
        <v>0</v>
      </c>
      <c r="W2514">
        <v>2.5</v>
      </c>
      <c r="X2514" t="s">
        <v>157</v>
      </c>
      <c r="Y2514" t="s">
        <v>26</v>
      </c>
    </row>
    <row r="2515" spans="1:25" x14ac:dyDescent="0.4">
      <c r="A2515" t="s">
        <v>1765</v>
      </c>
      <c r="B2515" s="2">
        <f ca="1">TODAY()+OpportunityTbl[[#This Row],[CreatedOn_DaysFromToday]]</f>
        <v>44950</v>
      </c>
      <c r="C2515" s="2">
        <f ca="1">TODAY()+OpportunityTbl[[#This Row],[EstCloseDate_DaysFromToday]]</f>
        <v>45002</v>
      </c>
      <c r="D2515">
        <f ca="1">IF(OpportunityTbl[[#This Row],[statecode]]=0,"",OpportunityTbl[[#This Row],[Estimated Close Date]])</f>
        <v>45002</v>
      </c>
      <c r="E2515" s="14">
        <v>-160</v>
      </c>
      <c r="F2515" s="14">
        <v>-108</v>
      </c>
      <c r="G2515" t="s">
        <v>27</v>
      </c>
      <c r="H2515" t="s">
        <v>28</v>
      </c>
      <c r="I2515">
        <v>2</v>
      </c>
      <c r="J2515">
        <v>4</v>
      </c>
      <c r="K2515" t="s">
        <v>10840</v>
      </c>
      <c r="L2515" t="s">
        <v>12237</v>
      </c>
      <c r="M2515" t="s">
        <v>22</v>
      </c>
      <c r="N2515" t="s">
        <v>513</v>
      </c>
      <c r="O2515" t="s">
        <v>29</v>
      </c>
      <c r="P2515" t="s">
        <v>514</v>
      </c>
      <c r="Q2515" s="13">
        <v>4501</v>
      </c>
      <c r="S2515" s="1">
        <v>0.3</v>
      </c>
      <c r="T2515" t="s">
        <v>168</v>
      </c>
      <c r="U2515" t="s">
        <v>24</v>
      </c>
      <c r="V2515" t="b">
        <v>1</v>
      </c>
      <c r="W2515">
        <v>3.5</v>
      </c>
      <c r="X2515" t="s">
        <v>157</v>
      </c>
      <c r="Y2515" t="s">
        <v>26</v>
      </c>
    </row>
    <row r="2516" spans="1:25" x14ac:dyDescent="0.4">
      <c r="A2516" t="s">
        <v>2391</v>
      </c>
      <c r="B2516" s="2">
        <f ca="1">TODAY()+OpportunityTbl[[#This Row],[CreatedOn_DaysFromToday]]</f>
        <v>44950</v>
      </c>
      <c r="C2516" s="2">
        <f ca="1">TODAY()+OpportunityTbl[[#This Row],[EstCloseDate_DaysFromToday]]</f>
        <v>45009</v>
      </c>
      <c r="D2516">
        <f ca="1">IF(OpportunityTbl[[#This Row],[statecode]]=0,"",OpportunityTbl[[#This Row],[Estimated Close Date]])</f>
        <v>45009</v>
      </c>
      <c r="E2516" s="14">
        <v>-160</v>
      </c>
      <c r="F2516" s="14">
        <v>-101</v>
      </c>
      <c r="G2516" t="s">
        <v>27</v>
      </c>
      <c r="H2516" t="s">
        <v>28</v>
      </c>
      <c r="I2516">
        <v>2</v>
      </c>
      <c r="J2516">
        <v>4</v>
      </c>
      <c r="K2516" t="s">
        <v>10768</v>
      </c>
      <c r="L2516" t="s">
        <v>12235</v>
      </c>
      <c r="M2516" t="s">
        <v>22</v>
      </c>
      <c r="N2516" t="s">
        <v>1710</v>
      </c>
      <c r="O2516" t="s">
        <v>29</v>
      </c>
      <c r="P2516" t="s">
        <v>1805</v>
      </c>
      <c r="Q2516" s="13">
        <v>16252</v>
      </c>
      <c r="S2516" s="1">
        <v>0.1</v>
      </c>
      <c r="T2516" t="s">
        <v>23</v>
      </c>
      <c r="U2516" t="s">
        <v>24</v>
      </c>
      <c r="V2516" t="b">
        <v>0</v>
      </c>
      <c r="W2516">
        <v>4</v>
      </c>
      <c r="X2516" t="s">
        <v>157</v>
      </c>
      <c r="Y2516" t="s">
        <v>26</v>
      </c>
    </row>
    <row r="2517" spans="1:25" x14ac:dyDescent="0.4">
      <c r="A2517" t="s">
        <v>2445</v>
      </c>
      <c r="B2517" s="2">
        <f ca="1">TODAY()+OpportunityTbl[[#This Row],[CreatedOn_DaysFromToday]]</f>
        <v>44950</v>
      </c>
      <c r="C2517" s="2">
        <f ca="1">TODAY()+OpportunityTbl[[#This Row],[EstCloseDate_DaysFromToday]]</f>
        <v>44988</v>
      </c>
      <c r="D2517">
        <f ca="1">IF(OpportunityTbl[[#This Row],[statecode]]=0,"",OpportunityTbl[[#This Row],[Estimated Close Date]])</f>
        <v>44988</v>
      </c>
      <c r="E2517" s="14">
        <v>-160</v>
      </c>
      <c r="F2517" s="14">
        <v>-122</v>
      </c>
      <c r="G2517" t="s">
        <v>27</v>
      </c>
      <c r="H2517" t="s">
        <v>28</v>
      </c>
      <c r="I2517">
        <v>2</v>
      </c>
      <c r="J2517">
        <v>4</v>
      </c>
      <c r="K2517" t="s">
        <v>10846</v>
      </c>
      <c r="L2517" t="s">
        <v>12238</v>
      </c>
      <c r="M2517" t="s">
        <v>22</v>
      </c>
      <c r="N2517" t="s">
        <v>563</v>
      </c>
      <c r="O2517" t="s">
        <v>29</v>
      </c>
      <c r="P2517" t="s">
        <v>564</v>
      </c>
      <c r="Q2517" s="13">
        <v>2435</v>
      </c>
      <c r="S2517" s="1">
        <v>0.1</v>
      </c>
      <c r="T2517" t="s">
        <v>23</v>
      </c>
      <c r="U2517" t="s">
        <v>100</v>
      </c>
      <c r="V2517" t="b">
        <v>1</v>
      </c>
      <c r="W2517">
        <v>2</v>
      </c>
      <c r="X2517" t="s">
        <v>157</v>
      </c>
      <c r="Y2517" t="s">
        <v>26</v>
      </c>
    </row>
    <row r="2518" spans="1:25" x14ac:dyDescent="0.4">
      <c r="A2518" t="s">
        <v>3915</v>
      </c>
      <c r="B2518" s="2">
        <f ca="1">TODAY()+OpportunityTbl[[#This Row],[CreatedOn_DaysFromToday]]</f>
        <v>44950</v>
      </c>
      <c r="C2518" s="2">
        <f ca="1">TODAY()+OpportunityTbl[[#This Row],[EstCloseDate_DaysFromToday]]</f>
        <v>44996</v>
      </c>
      <c r="D2518">
        <f ca="1">IF(OpportunityTbl[[#This Row],[statecode]]=0,"",OpportunityTbl[[#This Row],[Estimated Close Date]])</f>
        <v>44996</v>
      </c>
      <c r="E2518" s="14">
        <v>-160</v>
      </c>
      <c r="F2518" s="14">
        <v>-114</v>
      </c>
      <c r="G2518" t="s">
        <v>27</v>
      </c>
      <c r="H2518" t="s">
        <v>28</v>
      </c>
      <c r="I2518">
        <v>2</v>
      </c>
      <c r="J2518">
        <v>4</v>
      </c>
      <c r="K2518" t="s">
        <v>10879</v>
      </c>
      <c r="L2518" t="s">
        <v>12239</v>
      </c>
      <c r="M2518" t="s">
        <v>22</v>
      </c>
      <c r="N2518" t="s">
        <v>513</v>
      </c>
      <c r="O2518" t="s">
        <v>29</v>
      </c>
      <c r="P2518" t="s">
        <v>525</v>
      </c>
      <c r="Q2518" s="13">
        <v>6267</v>
      </c>
      <c r="S2518" s="1">
        <v>0.1</v>
      </c>
      <c r="T2518" t="s">
        <v>23</v>
      </c>
      <c r="U2518" t="s">
        <v>100</v>
      </c>
      <c r="V2518" t="b">
        <v>0</v>
      </c>
      <c r="W2518">
        <v>2</v>
      </c>
      <c r="X2518" t="s">
        <v>25</v>
      </c>
      <c r="Y2518" t="s">
        <v>26</v>
      </c>
    </row>
    <row r="2519" spans="1:25" x14ac:dyDescent="0.4">
      <c r="A2519" t="s">
        <v>4167</v>
      </c>
      <c r="B2519" s="2">
        <f ca="1">TODAY()+OpportunityTbl[[#This Row],[CreatedOn_DaysFromToday]]</f>
        <v>44950</v>
      </c>
      <c r="C2519" s="2">
        <f ca="1">TODAY()+OpportunityTbl[[#This Row],[EstCloseDate_DaysFromToday]]</f>
        <v>45004</v>
      </c>
      <c r="D2519">
        <f ca="1">IF(OpportunityTbl[[#This Row],[statecode]]=0,"",OpportunityTbl[[#This Row],[Estimated Close Date]])</f>
        <v>45004</v>
      </c>
      <c r="E2519" s="14">
        <v>-160</v>
      </c>
      <c r="F2519" s="14">
        <v>-106</v>
      </c>
      <c r="G2519" t="s">
        <v>27</v>
      </c>
      <c r="H2519" t="s">
        <v>28</v>
      </c>
      <c r="I2519">
        <v>2</v>
      </c>
      <c r="J2519">
        <v>4</v>
      </c>
      <c r="K2519" t="s">
        <v>10745</v>
      </c>
      <c r="L2519" t="s">
        <v>12239</v>
      </c>
      <c r="M2519" t="s">
        <v>22</v>
      </c>
      <c r="N2519" t="s">
        <v>475</v>
      </c>
      <c r="O2519" t="s">
        <v>29</v>
      </c>
      <c r="P2519" t="s">
        <v>576</v>
      </c>
      <c r="Q2519" s="13">
        <v>5959</v>
      </c>
      <c r="S2519" s="1">
        <v>0.1</v>
      </c>
      <c r="T2519" t="s">
        <v>23</v>
      </c>
      <c r="U2519" t="s">
        <v>24</v>
      </c>
      <c r="V2519" t="b">
        <v>1</v>
      </c>
      <c r="W2519">
        <v>2</v>
      </c>
      <c r="X2519" t="s">
        <v>25</v>
      </c>
      <c r="Y2519" t="s">
        <v>26</v>
      </c>
    </row>
    <row r="2520" spans="1:25" x14ac:dyDescent="0.4">
      <c r="A2520" t="s">
        <v>5297</v>
      </c>
      <c r="B2520" s="2">
        <f ca="1">TODAY()+OpportunityTbl[[#This Row],[CreatedOn_DaysFromToday]]</f>
        <v>44950</v>
      </c>
      <c r="C2520" s="2">
        <f ca="1">TODAY()+OpportunityTbl[[#This Row],[EstCloseDate_DaysFromToday]]</f>
        <v>45016</v>
      </c>
      <c r="D2520">
        <f ca="1">IF(OpportunityTbl[[#This Row],[statecode]]=0,"",OpportunityTbl[[#This Row],[Estimated Close Date]])</f>
        <v>45016</v>
      </c>
      <c r="E2520" s="14">
        <v>-160</v>
      </c>
      <c r="F2520" s="14">
        <v>-94</v>
      </c>
      <c r="G2520" t="s">
        <v>27</v>
      </c>
      <c r="H2520" t="s">
        <v>28</v>
      </c>
      <c r="I2520">
        <v>2</v>
      </c>
      <c r="J2520">
        <v>4</v>
      </c>
      <c r="K2520" t="s">
        <v>10818</v>
      </c>
      <c r="L2520" t="s">
        <v>12239</v>
      </c>
      <c r="M2520" t="s">
        <v>22</v>
      </c>
      <c r="N2520" t="s">
        <v>1617</v>
      </c>
      <c r="O2520" t="s">
        <v>29</v>
      </c>
      <c r="P2520" t="s">
        <v>1618</v>
      </c>
      <c r="Q2520" s="13">
        <v>8342</v>
      </c>
      <c r="S2520" s="1">
        <v>0.1</v>
      </c>
      <c r="T2520" t="s">
        <v>23</v>
      </c>
      <c r="U2520" t="s">
        <v>24</v>
      </c>
      <c r="V2520" t="b">
        <v>1</v>
      </c>
      <c r="W2520">
        <v>3</v>
      </c>
      <c r="X2520" t="s">
        <v>157</v>
      </c>
      <c r="Y2520" t="s">
        <v>4899</v>
      </c>
    </row>
    <row r="2521" spans="1:25" x14ac:dyDescent="0.4">
      <c r="A2521" t="s">
        <v>6076</v>
      </c>
      <c r="B2521" s="2">
        <f ca="1">TODAY()+OpportunityTbl[[#This Row],[CreatedOn_DaysFromToday]]</f>
        <v>44950</v>
      </c>
      <c r="C2521" s="2">
        <f ca="1">TODAY()+OpportunityTbl[[#This Row],[EstCloseDate_DaysFromToday]]</f>
        <v>44998</v>
      </c>
      <c r="D2521">
        <f ca="1">IF(OpportunityTbl[[#This Row],[statecode]]=0,"",OpportunityTbl[[#This Row],[Estimated Close Date]])</f>
        <v>44998</v>
      </c>
      <c r="E2521" s="14">
        <v>-160</v>
      </c>
      <c r="F2521" s="14">
        <v>-112</v>
      </c>
      <c r="G2521" t="s">
        <v>27</v>
      </c>
      <c r="H2521" t="s">
        <v>28</v>
      </c>
      <c r="I2521">
        <v>2</v>
      </c>
      <c r="J2521">
        <v>4</v>
      </c>
      <c r="K2521" t="s">
        <v>10850</v>
      </c>
      <c r="L2521" t="s">
        <v>12239</v>
      </c>
      <c r="M2521" t="s">
        <v>22</v>
      </c>
      <c r="N2521" t="s">
        <v>31</v>
      </c>
      <c r="O2521" t="s">
        <v>29</v>
      </c>
      <c r="P2521" t="s">
        <v>319</v>
      </c>
      <c r="Q2521" s="13">
        <v>7008</v>
      </c>
      <c r="S2521" s="1">
        <v>0.1</v>
      </c>
      <c r="T2521" t="s">
        <v>23</v>
      </c>
      <c r="U2521" t="s">
        <v>24</v>
      </c>
      <c r="V2521" t="b">
        <v>0</v>
      </c>
      <c r="W2521">
        <v>2</v>
      </c>
      <c r="X2521" t="s">
        <v>25</v>
      </c>
      <c r="Y2521" t="s">
        <v>4905</v>
      </c>
    </row>
    <row r="2522" spans="1:25" x14ac:dyDescent="0.4">
      <c r="A2522" t="s">
        <v>7198</v>
      </c>
      <c r="B2522" s="2">
        <f ca="1">TODAY()+OpportunityTbl[[#This Row],[CreatedOn_DaysFromToday]]</f>
        <v>44950</v>
      </c>
      <c r="C2522" s="2">
        <f ca="1">TODAY()+OpportunityTbl[[#This Row],[EstCloseDate_DaysFromToday]]</f>
        <v>45035</v>
      </c>
      <c r="D2522">
        <f ca="1">IF(OpportunityTbl[[#This Row],[statecode]]=0,"",OpportunityTbl[[#This Row],[Estimated Close Date]])</f>
        <v>45035</v>
      </c>
      <c r="E2522" s="14">
        <v>-160</v>
      </c>
      <c r="F2522" s="14">
        <v>-75</v>
      </c>
      <c r="G2522" t="s">
        <v>7082</v>
      </c>
      <c r="H2522" t="s">
        <v>7082</v>
      </c>
      <c r="I2522">
        <v>1</v>
      </c>
      <c r="J2522">
        <v>3</v>
      </c>
      <c r="K2522" t="s">
        <v>10807</v>
      </c>
      <c r="L2522" t="s">
        <v>12239</v>
      </c>
      <c r="M2522" t="s">
        <v>22</v>
      </c>
      <c r="N2522" t="s">
        <v>1617</v>
      </c>
      <c r="O2522" t="s">
        <v>29</v>
      </c>
      <c r="P2522" t="s">
        <v>4812</v>
      </c>
      <c r="Q2522" s="13">
        <v>7097</v>
      </c>
      <c r="R2522" s="13">
        <v>6884.09</v>
      </c>
      <c r="S2522" s="1">
        <v>0.9</v>
      </c>
      <c r="T2522" t="s">
        <v>4724</v>
      </c>
      <c r="U2522" t="s">
        <v>24</v>
      </c>
      <c r="V2522" t="b">
        <v>1</v>
      </c>
      <c r="W2522">
        <v>3</v>
      </c>
      <c r="X2522" t="s">
        <v>4732</v>
      </c>
      <c r="Y2522" t="s">
        <v>4892</v>
      </c>
    </row>
    <row r="2523" spans="1:25" x14ac:dyDescent="0.4">
      <c r="A2523" t="s">
        <v>7595</v>
      </c>
      <c r="B2523" s="2">
        <f ca="1">TODAY()+OpportunityTbl[[#This Row],[CreatedOn_DaysFromToday]]</f>
        <v>44950</v>
      </c>
      <c r="C2523" s="2">
        <f ca="1">TODAY()+OpportunityTbl[[#This Row],[EstCloseDate_DaysFromToday]]</f>
        <v>45007</v>
      </c>
      <c r="D2523">
        <f ca="1">IF(OpportunityTbl[[#This Row],[statecode]]=0,"",OpportunityTbl[[#This Row],[Estimated Close Date]])</f>
        <v>45007</v>
      </c>
      <c r="E2523" s="14">
        <v>-160</v>
      </c>
      <c r="F2523" s="14">
        <v>-103</v>
      </c>
      <c r="G2523" t="s">
        <v>7082</v>
      </c>
      <c r="H2523" t="s">
        <v>7082</v>
      </c>
      <c r="I2523">
        <v>1</v>
      </c>
      <c r="J2523">
        <v>3</v>
      </c>
      <c r="K2523" t="s">
        <v>10828</v>
      </c>
      <c r="L2523" t="s">
        <v>12237</v>
      </c>
      <c r="M2523" t="s">
        <v>22</v>
      </c>
      <c r="N2523" t="s">
        <v>518</v>
      </c>
      <c r="O2523" t="s">
        <v>29</v>
      </c>
      <c r="P2523" t="s">
        <v>529</v>
      </c>
      <c r="Q2523" s="13">
        <v>3795</v>
      </c>
      <c r="R2523" s="13">
        <v>3662.18</v>
      </c>
      <c r="S2523" s="1">
        <v>0.5</v>
      </c>
      <c r="T2523" t="s">
        <v>168</v>
      </c>
      <c r="U2523" t="s">
        <v>24</v>
      </c>
      <c r="V2523" t="b">
        <v>1</v>
      </c>
      <c r="W2523">
        <v>3.5</v>
      </c>
      <c r="X2523" t="s">
        <v>240</v>
      </c>
      <c r="Y2523" t="s">
        <v>4914</v>
      </c>
    </row>
    <row r="2524" spans="1:25" x14ac:dyDescent="0.4">
      <c r="A2524" t="s">
        <v>8747</v>
      </c>
      <c r="B2524" s="2">
        <f ca="1">TODAY()+OpportunityTbl[[#This Row],[CreatedOn_DaysFromToday]]</f>
        <v>44950</v>
      </c>
      <c r="C2524" s="2">
        <f ca="1">TODAY()+OpportunityTbl[[#This Row],[EstCloseDate_DaysFromToday]]</f>
        <v>44990</v>
      </c>
      <c r="D2524">
        <f ca="1">IF(OpportunityTbl[[#This Row],[statecode]]=0,"",OpportunityTbl[[#This Row],[Estimated Close Date]])</f>
        <v>44990</v>
      </c>
      <c r="E2524" s="14">
        <v>-160</v>
      </c>
      <c r="F2524" s="14">
        <v>-120</v>
      </c>
      <c r="G2524" t="s">
        <v>7082</v>
      </c>
      <c r="H2524" t="s">
        <v>7082</v>
      </c>
      <c r="I2524">
        <v>1</v>
      </c>
      <c r="J2524">
        <v>3</v>
      </c>
      <c r="K2524" t="s">
        <v>10822</v>
      </c>
      <c r="L2524" t="s">
        <v>12239</v>
      </c>
      <c r="M2524" t="s">
        <v>22</v>
      </c>
      <c r="N2524" t="s">
        <v>469</v>
      </c>
      <c r="O2524" t="s">
        <v>29</v>
      </c>
      <c r="P2524" t="s">
        <v>470</v>
      </c>
      <c r="Q2524" s="13">
        <v>9530</v>
      </c>
      <c r="R2524" s="13">
        <v>9339.4</v>
      </c>
      <c r="S2524" s="1">
        <v>0.3</v>
      </c>
      <c r="T2524" t="s">
        <v>168</v>
      </c>
      <c r="U2524" t="s">
        <v>97</v>
      </c>
      <c r="V2524" t="b">
        <v>1</v>
      </c>
      <c r="W2524">
        <v>2</v>
      </c>
      <c r="X2524" t="s">
        <v>157</v>
      </c>
      <c r="Y2524" t="s">
        <v>26</v>
      </c>
    </row>
    <row r="2525" spans="1:25" x14ac:dyDescent="0.4">
      <c r="A2525" t="s">
        <v>8879</v>
      </c>
      <c r="B2525" s="2">
        <f ca="1">TODAY()+OpportunityTbl[[#This Row],[CreatedOn_DaysFromToday]]</f>
        <v>44950</v>
      </c>
      <c r="C2525" s="2">
        <f ca="1">TODAY()+OpportunityTbl[[#This Row],[EstCloseDate_DaysFromToday]]</f>
        <v>45019</v>
      </c>
      <c r="D2525">
        <f ca="1">IF(OpportunityTbl[[#This Row],[statecode]]=0,"",OpportunityTbl[[#This Row],[Estimated Close Date]])</f>
        <v>45019</v>
      </c>
      <c r="E2525" s="14">
        <v>-160</v>
      </c>
      <c r="F2525" s="14">
        <v>-91</v>
      </c>
      <c r="G2525" t="s">
        <v>7082</v>
      </c>
      <c r="H2525" t="s">
        <v>7082</v>
      </c>
      <c r="I2525">
        <v>1</v>
      </c>
      <c r="J2525">
        <v>3</v>
      </c>
      <c r="K2525" t="s">
        <v>10821</v>
      </c>
      <c r="L2525" t="s">
        <v>12239</v>
      </c>
      <c r="M2525" t="s">
        <v>22</v>
      </c>
      <c r="N2525" t="s">
        <v>2022</v>
      </c>
      <c r="O2525" t="s">
        <v>29</v>
      </c>
      <c r="P2525" t="s">
        <v>2066</v>
      </c>
      <c r="Q2525" s="13">
        <v>9407</v>
      </c>
      <c r="R2525" s="13">
        <v>9124.7900000000009</v>
      </c>
      <c r="S2525" s="1">
        <v>0.5</v>
      </c>
      <c r="T2525" t="s">
        <v>168</v>
      </c>
      <c r="U2525" t="s">
        <v>24</v>
      </c>
      <c r="V2525" t="b">
        <v>1</v>
      </c>
      <c r="W2525">
        <v>3</v>
      </c>
      <c r="X2525" t="s">
        <v>240</v>
      </c>
      <c r="Y2525" t="s">
        <v>26</v>
      </c>
    </row>
    <row r="2526" spans="1:25" x14ac:dyDescent="0.4">
      <c r="A2526" t="s">
        <v>342</v>
      </c>
      <c r="B2526" s="2">
        <f ca="1">TODAY()+OpportunityTbl[[#This Row],[CreatedOn_DaysFromToday]]</f>
        <v>44949</v>
      </c>
      <c r="C2526" s="2">
        <f ca="1">TODAY()+OpportunityTbl[[#This Row],[EstCloseDate_DaysFromToday]]</f>
        <v>44991</v>
      </c>
      <c r="D2526">
        <f ca="1">IF(OpportunityTbl[[#This Row],[statecode]]=0,"",OpportunityTbl[[#This Row],[Estimated Close Date]])</f>
        <v>44991</v>
      </c>
      <c r="E2526" s="14">
        <v>-161</v>
      </c>
      <c r="F2526" s="14">
        <v>-119</v>
      </c>
      <c r="G2526" t="s">
        <v>27</v>
      </c>
      <c r="H2526" t="s">
        <v>28</v>
      </c>
      <c r="I2526">
        <v>2</v>
      </c>
      <c r="J2526">
        <v>4</v>
      </c>
      <c r="K2526" t="s">
        <v>10880</v>
      </c>
      <c r="L2526" t="s">
        <v>12236</v>
      </c>
      <c r="M2526" t="s">
        <v>22</v>
      </c>
      <c r="N2526" t="s">
        <v>31</v>
      </c>
      <c r="O2526" t="s">
        <v>29</v>
      </c>
      <c r="P2526" t="s">
        <v>319</v>
      </c>
      <c r="Q2526" s="13">
        <v>1191</v>
      </c>
      <c r="S2526" s="1">
        <v>0.1</v>
      </c>
      <c r="T2526" t="s">
        <v>23</v>
      </c>
      <c r="U2526" t="s">
        <v>24</v>
      </c>
      <c r="V2526" t="b">
        <v>0</v>
      </c>
      <c r="W2526">
        <v>2.5</v>
      </c>
      <c r="X2526" t="s">
        <v>25</v>
      </c>
      <c r="Y2526" t="s">
        <v>26</v>
      </c>
    </row>
    <row r="2527" spans="1:25" x14ac:dyDescent="0.4">
      <c r="A2527" t="s">
        <v>615</v>
      </c>
      <c r="B2527" s="2">
        <f ca="1">TODAY()+OpportunityTbl[[#This Row],[CreatedOn_DaysFromToday]]</f>
        <v>44949</v>
      </c>
      <c r="C2527" s="2">
        <f ca="1">TODAY()+OpportunityTbl[[#This Row],[EstCloseDate_DaysFromToday]]</f>
        <v>45021</v>
      </c>
      <c r="D2527">
        <f ca="1">IF(OpportunityTbl[[#This Row],[statecode]]=0,"",OpportunityTbl[[#This Row],[Estimated Close Date]])</f>
        <v>45021</v>
      </c>
      <c r="E2527" s="14">
        <v>-161</v>
      </c>
      <c r="F2527" s="14">
        <v>-89</v>
      </c>
      <c r="G2527" t="s">
        <v>27</v>
      </c>
      <c r="H2527" t="s">
        <v>28</v>
      </c>
      <c r="I2527">
        <v>2</v>
      </c>
      <c r="J2527">
        <v>4</v>
      </c>
      <c r="K2527" t="s">
        <v>10765</v>
      </c>
      <c r="L2527" t="s">
        <v>12234</v>
      </c>
      <c r="M2527" t="s">
        <v>22</v>
      </c>
      <c r="N2527" t="s">
        <v>616</v>
      </c>
      <c r="O2527" t="s">
        <v>29</v>
      </c>
      <c r="P2527" t="s">
        <v>617</v>
      </c>
      <c r="Q2527" s="13">
        <v>2734</v>
      </c>
      <c r="S2527" s="1">
        <v>0.3</v>
      </c>
      <c r="T2527" t="s">
        <v>168</v>
      </c>
      <c r="U2527" t="s">
        <v>100</v>
      </c>
      <c r="V2527" t="b">
        <v>0</v>
      </c>
      <c r="W2527">
        <v>2.5</v>
      </c>
      <c r="X2527" t="s">
        <v>157</v>
      </c>
      <c r="Y2527" t="s">
        <v>26</v>
      </c>
    </row>
    <row r="2528" spans="1:25" x14ac:dyDescent="0.4">
      <c r="A2528" t="s">
        <v>915</v>
      </c>
      <c r="B2528" s="2">
        <f ca="1">TODAY()+OpportunityTbl[[#This Row],[CreatedOn_DaysFromToday]]</f>
        <v>44949</v>
      </c>
      <c r="C2528" s="2">
        <f ca="1">TODAY()+OpportunityTbl[[#This Row],[EstCloseDate_DaysFromToday]]</f>
        <v>45020</v>
      </c>
      <c r="D2528">
        <f ca="1">IF(OpportunityTbl[[#This Row],[statecode]]=0,"",OpportunityTbl[[#This Row],[Estimated Close Date]])</f>
        <v>45020</v>
      </c>
      <c r="E2528" s="14">
        <v>-161</v>
      </c>
      <c r="F2528" s="14">
        <v>-90</v>
      </c>
      <c r="G2528" t="s">
        <v>27</v>
      </c>
      <c r="H2528" t="s">
        <v>28</v>
      </c>
      <c r="I2528">
        <v>2</v>
      </c>
      <c r="J2528">
        <v>4</v>
      </c>
      <c r="K2528" t="s">
        <v>10752</v>
      </c>
      <c r="L2528" t="s">
        <v>12240</v>
      </c>
      <c r="M2528" t="s">
        <v>22</v>
      </c>
      <c r="N2528" t="s">
        <v>616</v>
      </c>
      <c r="O2528" t="s">
        <v>29</v>
      </c>
      <c r="P2528" t="s">
        <v>620</v>
      </c>
      <c r="Q2528" s="13">
        <v>7515</v>
      </c>
      <c r="S2528" s="1">
        <v>0.1</v>
      </c>
      <c r="T2528" t="s">
        <v>23</v>
      </c>
      <c r="U2528" t="s">
        <v>24</v>
      </c>
      <c r="V2528" t="b">
        <v>1</v>
      </c>
      <c r="W2528">
        <v>2.5</v>
      </c>
      <c r="X2528" t="s">
        <v>25</v>
      </c>
      <c r="Y2528" t="s">
        <v>26</v>
      </c>
    </row>
    <row r="2529" spans="1:25" x14ac:dyDescent="0.4">
      <c r="A2529" t="s">
        <v>2640</v>
      </c>
      <c r="B2529" s="2">
        <f ca="1">TODAY()+OpportunityTbl[[#This Row],[CreatedOn_DaysFromToday]]</f>
        <v>44949</v>
      </c>
      <c r="C2529" s="2">
        <f ca="1">TODAY()+OpportunityTbl[[#This Row],[EstCloseDate_DaysFromToday]]</f>
        <v>44974</v>
      </c>
      <c r="D2529">
        <f ca="1">IF(OpportunityTbl[[#This Row],[statecode]]=0,"",OpportunityTbl[[#This Row],[Estimated Close Date]])</f>
        <v>44974</v>
      </c>
      <c r="E2529" s="14">
        <v>-161</v>
      </c>
      <c r="F2529" s="14">
        <v>-136</v>
      </c>
      <c r="G2529" t="s">
        <v>27</v>
      </c>
      <c r="H2529" t="s">
        <v>28</v>
      </c>
      <c r="I2529">
        <v>2</v>
      </c>
      <c r="J2529">
        <v>4</v>
      </c>
      <c r="K2529" t="s">
        <v>10881</v>
      </c>
      <c r="L2529" t="s">
        <v>12238</v>
      </c>
      <c r="M2529" t="s">
        <v>22</v>
      </c>
      <c r="N2529" t="s">
        <v>2069</v>
      </c>
      <c r="O2529" t="s">
        <v>29</v>
      </c>
      <c r="P2529" t="s">
        <v>2623</v>
      </c>
      <c r="Q2529" s="13">
        <v>1350</v>
      </c>
      <c r="S2529" s="1">
        <v>0.1</v>
      </c>
      <c r="T2529" t="s">
        <v>23</v>
      </c>
      <c r="U2529" t="s">
        <v>97</v>
      </c>
      <c r="V2529" t="b">
        <v>1</v>
      </c>
      <c r="W2529">
        <v>4</v>
      </c>
      <c r="X2529" t="s">
        <v>25</v>
      </c>
      <c r="Y2529" t="s">
        <v>26</v>
      </c>
    </row>
    <row r="2530" spans="1:25" x14ac:dyDescent="0.4">
      <c r="A2530" t="s">
        <v>5573</v>
      </c>
      <c r="B2530" s="2">
        <f ca="1">TODAY()+OpportunityTbl[[#This Row],[CreatedOn_DaysFromToday]]</f>
        <v>44949</v>
      </c>
      <c r="C2530" s="2">
        <f ca="1">TODAY()+OpportunityTbl[[#This Row],[EstCloseDate_DaysFromToday]]</f>
        <v>45007</v>
      </c>
      <c r="D2530">
        <f ca="1">IF(OpportunityTbl[[#This Row],[statecode]]=0,"",OpportunityTbl[[#This Row],[Estimated Close Date]])</f>
        <v>45007</v>
      </c>
      <c r="E2530" s="14">
        <v>-161</v>
      </c>
      <c r="F2530" s="14">
        <v>-103</v>
      </c>
      <c r="G2530" t="s">
        <v>27</v>
      </c>
      <c r="H2530" t="s">
        <v>28</v>
      </c>
      <c r="I2530">
        <v>2</v>
      </c>
      <c r="J2530">
        <v>4</v>
      </c>
      <c r="K2530" t="s">
        <v>10795</v>
      </c>
      <c r="L2530" t="s">
        <v>12237</v>
      </c>
      <c r="M2530" t="s">
        <v>22</v>
      </c>
      <c r="N2530" t="s">
        <v>469</v>
      </c>
      <c r="O2530" t="s">
        <v>29</v>
      </c>
      <c r="P2530" t="s">
        <v>470</v>
      </c>
      <c r="Q2530" s="13">
        <v>2733</v>
      </c>
      <c r="S2530" s="1">
        <v>0.5</v>
      </c>
      <c r="T2530" t="s">
        <v>168</v>
      </c>
      <c r="U2530" t="s">
        <v>24</v>
      </c>
      <c r="V2530" t="b">
        <v>0</v>
      </c>
      <c r="W2530">
        <v>3.5</v>
      </c>
      <c r="X2530" t="s">
        <v>240</v>
      </c>
      <c r="Y2530" t="s">
        <v>4899</v>
      </c>
    </row>
    <row r="2531" spans="1:25" x14ac:dyDescent="0.4">
      <c r="A2531" t="s">
        <v>6572</v>
      </c>
      <c r="B2531" s="2">
        <f ca="1">TODAY()+OpportunityTbl[[#This Row],[CreatedOn_DaysFromToday]]</f>
        <v>44949</v>
      </c>
      <c r="C2531" s="2">
        <f ca="1">TODAY()+OpportunityTbl[[#This Row],[EstCloseDate_DaysFromToday]]</f>
        <v>44984</v>
      </c>
      <c r="D2531">
        <f ca="1">IF(OpportunityTbl[[#This Row],[statecode]]=0,"",OpportunityTbl[[#This Row],[Estimated Close Date]])</f>
        <v>44984</v>
      </c>
      <c r="E2531" s="14">
        <v>-161</v>
      </c>
      <c r="F2531" s="14">
        <v>-126</v>
      </c>
      <c r="G2531" t="s">
        <v>27</v>
      </c>
      <c r="H2531" t="s">
        <v>28</v>
      </c>
      <c r="I2531">
        <v>2</v>
      </c>
      <c r="J2531">
        <v>4</v>
      </c>
      <c r="K2531" t="s">
        <v>10882</v>
      </c>
      <c r="L2531" t="s">
        <v>12234</v>
      </c>
      <c r="M2531" t="s">
        <v>22</v>
      </c>
      <c r="N2531" t="s">
        <v>469</v>
      </c>
      <c r="O2531" t="s">
        <v>29</v>
      </c>
      <c r="P2531" t="s">
        <v>696</v>
      </c>
      <c r="Q2531" s="13">
        <v>1881</v>
      </c>
      <c r="S2531" s="1">
        <v>0.1</v>
      </c>
      <c r="T2531" t="s">
        <v>23</v>
      </c>
      <c r="U2531" t="s">
        <v>24</v>
      </c>
      <c r="V2531" t="b">
        <v>1</v>
      </c>
      <c r="W2531">
        <v>2.5</v>
      </c>
      <c r="X2531" t="s">
        <v>157</v>
      </c>
      <c r="Y2531" t="s">
        <v>4926</v>
      </c>
    </row>
    <row r="2532" spans="1:25" x14ac:dyDescent="0.4">
      <c r="A2532" t="s">
        <v>7117</v>
      </c>
      <c r="B2532" s="2">
        <f ca="1">TODAY()+OpportunityTbl[[#This Row],[CreatedOn_DaysFromToday]]</f>
        <v>44949</v>
      </c>
      <c r="C2532" s="2">
        <f ca="1">TODAY()+OpportunityTbl[[#This Row],[EstCloseDate_DaysFromToday]]</f>
        <v>45015</v>
      </c>
      <c r="D2532">
        <f ca="1">IF(OpportunityTbl[[#This Row],[statecode]]=0,"",OpportunityTbl[[#This Row],[Estimated Close Date]])</f>
        <v>45015</v>
      </c>
      <c r="E2532" s="14">
        <v>-161</v>
      </c>
      <c r="F2532" s="14">
        <v>-95</v>
      </c>
      <c r="G2532" t="s">
        <v>7082</v>
      </c>
      <c r="H2532" t="s">
        <v>7082</v>
      </c>
      <c r="I2532">
        <v>1</v>
      </c>
      <c r="J2532">
        <v>3</v>
      </c>
      <c r="K2532" t="s">
        <v>10752</v>
      </c>
      <c r="L2532" t="s">
        <v>12238</v>
      </c>
      <c r="M2532" t="s">
        <v>22</v>
      </c>
      <c r="N2532" t="s">
        <v>31</v>
      </c>
      <c r="O2532" t="s">
        <v>29</v>
      </c>
      <c r="P2532" t="s">
        <v>4742</v>
      </c>
      <c r="Q2532" s="13">
        <v>4326</v>
      </c>
      <c r="R2532" s="13">
        <v>4239.4799999999996</v>
      </c>
      <c r="S2532" s="1">
        <v>0.9</v>
      </c>
      <c r="T2532" t="s">
        <v>4724</v>
      </c>
      <c r="U2532" t="s">
        <v>97</v>
      </c>
      <c r="V2532" t="b">
        <v>0</v>
      </c>
      <c r="W2532">
        <v>2</v>
      </c>
      <c r="X2532" t="s">
        <v>4732</v>
      </c>
      <c r="Y2532" t="s">
        <v>4899</v>
      </c>
    </row>
    <row r="2533" spans="1:25" x14ac:dyDescent="0.4">
      <c r="A2533" t="s">
        <v>7118</v>
      </c>
      <c r="B2533" s="2">
        <f ca="1">TODAY()+OpportunityTbl[[#This Row],[CreatedOn_DaysFromToday]]</f>
        <v>44949</v>
      </c>
      <c r="C2533" s="2">
        <f ca="1">TODAY()+OpportunityTbl[[#This Row],[EstCloseDate_DaysFromToday]]</f>
        <v>45017</v>
      </c>
      <c r="D2533">
        <f ca="1">IF(OpportunityTbl[[#This Row],[statecode]]=0,"",OpportunityTbl[[#This Row],[Estimated Close Date]])</f>
        <v>45017</v>
      </c>
      <c r="E2533" s="14">
        <v>-161</v>
      </c>
      <c r="F2533" s="14">
        <v>-93</v>
      </c>
      <c r="G2533" t="s">
        <v>7082</v>
      </c>
      <c r="H2533" t="s">
        <v>7082</v>
      </c>
      <c r="I2533">
        <v>1</v>
      </c>
      <c r="J2533">
        <v>3</v>
      </c>
      <c r="K2533" t="s">
        <v>10784</v>
      </c>
      <c r="L2533" t="s">
        <v>12235</v>
      </c>
      <c r="M2533" t="s">
        <v>22</v>
      </c>
      <c r="N2533" t="s">
        <v>2121</v>
      </c>
      <c r="O2533" t="s">
        <v>29</v>
      </c>
      <c r="P2533" t="s">
        <v>2336</v>
      </c>
      <c r="Q2533" s="13">
        <v>15013</v>
      </c>
      <c r="R2533" s="13">
        <v>14412.48</v>
      </c>
      <c r="S2533" s="1">
        <v>0.9</v>
      </c>
      <c r="T2533" t="s">
        <v>4724</v>
      </c>
      <c r="U2533" t="s">
        <v>97</v>
      </c>
      <c r="V2533" t="b">
        <v>0</v>
      </c>
      <c r="W2533">
        <v>4</v>
      </c>
      <c r="X2533" t="s">
        <v>4732</v>
      </c>
      <c r="Y2533" t="s">
        <v>4892</v>
      </c>
    </row>
    <row r="2534" spans="1:25" x14ac:dyDescent="0.4">
      <c r="A2534" t="s">
        <v>7345</v>
      </c>
      <c r="B2534" s="2">
        <f ca="1">TODAY()+OpportunityTbl[[#This Row],[CreatedOn_DaysFromToday]]</f>
        <v>44949</v>
      </c>
      <c r="C2534" s="2">
        <f ca="1">TODAY()+OpportunityTbl[[#This Row],[EstCloseDate_DaysFromToday]]</f>
        <v>45014</v>
      </c>
      <c r="D2534">
        <f ca="1">IF(OpportunityTbl[[#This Row],[statecode]]=0,"",OpportunityTbl[[#This Row],[Estimated Close Date]])</f>
        <v>45014</v>
      </c>
      <c r="E2534" s="14">
        <v>-161</v>
      </c>
      <c r="F2534" s="14">
        <v>-96</v>
      </c>
      <c r="G2534" t="s">
        <v>7082</v>
      </c>
      <c r="H2534" t="s">
        <v>7082</v>
      </c>
      <c r="I2534">
        <v>1</v>
      </c>
      <c r="J2534">
        <v>3</v>
      </c>
      <c r="K2534" t="s">
        <v>10752</v>
      </c>
      <c r="L2534" t="s">
        <v>12237</v>
      </c>
      <c r="M2534" t="s">
        <v>22</v>
      </c>
      <c r="N2534" t="s">
        <v>534</v>
      </c>
      <c r="O2534" t="s">
        <v>29</v>
      </c>
      <c r="P2534" t="s">
        <v>581</v>
      </c>
      <c r="Q2534" s="13">
        <v>4992</v>
      </c>
      <c r="R2534" s="13">
        <v>4817.28</v>
      </c>
      <c r="S2534" s="1">
        <v>0.3</v>
      </c>
      <c r="T2534" t="s">
        <v>168</v>
      </c>
      <c r="U2534" t="s">
        <v>100</v>
      </c>
      <c r="V2534" t="b">
        <v>1</v>
      </c>
      <c r="W2534">
        <v>3.5</v>
      </c>
      <c r="X2534" t="s">
        <v>157</v>
      </c>
      <c r="Y2534" t="s">
        <v>4890</v>
      </c>
    </row>
    <row r="2535" spans="1:25" x14ac:dyDescent="0.4">
      <c r="A2535" t="s">
        <v>8133</v>
      </c>
      <c r="B2535" s="2">
        <f ca="1">TODAY()+OpportunityTbl[[#This Row],[CreatedOn_DaysFromToday]]</f>
        <v>44949</v>
      </c>
      <c r="C2535" s="2">
        <f ca="1">TODAY()+OpportunityTbl[[#This Row],[EstCloseDate_DaysFromToday]]</f>
        <v>44981</v>
      </c>
      <c r="D2535">
        <f ca="1">IF(OpportunityTbl[[#This Row],[statecode]]=0,"",OpportunityTbl[[#This Row],[Estimated Close Date]])</f>
        <v>44981</v>
      </c>
      <c r="E2535" s="14">
        <v>-161</v>
      </c>
      <c r="F2535" s="14">
        <v>-129</v>
      </c>
      <c r="G2535" t="s">
        <v>7082</v>
      </c>
      <c r="H2535" t="s">
        <v>7082</v>
      </c>
      <c r="I2535">
        <v>1</v>
      </c>
      <c r="J2535">
        <v>3</v>
      </c>
      <c r="K2535" t="s">
        <v>10883</v>
      </c>
      <c r="L2535" t="s">
        <v>12234</v>
      </c>
      <c r="M2535" t="s">
        <v>22</v>
      </c>
      <c r="N2535" t="s">
        <v>31</v>
      </c>
      <c r="O2535" t="s">
        <v>29</v>
      </c>
      <c r="P2535" t="s">
        <v>210</v>
      </c>
      <c r="Q2535" s="13">
        <v>2611</v>
      </c>
      <c r="R2535" s="13">
        <v>2545.7199999999998</v>
      </c>
      <c r="S2535" s="1">
        <v>0.5</v>
      </c>
      <c r="T2535" t="s">
        <v>168</v>
      </c>
      <c r="U2535" t="s">
        <v>100</v>
      </c>
      <c r="V2535" t="b">
        <v>1</v>
      </c>
      <c r="W2535">
        <v>2.5</v>
      </c>
      <c r="X2535" t="s">
        <v>240</v>
      </c>
      <c r="Y2535" t="s">
        <v>4926</v>
      </c>
    </row>
    <row r="2536" spans="1:25" x14ac:dyDescent="0.4">
      <c r="A2536" t="s">
        <v>8304</v>
      </c>
      <c r="B2536" s="2">
        <f ca="1">TODAY()+OpportunityTbl[[#This Row],[CreatedOn_DaysFromToday]]</f>
        <v>44949</v>
      </c>
      <c r="C2536" s="2">
        <f ca="1">TODAY()+OpportunityTbl[[#This Row],[EstCloseDate_DaysFromToday]]</f>
        <v>45020</v>
      </c>
      <c r="D2536">
        <f ca="1">IF(OpportunityTbl[[#This Row],[statecode]]=0,"",OpportunityTbl[[#This Row],[Estimated Close Date]])</f>
        <v>45020</v>
      </c>
      <c r="E2536" s="14">
        <v>-161</v>
      </c>
      <c r="F2536" s="14">
        <v>-90</v>
      </c>
      <c r="G2536" t="s">
        <v>7082</v>
      </c>
      <c r="H2536" t="s">
        <v>7082</v>
      </c>
      <c r="I2536">
        <v>1</v>
      </c>
      <c r="J2536">
        <v>3</v>
      </c>
      <c r="K2536" t="s">
        <v>10740</v>
      </c>
      <c r="L2536" t="s">
        <v>12234</v>
      </c>
      <c r="M2536" t="s">
        <v>22</v>
      </c>
      <c r="N2536" t="s">
        <v>2121</v>
      </c>
      <c r="O2536" t="s">
        <v>29</v>
      </c>
      <c r="P2536" t="s">
        <v>4734</v>
      </c>
      <c r="Q2536" s="13">
        <v>3304</v>
      </c>
      <c r="R2536" s="13">
        <v>3171.84</v>
      </c>
      <c r="S2536" s="1">
        <v>0.9</v>
      </c>
      <c r="T2536" t="s">
        <v>4724</v>
      </c>
      <c r="U2536" t="s">
        <v>24</v>
      </c>
      <c r="V2536" t="b">
        <v>0</v>
      </c>
      <c r="W2536">
        <v>4</v>
      </c>
      <c r="X2536" t="s">
        <v>4732</v>
      </c>
      <c r="Y2536" t="s">
        <v>4916</v>
      </c>
    </row>
    <row r="2537" spans="1:25" x14ac:dyDescent="0.4">
      <c r="A2537" t="s">
        <v>8385</v>
      </c>
      <c r="B2537" s="2">
        <f ca="1">TODAY()+OpportunityTbl[[#This Row],[CreatedOn_DaysFromToday]]</f>
        <v>44949</v>
      </c>
      <c r="C2537" s="2">
        <f ca="1">TODAY()+OpportunityTbl[[#This Row],[EstCloseDate_DaysFromToday]]</f>
        <v>45002</v>
      </c>
      <c r="D2537">
        <f ca="1">IF(OpportunityTbl[[#This Row],[statecode]]=0,"",OpportunityTbl[[#This Row],[Estimated Close Date]])</f>
        <v>45002</v>
      </c>
      <c r="E2537" s="14">
        <v>-161</v>
      </c>
      <c r="F2537" s="14">
        <v>-108</v>
      </c>
      <c r="G2537" t="s">
        <v>7082</v>
      </c>
      <c r="H2537" t="s">
        <v>7082</v>
      </c>
      <c r="I2537">
        <v>1</v>
      </c>
      <c r="J2537">
        <v>3</v>
      </c>
      <c r="K2537" t="s">
        <v>10882</v>
      </c>
      <c r="L2537" t="s">
        <v>12238</v>
      </c>
      <c r="M2537" t="s">
        <v>22</v>
      </c>
      <c r="N2537" t="s">
        <v>2121</v>
      </c>
      <c r="O2537" t="s">
        <v>29</v>
      </c>
      <c r="P2537" t="s">
        <v>4734</v>
      </c>
      <c r="Q2537" s="13">
        <v>4443</v>
      </c>
      <c r="R2537" s="13">
        <v>4309.71</v>
      </c>
      <c r="S2537" s="1">
        <v>0.9</v>
      </c>
      <c r="T2537" t="s">
        <v>4724</v>
      </c>
      <c r="U2537" t="s">
        <v>97</v>
      </c>
      <c r="V2537" t="b">
        <v>1</v>
      </c>
      <c r="W2537">
        <v>3</v>
      </c>
      <c r="X2537" t="s">
        <v>4732</v>
      </c>
      <c r="Y2537" t="s">
        <v>4926</v>
      </c>
    </row>
    <row r="2538" spans="1:25" x14ac:dyDescent="0.4">
      <c r="A2538" t="s">
        <v>9184</v>
      </c>
      <c r="B2538" s="2">
        <f ca="1">TODAY()+OpportunityTbl[[#This Row],[CreatedOn_DaysFromToday]]</f>
        <v>44949</v>
      </c>
      <c r="C2538" s="2">
        <f ca="1">TODAY()+OpportunityTbl[[#This Row],[EstCloseDate_DaysFromToday]]</f>
        <v>45013</v>
      </c>
      <c r="D2538">
        <f ca="1">IF(OpportunityTbl[[#This Row],[statecode]]=0,"",OpportunityTbl[[#This Row],[Estimated Close Date]])</f>
        <v>45013</v>
      </c>
      <c r="E2538" s="14">
        <v>-161</v>
      </c>
      <c r="F2538" s="14">
        <v>-97</v>
      </c>
      <c r="G2538" t="s">
        <v>7082</v>
      </c>
      <c r="H2538" t="s">
        <v>7082</v>
      </c>
      <c r="I2538">
        <v>1</v>
      </c>
      <c r="J2538">
        <v>3</v>
      </c>
      <c r="K2538" t="s">
        <v>10851</v>
      </c>
      <c r="L2538" t="s">
        <v>12240</v>
      </c>
      <c r="M2538" t="s">
        <v>22</v>
      </c>
      <c r="N2538" t="s">
        <v>2121</v>
      </c>
      <c r="O2538" t="s">
        <v>29</v>
      </c>
      <c r="P2538" t="s">
        <v>2336</v>
      </c>
      <c r="Q2538" s="13">
        <v>5019</v>
      </c>
      <c r="R2538" s="13">
        <v>4818.24</v>
      </c>
      <c r="S2538" s="1">
        <v>0.5</v>
      </c>
      <c r="T2538" t="s">
        <v>168</v>
      </c>
      <c r="U2538" t="s">
        <v>97</v>
      </c>
      <c r="V2538" t="b">
        <v>0</v>
      </c>
      <c r="W2538">
        <v>4</v>
      </c>
      <c r="X2538" t="s">
        <v>240</v>
      </c>
      <c r="Y2538" t="s">
        <v>26</v>
      </c>
    </row>
    <row r="2539" spans="1:25" x14ac:dyDescent="0.4">
      <c r="A2539" t="s">
        <v>9850</v>
      </c>
      <c r="B2539" s="2">
        <f ca="1">TODAY()+OpportunityTbl[[#This Row],[CreatedOn_DaysFromToday]]</f>
        <v>44949</v>
      </c>
      <c r="C2539" s="2">
        <f ca="1">TODAY()+OpportunityTbl[[#This Row],[EstCloseDate_DaysFromToday]]</f>
        <v>45004</v>
      </c>
      <c r="D2539">
        <f ca="1">IF(OpportunityTbl[[#This Row],[statecode]]=0,"",OpportunityTbl[[#This Row],[Estimated Close Date]])</f>
        <v>45004</v>
      </c>
      <c r="E2539" s="14">
        <v>-161</v>
      </c>
      <c r="F2539" s="14">
        <v>-106</v>
      </c>
      <c r="G2539" t="s">
        <v>7082</v>
      </c>
      <c r="H2539" t="s">
        <v>7082</v>
      </c>
      <c r="I2539">
        <v>1</v>
      </c>
      <c r="J2539">
        <v>3</v>
      </c>
      <c r="K2539" t="s">
        <v>10783</v>
      </c>
      <c r="L2539" t="s">
        <v>12236</v>
      </c>
      <c r="M2539" t="s">
        <v>22</v>
      </c>
      <c r="N2539" t="s">
        <v>2121</v>
      </c>
      <c r="O2539" t="s">
        <v>29</v>
      </c>
      <c r="P2539" t="s">
        <v>4734</v>
      </c>
      <c r="Q2539" s="13">
        <v>3418</v>
      </c>
      <c r="R2539" s="13">
        <v>3281.28</v>
      </c>
      <c r="S2539" s="1">
        <v>0.9</v>
      </c>
      <c r="T2539" t="s">
        <v>4724</v>
      </c>
      <c r="U2539" t="s">
        <v>24</v>
      </c>
      <c r="V2539" t="b">
        <v>1</v>
      </c>
      <c r="W2539">
        <v>4</v>
      </c>
      <c r="X2539" t="s">
        <v>4732</v>
      </c>
      <c r="Y2539" t="s">
        <v>26</v>
      </c>
    </row>
    <row r="2540" spans="1:25" x14ac:dyDescent="0.4">
      <c r="A2540" t="s">
        <v>9954</v>
      </c>
      <c r="B2540" s="2">
        <f ca="1">TODAY()+OpportunityTbl[[#This Row],[CreatedOn_DaysFromToday]]</f>
        <v>44949</v>
      </c>
      <c r="C2540" s="2">
        <f ca="1">TODAY()+OpportunityTbl[[#This Row],[EstCloseDate_DaysFromToday]]</f>
        <v>45002</v>
      </c>
      <c r="D2540">
        <f ca="1">IF(OpportunityTbl[[#This Row],[statecode]]=0,"",OpportunityTbl[[#This Row],[Estimated Close Date]])</f>
        <v>45002</v>
      </c>
      <c r="E2540" s="14">
        <v>-161</v>
      </c>
      <c r="F2540" s="14">
        <v>-108</v>
      </c>
      <c r="G2540" t="s">
        <v>7082</v>
      </c>
      <c r="H2540" t="s">
        <v>7082</v>
      </c>
      <c r="I2540">
        <v>1</v>
      </c>
      <c r="J2540">
        <v>3</v>
      </c>
      <c r="K2540" t="s">
        <v>10884</v>
      </c>
      <c r="L2540" t="s">
        <v>12239</v>
      </c>
      <c r="M2540" t="s">
        <v>22</v>
      </c>
      <c r="N2540" t="s">
        <v>2121</v>
      </c>
      <c r="O2540" t="s">
        <v>29</v>
      </c>
      <c r="P2540" t="s">
        <v>4734</v>
      </c>
      <c r="Q2540" s="13">
        <v>9639</v>
      </c>
      <c r="R2540" s="13">
        <v>9349.83</v>
      </c>
      <c r="S2540" s="1">
        <v>0.9</v>
      </c>
      <c r="T2540" t="s">
        <v>4724</v>
      </c>
      <c r="U2540" t="s">
        <v>100</v>
      </c>
      <c r="V2540" t="b">
        <v>0</v>
      </c>
      <c r="W2540">
        <v>3</v>
      </c>
      <c r="X2540" t="s">
        <v>4732</v>
      </c>
      <c r="Y2540" t="s">
        <v>26</v>
      </c>
    </row>
    <row r="2541" spans="1:25" x14ac:dyDescent="0.4">
      <c r="A2541" t="s">
        <v>186</v>
      </c>
      <c r="B2541" s="2">
        <f ca="1">TODAY()+OpportunityTbl[[#This Row],[CreatedOn_DaysFromToday]]</f>
        <v>44948</v>
      </c>
      <c r="C2541" s="2">
        <f ca="1">TODAY()+OpportunityTbl[[#This Row],[EstCloseDate_DaysFromToday]]</f>
        <v>44988</v>
      </c>
      <c r="D2541">
        <f ca="1">IF(OpportunityTbl[[#This Row],[statecode]]=0,"",OpportunityTbl[[#This Row],[Estimated Close Date]])</f>
        <v>44988</v>
      </c>
      <c r="E2541" s="14">
        <v>-162</v>
      </c>
      <c r="F2541" s="14">
        <v>-122</v>
      </c>
      <c r="G2541" t="s">
        <v>27</v>
      </c>
      <c r="H2541" t="s">
        <v>28</v>
      </c>
      <c r="I2541">
        <v>2</v>
      </c>
      <c r="J2541">
        <v>4</v>
      </c>
      <c r="K2541" t="s">
        <v>10781</v>
      </c>
      <c r="L2541" t="s">
        <v>12234</v>
      </c>
      <c r="M2541" t="s">
        <v>22</v>
      </c>
      <c r="N2541" t="s">
        <v>31</v>
      </c>
      <c r="O2541" t="s">
        <v>29</v>
      </c>
      <c r="P2541" t="s">
        <v>32</v>
      </c>
      <c r="Q2541" s="13">
        <v>2560</v>
      </c>
      <c r="S2541" s="1">
        <v>0.3</v>
      </c>
      <c r="T2541" t="s">
        <v>168</v>
      </c>
      <c r="U2541" t="s">
        <v>97</v>
      </c>
      <c r="V2541" t="b">
        <v>1</v>
      </c>
      <c r="W2541">
        <v>2.5</v>
      </c>
      <c r="X2541" t="s">
        <v>157</v>
      </c>
      <c r="Y2541" t="s">
        <v>26</v>
      </c>
    </row>
    <row r="2542" spans="1:25" x14ac:dyDescent="0.4">
      <c r="A2542" t="s">
        <v>618</v>
      </c>
      <c r="B2542" s="2">
        <f ca="1">TODAY()+OpportunityTbl[[#This Row],[CreatedOn_DaysFromToday]]</f>
        <v>44948</v>
      </c>
      <c r="C2542" s="2">
        <f ca="1">TODAY()+OpportunityTbl[[#This Row],[EstCloseDate_DaysFromToday]]</f>
        <v>45036</v>
      </c>
      <c r="D2542">
        <f ca="1">IF(OpportunityTbl[[#This Row],[statecode]]=0,"",OpportunityTbl[[#This Row],[Estimated Close Date]])</f>
        <v>45036</v>
      </c>
      <c r="E2542" s="14">
        <v>-162</v>
      </c>
      <c r="F2542" s="14">
        <v>-74</v>
      </c>
      <c r="G2542" t="s">
        <v>27</v>
      </c>
      <c r="H2542" t="s">
        <v>28</v>
      </c>
      <c r="I2542">
        <v>2</v>
      </c>
      <c r="J2542">
        <v>4</v>
      </c>
      <c r="K2542" t="s">
        <v>10715</v>
      </c>
      <c r="L2542" t="s">
        <v>12234</v>
      </c>
      <c r="M2542" t="s">
        <v>22</v>
      </c>
      <c r="N2542" t="s">
        <v>534</v>
      </c>
      <c r="O2542" t="s">
        <v>29</v>
      </c>
      <c r="P2542" t="s">
        <v>581</v>
      </c>
      <c r="Q2542" s="13">
        <v>2584</v>
      </c>
      <c r="S2542" s="1">
        <v>0.3</v>
      </c>
      <c r="T2542" t="s">
        <v>168</v>
      </c>
      <c r="U2542" t="s">
        <v>97</v>
      </c>
      <c r="V2542" t="b">
        <v>0</v>
      </c>
      <c r="W2542">
        <v>2.5</v>
      </c>
      <c r="X2542" t="s">
        <v>157</v>
      </c>
      <c r="Y2542" t="s">
        <v>26</v>
      </c>
    </row>
    <row r="2543" spans="1:25" x14ac:dyDescent="0.4">
      <c r="A2543" t="s">
        <v>704</v>
      </c>
      <c r="B2543" s="2">
        <f ca="1">TODAY()+OpportunityTbl[[#This Row],[CreatedOn_DaysFromToday]]</f>
        <v>44948</v>
      </c>
      <c r="C2543" s="2">
        <f ca="1">TODAY()+OpportunityTbl[[#This Row],[EstCloseDate_DaysFromToday]]</f>
        <v>45001</v>
      </c>
      <c r="D2543">
        <f ca="1">IF(OpportunityTbl[[#This Row],[statecode]]=0,"",OpportunityTbl[[#This Row],[Estimated Close Date]])</f>
        <v>45001</v>
      </c>
      <c r="E2543" s="14">
        <v>-162</v>
      </c>
      <c r="F2543" s="14">
        <v>-109</v>
      </c>
      <c r="G2543" t="s">
        <v>27</v>
      </c>
      <c r="H2543" t="s">
        <v>28</v>
      </c>
      <c r="I2543">
        <v>2</v>
      </c>
      <c r="J2543">
        <v>4</v>
      </c>
      <c r="K2543" t="s">
        <v>10827</v>
      </c>
      <c r="L2543" t="s">
        <v>12236</v>
      </c>
      <c r="M2543" t="s">
        <v>22</v>
      </c>
      <c r="N2543" t="s">
        <v>469</v>
      </c>
      <c r="O2543" t="s">
        <v>29</v>
      </c>
      <c r="P2543" t="s">
        <v>705</v>
      </c>
      <c r="Q2543" s="13">
        <v>2699</v>
      </c>
      <c r="S2543" s="1">
        <v>0.3</v>
      </c>
      <c r="T2543" t="s">
        <v>168</v>
      </c>
      <c r="U2543" t="s">
        <v>24</v>
      </c>
      <c r="V2543" t="b">
        <v>0</v>
      </c>
      <c r="W2543">
        <v>2.5</v>
      </c>
      <c r="X2543" t="s">
        <v>157</v>
      </c>
      <c r="Y2543" t="s">
        <v>26</v>
      </c>
    </row>
    <row r="2544" spans="1:25" x14ac:dyDescent="0.4">
      <c r="A2544" t="s">
        <v>807</v>
      </c>
      <c r="B2544" s="2">
        <f ca="1">TODAY()+OpportunityTbl[[#This Row],[CreatedOn_DaysFromToday]]</f>
        <v>44948</v>
      </c>
      <c r="C2544" s="2">
        <f ca="1">TODAY()+OpportunityTbl[[#This Row],[EstCloseDate_DaysFromToday]]</f>
        <v>45013</v>
      </c>
      <c r="D2544">
        <f ca="1">IF(OpportunityTbl[[#This Row],[statecode]]=0,"",OpportunityTbl[[#This Row],[Estimated Close Date]])</f>
        <v>45013</v>
      </c>
      <c r="E2544" s="14">
        <v>-162</v>
      </c>
      <c r="F2544" s="14">
        <v>-97</v>
      </c>
      <c r="G2544" t="s">
        <v>27</v>
      </c>
      <c r="H2544" t="s">
        <v>28</v>
      </c>
      <c r="I2544">
        <v>2</v>
      </c>
      <c r="J2544">
        <v>4</v>
      </c>
      <c r="K2544" t="s">
        <v>10851</v>
      </c>
      <c r="L2544" t="s">
        <v>12236</v>
      </c>
      <c r="M2544" t="s">
        <v>22</v>
      </c>
      <c r="N2544" t="s">
        <v>779</v>
      </c>
      <c r="O2544" t="s">
        <v>29</v>
      </c>
      <c r="P2544" t="s">
        <v>782</v>
      </c>
      <c r="Q2544" s="13">
        <v>3015</v>
      </c>
      <c r="S2544" s="1">
        <v>0.3</v>
      </c>
      <c r="T2544" t="s">
        <v>168</v>
      </c>
      <c r="U2544" t="s">
        <v>100</v>
      </c>
      <c r="V2544" t="b">
        <v>0</v>
      </c>
      <c r="W2544">
        <v>2.5</v>
      </c>
      <c r="X2544" t="s">
        <v>157</v>
      </c>
      <c r="Y2544" t="s">
        <v>26</v>
      </c>
    </row>
    <row r="2545" spans="1:25" x14ac:dyDescent="0.4">
      <c r="A2545" t="s">
        <v>1644</v>
      </c>
      <c r="B2545" s="2">
        <f ca="1">TODAY()+OpportunityTbl[[#This Row],[CreatedOn_DaysFromToday]]</f>
        <v>44948</v>
      </c>
      <c r="C2545" s="2">
        <f ca="1">TODAY()+OpportunityTbl[[#This Row],[EstCloseDate_DaysFromToday]]</f>
        <v>45015</v>
      </c>
      <c r="D2545">
        <f ca="1">IF(OpportunityTbl[[#This Row],[statecode]]=0,"",OpportunityTbl[[#This Row],[Estimated Close Date]])</f>
        <v>45015</v>
      </c>
      <c r="E2545" s="14">
        <v>-162</v>
      </c>
      <c r="F2545" s="14">
        <v>-95</v>
      </c>
      <c r="G2545" t="s">
        <v>27</v>
      </c>
      <c r="H2545" t="s">
        <v>28</v>
      </c>
      <c r="I2545">
        <v>2</v>
      </c>
      <c r="J2545">
        <v>4</v>
      </c>
      <c r="K2545" t="s">
        <v>10752</v>
      </c>
      <c r="L2545" t="s">
        <v>12234</v>
      </c>
      <c r="M2545" t="s">
        <v>22</v>
      </c>
      <c r="N2545" t="s">
        <v>1617</v>
      </c>
      <c r="O2545" t="s">
        <v>29</v>
      </c>
      <c r="P2545" t="s">
        <v>1620</v>
      </c>
      <c r="Q2545" s="13">
        <v>2390</v>
      </c>
      <c r="S2545" s="1">
        <v>0.3</v>
      </c>
      <c r="T2545" t="s">
        <v>168</v>
      </c>
      <c r="U2545" t="s">
        <v>100</v>
      </c>
      <c r="V2545" t="b">
        <v>0</v>
      </c>
      <c r="W2545">
        <v>3.5</v>
      </c>
      <c r="X2545" t="s">
        <v>157</v>
      </c>
      <c r="Y2545" t="s">
        <v>26</v>
      </c>
    </row>
    <row r="2546" spans="1:25" x14ac:dyDescent="0.4">
      <c r="A2546" t="s">
        <v>5298</v>
      </c>
      <c r="B2546" s="2">
        <f ca="1">TODAY()+OpportunityTbl[[#This Row],[CreatedOn_DaysFromToday]]</f>
        <v>44948</v>
      </c>
      <c r="C2546" s="2">
        <f ca="1">TODAY()+OpportunityTbl[[#This Row],[EstCloseDate_DaysFromToday]]</f>
        <v>45015</v>
      </c>
      <c r="D2546">
        <f ca="1">IF(OpportunityTbl[[#This Row],[statecode]]=0,"",OpportunityTbl[[#This Row],[Estimated Close Date]])</f>
        <v>45015</v>
      </c>
      <c r="E2546" s="14">
        <v>-162</v>
      </c>
      <c r="F2546" s="14">
        <v>-95</v>
      </c>
      <c r="G2546" t="s">
        <v>27</v>
      </c>
      <c r="H2546" t="s">
        <v>28</v>
      </c>
      <c r="I2546">
        <v>2</v>
      </c>
      <c r="J2546">
        <v>4</v>
      </c>
      <c r="K2546" t="s">
        <v>10774</v>
      </c>
      <c r="L2546" t="s">
        <v>12239</v>
      </c>
      <c r="M2546" t="s">
        <v>22</v>
      </c>
      <c r="N2546" t="s">
        <v>1617</v>
      </c>
      <c r="O2546" t="s">
        <v>29</v>
      </c>
      <c r="P2546" t="s">
        <v>1618</v>
      </c>
      <c r="Q2546" s="13">
        <v>7140</v>
      </c>
      <c r="S2546" s="1">
        <v>0.1</v>
      </c>
      <c r="T2546" t="s">
        <v>23</v>
      </c>
      <c r="U2546" t="s">
        <v>97</v>
      </c>
      <c r="V2546" t="b">
        <v>1</v>
      </c>
      <c r="W2546">
        <v>3</v>
      </c>
      <c r="X2546" t="s">
        <v>157</v>
      </c>
      <c r="Y2546" t="s">
        <v>4926</v>
      </c>
    </row>
    <row r="2547" spans="1:25" x14ac:dyDescent="0.4">
      <c r="A2547" t="s">
        <v>5892</v>
      </c>
      <c r="B2547" s="2">
        <f ca="1">TODAY()+OpportunityTbl[[#This Row],[CreatedOn_DaysFromToday]]</f>
        <v>44948</v>
      </c>
      <c r="C2547" s="2">
        <f ca="1">TODAY()+OpportunityTbl[[#This Row],[EstCloseDate_DaysFromToday]]</f>
        <v>44993</v>
      </c>
      <c r="D2547">
        <f ca="1">IF(OpportunityTbl[[#This Row],[statecode]]=0,"",OpportunityTbl[[#This Row],[Estimated Close Date]])</f>
        <v>44993</v>
      </c>
      <c r="E2547" s="14">
        <v>-162</v>
      </c>
      <c r="F2547" s="14">
        <v>-117</v>
      </c>
      <c r="G2547" t="s">
        <v>27</v>
      </c>
      <c r="H2547" t="s">
        <v>28</v>
      </c>
      <c r="I2547">
        <v>2</v>
      </c>
      <c r="J2547">
        <v>4</v>
      </c>
      <c r="K2547" t="s">
        <v>10781</v>
      </c>
      <c r="L2547" t="s">
        <v>12239</v>
      </c>
      <c r="M2547" t="s">
        <v>22</v>
      </c>
      <c r="N2547" t="s">
        <v>1710</v>
      </c>
      <c r="O2547" t="s">
        <v>29</v>
      </c>
      <c r="P2547" t="s">
        <v>1711</v>
      </c>
      <c r="Q2547" s="13">
        <v>8645</v>
      </c>
      <c r="S2547" s="1">
        <v>0.3</v>
      </c>
      <c r="T2547" t="s">
        <v>168</v>
      </c>
      <c r="U2547" t="s">
        <v>97</v>
      </c>
      <c r="V2547" t="b">
        <v>1</v>
      </c>
      <c r="W2547">
        <v>3.5</v>
      </c>
      <c r="X2547" t="s">
        <v>157</v>
      </c>
      <c r="Y2547" t="s">
        <v>4890</v>
      </c>
    </row>
    <row r="2548" spans="1:25" x14ac:dyDescent="0.4">
      <c r="A2548" t="s">
        <v>7013</v>
      </c>
      <c r="B2548" s="2">
        <f ca="1">TODAY()+OpportunityTbl[[#This Row],[CreatedOn_DaysFromToday]]</f>
        <v>44948</v>
      </c>
      <c r="C2548" s="2">
        <f ca="1">TODAY()+OpportunityTbl[[#This Row],[EstCloseDate_DaysFromToday]]</f>
        <v>44978</v>
      </c>
      <c r="D2548">
        <f ca="1">IF(OpportunityTbl[[#This Row],[statecode]]=0,"",OpportunityTbl[[#This Row],[Estimated Close Date]])</f>
        <v>44978</v>
      </c>
      <c r="E2548" s="14">
        <v>-162</v>
      </c>
      <c r="F2548" s="14">
        <v>-132</v>
      </c>
      <c r="G2548" t="s">
        <v>27</v>
      </c>
      <c r="H2548" t="s">
        <v>28</v>
      </c>
      <c r="I2548">
        <v>2</v>
      </c>
      <c r="J2548">
        <v>4</v>
      </c>
      <c r="K2548" t="s">
        <v>10885</v>
      </c>
      <c r="L2548" t="s">
        <v>12233</v>
      </c>
      <c r="M2548" t="s">
        <v>22</v>
      </c>
      <c r="N2548" t="s">
        <v>31</v>
      </c>
      <c r="O2548" t="s">
        <v>29</v>
      </c>
      <c r="P2548" t="s">
        <v>32</v>
      </c>
      <c r="Q2548" s="13">
        <v>25921</v>
      </c>
      <c r="S2548" s="1">
        <v>0.3</v>
      </c>
      <c r="T2548" t="s">
        <v>168</v>
      </c>
      <c r="U2548" t="s">
        <v>100</v>
      </c>
      <c r="V2548" t="b">
        <v>1</v>
      </c>
      <c r="W2548">
        <v>2.5</v>
      </c>
      <c r="X2548" t="s">
        <v>157</v>
      </c>
      <c r="Y2548" t="s">
        <v>4890</v>
      </c>
    </row>
    <row r="2549" spans="1:25" x14ac:dyDescent="0.4">
      <c r="A2549" t="s">
        <v>8057</v>
      </c>
      <c r="B2549" s="2">
        <f ca="1">TODAY()+OpportunityTbl[[#This Row],[CreatedOn_DaysFromToday]]</f>
        <v>44948</v>
      </c>
      <c r="C2549" s="2">
        <f ca="1">TODAY()+OpportunityTbl[[#This Row],[EstCloseDate_DaysFromToday]]</f>
        <v>45009</v>
      </c>
      <c r="D2549">
        <f ca="1">IF(OpportunityTbl[[#This Row],[statecode]]=0,"",OpportunityTbl[[#This Row],[Estimated Close Date]])</f>
        <v>45009</v>
      </c>
      <c r="E2549" s="14">
        <v>-162</v>
      </c>
      <c r="F2549" s="14">
        <v>-101</v>
      </c>
      <c r="G2549" t="s">
        <v>7082</v>
      </c>
      <c r="H2549" t="s">
        <v>7082</v>
      </c>
      <c r="I2549">
        <v>1</v>
      </c>
      <c r="J2549">
        <v>3</v>
      </c>
      <c r="K2549" t="s">
        <v>10757</v>
      </c>
      <c r="L2549" t="s">
        <v>12234</v>
      </c>
      <c r="M2549" t="s">
        <v>22</v>
      </c>
      <c r="N2549" t="s">
        <v>480</v>
      </c>
      <c r="O2549" t="s">
        <v>29</v>
      </c>
      <c r="P2549" t="s">
        <v>687</v>
      </c>
      <c r="Q2549" s="13">
        <v>2843</v>
      </c>
      <c r="R2549" s="13">
        <v>2771.93</v>
      </c>
      <c r="S2549" s="1">
        <v>0.5</v>
      </c>
      <c r="T2549" t="s">
        <v>168</v>
      </c>
      <c r="U2549" t="s">
        <v>24</v>
      </c>
      <c r="V2549" t="b">
        <v>1</v>
      </c>
      <c r="W2549">
        <v>2.5</v>
      </c>
      <c r="X2549" t="s">
        <v>240</v>
      </c>
      <c r="Y2549" t="s">
        <v>4896</v>
      </c>
    </row>
    <row r="2550" spans="1:25" x14ac:dyDescent="0.4">
      <c r="A2550" t="s">
        <v>8639</v>
      </c>
      <c r="B2550" s="2">
        <f ca="1">TODAY()+OpportunityTbl[[#This Row],[CreatedOn_DaysFromToday]]</f>
        <v>44948</v>
      </c>
      <c r="C2550" s="2">
        <f ca="1">TODAY()+OpportunityTbl[[#This Row],[EstCloseDate_DaysFromToday]]</f>
        <v>44992</v>
      </c>
      <c r="D2550">
        <f ca="1">IF(OpportunityTbl[[#This Row],[statecode]]=0,"",OpportunityTbl[[#This Row],[Estimated Close Date]])</f>
        <v>44992</v>
      </c>
      <c r="E2550" s="14">
        <v>-162</v>
      </c>
      <c r="F2550" s="14">
        <v>-118</v>
      </c>
      <c r="G2550" t="s">
        <v>7082</v>
      </c>
      <c r="H2550" t="s">
        <v>7082</v>
      </c>
      <c r="I2550">
        <v>1</v>
      </c>
      <c r="J2550">
        <v>3</v>
      </c>
      <c r="K2550" t="s">
        <v>10846</v>
      </c>
      <c r="L2550" t="s">
        <v>12236</v>
      </c>
      <c r="M2550" t="s">
        <v>22</v>
      </c>
      <c r="N2550" t="s">
        <v>1710</v>
      </c>
      <c r="O2550" t="s">
        <v>29</v>
      </c>
      <c r="P2550" t="s">
        <v>1711</v>
      </c>
      <c r="Q2550" s="13">
        <v>3247</v>
      </c>
      <c r="R2550" s="13">
        <v>3117.12</v>
      </c>
      <c r="S2550" s="1">
        <v>0.3</v>
      </c>
      <c r="T2550" t="s">
        <v>168</v>
      </c>
      <c r="U2550" t="s">
        <v>24</v>
      </c>
      <c r="V2550" t="b">
        <v>1</v>
      </c>
      <c r="W2550">
        <v>4</v>
      </c>
      <c r="X2550" t="s">
        <v>157</v>
      </c>
      <c r="Y2550" t="s">
        <v>26</v>
      </c>
    </row>
    <row r="2551" spans="1:25" x14ac:dyDescent="0.4">
      <c r="A2551" t="s">
        <v>9496</v>
      </c>
      <c r="B2551" s="2">
        <f ca="1">TODAY()+OpportunityTbl[[#This Row],[CreatedOn_DaysFromToday]]</f>
        <v>44948</v>
      </c>
      <c r="C2551" s="2">
        <f ca="1">TODAY()+OpportunityTbl[[#This Row],[EstCloseDate_DaysFromToday]]</f>
        <v>44989</v>
      </c>
      <c r="D2551">
        <f ca="1">IF(OpportunityTbl[[#This Row],[statecode]]=0,"",OpportunityTbl[[#This Row],[Estimated Close Date]])</f>
        <v>44989</v>
      </c>
      <c r="E2551" s="14">
        <v>-162</v>
      </c>
      <c r="F2551" s="14">
        <v>-121</v>
      </c>
      <c r="G2551" t="s">
        <v>7082</v>
      </c>
      <c r="H2551" t="s">
        <v>7082</v>
      </c>
      <c r="I2551">
        <v>1</v>
      </c>
      <c r="J2551">
        <v>3</v>
      </c>
      <c r="K2551" t="s">
        <v>10817</v>
      </c>
      <c r="L2551" t="s">
        <v>12236</v>
      </c>
      <c r="M2551" t="s">
        <v>22</v>
      </c>
      <c r="N2551" t="s">
        <v>469</v>
      </c>
      <c r="O2551" t="s">
        <v>29</v>
      </c>
      <c r="P2551" t="s">
        <v>470</v>
      </c>
      <c r="Q2551" s="13">
        <v>3356</v>
      </c>
      <c r="R2551" s="13">
        <v>3272.1</v>
      </c>
      <c r="S2551" s="1">
        <v>0.5</v>
      </c>
      <c r="T2551" t="s">
        <v>168</v>
      </c>
      <c r="U2551" t="s">
        <v>24</v>
      </c>
      <c r="V2551" t="b">
        <v>1</v>
      </c>
      <c r="W2551">
        <v>2.5</v>
      </c>
      <c r="X2551" t="s">
        <v>240</v>
      </c>
      <c r="Y2551" t="s">
        <v>26</v>
      </c>
    </row>
    <row r="2552" spans="1:25" x14ac:dyDescent="0.4">
      <c r="A2552" t="s">
        <v>9497</v>
      </c>
      <c r="B2552" s="2">
        <f ca="1">TODAY()+OpportunityTbl[[#This Row],[CreatedOn_DaysFromToday]]</f>
        <v>44948</v>
      </c>
      <c r="C2552" s="2">
        <f ca="1">TODAY()+OpportunityTbl[[#This Row],[EstCloseDate_DaysFromToday]]</f>
        <v>44988</v>
      </c>
      <c r="D2552">
        <f ca="1">IF(OpportunityTbl[[#This Row],[statecode]]=0,"",OpportunityTbl[[#This Row],[Estimated Close Date]])</f>
        <v>44988</v>
      </c>
      <c r="E2552" s="14">
        <v>-162</v>
      </c>
      <c r="F2552" s="14">
        <v>-122</v>
      </c>
      <c r="G2552" t="s">
        <v>7082</v>
      </c>
      <c r="H2552" t="s">
        <v>7082</v>
      </c>
      <c r="I2552">
        <v>1</v>
      </c>
      <c r="J2552">
        <v>3</v>
      </c>
      <c r="K2552" t="s">
        <v>10788</v>
      </c>
      <c r="L2552" t="s">
        <v>12240</v>
      </c>
      <c r="M2552" t="s">
        <v>22</v>
      </c>
      <c r="N2552" t="s">
        <v>469</v>
      </c>
      <c r="O2552" t="s">
        <v>29</v>
      </c>
      <c r="P2552" t="s">
        <v>470</v>
      </c>
      <c r="Q2552" s="13">
        <v>7439</v>
      </c>
      <c r="R2552" s="13">
        <v>7253.02</v>
      </c>
      <c r="S2552" s="1">
        <v>0.3</v>
      </c>
      <c r="T2552" t="s">
        <v>168</v>
      </c>
      <c r="U2552" t="s">
        <v>24</v>
      </c>
      <c r="V2552" t="b">
        <v>1</v>
      </c>
      <c r="W2552">
        <v>2.5</v>
      </c>
      <c r="X2552" t="s">
        <v>157</v>
      </c>
      <c r="Y2552" t="s">
        <v>26</v>
      </c>
    </row>
    <row r="2553" spans="1:25" x14ac:dyDescent="0.4">
      <c r="A2553" t="s">
        <v>9756</v>
      </c>
      <c r="B2553" s="2">
        <f ca="1">TODAY()+OpportunityTbl[[#This Row],[CreatedOn_DaysFromToday]]</f>
        <v>44948</v>
      </c>
      <c r="C2553" s="2">
        <f ca="1">TODAY()+OpportunityTbl[[#This Row],[EstCloseDate_DaysFromToday]]</f>
        <v>44989</v>
      </c>
      <c r="D2553">
        <f ca="1">IF(OpportunityTbl[[#This Row],[statecode]]=0,"",OpportunityTbl[[#This Row],[Estimated Close Date]])</f>
        <v>44989</v>
      </c>
      <c r="E2553" s="14">
        <v>-162</v>
      </c>
      <c r="F2553" s="14">
        <v>-121</v>
      </c>
      <c r="G2553" t="s">
        <v>7082</v>
      </c>
      <c r="H2553" t="s">
        <v>7082</v>
      </c>
      <c r="I2553">
        <v>1</v>
      </c>
      <c r="J2553">
        <v>3</v>
      </c>
      <c r="K2553" t="s">
        <v>10827</v>
      </c>
      <c r="L2553" t="s">
        <v>12236</v>
      </c>
      <c r="M2553" t="s">
        <v>22</v>
      </c>
      <c r="N2553" t="s">
        <v>2121</v>
      </c>
      <c r="O2553" t="s">
        <v>29</v>
      </c>
      <c r="P2553" t="s">
        <v>4734</v>
      </c>
      <c r="Q2553" s="13">
        <v>2694</v>
      </c>
      <c r="R2553" s="13">
        <v>2586.2399999999998</v>
      </c>
      <c r="S2553" s="1">
        <v>0.9</v>
      </c>
      <c r="T2553" t="s">
        <v>4724</v>
      </c>
      <c r="U2553" t="s">
        <v>100</v>
      </c>
      <c r="V2553" t="b">
        <v>1</v>
      </c>
      <c r="W2553">
        <v>4</v>
      </c>
      <c r="X2553" t="s">
        <v>4732</v>
      </c>
      <c r="Y2553" t="s">
        <v>26</v>
      </c>
    </row>
    <row r="2554" spans="1:25" x14ac:dyDescent="0.4">
      <c r="A2554" t="s">
        <v>9757</v>
      </c>
      <c r="B2554" s="2">
        <f ca="1">TODAY()+OpportunityTbl[[#This Row],[CreatedOn_DaysFromToday]]</f>
        <v>44948</v>
      </c>
      <c r="C2554" s="2">
        <f ca="1">TODAY()+OpportunityTbl[[#This Row],[EstCloseDate_DaysFromToday]]</f>
        <v>45017</v>
      </c>
      <c r="D2554">
        <f ca="1">IF(OpportunityTbl[[#This Row],[statecode]]=0,"",OpportunityTbl[[#This Row],[Estimated Close Date]])</f>
        <v>45017</v>
      </c>
      <c r="E2554" s="14">
        <v>-162</v>
      </c>
      <c r="F2554" s="14">
        <v>-93</v>
      </c>
      <c r="G2554" t="s">
        <v>7082</v>
      </c>
      <c r="H2554" t="s">
        <v>7082</v>
      </c>
      <c r="I2554">
        <v>1</v>
      </c>
      <c r="J2554">
        <v>3</v>
      </c>
      <c r="K2554" t="s">
        <v>10773</v>
      </c>
      <c r="L2554" t="s">
        <v>12236</v>
      </c>
      <c r="M2554" t="s">
        <v>22</v>
      </c>
      <c r="N2554" t="s">
        <v>2121</v>
      </c>
      <c r="O2554" t="s">
        <v>29</v>
      </c>
      <c r="P2554" t="s">
        <v>4734</v>
      </c>
      <c r="Q2554" s="13">
        <v>3505</v>
      </c>
      <c r="R2554" s="13">
        <v>3364.8</v>
      </c>
      <c r="S2554" s="1">
        <v>0.9</v>
      </c>
      <c r="T2554" t="s">
        <v>4724</v>
      </c>
      <c r="U2554" t="s">
        <v>97</v>
      </c>
      <c r="V2554" t="b">
        <v>0</v>
      </c>
      <c r="W2554">
        <v>4</v>
      </c>
      <c r="X2554" t="s">
        <v>4732</v>
      </c>
      <c r="Y2554" t="s">
        <v>26</v>
      </c>
    </row>
    <row r="2555" spans="1:25" x14ac:dyDescent="0.4">
      <c r="A2555" t="s">
        <v>1518</v>
      </c>
      <c r="B2555" s="2">
        <f ca="1">TODAY()+OpportunityTbl[[#This Row],[CreatedOn_DaysFromToday]]</f>
        <v>44947</v>
      </c>
      <c r="C2555" s="2">
        <f ca="1">TODAY()+OpportunityTbl[[#This Row],[EstCloseDate_DaysFromToday]]</f>
        <v>44992</v>
      </c>
      <c r="D2555">
        <f ca="1">IF(OpportunityTbl[[#This Row],[statecode]]=0,"",OpportunityTbl[[#This Row],[Estimated Close Date]])</f>
        <v>44992</v>
      </c>
      <c r="E2555" s="14">
        <v>-163</v>
      </c>
      <c r="F2555" s="14">
        <v>-118</v>
      </c>
      <c r="G2555" t="s">
        <v>27</v>
      </c>
      <c r="H2555" t="s">
        <v>28</v>
      </c>
      <c r="I2555">
        <v>2</v>
      </c>
      <c r="J2555">
        <v>4</v>
      </c>
      <c r="K2555" t="s">
        <v>10817</v>
      </c>
      <c r="L2555" t="s">
        <v>12234</v>
      </c>
      <c r="M2555" t="s">
        <v>22</v>
      </c>
      <c r="N2555" t="s">
        <v>518</v>
      </c>
      <c r="O2555" t="s">
        <v>29</v>
      </c>
      <c r="P2555" t="s">
        <v>532</v>
      </c>
      <c r="Q2555" s="13">
        <v>1814</v>
      </c>
      <c r="S2555" s="1">
        <v>0.1</v>
      </c>
      <c r="T2555" t="s">
        <v>23</v>
      </c>
      <c r="U2555" t="s">
        <v>100</v>
      </c>
      <c r="V2555" t="b">
        <v>0</v>
      </c>
      <c r="W2555">
        <v>2.5</v>
      </c>
      <c r="X2555" t="s">
        <v>25</v>
      </c>
      <c r="Y2555" t="s">
        <v>26</v>
      </c>
    </row>
    <row r="2556" spans="1:25" x14ac:dyDescent="0.4">
      <c r="A2556" t="s">
        <v>1766</v>
      </c>
      <c r="B2556" s="2">
        <f ca="1">TODAY()+OpportunityTbl[[#This Row],[CreatedOn_DaysFromToday]]</f>
        <v>44947</v>
      </c>
      <c r="C2556" s="2">
        <f ca="1">TODAY()+OpportunityTbl[[#This Row],[EstCloseDate_DaysFromToday]]</f>
        <v>45000</v>
      </c>
      <c r="D2556">
        <f ca="1">IF(OpportunityTbl[[#This Row],[statecode]]=0,"",OpportunityTbl[[#This Row],[Estimated Close Date]])</f>
        <v>45000</v>
      </c>
      <c r="E2556" s="14">
        <v>-163</v>
      </c>
      <c r="F2556" s="14">
        <v>-110</v>
      </c>
      <c r="G2556" t="s">
        <v>27</v>
      </c>
      <c r="H2556" t="s">
        <v>28</v>
      </c>
      <c r="I2556">
        <v>2</v>
      </c>
      <c r="J2556">
        <v>4</v>
      </c>
      <c r="K2556" t="s">
        <v>10886</v>
      </c>
      <c r="L2556" t="s">
        <v>12237</v>
      </c>
      <c r="M2556" t="s">
        <v>22</v>
      </c>
      <c r="N2556" t="s">
        <v>779</v>
      </c>
      <c r="O2556" t="s">
        <v>29</v>
      </c>
      <c r="P2556" t="s">
        <v>782</v>
      </c>
      <c r="Q2556" s="13">
        <v>3552</v>
      </c>
      <c r="S2556" s="1">
        <v>0.3</v>
      </c>
      <c r="T2556" t="s">
        <v>168</v>
      </c>
      <c r="U2556" t="s">
        <v>100</v>
      </c>
      <c r="V2556" t="b">
        <v>1</v>
      </c>
      <c r="W2556">
        <v>3.5</v>
      </c>
      <c r="X2556" t="s">
        <v>157</v>
      </c>
      <c r="Y2556" t="s">
        <v>26</v>
      </c>
    </row>
    <row r="2557" spans="1:25" x14ac:dyDescent="0.4">
      <c r="A2557" t="s">
        <v>2190</v>
      </c>
      <c r="B2557" s="2">
        <f ca="1">TODAY()+OpportunityTbl[[#This Row],[CreatedOn_DaysFromToday]]</f>
        <v>44947</v>
      </c>
      <c r="C2557" s="2">
        <f ca="1">TODAY()+OpportunityTbl[[#This Row],[EstCloseDate_DaysFromToday]]</f>
        <v>44991</v>
      </c>
      <c r="D2557">
        <f ca="1">IF(OpportunityTbl[[#This Row],[statecode]]=0,"",OpportunityTbl[[#This Row],[Estimated Close Date]])</f>
        <v>44991</v>
      </c>
      <c r="E2557" s="14">
        <v>-163</v>
      </c>
      <c r="F2557" s="14">
        <v>-119</v>
      </c>
      <c r="G2557" t="s">
        <v>27</v>
      </c>
      <c r="H2557" t="s">
        <v>28</v>
      </c>
      <c r="I2557">
        <v>2</v>
      </c>
      <c r="J2557">
        <v>4</v>
      </c>
      <c r="K2557" t="s">
        <v>10855</v>
      </c>
      <c r="L2557" t="s">
        <v>12236</v>
      </c>
      <c r="M2557" t="s">
        <v>22</v>
      </c>
      <c r="N2557" t="s">
        <v>1710</v>
      </c>
      <c r="O2557" t="s">
        <v>29</v>
      </c>
      <c r="P2557" t="s">
        <v>1713</v>
      </c>
      <c r="Q2557" s="13">
        <v>1759</v>
      </c>
      <c r="S2557" s="1">
        <v>0.3</v>
      </c>
      <c r="T2557" t="s">
        <v>168</v>
      </c>
      <c r="U2557" t="s">
        <v>100</v>
      </c>
      <c r="V2557" t="b">
        <v>0</v>
      </c>
      <c r="W2557">
        <v>4</v>
      </c>
      <c r="X2557" t="s">
        <v>157</v>
      </c>
      <c r="Y2557" t="s">
        <v>26</v>
      </c>
    </row>
    <row r="2558" spans="1:25" x14ac:dyDescent="0.4">
      <c r="A2558" t="s">
        <v>2264</v>
      </c>
      <c r="B2558" s="2">
        <f ca="1">TODAY()+OpportunityTbl[[#This Row],[CreatedOn_DaysFromToday]]</f>
        <v>44947</v>
      </c>
      <c r="C2558" s="2">
        <f ca="1">TODAY()+OpportunityTbl[[#This Row],[EstCloseDate_DaysFromToday]]</f>
        <v>44994</v>
      </c>
      <c r="D2558">
        <f ca="1">IF(OpportunityTbl[[#This Row],[statecode]]=0,"",OpportunityTbl[[#This Row],[Estimated Close Date]])</f>
        <v>44994</v>
      </c>
      <c r="E2558" s="14">
        <v>-163</v>
      </c>
      <c r="F2558" s="14">
        <v>-116</v>
      </c>
      <c r="G2558" t="s">
        <v>27</v>
      </c>
      <c r="H2558" t="s">
        <v>28</v>
      </c>
      <c r="I2558">
        <v>2</v>
      </c>
      <c r="J2558">
        <v>4</v>
      </c>
      <c r="K2558" t="s">
        <v>10846</v>
      </c>
      <c r="L2558" t="s">
        <v>12237</v>
      </c>
      <c r="M2558" t="s">
        <v>22</v>
      </c>
      <c r="N2558" t="s">
        <v>1710</v>
      </c>
      <c r="O2558" t="s">
        <v>29</v>
      </c>
      <c r="P2558" t="s">
        <v>1711</v>
      </c>
      <c r="Q2558" s="13">
        <v>4577</v>
      </c>
      <c r="S2558" s="1">
        <v>0.3</v>
      </c>
      <c r="T2558" t="s">
        <v>168</v>
      </c>
      <c r="U2558" t="s">
        <v>100</v>
      </c>
      <c r="V2558" t="b">
        <v>0</v>
      </c>
      <c r="W2558">
        <v>5</v>
      </c>
      <c r="X2558" t="s">
        <v>157</v>
      </c>
      <c r="Y2558" t="s">
        <v>26</v>
      </c>
    </row>
    <row r="2559" spans="1:25" x14ac:dyDescent="0.4">
      <c r="A2559" t="s">
        <v>3355</v>
      </c>
      <c r="B2559" s="2">
        <f ca="1">TODAY()+OpportunityTbl[[#This Row],[CreatedOn_DaysFromToday]]</f>
        <v>44947</v>
      </c>
      <c r="C2559" s="2">
        <f ca="1">TODAY()+OpportunityTbl[[#This Row],[EstCloseDate_DaysFromToday]]</f>
        <v>44990</v>
      </c>
      <c r="D2559">
        <f ca="1">IF(OpportunityTbl[[#This Row],[statecode]]=0,"",OpportunityTbl[[#This Row],[Estimated Close Date]])</f>
        <v>44990</v>
      </c>
      <c r="E2559" s="14">
        <v>-163</v>
      </c>
      <c r="F2559" s="14">
        <v>-120</v>
      </c>
      <c r="G2559" t="s">
        <v>27</v>
      </c>
      <c r="H2559" t="s">
        <v>28</v>
      </c>
      <c r="I2559">
        <v>2</v>
      </c>
      <c r="J2559">
        <v>4</v>
      </c>
      <c r="K2559" t="s">
        <v>10860</v>
      </c>
      <c r="L2559" t="s">
        <v>12239</v>
      </c>
      <c r="M2559" t="s">
        <v>22</v>
      </c>
      <c r="N2559" t="s">
        <v>1710</v>
      </c>
      <c r="O2559" t="s">
        <v>29</v>
      </c>
      <c r="P2559" t="s">
        <v>1711</v>
      </c>
      <c r="Q2559" s="13">
        <v>8773</v>
      </c>
      <c r="S2559" s="1">
        <v>0.1</v>
      </c>
      <c r="T2559" t="s">
        <v>23</v>
      </c>
      <c r="U2559" t="s">
        <v>100</v>
      </c>
      <c r="V2559" t="b">
        <v>0</v>
      </c>
      <c r="W2559">
        <v>3.5</v>
      </c>
      <c r="X2559" t="s">
        <v>25</v>
      </c>
      <c r="Y2559" t="s">
        <v>26</v>
      </c>
    </row>
    <row r="2560" spans="1:25" x14ac:dyDescent="0.4">
      <c r="A2560" t="s">
        <v>5299</v>
      </c>
      <c r="B2560" s="2">
        <f ca="1">TODAY()+OpportunityTbl[[#This Row],[CreatedOn_DaysFromToday]]</f>
        <v>44947</v>
      </c>
      <c r="C2560" s="2">
        <f ca="1">TODAY()+OpportunityTbl[[#This Row],[EstCloseDate_DaysFromToday]]</f>
        <v>45032</v>
      </c>
      <c r="D2560">
        <f ca="1">IF(OpportunityTbl[[#This Row],[statecode]]=0,"",OpportunityTbl[[#This Row],[Estimated Close Date]])</f>
        <v>45032</v>
      </c>
      <c r="E2560" s="14">
        <v>-163</v>
      </c>
      <c r="F2560" s="14">
        <v>-78</v>
      </c>
      <c r="G2560" t="s">
        <v>27</v>
      </c>
      <c r="H2560" t="s">
        <v>28</v>
      </c>
      <c r="I2560">
        <v>2</v>
      </c>
      <c r="J2560">
        <v>4</v>
      </c>
      <c r="K2560" t="s">
        <v>10692</v>
      </c>
      <c r="L2560" t="s">
        <v>12239</v>
      </c>
      <c r="M2560" t="s">
        <v>22</v>
      </c>
      <c r="N2560" t="s">
        <v>1617</v>
      </c>
      <c r="O2560" t="s">
        <v>29</v>
      </c>
      <c r="P2560" t="s">
        <v>1618</v>
      </c>
      <c r="Q2560" s="13">
        <v>8731</v>
      </c>
      <c r="S2560" s="1">
        <v>0.5</v>
      </c>
      <c r="T2560" t="s">
        <v>168</v>
      </c>
      <c r="U2560" t="s">
        <v>24</v>
      </c>
      <c r="V2560" t="b">
        <v>0</v>
      </c>
      <c r="W2560">
        <v>3</v>
      </c>
      <c r="X2560" t="s">
        <v>240</v>
      </c>
      <c r="Y2560" t="s">
        <v>4892</v>
      </c>
    </row>
    <row r="2561" spans="1:25" x14ac:dyDescent="0.4">
      <c r="A2561" t="s">
        <v>5574</v>
      </c>
      <c r="B2561" s="2">
        <f ca="1">TODAY()+OpportunityTbl[[#This Row],[CreatedOn_DaysFromToday]]</f>
        <v>44947</v>
      </c>
      <c r="C2561" s="2">
        <f ca="1">TODAY()+OpportunityTbl[[#This Row],[EstCloseDate_DaysFromToday]]</f>
        <v>44979</v>
      </c>
      <c r="D2561">
        <f ca="1">IF(OpportunityTbl[[#This Row],[statecode]]=0,"",OpportunityTbl[[#This Row],[Estimated Close Date]])</f>
        <v>44979</v>
      </c>
      <c r="E2561" s="14">
        <v>-163</v>
      </c>
      <c r="F2561" s="14">
        <v>-131</v>
      </c>
      <c r="G2561" t="s">
        <v>27</v>
      </c>
      <c r="H2561" t="s">
        <v>28</v>
      </c>
      <c r="I2561">
        <v>2</v>
      </c>
      <c r="J2561">
        <v>4</v>
      </c>
      <c r="K2561" t="s">
        <v>10845</v>
      </c>
      <c r="L2561" t="s">
        <v>12234</v>
      </c>
      <c r="M2561" t="s">
        <v>22</v>
      </c>
      <c r="N2561" t="s">
        <v>1762</v>
      </c>
      <c r="O2561" t="s">
        <v>29</v>
      </c>
      <c r="P2561" t="s">
        <v>1763</v>
      </c>
      <c r="Q2561" s="13">
        <v>1720</v>
      </c>
      <c r="S2561" s="1">
        <v>0.3</v>
      </c>
      <c r="T2561" t="s">
        <v>168</v>
      </c>
      <c r="U2561" t="s">
        <v>100</v>
      </c>
      <c r="V2561" t="b">
        <v>1</v>
      </c>
      <c r="W2561">
        <v>3.5</v>
      </c>
      <c r="X2561" t="s">
        <v>157</v>
      </c>
      <c r="Y2561" t="s">
        <v>4899</v>
      </c>
    </row>
    <row r="2562" spans="1:25" x14ac:dyDescent="0.4">
      <c r="A2562" t="s">
        <v>6145</v>
      </c>
      <c r="B2562" s="2">
        <f ca="1">TODAY()+OpportunityTbl[[#This Row],[CreatedOn_DaysFromToday]]</f>
        <v>44947</v>
      </c>
      <c r="C2562" s="2">
        <f ca="1">TODAY()+OpportunityTbl[[#This Row],[EstCloseDate_DaysFromToday]]</f>
        <v>45002</v>
      </c>
      <c r="D2562">
        <f ca="1">IF(OpportunityTbl[[#This Row],[statecode]]=0,"",OpportunityTbl[[#This Row],[Estimated Close Date]])</f>
        <v>45002</v>
      </c>
      <c r="E2562" s="14">
        <v>-163</v>
      </c>
      <c r="F2562" s="14">
        <v>-108</v>
      </c>
      <c r="G2562" t="s">
        <v>27</v>
      </c>
      <c r="H2562" t="s">
        <v>28</v>
      </c>
      <c r="I2562">
        <v>2</v>
      </c>
      <c r="J2562">
        <v>4</v>
      </c>
      <c r="K2562" t="s">
        <v>10796</v>
      </c>
      <c r="L2562" t="s">
        <v>12238</v>
      </c>
      <c r="M2562" t="s">
        <v>22</v>
      </c>
      <c r="N2562" t="s">
        <v>475</v>
      </c>
      <c r="O2562" t="s">
        <v>29</v>
      </c>
      <c r="P2562" t="s">
        <v>548</v>
      </c>
      <c r="Q2562" s="13">
        <v>2533</v>
      </c>
      <c r="S2562" s="1">
        <v>0.3</v>
      </c>
      <c r="T2562" t="s">
        <v>168</v>
      </c>
      <c r="U2562" t="s">
        <v>24</v>
      </c>
      <c r="V2562" t="b">
        <v>1</v>
      </c>
      <c r="W2562">
        <v>2</v>
      </c>
      <c r="X2562" t="s">
        <v>157</v>
      </c>
      <c r="Y2562" t="s">
        <v>4899</v>
      </c>
    </row>
    <row r="2563" spans="1:25" x14ac:dyDescent="0.4">
      <c r="A2563" t="s">
        <v>7965</v>
      </c>
      <c r="B2563" s="2">
        <f ca="1">TODAY()+OpportunityTbl[[#This Row],[CreatedOn_DaysFromToday]]</f>
        <v>44947</v>
      </c>
      <c r="C2563" s="2">
        <f ca="1">TODAY()+OpportunityTbl[[#This Row],[EstCloseDate_DaysFromToday]]</f>
        <v>45012</v>
      </c>
      <c r="D2563">
        <f ca="1">IF(OpportunityTbl[[#This Row],[statecode]]=0,"",OpportunityTbl[[#This Row],[Estimated Close Date]])</f>
        <v>45012</v>
      </c>
      <c r="E2563" s="14">
        <v>-163</v>
      </c>
      <c r="F2563" s="14">
        <v>-98</v>
      </c>
      <c r="G2563" t="s">
        <v>7082</v>
      </c>
      <c r="H2563" t="s">
        <v>7082</v>
      </c>
      <c r="I2563">
        <v>1</v>
      </c>
      <c r="J2563">
        <v>3</v>
      </c>
      <c r="K2563" t="s">
        <v>10801</v>
      </c>
      <c r="L2563" t="s">
        <v>12234</v>
      </c>
      <c r="M2563" t="s">
        <v>22</v>
      </c>
      <c r="N2563" t="s">
        <v>779</v>
      </c>
      <c r="O2563" t="s">
        <v>29</v>
      </c>
      <c r="P2563" t="s">
        <v>780</v>
      </c>
      <c r="Q2563" s="13">
        <v>1879</v>
      </c>
      <c r="R2563" s="13">
        <v>1832.03</v>
      </c>
      <c r="S2563" s="1">
        <v>0.3</v>
      </c>
      <c r="T2563" t="s">
        <v>168</v>
      </c>
      <c r="U2563" t="s">
        <v>24</v>
      </c>
      <c r="V2563" t="b">
        <v>1</v>
      </c>
      <c r="W2563">
        <v>2.5</v>
      </c>
      <c r="X2563" t="s">
        <v>157</v>
      </c>
      <c r="Y2563" t="s">
        <v>4899</v>
      </c>
    </row>
    <row r="2564" spans="1:25" x14ac:dyDescent="0.4">
      <c r="A2564" t="s">
        <v>8580</v>
      </c>
      <c r="B2564" s="2">
        <f ca="1">TODAY()+OpportunityTbl[[#This Row],[CreatedOn_DaysFromToday]]</f>
        <v>44947</v>
      </c>
      <c r="C2564" s="2">
        <f ca="1">TODAY()+OpportunityTbl[[#This Row],[EstCloseDate_DaysFromToday]]</f>
        <v>45010</v>
      </c>
      <c r="D2564">
        <f ca="1">IF(OpportunityTbl[[#This Row],[statecode]]=0,"",OpportunityTbl[[#This Row],[Estimated Close Date]])</f>
        <v>45010</v>
      </c>
      <c r="E2564" s="14">
        <v>-163</v>
      </c>
      <c r="F2564" s="14">
        <v>-100</v>
      </c>
      <c r="G2564" t="s">
        <v>7082</v>
      </c>
      <c r="H2564" t="s">
        <v>7082</v>
      </c>
      <c r="I2564">
        <v>1</v>
      </c>
      <c r="J2564">
        <v>3</v>
      </c>
      <c r="K2564" t="s">
        <v>10784</v>
      </c>
      <c r="L2564" t="s">
        <v>12236</v>
      </c>
      <c r="M2564" t="s">
        <v>22</v>
      </c>
      <c r="N2564" t="s">
        <v>2121</v>
      </c>
      <c r="O2564" t="s">
        <v>29</v>
      </c>
      <c r="P2564" t="s">
        <v>2167</v>
      </c>
      <c r="Q2564" s="13">
        <v>3003</v>
      </c>
      <c r="R2564" s="13">
        <v>2882.88</v>
      </c>
      <c r="S2564" s="1">
        <v>0.5</v>
      </c>
      <c r="T2564" t="s">
        <v>168</v>
      </c>
      <c r="U2564" t="s">
        <v>97</v>
      </c>
      <c r="V2564" t="b">
        <v>0</v>
      </c>
      <c r="W2564">
        <v>4</v>
      </c>
      <c r="X2564" t="s">
        <v>4732</v>
      </c>
      <c r="Y2564" t="s">
        <v>26</v>
      </c>
    </row>
    <row r="2565" spans="1:25" x14ac:dyDescent="0.4">
      <c r="A2565" t="s">
        <v>8640</v>
      </c>
      <c r="B2565" s="2">
        <f ca="1">TODAY()+OpportunityTbl[[#This Row],[CreatedOn_DaysFromToday]]</f>
        <v>44947</v>
      </c>
      <c r="C2565" s="2">
        <f ca="1">TODAY()+OpportunityTbl[[#This Row],[EstCloseDate_DaysFromToday]]</f>
        <v>45015</v>
      </c>
      <c r="D2565">
        <f ca="1">IF(OpportunityTbl[[#This Row],[statecode]]=0,"",OpportunityTbl[[#This Row],[Estimated Close Date]])</f>
        <v>45015</v>
      </c>
      <c r="E2565" s="14">
        <v>-163</v>
      </c>
      <c r="F2565" s="14">
        <v>-95</v>
      </c>
      <c r="G2565" t="s">
        <v>7082</v>
      </c>
      <c r="H2565" t="s">
        <v>7082</v>
      </c>
      <c r="I2565">
        <v>1</v>
      </c>
      <c r="J2565">
        <v>3</v>
      </c>
      <c r="K2565" t="s">
        <v>10754</v>
      </c>
      <c r="L2565" t="s">
        <v>12236</v>
      </c>
      <c r="M2565" t="s">
        <v>22</v>
      </c>
      <c r="N2565" t="s">
        <v>1617</v>
      </c>
      <c r="O2565" t="s">
        <v>29</v>
      </c>
      <c r="P2565" t="s">
        <v>1620</v>
      </c>
      <c r="Q2565" s="13">
        <v>3193</v>
      </c>
      <c r="R2565" s="13">
        <v>3081.24</v>
      </c>
      <c r="S2565" s="1">
        <v>0.3</v>
      </c>
      <c r="T2565" t="s">
        <v>168</v>
      </c>
      <c r="U2565" t="s">
        <v>24</v>
      </c>
      <c r="V2565" t="b">
        <v>1</v>
      </c>
      <c r="W2565">
        <v>3.5</v>
      </c>
      <c r="X2565" t="s">
        <v>157</v>
      </c>
      <c r="Y2565" t="s">
        <v>26</v>
      </c>
    </row>
    <row r="2566" spans="1:25" x14ac:dyDescent="0.4">
      <c r="A2566" t="s">
        <v>8641</v>
      </c>
      <c r="B2566" s="2">
        <f ca="1">TODAY()+OpportunityTbl[[#This Row],[CreatedOn_DaysFromToday]]</f>
        <v>44947</v>
      </c>
      <c r="C2566" s="2">
        <f ca="1">TODAY()+OpportunityTbl[[#This Row],[EstCloseDate_DaysFromToday]]</f>
        <v>44977</v>
      </c>
      <c r="D2566">
        <f ca="1">IF(OpportunityTbl[[#This Row],[statecode]]=0,"",OpportunityTbl[[#This Row],[Estimated Close Date]])</f>
        <v>44977</v>
      </c>
      <c r="E2566" s="14">
        <v>-163</v>
      </c>
      <c r="F2566" s="14">
        <v>-133</v>
      </c>
      <c r="G2566" t="s">
        <v>7082</v>
      </c>
      <c r="H2566" t="s">
        <v>7082</v>
      </c>
      <c r="I2566">
        <v>1</v>
      </c>
      <c r="J2566">
        <v>3</v>
      </c>
      <c r="K2566" t="s">
        <v>10870</v>
      </c>
      <c r="L2566" t="s">
        <v>12236</v>
      </c>
      <c r="M2566" t="s">
        <v>22</v>
      </c>
      <c r="N2566" t="s">
        <v>1710</v>
      </c>
      <c r="O2566" t="s">
        <v>29</v>
      </c>
      <c r="P2566" t="s">
        <v>1711</v>
      </c>
      <c r="Q2566" s="13">
        <v>2335</v>
      </c>
      <c r="R2566" s="13">
        <v>2241.6</v>
      </c>
      <c r="S2566" s="1">
        <v>0.3</v>
      </c>
      <c r="T2566" t="s">
        <v>168</v>
      </c>
      <c r="U2566" t="s">
        <v>100</v>
      </c>
      <c r="V2566" t="b">
        <v>1</v>
      </c>
      <c r="W2566">
        <v>4</v>
      </c>
      <c r="X2566" t="s">
        <v>157</v>
      </c>
      <c r="Y2566" t="s">
        <v>26</v>
      </c>
    </row>
    <row r="2567" spans="1:25" x14ac:dyDescent="0.4">
      <c r="A2567" t="s">
        <v>8748</v>
      </c>
      <c r="B2567" s="2">
        <f ca="1">TODAY()+OpportunityTbl[[#This Row],[CreatedOn_DaysFromToday]]</f>
        <v>44947</v>
      </c>
      <c r="C2567" s="2">
        <f ca="1">TODAY()+OpportunityTbl[[#This Row],[EstCloseDate_DaysFromToday]]</f>
        <v>44987</v>
      </c>
      <c r="D2567">
        <f ca="1">IF(OpportunityTbl[[#This Row],[statecode]]=0,"",OpportunityTbl[[#This Row],[Estimated Close Date]])</f>
        <v>44987</v>
      </c>
      <c r="E2567" s="14">
        <v>-163</v>
      </c>
      <c r="F2567" s="14">
        <v>-123</v>
      </c>
      <c r="G2567" t="s">
        <v>7082</v>
      </c>
      <c r="H2567" t="s">
        <v>7082</v>
      </c>
      <c r="I2567">
        <v>1</v>
      </c>
      <c r="J2567">
        <v>3</v>
      </c>
      <c r="K2567" t="s">
        <v>10829</v>
      </c>
      <c r="L2567" t="s">
        <v>12239</v>
      </c>
      <c r="M2567" t="s">
        <v>22</v>
      </c>
      <c r="N2567" t="s">
        <v>469</v>
      </c>
      <c r="O2567" t="s">
        <v>29</v>
      </c>
      <c r="P2567" t="s">
        <v>470</v>
      </c>
      <c r="Q2567" s="13">
        <v>7994</v>
      </c>
      <c r="R2567" s="13">
        <v>7834.12</v>
      </c>
      <c r="S2567" s="1">
        <v>0.3</v>
      </c>
      <c r="T2567" t="s">
        <v>168</v>
      </c>
      <c r="U2567" t="s">
        <v>24</v>
      </c>
      <c r="V2567" t="b">
        <v>1</v>
      </c>
      <c r="W2567">
        <v>2</v>
      </c>
      <c r="X2567" t="s">
        <v>157</v>
      </c>
      <c r="Y2567" t="s">
        <v>26</v>
      </c>
    </row>
    <row r="2568" spans="1:25" x14ac:dyDescent="0.4">
      <c r="A2568" t="s">
        <v>9350</v>
      </c>
      <c r="B2568" s="2">
        <f ca="1">TODAY()+OpportunityTbl[[#This Row],[CreatedOn_DaysFromToday]]</f>
        <v>44947</v>
      </c>
      <c r="C2568" s="2">
        <f ca="1">TODAY()+OpportunityTbl[[#This Row],[EstCloseDate_DaysFromToday]]</f>
        <v>45011</v>
      </c>
      <c r="D2568">
        <f ca="1">IF(OpportunityTbl[[#This Row],[statecode]]=0,"",OpportunityTbl[[#This Row],[Estimated Close Date]])</f>
        <v>45011</v>
      </c>
      <c r="E2568" s="14">
        <v>-163</v>
      </c>
      <c r="F2568" s="14">
        <v>-99</v>
      </c>
      <c r="G2568" t="s">
        <v>7082</v>
      </c>
      <c r="H2568" t="s">
        <v>7082</v>
      </c>
      <c r="I2568">
        <v>1</v>
      </c>
      <c r="J2568">
        <v>3</v>
      </c>
      <c r="K2568" t="s">
        <v>10754</v>
      </c>
      <c r="L2568" t="s">
        <v>12236</v>
      </c>
      <c r="M2568" t="s">
        <v>22</v>
      </c>
      <c r="N2568" t="s">
        <v>779</v>
      </c>
      <c r="O2568" t="s">
        <v>29</v>
      </c>
      <c r="P2568" t="s">
        <v>780</v>
      </c>
      <c r="Q2568" s="13">
        <v>2877</v>
      </c>
      <c r="R2568" s="13">
        <v>2805.07</v>
      </c>
      <c r="S2568" s="1">
        <v>0.3</v>
      </c>
      <c r="T2568" t="s">
        <v>168</v>
      </c>
      <c r="U2568" t="s">
        <v>24</v>
      </c>
      <c r="V2568" t="b">
        <v>1</v>
      </c>
      <c r="W2568">
        <v>2.5</v>
      </c>
      <c r="X2568" t="s">
        <v>157</v>
      </c>
      <c r="Y2568" t="s">
        <v>26</v>
      </c>
    </row>
    <row r="2569" spans="1:25" x14ac:dyDescent="0.4">
      <c r="A2569" t="s">
        <v>9851</v>
      </c>
      <c r="B2569" s="2">
        <f ca="1">TODAY()+OpportunityTbl[[#This Row],[CreatedOn_DaysFromToday]]</f>
        <v>44947</v>
      </c>
      <c r="C2569" s="2">
        <f ca="1">TODAY()+OpportunityTbl[[#This Row],[EstCloseDate_DaysFromToday]]</f>
        <v>45001</v>
      </c>
      <c r="D2569">
        <f ca="1">IF(OpportunityTbl[[#This Row],[statecode]]=0,"",OpportunityTbl[[#This Row],[Estimated Close Date]])</f>
        <v>45001</v>
      </c>
      <c r="E2569" s="14">
        <v>-163</v>
      </c>
      <c r="F2569" s="14">
        <v>-109</v>
      </c>
      <c r="G2569" t="s">
        <v>7082</v>
      </c>
      <c r="H2569" t="s">
        <v>7082</v>
      </c>
      <c r="I2569">
        <v>1</v>
      </c>
      <c r="J2569">
        <v>3</v>
      </c>
      <c r="K2569" t="s">
        <v>10796</v>
      </c>
      <c r="L2569" t="s">
        <v>12234</v>
      </c>
      <c r="M2569" t="s">
        <v>22</v>
      </c>
      <c r="N2569" t="s">
        <v>2121</v>
      </c>
      <c r="O2569" t="s">
        <v>29</v>
      </c>
      <c r="P2569" t="s">
        <v>4734</v>
      </c>
      <c r="Q2569" s="13">
        <v>2530</v>
      </c>
      <c r="R2569" s="13">
        <v>2428.8000000000002</v>
      </c>
      <c r="S2569" s="1">
        <v>0.9</v>
      </c>
      <c r="T2569" t="s">
        <v>4724</v>
      </c>
      <c r="U2569" t="s">
        <v>24</v>
      </c>
      <c r="V2569" t="b">
        <v>1</v>
      </c>
      <c r="W2569">
        <v>4</v>
      </c>
      <c r="X2569" t="s">
        <v>4732</v>
      </c>
      <c r="Y2569" t="s">
        <v>26</v>
      </c>
    </row>
    <row r="2570" spans="1:25" x14ac:dyDescent="0.4">
      <c r="A2570" t="s">
        <v>187</v>
      </c>
      <c r="B2570" s="2">
        <f ca="1">TODAY()+OpportunityTbl[[#This Row],[CreatedOn_DaysFromToday]]</f>
        <v>44946</v>
      </c>
      <c r="C2570" s="2">
        <f ca="1">TODAY()+OpportunityTbl[[#This Row],[EstCloseDate_DaysFromToday]]</f>
        <v>45001</v>
      </c>
      <c r="D2570">
        <f ca="1">IF(OpportunityTbl[[#This Row],[statecode]]=0,"",OpportunityTbl[[#This Row],[Estimated Close Date]])</f>
        <v>45001</v>
      </c>
      <c r="E2570" s="14">
        <v>-164</v>
      </c>
      <c r="F2570" s="14">
        <v>-109</v>
      </c>
      <c r="G2570" t="s">
        <v>27</v>
      </c>
      <c r="H2570" t="s">
        <v>28</v>
      </c>
      <c r="I2570">
        <v>2</v>
      </c>
      <c r="J2570">
        <v>4</v>
      </c>
      <c r="K2570" t="s">
        <v>10855</v>
      </c>
      <c r="L2570" t="s">
        <v>12236</v>
      </c>
      <c r="M2570" t="s">
        <v>22</v>
      </c>
      <c r="N2570" t="s">
        <v>31</v>
      </c>
      <c r="O2570" t="s">
        <v>29</v>
      </c>
      <c r="P2570" t="s">
        <v>32</v>
      </c>
      <c r="Q2570" s="13">
        <v>1930</v>
      </c>
      <c r="S2570" s="1">
        <v>0.3</v>
      </c>
      <c r="T2570" t="s">
        <v>168</v>
      </c>
      <c r="U2570" t="s">
        <v>97</v>
      </c>
      <c r="V2570" t="b">
        <v>0</v>
      </c>
      <c r="W2570">
        <v>2.5</v>
      </c>
      <c r="X2570" t="s">
        <v>157</v>
      </c>
      <c r="Y2570" t="s">
        <v>26</v>
      </c>
    </row>
    <row r="2571" spans="1:25" x14ac:dyDescent="0.4">
      <c r="A2571" t="s">
        <v>492</v>
      </c>
      <c r="B2571" s="2">
        <f ca="1">TODAY()+OpportunityTbl[[#This Row],[CreatedOn_DaysFromToday]]</f>
        <v>44946</v>
      </c>
      <c r="C2571" s="2">
        <f ca="1">TODAY()+OpportunityTbl[[#This Row],[EstCloseDate_DaysFromToday]]</f>
        <v>45000</v>
      </c>
      <c r="D2571">
        <f ca="1">IF(OpportunityTbl[[#This Row],[statecode]]=0,"",OpportunityTbl[[#This Row],[Estimated Close Date]])</f>
        <v>45000</v>
      </c>
      <c r="E2571" s="14">
        <v>-164</v>
      </c>
      <c r="F2571" s="14">
        <v>-110</v>
      </c>
      <c r="G2571" t="s">
        <v>27</v>
      </c>
      <c r="H2571" t="s">
        <v>28</v>
      </c>
      <c r="I2571">
        <v>2</v>
      </c>
      <c r="J2571">
        <v>4</v>
      </c>
      <c r="K2571" t="s">
        <v>10887</v>
      </c>
      <c r="L2571" t="s">
        <v>12236</v>
      </c>
      <c r="M2571" t="s">
        <v>22</v>
      </c>
      <c r="N2571" t="s">
        <v>469</v>
      </c>
      <c r="O2571" t="s">
        <v>29</v>
      </c>
      <c r="P2571" t="s">
        <v>470</v>
      </c>
      <c r="Q2571" s="13">
        <v>1996</v>
      </c>
      <c r="S2571" s="1">
        <v>0.5</v>
      </c>
      <c r="T2571" t="s">
        <v>168</v>
      </c>
      <c r="U2571" t="s">
        <v>24</v>
      </c>
      <c r="V2571" t="b">
        <v>0</v>
      </c>
      <c r="W2571">
        <v>2.5</v>
      </c>
      <c r="X2571" t="s">
        <v>240</v>
      </c>
      <c r="Y2571" t="s">
        <v>26</v>
      </c>
    </row>
    <row r="2572" spans="1:25" x14ac:dyDescent="0.4">
      <c r="A2572" t="s">
        <v>619</v>
      </c>
      <c r="B2572" s="2">
        <f ca="1">TODAY()+OpportunityTbl[[#This Row],[CreatedOn_DaysFromToday]]</f>
        <v>44946</v>
      </c>
      <c r="C2572" s="2">
        <f ca="1">TODAY()+OpportunityTbl[[#This Row],[EstCloseDate_DaysFromToday]]</f>
        <v>45004</v>
      </c>
      <c r="D2572">
        <f ca="1">IF(OpportunityTbl[[#This Row],[statecode]]=0,"",OpportunityTbl[[#This Row],[Estimated Close Date]])</f>
        <v>45004</v>
      </c>
      <c r="E2572" s="14">
        <v>-164</v>
      </c>
      <c r="F2572" s="14">
        <v>-106</v>
      </c>
      <c r="G2572" t="s">
        <v>27</v>
      </c>
      <c r="H2572" t="s">
        <v>28</v>
      </c>
      <c r="I2572">
        <v>2</v>
      </c>
      <c r="J2572">
        <v>4</v>
      </c>
      <c r="K2572" t="s">
        <v>10761</v>
      </c>
      <c r="L2572" t="s">
        <v>12234</v>
      </c>
      <c r="M2572" t="s">
        <v>22</v>
      </c>
      <c r="N2572" t="s">
        <v>616</v>
      </c>
      <c r="O2572" t="s">
        <v>29</v>
      </c>
      <c r="P2572" t="s">
        <v>620</v>
      </c>
      <c r="Q2572" s="13">
        <v>2676</v>
      </c>
      <c r="S2572" s="1">
        <v>0.3</v>
      </c>
      <c r="T2572" t="s">
        <v>168</v>
      </c>
      <c r="U2572" t="s">
        <v>100</v>
      </c>
      <c r="V2572" t="b">
        <v>1</v>
      </c>
      <c r="W2572">
        <v>2.5</v>
      </c>
      <c r="X2572" t="s">
        <v>157</v>
      </c>
      <c r="Y2572" t="s">
        <v>26</v>
      </c>
    </row>
    <row r="2573" spans="1:25" x14ac:dyDescent="0.4">
      <c r="A2573" t="s">
        <v>1450</v>
      </c>
      <c r="B2573" s="2">
        <f ca="1">TODAY()+OpportunityTbl[[#This Row],[CreatedOn_DaysFromToday]]</f>
        <v>44946</v>
      </c>
      <c r="C2573" s="2">
        <f ca="1">TODAY()+OpportunityTbl[[#This Row],[EstCloseDate_DaysFromToday]]</f>
        <v>44991</v>
      </c>
      <c r="D2573">
        <f ca="1">IF(OpportunityTbl[[#This Row],[statecode]]=0,"",OpportunityTbl[[#This Row],[Estimated Close Date]])</f>
        <v>44991</v>
      </c>
      <c r="E2573" s="14">
        <v>-164</v>
      </c>
      <c r="F2573" s="14">
        <v>-119</v>
      </c>
      <c r="G2573" t="s">
        <v>27</v>
      </c>
      <c r="H2573" t="s">
        <v>28</v>
      </c>
      <c r="I2573">
        <v>2</v>
      </c>
      <c r="J2573">
        <v>4</v>
      </c>
      <c r="K2573" t="s">
        <v>10884</v>
      </c>
      <c r="L2573" t="s">
        <v>12234</v>
      </c>
      <c r="M2573" t="s">
        <v>22</v>
      </c>
      <c r="N2573" t="s">
        <v>518</v>
      </c>
      <c r="O2573" t="s">
        <v>29</v>
      </c>
      <c r="P2573" t="s">
        <v>529</v>
      </c>
      <c r="Q2573" s="13">
        <v>2506</v>
      </c>
      <c r="S2573" s="1">
        <v>0.1</v>
      </c>
      <c r="T2573" t="s">
        <v>23</v>
      </c>
      <c r="U2573" t="s">
        <v>97</v>
      </c>
      <c r="V2573" t="b">
        <v>1</v>
      </c>
      <c r="W2573">
        <v>2.5</v>
      </c>
      <c r="X2573" t="s">
        <v>25</v>
      </c>
      <c r="Y2573" t="s">
        <v>26</v>
      </c>
    </row>
    <row r="2574" spans="1:25" x14ac:dyDescent="0.4">
      <c r="A2574" t="s">
        <v>1519</v>
      </c>
      <c r="B2574" s="2">
        <f ca="1">TODAY()+OpportunityTbl[[#This Row],[CreatedOn_DaysFromToday]]</f>
        <v>44946</v>
      </c>
      <c r="C2574" s="2">
        <f ca="1">TODAY()+OpportunityTbl[[#This Row],[EstCloseDate_DaysFromToday]]</f>
        <v>44990</v>
      </c>
      <c r="D2574">
        <f ca="1">IF(OpportunityTbl[[#This Row],[statecode]]=0,"",OpportunityTbl[[#This Row],[Estimated Close Date]])</f>
        <v>44990</v>
      </c>
      <c r="E2574" s="14">
        <v>-164</v>
      </c>
      <c r="F2574" s="14">
        <v>-120</v>
      </c>
      <c r="G2574" t="s">
        <v>27</v>
      </c>
      <c r="H2574" t="s">
        <v>28</v>
      </c>
      <c r="I2574">
        <v>2</v>
      </c>
      <c r="J2574">
        <v>4</v>
      </c>
      <c r="K2574" t="s">
        <v>10888</v>
      </c>
      <c r="L2574" t="s">
        <v>12235</v>
      </c>
      <c r="M2574" t="s">
        <v>22</v>
      </c>
      <c r="N2574" t="s">
        <v>518</v>
      </c>
      <c r="O2574" t="s">
        <v>29</v>
      </c>
      <c r="P2574" t="s">
        <v>532</v>
      </c>
      <c r="Q2574" s="13">
        <v>13526</v>
      </c>
      <c r="S2574" s="1">
        <v>0.1</v>
      </c>
      <c r="T2574" t="s">
        <v>23</v>
      </c>
      <c r="U2574" t="s">
        <v>24</v>
      </c>
      <c r="V2574" t="b">
        <v>1</v>
      </c>
      <c r="W2574">
        <v>2.5</v>
      </c>
      <c r="X2574" t="s">
        <v>25</v>
      </c>
      <c r="Y2574" t="s">
        <v>26</v>
      </c>
    </row>
    <row r="2575" spans="1:25" x14ac:dyDescent="0.4">
      <c r="A2575" t="s">
        <v>2191</v>
      </c>
      <c r="B2575" s="2">
        <f ca="1">TODAY()+OpportunityTbl[[#This Row],[CreatedOn_DaysFromToday]]</f>
        <v>44946</v>
      </c>
      <c r="C2575" s="2">
        <f ca="1">TODAY()+OpportunityTbl[[#This Row],[EstCloseDate_DaysFromToday]]</f>
        <v>44993</v>
      </c>
      <c r="D2575">
        <f ca="1">IF(OpportunityTbl[[#This Row],[statecode]]=0,"",OpportunityTbl[[#This Row],[Estimated Close Date]])</f>
        <v>44993</v>
      </c>
      <c r="E2575" s="14">
        <v>-164</v>
      </c>
      <c r="F2575" s="14">
        <v>-117</v>
      </c>
      <c r="G2575" t="s">
        <v>27</v>
      </c>
      <c r="H2575" t="s">
        <v>28</v>
      </c>
      <c r="I2575">
        <v>2</v>
      </c>
      <c r="J2575">
        <v>4</v>
      </c>
      <c r="K2575" t="s">
        <v>10781</v>
      </c>
      <c r="L2575" t="s">
        <v>12237</v>
      </c>
      <c r="M2575" t="s">
        <v>22</v>
      </c>
      <c r="N2575" t="s">
        <v>1710</v>
      </c>
      <c r="O2575" t="s">
        <v>29</v>
      </c>
      <c r="P2575" t="s">
        <v>1713</v>
      </c>
      <c r="Q2575" s="13">
        <v>4010</v>
      </c>
      <c r="S2575" s="1">
        <v>0.3</v>
      </c>
      <c r="T2575" t="s">
        <v>168</v>
      </c>
      <c r="U2575" t="s">
        <v>97</v>
      </c>
      <c r="V2575" t="b">
        <v>1</v>
      </c>
      <c r="W2575">
        <v>5</v>
      </c>
      <c r="X2575" t="s">
        <v>157</v>
      </c>
      <c r="Y2575" t="s">
        <v>26</v>
      </c>
    </row>
    <row r="2576" spans="1:25" x14ac:dyDescent="0.4">
      <c r="A2576" t="s">
        <v>5575</v>
      </c>
      <c r="B2576" s="2">
        <f ca="1">TODAY()+OpportunityTbl[[#This Row],[CreatedOn_DaysFromToday]]</f>
        <v>44946</v>
      </c>
      <c r="C2576" s="2">
        <f ca="1">TODAY()+OpportunityTbl[[#This Row],[EstCloseDate_DaysFromToday]]</f>
        <v>45010</v>
      </c>
      <c r="D2576">
        <f ca="1">IF(OpportunityTbl[[#This Row],[statecode]]=0,"",OpportunityTbl[[#This Row],[Estimated Close Date]])</f>
        <v>45010</v>
      </c>
      <c r="E2576" s="14">
        <v>-164</v>
      </c>
      <c r="F2576" s="14">
        <v>-100</v>
      </c>
      <c r="G2576" t="s">
        <v>27</v>
      </c>
      <c r="H2576" t="s">
        <v>28</v>
      </c>
      <c r="I2576">
        <v>2</v>
      </c>
      <c r="J2576">
        <v>4</v>
      </c>
      <c r="K2576" t="s">
        <v>10752</v>
      </c>
      <c r="L2576" t="s">
        <v>12237</v>
      </c>
      <c r="M2576" t="s">
        <v>22</v>
      </c>
      <c r="N2576" t="s">
        <v>518</v>
      </c>
      <c r="O2576" t="s">
        <v>29</v>
      </c>
      <c r="P2576" t="s">
        <v>532</v>
      </c>
      <c r="Q2576" s="13">
        <v>4102</v>
      </c>
      <c r="S2576" s="1">
        <v>0.3</v>
      </c>
      <c r="T2576" t="s">
        <v>168</v>
      </c>
      <c r="U2576" t="s">
        <v>24</v>
      </c>
      <c r="V2576" t="b">
        <v>0</v>
      </c>
      <c r="W2576">
        <v>3.5</v>
      </c>
      <c r="X2576" t="s">
        <v>157</v>
      </c>
      <c r="Y2576" t="s">
        <v>4890</v>
      </c>
    </row>
    <row r="2577" spans="1:25" x14ac:dyDescent="0.4">
      <c r="A2577" t="s">
        <v>6244</v>
      </c>
      <c r="B2577" s="2">
        <f ca="1">TODAY()+OpportunityTbl[[#This Row],[CreatedOn_DaysFromToday]]</f>
        <v>44946</v>
      </c>
      <c r="C2577" s="2">
        <f ca="1">TODAY()+OpportunityTbl[[#This Row],[EstCloseDate_DaysFromToday]]</f>
        <v>44981</v>
      </c>
      <c r="D2577">
        <f ca="1">IF(OpportunityTbl[[#This Row],[statecode]]=0,"",OpportunityTbl[[#This Row],[Estimated Close Date]])</f>
        <v>44981</v>
      </c>
      <c r="E2577" s="14">
        <v>-164</v>
      </c>
      <c r="F2577" s="14">
        <v>-129</v>
      </c>
      <c r="G2577" t="s">
        <v>27</v>
      </c>
      <c r="H2577" t="s">
        <v>28</v>
      </c>
      <c r="I2577">
        <v>2</v>
      </c>
      <c r="J2577">
        <v>4</v>
      </c>
      <c r="K2577" t="s">
        <v>10827</v>
      </c>
      <c r="L2577" t="s">
        <v>12238</v>
      </c>
      <c r="M2577" t="s">
        <v>22</v>
      </c>
      <c r="N2577" t="s">
        <v>469</v>
      </c>
      <c r="O2577" t="s">
        <v>29</v>
      </c>
      <c r="P2577" t="s">
        <v>692</v>
      </c>
      <c r="Q2577" s="13">
        <v>3762</v>
      </c>
      <c r="S2577" s="1">
        <v>0.1</v>
      </c>
      <c r="T2577" t="s">
        <v>23</v>
      </c>
      <c r="U2577" t="s">
        <v>24</v>
      </c>
      <c r="V2577" t="b">
        <v>1</v>
      </c>
      <c r="W2577">
        <v>2</v>
      </c>
      <c r="X2577" t="s">
        <v>157</v>
      </c>
      <c r="Y2577" t="s">
        <v>4926</v>
      </c>
    </row>
    <row r="2578" spans="1:25" x14ac:dyDescent="0.4">
      <c r="A2578" t="s">
        <v>6932</v>
      </c>
      <c r="B2578" s="2">
        <f ca="1">TODAY()+OpportunityTbl[[#This Row],[CreatedOn_DaysFromToday]]</f>
        <v>44946</v>
      </c>
      <c r="C2578" s="2">
        <f ca="1">TODAY()+OpportunityTbl[[#This Row],[EstCloseDate_DaysFromToday]]</f>
        <v>44975</v>
      </c>
      <c r="D2578">
        <f ca="1">IF(OpportunityTbl[[#This Row],[statecode]]=0,"",OpportunityTbl[[#This Row],[Estimated Close Date]])</f>
        <v>44975</v>
      </c>
      <c r="E2578" s="14">
        <v>-164</v>
      </c>
      <c r="F2578" s="14">
        <v>-135</v>
      </c>
      <c r="G2578" t="s">
        <v>27</v>
      </c>
      <c r="H2578" t="s">
        <v>28</v>
      </c>
      <c r="I2578">
        <v>2</v>
      </c>
      <c r="J2578">
        <v>4</v>
      </c>
      <c r="K2578" t="s">
        <v>10855</v>
      </c>
      <c r="L2578" t="s">
        <v>12240</v>
      </c>
      <c r="M2578" t="s">
        <v>22</v>
      </c>
      <c r="N2578" t="s">
        <v>31</v>
      </c>
      <c r="O2578" t="s">
        <v>29</v>
      </c>
      <c r="P2578" t="s">
        <v>319</v>
      </c>
      <c r="Q2578" s="13">
        <v>3855</v>
      </c>
      <c r="S2578" s="1">
        <v>0.1</v>
      </c>
      <c r="T2578" t="s">
        <v>23</v>
      </c>
      <c r="U2578" t="s">
        <v>100</v>
      </c>
      <c r="V2578" t="b">
        <v>0</v>
      </c>
      <c r="W2578">
        <v>2.5</v>
      </c>
      <c r="X2578" t="s">
        <v>25</v>
      </c>
      <c r="Y2578" t="s">
        <v>4896</v>
      </c>
    </row>
    <row r="2579" spans="1:25" x14ac:dyDescent="0.4">
      <c r="A2579" t="s">
        <v>6933</v>
      </c>
      <c r="B2579" s="2">
        <f ca="1">TODAY()+OpportunityTbl[[#This Row],[CreatedOn_DaysFromToday]]</f>
        <v>44946</v>
      </c>
      <c r="C2579" s="2">
        <f ca="1">TODAY()+OpportunityTbl[[#This Row],[EstCloseDate_DaysFromToday]]</f>
        <v>44988</v>
      </c>
      <c r="D2579">
        <f ca="1">IF(OpportunityTbl[[#This Row],[statecode]]=0,"",OpportunityTbl[[#This Row],[Estimated Close Date]])</f>
        <v>44988</v>
      </c>
      <c r="E2579" s="14">
        <v>-164</v>
      </c>
      <c r="F2579" s="14">
        <v>-122</v>
      </c>
      <c r="G2579" t="s">
        <v>27</v>
      </c>
      <c r="H2579" t="s">
        <v>28</v>
      </c>
      <c r="I2579">
        <v>2</v>
      </c>
      <c r="J2579">
        <v>4</v>
      </c>
      <c r="K2579" t="s">
        <v>10846</v>
      </c>
      <c r="L2579" t="s">
        <v>12236</v>
      </c>
      <c r="M2579" t="s">
        <v>22</v>
      </c>
      <c r="N2579" t="s">
        <v>31</v>
      </c>
      <c r="O2579" t="s">
        <v>29</v>
      </c>
      <c r="P2579" t="s">
        <v>319</v>
      </c>
      <c r="Q2579" s="13">
        <v>2050</v>
      </c>
      <c r="S2579" s="1">
        <v>0.1</v>
      </c>
      <c r="T2579" t="s">
        <v>23</v>
      </c>
      <c r="U2579" t="s">
        <v>24</v>
      </c>
      <c r="V2579" t="b">
        <v>0</v>
      </c>
      <c r="W2579">
        <v>2.5</v>
      </c>
      <c r="X2579" t="s">
        <v>25</v>
      </c>
      <c r="Y2579" t="s">
        <v>4899</v>
      </c>
    </row>
    <row r="2580" spans="1:25" x14ac:dyDescent="0.4">
      <c r="A2580" t="s">
        <v>7778</v>
      </c>
      <c r="B2580" s="2">
        <f ca="1">TODAY()+OpportunityTbl[[#This Row],[CreatedOn_DaysFromToday]]</f>
        <v>44946</v>
      </c>
      <c r="C2580" s="2">
        <f ca="1">TODAY()+OpportunityTbl[[#This Row],[EstCloseDate_DaysFromToday]]</f>
        <v>45012</v>
      </c>
      <c r="D2580">
        <f ca="1">IF(OpportunityTbl[[#This Row],[statecode]]=0,"",OpportunityTbl[[#This Row],[Estimated Close Date]])</f>
        <v>45012</v>
      </c>
      <c r="E2580" s="14">
        <v>-164</v>
      </c>
      <c r="F2580" s="14">
        <v>-98</v>
      </c>
      <c r="G2580" t="s">
        <v>7082</v>
      </c>
      <c r="H2580" t="s">
        <v>7082</v>
      </c>
      <c r="I2580">
        <v>1</v>
      </c>
      <c r="J2580">
        <v>3</v>
      </c>
      <c r="K2580" t="s">
        <v>10752</v>
      </c>
      <c r="L2580" t="s">
        <v>12236</v>
      </c>
      <c r="M2580" t="s">
        <v>22</v>
      </c>
      <c r="N2580" t="s">
        <v>1710</v>
      </c>
      <c r="O2580" t="s">
        <v>29</v>
      </c>
      <c r="P2580" t="s">
        <v>1711</v>
      </c>
      <c r="Q2580" s="13">
        <v>2908</v>
      </c>
      <c r="R2580" s="13">
        <v>2791.68</v>
      </c>
      <c r="S2580" s="1">
        <v>0.5</v>
      </c>
      <c r="T2580" t="s">
        <v>168</v>
      </c>
      <c r="U2580" t="s">
        <v>24</v>
      </c>
      <c r="V2580" t="b">
        <v>0</v>
      </c>
      <c r="W2580">
        <v>4</v>
      </c>
      <c r="X2580" t="s">
        <v>240</v>
      </c>
      <c r="Y2580" t="s">
        <v>4905</v>
      </c>
    </row>
    <row r="2581" spans="1:25" x14ac:dyDescent="0.4">
      <c r="A2581" t="s">
        <v>9079</v>
      </c>
      <c r="B2581" s="2">
        <f ca="1">TODAY()+OpportunityTbl[[#This Row],[CreatedOn_DaysFromToday]]</f>
        <v>44946</v>
      </c>
      <c r="C2581" s="2">
        <f ca="1">TODAY()+OpportunityTbl[[#This Row],[EstCloseDate_DaysFromToday]]</f>
        <v>45025</v>
      </c>
      <c r="D2581">
        <f ca="1">IF(OpportunityTbl[[#This Row],[statecode]]=0,"",OpportunityTbl[[#This Row],[Estimated Close Date]])</f>
        <v>45025</v>
      </c>
      <c r="E2581" s="14">
        <v>-164</v>
      </c>
      <c r="F2581" s="14">
        <v>-85</v>
      </c>
      <c r="G2581" t="s">
        <v>7082</v>
      </c>
      <c r="H2581" t="s">
        <v>7082</v>
      </c>
      <c r="I2581">
        <v>1</v>
      </c>
      <c r="J2581">
        <v>3</v>
      </c>
      <c r="K2581" t="s">
        <v>10774</v>
      </c>
      <c r="L2581" t="s">
        <v>12238</v>
      </c>
      <c r="M2581" t="s">
        <v>22</v>
      </c>
      <c r="N2581" t="s">
        <v>1816</v>
      </c>
      <c r="O2581" t="s">
        <v>29</v>
      </c>
      <c r="P2581" t="s">
        <v>4473</v>
      </c>
      <c r="Q2581" s="13">
        <v>3846</v>
      </c>
      <c r="R2581" s="13">
        <v>3711.39</v>
      </c>
      <c r="S2581" s="1">
        <v>0.5</v>
      </c>
      <c r="T2581" t="s">
        <v>168</v>
      </c>
      <c r="U2581" t="s">
        <v>24</v>
      </c>
      <c r="V2581" t="b">
        <v>1</v>
      </c>
      <c r="W2581">
        <v>3.5</v>
      </c>
      <c r="X2581" t="s">
        <v>240</v>
      </c>
      <c r="Y2581" t="s">
        <v>26</v>
      </c>
    </row>
    <row r="2582" spans="1:25" x14ac:dyDescent="0.4">
      <c r="A2582" t="s">
        <v>9955</v>
      </c>
      <c r="B2582" s="2">
        <f ca="1">TODAY()+OpportunityTbl[[#This Row],[CreatedOn_DaysFromToday]]</f>
        <v>44946</v>
      </c>
      <c r="C2582" s="2">
        <f ca="1">TODAY()+OpportunityTbl[[#This Row],[EstCloseDate_DaysFromToday]]</f>
        <v>44986</v>
      </c>
      <c r="D2582">
        <f ca="1">IF(OpportunityTbl[[#This Row],[statecode]]=0,"",OpportunityTbl[[#This Row],[Estimated Close Date]])</f>
        <v>44986</v>
      </c>
      <c r="E2582" s="14">
        <v>-164</v>
      </c>
      <c r="F2582" s="14">
        <v>-124</v>
      </c>
      <c r="G2582" t="s">
        <v>7082</v>
      </c>
      <c r="H2582" t="s">
        <v>7082</v>
      </c>
      <c r="I2582">
        <v>1</v>
      </c>
      <c r="J2582">
        <v>3</v>
      </c>
      <c r="K2582" t="s">
        <v>10822</v>
      </c>
      <c r="L2582" t="s">
        <v>12238</v>
      </c>
      <c r="M2582" t="s">
        <v>22</v>
      </c>
      <c r="N2582" t="s">
        <v>2121</v>
      </c>
      <c r="O2582" t="s">
        <v>29</v>
      </c>
      <c r="P2582" t="s">
        <v>4734</v>
      </c>
      <c r="Q2582" s="13">
        <v>4963</v>
      </c>
      <c r="R2582" s="13">
        <v>4814.1099999999997</v>
      </c>
      <c r="S2582" s="1">
        <v>0.9</v>
      </c>
      <c r="T2582" t="s">
        <v>4724</v>
      </c>
      <c r="U2582" t="s">
        <v>100</v>
      </c>
      <c r="V2582" t="b">
        <v>1</v>
      </c>
      <c r="W2582">
        <v>3</v>
      </c>
      <c r="X2582" t="s">
        <v>4732</v>
      </c>
      <c r="Y2582" t="s">
        <v>26</v>
      </c>
    </row>
    <row r="2583" spans="1:25" x14ac:dyDescent="0.4">
      <c r="A2583" t="s">
        <v>9956</v>
      </c>
      <c r="B2583" s="2">
        <f ca="1">TODAY()+OpportunityTbl[[#This Row],[CreatedOn_DaysFromToday]]</f>
        <v>44946</v>
      </c>
      <c r="C2583" s="2">
        <f ca="1">TODAY()+OpportunityTbl[[#This Row],[EstCloseDate_DaysFromToday]]</f>
        <v>45013</v>
      </c>
      <c r="D2583">
        <f ca="1">IF(OpportunityTbl[[#This Row],[statecode]]=0,"",OpportunityTbl[[#This Row],[Estimated Close Date]])</f>
        <v>45013</v>
      </c>
      <c r="E2583" s="14">
        <v>-164</v>
      </c>
      <c r="F2583" s="14">
        <v>-97</v>
      </c>
      <c r="G2583" t="s">
        <v>7082</v>
      </c>
      <c r="H2583" t="s">
        <v>7082</v>
      </c>
      <c r="I2583">
        <v>1</v>
      </c>
      <c r="J2583">
        <v>3</v>
      </c>
      <c r="K2583" t="s">
        <v>10821</v>
      </c>
      <c r="L2583" t="s">
        <v>12239</v>
      </c>
      <c r="M2583" t="s">
        <v>22</v>
      </c>
      <c r="N2583" t="s">
        <v>2121</v>
      </c>
      <c r="O2583" t="s">
        <v>29</v>
      </c>
      <c r="P2583" t="s">
        <v>4734</v>
      </c>
      <c r="Q2583" s="13">
        <v>8286</v>
      </c>
      <c r="R2583" s="13">
        <v>8037.42</v>
      </c>
      <c r="S2583" s="1">
        <v>0.9</v>
      </c>
      <c r="T2583" t="s">
        <v>4724</v>
      </c>
      <c r="U2583" t="s">
        <v>24</v>
      </c>
      <c r="V2583" t="b">
        <v>0</v>
      </c>
      <c r="W2583">
        <v>3</v>
      </c>
      <c r="X2583" t="s">
        <v>4732</v>
      </c>
      <c r="Y2583" t="s">
        <v>26</v>
      </c>
    </row>
    <row r="2584" spans="1:25" x14ac:dyDescent="0.4">
      <c r="A2584" t="s">
        <v>621</v>
      </c>
      <c r="B2584" s="2">
        <f ca="1">TODAY()+OpportunityTbl[[#This Row],[CreatedOn_DaysFromToday]]</f>
        <v>44945</v>
      </c>
      <c r="C2584" s="2">
        <f ca="1">TODAY()+OpportunityTbl[[#This Row],[EstCloseDate_DaysFromToday]]</f>
        <v>45010</v>
      </c>
      <c r="D2584">
        <f ca="1">IF(OpportunityTbl[[#This Row],[statecode]]=0,"",OpportunityTbl[[#This Row],[Estimated Close Date]])</f>
        <v>45010</v>
      </c>
      <c r="E2584" s="14">
        <v>-165</v>
      </c>
      <c r="F2584" s="14">
        <v>-100</v>
      </c>
      <c r="G2584" t="s">
        <v>27</v>
      </c>
      <c r="H2584" t="s">
        <v>28</v>
      </c>
      <c r="I2584">
        <v>2</v>
      </c>
      <c r="J2584">
        <v>4</v>
      </c>
      <c r="K2584" t="s">
        <v>10821</v>
      </c>
      <c r="L2584" t="s">
        <v>12236</v>
      </c>
      <c r="M2584" t="s">
        <v>22</v>
      </c>
      <c r="N2584" t="s">
        <v>480</v>
      </c>
      <c r="O2584" t="s">
        <v>29</v>
      </c>
      <c r="P2584" t="s">
        <v>527</v>
      </c>
      <c r="Q2584" s="13">
        <v>2840</v>
      </c>
      <c r="S2584" s="1">
        <v>0.3</v>
      </c>
      <c r="T2584" t="s">
        <v>168</v>
      </c>
      <c r="U2584" t="s">
        <v>24</v>
      </c>
      <c r="V2584" t="b">
        <v>0</v>
      </c>
      <c r="W2584">
        <v>2.5</v>
      </c>
      <c r="X2584" t="s">
        <v>157</v>
      </c>
      <c r="Y2584" t="s">
        <v>26</v>
      </c>
    </row>
    <row r="2585" spans="1:25" x14ac:dyDescent="0.4">
      <c r="A2585" t="s">
        <v>1520</v>
      </c>
      <c r="B2585" s="2">
        <f ca="1">TODAY()+OpportunityTbl[[#This Row],[CreatedOn_DaysFromToday]]</f>
        <v>44945</v>
      </c>
      <c r="C2585" s="2">
        <f ca="1">TODAY()+OpportunityTbl[[#This Row],[EstCloseDate_DaysFromToday]]</f>
        <v>45003</v>
      </c>
      <c r="D2585">
        <f ca="1">IF(OpportunityTbl[[#This Row],[statecode]]=0,"",OpportunityTbl[[#This Row],[Estimated Close Date]])</f>
        <v>45003</v>
      </c>
      <c r="E2585" s="14">
        <v>-165</v>
      </c>
      <c r="F2585" s="14">
        <v>-107</v>
      </c>
      <c r="G2585" t="s">
        <v>27</v>
      </c>
      <c r="H2585" t="s">
        <v>28</v>
      </c>
      <c r="I2585">
        <v>2</v>
      </c>
      <c r="J2585">
        <v>4</v>
      </c>
      <c r="K2585" t="s">
        <v>10857</v>
      </c>
      <c r="L2585" t="s">
        <v>12234</v>
      </c>
      <c r="M2585" t="s">
        <v>22</v>
      </c>
      <c r="N2585" t="s">
        <v>518</v>
      </c>
      <c r="O2585" t="s">
        <v>29</v>
      </c>
      <c r="P2585" t="s">
        <v>532</v>
      </c>
      <c r="Q2585" s="13">
        <v>2597</v>
      </c>
      <c r="S2585" s="1">
        <v>0.1</v>
      </c>
      <c r="T2585" t="s">
        <v>23</v>
      </c>
      <c r="U2585" t="s">
        <v>24</v>
      </c>
      <c r="V2585" t="b">
        <v>0</v>
      </c>
      <c r="W2585">
        <v>2.5</v>
      </c>
      <c r="X2585" t="s">
        <v>25</v>
      </c>
      <c r="Y2585" t="s">
        <v>26</v>
      </c>
    </row>
    <row r="2586" spans="1:25" x14ac:dyDescent="0.4">
      <c r="A2586" t="s">
        <v>1767</v>
      </c>
      <c r="B2586" s="2">
        <f ca="1">TODAY()+OpportunityTbl[[#This Row],[CreatedOn_DaysFromToday]]</f>
        <v>44945</v>
      </c>
      <c r="C2586" s="2">
        <f ca="1">TODAY()+OpportunityTbl[[#This Row],[EstCloseDate_DaysFromToday]]</f>
        <v>44983</v>
      </c>
      <c r="D2586">
        <f ca="1">IF(OpportunityTbl[[#This Row],[statecode]]=0,"",OpportunityTbl[[#This Row],[Estimated Close Date]])</f>
        <v>44983</v>
      </c>
      <c r="E2586" s="14">
        <v>-165</v>
      </c>
      <c r="F2586" s="14">
        <v>-127</v>
      </c>
      <c r="G2586" t="s">
        <v>27</v>
      </c>
      <c r="H2586" t="s">
        <v>28</v>
      </c>
      <c r="I2586">
        <v>2</v>
      </c>
      <c r="J2586">
        <v>4</v>
      </c>
      <c r="K2586" t="s">
        <v>10889</v>
      </c>
      <c r="L2586" t="s">
        <v>12237</v>
      </c>
      <c r="M2586" t="s">
        <v>22</v>
      </c>
      <c r="N2586" t="s">
        <v>469</v>
      </c>
      <c r="O2586" t="s">
        <v>29</v>
      </c>
      <c r="P2586" t="s">
        <v>692</v>
      </c>
      <c r="Q2586" s="13">
        <v>5072</v>
      </c>
      <c r="S2586" s="1">
        <v>0.3</v>
      </c>
      <c r="T2586" t="s">
        <v>168</v>
      </c>
      <c r="U2586" t="s">
        <v>24</v>
      </c>
      <c r="V2586" t="b">
        <v>1</v>
      </c>
      <c r="W2586">
        <v>3.5</v>
      </c>
      <c r="X2586" t="s">
        <v>157</v>
      </c>
      <c r="Y2586" t="s">
        <v>26</v>
      </c>
    </row>
    <row r="2587" spans="1:25" x14ac:dyDescent="0.4">
      <c r="A2587" t="s">
        <v>1768</v>
      </c>
      <c r="B2587" s="2">
        <f ca="1">TODAY()+OpportunityTbl[[#This Row],[CreatedOn_DaysFromToday]]</f>
        <v>44945</v>
      </c>
      <c r="C2587" s="2">
        <f ca="1">TODAY()+OpportunityTbl[[#This Row],[EstCloseDate_DaysFromToday]]</f>
        <v>44987</v>
      </c>
      <c r="D2587">
        <f ca="1">IF(OpportunityTbl[[#This Row],[statecode]]=0,"",OpportunityTbl[[#This Row],[Estimated Close Date]])</f>
        <v>44987</v>
      </c>
      <c r="E2587" s="14">
        <v>-165</v>
      </c>
      <c r="F2587" s="14">
        <v>-123</v>
      </c>
      <c r="G2587" t="s">
        <v>27</v>
      </c>
      <c r="H2587" t="s">
        <v>28</v>
      </c>
      <c r="I2587">
        <v>2</v>
      </c>
      <c r="J2587">
        <v>4</v>
      </c>
      <c r="K2587" t="s">
        <v>10888</v>
      </c>
      <c r="L2587" t="s">
        <v>12238</v>
      </c>
      <c r="M2587" t="s">
        <v>22</v>
      </c>
      <c r="N2587" t="s">
        <v>1710</v>
      </c>
      <c r="O2587" t="s">
        <v>29</v>
      </c>
      <c r="P2587" t="s">
        <v>1713</v>
      </c>
      <c r="Q2587" s="13">
        <v>2518</v>
      </c>
      <c r="S2587" s="1">
        <v>0.3</v>
      </c>
      <c r="T2587" t="s">
        <v>168</v>
      </c>
      <c r="U2587" t="s">
        <v>97</v>
      </c>
      <c r="V2587" t="b">
        <v>1</v>
      </c>
      <c r="W2587">
        <v>3.5</v>
      </c>
      <c r="X2587" t="s">
        <v>157</v>
      </c>
      <c r="Y2587" t="s">
        <v>26</v>
      </c>
    </row>
    <row r="2588" spans="1:25" x14ac:dyDescent="0.4">
      <c r="A2588" t="s">
        <v>2192</v>
      </c>
      <c r="B2588" s="2">
        <f ca="1">TODAY()+OpportunityTbl[[#This Row],[CreatedOn_DaysFromToday]]</f>
        <v>44945</v>
      </c>
      <c r="C2588" s="2">
        <f ca="1">TODAY()+OpportunityTbl[[#This Row],[EstCloseDate_DaysFromToday]]</f>
        <v>45003</v>
      </c>
      <c r="D2588">
        <f ca="1">IF(OpportunityTbl[[#This Row],[statecode]]=0,"",OpportunityTbl[[#This Row],[Estimated Close Date]])</f>
        <v>45003</v>
      </c>
      <c r="E2588" s="14">
        <v>-165</v>
      </c>
      <c r="F2588" s="14">
        <v>-107</v>
      </c>
      <c r="G2588" t="s">
        <v>27</v>
      </c>
      <c r="H2588" t="s">
        <v>28</v>
      </c>
      <c r="I2588">
        <v>2</v>
      </c>
      <c r="J2588">
        <v>4</v>
      </c>
      <c r="K2588" t="s">
        <v>10855</v>
      </c>
      <c r="L2588" t="s">
        <v>12236</v>
      </c>
      <c r="M2588" t="s">
        <v>22</v>
      </c>
      <c r="N2588" t="s">
        <v>1710</v>
      </c>
      <c r="O2588" t="s">
        <v>29</v>
      </c>
      <c r="P2588" t="s">
        <v>1713</v>
      </c>
      <c r="Q2588" s="13">
        <v>2236</v>
      </c>
      <c r="S2588" s="1">
        <v>0.3</v>
      </c>
      <c r="T2588" t="s">
        <v>168</v>
      </c>
      <c r="U2588" t="s">
        <v>24</v>
      </c>
      <c r="V2588" t="b">
        <v>0</v>
      </c>
      <c r="W2588">
        <v>4</v>
      </c>
      <c r="X2588" t="s">
        <v>157</v>
      </c>
      <c r="Y2588" t="s">
        <v>26</v>
      </c>
    </row>
    <row r="2589" spans="1:25" x14ac:dyDescent="0.4">
      <c r="A2589" t="s">
        <v>2706</v>
      </c>
      <c r="B2589" s="2">
        <f ca="1">TODAY()+OpportunityTbl[[#This Row],[CreatedOn_DaysFromToday]]</f>
        <v>44945</v>
      </c>
      <c r="C2589" s="2">
        <f ca="1">TODAY()+OpportunityTbl[[#This Row],[EstCloseDate_DaysFromToday]]</f>
        <v>45011</v>
      </c>
      <c r="D2589">
        <f ca="1">IF(OpportunityTbl[[#This Row],[statecode]]=0,"",OpportunityTbl[[#This Row],[Estimated Close Date]])</f>
        <v>45011</v>
      </c>
      <c r="E2589" s="14">
        <v>-165</v>
      </c>
      <c r="F2589" s="14">
        <v>-99</v>
      </c>
      <c r="G2589" t="s">
        <v>27</v>
      </c>
      <c r="H2589" t="s">
        <v>28</v>
      </c>
      <c r="I2589">
        <v>2</v>
      </c>
      <c r="J2589">
        <v>4</v>
      </c>
      <c r="K2589" t="s">
        <v>10758</v>
      </c>
      <c r="L2589" t="s">
        <v>12239</v>
      </c>
      <c r="M2589" t="s">
        <v>22</v>
      </c>
      <c r="N2589" t="s">
        <v>1617</v>
      </c>
      <c r="O2589" t="s">
        <v>29</v>
      </c>
      <c r="P2589" t="s">
        <v>1620</v>
      </c>
      <c r="Q2589" s="13">
        <v>8823</v>
      </c>
      <c r="S2589" s="1">
        <v>0.1</v>
      </c>
      <c r="T2589" t="s">
        <v>23</v>
      </c>
      <c r="U2589" t="s">
        <v>24</v>
      </c>
      <c r="V2589" t="b">
        <v>1</v>
      </c>
      <c r="W2589">
        <v>3</v>
      </c>
      <c r="X2589" t="s">
        <v>25</v>
      </c>
      <c r="Y2589" t="s">
        <v>26</v>
      </c>
    </row>
    <row r="2590" spans="1:25" x14ac:dyDescent="0.4">
      <c r="A2590" t="s">
        <v>3356</v>
      </c>
      <c r="B2590" s="2">
        <f ca="1">TODAY()+OpportunityTbl[[#This Row],[CreatedOn_DaysFromToday]]</f>
        <v>44945</v>
      </c>
      <c r="C2590" s="2">
        <f ca="1">TODAY()+OpportunityTbl[[#This Row],[EstCloseDate_DaysFromToday]]</f>
        <v>44988</v>
      </c>
      <c r="D2590">
        <f ca="1">IF(OpportunityTbl[[#This Row],[statecode]]=0,"",OpportunityTbl[[#This Row],[Estimated Close Date]])</f>
        <v>44988</v>
      </c>
      <c r="E2590" s="14">
        <v>-165</v>
      </c>
      <c r="F2590" s="14">
        <v>-122</v>
      </c>
      <c r="G2590" t="s">
        <v>27</v>
      </c>
      <c r="H2590" t="s">
        <v>28</v>
      </c>
      <c r="I2590">
        <v>2</v>
      </c>
      <c r="J2590">
        <v>4</v>
      </c>
      <c r="K2590" t="s">
        <v>10846</v>
      </c>
      <c r="L2590" t="s">
        <v>12239</v>
      </c>
      <c r="M2590" t="s">
        <v>22</v>
      </c>
      <c r="N2590" t="s">
        <v>1710</v>
      </c>
      <c r="O2590" t="s">
        <v>29</v>
      </c>
      <c r="P2590" t="s">
        <v>1711</v>
      </c>
      <c r="Q2590" s="13">
        <v>5878</v>
      </c>
      <c r="S2590" s="1">
        <v>0.1</v>
      </c>
      <c r="T2590" t="s">
        <v>23</v>
      </c>
      <c r="U2590" t="s">
        <v>100</v>
      </c>
      <c r="V2590" t="b">
        <v>0</v>
      </c>
      <c r="W2590">
        <v>3.5</v>
      </c>
      <c r="X2590" t="s">
        <v>25</v>
      </c>
      <c r="Y2590" t="s">
        <v>26</v>
      </c>
    </row>
    <row r="2591" spans="1:25" x14ac:dyDescent="0.4">
      <c r="A2591" t="s">
        <v>3789</v>
      </c>
      <c r="B2591" s="2">
        <f ca="1">TODAY()+OpportunityTbl[[#This Row],[CreatedOn_DaysFromToday]]</f>
        <v>44945</v>
      </c>
      <c r="C2591" s="2">
        <f ca="1">TODAY()+OpportunityTbl[[#This Row],[EstCloseDate_DaysFromToday]]</f>
        <v>44988</v>
      </c>
      <c r="D2591">
        <f ca="1">IF(OpportunityTbl[[#This Row],[statecode]]=0,"",OpportunityTbl[[#This Row],[Estimated Close Date]])</f>
        <v>44988</v>
      </c>
      <c r="E2591" s="14">
        <v>-165</v>
      </c>
      <c r="F2591" s="14">
        <v>-122</v>
      </c>
      <c r="G2591" t="s">
        <v>27</v>
      </c>
      <c r="H2591" t="s">
        <v>28</v>
      </c>
      <c r="I2591">
        <v>2</v>
      </c>
      <c r="J2591">
        <v>4</v>
      </c>
      <c r="K2591" t="s">
        <v>10844</v>
      </c>
      <c r="L2591" t="s">
        <v>12238</v>
      </c>
      <c r="M2591" t="s">
        <v>22</v>
      </c>
      <c r="N2591" t="s">
        <v>518</v>
      </c>
      <c r="O2591" t="s">
        <v>29</v>
      </c>
      <c r="P2591" t="s">
        <v>529</v>
      </c>
      <c r="Q2591" s="13">
        <v>4086</v>
      </c>
      <c r="S2591" s="1">
        <v>0.1</v>
      </c>
      <c r="T2591" t="s">
        <v>23</v>
      </c>
      <c r="U2591" t="s">
        <v>100</v>
      </c>
      <c r="V2591" t="b">
        <v>0</v>
      </c>
      <c r="W2591">
        <v>2</v>
      </c>
      <c r="X2591" t="s">
        <v>25</v>
      </c>
      <c r="Y2591" t="s">
        <v>26</v>
      </c>
    </row>
    <row r="2592" spans="1:25" x14ac:dyDescent="0.4">
      <c r="A2592" t="s">
        <v>6353</v>
      </c>
      <c r="B2592" s="2">
        <f ca="1">TODAY()+OpportunityTbl[[#This Row],[CreatedOn_DaysFromToday]]</f>
        <v>44945</v>
      </c>
      <c r="C2592" s="2">
        <f ca="1">TODAY()+OpportunityTbl[[#This Row],[EstCloseDate_DaysFromToday]]</f>
        <v>44989</v>
      </c>
      <c r="D2592">
        <f ca="1">IF(OpportunityTbl[[#This Row],[statecode]]=0,"",OpportunityTbl[[#This Row],[Estimated Close Date]])</f>
        <v>44989</v>
      </c>
      <c r="E2592" s="14">
        <v>-165</v>
      </c>
      <c r="F2592" s="14">
        <v>-121</v>
      </c>
      <c r="G2592" t="s">
        <v>27</v>
      </c>
      <c r="H2592" t="s">
        <v>28</v>
      </c>
      <c r="I2592">
        <v>2</v>
      </c>
      <c r="J2592">
        <v>4</v>
      </c>
      <c r="K2592" t="s">
        <v>10876</v>
      </c>
      <c r="L2592" t="s">
        <v>12239</v>
      </c>
      <c r="M2592" t="s">
        <v>22</v>
      </c>
      <c r="N2592" t="s">
        <v>518</v>
      </c>
      <c r="O2592" t="s">
        <v>29</v>
      </c>
      <c r="P2592" t="s">
        <v>532</v>
      </c>
      <c r="Q2592" s="13">
        <v>5577</v>
      </c>
      <c r="S2592" s="1">
        <v>0.1</v>
      </c>
      <c r="T2592" t="s">
        <v>23</v>
      </c>
      <c r="U2592" t="s">
        <v>24</v>
      </c>
      <c r="V2592" t="b">
        <v>1</v>
      </c>
      <c r="W2592">
        <v>2</v>
      </c>
      <c r="X2592" t="s">
        <v>25</v>
      </c>
      <c r="Y2592" t="s">
        <v>4926</v>
      </c>
    </row>
    <row r="2593" spans="1:25" x14ac:dyDescent="0.4">
      <c r="A2593" t="s">
        <v>6934</v>
      </c>
      <c r="B2593" s="2">
        <f ca="1">TODAY()+OpportunityTbl[[#This Row],[CreatedOn_DaysFromToday]]</f>
        <v>44945</v>
      </c>
      <c r="C2593" s="2">
        <f ca="1">TODAY()+OpportunityTbl[[#This Row],[EstCloseDate_DaysFromToday]]</f>
        <v>44986</v>
      </c>
      <c r="D2593">
        <f ca="1">IF(OpportunityTbl[[#This Row],[statecode]]=0,"",OpportunityTbl[[#This Row],[Estimated Close Date]])</f>
        <v>44986</v>
      </c>
      <c r="E2593" s="14">
        <v>-165</v>
      </c>
      <c r="F2593" s="14">
        <v>-124</v>
      </c>
      <c r="G2593" t="s">
        <v>27</v>
      </c>
      <c r="H2593" t="s">
        <v>28</v>
      </c>
      <c r="I2593">
        <v>2</v>
      </c>
      <c r="J2593">
        <v>4</v>
      </c>
      <c r="K2593" t="s">
        <v>10829</v>
      </c>
      <c r="L2593" t="s">
        <v>12234</v>
      </c>
      <c r="M2593" t="s">
        <v>22</v>
      </c>
      <c r="N2593" t="s">
        <v>31</v>
      </c>
      <c r="O2593" t="s">
        <v>29</v>
      </c>
      <c r="P2593" t="s">
        <v>419</v>
      </c>
      <c r="Q2593" s="13">
        <v>2631</v>
      </c>
      <c r="S2593" s="1">
        <v>0.3</v>
      </c>
      <c r="T2593" t="s">
        <v>168</v>
      </c>
      <c r="U2593" t="s">
        <v>97</v>
      </c>
      <c r="V2593" t="b">
        <v>1</v>
      </c>
      <c r="W2593">
        <v>2.5</v>
      </c>
      <c r="X2593" t="s">
        <v>157</v>
      </c>
      <c r="Y2593" t="s">
        <v>4890</v>
      </c>
    </row>
    <row r="2594" spans="1:25" x14ac:dyDescent="0.4">
      <c r="A2594" t="s">
        <v>7119</v>
      </c>
      <c r="B2594" s="2">
        <f ca="1">TODAY()+OpportunityTbl[[#This Row],[CreatedOn_DaysFromToday]]</f>
        <v>44945</v>
      </c>
      <c r="C2594" s="2">
        <f ca="1">TODAY()+OpportunityTbl[[#This Row],[EstCloseDate_DaysFromToday]]</f>
        <v>45027</v>
      </c>
      <c r="D2594">
        <f ca="1">IF(OpportunityTbl[[#This Row],[statecode]]=0,"",OpportunityTbl[[#This Row],[Estimated Close Date]])</f>
        <v>45027</v>
      </c>
      <c r="E2594" s="14">
        <v>-165</v>
      </c>
      <c r="F2594" s="14">
        <v>-83</v>
      </c>
      <c r="G2594" t="s">
        <v>7082</v>
      </c>
      <c r="H2594" t="s">
        <v>7082</v>
      </c>
      <c r="I2594">
        <v>1</v>
      </c>
      <c r="J2594">
        <v>3</v>
      </c>
      <c r="K2594" t="s">
        <v>10754</v>
      </c>
      <c r="L2594" t="s">
        <v>12236</v>
      </c>
      <c r="M2594" t="s">
        <v>22</v>
      </c>
      <c r="N2594" t="s">
        <v>1617</v>
      </c>
      <c r="O2594" t="s">
        <v>29</v>
      </c>
      <c r="P2594" t="s">
        <v>4812</v>
      </c>
      <c r="Q2594" s="13">
        <v>3212</v>
      </c>
      <c r="R2594" s="13">
        <v>3099.58</v>
      </c>
      <c r="S2594" s="1">
        <v>0.9</v>
      </c>
      <c r="T2594" t="s">
        <v>4724</v>
      </c>
      <c r="U2594" t="s">
        <v>97</v>
      </c>
      <c r="V2594" t="b">
        <v>1</v>
      </c>
      <c r="W2594">
        <v>3.5</v>
      </c>
      <c r="X2594" t="s">
        <v>4732</v>
      </c>
      <c r="Y2594" t="s">
        <v>4899</v>
      </c>
    </row>
    <row r="2595" spans="1:25" x14ac:dyDescent="0.4">
      <c r="A2595" t="s">
        <v>7596</v>
      </c>
      <c r="B2595" s="2">
        <f ca="1">TODAY()+OpportunityTbl[[#This Row],[CreatedOn_DaysFromToday]]</f>
        <v>44945</v>
      </c>
      <c r="C2595" s="2">
        <f ca="1">TODAY()+OpportunityTbl[[#This Row],[EstCloseDate_DaysFromToday]]</f>
        <v>44989</v>
      </c>
      <c r="D2595">
        <f ca="1">IF(OpportunityTbl[[#This Row],[statecode]]=0,"",OpportunityTbl[[#This Row],[Estimated Close Date]])</f>
        <v>44989</v>
      </c>
      <c r="E2595" s="14">
        <v>-165</v>
      </c>
      <c r="F2595" s="14">
        <v>-121</v>
      </c>
      <c r="G2595" t="s">
        <v>7082</v>
      </c>
      <c r="H2595" t="s">
        <v>7082</v>
      </c>
      <c r="I2595">
        <v>1</v>
      </c>
      <c r="J2595">
        <v>3</v>
      </c>
      <c r="K2595" t="s">
        <v>10846</v>
      </c>
      <c r="L2595" t="s">
        <v>12237</v>
      </c>
      <c r="M2595" t="s">
        <v>22</v>
      </c>
      <c r="N2595" t="s">
        <v>469</v>
      </c>
      <c r="O2595" t="s">
        <v>29</v>
      </c>
      <c r="P2595" t="s">
        <v>470</v>
      </c>
      <c r="Q2595" s="13">
        <v>5612</v>
      </c>
      <c r="R2595" s="13">
        <v>5415.58</v>
      </c>
      <c r="S2595" s="1">
        <v>0.5</v>
      </c>
      <c r="T2595" t="s">
        <v>168</v>
      </c>
      <c r="U2595" t="s">
        <v>97</v>
      </c>
      <c r="V2595" t="b">
        <v>1</v>
      </c>
      <c r="W2595">
        <v>3.5</v>
      </c>
      <c r="X2595" t="s">
        <v>240</v>
      </c>
      <c r="Y2595" t="s">
        <v>4926</v>
      </c>
    </row>
    <row r="2596" spans="1:25" x14ac:dyDescent="0.4">
      <c r="A2596" t="s">
        <v>7895</v>
      </c>
      <c r="B2596" s="2">
        <f ca="1">TODAY()+OpportunityTbl[[#This Row],[CreatedOn_DaysFromToday]]</f>
        <v>44945</v>
      </c>
      <c r="C2596" s="2">
        <f ca="1">TODAY()+OpportunityTbl[[#This Row],[EstCloseDate_DaysFromToday]]</f>
        <v>44989</v>
      </c>
      <c r="D2596">
        <f ca="1">IF(OpportunityTbl[[#This Row],[statecode]]=0,"",OpportunityTbl[[#This Row],[Estimated Close Date]])</f>
        <v>44989</v>
      </c>
      <c r="E2596" s="14">
        <v>-165</v>
      </c>
      <c r="F2596" s="14">
        <v>-121</v>
      </c>
      <c r="G2596" t="s">
        <v>7082</v>
      </c>
      <c r="H2596" t="s">
        <v>7082</v>
      </c>
      <c r="I2596">
        <v>1</v>
      </c>
      <c r="J2596">
        <v>3</v>
      </c>
      <c r="K2596" t="s">
        <v>10846</v>
      </c>
      <c r="L2596" t="s">
        <v>12234</v>
      </c>
      <c r="M2596" t="s">
        <v>22</v>
      </c>
      <c r="N2596" t="s">
        <v>469</v>
      </c>
      <c r="O2596" t="s">
        <v>29</v>
      </c>
      <c r="P2596" t="s">
        <v>470</v>
      </c>
      <c r="Q2596" s="13">
        <v>2637</v>
      </c>
      <c r="R2596" s="13">
        <v>2571.0700000000002</v>
      </c>
      <c r="S2596" s="1">
        <v>0.5</v>
      </c>
      <c r="T2596" t="s">
        <v>168</v>
      </c>
      <c r="U2596" t="s">
        <v>97</v>
      </c>
      <c r="V2596" t="b">
        <v>1</v>
      </c>
      <c r="W2596">
        <v>2.5</v>
      </c>
      <c r="X2596" t="s">
        <v>240</v>
      </c>
      <c r="Y2596" t="s">
        <v>4890</v>
      </c>
    </row>
    <row r="2597" spans="1:25" x14ac:dyDescent="0.4">
      <c r="A2597" t="s">
        <v>7966</v>
      </c>
      <c r="B2597" s="2">
        <f ca="1">TODAY()+OpportunityTbl[[#This Row],[CreatedOn_DaysFromToday]]</f>
        <v>44945</v>
      </c>
      <c r="C2597" s="2">
        <f ca="1">TODAY()+OpportunityTbl[[#This Row],[EstCloseDate_DaysFromToday]]</f>
        <v>44994</v>
      </c>
      <c r="D2597">
        <f ca="1">IF(OpportunityTbl[[#This Row],[statecode]]=0,"",OpportunityTbl[[#This Row],[Estimated Close Date]])</f>
        <v>44994</v>
      </c>
      <c r="E2597" s="14">
        <v>-165</v>
      </c>
      <c r="F2597" s="14">
        <v>-116</v>
      </c>
      <c r="G2597" t="s">
        <v>7082</v>
      </c>
      <c r="H2597" t="s">
        <v>7082</v>
      </c>
      <c r="I2597">
        <v>1</v>
      </c>
      <c r="J2597">
        <v>3</v>
      </c>
      <c r="K2597" t="s">
        <v>10817</v>
      </c>
      <c r="L2597" t="s">
        <v>12234</v>
      </c>
      <c r="M2597" t="s">
        <v>22</v>
      </c>
      <c r="N2597" t="s">
        <v>513</v>
      </c>
      <c r="O2597" t="s">
        <v>29</v>
      </c>
      <c r="P2597" t="s">
        <v>514</v>
      </c>
      <c r="Q2597" s="13">
        <v>2009</v>
      </c>
      <c r="R2597" s="13">
        <v>1958.78</v>
      </c>
      <c r="S2597" s="1">
        <v>0.3</v>
      </c>
      <c r="T2597" t="s">
        <v>168</v>
      </c>
      <c r="U2597" t="s">
        <v>24</v>
      </c>
      <c r="V2597" t="b">
        <v>1</v>
      </c>
      <c r="W2597">
        <v>2.5</v>
      </c>
      <c r="X2597" t="s">
        <v>157</v>
      </c>
      <c r="Y2597" t="s">
        <v>4926</v>
      </c>
    </row>
    <row r="2598" spans="1:25" x14ac:dyDescent="0.4">
      <c r="A2598" t="s">
        <v>8997</v>
      </c>
      <c r="B2598" s="2">
        <f ca="1">TODAY()+OpportunityTbl[[#This Row],[CreatedOn_DaysFromToday]]</f>
        <v>44945</v>
      </c>
      <c r="C2598" s="2">
        <f ca="1">TODAY()+OpportunityTbl[[#This Row],[EstCloseDate_DaysFromToday]]</f>
        <v>44971</v>
      </c>
      <c r="D2598">
        <f ca="1">IF(OpportunityTbl[[#This Row],[statecode]]=0,"",OpportunityTbl[[#This Row],[Estimated Close Date]])</f>
        <v>44971</v>
      </c>
      <c r="E2598" s="14">
        <v>-165</v>
      </c>
      <c r="F2598" s="14">
        <v>-139</v>
      </c>
      <c r="G2598" t="s">
        <v>7082</v>
      </c>
      <c r="H2598" t="s">
        <v>7082</v>
      </c>
      <c r="I2598">
        <v>1</v>
      </c>
      <c r="J2598">
        <v>3</v>
      </c>
      <c r="K2598" t="s">
        <v>10890</v>
      </c>
      <c r="L2598" t="s">
        <v>12238</v>
      </c>
      <c r="M2598" t="s">
        <v>22</v>
      </c>
      <c r="N2598" t="s">
        <v>469</v>
      </c>
      <c r="O2598" t="s">
        <v>29</v>
      </c>
      <c r="P2598" t="s">
        <v>470</v>
      </c>
      <c r="Q2598" s="13">
        <v>2163</v>
      </c>
      <c r="R2598" s="13">
        <v>2119.7399999999998</v>
      </c>
      <c r="S2598" s="1">
        <v>0.5</v>
      </c>
      <c r="T2598" t="s">
        <v>168</v>
      </c>
      <c r="U2598" t="s">
        <v>100</v>
      </c>
      <c r="V2598" t="b">
        <v>1</v>
      </c>
      <c r="W2598">
        <v>2</v>
      </c>
      <c r="X2598" t="s">
        <v>240</v>
      </c>
      <c r="Y2598" t="s">
        <v>26</v>
      </c>
    </row>
    <row r="2599" spans="1:25" x14ac:dyDescent="0.4">
      <c r="A2599" t="s">
        <v>622</v>
      </c>
      <c r="B2599" s="2">
        <f ca="1">TODAY()+OpportunityTbl[[#This Row],[CreatedOn_DaysFromToday]]</f>
        <v>44944</v>
      </c>
      <c r="C2599" s="2">
        <f ca="1">TODAY()+OpportunityTbl[[#This Row],[EstCloseDate_DaysFromToday]]</f>
        <v>44993</v>
      </c>
      <c r="D2599">
        <f ca="1">IF(OpportunityTbl[[#This Row],[statecode]]=0,"",OpportunityTbl[[#This Row],[Estimated Close Date]])</f>
        <v>44993</v>
      </c>
      <c r="E2599" s="14">
        <v>-166</v>
      </c>
      <c r="F2599" s="14">
        <v>-117</v>
      </c>
      <c r="G2599" t="s">
        <v>27</v>
      </c>
      <c r="H2599" t="s">
        <v>28</v>
      </c>
      <c r="I2599">
        <v>2</v>
      </c>
      <c r="J2599">
        <v>4</v>
      </c>
      <c r="K2599" t="s">
        <v>10891</v>
      </c>
      <c r="L2599" t="s">
        <v>12240</v>
      </c>
      <c r="M2599" t="s">
        <v>22</v>
      </c>
      <c r="N2599" t="s">
        <v>513</v>
      </c>
      <c r="O2599" t="s">
        <v>29</v>
      </c>
      <c r="P2599" t="s">
        <v>514</v>
      </c>
      <c r="Q2599" s="13">
        <v>4443</v>
      </c>
      <c r="S2599" s="1">
        <v>0.3</v>
      </c>
      <c r="T2599" t="s">
        <v>168</v>
      </c>
      <c r="U2599" t="s">
        <v>24</v>
      </c>
      <c r="V2599" t="b">
        <v>1</v>
      </c>
      <c r="W2599">
        <v>2.5</v>
      </c>
      <c r="X2599" t="s">
        <v>157</v>
      </c>
      <c r="Y2599" t="s">
        <v>26</v>
      </c>
    </row>
    <row r="2600" spans="1:25" x14ac:dyDescent="0.4">
      <c r="A2600" t="s">
        <v>623</v>
      </c>
      <c r="B2600" s="2">
        <f ca="1">TODAY()+OpportunityTbl[[#This Row],[CreatedOn_DaysFromToday]]</f>
        <v>44944</v>
      </c>
      <c r="C2600" s="2">
        <f ca="1">TODAY()+OpportunityTbl[[#This Row],[EstCloseDate_DaysFromToday]]</f>
        <v>45010</v>
      </c>
      <c r="D2600">
        <f ca="1">IF(OpportunityTbl[[#This Row],[statecode]]=0,"",OpportunityTbl[[#This Row],[Estimated Close Date]])</f>
        <v>45010</v>
      </c>
      <c r="E2600" s="14">
        <v>-166</v>
      </c>
      <c r="F2600" s="14">
        <v>-100</v>
      </c>
      <c r="G2600" t="s">
        <v>27</v>
      </c>
      <c r="H2600" t="s">
        <v>28</v>
      </c>
      <c r="I2600">
        <v>2</v>
      </c>
      <c r="J2600">
        <v>4</v>
      </c>
      <c r="K2600" t="s">
        <v>10768</v>
      </c>
      <c r="L2600" t="s">
        <v>12234</v>
      </c>
      <c r="M2600" t="s">
        <v>22</v>
      </c>
      <c r="N2600" t="s">
        <v>480</v>
      </c>
      <c r="O2600" t="s">
        <v>29</v>
      </c>
      <c r="P2600" t="s">
        <v>550</v>
      </c>
      <c r="Q2600" s="13">
        <v>2080</v>
      </c>
      <c r="S2600" s="1">
        <v>0.3</v>
      </c>
      <c r="T2600" t="s">
        <v>168</v>
      </c>
      <c r="U2600" t="s">
        <v>97</v>
      </c>
      <c r="V2600" t="b">
        <v>0</v>
      </c>
      <c r="W2600">
        <v>2.5</v>
      </c>
      <c r="X2600" t="s">
        <v>157</v>
      </c>
      <c r="Y2600" t="s">
        <v>26</v>
      </c>
    </row>
    <row r="2601" spans="1:25" x14ac:dyDescent="0.4">
      <c r="A2601" t="s">
        <v>875</v>
      </c>
      <c r="B2601" s="2">
        <f ca="1">TODAY()+OpportunityTbl[[#This Row],[CreatedOn_DaysFromToday]]</f>
        <v>44944</v>
      </c>
      <c r="C2601" s="2">
        <f ca="1">TODAY()+OpportunityTbl[[#This Row],[EstCloseDate_DaysFromToday]]</f>
        <v>45019</v>
      </c>
      <c r="D2601">
        <f ca="1">IF(OpportunityTbl[[#This Row],[statecode]]=0,"",OpportunityTbl[[#This Row],[Estimated Close Date]])</f>
        <v>45019</v>
      </c>
      <c r="E2601" s="14">
        <v>-166</v>
      </c>
      <c r="F2601" s="14">
        <v>-91</v>
      </c>
      <c r="G2601" t="s">
        <v>27</v>
      </c>
      <c r="H2601" t="s">
        <v>28</v>
      </c>
      <c r="I2601">
        <v>2</v>
      </c>
      <c r="J2601">
        <v>4</v>
      </c>
      <c r="K2601" t="s">
        <v>10818</v>
      </c>
      <c r="L2601" t="s">
        <v>12235</v>
      </c>
      <c r="M2601" t="s">
        <v>22</v>
      </c>
      <c r="N2601" t="s">
        <v>534</v>
      </c>
      <c r="O2601" t="s">
        <v>29</v>
      </c>
      <c r="P2601" t="s">
        <v>581</v>
      </c>
      <c r="Q2601" s="13">
        <v>14122</v>
      </c>
      <c r="S2601" s="1">
        <v>0.1</v>
      </c>
      <c r="T2601" t="s">
        <v>23</v>
      </c>
      <c r="U2601" t="s">
        <v>97</v>
      </c>
      <c r="V2601" t="b">
        <v>1</v>
      </c>
      <c r="W2601">
        <v>2.5</v>
      </c>
      <c r="X2601" t="s">
        <v>157</v>
      </c>
      <c r="Y2601" t="s">
        <v>26</v>
      </c>
    </row>
    <row r="2602" spans="1:25" x14ac:dyDescent="0.4">
      <c r="A2602" t="s">
        <v>1769</v>
      </c>
      <c r="B2602" s="2">
        <f ca="1">TODAY()+OpportunityTbl[[#This Row],[CreatedOn_DaysFromToday]]</f>
        <v>44944</v>
      </c>
      <c r="C2602" s="2">
        <f ca="1">TODAY()+OpportunityTbl[[#This Row],[EstCloseDate_DaysFromToday]]</f>
        <v>45001</v>
      </c>
      <c r="D2602">
        <f ca="1">IF(OpportunityTbl[[#This Row],[statecode]]=0,"",OpportunityTbl[[#This Row],[Estimated Close Date]])</f>
        <v>45001</v>
      </c>
      <c r="E2602" s="14">
        <v>-166</v>
      </c>
      <c r="F2602" s="14">
        <v>-109</v>
      </c>
      <c r="G2602" t="s">
        <v>27</v>
      </c>
      <c r="H2602" t="s">
        <v>28</v>
      </c>
      <c r="I2602">
        <v>2</v>
      </c>
      <c r="J2602">
        <v>4</v>
      </c>
      <c r="K2602" t="s">
        <v>10781</v>
      </c>
      <c r="L2602" t="s">
        <v>12238</v>
      </c>
      <c r="M2602" t="s">
        <v>22</v>
      </c>
      <c r="N2602" t="s">
        <v>1710</v>
      </c>
      <c r="O2602" t="s">
        <v>29</v>
      </c>
      <c r="P2602" t="s">
        <v>1711</v>
      </c>
      <c r="Q2602" s="13">
        <v>4036</v>
      </c>
      <c r="S2602" s="1">
        <v>0.3</v>
      </c>
      <c r="T2602" t="s">
        <v>168</v>
      </c>
      <c r="U2602" t="s">
        <v>24</v>
      </c>
      <c r="V2602" t="b">
        <v>0</v>
      </c>
      <c r="W2602">
        <v>3.5</v>
      </c>
      <c r="X2602" t="s">
        <v>157</v>
      </c>
      <c r="Y2602" t="s">
        <v>26</v>
      </c>
    </row>
    <row r="2603" spans="1:25" x14ac:dyDescent="0.4">
      <c r="A2603" t="s">
        <v>1770</v>
      </c>
      <c r="B2603" s="2">
        <f ca="1">TODAY()+OpportunityTbl[[#This Row],[CreatedOn_DaysFromToday]]</f>
        <v>44944</v>
      </c>
      <c r="C2603" s="2">
        <f ca="1">TODAY()+OpportunityTbl[[#This Row],[EstCloseDate_DaysFromToday]]</f>
        <v>44987</v>
      </c>
      <c r="D2603">
        <f ca="1">IF(OpportunityTbl[[#This Row],[statecode]]=0,"",OpportunityTbl[[#This Row],[Estimated Close Date]])</f>
        <v>44987</v>
      </c>
      <c r="E2603" s="14">
        <v>-166</v>
      </c>
      <c r="F2603" s="14">
        <v>-123</v>
      </c>
      <c r="G2603" t="s">
        <v>27</v>
      </c>
      <c r="H2603" t="s">
        <v>28</v>
      </c>
      <c r="I2603">
        <v>2</v>
      </c>
      <c r="J2603">
        <v>4</v>
      </c>
      <c r="K2603" t="s">
        <v>10781</v>
      </c>
      <c r="L2603" t="s">
        <v>12238</v>
      </c>
      <c r="M2603" t="s">
        <v>22</v>
      </c>
      <c r="N2603" t="s">
        <v>1710</v>
      </c>
      <c r="O2603" t="s">
        <v>29</v>
      </c>
      <c r="P2603" t="s">
        <v>1711</v>
      </c>
      <c r="Q2603" s="13">
        <v>3468</v>
      </c>
      <c r="S2603" s="1">
        <v>0.3</v>
      </c>
      <c r="T2603" t="s">
        <v>168</v>
      </c>
      <c r="U2603" t="s">
        <v>24</v>
      </c>
      <c r="V2603" t="b">
        <v>1</v>
      </c>
      <c r="W2603">
        <v>3.5</v>
      </c>
      <c r="X2603" t="s">
        <v>157</v>
      </c>
      <c r="Y2603" t="s">
        <v>26</v>
      </c>
    </row>
    <row r="2604" spans="1:25" x14ac:dyDescent="0.4">
      <c r="A2604" t="s">
        <v>1771</v>
      </c>
      <c r="B2604" s="2">
        <f ca="1">TODAY()+OpportunityTbl[[#This Row],[CreatedOn_DaysFromToday]]</f>
        <v>44944</v>
      </c>
      <c r="C2604" s="2">
        <f ca="1">TODAY()+OpportunityTbl[[#This Row],[EstCloseDate_DaysFromToday]]</f>
        <v>44986</v>
      </c>
      <c r="D2604">
        <f ca="1">IF(OpportunityTbl[[#This Row],[statecode]]=0,"",OpportunityTbl[[#This Row],[Estimated Close Date]])</f>
        <v>44986</v>
      </c>
      <c r="E2604" s="14">
        <v>-166</v>
      </c>
      <c r="F2604" s="14">
        <v>-124</v>
      </c>
      <c r="G2604" t="s">
        <v>27</v>
      </c>
      <c r="H2604" t="s">
        <v>28</v>
      </c>
      <c r="I2604">
        <v>2</v>
      </c>
      <c r="J2604">
        <v>4</v>
      </c>
      <c r="K2604" t="s">
        <v>10781</v>
      </c>
      <c r="L2604" t="s">
        <v>12238</v>
      </c>
      <c r="M2604" t="s">
        <v>22</v>
      </c>
      <c r="N2604" t="s">
        <v>1710</v>
      </c>
      <c r="O2604" t="s">
        <v>29</v>
      </c>
      <c r="P2604" t="s">
        <v>1713</v>
      </c>
      <c r="Q2604" s="13">
        <v>3186</v>
      </c>
      <c r="S2604" s="1">
        <v>0.3</v>
      </c>
      <c r="T2604" t="s">
        <v>168</v>
      </c>
      <c r="U2604" t="s">
        <v>97</v>
      </c>
      <c r="V2604" t="b">
        <v>1</v>
      </c>
      <c r="W2604">
        <v>3.5</v>
      </c>
      <c r="X2604" t="s">
        <v>157</v>
      </c>
      <c r="Y2604" t="s">
        <v>26</v>
      </c>
    </row>
    <row r="2605" spans="1:25" x14ac:dyDescent="0.4">
      <c r="A2605" t="s">
        <v>2360</v>
      </c>
      <c r="B2605" s="2">
        <f ca="1">TODAY()+OpportunityTbl[[#This Row],[CreatedOn_DaysFromToday]]</f>
        <v>44944</v>
      </c>
      <c r="C2605" s="2">
        <f ca="1">TODAY()+OpportunityTbl[[#This Row],[EstCloseDate_DaysFromToday]]</f>
        <v>44988</v>
      </c>
      <c r="D2605">
        <f ca="1">IF(OpportunityTbl[[#This Row],[statecode]]=0,"",OpportunityTbl[[#This Row],[Estimated Close Date]])</f>
        <v>44988</v>
      </c>
      <c r="E2605" s="14">
        <v>-166</v>
      </c>
      <c r="F2605" s="14">
        <v>-122</v>
      </c>
      <c r="G2605" t="s">
        <v>27</v>
      </c>
      <c r="H2605" t="s">
        <v>28</v>
      </c>
      <c r="I2605">
        <v>2</v>
      </c>
      <c r="J2605">
        <v>4</v>
      </c>
      <c r="K2605" t="s">
        <v>10827</v>
      </c>
      <c r="L2605" t="s">
        <v>12240</v>
      </c>
      <c r="M2605" t="s">
        <v>22</v>
      </c>
      <c r="N2605" t="s">
        <v>2121</v>
      </c>
      <c r="O2605" t="s">
        <v>29</v>
      </c>
      <c r="P2605" t="s">
        <v>2122</v>
      </c>
      <c r="Q2605" s="13">
        <v>6398</v>
      </c>
      <c r="S2605" s="1">
        <v>0.5</v>
      </c>
      <c r="T2605" t="s">
        <v>168</v>
      </c>
      <c r="U2605" t="s">
        <v>100</v>
      </c>
      <c r="V2605" t="b">
        <v>0</v>
      </c>
      <c r="W2605">
        <v>4</v>
      </c>
      <c r="X2605" t="s">
        <v>240</v>
      </c>
      <c r="Y2605" t="s">
        <v>26</v>
      </c>
    </row>
    <row r="2606" spans="1:25" x14ac:dyDescent="0.4">
      <c r="A2606" t="s">
        <v>3357</v>
      </c>
      <c r="B2606" s="2">
        <f ca="1">TODAY()+OpportunityTbl[[#This Row],[CreatedOn_DaysFromToday]]</f>
        <v>44944</v>
      </c>
      <c r="C2606" s="2">
        <f ca="1">TODAY()+OpportunityTbl[[#This Row],[EstCloseDate_DaysFromToday]]</f>
        <v>44973</v>
      </c>
      <c r="D2606">
        <f ca="1">IF(OpportunityTbl[[#This Row],[statecode]]=0,"",OpportunityTbl[[#This Row],[Estimated Close Date]])</f>
        <v>44973</v>
      </c>
      <c r="E2606" s="14">
        <v>-166</v>
      </c>
      <c r="F2606" s="14">
        <v>-137</v>
      </c>
      <c r="G2606" t="s">
        <v>27</v>
      </c>
      <c r="H2606" t="s">
        <v>28</v>
      </c>
      <c r="I2606">
        <v>2</v>
      </c>
      <c r="J2606">
        <v>4</v>
      </c>
      <c r="K2606" t="s">
        <v>10892</v>
      </c>
      <c r="L2606" t="s">
        <v>12239</v>
      </c>
      <c r="M2606" t="s">
        <v>22</v>
      </c>
      <c r="N2606" t="s">
        <v>1710</v>
      </c>
      <c r="O2606" t="s">
        <v>29</v>
      </c>
      <c r="P2606" t="s">
        <v>1711</v>
      </c>
      <c r="Q2606" s="13">
        <v>8854</v>
      </c>
      <c r="S2606" s="1">
        <v>0.1</v>
      </c>
      <c r="T2606" t="s">
        <v>23</v>
      </c>
      <c r="U2606" t="s">
        <v>100</v>
      </c>
      <c r="V2606" t="b">
        <v>1</v>
      </c>
      <c r="W2606">
        <v>3.5</v>
      </c>
      <c r="X2606" t="s">
        <v>25</v>
      </c>
      <c r="Y2606" t="s">
        <v>26</v>
      </c>
    </row>
    <row r="2607" spans="1:25" x14ac:dyDescent="0.4">
      <c r="A2607" t="s">
        <v>3790</v>
      </c>
      <c r="B2607" s="2">
        <f ca="1">TODAY()+OpportunityTbl[[#This Row],[CreatedOn_DaysFromToday]]</f>
        <v>44944</v>
      </c>
      <c r="C2607" s="2">
        <f ca="1">TODAY()+OpportunityTbl[[#This Row],[EstCloseDate_DaysFromToday]]</f>
        <v>44987</v>
      </c>
      <c r="D2607">
        <f ca="1">IF(OpportunityTbl[[#This Row],[statecode]]=0,"",OpportunityTbl[[#This Row],[Estimated Close Date]])</f>
        <v>44987</v>
      </c>
      <c r="E2607" s="14">
        <v>-166</v>
      </c>
      <c r="F2607" s="14">
        <v>-123</v>
      </c>
      <c r="G2607" t="s">
        <v>27</v>
      </c>
      <c r="H2607" t="s">
        <v>28</v>
      </c>
      <c r="I2607">
        <v>2</v>
      </c>
      <c r="J2607">
        <v>4</v>
      </c>
      <c r="K2607" t="s">
        <v>10781</v>
      </c>
      <c r="L2607" t="s">
        <v>12238</v>
      </c>
      <c r="M2607" t="s">
        <v>22</v>
      </c>
      <c r="N2607" t="s">
        <v>518</v>
      </c>
      <c r="O2607" t="s">
        <v>29</v>
      </c>
      <c r="P2607" t="s">
        <v>529</v>
      </c>
      <c r="Q2607" s="13">
        <v>3204</v>
      </c>
      <c r="S2607" s="1">
        <v>0.1</v>
      </c>
      <c r="T2607" t="s">
        <v>23</v>
      </c>
      <c r="U2607" t="s">
        <v>97</v>
      </c>
      <c r="V2607" t="b">
        <v>1</v>
      </c>
      <c r="W2607">
        <v>2</v>
      </c>
      <c r="X2607" t="s">
        <v>25</v>
      </c>
      <c r="Y2607" t="s">
        <v>26</v>
      </c>
    </row>
    <row r="2608" spans="1:25" x14ac:dyDescent="0.4">
      <c r="A2608" t="s">
        <v>7691</v>
      </c>
      <c r="B2608" s="2">
        <f ca="1">TODAY()+OpportunityTbl[[#This Row],[CreatedOn_DaysFromToday]]</f>
        <v>44944</v>
      </c>
      <c r="C2608" s="2">
        <f ca="1">TODAY()+OpportunityTbl[[#This Row],[EstCloseDate_DaysFromToday]]</f>
        <v>44990</v>
      </c>
      <c r="D2608">
        <f ca="1">IF(OpportunityTbl[[#This Row],[statecode]]=0,"",OpportunityTbl[[#This Row],[Estimated Close Date]])</f>
        <v>44990</v>
      </c>
      <c r="E2608" s="14">
        <v>-166</v>
      </c>
      <c r="F2608" s="14">
        <v>-120</v>
      </c>
      <c r="G2608" t="s">
        <v>7082</v>
      </c>
      <c r="H2608" t="s">
        <v>7082</v>
      </c>
      <c r="I2608">
        <v>1</v>
      </c>
      <c r="J2608">
        <v>3</v>
      </c>
      <c r="K2608" t="s">
        <v>10829</v>
      </c>
      <c r="L2608" t="s">
        <v>12239</v>
      </c>
      <c r="M2608" t="s">
        <v>22</v>
      </c>
      <c r="N2608" t="s">
        <v>480</v>
      </c>
      <c r="O2608" t="s">
        <v>29</v>
      </c>
      <c r="P2608" t="s">
        <v>687</v>
      </c>
      <c r="Q2608" s="13">
        <v>6608</v>
      </c>
      <c r="R2608" s="13">
        <v>6475.84</v>
      </c>
      <c r="S2608" s="1">
        <v>0.5</v>
      </c>
      <c r="T2608" t="s">
        <v>168</v>
      </c>
      <c r="U2608" t="s">
        <v>100</v>
      </c>
      <c r="V2608" t="b">
        <v>1</v>
      </c>
      <c r="W2608">
        <v>2</v>
      </c>
      <c r="X2608" t="s">
        <v>240</v>
      </c>
      <c r="Y2608" t="s">
        <v>4899</v>
      </c>
    </row>
    <row r="2609" spans="1:25" x14ac:dyDescent="0.4">
      <c r="A2609" t="s">
        <v>7779</v>
      </c>
      <c r="B2609" s="2">
        <f ca="1">TODAY()+OpportunityTbl[[#This Row],[CreatedOn_DaysFromToday]]</f>
        <v>44944</v>
      </c>
      <c r="C2609" s="2">
        <f ca="1">TODAY()+OpportunityTbl[[#This Row],[EstCloseDate_DaysFromToday]]</f>
        <v>44991</v>
      </c>
      <c r="D2609">
        <f ca="1">IF(OpportunityTbl[[#This Row],[statecode]]=0,"",OpportunityTbl[[#This Row],[Estimated Close Date]])</f>
        <v>44991</v>
      </c>
      <c r="E2609" s="14">
        <v>-166</v>
      </c>
      <c r="F2609" s="14">
        <v>-119</v>
      </c>
      <c r="G2609" t="s">
        <v>7082</v>
      </c>
      <c r="H2609" t="s">
        <v>7082</v>
      </c>
      <c r="I2609">
        <v>1</v>
      </c>
      <c r="J2609">
        <v>3</v>
      </c>
      <c r="K2609" t="s">
        <v>10809</v>
      </c>
      <c r="L2609" t="s">
        <v>12236</v>
      </c>
      <c r="M2609" t="s">
        <v>22</v>
      </c>
      <c r="N2609" t="s">
        <v>1710</v>
      </c>
      <c r="O2609" t="s">
        <v>29</v>
      </c>
      <c r="P2609" t="s">
        <v>2177</v>
      </c>
      <c r="Q2609" s="13">
        <v>2370</v>
      </c>
      <c r="R2609" s="13">
        <v>2275.1999999999998</v>
      </c>
      <c r="S2609" s="1">
        <v>0.5</v>
      </c>
      <c r="T2609" t="s">
        <v>168</v>
      </c>
      <c r="U2609" t="s">
        <v>24</v>
      </c>
      <c r="V2609" t="b">
        <v>1</v>
      </c>
      <c r="W2609">
        <v>4</v>
      </c>
      <c r="X2609" t="s">
        <v>240</v>
      </c>
      <c r="Y2609" t="s">
        <v>4916</v>
      </c>
    </row>
    <row r="2610" spans="1:25" x14ac:dyDescent="0.4">
      <c r="A2610" t="s">
        <v>7967</v>
      </c>
      <c r="B2610" s="2">
        <f ca="1">TODAY()+OpportunityTbl[[#This Row],[CreatedOn_DaysFromToday]]</f>
        <v>44944</v>
      </c>
      <c r="C2610" s="2">
        <f ca="1">TODAY()+OpportunityTbl[[#This Row],[EstCloseDate_DaysFromToday]]</f>
        <v>44979</v>
      </c>
      <c r="D2610">
        <f ca="1">IF(OpportunityTbl[[#This Row],[statecode]]=0,"",OpportunityTbl[[#This Row],[Estimated Close Date]])</f>
        <v>44979</v>
      </c>
      <c r="E2610" s="14">
        <v>-166</v>
      </c>
      <c r="F2610" s="14">
        <v>-131</v>
      </c>
      <c r="G2610" t="s">
        <v>7082</v>
      </c>
      <c r="H2610" t="s">
        <v>7082</v>
      </c>
      <c r="I2610">
        <v>1</v>
      </c>
      <c r="J2610">
        <v>3</v>
      </c>
      <c r="K2610" t="s">
        <v>10866</v>
      </c>
      <c r="L2610" t="s">
        <v>12234</v>
      </c>
      <c r="M2610" t="s">
        <v>22</v>
      </c>
      <c r="N2610" t="s">
        <v>513</v>
      </c>
      <c r="O2610" t="s">
        <v>29</v>
      </c>
      <c r="P2610" t="s">
        <v>525</v>
      </c>
      <c r="Q2610" s="13">
        <v>2202</v>
      </c>
      <c r="R2610" s="13">
        <v>2146.9499999999998</v>
      </c>
      <c r="S2610" s="1">
        <v>0.3</v>
      </c>
      <c r="T2610" t="s">
        <v>168</v>
      </c>
      <c r="U2610" t="s">
        <v>100</v>
      </c>
      <c r="V2610" t="b">
        <v>1</v>
      </c>
      <c r="W2610">
        <v>2.5</v>
      </c>
      <c r="X2610" t="s">
        <v>157</v>
      </c>
      <c r="Y2610" t="s">
        <v>4916</v>
      </c>
    </row>
    <row r="2611" spans="1:25" x14ac:dyDescent="0.4">
      <c r="A2611" t="s">
        <v>8642</v>
      </c>
      <c r="B2611" s="2">
        <f ca="1">TODAY()+OpportunityTbl[[#This Row],[CreatedOn_DaysFromToday]]</f>
        <v>44944</v>
      </c>
      <c r="C2611" s="2">
        <f ca="1">TODAY()+OpportunityTbl[[#This Row],[EstCloseDate_DaysFromToday]]</f>
        <v>44988</v>
      </c>
      <c r="D2611">
        <f ca="1">IF(OpportunityTbl[[#This Row],[statecode]]=0,"",OpportunityTbl[[#This Row],[Estimated Close Date]])</f>
        <v>44988</v>
      </c>
      <c r="E2611" s="14">
        <v>-166</v>
      </c>
      <c r="F2611" s="14">
        <v>-122</v>
      </c>
      <c r="G2611" t="s">
        <v>7082</v>
      </c>
      <c r="H2611" t="s">
        <v>7082</v>
      </c>
      <c r="I2611">
        <v>1</v>
      </c>
      <c r="J2611">
        <v>3</v>
      </c>
      <c r="K2611" t="s">
        <v>10893</v>
      </c>
      <c r="L2611" t="s">
        <v>12234</v>
      </c>
      <c r="M2611" t="s">
        <v>22</v>
      </c>
      <c r="N2611" t="s">
        <v>1710</v>
      </c>
      <c r="O2611" t="s">
        <v>29</v>
      </c>
      <c r="P2611" t="s">
        <v>1711</v>
      </c>
      <c r="Q2611" s="13">
        <v>1772</v>
      </c>
      <c r="R2611" s="13">
        <v>1701.12</v>
      </c>
      <c r="S2611" s="1">
        <v>0.3</v>
      </c>
      <c r="T2611" t="s">
        <v>168</v>
      </c>
      <c r="U2611" t="s">
        <v>24</v>
      </c>
      <c r="V2611" t="b">
        <v>1</v>
      </c>
      <c r="W2611">
        <v>4</v>
      </c>
      <c r="X2611" t="s">
        <v>157</v>
      </c>
      <c r="Y2611" t="s">
        <v>26</v>
      </c>
    </row>
    <row r="2612" spans="1:25" x14ac:dyDescent="0.4">
      <c r="A2612" t="s">
        <v>8916</v>
      </c>
      <c r="B2612" s="2">
        <f ca="1">TODAY()+OpportunityTbl[[#This Row],[CreatedOn_DaysFromToday]]</f>
        <v>44944</v>
      </c>
      <c r="C2612" s="2">
        <f ca="1">TODAY()+OpportunityTbl[[#This Row],[EstCloseDate_DaysFromToday]]</f>
        <v>44992</v>
      </c>
      <c r="D2612">
        <f ca="1">IF(OpportunityTbl[[#This Row],[statecode]]=0,"",OpportunityTbl[[#This Row],[Estimated Close Date]])</f>
        <v>44992</v>
      </c>
      <c r="E2612" s="14">
        <v>-166</v>
      </c>
      <c r="F2612" s="14">
        <v>-118</v>
      </c>
      <c r="G2612" t="s">
        <v>7082</v>
      </c>
      <c r="H2612" t="s">
        <v>7082</v>
      </c>
      <c r="I2612">
        <v>1</v>
      </c>
      <c r="J2612">
        <v>3</v>
      </c>
      <c r="K2612" t="s">
        <v>10840</v>
      </c>
      <c r="L2612" t="s">
        <v>12239</v>
      </c>
      <c r="M2612" t="s">
        <v>22</v>
      </c>
      <c r="N2612" t="s">
        <v>2121</v>
      </c>
      <c r="O2612" t="s">
        <v>29</v>
      </c>
      <c r="P2612" t="s">
        <v>2336</v>
      </c>
      <c r="Q2612" s="13">
        <v>7826</v>
      </c>
      <c r="R2612" s="13">
        <v>7591.22</v>
      </c>
      <c r="S2612" s="1">
        <v>0.5</v>
      </c>
      <c r="T2612" t="s">
        <v>168</v>
      </c>
      <c r="U2612" t="s">
        <v>24</v>
      </c>
      <c r="V2612" t="b">
        <v>1</v>
      </c>
      <c r="W2612">
        <v>3</v>
      </c>
      <c r="X2612" t="s">
        <v>240</v>
      </c>
      <c r="Y2612" t="s">
        <v>26</v>
      </c>
    </row>
    <row r="2613" spans="1:25" x14ac:dyDescent="0.4">
      <c r="A2613" t="s">
        <v>9957</v>
      </c>
      <c r="B2613" s="2">
        <f ca="1">TODAY()+OpportunityTbl[[#This Row],[CreatedOn_DaysFromToday]]</f>
        <v>44944</v>
      </c>
      <c r="C2613" s="2">
        <f ca="1">TODAY()+OpportunityTbl[[#This Row],[EstCloseDate_DaysFromToday]]</f>
        <v>45011</v>
      </c>
      <c r="D2613">
        <f ca="1">IF(OpportunityTbl[[#This Row],[statecode]]=0,"",OpportunityTbl[[#This Row],[Estimated Close Date]])</f>
        <v>45011</v>
      </c>
      <c r="E2613" s="14">
        <v>-166</v>
      </c>
      <c r="F2613" s="14">
        <v>-99</v>
      </c>
      <c r="G2613" t="s">
        <v>7082</v>
      </c>
      <c r="H2613" t="s">
        <v>7082</v>
      </c>
      <c r="I2613">
        <v>1</v>
      </c>
      <c r="J2613">
        <v>3</v>
      </c>
      <c r="K2613" t="s">
        <v>10761</v>
      </c>
      <c r="L2613" t="s">
        <v>12239</v>
      </c>
      <c r="M2613" t="s">
        <v>22</v>
      </c>
      <c r="N2613" t="s">
        <v>2121</v>
      </c>
      <c r="O2613" t="s">
        <v>29</v>
      </c>
      <c r="P2613" t="s">
        <v>4734</v>
      </c>
      <c r="Q2613" s="13">
        <v>9743</v>
      </c>
      <c r="R2613" s="13">
        <v>9450.7099999999991</v>
      </c>
      <c r="S2613" s="1">
        <v>0.9</v>
      </c>
      <c r="T2613" t="s">
        <v>4724</v>
      </c>
      <c r="U2613" t="s">
        <v>97</v>
      </c>
      <c r="V2613" t="b">
        <v>0</v>
      </c>
      <c r="W2613">
        <v>3</v>
      </c>
      <c r="X2613" t="s">
        <v>4732</v>
      </c>
      <c r="Y2613" t="s">
        <v>26</v>
      </c>
    </row>
    <row r="2614" spans="1:25" x14ac:dyDescent="0.4">
      <c r="A2614" t="s">
        <v>1772</v>
      </c>
      <c r="B2614" s="2">
        <f ca="1">TODAY()+OpportunityTbl[[#This Row],[CreatedOn_DaysFromToday]]</f>
        <v>44943</v>
      </c>
      <c r="C2614" s="2">
        <f ca="1">TODAY()+OpportunityTbl[[#This Row],[EstCloseDate_DaysFromToday]]</f>
        <v>45001</v>
      </c>
      <c r="D2614">
        <f ca="1">IF(OpportunityTbl[[#This Row],[statecode]]=0,"",OpportunityTbl[[#This Row],[Estimated Close Date]])</f>
        <v>45001</v>
      </c>
      <c r="E2614" s="14">
        <v>-167</v>
      </c>
      <c r="F2614" s="14">
        <v>-109</v>
      </c>
      <c r="G2614" t="s">
        <v>27</v>
      </c>
      <c r="H2614" t="s">
        <v>28</v>
      </c>
      <c r="I2614">
        <v>2</v>
      </c>
      <c r="J2614">
        <v>4</v>
      </c>
      <c r="K2614" t="s">
        <v>10870</v>
      </c>
      <c r="L2614" t="s">
        <v>12237</v>
      </c>
      <c r="M2614" t="s">
        <v>22</v>
      </c>
      <c r="N2614" t="s">
        <v>475</v>
      </c>
      <c r="O2614" t="s">
        <v>29</v>
      </c>
      <c r="P2614" t="s">
        <v>548</v>
      </c>
      <c r="Q2614" s="13">
        <v>2909</v>
      </c>
      <c r="S2614" s="1">
        <v>0.3</v>
      </c>
      <c r="T2614" t="s">
        <v>168</v>
      </c>
      <c r="U2614" t="s">
        <v>24</v>
      </c>
      <c r="V2614" t="b">
        <v>1</v>
      </c>
      <c r="W2614">
        <v>3.5</v>
      </c>
      <c r="X2614" t="s">
        <v>157</v>
      </c>
      <c r="Y2614" t="s">
        <v>26</v>
      </c>
    </row>
    <row r="2615" spans="1:25" x14ac:dyDescent="0.4">
      <c r="A2615" t="s">
        <v>1773</v>
      </c>
      <c r="B2615" s="2">
        <f ca="1">TODAY()+OpportunityTbl[[#This Row],[CreatedOn_DaysFromToday]]</f>
        <v>44943</v>
      </c>
      <c r="C2615" s="2">
        <f ca="1">TODAY()+OpportunityTbl[[#This Row],[EstCloseDate_DaysFromToday]]</f>
        <v>45002</v>
      </c>
      <c r="D2615">
        <f ca="1">IF(OpportunityTbl[[#This Row],[statecode]]=0,"",OpportunityTbl[[#This Row],[Estimated Close Date]])</f>
        <v>45002</v>
      </c>
      <c r="E2615" s="14">
        <v>-167</v>
      </c>
      <c r="F2615" s="14">
        <v>-108</v>
      </c>
      <c r="G2615" t="s">
        <v>27</v>
      </c>
      <c r="H2615" t="s">
        <v>28</v>
      </c>
      <c r="I2615">
        <v>2</v>
      </c>
      <c r="J2615">
        <v>4</v>
      </c>
      <c r="K2615" t="s">
        <v>10855</v>
      </c>
      <c r="L2615" t="s">
        <v>12234</v>
      </c>
      <c r="M2615" t="s">
        <v>22</v>
      </c>
      <c r="N2615" t="s">
        <v>1762</v>
      </c>
      <c r="O2615" t="s">
        <v>29</v>
      </c>
      <c r="P2615" t="s">
        <v>1763</v>
      </c>
      <c r="Q2615" s="13">
        <v>1702</v>
      </c>
      <c r="S2615" s="1">
        <v>0.3</v>
      </c>
      <c r="T2615" t="s">
        <v>168</v>
      </c>
      <c r="U2615" t="s">
        <v>24</v>
      </c>
      <c r="V2615" t="b">
        <v>0</v>
      </c>
      <c r="W2615">
        <v>3.5</v>
      </c>
      <c r="X2615" t="s">
        <v>157</v>
      </c>
      <c r="Y2615" t="s">
        <v>26</v>
      </c>
    </row>
    <row r="2616" spans="1:25" x14ac:dyDescent="0.4">
      <c r="A2616" t="s">
        <v>2097</v>
      </c>
      <c r="B2616" s="2">
        <f ca="1">TODAY()+OpportunityTbl[[#This Row],[CreatedOn_DaysFromToday]]</f>
        <v>44943</v>
      </c>
      <c r="C2616" s="2">
        <f ca="1">TODAY()+OpportunityTbl[[#This Row],[EstCloseDate_DaysFromToday]]</f>
        <v>44994</v>
      </c>
      <c r="D2616">
        <f ca="1">IF(OpportunityTbl[[#This Row],[statecode]]=0,"",OpportunityTbl[[#This Row],[Estimated Close Date]])</f>
        <v>44994</v>
      </c>
      <c r="E2616" s="14">
        <v>-167</v>
      </c>
      <c r="F2616" s="14">
        <v>-116</v>
      </c>
      <c r="G2616" t="s">
        <v>27</v>
      </c>
      <c r="H2616" t="s">
        <v>28</v>
      </c>
      <c r="I2616">
        <v>2</v>
      </c>
      <c r="J2616">
        <v>4</v>
      </c>
      <c r="K2616" t="s">
        <v>10846</v>
      </c>
      <c r="L2616" t="s">
        <v>12236</v>
      </c>
      <c r="M2616" t="s">
        <v>22</v>
      </c>
      <c r="N2616" t="s">
        <v>2069</v>
      </c>
      <c r="O2616" t="s">
        <v>29</v>
      </c>
      <c r="P2616" t="s">
        <v>2070</v>
      </c>
      <c r="Q2616" s="13">
        <v>1852</v>
      </c>
      <c r="S2616" s="1">
        <v>0.3</v>
      </c>
      <c r="T2616" t="s">
        <v>168</v>
      </c>
      <c r="U2616" t="s">
        <v>97</v>
      </c>
      <c r="V2616" t="b">
        <v>0</v>
      </c>
      <c r="W2616">
        <v>4.5</v>
      </c>
      <c r="X2616" t="s">
        <v>157</v>
      </c>
      <c r="Y2616" t="s">
        <v>26</v>
      </c>
    </row>
    <row r="2617" spans="1:25" x14ac:dyDescent="0.4">
      <c r="A2617" t="s">
        <v>3675</v>
      </c>
      <c r="B2617" s="2">
        <f ca="1">TODAY()+OpportunityTbl[[#This Row],[CreatedOn_DaysFromToday]]</f>
        <v>44943</v>
      </c>
      <c r="C2617" s="2">
        <f ca="1">TODAY()+OpportunityTbl[[#This Row],[EstCloseDate_DaysFromToday]]</f>
        <v>44983</v>
      </c>
      <c r="D2617">
        <f ca="1">IF(OpportunityTbl[[#This Row],[statecode]]=0,"",OpportunityTbl[[#This Row],[Estimated Close Date]])</f>
        <v>44983</v>
      </c>
      <c r="E2617" s="14">
        <v>-167</v>
      </c>
      <c r="F2617" s="14">
        <v>-127</v>
      </c>
      <c r="G2617" t="s">
        <v>27</v>
      </c>
      <c r="H2617" t="s">
        <v>28</v>
      </c>
      <c r="I2617">
        <v>2</v>
      </c>
      <c r="J2617">
        <v>4</v>
      </c>
      <c r="K2617" t="s">
        <v>10809</v>
      </c>
      <c r="L2617" t="s">
        <v>12239</v>
      </c>
      <c r="M2617" t="s">
        <v>22</v>
      </c>
      <c r="N2617" t="s">
        <v>31</v>
      </c>
      <c r="O2617" t="s">
        <v>29</v>
      </c>
      <c r="P2617" t="s">
        <v>319</v>
      </c>
      <c r="Q2617" s="13">
        <v>6252</v>
      </c>
      <c r="S2617" s="1">
        <v>0.1</v>
      </c>
      <c r="T2617" t="s">
        <v>23</v>
      </c>
      <c r="U2617" t="s">
        <v>24</v>
      </c>
      <c r="V2617" t="b">
        <v>0</v>
      </c>
      <c r="W2617">
        <v>2</v>
      </c>
      <c r="X2617" t="s">
        <v>25</v>
      </c>
      <c r="Y2617" t="s">
        <v>26</v>
      </c>
    </row>
    <row r="2618" spans="1:25" x14ac:dyDescent="0.4">
      <c r="A2618" t="s">
        <v>4168</v>
      </c>
      <c r="B2618" s="2">
        <f ca="1">TODAY()+OpportunityTbl[[#This Row],[CreatedOn_DaysFromToday]]</f>
        <v>44943</v>
      </c>
      <c r="C2618" s="2">
        <f ca="1">TODAY()+OpportunityTbl[[#This Row],[EstCloseDate_DaysFromToday]]</f>
        <v>44987</v>
      </c>
      <c r="D2618">
        <f ca="1">IF(OpportunityTbl[[#This Row],[statecode]]=0,"",OpportunityTbl[[#This Row],[Estimated Close Date]])</f>
        <v>44987</v>
      </c>
      <c r="E2618" s="14">
        <v>-167</v>
      </c>
      <c r="F2618" s="14">
        <v>-123</v>
      </c>
      <c r="G2618" t="s">
        <v>27</v>
      </c>
      <c r="H2618" t="s">
        <v>28</v>
      </c>
      <c r="I2618">
        <v>2</v>
      </c>
      <c r="J2618">
        <v>4</v>
      </c>
      <c r="K2618" t="s">
        <v>10827</v>
      </c>
      <c r="L2618" t="s">
        <v>12239</v>
      </c>
      <c r="M2618" t="s">
        <v>22</v>
      </c>
      <c r="N2618" t="s">
        <v>475</v>
      </c>
      <c r="O2618" t="s">
        <v>29</v>
      </c>
      <c r="P2618" t="s">
        <v>907</v>
      </c>
      <c r="Q2618" s="13">
        <v>8730</v>
      </c>
      <c r="S2618" s="1">
        <v>0.1</v>
      </c>
      <c r="T2618" t="s">
        <v>23</v>
      </c>
      <c r="U2618" t="s">
        <v>24</v>
      </c>
      <c r="V2618" t="b">
        <v>1</v>
      </c>
      <c r="W2618">
        <v>2</v>
      </c>
      <c r="X2618" t="s">
        <v>25</v>
      </c>
      <c r="Y2618" t="s">
        <v>26</v>
      </c>
    </row>
    <row r="2619" spans="1:25" x14ac:dyDescent="0.4">
      <c r="A2619" t="s">
        <v>4169</v>
      </c>
      <c r="B2619" s="2">
        <f ca="1">TODAY()+OpportunityTbl[[#This Row],[CreatedOn_DaysFromToday]]</f>
        <v>44943</v>
      </c>
      <c r="C2619" s="2">
        <f ca="1">TODAY()+OpportunityTbl[[#This Row],[EstCloseDate_DaysFromToday]]</f>
        <v>44979</v>
      </c>
      <c r="D2619">
        <f ca="1">IF(OpportunityTbl[[#This Row],[statecode]]=0,"",OpportunityTbl[[#This Row],[Estimated Close Date]])</f>
        <v>44979</v>
      </c>
      <c r="E2619" s="14">
        <v>-167</v>
      </c>
      <c r="F2619" s="14">
        <v>-131</v>
      </c>
      <c r="G2619" t="s">
        <v>27</v>
      </c>
      <c r="H2619" t="s">
        <v>28</v>
      </c>
      <c r="I2619">
        <v>2</v>
      </c>
      <c r="J2619">
        <v>4</v>
      </c>
      <c r="K2619" t="s">
        <v>10860</v>
      </c>
      <c r="L2619" t="s">
        <v>12239</v>
      </c>
      <c r="M2619" t="s">
        <v>22</v>
      </c>
      <c r="N2619" t="s">
        <v>480</v>
      </c>
      <c r="O2619" t="s">
        <v>29</v>
      </c>
      <c r="P2619" t="s">
        <v>527</v>
      </c>
      <c r="Q2619" s="13">
        <v>6304</v>
      </c>
      <c r="S2619" s="1">
        <v>0.1</v>
      </c>
      <c r="T2619" t="s">
        <v>23</v>
      </c>
      <c r="U2619" t="s">
        <v>100</v>
      </c>
      <c r="V2619" t="b">
        <v>1</v>
      </c>
      <c r="W2619">
        <v>2</v>
      </c>
      <c r="X2619" t="s">
        <v>25</v>
      </c>
      <c r="Y2619" t="s">
        <v>26</v>
      </c>
    </row>
    <row r="2620" spans="1:25" x14ac:dyDescent="0.4">
      <c r="A2620" t="s">
        <v>6146</v>
      </c>
      <c r="B2620" s="2">
        <f ca="1">TODAY()+OpportunityTbl[[#This Row],[CreatedOn_DaysFromToday]]</f>
        <v>44943</v>
      </c>
      <c r="C2620" s="2">
        <f ca="1">TODAY()+OpportunityTbl[[#This Row],[EstCloseDate_DaysFromToday]]</f>
        <v>45007</v>
      </c>
      <c r="D2620">
        <f ca="1">IF(OpportunityTbl[[#This Row],[statecode]]=0,"",OpportunityTbl[[#This Row],[Estimated Close Date]])</f>
        <v>45007</v>
      </c>
      <c r="E2620" s="14">
        <v>-167</v>
      </c>
      <c r="F2620" s="14">
        <v>-103</v>
      </c>
      <c r="G2620" t="s">
        <v>27</v>
      </c>
      <c r="H2620" t="s">
        <v>28</v>
      </c>
      <c r="I2620">
        <v>2</v>
      </c>
      <c r="J2620">
        <v>4</v>
      </c>
      <c r="K2620" t="s">
        <v>10872</v>
      </c>
      <c r="L2620" t="s">
        <v>12239</v>
      </c>
      <c r="M2620" t="s">
        <v>22</v>
      </c>
      <c r="N2620" t="s">
        <v>779</v>
      </c>
      <c r="O2620" t="s">
        <v>29</v>
      </c>
      <c r="P2620" t="s">
        <v>782</v>
      </c>
      <c r="Q2620" s="13">
        <v>6845</v>
      </c>
      <c r="S2620" s="1">
        <v>0.3</v>
      </c>
      <c r="T2620" t="s">
        <v>168</v>
      </c>
      <c r="U2620" t="s">
        <v>24</v>
      </c>
      <c r="V2620" t="b">
        <v>1</v>
      </c>
      <c r="W2620">
        <v>2</v>
      </c>
      <c r="X2620" t="s">
        <v>157</v>
      </c>
      <c r="Y2620" t="s">
        <v>4926</v>
      </c>
    </row>
    <row r="2621" spans="1:25" x14ac:dyDescent="0.4">
      <c r="A2621" t="s">
        <v>6854</v>
      </c>
      <c r="B2621" s="2">
        <f ca="1">TODAY()+OpportunityTbl[[#This Row],[CreatedOn_DaysFromToday]]</f>
        <v>44943</v>
      </c>
      <c r="C2621" s="2">
        <f ca="1">TODAY()+OpportunityTbl[[#This Row],[EstCloseDate_DaysFromToday]]</f>
        <v>44976</v>
      </c>
      <c r="D2621">
        <f ca="1">IF(OpportunityTbl[[#This Row],[statecode]]=0,"",OpportunityTbl[[#This Row],[Estimated Close Date]])</f>
        <v>44976</v>
      </c>
      <c r="E2621" s="14">
        <v>-167</v>
      </c>
      <c r="F2621" s="14">
        <v>-134</v>
      </c>
      <c r="G2621" t="s">
        <v>27</v>
      </c>
      <c r="H2621" t="s">
        <v>28</v>
      </c>
      <c r="I2621">
        <v>2</v>
      </c>
      <c r="J2621">
        <v>4</v>
      </c>
      <c r="K2621" t="s">
        <v>10882</v>
      </c>
      <c r="L2621" t="s">
        <v>12234</v>
      </c>
      <c r="M2621" t="s">
        <v>22</v>
      </c>
      <c r="N2621" t="s">
        <v>518</v>
      </c>
      <c r="O2621" t="s">
        <v>29</v>
      </c>
      <c r="P2621" t="s">
        <v>532</v>
      </c>
      <c r="Q2621" s="13">
        <v>2043</v>
      </c>
      <c r="S2621" s="1">
        <v>0.3</v>
      </c>
      <c r="T2621" t="s">
        <v>168</v>
      </c>
      <c r="U2621" t="s">
        <v>100</v>
      </c>
      <c r="V2621" t="b">
        <v>1</v>
      </c>
      <c r="W2621">
        <v>2.5</v>
      </c>
      <c r="X2621" t="s">
        <v>157</v>
      </c>
      <c r="Y2621" t="s">
        <v>4916</v>
      </c>
    </row>
    <row r="2622" spans="1:25" x14ac:dyDescent="0.4">
      <c r="A2622" t="s">
        <v>8542</v>
      </c>
      <c r="B2622" s="2">
        <f ca="1">TODAY()+OpportunityTbl[[#This Row],[CreatedOn_DaysFromToday]]</f>
        <v>44943</v>
      </c>
      <c r="C2622" s="2">
        <f ca="1">TODAY()+OpportunityTbl[[#This Row],[EstCloseDate_DaysFromToday]]</f>
        <v>44993</v>
      </c>
      <c r="D2622">
        <f ca="1">IF(OpportunityTbl[[#This Row],[statecode]]=0,"",OpportunityTbl[[#This Row],[Estimated Close Date]])</f>
        <v>44993</v>
      </c>
      <c r="E2622" s="14">
        <v>-167</v>
      </c>
      <c r="F2622" s="14">
        <v>-117</v>
      </c>
      <c r="G2622" t="s">
        <v>7082</v>
      </c>
      <c r="H2622" t="s">
        <v>7082</v>
      </c>
      <c r="I2622">
        <v>1</v>
      </c>
      <c r="J2622">
        <v>3</v>
      </c>
      <c r="K2622" t="s">
        <v>10880</v>
      </c>
      <c r="L2622" t="s">
        <v>12234</v>
      </c>
      <c r="M2622" t="s">
        <v>22</v>
      </c>
      <c r="N2622" t="s">
        <v>2121</v>
      </c>
      <c r="O2622" t="s">
        <v>29</v>
      </c>
      <c r="P2622" t="s">
        <v>2336</v>
      </c>
      <c r="Q2622" s="13">
        <v>2887</v>
      </c>
      <c r="R2622" s="13">
        <v>2771.52</v>
      </c>
      <c r="S2622" s="1">
        <v>0.9</v>
      </c>
      <c r="T2622" t="s">
        <v>4724</v>
      </c>
      <c r="U2622" t="s">
        <v>97</v>
      </c>
      <c r="V2622" t="b">
        <v>1</v>
      </c>
      <c r="W2622">
        <v>4</v>
      </c>
      <c r="X2622" t="s">
        <v>4732</v>
      </c>
      <c r="Y2622" t="s">
        <v>26</v>
      </c>
    </row>
    <row r="2623" spans="1:25" x14ac:dyDescent="0.4">
      <c r="A2623" t="s">
        <v>8917</v>
      </c>
      <c r="B2623" s="2">
        <f ca="1">TODAY()+OpportunityTbl[[#This Row],[CreatedOn_DaysFromToday]]</f>
        <v>44943</v>
      </c>
      <c r="C2623" s="2">
        <f ca="1">TODAY()+OpportunityTbl[[#This Row],[EstCloseDate_DaysFromToday]]</f>
        <v>44996</v>
      </c>
      <c r="D2623">
        <f ca="1">IF(OpportunityTbl[[#This Row],[statecode]]=0,"",OpportunityTbl[[#This Row],[Estimated Close Date]])</f>
        <v>44996</v>
      </c>
      <c r="E2623" s="14">
        <v>-167</v>
      </c>
      <c r="F2623" s="14">
        <v>-114</v>
      </c>
      <c r="G2623" t="s">
        <v>7082</v>
      </c>
      <c r="H2623" t="s">
        <v>7082</v>
      </c>
      <c r="I2623">
        <v>1</v>
      </c>
      <c r="J2623">
        <v>3</v>
      </c>
      <c r="K2623" t="s">
        <v>10889</v>
      </c>
      <c r="L2623" t="s">
        <v>12238</v>
      </c>
      <c r="M2623" t="s">
        <v>22</v>
      </c>
      <c r="N2623" t="s">
        <v>1762</v>
      </c>
      <c r="O2623" t="s">
        <v>29</v>
      </c>
      <c r="P2623" t="s">
        <v>2161</v>
      </c>
      <c r="Q2623" s="13">
        <v>2741</v>
      </c>
      <c r="R2623" s="13">
        <v>2658.77</v>
      </c>
      <c r="S2623" s="1">
        <v>0.5</v>
      </c>
      <c r="T2623" t="s">
        <v>168</v>
      </c>
      <c r="U2623" t="s">
        <v>24</v>
      </c>
      <c r="V2623" t="b">
        <v>1</v>
      </c>
      <c r="W2623">
        <v>3</v>
      </c>
      <c r="X2623" t="s">
        <v>240</v>
      </c>
      <c r="Y2623" t="s">
        <v>26</v>
      </c>
    </row>
    <row r="2624" spans="1:25" x14ac:dyDescent="0.4">
      <c r="A2624" t="s">
        <v>8998</v>
      </c>
      <c r="B2624" s="2">
        <f ca="1">TODAY()+OpportunityTbl[[#This Row],[CreatedOn_DaysFromToday]]</f>
        <v>44943</v>
      </c>
      <c r="C2624" s="2">
        <f ca="1">TODAY()+OpportunityTbl[[#This Row],[EstCloseDate_DaysFromToday]]</f>
        <v>45008</v>
      </c>
      <c r="D2624">
        <f ca="1">IF(OpportunityTbl[[#This Row],[statecode]]=0,"",OpportunityTbl[[#This Row],[Estimated Close Date]])</f>
        <v>45008</v>
      </c>
      <c r="E2624" s="14">
        <v>-167</v>
      </c>
      <c r="F2624" s="14">
        <v>-102</v>
      </c>
      <c r="G2624" t="s">
        <v>7082</v>
      </c>
      <c r="H2624" t="s">
        <v>7082</v>
      </c>
      <c r="I2624">
        <v>1</v>
      </c>
      <c r="J2624">
        <v>3</v>
      </c>
      <c r="K2624" t="s">
        <v>10778</v>
      </c>
      <c r="L2624" t="s">
        <v>12239</v>
      </c>
      <c r="M2624" t="s">
        <v>22</v>
      </c>
      <c r="N2624" t="s">
        <v>31</v>
      </c>
      <c r="O2624" t="s">
        <v>29</v>
      </c>
      <c r="P2624" t="s">
        <v>4742</v>
      </c>
      <c r="Q2624" s="13">
        <v>7714</v>
      </c>
      <c r="R2624" s="13">
        <v>7559.72</v>
      </c>
      <c r="S2624" s="1">
        <v>0.5</v>
      </c>
      <c r="T2624" t="s">
        <v>168</v>
      </c>
      <c r="U2624" t="s">
        <v>24</v>
      </c>
      <c r="V2624" t="b">
        <v>0</v>
      </c>
      <c r="W2624">
        <v>2</v>
      </c>
      <c r="X2624" t="s">
        <v>240</v>
      </c>
      <c r="Y2624" t="s">
        <v>26</v>
      </c>
    </row>
    <row r="2625" spans="1:25" x14ac:dyDescent="0.4">
      <c r="A2625" t="s">
        <v>8999</v>
      </c>
      <c r="B2625" s="2">
        <f ca="1">TODAY()+OpportunityTbl[[#This Row],[CreatedOn_DaysFromToday]]</f>
        <v>44943</v>
      </c>
      <c r="C2625" s="2">
        <f ca="1">TODAY()+OpportunityTbl[[#This Row],[EstCloseDate_DaysFromToday]]</f>
        <v>44982</v>
      </c>
      <c r="D2625">
        <f ca="1">IF(OpportunityTbl[[#This Row],[statecode]]=0,"",OpportunityTbl[[#This Row],[Estimated Close Date]])</f>
        <v>44982</v>
      </c>
      <c r="E2625" s="14">
        <v>-167</v>
      </c>
      <c r="F2625" s="14">
        <v>-128</v>
      </c>
      <c r="G2625" t="s">
        <v>7082</v>
      </c>
      <c r="H2625" t="s">
        <v>7082</v>
      </c>
      <c r="I2625">
        <v>1</v>
      </c>
      <c r="J2625">
        <v>3</v>
      </c>
      <c r="K2625" t="s">
        <v>10822</v>
      </c>
      <c r="L2625" t="s">
        <v>12238</v>
      </c>
      <c r="M2625" t="s">
        <v>22</v>
      </c>
      <c r="N2625" t="s">
        <v>469</v>
      </c>
      <c r="O2625" t="s">
        <v>29</v>
      </c>
      <c r="P2625" t="s">
        <v>470</v>
      </c>
      <c r="Q2625" s="13">
        <v>4352</v>
      </c>
      <c r="R2625" s="13">
        <v>4264.96</v>
      </c>
      <c r="S2625" s="1">
        <v>0.5</v>
      </c>
      <c r="T2625" t="s">
        <v>168</v>
      </c>
      <c r="U2625" t="s">
        <v>24</v>
      </c>
      <c r="V2625" t="b">
        <v>1</v>
      </c>
      <c r="W2625">
        <v>2</v>
      </c>
      <c r="X2625" t="s">
        <v>240</v>
      </c>
      <c r="Y2625" t="s">
        <v>26</v>
      </c>
    </row>
    <row r="2626" spans="1:25" x14ac:dyDescent="0.4">
      <c r="A2626" t="s">
        <v>9351</v>
      </c>
      <c r="B2626" s="2">
        <f ca="1">TODAY()+OpportunityTbl[[#This Row],[CreatedOn_DaysFromToday]]</f>
        <v>44943</v>
      </c>
      <c r="C2626" s="2">
        <f ca="1">TODAY()+OpportunityTbl[[#This Row],[EstCloseDate_DaysFromToday]]</f>
        <v>45003</v>
      </c>
      <c r="D2626">
        <f ca="1">IF(OpportunityTbl[[#This Row],[statecode]]=0,"",OpportunityTbl[[#This Row],[Estimated Close Date]])</f>
        <v>45003</v>
      </c>
      <c r="E2626" s="14">
        <v>-167</v>
      </c>
      <c r="F2626" s="14">
        <v>-107</v>
      </c>
      <c r="G2626" t="s">
        <v>7082</v>
      </c>
      <c r="H2626" t="s">
        <v>7082</v>
      </c>
      <c r="I2626">
        <v>1</v>
      </c>
      <c r="J2626">
        <v>3</v>
      </c>
      <c r="K2626" t="s">
        <v>10862</v>
      </c>
      <c r="L2626" t="s">
        <v>12236</v>
      </c>
      <c r="M2626" t="s">
        <v>22</v>
      </c>
      <c r="N2626" t="s">
        <v>480</v>
      </c>
      <c r="O2626" t="s">
        <v>29</v>
      </c>
      <c r="P2626" t="s">
        <v>687</v>
      </c>
      <c r="Q2626" s="13">
        <v>3172</v>
      </c>
      <c r="R2626" s="13">
        <v>3092.7</v>
      </c>
      <c r="S2626" s="1">
        <v>0.5</v>
      </c>
      <c r="T2626" t="s">
        <v>168</v>
      </c>
      <c r="U2626" t="s">
        <v>97</v>
      </c>
      <c r="V2626" t="b">
        <v>1</v>
      </c>
      <c r="W2626">
        <v>2.5</v>
      </c>
      <c r="X2626" t="s">
        <v>240</v>
      </c>
      <c r="Y2626" t="s">
        <v>26</v>
      </c>
    </row>
    <row r="2627" spans="1:25" x14ac:dyDescent="0.4">
      <c r="A2627" t="s">
        <v>9758</v>
      </c>
      <c r="B2627" s="2">
        <f ca="1">TODAY()+OpportunityTbl[[#This Row],[CreatedOn_DaysFromToday]]</f>
        <v>44943</v>
      </c>
      <c r="C2627" s="2">
        <f ca="1">TODAY()+OpportunityTbl[[#This Row],[EstCloseDate_DaysFromToday]]</f>
        <v>44998</v>
      </c>
      <c r="D2627">
        <f ca="1">IF(OpportunityTbl[[#This Row],[statecode]]=0,"",OpportunityTbl[[#This Row],[Estimated Close Date]])</f>
        <v>44998</v>
      </c>
      <c r="E2627" s="14">
        <v>-167</v>
      </c>
      <c r="F2627" s="14">
        <v>-112</v>
      </c>
      <c r="G2627" t="s">
        <v>7082</v>
      </c>
      <c r="H2627" t="s">
        <v>7082</v>
      </c>
      <c r="I2627">
        <v>1</v>
      </c>
      <c r="J2627">
        <v>3</v>
      </c>
      <c r="K2627" t="s">
        <v>10882</v>
      </c>
      <c r="L2627" t="s">
        <v>12234</v>
      </c>
      <c r="M2627" t="s">
        <v>22</v>
      </c>
      <c r="N2627" t="s">
        <v>2121</v>
      </c>
      <c r="O2627" t="s">
        <v>29</v>
      </c>
      <c r="P2627" t="s">
        <v>4734</v>
      </c>
      <c r="Q2627" s="13">
        <v>3341</v>
      </c>
      <c r="R2627" s="13">
        <v>3207.36</v>
      </c>
      <c r="S2627" s="1">
        <v>0.9</v>
      </c>
      <c r="T2627" t="s">
        <v>4724</v>
      </c>
      <c r="U2627" t="s">
        <v>100</v>
      </c>
      <c r="V2627" t="b">
        <v>0</v>
      </c>
      <c r="W2627">
        <v>4</v>
      </c>
      <c r="X2627" t="s">
        <v>4732</v>
      </c>
      <c r="Y2627" t="s">
        <v>26</v>
      </c>
    </row>
    <row r="2628" spans="1:25" x14ac:dyDescent="0.4">
      <c r="A2628" t="s">
        <v>262</v>
      </c>
      <c r="B2628" s="2">
        <f ca="1">TODAY()+OpportunityTbl[[#This Row],[CreatedOn_DaysFromToday]]</f>
        <v>44942</v>
      </c>
      <c r="C2628" s="2">
        <f ca="1">TODAY()+OpportunityTbl[[#This Row],[EstCloseDate_DaysFromToday]]</f>
        <v>45000</v>
      </c>
      <c r="D2628">
        <f ca="1">IF(OpportunityTbl[[#This Row],[statecode]]=0,"",OpportunityTbl[[#This Row],[Estimated Close Date]])</f>
        <v>45000</v>
      </c>
      <c r="E2628" s="14">
        <v>-168</v>
      </c>
      <c r="F2628" s="14">
        <v>-110</v>
      </c>
      <c r="G2628" t="s">
        <v>27</v>
      </c>
      <c r="H2628" t="s">
        <v>28</v>
      </c>
      <c r="I2628">
        <v>2</v>
      </c>
      <c r="J2628">
        <v>4</v>
      </c>
      <c r="K2628" t="s">
        <v>10894</v>
      </c>
      <c r="L2628" t="s">
        <v>12235</v>
      </c>
      <c r="M2628" t="s">
        <v>22</v>
      </c>
      <c r="N2628" t="s">
        <v>31</v>
      </c>
      <c r="O2628" t="s">
        <v>29</v>
      </c>
      <c r="P2628" t="s">
        <v>210</v>
      </c>
      <c r="Q2628" s="13">
        <v>15638</v>
      </c>
      <c r="S2628" s="1">
        <v>0.3</v>
      </c>
      <c r="T2628" t="s">
        <v>168</v>
      </c>
      <c r="U2628" t="s">
        <v>24</v>
      </c>
      <c r="V2628" t="b">
        <v>0</v>
      </c>
      <c r="W2628">
        <v>2.5</v>
      </c>
      <c r="X2628" t="s">
        <v>157</v>
      </c>
      <c r="Y2628" t="s">
        <v>26</v>
      </c>
    </row>
    <row r="2629" spans="1:25" x14ac:dyDescent="0.4">
      <c r="A2629" t="s">
        <v>1360</v>
      </c>
      <c r="B2629" s="2">
        <f ca="1">TODAY()+OpportunityTbl[[#This Row],[CreatedOn_DaysFromToday]]</f>
        <v>44942</v>
      </c>
      <c r="C2629" s="2">
        <f ca="1">TODAY()+OpportunityTbl[[#This Row],[EstCloseDate_DaysFromToday]]</f>
        <v>45003</v>
      </c>
      <c r="D2629">
        <f ca="1">IF(OpportunityTbl[[#This Row],[statecode]]=0,"",OpportunityTbl[[#This Row],[Estimated Close Date]])</f>
        <v>45003</v>
      </c>
      <c r="E2629" s="14">
        <v>-168</v>
      </c>
      <c r="F2629" s="14">
        <v>-107</v>
      </c>
      <c r="G2629" t="s">
        <v>27</v>
      </c>
      <c r="H2629" t="s">
        <v>28</v>
      </c>
      <c r="I2629">
        <v>2</v>
      </c>
      <c r="J2629">
        <v>4</v>
      </c>
      <c r="K2629" t="s">
        <v>10869</v>
      </c>
      <c r="L2629" t="s">
        <v>12233</v>
      </c>
      <c r="M2629" t="s">
        <v>22</v>
      </c>
      <c r="N2629" t="s">
        <v>513</v>
      </c>
      <c r="O2629" t="s">
        <v>29</v>
      </c>
      <c r="P2629" t="s">
        <v>525</v>
      </c>
      <c r="Q2629" s="13">
        <v>16296</v>
      </c>
      <c r="S2629" s="1">
        <v>0.1</v>
      </c>
      <c r="T2629" t="s">
        <v>23</v>
      </c>
      <c r="U2629" t="s">
        <v>97</v>
      </c>
      <c r="V2629" t="b">
        <v>0</v>
      </c>
      <c r="W2629">
        <v>2.5</v>
      </c>
      <c r="X2629" t="s">
        <v>25</v>
      </c>
      <c r="Y2629" t="s">
        <v>26</v>
      </c>
    </row>
    <row r="2630" spans="1:25" x14ac:dyDescent="0.4">
      <c r="A2630" t="s">
        <v>3676</v>
      </c>
      <c r="B2630" s="2">
        <f ca="1">TODAY()+OpportunityTbl[[#This Row],[CreatedOn_DaysFromToday]]</f>
        <v>44942</v>
      </c>
      <c r="C2630" s="2">
        <f ca="1">TODAY()+OpportunityTbl[[#This Row],[EstCloseDate_DaysFromToday]]</f>
        <v>44979</v>
      </c>
      <c r="D2630">
        <f ca="1">IF(OpportunityTbl[[#This Row],[statecode]]=0,"",OpportunityTbl[[#This Row],[Estimated Close Date]])</f>
        <v>44979</v>
      </c>
      <c r="E2630" s="14">
        <v>-168</v>
      </c>
      <c r="F2630" s="14">
        <v>-131</v>
      </c>
      <c r="G2630" t="s">
        <v>27</v>
      </c>
      <c r="H2630" t="s">
        <v>28</v>
      </c>
      <c r="I2630">
        <v>2</v>
      </c>
      <c r="J2630">
        <v>4</v>
      </c>
      <c r="K2630" t="s">
        <v>10853</v>
      </c>
      <c r="L2630" t="s">
        <v>12238</v>
      </c>
      <c r="M2630" t="s">
        <v>22</v>
      </c>
      <c r="N2630" t="s">
        <v>31</v>
      </c>
      <c r="O2630" t="s">
        <v>29</v>
      </c>
      <c r="P2630" t="s">
        <v>419</v>
      </c>
      <c r="Q2630" s="13">
        <v>2353</v>
      </c>
      <c r="S2630" s="1">
        <v>0.1</v>
      </c>
      <c r="T2630" t="s">
        <v>23</v>
      </c>
      <c r="U2630" t="s">
        <v>97</v>
      </c>
      <c r="V2630" t="b">
        <v>1</v>
      </c>
      <c r="W2630">
        <v>2</v>
      </c>
      <c r="X2630" t="s">
        <v>25</v>
      </c>
      <c r="Y2630" t="s">
        <v>26</v>
      </c>
    </row>
    <row r="2631" spans="1:25" x14ac:dyDescent="0.4">
      <c r="A2631" t="s">
        <v>4170</v>
      </c>
      <c r="B2631" s="2">
        <f ca="1">TODAY()+OpportunityTbl[[#This Row],[CreatedOn_DaysFromToday]]</f>
        <v>44942</v>
      </c>
      <c r="C2631" s="2">
        <f ca="1">TODAY()+OpportunityTbl[[#This Row],[EstCloseDate_DaysFromToday]]</f>
        <v>45015</v>
      </c>
      <c r="D2631">
        <f ca="1">IF(OpportunityTbl[[#This Row],[statecode]]=0,"",OpportunityTbl[[#This Row],[Estimated Close Date]])</f>
        <v>45015</v>
      </c>
      <c r="E2631" s="14">
        <v>-168</v>
      </c>
      <c r="F2631" s="14">
        <v>-95</v>
      </c>
      <c r="G2631" t="s">
        <v>27</v>
      </c>
      <c r="H2631" t="s">
        <v>28</v>
      </c>
      <c r="I2631">
        <v>2</v>
      </c>
      <c r="J2631">
        <v>4</v>
      </c>
      <c r="K2631" t="s">
        <v>10766</v>
      </c>
      <c r="L2631" t="s">
        <v>12239</v>
      </c>
      <c r="M2631" t="s">
        <v>22</v>
      </c>
      <c r="N2631" t="s">
        <v>534</v>
      </c>
      <c r="O2631" t="s">
        <v>29</v>
      </c>
      <c r="P2631" t="s">
        <v>535</v>
      </c>
      <c r="Q2631" s="13">
        <v>7843</v>
      </c>
      <c r="S2631" s="1">
        <v>0.1</v>
      </c>
      <c r="T2631" t="s">
        <v>23</v>
      </c>
      <c r="U2631" t="s">
        <v>24</v>
      </c>
      <c r="V2631" t="b">
        <v>1</v>
      </c>
      <c r="W2631">
        <v>2</v>
      </c>
      <c r="X2631" t="s">
        <v>25</v>
      </c>
      <c r="Y2631" t="s">
        <v>26</v>
      </c>
    </row>
    <row r="2632" spans="1:25" x14ac:dyDescent="0.4">
      <c r="A2632" t="s">
        <v>5300</v>
      </c>
      <c r="B2632" s="2">
        <f ca="1">TODAY()+OpportunityTbl[[#This Row],[CreatedOn_DaysFromToday]]</f>
        <v>44942</v>
      </c>
      <c r="C2632" s="2">
        <f ca="1">TODAY()+OpportunityTbl[[#This Row],[EstCloseDate_DaysFromToday]]</f>
        <v>45009</v>
      </c>
      <c r="D2632">
        <f ca="1">IF(OpportunityTbl[[#This Row],[statecode]]=0,"",OpportunityTbl[[#This Row],[Estimated Close Date]])</f>
        <v>45009</v>
      </c>
      <c r="E2632" s="14">
        <v>-168</v>
      </c>
      <c r="F2632" s="14">
        <v>-101</v>
      </c>
      <c r="G2632" t="s">
        <v>27</v>
      </c>
      <c r="H2632" t="s">
        <v>28</v>
      </c>
      <c r="I2632">
        <v>2</v>
      </c>
      <c r="J2632">
        <v>4</v>
      </c>
      <c r="K2632" t="s">
        <v>10752</v>
      </c>
      <c r="L2632" t="s">
        <v>12238</v>
      </c>
      <c r="M2632" t="s">
        <v>22</v>
      </c>
      <c r="N2632" t="s">
        <v>1617</v>
      </c>
      <c r="O2632" t="s">
        <v>29</v>
      </c>
      <c r="P2632" t="s">
        <v>1620</v>
      </c>
      <c r="Q2632" s="13">
        <v>3676</v>
      </c>
      <c r="S2632" s="1">
        <v>0.3</v>
      </c>
      <c r="T2632" t="s">
        <v>168</v>
      </c>
      <c r="U2632" t="s">
        <v>97</v>
      </c>
      <c r="V2632" t="b">
        <v>1</v>
      </c>
      <c r="W2632">
        <v>3</v>
      </c>
      <c r="X2632" t="s">
        <v>157</v>
      </c>
      <c r="Y2632" t="s">
        <v>4899</v>
      </c>
    </row>
    <row r="2633" spans="1:25" x14ac:dyDescent="0.4">
      <c r="A2633" t="s">
        <v>5576</v>
      </c>
      <c r="B2633" s="2">
        <f ca="1">TODAY()+OpportunityTbl[[#This Row],[CreatedOn_DaysFromToday]]</f>
        <v>44942</v>
      </c>
      <c r="C2633" s="2">
        <f ca="1">TODAY()+OpportunityTbl[[#This Row],[EstCloseDate_DaysFromToday]]</f>
        <v>44994</v>
      </c>
      <c r="D2633">
        <f ca="1">IF(OpportunityTbl[[#This Row],[statecode]]=0,"",OpportunityTbl[[#This Row],[Estimated Close Date]])</f>
        <v>44994</v>
      </c>
      <c r="E2633" s="14">
        <v>-168</v>
      </c>
      <c r="F2633" s="14">
        <v>-116</v>
      </c>
      <c r="G2633" t="s">
        <v>27</v>
      </c>
      <c r="H2633" t="s">
        <v>28</v>
      </c>
      <c r="I2633">
        <v>2</v>
      </c>
      <c r="J2633">
        <v>4</v>
      </c>
      <c r="K2633" t="s">
        <v>10875</v>
      </c>
      <c r="L2633" t="s">
        <v>12237</v>
      </c>
      <c r="M2633" t="s">
        <v>22</v>
      </c>
      <c r="N2633" t="s">
        <v>513</v>
      </c>
      <c r="O2633" t="s">
        <v>29</v>
      </c>
      <c r="P2633" t="s">
        <v>525</v>
      </c>
      <c r="Q2633" s="13">
        <v>2751</v>
      </c>
      <c r="S2633" s="1">
        <v>0.3</v>
      </c>
      <c r="T2633" t="s">
        <v>168</v>
      </c>
      <c r="U2633" t="s">
        <v>24</v>
      </c>
      <c r="V2633" t="b">
        <v>1</v>
      </c>
      <c r="W2633">
        <v>3.5</v>
      </c>
      <c r="X2633" t="s">
        <v>157</v>
      </c>
      <c r="Y2633" t="s">
        <v>4916</v>
      </c>
    </row>
    <row r="2634" spans="1:25" x14ac:dyDescent="0.4">
      <c r="A2634" t="s">
        <v>6450</v>
      </c>
      <c r="B2634" s="2">
        <f ca="1">TODAY()+OpportunityTbl[[#This Row],[CreatedOn_DaysFromToday]]</f>
        <v>44942</v>
      </c>
      <c r="C2634" s="2">
        <f ca="1">TODAY()+OpportunityTbl[[#This Row],[EstCloseDate_DaysFromToday]]</f>
        <v>45000</v>
      </c>
      <c r="D2634">
        <f ca="1">IF(OpportunityTbl[[#This Row],[statecode]]=0,"",OpportunityTbl[[#This Row],[Estimated Close Date]])</f>
        <v>45000</v>
      </c>
      <c r="E2634" s="14">
        <v>-168</v>
      </c>
      <c r="F2634" s="14">
        <v>-110</v>
      </c>
      <c r="G2634" t="s">
        <v>27</v>
      </c>
      <c r="H2634" t="s">
        <v>28</v>
      </c>
      <c r="I2634">
        <v>2</v>
      </c>
      <c r="J2634">
        <v>4</v>
      </c>
      <c r="K2634" t="s">
        <v>10817</v>
      </c>
      <c r="L2634" t="s">
        <v>12236</v>
      </c>
      <c r="M2634" t="s">
        <v>22</v>
      </c>
      <c r="N2634" t="s">
        <v>616</v>
      </c>
      <c r="O2634" t="s">
        <v>29</v>
      </c>
      <c r="P2634" t="s">
        <v>620</v>
      </c>
      <c r="Q2634" s="13">
        <v>2899</v>
      </c>
      <c r="S2634" s="1">
        <v>0.3</v>
      </c>
      <c r="T2634" t="s">
        <v>168</v>
      </c>
      <c r="U2634" t="s">
        <v>100</v>
      </c>
      <c r="V2634" t="b">
        <v>1</v>
      </c>
      <c r="W2634">
        <v>2.5</v>
      </c>
      <c r="X2634" t="s">
        <v>157</v>
      </c>
      <c r="Y2634" t="s">
        <v>4896</v>
      </c>
    </row>
    <row r="2635" spans="1:25" x14ac:dyDescent="0.4">
      <c r="A2635" t="s">
        <v>6451</v>
      </c>
      <c r="B2635" s="2">
        <f ca="1">TODAY()+OpportunityTbl[[#This Row],[CreatedOn_DaysFromToday]]</f>
        <v>44942</v>
      </c>
      <c r="C2635" s="2">
        <f ca="1">TODAY()+OpportunityTbl[[#This Row],[EstCloseDate_DaysFromToday]]</f>
        <v>45014</v>
      </c>
      <c r="D2635">
        <f ca="1">IF(OpportunityTbl[[#This Row],[statecode]]=0,"",OpportunityTbl[[#This Row],[Estimated Close Date]])</f>
        <v>45014</v>
      </c>
      <c r="E2635" s="14">
        <v>-168</v>
      </c>
      <c r="F2635" s="14">
        <v>-96</v>
      </c>
      <c r="G2635" t="s">
        <v>27</v>
      </c>
      <c r="H2635" t="s">
        <v>28</v>
      </c>
      <c r="I2635">
        <v>2</v>
      </c>
      <c r="J2635">
        <v>4</v>
      </c>
      <c r="K2635" t="s">
        <v>10839</v>
      </c>
      <c r="L2635" t="s">
        <v>12236</v>
      </c>
      <c r="M2635" t="s">
        <v>22</v>
      </c>
      <c r="N2635" t="s">
        <v>475</v>
      </c>
      <c r="O2635" t="s">
        <v>29</v>
      </c>
      <c r="P2635" t="s">
        <v>541</v>
      </c>
      <c r="Q2635" s="13">
        <v>2461</v>
      </c>
      <c r="S2635" s="1">
        <v>0.3</v>
      </c>
      <c r="T2635" t="s">
        <v>168</v>
      </c>
      <c r="U2635" t="s">
        <v>24</v>
      </c>
      <c r="V2635" t="b">
        <v>0</v>
      </c>
      <c r="W2635">
        <v>2.5</v>
      </c>
      <c r="X2635" t="s">
        <v>157</v>
      </c>
      <c r="Y2635" t="s">
        <v>4890</v>
      </c>
    </row>
    <row r="2636" spans="1:25" x14ac:dyDescent="0.4">
      <c r="A2636" t="s">
        <v>7398</v>
      </c>
      <c r="B2636" s="2">
        <f ca="1">TODAY()+OpportunityTbl[[#This Row],[CreatedOn_DaysFromToday]]</f>
        <v>44942</v>
      </c>
      <c r="C2636" s="2">
        <f ca="1">TODAY()+OpportunityTbl[[#This Row],[EstCloseDate_DaysFromToday]]</f>
        <v>44983</v>
      </c>
      <c r="D2636">
        <f ca="1">IF(OpportunityTbl[[#This Row],[statecode]]=0,"",OpportunityTbl[[#This Row],[Estimated Close Date]])</f>
        <v>44983</v>
      </c>
      <c r="E2636" s="14">
        <v>-168</v>
      </c>
      <c r="F2636" s="14">
        <v>-127</v>
      </c>
      <c r="G2636" t="s">
        <v>7082</v>
      </c>
      <c r="H2636" t="s">
        <v>7082</v>
      </c>
      <c r="I2636">
        <v>1</v>
      </c>
      <c r="J2636">
        <v>3</v>
      </c>
      <c r="K2636" t="s">
        <v>10827</v>
      </c>
      <c r="L2636" t="s">
        <v>12239</v>
      </c>
      <c r="M2636" t="s">
        <v>22</v>
      </c>
      <c r="N2636" t="s">
        <v>1710</v>
      </c>
      <c r="O2636" t="s">
        <v>29</v>
      </c>
      <c r="P2636" t="s">
        <v>1879</v>
      </c>
      <c r="Q2636" s="13">
        <v>9493</v>
      </c>
      <c r="R2636" s="13">
        <v>9160.75</v>
      </c>
      <c r="S2636" s="1">
        <v>0.5</v>
      </c>
      <c r="T2636" t="s">
        <v>168</v>
      </c>
      <c r="U2636" t="s">
        <v>100</v>
      </c>
      <c r="V2636" t="b">
        <v>1</v>
      </c>
      <c r="W2636">
        <v>3.5</v>
      </c>
      <c r="X2636" t="s">
        <v>4732</v>
      </c>
      <c r="Y2636" t="s">
        <v>4890</v>
      </c>
    </row>
    <row r="2637" spans="1:25" x14ac:dyDescent="0.4">
      <c r="A2637" t="s">
        <v>7692</v>
      </c>
      <c r="B2637" s="2">
        <f ca="1">TODAY()+OpportunityTbl[[#This Row],[CreatedOn_DaysFromToday]]</f>
        <v>44942</v>
      </c>
      <c r="C2637" s="2">
        <f ca="1">TODAY()+OpportunityTbl[[#This Row],[EstCloseDate_DaysFromToday]]</f>
        <v>44972</v>
      </c>
      <c r="D2637">
        <f ca="1">IF(OpportunityTbl[[#This Row],[statecode]]=0,"",OpportunityTbl[[#This Row],[Estimated Close Date]])</f>
        <v>44972</v>
      </c>
      <c r="E2637" s="14">
        <v>-168</v>
      </c>
      <c r="F2637" s="14">
        <v>-138</v>
      </c>
      <c r="G2637" t="s">
        <v>7082</v>
      </c>
      <c r="H2637" t="s">
        <v>7082</v>
      </c>
      <c r="I2637">
        <v>1</v>
      </c>
      <c r="J2637">
        <v>3</v>
      </c>
      <c r="K2637" t="s">
        <v>10895</v>
      </c>
      <c r="L2637" t="s">
        <v>12238</v>
      </c>
      <c r="M2637" t="s">
        <v>22</v>
      </c>
      <c r="N2637" t="s">
        <v>31</v>
      </c>
      <c r="O2637" t="s">
        <v>29</v>
      </c>
      <c r="P2637" t="s">
        <v>210</v>
      </c>
      <c r="Q2637" s="13">
        <v>2959</v>
      </c>
      <c r="R2637" s="13">
        <v>2899.82</v>
      </c>
      <c r="S2637" s="1">
        <v>0.5</v>
      </c>
      <c r="T2637" t="s">
        <v>168</v>
      </c>
      <c r="U2637" t="s">
        <v>100</v>
      </c>
      <c r="V2637" t="b">
        <v>1</v>
      </c>
      <c r="W2637">
        <v>2</v>
      </c>
      <c r="X2637" t="s">
        <v>240</v>
      </c>
      <c r="Y2637" t="s">
        <v>4926</v>
      </c>
    </row>
    <row r="2638" spans="1:25" x14ac:dyDescent="0.4">
      <c r="A2638" t="s">
        <v>7780</v>
      </c>
      <c r="B2638" s="2">
        <f ca="1">TODAY()+OpportunityTbl[[#This Row],[CreatedOn_DaysFromToday]]</f>
        <v>44942</v>
      </c>
      <c r="C2638" s="2">
        <f ca="1">TODAY()+OpportunityTbl[[#This Row],[EstCloseDate_DaysFromToday]]</f>
        <v>44991</v>
      </c>
      <c r="D2638">
        <f ca="1">IF(OpportunityTbl[[#This Row],[statecode]]=0,"",OpportunityTbl[[#This Row],[Estimated Close Date]])</f>
        <v>44991</v>
      </c>
      <c r="E2638" s="14">
        <v>-168</v>
      </c>
      <c r="F2638" s="14">
        <v>-119</v>
      </c>
      <c r="G2638" t="s">
        <v>7082</v>
      </c>
      <c r="H2638" t="s">
        <v>7082</v>
      </c>
      <c r="I2638">
        <v>1</v>
      </c>
      <c r="J2638">
        <v>3</v>
      </c>
      <c r="K2638" t="s">
        <v>10896</v>
      </c>
      <c r="L2638" t="s">
        <v>12240</v>
      </c>
      <c r="M2638" t="s">
        <v>22</v>
      </c>
      <c r="N2638" t="s">
        <v>1710</v>
      </c>
      <c r="O2638" t="s">
        <v>29</v>
      </c>
      <c r="P2638" t="s">
        <v>1713</v>
      </c>
      <c r="Q2638" s="13">
        <v>8557</v>
      </c>
      <c r="R2638" s="13">
        <v>8214.7199999999993</v>
      </c>
      <c r="S2638" s="1">
        <v>0.5</v>
      </c>
      <c r="T2638" t="s">
        <v>168</v>
      </c>
      <c r="U2638" t="s">
        <v>24</v>
      </c>
      <c r="V2638" t="b">
        <v>1</v>
      </c>
      <c r="W2638">
        <v>4</v>
      </c>
      <c r="X2638" t="s">
        <v>240</v>
      </c>
      <c r="Y2638" t="s">
        <v>4892</v>
      </c>
    </row>
    <row r="2639" spans="1:25" x14ac:dyDescent="0.4">
      <c r="A2639" t="s">
        <v>8543</v>
      </c>
      <c r="B2639" s="2">
        <f ca="1">TODAY()+OpportunityTbl[[#This Row],[CreatedOn_DaysFromToday]]</f>
        <v>44942</v>
      </c>
      <c r="C2639" s="2">
        <f ca="1">TODAY()+OpportunityTbl[[#This Row],[EstCloseDate_DaysFromToday]]</f>
        <v>44996</v>
      </c>
      <c r="D2639">
        <f ca="1">IF(OpportunityTbl[[#This Row],[statecode]]=0,"",OpportunityTbl[[#This Row],[Estimated Close Date]])</f>
        <v>44996</v>
      </c>
      <c r="E2639" s="14">
        <v>-168</v>
      </c>
      <c r="F2639" s="14">
        <v>-114</v>
      </c>
      <c r="G2639" t="s">
        <v>7082</v>
      </c>
      <c r="H2639" t="s">
        <v>7082</v>
      </c>
      <c r="I2639">
        <v>1</v>
      </c>
      <c r="J2639">
        <v>3</v>
      </c>
      <c r="K2639" t="s">
        <v>10840</v>
      </c>
      <c r="L2639" t="s">
        <v>12236</v>
      </c>
      <c r="M2639" t="s">
        <v>22</v>
      </c>
      <c r="N2639" t="s">
        <v>1710</v>
      </c>
      <c r="O2639" t="s">
        <v>29</v>
      </c>
      <c r="P2639" t="s">
        <v>1881</v>
      </c>
      <c r="Q2639" s="13">
        <v>3656</v>
      </c>
      <c r="R2639" s="13">
        <v>3509.76</v>
      </c>
      <c r="S2639" s="1">
        <v>0.9</v>
      </c>
      <c r="T2639" t="s">
        <v>4724</v>
      </c>
      <c r="U2639" t="s">
        <v>100</v>
      </c>
      <c r="V2639" t="b">
        <v>0</v>
      </c>
      <c r="W2639">
        <v>4</v>
      </c>
      <c r="X2639" t="s">
        <v>4732</v>
      </c>
      <c r="Y2639" t="s">
        <v>26</v>
      </c>
    </row>
    <row r="2640" spans="1:25" x14ac:dyDescent="0.4">
      <c r="A2640" t="s">
        <v>9759</v>
      </c>
      <c r="B2640" s="2">
        <f ca="1">TODAY()+OpportunityTbl[[#This Row],[CreatedOn_DaysFromToday]]</f>
        <v>44942</v>
      </c>
      <c r="C2640" s="2">
        <f ca="1">TODAY()+OpportunityTbl[[#This Row],[EstCloseDate_DaysFromToday]]</f>
        <v>44997</v>
      </c>
      <c r="D2640">
        <f ca="1">IF(OpportunityTbl[[#This Row],[statecode]]=0,"",OpportunityTbl[[#This Row],[Estimated Close Date]])</f>
        <v>44997</v>
      </c>
      <c r="E2640" s="14">
        <v>-168</v>
      </c>
      <c r="F2640" s="14">
        <v>-113</v>
      </c>
      <c r="G2640" t="s">
        <v>7082</v>
      </c>
      <c r="H2640" t="s">
        <v>7082</v>
      </c>
      <c r="I2640">
        <v>1</v>
      </c>
      <c r="J2640">
        <v>3</v>
      </c>
      <c r="K2640" t="s">
        <v>10829</v>
      </c>
      <c r="L2640" t="s">
        <v>12234</v>
      </c>
      <c r="M2640" t="s">
        <v>22</v>
      </c>
      <c r="N2640" t="s">
        <v>2121</v>
      </c>
      <c r="O2640" t="s">
        <v>29</v>
      </c>
      <c r="P2640" t="s">
        <v>4734</v>
      </c>
      <c r="Q2640" s="13">
        <v>2532</v>
      </c>
      <c r="R2640" s="13">
        <v>2430.7199999999998</v>
      </c>
      <c r="S2640" s="1">
        <v>0.9</v>
      </c>
      <c r="T2640" t="s">
        <v>4724</v>
      </c>
      <c r="U2640" t="s">
        <v>100</v>
      </c>
      <c r="V2640" t="b">
        <v>0</v>
      </c>
      <c r="W2640">
        <v>4</v>
      </c>
      <c r="X2640" t="s">
        <v>4732</v>
      </c>
      <c r="Y2640" t="s">
        <v>26</v>
      </c>
    </row>
    <row r="2641" spans="1:25" x14ac:dyDescent="0.4">
      <c r="A2641" t="s">
        <v>9760</v>
      </c>
      <c r="B2641" s="2">
        <f ca="1">TODAY()+OpportunityTbl[[#This Row],[CreatedOn_DaysFromToday]]</f>
        <v>44942</v>
      </c>
      <c r="C2641" s="2">
        <f ca="1">TODAY()+OpportunityTbl[[#This Row],[EstCloseDate_DaysFromToday]]</f>
        <v>45010</v>
      </c>
      <c r="D2641">
        <f ca="1">IF(OpportunityTbl[[#This Row],[statecode]]=0,"",OpportunityTbl[[#This Row],[Estimated Close Date]])</f>
        <v>45010</v>
      </c>
      <c r="E2641" s="14">
        <v>-168</v>
      </c>
      <c r="F2641" s="14">
        <v>-100</v>
      </c>
      <c r="G2641" t="s">
        <v>7082</v>
      </c>
      <c r="H2641" t="s">
        <v>7082</v>
      </c>
      <c r="I2641">
        <v>1</v>
      </c>
      <c r="J2641">
        <v>3</v>
      </c>
      <c r="K2641" t="s">
        <v>10740</v>
      </c>
      <c r="L2641" t="s">
        <v>12236</v>
      </c>
      <c r="M2641" t="s">
        <v>22</v>
      </c>
      <c r="N2641" t="s">
        <v>2121</v>
      </c>
      <c r="O2641" t="s">
        <v>29</v>
      </c>
      <c r="P2641" t="s">
        <v>4734</v>
      </c>
      <c r="Q2641" s="13">
        <v>2772</v>
      </c>
      <c r="R2641" s="13">
        <v>2661.12</v>
      </c>
      <c r="S2641" s="1">
        <v>0.9</v>
      </c>
      <c r="T2641" t="s">
        <v>4724</v>
      </c>
      <c r="U2641" t="s">
        <v>97</v>
      </c>
      <c r="V2641" t="b">
        <v>0</v>
      </c>
      <c r="W2641">
        <v>4</v>
      </c>
      <c r="X2641" t="s">
        <v>4732</v>
      </c>
      <c r="Y2641" t="s">
        <v>26</v>
      </c>
    </row>
    <row r="2642" spans="1:25" x14ac:dyDescent="0.4">
      <c r="A2642" t="s">
        <v>9761</v>
      </c>
      <c r="B2642" s="2">
        <f ca="1">TODAY()+OpportunityTbl[[#This Row],[CreatedOn_DaysFromToday]]</f>
        <v>44942</v>
      </c>
      <c r="C2642" s="2">
        <f ca="1">TODAY()+OpportunityTbl[[#This Row],[EstCloseDate_DaysFromToday]]</f>
        <v>45010</v>
      </c>
      <c r="D2642">
        <f ca="1">IF(OpportunityTbl[[#This Row],[statecode]]=0,"",OpportunityTbl[[#This Row],[Estimated Close Date]])</f>
        <v>45010</v>
      </c>
      <c r="E2642" s="14">
        <v>-168</v>
      </c>
      <c r="F2642" s="14">
        <v>-100</v>
      </c>
      <c r="G2642" t="s">
        <v>7082</v>
      </c>
      <c r="H2642" t="s">
        <v>7082</v>
      </c>
      <c r="I2642">
        <v>1</v>
      </c>
      <c r="J2642">
        <v>3</v>
      </c>
      <c r="K2642" t="s">
        <v>10740</v>
      </c>
      <c r="L2642" t="s">
        <v>12236</v>
      </c>
      <c r="M2642" t="s">
        <v>22</v>
      </c>
      <c r="N2642" t="s">
        <v>2121</v>
      </c>
      <c r="O2642" t="s">
        <v>29</v>
      </c>
      <c r="P2642" t="s">
        <v>4734</v>
      </c>
      <c r="Q2642" s="13">
        <v>3697</v>
      </c>
      <c r="R2642" s="13">
        <v>3549.12</v>
      </c>
      <c r="S2642" s="1">
        <v>0.9</v>
      </c>
      <c r="T2642" t="s">
        <v>4724</v>
      </c>
      <c r="U2642" t="s">
        <v>97</v>
      </c>
      <c r="V2642" t="b">
        <v>0</v>
      </c>
      <c r="W2642">
        <v>4</v>
      </c>
      <c r="X2642" t="s">
        <v>4732</v>
      </c>
      <c r="Y2642" t="s">
        <v>26</v>
      </c>
    </row>
    <row r="2643" spans="1:25" x14ac:dyDescent="0.4">
      <c r="A2643" t="s">
        <v>188</v>
      </c>
      <c r="B2643" s="2">
        <f ca="1">TODAY()+OpportunityTbl[[#This Row],[CreatedOn_DaysFromToday]]</f>
        <v>44941</v>
      </c>
      <c r="C2643" s="2">
        <f ca="1">TODAY()+OpportunityTbl[[#This Row],[EstCloseDate_DaysFromToday]]</f>
        <v>44996</v>
      </c>
      <c r="D2643">
        <f ca="1">IF(OpportunityTbl[[#This Row],[statecode]]=0,"",OpportunityTbl[[#This Row],[Estimated Close Date]])</f>
        <v>44996</v>
      </c>
      <c r="E2643" s="14">
        <v>-169</v>
      </c>
      <c r="F2643" s="14">
        <v>-114</v>
      </c>
      <c r="G2643" t="s">
        <v>27</v>
      </c>
      <c r="H2643" t="s">
        <v>28</v>
      </c>
      <c r="I2643">
        <v>2</v>
      </c>
      <c r="J2643">
        <v>4</v>
      </c>
      <c r="K2643" t="s">
        <v>10840</v>
      </c>
      <c r="L2643" t="s">
        <v>12234</v>
      </c>
      <c r="M2643" t="s">
        <v>22</v>
      </c>
      <c r="N2643" t="s">
        <v>31</v>
      </c>
      <c r="O2643" t="s">
        <v>29</v>
      </c>
      <c r="P2643" t="s">
        <v>32</v>
      </c>
      <c r="Q2643" s="13">
        <v>2070</v>
      </c>
      <c r="S2643" s="1">
        <v>0.3</v>
      </c>
      <c r="T2643" t="s">
        <v>168</v>
      </c>
      <c r="U2643" t="s">
        <v>24</v>
      </c>
      <c r="V2643" t="b">
        <v>0</v>
      </c>
      <c r="W2643">
        <v>2.5</v>
      </c>
      <c r="X2643" t="s">
        <v>157</v>
      </c>
      <c r="Y2643" t="s">
        <v>26</v>
      </c>
    </row>
    <row r="2644" spans="1:25" x14ac:dyDescent="0.4">
      <c r="A2644" t="s">
        <v>1521</v>
      </c>
      <c r="B2644" s="2">
        <f ca="1">TODAY()+OpportunityTbl[[#This Row],[CreatedOn_DaysFromToday]]</f>
        <v>44941</v>
      </c>
      <c r="C2644" s="2">
        <f ca="1">TODAY()+OpportunityTbl[[#This Row],[EstCloseDate_DaysFromToday]]</f>
        <v>44986</v>
      </c>
      <c r="D2644">
        <f ca="1">IF(OpportunityTbl[[#This Row],[statecode]]=0,"",OpportunityTbl[[#This Row],[Estimated Close Date]])</f>
        <v>44986</v>
      </c>
      <c r="E2644" s="14">
        <v>-169</v>
      </c>
      <c r="F2644" s="14">
        <v>-124</v>
      </c>
      <c r="G2644" t="s">
        <v>27</v>
      </c>
      <c r="H2644" t="s">
        <v>28</v>
      </c>
      <c r="I2644">
        <v>2</v>
      </c>
      <c r="J2644">
        <v>4</v>
      </c>
      <c r="K2644" t="s">
        <v>10829</v>
      </c>
      <c r="L2644" t="s">
        <v>12236</v>
      </c>
      <c r="M2644" t="s">
        <v>22</v>
      </c>
      <c r="N2644" t="s">
        <v>518</v>
      </c>
      <c r="O2644" t="s">
        <v>29</v>
      </c>
      <c r="P2644" t="s">
        <v>532</v>
      </c>
      <c r="Q2644" s="13">
        <v>3172</v>
      </c>
      <c r="S2644" s="1">
        <v>0.1</v>
      </c>
      <c r="T2644" t="s">
        <v>23</v>
      </c>
      <c r="U2644" t="s">
        <v>24</v>
      </c>
      <c r="V2644" t="b">
        <v>1</v>
      </c>
      <c r="W2644">
        <v>2.5</v>
      </c>
      <c r="X2644" t="s">
        <v>25</v>
      </c>
      <c r="Y2644" t="s">
        <v>26</v>
      </c>
    </row>
    <row r="2645" spans="1:25" x14ac:dyDescent="0.4">
      <c r="A2645" t="s">
        <v>1645</v>
      </c>
      <c r="B2645" s="2">
        <f ca="1">TODAY()+OpportunityTbl[[#This Row],[CreatedOn_DaysFromToday]]</f>
        <v>44941</v>
      </c>
      <c r="C2645" s="2">
        <f ca="1">TODAY()+OpportunityTbl[[#This Row],[EstCloseDate_DaysFromToday]]</f>
        <v>45022</v>
      </c>
      <c r="D2645">
        <f ca="1">IF(OpportunityTbl[[#This Row],[statecode]]=0,"",OpportunityTbl[[#This Row],[Estimated Close Date]])</f>
        <v>45022</v>
      </c>
      <c r="E2645" s="14">
        <v>-169</v>
      </c>
      <c r="F2645" s="14">
        <v>-88</v>
      </c>
      <c r="G2645" t="s">
        <v>27</v>
      </c>
      <c r="H2645" t="s">
        <v>28</v>
      </c>
      <c r="I2645">
        <v>2</v>
      </c>
      <c r="J2645">
        <v>4</v>
      </c>
      <c r="K2645" t="s">
        <v>10777</v>
      </c>
      <c r="L2645" t="s">
        <v>12236</v>
      </c>
      <c r="M2645" t="s">
        <v>22</v>
      </c>
      <c r="N2645" t="s">
        <v>1617</v>
      </c>
      <c r="O2645" t="s">
        <v>29</v>
      </c>
      <c r="P2645" t="s">
        <v>1618</v>
      </c>
      <c r="Q2645" s="13">
        <v>2712</v>
      </c>
      <c r="S2645" s="1">
        <v>0.3</v>
      </c>
      <c r="T2645" t="s">
        <v>168</v>
      </c>
      <c r="U2645" t="s">
        <v>24</v>
      </c>
      <c r="V2645" t="b">
        <v>0</v>
      </c>
      <c r="W2645">
        <v>3.5</v>
      </c>
      <c r="X2645" t="s">
        <v>157</v>
      </c>
      <c r="Y2645" t="s">
        <v>26</v>
      </c>
    </row>
    <row r="2646" spans="1:25" x14ac:dyDescent="0.4">
      <c r="A2646" t="s">
        <v>2193</v>
      </c>
      <c r="B2646" s="2">
        <f ca="1">TODAY()+OpportunityTbl[[#This Row],[CreatedOn_DaysFromToday]]</f>
        <v>44941</v>
      </c>
      <c r="C2646" s="2">
        <f ca="1">TODAY()+OpportunityTbl[[#This Row],[EstCloseDate_DaysFromToday]]</f>
        <v>44999</v>
      </c>
      <c r="D2646">
        <f ca="1">IF(OpportunityTbl[[#This Row],[statecode]]=0,"",OpportunityTbl[[#This Row],[Estimated Close Date]])</f>
        <v>44999</v>
      </c>
      <c r="E2646" s="14">
        <v>-169</v>
      </c>
      <c r="F2646" s="14">
        <v>-111</v>
      </c>
      <c r="G2646" t="s">
        <v>27</v>
      </c>
      <c r="H2646" t="s">
        <v>28</v>
      </c>
      <c r="I2646">
        <v>2</v>
      </c>
      <c r="J2646">
        <v>4</v>
      </c>
      <c r="K2646" t="s">
        <v>10897</v>
      </c>
      <c r="L2646" t="s">
        <v>12234</v>
      </c>
      <c r="M2646" t="s">
        <v>22</v>
      </c>
      <c r="N2646" t="s">
        <v>1710</v>
      </c>
      <c r="O2646" t="s">
        <v>29</v>
      </c>
      <c r="P2646" t="s">
        <v>1713</v>
      </c>
      <c r="Q2646" s="13">
        <v>2112</v>
      </c>
      <c r="S2646" s="1">
        <v>0.3</v>
      </c>
      <c r="T2646" t="s">
        <v>168</v>
      </c>
      <c r="U2646" t="s">
        <v>24</v>
      </c>
      <c r="V2646" t="b">
        <v>0</v>
      </c>
      <c r="W2646">
        <v>4</v>
      </c>
      <c r="X2646" t="s">
        <v>157</v>
      </c>
      <c r="Y2646" t="s">
        <v>26</v>
      </c>
    </row>
    <row r="2647" spans="1:25" x14ac:dyDescent="0.4">
      <c r="A2647" t="s">
        <v>2956</v>
      </c>
      <c r="B2647" s="2">
        <f ca="1">TODAY()+OpportunityTbl[[#This Row],[CreatedOn_DaysFromToday]]</f>
        <v>44941</v>
      </c>
      <c r="C2647" s="2">
        <f ca="1">TODAY()+OpportunityTbl[[#This Row],[EstCloseDate_DaysFromToday]]</f>
        <v>45004</v>
      </c>
      <c r="D2647">
        <f ca="1">IF(OpportunityTbl[[#This Row],[statecode]]=0,"",OpportunityTbl[[#This Row],[Estimated Close Date]])</f>
        <v>45004</v>
      </c>
      <c r="E2647" s="14">
        <v>-169</v>
      </c>
      <c r="F2647" s="14">
        <v>-106</v>
      </c>
      <c r="G2647" t="s">
        <v>27</v>
      </c>
      <c r="H2647" t="s">
        <v>28</v>
      </c>
      <c r="I2647">
        <v>2</v>
      </c>
      <c r="J2647">
        <v>4</v>
      </c>
      <c r="K2647" t="s">
        <v>10898</v>
      </c>
      <c r="L2647" t="s">
        <v>12237</v>
      </c>
      <c r="M2647" t="s">
        <v>22</v>
      </c>
      <c r="N2647" t="s">
        <v>513</v>
      </c>
      <c r="O2647" t="s">
        <v>29</v>
      </c>
      <c r="P2647" t="s">
        <v>525</v>
      </c>
      <c r="Q2647" s="13">
        <v>4655</v>
      </c>
      <c r="S2647" s="1">
        <v>0.1</v>
      </c>
      <c r="T2647" t="s">
        <v>23</v>
      </c>
      <c r="U2647" t="s">
        <v>24</v>
      </c>
      <c r="V2647" t="b">
        <v>0</v>
      </c>
      <c r="W2647">
        <v>3.5</v>
      </c>
      <c r="X2647" t="s">
        <v>25</v>
      </c>
      <c r="Y2647" t="s">
        <v>26</v>
      </c>
    </row>
    <row r="2648" spans="1:25" x14ac:dyDescent="0.4">
      <c r="A2648" t="s">
        <v>3791</v>
      </c>
      <c r="B2648" s="2">
        <f ca="1">TODAY()+OpportunityTbl[[#This Row],[CreatedOn_DaysFromToday]]</f>
        <v>44941</v>
      </c>
      <c r="C2648" s="2">
        <f ca="1">TODAY()+OpportunityTbl[[#This Row],[EstCloseDate_DaysFromToday]]</f>
        <v>44985</v>
      </c>
      <c r="D2648">
        <f ca="1">IF(OpportunityTbl[[#This Row],[statecode]]=0,"",OpportunityTbl[[#This Row],[Estimated Close Date]])</f>
        <v>44985</v>
      </c>
      <c r="E2648" s="14">
        <v>-169</v>
      </c>
      <c r="F2648" s="14">
        <v>-125</v>
      </c>
      <c r="G2648" t="s">
        <v>27</v>
      </c>
      <c r="H2648" t="s">
        <v>28</v>
      </c>
      <c r="I2648">
        <v>2</v>
      </c>
      <c r="J2648">
        <v>4</v>
      </c>
      <c r="K2648" t="s">
        <v>10788</v>
      </c>
      <c r="L2648" t="s">
        <v>12239</v>
      </c>
      <c r="M2648" t="s">
        <v>22</v>
      </c>
      <c r="N2648" t="s">
        <v>518</v>
      </c>
      <c r="O2648" t="s">
        <v>29</v>
      </c>
      <c r="P2648" t="s">
        <v>519</v>
      </c>
      <c r="Q2648" s="13">
        <v>5939</v>
      </c>
      <c r="S2648" s="1">
        <v>0.1</v>
      </c>
      <c r="T2648" t="s">
        <v>23</v>
      </c>
      <c r="U2648" t="s">
        <v>97</v>
      </c>
      <c r="V2648" t="b">
        <v>1</v>
      </c>
      <c r="W2648">
        <v>2</v>
      </c>
      <c r="X2648" t="s">
        <v>25</v>
      </c>
      <c r="Y2648" t="s">
        <v>26</v>
      </c>
    </row>
    <row r="2649" spans="1:25" x14ac:dyDescent="0.4">
      <c r="A2649" t="s">
        <v>5393</v>
      </c>
      <c r="B2649" s="2">
        <f ca="1">TODAY()+OpportunityTbl[[#This Row],[CreatedOn_DaysFromToday]]</f>
        <v>44941</v>
      </c>
      <c r="C2649" s="2">
        <f ca="1">TODAY()+OpportunityTbl[[#This Row],[EstCloseDate_DaysFromToday]]</f>
        <v>44994</v>
      </c>
      <c r="D2649">
        <f ca="1">IF(OpportunityTbl[[#This Row],[statecode]]=0,"",OpportunityTbl[[#This Row],[Estimated Close Date]])</f>
        <v>44994</v>
      </c>
      <c r="E2649" s="14">
        <v>-169</v>
      </c>
      <c r="F2649" s="14">
        <v>-116</v>
      </c>
      <c r="G2649" t="s">
        <v>27</v>
      </c>
      <c r="H2649" t="s">
        <v>28</v>
      </c>
      <c r="I2649">
        <v>2</v>
      </c>
      <c r="J2649">
        <v>4</v>
      </c>
      <c r="K2649" t="s">
        <v>10845</v>
      </c>
      <c r="L2649" t="s">
        <v>12235</v>
      </c>
      <c r="M2649" t="s">
        <v>22</v>
      </c>
      <c r="N2649" t="s">
        <v>2069</v>
      </c>
      <c r="O2649" t="s">
        <v>29</v>
      </c>
      <c r="P2649" t="s">
        <v>2070</v>
      </c>
      <c r="Q2649" s="13">
        <v>12781</v>
      </c>
      <c r="S2649" s="1">
        <v>0.3</v>
      </c>
      <c r="T2649" t="s">
        <v>168</v>
      </c>
      <c r="U2649" t="s">
        <v>97</v>
      </c>
      <c r="V2649" t="b">
        <v>0</v>
      </c>
      <c r="W2649">
        <v>4.5</v>
      </c>
      <c r="X2649" t="s">
        <v>157</v>
      </c>
      <c r="Y2649" t="s">
        <v>4916</v>
      </c>
    </row>
    <row r="2650" spans="1:25" x14ac:dyDescent="0.4">
      <c r="A2650" t="s">
        <v>6223</v>
      </c>
      <c r="B2650" s="2">
        <f ca="1">TODAY()+OpportunityTbl[[#This Row],[CreatedOn_DaysFromToday]]</f>
        <v>44941</v>
      </c>
      <c r="C2650" s="2">
        <f ca="1">TODAY()+OpportunityTbl[[#This Row],[EstCloseDate_DaysFromToday]]</f>
        <v>45008</v>
      </c>
      <c r="D2650">
        <f ca="1">IF(OpportunityTbl[[#This Row],[statecode]]=0,"",OpportunityTbl[[#This Row],[Estimated Close Date]])</f>
        <v>45008</v>
      </c>
      <c r="E2650" s="14">
        <v>-169</v>
      </c>
      <c r="F2650" s="14">
        <v>-102</v>
      </c>
      <c r="G2650" t="s">
        <v>27</v>
      </c>
      <c r="H2650" t="s">
        <v>28</v>
      </c>
      <c r="I2650">
        <v>2</v>
      </c>
      <c r="J2650">
        <v>4</v>
      </c>
      <c r="K2650" t="s">
        <v>10813</v>
      </c>
      <c r="L2650" t="s">
        <v>12239</v>
      </c>
      <c r="M2650" t="s">
        <v>22</v>
      </c>
      <c r="N2650" t="s">
        <v>518</v>
      </c>
      <c r="O2650" t="s">
        <v>29</v>
      </c>
      <c r="P2650" t="s">
        <v>529</v>
      </c>
      <c r="Q2650" s="13">
        <v>8556</v>
      </c>
      <c r="S2650" s="1">
        <v>0.5</v>
      </c>
      <c r="T2650" t="s">
        <v>168</v>
      </c>
      <c r="U2650" t="s">
        <v>24</v>
      </c>
      <c r="V2650" t="b">
        <v>0</v>
      </c>
      <c r="W2650">
        <v>2</v>
      </c>
      <c r="X2650" t="s">
        <v>240</v>
      </c>
      <c r="Y2650" t="s">
        <v>4914</v>
      </c>
    </row>
    <row r="2651" spans="1:25" x14ac:dyDescent="0.4">
      <c r="A2651" t="s">
        <v>6452</v>
      </c>
      <c r="B2651" s="2">
        <f ca="1">TODAY()+OpportunityTbl[[#This Row],[CreatedOn_DaysFromToday]]</f>
        <v>44941</v>
      </c>
      <c r="C2651" s="2">
        <f ca="1">TODAY()+OpportunityTbl[[#This Row],[EstCloseDate_DaysFromToday]]</f>
        <v>44979</v>
      </c>
      <c r="D2651">
        <f ca="1">IF(OpportunityTbl[[#This Row],[statecode]]=0,"",OpportunityTbl[[#This Row],[Estimated Close Date]])</f>
        <v>44979</v>
      </c>
      <c r="E2651" s="14">
        <v>-169</v>
      </c>
      <c r="F2651" s="14">
        <v>-131</v>
      </c>
      <c r="G2651" t="s">
        <v>27</v>
      </c>
      <c r="H2651" t="s">
        <v>28</v>
      </c>
      <c r="I2651">
        <v>2</v>
      </c>
      <c r="J2651">
        <v>4</v>
      </c>
      <c r="K2651" t="s">
        <v>10855</v>
      </c>
      <c r="L2651" t="s">
        <v>12234</v>
      </c>
      <c r="M2651" t="s">
        <v>22</v>
      </c>
      <c r="N2651" t="s">
        <v>480</v>
      </c>
      <c r="O2651" t="s">
        <v>29</v>
      </c>
      <c r="P2651" t="s">
        <v>521</v>
      </c>
      <c r="Q2651" s="13">
        <v>2726</v>
      </c>
      <c r="S2651" s="1">
        <v>0.3</v>
      </c>
      <c r="T2651" t="s">
        <v>168</v>
      </c>
      <c r="U2651" t="s">
        <v>100</v>
      </c>
      <c r="V2651" t="b">
        <v>1</v>
      </c>
      <c r="W2651">
        <v>2.5</v>
      </c>
      <c r="X2651" t="s">
        <v>157</v>
      </c>
      <c r="Y2651" t="s">
        <v>4899</v>
      </c>
    </row>
    <row r="2652" spans="1:25" x14ac:dyDescent="0.4">
      <c r="A2652" t="s">
        <v>7199</v>
      </c>
      <c r="B2652" s="2">
        <f ca="1">TODAY()+OpportunityTbl[[#This Row],[CreatedOn_DaysFromToday]]</f>
        <v>44941</v>
      </c>
      <c r="C2652" s="2">
        <f ca="1">TODAY()+OpportunityTbl[[#This Row],[EstCloseDate_DaysFromToday]]</f>
        <v>44992</v>
      </c>
      <c r="D2652">
        <f ca="1">IF(OpportunityTbl[[#This Row],[statecode]]=0,"",OpportunityTbl[[#This Row],[Estimated Close Date]])</f>
        <v>44992</v>
      </c>
      <c r="E2652" s="14">
        <v>-169</v>
      </c>
      <c r="F2652" s="14">
        <v>-118</v>
      </c>
      <c r="G2652" t="s">
        <v>7082</v>
      </c>
      <c r="H2652" t="s">
        <v>7082</v>
      </c>
      <c r="I2652">
        <v>1</v>
      </c>
      <c r="J2652">
        <v>3</v>
      </c>
      <c r="K2652" t="s">
        <v>10827</v>
      </c>
      <c r="L2652" t="s">
        <v>12238</v>
      </c>
      <c r="M2652" t="s">
        <v>22</v>
      </c>
      <c r="N2652" t="s">
        <v>31</v>
      </c>
      <c r="O2652" t="s">
        <v>29</v>
      </c>
      <c r="P2652" t="s">
        <v>4742</v>
      </c>
      <c r="Q2652" s="13">
        <v>4927</v>
      </c>
      <c r="R2652" s="13">
        <v>4828.46</v>
      </c>
      <c r="S2652" s="1">
        <v>0.9</v>
      </c>
      <c r="T2652" t="s">
        <v>4724</v>
      </c>
      <c r="U2652" t="s">
        <v>24</v>
      </c>
      <c r="V2652" t="b">
        <v>1</v>
      </c>
      <c r="W2652">
        <v>2</v>
      </c>
      <c r="X2652" t="s">
        <v>4732</v>
      </c>
      <c r="Y2652" t="s">
        <v>4926</v>
      </c>
    </row>
    <row r="2653" spans="1:25" x14ac:dyDescent="0.4">
      <c r="A2653" t="s">
        <v>7896</v>
      </c>
      <c r="B2653" s="2">
        <f ca="1">TODAY()+OpportunityTbl[[#This Row],[CreatedOn_DaysFromToday]]</f>
        <v>44941</v>
      </c>
      <c r="C2653" s="2">
        <f ca="1">TODAY()+OpportunityTbl[[#This Row],[EstCloseDate_DaysFromToday]]</f>
        <v>44987</v>
      </c>
      <c r="D2653">
        <f ca="1">IF(OpportunityTbl[[#This Row],[statecode]]=0,"",OpportunityTbl[[#This Row],[Estimated Close Date]])</f>
        <v>44987</v>
      </c>
      <c r="E2653" s="14">
        <v>-169</v>
      </c>
      <c r="F2653" s="14">
        <v>-123</v>
      </c>
      <c r="G2653" t="s">
        <v>7082</v>
      </c>
      <c r="H2653" t="s">
        <v>7082</v>
      </c>
      <c r="I2653">
        <v>1</v>
      </c>
      <c r="J2653">
        <v>3</v>
      </c>
      <c r="K2653" t="s">
        <v>10827</v>
      </c>
      <c r="L2653" t="s">
        <v>12240</v>
      </c>
      <c r="M2653" t="s">
        <v>22</v>
      </c>
      <c r="N2653" t="s">
        <v>469</v>
      </c>
      <c r="O2653" t="s">
        <v>29</v>
      </c>
      <c r="P2653" t="s">
        <v>470</v>
      </c>
      <c r="Q2653" s="13">
        <v>4472</v>
      </c>
      <c r="R2653" s="13">
        <v>4360.2</v>
      </c>
      <c r="S2653" s="1">
        <v>0.5</v>
      </c>
      <c r="T2653" t="s">
        <v>168</v>
      </c>
      <c r="U2653" t="s">
        <v>24</v>
      </c>
      <c r="V2653" t="b">
        <v>1</v>
      </c>
      <c r="W2653">
        <v>2.5</v>
      </c>
      <c r="X2653" t="s">
        <v>240</v>
      </c>
      <c r="Y2653" t="s">
        <v>4892</v>
      </c>
    </row>
    <row r="2654" spans="1:25" x14ac:dyDescent="0.4">
      <c r="A2654" t="s">
        <v>8305</v>
      </c>
      <c r="B2654" s="2">
        <f ca="1">TODAY()+OpportunityTbl[[#This Row],[CreatedOn_DaysFromToday]]</f>
        <v>44941</v>
      </c>
      <c r="C2654" s="2">
        <f ca="1">TODAY()+OpportunityTbl[[#This Row],[EstCloseDate_DaysFromToday]]</f>
        <v>44996</v>
      </c>
      <c r="D2654">
        <f ca="1">IF(OpportunityTbl[[#This Row],[statecode]]=0,"",OpportunityTbl[[#This Row],[Estimated Close Date]])</f>
        <v>44996</v>
      </c>
      <c r="E2654" s="14">
        <v>-169</v>
      </c>
      <c r="F2654" s="14">
        <v>-114</v>
      </c>
      <c r="G2654" t="s">
        <v>7082</v>
      </c>
      <c r="H2654" t="s">
        <v>7082</v>
      </c>
      <c r="I2654">
        <v>1</v>
      </c>
      <c r="J2654">
        <v>3</v>
      </c>
      <c r="K2654" t="s">
        <v>10893</v>
      </c>
      <c r="L2654" t="s">
        <v>12235</v>
      </c>
      <c r="M2654" t="s">
        <v>22</v>
      </c>
      <c r="N2654" t="s">
        <v>2121</v>
      </c>
      <c r="O2654" t="s">
        <v>29</v>
      </c>
      <c r="P2654" t="s">
        <v>4734</v>
      </c>
      <c r="Q2654" s="13">
        <v>14796</v>
      </c>
      <c r="R2654" s="13">
        <v>14204.16</v>
      </c>
      <c r="S2654" s="1">
        <v>0.9</v>
      </c>
      <c r="T2654" t="s">
        <v>4724</v>
      </c>
      <c r="U2654" t="s">
        <v>24</v>
      </c>
      <c r="V2654" t="b">
        <v>1</v>
      </c>
      <c r="W2654">
        <v>4</v>
      </c>
      <c r="X2654" t="s">
        <v>4732</v>
      </c>
      <c r="Y2654" t="s">
        <v>4896</v>
      </c>
    </row>
    <row r="2655" spans="1:25" x14ac:dyDescent="0.4">
      <c r="A2655" t="s">
        <v>8643</v>
      </c>
      <c r="B2655" s="2">
        <f ca="1">TODAY()+OpportunityTbl[[#This Row],[CreatedOn_DaysFromToday]]</f>
        <v>44941</v>
      </c>
      <c r="C2655" s="2">
        <f ca="1">TODAY()+OpportunityTbl[[#This Row],[EstCloseDate_DaysFromToday]]</f>
        <v>44979</v>
      </c>
      <c r="D2655">
        <f ca="1">IF(OpportunityTbl[[#This Row],[statecode]]=0,"",OpportunityTbl[[#This Row],[Estimated Close Date]])</f>
        <v>44979</v>
      </c>
      <c r="E2655" s="14">
        <v>-169</v>
      </c>
      <c r="F2655" s="14">
        <v>-131</v>
      </c>
      <c r="G2655" t="s">
        <v>7082</v>
      </c>
      <c r="H2655" t="s">
        <v>7082</v>
      </c>
      <c r="I2655">
        <v>1</v>
      </c>
      <c r="J2655">
        <v>3</v>
      </c>
      <c r="K2655" t="s">
        <v>10846</v>
      </c>
      <c r="L2655" t="s">
        <v>12236</v>
      </c>
      <c r="M2655" t="s">
        <v>22</v>
      </c>
      <c r="N2655" t="s">
        <v>2069</v>
      </c>
      <c r="O2655" t="s">
        <v>29</v>
      </c>
      <c r="P2655" t="s">
        <v>2084</v>
      </c>
      <c r="Q2655" s="13">
        <v>1775</v>
      </c>
      <c r="R2655" s="13">
        <v>1695.13</v>
      </c>
      <c r="S2655" s="1">
        <v>0.3</v>
      </c>
      <c r="T2655" t="s">
        <v>168</v>
      </c>
      <c r="U2655" t="s">
        <v>24</v>
      </c>
      <c r="V2655" t="b">
        <v>1</v>
      </c>
      <c r="W2655">
        <v>4.5</v>
      </c>
      <c r="X2655" t="s">
        <v>157</v>
      </c>
      <c r="Y2655" t="s">
        <v>26</v>
      </c>
    </row>
    <row r="2656" spans="1:25" x14ac:dyDescent="0.4">
      <c r="A2656" t="s">
        <v>9080</v>
      </c>
      <c r="B2656" s="2">
        <f ca="1">TODAY()+OpportunityTbl[[#This Row],[CreatedOn_DaysFromToday]]</f>
        <v>44941</v>
      </c>
      <c r="C2656" s="2">
        <f ca="1">TODAY()+OpportunityTbl[[#This Row],[EstCloseDate_DaysFromToday]]</f>
        <v>45002</v>
      </c>
      <c r="D2656">
        <f ca="1">IF(OpportunityTbl[[#This Row],[statecode]]=0,"",OpportunityTbl[[#This Row],[Estimated Close Date]])</f>
        <v>45002</v>
      </c>
      <c r="E2656" s="14">
        <v>-169</v>
      </c>
      <c r="F2656" s="14">
        <v>-108</v>
      </c>
      <c r="G2656" t="s">
        <v>7082</v>
      </c>
      <c r="H2656" t="s">
        <v>7082</v>
      </c>
      <c r="I2656">
        <v>1</v>
      </c>
      <c r="J2656">
        <v>3</v>
      </c>
      <c r="K2656" t="s">
        <v>10865</v>
      </c>
      <c r="L2656" t="s">
        <v>12238</v>
      </c>
      <c r="M2656" t="s">
        <v>22</v>
      </c>
      <c r="N2656" t="s">
        <v>1816</v>
      </c>
      <c r="O2656" t="s">
        <v>29</v>
      </c>
      <c r="P2656" t="s">
        <v>1817</v>
      </c>
      <c r="Q2656" s="13">
        <v>4053</v>
      </c>
      <c r="R2656" s="13">
        <v>3911.15</v>
      </c>
      <c r="S2656" s="1">
        <v>0.5</v>
      </c>
      <c r="T2656" t="s">
        <v>168</v>
      </c>
      <c r="U2656" t="s">
        <v>100</v>
      </c>
      <c r="V2656" t="b">
        <v>1</v>
      </c>
      <c r="W2656">
        <v>3.5</v>
      </c>
      <c r="X2656" t="s">
        <v>240</v>
      </c>
      <c r="Y2656" t="s">
        <v>26</v>
      </c>
    </row>
    <row r="2657" spans="1:25" x14ac:dyDescent="0.4">
      <c r="A2657" t="s">
        <v>9081</v>
      </c>
      <c r="B2657" s="2">
        <f ca="1">TODAY()+OpportunityTbl[[#This Row],[CreatedOn_DaysFromToday]]</f>
        <v>44941</v>
      </c>
      <c r="C2657" s="2">
        <f ca="1">TODAY()+OpportunityTbl[[#This Row],[EstCloseDate_DaysFromToday]]</f>
        <v>44995</v>
      </c>
      <c r="D2657">
        <f ca="1">IF(OpportunityTbl[[#This Row],[statecode]]=0,"",OpportunityTbl[[#This Row],[Estimated Close Date]])</f>
        <v>44995</v>
      </c>
      <c r="E2657" s="14">
        <v>-169</v>
      </c>
      <c r="F2657" s="14">
        <v>-115</v>
      </c>
      <c r="G2657" t="s">
        <v>7082</v>
      </c>
      <c r="H2657" t="s">
        <v>7082</v>
      </c>
      <c r="I2657">
        <v>1</v>
      </c>
      <c r="J2657">
        <v>3</v>
      </c>
      <c r="K2657" t="s">
        <v>10859</v>
      </c>
      <c r="L2657" t="s">
        <v>12234</v>
      </c>
      <c r="M2657" t="s">
        <v>22</v>
      </c>
      <c r="N2657" t="s">
        <v>1762</v>
      </c>
      <c r="O2657" t="s">
        <v>29</v>
      </c>
      <c r="P2657" t="s">
        <v>2161</v>
      </c>
      <c r="Q2657" s="13">
        <v>2951</v>
      </c>
      <c r="R2657" s="13">
        <v>2847.72</v>
      </c>
      <c r="S2657" s="1">
        <v>0.5</v>
      </c>
      <c r="T2657" t="s">
        <v>168</v>
      </c>
      <c r="U2657" t="s">
        <v>24</v>
      </c>
      <c r="V2657" t="b">
        <v>1</v>
      </c>
      <c r="W2657">
        <v>3.5</v>
      </c>
      <c r="X2657" t="s">
        <v>240</v>
      </c>
      <c r="Y2657" t="s">
        <v>26</v>
      </c>
    </row>
    <row r="2658" spans="1:25" x14ac:dyDescent="0.4">
      <c r="A2658" t="s">
        <v>343</v>
      </c>
      <c r="B2658" s="2">
        <f ca="1">TODAY()+OpportunityTbl[[#This Row],[CreatedOn_DaysFromToday]]</f>
        <v>44940</v>
      </c>
      <c r="C2658" s="2">
        <f ca="1">TODAY()+OpportunityTbl[[#This Row],[EstCloseDate_DaysFromToday]]</f>
        <v>44968</v>
      </c>
      <c r="D2658">
        <f ca="1">IF(OpportunityTbl[[#This Row],[statecode]]=0,"",OpportunityTbl[[#This Row],[Estimated Close Date]])</f>
        <v>44968</v>
      </c>
      <c r="E2658" s="14">
        <v>-170</v>
      </c>
      <c r="F2658" s="14">
        <v>-142</v>
      </c>
      <c r="G2658" t="s">
        <v>27</v>
      </c>
      <c r="H2658" t="s">
        <v>28</v>
      </c>
      <c r="I2658">
        <v>2</v>
      </c>
      <c r="J2658">
        <v>4</v>
      </c>
      <c r="K2658" t="s">
        <v>10899</v>
      </c>
      <c r="L2658" t="s">
        <v>12234</v>
      </c>
      <c r="M2658" t="s">
        <v>22</v>
      </c>
      <c r="N2658" t="s">
        <v>31</v>
      </c>
      <c r="O2658" t="s">
        <v>29</v>
      </c>
      <c r="P2658" t="s">
        <v>319</v>
      </c>
      <c r="Q2658" s="13">
        <v>1670</v>
      </c>
      <c r="S2658" s="1">
        <v>0.1</v>
      </c>
      <c r="T2658" t="s">
        <v>23</v>
      </c>
      <c r="U2658" t="s">
        <v>24</v>
      </c>
      <c r="V2658" t="b">
        <v>1</v>
      </c>
      <c r="W2658">
        <v>2.5</v>
      </c>
      <c r="X2658" t="s">
        <v>25</v>
      </c>
      <c r="Y2658" t="s">
        <v>26</v>
      </c>
    </row>
    <row r="2659" spans="1:25" x14ac:dyDescent="0.4">
      <c r="A2659" t="s">
        <v>504</v>
      </c>
      <c r="B2659" s="2">
        <f ca="1">TODAY()+OpportunityTbl[[#This Row],[CreatedOn_DaysFromToday]]</f>
        <v>44940</v>
      </c>
      <c r="C2659" s="2">
        <f ca="1">TODAY()+OpportunityTbl[[#This Row],[EstCloseDate_DaysFromToday]]</f>
        <v>44995</v>
      </c>
      <c r="D2659">
        <f ca="1">IF(OpportunityTbl[[#This Row],[statecode]]=0,"",OpportunityTbl[[#This Row],[Estimated Close Date]])</f>
        <v>44995</v>
      </c>
      <c r="E2659" s="14">
        <v>-170</v>
      </c>
      <c r="F2659" s="14">
        <v>-115</v>
      </c>
      <c r="G2659" t="s">
        <v>27</v>
      </c>
      <c r="H2659" t="s">
        <v>28</v>
      </c>
      <c r="I2659">
        <v>2</v>
      </c>
      <c r="J2659">
        <v>4</v>
      </c>
      <c r="K2659" t="s">
        <v>10900</v>
      </c>
      <c r="L2659" t="s">
        <v>12233</v>
      </c>
      <c r="M2659" t="s">
        <v>22</v>
      </c>
      <c r="N2659" t="s">
        <v>469</v>
      </c>
      <c r="O2659" t="s">
        <v>29</v>
      </c>
      <c r="P2659" t="s">
        <v>470</v>
      </c>
      <c r="Q2659" s="13">
        <v>15903</v>
      </c>
      <c r="S2659" s="1">
        <v>0.3</v>
      </c>
      <c r="T2659" t="s">
        <v>168</v>
      </c>
      <c r="U2659" t="s">
        <v>24</v>
      </c>
      <c r="V2659" t="b">
        <v>0</v>
      </c>
      <c r="W2659">
        <v>2.5</v>
      </c>
      <c r="X2659" t="s">
        <v>240</v>
      </c>
      <c r="Y2659" t="s">
        <v>26</v>
      </c>
    </row>
    <row r="2660" spans="1:25" x14ac:dyDescent="0.4">
      <c r="A2660" t="s">
        <v>2446</v>
      </c>
      <c r="B2660" s="2">
        <f ca="1">TODAY()+OpportunityTbl[[#This Row],[CreatedOn_DaysFromToday]]</f>
        <v>44940</v>
      </c>
      <c r="C2660" s="2">
        <f ca="1">TODAY()+OpportunityTbl[[#This Row],[EstCloseDate_DaysFromToday]]</f>
        <v>44988</v>
      </c>
      <c r="D2660">
        <f ca="1">IF(OpportunityTbl[[#This Row],[statecode]]=0,"",OpportunityTbl[[#This Row],[Estimated Close Date]])</f>
        <v>44988</v>
      </c>
      <c r="E2660" s="14">
        <v>-170</v>
      </c>
      <c r="F2660" s="14">
        <v>-122</v>
      </c>
      <c r="G2660" t="s">
        <v>27</v>
      </c>
      <c r="H2660" t="s">
        <v>28</v>
      </c>
      <c r="I2660">
        <v>2</v>
      </c>
      <c r="J2660">
        <v>4</v>
      </c>
      <c r="K2660" t="s">
        <v>10844</v>
      </c>
      <c r="L2660" t="s">
        <v>12239</v>
      </c>
      <c r="M2660" t="s">
        <v>22</v>
      </c>
      <c r="N2660" t="s">
        <v>513</v>
      </c>
      <c r="O2660" t="s">
        <v>29</v>
      </c>
      <c r="P2660" t="s">
        <v>571</v>
      </c>
      <c r="Q2660" s="13">
        <v>6873</v>
      </c>
      <c r="S2660" s="1">
        <v>0.1</v>
      </c>
      <c r="T2660" t="s">
        <v>23</v>
      </c>
      <c r="U2660" t="s">
        <v>24</v>
      </c>
      <c r="V2660" t="b">
        <v>1</v>
      </c>
      <c r="W2660">
        <v>2</v>
      </c>
      <c r="X2660" t="s">
        <v>157</v>
      </c>
      <c r="Y2660" t="s">
        <v>26</v>
      </c>
    </row>
    <row r="2661" spans="1:25" x14ac:dyDescent="0.4">
      <c r="A2661" t="s">
        <v>2957</v>
      </c>
      <c r="B2661" s="2">
        <f ca="1">TODAY()+OpportunityTbl[[#This Row],[CreatedOn_DaysFromToday]]</f>
        <v>44940</v>
      </c>
      <c r="C2661" s="2">
        <f ca="1">TODAY()+OpportunityTbl[[#This Row],[EstCloseDate_DaysFromToday]]</f>
        <v>44970</v>
      </c>
      <c r="D2661">
        <f ca="1">IF(OpportunityTbl[[#This Row],[statecode]]=0,"",OpportunityTbl[[#This Row],[Estimated Close Date]])</f>
        <v>44970</v>
      </c>
      <c r="E2661" s="14">
        <v>-170</v>
      </c>
      <c r="F2661" s="14">
        <v>-140</v>
      </c>
      <c r="G2661" t="s">
        <v>27</v>
      </c>
      <c r="H2661" t="s">
        <v>28</v>
      </c>
      <c r="I2661">
        <v>2</v>
      </c>
      <c r="J2661">
        <v>4</v>
      </c>
      <c r="K2661" t="s">
        <v>10901</v>
      </c>
      <c r="L2661" t="s">
        <v>12237</v>
      </c>
      <c r="M2661" t="s">
        <v>22</v>
      </c>
      <c r="N2661" t="s">
        <v>31</v>
      </c>
      <c r="O2661" t="s">
        <v>29</v>
      </c>
      <c r="P2661" t="s">
        <v>319</v>
      </c>
      <c r="Q2661" s="13">
        <v>3132</v>
      </c>
      <c r="S2661" s="1">
        <v>0.1</v>
      </c>
      <c r="T2661" t="s">
        <v>23</v>
      </c>
      <c r="U2661" t="s">
        <v>24</v>
      </c>
      <c r="V2661" t="b">
        <v>1</v>
      </c>
      <c r="W2661">
        <v>3.5</v>
      </c>
      <c r="X2661" t="s">
        <v>25</v>
      </c>
      <c r="Y2661" t="s">
        <v>26</v>
      </c>
    </row>
    <row r="2662" spans="1:25" x14ac:dyDescent="0.4">
      <c r="A2662" t="s">
        <v>5301</v>
      </c>
      <c r="B2662" s="2">
        <f ca="1">TODAY()+OpportunityTbl[[#This Row],[CreatedOn_DaysFromToday]]</f>
        <v>44940</v>
      </c>
      <c r="C2662" s="2">
        <f ca="1">TODAY()+OpportunityTbl[[#This Row],[EstCloseDate_DaysFromToday]]</f>
        <v>45007</v>
      </c>
      <c r="D2662">
        <f ca="1">IF(OpportunityTbl[[#This Row],[statecode]]=0,"",OpportunityTbl[[#This Row],[Estimated Close Date]])</f>
        <v>45007</v>
      </c>
      <c r="E2662" s="14">
        <v>-170</v>
      </c>
      <c r="F2662" s="14">
        <v>-103</v>
      </c>
      <c r="G2662" t="s">
        <v>27</v>
      </c>
      <c r="H2662" t="s">
        <v>28</v>
      </c>
      <c r="I2662">
        <v>2</v>
      </c>
      <c r="J2662">
        <v>4</v>
      </c>
      <c r="K2662" t="s">
        <v>10791</v>
      </c>
      <c r="L2662" t="s">
        <v>12239</v>
      </c>
      <c r="M2662" t="s">
        <v>22</v>
      </c>
      <c r="N2662" t="s">
        <v>1617</v>
      </c>
      <c r="O2662" t="s">
        <v>29</v>
      </c>
      <c r="P2662" t="s">
        <v>1620</v>
      </c>
      <c r="Q2662" s="13">
        <v>7923</v>
      </c>
      <c r="S2662" s="1">
        <v>0.3</v>
      </c>
      <c r="T2662" t="s">
        <v>168</v>
      </c>
      <c r="U2662" t="s">
        <v>24</v>
      </c>
      <c r="V2662" t="b">
        <v>1</v>
      </c>
      <c r="W2662">
        <v>3</v>
      </c>
      <c r="X2662" t="s">
        <v>157</v>
      </c>
      <c r="Y2662" t="s">
        <v>4926</v>
      </c>
    </row>
    <row r="2663" spans="1:25" x14ac:dyDescent="0.4">
      <c r="A2663" t="s">
        <v>6935</v>
      </c>
      <c r="B2663" s="2">
        <f ca="1">TODAY()+OpportunityTbl[[#This Row],[CreatedOn_DaysFromToday]]</f>
        <v>44940</v>
      </c>
      <c r="C2663" s="2">
        <f ca="1">TODAY()+OpportunityTbl[[#This Row],[EstCloseDate_DaysFromToday]]</f>
        <v>44981</v>
      </c>
      <c r="D2663">
        <f ca="1">IF(OpportunityTbl[[#This Row],[statecode]]=0,"",OpportunityTbl[[#This Row],[Estimated Close Date]])</f>
        <v>44981</v>
      </c>
      <c r="E2663" s="14">
        <v>-170</v>
      </c>
      <c r="F2663" s="14">
        <v>-129</v>
      </c>
      <c r="G2663" t="s">
        <v>27</v>
      </c>
      <c r="H2663" t="s">
        <v>28</v>
      </c>
      <c r="I2663">
        <v>2</v>
      </c>
      <c r="J2663">
        <v>4</v>
      </c>
      <c r="K2663" t="s">
        <v>10896</v>
      </c>
      <c r="L2663" t="s">
        <v>12234</v>
      </c>
      <c r="M2663" t="s">
        <v>22</v>
      </c>
      <c r="N2663" t="s">
        <v>31</v>
      </c>
      <c r="O2663" t="s">
        <v>29</v>
      </c>
      <c r="P2663" t="s">
        <v>419</v>
      </c>
      <c r="Q2663" s="13">
        <v>2408</v>
      </c>
      <c r="S2663" s="1">
        <v>0.3</v>
      </c>
      <c r="T2663" t="s">
        <v>168</v>
      </c>
      <c r="U2663" t="s">
        <v>97</v>
      </c>
      <c r="V2663" t="b">
        <v>1</v>
      </c>
      <c r="W2663">
        <v>2.5</v>
      </c>
      <c r="X2663" t="s">
        <v>157</v>
      </c>
      <c r="Y2663" t="s">
        <v>4890</v>
      </c>
    </row>
    <row r="2664" spans="1:25" x14ac:dyDescent="0.4">
      <c r="A2664" t="s">
        <v>7897</v>
      </c>
      <c r="B2664" s="2">
        <f ca="1">TODAY()+OpportunityTbl[[#This Row],[CreatedOn_DaysFromToday]]</f>
        <v>44940</v>
      </c>
      <c r="C2664" s="2">
        <f ca="1">TODAY()+OpportunityTbl[[#This Row],[EstCloseDate_DaysFromToday]]</f>
        <v>44983</v>
      </c>
      <c r="D2664">
        <f ca="1">IF(OpportunityTbl[[#This Row],[statecode]]=0,"",OpportunityTbl[[#This Row],[Estimated Close Date]])</f>
        <v>44983</v>
      </c>
      <c r="E2664" s="14">
        <v>-170</v>
      </c>
      <c r="F2664" s="14">
        <v>-127</v>
      </c>
      <c r="G2664" t="s">
        <v>7082</v>
      </c>
      <c r="H2664" t="s">
        <v>7082</v>
      </c>
      <c r="I2664">
        <v>1</v>
      </c>
      <c r="J2664">
        <v>3</v>
      </c>
      <c r="K2664" t="s">
        <v>10846</v>
      </c>
      <c r="L2664" t="s">
        <v>12234</v>
      </c>
      <c r="M2664" t="s">
        <v>22</v>
      </c>
      <c r="N2664" t="s">
        <v>469</v>
      </c>
      <c r="O2664" t="s">
        <v>29</v>
      </c>
      <c r="P2664" t="s">
        <v>470</v>
      </c>
      <c r="Q2664" s="13">
        <v>2688</v>
      </c>
      <c r="R2664" s="13">
        <v>2620.8000000000002</v>
      </c>
      <c r="S2664" s="1">
        <v>0.5</v>
      </c>
      <c r="T2664" t="s">
        <v>168</v>
      </c>
      <c r="U2664" t="s">
        <v>24</v>
      </c>
      <c r="V2664" t="b">
        <v>1</v>
      </c>
      <c r="W2664">
        <v>2.5</v>
      </c>
      <c r="X2664" t="s">
        <v>240</v>
      </c>
      <c r="Y2664" t="s">
        <v>4890</v>
      </c>
    </row>
    <row r="2665" spans="1:25" x14ac:dyDescent="0.4">
      <c r="A2665" t="s">
        <v>8544</v>
      </c>
      <c r="B2665" s="2">
        <f ca="1">TODAY()+OpportunityTbl[[#This Row],[CreatedOn_DaysFromToday]]</f>
        <v>44940</v>
      </c>
      <c r="C2665" s="2">
        <f ca="1">TODAY()+OpportunityTbl[[#This Row],[EstCloseDate_DaysFromToday]]</f>
        <v>45022</v>
      </c>
      <c r="D2665">
        <f ca="1">IF(OpportunityTbl[[#This Row],[statecode]]=0,"",OpportunityTbl[[#This Row],[Estimated Close Date]])</f>
        <v>45022</v>
      </c>
      <c r="E2665" s="14">
        <v>-170</v>
      </c>
      <c r="F2665" s="14">
        <v>-88</v>
      </c>
      <c r="G2665" t="s">
        <v>7082</v>
      </c>
      <c r="H2665" t="s">
        <v>7082</v>
      </c>
      <c r="I2665">
        <v>1</v>
      </c>
      <c r="J2665">
        <v>3</v>
      </c>
      <c r="K2665" t="s">
        <v>10849</v>
      </c>
      <c r="L2665" t="s">
        <v>12236</v>
      </c>
      <c r="M2665" t="s">
        <v>22</v>
      </c>
      <c r="N2665" t="s">
        <v>1816</v>
      </c>
      <c r="O2665" t="s">
        <v>29</v>
      </c>
      <c r="P2665" t="s">
        <v>4901</v>
      </c>
      <c r="Q2665" s="13">
        <v>3438</v>
      </c>
      <c r="R2665" s="13">
        <v>3300.48</v>
      </c>
      <c r="S2665" s="1">
        <v>0.9</v>
      </c>
      <c r="T2665" t="s">
        <v>4724</v>
      </c>
      <c r="U2665" t="s">
        <v>97</v>
      </c>
      <c r="V2665" t="b">
        <v>1</v>
      </c>
      <c r="W2665">
        <v>4</v>
      </c>
      <c r="X2665" t="s">
        <v>4732</v>
      </c>
      <c r="Y2665" t="s">
        <v>26</v>
      </c>
    </row>
    <row r="2666" spans="1:25" x14ac:dyDescent="0.4">
      <c r="A2666" t="s">
        <v>8545</v>
      </c>
      <c r="B2666" s="2">
        <f ca="1">TODAY()+OpportunityTbl[[#This Row],[CreatedOn_DaysFromToday]]</f>
        <v>44940</v>
      </c>
      <c r="C2666" s="2">
        <f ca="1">TODAY()+OpportunityTbl[[#This Row],[EstCloseDate_DaysFromToday]]</f>
        <v>45021</v>
      </c>
      <c r="D2666">
        <f ca="1">IF(OpportunityTbl[[#This Row],[statecode]]=0,"",OpportunityTbl[[#This Row],[Estimated Close Date]])</f>
        <v>45021</v>
      </c>
      <c r="E2666" s="14">
        <v>-170</v>
      </c>
      <c r="F2666" s="14">
        <v>-89</v>
      </c>
      <c r="G2666" t="s">
        <v>7082</v>
      </c>
      <c r="H2666" t="s">
        <v>7082</v>
      </c>
      <c r="I2666">
        <v>1</v>
      </c>
      <c r="J2666">
        <v>3</v>
      </c>
      <c r="K2666" t="s">
        <v>10791</v>
      </c>
      <c r="L2666" t="s">
        <v>12236</v>
      </c>
      <c r="M2666" t="s">
        <v>22</v>
      </c>
      <c r="N2666" t="s">
        <v>1816</v>
      </c>
      <c r="O2666" t="s">
        <v>29</v>
      </c>
      <c r="P2666" t="s">
        <v>4901</v>
      </c>
      <c r="Q2666" s="13">
        <v>3634</v>
      </c>
      <c r="R2666" s="13">
        <v>3488.64</v>
      </c>
      <c r="S2666" s="1">
        <v>0.9</v>
      </c>
      <c r="T2666" t="s">
        <v>4724</v>
      </c>
      <c r="U2666" t="s">
        <v>97</v>
      </c>
      <c r="V2666" t="b">
        <v>1</v>
      </c>
      <c r="W2666">
        <v>4</v>
      </c>
      <c r="X2666" t="s">
        <v>4732</v>
      </c>
      <c r="Y2666" t="s">
        <v>26</v>
      </c>
    </row>
    <row r="2667" spans="1:25" x14ac:dyDescent="0.4">
      <c r="A2667" t="s">
        <v>8644</v>
      </c>
      <c r="B2667" s="2">
        <f ca="1">TODAY()+OpportunityTbl[[#This Row],[CreatedOn_DaysFromToday]]</f>
        <v>44940</v>
      </c>
      <c r="C2667" s="2">
        <f ca="1">TODAY()+OpportunityTbl[[#This Row],[EstCloseDate_DaysFromToday]]</f>
        <v>44999</v>
      </c>
      <c r="D2667">
        <f ca="1">IF(OpportunityTbl[[#This Row],[statecode]]=0,"",OpportunityTbl[[#This Row],[Estimated Close Date]])</f>
        <v>44999</v>
      </c>
      <c r="E2667" s="14">
        <v>-170</v>
      </c>
      <c r="F2667" s="14">
        <v>-111</v>
      </c>
      <c r="G2667" t="s">
        <v>7082</v>
      </c>
      <c r="H2667" t="s">
        <v>7082</v>
      </c>
      <c r="I2667">
        <v>1</v>
      </c>
      <c r="J2667">
        <v>3</v>
      </c>
      <c r="K2667" t="s">
        <v>10822</v>
      </c>
      <c r="L2667" t="s">
        <v>12237</v>
      </c>
      <c r="M2667" t="s">
        <v>22</v>
      </c>
      <c r="N2667" t="s">
        <v>1727</v>
      </c>
      <c r="O2667" t="s">
        <v>29</v>
      </c>
      <c r="P2667" t="s">
        <v>1791</v>
      </c>
      <c r="Q2667" s="13">
        <v>4731</v>
      </c>
      <c r="R2667" s="13">
        <v>4518.1000000000004</v>
      </c>
      <c r="S2667" s="1">
        <v>0.3</v>
      </c>
      <c r="T2667" t="s">
        <v>168</v>
      </c>
      <c r="U2667" t="s">
        <v>100</v>
      </c>
      <c r="V2667" t="b">
        <v>1</v>
      </c>
      <c r="W2667">
        <v>4.5</v>
      </c>
      <c r="X2667" t="s">
        <v>157</v>
      </c>
      <c r="Y2667" t="s">
        <v>26</v>
      </c>
    </row>
    <row r="2668" spans="1:25" x14ac:dyDescent="0.4">
      <c r="A2668" t="s">
        <v>8749</v>
      </c>
      <c r="B2668" s="2">
        <f ca="1">TODAY()+OpportunityTbl[[#This Row],[CreatedOn_DaysFromToday]]</f>
        <v>44940</v>
      </c>
      <c r="C2668" s="2">
        <f ca="1">TODAY()+OpportunityTbl[[#This Row],[EstCloseDate_DaysFromToday]]</f>
        <v>45017</v>
      </c>
      <c r="D2668">
        <f ca="1">IF(OpportunityTbl[[#This Row],[statecode]]=0,"",OpportunityTbl[[#This Row],[Estimated Close Date]])</f>
        <v>45017</v>
      </c>
      <c r="E2668" s="14">
        <v>-170</v>
      </c>
      <c r="F2668" s="14">
        <v>-93</v>
      </c>
      <c r="G2668" t="s">
        <v>7082</v>
      </c>
      <c r="H2668" t="s">
        <v>7082</v>
      </c>
      <c r="I2668">
        <v>1</v>
      </c>
      <c r="J2668">
        <v>3</v>
      </c>
      <c r="K2668" t="s">
        <v>10757</v>
      </c>
      <c r="L2668" t="s">
        <v>12239</v>
      </c>
      <c r="M2668" t="s">
        <v>22</v>
      </c>
      <c r="N2668" t="s">
        <v>534</v>
      </c>
      <c r="O2668" t="s">
        <v>29</v>
      </c>
      <c r="P2668" t="s">
        <v>590</v>
      </c>
      <c r="Q2668" s="13">
        <v>9249</v>
      </c>
      <c r="R2668" s="13">
        <v>9064.02</v>
      </c>
      <c r="S2668" s="1">
        <v>0.3</v>
      </c>
      <c r="T2668" t="s">
        <v>168</v>
      </c>
      <c r="U2668" t="s">
        <v>24</v>
      </c>
      <c r="V2668" t="b">
        <v>1</v>
      </c>
      <c r="W2668">
        <v>2</v>
      </c>
      <c r="X2668" t="s">
        <v>157</v>
      </c>
      <c r="Y2668" t="s">
        <v>26</v>
      </c>
    </row>
    <row r="2669" spans="1:25" x14ac:dyDescent="0.4">
      <c r="A2669" t="s">
        <v>8880</v>
      </c>
      <c r="B2669" s="2">
        <f ca="1">TODAY()+OpportunityTbl[[#This Row],[CreatedOn_DaysFromToday]]</f>
        <v>44940</v>
      </c>
      <c r="C2669" s="2">
        <f ca="1">TODAY()+OpportunityTbl[[#This Row],[EstCloseDate_DaysFromToday]]</f>
        <v>45028</v>
      </c>
      <c r="D2669">
        <f ca="1">IF(OpportunityTbl[[#This Row],[statecode]]=0,"",OpportunityTbl[[#This Row],[Estimated Close Date]])</f>
        <v>45028</v>
      </c>
      <c r="E2669" s="14">
        <v>-170</v>
      </c>
      <c r="F2669" s="14">
        <v>-82</v>
      </c>
      <c r="G2669" t="s">
        <v>7082</v>
      </c>
      <c r="H2669" t="s">
        <v>7082</v>
      </c>
      <c r="I2669">
        <v>1</v>
      </c>
      <c r="J2669">
        <v>3</v>
      </c>
      <c r="K2669" t="s">
        <v>10748</v>
      </c>
      <c r="L2669" t="s">
        <v>12240</v>
      </c>
      <c r="M2669" t="s">
        <v>22</v>
      </c>
      <c r="N2669" t="s">
        <v>2036</v>
      </c>
      <c r="O2669" t="s">
        <v>29</v>
      </c>
      <c r="P2669" t="s">
        <v>4633</v>
      </c>
      <c r="Q2669" s="13">
        <v>4222</v>
      </c>
      <c r="R2669" s="13">
        <v>4032.01</v>
      </c>
      <c r="S2669" s="1">
        <v>0.5</v>
      </c>
      <c r="T2669" t="s">
        <v>168</v>
      </c>
      <c r="U2669" t="s">
        <v>24</v>
      </c>
      <c r="V2669" t="b">
        <v>1</v>
      </c>
      <c r="W2669">
        <v>4.5</v>
      </c>
      <c r="X2669" t="s">
        <v>240</v>
      </c>
      <c r="Y2669" t="s">
        <v>26</v>
      </c>
    </row>
    <row r="2670" spans="1:25" x14ac:dyDescent="0.4">
      <c r="A2670" t="s">
        <v>9352</v>
      </c>
      <c r="B2670" s="2">
        <f ca="1">TODAY()+OpportunityTbl[[#This Row],[CreatedOn_DaysFromToday]]</f>
        <v>44940</v>
      </c>
      <c r="C2670" s="2">
        <f ca="1">TODAY()+OpportunityTbl[[#This Row],[EstCloseDate_DaysFromToday]]</f>
        <v>45019</v>
      </c>
      <c r="D2670">
        <f ca="1">IF(OpportunityTbl[[#This Row],[statecode]]=0,"",OpportunityTbl[[#This Row],[Estimated Close Date]])</f>
        <v>45019</v>
      </c>
      <c r="E2670" s="14">
        <v>-170</v>
      </c>
      <c r="F2670" s="14">
        <v>-91</v>
      </c>
      <c r="G2670" t="s">
        <v>7082</v>
      </c>
      <c r="H2670" t="s">
        <v>7082</v>
      </c>
      <c r="I2670">
        <v>1</v>
      </c>
      <c r="J2670">
        <v>3</v>
      </c>
      <c r="K2670" t="s">
        <v>10816</v>
      </c>
      <c r="L2670" t="s">
        <v>12234</v>
      </c>
      <c r="M2670" t="s">
        <v>22</v>
      </c>
      <c r="N2670" t="s">
        <v>534</v>
      </c>
      <c r="O2670" t="s">
        <v>29</v>
      </c>
      <c r="P2670" t="s">
        <v>590</v>
      </c>
      <c r="Q2670" s="13">
        <v>2297</v>
      </c>
      <c r="R2670" s="13">
        <v>2239.5700000000002</v>
      </c>
      <c r="S2670" s="1">
        <v>0.5</v>
      </c>
      <c r="T2670" t="s">
        <v>168</v>
      </c>
      <c r="U2670" t="s">
        <v>24</v>
      </c>
      <c r="V2670" t="b">
        <v>1</v>
      </c>
      <c r="W2670">
        <v>2.5</v>
      </c>
      <c r="X2670" t="s">
        <v>240</v>
      </c>
      <c r="Y2670" t="s">
        <v>26</v>
      </c>
    </row>
    <row r="2671" spans="1:25" x14ac:dyDescent="0.4">
      <c r="A2671" t="s">
        <v>9353</v>
      </c>
      <c r="B2671" s="2">
        <f ca="1">TODAY()+OpportunityTbl[[#This Row],[CreatedOn_DaysFromToday]]</f>
        <v>44940</v>
      </c>
      <c r="C2671" s="2">
        <f ca="1">TODAY()+OpportunityTbl[[#This Row],[EstCloseDate_DaysFromToday]]</f>
        <v>44991</v>
      </c>
      <c r="D2671">
        <f ca="1">IF(OpportunityTbl[[#This Row],[statecode]]=0,"",OpportunityTbl[[#This Row],[Estimated Close Date]])</f>
        <v>44991</v>
      </c>
      <c r="E2671" s="14">
        <v>-170</v>
      </c>
      <c r="F2671" s="14">
        <v>-119</v>
      </c>
      <c r="G2671" t="s">
        <v>7082</v>
      </c>
      <c r="H2671" t="s">
        <v>7082</v>
      </c>
      <c r="I2671">
        <v>1</v>
      </c>
      <c r="J2671">
        <v>3</v>
      </c>
      <c r="K2671" t="s">
        <v>10868</v>
      </c>
      <c r="L2671" t="s">
        <v>12236</v>
      </c>
      <c r="M2671" t="s">
        <v>22</v>
      </c>
      <c r="N2671" t="s">
        <v>779</v>
      </c>
      <c r="O2671" t="s">
        <v>29</v>
      </c>
      <c r="P2671" t="s">
        <v>782</v>
      </c>
      <c r="Q2671" s="13">
        <v>2326</v>
      </c>
      <c r="R2671" s="13">
        <v>2267.85</v>
      </c>
      <c r="S2671" s="1">
        <v>0.3</v>
      </c>
      <c r="T2671" t="s">
        <v>168</v>
      </c>
      <c r="U2671" t="s">
        <v>100</v>
      </c>
      <c r="V2671" t="b">
        <v>1</v>
      </c>
      <c r="W2671">
        <v>2.5</v>
      </c>
      <c r="X2671" t="s">
        <v>157</v>
      </c>
      <c r="Y2671" t="s">
        <v>26</v>
      </c>
    </row>
    <row r="2672" spans="1:25" x14ac:dyDescent="0.4">
      <c r="A2672" t="s">
        <v>2392</v>
      </c>
      <c r="B2672" s="2">
        <f ca="1">TODAY()+OpportunityTbl[[#This Row],[CreatedOn_DaysFromToday]]</f>
        <v>44939</v>
      </c>
      <c r="C2672" s="2">
        <f ca="1">TODAY()+OpportunityTbl[[#This Row],[EstCloseDate_DaysFromToday]]</f>
        <v>44998</v>
      </c>
      <c r="D2672">
        <f ca="1">IF(OpportunityTbl[[#This Row],[statecode]]=0,"",OpportunityTbl[[#This Row],[Estimated Close Date]])</f>
        <v>44998</v>
      </c>
      <c r="E2672" s="14">
        <v>-171</v>
      </c>
      <c r="F2672" s="14">
        <v>-112</v>
      </c>
      <c r="G2672" t="s">
        <v>27</v>
      </c>
      <c r="H2672" t="s">
        <v>28</v>
      </c>
      <c r="I2672">
        <v>2</v>
      </c>
      <c r="J2672">
        <v>4</v>
      </c>
      <c r="K2672" t="s">
        <v>10857</v>
      </c>
      <c r="L2672" t="s">
        <v>12240</v>
      </c>
      <c r="M2672" t="s">
        <v>22</v>
      </c>
      <c r="N2672" t="s">
        <v>1710</v>
      </c>
      <c r="O2672" t="s">
        <v>29</v>
      </c>
      <c r="P2672" t="s">
        <v>1805</v>
      </c>
      <c r="Q2672" s="13">
        <v>7064</v>
      </c>
      <c r="S2672" s="1">
        <v>0.1</v>
      </c>
      <c r="T2672" t="s">
        <v>23</v>
      </c>
      <c r="U2672" t="s">
        <v>97</v>
      </c>
      <c r="V2672" t="b">
        <v>0</v>
      </c>
      <c r="W2672">
        <v>4</v>
      </c>
      <c r="X2672" t="s">
        <v>157</v>
      </c>
      <c r="Y2672" t="s">
        <v>26</v>
      </c>
    </row>
    <row r="2673" spans="1:25" x14ac:dyDescent="0.4">
      <c r="A2673" t="s">
        <v>2447</v>
      </c>
      <c r="B2673" s="2">
        <f ca="1">TODAY()+OpportunityTbl[[#This Row],[CreatedOn_DaysFromToday]]</f>
        <v>44939</v>
      </c>
      <c r="C2673" s="2">
        <f ca="1">TODAY()+OpportunityTbl[[#This Row],[EstCloseDate_DaysFromToday]]</f>
        <v>45003</v>
      </c>
      <c r="D2673">
        <f ca="1">IF(OpportunityTbl[[#This Row],[statecode]]=0,"",OpportunityTbl[[#This Row],[Estimated Close Date]])</f>
        <v>45003</v>
      </c>
      <c r="E2673" s="14">
        <v>-171</v>
      </c>
      <c r="F2673" s="14">
        <v>-107</v>
      </c>
      <c r="G2673" t="s">
        <v>27</v>
      </c>
      <c r="H2673" t="s">
        <v>28</v>
      </c>
      <c r="I2673">
        <v>2</v>
      </c>
      <c r="J2673">
        <v>4</v>
      </c>
      <c r="K2673" t="s">
        <v>10855</v>
      </c>
      <c r="L2673" t="s">
        <v>12239</v>
      </c>
      <c r="M2673" t="s">
        <v>22</v>
      </c>
      <c r="N2673" t="s">
        <v>779</v>
      </c>
      <c r="O2673" t="s">
        <v>29</v>
      </c>
      <c r="P2673" t="s">
        <v>780</v>
      </c>
      <c r="Q2673" s="13">
        <v>7506</v>
      </c>
      <c r="S2673" s="1">
        <v>0.1</v>
      </c>
      <c r="T2673" t="s">
        <v>23</v>
      </c>
      <c r="U2673" t="s">
        <v>97</v>
      </c>
      <c r="V2673" t="b">
        <v>1</v>
      </c>
      <c r="W2673">
        <v>2</v>
      </c>
      <c r="X2673" t="s">
        <v>157</v>
      </c>
      <c r="Y2673" t="s">
        <v>26</v>
      </c>
    </row>
    <row r="2674" spans="1:25" x14ac:dyDescent="0.4">
      <c r="A2674" t="s">
        <v>2958</v>
      </c>
      <c r="B2674" s="2">
        <f ca="1">TODAY()+OpportunityTbl[[#This Row],[CreatedOn_DaysFromToday]]</f>
        <v>44939</v>
      </c>
      <c r="C2674" s="2">
        <f ca="1">TODAY()+OpportunityTbl[[#This Row],[EstCloseDate_DaysFromToday]]</f>
        <v>45000</v>
      </c>
      <c r="D2674">
        <f ca="1">IF(OpportunityTbl[[#This Row],[statecode]]=0,"",OpportunityTbl[[#This Row],[Estimated Close Date]])</f>
        <v>45000</v>
      </c>
      <c r="E2674" s="14">
        <v>-171</v>
      </c>
      <c r="F2674" s="14">
        <v>-110</v>
      </c>
      <c r="G2674" t="s">
        <v>27</v>
      </c>
      <c r="H2674" t="s">
        <v>28</v>
      </c>
      <c r="I2674">
        <v>2</v>
      </c>
      <c r="J2674">
        <v>4</v>
      </c>
      <c r="K2674" t="s">
        <v>10850</v>
      </c>
      <c r="L2674" t="s">
        <v>12237</v>
      </c>
      <c r="M2674" t="s">
        <v>22</v>
      </c>
      <c r="N2674" t="s">
        <v>518</v>
      </c>
      <c r="O2674" t="s">
        <v>29</v>
      </c>
      <c r="P2674" t="s">
        <v>532</v>
      </c>
      <c r="Q2674" s="13">
        <v>3651</v>
      </c>
      <c r="S2674" s="1">
        <v>0.1</v>
      </c>
      <c r="T2674" t="s">
        <v>23</v>
      </c>
      <c r="U2674" t="s">
        <v>24</v>
      </c>
      <c r="V2674" t="b">
        <v>0</v>
      </c>
      <c r="W2674">
        <v>3.5</v>
      </c>
      <c r="X2674" t="s">
        <v>25</v>
      </c>
      <c r="Y2674" t="s">
        <v>26</v>
      </c>
    </row>
    <row r="2675" spans="1:25" x14ac:dyDescent="0.4">
      <c r="A2675" t="s">
        <v>5394</v>
      </c>
      <c r="B2675" s="2">
        <f ca="1">TODAY()+OpportunityTbl[[#This Row],[CreatedOn_DaysFromToday]]</f>
        <v>44939</v>
      </c>
      <c r="C2675" s="2">
        <f ca="1">TODAY()+OpportunityTbl[[#This Row],[EstCloseDate_DaysFromToday]]</f>
        <v>44968</v>
      </c>
      <c r="D2675">
        <f ca="1">IF(OpportunityTbl[[#This Row],[statecode]]=0,"",OpportunityTbl[[#This Row],[Estimated Close Date]])</f>
        <v>44968</v>
      </c>
      <c r="E2675" s="14">
        <v>-171</v>
      </c>
      <c r="F2675" s="14">
        <v>-142</v>
      </c>
      <c r="G2675" t="s">
        <v>27</v>
      </c>
      <c r="H2675" t="s">
        <v>28</v>
      </c>
      <c r="I2675">
        <v>2</v>
      </c>
      <c r="J2675">
        <v>4</v>
      </c>
      <c r="K2675" t="s">
        <v>10902</v>
      </c>
      <c r="L2675" t="s">
        <v>12236</v>
      </c>
      <c r="M2675" t="s">
        <v>22</v>
      </c>
      <c r="N2675" t="s">
        <v>2069</v>
      </c>
      <c r="O2675" t="s">
        <v>29</v>
      </c>
      <c r="P2675" t="s">
        <v>2623</v>
      </c>
      <c r="Q2675" s="13">
        <v>1973</v>
      </c>
      <c r="S2675" s="1">
        <v>0.1</v>
      </c>
      <c r="T2675" t="s">
        <v>23</v>
      </c>
      <c r="U2675" t="s">
        <v>100</v>
      </c>
      <c r="V2675" t="b">
        <v>0</v>
      </c>
      <c r="W2675">
        <v>4.5</v>
      </c>
      <c r="X2675" t="s">
        <v>25</v>
      </c>
      <c r="Y2675" t="s">
        <v>4890</v>
      </c>
    </row>
    <row r="2676" spans="1:25" x14ac:dyDescent="0.4">
      <c r="A2676" t="s">
        <v>5395</v>
      </c>
      <c r="B2676" s="2">
        <f ca="1">TODAY()+OpportunityTbl[[#This Row],[CreatedOn_DaysFromToday]]</f>
        <v>44939</v>
      </c>
      <c r="C2676" s="2">
        <f ca="1">TODAY()+OpportunityTbl[[#This Row],[EstCloseDate_DaysFromToday]]</f>
        <v>44970</v>
      </c>
      <c r="D2676">
        <f ca="1">IF(OpportunityTbl[[#This Row],[statecode]]=0,"",OpportunityTbl[[#This Row],[Estimated Close Date]])</f>
        <v>44970</v>
      </c>
      <c r="E2676" s="14">
        <v>-171</v>
      </c>
      <c r="F2676" s="14">
        <v>-140</v>
      </c>
      <c r="G2676" t="s">
        <v>27</v>
      </c>
      <c r="H2676" t="s">
        <v>28</v>
      </c>
      <c r="I2676">
        <v>2</v>
      </c>
      <c r="J2676">
        <v>4</v>
      </c>
      <c r="K2676" t="s">
        <v>10903</v>
      </c>
      <c r="L2676" t="s">
        <v>12237</v>
      </c>
      <c r="M2676" t="s">
        <v>22</v>
      </c>
      <c r="N2676" t="s">
        <v>2069</v>
      </c>
      <c r="O2676" t="s">
        <v>29</v>
      </c>
      <c r="P2676" t="s">
        <v>2623</v>
      </c>
      <c r="Q2676" s="13">
        <v>2676</v>
      </c>
      <c r="S2676" s="1">
        <v>0.1</v>
      </c>
      <c r="T2676" t="s">
        <v>23</v>
      </c>
      <c r="U2676" t="s">
        <v>24</v>
      </c>
      <c r="V2676" t="b">
        <v>1</v>
      </c>
      <c r="W2676">
        <v>6</v>
      </c>
      <c r="X2676" t="s">
        <v>25</v>
      </c>
      <c r="Y2676" t="s">
        <v>4890</v>
      </c>
    </row>
    <row r="2677" spans="1:25" x14ac:dyDescent="0.4">
      <c r="A2677" t="s">
        <v>5577</v>
      </c>
      <c r="B2677" s="2">
        <f ca="1">TODAY()+OpportunityTbl[[#This Row],[CreatedOn_DaysFromToday]]</f>
        <v>44939</v>
      </c>
      <c r="C2677" s="2">
        <f ca="1">TODAY()+OpportunityTbl[[#This Row],[EstCloseDate_DaysFromToday]]</f>
        <v>44984</v>
      </c>
      <c r="D2677">
        <f ca="1">IF(OpportunityTbl[[#This Row],[statecode]]=0,"",OpportunityTbl[[#This Row],[Estimated Close Date]])</f>
        <v>44984</v>
      </c>
      <c r="E2677" s="14">
        <v>-171</v>
      </c>
      <c r="F2677" s="14">
        <v>-126</v>
      </c>
      <c r="G2677" t="s">
        <v>27</v>
      </c>
      <c r="H2677" t="s">
        <v>28</v>
      </c>
      <c r="I2677">
        <v>2</v>
      </c>
      <c r="J2677">
        <v>4</v>
      </c>
      <c r="K2677" t="s">
        <v>10815</v>
      </c>
      <c r="L2677" t="s">
        <v>12237</v>
      </c>
      <c r="M2677" t="s">
        <v>22</v>
      </c>
      <c r="N2677" t="s">
        <v>31</v>
      </c>
      <c r="O2677" t="s">
        <v>29</v>
      </c>
      <c r="P2677" t="s">
        <v>319</v>
      </c>
      <c r="Q2677" s="13">
        <v>2886</v>
      </c>
      <c r="S2677" s="1">
        <v>0.1</v>
      </c>
      <c r="T2677" t="s">
        <v>23</v>
      </c>
      <c r="U2677" t="s">
        <v>24</v>
      </c>
      <c r="V2677" t="b">
        <v>0</v>
      </c>
      <c r="W2677">
        <v>3.5</v>
      </c>
      <c r="X2677" t="s">
        <v>25</v>
      </c>
      <c r="Y2677" t="s">
        <v>4926</v>
      </c>
    </row>
    <row r="2678" spans="1:25" x14ac:dyDescent="0.4">
      <c r="A2678" t="s">
        <v>6728</v>
      </c>
      <c r="B2678" s="2">
        <f ca="1">TODAY()+OpportunityTbl[[#This Row],[CreatedOn_DaysFromToday]]</f>
        <v>44939</v>
      </c>
      <c r="C2678" s="2">
        <f ca="1">TODAY()+OpportunityTbl[[#This Row],[EstCloseDate_DaysFromToday]]</f>
        <v>44989</v>
      </c>
      <c r="D2678">
        <f ca="1">IF(OpportunityTbl[[#This Row],[statecode]]=0,"",OpportunityTbl[[#This Row],[Estimated Close Date]])</f>
        <v>44989</v>
      </c>
      <c r="E2678" s="14">
        <v>-171</v>
      </c>
      <c r="F2678" s="14">
        <v>-121</v>
      </c>
      <c r="G2678" t="s">
        <v>27</v>
      </c>
      <c r="H2678" t="s">
        <v>28</v>
      </c>
      <c r="I2678">
        <v>2</v>
      </c>
      <c r="J2678">
        <v>4</v>
      </c>
      <c r="K2678" t="s">
        <v>10904</v>
      </c>
      <c r="L2678" t="s">
        <v>12233</v>
      </c>
      <c r="M2678" t="s">
        <v>22</v>
      </c>
      <c r="N2678" t="s">
        <v>513</v>
      </c>
      <c r="O2678" t="s">
        <v>29</v>
      </c>
      <c r="P2678" t="s">
        <v>514</v>
      </c>
      <c r="Q2678" s="13">
        <v>26384</v>
      </c>
      <c r="S2678" s="1">
        <v>0.3</v>
      </c>
      <c r="T2678" t="s">
        <v>168</v>
      </c>
      <c r="U2678" t="s">
        <v>24</v>
      </c>
      <c r="V2678" t="b">
        <v>1</v>
      </c>
      <c r="W2678">
        <v>2.5</v>
      </c>
      <c r="X2678" t="s">
        <v>157</v>
      </c>
      <c r="Y2678" t="s">
        <v>4896</v>
      </c>
    </row>
    <row r="2679" spans="1:25" x14ac:dyDescent="0.4">
      <c r="A2679" t="s">
        <v>7120</v>
      </c>
      <c r="B2679" s="2">
        <f ca="1">TODAY()+OpportunityTbl[[#This Row],[CreatedOn_DaysFromToday]]</f>
        <v>44939</v>
      </c>
      <c r="C2679" s="2">
        <f ca="1">TODAY()+OpportunityTbl[[#This Row],[EstCloseDate_DaysFromToday]]</f>
        <v>44988</v>
      </c>
      <c r="D2679">
        <f ca="1">IF(OpportunityTbl[[#This Row],[statecode]]=0,"",OpportunityTbl[[#This Row],[Estimated Close Date]])</f>
        <v>44988</v>
      </c>
      <c r="E2679" s="14">
        <v>-171</v>
      </c>
      <c r="F2679" s="14">
        <v>-122</v>
      </c>
      <c r="G2679" t="s">
        <v>7082</v>
      </c>
      <c r="H2679" t="s">
        <v>7082</v>
      </c>
      <c r="I2679">
        <v>1</v>
      </c>
      <c r="J2679">
        <v>3</v>
      </c>
      <c r="K2679" t="s">
        <v>10871</v>
      </c>
      <c r="L2679" t="s">
        <v>12236</v>
      </c>
      <c r="M2679" t="s">
        <v>22</v>
      </c>
      <c r="N2679" t="s">
        <v>2121</v>
      </c>
      <c r="O2679" t="s">
        <v>29</v>
      </c>
      <c r="P2679" t="s">
        <v>2122</v>
      </c>
      <c r="Q2679" s="13">
        <v>2609</v>
      </c>
      <c r="R2679" s="13">
        <v>2504.64</v>
      </c>
      <c r="S2679" s="1">
        <v>0.9</v>
      </c>
      <c r="T2679" t="s">
        <v>4724</v>
      </c>
      <c r="U2679" t="s">
        <v>97</v>
      </c>
      <c r="V2679" t="b">
        <v>1</v>
      </c>
      <c r="W2679">
        <v>4</v>
      </c>
      <c r="X2679" t="s">
        <v>4732</v>
      </c>
      <c r="Y2679" t="s">
        <v>4892</v>
      </c>
    </row>
    <row r="2680" spans="1:25" x14ac:dyDescent="0.4">
      <c r="A2680" t="s">
        <v>7781</v>
      </c>
      <c r="B2680" s="2">
        <f ca="1">TODAY()+OpportunityTbl[[#This Row],[CreatedOn_DaysFromToday]]</f>
        <v>44939</v>
      </c>
      <c r="C2680" s="2">
        <f ca="1">TODAY()+OpportunityTbl[[#This Row],[EstCloseDate_DaysFromToday]]</f>
        <v>44984</v>
      </c>
      <c r="D2680">
        <f ca="1">IF(OpportunityTbl[[#This Row],[statecode]]=0,"",OpportunityTbl[[#This Row],[Estimated Close Date]])</f>
        <v>44984</v>
      </c>
      <c r="E2680" s="14">
        <v>-171</v>
      </c>
      <c r="F2680" s="14">
        <v>-126</v>
      </c>
      <c r="G2680" t="s">
        <v>7082</v>
      </c>
      <c r="H2680" t="s">
        <v>7082</v>
      </c>
      <c r="I2680">
        <v>1</v>
      </c>
      <c r="J2680">
        <v>3</v>
      </c>
      <c r="K2680" t="s">
        <v>10817</v>
      </c>
      <c r="L2680" t="s">
        <v>12238</v>
      </c>
      <c r="M2680" t="s">
        <v>22</v>
      </c>
      <c r="N2680" t="s">
        <v>1710</v>
      </c>
      <c r="O2680" t="s">
        <v>29</v>
      </c>
      <c r="P2680" t="s">
        <v>1711</v>
      </c>
      <c r="Q2680" s="13">
        <v>3778</v>
      </c>
      <c r="R2680" s="13">
        <v>3645.77</v>
      </c>
      <c r="S2680" s="1">
        <v>0.5</v>
      </c>
      <c r="T2680" t="s">
        <v>168</v>
      </c>
      <c r="U2680" t="s">
        <v>97</v>
      </c>
      <c r="V2680" t="b">
        <v>1</v>
      </c>
      <c r="W2680">
        <v>3.5</v>
      </c>
      <c r="X2680" t="s">
        <v>240</v>
      </c>
      <c r="Y2680" t="s">
        <v>4890</v>
      </c>
    </row>
    <row r="2681" spans="1:25" x14ac:dyDescent="0.4">
      <c r="A2681" t="s">
        <v>8058</v>
      </c>
      <c r="B2681" s="2">
        <f ca="1">TODAY()+OpportunityTbl[[#This Row],[CreatedOn_DaysFromToday]]</f>
        <v>44939</v>
      </c>
      <c r="C2681" s="2">
        <f ca="1">TODAY()+OpportunityTbl[[#This Row],[EstCloseDate_DaysFromToday]]</f>
        <v>44995</v>
      </c>
      <c r="D2681">
        <f ca="1">IF(OpportunityTbl[[#This Row],[statecode]]=0,"",OpportunityTbl[[#This Row],[Estimated Close Date]])</f>
        <v>44995</v>
      </c>
      <c r="E2681" s="14">
        <v>-171</v>
      </c>
      <c r="F2681" s="14">
        <v>-115</v>
      </c>
      <c r="G2681" t="s">
        <v>7082</v>
      </c>
      <c r="H2681" t="s">
        <v>7082</v>
      </c>
      <c r="I2681">
        <v>1</v>
      </c>
      <c r="J2681">
        <v>3</v>
      </c>
      <c r="K2681" t="s">
        <v>10796</v>
      </c>
      <c r="L2681" t="s">
        <v>12234</v>
      </c>
      <c r="M2681" t="s">
        <v>22</v>
      </c>
      <c r="N2681" t="s">
        <v>779</v>
      </c>
      <c r="O2681" t="s">
        <v>29</v>
      </c>
      <c r="P2681" t="s">
        <v>782</v>
      </c>
      <c r="Q2681" s="13">
        <v>2054</v>
      </c>
      <c r="R2681" s="13">
        <v>2002.65</v>
      </c>
      <c r="S2681" s="1">
        <v>0.5</v>
      </c>
      <c r="T2681" t="s">
        <v>168</v>
      </c>
      <c r="U2681" t="s">
        <v>100</v>
      </c>
      <c r="V2681" t="b">
        <v>1</v>
      </c>
      <c r="W2681">
        <v>2.5</v>
      </c>
      <c r="X2681" t="s">
        <v>240</v>
      </c>
      <c r="Y2681" t="s">
        <v>4892</v>
      </c>
    </row>
    <row r="2682" spans="1:25" x14ac:dyDescent="0.4">
      <c r="A2682" t="s">
        <v>8645</v>
      </c>
      <c r="B2682" s="2">
        <f ca="1">TODAY()+OpportunityTbl[[#This Row],[CreatedOn_DaysFromToday]]</f>
        <v>44939</v>
      </c>
      <c r="C2682" s="2">
        <f ca="1">TODAY()+OpportunityTbl[[#This Row],[EstCloseDate_DaysFromToday]]</f>
        <v>45006</v>
      </c>
      <c r="D2682">
        <f ca="1">IF(OpportunityTbl[[#This Row],[statecode]]=0,"",OpportunityTbl[[#This Row],[Estimated Close Date]])</f>
        <v>45006</v>
      </c>
      <c r="E2682" s="14">
        <v>-171</v>
      </c>
      <c r="F2682" s="14">
        <v>-104</v>
      </c>
      <c r="G2682" t="s">
        <v>7082</v>
      </c>
      <c r="H2682" t="s">
        <v>7082</v>
      </c>
      <c r="I2682">
        <v>1</v>
      </c>
      <c r="J2682">
        <v>3</v>
      </c>
      <c r="K2682" t="s">
        <v>10905</v>
      </c>
      <c r="L2682" t="s">
        <v>12234</v>
      </c>
      <c r="M2682" t="s">
        <v>22</v>
      </c>
      <c r="N2682" t="s">
        <v>1617</v>
      </c>
      <c r="O2682" t="s">
        <v>29</v>
      </c>
      <c r="P2682" t="s">
        <v>1620</v>
      </c>
      <c r="Q2682" s="13">
        <v>2491</v>
      </c>
      <c r="R2682" s="13">
        <v>2403.8200000000002</v>
      </c>
      <c r="S2682" s="1">
        <v>0.3</v>
      </c>
      <c r="T2682" t="s">
        <v>168</v>
      </c>
      <c r="U2682" t="s">
        <v>24</v>
      </c>
      <c r="V2682" t="b">
        <v>1</v>
      </c>
      <c r="W2682">
        <v>3.5</v>
      </c>
      <c r="X2682" t="s">
        <v>157</v>
      </c>
      <c r="Y2682" t="s">
        <v>26</v>
      </c>
    </row>
    <row r="2683" spans="1:25" x14ac:dyDescent="0.4">
      <c r="A2683" t="s">
        <v>8750</v>
      </c>
      <c r="B2683" s="2">
        <f ca="1">TODAY()+OpportunityTbl[[#This Row],[CreatedOn_DaysFromToday]]</f>
        <v>44939</v>
      </c>
      <c r="C2683" s="2">
        <f ca="1">TODAY()+OpportunityTbl[[#This Row],[EstCloseDate_DaysFromToday]]</f>
        <v>45012</v>
      </c>
      <c r="D2683">
        <f ca="1">IF(OpportunityTbl[[#This Row],[statecode]]=0,"",OpportunityTbl[[#This Row],[Estimated Close Date]])</f>
        <v>45012</v>
      </c>
      <c r="E2683" s="14">
        <v>-171</v>
      </c>
      <c r="F2683" s="14">
        <v>-98</v>
      </c>
      <c r="G2683" t="s">
        <v>7082</v>
      </c>
      <c r="H2683" t="s">
        <v>7082</v>
      </c>
      <c r="I2683">
        <v>1</v>
      </c>
      <c r="J2683">
        <v>3</v>
      </c>
      <c r="K2683" t="s">
        <v>10783</v>
      </c>
      <c r="L2683" t="s">
        <v>12239</v>
      </c>
      <c r="M2683" t="s">
        <v>22</v>
      </c>
      <c r="N2683" t="s">
        <v>616</v>
      </c>
      <c r="O2683" t="s">
        <v>29</v>
      </c>
      <c r="P2683" t="s">
        <v>654</v>
      </c>
      <c r="Q2683" s="13">
        <v>9391</v>
      </c>
      <c r="R2683" s="13">
        <v>9203.18</v>
      </c>
      <c r="S2683" s="1">
        <v>0.3</v>
      </c>
      <c r="T2683" t="s">
        <v>168</v>
      </c>
      <c r="U2683" t="s">
        <v>97</v>
      </c>
      <c r="V2683" t="b">
        <v>1</v>
      </c>
      <c r="W2683">
        <v>2</v>
      </c>
      <c r="X2683" t="s">
        <v>157</v>
      </c>
      <c r="Y2683" t="s">
        <v>26</v>
      </c>
    </row>
    <row r="2684" spans="1:25" x14ac:dyDescent="0.4">
      <c r="A2684" t="s">
        <v>8751</v>
      </c>
      <c r="B2684" s="2">
        <f ca="1">TODAY()+OpportunityTbl[[#This Row],[CreatedOn_DaysFromToday]]</f>
        <v>44939</v>
      </c>
      <c r="C2684" s="2">
        <f ca="1">TODAY()+OpportunityTbl[[#This Row],[EstCloseDate_DaysFromToday]]</f>
        <v>44982</v>
      </c>
      <c r="D2684">
        <f ca="1">IF(OpportunityTbl[[#This Row],[statecode]]=0,"",OpportunityTbl[[#This Row],[Estimated Close Date]])</f>
        <v>44982</v>
      </c>
      <c r="E2684" s="14">
        <v>-171</v>
      </c>
      <c r="F2684" s="14">
        <v>-128</v>
      </c>
      <c r="G2684" t="s">
        <v>7082</v>
      </c>
      <c r="H2684" t="s">
        <v>7082</v>
      </c>
      <c r="I2684">
        <v>1</v>
      </c>
      <c r="J2684">
        <v>3</v>
      </c>
      <c r="K2684" t="s">
        <v>10781</v>
      </c>
      <c r="L2684" t="s">
        <v>12239</v>
      </c>
      <c r="M2684" t="s">
        <v>22</v>
      </c>
      <c r="N2684" t="s">
        <v>31</v>
      </c>
      <c r="O2684" t="s">
        <v>29</v>
      </c>
      <c r="P2684" t="s">
        <v>210</v>
      </c>
      <c r="Q2684" s="13">
        <v>7695</v>
      </c>
      <c r="R2684" s="13">
        <v>7541.1</v>
      </c>
      <c r="S2684" s="1">
        <v>0.3</v>
      </c>
      <c r="T2684" t="s">
        <v>168</v>
      </c>
      <c r="U2684" t="s">
        <v>24</v>
      </c>
      <c r="V2684" t="b">
        <v>1</v>
      </c>
      <c r="W2684">
        <v>2</v>
      </c>
      <c r="X2684" t="s">
        <v>157</v>
      </c>
      <c r="Y2684" t="s">
        <v>26</v>
      </c>
    </row>
    <row r="2685" spans="1:25" x14ac:dyDescent="0.4">
      <c r="A2685" t="s">
        <v>9185</v>
      </c>
      <c r="B2685" s="2">
        <f ca="1">TODAY()+OpportunityTbl[[#This Row],[CreatedOn_DaysFromToday]]</f>
        <v>44939</v>
      </c>
      <c r="C2685" s="2">
        <f ca="1">TODAY()+OpportunityTbl[[#This Row],[EstCloseDate_DaysFromToday]]</f>
        <v>45015</v>
      </c>
      <c r="D2685">
        <f ca="1">IF(OpportunityTbl[[#This Row],[statecode]]=0,"",OpportunityTbl[[#This Row],[Estimated Close Date]])</f>
        <v>45015</v>
      </c>
      <c r="E2685" s="14">
        <v>-171</v>
      </c>
      <c r="F2685" s="14">
        <v>-95</v>
      </c>
      <c r="G2685" t="s">
        <v>7082</v>
      </c>
      <c r="H2685" t="s">
        <v>7082</v>
      </c>
      <c r="I2685">
        <v>1</v>
      </c>
      <c r="J2685">
        <v>3</v>
      </c>
      <c r="K2685" t="s">
        <v>10783</v>
      </c>
      <c r="L2685" t="s">
        <v>12236</v>
      </c>
      <c r="M2685" t="s">
        <v>22</v>
      </c>
      <c r="N2685" t="s">
        <v>1816</v>
      </c>
      <c r="O2685" t="s">
        <v>29</v>
      </c>
      <c r="P2685" t="s">
        <v>1817</v>
      </c>
      <c r="Q2685" s="13">
        <v>3227</v>
      </c>
      <c r="R2685" s="13">
        <v>3097.92</v>
      </c>
      <c r="S2685" s="1">
        <v>0.5</v>
      </c>
      <c r="T2685" t="s">
        <v>168</v>
      </c>
      <c r="U2685" t="s">
        <v>24</v>
      </c>
      <c r="V2685" t="b">
        <v>1</v>
      </c>
      <c r="W2685">
        <v>4</v>
      </c>
      <c r="X2685" t="s">
        <v>240</v>
      </c>
      <c r="Y2685" t="s">
        <v>26</v>
      </c>
    </row>
    <row r="2686" spans="1:25" x14ac:dyDescent="0.4">
      <c r="A2686" t="s">
        <v>9598</v>
      </c>
      <c r="B2686" s="2">
        <f ca="1">TODAY()+OpportunityTbl[[#This Row],[CreatedOn_DaysFromToday]]</f>
        <v>44939</v>
      </c>
      <c r="C2686" s="2">
        <f ca="1">TODAY()+OpportunityTbl[[#This Row],[EstCloseDate_DaysFromToday]]</f>
        <v>44970</v>
      </c>
      <c r="D2686">
        <f ca="1">IF(OpportunityTbl[[#This Row],[statecode]]=0,"",OpportunityTbl[[#This Row],[Estimated Close Date]])</f>
        <v>44970</v>
      </c>
      <c r="E2686" s="14">
        <v>-171</v>
      </c>
      <c r="F2686" s="14">
        <v>-140</v>
      </c>
      <c r="G2686" t="s">
        <v>7082</v>
      </c>
      <c r="H2686" t="s">
        <v>7082</v>
      </c>
      <c r="I2686">
        <v>1</v>
      </c>
      <c r="J2686">
        <v>3</v>
      </c>
      <c r="K2686" t="s">
        <v>10906</v>
      </c>
      <c r="L2686" t="s">
        <v>12235</v>
      </c>
      <c r="M2686" t="s">
        <v>22</v>
      </c>
      <c r="N2686" t="s">
        <v>31</v>
      </c>
      <c r="O2686" t="s">
        <v>29</v>
      </c>
      <c r="P2686" t="s">
        <v>210</v>
      </c>
      <c r="Q2686" s="13">
        <v>10820</v>
      </c>
      <c r="R2686" s="13">
        <v>10549.5</v>
      </c>
      <c r="S2686" s="1">
        <v>0.3</v>
      </c>
      <c r="T2686" t="s">
        <v>168</v>
      </c>
      <c r="U2686" t="s">
        <v>100</v>
      </c>
      <c r="V2686" t="b">
        <v>1</v>
      </c>
      <c r="W2686">
        <v>2.5</v>
      </c>
      <c r="X2686" t="s">
        <v>240</v>
      </c>
      <c r="Y2686" t="s">
        <v>26</v>
      </c>
    </row>
    <row r="2687" spans="1:25" x14ac:dyDescent="0.4">
      <c r="A2687" t="s">
        <v>344</v>
      </c>
      <c r="B2687" s="2">
        <f ca="1">TODAY()+OpportunityTbl[[#This Row],[CreatedOn_DaysFromToday]]</f>
        <v>44938</v>
      </c>
      <c r="C2687" s="2">
        <f ca="1">TODAY()+OpportunityTbl[[#This Row],[EstCloseDate_DaysFromToday]]</f>
        <v>44980</v>
      </c>
      <c r="D2687">
        <f ca="1">IF(OpportunityTbl[[#This Row],[statecode]]=0,"",OpportunityTbl[[#This Row],[Estimated Close Date]])</f>
        <v>44980</v>
      </c>
      <c r="E2687" s="14">
        <v>-172</v>
      </c>
      <c r="F2687" s="14">
        <v>-130</v>
      </c>
      <c r="G2687" t="s">
        <v>27</v>
      </c>
      <c r="H2687" t="s">
        <v>28</v>
      </c>
      <c r="I2687">
        <v>2</v>
      </c>
      <c r="J2687">
        <v>4</v>
      </c>
      <c r="K2687" t="s">
        <v>10788</v>
      </c>
      <c r="L2687" t="s">
        <v>12234</v>
      </c>
      <c r="M2687" t="s">
        <v>22</v>
      </c>
      <c r="N2687" t="s">
        <v>31</v>
      </c>
      <c r="O2687" t="s">
        <v>29</v>
      </c>
      <c r="P2687" t="s">
        <v>319</v>
      </c>
      <c r="Q2687" s="13">
        <v>1743</v>
      </c>
      <c r="S2687" s="1">
        <v>0.1</v>
      </c>
      <c r="T2687" t="s">
        <v>23</v>
      </c>
      <c r="U2687" t="s">
        <v>24</v>
      </c>
      <c r="V2687" t="b">
        <v>0</v>
      </c>
      <c r="W2687">
        <v>2.5</v>
      </c>
      <c r="X2687" t="s">
        <v>25</v>
      </c>
      <c r="Y2687" t="s">
        <v>26</v>
      </c>
    </row>
    <row r="2688" spans="1:25" x14ac:dyDescent="0.4">
      <c r="A2688" t="s">
        <v>706</v>
      </c>
      <c r="B2688" s="2">
        <f ca="1">TODAY()+OpportunityTbl[[#This Row],[CreatedOn_DaysFromToday]]</f>
        <v>44938</v>
      </c>
      <c r="C2688" s="2">
        <f ca="1">TODAY()+OpportunityTbl[[#This Row],[EstCloseDate_DaysFromToday]]</f>
        <v>44991</v>
      </c>
      <c r="D2688">
        <f ca="1">IF(OpportunityTbl[[#This Row],[statecode]]=0,"",OpportunityTbl[[#This Row],[Estimated Close Date]])</f>
        <v>44991</v>
      </c>
      <c r="E2688" s="14">
        <v>-172</v>
      </c>
      <c r="F2688" s="14">
        <v>-119</v>
      </c>
      <c r="G2688" t="s">
        <v>27</v>
      </c>
      <c r="H2688" t="s">
        <v>28</v>
      </c>
      <c r="I2688">
        <v>2</v>
      </c>
      <c r="J2688">
        <v>4</v>
      </c>
      <c r="K2688" t="s">
        <v>10846</v>
      </c>
      <c r="L2688" t="s">
        <v>12235</v>
      </c>
      <c r="M2688" t="s">
        <v>22</v>
      </c>
      <c r="N2688" t="s">
        <v>469</v>
      </c>
      <c r="O2688" t="s">
        <v>29</v>
      </c>
      <c r="P2688" t="s">
        <v>705</v>
      </c>
      <c r="Q2688" s="13">
        <v>13803</v>
      </c>
      <c r="S2688" s="1">
        <v>0.3</v>
      </c>
      <c r="T2688" t="s">
        <v>168</v>
      </c>
      <c r="U2688" t="s">
        <v>97</v>
      </c>
      <c r="V2688" t="b">
        <v>0</v>
      </c>
      <c r="W2688">
        <v>2.5</v>
      </c>
      <c r="X2688" t="s">
        <v>157</v>
      </c>
      <c r="Y2688" t="s">
        <v>26</v>
      </c>
    </row>
    <row r="2689" spans="1:25" x14ac:dyDescent="0.4">
      <c r="A2689" t="s">
        <v>1907</v>
      </c>
      <c r="B2689" s="2">
        <f ca="1">TODAY()+OpportunityTbl[[#This Row],[CreatedOn_DaysFromToday]]</f>
        <v>44938</v>
      </c>
      <c r="C2689" s="2">
        <f ca="1">TODAY()+OpportunityTbl[[#This Row],[EstCloseDate_DaysFromToday]]</f>
        <v>44991</v>
      </c>
      <c r="D2689">
        <f ca="1">IF(OpportunityTbl[[#This Row],[statecode]]=0,"",OpportunityTbl[[#This Row],[Estimated Close Date]])</f>
        <v>44991</v>
      </c>
      <c r="E2689" s="14">
        <v>-172</v>
      </c>
      <c r="F2689" s="14">
        <v>-119</v>
      </c>
      <c r="G2689" t="s">
        <v>27</v>
      </c>
      <c r="H2689" t="s">
        <v>28</v>
      </c>
      <c r="I2689">
        <v>2</v>
      </c>
      <c r="J2689">
        <v>4</v>
      </c>
      <c r="K2689" t="s">
        <v>10862</v>
      </c>
      <c r="L2689" t="s">
        <v>12239</v>
      </c>
      <c r="M2689" t="s">
        <v>22</v>
      </c>
      <c r="N2689" t="s">
        <v>469</v>
      </c>
      <c r="O2689" t="s">
        <v>29</v>
      </c>
      <c r="P2689" t="s">
        <v>470</v>
      </c>
      <c r="Q2689" s="13">
        <v>7231</v>
      </c>
      <c r="S2689" s="1">
        <v>0.3</v>
      </c>
      <c r="T2689" t="s">
        <v>168</v>
      </c>
      <c r="U2689" t="s">
        <v>97</v>
      </c>
      <c r="V2689" t="b">
        <v>0</v>
      </c>
      <c r="W2689">
        <v>2</v>
      </c>
      <c r="X2689" t="s">
        <v>157</v>
      </c>
      <c r="Y2689" t="s">
        <v>26</v>
      </c>
    </row>
    <row r="2690" spans="1:25" x14ac:dyDescent="0.4">
      <c r="A2690" t="s">
        <v>1980</v>
      </c>
      <c r="B2690" s="2">
        <f ca="1">TODAY()+OpportunityTbl[[#This Row],[CreatedOn_DaysFromToday]]</f>
        <v>44938</v>
      </c>
      <c r="C2690" s="2">
        <f ca="1">TODAY()+OpportunityTbl[[#This Row],[EstCloseDate_DaysFromToday]]</f>
        <v>45015</v>
      </c>
      <c r="D2690">
        <f ca="1">IF(OpportunityTbl[[#This Row],[statecode]]=0,"",OpportunityTbl[[#This Row],[Estimated Close Date]])</f>
        <v>45015</v>
      </c>
      <c r="E2690" s="14">
        <v>-172</v>
      </c>
      <c r="F2690" s="14">
        <v>-95</v>
      </c>
      <c r="G2690" t="s">
        <v>27</v>
      </c>
      <c r="H2690" t="s">
        <v>28</v>
      </c>
      <c r="I2690">
        <v>2</v>
      </c>
      <c r="J2690">
        <v>4</v>
      </c>
      <c r="K2690" t="s">
        <v>10784</v>
      </c>
      <c r="L2690" t="s">
        <v>12238</v>
      </c>
      <c r="M2690" t="s">
        <v>22</v>
      </c>
      <c r="N2690" t="s">
        <v>779</v>
      </c>
      <c r="O2690" t="s">
        <v>29</v>
      </c>
      <c r="P2690" t="s">
        <v>782</v>
      </c>
      <c r="Q2690" s="13">
        <v>2594</v>
      </c>
      <c r="S2690" s="1">
        <v>0.3</v>
      </c>
      <c r="T2690" t="s">
        <v>168</v>
      </c>
      <c r="U2690" t="s">
        <v>24</v>
      </c>
      <c r="V2690" t="b">
        <v>0</v>
      </c>
      <c r="W2690">
        <v>2</v>
      </c>
      <c r="X2690" t="s">
        <v>157</v>
      </c>
      <c r="Y2690" t="s">
        <v>26</v>
      </c>
    </row>
    <row r="2691" spans="1:25" x14ac:dyDescent="0.4">
      <c r="A2691" t="s">
        <v>2265</v>
      </c>
      <c r="B2691" s="2">
        <f ca="1">TODAY()+OpportunityTbl[[#This Row],[CreatedOn_DaysFromToday]]</f>
        <v>44938</v>
      </c>
      <c r="C2691" s="2">
        <f ca="1">TODAY()+OpportunityTbl[[#This Row],[EstCloseDate_DaysFromToday]]</f>
        <v>44982</v>
      </c>
      <c r="D2691">
        <f ca="1">IF(OpportunityTbl[[#This Row],[statecode]]=0,"",OpportunityTbl[[#This Row],[Estimated Close Date]])</f>
        <v>44982</v>
      </c>
      <c r="E2691" s="14">
        <v>-172</v>
      </c>
      <c r="F2691" s="14">
        <v>-128</v>
      </c>
      <c r="G2691" t="s">
        <v>27</v>
      </c>
      <c r="H2691" t="s">
        <v>28</v>
      </c>
      <c r="I2691">
        <v>2</v>
      </c>
      <c r="J2691">
        <v>4</v>
      </c>
      <c r="K2691" t="s">
        <v>10870</v>
      </c>
      <c r="L2691" t="s">
        <v>12240</v>
      </c>
      <c r="M2691" t="s">
        <v>22</v>
      </c>
      <c r="N2691" t="s">
        <v>1710</v>
      </c>
      <c r="O2691" t="s">
        <v>29</v>
      </c>
      <c r="P2691" t="s">
        <v>1711</v>
      </c>
      <c r="Q2691" s="13">
        <v>7101</v>
      </c>
      <c r="S2691" s="1">
        <v>0.3</v>
      </c>
      <c r="T2691" t="s">
        <v>168</v>
      </c>
      <c r="U2691" t="s">
        <v>24</v>
      </c>
      <c r="V2691" t="b">
        <v>1</v>
      </c>
      <c r="W2691">
        <v>4</v>
      </c>
      <c r="X2691" t="s">
        <v>157</v>
      </c>
      <c r="Y2691" t="s">
        <v>26</v>
      </c>
    </row>
    <row r="2692" spans="1:25" x14ac:dyDescent="0.4">
      <c r="A2692" t="s">
        <v>3217</v>
      </c>
      <c r="B2692" s="2">
        <f ca="1">TODAY()+OpportunityTbl[[#This Row],[CreatedOn_DaysFromToday]]</f>
        <v>44938</v>
      </c>
      <c r="C2692" s="2">
        <f ca="1">TODAY()+OpportunityTbl[[#This Row],[EstCloseDate_DaysFromToday]]</f>
        <v>44967</v>
      </c>
      <c r="D2692">
        <f ca="1">IF(OpportunityTbl[[#This Row],[statecode]]=0,"",OpportunityTbl[[#This Row],[Estimated Close Date]])</f>
        <v>44967</v>
      </c>
      <c r="E2692" s="14">
        <v>-172</v>
      </c>
      <c r="F2692" s="14">
        <v>-143</v>
      </c>
      <c r="G2692" t="s">
        <v>27</v>
      </c>
      <c r="H2692" t="s">
        <v>28</v>
      </c>
      <c r="I2692">
        <v>2</v>
      </c>
      <c r="J2692">
        <v>4</v>
      </c>
      <c r="K2692" t="s">
        <v>10907</v>
      </c>
      <c r="L2692" t="s">
        <v>12239</v>
      </c>
      <c r="M2692" t="s">
        <v>22</v>
      </c>
      <c r="N2692" t="s">
        <v>1710</v>
      </c>
      <c r="O2692" t="s">
        <v>29</v>
      </c>
      <c r="P2692" t="s">
        <v>1713</v>
      </c>
      <c r="Q2692" s="13">
        <v>7682</v>
      </c>
      <c r="S2692" s="1">
        <v>0.1</v>
      </c>
      <c r="T2692" t="s">
        <v>23</v>
      </c>
      <c r="U2692" t="s">
        <v>100</v>
      </c>
      <c r="V2692" t="b">
        <v>1</v>
      </c>
      <c r="W2692">
        <v>3.5</v>
      </c>
      <c r="X2692" t="s">
        <v>25</v>
      </c>
      <c r="Y2692" t="s">
        <v>26</v>
      </c>
    </row>
    <row r="2693" spans="1:25" x14ac:dyDescent="0.4">
      <c r="A2693" t="s">
        <v>3582</v>
      </c>
      <c r="B2693" s="2">
        <f ca="1">TODAY()+OpportunityTbl[[#This Row],[CreatedOn_DaysFromToday]]</f>
        <v>44938</v>
      </c>
      <c r="C2693" s="2">
        <f ca="1">TODAY()+OpportunityTbl[[#This Row],[EstCloseDate_DaysFromToday]]</f>
        <v>44992</v>
      </c>
      <c r="D2693">
        <f ca="1">IF(OpportunityTbl[[#This Row],[statecode]]=0,"",OpportunityTbl[[#This Row],[Estimated Close Date]])</f>
        <v>44992</v>
      </c>
      <c r="E2693" s="14">
        <v>-172</v>
      </c>
      <c r="F2693" s="14">
        <v>-118</v>
      </c>
      <c r="G2693" t="s">
        <v>27</v>
      </c>
      <c r="H2693" t="s">
        <v>28</v>
      </c>
      <c r="I2693">
        <v>2</v>
      </c>
      <c r="J2693">
        <v>4</v>
      </c>
      <c r="K2693" t="s">
        <v>10846</v>
      </c>
      <c r="L2693" t="s">
        <v>12239</v>
      </c>
      <c r="M2693" t="s">
        <v>22</v>
      </c>
      <c r="N2693" t="s">
        <v>31</v>
      </c>
      <c r="O2693" t="s">
        <v>29</v>
      </c>
      <c r="P2693" t="s">
        <v>32</v>
      </c>
      <c r="Q2693" s="13">
        <v>8004</v>
      </c>
      <c r="S2693" s="1">
        <v>0.1</v>
      </c>
      <c r="T2693" t="s">
        <v>23</v>
      </c>
      <c r="U2693" t="s">
        <v>97</v>
      </c>
      <c r="V2693" t="b">
        <v>0</v>
      </c>
      <c r="W2693">
        <v>2</v>
      </c>
      <c r="X2693" t="s">
        <v>25</v>
      </c>
      <c r="Y2693" t="s">
        <v>26</v>
      </c>
    </row>
    <row r="2694" spans="1:25" x14ac:dyDescent="0.4">
      <c r="A2694" t="s">
        <v>3583</v>
      </c>
      <c r="B2694" s="2">
        <f ca="1">TODAY()+OpportunityTbl[[#This Row],[CreatedOn_DaysFromToday]]</f>
        <v>44938</v>
      </c>
      <c r="C2694" s="2">
        <f ca="1">TODAY()+OpportunityTbl[[#This Row],[EstCloseDate_DaysFromToday]]</f>
        <v>44978</v>
      </c>
      <c r="D2694">
        <f ca="1">IF(OpportunityTbl[[#This Row],[statecode]]=0,"",OpportunityTbl[[#This Row],[Estimated Close Date]])</f>
        <v>44978</v>
      </c>
      <c r="E2694" s="14">
        <v>-172</v>
      </c>
      <c r="F2694" s="14">
        <v>-132</v>
      </c>
      <c r="G2694" t="s">
        <v>27</v>
      </c>
      <c r="H2694" t="s">
        <v>28</v>
      </c>
      <c r="I2694">
        <v>2</v>
      </c>
      <c r="J2694">
        <v>4</v>
      </c>
      <c r="K2694" t="s">
        <v>10829</v>
      </c>
      <c r="L2694" t="s">
        <v>12239</v>
      </c>
      <c r="M2694" t="s">
        <v>22</v>
      </c>
      <c r="N2694" t="s">
        <v>31</v>
      </c>
      <c r="O2694" t="s">
        <v>29</v>
      </c>
      <c r="P2694" t="s">
        <v>32</v>
      </c>
      <c r="Q2694" s="13">
        <v>8906</v>
      </c>
      <c r="S2694" s="1">
        <v>0.1</v>
      </c>
      <c r="T2694" t="s">
        <v>23</v>
      </c>
      <c r="U2694" t="s">
        <v>97</v>
      </c>
      <c r="V2694" t="b">
        <v>1</v>
      </c>
      <c r="W2694">
        <v>2</v>
      </c>
      <c r="X2694" t="s">
        <v>25</v>
      </c>
      <c r="Y2694" t="s">
        <v>26</v>
      </c>
    </row>
    <row r="2695" spans="1:25" x14ac:dyDescent="0.4">
      <c r="A2695" t="s">
        <v>6573</v>
      </c>
      <c r="B2695" s="2">
        <f ca="1">TODAY()+OpportunityTbl[[#This Row],[CreatedOn_DaysFromToday]]</f>
        <v>44938</v>
      </c>
      <c r="C2695" s="2">
        <f ca="1">TODAY()+OpportunityTbl[[#This Row],[EstCloseDate_DaysFromToday]]</f>
        <v>44994</v>
      </c>
      <c r="D2695">
        <f ca="1">IF(OpportunityTbl[[#This Row],[statecode]]=0,"",OpportunityTbl[[#This Row],[Estimated Close Date]])</f>
        <v>44994</v>
      </c>
      <c r="E2695" s="14">
        <v>-172</v>
      </c>
      <c r="F2695" s="14">
        <v>-116</v>
      </c>
      <c r="G2695" t="s">
        <v>27</v>
      </c>
      <c r="H2695" t="s">
        <v>28</v>
      </c>
      <c r="I2695">
        <v>2</v>
      </c>
      <c r="J2695">
        <v>4</v>
      </c>
      <c r="K2695" t="s">
        <v>10880</v>
      </c>
      <c r="L2695" t="s">
        <v>12234</v>
      </c>
      <c r="M2695" t="s">
        <v>22</v>
      </c>
      <c r="N2695" t="s">
        <v>469</v>
      </c>
      <c r="O2695" t="s">
        <v>29</v>
      </c>
      <c r="P2695" t="s">
        <v>470</v>
      </c>
      <c r="Q2695" s="13">
        <v>2037</v>
      </c>
      <c r="S2695" s="1">
        <v>0.5</v>
      </c>
      <c r="T2695" t="s">
        <v>168</v>
      </c>
      <c r="U2695" t="s">
        <v>97</v>
      </c>
      <c r="V2695" t="b">
        <v>0</v>
      </c>
      <c r="W2695">
        <v>2.5</v>
      </c>
      <c r="X2695" t="s">
        <v>240</v>
      </c>
      <c r="Y2695" t="s">
        <v>4899</v>
      </c>
    </row>
    <row r="2696" spans="1:25" x14ac:dyDescent="0.4">
      <c r="A2696" t="s">
        <v>7898</v>
      </c>
      <c r="B2696" s="2">
        <f ca="1">TODAY()+OpportunityTbl[[#This Row],[CreatedOn_DaysFromToday]]</f>
        <v>44938</v>
      </c>
      <c r="C2696" s="2">
        <f ca="1">TODAY()+OpportunityTbl[[#This Row],[EstCloseDate_DaysFromToday]]</f>
        <v>44979</v>
      </c>
      <c r="D2696">
        <f ca="1">IF(OpportunityTbl[[#This Row],[statecode]]=0,"",OpportunityTbl[[#This Row],[Estimated Close Date]])</f>
        <v>44979</v>
      </c>
      <c r="E2696" s="14">
        <v>-172</v>
      </c>
      <c r="F2696" s="14">
        <v>-131</v>
      </c>
      <c r="G2696" t="s">
        <v>7082</v>
      </c>
      <c r="H2696" t="s">
        <v>7082</v>
      </c>
      <c r="I2696">
        <v>1</v>
      </c>
      <c r="J2696">
        <v>3</v>
      </c>
      <c r="K2696" t="s">
        <v>10845</v>
      </c>
      <c r="L2696" t="s">
        <v>12234</v>
      </c>
      <c r="M2696" t="s">
        <v>22</v>
      </c>
      <c r="N2696" t="s">
        <v>469</v>
      </c>
      <c r="O2696" t="s">
        <v>29</v>
      </c>
      <c r="P2696" t="s">
        <v>470</v>
      </c>
      <c r="Q2696" s="13">
        <v>1951</v>
      </c>
      <c r="R2696" s="13">
        <v>1902.22</v>
      </c>
      <c r="S2696" s="1">
        <v>0.5</v>
      </c>
      <c r="T2696" t="s">
        <v>168</v>
      </c>
      <c r="U2696" t="s">
        <v>24</v>
      </c>
      <c r="V2696" t="b">
        <v>1</v>
      </c>
      <c r="W2696">
        <v>2.5</v>
      </c>
      <c r="X2696" t="s">
        <v>240</v>
      </c>
      <c r="Y2696" t="s">
        <v>4899</v>
      </c>
    </row>
    <row r="2697" spans="1:25" x14ac:dyDescent="0.4">
      <c r="A2697" t="s">
        <v>8646</v>
      </c>
      <c r="B2697" s="2">
        <f ca="1">TODAY()+OpportunityTbl[[#This Row],[CreatedOn_DaysFromToday]]</f>
        <v>44938</v>
      </c>
      <c r="C2697" s="2">
        <f ca="1">TODAY()+OpportunityTbl[[#This Row],[EstCloseDate_DaysFromToday]]</f>
        <v>45006</v>
      </c>
      <c r="D2697">
        <f ca="1">IF(OpportunityTbl[[#This Row],[statecode]]=0,"",OpportunityTbl[[#This Row],[Estimated Close Date]])</f>
        <v>45006</v>
      </c>
      <c r="E2697" s="14">
        <v>-172</v>
      </c>
      <c r="F2697" s="14">
        <v>-104</v>
      </c>
      <c r="G2697" t="s">
        <v>7082</v>
      </c>
      <c r="H2697" t="s">
        <v>7082</v>
      </c>
      <c r="I2697">
        <v>1</v>
      </c>
      <c r="J2697">
        <v>3</v>
      </c>
      <c r="K2697" t="s">
        <v>10774</v>
      </c>
      <c r="L2697" t="s">
        <v>12236</v>
      </c>
      <c r="M2697" t="s">
        <v>22</v>
      </c>
      <c r="N2697" t="s">
        <v>1617</v>
      </c>
      <c r="O2697" t="s">
        <v>29</v>
      </c>
      <c r="P2697" t="s">
        <v>1618</v>
      </c>
      <c r="Q2697" s="13">
        <v>3317</v>
      </c>
      <c r="R2697" s="13">
        <v>3200.91</v>
      </c>
      <c r="S2697" s="1">
        <v>0.3</v>
      </c>
      <c r="T2697" t="s">
        <v>168</v>
      </c>
      <c r="U2697" t="s">
        <v>24</v>
      </c>
      <c r="V2697" t="b">
        <v>1</v>
      </c>
      <c r="W2697">
        <v>3.5</v>
      </c>
      <c r="X2697" t="s">
        <v>157</v>
      </c>
      <c r="Y2697" t="s">
        <v>26</v>
      </c>
    </row>
    <row r="2698" spans="1:25" x14ac:dyDescent="0.4">
      <c r="A2698" t="s">
        <v>8918</v>
      </c>
      <c r="B2698" s="2">
        <f ca="1">TODAY()+OpportunityTbl[[#This Row],[CreatedOn_DaysFromToday]]</f>
        <v>44938</v>
      </c>
      <c r="C2698" s="2">
        <f ca="1">TODAY()+OpportunityTbl[[#This Row],[EstCloseDate_DaysFromToday]]</f>
        <v>44968</v>
      </c>
      <c r="D2698">
        <f ca="1">IF(OpportunityTbl[[#This Row],[statecode]]=0,"",OpportunityTbl[[#This Row],[Estimated Close Date]])</f>
        <v>44968</v>
      </c>
      <c r="E2698" s="14">
        <v>-172</v>
      </c>
      <c r="F2698" s="14">
        <v>-142</v>
      </c>
      <c r="G2698" t="s">
        <v>7082</v>
      </c>
      <c r="H2698" t="s">
        <v>7082</v>
      </c>
      <c r="I2698">
        <v>1</v>
      </c>
      <c r="J2698">
        <v>3</v>
      </c>
      <c r="K2698" t="s">
        <v>10903</v>
      </c>
      <c r="L2698" t="s">
        <v>12238</v>
      </c>
      <c r="M2698" t="s">
        <v>22</v>
      </c>
      <c r="N2698" t="s">
        <v>2121</v>
      </c>
      <c r="O2698" t="s">
        <v>29</v>
      </c>
      <c r="P2698" t="s">
        <v>2122</v>
      </c>
      <c r="Q2698" s="13">
        <v>2999</v>
      </c>
      <c r="R2698" s="13">
        <v>2909.03</v>
      </c>
      <c r="S2698" s="1">
        <v>0.5</v>
      </c>
      <c r="T2698" t="s">
        <v>168</v>
      </c>
      <c r="U2698" t="s">
        <v>100</v>
      </c>
      <c r="V2698" t="b">
        <v>1</v>
      </c>
      <c r="W2698">
        <v>3</v>
      </c>
      <c r="X2698" t="s">
        <v>240</v>
      </c>
      <c r="Y2698" t="s">
        <v>26</v>
      </c>
    </row>
    <row r="2699" spans="1:25" x14ac:dyDescent="0.4">
      <c r="A2699" t="s">
        <v>8919</v>
      </c>
      <c r="B2699" s="2">
        <f ca="1">TODAY()+OpportunityTbl[[#This Row],[CreatedOn_DaysFromToday]]</f>
        <v>44938</v>
      </c>
      <c r="C2699" s="2">
        <f ca="1">TODAY()+OpportunityTbl[[#This Row],[EstCloseDate_DaysFromToday]]</f>
        <v>45004</v>
      </c>
      <c r="D2699">
        <f ca="1">IF(OpportunityTbl[[#This Row],[statecode]]=0,"",OpportunityTbl[[#This Row],[Estimated Close Date]])</f>
        <v>45004</v>
      </c>
      <c r="E2699" s="14">
        <v>-172</v>
      </c>
      <c r="F2699" s="14">
        <v>-106</v>
      </c>
      <c r="G2699" t="s">
        <v>7082</v>
      </c>
      <c r="H2699" t="s">
        <v>7082</v>
      </c>
      <c r="I2699">
        <v>1</v>
      </c>
      <c r="J2699">
        <v>3</v>
      </c>
      <c r="K2699" t="s">
        <v>10752</v>
      </c>
      <c r="L2699" t="s">
        <v>12239</v>
      </c>
      <c r="M2699" t="s">
        <v>22</v>
      </c>
      <c r="N2699" t="s">
        <v>1762</v>
      </c>
      <c r="O2699" t="s">
        <v>29</v>
      </c>
      <c r="P2699" t="s">
        <v>2161</v>
      </c>
      <c r="Q2699" s="13">
        <v>8389</v>
      </c>
      <c r="R2699" s="13">
        <v>8137.33</v>
      </c>
      <c r="S2699" s="1">
        <v>0.5</v>
      </c>
      <c r="T2699" t="s">
        <v>168</v>
      </c>
      <c r="U2699" t="s">
        <v>24</v>
      </c>
      <c r="V2699" t="b">
        <v>0</v>
      </c>
      <c r="W2699">
        <v>3</v>
      </c>
      <c r="X2699" t="s">
        <v>240</v>
      </c>
      <c r="Y2699" t="s">
        <v>26</v>
      </c>
    </row>
    <row r="2700" spans="1:25" x14ac:dyDescent="0.4">
      <c r="A2700" t="s">
        <v>9354</v>
      </c>
      <c r="B2700" s="2">
        <f ca="1">TODAY()+OpportunityTbl[[#This Row],[CreatedOn_DaysFromToday]]</f>
        <v>44938</v>
      </c>
      <c r="C2700" s="2">
        <f ca="1">TODAY()+OpportunityTbl[[#This Row],[EstCloseDate_DaysFromToday]]</f>
        <v>44991</v>
      </c>
      <c r="D2700">
        <f ca="1">IF(OpportunityTbl[[#This Row],[statecode]]=0,"",OpportunityTbl[[#This Row],[Estimated Close Date]])</f>
        <v>44991</v>
      </c>
      <c r="E2700" s="14">
        <v>-172</v>
      </c>
      <c r="F2700" s="14">
        <v>-119</v>
      </c>
      <c r="G2700" t="s">
        <v>7082</v>
      </c>
      <c r="H2700" t="s">
        <v>7082</v>
      </c>
      <c r="I2700">
        <v>1</v>
      </c>
      <c r="J2700">
        <v>3</v>
      </c>
      <c r="K2700" t="s">
        <v>10866</v>
      </c>
      <c r="L2700" t="s">
        <v>12233</v>
      </c>
      <c r="M2700" t="s">
        <v>22</v>
      </c>
      <c r="N2700" t="s">
        <v>31</v>
      </c>
      <c r="O2700" t="s">
        <v>29</v>
      </c>
      <c r="P2700" t="s">
        <v>4742</v>
      </c>
      <c r="Q2700" s="13">
        <v>30033</v>
      </c>
      <c r="R2700" s="13">
        <v>29282.17</v>
      </c>
      <c r="S2700" s="1">
        <v>0.5</v>
      </c>
      <c r="T2700" t="s">
        <v>168</v>
      </c>
      <c r="U2700" t="s">
        <v>24</v>
      </c>
      <c r="V2700" t="b">
        <v>1</v>
      </c>
      <c r="W2700">
        <v>2.5</v>
      </c>
      <c r="X2700" t="s">
        <v>4732</v>
      </c>
      <c r="Y2700" t="s">
        <v>26</v>
      </c>
    </row>
    <row r="2701" spans="1:25" x14ac:dyDescent="0.4">
      <c r="A2701" t="s">
        <v>9852</v>
      </c>
      <c r="B2701" s="2">
        <f ca="1">TODAY()+OpportunityTbl[[#This Row],[CreatedOn_DaysFromToday]]</f>
        <v>44938</v>
      </c>
      <c r="C2701" s="2">
        <f ca="1">TODAY()+OpportunityTbl[[#This Row],[EstCloseDate_DaysFromToday]]</f>
        <v>45006</v>
      </c>
      <c r="D2701">
        <f ca="1">IF(OpportunityTbl[[#This Row],[statecode]]=0,"",OpportunityTbl[[#This Row],[Estimated Close Date]])</f>
        <v>45006</v>
      </c>
      <c r="E2701" s="14">
        <v>-172</v>
      </c>
      <c r="F2701" s="14">
        <v>-104</v>
      </c>
      <c r="G2701" t="s">
        <v>7082</v>
      </c>
      <c r="H2701" t="s">
        <v>7082</v>
      </c>
      <c r="I2701">
        <v>1</v>
      </c>
      <c r="J2701">
        <v>3</v>
      </c>
      <c r="K2701" t="s">
        <v>10783</v>
      </c>
      <c r="L2701" t="s">
        <v>12234</v>
      </c>
      <c r="M2701" t="s">
        <v>22</v>
      </c>
      <c r="N2701" t="s">
        <v>2121</v>
      </c>
      <c r="O2701" t="s">
        <v>29</v>
      </c>
      <c r="P2701" t="s">
        <v>4734</v>
      </c>
      <c r="Q2701" s="13">
        <v>2483</v>
      </c>
      <c r="R2701" s="13">
        <v>2383.6799999999998</v>
      </c>
      <c r="S2701" s="1">
        <v>0.9</v>
      </c>
      <c r="T2701" t="s">
        <v>4724</v>
      </c>
      <c r="U2701" t="s">
        <v>24</v>
      </c>
      <c r="V2701" t="b">
        <v>0</v>
      </c>
      <c r="W2701">
        <v>4</v>
      </c>
      <c r="X2701" t="s">
        <v>4732</v>
      </c>
      <c r="Y2701" t="s">
        <v>26</v>
      </c>
    </row>
    <row r="2702" spans="1:25" x14ac:dyDescent="0.4">
      <c r="A2702" t="s">
        <v>434</v>
      </c>
      <c r="B2702" s="2">
        <f ca="1">TODAY()+OpportunityTbl[[#This Row],[CreatedOn_DaysFromToday]]</f>
        <v>44937</v>
      </c>
      <c r="C2702" s="2">
        <f ca="1">TODAY()+OpportunityTbl[[#This Row],[EstCloseDate_DaysFromToday]]</f>
        <v>44975</v>
      </c>
      <c r="D2702">
        <f ca="1">IF(OpportunityTbl[[#This Row],[statecode]]=0,"",OpportunityTbl[[#This Row],[Estimated Close Date]])</f>
        <v>44975</v>
      </c>
      <c r="E2702" s="14">
        <v>-173</v>
      </c>
      <c r="F2702" s="14">
        <v>-135</v>
      </c>
      <c r="G2702" t="s">
        <v>27</v>
      </c>
      <c r="H2702" t="s">
        <v>28</v>
      </c>
      <c r="I2702">
        <v>2</v>
      </c>
      <c r="J2702">
        <v>4</v>
      </c>
      <c r="K2702" t="s">
        <v>10815</v>
      </c>
      <c r="L2702" t="s">
        <v>12236</v>
      </c>
      <c r="M2702" t="s">
        <v>22</v>
      </c>
      <c r="N2702" t="s">
        <v>31</v>
      </c>
      <c r="O2702" t="s">
        <v>29</v>
      </c>
      <c r="P2702" t="s">
        <v>419</v>
      </c>
      <c r="Q2702" s="13">
        <v>1970</v>
      </c>
      <c r="S2702" s="1">
        <v>0.1</v>
      </c>
      <c r="T2702" t="s">
        <v>23</v>
      </c>
      <c r="U2702" t="s">
        <v>100</v>
      </c>
      <c r="V2702" t="b">
        <v>0</v>
      </c>
      <c r="W2702">
        <v>2.5</v>
      </c>
      <c r="X2702" t="s">
        <v>25</v>
      </c>
      <c r="Y2702" t="s">
        <v>26</v>
      </c>
    </row>
    <row r="2703" spans="1:25" x14ac:dyDescent="0.4">
      <c r="A2703" t="s">
        <v>808</v>
      </c>
      <c r="B2703" s="2">
        <f ca="1">TODAY()+OpportunityTbl[[#This Row],[CreatedOn_DaysFromToday]]</f>
        <v>44937</v>
      </c>
      <c r="C2703" s="2">
        <f ca="1">TODAY()+OpportunityTbl[[#This Row],[EstCloseDate_DaysFromToday]]</f>
        <v>45016</v>
      </c>
      <c r="D2703">
        <f ca="1">IF(OpportunityTbl[[#This Row],[statecode]]=0,"",OpportunityTbl[[#This Row],[Estimated Close Date]])</f>
        <v>45016</v>
      </c>
      <c r="E2703" s="14">
        <v>-173</v>
      </c>
      <c r="F2703" s="14">
        <v>-94</v>
      </c>
      <c r="G2703" t="s">
        <v>27</v>
      </c>
      <c r="H2703" t="s">
        <v>28</v>
      </c>
      <c r="I2703">
        <v>2</v>
      </c>
      <c r="J2703">
        <v>4</v>
      </c>
      <c r="K2703" t="s">
        <v>10745</v>
      </c>
      <c r="L2703" t="s">
        <v>12234</v>
      </c>
      <c r="M2703" t="s">
        <v>22</v>
      </c>
      <c r="N2703" t="s">
        <v>779</v>
      </c>
      <c r="O2703" t="s">
        <v>29</v>
      </c>
      <c r="P2703" t="s">
        <v>780</v>
      </c>
      <c r="Q2703" s="13">
        <v>1988</v>
      </c>
      <c r="S2703" s="1">
        <v>0.3</v>
      </c>
      <c r="T2703" t="s">
        <v>168</v>
      </c>
      <c r="U2703" t="s">
        <v>24</v>
      </c>
      <c r="V2703" t="b">
        <v>0</v>
      </c>
      <c r="W2703">
        <v>2.5</v>
      </c>
      <c r="X2703" t="s">
        <v>157</v>
      </c>
      <c r="Y2703" t="s">
        <v>26</v>
      </c>
    </row>
    <row r="2704" spans="1:25" x14ac:dyDescent="0.4">
      <c r="A2704" t="s">
        <v>2098</v>
      </c>
      <c r="B2704" s="2">
        <f ca="1">TODAY()+OpportunityTbl[[#This Row],[CreatedOn_DaysFromToday]]</f>
        <v>44937</v>
      </c>
      <c r="C2704" s="2">
        <f ca="1">TODAY()+OpportunityTbl[[#This Row],[EstCloseDate_DaysFromToday]]</f>
        <v>45003</v>
      </c>
      <c r="D2704">
        <f ca="1">IF(OpportunityTbl[[#This Row],[statecode]]=0,"",OpportunityTbl[[#This Row],[Estimated Close Date]])</f>
        <v>45003</v>
      </c>
      <c r="E2704" s="14">
        <v>-173</v>
      </c>
      <c r="F2704" s="14">
        <v>-107</v>
      </c>
      <c r="G2704" t="s">
        <v>27</v>
      </c>
      <c r="H2704" t="s">
        <v>28</v>
      </c>
      <c r="I2704">
        <v>2</v>
      </c>
      <c r="J2704">
        <v>4</v>
      </c>
      <c r="K2704" t="s">
        <v>10827</v>
      </c>
      <c r="L2704" t="s">
        <v>12238</v>
      </c>
      <c r="M2704" t="s">
        <v>22</v>
      </c>
      <c r="N2704" t="s">
        <v>1617</v>
      </c>
      <c r="O2704" t="s">
        <v>29</v>
      </c>
      <c r="P2704" t="s">
        <v>1618</v>
      </c>
      <c r="Q2704" s="13">
        <v>4516</v>
      </c>
      <c r="S2704" s="1">
        <v>0.3</v>
      </c>
      <c r="T2704" t="s">
        <v>168</v>
      </c>
      <c r="U2704" t="s">
        <v>97</v>
      </c>
      <c r="V2704" t="b">
        <v>1</v>
      </c>
      <c r="W2704">
        <v>3</v>
      </c>
      <c r="X2704" t="s">
        <v>157</v>
      </c>
      <c r="Y2704" t="s">
        <v>26</v>
      </c>
    </row>
    <row r="2705" spans="1:25" x14ac:dyDescent="0.4">
      <c r="A2705" t="s">
        <v>5578</v>
      </c>
      <c r="B2705" s="2">
        <f ca="1">TODAY()+OpportunityTbl[[#This Row],[CreatedOn_DaysFromToday]]</f>
        <v>44937</v>
      </c>
      <c r="C2705" s="2">
        <f ca="1">TODAY()+OpportunityTbl[[#This Row],[EstCloseDate_DaysFromToday]]</f>
        <v>44968</v>
      </c>
      <c r="D2705">
        <f ca="1">IF(OpportunityTbl[[#This Row],[statecode]]=0,"",OpportunityTbl[[#This Row],[Estimated Close Date]])</f>
        <v>44968</v>
      </c>
      <c r="E2705" s="14">
        <v>-173</v>
      </c>
      <c r="F2705" s="14">
        <v>-142</v>
      </c>
      <c r="G2705" t="s">
        <v>27</v>
      </c>
      <c r="H2705" t="s">
        <v>28</v>
      </c>
      <c r="I2705">
        <v>2</v>
      </c>
      <c r="J2705">
        <v>4</v>
      </c>
      <c r="K2705" t="s">
        <v>10908</v>
      </c>
      <c r="L2705" t="s">
        <v>12236</v>
      </c>
      <c r="M2705" t="s">
        <v>22</v>
      </c>
      <c r="N2705" t="s">
        <v>1762</v>
      </c>
      <c r="O2705" t="s">
        <v>29</v>
      </c>
      <c r="P2705" t="s">
        <v>1763</v>
      </c>
      <c r="Q2705" s="13">
        <v>2654</v>
      </c>
      <c r="S2705" s="1">
        <v>0.3</v>
      </c>
      <c r="T2705" t="s">
        <v>168</v>
      </c>
      <c r="U2705" t="s">
        <v>100</v>
      </c>
      <c r="V2705" t="b">
        <v>1</v>
      </c>
      <c r="W2705">
        <v>3.5</v>
      </c>
      <c r="X2705" t="s">
        <v>157</v>
      </c>
      <c r="Y2705" t="s">
        <v>4896</v>
      </c>
    </row>
    <row r="2706" spans="1:25" x14ac:dyDescent="0.4">
      <c r="A2706" t="s">
        <v>5763</v>
      </c>
      <c r="B2706" s="2">
        <f ca="1">TODAY()+OpportunityTbl[[#This Row],[CreatedOn_DaysFromToday]]</f>
        <v>44937</v>
      </c>
      <c r="C2706" s="2">
        <f ca="1">TODAY()+OpportunityTbl[[#This Row],[EstCloseDate_DaysFromToday]]</f>
        <v>44982</v>
      </c>
      <c r="D2706">
        <f ca="1">IF(OpportunityTbl[[#This Row],[statecode]]=0,"",OpportunityTbl[[#This Row],[Estimated Close Date]])</f>
        <v>44982</v>
      </c>
      <c r="E2706" s="14">
        <v>-173</v>
      </c>
      <c r="F2706" s="14">
        <v>-128</v>
      </c>
      <c r="G2706" t="s">
        <v>27</v>
      </c>
      <c r="H2706" t="s">
        <v>28</v>
      </c>
      <c r="I2706">
        <v>2</v>
      </c>
      <c r="J2706">
        <v>4</v>
      </c>
      <c r="K2706" t="s">
        <v>10870</v>
      </c>
      <c r="L2706" t="s">
        <v>12239</v>
      </c>
      <c r="M2706" t="s">
        <v>22</v>
      </c>
      <c r="N2706" t="s">
        <v>1710</v>
      </c>
      <c r="O2706" t="s">
        <v>29</v>
      </c>
      <c r="P2706" t="s">
        <v>1713</v>
      </c>
      <c r="Q2706" s="13">
        <v>6763</v>
      </c>
      <c r="S2706" s="1">
        <v>0.3</v>
      </c>
      <c r="T2706" t="s">
        <v>168</v>
      </c>
      <c r="U2706" t="s">
        <v>97</v>
      </c>
      <c r="V2706" t="b">
        <v>1</v>
      </c>
      <c r="W2706">
        <v>3.5</v>
      </c>
      <c r="X2706" t="s">
        <v>157</v>
      </c>
      <c r="Y2706" t="s">
        <v>4890</v>
      </c>
    </row>
    <row r="2707" spans="1:25" x14ac:dyDescent="0.4">
      <c r="A2707" t="s">
        <v>6354</v>
      </c>
      <c r="B2707" s="2">
        <f ca="1">TODAY()+OpportunityTbl[[#This Row],[CreatedOn_DaysFromToday]]</f>
        <v>44937</v>
      </c>
      <c r="C2707" s="2">
        <f ca="1">TODAY()+OpportunityTbl[[#This Row],[EstCloseDate_DaysFromToday]]</f>
        <v>44988</v>
      </c>
      <c r="D2707">
        <f ca="1">IF(OpportunityTbl[[#This Row],[statecode]]=0,"",OpportunityTbl[[#This Row],[Estimated Close Date]])</f>
        <v>44988</v>
      </c>
      <c r="E2707" s="14">
        <v>-173</v>
      </c>
      <c r="F2707" s="14">
        <v>-122</v>
      </c>
      <c r="G2707" t="s">
        <v>27</v>
      </c>
      <c r="H2707" t="s">
        <v>28</v>
      </c>
      <c r="I2707">
        <v>2</v>
      </c>
      <c r="J2707">
        <v>4</v>
      </c>
      <c r="K2707" t="s">
        <v>10781</v>
      </c>
      <c r="L2707" t="s">
        <v>12239</v>
      </c>
      <c r="M2707" t="s">
        <v>22</v>
      </c>
      <c r="N2707" t="s">
        <v>480</v>
      </c>
      <c r="O2707" t="s">
        <v>29</v>
      </c>
      <c r="P2707" t="s">
        <v>521</v>
      </c>
      <c r="Q2707" s="13">
        <v>6450</v>
      </c>
      <c r="S2707" s="1">
        <v>0.1</v>
      </c>
      <c r="T2707" t="s">
        <v>23</v>
      </c>
      <c r="U2707" t="s">
        <v>24</v>
      </c>
      <c r="V2707" t="b">
        <v>1</v>
      </c>
      <c r="W2707">
        <v>2</v>
      </c>
      <c r="X2707" t="s">
        <v>25</v>
      </c>
      <c r="Y2707" t="s">
        <v>4899</v>
      </c>
    </row>
    <row r="2708" spans="1:25" x14ac:dyDescent="0.4">
      <c r="A2708" t="s">
        <v>6453</v>
      </c>
      <c r="B2708" s="2">
        <f ca="1">TODAY()+OpportunityTbl[[#This Row],[CreatedOn_DaysFromToday]]</f>
        <v>44937</v>
      </c>
      <c r="C2708" s="2">
        <f ca="1">TODAY()+OpportunityTbl[[#This Row],[EstCloseDate_DaysFromToday]]</f>
        <v>45005</v>
      </c>
      <c r="D2708">
        <f ca="1">IF(OpportunityTbl[[#This Row],[statecode]]=0,"",OpportunityTbl[[#This Row],[Estimated Close Date]])</f>
        <v>45005</v>
      </c>
      <c r="E2708" s="14">
        <v>-173</v>
      </c>
      <c r="F2708" s="14">
        <v>-105</v>
      </c>
      <c r="G2708" t="s">
        <v>27</v>
      </c>
      <c r="H2708" t="s">
        <v>28</v>
      </c>
      <c r="I2708">
        <v>2</v>
      </c>
      <c r="J2708">
        <v>4</v>
      </c>
      <c r="K2708" t="s">
        <v>10765</v>
      </c>
      <c r="L2708" t="s">
        <v>12236</v>
      </c>
      <c r="M2708" t="s">
        <v>22</v>
      </c>
      <c r="N2708" t="s">
        <v>480</v>
      </c>
      <c r="O2708" t="s">
        <v>29</v>
      </c>
      <c r="P2708" t="s">
        <v>521</v>
      </c>
      <c r="Q2708" s="13">
        <v>2266</v>
      </c>
      <c r="S2708" s="1">
        <v>0.3</v>
      </c>
      <c r="T2708" t="s">
        <v>168</v>
      </c>
      <c r="U2708" t="s">
        <v>24</v>
      </c>
      <c r="V2708" t="b">
        <v>0</v>
      </c>
      <c r="W2708">
        <v>2.5</v>
      </c>
      <c r="X2708" t="s">
        <v>157</v>
      </c>
      <c r="Y2708" t="s">
        <v>4916</v>
      </c>
    </row>
    <row r="2709" spans="1:25" x14ac:dyDescent="0.4">
      <c r="A2709" t="s">
        <v>7693</v>
      </c>
      <c r="B2709" s="2">
        <f ca="1">TODAY()+OpportunityTbl[[#This Row],[CreatedOn_DaysFromToday]]</f>
        <v>44937</v>
      </c>
      <c r="C2709" s="2">
        <f ca="1">TODAY()+OpportunityTbl[[#This Row],[EstCloseDate_DaysFromToday]]</f>
        <v>44983</v>
      </c>
      <c r="D2709">
        <f ca="1">IF(OpportunityTbl[[#This Row],[statecode]]=0,"",OpportunityTbl[[#This Row],[Estimated Close Date]])</f>
        <v>44983</v>
      </c>
      <c r="E2709" s="14">
        <v>-173</v>
      </c>
      <c r="F2709" s="14">
        <v>-127</v>
      </c>
      <c r="G2709" t="s">
        <v>7082</v>
      </c>
      <c r="H2709" t="s">
        <v>7082</v>
      </c>
      <c r="I2709">
        <v>1</v>
      </c>
      <c r="J2709">
        <v>3</v>
      </c>
      <c r="K2709" t="s">
        <v>10909</v>
      </c>
      <c r="L2709" t="s">
        <v>12239</v>
      </c>
      <c r="M2709" t="s">
        <v>22</v>
      </c>
      <c r="N2709" t="s">
        <v>31</v>
      </c>
      <c r="O2709" t="s">
        <v>29</v>
      </c>
      <c r="P2709" t="s">
        <v>210</v>
      </c>
      <c r="Q2709" s="13">
        <v>7988</v>
      </c>
      <c r="R2709" s="13">
        <v>7828.24</v>
      </c>
      <c r="S2709" s="1">
        <v>0.5</v>
      </c>
      <c r="T2709" t="s">
        <v>168</v>
      </c>
      <c r="U2709" t="s">
        <v>24</v>
      </c>
      <c r="V2709" t="b">
        <v>1</v>
      </c>
      <c r="W2709">
        <v>2</v>
      </c>
      <c r="X2709" t="s">
        <v>240</v>
      </c>
      <c r="Y2709" t="s">
        <v>4916</v>
      </c>
    </row>
    <row r="2710" spans="1:25" x14ac:dyDescent="0.4">
      <c r="A2710" t="s">
        <v>7899</v>
      </c>
      <c r="B2710" s="2">
        <f ca="1">TODAY()+OpportunityTbl[[#This Row],[CreatedOn_DaysFromToday]]</f>
        <v>44937</v>
      </c>
      <c r="C2710" s="2">
        <f ca="1">TODAY()+OpportunityTbl[[#This Row],[EstCloseDate_DaysFromToday]]</f>
        <v>44965</v>
      </c>
      <c r="D2710">
        <f ca="1">IF(OpportunityTbl[[#This Row],[statecode]]=0,"",OpportunityTbl[[#This Row],[Estimated Close Date]])</f>
        <v>44965</v>
      </c>
      <c r="E2710" s="14">
        <v>-173</v>
      </c>
      <c r="F2710" s="14">
        <v>-145</v>
      </c>
      <c r="G2710" t="s">
        <v>7082</v>
      </c>
      <c r="H2710" t="s">
        <v>7082</v>
      </c>
      <c r="I2710">
        <v>1</v>
      </c>
      <c r="J2710">
        <v>3</v>
      </c>
      <c r="K2710" t="s">
        <v>10910</v>
      </c>
      <c r="L2710" t="s">
        <v>12233</v>
      </c>
      <c r="M2710" t="s">
        <v>22</v>
      </c>
      <c r="N2710" t="s">
        <v>469</v>
      </c>
      <c r="O2710" t="s">
        <v>29</v>
      </c>
      <c r="P2710" t="s">
        <v>470</v>
      </c>
      <c r="Q2710" s="13">
        <v>26549</v>
      </c>
      <c r="R2710" s="13">
        <v>25885.279999999999</v>
      </c>
      <c r="S2710" s="1">
        <v>0.5</v>
      </c>
      <c r="T2710" t="s">
        <v>168</v>
      </c>
      <c r="U2710" t="s">
        <v>100</v>
      </c>
      <c r="V2710" t="b">
        <v>1</v>
      </c>
      <c r="W2710">
        <v>2.5</v>
      </c>
      <c r="X2710" t="s">
        <v>240</v>
      </c>
      <c r="Y2710" t="s">
        <v>4896</v>
      </c>
    </row>
    <row r="2711" spans="1:25" x14ac:dyDescent="0.4">
      <c r="A2711" t="s">
        <v>8227</v>
      </c>
      <c r="B2711" s="2">
        <f ca="1">TODAY()+OpportunityTbl[[#This Row],[CreatedOn_DaysFromToday]]</f>
        <v>44937</v>
      </c>
      <c r="C2711" s="2">
        <f ca="1">TODAY()+OpportunityTbl[[#This Row],[EstCloseDate_DaysFromToday]]</f>
        <v>44992</v>
      </c>
      <c r="D2711">
        <f ca="1">IF(OpportunityTbl[[#This Row],[statecode]]=0,"",OpportunityTbl[[#This Row],[Estimated Close Date]])</f>
        <v>44992</v>
      </c>
      <c r="E2711" s="14">
        <v>-173</v>
      </c>
      <c r="F2711" s="14">
        <v>-118</v>
      </c>
      <c r="G2711" t="s">
        <v>7082</v>
      </c>
      <c r="H2711" t="s">
        <v>7082</v>
      </c>
      <c r="I2711">
        <v>1</v>
      </c>
      <c r="J2711">
        <v>3</v>
      </c>
      <c r="K2711" t="s">
        <v>10865</v>
      </c>
      <c r="L2711" t="s">
        <v>12234</v>
      </c>
      <c r="M2711" t="s">
        <v>22</v>
      </c>
      <c r="N2711" t="s">
        <v>2121</v>
      </c>
      <c r="O2711" t="s">
        <v>29</v>
      </c>
      <c r="P2711" t="s">
        <v>4734</v>
      </c>
      <c r="Q2711" s="13">
        <v>3240</v>
      </c>
      <c r="R2711" s="13">
        <v>3110.4</v>
      </c>
      <c r="S2711" s="1">
        <v>0.9</v>
      </c>
      <c r="T2711" t="s">
        <v>4724</v>
      </c>
      <c r="U2711" t="s">
        <v>97</v>
      </c>
      <c r="V2711" t="b">
        <v>1</v>
      </c>
      <c r="W2711">
        <v>4</v>
      </c>
      <c r="X2711" t="s">
        <v>4732</v>
      </c>
      <c r="Y2711" t="s">
        <v>4926</v>
      </c>
    </row>
    <row r="2712" spans="1:25" x14ac:dyDescent="0.4">
      <c r="A2712" t="s">
        <v>9000</v>
      </c>
      <c r="B2712" s="2">
        <f ca="1">TODAY()+OpportunityTbl[[#This Row],[CreatedOn_DaysFromToday]]</f>
        <v>44937</v>
      </c>
      <c r="C2712" s="2">
        <f ca="1">TODAY()+OpportunityTbl[[#This Row],[EstCloseDate_DaysFromToday]]</f>
        <v>44997</v>
      </c>
      <c r="D2712">
        <f ca="1">IF(OpportunityTbl[[#This Row],[statecode]]=0,"",OpportunityTbl[[#This Row],[Estimated Close Date]])</f>
        <v>44997</v>
      </c>
      <c r="E2712" s="14">
        <v>-173</v>
      </c>
      <c r="F2712" s="14">
        <v>-113</v>
      </c>
      <c r="G2712" t="s">
        <v>7082</v>
      </c>
      <c r="H2712" t="s">
        <v>7082</v>
      </c>
      <c r="I2712">
        <v>1</v>
      </c>
      <c r="J2712">
        <v>3</v>
      </c>
      <c r="K2712" t="s">
        <v>10846</v>
      </c>
      <c r="L2712" t="s">
        <v>12238</v>
      </c>
      <c r="M2712" t="s">
        <v>22</v>
      </c>
      <c r="N2712" t="s">
        <v>480</v>
      </c>
      <c r="O2712" t="s">
        <v>29</v>
      </c>
      <c r="P2712" t="s">
        <v>687</v>
      </c>
      <c r="Q2712" s="13">
        <v>2744</v>
      </c>
      <c r="R2712" s="13">
        <v>2689.12</v>
      </c>
      <c r="S2712" s="1">
        <v>0.5</v>
      </c>
      <c r="T2712" t="s">
        <v>168</v>
      </c>
      <c r="U2712" t="s">
        <v>24</v>
      </c>
      <c r="V2712" t="b">
        <v>1</v>
      </c>
      <c r="W2712">
        <v>2</v>
      </c>
      <c r="X2712" t="s">
        <v>240</v>
      </c>
      <c r="Y2712" t="s">
        <v>26</v>
      </c>
    </row>
    <row r="2713" spans="1:25" x14ac:dyDescent="0.4">
      <c r="A2713" t="s">
        <v>9082</v>
      </c>
      <c r="B2713" s="2">
        <f ca="1">TODAY()+OpportunityTbl[[#This Row],[CreatedOn_DaysFromToday]]</f>
        <v>44937</v>
      </c>
      <c r="C2713" s="2">
        <f ca="1">TODAY()+OpportunityTbl[[#This Row],[EstCloseDate_DaysFromToday]]</f>
        <v>44984</v>
      </c>
      <c r="D2713">
        <f ca="1">IF(OpportunityTbl[[#This Row],[statecode]]=0,"",OpportunityTbl[[#This Row],[Estimated Close Date]])</f>
        <v>44984</v>
      </c>
      <c r="E2713" s="14">
        <v>-173</v>
      </c>
      <c r="F2713" s="14">
        <v>-126</v>
      </c>
      <c r="G2713" t="s">
        <v>7082</v>
      </c>
      <c r="H2713" t="s">
        <v>7082</v>
      </c>
      <c r="I2713">
        <v>1</v>
      </c>
      <c r="J2713">
        <v>3</v>
      </c>
      <c r="K2713" t="s">
        <v>10911</v>
      </c>
      <c r="L2713" t="s">
        <v>12237</v>
      </c>
      <c r="M2713" t="s">
        <v>22</v>
      </c>
      <c r="N2713" t="s">
        <v>31</v>
      </c>
      <c r="O2713" t="s">
        <v>29</v>
      </c>
      <c r="P2713" t="s">
        <v>210</v>
      </c>
      <c r="Q2713" s="13">
        <v>3646</v>
      </c>
      <c r="R2713" s="13">
        <v>3518.39</v>
      </c>
      <c r="S2713" s="1">
        <v>0.5</v>
      </c>
      <c r="T2713" t="s">
        <v>168</v>
      </c>
      <c r="U2713" t="s">
        <v>97</v>
      </c>
      <c r="V2713" t="b">
        <v>1</v>
      </c>
      <c r="W2713">
        <v>3.5</v>
      </c>
      <c r="X2713" t="s">
        <v>240</v>
      </c>
      <c r="Y2713" t="s">
        <v>26</v>
      </c>
    </row>
    <row r="2714" spans="1:25" x14ac:dyDescent="0.4">
      <c r="A2714" t="s">
        <v>9355</v>
      </c>
      <c r="B2714" s="2">
        <f ca="1">TODAY()+OpportunityTbl[[#This Row],[CreatedOn_DaysFromToday]]</f>
        <v>44937</v>
      </c>
      <c r="C2714" s="2">
        <f ca="1">TODAY()+OpportunityTbl[[#This Row],[EstCloseDate_DaysFromToday]]</f>
        <v>44993</v>
      </c>
      <c r="D2714">
        <f ca="1">IF(OpportunityTbl[[#This Row],[statecode]]=0,"",OpportunityTbl[[#This Row],[Estimated Close Date]])</f>
        <v>44993</v>
      </c>
      <c r="E2714" s="14">
        <v>-173</v>
      </c>
      <c r="F2714" s="14">
        <v>-117</v>
      </c>
      <c r="G2714" t="s">
        <v>7082</v>
      </c>
      <c r="H2714" t="s">
        <v>7082</v>
      </c>
      <c r="I2714">
        <v>1</v>
      </c>
      <c r="J2714">
        <v>3</v>
      </c>
      <c r="K2714" t="s">
        <v>10809</v>
      </c>
      <c r="L2714" t="s">
        <v>12234</v>
      </c>
      <c r="M2714" t="s">
        <v>22</v>
      </c>
      <c r="N2714" t="s">
        <v>480</v>
      </c>
      <c r="O2714" t="s">
        <v>29</v>
      </c>
      <c r="P2714" t="s">
        <v>481</v>
      </c>
      <c r="Q2714" s="13">
        <v>2075</v>
      </c>
      <c r="R2714" s="13">
        <v>2023.13</v>
      </c>
      <c r="S2714" s="1">
        <v>0.5</v>
      </c>
      <c r="T2714" t="s">
        <v>168</v>
      </c>
      <c r="U2714" t="s">
        <v>97</v>
      </c>
      <c r="V2714" t="b">
        <v>1</v>
      </c>
      <c r="W2714">
        <v>2.5</v>
      </c>
      <c r="X2714" t="s">
        <v>240</v>
      </c>
      <c r="Y2714" t="s">
        <v>26</v>
      </c>
    </row>
    <row r="2715" spans="1:25" x14ac:dyDescent="0.4">
      <c r="A2715" t="s">
        <v>9356</v>
      </c>
      <c r="B2715" s="2">
        <f ca="1">TODAY()+OpportunityTbl[[#This Row],[CreatedOn_DaysFromToday]]</f>
        <v>44937</v>
      </c>
      <c r="C2715" s="2">
        <f ca="1">TODAY()+OpportunityTbl[[#This Row],[EstCloseDate_DaysFromToday]]</f>
        <v>44983</v>
      </c>
      <c r="D2715">
        <f ca="1">IF(OpportunityTbl[[#This Row],[statecode]]=0,"",OpportunityTbl[[#This Row],[Estimated Close Date]])</f>
        <v>44983</v>
      </c>
      <c r="E2715" s="14">
        <v>-173</v>
      </c>
      <c r="F2715" s="14">
        <v>-127</v>
      </c>
      <c r="G2715" t="s">
        <v>7082</v>
      </c>
      <c r="H2715" t="s">
        <v>7082</v>
      </c>
      <c r="I2715">
        <v>1</v>
      </c>
      <c r="J2715">
        <v>3</v>
      </c>
      <c r="K2715" t="s">
        <v>10796</v>
      </c>
      <c r="L2715" t="s">
        <v>12234</v>
      </c>
      <c r="M2715" t="s">
        <v>22</v>
      </c>
      <c r="N2715" t="s">
        <v>469</v>
      </c>
      <c r="O2715" t="s">
        <v>29</v>
      </c>
      <c r="P2715" t="s">
        <v>511</v>
      </c>
      <c r="Q2715" s="13">
        <v>2432</v>
      </c>
      <c r="R2715" s="13">
        <v>2371.1999999999998</v>
      </c>
      <c r="S2715" s="1">
        <v>0.5</v>
      </c>
      <c r="T2715" t="s">
        <v>168</v>
      </c>
      <c r="U2715" t="s">
        <v>24</v>
      </c>
      <c r="V2715" t="b">
        <v>1</v>
      </c>
      <c r="W2715">
        <v>2.5</v>
      </c>
      <c r="X2715" t="s">
        <v>240</v>
      </c>
      <c r="Y2715" t="s">
        <v>26</v>
      </c>
    </row>
    <row r="2716" spans="1:25" x14ac:dyDescent="0.4">
      <c r="A2716" t="s">
        <v>9357</v>
      </c>
      <c r="B2716" s="2">
        <f ca="1">TODAY()+OpportunityTbl[[#This Row],[CreatedOn_DaysFromToday]]</f>
        <v>44937</v>
      </c>
      <c r="C2716" s="2">
        <f ca="1">TODAY()+OpportunityTbl[[#This Row],[EstCloseDate_DaysFromToday]]</f>
        <v>45001</v>
      </c>
      <c r="D2716">
        <f ca="1">IF(OpportunityTbl[[#This Row],[statecode]]=0,"",OpportunityTbl[[#This Row],[Estimated Close Date]])</f>
        <v>45001</v>
      </c>
      <c r="E2716" s="14">
        <v>-173</v>
      </c>
      <c r="F2716" s="14">
        <v>-109</v>
      </c>
      <c r="G2716" t="s">
        <v>7082</v>
      </c>
      <c r="H2716" t="s">
        <v>7082</v>
      </c>
      <c r="I2716">
        <v>1</v>
      </c>
      <c r="J2716">
        <v>3</v>
      </c>
      <c r="K2716" t="s">
        <v>10815</v>
      </c>
      <c r="L2716" t="s">
        <v>12234</v>
      </c>
      <c r="M2716" t="s">
        <v>22</v>
      </c>
      <c r="N2716" t="s">
        <v>779</v>
      </c>
      <c r="O2716" t="s">
        <v>29</v>
      </c>
      <c r="P2716" t="s">
        <v>782</v>
      </c>
      <c r="Q2716" s="13">
        <v>2069</v>
      </c>
      <c r="R2716" s="13">
        <v>2017.28</v>
      </c>
      <c r="S2716" s="1">
        <v>0.3</v>
      </c>
      <c r="T2716" t="s">
        <v>168</v>
      </c>
      <c r="U2716" t="s">
        <v>24</v>
      </c>
      <c r="V2716" t="b">
        <v>1</v>
      </c>
      <c r="W2716">
        <v>2.5</v>
      </c>
      <c r="X2716" t="s">
        <v>157</v>
      </c>
      <c r="Y2716" t="s">
        <v>26</v>
      </c>
    </row>
    <row r="2717" spans="1:25" x14ac:dyDescent="0.4">
      <c r="A2717" t="s">
        <v>189</v>
      </c>
      <c r="B2717" s="2">
        <f ca="1">TODAY()+OpportunityTbl[[#This Row],[CreatedOn_DaysFromToday]]</f>
        <v>44936</v>
      </c>
      <c r="C2717" s="2">
        <f ca="1">TODAY()+OpportunityTbl[[#This Row],[EstCloseDate_DaysFromToday]]</f>
        <v>44977</v>
      </c>
      <c r="D2717">
        <f ca="1">IF(OpportunityTbl[[#This Row],[statecode]]=0,"",OpportunityTbl[[#This Row],[Estimated Close Date]])</f>
        <v>44977</v>
      </c>
      <c r="E2717" s="14">
        <v>-174</v>
      </c>
      <c r="F2717" s="14">
        <v>-133</v>
      </c>
      <c r="G2717" t="s">
        <v>27</v>
      </c>
      <c r="H2717" t="s">
        <v>28</v>
      </c>
      <c r="I2717">
        <v>2</v>
      </c>
      <c r="J2717">
        <v>4</v>
      </c>
      <c r="K2717" t="s">
        <v>10827</v>
      </c>
      <c r="L2717" t="s">
        <v>12236</v>
      </c>
      <c r="M2717" t="s">
        <v>22</v>
      </c>
      <c r="N2717" t="s">
        <v>31</v>
      </c>
      <c r="O2717" t="s">
        <v>29</v>
      </c>
      <c r="P2717" t="s">
        <v>32</v>
      </c>
      <c r="Q2717" s="13">
        <v>2189</v>
      </c>
      <c r="S2717" s="1">
        <v>0.3</v>
      </c>
      <c r="T2717" t="s">
        <v>168</v>
      </c>
      <c r="U2717" t="s">
        <v>97</v>
      </c>
      <c r="V2717" t="b">
        <v>1</v>
      </c>
      <c r="W2717">
        <v>2.5</v>
      </c>
      <c r="X2717" t="s">
        <v>157</v>
      </c>
      <c r="Y2717" t="s">
        <v>26</v>
      </c>
    </row>
    <row r="2718" spans="1:25" x14ac:dyDescent="0.4">
      <c r="A2718" t="s">
        <v>624</v>
      </c>
      <c r="B2718" s="2">
        <f ca="1">TODAY()+OpportunityTbl[[#This Row],[CreatedOn_DaysFromToday]]</f>
        <v>44936</v>
      </c>
      <c r="C2718" s="2">
        <f ca="1">TODAY()+OpportunityTbl[[#This Row],[EstCloseDate_DaysFromToday]]</f>
        <v>44995</v>
      </c>
      <c r="D2718">
        <f ca="1">IF(OpportunityTbl[[#This Row],[statecode]]=0,"",OpportunityTbl[[#This Row],[Estimated Close Date]])</f>
        <v>44995</v>
      </c>
      <c r="E2718" s="14">
        <v>-174</v>
      </c>
      <c r="F2718" s="14">
        <v>-115</v>
      </c>
      <c r="G2718" t="s">
        <v>27</v>
      </c>
      <c r="H2718" t="s">
        <v>28</v>
      </c>
      <c r="I2718">
        <v>2</v>
      </c>
      <c r="J2718">
        <v>4</v>
      </c>
      <c r="K2718" t="s">
        <v>10829</v>
      </c>
      <c r="L2718" t="s">
        <v>12234</v>
      </c>
      <c r="M2718" t="s">
        <v>22</v>
      </c>
      <c r="N2718" t="s">
        <v>518</v>
      </c>
      <c r="O2718" t="s">
        <v>29</v>
      </c>
      <c r="P2718" t="s">
        <v>523</v>
      </c>
      <c r="Q2718" s="13">
        <v>2305</v>
      </c>
      <c r="S2718" s="1">
        <v>0.3</v>
      </c>
      <c r="T2718" t="s">
        <v>168</v>
      </c>
      <c r="U2718" t="s">
        <v>97</v>
      </c>
      <c r="V2718" t="b">
        <v>0</v>
      </c>
      <c r="W2718">
        <v>2.5</v>
      </c>
      <c r="X2718" t="s">
        <v>157</v>
      </c>
      <c r="Y2718" t="s">
        <v>26</v>
      </c>
    </row>
    <row r="2719" spans="1:25" x14ac:dyDescent="0.4">
      <c r="A2719" t="s">
        <v>625</v>
      </c>
      <c r="B2719" s="2">
        <f ca="1">TODAY()+OpportunityTbl[[#This Row],[CreatedOn_DaysFromToday]]</f>
        <v>44936</v>
      </c>
      <c r="C2719" s="2">
        <f ca="1">TODAY()+OpportunityTbl[[#This Row],[EstCloseDate_DaysFromToday]]</f>
        <v>44968</v>
      </c>
      <c r="D2719">
        <f ca="1">IF(OpportunityTbl[[#This Row],[statecode]]=0,"",OpportunityTbl[[#This Row],[Estimated Close Date]])</f>
        <v>44968</v>
      </c>
      <c r="E2719" s="14">
        <v>-174</v>
      </c>
      <c r="F2719" s="14">
        <v>-142</v>
      </c>
      <c r="G2719" t="s">
        <v>27</v>
      </c>
      <c r="H2719" t="s">
        <v>28</v>
      </c>
      <c r="I2719">
        <v>2</v>
      </c>
      <c r="J2719">
        <v>4</v>
      </c>
      <c r="K2719" t="s">
        <v>10912</v>
      </c>
      <c r="L2719" t="s">
        <v>12234</v>
      </c>
      <c r="M2719" t="s">
        <v>22</v>
      </c>
      <c r="N2719" t="s">
        <v>513</v>
      </c>
      <c r="O2719" t="s">
        <v>29</v>
      </c>
      <c r="P2719" t="s">
        <v>525</v>
      </c>
      <c r="Q2719" s="13">
        <v>1814</v>
      </c>
      <c r="S2719" s="1">
        <v>0.3</v>
      </c>
      <c r="T2719" t="s">
        <v>168</v>
      </c>
      <c r="U2719" t="s">
        <v>100</v>
      </c>
      <c r="V2719" t="b">
        <v>1</v>
      </c>
      <c r="W2719">
        <v>2.5</v>
      </c>
      <c r="X2719" t="s">
        <v>157</v>
      </c>
      <c r="Y2719" t="s">
        <v>26</v>
      </c>
    </row>
    <row r="2720" spans="1:25" x14ac:dyDescent="0.4">
      <c r="A2720" t="s">
        <v>3276</v>
      </c>
      <c r="B2720" s="2">
        <f ca="1">TODAY()+OpportunityTbl[[#This Row],[CreatedOn_DaysFromToday]]</f>
        <v>44936</v>
      </c>
      <c r="C2720" s="2">
        <f ca="1">TODAY()+OpportunityTbl[[#This Row],[EstCloseDate_DaysFromToday]]</f>
        <v>44994</v>
      </c>
      <c r="D2720">
        <f ca="1">IF(OpportunityTbl[[#This Row],[statecode]]=0,"",OpportunityTbl[[#This Row],[Estimated Close Date]])</f>
        <v>44994</v>
      </c>
      <c r="E2720" s="14">
        <v>-174</v>
      </c>
      <c r="F2720" s="14">
        <v>-116</v>
      </c>
      <c r="G2720" t="s">
        <v>27</v>
      </c>
      <c r="H2720" t="s">
        <v>28</v>
      </c>
      <c r="I2720">
        <v>2</v>
      </c>
      <c r="J2720">
        <v>4</v>
      </c>
      <c r="K2720" t="s">
        <v>10788</v>
      </c>
      <c r="L2720" t="s">
        <v>12235</v>
      </c>
      <c r="M2720" t="s">
        <v>22</v>
      </c>
      <c r="N2720" t="s">
        <v>1710</v>
      </c>
      <c r="O2720" t="s">
        <v>29</v>
      </c>
      <c r="P2720" t="s">
        <v>1713</v>
      </c>
      <c r="Q2720" s="13">
        <v>12907</v>
      </c>
      <c r="S2720" s="1">
        <v>0.1</v>
      </c>
      <c r="T2720" t="s">
        <v>23</v>
      </c>
      <c r="U2720" t="s">
        <v>24</v>
      </c>
      <c r="V2720" t="b">
        <v>0</v>
      </c>
      <c r="W2720">
        <v>4</v>
      </c>
      <c r="X2720" t="s">
        <v>25</v>
      </c>
      <c r="Y2720" t="s">
        <v>26</v>
      </c>
    </row>
    <row r="2721" spans="1:25" x14ac:dyDescent="0.4">
      <c r="A2721" t="s">
        <v>5579</v>
      </c>
      <c r="B2721" s="2">
        <f ca="1">TODAY()+OpportunityTbl[[#This Row],[CreatedOn_DaysFromToday]]</f>
        <v>44936</v>
      </c>
      <c r="C2721" s="2">
        <f ca="1">TODAY()+OpportunityTbl[[#This Row],[EstCloseDate_DaysFromToday]]</f>
        <v>44978</v>
      </c>
      <c r="D2721">
        <f ca="1">IF(OpportunityTbl[[#This Row],[statecode]]=0,"",OpportunityTbl[[#This Row],[Estimated Close Date]])</f>
        <v>44978</v>
      </c>
      <c r="E2721" s="14">
        <v>-174</v>
      </c>
      <c r="F2721" s="14">
        <v>-132</v>
      </c>
      <c r="G2721" t="s">
        <v>27</v>
      </c>
      <c r="H2721" t="s">
        <v>28</v>
      </c>
      <c r="I2721">
        <v>2</v>
      </c>
      <c r="J2721">
        <v>4</v>
      </c>
      <c r="K2721" t="s">
        <v>10860</v>
      </c>
      <c r="L2721" t="s">
        <v>12237</v>
      </c>
      <c r="M2721" t="s">
        <v>22</v>
      </c>
      <c r="N2721" t="s">
        <v>31</v>
      </c>
      <c r="O2721" t="s">
        <v>29</v>
      </c>
      <c r="P2721" t="s">
        <v>419</v>
      </c>
      <c r="Q2721" s="13">
        <v>2638</v>
      </c>
      <c r="S2721" s="1">
        <v>0.1</v>
      </c>
      <c r="T2721" t="s">
        <v>23</v>
      </c>
      <c r="U2721" t="s">
        <v>24</v>
      </c>
      <c r="V2721" t="b">
        <v>1</v>
      </c>
      <c r="W2721">
        <v>3.5</v>
      </c>
      <c r="X2721" t="s">
        <v>25</v>
      </c>
      <c r="Y2721" t="s">
        <v>4926</v>
      </c>
    </row>
    <row r="2722" spans="1:25" x14ac:dyDescent="0.4">
      <c r="A2722" t="s">
        <v>6574</v>
      </c>
      <c r="B2722" s="2">
        <f ca="1">TODAY()+OpportunityTbl[[#This Row],[CreatedOn_DaysFromToday]]</f>
        <v>44936</v>
      </c>
      <c r="C2722" s="2">
        <f ca="1">TODAY()+OpportunityTbl[[#This Row],[EstCloseDate_DaysFromToday]]</f>
        <v>44986</v>
      </c>
      <c r="D2722">
        <f ca="1">IF(OpportunityTbl[[#This Row],[statecode]]=0,"",OpportunityTbl[[#This Row],[Estimated Close Date]])</f>
        <v>44986</v>
      </c>
      <c r="E2722" s="14">
        <v>-174</v>
      </c>
      <c r="F2722" s="14">
        <v>-124</v>
      </c>
      <c r="G2722" t="s">
        <v>27</v>
      </c>
      <c r="H2722" t="s">
        <v>28</v>
      </c>
      <c r="I2722">
        <v>2</v>
      </c>
      <c r="J2722">
        <v>4</v>
      </c>
      <c r="K2722" t="s">
        <v>10796</v>
      </c>
      <c r="L2722" t="s">
        <v>12234</v>
      </c>
      <c r="M2722" t="s">
        <v>22</v>
      </c>
      <c r="N2722" t="s">
        <v>469</v>
      </c>
      <c r="O2722" t="s">
        <v>29</v>
      </c>
      <c r="P2722" t="s">
        <v>692</v>
      </c>
      <c r="Q2722" s="13">
        <v>1965</v>
      </c>
      <c r="S2722" s="1">
        <v>0.3</v>
      </c>
      <c r="T2722" t="s">
        <v>168</v>
      </c>
      <c r="U2722" t="s">
        <v>24</v>
      </c>
      <c r="V2722" t="b">
        <v>0</v>
      </c>
      <c r="W2722">
        <v>2.5</v>
      </c>
      <c r="X2722" t="s">
        <v>157</v>
      </c>
      <c r="Y2722" t="s">
        <v>4896</v>
      </c>
    </row>
    <row r="2723" spans="1:25" x14ac:dyDescent="0.4">
      <c r="A2723" t="s">
        <v>6642</v>
      </c>
      <c r="B2723" s="2">
        <f ca="1">TODAY()+OpportunityTbl[[#This Row],[CreatedOn_DaysFromToday]]</f>
        <v>44936</v>
      </c>
      <c r="C2723" s="2">
        <f ca="1">TODAY()+OpportunityTbl[[#This Row],[EstCloseDate_DaysFromToday]]</f>
        <v>45001</v>
      </c>
      <c r="D2723">
        <f ca="1">IF(OpportunityTbl[[#This Row],[statecode]]=0,"",OpportunityTbl[[#This Row],[Estimated Close Date]])</f>
        <v>45001</v>
      </c>
      <c r="E2723" s="14">
        <v>-174</v>
      </c>
      <c r="F2723" s="14">
        <v>-109</v>
      </c>
      <c r="G2723" t="s">
        <v>27</v>
      </c>
      <c r="H2723" t="s">
        <v>28</v>
      </c>
      <c r="I2723">
        <v>2</v>
      </c>
      <c r="J2723">
        <v>4</v>
      </c>
      <c r="K2723" t="s">
        <v>10879</v>
      </c>
      <c r="L2723" t="s">
        <v>12234</v>
      </c>
      <c r="M2723" t="s">
        <v>22</v>
      </c>
      <c r="N2723" t="s">
        <v>779</v>
      </c>
      <c r="O2723" t="s">
        <v>29</v>
      </c>
      <c r="P2723" t="s">
        <v>780</v>
      </c>
      <c r="Q2723" s="13">
        <v>2032</v>
      </c>
      <c r="S2723" s="1">
        <v>0.3</v>
      </c>
      <c r="T2723" t="s">
        <v>168</v>
      </c>
      <c r="U2723" t="s">
        <v>100</v>
      </c>
      <c r="V2723" t="b">
        <v>0</v>
      </c>
      <c r="W2723">
        <v>2.5</v>
      </c>
      <c r="X2723" t="s">
        <v>157</v>
      </c>
      <c r="Y2723" t="s">
        <v>4899</v>
      </c>
    </row>
    <row r="2724" spans="1:25" x14ac:dyDescent="0.4">
      <c r="A2724" t="s">
        <v>7084</v>
      </c>
      <c r="B2724" s="2">
        <f ca="1">TODAY()+OpportunityTbl[[#This Row],[CreatedOn_DaysFromToday]]</f>
        <v>44936</v>
      </c>
      <c r="C2724" s="2">
        <f ca="1">TODAY()+OpportunityTbl[[#This Row],[EstCloseDate_DaysFromToday]]</f>
        <v>45006</v>
      </c>
      <c r="D2724">
        <f ca="1">IF(OpportunityTbl[[#This Row],[statecode]]=0,"",OpportunityTbl[[#This Row],[Estimated Close Date]])</f>
        <v>45006</v>
      </c>
      <c r="E2724" s="14">
        <v>-174</v>
      </c>
      <c r="F2724" s="14">
        <v>-104</v>
      </c>
      <c r="G2724" t="s">
        <v>7082</v>
      </c>
      <c r="H2724" t="s">
        <v>7082</v>
      </c>
      <c r="I2724">
        <v>1</v>
      </c>
      <c r="J2724">
        <v>3</v>
      </c>
      <c r="K2724" t="s">
        <v>10766</v>
      </c>
      <c r="L2724" t="s">
        <v>12236</v>
      </c>
      <c r="M2724" t="s">
        <v>22</v>
      </c>
      <c r="N2724" t="s">
        <v>2022</v>
      </c>
      <c r="O2724" t="s">
        <v>29</v>
      </c>
      <c r="P2724" t="s">
        <v>2066</v>
      </c>
      <c r="Q2724" s="13">
        <v>3685</v>
      </c>
      <c r="R2724" s="13">
        <v>3537.6</v>
      </c>
      <c r="S2724" s="1">
        <v>0.9</v>
      </c>
      <c r="T2724" t="s">
        <v>4724</v>
      </c>
      <c r="U2724" t="s">
        <v>97</v>
      </c>
      <c r="V2724" t="b">
        <v>1</v>
      </c>
      <c r="W2724">
        <v>4</v>
      </c>
      <c r="X2724" t="s">
        <v>4732</v>
      </c>
      <c r="Y2724" t="s">
        <v>4899</v>
      </c>
    </row>
    <row r="2725" spans="1:25" x14ac:dyDescent="0.4">
      <c r="A2725" t="s">
        <v>7121</v>
      </c>
      <c r="B2725" s="2">
        <f ca="1">TODAY()+OpportunityTbl[[#This Row],[CreatedOn_DaysFromToday]]</f>
        <v>44936</v>
      </c>
      <c r="C2725" s="2">
        <f ca="1">TODAY()+OpportunityTbl[[#This Row],[EstCloseDate_DaysFromToday]]</f>
        <v>45018</v>
      </c>
      <c r="D2725">
        <f ca="1">IF(OpportunityTbl[[#This Row],[statecode]]=0,"",OpportunityTbl[[#This Row],[Estimated Close Date]])</f>
        <v>45018</v>
      </c>
      <c r="E2725" s="14">
        <v>-174</v>
      </c>
      <c r="F2725" s="14">
        <v>-92</v>
      </c>
      <c r="G2725" t="s">
        <v>7082</v>
      </c>
      <c r="H2725" t="s">
        <v>7082</v>
      </c>
      <c r="I2725">
        <v>1</v>
      </c>
      <c r="J2725">
        <v>3</v>
      </c>
      <c r="K2725" t="s">
        <v>10745</v>
      </c>
      <c r="L2725" t="s">
        <v>12240</v>
      </c>
      <c r="M2725" t="s">
        <v>22</v>
      </c>
      <c r="N2725" t="s">
        <v>1617</v>
      </c>
      <c r="O2725" t="s">
        <v>29</v>
      </c>
      <c r="P2725" t="s">
        <v>4812</v>
      </c>
      <c r="Q2725" s="13">
        <v>10241</v>
      </c>
      <c r="R2725" s="13">
        <v>9882.57</v>
      </c>
      <c r="S2725" s="1">
        <v>0.9</v>
      </c>
      <c r="T2725" t="s">
        <v>4724</v>
      </c>
      <c r="U2725" t="s">
        <v>100</v>
      </c>
      <c r="V2725" t="b">
        <v>0</v>
      </c>
      <c r="W2725">
        <v>3.5</v>
      </c>
      <c r="X2725" t="s">
        <v>4732</v>
      </c>
      <c r="Y2725" t="s">
        <v>4926</v>
      </c>
    </row>
    <row r="2726" spans="1:25" x14ac:dyDescent="0.4">
      <c r="A2726" t="s">
        <v>7122</v>
      </c>
      <c r="B2726" s="2">
        <f ca="1">TODAY()+OpportunityTbl[[#This Row],[CreatedOn_DaysFromToday]]</f>
        <v>44936</v>
      </c>
      <c r="C2726" s="2">
        <f ca="1">TODAY()+OpportunityTbl[[#This Row],[EstCloseDate_DaysFromToday]]</f>
        <v>45006</v>
      </c>
      <c r="D2726">
        <f ca="1">IF(OpportunityTbl[[#This Row],[statecode]]=0,"",OpportunityTbl[[#This Row],[Estimated Close Date]])</f>
        <v>45006</v>
      </c>
      <c r="E2726" s="14">
        <v>-174</v>
      </c>
      <c r="F2726" s="14">
        <v>-104</v>
      </c>
      <c r="G2726" t="s">
        <v>7082</v>
      </c>
      <c r="H2726" t="s">
        <v>7082</v>
      </c>
      <c r="I2726">
        <v>1</v>
      </c>
      <c r="J2726">
        <v>3</v>
      </c>
      <c r="K2726" t="s">
        <v>10913</v>
      </c>
      <c r="L2726" t="s">
        <v>12237</v>
      </c>
      <c r="M2726" t="s">
        <v>22</v>
      </c>
      <c r="N2726" t="s">
        <v>31</v>
      </c>
      <c r="O2726" t="s">
        <v>29</v>
      </c>
      <c r="P2726" t="s">
        <v>4742</v>
      </c>
      <c r="Q2726" s="13">
        <v>4385</v>
      </c>
      <c r="R2726" s="13">
        <v>4231.5200000000004</v>
      </c>
      <c r="S2726" s="1">
        <v>0.9</v>
      </c>
      <c r="T2726" t="s">
        <v>4724</v>
      </c>
      <c r="U2726" t="s">
        <v>97</v>
      </c>
      <c r="V2726" t="b">
        <v>0</v>
      </c>
      <c r="W2726">
        <v>3.5</v>
      </c>
      <c r="X2726" t="s">
        <v>4732</v>
      </c>
      <c r="Y2726" t="s">
        <v>4899</v>
      </c>
    </row>
    <row r="2727" spans="1:25" x14ac:dyDescent="0.4">
      <c r="A2727" t="s">
        <v>7859</v>
      </c>
      <c r="B2727" s="2">
        <f ca="1">TODAY()+OpportunityTbl[[#This Row],[CreatedOn_DaysFromToday]]</f>
        <v>44936</v>
      </c>
      <c r="C2727" s="2">
        <f ca="1">TODAY()+OpportunityTbl[[#This Row],[EstCloseDate_DaysFromToday]]</f>
        <v>44982</v>
      </c>
      <c r="D2727">
        <f ca="1">IF(OpportunityTbl[[#This Row],[statecode]]=0,"",OpportunityTbl[[#This Row],[Estimated Close Date]])</f>
        <v>44982</v>
      </c>
      <c r="E2727" s="14">
        <v>-174</v>
      </c>
      <c r="F2727" s="14">
        <v>-128</v>
      </c>
      <c r="G2727" t="s">
        <v>7082</v>
      </c>
      <c r="H2727" t="s">
        <v>7082</v>
      </c>
      <c r="I2727">
        <v>1</v>
      </c>
      <c r="J2727">
        <v>3</v>
      </c>
      <c r="K2727" t="s">
        <v>10880</v>
      </c>
      <c r="L2727" t="s">
        <v>12234</v>
      </c>
      <c r="M2727" t="s">
        <v>22</v>
      </c>
      <c r="N2727" t="s">
        <v>469</v>
      </c>
      <c r="O2727" t="s">
        <v>29</v>
      </c>
      <c r="P2727" t="s">
        <v>705</v>
      </c>
      <c r="Q2727" s="13">
        <v>2018</v>
      </c>
      <c r="R2727" s="13">
        <v>1967.55</v>
      </c>
      <c r="S2727" s="1">
        <v>0.5</v>
      </c>
      <c r="T2727" t="s">
        <v>168</v>
      </c>
      <c r="U2727" t="s">
        <v>24</v>
      </c>
      <c r="V2727" t="b">
        <v>1</v>
      </c>
      <c r="W2727">
        <v>2.5</v>
      </c>
      <c r="X2727" t="s">
        <v>240</v>
      </c>
      <c r="Y2727" t="s">
        <v>4905</v>
      </c>
    </row>
    <row r="2728" spans="1:25" x14ac:dyDescent="0.4">
      <c r="A2728" t="s">
        <v>8228</v>
      </c>
      <c r="B2728" s="2">
        <f ca="1">TODAY()+OpportunityTbl[[#This Row],[CreatedOn_DaysFromToday]]</f>
        <v>44936</v>
      </c>
      <c r="C2728" s="2">
        <f ca="1">TODAY()+OpportunityTbl[[#This Row],[EstCloseDate_DaysFromToday]]</f>
        <v>45007</v>
      </c>
      <c r="D2728">
        <f ca="1">IF(OpportunityTbl[[#This Row],[statecode]]=0,"",OpportunityTbl[[#This Row],[Estimated Close Date]])</f>
        <v>45007</v>
      </c>
      <c r="E2728" s="14">
        <v>-174</v>
      </c>
      <c r="F2728" s="14">
        <v>-103</v>
      </c>
      <c r="G2728" t="s">
        <v>7082</v>
      </c>
      <c r="H2728" t="s">
        <v>7082</v>
      </c>
      <c r="I2728">
        <v>1</v>
      </c>
      <c r="J2728">
        <v>3</v>
      </c>
      <c r="K2728" t="s">
        <v>10752</v>
      </c>
      <c r="L2728" t="s">
        <v>12233</v>
      </c>
      <c r="M2728" t="s">
        <v>22</v>
      </c>
      <c r="N2728" t="s">
        <v>2121</v>
      </c>
      <c r="O2728" t="s">
        <v>29</v>
      </c>
      <c r="P2728" t="s">
        <v>4734</v>
      </c>
      <c r="Q2728" s="13">
        <v>29012</v>
      </c>
      <c r="R2728" s="13">
        <v>27851.52</v>
      </c>
      <c r="S2728" s="1">
        <v>0.9</v>
      </c>
      <c r="T2728" t="s">
        <v>4724</v>
      </c>
      <c r="U2728" t="s">
        <v>97</v>
      </c>
      <c r="V2728" t="b">
        <v>0</v>
      </c>
      <c r="W2728">
        <v>4</v>
      </c>
      <c r="X2728" t="s">
        <v>4732</v>
      </c>
      <c r="Y2728" t="s">
        <v>4890</v>
      </c>
    </row>
    <row r="2729" spans="1:25" x14ac:dyDescent="0.4">
      <c r="A2729" t="s">
        <v>9958</v>
      </c>
      <c r="B2729" s="2">
        <f ca="1">TODAY()+OpportunityTbl[[#This Row],[CreatedOn_DaysFromToday]]</f>
        <v>44936</v>
      </c>
      <c r="C2729" s="2">
        <f ca="1">TODAY()+OpportunityTbl[[#This Row],[EstCloseDate_DaysFromToday]]</f>
        <v>44975</v>
      </c>
      <c r="D2729">
        <f ca="1">IF(OpportunityTbl[[#This Row],[statecode]]=0,"",OpportunityTbl[[#This Row],[Estimated Close Date]])</f>
        <v>44975</v>
      </c>
      <c r="E2729" s="14">
        <v>-174</v>
      </c>
      <c r="F2729" s="14">
        <v>-135</v>
      </c>
      <c r="G2729" t="s">
        <v>7082</v>
      </c>
      <c r="H2729" t="s">
        <v>7082</v>
      </c>
      <c r="I2729">
        <v>1</v>
      </c>
      <c r="J2729">
        <v>3</v>
      </c>
      <c r="K2729" t="s">
        <v>10885</v>
      </c>
      <c r="L2729" t="s">
        <v>12239</v>
      </c>
      <c r="M2729" t="s">
        <v>22</v>
      </c>
      <c r="N2729" t="s">
        <v>2121</v>
      </c>
      <c r="O2729" t="s">
        <v>29</v>
      </c>
      <c r="P2729" t="s">
        <v>4734</v>
      </c>
      <c r="Q2729" s="13">
        <v>8451</v>
      </c>
      <c r="R2729" s="13">
        <v>8197.4699999999993</v>
      </c>
      <c r="S2729" s="1">
        <v>0.9</v>
      </c>
      <c r="T2729" t="s">
        <v>4724</v>
      </c>
      <c r="U2729" t="s">
        <v>100</v>
      </c>
      <c r="V2729" t="b">
        <v>1</v>
      </c>
      <c r="W2729">
        <v>3</v>
      </c>
      <c r="X2729" t="s">
        <v>4732</v>
      </c>
      <c r="Y2729" t="s">
        <v>26</v>
      </c>
    </row>
    <row r="2730" spans="1:25" x14ac:dyDescent="0.4">
      <c r="A2730" t="s">
        <v>9959</v>
      </c>
      <c r="B2730" s="2">
        <f ca="1">TODAY()+OpportunityTbl[[#This Row],[CreatedOn_DaysFromToday]]</f>
        <v>44936</v>
      </c>
      <c r="C2730" s="2">
        <f ca="1">TODAY()+OpportunityTbl[[#This Row],[EstCloseDate_DaysFromToday]]</f>
        <v>44989</v>
      </c>
      <c r="D2730">
        <f ca="1">IF(OpportunityTbl[[#This Row],[statecode]]=0,"",OpportunityTbl[[#This Row],[Estimated Close Date]])</f>
        <v>44989</v>
      </c>
      <c r="E2730" s="14">
        <v>-174</v>
      </c>
      <c r="F2730" s="14">
        <v>-121</v>
      </c>
      <c r="G2730" t="s">
        <v>7082</v>
      </c>
      <c r="H2730" t="s">
        <v>7082</v>
      </c>
      <c r="I2730">
        <v>1</v>
      </c>
      <c r="J2730">
        <v>3</v>
      </c>
      <c r="K2730" t="s">
        <v>10827</v>
      </c>
      <c r="L2730" t="s">
        <v>12238</v>
      </c>
      <c r="M2730" t="s">
        <v>22</v>
      </c>
      <c r="N2730" t="s">
        <v>2121</v>
      </c>
      <c r="O2730" t="s">
        <v>29</v>
      </c>
      <c r="P2730" t="s">
        <v>4734</v>
      </c>
      <c r="Q2730" s="13">
        <v>2940</v>
      </c>
      <c r="R2730" s="13">
        <v>2851.8</v>
      </c>
      <c r="S2730" s="1">
        <v>0.9</v>
      </c>
      <c r="T2730" t="s">
        <v>4724</v>
      </c>
      <c r="U2730" t="s">
        <v>100</v>
      </c>
      <c r="V2730" t="b">
        <v>0</v>
      </c>
      <c r="W2730">
        <v>3</v>
      </c>
      <c r="X2730" t="s">
        <v>4732</v>
      </c>
      <c r="Y2730" t="s">
        <v>26</v>
      </c>
    </row>
    <row r="2731" spans="1:25" x14ac:dyDescent="0.4">
      <c r="A2731" t="s">
        <v>626</v>
      </c>
      <c r="B2731" s="2">
        <f ca="1">TODAY()+OpportunityTbl[[#This Row],[CreatedOn_DaysFromToday]]</f>
        <v>44935</v>
      </c>
      <c r="C2731" s="2">
        <f ca="1">TODAY()+OpportunityTbl[[#This Row],[EstCloseDate_DaysFromToday]]</f>
        <v>44989</v>
      </c>
      <c r="D2731">
        <f ca="1">IF(OpportunityTbl[[#This Row],[statecode]]=0,"",OpportunityTbl[[#This Row],[Estimated Close Date]])</f>
        <v>44989</v>
      </c>
      <c r="E2731" s="14">
        <v>-175</v>
      </c>
      <c r="F2731" s="14">
        <v>-121</v>
      </c>
      <c r="G2731" t="s">
        <v>27</v>
      </c>
      <c r="H2731" t="s">
        <v>28</v>
      </c>
      <c r="I2731">
        <v>2</v>
      </c>
      <c r="J2731">
        <v>4</v>
      </c>
      <c r="K2731" t="s">
        <v>10815</v>
      </c>
      <c r="L2731" t="s">
        <v>12236</v>
      </c>
      <c r="M2731" t="s">
        <v>22</v>
      </c>
      <c r="N2731" t="s">
        <v>563</v>
      </c>
      <c r="O2731" t="s">
        <v>29</v>
      </c>
      <c r="P2731" t="s">
        <v>564</v>
      </c>
      <c r="Q2731" s="13">
        <v>3001</v>
      </c>
      <c r="S2731" s="1">
        <v>0.3</v>
      </c>
      <c r="T2731" t="s">
        <v>168</v>
      </c>
      <c r="U2731" t="s">
        <v>97</v>
      </c>
      <c r="V2731" t="b">
        <v>1</v>
      </c>
      <c r="W2731">
        <v>2.5</v>
      </c>
      <c r="X2731" t="s">
        <v>157</v>
      </c>
      <c r="Y2731" t="s">
        <v>26</v>
      </c>
    </row>
    <row r="2732" spans="1:25" x14ac:dyDescent="0.4">
      <c r="A2732" t="s">
        <v>1981</v>
      </c>
      <c r="B2732" s="2">
        <f ca="1">TODAY()+OpportunityTbl[[#This Row],[CreatedOn_DaysFromToday]]</f>
        <v>44935</v>
      </c>
      <c r="C2732" s="2">
        <f ca="1">TODAY()+OpportunityTbl[[#This Row],[EstCloseDate_DaysFromToday]]</f>
        <v>45013</v>
      </c>
      <c r="D2732">
        <f ca="1">IF(OpportunityTbl[[#This Row],[statecode]]=0,"",OpportunityTbl[[#This Row],[Estimated Close Date]])</f>
        <v>45013</v>
      </c>
      <c r="E2732" s="14">
        <v>-175</v>
      </c>
      <c r="F2732" s="14">
        <v>-97</v>
      </c>
      <c r="G2732" t="s">
        <v>27</v>
      </c>
      <c r="H2732" t="s">
        <v>28</v>
      </c>
      <c r="I2732">
        <v>2</v>
      </c>
      <c r="J2732">
        <v>4</v>
      </c>
      <c r="K2732" t="s">
        <v>10806</v>
      </c>
      <c r="L2732" t="s">
        <v>12238</v>
      </c>
      <c r="M2732" t="s">
        <v>22</v>
      </c>
      <c r="N2732" t="s">
        <v>779</v>
      </c>
      <c r="O2732" t="s">
        <v>29</v>
      </c>
      <c r="P2732" t="s">
        <v>780</v>
      </c>
      <c r="Q2732" s="13">
        <v>3436</v>
      </c>
      <c r="S2732" s="1">
        <v>0.3</v>
      </c>
      <c r="T2732" t="s">
        <v>168</v>
      </c>
      <c r="U2732" t="s">
        <v>24</v>
      </c>
      <c r="V2732" t="b">
        <v>0</v>
      </c>
      <c r="W2732">
        <v>2</v>
      </c>
      <c r="X2732" t="s">
        <v>157</v>
      </c>
      <c r="Y2732" t="s">
        <v>26</v>
      </c>
    </row>
    <row r="2733" spans="1:25" x14ac:dyDescent="0.4">
      <c r="A2733" t="s">
        <v>2034</v>
      </c>
      <c r="B2733" s="2">
        <f ca="1">TODAY()+OpportunityTbl[[#This Row],[CreatedOn_DaysFromToday]]</f>
        <v>44935</v>
      </c>
      <c r="C2733" s="2">
        <f ca="1">TODAY()+OpportunityTbl[[#This Row],[EstCloseDate_DaysFromToday]]</f>
        <v>44996</v>
      </c>
      <c r="D2733">
        <f ca="1">IF(OpportunityTbl[[#This Row],[statecode]]=0,"",OpportunityTbl[[#This Row],[Estimated Close Date]])</f>
        <v>44996</v>
      </c>
      <c r="E2733" s="14">
        <v>-175</v>
      </c>
      <c r="F2733" s="14">
        <v>-114</v>
      </c>
      <c r="G2733" t="s">
        <v>27</v>
      </c>
      <c r="H2733" t="s">
        <v>28</v>
      </c>
      <c r="I2733">
        <v>2</v>
      </c>
      <c r="J2733">
        <v>4</v>
      </c>
      <c r="K2733" t="s">
        <v>10788</v>
      </c>
      <c r="L2733" t="s">
        <v>12234</v>
      </c>
      <c r="M2733" t="s">
        <v>22</v>
      </c>
      <c r="N2733" t="s">
        <v>2022</v>
      </c>
      <c r="O2733" t="s">
        <v>29</v>
      </c>
      <c r="P2733" t="s">
        <v>2023</v>
      </c>
      <c r="Q2733" s="13">
        <v>1911</v>
      </c>
      <c r="S2733" s="1">
        <v>0.3</v>
      </c>
      <c r="T2733" t="s">
        <v>168</v>
      </c>
      <c r="U2733" t="s">
        <v>24</v>
      </c>
      <c r="V2733" t="b">
        <v>1</v>
      </c>
      <c r="W2733">
        <v>4</v>
      </c>
      <c r="X2733" t="s">
        <v>157</v>
      </c>
      <c r="Y2733" t="s">
        <v>26</v>
      </c>
    </row>
    <row r="2734" spans="1:25" x14ac:dyDescent="0.4">
      <c r="A2734" t="s">
        <v>2361</v>
      </c>
      <c r="B2734" s="2">
        <f ca="1">TODAY()+OpportunityTbl[[#This Row],[CreatedOn_DaysFromToday]]</f>
        <v>44935</v>
      </c>
      <c r="C2734" s="2">
        <f ca="1">TODAY()+OpportunityTbl[[#This Row],[EstCloseDate_DaysFromToday]]</f>
        <v>44997</v>
      </c>
      <c r="D2734">
        <f ca="1">IF(OpportunityTbl[[#This Row],[statecode]]=0,"",OpportunityTbl[[#This Row],[Estimated Close Date]])</f>
        <v>44997</v>
      </c>
      <c r="E2734" s="14">
        <v>-175</v>
      </c>
      <c r="F2734" s="14">
        <v>-113</v>
      </c>
      <c r="G2734" t="s">
        <v>27</v>
      </c>
      <c r="H2734" t="s">
        <v>28</v>
      </c>
      <c r="I2734">
        <v>2</v>
      </c>
      <c r="J2734">
        <v>4</v>
      </c>
      <c r="K2734" t="s">
        <v>10788</v>
      </c>
      <c r="L2734" t="s">
        <v>12237</v>
      </c>
      <c r="M2734" t="s">
        <v>22</v>
      </c>
      <c r="N2734" t="s">
        <v>31</v>
      </c>
      <c r="O2734" t="s">
        <v>29</v>
      </c>
      <c r="P2734" t="s">
        <v>210</v>
      </c>
      <c r="Q2734" s="13">
        <v>4853</v>
      </c>
      <c r="S2734" s="1">
        <v>0.5</v>
      </c>
      <c r="T2734" t="s">
        <v>168</v>
      </c>
      <c r="U2734" t="s">
        <v>97</v>
      </c>
      <c r="V2734" t="b">
        <v>0</v>
      </c>
      <c r="W2734">
        <v>3.5</v>
      </c>
      <c r="X2734" t="s">
        <v>240</v>
      </c>
      <c r="Y2734" t="s">
        <v>26</v>
      </c>
    </row>
    <row r="2735" spans="1:25" x14ac:dyDescent="0.4">
      <c r="A2735" t="s">
        <v>2448</v>
      </c>
      <c r="B2735" s="2">
        <f ca="1">TODAY()+OpportunityTbl[[#This Row],[CreatedOn_DaysFromToday]]</f>
        <v>44935</v>
      </c>
      <c r="C2735" s="2">
        <f ca="1">TODAY()+OpportunityTbl[[#This Row],[EstCloseDate_DaysFromToday]]</f>
        <v>44965</v>
      </c>
      <c r="D2735">
        <f ca="1">IF(OpportunityTbl[[#This Row],[statecode]]=0,"",OpportunityTbl[[#This Row],[Estimated Close Date]])</f>
        <v>44965</v>
      </c>
      <c r="E2735" s="14">
        <v>-175</v>
      </c>
      <c r="F2735" s="14">
        <v>-145</v>
      </c>
      <c r="G2735" t="s">
        <v>27</v>
      </c>
      <c r="H2735" t="s">
        <v>28</v>
      </c>
      <c r="I2735">
        <v>2</v>
      </c>
      <c r="J2735">
        <v>4</v>
      </c>
      <c r="K2735" t="s">
        <v>10914</v>
      </c>
      <c r="L2735" t="s">
        <v>12233</v>
      </c>
      <c r="M2735" t="s">
        <v>22</v>
      </c>
      <c r="N2735" t="s">
        <v>1710</v>
      </c>
      <c r="O2735" t="s">
        <v>29</v>
      </c>
      <c r="P2735" t="s">
        <v>2177</v>
      </c>
      <c r="Q2735" s="13">
        <v>15917</v>
      </c>
      <c r="S2735" s="1">
        <v>0.1</v>
      </c>
      <c r="T2735" t="s">
        <v>23</v>
      </c>
      <c r="U2735" t="s">
        <v>100</v>
      </c>
      <c r="V2735" t="b">
        <v>1</v>
      </c>
      <c r="W2735">
        <v>4</v>
      </c>
      <c r="X2735" t="s">
        <v>157</v>
      </c>
      <c r="Y2735" t="s">
        <v>26</v>
      </c>
    </row>
    <row r="2736" spans="1:25" x14ac:dyDescent="0.4">
      <c r="A2736" t="s">
        <v>6037</v>
      </c>
      <c r="B2736" s="2">
        <f ca="1">TODAY()+OpportunityTbl[[#This Row],[CreatedOn_DaysFromToday]]</f>
        <v>44935</v>
      </c>
      <c r="C2736" s="2">
        <f ca="1">TODAY()+OpportunityTbl[[#This Row],[EstCloseDate_DaysFromToday]]</f>
        <v>44975</v>
      </c>
      <c r="D2736">
        <f ca="1">IF(OpportunityTbl[[#This Row],[statecode]]=0,"",OpportunityTbl[[#This Row],[Estimated Close Date]])</f>
        <v>44975</v>
      </c>
      <c r="E2736" s="14">
        <v>-175</v>
      </c>
      <c r="F2736" s="14">
        <v>-135</v>
      </c>
      <c r="G2736" t="s">
        <v>27</v>
      </c>
      <c r="H2736" t="s">
        <v>28</v>
      </c>
      <c r="I2736">
        <v>2</v>
      </c>
      <c r="J2736">
        <v>4</v>
      </c>
      <c r="K2736" t="s">
        <v>10815</v>
      </c>
      <c r="L2736" t="s">
        <v>12238</v>
      </c>
      <c r="M2736" t="s">
        <v>22</v>
      </c>
      <c r="N2736" t="s">
        <v>31</v>
      </c>
      <c r="O2736" t="s">
        <v>29</v>
      </c>
      <c r="P2736" t="s">
        <v>32</v>
      </c>
      <c r="Q2736" s="13">
        <v>3670</v>
      </c>
      <c r="S2736" s="1">
        <v>0.3</v>
      </c>
      <c r="T2736" t="s">
        <v>168</v>
      </c>
      <c r="U2736" t="s">
        <v>100</v>
      </c>
      <c r="V2736" t="b">
        <v>0</v>
      </c>
      <c r="W2736">
        <v>2</v>
      </c>
      <c r="X2736" t="s">
        <v>157</v>
      </c>
      <c r="Y2736" t="s">
        <v>4899</v>
      </c>
    </row>
    <row r="2737" spans="1:25" x14ac:dyDescent="0.4">
      <c r="A2737" t="s">
        <v>7325</v>
      </c>
      <c r="B2737" s="2">
        <f ca="1">TODAY()+OpportunityTbl[[#This Row],[CreatedOn_DaysFromToday]]</f>
        <v>44935</v>
      </c>
      <c r="C2737" s="2">
        <f ca="1">TODAY()+OpportunityTbl[[#This Row],[EstCloseDate_DaysFromToday]]</f>
        <v>45001</v>
      </c>
      <c r="D2737">
        <f ca="1">IF(OpportunityTbl[[#This Row],[statecode]]=0,"",OpportunityTbl[[#This Row],[Estimated Close Date]])</f>
        <v>45001</v>
      </c>
      <c r="E2737" s="14">
        <v>-175</v>
      </c>
      <c r="F2737" s="14">
        <v>-109</v>
      </c>
      <c r="G2737" t="s">
        <v>7082</v>
      </c>
      <c r="H2737" t="s">
        <v>7082</v>
      </c>
      <c r="I2737">
        <v>1</v>
      </c>
      <c r="J2737">
        <v>3</v>
      </c>
      <c r="K2737" t="s">
        <v>10815</v>
      </c>
      <c r="L2737" t="s">
        <v>12233</v>
      </c>
      <c r="M2737" t="s">
        <v>22</v>
      </c>
      <c r="N2737" t="s">
        <v>2036</v>
      </c>
      <c r="O2737" t="s">
        <v>29</v>
      </c>
      <c r="P2737" t="s">
        <v>2037</v>
      </c>
      <c r="Q2737" s="13">
        <v>20199</v>
      </c>
      <c r="R2737" s="13">
        <v>19290.04</v>
      </c>
      <c r="S2737" s="1">
        <v>0.3</v>
      </c>
      <c r="T2737" t="s">
        <v>168</v>
      </c>
      <c r="U2737" t="s">
        <v>100</v>
      </c>
      <c r="V2737" t="b">
        <v>1</v>
      </c>
      <c r="W2737">
        <v>4.5</v>
      </c>
      <c r="X2737" t="s">
        <v>157</v>
      </c>
      <c r="Y2737" t="s">
        <v>4890</v>
      </c>
    </row>
    <row r="2738" spans="1:25" x14ac:dyDescent="0.4">
      <c r="A2738" t="s">
        <v>7346</v>
      </c>
      <c r="B2738" s="2">
        <f ca="1">TODAY()+OpportunityTbl[[#This Row],[CreatedOn_DaysFromToday]]</f>
        <v>44935</v>
      </c>
      <c r="C2738" s="2">
        <f ca="1">TODAY()+OpportunityTbl[[#This Row],[EstCloseDate_DaysFromToday]]</f>
        <v>44989</v>
      </c>
      <c r="D2738">
        <f ca="1">IF(OpportunityTbl[[#This Row],[statecode]]=0,"",OpportunityTbl[[#This Row],[Estimated Close Date]])</f>
        <v>44989</v>
      </c>
      <c r="E2738" s="14">
        <v>-175</v>
      </c>
      <c r="F2738" s="14">
        <v>-121</v>
      </c>
      <c r="G2738" t="s">
        <v>7082</v>
      </c>
      <c r="H2738" t="s">
        <v>7082</v>
      </c>
      <c r="I2738">
        <v>1</v>
      </c>
      <c r="J2738">
        <v>3</v>
      </c>
      <c r="K2738" t="s">
        <v>10915</v>
      </c>
      <c r="L2738" t="s">
        <v>12237</v>
      </c>
      <c r="M2738" t="s">
        <v>22</v>
      </c>
      <c r="N2738" t="s">
        <v>779</v>
      </c>
      <c r="O2738" t="s">
        <v>29</v>
      </c>
      <c r="P2738" t="s">
        <v>782</v>
      </c>
      <c r="Q2738" s="13">
        <v>4108</v>
      </c>
      <c r="R2738" s="13">
        <v>3964.22</v>
      </c>
      <c r="S2738" s="1">
        <v>0.3</v>
      </c>
      <c r="T2738" t="s">
        <v>168</v>
      </c>
      <c r="U2738" t="s">
        <v>100</v>
      </c>
      <c r="V2738" t="b">
        <v>1</v>
      </c>
      <c r="W2738">
        <v>3.5</v>
      </c>
      <c r="X2738" t="s">
        <v>157</v>
      </c>
      <c r="Y2738" t="s">
        <v>4899</v>
      </c>
    </row>
    <row r="2739" spans="1:25" x14ac:dyDescent="0.4">
      <c r="A2739" t="s">
        <v>8059</v>
      </c>
      <c r="B2739" s="2">
        <f ca="1">TODAY()+OpportunityTbl[[#This Row],[CreatedOn_DaysFromToday]]</f>
        <v>44935</v>
      </c>
      <c r="C2739" s="2">
        <f ca="1">TODAY()+OpportunityTbl[[#This Row],[EstCloseDate_DaysFromToday]]</f>
        <v>44981</v>
      </c>
      <c r="D2739">
        <f ca="1">IF(OpportunityTbl[[#This Row],[statecode]]=0,"",OpportunityTbl[[#This Row],[Estimated Close Date]])</f>
        <v>44981</v>
      </c>
      <c r="E2739" s="14">
        <v>-175</v>
      </c>
      <c r="F2739" s="14">
        <v>-129</v>
      </c>
      <c r="G2739" t="s">
        <v>7082</v>
      </c>
      <c r="H2739" t="s">
        <v>7082</v>
      </c>
      <c r="I2739">
        <v>1</v>
      </c>
      <c r="J2739">
        <v>3</v>
      </c>
      <c r="K2739" t="s">
        <v>10878</v>
      </c>
      <c r="L2739" t="s">
        <v>12235</v>
      </c>
      <c r="M2739" t="s">
        <v>22</v>
      </c>
      <c r="N2739" t="s">
        <v>31</v>
      </c>
      <c r="O2739" t="s">
        <v>29</v>
      </c>
      <c r="P2739" t="s">
        <v>32</v>
      </c>
      <c r="Q2739" s="13">
        <v>11969</v>
      </c>
      <c r="R2739" s="13">
        <v>11669.78</v>
      </c>
      <c r="S2739" s="1">
        <v>0.5</v>
      </c>
      <c r="T2739" t="s">
        <v>168</v>
      </c>
      <c r="U2739" t="s">
        <v>24</v>
      </c>
      <c r="V2739" t="b">
        <v>1</v>
      </c>
      <c r="W2739">
        <v>2.5</v>
      </c>
      <c r="X2739" t="s">
        <v>240</v>
      </c>
      <c r="Y2739" t="s">
        <v>4892</v>
      </c>
    </row>
    <row r="2740" spans="1:25" x14ac:dyDescent="0.4">
      <c r="A2740" t="s">
        <v>8546</v>
      </c>
      <c r="B2740" s="2">
        <f ca="1">TODAY()+OpportunityTbl[[#This Row],[CreatedOn_DaysFromToday]]</f>
        <v>44935</v>
      </c>
      <c r="C2740" s="2">
        <f ca="1">TODAY()+OpportunityTbl[[#This Row],[EstCloseDate_DaysFromToday]]</f>
        <v>45016</v>
      </c>
      <c r="D2740">
        <f ca="1">IF(OpportunityTbl[[#This Row],[statecode]]=0,"",OpportunityTbl[[#This Row],[Estimated Close Date]])</f>
        <v>45016</v>
      </c>
      <c r="E2740" s="14">
        <v>-175</v>
      </c>
      <c r="F2740" s="14">
        <v>-94</v>
      </c>
      <c r="G2740" t="s">
        <v>7082</v>
      </c>
      <c r="H2740" t="s">
        <v>7082</v>
      </c>
      <c r="I2740">
        <v>1</v>
      </c>
      <c r="J2740">
        <v>3</v>
      </c>
      <c r="K2740" t="s">
        <v>10812</v>
      </c>
      <c r="L2740" t="s">
        <v>12236</v>
      </c>
      <c r="M2740" t="s">
        <v>22</v>
      </c>
      <c r="N2740" t="s">
        <v>1816</v>
      </c>
      <c r="O2740" t="s">
        <v>29</v>
      </c>
      <c r="P2740" t="s">
        <v>4901</v>
      </c>
      <c r="Q2740" s="13">
        <v>3357</v>
      </c>
      <c r="R2740" s="13">
        <v>3222.72</v>
      </c>
      <c r="S2740" s="1">
        <v>0.9</v>
      </c>
      <c r="T2740" t="s">
        <v>4724</v>
      </c>
      <c r="U2740" t="s">
        <v>24</v>
      </c>
      <c r="V2740" t="b">
        <v>1</v>
      </c>
      <c r="W2740">
        <v>4</v>
      </c>
      <c r="X2740" t="s">
        <v>4732</v>
      </c>
      <c r="Y2740" t="s">
        <v>26</v>
      </c>
    </row>
    <row r="2741" spans="1:25" x14ac:dyDescent="0.4">
      <c r="A2741" t="s">
        <v>8647</v>
      </c>
      <c r="B2741" s="2">
        <f ca="1">TODAY()+OpportunityTbl[[#This Row],[CreatedOn_DaysFromToday]]</f>
        <v>44935</v>
      </c>
      <c r="C2741" s="2">
        <f ca="1">TODAY()+OpportunityTbl[[#This Row],[EstCloseDate_DaysFromToday]]</f>
        <v>44979</v>
      </c>
      <c r="D2741">
        <f ca="1">IF(OpportunityTbl[[#This Row],[statecode]]=0,"",OpportunityTbl[[#This Row],[Estimated Close Date]])</f>
        <v>44979</v>
      </c>
      <c r="E2741" s="14">
        <v>-175</v>
      </c>
      <c r="F2741" s="14">
        <v>-131</v>
      </c>
      <c r="G2741" t="s">
        <v>7082</v>
      </c>
      <c r="H2741" t="s">
        <v>7082</v>
      </c>
      <c r="I2741">
        <v>1</v>
      </c>
      <c r="J2741">
        <v>3</v>
      </c>
      <c r="K2741" t="s">
        <v>10900</v>
      </c>
      <c r="L2741" t="s">
        <v>12234</v>
      </c>
      <c r="M2741" t="s">
        <v>22</v>
      </c>
      <c r="N2741" t="s">
        <v>1710</v>
      </c>
      <c r="O2741" t="s">
        <v>29</v>
      </c>
      <c r="P2741" t="s">
        <v>1711</v>
      </c>
      <c r="Q2741" s="13">
        <v>1817</v>
      </c>
      <c r="R2741" s="13">
        <v>1744.32</v>
      </c>
      <c r="S2741" s="1">
        <v>0.3</v>
      </c>
      <c r="T2741" t="s">
        <v>168</v>
      </c>
      <c r="U2741" t="s">
        <v>24</v>
      </c>
      <c r="V2741" t="b">
        <v>1</v>
      </c>
      <c r="W2741">
        <v>4</v>
      </c>
      <c r="X2741" t="s">
        <v>157</v>
      </c>
      <c r="Y2741" t="s">
        <v>26</v>
      </c>
    </row>
    <row r="2742" spans="1:25" x14ac:dyDescent="0.4">
      <c r="A2742" t="s">
        <v>8752</v>
      </c>
      <c r="B2742" s="2">
        <f ca="1">TODAY()+OpportunityTbl[[#This Row],[CreatedOn_DaysFromToday]]</f>
        <v>44935</v>
      </c>
      <c r="C2742" s="2">
        <f ca="1">TODAY()+OpportunityTbl[[#This Row],[EstCloseDate_DaysFromToday]]</f>
        <v>44965</v>
      </c>
      <c r="D2742">
        <f ca="1">IF(OpportunityTbl[[#This Row],[statecode]]=0,"",OpportunityTbl[[#This Row],[Estimated Close Date]])</f>
        <v>44965</v>
      </c>
      <c r="E2742" s="14">
        <v>-175</v>
      </c>
      <c r="F2742" s="14">
        <v>-145</v>
      </c>
      <c r="G2742" t="s">
        <v>7082</v>
      </c>
      <c r="H2742" t="s">
        <v>7082</v>
      </c>
      <c r="I2742">
        <v>1</v>
      </c>
      <c r="J2742">
        <v>3</v>
      </c>
      <c r="K2742" t="s">
        <v>10916</v>
      </c>
      <c r="L2742" t="s">
        <v>12239</v>
      </c>
      <c r="M2742" t="s">
        <v>22</v>
      </c>
      <c r="N2742" t="s">
        <v>31</v>
      </c>
      <c r="O2742" t="s">
        <v>29</v>
      </c>
      <c r="P2742" t="s">
        <v>210</v>
      </c>
      <c r="Q2742" s="13">
        <v>7255</v>
      </c>
      <c r="R2742" s="13">
        <v>7109.9</v>
      </c>
      <c r="S2742" s="1">
        <v>0.3</v>
      </c>
      <c r="T2742" t="s">
        <v>168</v>
      </c>
      <c r="U2742" t="s">
        <v>100</v>
      </c>
      <c r="V2742" t="b">
        <v>1</v>
      </c>
      <c r="W2742">
        <v>2</v>
      </c>
      <c r="X2742" t="s">
        <v>157</v>
      </c>
      <c r="Y2742" t="s">
        <v>26</v>
      </c>
    </row>
    <row r="2743" spans="1:25" x14ac:dyDescent="0.4">
      <c r="A2743" t="s">
        <v>8920</v>
      </c>
      <c r="B2743" s="2">
        <f ca="1">TODAY()+OpportunityTbl[[#This Row],[CreatedOn_DaysFromToday]]</f>
        <v>44935</v>
      </c>
      <c r="C2743" s="2">
        <f ca="1">TODAY()+OpportunityTbl[[#This Row],[EstCloseDate_DaysFromToday]]</f>
        <v>44982</v>
      </c>
      <c r="D2743">
        <f ca="1">IF(OpportunityTbl[[#This Row],[statecode]]=0,"",OpportunityTbl[[#This Row],[Estimated Close Date]])</f>
        <v>44982</v>
      </c>
      <c r="E2743" s="14">
        <v>-175</v>
      </c>
      <c r="F2743" s="14">
        <v>-128</v>
      </c>
      <c r="G2743" t="s">
        <v>7082</v>
      </c>
      <c r="H2743" t="s">
        <v>7082</v>
      </c>
      <c r="I2743">
        <v>1</v>
      </c>
      <c r="J2743">
        <v>3</v>
      </c>
      <c r="K2743" t="s">
        <v>10891</v>
      </c>
      <c r="L2743" t="s">
        <v>12238</v>
      </c>
      <c r="M2743" t="s">
        <v>22</v>
      </c>
      <c r="N2743" t="s">
        <v>2121</v>
      </c>
      <c r="O2743" t="s">
        <v>29</v>
      </c>
      <c r="P2743" t="s">
        <v>2167</v>
      </c>
      <c r="Q2743" s="13">
        <v>3511</v>
      </c>
      <c r="R2743" s="13">
        <v>3405.67</v>
      </c>
      <c r="S2743" s="1">
        <v>0.5</v>
      </c>
      <c r="T2743" t="s">
        <v>168</v>
      </c>
      <c r="U2743" t="s">
        <v>100</v>
      </c>
      <c r="V2743" t="b">
        <v>0</v>
      </c>
      <c r="W2743">
        <v>3</v>
      </c>
      <c r="X2743" t="s">
        <v>240</v>
      </c>
      <c r="Y2743" t="s">
        <v>26</v>
      </c>
    </row>
    <row r="2744" spans="1:25" x14ac:dyDescent="0.4">
      <c r="A2744" t="s">
        <v>8921</v>
      </c>
      <c r="B2744" s="2">
        <f ca="1">TODAY()+OpportunityTbl[[#This Row],[CreatedOn_DaysFromToday]]</f>
        <v>44935</v>
      </c>
      <c r="C2744" s="2">
        <f ca="1">TODAY()+OpportunityTbl[[#This Row],[EstCloseDate_DaysFromToday]]</f>
        <v>45032</v>
      </c>
      <c r="D2744">
        <f ca="1">IF(OpportunityTbl[[#This Row],[statecode]]=0,"",OpportunityTbl[[#This Row],[Estimated Close Date]])</f>
        <v>45032</v>
      </c>
      <c r="E2744" s="14">
        <v>-175</v>
      </c>
      <c r="F2744" s="14">
        <v>-78</v>
      </c>
      <c r="G2744" t="s">
        <v>7082</v>
      </c>
      <c r="H2744" t="s">
        <v>7082</v>
      </c>
      <c r="I2744">
        <v>1</v>
      </c>
      <c r="J2744">
        <v>3</v>
      </c>
      <c r="K2744" t="s">
        <v>10686</v>
      </c>
      <c r="L2744" t="s">
        <v>12237</v>
      </c>
      <c r="M2744" t="s">
        <v>22</v>
      </c>
      <c r="N2744" t="s">
        <v>1816</v>
      </c>
      <c r="O2744" t="s">
        <v>29</v>
      </c>
      <c r="P2744" t="s">
        <v>4473</v>
      </c>
      <c r="Q2744" s="13">
        <v>4188</v>
      </c>
      <c r="R2744" s="13">
        <v>3978.6</v>
      </c>
      <c r="S2744" s="1">
        <v>0.5</v>
      </c>
      <c r="T2744" t="s">
        <v>168</v>
      </c>
      <c r="U2744" t="s">
        <v>97</v>
      </c>
      <c r="V2744" t="b">
        <v>0</v>
      </c>
      <c r="W2744">
        <v>5</v>
      </c>
      <c r="X2744" t="s">
        <v>240</v>
      </c>
      <c r="Y2744" t="s">
        <v>26</v>
      </c>
    </row>
    <row r="2745" spans="1:25" x14ac:dyDescent="0.4">
      <c r="A2745" t="s">
        <v>9001</v>
      </c>
      <c r="B2745" s="2">
        <f ca="1">TODAY()+OpportunityTbl[[#This Row],[CreatedOn_DaysFromToday]]</f>
        <v>44935</v>
      </c>
      <c r="C2745" s="2">
        <f ca="1">TODAY()+OpportunityTbl[[#This Row],[EstCloseDate_DaysFromToday]]</f>
        <v>44965</v>
      </c>
      <c r="D2745">
        <f ca="1">IF(OpportunityTbl[[#This Row],[statecode]]=0,"",OpportunityTbl[[#This Row],[Estimated Close Date]])</f>
        <v>44965</v>
      </c>
      <c r="E2745" s="14">
        <v>-175</v>
      </c>
      <c r="F2745" s="14">
        <v>-145</v>
      </c>
      <c r="G2745" t="s">
        <v>7082</v>
      </c>
      <c r="H2745" t="s">
        <v>7082</v>
      </c>
      <c r="I2745">
        <v>1</v>
      </c>
      <c r="J2745">
        <v>3</v>
      </c>
      <c r="K2745" t="s">
        <v>10906</v>
      </c>
      <c r="L2745" t="s">
        <v>12238</v>
      </c>
      <c r="M2745" t="s">
        <v>22</v>
      </c>
      <c r="N2745" t="s">
        <v>31</v>
      </c>
      <c r="O2745" t="s">
        <v>29</v>
      </c>
      <c r="P2745" t="s">
        <v>210</v>
      </c>
      <c r="Q2745" s="13">
        <v>4363</v>
      </c>
      <c r="R2745" s="13">
        <v>4275.74</v>
      </c>
      <c r="S2745" s="1">
        <v>0.5</v>
      </c>
      <c r="T2745" t="s">
        <v>168</v>
      </c>
      <c r="U2745" t="s">
        <v>100</v>
      </c>
      <c r="V2745" t="b">
        <v>1</v>
      </c>
      <c r="W2745">
        <v>2</v>
      </c>
      <c r="X2745" t="s">
        <v>240</v>
      </c>
      <c r="Y2745" t="s">
        <v>26</v>
      </c>
    </row>
    <row r="2746" spans="1:25" x14ac:dyDescent="0.4">
      <c r="A2746" t="s">
        <v>345</v>
      </c>
      <c r="B2746" s="2">
        <f ca="1">TODAY()+OpportunityTbl[[#This Row],[CreatedOn_DaysFromToday]]</f>
        <v>44934</v>
      </c>
      <c r="C2746" s="2">
        <f ca="1">TODAY()+OpportunityTbl[[#This Row],[EstCloseDate_DaysFromToday]]</f>
        <v>44962</v>
      </c>
      <c r="D2746">
        <f ca="1">IF(OpportunityTbl[[#This Row],[statecode]]=0,"",OpportunityTbl[[#This Row],[Estimated Close Date]])</f>
        <v>44962</v>
      </c>
      <c r="E2746" s="14">
        <v>-176</v>
      </c>
      <c r="F2746" s="14">
        <v>-148</v>
      </c>
      <c r="G2746" t="s">
        <v>27</v>
      </c>
      <c r="H2746" t="s">
        <v>28</v>
      </c>
      <c r="I2746">
        <v>2</v>
      </c>
      <c r="J2746">
        <v>4</v>
      </c>
      <c r="K2746" t="s">
        <v>10917</v>
      </c>
      <c r="L2746" t="s">
        <v>12233</v>
      </c>
      <c r="M2746" t="s">
        <v>22</v>
      </c>
      <c r="N2746" t="s">
        <v>31</v>
      </c>
      <c r="O2746" t="s">
        <v>29</v>
      </c>
      <c r="P2746" t="s">
        <v>319</v>
      </c>
      <c r="Q2746" s="13">
        <v>23618</v>
      </c>
      <c r="S2746" s="1">
        <v>0.1</v>
      </c>
      <c r="T2746" t="s">
        <v>23</v>
      </c>
      <c r="U2746" t="s">
        <v>97</v>
      </c>
      <c r="V2746" t="b">
        <v>1</v>
      </c>
      <c r="W2746">
        <v>2.5</v>
      </c>
      <c r="X2746" t="s">
        <v>25</v>
      </c>
      <c r="Y2746" t="s">
        <v>26</v>
      </c>
    </row>
    <row r="2747" spans="1:25" x14ac:dyDescent="0.4">
      <c r="A2747" t="s">
        <v>346</v>
      </c>
      <c r="B2747" s="2">
        <f ca="1">TODAY()+OpportunityTbl[[#This Row],[CreatedOn_DaysFromToday]]</f>
        <v>44934</v>
      </c>
      <c r="C2747" s="2">
        <f ca="1">TODAY()+OpportunityTbl[[#This Row],[EstCloseDate_DaysFromToday]]</f>
        <v>44962</v>
      </c>
      <c r="D2747">
        <f ca="1">IF(OpportunityTbl[[#This Row],[statecode]]=0,"",OpportunityTbl[[#This Row],[Estimated Close Date]])</f>
        <v>44962</v>
      </c>
      <c r="E2747" s="14">
        <v>-176</v>
      </c>
      <c r="F2747" s="14">
        <v>-148</v>
      </c>
      <c r="G2747" t="s">
        <v>27</v>
      </c>
      <c r="H2747" t="s">
        <v>28</v>
      </c>
      <c r="I2747">
        <v>2</v>
      </c>
      <c r="J2747">
        <v>4</v>
      </c>
      <c r="K2747" t="s">
        <v>10916</v>
      </c>
      <c r="L2747" t="s">
        <v>12234</v>
      </c>
      <c r="M2747" t="s">
        <v>22</v>
      </c>
      <c r="N2747" t="s">
        <v>31</v>
      </c>
      <c r="O2747" t="s">
        <v>29</v>
      </c>
      <c r="P2747" t="s">
        <v>319</v>
      </c>
      <c r="Q2747" s="13">
        <v>1480</v>
      </c>
      <c r="S2747" s="1">
        <v>0.1</v>
      </c>
      <c r="T2747" t="s">
        <v>23</v>
      </c>
      <c r="U2747" t="s">
        <v>97</v>
      </c>
      <c r="V2747" t="b">
        <v>1</v>
      </c>
      <c r="W2747">
        <v>2.5</v>
      </c>
      <c r="X2747" t="s">
        <v>25</v>
      </c>
      <c r="Y2747" t="s">
        <v>26</v>
      </c>
    </row>
    <row r="2748" spans="1:25" x14ac:dyDescent="0.4">
      <c r="A2748" t="s">
        <v>809</v>
      </c>
      <c r="B2748" s="2">
        <f ca="1">TODAY()+OpportunityTbl[[#This Row],[CreatedOn_DaysFromToday]]</f>
        <v>44934</v>
      </c>
      <c r="C2748" s="2">
        <f ca="1">TODAY()+OpportunityTbl[[#This Row],[EstCloseDate_DaysFromToday]]</f>
        <v>45013</v>
      </c>
      <c r="D2748">
        <f ca="1">IF(OpportunityTbl[[#This Row],[statecode]]=0,"",OpportunityTbl[[#This Row],[Estimated Close Date]])</f>
        <v>45013</v>
      </c>
      <c r="E2748" s="14">
        <v>-176</v>
      </c>
      <c r="F2748" s="14">
        <v>-97</v>
      </c>
      <c r="G2748" t="s">
        <v>27</v>
      </c>
      <c r="H2748" t="s">
        <v>28</v>
      </c>
      <c r="I2748">
        <v>2</v>
      </c>
      <c r="J2748">
        <v>4</v>
      </c>
      <c r="K2748" t="s">
        <v>10783</v>
      </c>
      <c r="L2748" t="s">
        <v>12234</v>
      </c>
      <c r="M2748" t="s">
        <v>22</v>
      </c>
      <c r="N2748" t="s">
        <v>779</v>
      </c>
      <c r="O2748" t="s">
        <v>29</v>
      </c>
      <c r="P2748" t="s">
        <v>780</v>
      </c>
      <c r="Q2748" s="13">
        <v>2145</v>
      </c>
      <c r="S2748" s="1">
        <v>0.3</v>
      </c>
      <c r="T2748" t="s">
        <v>168</v>
      </c>
      <c r="U2748" t="s">
        <v>97</v>
      </c>
      <c r="V2748" t="b">
        <v>0</v>
      </c>
      <c r="W2748">
        <v>2.5</v>
      </c>
      <c r="X2748" t="s">
        <v>157</v>
      </c>
      <c r="Y2748" t="s">
        <v>26</v>
      </c>
    </row>
    <row r="2749" spans="1:25" x14ac:dyDescent="0.4">
      <c r="A2749" t="s">
        <v>1451</v>
      </c>
      <c r="B2749" s="2">
        <f ca="1">TODAY()+OpportunityTbl[[#This Row],[CreatedOn_DaysFromToday]]</f>
        <v>44934</v>
      </c>
      <c r="C2749" s="2">
        <f ca="1">TODAY()+OpportunityTbl[[#This Row],[EstCloseDate_DaysFromToday]]</f>
        <v>44978</v>
      </c>
      <c r="D2749">
        <f ca="1">IF(OpportunityTbl[[#This Row],[statecode]]=0,"",OpportunityTbl[[#This Row],[Estimated Close Date]])</f>
        <v>44978</v>
      </c>
      <c r="E2749" s="14">
        <v>-176</v>
      </c>
      <c r="F2749" s="14">
        <v>-132</v>
      </c>
      <c r="G2749" t="s">
        <v>27</v>
      </c>
      <c r="H2749" t="s">
        <v>28</v>
      </c>
      <c r="I2749">
        <v>2</v>
      </c>
      <c r="J2749">
        <v>4</v>
      </c>
      <c r="K2749" t="s">
        <v>10863</v>
      </c>
      <c r="L2749" t="s">
        <v>12236</v>
      </c>
      <c r="M2749" t="s">
        <v>22</v>
      </c>
      <c r="N2749" t="s">
        <v>518</v>
      </c>
      <c r="O2749" t="s">
        <v>29</v>
      </c>
      <c r="P2749" t="s">
        <v>529</v>
      </c>
      <c r="Q2749" s="13">
        <v>2863</v>
      </c>
      <c r="S2749" s="1">
        <v>0.1</v>
      </c>
      <c r="T2749" t="s">
        <v>23</v>
      </c>
      <c r="U2749" t="s">
        <v>24</v>
      </c>
      <c r="V2749" t="b">
        <v>1</v>
      </c>
      <c r="W2749">
        <v>2.5</v>
      </c>
      <c r="X2749" t="s">
        <v>25</v>
      </c>
      <c r="Y2749" t="s">
        <v>26</v>
      </c>
    </row>
    <row r="2750" spans="1:25" x14ac:dyDescent="0.4">
      <c r="A2750" t="s">
        <v>1774</v>
      </c>
      <c r="B2750" s="2">
        <f ca="1">TODAY()+OpportunityTbl[[#This Row],[CreatedOn_DaysFromToday]]</f>
        <v>44934</v>
      </c>
      <c r="C2750" s="2">
        <f ca="1">TODAY()+OpportunityTbl[[#This Row],[EstCloseDate_DaysFromToday]]</f>
        <v>45003</v>
      </c>
      <c r="D2750">
        <f ca="1">IF(OpportunityTbl[[#This Row],[statecode]]=0,"",OpportunityTbl[[#This Row],[Estimated Close Date]])</f>
        <v>45003</v>
      </c>
      <c r="E2750" s="14">
        <v>-176</v>
      </c>
      <c r="F2750" s="14">
        <v>-107</v>
      </c>
      <c r="G2750" t="s">
        <v>27</v>
      </c>
      <c r="H2750" t="s">
        <v>28</v>
      </c>
      <c r="I2750">
        <v>2</v>
      </c>
      <c r="J2750">
        <v>4</v>
      </c>
      <c r="K2750" t="s">
        <v>10840</v>
      </c>
      <c r="L2750" t="s">
        <v>12237</v>
      </c>
      <c r="M2750" t="s">
        <v>22</v>
      </c>
      <c r="N2750" t="s">
        <v>480</v>
      </c>
      <c r="O2750" t="s">
        <v>29</v>
      </c>
      <c r="P2750" t="s">
        <v>550</v>
      </c>
      <c r="Q2750" s="13">
        <v>4784</v>
      </c>
      <c r="S2750" s="1">
        <v>0.3</v>
      </c>
      <c r="T2750" t="s">
        <v>168</v>
      </c>
      <c r="U2750" t="s">
        <v>24</v>
      </c>
      <c r="V2750" t="b">
        <v>0</v>
      </c>
      <c r="W2750">
        <v>3.5</v>
      </c>
      <c r="X2750" t="s">
        <v>157</v>
      </c>
      <c r="Y2750" t="s">
        <v>26</v>
      </c>
    </row>
    <row r="2751" spans="1:25" x14ac:dyDescent="0.4">
      <c r="A2751" t="s">
        <v>3843</v>
      </c>
      <c r="B2751" s="2">
        <f ca="1">TODAY()+OpportunityTbl[[#This Row],[CreatedOn_DaysFromToday]]</f>
        <v>44934</v>
      </c>
      <c r="C2751" s="2">
        <f ca="1">TODAY()+OpportunityTbl[[#This Row],[EstCloseDate_DaysFromToday]]</f>
        <v>44977</v>
      </c>
      <c r="D2751">
        <f ca="1">IF(OpportunityTbl[[#This Row],[statecode]]=0,"",OpportunityTbl[[#This Row],[Estimated Close Date]])</f>
        <v>44977</v>
      </c>
      <c r="E2751" s="14">
        <v>-176</v>
      </c>
      <c r="F2751" s="14">
        <v>-133</v>
      </c>
      <c r="G2751" t="s">
        <v>27</v>
      </c>
      <c r="H2751" t="s">
        <v>28</v>
      </c>
      <c r="I2751">
        <v>2</v>
      </c>
      <c r="J2751">
        <v>4</v>
      </c>
      <c r="K2751" t="s">
        <v>10894</v>
      </c>
      <c r="L2751" t="s">
        <v>12238</v>
      </c>
      <c r="M2751" t="s">
        <v>22</v>
      </c>
      <c r="N2751" t="s">
        <v>518</v>
      </c>
      <c r="O2751" t="s">
        <v>29</v>
      </c>
      <c r="P2751" t="s">
        <v>532</v>
      </c>
      <c r="Q2751" s="13">
        <v>2614</v>
      </c>
      <c r="S2751" s="1">
        <v>0.1</v>
      </c>
      <c r="T2751" t="s">
        <v>23</v>
      </c>
      <c r="U2751" t="s">
        <v>100</v>
      </c>
      <c r="V2751" t="b">
        <v>0</v>
      </c>
      <c r="W2751">
        <v>2</v>
      </c>
      <c r="X2751" t="s">
        <v>25</v>
      </c>
      <c r="Y2751" t="s">
        <v>26</v>
      </c>
    </row>
    <row r="2752" spans="1:25" x14ac:dyDescent="0.4">
      <c r="A2752" t="s">
        <v>3916</v>
      </c>
      <c r="B2752" s="2">
        <f ca="1">TODAY()+OpportunityTbl[[#This Row],[CreatedOn_DaysFromToday]]</f>
        <v>44934</v>
      </c>
      <c r="C2752" s="2">
        <f ca="1">TODAY()+OpportunityTbl[[#This Row],[EstCloseDate_DaysFromToday]]</f>
        <v>44980</v>
      </c>
      <c r="D2752">
        <f ca="1">IF(OpportunityTbl[[#This Row],[statecode]]=0,"",OpportunityTbl[[#This Row],[Estimated Close Date]])</f>
        <v>44980</v>
      </c>
      <c r="E2752" s="14">
        <v>-176</v>
      </c>
      <c r="F2752" s="14">
        <v>-130</v>
      </c>
      <c r="G2752" t="s">
        <v>27</v>
      </c>
      <c r="H2752" t="s">
        <v>28</v>
      </c>
      <c r="I2752">
        <v>2</v>
      </c>
      <c r="J2752">
        <v>4</v>
      </c>
      <c r="K2752" t="s">
        <v>10887</v>
      </c>
      <c r="L2752" t="s">
        <v>12239</v>
      </c>
      <c r="M2752" t="s">
        <v>22</v>
      </c>
      <c r="N2752" t="s">
        <v>513</v>
      </c>
      <c r="O2752" t="s">
        <v>29</v>
      </c>
      <c r="P2752" t="s">
        <v>525</v>
      </c>
      <c r="Q2752" s="13">
        <v>6294</v>
      </c>
      <c r="S2752" s="1">
        <v>0.1</v>
      </c>
      <c r="T2752" t="s">
        <v>23</v>
      </c>
      <c r="U2752" t="s">
        <v>97</v>
      </c>
      <c r="V2752" t="b">
        <v>1</v>
      </c>
      <c r="W2752">
        <v>2</v>
      </c>
      <c r="X2752" t="s">
        <v>25</v>
      </c>
      <c r="Y2752" t="s">
        <v>26</v>
      </c>
    </row>
    <row r="2753" spans="1:25" x14ac:dyDescent="0.4">
      <c r="A2753" t="s">
        <v>4171</v>
      </c>
      <c r="B2753" s="2">
        <f ca="1">TODAY()+OpportunityTbl[[#This Row],[CreatedOn_DaysFromToday]]</f>
        <v>44934</v>
      </c>
      <c r="C2753" s="2">
        <f ca="1">TODAY()+OpportunityTbl[[#This Row],[EstCloseDate_DaysFromToday]]</f>
        <v>44999</v>
      </c>
      <c r="D2753">
        <f ca="1">IF(OpportunityTbl[[#This Row],[statecode]]=0,"",OpportunityTbl[[#This Row],[Estimated Close Date]])</f>
        <v>44999</v>
      </c>
      <c r="E2753" s="14">
        <v>-176</v>
      </c>
      <c r="F2753" s="14">
        <v>-111</v>
      </c>
      <c r="G2753" t="s">
        <v>27</v>
      </c>
      <c r="H2753" t="s">
        <v>28</v>
      </c>
      <c r="I2753">
        <v>2</v>
      </c>
      <c r="J2753">
        <v>4</v>
      </c>
      <c r="K2753" t="s">
        <v>10918</v>
      </c>
      <c r="L2753" t="s">
        <v>12239</v>
      </c>
      <c r="M2753" t="s">
        <v>22</v>
      </c>
      <c r="N2753" t="s">
        <v>480</v>
      </c>
      <c r="O2753" t="s">
        <v>29</v>
      </c>
      <c r="P2753" t="s">
        <v>527</v>
      </c>
      <c r="Q2753" s="13">
        <v>7095</v>
      </c>
      <c r="S2753" s="1">
        <v>0.1</v>
      </c>
      <c r="T2753" t="s">
        <v>23</v>
      </c>
      <c r="U2753" t="s">
        <v>97</v>
      </c>
      <c r="V2753" t="b">
        <v>0</v>
      </c>
      <c r="W2753">
        <v>2</v>
      </c>
      <c r="X2753" t="s">
        <v>25</v>
      </c>
      <c r="Y2753" t="s">
        <v>26</v>
      </c>
    </row>
    <row r="2754" spans="1:25" x14ac:dyDescent="0.4">
      <c r="A2754" t="s">
        <v>7420</v>
      </c>
      <c r="B2754" s="2">
        <f ca="1">TODAY()+OpportunityTbl[[#This Row],[CreatedOn_DaysFromToday]]</f>
        <v>44934</v>
      </c>
      <c r="C2754" s="2">
        <f ca="1">TODAY()+OpportunityTbl[[#This Row],[EstCloseDate_DaysFromToday]]</f>
        <v>44980</v>
      </c>
      <c r="D2754">
        <f ca="1">IF(OpportunityTbl[[#This Row],[statecode]]=0,"",OpportunityTbl[[#This Row],[Estimated Close Date]])</f>
        <v>44980</v>
      </c>
      <c r="E2754" s="14">
        <v>-176</v>
      </c>
      <c r="F2754" s="14">
        <v>-130</v>
      </c>
      <c r="G2754" t="s">
        <v>7082</v>
      </c>
      <c r="H2754" t="s">
        <v>7082</v>
      </c>
      <c r="I2754">
        <v>1</v>
      </c>
      <c r="J2754">
        <v>3</v>
      </c>
      <c r="K2754" t="s">
        <v>10857</v>
      </c>
      <c r="L2754" t="s">
        <v>12237</v>
      </c>
      <c r="M2754" t="s">
        <v>22</v>
      </c>
      <c r="N2754" t="s">
        <v>31</v>
      </c>
      <c r="O2754" t="s">
        <v>29</v>
      </c>
      <c r="P2754" t="s">
        <v>32</v>
      </c>
      <c r="Q2754" s="13">
        <v>3971</v>
      </c>
      <c r="R2754" s="13">
        <v>3832.01</v>
      </c>
      <c r="S2754" s="1">
        <v>0.3</v>
      </c>
      <c r="T2754" t="s">
        <v>168</v>
      </c>
      <c r="U2754" t="s">
        <v>24</v>
      </c>
      <c r="V2754" t="b">
        <v>1</v>
      </c>
      <c r="W2754">
        <v>3.5</v>
      </c>
      <c r="X2754" t="s">
        <v>240</v>
      </c>
      <c r="Y2754" t="s">
        <v>4890</v>
      </c>
    </row>
    <row r="2755" spans="1:25" x14ac:dyDescent="0.4">
      <c r="A2755" t="s">
        <v>8478</v>
      </c>
      <c r="B2755" s="2">
        <f ca="1">TODAY()+OpportunityTbl[[#This Row],[CreatedOn_DaysFromToday]]</f>
        <v>44934</v>
      </c>
      <c r="C2755" s="2">
        <f ca="1">TODAY()+OpportunityTbl[[#This Row],[EstCloseDate_DaysFromToday]]</f>
        <v>45010</v>
      </c>
      <c r="D2755">
        <f ca="1">IF(OpportunityTbl[[#This Row],[statecode]]=0,"",OpportunityTbl[[#This Row],[Estimated Close Date]])</f>
        <v>45010</v>
      </c>
      <c r="E2755" s="14">
        <v>-176</v>
      </c>
      <c r="F2755" s="14">
        <v>-100</v>
      </c>
      <c r="G2755" t="s">
        <v>7082</v>
      </c>
      <c r="H2755" t="s">
        <v>7082</v>
      </c>
      <c r="I2755">
        <v>1</v>
      </c>
      <c r="J2755">
        <v>3</v>
      </c>
      <c r="K2755" t="s">
        <v>10774</v>
      </c>
      <c r="L2755" t="s">
        <v>12237</v>
      </c>
      <c r="M2755" t="s">
        <v>22</v>
      </c>
      <c r="N2755" t="s">
        <v>2121</v>
      </c>
      <c r="O2755" t="s">
        <v>29</v>
      </c>
      <c r="P2755" t="s">
        <v>4734</v>
      </c>
      <c r="Q2755" s="13">
        <v>4236</v>
      </c>
      <c r="R2755" s="13">
        <v>4024.2</v>
      </c>
      <c r="S2755" s="1">
        <v>0.9</v>
      </c>
      <c r="T2755" t="s">
        <v>4724</v>
      </c>
      <c r="U2755" t="s">
        <v>24</v>
      </c>
      <c r="V2755" t="b">
        <v>0</v>
      </c>
      <c r="W2755">
        <v>5</v>
      </c>
      <c r="X2755" t="s">
        <v>4732</v>
      </c>
      <c r="Y2755" t="s">
        <v>4892</v>
      </c>
    </row>
    <row r="2756" spans="1:25" x14ac:dyDescent="0.4">
      <c r="A2756" t="s">
        <v>8547</v>
      </c>
      <c r="B2756" s="2">
        <f ca="1">TODAY()+OpportunityTbl[[#This Row],[CreatedOn_DaysFromToday]]</f>
        <v>44934</v>
      </c>
      <c r="C2756" s="2">
        <f ca="1">TODAY()+OpportunityTbl[[#This Row],[EstCloseDate_DaysFromToday]]</f>
        <v>44974</v>
      </c>
      <c r="D2756">
        <f ca="1">IF(OpportunityTbl[[#This Row],[statecode]]=0,"",OpportunityTbl[[#This Row],[Estimated Close Date]])</f>
        <v>44974</v>
      </c>
      <c r="E2756" s="14">
        <v>-176</v>
      </c>
      <c r="F2756" s="14">
        <v>-136</v>
      </c>
      <c r="G2756" t="s">
        <v>7082</v>
      </c>
      <c r="H2756" t="s">
        <v>7082</v>
      </c>
      <c r="I2756">
        <v>1</v>
      </c>
      <c r="J2756">
        <v>3</v>
      </c>
      <c r="K2756" t="s">
        <v>10893</v>
      </c>
      <c r="L2756" t="s">
        <v>12236</v>
      </c>
      <c r="M2756" t="s">
        <v>22</v>
      </c>
      <c r="N2756" t="s">
        <v>1710</v>
      </c>
      <c r="O2756" t="s">
        <v>29</v>
      </c>
      <c r="P2756" t="s">
        <v>1879</v>
      </c>
      <c r="Q2756" s="13">
        <v>3373</v>
      </c>
      <c r="R2756" s="13">
        <v>3238.08</v>
      </c>
      <c r="S2756" s="1">
        <v>0.9</v>
      </c>
      <c r="T2756" t="s">
        <v>4724</v>
      </c>
      <c r="U2756" t="s">
        <v>100</v>
      </c>
      <c r="V2756" t="b">
        <v>1</v>
      </c>
      <c r="W2756">
        <v>4</v>
      </c>
      <c r="X2756" t="s">
        <v>4732</v>
      </c>
      <c r="Y2756" t="s">
        <v>26</v>
      </c>
    </row>
    <row r="2757" spans="1:25" x14ac:dyDescent="0.4">
      <c r="A2757" t="s">
        <v>9083</v>
      </c>
      <c r="B2757" s="2">
        <f ca="1">TODAY()+OpportunityTbl[[#This Row],[CreatedOn_DaysFromToday]]</f>
        <v>44934</v>
      </c>
      <c r="C2757" s="2">
        <f ca="1">TODAY()+OpportunityTbl[[#This Row],[EstCloseDate_DaysFromToday]]</f>
        <v>44991</v>
      </c>
      <c r="D2757">
        <f ca="1">IF(OpportunityTbl[[#This Row],[statecode]]=0,"",OpportunityTbl[[#This Row],[Estimated Close Date]])</f>
        <v>44991</v>
      </c>
      <c r="E2757" s="14">
        <v>-176</v>
      </c>
      <c r="F2757" s="14">
        <v>-119</v>
      </c>
      <c r="G2757" t="s">
        <v>7082</v>
      </c>
      <c r="H2757" t="s">
        <v>7082</v>
      </c>
      <c r="I2757">
        <v>1</v>
      </c>
      <c r="J2757">
        <v>3</v>
      </c>
      <c r="K2757" t="s">
        <v>10855</v>
      </c>
      <c r="L2757" t="s">
        <v>12236</v>
      </c>
      <c r="M2757" t="s">
        <v>22</v>
      </c>
      <c r="N2757" t="s">
        <v>1727</v>
      </c>
      <c r="O2757" t="s">
        <v>29</v>
      </c>
      <c r="P2757" t="s">
        <v>1747</v>
      </c>
      <c r="Q2757" s="13">
        <v>2224</v>
      </c>
      <c r="R2757" s="13">
        <v>2146.16</v>
      </c>
      <c r="S2757" s="1">
        <v>0.5</v>
      </c>
      <c r="T2757" t="s">
        <v>168</v>
      </c>
      <c r="U2757" t="s">
        <v>100</v>
      </c>
      <c r="V2757" t="b">
        <v>1</v>
      </c>
      <c r="W2757">
        <v>3.5</v>
      </c>
      <c r="X2757" t="s">
        <v>240</v>
      </c>
      <c r="Y2757" t="s">
        <v>26</v>
      </c>
    </row>
    <row r="2758" spans="1:25" x14ac:dyDescent="0.4">
      <c r="A2758" t="s">
        <v>9186</v>
      </c>
      <c r="B2758" s="2">
        <f ca="1">TODAY()+OpportunityTbl[[#This Row],[CreatedOn_DaysFromToday]]</f>
        <v>44934</v>
      </c>
      <c r="C2758" s="2">
        <f ca="1">TODAY()+OpportunityTbl[[#This Row],[EstCloseDate_DaysFromToday]]</f>
        <v>44974</v>
      </c>
      <c r="D2758">
        <f ca="1">IF(OpportunityTbl[[#This Row],[statecode]]=0,"",OpportunityTbl[[#This Row],[Estimated Close Date]])</f>
        <v>44974</v>
      </c>
      <c r="E2758" s="14">
        <v>-176</v>
      </c>
      <c r="F2758" s="14">
        <v>-136</v>
      </c>
      <c r="G2758" t="s">
        <v>7082</v>
      </c>
      <c r="H2758" t="s">
        <v>7082</v>
      </c>
      <c r="I2758">
        <v>1</v>
      </c>
      <c r="J2758">
        <v>3</v>
      </c>
      <c r="K2758" t="s">
        <v>10827</v>
      </c>
      <c r="L2758" t="s">
        <v>12235</v>
      </c>
      <c r="M2758" t="s">
        <v>22</v>
      </c>
      <c r="N2758" t="s">
        <v>1710</v>
      </c>
      <c r="O2758" t="s">
        <v>29</v>
      </c>
      <c r="P2758" t="s">
        <v>1879</v>
      </c>
      <c r="Q2758" s="13">
        <v>17746</v>
      </c>
      <c r="R2758" s="13">
        <v>17036.16</v>
      </c>
      <c r="S2758" s="1">
        <v>0.5</v>
      </c>
      <c r="T2758" t="s">
        <v>168</v>
      </c>
      <c r="U2758" t="s">
        <v>100</v>
      </c>
      <c r="V2758" t="b">
        <v>1</v>
      </c>
      <c r="W2758">
        <v>4</v>
      </c>
      <c r="X2758" t="s">
        <v>240</v>
      </c>
      <c r="Y2758" t="s">
        <v>26</v>
      </c>
    </row>
    <row r="2759" spans="1:25" x14ac:dyDescent="0.4">
      <c r="A2759" t="s">
        <v>9358</v>
      </c>
      <c r="B2759" s="2">
        <f ca="1">TODAY()+OpportunityTbl[[#This Row],[CreatedOn_DaysFromToday]]</f>
        <v>44934</v>
      </c>
      <c r="C2759" s="2">
        <f ca="1">TODAY()+OpportunityTbl[[#This Row],[EstCloseDate_DaysFromToday]]</f>
        <v>44983</v>
      </c>
      <c r="D2759">
        <f ca="1">IF(OpportunityTbl[[#This Row],[statecode]]=0,"",OpportunityTbl[[#This Row],[Estimated Close Date]])</f>
        <v>44983</v>
      </c>
      <c r="E2759" s="14">
        <v>-176</v>
      </c>
      <c r="F2759" s="14">
        <v>-127</v>
      </c>
      <c r="G2759" t="s">
        <v>7082</v>
      </c>
      <c r="H2759" t="s">
        <v>7082</v>
      </c>
      <c r="I2759">
        <v>1</v>
      </c>
      <c r="J2759">
        <v>3</v>
      </c>
      <c r="K2759" t="s">
        <v>10822</v>
      </c>
      <c r="L2759" t="s">
        <v>12234</v>
      </c>
      <c r="M2759" t="s">
        <v>22</v>
      </c>
      <c r="N2759" t="s">
        <v>513</v>
      </c>
      <c r="O2759" t="s">
        <v>29</v>
      </c>
      <c r="P2759" t="s">
        <v>514</v>
      </c>
      <c r="Q2759" s="13">
        <v>2631</v>
      </c>
      <c r="R2759" s="13">
        <v>2565.2199999999998</v>
      </c>
      <c r="S2759" s="1">
        <v>0.3</v>
      </c>
      <c r="T2759" t="s">
        <v>168</v>
      </c>
      <c r="U2759" t="s">
        <v>97</v>
      </c>
      <c r="V2759" t="b">
        <v>1</v>
      </c>
      <c r="W2759">
        <v>2.5</v>
      </c>
      <c r="X2759" t="s">
        <v>157</v>
      </c>
      <c r="Y2759" t="s">
        <v>26</v>
      </c>
    </row>
    <row r="2760" spans="1:25" x14ac:dyDescent="0.4">
      <c r="A2760" t="s">
        <v>1646</v>
      </c>
      <c r="B2760" s="2">
        <f ca="1">TODAY()+OpportunityTbl[[#This Row],[CreatedOn_DaysFromToday]]</f>
        <v>44933</v>
      </c>
      <c r="C2760" s="2">
        <f ca="1">TODAY()+OpportunityTbl[[#This Row],[EstCloseDate_DaysFromToday]]</f>
        <v>45015</v>
      </c>
      <c r="D2760">
        <f ca="1">IF(OpportunityTbl[[#This Row],[statecode]]=0,"",OpportunityTbl[[#This Row],[Estimated Close Date]])</f>
        <v>45015</v>
      </c>
      <c r="E2760" s="14">
        <v>-177</v>
      </c>
      <c r="F2760" s="14">
        <v>-95</v>
      </c>
      <c r="G2760" t="s">
        <v>27</v>
      </c>
      <c r="H2760" t="s">
        <v>28</v>
      </c>
      <c r="I2760">
        <v>2</v>
      </c>
      <c r="J2760">
        <v>4</v>
      </c>
      <c r="K2760" t="s">
        <v>10919</v>
      </c>
      <c r="L2760" t="s">
        <v>12240</v>
      </c>
      <c r="M2760" t="s">
        <v>22</v>
      </c>
      <c r="N2760" t="s">
        <v>1617</v>
      </c>
      <c r="O2760" t="s">
        <v>29</v>
      </c>
      <c r="P2760" t="s">
        <v>1620</v>
      </c>
      <c r="Q2760" s="13">
        <v>4140</v>
      </c>
      <c r="S2760" s="1">
        <v>0.3</v>
      </c>
      <c r="T2760" t="s">
        <v>168</v>
      </c>
      <c r="U2760" t="s">
        <v>24</v>
      </c>
      <c r="V2760" t="b">
        <v>0</v>
      </c>
      <c r="W2760">
        <v>3.5</v>
      </c>
      <c r="X2760" t="s">
        <v>157</v>
      </c>
      <c r="Y2760" t="s">
        <v>26</v>
      </c>
    </row>
    <row r="2761" spans="1:25" x14ac:dyDescent="0.4">
      <c r="A2761" t="s">
        <v>1775</v>
      </c>
      <c r="B2761" s="2">
        <f ca="1">TODAY()+OpportunityTbl[[#This Row],[CreatedOn_DaysFromToday]]</f>
        <v>44933</v>
      </c>
      <c r="C2761" s="2">
        <f ca="1">TODAY()+OpportunityTbl[[#This Row],[EstCloseDate_DaysFromToday]]</f>
        <v>45000</v>
      </c>
      <c r="D2761">
        <f ca="1">IF(OpportunityTbl[[#This Row],[statecode]]=0,"",OpportunityTbl[[#This Row],[Estimated Close Date]])</f>
        <v>45000</v>
      </c>
      <c r="E2761" s="14">
        <v>-177</v>
      </c>
      <c r="F2761" s="14">
        <v>-110</v>
      </c>
      <c r="G2761" t="s">
        <v>27</v>
      </c>
      <c r="H2761" t="s">
        <v>28</v>
      </c>
      <c r="I2761">
        <v>2</v>
      </c>
      <c r="J2761">
        <v>4</v>
      </c>
      <c r="K2761" t="s">
        <v>10857</v>
      </c>
      <c r="L2761" t="s">
        <v>12237</v>
      </c>
      <c r="M2761" t="s">
        <v>22</v>
      </c>
      <c r="N2761" t="s">
        <v>779</v>
      </c>
      <c r="O2761" t="s">
        <v>29</v>
      </c>
      <c r="P2761" t="s">
        <v>780</v>
      </c>
      <c r="Q2761" s="13">
        <v>2637</v>
      </c>
      <c r="S2761" s="1">
        <v>0.3</v>
      </c>
      <c r="T2761" t="s">
        <v>168</v>
      </c>
      <c r="U2761" t="s">
        <v>97</v>
      </c>
      <c r="V2761" t="b">
        <v>1</v>
      </c>
      <c r="W2761">
        <v>3.5</v>
      </c>
      <c r="X2761" t="s">
        <v>157</v>
      </c>
      <c r="Y2761" t="s">
        <v>26</v>
      </c>
    </row>
    <row r="2762" spans="1:25" x14ac:dyDescent="0.4">
      <c r="A2762" t="s">
        <v>1982</v>
      </c>
      <c r="B2762" s="2">
        <f ca="1">TODAY()+OpportunityTbl[[#This Row],[CreatedOn_DaysFromToday]]</f>
        <v>44933</v>
      </c>
      <c r="C2762" s="2">
        <f ca="1">TODAY()+OpportunityTbl[[#This Row],[EstCloseDate_DaysFromToday]]</f>
        <v>44983</v>
      </c>
      <c r="D2762">
        <f ca="1">IF(OpportunityTbl[[#This Row],[statecode]]=0,"",OpportunityTbl[[#This Row],[Estimated Close Date]])</f>
        <v>44983</v>
      </c>
      <c r="E2762" s="14">
        <v>-177</v>
      </c>
      <c r="F2762" s="14">
        <v>-127</v>
      </c>
      <c r="G2762" t="s">
        <v>27</v>
      </c>
      <c r="H2762" t="s">
        <v>28</v>
      </c>
      <c r="I2762">
        <v>2</v>
      </c>
      <c r="J2762">
        <v>4</v>
      </c>
      <c r="K2762" t="s">
        <v>10796</v>
      </c>
      <c r="L2762" t="s">
        <v>12238</v>
      </c>
      <c r="M2762" t="s">
        <v>22</v>
      </c>
      <c r="N2762" t="s">
        <v>480</v>
      </c>
      <c r="O2762" t="s">
        <v>29</v>
      </c>
      <c r="P2762" t="s">
        <v>527</v>
      </c>
      <c r="Q2762" s="13">
        <v>4095</v>
      </c>
      <c r="S2762" s="1">
        <v>0.3</v>
      </c>
      <c r="T2762" t="s">
        <v>168</v>
      </c>
      <c r="U2762" t="s">
        <v>24</v>
      </c>
      <c r="V2762" t="b">
        <v>1</v>
      </c>
      <c r="W2762">
        <v>2</v>
      </c>
      <c r="X2762" t="s">
        <v>157</v>
      </c>
      <c r="Y2762" t="s">
        <v>26</v>
      </c>
    </row>
    <row r="2763" spans="1:25" x14ac:dyDescent="0.4">
      <c r="A2763" t="s">
        <v>2325</v>
      </c>
      <c r="B2763" s="2">
        <f ca="1">TODAY()+OpportunityTbl[[#This Row],[CreatedOn_DaysFromToday]]</f>
        <v>44933</v>
      </c>
      <c r="C2763" s="2">
        <f ca="1">TODAY()+OpportunityTbl[[#This Row],[EstCloseDate_DaysFromToday]]</f>
        <v>44970</v>
      </c>
      <c r="D2763">
        <f ca="1">IF(OpportunityTbl[[#This Row],[statecode]]=0,"",OpportunityTbl[[#This Row],[Estimated Close Date]])</f>
        <v>44970</v>
      </c>
      <c r="E2763" s="14">
        <v>-177</v>
      </c>
      <c r="F2763" s="14">
        <v>-140</v>
      </c>
      <c r="G2763" t="s">
        <v>27</v>
      </c>
      <c r="H2763" t="s">
        <v>28</v>
      </c>
      <c r="I2763">
        <v>2</v>
      </c>
      <c r="J2763">
        <v>4</v>
      </c>
      <c r="K2763" t="s">
        <v>10920</v>
      </c>
      <c r="L2763" t="s">
        <v>12234</v>
      </c>
      <c r="M2763" t="s">
        <v>22</v>
      </c>
      <c r="N2763" t="s">
        <v>2069</v>
      </c>
      <c r="O2763" t="s">
        <v>29</v>
      </c>
      <c r="P2763" t="s">
        <v>2107</v>
      </c>
      <c r="Q2763" s="13">
        <v>2339</v>
      </c>
      <c r="S2763" s="1">
        <v>0.3</v>
      </c>
      <c r="T2763" t="s">
        <v>168</v>
      </c>
      <c r="U2763" t="s">
        <v>100</v>
      </c>
      <c r="V2763" t="b">
        <v>0</v>
      </c>
      <c r="W2763">
        <v>4.5</v>
      </c>
      <c r="X2763" t="s">
        <v>240</v>
      </c>
      <c r="Y2763" t="s">
        <v>26</v>
      </c>
    </row>
    <row r="2764" spans="1:25" x14ac:dyDescent="0.4">
      <c r="A2764" t="s">
        <v>2362</v>
      </c>
      <c r="B2764" s="2">
        <f ca="1">TODAY()+OpportunityTbl[[#This Row],[CreatedOn_DaysFromToday]]</f>
        <v>44933</v>
      </c>
      <c r="C2764" s="2">
        <f ca="1">TODAY()+OpportunityTbl[[#This Row],[EstCloseDate_DaysFromToday]]</f>
        <v>44997</v>
      </c>
      <c r="D2764">
        <f ca="1">IF(OpportunityTbl[[#This Row],[statecode]]=0,"",OpportunityTbl[[#This Row],[Estimated Close Date]])</f>
        <v>44997</v>
      </c>
      <c r="E2764" s="14">
        <v>-177</v>
      </c>
      <c r="F2764" s="14">
        <v>-113</v>
      </c>
      <c r="G2764" t="s">
        <v>27</v>
      </c>
      <c r="H2764" t="s">
        <v>28</v>
      </c>
      <c r="I2764">
        <v>2</v>
      </c>
      <c r="J2764">
        <v>4</v>
      </c>
      <c r="K2764" t="s">
        <v>10855</v>
      </c>
      <c r="L2764" t="s">
        <v>12237</v>
      </c>
      <c r="M2764" t="s">
        <v>22</v>
      </c>
      <c r="N2764" t="s">
        <v>1710</v>
      </c>
      <c r="O2764" t="s">
        <v>29</v>
      </c>
      <c r="P2764" t="s">
        <v>1722</v>
      </c>
      <c r="Q2764" s="13">
        <v>3069</v>
      </c>
      <c r="S2764" s="1">
        <v>0.5</v>
      </c>
      <c r="T2764" t="s">
        <v>168</v>
      </c>
      <c r="U2764" t="s">
        <v>97</v>
      </c>
      <c r="V2764" t="b">
        <v>0</v>
      </c>
      <c r="W2764">
        <v>5</v>
      </c>
      <c r="X2764" t="s">
        <v>240</v>
      </c>
      <c r="Y2764" t="s">
        <v>26</v>
      </c>
    </row>
    <row r="2765" spans="1:25" x14ac:dyDescent="0.4">
      <c r="A2765" t="s">
        <v>2449</v>
      </c>
      <c r="B2765" s="2">
        <f ca="1">TODAY()+OpportunityTbl[[#This Row],[CreatedOn_DaysFromToday]]</f>
        <v>44933</v>
      </c>
      <c r="C2765" s="2">
        <f ca="1">TODAY()+OpportunityTbl[[#This Row],[EstCloseDate_DaysFromToday]]</f>
        <v>44981</v>
      </c>
      <c r="D2765">
        <f ca="1">IF(OpportunityTbl[[#This Row],[statecode]]=0,"",OpportunityTbl[[#This Row],[Estimated Close Date]])</f>
        <v>44981</v>
      </c>
      <c r="E2765" s="14">
        <v>-177</v>
      </c>
      <c r="F2765" s="14">
        <v>-129</v>
      </c>
      <c r="G2765" t="s">
        <v>27</v>
      </c>
      <c r="H2765" t="s">
        <v>28</v>
      </c>
      <c r="I2765">
        <v>2</v>
      </c>
      <c r="J2765">
        <v>4</v>
      </c>
      <c r="K2765" t="s">
        <v>10781</v>
      </c>
      <c r="L2765" t="s">
        <v>12239</v>
      </c>
      <c r="M2765" t="s">
        <v>22</v>
      </c>
      <c r="N2765" t="s">
        <v>513</v>
      </c>
      <c r="O2765" t="s">
        <v>29</v>
      </c>
      <c r="P2765" t="s">
        <v>514</v>
      </c>
      <c r="Q2765" s="13">
        <v>5461</v>
      </c>
      <c r="S2765" s="1">
        <v>0.1</v>
      </c>
      <c r="T2765" t="s">
        <v>23</v>
      </c>
      <c r="U2765" t="s">
        <v>24</v>
      </c>
      <c r="V2765" t="b">
        <v>1</v>
      </c>
      <c r="W2765">
        <v>2</v>
      </c>
      <c r="X2765" t="s">
        <v>157</v>
      </c>
      <c r="Y2765" t="s">
        <v>26</v>
      </c>
    </row>
    <row r="2766" spans="1:25" x14ac:dyDescent="0.4">
      <c r="A2766" t="s">
        <v>3844</v>
      </c>
      <c r="B2766" s="2">
        <f ca="1">TODAY()+OpportunityTbl[[#This Row],[CreatedOn_DaysFromToday]]</f>
        <v>44933</v>
      </c>
      <c r="C2766" s="2">
        <f ca="1">TODAY()+OpportunityTbl[[#This Row],[EstCloseDate_DaysFromToday]]</f>
        <v>44977</v>
      </c>
      <c r="D2766">
        <f ca="1">IF(OpportunityTbl[[#This Row],[statecode]]=0,"",OpportunityTbl[[#This Row],[Estimated Close Date]])</f>
        <v>44977</v>
      </c>
      <c r="E2766" s="14">
        <v>-177</v>
      </c>
      <c r="F2766" s="14">
        <v>-133</v>
      </c>
      <c r="G2766" t="s">
        <v>27</v>
      </c>
      <c r="H2766" t="s">
        <v>28</v>
      </c>
      <c r="I2766">
        <v>2</v>
      </c>
      <c r="J2766">
        <v>4</v>
      </c>
      <c r="K2766" t="s">
        <v>10859</v>
      </c>
      <c r="L2766" t="s">
        <v>12238</v>
      </c>
      <c r="M2766" t="s">
        <v>22</v>
      </c>
      <c r="N2766" t="s">
        <v>518</v>
      </c>
      <c r="O2766" t="s">
        <v>29</v>
      </c>
      <c r="P2766" t="s">
        <v>532</v>
      </c>
      <c r="Q2766" s="13">
        <v>3443</v>
      </c>
      <c r="S2766" s="1">
        <v>0.1</v>
      </c>
      <c r="T2766" t="s">
        <v>23</v>
      </c>
      <c r="U2766" t="s">
        <v>24</v>
      </c>
      <c r="V2766" t="b">
        <v>1</v>
      </c>
      <c r="W2766">
        <v>2</v>
      </c>
      <c r="X2766" t="s">
        <v>25</v>
      </c>
      <c r="Y2766" t="s">
        <v>26</v>
      </c>
    </row>
    <row r="2767" spans="1:25" x14ac:dyDescent="0.4">
      <c r="A2767" t="s">
        <v>5893</v>
      </c>
      <c r="B2767" s="2">
        <f ca="1">TODAY()+OpportunityTbl[[#This Row],[CreatedOn_DaysFromToday]]</f>
        <v>44933</v>
      </c>
      <c r="C2767" s="2">
        <f ca="1">TODAY()+OpportunityTbl[[#This Row],[EstCloseDate_DaysFromToday]]</f>
        <v>44965</v>
      </c>
      <c r="D2767">
        <f ca="1">IF(OpportunityTbl[[#This Row],[statecode]]=0,"",OpportunityTbl[[#This Row],[Estimated Close Date]])</f>
        <v>44965</v>
      </c>
      <c r="E2767" s="14">
        <v>-177</v>
      </c>
      <c r="F2767" s="14">
        <v>-145</v>
      </c>
      <c r="G2767" t="s">
        <v>27</v>
      </c>
      <c r="H2767" t="s">
        <v>28</v>
      </c>
      <c r="I2767">
        <v>2</v>
      </c>
      <c r="J2767">
        <v>4</v>
      </c>
      <c r="K2767" t="s">
        <v>10902</v>
      </c>
      <c r="L2767" t="s">
        <v>12239</v>
      </c>
      <c r="M2767" t="s">
        <v>22</v>
      </c>
      <c r="N2767" t="s">
        <v>1710</v>
      </c>
      <c r="O2767" t="s">
        <v>29</v>
      </c>
      <c r="P2767" t="s">
        <v>1711</v>
      </c>
      <c r="Q2767" s="13">
        <v>8936</v>
      </c>
      <c r="S2767" s="1">
        <v>0.3</v>
      </c>
      <c r="T2767" t="s">
        <v>168</v>
      </c>
      <c r="U2767" t="s">
        <v>100</v>
      </c>
      <c r="V2767" t="b">
        <v>1</v>
      </c>
      <c r="W2767">
        <v>3.5</v>
      </c>
      <c r="X2767" t="s">
        <v>157</v>
      </c>
      <c r="Y2767" t="s">
        <v>4916</v>
      </c>
    </row>
    <row r="2768" spans="1:25" x14ac:dyDescent="0.4">
      <c r="A2768" t="s">
        <v>6147</v>
      </c>
      <c r="B2768" s="2">
        <f ca="1">TODAY()+OpportunityTbl[[#This Row],[CreatedOn_DaysFromToday]]</f>
        <v>44933</v>
      </c>
      <c r="C2768" s="2">
        <f ca="1">TODAY()+OpportunityTbl[[#This Row],[EstCloseDate_DaysFromToday]]</f>
        <v>44979</v>
      </c>
      <c r="D2768">
        <f ca="1">IF(OpportunityTbl[[#This Row],[statecode]]=0,"",OpportunityTbl[[#This Row],[Estimated Close Date]])</f>
        <v>44979</v>
      </c>
      <c r="E2768" s="14">
        <v>-177</v>
      </c>
      <c r="F2768" s="14">
        <v>-131</v>
      </c>
      <c r="G2768" t="s">
        <v>27</v>
      </c>
      <c r="H2768" t="s">
        <v>28</v>
      </c>
      <c r="I2768">
        <v>2</v>
      </c>
      <c r="J2768">
        <v>4</v>
      </c>
      <c r="K2768" t="s">
        <v>10900</v>
      </c>
      <c r="L2768" t="s">
        <v>12238</v>
      </c>
      <c r="M2768" t="s">
        <v>22</v>
      </c>
      <c r="N2768" t="s">
        <v>518</v>
      </c>
      <c r="O2768" t="s">
        <v>29</v>
      </c>
      <c r="P2768" t="s">
        <v>557</v>
      </c>
      <c r="Q2768" s="13">
        <v>3675</v>
      </c>
      <c r="S2768" s="1">
        <v>0.3</v>
      </c>
      <c r="T2768" t="s">
        <v>168</v>
      </c>
      <c r="U2768" t="s">
        <v>97</v>
      </c>
      <c r="V2768" t="b">
        <v>1</v>
      </c>
      <c r="W2768">
        <v>2</v>
      </c>
      <c r="X2768" t="s">
        <v>157</v>
      </c>
      <c r="Y2768" t="s">
        <v>4896</v>
      </c>
    </row>
    <row r="2769" spans="1:25" x14ac:dyDescent="0.4">
      <c r="A2769" t="s">
        <v>6936</v>
      </c>
      <c r="B2769" s="2">
        <f ca="1">TODAY()+OpportunityTbl[[#This Row],[CreatedOn_DaysFromToday]]</f>
        <v>44933</v>
      </c>
      <c r="C2769" s="2">
        <f ca="1">TODAY()+OpportunityTbl[[#This Row],[EstCloseDate_DaysFromToday]]</f>
        <v>44966</v>
      </c>
      <c r="D2769">
        <f ca="1">IF(OpportunityTbl[[#This Row],[statecode]]=0,"",OpportunityTbl[[#This Row],[Estimated Close Date]])</f>
        <v>44966</v>
      </c>
      <c r="E2769" s="14">
        <v>-177</v>
      </c>
      <c r="F2769" s="14">
        <v>-144</v>
      </c>
      <c r="G2769" t="s">
        <v>27</v>
      </c>
      <c r="H2769" t="s">
        <v>28</v>
      </c>
      <c r="I2769">
        <v>2</v>
      </c>
      <c r="J2769">
        <v>4</v>
      </c>
      <c r="K2769" t="s">
        <v>10917</v>
      </c>
      <c r="L2769" t="s">
        <v>12236</v>
      </c>
      <c r="M2769" t="s">
        <v>22</v>
      </c>
      <c r="N2769" t="s">
        <v>31</v>
      </c>
      <c r="O2769" t="s">
        <v>29</v>
      </c>
      <c r="P2769" t="s">
        <v>319</v>
      </c>
      <c r="Q2769" s="13">
        <v>1708</v>
      </c>
      <c r="S2769" s="1">
        <v>0.1</v>
      </c>
      <c r="T2769" t="s">
        <v>23</v>
      </c>
      <c r="U2769" t="s">
        <v>24</v>
      </c>
      <c r="V2769" t="b">
        <v>1</v>
      </c>
      <c r="W2769">
        <v>2.5</v>
      </c>
      <c r="X2769" t="s">
        <v>25</v>
      </c>
      <c r="Y2769" t="s">
        <v>4892</v>
      </c>
    </row>
    <row r="2770" spans="1:25" x14ac:dyDescent="0.4">
      <c r="A2770" t="s">
        <v>7200</v>
      </c>
      <c r="B2770" s="2">
        <f ca="1">TODAY()+OpportunityTbl[[#This Row],[CreatedOn_DaysFromToday]]</f>
        <v>44933</v>
      </c>
      <c r="C2770" s="2">
        <f ca="1">TODAY()+OpportunityTbl[[#This Row],[EstCloseDate_DaysFromToday]]</f>
        <v>45019</v>
      </c>
      <c r="D2770">
        <f ca="1">IF(OpportunityTbl[[#This Row],[statecode]]=0,"",OpportunityTbl[[#This Row],[Estimated Close Date]])</f>
        <v>45019</v>
      </c>
      <c r="E2770" s="14">
        <v>-177</v>
      </c>
      <c r="F2770" s="14">
        <v>-91</v>
      </c>
      <c r="G2770" t="s">
        <v>7082</v>
      </c>
      <c r="H2770" t="s">
        <v>7082</v>
      </c>
      <c r="I2770">
        <v>1</v>
      </c>
      <c r="J2770">
        <v>3</v>
      </c>
      <c r="K2770" t="s">
        <v>10783</v>
      </c>
      <c r="L2770" t="s">
        <v>12237</v>
      </c>
      <c r="M2770" t="s">
        <v>22</v>
      </c>
      <c r="N2770" t="s">
        <v>1816</v>
      </c>
      <c r="O2770" t="s">
        <v>29</v>
      </c>
      <c r="P2770" t="s">
        <v>4901</v>
      </c>
      <c r="Q2770" s="13">
        <v>3737</v>
      </c>
      <c r="R2770" s="13">
        <v>3550.15</v>
      </c>
      <c r="S2770" s="1">
        <v>0.9</v>
      </c>
      <c r="T2770" t="s">
        <v>4724</v>
      </c>
      <c r="U2770" t="s">
        <v>24</v>
      </c>
      <c r="V2770" t="b">
        <v>1</v>
      </c>
      <c r="W2770">
        <v>5</v>
      </c>
      <c r="X2770" t="s">
        <v>4732</v>
      </c>
      <c r="Y2770" t="s">
        <v>4890</v>
      </c>
    </row>
    <row r="2771" spans="1:25" x14ac:dyDescent="0.4">
      <c r="A2771" t="s">
        <v>7597</v>
      </c>
      <c r="B2771" s="2">
        <f ca="1">TODAY()+OpportunityTbl[[#This Row],[CreatedOn_DaysFromToday]]</f>
        <v>44933</v>
      </c>
      <c r="C2771" s="2">
        <f ca="1">TODAY()+OpportunityTbl[[#This Row],[EstCloseDate_DaysFromToday]]</f>
        <v>44967</v>
      </c>
      <c r="D2771">
        <f ca="1">IF(OpportunityTbl[[#This Row],[statecode]]=0,"",OpportunityTbl[[#This Row],[Estimated Close Date]])</f>
        <v>44967</v>
      </c>
      <c r="E2771" s="14">
        <v>-177</v>
      </c>
      <c r="F2771" s="14">
        <v>-143</v>
      </c>
      <c r="G2771" t="s">
        <v>7082</v>
      </c>
      <c r="H2771" t="s">
        <v>7082</v>
      </c>
      <c r="I2771">
        <v>1</v>
      </c>
      <c r="J2771">
        <v>3</v>
      </c>
      <c r="K2771" t="s">
        <v>10921</v>
      </c>
      <c r="L2771" t="s">
        <v>12237</v>
      </c>
      <c r="M2771" t="s">
        <v>22</v>
      </c>
      <c r="N2771" t="s">
        <v>31</v>
      </c>
      <c r="O2771" t="s">
        <v>29</v>
      </c>
      <c r="P2771" t="s">
        <v>210</v>
      </c>
      <c r="Q2771" s="13">
        <v>4709</v>
      </c>
      <c r="R2771" s="13">
        <v>4544.1899999999996</v>
      </c>
      <c r="S2771" s="1">
        <v>0.5</v>
      </c>
      <c r="T2771" t="s">
        <v>168</v>
      </c>
      <c r="U2771" t="s">
        <v>100</v>
      </c>
      <c r="V2771" t="b">
        <v>1</v>
      </c>
      <c r="W2771">
        <v>3.5</v>
      </c>
      <c r="X2771" t="s">
        <v>240</v>
      </c>
      <c r="Y2771" t="s">
        <v>4896</v>
      </c>
    </row>
    <row r="2772" spans="1:25" x14ac:dyDescent="0.4">
      <c r="A2772" t="s">
        <v>7782</v>
      </c>
      <c r="B2772" s="2">
        <f ca="1">TODAY()+OpportunityTbl[[#This Row],[CreatedOn_DaysFromToday]]</f>
        <v>44933</v>
      </c>
      <c r="C2772" s="2">
        <f ca="1">TODAY()+OpportunityTbl[[#This Row],[EstCloseDate_DaysFromToday]]</f>
        <v>44986</v>
      </c>
      <c r="D2772">
        <f ca="1">IF(OpportunityTbl[[#This Row],[statecode]]=0,"",OpportunityTbl[[#This Row],[Estimated Close Date]])</f>
        <v>44986</v>
      </c>
      <c r="E2772" s="14">
        <v>-177</v>
      </c>
      <c r="F2772" s="14">
        <v>-124</v>
      </c>
      <c r="G2772" t="s">
        <v>7082</v>
      </c>
      <c r="H2772" t="s">
        <v>7082</v>
      </c>
      <c r="I2772">
        <v>1</v>
      </c>
      <c r="J2772">
        <v>3</v>
      </c>
      <c r="K2772" t="s">
        <v>10922</v>
      </c>
      <c r="L2772" t="s">
        <v>12239</v>
      </c>
      <c r="M2772" t="s">
        <v>22</v>
      </c>
      <c r="N2772" t="s">
        <v>1710</v>
      </c>
      <c r="O2772" t="s">
        <v>29</v>
      </c>
      <c r="P2772" t="s">
        <v>2378</v>
      </c>
      <c r="Q2772" s="13">
        <v>8076</v>
      </c>
      <c r="R2772" s="13">
        <v>7793.34</v>
      </c>
      <c r="S2772" s="1">
        <v>0.5</v>
      </c>
      <c r="T2772" t="s">
        <v>168</v>
      </c>
      <c r="U2772" t="s">
        <v>100</v>
      </c>
      <c r="V2772" t="b">
        <v>0</v>
      </c>
      <c r="W2772">
        <v>3.5</v>
      </c>
      <c r="X2772" t="s">
        <v>240</v>
      </c>
      <c r="Y2772" t="s">
        <v>4926</v>
      </c>
    </row>
    <row r="2773" spans="1:25" x14ac:dyDescent="0.4">
      <c r="A2773" t="s">
        <v>7860</v>
      </c>
      <c r="B2773" s="2">
        <f ca="1">TODAY()+OpportunityTbl[[#This Row],[CreatedOn_DaysFromToday]]</f>
        <v>44933</v>
      </c>
      <c r="C2773" s="2">
        <f ca="1">TODAY()+OpportunityTbl[[#This Row],[EstCloseDate_DaysFromToday]]</f>
        <v>44976</v>
      </c>
      <c r="D2773">
        <f ca="1">IF(OpportunityTbl[[#This Row],[statecode]]=0,"",OpportunityTbl[[#This Row],[Estimated Close Date]])</f>
        <v>44976</v>
      </c>
      <c r="E2773" s="14">
        <v>-177</v>
      </c>
      <c r="F2773" s="14">
        <v>-134</v>
      </c>
      <c r="G2773" t="s">
        <v>7082</v>
      </c>
      <c r="H2773" t="s">
        <v>7082</v>
      </c>
      <c r="I2773">
        <v>1</v>
      </c>
      <c r="J2773">
        <v>3</v>
      </c>
      <c r="K2773" t="s">
        <v>10923</v>
      </c>
      <c r="L2773" t="s">
        <v>12236</v>
      </c>
      <c r="M2773" t="s">
        <v>22</v>
      </c>
      <c r="N2773" t="s">
        <v>469</v>
      </c>
      <c r="O2773" t="s">
        <v>29</v>
      </c>
      <c r="P2773" t="s">
        <v>488</v>
      </c>
      <c r="Q2773" s="13">
        <v>3207</v>
      </c>
      <c r="R2773" s="13">
        <v>3126.82</v>
      </c>
      <c r="S2773" s="1">
        <v>0.5</v>
      </c>
      <c r="T2773" t="s">
        <v>168</v>
      </c>
      <c r="U2773" t="s">
        <v>100</v>
      </c>
      <c r="V2773" t="b">
        <v>0</v>
      </c>
      <c r="W2773">
        <v>2.5</v>
      </c>
      <c r="X2773" t="s">
        <v>240</v>
      </c>
      <c r="Y2773" t="s">
        <v>4890</v>
      </c>
    </row>
    <row r="2774" spans="1:25" x14ac:dyDescent="0.4">
      <c r="A2774" t="s">
        <v>8060</v>
      </c>
      <c r="B2774" s="2">
        <f ca="1">TODAY()+OpportunityTbl[[#This Row],[CreatedOn_DaysFromToday]]</f>
        <v>44933</v>
      </c>
      <c r="C2774" s="2">
        <f ca="1">TODAY()+OpportunityTbl[[#This Row],[EstCloseDate_DaysFromToday]]</f>
        <v>44984</v>
      </c>
      <c r="D2774">
        <f ca="1">IF(OpportunityTbl[[#This Row],[statecode]]=0,"",OpportunityTbl[[#This Row],[Estimated Close Date]])</f>
        <v>44984</v>
      </c>
      <c r="E2774" s="14">
        <v>-177</v>
      </c>
      <c r="F2774" s="14">
        <v>-126</v>
      </c>
      <c r="G2774" t="s">
        <v>7082</v>
      </c>
      <c r="H2774" t="s">
        <v>7082</v>
      </c>
      <c r="I2774">
        <v>1</v>
      </c>
      <c r="J2774">
        <v>3</v>
      </c>
      <c r="K2774" t="s">
        <v>10894</v>
      </c>
      <c r="L2774" t="s">
        <v>12234</v>
      </c>
      <c r="M2774" t="s">
        <v>22</v>
      </c>
      <c r="N2774" t="s">
        <v>518</v>
      </c>
      <c r="O2774" t="s">
        <v>29</v>
      </c>
      <c r="P2774" t="s">
        <v>519</v>
      </c>
      <c r="Q2774" s="13">
        <v>2326</v>
      </c>
      <c r="R2774" s="13">
        <v>2267.85</v>
      </c>
      <c r="S2774" s="1">
        <v>0.5</v>
      </c>
      <c r="T2774" t="s">
        <v>168</v>
      </c>
      <c r="U2774" t="s">
        <v>24</v>
      </c>
      <c r="V2774" t="b">
        <v>1</v>
      </c>
      <c r="W2774">
        <v>2.5</v>
      </c>
      <c r="X2774" t="s">
        <v>240</v>
      </c>
      <c r="Y2774" t="s">
        <v>4892</v>
      </c>
    </row>
    <row r="2775" spans="1:25" x14ac:dyDescent="0.4">
      <c r="A2775" t="s">
        <v>190</v>
      </c>
      <c r="B2775" s="2">
        <f ca="1">TODAY()+OpportunityTbl[[#This Row],[CreatedOn_DaysFromToday]]</f>
        <v>44932</v>
      </c>
      <c r="C2775" s="2">
        <f ca="1">TODAY()+OpportunityTbl[[#This Row],[EstCloseDate_DaysFromToday]]</f>
        <v>44973</v>
      </c>
      <c r="D2775">
        <f ca="1">IF(OpportunityTbl[[#This Row],[statecode]]=0,"",OpportunityTbl[[#This Row],[Estimated Close Date]])</f>
        <v>44973</v>
      </c>
      <c r="E2775" s="14">
        <v>-178</v>
      </c>
      <c r="F2775" s="14">
        <v>-137</v>
      </c>
      <c r="G2775" t="s">
        <v>27</v>
      </c>
      <c r="H2775" t="s">
        <v>28</v>
      </c>
      <c r="I2775">
        <v>2</v>
      </c>
      <c r="J2775">
        <v>4</v>
      </c>
      <c r="K2775" t="s">
        <v>10845</v>
      </c>
      <c r="L2775" t="s">
        <v>12236</v>
      </c>
      <c r="M2775" t="s">
        <v>22</v>
      </c>
      <c r="N2775" t="s">
        <v>31</v>
      </c>
      <c r="O2775" t="s">
        <v>29</v>
      </c>
      <c r="P2775" t="s">
        <v>32</v>
      </c>
      <c r="Q2775" s="13">
        <v>1904</v>
      </c>
      <c r="S2775" s="1">
        <v>0.3</v>
      </c>
      <c r="T2775" t="s">
        <v>168</v>
      </c>
      <c r="U2775" t="s">
        <v>97</v>
      </c>
      <c r="V2775" t="b">
        <v>1</v>
      </c>
      <c r="W2775">
        <v>2.5</v>
      </c>
      <c r="X2775" t="s">
        <v>157</v>
      </c>
      <c r="Y2775" t="s">
        <v>26</v>
      </c>
    </row>
    <row r="2776" spans="1:25" x14ac:dyDescent="0.4">
      <c r="A2776" t="s">
        <v>627</v>
      </c>
      <c r="B2776" s="2">
        <f ca="1">TODAY()+OpportunityTbl[[#This Row],[CreatedOn_DaysFromToday]]</f>
        <v>44932</v>
      </c>
      <c r="C2776" s="2">
        <f ca="1">TODAY()+OpportunityTbl[[#This Row],[EstCloseDate_DaysFromToday]]</f>
        <v>44965</v>
      </c>
      <c r="D2776">
        <f ca="1">IF(OpportunityTbl[[#This Row],[statecode]]=0,"",OpportunityTbl[[#This Row],[Estimated Close Date]])</f>
        <v>44965</v>
      </c>
      <c r="E2776" s="14">
        <v>-178</v>
      </c>
      <c r="F2776" s="14">
        <v>-145</v>
      </c>
      <c r="G2776" t="s">
        <v>27</v>
      </c>
      <c r="H2776" t="s">
        <v>28</v>
      </c>
      <c r="I2776">
        <v>2</v>
      </c>
      <c r="J2776">
        <v>4</v>
      </c>
      <c r="K2776" t="s">
        <v>10924</v>
      </c>
      <c r="L2776" t="s">
        <v>12233</v>
      </c>
      <c r="M2776" t="s">
        <v>22</v>
      </c>
      <c r="N2776" t="s">
        <v>518</v>
      </c>
      <c r="O2776" t="s">
        <v>29</v>
      </c>
      <c r="P2776" t="s">
        <v>557</v>
      </c>
      <c r="Q2776" s="13">
        <v>20521</v>
      </c>
      <c r="S2776" s="1">
        <v>0.3</v>
      </c>
      <c r="T2776" t="s">
        <v>168</v>
      </c>
      <c r="U2776" t="s">
        <v>100</v>
      </c>
      <c r="V2776" t="b">
        <v>1</v>
      </c>
      <c r="W2776">
        <v>2.5</v>
      </c>
      <c r="X2776" t="s">
        <v>157</v>
      </c>
      <c r="Y2776" t="s">
        <v>26</v>
      </c>
    </row>
    <row r="2777" spans="1:25" x14ac:dyDescent="0.4">
      <c r="A2777" t="s">
        <v>2363</v>
      </c>
      <c r="B2777" s="2">
        <f ca="1">TODAY()+OpportunityTbl[[#This Row],[CreatedOn_DaysFromToday]]</f>
        <v>44932</v>
      </c>
      <c r="C2777" s="2">
        <f ca="1">TODAY()+OpportunityTbl[[#This Row],[EstCloseDate_DaysFromToday]]</f>
        <v>45027</v>
      </c>
      <c r="D2777">
        <f ca="1">IF(OpportunityTbl[[#This Row],[statecode]]=0,"",OpportunityTbl[[#This Row],[Estimated Close Date]])</f>
        <v>45027</v>
      </c>
      <c r="E2777" s="14">
        <v>-178</v>
      </c>
      <c r="F2777" s="14">
        <v>-83</v>
      </c>
      <c r="G2777" t="s">
        <v>27</v>
      </c>
      <c r="H2777" t="s">
        <v>28</v>
      </c>
      <c r="I2777">
        <v>2</v>
      </c>
      <c r="J2777">
        <v>4</v>
      </c>
      <c r="K2777" t="s">
        <v>10794</v>
      </c>
      <c r="L2777" t="s">
        <v>12237</v>
      </c>
      <c r="M2777" t="s">
        <v>22</v>
      </c>
      <c r="N2777" t="s">
        <v>534</v>
      </c>
      <c r="O2777" t="s">
        <v>29</v>
      </c>
      <c r="P2777" t="s">
        <v>590</v>
      </c>
      <c r="Q2777" s="13">
        <v>5413</v>
      </c>
      <c r="S2777" s="1">
        <v>0.5</v>
      </c>
      <c r="T2777" t="s">
        <v>168</v>
      </c>
      <c r="U2777" t="s">
        <v>24</v>
      </c>
      <c r="V2777" t="b">
        <v>0</v>
      </c>
      <c r="W2777">
        <v>3.5</v>
      </c>
      <c r="X2777" t="s">
        <v>240</v>
      </c>
      <c r="Y2777" t="s">
        <v>26</v>
      </c>
    </row>
    <row r="2778" spans="1:25" x14ac:dyDescent="0.4">
      <c r="A2778" t="s">
        <v>2450</v>
      </c>
      <c r="B2778" s="2">
        <f ca="1">TODAY()+OpportunityTbl[[#This Row],[CreatedOn_DaysFromToday]]</f>
        <v>44932</v>
      </c>
      <c r="C2778" s="2">
        <f ca="1">TODAY()+OpportunityTbl[[#This Row],[EstCloseDate_DaysFromToday]]</f>
        <v>44962</v>
      </c>
      <c r="D2778">
        <f ca="1">IF(OpportunityTbl[[#This Row],[statecode]]=0,"",OpportunityTbl[[#This Row],[Estimated Close Date]])</f>
        <v>44962</v>
      </c>
      <c r="E2778" s="14">
        <v>-178</v>
      </c>
      <c r="F2778" s="14">
        <v>-148</v>
      </c>
      <c r="G2778" t="s">
        <v>27</v>
      </c>
      <c r="H2778" t="s">
        <v>28</v>
      </c>
      <c r="I2778">
        <v>2</v>
      </c>
      <c r="J2778">
        <v>4</v>
      </c>
      <c r="K2778" t="s">
        <v>10925</v>
      </c>
      <c r="L2778" t="s">
        <v>12235</v>
      </c>
      <c r="M2778" t="s">
        <v>22</v>
      </c>
      <c r="N2778" t="s">
        <v>1710</v>
      </c>
      <c r="O2778" t="s">
        <v>29</v>
      </c>
      <c r="P2778" t="s">
        <v>1713</v>
      </c>
      <c r="Q2778" s="13">
        <v>13939</v>
      </c>
      <c r="S2778" s="1">
        <v>0.1</v>
      </c>
      <c r="T2778" t="s">
        <v>23</v>
      </c>
      <c r="U2778" t="s">
        <v>100</v>
      </c>
      <c r="V2778" t="b">
        <v>1</v>
      </c>
      <c r="W2778">
        <v>4</v>
      </c>
      <c r="X2778" t="s">
        <v>157</v>
      </c>
      <c r="Y2778" t="s">
        <v>26</v>
      </c>
    </row>
    <row r="2779" spans="1:25" x14ac:dyDescent="0.4">
      <c r="A2779" t="s">
        <v>2451</v>
      </c>
      <c r="B2779" s="2">
        <f ca="1">TODAY()+OpportunityTbl[[#This Row],[CreatedOn_DaysFromToday]]</f>
        <v>44932</v>
      </c>
      <c r="C2779" s="2">
        <f ca="1">TODAY()+OpportunityTbl[[#This Row],[EstCloseDate_DaysFromToday]]</f>
        <v>44998</v>
      </c>
      <c r="D2779">
        <f ca="1">IF(OpportunityTbl[[#This Row],[statecode]]=0,"",OpportunityTbl[[#This Row],[Estimated Close Date]])</f>
        <v>44998</v>
      </c>
      <c r="E2779" s="14">
        <v>-178</v>
      </c>
      <c r="F2779" s="14">
        <v>-112</v>
      </c>
      <c r="G2779" t="s">
        <v>27</v>
      </c>
      <c r="H2779" t="s">
        <v>28</v>
      </c>
      <c r="I2779">
        <v>2</v>
      </c>
      <c r="J2779">
        <v>4</v>
      </c>
      <c r="K2779" t="s">
        <v>10877</v>
      </c>
      <c r="L2779" t="s">
        <v>12239</v>
      </c>
      <c r="M2779" t="s">
        <v>22</v>
      </c>
      <c r="N2779" t="s">
        <v>1617</v>
      </c>
      <c r="O2779" t="s">
        <v>29</v>
      </c>
      <c r="P2779" t="s">
        <v>1618</v>
      </c>
      <c r="Q2779" s="13">
        <v>9041</v>
      </c>
      <c r="S2779" s="1">
        <v>0.1</v>
      </c>
      <c r="T2779" t="s">
        <v>23</v>
      </c>
      <c r="U2779" t="s">
        <v>24</v>
      </c>
      <c r="V2779" t="b">
        <v>1</v>
      </c>
      <c r="W2779">
        <v>3</v>
      </c>
      <c r="X2779" t="s">
        <v>157</v>
      </c>
      <c r="Y2779" t="s">
        <v>26</v>
      </c>
    </row>
    <row r="2780" spans="1:25" x14ac:dyDescent="0.4">
      <c r="A2780" t="s">
        <v>5215</v>
      </c>
      <c r="B2780" s="2">
        <f ca="1">TODAY()+OpportunityTbl[[#This Row],[CreatedOn_DaysFromToday]]</f>
        <v>44932</v>
      </c>
      <c r="C2780" s="2">
        <f ca="1">TODAY()+OpportunityTbl[[#This Row],[EstCloseDate_DaysFromToday]]</f>
        <v>44991</v>
      </c>
      <c r="D2780">
        <f ca="1">IF(OpportunityTbl[[#This Row],[statecode]]=0,"",OpportunityTbl[[#This Row],[Estimated Close Date]])</f>
        <v>44991</v>
      </c>
      <c r="E2780" s="14">
        <v>-178</v>
      </c>
      <c r="F2780" s="14">
        <v>-119</v>
      </c>
      <c r="G2780" t="s">
        <v>27</v>
      </c>
      <c r="H2780" t="s">
        <v>28</v>
      </c>
      <c r="I2780">
        <v>2</v>
      </c>
      <c r="J2780">
        <v>4</v>
      </c>
      <c r="K2780" t="s">
        <v>10809</v>
      </c>
      <c r="L2780" t="s">
        <v>12238</v>
      </c>
      <c r="M2780" t="s">
        <v>22</v>
      </c>
      <c r="N2780" t="s">
        <v>2022</v>
      </c>
      <c r="O2780" t="s">
        <v>29</v>
      </c>
      <c r="P2780" t="s">
        <v>2023</v>
      </c>
      <c r="Q2780" s="13">
        <v>2174</v>
      </c>
      <c r="S2780" s="1">
        <v>0.3</v>
      </c>
      <c r="T2780" t="s">
        <v>168</v>
      </c>
      <c r="U2780" t="s">
        <v>97</v>
      </c>
      <c r="V2780" t="b">
        <v>1</v>
      </c>
      <c r="W2780">
        <v>3</v>
      </c>
      <c r="X2780" t="s">
        <v>157</v>
      </c>
      <c r="Y2780" t="s">
        <v>4926</v>
      </c>
    </row>
    <row r="2781" spans="1:25" x14ac:dyDescent="0.4">
      <c r="A2781" t="s">
        <v>5396</v>
      </c>
      <c r="B2781" s="2">
        <f ca="1">TODAY()+OpportunityTbl[[#This Row],[CreatedOn_DaysFromToday]]</f>
        <v>44932</v>
      </c>
      <c r="C2781" s="2">
        <f ca="1">TODAY()+OpportunityTbl[[#This Row],[EstCloseDate_DaysFromToday]]</f>
        <v>44984</v>
      </c>
      <c r="D2781">
        <f ca="1">IF(OpportunityTbl[[#This Row],[statecode]]=0,"",OpportunityTbl[[#This Row],[Estimated Close Date]])</f>
        <v>44984</v>
      </c>
      <c r="E2781" s="14">
        <v>-178</v>
      </c>
      <c r="F2781" s="14">
        <v>-126</v>
      </c>
      <c r="G2781" t="s">
        <v>27</v>
      </c>
      <c r="H2781" t="s">
        <v>28</v>
      </c>
      <c r="I2781">
        <v>2</v>
      </c>
      <c r="J2781">
        <v>4</v>
      </c>
      <c r="K2781" t="s">
        <v>10819</v>
      </c>
      <c r="L2781" t="s">
        <v>12235</v>
      </c>
      <c r="M2781" t="s">
        <v>22</v>
      </c>
      <c r="N2781" t="s">
        <v>2069</v>
      </c>
      <c r="O2781" t="s">
        <v>29</v>
      </c>
      <c r="P2781" t="s">
        <v>2070</v>
      </c>
      <c r="Q2781" s="13">
        <v>15994</v>
      </c>
      <c r="S2781" s="1">
        <v>0.3</v>
      </c>
      <c r="T2781" t="s">
        <v>168</v>
      </c>
      <c r="U2781" t="s">
        <v>97</v>
      </c>
      <c r="V2781" t="b">
        <v>0</v>
      </c>
      <c r="W2781">
        <v>4.5</v>
      </c>
      <c r="X2781" t="s">
        <v>157</v>
      </c>
      <c r="Y2781" t="s">
        <v>4899</v>
      </c>
    </row>
    <row r="2782" spans="1:25" x14ac:dyDescent="0.4">
      <c r="A2782" t="s">
        <v>6245</v>
      </c>
      <c r="B2782" s="2">
        <f ca="1">TODAY()+OpportunityTbl[[#This Row],[CreatedOn_DaysFromToday]]</f>
        <v>44932</v>
      </c>
      <c r="C2782" s="2">
        <f ca="1">TODAY()+OpportunityTbl[[#This Row],[EstCloseDate_DaysFromToday]]</f>
        <v>44968</v>
      </c>
      <c r="D2782">
        <f ca="1">IF(OpportunityTbl[[#This Row],[statecode]]=0,"",OpportunityTbl[[#This Row],[Estimated Close Date]])</f>
        <v>44968</v>
      </c>
      <c r="E2782" s="14">
        <v>-178</v>
      </c>
      <c r="F2782" s="14">
        <v>-142</v>
      </c>
      <c r="G2782" t="s">
        <v>27</v>
      </c>
      <c r="H2782" t="s">
        <v>28</v>
      </c>
      <c r="I2782">
        <v>2</v>
      </c>
      <c r="J2782">
        <v>4</v>
      </c>
      <c r="K2782" t="s">
        <v>10899</v>
      </c>
      <c r="L2782" t="s">
        <v>12239</v>
      </c>
      <c r="M2782" t="s">
        <v>22</v>
      </c>
      <c r="N2782" t="s">
        <v>469</v>
      </c>
      <c r="O2782" t="s">
        <v>29</v>
      </c>
      <c r="P2782" t="s">
        <v>702</v>
      </c>
      <c r="Q2782" s="13">
        <v>6816</v>
      </c>
      <c r="S2782" s="1">
        <v>0.1</v>
      </c>
      <c r="T2782" t="s">
        <v>23</v>
      </c>
      <c r="U2782" t="s">
        <v>24</v>
      </c>
      <c r="V2782" t="b">
        <v>1</v>
      </c>
      <c r="W2782">
        <v>2</v>
      </c>
      <c r="X2782" t="s">
        <v>157</v>
      </c>
      <c r="Y2782" t="s">
        <v>4899</v>
      </c>
    </row>
    <row r="2783" spans="1:25" x14ac:dyDescent="0.4">
      <c r="A2783" t="s">
        <v>6454</v>
      </c>
      <c r="B2783" s="2">
        <f ca="1">TODAY()+OpportunityTbl[[#This Row],[CreatedOn_DaysFromToday]]</f>
        <v>44932</v>
      </c>
      <c r="C2783" s="2">
        <f ca="1">TODAY()+OpportunityTbl[[#This Row],[EstCloseDate_DaysFromToday]]</f>
        <v>44990</v>
      </c>
      <c r="D2783">
        <f ca="1">IF(OpportunityTbl[[#This Row],[statecode]]=0,"",OpportunityTbl[[#This Row],[Estimated Close Date]])</f>
        <v>44990</v>
      </c>
      <c r="E2783" s="14">
        <v>-178</v>
      </c>
      <c r="F2783" s="14">
        <v>-120</v>
      </c>
      <c r="G2783" t="s">
        <v>27</v>
      </c>
      <c r="H2783" t="s">
        <v>28</v>
      </c>
      <c r="I2783">
        <v>2</v>
      </c>
      <c r="J2783">
        <v>4</v>
      </c>
      <c r="K2783" t="s">
        <v>10926</v>
      </c>
      <c r="L2783" t="s">
        <v>12240</v>
      </c>
      <c r="M2783" t="s">
        <v>22</v>
      </c>
      <c r="N2783" t="s">
        <v>475</v>
      </c>
      <c r="O2783" t="s">
        <v>29</v>
      </c>
      <c r="P2783" t="s">
        <v>576</v>
      </c>
      <c r="Q2783" s="13">
        <v>7934</v>
      </c>
      <c r="S2783" s="1">
        <v>0.3</v>
      </c>
      <c r="T2783" t="s">
        <v>168</v>
      </c>
      <c r="U2783" t="s">
        <v>24</v>
      </c>
      <c r="V2783" t="b">
        <v>1</v>
      </c>
      <c r="W2783">
        <v>2.5</v>
      </c>
      <c r="X2783" t="s">
        <v>157</v>
      </c>
      <c r="Y2783" t="s">
        <v>4890</v>
      </c>
    </row>
    <row r="2784" spans="1:25" x14ac:dyDescent="0.4">
      <c r="A2784" t="s">
        <v>7201</v>
      </c>
      <c r="B2784" s="2">
        <f ca="1">TODAY()+OpportunityTbl[[#This Row],[CreatedOn_DaysFromToday]]</f>
        <v>44932</v>
      </c>
      <c r="C2784" s="2">
        <f ca="1">TODAY()+OpportunityTbl[[#This Row],[EstCloseDate_DaysFromToday]]</f>
        <v>45009</v>
      </c>
      <c r="D2784">
        <f ca="1">IF(OpportunityTbl[[#This Row],[statecode]]=0,"",OpportunityTbl[[#This Row],[Estimated Close Date]])</f>
        <v>45009</v>
      </c>
      <c r="E2784" s="14">
        <v>-178</v>
      </c>
      <c r="F2784" s="14">
        <v>-101</v>
      </c>
      <c r="G2784" t="s">
        <v>7082</v>
      </c>
      <c r="H2784" t="s">
        <v>7082</v>
      </c>
      <c r="I2784">
        <v>1</v>
      </c>
      <c r="J2784">
        <v>3</v>
      </c>
      <c r="K2784" t="s">
        <v>10830</v>
      </c>
      <c r="L2784" t="s">
        <v>12234</v>
      </c>
      <c r="M2784" t="s">
        <v>22</v>
      </c>
      <c r="N2784" t="s">
        <v>480</v>
      </c>
      <c r="O2784" t="s">
        <v>29</v>
      </c>
      <c r="P2784" t="s">
        <v>687</v>
      </c>
      <c r="Q2784" s="13">
        <v>3262</v>
      </c>
      <c r="R2784" s="13">
        <v>3180.45</v>
      </c>
      <c r="S2784" s="1">
        <v>0.9</v>
      </c>
      <c r="T2784" t="s">
        <v>4724</v>
      </c>
      <c r="U2784" t="s">
        <v>24</v>
      </c>
      <c r="V2784" t="b">
        <v>0</v>
      </c>
      <c r="W2784">
        <v>2.5</v>
      </c>
      <c r="X2784" t="s">
        <v>4732</v>
      </c>
      <c r="Y2784" t="s">
        <v>4890</v>
      </c>
    </row>
    <row r="2785" spans="1:25" x14ac:dyDescent="0.4">
      <c r="A2785" t="s">
        <v>7202</v>
      </c>
      <c r="B2785" s="2">
        <f ca="1">TODAY()+OpportunityTbl[[#This Row],[CreatedOn_DaysFromToday]]</f>
        <v>44932</v>
      </c>
      <c r="C2785" s="2">
        <f ca="1">TODAY()+OpportunityTbl[[#This Row],[EstCloseDate_DaysFromToday]]</f>
        <v>45009</v>
      </c>
      <c r="D2785">
        <f ca="1">IF(OpportunityTbl[[#This Row],[statecode]]=0,"",OpportunityTbl[[#This Row],[Estimated Close Date]])</f>
        <v>45009</v>
      </c>
      <c r="E2785" s="14">
        <v>-178</v>
      </c>
      <c r="F2785" s="14">
        <v>-101</v>
      </c>
      <c r="G2785" t="s">
        <v>7082</v>
      </c>
      <c r="H2785" t="s">
        <v>7082</v>
      </c>
      <c r="I2785">
        <v>1</v>
      </c>
      <c r="J2785">
        <v>3</v>
      </c>
      <c r="K2785" t="s">
        <v>10927</v>
      </c>
      <c r="L2785" t="s">
        <v>12234</v>
      </c>
      <c r="M2785" t="s">
        <v>22</v>
      </c>
      <c r="N2785" t="s">
        <v>480</v>
      </c>
      <c r="O2785" t="s">
        <v>29</v>
      </c>
      <c r="P2785" t="s">
        <v>687</v>
      </c>
      <c r="Q2785" s="13">
        <v>2671</v>
      </c>
      <c r="R2785" s="13">
        <v>2604.2199999999998</v>
      </c>
      <c r="S2785" s="1">
        <v>0.9</v>
      </c>
      <c r="T2785" t="s">
        <v>4724</v>
      </c>
      <c r="U2785" t="s">
        <v>24</v>
      </c>
      <c r="V2785" t="b">
        <v>0</v>
      </c>
      <c r="W2785">
        <v>2.5</v>
      </c>
      <c r="X2785" t="s">
        <v>4732</v>
      </c>
      <c r="Y2785" t="s">
        <v>4890</v>
      </c>
    </row>
    <row r="2786" spans="1:25" x14ac:dyDescent="0.4">
      <c r="A2786" t="s">
        <v>7598</v>
      </c>
      <c r="B2786" s="2">
        <f ca="1">TODAY()+OpportunityTbl[[#This Row],[CreatedOn_DaysFromToday]]</f>
        <v>44932</v>
      </c>
      <c r="C2786" s="2">
        <f ca="1">TODAY()+OpportunityTbl[[#This Row],[EstCloseDate_DaysFromToday]]</f>
        <v>45006</v>
      </c>
      <c r="D2786">
        <f ca="1">IF(OpportunityTbl[[#This Row],[statecode]]=0,"",OpportunityTbl[[#This Row],[Estimated Close Date]])</f>
        <v>45006</v>
      </c>
      <c r="E2786" s="14">
        <v>-178</v>
      </c>
      <c r="F2786" s="14">
        <v>-104</v>
      </c>
      <c r="G2786" t="s">
        <v>7082</v>
      </c>
      <c r="H2786" t="s">
        <v>7082</v>
      </c>
      <c r="I2786">
        <v>1</v>
      </c>
      <c r="J2786">
        <v>3</v>
      </c>
      <c r="K2786" t="s">
        <v>10761</v>
      </c>
      <c r="L2786" t="s">
        <v>12236</v>
      </c>
      <c r="M2786" t="s">
        <v>22</v>
      </c>
      <c r="N2786" t="s">
        <v>1727</v>
      </c>
      <c r="O2786" t="s">
        <v>29</v>
      </c>
      <c r="P2786" t="s">
        <v>1791</v>
      </c>
      <c r="Q2786" s="13">
        <v>1992</v>
      </c>
      <c r="R2786" s="13">
        <v>1922.28</v>
      </c>
      <c r="S2786" s="1">
        <v>0.5</v>
      </c>
      <c r="T2786" t="s">
        <v>168</v>
      </c>
      <c r="U2786" t="s">
        <v>24</v>
      </c>
      <c r="V2786" t="b">
        <v>1</v>
      </c>
      <c r="W2786">
        <v>3.5</v>
      </c>
      <c r="X2786" t="s">
        <v>240</v>
      </c>
      <c r="Y2786" t="s">
        <v>4890</v>
      </c>
    </row>
    <row r="2787" spans="1:25" x14ac:dyDescent="0.4">
      <c r="A2787" t="s">
        <v>7694</v>
      </c>
      <c r="B2787" s="2">
        <f ca="1">TODAY()+OpportunityTbl[[#This Row],[CreatedOn_DaysFromToday]]</f>
        <v>44932</v>
      </c>
      <c r="C2787" s="2">
        <f ca="1">TODAY()+OpportunityTbl[[#This Row],[EstCloseDate_DaysFromToday]]</f>
        <v>44992</v>
      </c>
      <c r="D2787">
        <f ca="1">IF(OpportunityTbl[[#This Row],[statecode]]=0,"",OpportunityTbl[[#This Row],[Estimated Close Date]])</f>
        <v>44992</v>
      </c>
      <c r="E2787" s="14">
        <v>-178</v>
      </c>
      <c r="F2787" s="14">
        <v>-118</v>
      </c>
      <c r="G2787" t="s">
        <v>7082</v>
      </c>
      <c r="H2787" t="s">
        <v>7082</v>
      </c>
      <c r="I2787">
        <v>1</v>
      </c>
      <c r="J2787">
        <v>3</v>
      </c>
      <c r="K2787" t="s">
        <v>10809</v>
      </c>
      <c r="L2787" t="s">
        <v>12239</v>
      </c>
      <c r="M2787" t="s">
        <v>22</v>
      </c>
      <c r="N2787" t="s">
        <v>480</v>
      </c>
      <c r="O2787" t="s">
        <v>29</v>
      </c>
      <c r="P2787" t="s">
        <v>687</v>
      </c>
      <c r="Q2787" s="13">
        <v>9671</v>
      </c>
      <c r="R2787" s="13">
        <v>9477.58</v>
      </c>
      <c r="S2787" s="1">
        <v>0.5</v>
      </c>
      <c r="T2787" t="s">
        <v>168</v>
      </c>
      <c r="U2787" t="s">
        <v>24</v>
      </c>
      <c r="V2787" t="b">
        <v>1</v>
      </c>
      <c r="W2787">
        <v>2</v>
      </c>
      <c r="X2787" t="s">
        <v>240</v>
      </c>
      <c r="Y2787" t="s">
        <v>4926</v>
      </c>
    </row>
    <row r="2788" spans="1:25" x14ac:dyDescent="0.4">
      <c r="A2788" t="s">
        <v>8753</v>
      </c>
      <c r="B2788" s="2">
        <f ca="1">TODAY()+OpportunityTbl[[#This Row],[CreatedOn_DaysFromToday]]</f>
        <v>44932</v>
      </c>
      <c r="C2788" s="2">
        <f ca="1">TODAY()+OpportunityTbl[[#This Row],[EstCloseDate_DaysFromToday]]</f>
        <v>44969</v>
      </c>
      <c r="D2788">
        <f ca="1">IF(OpportunityTbl[[#This Row],[statecode]]=0,"",OpportunityTbl[[#This Row],[Estimated Close Date]])</f>
        <v>44969</v>
      </c>
      <c r="E2788" s="14">
        <v>-178</v>
      </c>
      <c r="F2788" s="14">
        <v>-141</v>
      </c>
      <c r="G2788" t="s">
        <v>7082</v>
      </c>
      <c r="H2788" t="s">
        <v>7082</v>
      </c>
      <c r="I2788">
        <v>1</v>
      </c>
      <c r="J2788">
        <v>3</v>
      </c>
      <c r="K2788" t="s">
        <v>10928</v>
      </c>
      <c r="L2788" t="s">
        <v>12239</v>
      </c>
      <c r="M2788" t="s">
        <v>22</v>
      </c>
      <c r="N2788" t="s">
        <v>469</v>
      </c>
      <c r="O2788" t="s">
        <v>29</v>
      </c>
      <c r="P2788" t="s">
        <v>705</v>
      </c>
      <c r="Q2788" s="13">
        <v>9248</v>
      </c>
      <c r="R2788" s="13">
        <v>9063.0400000000009</v>
      </c>
      <c r="S2788" s="1">
        <v>0.3</v>
      </c>
      <c r="T2788" t="s">
        <v>168</v>
      </c>
      <c r="U2788" t="s">
        <v>24</v>
      </c>
      <c r="V2788" t="b">
        <v>1</v>
      </c>
      <c r="W2788">
        <v>2</v>
      </c>
      <c r="X2788" t="s">
        <v>157</v>
      </c>
      <c r="Y2788" t="s">
        <v>26</v>
      </c>
    </row>
    <row r="2789" spans="1:25" x14ac:dyDescent="0.4">
      <c r="A2789" t="s">
        <v>9853</v>
      </c>
      <c r="B2789" s="2">
        <f ca="1">TODAY()+OpportunityTbl[[#This Row],[CreatedOn_DaysFromToday]]</f>
        <v>44932</v>
      </c>
      <c r="C2789" s="2">
        <f ca="1">TODAY()+OpportunityTbl[[#This Row],[EstCloseDate_DaysFromToday]]</f>
        <v>45001</v>
      </c>
      <c r="D2789">
        <f ca="1">IF(OpportunityTbl[[#This Row],[statecode]]=0,"",OpportunityTbl[[#This Row],[Estimated Close Date]])</f>
        <v>45001</v>
      </c>
      <c r="E2789" s="14">
        <v>-178</v>
      </c>
      <c r="F2789" s="14">
        <v>-109</v>
      </c>
      <c r="G2789" t="s">
        <v>7082</v>
      </c>
      <c r="H2789" t="s">
        <v>7082</v>
      </c>
      <c r="I2789">
        <v>1</v>
      </c>
      <c r="J2789">
        <v>3</v>
      </c>
      <c r="K2789" t="s">
        <v>10809</v>
      </c>
      <c r="L2789" t="s">
        <v>12234</v>
      </c>
      <c r="M2789" t="s">
        <v>22</v>
      </c>
      <c r="N2789" t="s">
        <v>2121</v>
      </c>
      <c r="O2789" t="s">
        <v>29</v>
      </c>
      <c r="P2789" t="s">
        <v>4734</v>
      </c>
      <c r="Q2789" s="13">
        <v>2782</v>
      </c>
      <c r="R2789" s="13">
        <v>2670.72</v>
      </c>
      <c r="S2789" s="1">
        <v>0.9</v>
      </c>
      <c r="T2789" t="s">
        <v>4724</v>
      </c>
      <c r="U2789" t="s">
        <v>24</v>
      </c>
      <c r="V2789" t="b">
        <v>0</v>
      </c>
      <c r="W2789">
        <v>4</v>
      </c>
      <c r="X2789" t="s">
        <v>4732</v>
      </c>
      <c r="Y2789" t="s">
        <v>26</v>
      </c>
    </row>
    <row r="2790" spans="1:25" x14ac:dyDescent="0.4">
      <c r="A2790" s="3" t="s">
        <v>2514</v>
      </c>
      <c r="B2790" s="2">
        <f ca="1">TODAY()+OpportunityTbl[[#This Row],[CreatedOn_DaysFromToday]]</f>
        <v>44931</v>
      </c>
      <c r="C2790" s="2">
        <f ca="1">TODAY()+OpportunityTbl[[#This Row],[EstCloseDate_DaysFromToday]]</f>
        <v>45006</v>
      </c>
      <c r="D2790">
        <f ca="1">IF(OpportunityTbl[[#This Row],[statecode]]=0,"",OpportunityTbl[[#This Row],[Estimated Close Date]])</f>
        <v>45006</v>
      </c>
      <c r="E2790" s="14">
        <v>-179</v>
      </c>
      <c r="F2790" s="14">
        <v>-104</v>
      </c>
      <c r="G2790" t="s">
        <v>27</v>
      </c>
      <c r="H2790" t="s">
        <v>28</v>
      </c>
      <c r="I2790">
        <v>2</v>
      </c>
      <c r="J2790">
        <v>4</v>
      </c>
      <c r="K2790" t="s">
        <v>10898</v>
      </c>
      <c r="L2790" t="s">
        <v>12235</v>
      </c>
      <c r="M2790" t="s">
        <v>22</v>
      </c>
      <c r="N2790" t="s">
        <v>2022</v>
      </c>
      <c r="O2790" t="s">
        <v>29</v>
      </c>
      <c r="P2790" t="s">
        <v>2023</v>
      </c>
      <c r="Q2790" s="13">
        <v>15450</v>
      </c>
      <c r="S2790" s="1">
        <v>0.1</v>
      </c>
      <c r="T2790" t="s">
        <v>23</v>
      </c>
      <c r="U2790" t="s">
        <v>24</v>
      </c>
      <c r="V2790" t="b">
        <v>0</v>
      </c>
      <c r="W2790">
        <v>4</v>
      </c>
      <c r="X2790" t="s">
        <v>25</v>
      </c>
      <c r="Y2790" t="s">
        <v>26</v>
      </c>
    </row>
    <row r="2791" spans="1:25" x14ac:dyDescent="0.4">
      <c r="A2791" t="s">
        <v>5216</v>
      </c>
      <c r="B2791" s="2">
        <f ca="1">TODAY()+OpportunityTbl[[#This Row],[CreatedOn_DaysFromToday]]</f>
        <v>44931</v>
      </c>
      <c r="C2791" s="2">
        <f ca="1">TODAY()+OpportunityTbl[[#This Row],[EstCloseDate_DaysFromToday]]</f>
        <v>45006</v>
      </c>
      <c r="D2791">
        <f ca="1">IF(OpportunityTbl[[#This Row],[statecode]]=0,"",OpportunityTbl[[#This Row],[Estimated Close Date]])</f>
        <v>45006</v>
      </c>
      <c r="E2791" s="14">
        <v>-179</v>
      </c>
      <c r="F2791" s="14">
        <v>-104</v>
      </c>
      <c r="G2791" t="s">
        <v>27</v>
      </c>
      <c r="H2791" t="s">
        <v>28</v>
      </c>
      <c r="I2791">
        <v>2</v>
      </c>
      <c r="J2791">
        <v>4</v>
      </c>
      <c r="K2791" t="s">
        <v>10754</v>
      </c>
      <c r="L2791" t="s">
        <v>12236</v>
      </c>
      <c r="M2791" t="s">
        <v>22</v>
      </c>
      <c r="N2791" t="s">
        <v>2022</v>
      </c>
      <c r="O2791" t="s">
        <v>29</v>
      </c>
      <c r="P2791" t="s">
        <v>2023</v>
      </c>
      <c r="Q2791" s="13">
        <v>2087</v>
      </c>
      <c r="S2791" s="1">
        <v>0.3</v>
      </c>
      <c r="T2791" t="s">
        <v>168</v>
      </c>
      <c r="U2791" t="s">
        <v>97</v>
      </c>
      <c r="V2791" t="b">
        <v>0</v>
      </c>
      <c r="W2791">
        <v>4</v>
      </c>
      <c r="X2791" t="s">
        <v>157</v>
      </c>
      <c r="Y2791" t="s">
        <v>4926</v>
      </c>
    </row>
    <row r="2792" spans="1:25" x14ac:dyDescent="0.4">
      <c r="A2792" t="s">
        <v>5958</v>
      </c>
      <c r="B2792" s="2">
        <f ca="1">TODAY()+OpportunityTbl[[#This Row],[CreatedOn_DaysFromToday]]</f>
        <v>44931</v>
      </c>
      <c r="C2792" s="2">
        <f ca="1">TODAY()+OpportunityTbl[[#This Row],[EstCloseDate_DaysFromToday]]</f>
        <v>44976</v>
      </c>
      <c r="D2792">
        <f ca="1">IF(OpportunityTbl[[#This Row],[statecode]]=0,"",OpportunityTbl[[#This Row],[Estimated Close Date]])</f>
        <v>44976</v>
      </c>
      <c r="E2792" s="14">
        <v>-179</v>
      </c>
      <c r="F2792" s="14">
        <v>-134</v>
      </c>
      <c r="G2792" t="s">
        <v>27</v>
      </c>
      <c r="H2792" t="s">
        <v>28</v>
      </c>
      <c r="I2792">
        <v>2</v>
      </c>
      <c r="J2792">
        <v>4</v>
      </c>
      <c r="K2792" t="s">
        <v>10827</v>
      </c>
      <c r="L2792" t="s">
        <v>12240</v>
      </c>
      <c r="M2792" t="s">
        <v>22</v>
      </c>
      <c r="N2792" t="s">
        <v>1710</v>
      </c>
      <c r="O2792" t="s">
        <v>29</v>
      </c>
      <c r="P2792" t="s">
        <v>1711</v>
      </c>
      <c r="Q2792" s="13">
        <v>9292</v>
      </c>
      <c r="S2792" s="1">
        <v>0.3</v>
      </c>
      <c r="T2792" t="s">
        <v>168</v>
      </c>
      <c r="U2792" t="s">
        <v>24</v>
      </c>
      <c r="V2792" t="b">
        <v>1</v>
      </c>
      <c r="W2792">
        <v>4</v>
      </c>
      <c r="X2792" t="s">
        <v>157</v>
      </c>
      <c r="Y2792" t="s">
        <v>4896</v>
      </c>
    </row>
    <row r="2793" spans="1:25" x14ac:dyDescent="0.4">
      <c r="A2793" t="s">
        <v>6148</v>
      </c>
      <c r="B2793" s="2">
        <f ca="1">TODAY()+OpportunityTbl[[#This Row],[CreatedOn_DaysFromToday]]</f>
        <v>44931</v>
      </c>
      <c r="C2793" s="2">
        <f ca="1">TODAY()+OpportunityTbl[[#This Row],[EstCloseDate_DaysFromToday]]</f>
        <v>44968</v>
      </c>
      <c r="D2793">
        <f ca="1">IF(OpportunityTbl[[#This Row],[statecode]]=0,"",OpportunityTbl[[#This Row],[Estimated Close Date]])</f>
        <v>44968</v>
      </c>
      <c r="E2793" s="14">
        <v>-179</v>
      </c>
      <c r="F2793" s="14">
        <v>-142</v>
      </c>
      <c r="G2793" t="s">
        <v>27</v>
      </c>
      <c r="H2793" t="s">
        <v>28</v>
      </c>
      <c r="I2793">
        <v>2</v>
      </c>
      <c r="J2793">
        <v>4</v>
      </c>
      <c r="K2793" t="s">
        <v>10929</v>
      </c>
      <c r="L2793" t="s">
        <v>12239</v>
      </c>
      <c r="M2793" t="s">
        <v>22</v>
      </c>
      <c r="N2793" t="s">
        <v>469</v>
      </c>
      <c r="O2793" t="s">
        <v>29</v>
      </c>
      <c r="P2793" t="s">
        <v>692</v>
      </c>
      <c r="Q2793" s="13">
        <v>5684</v>
      </c>
      <c r="S2793" s="1">
        <v>0.3</v>
      </c>
      <c r="T2793" t="s">
        <v>168</v>
      </c>
      <c r="U2793" t="s">
        <v>24</v>
      </c>
      <c r="V2793" t="b">
        <v>1</v>
      </c>
      <c r="W2793">
        <v>2</v>
      </c>
      <c r="X2793" t="s">
        <v>157</v>
      </c>
      <c r="Y2793" t="s">
        <v>4890</v>
      </c>
    </row>
    <row r="2794" spans="1:25" x14ac:dyDescent="0.4">
      <c r="A2794" t="s">
        <v>6643</v>
      </c>
      <c r="B2794" s="2">
        <f ca="1">TODAY()+OpportunityTbl[[#This Row],[CreatedOn_DaysFromToday]]</f>
        <v>44931</v>
      </c>
      <c r="C2794" s="2">
        <f ca="1">TODAY()+OpportunityTbl[[#This Row],[EstCloseDate_DaysFromToday]]</f>
        <v>44996</v>
      </c>
      <c r="D2794">
        <f ca="1">IF(OpportunityTbl[[#This Row],[statecode]]=0,"",OpportunityTbl[[#This Row],[Estimated Close Date]])</f>
        <v>44996</v>
      </c>
      <c r="E2794" s="14">
        <v>-179</v>
      </c>
      <c r="F2794" s="14">
        <v>-114</v>
      </c>
      <c r="G2794" t="s">
        <v>27</v>
      </c>
      <c r="H2794" t="s">
        <v>28</v>
      </c>
      <c r="I2794">
        <v>2</v>
      </c>
      <c r="J2794">
        <v>4</v>
      </c>
      <c r="K2794" t="s">
        <v>10827</v>
      </c>
      <c r="L2794" t="s">
        <v>12240</v>
      </c>
      <c r="M2794" t="s">
        <v>22</v>
      </c>
      <c r="N2794" t="s">
        <v>779</v>
      </c>
      <c r="O2794" t="s">
        <v>29</v>
      </c>
      <c r="P2794" t="s">
        <v>782</v>
      </c>
      <c r="Q2794" s="13">
        <v>4129</v>
      </c>
      <c r="S2794" s="1">
        <v>0.3</v>
      </c>
      <c r="T2794" t="s">
        <v>168</v>
      </c>
      <c r="U2794" t="s">
        <v>24</v>
      </c>
      <c r="V2794" t="b">
        <v>1</v>
      </c>
      <c r="W2794">
        <v>2.5</v>
      </c>
      <c r="X2794" t="s">
        <v>157</v>
      </c>
      <c r="Y2794" t="s">
        <v>4926</v>
      </c>
    </row>
    <row r="2795" spans="1:25" x14ac:dyDescent="0.4">
      <c r="A2795" t="s">
        <v>6805</v>
      </c>
      <c r="B2795" s="2">
        <f ca="1">TODAY()+OpportunityTbl[[#This Row],[CreatedOn_DaysFromToday]]</f>
        <v>44931</v>
      </c>
      <c r="C2795" s="2">
        <f ca="1">TODAY()+OpportunityTbl[[#This Row],[EstCloseDate_DaysFromToday]]</f>
        <v>44978</v>
      </c>
      <c r="D2795">
        <f ca="1">IF(OpportunityTbl[[#This Row],[statecode]]=0,"",OpportunityTbl[[#This Row],[Estimated Close Date]])</f>
        <v>44978</v>
      </c>
      <c r="E2795" s="14">
        <v>-179</v>
      </c>
      <c r="F2795" s="14">
        <v>-132</v>
      </c>
      <c r="G2795" t="s">
        <v>27</v>
      </c>
      <c r="H2795" t="s">
        <v>28</v>
      </c>
      <c r="I2795">
        <v>2</v>
      </c>
      <c r="J2795">
        <v>4</v>
      </c>
      <c r="K2795" t="s">
        <v>10842</v>
      </c>
      <c r="L2795" t="s">
        <v>12234</v>
      </c>
      <c r="M2795" t="s">
        <v>22</v>
      </c>
      <c r="N2795" t="s">
        <v>518</v>
      </c>
      <c r="O2795" t="s">
        <v>29</v>
      </c>
      <c r="P2795" t="s">
        <v>529</v>
      </c>
      <c r="Q2795" s="13">
        <v>2365</v>
      </c>
      <c r="S2795" s="1">
        <v>0.3</v>
      </c>
      <c r="T2795" t="s">
        <v>168</v>
      </c>
      <c r="U2795" t="s">
        <v>97</v>
      </c>
      <c r="V2795" t="b">
        <v>1</v>
      </c>
      <c r="W2795">
        <v>2.5</v>
      </c>
      <c r="X2795" t="s">
        <v>157</v>
      </c>
      <c r="Y2795" t="s">
        <v>4890</v>
      </c>
    </row>
    <row r="2796" spans="1:25" x14ac:dyDescent="0.4">
      <c r="A2796" t="s">
        <v>7123</v>
      </c>
      <c r="B2796" s="2">
        <f ca="1">TODAY()+OpportunityTbl[[#This Row],[CreatedOn_DaysFromToday]]</f>
        <v>44931</v>
      </c>
      <c r="C2796" s="2">
        <f ca="1">TODAY()+OpportunityTbl[[#This Row],[EstCloseDate_DaysFromToday]]</f>
        <v>45029</v>
      </c>
      <c r="D2796">
        <f ca="1">IF(OpportunityTbl[[#This Row],[statecode]]=0,"",OpportunityTbl[[#This Row],[Estimated Close Date]])</f>
        <v>45029</v>
      </c>
      <c r="E2796" s="14">
        <v>-179</v>
      </c>
      <c r="F2796" s="14">
        <v>-81</v>
      </c>
      <c r="G2796" t="s">
        <v>7082</v>
      </c>
      <c r="H2796" t="s">
        <v>7082</v>
      </c>
      <c r="I2796">
        <v>1</v>
      </c>
      <c r="J2796">
        <v>3</v>
      </c>
      <c r="K2796" t="s">
        <v>10757</v>
      </c>
      <c r="L2796" t="s">
        <v>12236</v>
      </c>
      <c r="M2796" t="s">
        <v>22</v>
      </c>
      <c r="N2796" t="s">
        <v>1617</v>
      </c>
      <c r="O2796" t="s">
        <v>29</v>
      </c>
      <c r="P2796" t="s">
        <v>4812</v>
      </c>
      <c r="Q2796" s="13">
        <v>3714</v>
      </c>
      <c r="R2796" s="13">
        <v>3584.01</v>
      </c>
      <c r="S2796" s="1">
        <v>0.9</v>
      </c>
      <c r="T2796" t="s">
        <v>4724</v>
      </c>
      <c r="U2796" t="s">
        <v>97</v>
      </c>
      <c r="V2796" t="b">
        <v>0</v>
      </c>
      <c r="W2796">
        <v>3.5</v>
      </c>
      <c r="X2796" t="s">
        <v>4732</v>
      </c>
      <c r="Y2796" t="s">
        <v>4890</v>
      </c>
    </row>
    <row r="2797" spans="1:25" x14ac:dyDescent="0.4">
      <c r="A2797" t="s">
        <v>7861</v>
      </c>
      <c r="B2797" s="2">
        <f ca="1">TODAY()+OpportunityTbl[[#This Row],[CreatedOn_DaysFromToday]]</f>
        <v>44931</v>
      </c>
      <c r="C2797" s="2">
        <f ca="1">TODAY()+OpportunityTbl[[#This Row],[EstCloseDate_DaysFromToday]]</f>
        <v>44957</v>
      </c>
      <c r="D2797">
        <f ca="1">IF(OpportunityTbl[[#This Row],[statecode]]=0,"",OpportunityTbl[[#This Row],[Estimated Close Date]])</f>
        <v>44957</v>
      </c>
      <c r="E2797" s="14">
        <v>-179</v>
      </c>
      <c r="F2797" s="14">
        <v>-153</v>
      </c>
      <c r="G2797" t="s">
        <v>7082</v>
      </c>
      <c r="H2797" t="s">
        <v>7082</v>
      </c>
      <c r="I2797">
        <v>1</v>
      </c>
      <c r="J2797">
        <v>3</v>
      </c>
      <c r="K2797" t="s">
        <v>10930</v>
      </c>
      <c r="L2797" t="s">
        <v>12236</v>
      </c>
      <c r="M2797" t="s">
        <v>22</v>
      </c>
      <c r="N2797" t="s">
        <v>469</v>
      </c>
      <c r="O2797" t="s">
        <v>29</v>
      </c>
      <c r="P2797" t="s">
        <v>692</v>
      </c>
      <c r="Q2797" s="13">
        <v>2942</v>
      </c>
      <c r="R2797" s="13">
        <v>2868.45</v>
      </c>
      <c r="S2797" s="1">
        <v>0.5</v>
      </c>
      <c r="T2797" t="s">
        <v>168</v>
      </c>
      <c r="U2797" t="s">
        <v>100</v>
      </c>
      <c r="V2797" t="b">
        <v>1</v>
      </c>
      <c r="W2797">
        <v>2.5</v>
      </c>
      <c r="X2797" t="s">
        <v>240</v>
      </c>
      <c r="Y2797" t="s">
        <v>4892</v>
      </c>
    </row>
    <row r="2798" spans="1:25" x14ac:dyDescent="0.4">
      <c r="A2798" t="s">
        <v>8229</v>
      </c>
      <c r="B2798" s="2">
        <f ca="1">TODAY()+OpportunityTbl[[#This Row],[CreatedOn_DaysFromToday]]</f>
        <v>44931</v>
      </c>
      <c r="C2798" s="2">
        <f ca="1">TODAY()+OpportunityTbl[[#This Row],[EstCloseDate_DaysFromToday]]</f>
        <v>44972</v>
      </c>
      <c r="D2798">
        <f ca="1">IF(OpportunityTbl[[#This Row],[statecode]]=0,"",OpportunityTbl[[#This Row],[Estimated Close Date]])</f>
        <v>44972</v>
      </c>
      <c r="E2798" s="14">
        <v>-179</v>
      </c>
      <c r="F2798" s="14">
        <v>-138</v>
      </c>
      <c r="G2798" t="s">
        <v>7082</v>
      </c>
      <c r="H2798" t="s">
        <v>7082</v>
      </c>
      <c r="I2798">
        <v>1</v>
      </c>
      <c r="J2798">
        <v>3</v>
      </c>
      <c r="K2798" t="s">
        <v>10916</v>
      </c>
      <c r="L2798" t="s">
        <v>12234</v>
      </c>
      <c r="M2798" t="s">
        <v>22</v>
      </c>
      <c r="N2798" t="s">
        <v>2121</v>
      </c>
      <c r="O2798" t="s">
        <v>29</v>
      </c>
      <c r="P2798" t="s">
        <v>4734</v>
      </c>
      <c r="Q2798" s="13">
        <v>2490</v>
      </c>
      <c r="R2798" s="13">
        <v>2390.4</v>
      </c>
      <c r="S2798" s="1">
        <v>0.9</v>
      </c>
      <c r="T2798" t="s">
        <v>4724</v>
      </c>
      <c r="U2798" t="s">
        <v>100</v>
      </c>
      <c r="V2798" t="b">
        <v>1</v>
      </c>
      <c r="W2798">
        <v>4</v>
      </c>
      <c r="X2798" t="s">
        <v>4732</v>
      </c>
      <c r="Y2798" t="s">
        <v>4926</v>
      </c>
    </row>
    <row r="2799" spans="1:25" x14ac:dyDescent="0.4">
      <c r="A2799" t="s">
        <v>8922</v>
      </c>
      <c r="B2799" s="2">
        <f ca="1">TODAY()+OpportunityTbl[[#This Row],[CreatedOn_DaysFromToday]]</f>
        <v>44931</v>
      </c>
      <c r="C2799" s="2">
        <f ca="1">TODAY()+OpportunityTbl[[#This Row],[EstCloseDate_DaysFromToday]]</f>
        <v>45009</v>
      </c>
      <c r="D2799">
        <f ca="1">IF(OpportunityTbl[[#This Row],[statecode]]=0,"",OpportunityTbl[[#This Row],[Estimated Close Date]])</f>
        <v>45009</v>
      </c>
      <c r="E2799" s="14">
        <v>-179</v>
      </c>
      <c r="F2799" s="14">
        <v>-101</v>
      </c>
      <c r="G2799" t="s">
        <v>7082</v>
      </c>
      <c r="H2799" t="s">
        <v>7082</v>
      </c>
      <c r="I2799">
        <v>1</v>
      </c>
      <c r="J2799">
        <v>3</v>
      </c>
      <c r="K2799" t="s">
        <v>10913</v>
      </c>
      <c r="L2799" t="s">
        <v>12237</v>
      </c>
      <c r="M2799" t="s">
        <v>22</v>
      </c>
      <c r="N2799" t="s">
        <v>1816</v>
      </c>
      <c r="O2799" t="s">
        <v>29</v>
      </c>
      <c r="P2799" t="s">
        <v>1817</v>
      </c>
      <c r="Q2799" s="13">
        <v>2812</v>
      </c>
      <c r="R2799" s="13">
        <v>2671.4</v>
      </c>
      <c r="S2799" s="1">
        <v>0.5</v>
      </c>
      <c r="T2799" t="s">
        <v>168</v>
      </c>
      <c r="U2799" t="s">
        <v>97</v>
      </c>
      <c r="V2799" t="b">
        <v>1</v>
      </c>
      <c r="W2799">
        <v>5</v>
      </c>
      <c r="X2799" t="s">
        <v>240</v>
      </c>
      <c r="Y2799" t="s">
        <v>26</v>
      </c>
    </row>
    <row r="2800" spans="1:25" x14ac:dyDescent="0.4">
      <c r="A2800" t="s">
        <v>9084</v>
      </c>
      <c r="B2800" s="2">
        <f ca="1">TODAY()+OpportunityTbl[[#This Row],[CreatedOn_DaysFromToday]]</f>
        <v>44931</v>
      </c>
      <c r="C2800" s="2">
        <f ca="1">TODAY()+OpportunityTbl[[#This Row],[EstCloseDate_DaysFromToday]]</f>
        <v>45025</v>
      </c>
      <c r="D2800">
        <f ca="1">IF(OpportunityTbl[[#This Row],[statecode]]=0,"",OpportunityTbl[[#This Row],[Estimated Close Date]])</f>
        <v>45025</v>
      </c>
      <c r="E2800" s="14">
        <v>-179</v>
      </c>
      <c r="F2800" s="14">
        <v>-85</v>
      </c>
      <c r="G2800" t="s">
        <v>7082</v>
      </c>
      <c r="H2800" t="s">
        <v>7082</v>
      </c>
      <c r="I2800">
        <v>1</v>
      </c>
      <c r="J2800">
        <v>3</v>
      </c>
      <c r="K2800" t="s">
        <v>10752</v>
      </c>
      <c r="L2800" t="s">
        <v>12239</v>
      </c>
      <c r="M2800" t="s">
        <v>22</v>
      </c>
      <c r="N2800" t="s">
        <v>1816</v>
      </c>
      <c r="O2800" t="s">
        <v>29</v>
      </c>
      <c r="P2800" t="s">
        <v>4473</v>
      </c>
      <c r="Q2800" s="13">
        <v>9372</v>
      </c>
      <c r="R2800" s="13">
        <v>9043.98</v>
      </c>
      <c r="S2800" s="1">
        <v>0.5</v>
      </c>
      <c r="T2800" t="s">
        <v>168</v>
      </c>
      <c r="U2800" t="s">
        <v>24</v>
      </c>
      <c r="V2800" t="b">
        <v>0</v>
      </c>
      <c r="W2800">
        <v>3.5</v>
      </c>
      <c r="X2800" t="s">
        <v>240</v>
      </c>
      <c r="Y2800" t="s">
        <v>26</v>
      </c>
    </row>
    <row r="2801" spans="1:25" x14ac:dyDescent="0.4">
      <c r="A2801" t="s">
        <v>9359</v>
      </c>
      <c r="B2801" s="2">
        <f ca="1">TODAY()+OpportunityTbl[[#This Row],[CreatedOn_DaysFromToday]]</f>
        <v>44931</v>
      </c>
      <c r="C2801" s="2">
        <f ca="1">TODAY()+OpportunityTbl[[#This Row],[EstCloseDate_DaysFromToday]]</f>
        <v>44982</v>
      </c>
      <c r="D2801">
        <f ca="1">IF(OpportunityTbl[[#This Row],[statecode]]=0,"",OpportunityTbl[[#This Row],[Estimated Close Date]])</f>
        <v>44982</v>
      </c>
      <c r="E2801" s="14">
        <v>-179</v>
      </c>
      <c r="F2801" s="14">
        <v>-128</v>
      </c>
      <c r="G2801" t="s">
        <v>7082</v>
      </c>
      <c r="H2801" t="s">
        <v>7082</v>
      </c>
      <c r="I2801">
        <v>1</v>
      </c>
      <c r="J2801">
        <v>3</v>
      </c>
      <c r="K2801" t="s">
        <v>10887</v>
      </c>
      <c r="L2801" t="s">
        <v>12236</v>
      </c>
      <c r="M2801" t="s">
        <v>22</v>
      </c>
      <c r="N2801" t="s">
        <v>779</v>
      </c>
      <c r="O2801" t="s">
        <v>29</v>
      </c>
      <c r="P2801" t="s">
        <v>780</v>
      </c>
      <c r="Q2801" s="13">
        <v>2478</v>
      </c>
      <c r="R2801" s="13">
        <v>2416.0500000000002</v>
      </c>
      <c r="S2801" s="1">
        <v>0.3</v>
      </c>
      <c r="T2801" t="s">
        <v>168</v>
      </c>
      <c r="U2801" t="s">
        <v>100</v>
      </c>
      <c r="V2801" t="b">
        <v>1</v>
      </c>
      <c r="W2801">
        <v>2.5</v>
      </c>
      <c r="X2801" t="s">
        <v>157</v>
      </c>
      <c r="Y2801" t="s">
        <v>26</v>
      </c>
    </row>
    <row r="2802" spans="1:25" x14ac:dyDescent="0.4">
      <c r="A2802" t="s">
        <v>9762</v>
      </c>
      <c r="B2802" s="2">
        <f ca="1">TODAY()+OpportunityTbl[[#This Row],[CreatedOn_DaysFromToday]]</f>
        <v>44931</v>
      </c>
      <c r="C2802" s="2">
        <f ca="1">TODAY()+OpportunityTbl[[#This Row],[EstCloseDate_DaysFromToday]]</f>
        <v>44972</v>
      </c>
      <c r="D2802">
        <f ca="1">IF(OpportunityTbl[[#This Row],[statecode]]=0,"",OpportunityTbl[[#This Row],[Estimated Close Date]])</f>
        <v>44972</v>
      </c>
      <c r="E2802" s="14">
        <v>-179</v>
      </c>
      <c r="F2802" s="14">
        <v>-138</v>
      </c>
      <c r="G2802" t="s">
        <v>7082</v>
      </c>
      <c r="H2802" t="s">
        <v>7082</v>
      </c>
      <c r="I2802">
        <v>1</v>
      </c>
      <c r="J2802">
        <v>3</v>
      </c>
      <c r="K2802" t="s">
        <v>10931</v>
      </c>
      <c r="L2802" t="s">
        <v>12236</v>
      </c>
      <c r="M2802" t="s">
        <v>22</v>
      </c>
      <c r="N2802" t="s">
        <v>2121</v>
      </c>
      <c r="O2802" t="s">
        <v>29</v>
      </c>
      <c r="P2802" t="s">
        <v>4734</v>
      </c>
      <c r="Q2802" s="13">
        <v>2770</v>
      </c>
      <c r="R2802" s="13">
        <v>2659.2</v>
      </c>
      <c r="S2802" s="1">
        <v>0.9</v>
      </c>
      <c r="T2802" t="s">
        <v>4724</v>
      </c>
      <c r="U2802" t="s">
        <v>100</v>
      </c>
      <c r="V2802" t="b">
        <v>1</v>
      </c>
      <c r="W2802">
        <v>4</v>
      </c>
      <c r="X2802" t="s">
        <v>4732</v>
      </c>
      <c r="Y2802" t="s">
        <v>26</v>
      </c>
    </row>
    <row r="2803" spans="1:25" x14ac:dyDescent="0.4">
      <c r="A2803" t="s">
        <v>9854</v>
      </c>
      <c r="B2803" s="2">
        <f ca="1">TODAY()+OpportunityTbl[[#This Row],[CreatedOn_DaysFromToday]]</f>
        <v>44931</v>
      </c>
      <c r="C2803" s="2">
        <f ca="1">TODAY()+OpportunityTbl[[#This Row],[EstCloseDate_DaysFromToday]]</f>
        <v>44999</v>
      </c>
      <c r="D2803">
        <f ca="1">IF(OpportunityTbl[[#This Row],[statecode]]=0,"",OpportunityTbl[[#This Row],[Estimated Close Date]])</f>
        <v>44999</v>
      </c>
      <c r="E2803" s="14">
        <v>-179</v>
      </c>
      <c r="F2803" s="14">
        <v>-111</v>
      </c>
      <c r="G2803" t="s">
        <v>7082</v>
      </c>
      <c r="H2803" t="s">
        <v>7082</v>
      </c>
      <c r="I2803">
        <v>1</v>
      </c>
      <c r="J2803">
        <v>3</v>
      </c>
      <c r="K2803" t="s">
        <v>10842</v>
      </c>
      <c r="L2803" t="s">
        <v>12234</v>
      </c>
      <c r="M2803" t="s">
        <v>22</v>
      </c>
      <c r="N2803" t="s">
        <v>2121</v>
      </c>
      <c r="O2803" t="s">
        <v>29</v>
      </c>
      <c r="P2803" t="s">
        <v>4734</v>
      </c>
      <c r="Q2803" s="13">
        <v>3152</v>
      </c>
      <c r="R2803" s="13">
        <v>3025.92</v>
      </c>
      <c r="S2803" s="1">
        <v>0.9</v>
      </c>
      <c r="T2803" t="s">
        <v>4724</v>
      </c>
      <c r="U2803" t="s">
        <v>24</v>
      </c>
      <c r="V2803" t="b">
        <v>0</v>
      </c>
      <c r="W2803">
        <v>4</v>
      </c>
      <c r="X2803" t="s">
        <v>4732</v>
      </c>
      <c r="Y2803" t="s">
        <v>26</v>
      </c>
    </row>
    <row r="2804" spans="1:25" x14ac:dyDescent="0.4">
      <c r="A2804" t="s">
        <v>347</v>
      </c>
      <c r="B2804" s="2">
        <f ca="1">TODAY()+OpportunityTbl[[#This Row],[CreatedOn_DaysFromToday]]</f>
        <v>44930</v>
      </c>
      <c r="C2804" s="2">
        <f ca="1">TODAY()+OpportunityTbl[[#This Row],[EstCloseDate_DaysFromToday]]</f>
        <v>44972</v>
      </c>
      <c r="D2804">
        <f ca="1">IF(OpportunityTbl[[#This Row],[statecode]]=0,"",OpportunityTbl[[#This Row],[Estimated Close Date]])</f>
        <v>44972</v>
      </c>
      <c r="E2804" s="14">
        <v>-180</v>
      </c>
      <c r="F2804" s="14">
        <v>-138</v>
      </c>
      <c r="G2804" t="s">
        <v>27</v>
      </c>
      <c r="H2804" t="s">
        <v>28</v>
      </c>
      <c r="I2804">
        <v>2</v>
      </c>
      <c r="J2804">
        <v>4</v>
      </c>
      <c r="K2804" t="s">
        <v>10901</v>
      </c>
      <c r="L2804" t="s">
        <v>12236</v>
      </c>
      <c r="M2804" t="s">
        <v>22</v>
      </c>
      <c r="N2804" t="s">
        <v>31</v>
      </c>
      <c r="O2804" t="s">
        <v>29</v>
      </c>
      <c r="P2804" t="s">
        <v>319</v>
      </c>
      <c r="Q2804" s="13">
        <v>1092</v>
      </c>
      <c r="S2804" s="1">
        <v>0.1</v>
      </c>
      <c r="T2804" t="s">
        <v>23</v>
      </c>
      <c r="U2804" t="s">
        <v>24</v>
      </c>
      <c r="V2804" t="b">
        <v>0</v>
      </c>
      <c r="W2804">
        <v>2.5</v>
      </c>
      <c r="X2804" t="s">
        <v>25</v>
      </c>
      <c r="Y2804" t="s">
        <v>26</v>
      </c>
    </row>
    <row r="2805" spans="1:25" x14ac:dyDescent="0.4">
      <c r="A2805" t="s">
        <v>5502</v>
      </c>
      <c r="B2805" s="2">
        <f ca="1">TODAY()+OpportunityTbl[[#This Row],[CreatedOn_DaysFromToday]]</f>
        <v>44930</v>
      </c>
      <c r="C2805" s="2">
        <f ca="1">TODAY()+OpportunityTbl[[#This Row],[EstCloseDate_DaysFromToday]]</f>
        <v>45017</v>
      </c>
      <c r="D2805">
        <f ca="1">IF(OpportunityTbl[[#This Row],[statecode]]=0,"",OpportunityTbl[[#This Row],[Estimated Close Date]])</f>
        <v>45017</v>
      </c>
      <c r="E2805" s="14">
        <v>-180</v>
      </c>
      <c r="F2805" s="14">
        <v>-93</v>
      </c>
      <c r="G2805" t="s">
        <v>27</v>
      </c>
      <c r="H2805" t="s">
        <v>28</v>
      </c>
      <c r="I2805">
        <v>2</v>
      </c>
      <c r="J2805">
        <v>4</v>
      </c>
      <c r="K2805" t="s">
        <v>10784</v>
      </c>
      <c r="L2805" t="s">
        <v>12236</v>
      </c>
      <c r="M2805" t="s">
        <v>22</v>
      </c>
      <c r="N2805" t="s">
        <v>1617</v>
      </c>
      <c r="O2805" t="s">
        <v>29</v>
      </c>
      <c r="P2805" t="s">
        <v>1620</v>
      </c>
      <c r="Q2805" s="13">
        <v>2818</v>
      </c>
      <c r="S2805" s="1">
        <v>0.5</v>
      </c>
      <c r="T2805" t="s">
        <v>168</v>
      </c>
      <c r="U2805" t="s">
        <v>97</v>
      </c>
      <c r="V2805" t="b">
        <v>0</v>
      </c>
      <c r="W2805">
        <v>3.5</v>
      </c>
      <c r="X2805" t="s">
        <v>240</v>
      </c>
      <c r="Y2805" t="s">
        <v>4892</v>
      </c>
    </row>
    <row r="2806" spans="1:25" x14ac:dyDescent="0.4">
      <c r="A2806" t="s">
        <v>5894</v>
      </c>
      <c r="B2806" s="2">
        <f ca="1">TODAY()+OpportunityTbl[[#This Row],[CreatedOn_DaysFromToday]]</f>
        <v>44930</v>
      </c>
      <c r="C2806" s="2">
        <f ca="1">TODAY()+OpportunityTbl[[#This Row],[EstCloseDate_DaysFromToday]]</f>
        <v>44960</v>
      </c>
      <c r="D2806">
        <f ca="1">IF(OpportunityTbl[[#This Row],[statecode]]=0,"",OpportunityTbl[[#This Row],[Estimated Close Date]])</f>
        <v>44960</v>
      </c>
      <c r="E2806" s="14">
        <v>-180</v>
      </c>
      <c r="F2806" s="14">
        <v>-150</v>
      </c>
      <c r="G2806" t="s">
        <v>27</v>
      </c>
      <c r="H2806" t="s">
        <v>28</v>
      </c>
      <c r="I2806">
        <v>2</v>
      </c>
      <c r="J2806">
        <v>4</v>
      </c>
      <c r="K2806" t="s">
        <v>10932</v>
      </c>
      <c r="L2806" t="s">
        <v>12239</v>
      </c>
      <c r="M2806" t="s">
        <v>22</v>
      </c>
      <c r="N2806" t="s">
        <v>1710</v>
      </c>
      <c r="O2806" t="s">
        <v>29</v>
      </c>
      <c r="P2806" t="s">
        <v>1711</v>
      </c>
      <c r="Q2806" s="13">
        <v>9180</v>
      </c>
      <c r="S2806" s="1">
        <v>0.3</v>
      </c>
      <c r="T2806" t="s">
        <v>168</v>
      </c>
      <c r="U2806" t="s">
        <v>100</v>
      </c>
      <c r="V2806" t="b">
        <v>1</v>
      </c>
      <c r="W2806">
        <v>3.5</v>
      </c>
      <c r="X2806" t="s">
        <v>157</v>
      </c>
      <c r="Y2806" t="s">
        <v>4926</v>
      </c>
    </row>
    <row r="2807" spans="1:25" x14ac:dyDescent="0.4">
      <c r="A2807" t="s">
        <v>6246</v>
      </c>
      <c r="B2807" s="2">
        <f ca="1">TODAY()+OpportunityTbl[[#This Row],[CreatedOn_DaysFromToday]]</f>
        <v>44930</v>
      </c>
      <c r="C2807" s="2">
        <f ca="1">TODAY()+OpportunityTbl[[#This Row],[EstCloseDate_DaysFromToday]]</f>
        <v>44976</v>
      </c>
      <c r="D2807">
        <f ca="1">IF(OpportunityTbl[[#This Row],[statecode]]=0,"",OpportunityTbl[[#This Row],[Estimated Close Date]])</f>
        <v>44976</v>
      </c>
      <c r="E2807" s="14">
        <v>-180</v>
      </c>
      <c r="F2807" s="14">
        <v>-134</v>
      </c>
      <c r="G2807" t="s">
        <v>27</v>
      </c>
      <c r="H2807" t="s">
        <v>28</v>
      </c>
      <c r="I2807">
        <v>2</v>
      </c>
      <c r="J2807">
        <v>4</v>
      </c>
      <c r="K2807" t="s">
        <v>10842</v>
      </c>
      <c r="L2807" t="s">
        <v>12238</v>
      </c>
      <c r="M2807" t="s">
        <v>22</v>
      </c>
      <c r="N2807" t="s">
        <v>513</v>
      </c>
      <c r="O2807" t="s">
        <v>29</v>
      </c>
      <c r="P2807" t="s">
        <v>525</v>
      </c>
      <c r="Q2807" s="13">
        <v>2601</v>
      </c>
      <c r="S2807" s="1">
        <v>0.1</v>
      </c>
      <c r="T2807" t="s">
        <v>23</v>
      </c>
      <c r="U2807" t="s">
        <v>24</v>
      </c>
      <c r="V2807" t="b">
        <v>1</v>
      </c>
      <c r="W2807">
        <v>2</v>
      </c>
      <c r="X2807" t="s">
        <v>157</v>
      </c>
      <c r="Y2807" t="s">
        <v>4896</v>
      </c>
    </row>
    <row r="2808" spans="1:25" x14ac:dyDescent="0.4">
      <c r="A2808" t="s">
        <v>6455</v>
      </c>
      <c r="B2808" s="2">
        <f ca="1">TODAY()+OpportunityTbl[[#This Row],[CreatedOn_DaysFromToday]]</f>
        <v>44930</v>
      </c>
      <c r="C2808" s="2">
        <f ca="1">TODAY()+OpportunityTbl[[#This Row],[EstCloseDate_DaysFromToday]]</f>
        <v>44982</v>
      </c>
      <c r="D2808">
        <f ca="1">IF(OpportunityTbl[[#This Row],[statecode]]=0,"",OpportunityTbl[[#This Row],[Estimated Close Date]])</f>
        <v>44982</v>
      </c>
      <c r="E2808" s="14">
        <v>-180</v>
      </c>
      <c r="F2808" s="14">
        <v>-128</v>
      </c>
      <c r="G2808" t="s">
        <v>27</v>
      </c>
      <c r="H2808" t="s">
        <v>28</v>
      </c>
      <c r="I2808">
        <v>2</v>
      </c>
      <c r="J2808">
        <v>4</v>
      </c>
      <c r="K2808" t="s">
        <v>10815</v>
      </c>
      <c r="L2808" t="s">
        <v>12236</v>
      </c>
      <c r="M2808" t="s">
        <v>22</v>
      </c>
      <c r="N2808" t="s">
        <v>480</v>
      </c>
      <c r="O2808" t="s">
        <v>29</v>
      </c>
      <c r="P2808" t="s">
        <v>527</v>
      </c>
      <c r="Q2808" s="13">
        <v>2294</v>
      </c>
      <c r="S2808" s="1">
        <v>0.3</v>
      </c>
      <c r="T2808" t="s">
        <v>168</v>
      </c>
      <c r="U2808" t="s">
        <v>24</v>
      </c>
      <c r="V2808" t="b">
        <v>1</v>
      </c>
      <c r="W2808">
        <v>2.5</v>
      </c>
      <c r="X2808" t="s">
        <v>157</v>
      </c>
      <c r="Y2808" t="s">
        <v>4899</v>
      </c>
    </row>
    <row r="2809" spans="1:25" x14ac:dyDescent="0.4">
      <c r="A2809" t="s">
        <v>6575</v>
      </c>
      <c r="B2809" s="2">
        <f ca="1">TODAY()+OpportunityTbl[[#This Row],[CreatedOn_DaysFromToday]]</f>
        <v>44930</v>
      </c>
      <c r="C2809" s="2">
        <f ca="1">TODAY()+OpportunityTbl[[#This Row],[EstCloseDate_DaysFromToday]]</f>
        <v>44986</v>
      </c>
      <c r="D2809">
        <f ca="1">IF(OpportunityTbl[[#This Row],[statecode]]=0,"",OpportunityTbl[[#This Row],[Estimated Close Date]])</f>
        <v>44986</v>
      </c>
      <c r="E2809" s="14">
        <v>-180</v>
      </c>
      <c r="F2809" s="14">
        <v>-124</v>
      </c>
      <c r="G2809" t="s">
        <v>27</v>
      </c>
      <c r="H2809" t="s">
        <v>28</v>
      </c>
      <c r="I2809">
        <v>2</v>
      </c>
      <c r="J2809">
        <v>4</v>
      </c>
      <c r="K2809" t="s">
        <v>10817</v>
      </c>
      <c r="L2809" t="s">
        <v>12236</v>
      </c>
      <c r="M2809" t="s">
        <v>22</v>
      </c>
      <c r="N2809" t="s">
        <v>469</v>
      </c>
      <c r="O2809" t="s">
        <v>29</v>
      </c>
      <c r="P2809" t="s">
        <v>470</v>
      </c>
      <c r="Q2809" s="13">
        <v>1896</v>
      </c>
      <c r="S2809" s="1">
        <v>0.5</v>
      </c>
      <c r="T2809" t="s">
        <v>168</v>
      </c>
      <c r="U2809" t="s">
        <v>24</v>
      </c>
      <c r="V2809" t="b">
        <v>0</v>
      </c>
      <c r="W2809">
        <v>2.5</v>
      </c>
      <c r="X2809" t="s">
        <v>240</v>
      </c>
      <c r="Y2809" t="s">
        <v>4926</v>
      </c>
    </row>
    <row r="2810" spans="1:25" x14ac:dyDescent="0.4">
      <c r="A2810" t="s">
        <v>6644</v>
      </c>
      <c r="B2810" s="2">
        <f ca="1">TODAY()+OpportunityTbl[[#This Row],[CreatedOn_DaysFromToday]]</f>
        <v>44930</v>
      </c>
      <c r="C2810" s="2">
        <f ca="1">TODAY()+OpportunityTbl[[#This Row],[EstCloseDate_DaysFromToday]]</f>
        <v>44995</v>
      </c>
      <c r="D2810">
        <f ca="1">IF(OpportunityTbl[[#This Row],[statecode]]=0,"",OpportunityTbl[[#This Row],[Estimated Close Date]])</f>
        <v>44995</v>
      </c>
      <c r="E2810" s="14">
        <v>-180</v>
      </c>
      <c r="F2810" s="14">
        <v>-115</v>
      </c>
      <c r="G2810" t="s">
        <v>27</v>
      </c>
      <c r="H2810" t="s">
        <v>28</v>
      </c>
      <c r="I2810">
        <v>2</v>
      </c>
      <c r="J2810">
        <v>4</v>
      </c>
      <c r="K2810" t="s">
        <v>10933</v>
      </c>
      <c r="L2810" t="s">
        <v>12236</v>
      </c>
      <c r="M2810" t="s">
        <v>22</v>
      </c>
      <c r="N2810" t="s">
        <v>779</v>
      </c>
      <c r="O2810" t="s">
        <v>29</v>
      </c>
      <c r="P2810" t="s">
        <v>782</v>
      </c>
      <c r="Q2810" s="13">
        <v>2108</v>
      </c>
      <c r="S2810" s="1">
        <v>0.3</v>
      </c>
      <c r="T2810" t="s">
        <v>168</v>
      </c>
      <c r="U2810" t="s">
        <v>100</v>
      </c>
      <c r="V2810" t="b">
        <v>0</v>
      </c>
      <c r="W2810">
        <v>2.5</v>
      </c>
      <c r="X2810" t="s">
        <v>157</v>
      </c>
      <c r="Y2810" t="s">
        <v>4899</v>
      </c>
    </row>
    <row r="2811" spans="1:25" x14ac:dyDescent="0.4">
      <c r="A2811" t="s">
        <v>7203</v>
      </c>
      <c r="B2811" s="2">
        <f ca="1">TODAY()+OpportunityTbl[[#This Row],[CreatedOn_DaysFromToday]]</f>
        <v>44930</v>
      </c>
      <c r="C2811" s="2">
        <f ca="1">TODAY()+OpportunityTbl[[#This Row],[EstCloseDate_DaysFromToday]]</f>
        <v>44979</v>
      </c>
      <c r="D2811">
        <f ca="1">IF(OpportunityTbl[[#This Row],[statecode]]=0,"",OpportunityTbl[[#This Row],[Estimated Close Date]])</f>
        <v>44979</v>
      </c>
      <c r="E2811" s="14">
        <v>-180</v>
      </c>
      <c r="F2811" s="14">
        <v>-131</v>
      </c>
      <c r="G2811" t="s">
        <v>7082</v>
      </c>
      <c r="H2811" t="s">
        <v>7082</v>
      </c>
      <c r="I2811">
        <v>1</v>
      </c>
      <c r="J2811">
        <v>3</v>
      </c>
      <c r="K2811" t="s">
        <v>10840</v>
      </c>
      <c r="L2811" t="s">
        <v>12236</v>
      </c>
      <c r="M2811" t="s">
        <v>22</v>
      </c>
      <c r="N2811" t="s">
        <v>2121</v>
      </c>
      <c r="O2811" t="s">
        <v>29</v>
      </c>
      <c r="P2811" t="s">
        <v>2167</v>
      </c>
      <c r="Q2811" s="13">
        <v>2916</v>
      </c>
      <c r="R2811" s="13">
        <v>2799.36</v>
      </c>
      <c r="S2811" s="1">
        <v>0.9</v>
      </c>
      <c r="T2811" t="s">
        <v>4724</v>
      </c>
      <c r="U2811" t="s">
        <v>24</v>
      </c>
      <c r="V2811" t="b">
        <v>1</v>
      </c>
      <c r="W2811">
        <v>4</v>
      </c>
      <c r="X2811" t="s">
        <v>4732</v>
      </c>
      <c r="Y2811" t="s">
        <v>4896</v>
      </c>
    </row>
    <row r="2812" spans="1:25" x14ac:dyDescent="0.4">
      <c r="A2812" t="s">
        <v>7450</v>
      </c>
      <c r="B2812" s="2">
        <f ca="1">TODAY()+OpportunityTbl[[#This Row],[CreatedOn_DaysFromToday]]</f>
        <v>44930</v>
      </c>
      <c r="C2812" s="2">
        <f ca="1">TODAY()+OpportunityTbl[[#This Row],[EstCloseDate_DaysFromToday]]</f>
        <v>44993</v>
      </c>
      <c r="D2812">
        <f ca="1">IF(OpportunityTbl[[#This Row],[statecode]]=0,"",OpportunityTbl[[#This Row],[Estimated Close Date]])</f>
        <v>44993</v>
      </c>
      <c r="E2812" s="14">
        <v>-180</v>
      </c>
      <c r="F2812" s="14">
        <v>-117</v>
      </c>
      <c r="G2812" t="s">
        <v>7082</v>
      </c>
      <c r="H2812" t="s">
        <v>7082</v>
      </c>
      <c r="I2812">
        <v>1</v>
      </c>
      <c r="J2812">
        <v>3</v>
      </c>
      <c r="K2812" t="s">
        <v>10781</v>
      </c>
      <c r="L2812" t="s">
        <v>12236</v>
      </c>
      <c r="M2812" t="s">
        <v>22</v>
      </c>
      <c r="N2812" t="s">
        <v>2022</v>
      </c>
      <c r="O2812" t="s">
        <v>29</v>
      </c>
      <c r="P2812" t="s">
        <v>2023</v>
      </c>
      <c r="Q2812" s="13">
        <v>3103</v>
      </c>
      <c r="R2812" s="13">
        <v>2978.88</v>
      </c>
      <c r="S2812" s="1">
        <v>0.5</v>
      </c>
      <c r="T2812" t="s">
        <v>168</v>
      </c>
      <c r="U2812" t="s">
        <v>24</v>
      </c>
      <c r="V2812" t="b">
        <v>1</v>
      </c>
      <c r="W2812">
        <v>4</v>
      </c>
      <c r="X2812" t="s">
        <v>240</v>
      </c>
      <c r="Y2812" t="s">
        <v>4916</v>
      </c>
    </row>
    <row r="2813" spans="1:25" x14ac:dyDescent="0.4">
      <c r="A2813" t="s">
        <v>7783</v>
      </c>
      <c r="B2813" s="2">
        <f ca="1">TODAY()+OpportunityTbl[[#This Row],[CreatedOn_DaysFromToday]]</f>
        <v>44930</v>
      </c>
      <c r="C2813" s="2">
        <f ca="1">TODAY()+OpportunityTbl[[#This Row],[EstCloseDate_DaysFromToday]]</f>
        <v>44977</v>
      </c>
      <c r="D2813">
        <f ca="1">IF(OpportunityTbl[[#This Row],[statecode]]=0,"",OpportunityTbl[[#This Row],[Estimated Close Date]])</f>
        <v>44977</v>
      </c>
      <c r="E2813" s="14">
        <v>-180</v>
      </c>
      <c r="F2813" s="14">
        <v>-133</v>
      </c>
      <c r="G2813" t="s">
        <v>7082</v>
      </c>
      <c r="H2813" t="s">
        <v>7082</v>
      </c>
      <c r="I2813">
        <v>1</v>
      </c>
      <c r="J2813">
        <v>3</v>
      </c>
      <c r="K2813" t="s">
        <v>10889</v>
      </c>
      <c r="L2813" t="s">
        <v>12236</v>
      </c>
      <c r="M2813" t="s">
        <v>22</v>
      </c>
      <c r="N2813" t="s">
        <v>1710</v>
      </c>
      <c r="O2813" t="s">
        <v>29</v>
      </c>
      <c r="P2813" t="s">
        <v>2207</v>
      </c>
      <c r="Q2813" s="13">
        <v>1754</v>
      </c>
      <c r="R2813" s="13">
        <v>1683.84</v>
      </c>
      <c r="S2813" s="1">
        <v>0.5</v>
      </c>
      <c r="T2813" t="s">
        <v>168</v>
      </c>
      <c r="U2813" t="s">
        <v>97</v>
      </c>
      <c r="V2813" t="b">
        <v>1</v>
      </c>
      <c r="W2813">
        <v>4</v>
      </c>
      <c r="X2813" t="s">
        <v>240</v>
      </c>
      <c r="Y2813" t="s">
        <v>4916</v>
      </c>
    </row>
    <row r="2814" spans="1:25" x14ac:dyDescent="0.4">
      <c r="A2814" t="s">
        <v>7900</v>
      </c>
      <c r="B2814" s="2">
        <f ca="1">TODAY()+OpportunityTbl[[#This Row],[CreatedOn_DaysFromToday]]</f>
        <v>44930</v>
      </c>
      <c r="C2814" s="2">
        <f ca="1">TODAY()+OpportunityTbl[[#This Row],[EstCloseDate_DaysFromToday]]</f>
        <v>44972</v>
      </c>
      <c r="D2814">
        <f ca="1">IF(OpportunityTbl[[#This Row],[statecode]]=0,"",OpportunityTbl[[#This Row],[Estimated Close Date]])</f>
        <v>44972</v>
      </c>
      <c r="E2814" s="14">
        <v>-180</v>
      </c>
      <c r="F2814" s="14">
        <v>-138</v>
      </c>
      <c r="G2814" t="s">
        <v>7082</v>
      </c>
      <c r="H2814" t="s">
        <v>7082</v>
      </c>
      <c r="I2814">
        <v>1</v>
      </c>
      <c r="J2814">
        <v>3</v>
      </c>
      <c r="K2814" t="s">
        <v>10917</v>
      </c>
      <c r="L2814" t="s">
        <v>12234</v>
      </c>
      <c r="M2814" t="s">
        <v>22</v>
      </c>
      <c r="N2814" t="s">
        <v>469</v>
      </c>
      <c r="O2814" t="s">
        <v>29</v>
      </c>
      <c r="P2814" t="s">
        <v>470</v>
      </c>
      <c r="Q2814" s="13">
        <v>1859</v>
      </c>
      <c r="R2814" s="13">
        <v>1812.53</v>
      </c>
      <c r="S2814" s="1">
        <v>0.5</v>
      </c>
      <c r="T2814" t="s">
        <v>168</v>
      </c>
      <c r="U2814" t="s">
        <v>97</v>
      </c>
      <c r="V2814" t="b">
        <v>1</v>
      </c>
      <c r="W2814">
        <v>2.5</v>
      </c>
      <c r="X2814" t="s">
        <v>240</v>
      </c>
      <c r="Y2814" t="s">
        <v>4899</v>
      </c>
    </row>
    <row r="2815" spans="1:25" x14ac:dyDescent="0.4">
      <c r="A2815" t="s">
        <v>7968</v>
      </c>
      <c r="B2815" s="2">
        <f ca="1">TODAY()+OpportunityTbl[[#This Row],[CreatedOn_DaysFromToday]]</f>
        <v>44930</v>
      </c>
      <c r="C2815" s="2">
        <f ca="1">TODAY()+OpportunityTbl[[#This Row],[EstCloseDate_DaysFromToday]]</f>
        <v>44980</v>
      </c>
      <c r="D2815">
        <f ca="1">IF(OpportunityTbl[[#This Row],[statecode]]=0,"",OpportunityTbl[[#This Row],[Estimated Close Date]])</f>
        <v>44980</v>
      </c>
      <c r="E2815" s="14">
        <v>-180</v>
      </c>
      <c r="F2815" s="14">
        <v>-130</v>
      </c>
      <c r="G2815" t="s">
        <v>7082</v>
      </c>
      <c r="H2815" t="s">
        <v>7082</v>
      </c>
      <c r="I2815">
        <v>1</v>
      </c>
      <c r="J2815">
        <v>3</v>
      </c>
      <c r="K2815" t="s">
        <v>10822</v>
      </c>
      <c r="L2815" t="s">
        <v>12236</v>
      </c>
      <c r="M2815" t="s">
        <v>22</v>
      </c>
      <c r="N2815" t="s">
        <v>513</v>
      </c>
      <c r="O2815" t="s">
        <v>29</v>
      </c>
      <c r="P2815" t="s">
        <v>514</v>
      </c>
      <c r="Q2815" s="13">
        <v>1901</v>
      </c>
      <c r="R2815" s="13">
        <v>1853.47</v>
      </c>
      <c r="S2815" s="1">
        <v>0.3</v>
      </c>
      <c r="T2815" t="s">
        <v>168</v>
      </c>
      <c r="U2815" t="s">
        <v>24</v>
      </c>
      <c r="V2815" t="b">
        <v>1</v>
      </c>
      <c r="W2815">
        <v>2.5</v>
      </c>
      <c r="X2815" t="s">
        <v>157</v>
      </c>
      <c r="Y2815" t="s">
        <v>4926</v>
      </c>
    </row>
    <row r="2816" spans="1:25" x14ac:dyDescent="0.4">
      <c r="A2816" t="s">
        <v>8061</v>
      </c>
      <c r="B2816" s="2">
        <f ca="1">TODAY()+OpportunityTbl[[#This Row],[CreatedOn_DaysFromToday]]</f>
        <v>44930</v>
      </c>
      <c r="C2816" s="2">
        <f ca="1">TODAY()+OpportunityTbl[[#This Row],[EstCloseDate_DaysFromToday]]</f>
        <v>44987</v>
      </c>
      <c r="D2816">
        <f ca="1">IF(OpportunityTbl[[#This Row],[statecode]]=0,"",OpportunityTbl[[#This Row],[Estimated Close Date]])</f>
        <v>44987</v>
      </c>
      <c r="E2816" s="14">
        <v>-180</v>
      </c>
      <c r="F2816" s="14">
        <v>-123</v>
      </c>
      <c r="G2816" t="s">
        <v>7082</v>
      </c>
      <c r="H2816" t="s">
        <v>7082</v>
      </c>
      <c r="I2816">
        <v>1</v>
      </c>
      <c r="J2816">
        <v>3</v>
      </c>
      <c r="K2816" t="s">
        <v>10888</v>
      </c>
      <c r="L2816" t="s">
        <v>12236</v>
      </c>
      <c r="M2816" t="s">
        <v>22</v>
      </c>
      <c r="N2816" t="s">
        <v>480</v>
      </c>
      <c r="O2816" t="s">
        <v>29</v>
      </c>
      <c r="P2816" t="s">
        <v>527</v>
      </c>
      <c r="Q2816" s="13">
        <v>1953</v>
      </c>
      <c r="R2816" s="13">
        <v>1904.18</v>
      </c>
      <c r="S2816" s="1">
        <v>0.5</v>
      </c>
      <c r="T2816" t="s">
        <v>168</v>
      </c>
      <c r="U2816" t="s">
        <v>24</v>
      </c>
      <c r="V2816" t="b">
        <v>1</v>
      </c>
      <c r="W2816">
        <v>2.5</v>
      </c>
      <c r="X2816" t="s">
        <v>240</v>
      </c>
      <c r="Y2816" t="s">
        <v>4892</v>
      </c>
    </row>
    <row r="2817" spans="1:25" x14ac:dyDescent="0.4">
      <c r="A2817" t="s">
        <v>8134</v>
      </c>
      <c r="B2817" s="2">
        <f ca="1">TODAY()+OpportunityTbl[[#This Row],[CreatedOn_DaysFromToday]]</f>
        <v>44930</v>
      </c>
      <c r="C2817" s="2">
        <f ca="1">TODAY()+OpportunityTbl[[#This Row],[EstCloseDate_DaysFromToday]]</f>
        <v>44977</v>
      </c>
      <c r="D2817">
        <f ca="1">IF(OpportunityTbl[[#This Row],[statecode]]=0,"",OpportunityTbl[[#This Row],[Estimated Close Date]])</f>
        <v>44977</v>
      </c>
      <c r="E2817" s="14">
        <v>-180</v>
      </c>
      <c r="F2817" s="14">
        <v>-133</v>
      </c>
      <c r="G2817" t="s">
        <v>7082</v>
      </c>
      <c r="H2817" t="s">
        <v>7082</v>
      </c>
      <c r="I2817">
        <v>1</v>
      </c>
      <c r="J2817">
        <v>3</v>
      </c>
      <c r="K2817" t="s">
        <v>10870</v>
      </c>
      <c r="L2817" t="s">
        <v>12234</v>
      </c>
      <c r="M2817" t="s">
        <v>22</v>
      </c>
      <c r="N2817" t="s">
        <v>31</v>
      </c>
      <c r="O2817" t="s">
        <v>29</v>
      </c>
      <c r="P2817" t="s">
        <v>210</v>
      </c>
      <c r="Q2817" s="13">
        <v>2564</v>
      </c>
      <c r="R2817" s="13">
        <v>2499.9</v>
      </c>
      <c r="S2817" s="1">
        <v>0.5</v>
      </c>
      <c r="T2817" t="s">
        <v>168</v>
      </c>
      <c r="U2817" t="s">
        <v>24</v>
      </c>
      <c r="V2817" t="b">
        <v>1</v>
      </c>
      <c r="W2817">
        <v>2.5</v>
      </c>
      <c r="X2817" t="s">
        <v>240</v>
      </c>
      <c r="Y2817" t="s">
        <v>4890</v>
      </c>
    </row>
    <row r="2818" spans="1:25" x14ac:dyDescent="0.4">
      <c r="A2818" t="s">
        <v>9360</v>
      </c>
      <c r="B2818" s="2">
        <f ca="1">TODAY()+OpportunityTbl[[#This Row],[CreatedOn_DaysFromToday]]</f>
        <v>44930</v>
      </c>
      <c r="C2818" s="2">
        <f ca="1">TODAY()+OpportunityTbl[[#This Row],[EstCloseDate_DaysFromToday]]</f>
        <v>44994</v>
      </c>
      <c r="D2818">
        <f ca="1">IF(OpportunityTbl[[#This Row],[statecode]]=0,"",OpportunityTbl[[#This Row],[Estimated Close Date]])</f>
        <v>44994</v>
      </c>
      <c r="E2818" s="14">
        <v>-180</v>
      </c>
      <c r="F2818" s="14">
        <v>-116</v>
      </c>
      <c r="G2818" t="s">
        <v>7082</v>
      </c>
      <c r="H2818" t="s">
        <v>7082</v>
      </c>
      <c r="I2818">
        <v>1</v>
      </c>
      <c r="J2818">
        <v>3</v>
      </c>
      <c r="K2818" t="s">
        <v>10934</v>
      </c>
      <c r="L2818" t="s">
        <v>12236</v>
      </c>
      <c r="M2818" t="s">
        <v>22</v>
      </c>
      <c r="N2818" t="s">
        <v>779</v>
      </c>
      <c r="O2818" t="s">
        <v>29</v>
      </c>
      <c r="P2818" t="s">
        <v>782</v>
      </c>
      <c r="Q2818" s="13">
        <v>2206</v>
      </c>
      <c r="R2818" s="13">
        <v>2150.85</v>
      </c>
      <c r="S2818" s="1">
        <v>0.3</v>
      </c>
      <c r="T2818" t="s">
        <v>168</v>
      </c>
      <c r="U2818" t="s">
        <v>97</v>
      </c>
      <c r="V2818" t="b">
        <v>1</v>
      </c>
      <c r="W2818">
        <v>2.5</v>
      </c>
      <c r="X2818" t="s">
        <v>157</v>
      </c>
      <c r="Y2818" t="s">
        <v>26</v>
      </c>
    </row>
    <row r="2819" spans="1:25" x14ac:dyDescent="0.4">
      <c r="A2819" t="s">
        <v>2194</v>
      </c>
      <c r="B2819" s="2">
        <f ca="1">TODAY()+OpportunityTbl[[#This Row],[CreatedOn_DaysFromToday]]</f>
        <v>44929</v>
      </c>
      <c r="C2819" s="2">
        <f ca="1">TODAY()+OpportunityTbl[[#This Row],[EstCloseDate_DaysFromToday]]</f>
        <v>44975</v>
      </c>
      <c r="D2819">
        <f ca="1">IF(OpportunityTbl[[#This Row],[statecode]]=0,"",OpportunityTbl[[#This Row],[Estimated Close Date]])</f>
        <v>44975</v>
      </c>
      <c r="E2819" s="14">
        <v>-181</v>
      </c>
      <c r="F2819" s="14">
        <v>-135</v>
      </c>
      <c r="G2819" t="s">
        <v>27</v>
      </c>
      <c r="H2819" t="s">
        <v>28</v>
      </c>
      <c r="I2819">
        <v>2</v>
      </c>
      <c r="J2819">
        <v>4</v>
      </c>
      <c r="K2819" t="s">
        <v>10877</v>
      </c>
      <c r="L2819" t="s">
        <v>12237</v>
      </c>
      <c r="M2819" t="s">
        <v>22</v>
      </c>
      <c r="N2819" t="s">
        <v>1710</v>
      </c>
      <c r="O2819" t="s">
        <v>29</v>
      </c>
      <c r="P2819" t="s">
        <v>1713</v>
      </c>
      <c r="Q2819" s="13">
        <v>4872</v>
      </c>
      <c r="S2819" s="1">
        <v>0.3</v>
      </c>
      <c r="T2819" t="s">
        <v>168</v>
      </c>
      <c r="U2819" t="s">
        <v>100</v>
      </c>
      <c r="V2819" t="b">
        <v>0</v>
      </c>
      <c r="W2819">
        <v>5</v>
      </c>
      <c r="X2819" t="s">
        <v>157</v>
      </c>
      <c r="Y2819" t="s">
        <v>26</v>
      </c>
    </row>
    <row r="2820" spans="1:25" x14ac:dyDescent="0.4">
      <c r="A2820" t="s">
        <v>5503</v>
      </c>
      <c r="B2820" s="2">
        <f ca="1">TODAY()+OpportunityTbl[[#This Row],[CreatedOn_DaysFromToday]]</f>
        <v>44929</v>
      </c>
      <c r="C2820" s="2">
        <f ca="1">TODAY()+OpportunityTbl[[#This Row],[EstCloseDate_DaysFromToday]]</f>
        <v>44999</v>
      </c>
      <c r="D2820">
        <f ca="1">IF(OpportunityTbl[[#This Row],[statecode]]=0,"",OpportunityTbl[[#This Row],[Estimated Close Date]])</f>
        <v>44999</v>
      </c>
      <c r="E2820" s="14">
        <v>-181</v>
      </c>
      <c r="F2820" s="14">
        <v>-111</v>
      </c>
      <c r="G2820" t="s">
        <v>27</v>
      </c>
      <c r="H2820" t="s">
        <v>28</v>
      </c>
      <c r="I2820">
        <v>2</v>
      </c>
      <c r="J2820">
        <v>4</v>
      </c>
      <c r="K2820" t="s">
        <v>10834</v>
      </c>
      <c r="L2820" t="s">
        <v>12234</v>
      </c>
      <c r="M2820" t="s">
        <v>22</v>
      </c>
      <c r="N2820" t="s">
        <v>1617</v>
      </c>
      <c r="O2820" t="s">
        <v>29</v>
      </c>
      <c r="P2820" t="s">
        <v>1620</v>
      </c>
      <c r="Q2820" s="13">
        <v>2312</v>
      </c>
      <c r="S2820" s="1">
        <v>0.5</v>
      </c>
      <c r="T2820" t="s">
        <v>168</v>
      </c>
      <c r="U2820" t="s">
        <v>100</v>
      </c>
      <c r="V2820" t="b">
        <v>0</v>
      </c>
      <c r="W2820">
        <v>3.5</v>
      </c>
      <c r="X2820" t="s">
        <v>240</v>
      </c>
      <c r="Y2820" t="s">
        <v>4890</v>
      </c>
    </row>
    <row r="2821" spans="1:25" x14ac:dyDescent="0.4">
      <c r="A2821" t="s">
        <v>5580</v>
      </c>
      <c r="B2821" s="2">
        <f ca="1">TODAY()+OpportunityTbl[[#This Row],[CreatedOn_DaysFromToday]]</f>
        <v>44929</v>
      </c>
      <c r="C2821" s="2">
        <f ca="1">TODAY()+OpportunityTbl[[#This Row],[EstCloseDate_DaysFromToday]]</f>
        <v>44988</v>
      </c>
      <c r="D2821">
        <f ca="1">IF(OpportunityTbl[[#This Row],[statecode]]=0,"",OpportunityTbl[[#This Row],[Estimated Close Date]])</f>
        <v>44988</v>
      </c>
      <c r="E2821" s="14">
        <v>-181</v>
      </c>
      <c r="F2821" s="14">
        <v>-122</v>
      </c>
      <c r="G2821" t="s">
        <v>27</v>
      </c>
      <c r="H2821" t="s">
        <v>28</v>
      </c>
      <c r="I2821">
        <v>2</v>
      </c>
      <c r="J2821">
        <v>4</v>
      </c>
      <c r="K2821" t="s">
        <v>10904</v>
      </c>
      <c r="L2821" t="s">
        <v>12236</v>
      </c>
      <c r="M2821" t="s">
        <v>22</v>
      </c>
      <c r="N2821" t="s">
        <v>1762</v>
      </c>
      <c r="O2821" t="s">
        <v>29</v>
      </c>
      <c r="P2821" t="s">
        <v>1783</v>
      </c>
      <c r="Q2821" s="13">
        <v>2460</v>
      </c>
      <c r="S2821" s="1">
        <v>0.3</v>
      </c>
      <c r="T2821" t="s">
        <v>168</v>
      </c>
      <c r="U2821" t="s">
        <v>24</v>
      </c>
      <c r="V2821" t="b">
        <v>0</v>
      </c>
      <c r="W2821">
        <v>3.5</v>
      </c>
      <c r="X2821" t="s">
        <v>157</v>
      </c>
      <c r="Y2821" t="s">
        <v>4926</v>
      </c>
    </row>
    <row r="2822" spans="1:25" x14ac:dyDescent="0.4">
      <c r="A2822" t="s">
        <v>6456</v>
      </c>
      <c r="B2822" s="2">
        <f ca="1">TODAY()+OpportunityTbl[[#This Row],[CreatedOn_DaysFromToday]]</f>
        <v>44929</v>
      </c>
      <c r="C2822" s="2">
        <f ca="1">TODAY()+OpportunityTbl[[#This Row],[EstCloseDate_DaysFromToday]]</f>
        <v>44987</v>
      </c>
      <c r="D2822">
        <f ca="1">IF(OpportunityTbl[[#This Row],[statecode]]=0,"",OpportunityTbl[[#This Row],[Estimated Close Date]])</f>
        <v>44987</v>
      </c>
      <c r="E2822" s="14">
        <v>-181</v>
      </c>
      <c r="F2822" s="14">
        <v>-123</v>
      </c>
      <c r="G2822" t="s">
        <v>27</v>
      </c>
      <c r="H2822" t="s">
        <v>28</v>
      </c>
      <c r="I2822">
        <v>2</v>
      </c>
      <c r="J2822">
        <v>4</v>
      </c>
      <c r="K2822" t="s">
        <v>10827</v>
      </c>
      <c r="L2822" t="s">
        <v>12234</v>
      </c>
      <c r="M2822" t="s">
        <v>22</v>
      </c>
      <c r="N2822" t="s">
        <v>475</v>
      </c>
      <c r="O2822" t="s">
        <v>29</v>
      </c>
      <c r="P2822" t="s">
        <v>576</v>
      </c>
      <c r="Q2822" s="13">
        <v>2405</v>
      </c>
      <c r="S2822" s="1">
        <v>0.3</v>
      </c>
      <c r="T2822" t="s">
        <v>168</v>
      </c>
      <c r="U2822" t="s">
        <v>100</v>
      </c>
      <c r="V2822" t="b">
        <v>0</v>
      </c>
      <c r="W2822">
        <v>2.5</v>
      </c>
      <c r="X2822" t="s">
        <v>240</v>
      </c>
      <c r="Y2822" t="s">
        <v>4916</v>
      </c>
    </row>
    <row r="2823" spans="1:25" x14ac:dyDescent="0.4">
      <c r="A2823" t="s">
        <v>7474</v>
      </c>
      <c r="B2823" s="2">
        <f ca="1">TODAY()+OpportunityTbl[[#This Row],[CreatedOn_DaysFromToday]]</f>
        <v>44929</v>
      </c>
      <c r="C2823" s="2">
        <f ca="1">TODAY()+OpportunityTbl[[#This Row],[EstCloseDate_DaysFromToday]]</f>
        <v>44997</v>
      </c>
      <c r="D2823">
        <f ca="1">IF(OpportunityTbl[[#This Row],[statecode]]=0,"",OpportunityTbl[[#This Row],[Estimated Close Date]])</f>
        <v>44997</v>
      </c>
      <c r="E2823" s="14">
        <v>-181</v>
      </c>
      <c r="F2823" s="14">
        <v>-113</v>
      </c>
      <c r="G2823" t="s">
        <v>7082</v>
      </c>
      <c r="H2823" t="s">
        <v>7082</v>
      </c>
      <c r="I2823">
        <v>1</v>
      </c>
      <c r="J2823">
        <v>3</v>
      </c>
      <c r="K2823" t="s">
        <v>10827</v>
      </c>
      <c r="L2823" t="s">
        <v>12239</v>
      </c>
      <c r="M2823" t="s">
        <v>22</v>
      </c>
      <c r="N2823" t="s">
        <v>1762</v>
      </c>
      <c r="O2823" t="s">
        <v>29</v>
      </c>
      <c r="P2823" t="s">
        <v>2161</v>
      </c>
      <c r="Q2823" s="13">
        <v>8509</v>
      </c>
      <c r="R2823" s="13">
        <v>8253.73</v>
      </c>
      <c r="S2823" s="1">
        <v>0.5</v>
      </c>
      <c r="T2823" t="s">
        <v>168</v>
      </c>
      <c r="U2823" t="s">
        <v>24</v>
      </c>
      <c r="V2823" t="b">
        <v>0</v>
      </c>
      <c r="W2823">
        <v>3</v>
      </c>
      <c r="X2823" t="s">
        <v>240</v>
      </c>
      <c r="Y2823" t="s">
        <v>4926</v>
      </c>
    </row>
    <row r="2824" spans="1:25" x14ac:dyDescent="0.4">
      <c r="A2824" t="s">
        <v>7475</v>
      </c>
      <c r="B2824" s="2">
        <f ca="1">TODAY()+OpportunityTbl[[#This Row],[CreatedOn_DaysFromToday]]</f>
        <v>44929</v>
      </c>
      <c r="C2824" s="2">
        <f ca="1">TODAY()+OpportunityTbl[[#This Row],[EstCloseDate_DaysFromToday]]</f>
        <v>44979</v>
      </c>
      <c r="D2824">
        <f ca="1">IF(OpportunityTbl[[#This Row],[statecode]]=0,"",OpportunityTbl[[#This Row],[Estimated Close Date]])</f>
        <v>44979</v>
      </c>
      <c r="E2824" s="14">
        <v>-181</v>
      </c>
      <c r="F2824" s="14">
        <v>-131</v>
      </c>
      <c r="G2824" t="s">
        <v>7082</v>
      </c>
      <c r="H2824" t="s">
        <v>7082</v>
      </c>
      <c r="I2824">
        <v>1</v>
      </c>
      <c r="J2824">
        <v>3</v>
      </c>
      <c r="K2824" t="s">
        <v>10827</v>
      </c>
      <c r="L2824" t="s">
        <v>12239</v>
      </c>
      <c r="M2824" t="s">
        <v>22</v>
      </c>
      <c r="N2824" t="s">
        <v>2121</v>
      </c>
      <c r="O2824" t="s">
        <v>29</v>
      </c>
      <c r="P2824" t="s">
        <v>2167</v>
      </c>
      <c r="Q2824" s="13">
        <v>9461</v>
      </c>
      <c r="R2824" s="13">
        <v>9177.17</v>
      </c>
      <c r="S2824" s="1">
        <v>0.5</v>
      </c>
      <c r="T2824" t="s">
        <v>168</v>
      </c>
      <c r="U2824" t="s">
        <v>97</v>
      </c>
      <c r="V2824" t="b">
        <v>1</v>
      </c>
      <c r="W2824">
        <v>3</v>
      </c>
      <c r="X2824" t="s">
        <v>240</v>
      </c>
      <c r="Y2824" t="s">
        <v>4890</v>
      </c>
    </row>
    <row r="2825" spans="1:25" x14ac:dyDescent="0.4">
      <c r="A2825" t="s">
        <v>7599</v>
      </c>
      <c r="B2825" s="2">
        <f ca="1">TODAY()+OpportunityTbl[[#This Row],[CreatedOn_DaysFromToday]]</f>
        <v>44929</v>
      </c>
      <c r="C2825" s="2">
        <f ca="1">TODAY()+OpportunityTbl[[#This Row],[EstCloseDate_DaysFromToday]]</f>
        <v>44999</v>
      </c>
      <c r="D2825">
        <f ca="1">IF(OpportunityTbl[[#This Row],[statecode]]=0,"",OpportunityTbl[[#This Row],[Estimated Close Date]])</f>
        <v>44999</v>
      </c>
      <c r="E2825" s="14">
        <v>-181</v>
      </c>
      <c r="F2825" s="14">
        <v>-111</v>
      </c>
      <c r="G2825" t="s">
        <v>7082</v>
      </c>
      <c r="H2825" t="s">
        <v>7082</v>
      </c>
      <c r="I2825">
        <v>1</v>
      </c>
      <c r="J2825">
        <v>3</v>
      </c>
      <c r="K2825" t="s">
        <v>10862</v>
      </c>
      <c r="L2825" t="s">
        <v>12237</v>
      </c>
      <c r="M2825" t="s">
        <v>22</v>
      </c>
      <c r="N2825" t="s">
        <v>779</v>
      </c>
      <c r="O2825" t="s">
        <v>29</v>
      </c>
      <c r="P2825" t="s">
        <v>782</v>
      </c>
      <c r="Q2825" s="13">
        <v>3168</v>
      </c>
      <c r="R2825" s="13">
        <v>3057.12</v>
      </c>
      <c r="S2825" s="1">
        <v>0.5</v>
      </c>
      <c r="T2825" t="s">
        <v>168</v>
      </c>
      <c r="U2825" t="s">
        <v>24</v>
      </c>
      <c r="V2825" t="b">
        <v>1</v>
      </c>
      <c r="W2825">
        <v>3.5</v>
      </c>
      <c r="X2825" t="s">
        <v>240</v>
      </c>
      <c r="Y2825" t="s">
        <v>4890</v>
      </c>
    </row>
    <row r="2826" spans="1:25" x14ac:dyDescent="0.4">
      <c r="A2826" t="s">
        <v>8198</v>
      </c>
      <c r="B2826" s="2">
        <f ca="1">TODAY()+OpportunityTbl[[#This Row],[CreatedOn_DaysFromToday]]</f>
        <v>44929</v>
      </c>
      <c r="C2826" s="2">
        <f ca="1">TODAY()+OpportunityTbl[[#This Row],[EstCloseDate_DaysFromToday]]</f>
        <v>44992</v>
      </c>
      <c r="D2826">
        <f ca="1">IF(OpportunityTbl[[#This Row],[statecode]]=0,"",OpportunityTbl[[#This Row],[Estimated Close Date]])</f>
        <v>44992</v>
      </c>
      <c r="E2826" s="14">
        <v>-181</v>
      </c>
      <c r="F2826" s="14">
        <v>-118</v>
      </c>
      <c r="G2826" t="s">
        <v>7082</v>
      </c>
      <c r="H2826" t="s">
        <v>7082</v>
      </c>
      <c r="I2826">
        <v>1</v>
      </c>
      <c r="J2826">
        <v>3</v>
      </c>
      <c r="K2826" t="s">
        <v>10861</v>
      </c>
      <c r="L2826" t="s">
        <v>12236</v>
      </c>
      <c r="M2826" t="s">
        <v>22</v>
      </c>
      <c r="N2826" t="s">
        <v>31</v>
      </c>
      <c r="O2826" t="s">
        <v>29</v>
      </c>
      <c r="P2826" t="s">
        <v>210</v>
      </c>
      <c r="Q2826" s="13">
        <v>3008</v>
      </c>
      <c r="R2826" s="13">
        <v>2932.8</v>
      </c>
      <c r="S2826" s="1">
        <v>0.5</v>
      </c>
      <c r="T2826" t="s">
        <v>168</v>
      </c>
      <c r="U2826" t="s">
        <v>24</v>
      </c>
      <c r="V2826" t="b">
        <v>0</v>
      </c>
      <c r="W2826">
        <v>2.5</v>
      </c>
      <c r="X2826" t="s">
        <v>240</v>
      </c>
      <c r="Y2826" t="s">
        <v>4892</v>
      </c>
    </row>
    <row r="2827" spans="1:25" x14ac:dyDescent="0.4">
      <c r="A2827" t="s">
        <v>8230</v>
      </c>
      <c r="B2827" s="2">
        <f ca="1">TODAY()+OpportunityTbl[[#This Row],[CreatedOn_DaysFromToday]]</f>
        <v>44929</v>
      </c>
      <c r="C2827" s="2">
        <f ca="1">TODAY()+OpportunityTbl[[#This Row],[EstCloseDate_DaysFromToday]]</f>
        <v>44986</v>
      </c>
      <c r="D2827">
        <f ca="1">IF(OpportunityTbl[[#This Row],[statecode]]=0,"",OpportunityTbl[[#This Row],[Estimated Close Date]])</f>
        <v>44986</v>
      </c>
      <c r="E2827" s="14">
        <v>-181</v>
      </c>
      <c r="F2827" s="14">
        <v>-124</v>
      </c>
      <c r="G2827" t="s">
        <v>7082</v>
      </c>
      <c r="H2827" t="s">
        <v>7082</v>
      </c>
      <c r="I2827">
        <v>1</v>
      </c>
      <c r="J2827">
        <v>3</v>
      </c>
      <c r="K2827" t="s">
        <v>10846</v>
      </c>
      <c r="L2827" t="s">
        <v>12236</v>
      </c>
      <c r="M2827" t="s">
        <v>22</v>
      </c>
      <c r="N2827" t="s">
        <v>2121</v>
      </c>
      <c r="O2827" t="s">
        <v>29</v>
      </c>
      <c r="P2827" t="s">
        <v>4734</v>
      </c>
      <c r="Q2827" s="13">
        <v>2659</v>
      </c>
      <c r="R2827" s="13">
        <v>2552.64</v>
      </c>
      <c r="S2827" s="1">
        <v>0.9</v>
      </c>
      <c r="T2827" t="s">
        <v>4724</v>
      </c>
      <c r="U2827" t="s">
        <v>97</v>
      </c>
      <c r="V2827" t="b">
        <v>1</v>
      </c>
      <c r="W2827">
        <v>4</v>
      </c>
      <c r="X2827" t="s">
        <v>4732</v>
      </c>
      <c r="Y2827" t="s">
        <v>4890</v>
      </c>
    </row>
    <row r="2828" spans="1:25" x14ac:dyDescent="0.4">
      <c r="A2828" t="s">
        <v>8306</v>
      </c>
      <c r="B2828" s="2">
        <f ca="1">TODAY()+OpportunityTbl[[#This Row],[CreatedOn_DaysFromToday]]</f>
        <v>44929</v>
      </c>
      <c r="C2828" s="2">
        <f ca="1">TODAY()+OpportunityTbl[[#This Row],[EstCloseDate_DaysFromToday]]</f>
        <v>44987</v>
      </c>
      <c r="D2828">
        <f ca="1">IF(OpportunityTbl[[#This Row],[statecode]]=0,"",OpportunityTbl[[#This Row],[Estimated Close Date]])</f>
        <v>44987</v>
      </c>
      <c r="E2828" s="14">
        <v>-181</v>
      </c>
      <c r="F2828" s="14">
        <v>-123</v>
      </c>
      <c r="G2828" t="s">
        <v>7082</v>
      </c>
      <c r="H2828" t="s">
        <v>7082</v>
      </c>
      <c r="I2828">
        <v>1</v>
      </c>
      <c r="J2828">
        <v>3</v>
      </c>
      <c r="K2828" t="s">
        <v>10870</v>
      </c>
      <c r="L2828" t="s">
        <v>12233</v>
      </c>
      <c r="M2828" t="s">
        <v>22</v>
      </c>
      <c r="N2828" t="s">
        <v>2121</v>
      </c>
      <c r="O2828" t="s">
        <v>29</v>
      </c>
      <c r="P2828" t="s">
        <v>4734</v>
      </c>
      <c r="Q2828" s="13">
        <v>28891</v>
      </c>
      <c r="R2828" s="13">
        <v>27735.360000000001</v>
      </c>
      <c r="S2828" s="1">
        <v>0.9</v>
      </c>
      <c r="T2828" t="s">
        <v>4724</v>
      </c>
      <c r="U2828" t="s">
        <v>24</v>
      </c>
      <c r="V2828" t="b">
        <v>1</v>
      </c>
      <c r="W2828">
        <v>4</v>
      </c>
      <c r="X2828" t="s">
        <v>4732</v>
      </c>
      <c r="Y2828" t="s">
        <v>4890</v>
      </c>
    </row>
    <row r="2829" spans="1:25" x14ac:dyDescent="0.4">
      <c r="A2829" t="s">
        <v>8307</v>
      </c>
      <c r="B2829" s="2">
        <f ca="1">TODAY()+OpportunityTbl[[#This Row],[CreatedOn_DaysFromToday]]</f>
        <v>44929</v>
      </c>
      <c r="C2829" s="2">
        <f ca="1">TODAY()+OpportunityTbl[[#This Row],[EstCloseDate_DaysFromToday]]</f>
        <v>44998</v>
      </c>
      <c r="D2829">
        <f ca="1">IF(OpportunityTbl[[#This Row],[statecode]]=0,"",OpportunityTbl[[#This Row],[Estimated Close Date]])</f>
        <v>44998</v>
      </c>
      <c r="E2829" s="14">
        <v>-181</v>
      </c>
      <c r="F2829" s="14">
        <v>-112</v>
      </c>
      <c r="G2829" t="s">
        <v>7082</v>
      </c>
      <c r="H2829" t="s">
        <v>7082</v>
      </c>
      <c r="I2829">
        <v>1</v>
      </c>
      <c r="J2829">
        <v>3</v>
      </c>
      <c r="K2829" t="s">
        <v>10933</v>
      </c>
      <c r="L2829" t="s">
        <v>12234</v>
      </c>
      <c r="M2829" t="s">
        <v>22</v>
      </c>
      <c r="N2829" t="s">
        <v>2121</v>
      </c>
      <c r="O2829" t="s">
        <v>29</v>
      </c>
      <c r="P2829" t="s">
        <v>4734</v>
      </c>
      <c r="Q2829" s="13">
        <v>3150</v>
      </c>
      <c r="R2829" s="13">
        <v>3024</v>
      </c>
      <c r="S2829" s="1">
        <v>0.9</v>
      </c>
      <c r="T2829" t="s">
        <v>4724</v>
      </c>
      <c r="U2829" t="s">
        <v>24</v>
      </c>
      <c r="V2829" t="b">
        <v>0</v>
      </c>
      <c r="W2829">
        <v>4</v>
      </c>
      <c r="X2829" t="s">
        <v>4732</v>
      </c>
      <c r="Y2829" t="s">
        <v>4896</v>
      </c>
    </row>
    <row r="2830" spans="1:25" x14ac:dyDescent="0.4">
      <c r="A2830" t="s">
        <v>8754</v>
      </c>
      <c r="B2830" s="2">
        <f ca="1">TODAY()+OpportunityTbl[[#This Row],[CreatedOn_DaysFromToday]]</f>
        <v>44929</v>
      </c>
      <c r="C2830" s="2">
        <f ca="1">TODAY()+OpportunityTbl[[#This Row],[EstCloseDate_DaysFromToday]]</f>
        <v>44969</v>
      </c>
      <c r="D2830">
        <f ca="1">IF(OpportunityTbl[[#This Row],[statecode]]=0,"",OpportunityTbl[[#This Row],[Estimated Close Date]])</f>
        <v>44969</v>
      </c>
      <c r="E2830" s="14">
        <v>-181</v>
      </c>
      <c r="F2830" s="14">
        <v>-141</v>
      </c>
      <c r="G2830" t="s">
        <v>7082</v>
      </c>
      <c r="H2830" t="s">
        <v>7082</v>
      </c>
      <c r="I2830">
        <v>1</v>
      </c>
      <c r="J2830">
        <v>3</v>
      </c>
      <c r="K2830" t="s">
        <v>10906</v>
      </c>
      <c r="L2830" t="s">
        <v>12239</v>
      </c>
      <c r="M2830" t="s">
        <v>22</v>
      </c>
      <c r="N2830" t="s">
        <v>469</v>
      </c>
      <c r="O2830" t="s">
        <v>29</v>
      </c>
      <c r="P2830" t="s">
        <v>470</v>
      </c>
      <c r="Q2830" s="13">
        <v>7187</v>
      </c>
      <c r="R2830" s="13">
        <v>7043.26</v>
      </c>
      <c r="S2830" s="1">
        <v>0.3</v>
      </c>
      <c r="T2830" t="s">
        <v>168</v>
      </c>
      <c r="U2830" t="s">
        <v>24</v>
      </c>
      <c r="V2830" t="b">
        <v>1</v>
      </c>
      <c r="W2830">
        <v>2</v>
      </c>
      <c r="X2830" t="s">
        <v>157</v>
      </c>
      <c r="Y2830" t="s">
        <v>26</v>
      </c>
    </row>
    <row r="2831" spans="1:25" x14ac:dyDescent="0.4">
      <c r="A2831" t="s">
        <v>8881</v>
      </c>
      <c r="B2831" s="2">
        <f ca="1">TODAY()+OpportunityTbl[[#This Row],[CreatedOn_DaysFromToday]]</f>
        <v>44929</v>
      </c>
      <c r="C2831" s="2">
        <f ca="1">TODAY()+OpportunityTbl[[#This Row],[EstCloseDate_DaysFromToday]]</f>
        <v>44992</v>
      </c>
      <c r="D2831">
        <f ca="1">IF(OpportunityTbl[[#This Row],[statecode]]=0,"",OpportunityTbl[[#This Row],[Estimated Close Date]])</f>
        <v>44992</v>
      </c>
      <c r="E2831" s="14">
        <v>-181</v>
      </c>
      <c r="F2831" s="14">
        <v>-118</v>
      </c>
      <c r="G2831" t="s">
        <v>7082</v>
      </c>
      <c r="H2831" t="s">
        <v>7082</v>
      </c>
      <c r="I2831">
        <v>1</v>
      </c>
      <c r="J2831">
        <v>3</v>
      </c>
      <c r="K2831" t="s">
        <v>10829</v>
      </c>
      <c r="L2831" t="s">
        <v>12238</v>
      </c>
      <c r="M2831" t="s">
        <v>22</v>
      </c>
      <c r="N2831" t="s">
        <v>2022</v>
      </c>
      <c r="O2831" t="s">
        <v>29</v>
      </c>
      <c r="P2831" t="s">
        <v>2026</v>
      </c>
      <c r="Q2831" s="13">
        <v>4425</v>
      </c>
      <c r="R2831" s="13">
        <v>4292.25</v>
      </c>
      <c r="S2831" s="1">
        <v>0.5</v>
      </c>
      <c r="T2831" t="s">
        <v>168</v>
      </c>
      <c r="U2831" t="s">
        <v>24</v>
      </c>
      <c r="V2831" t="b">
        <v>1</v>
      </c>
      <c r="W2831">
        <v>3</v>
      </c>
      <c r="X2831" t="s">
        <v>240</v>
      </c>
      <c r="Y2831" t="s">
        <v>26</v>
      </c>
    </row>
    <row r="2832" spans="1:25" x14ac:dyDescent="0.4">
      <c r="A2832" t="s">
        <v>9361</v>
      </c>
      <c r="B2832" s="2">
        <f ca="1">TODAY()+OpportunityTbl[[#This Row],[CreatedOn_DaysFromToday]]</f>
        <v>44929</v>
      </c>
      <c r="C2832" s="2">
        <f ca="1">TODAY()+OpportunityTbl[[#This Row],[EstCloseDate_DaysFromToday]]</f>
        <v>44989</v>
      </c>
      <c r="D2832">
        <f ca="1">IF(OpportunityTbl[[#This Row],[statecode]]=0,"",OpportunityTbl[[#This Row],[Estimated Close Date]])</f>
        <v>44989</v>
      </c>
      <c r="E2832" s="14">
        <v>-181</v>
      </c>
      <c r="F2832" s="14">
        <v>-121</v>
      </c>
      <c r="G2832" t="s">
        <v>7082</v>
      </c>
      <c r="H2832" t="s">
        <v>7082</v>
      </c>
      <c r="I2832">
        <v>1</v>
      </c>
      <c r="J2832">
        <v>3</v>
      </c>
      <c r="K2832" t="s">
        <v>10817</v>
      </c>
      <c r="L2832" t="s">
        <v>12236</v>
      </c>
      <c r="M2832" t="s">
        <v>22</v>
      </c>
      <c r="N2832" t="s">
        <v>616</v>
      </c>
      <c r="O2832" t="s">
        <v>29</v>
      </c>
      <c r="P2832" t="s">
        <v>654</v>
      </c>
      <c r="Q2832" s="13">
        <v>3372</v>
      </c>
      <c r="R2832" s="13">
        <v>3287.7</v>
      </c>
      <c r="S2832" s="1">
        <v>0.5</v>
      </c>
      <c r="T2832" t="s">
        <v>168</v>
      </c>
      <c r="U2832" t="s">
        <v>100</v>
      </c>
      <c r="V2832" t="b">
        <v>1</v>
      </c>
      <c r="W2832">
        <v>2.5</v>
      </c>
      <c r="X2832" t="s">
        <v>240</v>
      </c>
      <c r="Y2832" t="s">
        <v>26</v>
      </c>
    </row>
    <row r="2833" spans="1:25" x14ac:dyDescent="0.4">
      <c r="A2833" t="s">
        <v>628</v>
      </c>
      <c r="B2833" s="2">
        <f ca="1">TODAY()+OpportunityTbl[[#This Row],[CreatedOn_DaysFromToday]]</f>
        <v>44928</v>
      </c>
      <c r="C2833" s="2">
        <f ca="1">TODAY()+OpportunityTbl[[#This Row],[EstCloseDate_DaysFromToday]]</f>
        <v>44994</v>
      </c>
      <c r="D2833">
        <f ca="1">IF(OpportunityTbl[[#This Row],[statecode]]=0,"",OpportunityTbl[[#This Row],[Estimated Close Date]])</f>
        <v>44994</v>
      </c>
      <c r="E2833" s="14">
        <v>-182</v>
      </c>
      <c r="F2833" s="14">
        <v>-116</v>
      </c>
      <c r="G2833" t="s">
        <v>27</v>
      </c>
      <c r="H2833" t="s">
        <v>28</v>
      </c>
      <c r="I2833">
        <v>2</v>
      </c>
      <c r="J2833">
        <v>4</v>
      </c>
      <c r="K2833" t="s">
        <v>10827</v>
      </c>
      <c r="L2833" t="s">
        <v>12236</v>
      </c>
      <c r="M2833" t="s">
        <v>22</v>
      </c>
      <c r="N2833" t="s">
        <v>480</v>
      </c>
      <c r="O2833" t="s">
        <v>29</v>
      </c>
      <c r="P2833" t="s">
        <v>527</v>
      </c>
      <c r="Q2833" s="13">
        <v>2848</v>
      </c>
      <c r="S2833" s="1">
        <v>0.3</v>
      </c>
      <c r="T2833" t="s">
        <v>168</v>
      </c>
      <c r="U2833" t="s">
        <v>24</v>
      </c>
      <c r="V2833" t="b">
        <v>0</v>
      </c>
      <c r="W2833">
        <v>2.5</v>
      </c>
      <c r="X2833" t="s">
        <v>157</v>
      </c>
      <c r="Y2833" t="s">
        <v>26</v>
      </c>
    </row>
    <row r="2834" spans="1:25" x14ac:dyDescent="0.4">
      <c r="A2834" t="s">
        <v>1776</v>
      </c>
      <c r="B2834" s="2">
        <f ca="1">TODAY()+OpportunityTbl[[#This Row],[CreatedOn_DaysFromToday]]</f>
        <v>44928</v>
      </c>
      <c r="C2834" s="2">
        <f ca="1">TODAY()+OpportunityTbl[[#This Row],[EstCloseDate_DaysFromToday]]</f>
        <v>44985</v>
      </c>
      <c r="D2834">
        <f ca="1">IF(OpportunityTbl[[#This Row],[statecode]]=0,"",OpportunityTbl[[#This Row],[Estimated Close Date]])</f>
        <v>44985</v>
      </c>
      <c r="E2834" s="14">
        <v>-182</v>
      </c>
      <c r="F2834" s="14">
        <v>-125</v>
      </c>
      <c r="G2834" t="s">
        <v>27</v>
      </c>
      <c r="H2834" t="s">
        <v>28</v>
      </c>
      <c r="I2834">
        <v>2</v>
      </c>
      <c r="J2834">
        <v>4</v>
      </c>
      <c r="K2834" t="s">
        <v>10935</v>
      </c>
      <c r="L2834" t="s">
        <v>12238</v>
      </c>
      <c r="M2834" t="s">
        <v>22</v>
      </c>
      <c r="N2834" t="s">
        <v>1710</v>
      </c>
      <c r="O2834" t="s">
        <v>29</v>
      </c>
      <c r="P2834" t="s">
        <v>1711</v>
      </c>
      <c r="Q2834" s="13">
        <v>2791</v>
      </c>
      <c r="S2834" s="1">
        <v>0.3</v>
      </c>
      <c r="T2834" t="s">
        <v>168</v>
      </c>
      <c r="U2834" t="s">
        <v>97</v>
      </c>
      <c r="V2834" t="b">
        <v>0</v>
      </c>
      <c r="W2834">
        <v>3.5</v>
      </c>
      <c r="X2834" t="s">
        <v>157</v>
      </c>
      <c r="Y2834" t="s">
        <v>26</v>
      </c>
    </row>
    <row r="2835" spans="1:25" x14ac:dyDescent="0.4">
      <c r="A2835" t="s">
        <v>6855</v>
      </c>
      <c r="B2835" s="2">
        <f ca="1">TODAY()+OpportunityTbl[[#This Row],[CreatedOn_DaysFromToday]]</f>
        <v>44928</v>
      </c>
      <c r="C2835" s="2">
        <f ca="1">TODAY()+OpportunityTbl[[#This Row],[EstCloseDate_DaysFromToday]]</f>
        <v>44961</v>
      </c>
      <c r="D2835">
        <f ca="1">IF(OpportunityTbl[[#This Row],[statecode]]=0,"",OpportunityTbl[[#This Row],[Estimated Close Date]])</f>
        <v>44961</v>
      </c>
      <c r="E2835" s="14">
        <v>-182</v>
      </c>
      <c r="F2835" s="14">
        <v>-149</v>
      </c>
      <c r="G2835" t="s">
        <v>27</v>
      </c>
      <c r="H2835" t="s">
        <v>28</v>
      </c>
      <c r="I2835">
        <v>2</v>
      </c>
      <c r="J2835">
        <v>4</v>
      </c>
      <c r="K2835" t="s">
        <v>10924</v>
      </c>
      <c r="L2835" t="s">
        <v>12236</v>
      </c>
      <c r="M2835" t="s">
        <v>22</v>
      </c>
      <c r="N2835" t="s">
        <v>518</v>
      </c>
      <c r="O2835" t="s">
        <v>29</v>
      </c>
      <c r="P2835" t="s">
        <v>532</v>
      </c>
      <c r="Q2835" s="13">
        <v>2853</v>
      </c>
      <c r="S2835" s="1">
        <v>0.3</v>
      </c>
      <c r="T2835" t="s">
        <v>168</v>
      </c>
      <c r="U2835" t="s">
        <v>100</v>
      </c>
      <c r="V2835" t="b">
        <v>1</v>
      </c>
      <c r="W2835">
        <v>2.5</v>
      </c>
      <c r="X2835" t="s">
        <v>157</v>
      </c>
      <c r="Y2835" t="s">
        <v>4916</v>
      </c>
    </row>
    <row r="2836" spans="1:25" x14ac:dyDescent="0.4">
      <c r="A2836" t="s">
        <v>7014</v>
      </c>
      <c r="B2836" s="2">
        <f ca="1">TODAY()+OpportunityTbl[[#This Row],[CreatedOn_DaysFromToday]]</f>
        <v>44928</v>
      </c>
      <c r="C2836" s="2">
        <f ca="1">TODAY()+OpportunityTbl[[#This Row],[EstCloseDate_DaysFromToday]]</f>
        <v>44971</v>
      </c>
      <c r="D2836">
        <f ca="1">IF(OpportunityTbl[[#This Row],[statecode]]=0,"",OpportunityTbl[[#This Row],[Estimated Close Date]])</f>
        <v>44971</v>
      </c>
      <c r="E2836" s="14">
        <v>-182</v>
      </c>
      <c r="F2836" s="14">
        <v>-139</v>
      </c>
      <c r="G2836" t="s">
        <v>27</v>
      </c>
      <c r="H2836" t="s">
        <v>28</v>
      </c>
      <c r="I2836">
        <v>2</v>
      </c>
      <c r="J2836">
        <v>4</v>
      </c>
      <c r="K2836" t="s">
        <v>10936</v>
      </c>
      <c r="L2836" t="s">
        <v>12234</v>
      </c>
      <c r="M2836" t="s">
        <v>22</v>
      </c>
      <c r="N2836" t="s">
        <v>31</v>
      </c>
      <c r="O2836" t="s">
        <v>29</v>
      </c>
      <c r="P2836" t="s">
        <v>32</v>
      </c>
      <c r="Q2836" s="13">
        <v>2242</v>
      </c>
      <c r="S2836" s="1">
        <v>0.5</v>
      </c>
      <c r="T2836" t="s">
        <v>168</v>
      </c>
      <c r="U2836" t="s">
        <v>100</v>
      </c>
      <c r="V2836" t="b">
        <v>0</v>
      </c>
      <c r="W2836">
        <v>2.5</v>
      </c>
      <c r="X2836" t="s">
        <v>240</v>
      </c>
      <c r="Y2836" t="s">
        <v>4916</v>
      </c>
    </row>
    <row r="2837" spans="1:25" x14ac:dyDescent="0.4">
      <c r="A2837" t="s">
        <v>7124</v>
      </c>
      <c r="B2837" s="2">
        <f ca="1">TODAY()+OpportunityTbl[[#This Row],[CreatedOn_DaysFromToday]]</f>
        <v>44928</v>
      </c>
      <c r="C2837" s="2">
        <f ca="1">TODAY()+OpportunityTbl[[#This Row],[EstCloseDate_DaysFromToday]]</f>
        <v>45023</v>
      </c>
      <c r="D2837">
        <f ca="1">IF(OpportunityTbl[[#This Row],[statecode]]=0,"",OpportunityTbl[[#This Row],[Estimated Close Date]])</f>
        <v>45023</v>
      </c>
      <c r="E2837" s="14">
        <v>-182</v>
      </c>
      <c r="F2837" s="14">
        <v>-87</v>
      </c>
      <c r="G2837" t="s">
        <v>7082</v>
      </c>
      <c r="H2837" t="s">
        <v>7082</v>
      </c>
      <c r="I2837">
        <v>1</v>
      </c>
      <c r="J2837">
        <v>3</v>
      </c>
      <c r="K2837" t="s">
        <v>10754</v>
      </c>
      <c r="L2837" t="s">
        <v>12234</v>
      </c>
      <c r="M2837" t="s">
        <v>22</v>
      </c>
      <c r="N2837" t="s">
        <v>616</v>
      </c>
      <c r="O2837" t="s">
        <v>29</v>
      </c>
      <c r="P2837" t="s">
        <v>617</v>
      </c>
      <c r="Q2837" s="13">
        <v>2558</v>
      </c>
      <c r="R2837" s="13">
        <v>2494.0500000000002</v>
      </c>
      <c r="S2837" s="1">
        <v>0.9</v>
      </c>
      <c r="T2837" t="s">
        <v>4724</v>
      </c>
      <c r="U2837" t="s">
        <v>97</v>
      </c>
      <c r="V2837" t="b">
        <v>0</v>
      </c>
      <c r="W2837">
        <v>2.5</v>
      </c>
      <c r="X2837" t="s">
        <v>4732</v>
      </c>
      <c r="Y2837" t="s">
        <v>4914</v>
      </c>
    </row>
    <row r="2838" spans="1:25" x14ac:dyDescent="0.4">
      <c r="A2838" t="s">
        <v>7204</v>
      </c>
      <c r="B2838" s="2">
        <f ca="1">TODAY()+OpportunityTbl[[#This Row],[CreatedOn_DaysFromToday]]</f>
        <v>44928</v>
      </c>
      <c r="C2838" s="2">
        <f ca="1">TODAY()+OpportunityTbl[[#This Row],[EstCloseDate_DaysFromToday]]</f>
        <v>45006</v>
      </c>
      <c r="D2838">
        <f ca="1">IF(OpportunityTbl[[#This Row],[statecode]]=0,"",OpportunityTbl[[#This Row],[Estimated Close Date]])</f>
        <v>45006</v>
      </c>
      <c r="E2838" s="14">
        <v>-182</v>
      </c>
      <c r="F2838" s="14">
        <v>-104</v>
      </c>
      <c r="G2838" t="s">
        <v>7082</v>
      </c>
      <c r="H2838" t="s">
        <v>7082</v>
      </c>
      <c r="I2838">
        <v>1</v>
      </c>
      <c r="J2838">
        <v>3</v>
      </c>
      <c r="K2838" t="s">
        <v>10758</v>
      </c>
      <c r="L2838" t="s">
        <v>12241</v>
      </c>
      <c r="M2838" t="s">
        <v>22</v>
      </c>
      <c r="N2838" t="s">
        <v>31</v>
      </c>
      <c r="O2838" t="s">
        <v>29</v>
      </c>
      <c r="P2838" t="s">
        <v>4742</v>
      </c>
      <c r="Q2838" s="13">
        <v>29588</v>
      </c>
      <c r="R2838" s="13">
        <v>28700.36</v>
      </c>
      <c r="S2838" s="1">
        <v>0.9</v>
      </c>
      <c r="T2838" t="s">
        <v>4724</v>
      </c>
      <c r="U2838" t="s">
        <v>24</v>
      </c>
      <c r="V2838" t="b">
        <v>0</v>
      </c>
      <c r="W2838">
        <v>3</v>
      </c>
      <c r="X2838" t="s">
        <v>4732</v>
      </c>
      <c r="Y2838" t="s">
        <v>4914</v>
      </c>
    </row>
    <row r="2839" spans="1:25" x14ac:dyDescent="0.4">
      <c r="A2839" t="s">
        <v>7421</v>
      </c>
      <c r="B2839" s="2">
        <f ca="1">TODAY()+OpportunityTbl[[#This Row],[CreatedOn_DaysFromToday]]</f>
        <v>44928</v>
      </c>
      <c r="C2839" s="2">
        <f ca="1">TODAY()+OpportunityTbl[[#This Row],[EstCloseDate_DaysFromToday]]</f>
        <v>44968</v>
      </c>
      <c r="D2839">
        <f ca="1">IF(OpportunityTbl[[#This Row],[statecode]]=0,"",OpportunityTbl[[#This Row],[Estimated Close Date]])</f>
        <v>44968</v>
      </c>
      <c r="E2839" s="14">
        <v>-182</v>
      </c>
      <c r="F2839" s="14">
        <v>-142</v>
      </c>
      <c r="G2839" t="s">
        <v>7082</v>
      </c>
      <c r="H2839" t="s">
        <v>7082</v>
      </c>
      <c r="I2839">
        <v>1</v>
      </c>
      <c r="J2839">
        <v>3</v>
      </c>
      <c r="K2839" t="s">
        <v>10917</v>
      </c>
      <c r="L2839" t="s">
        <v>12239</v>
      </c>
      <c r="M2839" t="s">
        <v>22</v>
      </c>
      <c r="N2839" t="s">
        <v>469</v>
      </c>
      <c r="O2839" t="s">
        <v>29</v>
      </c>
      <c r="P2839" t="s">
        <v>470</v>
      </c>
      <c r="Q2839" s="13">
        <v>6722</v>
      </c>
      <c r="R2839" s="13">
        <v>6587.56</v>
      </c>
      <c r="S2839" s="1">
        <v>0.3</v>
      </c>
      <c r="T2839" t="s">
        <v>168</v>
      </c>
      <c r="U2839" t="s">
        <v>97</v>
      </c>
      <c r="V2839" t="b">
        <v>1</v>
      </c>
      <c r="W2839">
        <v>2</v>
      </c>
      <c r="X2839" t="s">
        <v>240</v>
      </c>
      <c r="Y2839" t="s">
        <v>4899</v>
      </c>
    </row>
    <row r="2840" spans="1:25" x14ac:dyDescent="0.4">
      <c r="A2840" t="s">
        <v>7476</v>
      </c>
      <c r="B2840" s="2">
        <f ca="1">TODAY()+OpportunityTbl[[#This Row],[CreatedOn_DaysFromToday]]</f>
        <v>44928</v>
      </c>
      <c r="C2840" s="2">
        <f ca="1">TODAY()+OpportunityTbl[[#This Row],[EstCloseDate_DaysFromToday]]</f>
        <v>45020</v>
      </c>
      <c r="D2840">
        <f ca="1">IF(OpportunityTbl[[#This Row],[statecode]]=0,"",OpportunityTbl[[#This Row],[Estimated Close Date]])</f>
        <v>45020</v>
      </c>
      <c r="E2840" s="14">
        <v>-182</v>
      </c>
      <c r="F2840" s="14">
        <v>-90</v>
      </c>
      <c r="G2840" t="s">
        <v>7082</v>
      </c>
      <c r="H2840" t="s">
        <v>7082</v>
      </c>
      <c r="I2840">
        <v>1</v>
      </c>
      <c r="J2840">
        <v>3</v>
      </c>
      <c r="K2840" t="s">
        <v>10791</v>
      </c>
      <c r="L2840" t="s">
        <v>12237</v>
      </c>
      <c r="M2840" t="s">
        <v>22</v>
      </c>
      <c r="N2840" t="s">
        <v>1617</v>
      </c>
      <c r="O2840" t="s">
        <v>29</v>
      </c>
      <c r="P2840" t="s">
        <v>1618</v>
      </c>
      <c r="Q2840" s="13">
        <v>3756</v>
      </c>
      <c r="R2840" s="13">
        <v>3586.98</v>
      </c>
      <c r="S2840" s="1">
        <v>0.5</v>
      </c>
      <c r="T2840" t="s">
        <v>168</v>
      </c>
      <c r="U2840" t="s">
        <v>24</v>
      </c>
      <c r="V2840" t="b">
        <v>0</v>
      </c>
      <c r="W2840">
        <v>4.5</v>
      </c>
      <c r="X2840" t="s">
        <v>240</v>
      </c>
      <c r="Y2840" t="s">
        <v>4905</v>
      </c>
    </row>
    <row r="2841" spans="1:25" x14ac:dyDescent="0.4">
      <c r="A2841" t="s">
        <v>7600</v>
      </c>
      <c r="B2841" s="2">
        <f ca="1">TODAY()+OpportunityTbl[[#This Row],[CreatedOn_DaysFromToday]]</f>
        <v>44928</v>
      </c>
      <c r="C2841" s="2">
        <f ca="1">TODAY()+OpportunityTbl[[#This Row],[EstCloseDate_DaysFromToday]]</f>
        <v>44993</v>
      </c>
      <c r="D2841">
        <f ca="1">IF(OpportunityTbl[[#This Row],[statecode]]=0,"",OpportunityTbl[[#This Row],[Estimated Close Date]])</f>
        <v>44993</v>
      </c>
      <c r="E2841" s="14">
        <v>-182</v>
      </c>
      <c r="F2841" s="14">
        <v>-117</v>
      </c>
      <c r="G2841" t="s">
        <v>7082</v>
      </c>
      <c r="H2841" t="s">
        <v>7082</v>
      </c>
      <c r="I2841">
        <v>1</v>
      </c>
      <c r="J2841">
        <v>3</v>
      </c>
      <c r="K2841" t="s">
        <v>10880</v>
      </c>
      <c r="L2841" t="s">
        <v>12237</v>
      </c>
      <c r="M2841" t="s">
        <v>22</v>
      </c>
      <c r="N2841" t="s">
        <v>475</v>
      </c>
      <c r="O2841" t="s">
        <v>29</v>
      </c>
      <c r="P2841" t="s">
        <v>476</v>
      </c>
      <c r="Q2841" s="13">
        <v>5553</v>
      </c>
      <c r="R2841" s="13">
        <v>5358.65</v>
      </c>
      <c r="S2841" s="1">
        <v>0.5</v>
      </c>
      <c r="T2841" t="s">
        <v>168</v>
      </c>
      <c r="U2841" t="s">
        <v>24</v>
      </c>
      <c r="V2841" t="b">
        <v>1</v>
      </c>
      <c r="W2841">
        <v>3.5</v>
      </c>
      <c r="X2841" t="s">
        <v>240</v>
      </c>
      <c r="Y2841" t="s">
        <v>4890</v>
      </c>
    </row>
    <row r="2842" spans="1:25" x14ac:dyDescent="0.4">
      <c r="A2842" t="s">
        <v>7601</v>
      </c>
      <c r="B2842" s="2">
        <f ca="1">TODAY()+OpportunityTbl[[#This Row],[CreatedOn_DaysFromToday]]</f>
        <v>44928</v>
      </c>
      <c r="C2842" s="2">
        <f ca="1">TODAY()+OpportunityTbl[[#This Row],[EstCloseDate_DaysFromToday]]</f>
        <v>44961</v>
      </c>
      <c r="D2842">
        <f ca="1">IF(OpportunityTbl[[#This Row],[statecode]]=0,"",OpportunityTbl[[#This Row],[Estimated Close Date]])</f>
        <v>44961</v>
      </c>
      <c r="E2842" s="14">
        <v>-182</v>
      </c>
      <c r="F2842" s="14">
        <v>-149</v>
      </c>
      <c r="G2842" t="s">
        <v>7082</v>
      </c>
      <c r="H2842" t="s">
        <v>7082</v>
      </c>
      <c r="I2842">
        <v>1</v>
      </c>
      <c r="J2842">
        <v>3</v>
      </c>
      <c r="K2842" t="s">
        <v>10914</v>
      </c>
      <c r="L2842" t="s">
        <v>12237</v>
      </c>
      <c r="M2842" t="s">
        <v>22</v>
      </c>
      <c r="N2842" t="s">
        <v>31</v>
      </c>
      <c r="O2842" t="s">
        <v>29</v>
      </c>
      <c r="P2842" t="s">
        <v>210</v>
      </c>
      <c r="Q2842" s="13">
        <v>4246</v>
      </c>
      <c r="R2842" s="13">
        <v>4097.3900000000003</v>
      </c>
      <c r="S2842" s="1">
        <v>0.5</v>
      </c>
      <c r="T2842" t="s">
        <v>168</v>
      </c>
      <c r="U2842" t="s">
        <v>100</v>
      </c>
      <c r="V2842" t="b">
        <v>1</v>
      </c>
      <c r="W2842">
        <v>3.5</v>
      </c>
      <c r="X2842" t="s">
        <v>240</v>
      </c>
      <c r="Y2842" t="s">
        <v>4926</v>
      </c>
    </row>
    <row r="2843" spans="1:25" x14ac:dyDescent="0.4">
      <c r="A2843" t="s">
        <v>7695</v>
      </c>
      <c r="B2843" s="2">
        <f ca="1">TODAY()+OpportunityTbl[[#This Row],[CreatedOn_DaysFromToday]]</f>
        <v>44928</v>
      </c>
      <c r="C2843" s="2">
        <f ca="1">TODAY()+OpportunityTbl[[#This Row],[EstCloseDate_DaysFromToday]]</f>
        <v>45022</v>
      </c>
      <c r="D2843">
        <f ca="1">IF(OpportunityTbl[[#This Row],[statecode]]=0,"",OpportunityTbl[[#This Row],[Estimated Close Date]])</f>
        <v>45022</v>
      </c>
      <c r="E2843" s="14">
        <v>-182</v>
      </c>
      <c r="F2843" s="14">
        <v>-88</v>
      </c>
      <c r="G2843" t="s">
        <v>7082</v>
      </c>
      <c r="H2843" t="s">
        <v>7082</v>
      </c>
      <c r="I2843">
        <v>1</v>
      </c>
      <c r="J2843">
        <v>3</v>
      </c>
      <c r="K2843" t="s">
        <v>10784</v>
      </c>
      <c r="L2843" t="s">
        <v>12238</v>
      </c>
      <c r="M2843" t="s">
        <v>22</v>
      </c>
      <c r="N2843" t="s">
        <v>534</v>
      </c>
      <c r="O2843" t="s">
        <v>29</v>
      </c>
      <c r="P2843" t="s">
        <v>590</v>
      </c>
      <c r="Q2843" s="13">
        <v>3719</v>
      </c>
      <c r="R2843" s="13">
        <v>3644.62</v>
      </c>
      <c r="S2843" s="1">
        <v>0.5</v>
      </c>
      <c r="T2843" t="s">
        <v>168</v>
      </c>
      <c r="U2843" t="s">
        <v>24</v>
      </c>
      <c r="V2843" t="b">
        <v>0</v>
      </c>
      <c r="W2843">
        <v>2</v>
      </c>
      <c r="X2843" t="s">
        <v>240</v>
      </c>
      <c r="Y2843" t="s">
        <v>4916</v>
      </c>
    </row>
    <row r="2844" spans="1:25" x14ac:dyDescent="0.4">
      <c r="A2844" t="s">
        <v>7784</v>
      </c>
      <c r="B2844" s="2">
        <f ca="1">TODAY()+OpportunityTbl[[#This Row],[CreatedOn_DaysFromToday]]</f>
        <v>44928</v>
      </c>
      <c r="C2844" s="2">
        <f ca="1">TODAY()+OpportunityTbl[[#This Row],[EstCloseDate_DaysFromToday]]</f>
        <v>44992</v>
      </c>
      <c r="D2844">
        <f ca="1">IF(OpportunityTbl[[#This Row],[statecode]]=0,"",OpportunityTbl[[#This Row],[Estimated Close Date]])</f>
        <v>44992</v>
      </c>
      <c r="E2844" s="14">
        <v>-182</v>
      </c>
      <c r="F2844" s="14">
        <v>-118</v>
      </c>
      <c r="G2844" t="s">
        <v>7082</v>
      </c>
      <c r="H2844" t="s">
        <v>7082</v>
      </c>
      <c r="I2844">
        <v>1</v>
      </c>
      <c r="J2844">
        <v>3</v>
      </c>
      <c r="K2844" t="s">
        <v>10840</v>
      </c>
      <c r="L2844" t="s">
        <v>12238</v>
      </c>
      <c r="M2844" t="s">
        <v>22</v>
      </c>
      <c r="N2844" t="s">
        <v>1710</v>
      </c>
      <c r="O2844" t="s">
        <v>29</v>
      </c>
      <c r="P2844" t="s">
        <v>1711</v>
      </c>
      <c r="Q2844" s="13">
        <v>3147</v>
      </c>
      <c r="R2844" s="13">
        <v>3036.86</v>
      </c>
      <c r="S2844" s="1">
        <v>0.5</v>
      </c>
      <c r="T2844" t="s">
        <v>168</v>
      </c>
      <c r="U2844" t="s">
        <v>97</v>
      </c>
      <c r="V2844" t="b">
        <v>0</v>
      </c>
      <c r="W2844">
        <v>3.5</v>
      </c>
      <c r="X2844" t="s">
        <v>240</v>
      </c>
      <c r="Y2844" t="s">
        <v>4905</v>
      </c>
    </row>
    <row r="2845" spans="1:25" x14ac:dyDescent="0.4">
      <c r="A2845" t="s">
        <v>8062</v>
      </c>
      <c r="B2845" s="2">
        <f ca="1">TODAY()+OpportunityTbl[[#This Row],[CreatedOn_DaysFromToday]]</f>
        <v>44928</v>
      </c>
      <c r="C2845" s="2">
        <f ca="1">TODAY()+OpportunityTbl[[#This Row],[EstCloseDate_DaysFromToday]]</f>
        <v>44979</v>
      </c>
      <c r="D2845">
        <f ca="1">IF(OpportunityTbl[[#This Row],[statecode]]=0,"",OpportunityTbl[[#This Row],[Estimated Close Date]])</f>
        <v>44979</v>
      </c>
      <c r="E2845" s="14">
        <v>-182</v>
      </c>
      <c r="F2845" s="14">
        <v>-131</v>
      </c>
      <c r="G2845" t="s">
        <v>7082</v>
      </c>
      <c r="H2845" t="s">
        <v>7082</v>
      </c>
      <c r="I2845">
        <v>1</v>
      </c>
      <c r="J2845">
        <v>3</v>
      </c>
      <c r="K2845" t="s">
        <v>10883</v>
      </c>
      <c r="L2845" t="s">
        <v>12236</v>
      </c>
      <c r="M2845" t="s">
        <v>22</v>
      </c>
      <c r="N2845" t="s">
        <v>513</v>
      </c>
      <c r="O2845" t="s">
        <v>29</v>
      </c>
      <c r="P2845" t="s">
        <v>525</v>
      </c>
      <c r="Q2845" s="13">
        <v>1724</v>
      </c>
      <c r="R2845" s="13">
        <v>1680.9</v>
      </c>
      <c r="S2845" s="1">
        <v>0.5</v>
      </c>
      <c r="T2845" t="s">
        <v>168</v>
      </c>
      <c r="U2845" t="s">
        <v>24</v>
      </c>
      <c r="V2845" t="b">
        <v>1</v>
      </c>
      <c r="W2845">
        <v>2.5</v>
      </c>
      <c r="X2845" t="s">
        <v>240</v>
      </c>
      <c r="Y2845" t="s">
        <v>4892</v>
      </c>
    </row>
    <row r="2846" spans="1:25" x14ac:dyDescent="0.4">
      <c r="A2846" t="s">
        <v>8386</v>
      </c>
      <c r="B2846" s="2">
        <f ca="1">TODAY()+OpportunityTbl[[#This Row],[CreatedOn_DaysFromToday]]</f>
        <v>44928</v>
      </c>
      <c r="C2846" s="2">
        <f ca="1">TODAY()+OpportunityTbl[[#This Row],[EstCloseDate_DaysFromToday]]</f>
        <v>44981</v>
      </c>
      <c r="D2846">
        <f ca="1">IF(OpportunityTbl[[#This Row],[statecode]]=0,"",OpportunityTbl[[#This Row],[Estimated Close Date]])</f>
        <v>44981</v>
      </c>
      <c r="E2846" s="14">
        <v>-182</v>
      </c>
      <c r="F2846" s="14">
        <v>-129</v>
      </c>
      <c r="G2846" t="s">
        <v>7082</v>
      </c>
      <c r="H2846" t="s">
        <v>7082</v>
      </c>
      <c r="I2846">
        <v>1</v>
      </c>
      <c r="J2846">
        <v>3</v>
      </c>
      <c r="K2846" t="s">
        <v>10815</v>
      </c>
      <c r="L2846" t="s">
        <v>12238</v>
      </c>
      <c r="M2846" t="s">
        <v>22</v>
      </c>
      <c r="N2846" t="s">
        <v>2121</v>
      </c>
      <c r="O2846" t="s">
        <v>29</v>
      </c>
      <c r="P2846" t="s">
        <v>4734</v>
      </c>
      <c r="Q2846" s="13">
        <v>3983</v>
      </c>
      <c r="R2846" s="13">
        <v>3863.51</v>
      </c>
      <c r="S2846" s="1">
        <v>0.9</v>
      </c>
      <c r="T2846" t="s">
        <v>4724</v>
      </c>
      <c r="U2846" t="s">
        <v>24</v>
      </c>
      <c r="V2846" t="b">
        <v>1</v>
      </c>
      <c r="W2846">
        <v>3</v>
      </c>
      <c r="X2846" t="s">
        <v>4732</v>
      </c>
      <c r="Y2846" t="s">
        <v>4899</v>
      </c>
    </row>
    <row r="2847" spans="1:25" x14ac:dyDescent="0.4">
      <c r="A2847" t="s">
        <v>8479</v>
      </c>
      <c r="B2847" s="2">
        <f ca="1">TODAY()+OpportunityTbl[[#This Row],[CreatedOn_DaysFromToday]]</f>
        <v>44928</v>
      </c>
      <c r="C2847" s="2">
        <f ca="1">TODAY()+OpportunityTbl[[#This Row],[EstCloseDate_DaysFromToday]]</f>
        <v>45007</v>
      </c>
      <c r="D2847">
        <f ca="1">IF(OpportunityTbl[[#This Row],[statecode]]=0,"",OpportunityTbl[[#This Row],[Estimated Close Date]])</f>
        <v>45007</v>
      </c>
      <c r="E2847" s="14">
        <v>-182</v>
      </c>
      <c r="F2847" s="14">
        <v>-103</v>
      </c>
      <c r="G2847" t="s">
        <v>7082</v>
      </c>
      <c r="H2847" t="s">
        <v>7082</v>
      </c>
      <c r="I2847">
        <v>1</v>
      </c>
      <c r="J2847">
        <v>3</v>
      </c>
      <c r="K2847" t="s">
        <v>10740</v>
      </c>
      <c r="L2847" t="s">
        <v>12237</v>
      </c>
      <c r="M2847" t="s">
        <v>22</v>
      </c>
      <c r="N2847" t="s">
        <v>2121</v>
      </c>
      <c r="O2847" t="s">
        <v>29</v>
      </c>
      <c r="P2847" t="s">
        <v>4734</v>
      </c>
      <c r="Q2847" s="13">
        <v>4104</v>
      </c>
      <c r="R2847" s="13">
        <v>3898.8</v>
      </c>
      <c r="S2847" s="1">
        <v>0.9</v>
      </c>
      <c r="T2847" t="s">
        <v>4724</v>
      </c>
      <c r="U2847" t="s">
        <v>97</v>
      </c>
      <c r="V2847" t="b">
        <v>0</v>
      </c>
      <c r="W2847">
        <v>5</v>
      </c>
      <c r="X2847" t="s">
        <v>4732</v>
      </c>
      <c r="Y2847" t="s">
        <v>4905</v>
      </c>
    </row>
    <row r="2848" spans="1:25" x14ac:dyDescent="0.4">
      <c r="A2848" t="s">
        <v>2099</v>
      </c>
      <c r="B2848" s="2">
        <f ca="1">TODAY()+OpportunityTbl[[#This Row],[CreatedOn_DaysFromToday]]</f>
        <v>44927</v>
      </c>
      <c r="C2848" s="2">
        <f ca="1">TODAY()+OpportunityTbl[[#This Row],[EstCloseDate_DaysFromToday]]</f>
        <v>44984</v>
      </c>
      <c r="D2848">
        <f ca="1">IF(OpportunityTbl[[#This Row],[statecode]]=0,"",OpportunityTbl[[#This Row],[Estimated Close Date]])</f>
        <v>44984</v>
      </c>
      <c r="E2848" s="14">
        <v>-183</v>
      </c>
      <c r="F2848" s="14">
        <v>-126</v>
      </c>
      <c r="G2848" t="s">
        <v>27</v>
      </c>
      <c r="H2848" t="s">
        <v>28</v>
      </c>
      <c r="I2848">
        <v>2</v>
      </c>
      <c r="J2848">
        <v>4</v>
      </c>
      <c r="K2848" t="s">
        <v>10879</v>
      </c>
      <c r="L2848" t="s">
        <v>12237</v>
      </c>
      <c r="M2848" t="s">
        <v>22</v>
      </c>
      <c r="N2848" t="s">
        <v>1727</v>
      </c>
      <c r="O2848" t="s">
        <v>29</v>
      </c>
      <c r="P2848" t="s">
        <v>1728</v>
      </c>
      <c r="Q2848" s="13">
        <v>4427</v>
      </c>
      <c r="S2848" s="1">
        <v>0.3</v>
      </c>
      <c r="T2848" t="s">
        <v>168</v>
      </c>
      <c r="U2848" t="s">
        <v>100</v>
      </c>
      <c r="V2848" t="b">
        <v>1</v>
      </c>
      <c r="W2848">
        <v>4.5</v>
      </c>
      <c r="X2848" t="s">
        <v>157</v>
      </c>
      <c r="Y2848" t="s">
        <v>26</v>
      </c>
    </row>
    <row r="2849" spans="1:25" x14ac:dyDescent="0.4">
      <c r="A2849" t="s">
        <v>5302</v>
      </c>
      <c r="B2849" s="2">
        <f ca="1">TODAY()+OpportunityTbl[[#This Row],[CreatedOn_DaysFromToday]]</f>
        <v>44927</v>
      </c>
      <c r="C2849" s="2">
        <f ca="1">TODAY()+OpportunityTbl[[#This Row],[EstCloseDate_DaysFromToday]]</f>
        <v>45007</v>
      </c>
      <c r="D2849">
        <f ca="1">IF(OpportunityTbl[[#This Row],[statecode]]=0,"",OpportunityTbl[[#This Row],[Estimated Close Date]])</f>
        <v>45007</v>
      </c>
      <c r="E2849" s="14">
        <v>-183</v>
      </c>
      <c r="F2849" s="14">
        <v>-103</v>
      </c>
      <c r="G2849" t="s">
        <v>27</v>
      </c>
      <c r="H2849" t="s">
        <v>28</v>
      </c>
      <c r="I2849">
        <v>2</v>
      </c>
      <c r="J2849">
        <v>4</v>
      </c>
      <c r="K2849" t="s">
        <v>10806</v>
      </c>
      <c r="L2849" t="s">
        <v>12239</v>
      </c>
      <c r="M2849" t="s">
        <v>22</v>
      </c>
      <c r="N2849" t="s">
        <v>1617</v>
      </c>
      <c r="O2849" t="s">
        <v>29</v>
      </c>
      <c r="P2849" t="s">
        <v>1618</v>
      </c>
      <c r="Q2849" s="13">
        <v>7673</v>
      </c>
      <c r="S2849" s="1">
        <v>0.3</v>
      </c>
      <c r="T2849" t="s">
        <v>168</v>
      </c>
      <c r="U2849" t="s">
        <v>24</v>
      </c>
      <c r="V2849" t="b">
        <v>0</v>
      </c>
      <c r="W2849">
        <v>3</v>
      </c>
      <c r="X2849" t="s">
        <v>157</v>
      </c>
      <c r="Y2849" t="s">
        <v>4896</v>
      </c>
    </row>
    <row r="2850" spans="1:25" x14ac:dyDescent="0.4">
      <c r="A2850" t="s">
        <v>5581</v>
      </c>
      <c r="B2850" s="2">
        <f ca="1">TODAY()+OpportunityTbl[[#This Row],[CreatedOn_DaysFromToday]]</f>
        <v>44927</v>
      </c>
      <c r="C2850" s="2">
        <f ca="1">TODAY()+OpportunityTbl[[#This Row],[EstCloseDate_DaysFromToday]]</f>
        <v>44973</v>
      </c>
      <c r="D2850">
        <f ca="1">IF(OpportunityTbl[[#This Row],[statecode]]=0,"",OpportunityTbl[[#This Row],[Estimated Close Date]])</f>
        <v>44973</v>
      </c>
      <c r="E2850" s="14">
        <v>-183</v>
      </c>
      <c r="F2850" s="14">
        <v>-137</v>
      </c>
      <c r="G2850" t="s">
        <v>27</v>
      </c>
      <c r="H2850" t="s">
        <v>28</v>
      </c>
      <c r="I2850">
        <v>2</v>
      </c>
      <c r="J2850">
        <v>4</v>
      </c>
      <c r="K2850" t="s">
        <v>10781</v>
      </c>
      <c r="L2850" t="s">
        <v>12236</v>
      </c>
      <c r="M2850" t="s">
        <v>22</v>
      </c>
      <c r="N2850" t="s">
        <v>1762</v>
      </c>
      <c r="O2850" t="s">
        <v>29</v>
      </c>
      <c r="P2850" t="s">
        <v>1763</v>
      </c>
      <c r="Q2850" s="13">
        <v>1769</v>
      </c>
      <c r="S2850" s="1">
        <v>0.3</v>
      </c>
      <c r="T2850" t="s">
        <v>168</v>
      </c>
      <c r="U2850" t="s">
        <v>24</v>
      </c>
      <c r="V2850" t="b">
        <v>1</v>
      </c>
      <c r="W2850">
        <v>3.5</v>
      </c>
      <c r="X2850" t="s">
        <v>157</v>
      </c>
      <c r="Y2850" t="s">
        <v>4926</v>
      </c>
    </row>
    <row r="2851" spans="1:25" x14ac:dyDescent="0.4">
      <c r="A2851" t="s">
        <v>5764</v>
      </c>
      <c r="B2851" s="2">
        <f ca="1">TODAY()+OpportunityTbl[[#This Row],[CreatedOn_DaysFromToday]]</f>
        <v>44927</v>
      </c>
      <c r="C2851" s="2">
        <f ca="1">TODAY()+OpportunityTbl[[#This Row],[EstCloseDate_DaysFromToday]]</f>
        <v>44970</v>
      </c>
      <c r="D2851">
        <f ca="1">IF(OpportunityTbl[[#This Row],[statecode]]=0,"",OpportunityTbl[[#This Row],[Estimated Close Date]])</f>
        <v>44970</v>
      </c>
      <c r="E2851" s="14">
        <v>-183</v>
      </c>
      <c r="F2851" s="14">
        <v>-140</v>
      </c>
      <c r="G2851" t="s">
        <v>27</v>
      </c>
      <c r="H2851" t="s">
        <v>28</v>
      </c>
      <c r="I2851">
        <v>2</v>
      </c>
      <c r="J2851">
        <v>4</v>
      </c>
      <c r="K2851" t="s">
        <v>10937</v>
      </c>
      <c r="L2851" t="s">
        <v>12239</v>
      </c>
      <c r="M2851" t="s">
        <v>22</v>
      </c>
      <c r="N2851" t="s">
        <v>1710</v>
      </c>
      <c r="O2851" t="s">
        <v>29</v>
      </c>
      <c r="P2851" t="s">
        <v>1713</v>
      </c>
      <c r="Q2851" s="13">
        <v>8285</v>
      </c>
      <c r="S2851" s="1">
        <v>0.1</v>
      </c>
      <c r="T2851" t="s">
        <v>23</v>
      </c>
      <c r="U2851" t="s">
        <v>24</v>
      </c>
      <c r="V2851" t="b">
        <v>1</v>
      </c>
      <c r="W2851">
        <v>3.5</v>
      </c>
      <c r="X2851" t="s">
        <v>25</v>
      </c>
      <c r="Y2851" t="s">
        <v>4926</v>
      </c>
    </row>
    <row r="2852" spans="1:25" x14ac:dyDescent="0.4">
      <c r="A2852" t="s">
        <v>6149</v>
      </c>
      <c r="B2852" s="2">
        <f ca="1">TODAY()+OpportunityTbl[[#This Row],[CreatedOn_DaysFromToday]]</f>
        <v>44927</v>
      </c>
      <c r="C2852" s="2">
        <f ca="1">TODAY()+OpportunityTbl[[#This Row],[EstCloseDate_DaysFromToday]]</f>
        <v>44975</v>
      </c>
      <c r="D2852">
        <f ca="1">IF(OpportunityTbl[[#This Row],[statecode]]=0,"",OpportunityTbl[[#This Row],[Estimated Close Date]])</f>
        <v>44975</v>
      </c>
      <c r="E2852" s="14">
        <v>-183</v>
      </c>
      <c r="F2852" s="14">
        <v>-135</v>
      </c>
      <c r="G2852" t="s">
        <v>27</v>
      </c>
      <c r="H2852" t="s">
        <v>28</v>
      </c>
      <c r="I2852">
        <v>2</v>
      </c>
      <c r="J2852">
        <v>4</v>
      </c>
      <c r="K2852" t="s">
        <v>10827</v>
      </c>
      <c r="L2852" t="s">
        <v>12238</v>
      </c>
      <c r="M2852" t="s">
        <v>22</v>
      </c>
      <c r="N2852" t="s">
        <v>513</v>
      </c>
      <c r="O2852" t="s">
        <v>29</v>
      </c>
      <c r="P2852" t="s">
        <v>514</v>
      </c>
      <c r="Q2852" s="13">
        <v>3526</v>
      </c>
      <c r="S2852" s="1">
        <v>0.3</v>
      </c>
      <c r="T2852" t="s">
        <v>168</v>
      </c>
      <c r="U2852" t="s">
        <v>24</v>
      </c>
      <c r="V2852" t="b">
        <v>1</v>
      </c>
      <c r="W2852">
        <v>2</v>
      </c>
      <c r="X2852" t="s">
        <v>157</v>
      </c>
      <c r="Y2852" t="s">
        <v>4899</v>
      </c>
    </row>
    <row r="2853" spans="1:25" x14ac:dyDescent="0.4">
      <c r="A2853" t="s">
        <v>6355</v>
      </c>
      <c r="B2853" s="2">
        <f ca="1">TODAY()+OpportunityTbl[[#This Row],[CreatedOn_DaysFromToday]]</f>
        <v>44927</v>
      </c>
      <c r="C2853" s="2">
        <f ca="1">TODAY()+OpportunityTbl[[#This Row],[EstCloseDate_DaysFromToday]]</f>
        <v>44971</v>
      </c>
      <c r="D2853">
        <f ca="1">IF(OpportunityTbl[[#This Row],[statecode]]=0,"",OpportunityTbl[[#This Row],[Estimated Close Date]])</f>
        <v>44971</v>
      </c>
      <c r="E2853" s="14">
        <v>-183</v>
      </c>
      <c r="F2853" s="14">
        <v>-139</v>
      </c>
      <c r="G2853" t="s">
        <v>27</v>
      </c>
      <c r="H2853" t="s">
        <v>28</v>
      </c>
      <c r="I2853">
        <v>2</v>
      </c>
      <c r="J2853">
        <v>4</v>
      </c>
      <c r="K2853" t="s">
        <v>10938</v>
      </c>
      <c r="L2853" t="s">
        <v>12239</v>
      </c>
      <c r="M2853" t="s">
        <v>22</v>
      </c>
      <c r="N2853" t="s">
        <v>518</v>
      </c>
      <c r="O2853" t="s">
        <v>29</v>
      </c>
      <c r="P2853" t="s">
        <v>532</v>
      </c>
      <c r="Q2853" s="13">
        <v>7789</v>
      </c>
      <c r="S2853" s="1">
        <v>0.1</v>
      </c>
      <c r="T2853" t="s">
        <v>23</v>
      </c>
      <c r="U2853" t="s">
        <v>24</v>
      </c>
      <c r="V2853" t="b">
        <v>1</v>
      </c>
      <c r="W2853">
        <v>2</v>
      </c>
      <c r="X2853" t="s">
        <v>25</v>
      </c>
      <c r="Y2853" t="s">
        <v>4899</v>
      </c>
    </row>
    <row r="2854" spans="1:25" x14ac:dyDescent="0.4">
      <c r="A2854" t="s">
        <v>6576</v>
      </c>
      <c r="B2854" s="2">
        <f ca="1">TODAY()+OpportunityTbl[[#This Row],[CreatedOn_DaysFromToday]]</f>
        <v>44927</v>
      </c>
      <c r="C2854" s="2">
        <f ca="1">TODAY()+OpportunityTbl[[#This Row],[EstCloseDate_DaysFromToday]]</f>
        <v>44963</v>
      </c>
      <c r="D2854">
        <f ca="1">IF(OpportunityTbl[[#This Row],[statecode]]=0,"",OpportunityTbl[[#This Row],[Estimated Close Date]])</f>
        <v>44963</v>
      </c>
      <c r="E2854" s="14">
        <v>-183</v>
      </c>
      <c r="F2854" s="14">
        <v>-147</v>
      </c>
      <c r="G2854" t="s">
        <v>27</v>
      </c>
      <c r="H2854" t="s">
        <v>28</v>
      </c>
      <c r="I2854">
        <v>2</v>
      </c>
      <c r="J2854">
        <v>4</v>
      </c>
      <c r="K2854" t="s">
        <v>10901</v>
      </c>
      <c r="L2854" t="s">
        <v>12236</v>
      </c>
      <c r="M2854" t="s">
        <v>22</v>
      </c>
      <c r="N2854" t="s">
        <v>469</v>
      </c>
      <c r="O2854" t="s">
        <v>29</v>
      </c>
      <c r="P2854" t="s">
        <v>692</v>
      </c>
      <c r="Q2854" s="13">
        <v>2878</v>
      </c>
      <c r="S2854" s="1">
        <v>0.3</v>
      </c>
      <c r="T2854" t="s">
        <v>168</v>
      </c>
      <c r="U2854" t="s">
        <v>24</v>
      </c>
      <c r="V2854" t="b">
        <v>1</v>
      </c>
      <c r="W2854">
        <v>2.5</v>
      </c>
      <c r="X2854" t="s">
        <v>157</v>
      </c>
      <c r="Y2854" t="s">
        <v>4926</v>
      </c>
    </row>
    <row r="2855" spans="1:25" x14ac:dyDescent="0.4">
      <c r="A2855" t="s">
        <v>7259</v>
      </c>
      <c r="B2855" s="2">
        <f ca="1">TODAY()+OpportunityTbl[[#This Row],[CreatedOn_DaysFromToday]]</f>
        <v>44927</v>
      </c>
      <c r="C2855" s="2">
        <f ca="1">TODAY()+OpportunityTbl[[#This Row],[EstCloseDate_DaysFromToday]]</f>
        <v>44972</v>
      </c>
      <c r="D2855">
        <f ca="1">IF(OpportunityTbl[[#This Row],[statecode]]=0,"",OpportunityTbl[[#This Row],[Estimated Close Date]])</f>
        <v>44972</v>
      </c>
      <c r="E2855" s="14">
        <v>-183</v>
      </c>
      <c r="F2855" s="14">
        <v>-138</v>
      </c>
      <c r="G2855" t="s">
        <v>7082</v>
      </c>
      <c r="H2855" t="s">
        <v>7082</v>
      </c>
      <c r="I2855">
        <v>1</v>
      </c>
      <c r="J2855">
        <v>3</v>
      </c>
      <c r="K2855" t="s">
        <v>10928</v>
      </c>
      <c r="L2855" t="s">
        <v>12234</v>
      </c>
      <c r="M2855" t="s">
        <v>22</v>
      </c>
      <c r="N2855" t="s">
        <v>1710</v>
      </c>
      <c r="O2855" t="s">
        <v>29</v>
      </c>
      <c r="P2855" t="s">
        <v>1711</v>
      </c>
      <c r="Q2855" s="13">
        <v>2204</v>
      </c>
      <c r="R2855" s="13">
        <v>2115.84</v>
      </c>
      <c r="S2855" s="1">
        <v>0.3</v>
      </c>
      <c r="T2855" t="s">
        <v>168</v>
      </c>
      <c r="U2855" t="s">
        <v>24</v>
      </c>
      <c r="V2855" t="b">
        <v>1</v>
      </c>
      <c r="W2855">
        <v>4</v>
      </c>
      <c r="X2855" t="s">
        <v>157</v>
      </c>
      <c r="Y2855" t="s">
        <v>4926</v>
      </c>
    </row>
    <row r="2856" spans="1:25" x14ac:dyDescent="0.4">
      <c r="A2856" t="s">
        <v>7451</v>
      </c>
      <c r="B2856" s="2">
        <f ca="1">TODAY()+OpportunityTbl[[#This Row],[CreatedOn_DaysFromToday]]</f>
        <v>44927</v>
      </c>
      <c r="C2856" s="2">
        <f ca="1">TODAY()+OpportunityTbl[[#This Row],[EstCloseDate_DaysFromToday]]</f>
        <v>44998</v>
      </c>
      <c r="D2856">
        <f ca="1">IF(OpportunityTbl[[#This Row],[statecode]]=0,"",OpportunityTbl[[#This Row],[Estimated Close Date]])</f>
        <v>44998</v>
      </c>
      <c r="E2856" s="14">
        <v>-183</v>
      </c>
      <c r="F2856" s="14">
        <v>-112</v>
      </c>
      <c r="G2856" t="s">
        <v>7082</v>
      </c>
      <c r="H2856" t="s">
        <v>7082</v>
      </c>
      <c r="I2856">
        <v>1</v>
      </c>
      <c r="J2856">
        <v>3</v>
      </c>
      <c r="K2856" t="s">
        <v>10827</v>
      </c>
      <c r="L2856" t="s">
        <v>12239</v>
      </c>
      <c r="M2856" t="s">
        <v>22</v>
      </c>
      <c r="N2856" t="s">
        <v>2022</v>
      </c>
      <c r="O2856" t="s">
        <v>29</v>
      </c>
      <c r="P2856" t="s">
        <v>2066</v>
      </c>
      <c r="Q2856" s="13">
        <v>6644</v>
      </c>
      <c r="R2856" s="13">
        <v>6444.68</v>
      </c>
      <c r="S2856" s="1">
        <v>0.5</v>
      </c>
      <c r="T2856" t="s">
        <v>168</v>
      </c>
      <c r="U2856" t="s">
        <v>24</v>
      </c>
      <c r="V2856" t="b">
        <v>1</v>
      </c>
      <c r="W2856">
        <v>3</v>
      </c>
      <c r="X2856" t="s">
        <v>240</v>
      </c>
      <c r="Y2856" t="s">
        <v>4916</v>
      </c>
    </row>
    <row r="2857" spans="1:25" x14ac:dyDescent="0.4">
      <c r="A2857" t="s">
        <v>7901</v>
      </c>
      <c r="B2857" s="2">
        <f ca="1">TODAY()+OpportunityTbl[[#This Row],[CreatedOn_DaysFromToday]]</f>
        <v>44927</v>
      </c>
      <c r="C2857" s="2">
        <f ca="1">TODAY()+OpportunityTbl[[#This Row],[EstCloseDate_DaysFromToday]]</f>
        <v>44970</v>
      </c>
      <c r="D2857">
        <f ca="1">IF(OpportunityTbl[[#This Row],[statecode]]=0,"",OpportunityTbl[[#This Row],[Estimated Close Date]])</f>
        <v>44970</v>
      </c>
      <c r="E2857" s="14">
        <v>-183</v>
      </c>
      <c r="F2857" s="14">
        <v>-140</v>
      </c>
      <c r="G2857" t="s">
        <v>7082</v>
      </c>
      <c r="H2857" t="s">
        <v>7082</v>
      </c>
      <c r="I2857">
        <v>1</v>
      </c>
      <c r="J2857">
        <v>3</v>
      </c>
      <c r="K2857" t="s">
        <v>10908</v>
      </c>
      <c r="L2857" t="s">
        <v>12236</v>
      </c>
      <c r="M2857" t="s">
        <v>22</v>
      </c>
      <c r="N2857" t="s">
        <v>469</v>
      </c>
      <c r="O2857" t="s">
        <v>29</v>
      </c>
      <c r="P2857" t="s">
        <v>470</v>
      </c>
      <c r="Q2857" s="13">
        <v>2625</v>
      </c>
      <c r="R2857" s="13">
        <v>2559.38</v>
      </c>
      <c r="S2857" s="1">
        <v>0.5</v>
      </c>
      <c r="T2857" t="s">
        <v>168</v>
      </c>
      <c r="U2857" t="s">
        <v>24</v>
      </c>
      <c r="V2857" t="b">
        <v>1</v>
      </c>
      <c r="W2857">
        <v>2.5</v>
      </c>
      <c r="X2857" t="s">
        <v>240</v>
      </c>
      <c r="Y2857" t="s">
        <v>4890</v>
      </c>
    </row>
    <row r="2858" spans="1:25" x14ac:dyDescent="0.4">
      <c r="A2858" t="s">
        <v>8231</v>
      </c>
      <c r="B2858" s="2">
        <f ca="1">TODAY()+OpportunityTbl[[#This Row],[CreatedOn_DaysFromToday]]</f>
        <v>44927</v>
      </c>
      <c r="C2858" s="2">
        <f ca="1">TODAY()+OpportunityTbl[[#This Row],[EstCloseDate_DaysFromToday]]</f>
        <v>44982</v>
      </c>
      <c r="D2858">
        <f ca="1">IF(OpportunityTbl[[#This Row],[statecode]]=0,"",OpportunityTbl[[#This Row],[Estimated Close Date]])</f>
        <v>44982</v>
      </c>
      <c r="E2858" s="14">
        <v>-183</v>
      </c>
      <c r="F2858" s="14">
        <v>-128</v>
      </c>
      <c r="G2858" t="s">
        <v>7082</v>
      </c>
      <c r="H2858" t="s">
        <v>7082</v>
      </c>
      <c r="I2858">
        <v>1</v>
      </c>
      <c r="J2858">
        <v>3</v>
      </c>
      <c r="K2858" t="s">
        <v>10845</v>
      </c>
      <c r="L2858" t="s">
        <v>12235</v>
      </c>
      <c r="M2858" t="s">
        <v>22</v>
      </c>
      <c r="N2858" t="s">
        <v>2121</v>
      </c>
      <c r="O2858" t="s">
        <v>29</v>
      </c>
      <c r="P2858" t="s">
        <v>4734</v>
      </c>
      <c r="Q2858" s="13">
        <v>13662</v>
      </c>
      <c r="R2858" s="13">
        <v>13115.52</v>
      </c>
      <c r="S2858" s="1">
        <v>0.9</v>
      </c>
      <c r="T2858" t="s">
        <v>4724</v>
      </c>
      <c r="U2858" t="s">
        <v>97</v>
      </c>
      <c r="V2858" t="b">
        <v>1</v>
      </c>
      <c r="W2858">
        <v>4</v>
      </c>
      <c r="X2858" t="s">
        <v>4732</v>
      </c>
      <c r="Y2858" t="s">
        <v>4926</v>
      </c>
    </row>
    <row r="2859" spans="1:25" x14ac:dyDescent="0.4">
      <c r="A2859" t="s">
        <v>8308</v>
      </c>
      <c r="B2859" s="2">
        <f ca="1">TODAY()+OpportunityTbl[[#This Row],[CreatedOn_DaysFromToday]]</f>
        <v>44927</v>
      </c>
      <c r="C2859" s="2">
        <f ca="1">TODAY()+OpportunityTbl[[#This Row],[EstCloseDate_DaysFromToday]]</f>
        <v>44984</v>
      </c>
      <c r="D2859">
        <f ca="1">IF(OpportunityTbl[[#This Row],[statecode]]=0,"",OpportunityTbl[[#This Row],[Estimated Close Date]])</f>
        <v>44984</v>
      </c>
      <c r="E2859" s="14">
        <v>-183</v>
      </c>
      <c r="F2859" s="14">
        <v>-126</v>
      </c>
      <c r="G2859" t="s">
        <v>7082</v>
      </c>
      <c r="H2859" t="s">
        <v>7082</v>
      </c>
      <c r="I2859">
        <v>1</v>
      </c>
      <c r="J2859">
        <v>3</v>
      </c>
      <c r="K2859" t="s">
        <v>10855</v>
      </c>
      <c r="L2859" t="s">
        <v>12234</v>
      </c>
      <c r="M2859" t="s">
        <v>22</v>
      </c>
      <c r="N2859" t="s">
        <v>2121</v>
      </c>
      <c r="O2859" t="s">
        <v>29</v>
      </c>
      <c r="P2859" t="s">
        <v>4734</v>
      </c>
      <c r="Q2859" s="13">
        <v>3028</v>
      </c>
      <c r="R2859" s="13">
        <v>2906.88</v>
      </c>
      <c r="S2859" s="1">
        <v>0.9</v>
      </c>
      <c r="T2859" t="s">
        <v>4724</v>
      </c>
      <c r="U2859" t="s">
        <v>24</v>
      </c>
      <c r="V2859" t="b">
        <v>1</v>
      </c>
      <c r="W2859">
        <v>4</v>
      </c>
      <c r="X2859" t="s">
        <v>4732</v>
      </c>
      <c r="Y2859" t="s">
        <v>4916</v>
      </c>
    </row>
    <row r="2860" spans="1:25" x14ac:dyDescent="0.4">
      <c r="A2860" t="s">
        <v>8309</v>
      </c>
      <c r="B2860" s="2">
        <f ca="1">TODAY()+OpportunityTbl[[#This Row],[CreatedOn_DaysFromToday]]</f>
        <v>44927</v>
      </c>
      <c r="C2860" s="2">
        <f ca="1">TODAY()+OpportunityTbl[[#This Row],[EstCloseDate_DaysFromToday]]</f>
        <v>44982</v>
      </c>
      <c r="D2860">
        <f ca="1">IF(OpportunityTbl[[#This Row],[statecode]]=0,"",OpportunityTbl[[#This Row],[Estimated Close Date]])</f>
        <v>44982</v>
      </c>
      <c r="E2860" s="14">
        <v>-183</v>
      </c>
      <c r="F2860" s="14">
        <v>-128</v>
      </c>
      <c r="G2860" t="s">
        <v>7082</v>
      </c>
      <c r="H2860" t="s">
        <v>7082</v>
      </c>
      <c r="I2860">
        <v>1</v>
      </c>
      <c r="J2860">
        <v>3</v>
      </c>
      <c r="K2860" t="s">
        <v>10860</v>
      </c>
      <c r="L2860" t="s">
        <v>12240</v>
      </c>
      <c r="M2860" t="s">
        <v>22</v>
      </c>
      <c r="N2860" t="s">
        <v>2121</v>
      </c>
      <c r="O2860" t="s">
        <v>29</v>
      </c>
      <c r="P2860" t="s">
        <v>4734</v>
      </c>
      <c r="Q2860" s="13">
        <v>8552</v>
      </c>
      <c r="R2860" s="13">
        <v>8209.92</v>
      </c>
      <c r="S2860" s="1">
        <v>0.9</v>
      </c>
      <c r="T2860" t="s">
        <v>4724</v>
      </c>
      <c r="U2860" t="s">
        <v>24</v>
      </c>
      <c r="V2860" t="b">
        <v>1</v>
      </c>
      <c r="W2860">
        <v>4</v>
      </c>
      <c r="X2860" t="s">
        <v>4732</v>
      </c>
      <c r="Y2860" t="s">
        <v>4899</v>
      </c>
    </row>
    <row r="2861" spans="1:25" x14ac:dyDescent="0.4">
      <c r="A2861" t="s">
        <v>9187</v>
      </c>
      <c r="B2861" s="2">
        <f ca="1">TODAY()+OpportunityTbl[[#This Row],[CreatedOn_DaysFromToday]]</f>
        <v>44927</v>
      </c>
      <c r="C2861" s="2">
        <f ca="1">TODAY()+OpportunityTbl[[#This Row],[EstCloseDate_DaysFromToday]]</f>
        <v>44981</v>
      </c>
      <c r="D2861">
        <f ca="1">IF(OpportunityTbl[[#This Row],[statecode]]=0,"",OpportunityTbl[[#This Row],[Estimated Close Date]])</f>
        <v>44981</v>
      </c>
      <c r="E2861" s="14">
        <v>-183</v>
      </c>
      <c r="F2861" s="14">
        <v>-129</v>
      </c>
      <c r="G2861" t="s">
        <v>7082</v>
      </c>
      <c r="H2861" t="s">
        <v>7082</v>
      </c>
      <c r="I2861">
        <v>1</v>
      </c>
      <c r="J2861">
        <v>3</v>
      </c>
      <c r="K2861" t="s">
        <v>10857</v>
      </c>
      <c r="L2861" t="s">
        <v>12235</v>
      </c>
      <c r="M2861" t="s">
        <v>22</v>
      </c>
      <c r="N2861" t="s">
        <v>1710</v>
      </c>
      <c r="O2861" t="s">
        <v>29</v>
      </c>
      <c r="P2861" t="s">
        <v>1879</v>
      </c>
      <c r="Q2861" s="13">
        <v>12392</v>
      </c>
      <c r="R2861" s="13">
        <v>11896.32</v>
      </c>
      <c r="S2861" s="1">
        <v>0.5</v>
      </c>
      <c r="T2861" t="s">
        <v>168</v>
      </c>
      <c r="U2861" t="s">
        <v>97</v>
      </c>
      <c r="V2861" t="b">
        <v>1</v>
      </c>
      <c r="W2861">
        <v>4</v>
      </c>
      <c r="X2861" t="s">
        <v>240</v>
      </c>
      <c r="Y2861" t="s">
        <v>26</v>
      </c>
    </row>
    <row r="2862" spans="1:25" x14ac:dyDescent="0.4">
      <c r="A2862" t="s">
        <v>1094</v>
      </c>
      <c r="B2862" s="2">
        <f ca="1">TODAY()+OpportunityTbl[[#This Row],[CreatedOn_DaysFromToday]]</f>
        <v>44926</v>
      </c>
      <c r="C2862" s="2">
        <f ca="1">TODAY()+OpportunityTbl[[#This Row],[EstCloseDate_DaysFromToday]]</f>
        <v>44978</v>
      </c>
      <c r="D2862">
        <f ca="1">IF(OpportunityTbl[[#This Row],[statecode]]=0,"",OpportunityTbl[[#This Row],[Estimated Close Date]])</f>
        <v>44978</v>
      </c>
      <c r="E2862" s="14">
        <v>-184</v>
      </c>
      <c r="F2862" s="14">
        <v>-132</v>
      </c>
      <c r="G2862" t="s">
        <v>27</v>
      </c>
      <c r="H2862" t="s">
        <v>28</v>
      </c>
      <c r="I2862">
        <v>2</v>
      </c>
      <c r="J2862">
        <v>4</v>
      </c>
      <c r="K2862" t="s">
        <v>10870</v>
      </c>
      <c r="L2862" t="s">
        <v>12233</v>
      </c>
      <c r="M2862" t="s">
        <v>22</v>
      </c>
      <c r="N2862" t="s">
        <v>480</v>
      </c>
      <c r="O2862" t="s">
        <v>29</v>
      </c>
      <c r="P2862" t="s">
        <v>550</v>
      </c>
      <c r="Q2862" s="13">
        <v>18686</v>
      </c>
      <c r="S2862" s="1">
        <v>0.1</v>
      </c>
      <c r="T2862" t="s">
        <v>23</v>
      </c>
      <c r="U2862" t="s">
        <v>97</v>
      </c>
      <c r="V2862" t="b">
        <v>1</v>
      </c>
      <c r="W2862">
        <v>2.5</v>
      </c>
      <c r="X2862" t="s">
        <v>25</v>
      </c>
      <c r="Y2862" t="s">
        <v>26</v>
      </c>
    </row>
    <row r="2863" spans="1:25" x14ac:dyDescent="0.4">
      <c r="A2863" t="s">
        <v>2641</v>
      </c>
      <c r="B2863" s="2">
        <f ca="1">TODAY()+OpportunityTbl[[#This Row],[CreatedOn_DaysFromToday]]</f>
        <v>44926</v>
      </c>
      <c r="C2863" s="2">
        <f ca="1">TODAY()+OpportunityTbl[[#This Row],[EstCloseDate_DaysFromToday]]</f>
        <v>44966</v>
      </c>
      <c r="D2863">
        <f ca="1">IF(OpportunityTbl[[#This Row],[statecode]]=0,"",OpportunityTbl[[#This Row],[Estimated Close Date]])</f>
        <v>44966</v>
      </c>
      <c r="E2863" s="14">
        <v>-184</v>
      </c>
      <c r="F2863" s="14">
        <v>-144</v>
      </c>
      <c r="G2863" t="s">
        <v>27</v>
      </c>
      <c r="H2863" t="s">
        <v>28</v>
      </c>
      <c r="I2863">
        <v>2</v>
      </c>
      <c r="J2863">
        <v>4</v>
      </c>
      <c r="K2863" t="s">
        <v>10936</v>
      </c>
      <c r="L2863" t="s">
        <v>12238</v>
      </c>
      <c r="M2863" t="s">
        <v>22</v>
      </c>
      <c r="N2863" t="s">
        <v>2069</v>
      </c>
      <c r="O2863" t="s">
        <v>29</v>
      </c>
      <c r="P2863" t="s">
        <v>2623</v>
      </c>
      <c r="Q2863" s="13">
        <v>2028</v>
      </c>
      <c r="S2863" s="1">
        <v>0.1</v>
      </c>
      <c r="T2863" t="s">
        <v>23</v>
      </c>
      <c r="U2863" t="s">
        <v>97</v>
      </c>
      <c r="V2863" t="b">
        <v>0</v>
      </c>
      <c r="W2863">
        <v>4</v>
      </c>
      <c r="X2863" t="s">
        <v>25</v>
      </c>
      <c r="Y2863" t="s">
        <v>26</v>
      </c>
    </row>
    <row r="2864" spans="1:25" x14ac:dyDescent="0.4">
      <c r="A2864" t="s">
        <v>5765</v>
      </c>
      <c r="B2864" s="2">
        <f ca="1">TODAY()+OpportunityTbl[[#This Row],[CreatedOn_DaysFromToday]]</f>
        <v>44926</v>
      </c>
      <c r="C2864" s="2">
        <f ca="1">TODAY()+OpportunityTbl[[#This Row],[EstCloseDate_DaysFromToday]]</f>
        <v>44956</v>
      </c>
      <c r="D2864">
        <f ca="1">IF(OpportunityTbl[[#This Row],[statecode]]=0,"",OpportunityTbl[[#This Row],[Estimated Close Date]])</f>
        <v>44956</v>
      </c>
      <c r="E2864" s="14">
        <v>-184</v>
      </c>
      <c r="F2864" s="14">
        <v>-154</v>
      </c>
      <c r="G2864" t="s">
        <v>27</v>
      </c>
      <c r="H2864" t="s">
        <v>28</v>
      </c>
      <c r="I2864">
        <v>2</v>
      </c>
      <c r="J2864">
        <v>4</v>
      </c>
      <c r="K2864" t="s">
        <v>10928</v>
      </c>
      <c r="L2864" t="s">
        <v>12239</v>
      </c>
      <c r="M2864" t="s">
        <v>22</v>
      </c>
      <c r="N2864" t="s">
        <v>1710</v>
      </c>
      <c r="O2864" t="s">
        <v>29</v>
      </c>
      <c r="P2864" t="s">
        <v>1713</v>
      </c>
      <c r="Q2864" s="13">
        <v>7723</v>
      </c>
      <c r="S2864" s="1">
        <v>0.1</v>
      </c>
      <c r="T2864" t="s">
        <v>23</v>
      </c>
      <c r="U2864" t="s">
        <v>100</v>
      </c>
      <c r="V2864" t="b">
        <v>1</v>
      </c>
      <c r="W2864">
        <v>3.5</v>
      </c>
      <c r="X2864" t="s">
        <v>25</v>
      </c>
      <c r="Y2864" t="s">
        <v>4896</v>
      </c>
    </row>
    <row r="2865" spans="1:25" x14ac:dyDescent="0.4">
      <c r="A2865" t="s">
        <v>6645</v>
      </c>
      <c r="B2865" s="2">
        <f ca="1">TODAY()+OpportunityTbl[[#This Row],[CreatedOn_DaysFromToday]]</f>
        <v>44926</v>
      </c>
      <c r="C2865" s="2">
        <f ca="1">TODAY()+OpportunityTbl[[#This Row],[EstCloseDate_DaysFromToday]]</f>
        <v>44991</v>
      </c>
      <c r="D2865">
        <f ca="1">IF(OpportunityTbl[[#This Row],[statecode]]=0,"",OpportunityTbl[[#This Row],[Estimated Close Date]])</f>
        <v>44991</v>
      </c>
      <c r="E2865" s="14">
        <v>-184</v>
      </c>
      <c r="F2865" s="14">
        <v>-119</v>
      </c>
      <c r="G2865" t="s">
        <v>27</v>
      </c>
      <c r="H2865" t="s">
        <v>28</v>
      </c>
      <c r="I2865">
        <v>2</v>
      </c>
      <c r="J2865">
        <v>4</v>
      </c>
      <c r="K2865" t="s">
        <v>10815</v>
      </c>
      <c r="L2865" t="s">
        <v>12233</v>
      </c>
      <c r="M2865" t="s">
        <v>22</v>
      </c>
      <c r="N2865" t="s">
        <v>779</v>
      </c>
      <c r="O2865" t="s">
        <v>29</v>
      </c>
      <c r="P2865" t="s">
        <v>782</v>
      </c>
      <c r="Q2865" s="13">
        <v>15798</v>
      </c>
      <c r="S2865" s="1">
        <v>0.3</v>
      </c>
      <c r="T2865" t="s">
        <v>168</v>
      </c>
      <c r="U2865" t="s">
        <v>24</v>
      </c>
      <c r="V2865" t="b">
        <v>1</v>
      </c>
      <c r="W2865">
        <v>2.5</v>
      </c>
      <c r="X2865" t="s">
        <v>157</v>
      </c>
      <c r="Y2865" t="s">
        <v>4896</v>
      </c>
    </row>
    <row r="2866" spans="1:25" x14ac:dyDescent="0.4">
      <c r="A2866" t="s">
        <v>6856</v>
      </c>
      <c r="B2866" s="2">
        <f ca="1">TODAY()+OpportunityTbl[[#This Row],[CreatedOn_DaysFromToday]]</f>
        <v>44926</v>
      </c>
      <c r="C2866" s="2">
        <f ca="1">TODAY()+OpportunityTbl[[#This Row],[EstCloseDate_DaysFromToday]]</f>
        <v>44973</v>
      </c>
      <c r="D2866">
        <f ca="1">IF(OpportunityTbl[[#This Row],[statecode]]=0,"",OpportunityTbl[[#This Row],[Estimated Close Date]])</f>
        <v>44973</v>
      </c>
      <c r="E2866" s="14">
        <v>-184</v>
      </c>
      <c r="F2866" s="14">
        <v>-137</v>
      </c>
      <c r="G2866" t="s">
        <v>27</v>
      </c>
      <c r="H2866" t="s">
        <v>28</v>
      </c>
      <c r="I2866">
        <v>2</v>
      </c>
      <c r="J2866">
        <v>4</v>
      </c>
      <c r="K2866" t="s">
        <v>10815</v>
      </c>
      <c r="L2866" t="s">
        <v>12234</v>
      </c>
      <c r="M2866" t="s">
        <v>22</v>
      </c>
      <c r="N2866" t="s">
        <v>518</v>
      </c>
      <c r="O2866" t="s">
        <v>29</v>
      </c>
      <c r="P2866" t="s">
        <v>532</v>
      </c>
      <c r="Q2866" s="13">
        <v>1766</v>
      </c>
      <c r="S2866" s="1">
        <v>0.3</v>
      </c>
      <c r="T2866" t="s">
        <v>168</v>
      </c>
      <c r="U2866" t="s">
        <v>97</v>
      </c>
      <c r="V2866" t="b">
        <v>1</v>
      </c>
      <c r="W2866">
        <v>2.5</v>
      </c>
      <c r="X2866" t="s">
        <v>157</v>
      </c>
      <c r="Y2866" t="s">
        <v>4916</v>
      </c>
    </row>
    <row r="2867" spans="1:25" x14ac:dyDescent="0.4">
      <c r="A2867" t="s">
        <v>6937</v>
      </c>
      <c r="B2867" s="2">
        <f ca="1">TODAY()+OpportunityTbl[[#This Row],[CreatedOn_DaysFromToday]]</f>
        <v>44926</v>
      </c>
      <c r="C2867" s="2">
        <f ca="1">TODAY()+OpportunityTbl[[#This Row],[EstCloseDate_DaysFromToday]]</f>
        <v>44971</v>
      </c>
      <c r="D2867">
        <f ca="1">IF(OpportunityTbl[[#This Row],[statecode]]=0,"",OpportunityTbl[[#This Row],[Estimated Close Date]])</f>
        <v>44971</v>
      </c>
      <c r="E2867" s="14">
        <v>-184</v>
      </c>
      <c r="F2867" s="14">
        <v>-139</v>
      </c>
      <c r="G2867" t="s">
        <v>27</v>
      </c>
      <c r="H2867" t="s">
        <v>28</v>
      </c>
      <c r="I2867">
        <v>2</v>
      </c>
      <c r="J2867">
        <v>4</v>
      </c>
      <c r="K2867" t="s">
        <v>10928</v>
      </c>
      <c r="L2867" t="s">
        <v>12236</v>
      </c>
      <c r="M2867" t="s">
        <v>22</v>
      </c>
      <c r="N2867" t="s">
        <v>31</v>
      </c>
      <c r="O2867" t="s">
        <v>29</v>
      </c>
      <c r="P2867" t="s">
        <v>210</v>
      </c>
      <c r="Q2867" s="13">
        <v>2880</v>
      </c>
      <c r="S2867" s="1">
        <v>0.5</v>
      </c>
      <c r="T2867" t="s">
        <v>168</v>
      </c>
      <c r="U2867" t="s">
        <v>100</v>
      </c>
      <c r="V2867" t="b">
        <v>0</v>
      </c>
      <c r="W2867">
        <v>2.5</v>
      </c>
      <c r="X2867" t="s">
        <v>240</v>
      </c>
      <c r="Y2867" t="s">
        <v>4926</v>
      </c>
    </row>
    <row r="2868" spans="1:25" x14ac:dyDescent="0.4">
      <c r="A2868" t="s">
        <v>7125</v>
      </c>
      <c r="B2868" s="2">
        <f ca="1">TODAY()+OpportunityTbl[[#This Row],[CreatedOn_DaysFromToday]]</f>
        <v>44926</v>
      </c>
      <c r="C2868" s="2">
        <f ca="1">TODAY()+OpportunityTbl[[#This Row],[EstCloseDate_DaysFromToday]]</f>
        <v>44980</v>
      </c>
      <c r="D2868">
        <f ca="1">IF(OpportunityTbl[[#This Row],[statecode]]=0,"",OpportunityTbl[[#This Row],[Estimated Close Date]])</f>
        <v>44980</v>
      </c>
      <c r="E2868" s="14">
        <v>-184</v>
      </c>
      <c r="F2868" s="14">
        <v>-130</v>
      </c>
      <c r="G2868" t="s">
        <v>7082</v>
      </c>
      <c r="H2868" t="s">
        <v>7082</v>
      </c>
      <c r="I2868">
        <v>1</v>
      </c>
      <c r="J2868">
        <v>3</v>
      </c>
      <c r="K2868" t="s">
        <v>10829</v>
      </c>
      <c r="L2868" t="s">
        <v>12236</v>
      </c>
      <c r="M2868" t="s">
        <v>22</v>
      </c>
      <c r="N2868" t="s">
        <v>480</v>
      </c>
      <c r="O2868" t="s">
        <v>29</v>
      </c>
      <c r="P2868" t="s">
        <v>687</v>
      </c>
      <c r="Q2868" s="13">
        <v>3495</v>
      </c>
      <c r="R2868" s="13">
        <v>3407.63</v>
      </c>
      <c r="S2868" s="1">
        <v>0.9</v>
      </c>
      <c r="T2868" t="s">
        <v>4724</v>
      </c>
      <c r="U2868" t="s">
        <v>100</v>
      </c>
      <c r="V2868" t="b">
        <v>1</v>
      </c>
      <c r="W2868">
        <v>2.5</v>
      </c>
      <c r="X2868" t="s">
        <v>4732</v>
      </c>
      <c r="Y2868" t="s">
        <v>4905</v>
      </c>
    </row>
    <row r="2869" spans="1:25" x14ac:dyDescent="0.4">
      <c r="A2869" t="s">
        <v>7126</v>
      </c>
      <c r="B2869" s="2">
        <f ca="1">TODAY()+OpportunityTbl[[#This Row],[CreatedOn_DaysFromToday]]</f>
        <v>44926</v>
      </c>
      <c r="C2869" s="2">
        <f ca="1">TODAY()+OpportunityTbl[[#This Row],[EstCloseDate_DaysFromToday]]</f>
        <v>44978</v>
      </c>
      <c r="D2869">
        <f ca="1">IF(OpportunityTbl[[#This Row],[statecode]]=0,"",OpportunityTbl[[#This Row],[Estimated Close Date]])</f>
        <v>44978</v>
      </c>
      <c r="E2869" s="14">
        <v>-184</v>
      </c>
      <c r="F2869" s="14">
        <v>-132</v>
      </c>
      <c r="G2869" t="s">
        <v>7082</v>
      </c>
      <c r="H2869" t="s">
        <v>7082</v>
      </c>
      <c r="I2869">
        <v>1</v>
      </c>
      <c r="J2869">
        <v>3</v>
      </c>
      <c r="K2869" t="s">
        <v>10829</v>
      </c>
      <c r="L2869" t="s">
        <v>12236</v>
      </c>
      <c r="M2869" t="s">
        <v>22</v>
      </c>
      <c r="N2869" t="s">
        <v>31</v>
      </c>
      <c r="O2869" t="s">
        <v>29</v>
      </c>
      <c r="P2869" t="s">
        <v>210</v>
      </c>
      <c r="Q2869" s="13">
        <v>3107</v>
      </c>
      <c r="R2869" s="13">
        <v>3029.32</v>
      </c>
      <c r="S2869" s="1">
        <v>0.9</v>
      </c>
      <c r="T2869" t="s">
        <v>4724</v>
      </c>
      <c r="U2869" t="s">
        <v>100</v>
      </c>
      <c r="V2869" t="b">
        <v>0</v>
      </c>
      <c r="W2869">
        <v>2.5</v>
      </c>
      <c r="X2869" t="s">
        <v>4732</v>
      </c>
      <c r="Y2869" t="s">
        <v>4905</v>
      </c>
    </row>
    <row r="2870" spans="1:25" x14ac:dyDescent="0.4">
      <c r="A2870" t="s">
        <v>7205</v>
      </c>
      <c r="B2870" s="2">
        <f ca="1">TODAY()+OpportunityTbl[[#This Row],[CreatedOn_DaysFromToday]]</f>
        <v>44926</v>
      </c>
      <c r="C2870" s="2">
        <f ca="1">TODAY()+OpportunityTbl[[#This Row],[EstCloseDate_DaysFromToday]]</f>
        <v>45010</v>
      </c>
      <c r="D2870">
        <f ca="1">IF(OpportunityTbl[[#This Row],[statecode]]=0,"",OpportunityTbl[[#This Row],[Estimated Close Date]])</f>
        <v>45010</v>
      </c>
      <c r="E2870" s="14">
        <v>-184</v>
      </c>
      <c r="F2870" s="14">
        <v>-100</v>
      </c>
      <c r="G2870" t="s">
        <v>7082</v>
      </c>
      <c r="H2870" t="s">
        <v>7082</v>
      </c>
      <c r="I2870">
        <v>1</v>
      </c>
      <c r="J2870">
        <v>3</v>
      </c>
      <c r="K2870" t="s">
        <v>10758</v>
      </c>
      <c r="L2870" t="s">
        <v>12235</v>
      </c>
      <c r="M2870" t="s">
        <v>22</v>
      </c>
      <c r="N2870" t="s">
        <v>1816</v>
      </c>
      <c r="O2870" t="s">
        <v>29</v>
      </c>
      <c r="P2870" t="s">
        <v>4901</v>
      </c>
      <c r="Q2870" s="13">
        <v>17915</v>
      </c>
      <c r="R2870" s="13">
        <v>17198.400000000001</v>
      </c>
      <c r="S2870" s="1">
        <v>0.9</v>
      </c>
      <c r="T2870" t="s">
        <v>4724</v>
      </c>
      <c r="U2870" t="s">
        <v>24</v>
      </c>
      <c r="V2870" t="b">
        <v>1</v>
      </c>
      <c r="W2870">
        <v>4</v>
      </c>
      <c r="X2870" t="s">
        <v>4732</v>
      </c>
      <c r="Y2870" t="s">
        <v>4890</v>
      </c>
    </row>
    <row r="2871" spans="1:25" x14ac:dyDescent="0.4">
      <c r="A2871" t="s">
        <v>7260</v>
      </c>
      <c r="B2871" s="2">
        <f ca="1">TODAY()+OpportunityTbl[[#This Row],[CreatedOn_DaysFromToday]]</f>
        <v>44926</v>
      </c>
      <c r="C2871" s="2">
        <f ca="1">TODAY()+OpportunityTbl[[#This Row],[EstCloseDate_DaysFromToday]]</f>
        <v>44975</v>
      </c>
      <c r="D2871">
        <f ca="1">IF(OpportunityTbl[[#This Row],[statecode]]=0,"",OpportunityTbl[[#This Row],[Estimated Close Date]])</f>
        <v>44975</v>
      </c>
      <c r="E2871" s="14">
        <v>-184</v>
      </c>
      <c r="F2871" s="14">
        <v>-135</v>
      </c>
      <c r="G2871" t="s">
        <v>7082</v>
      </c>
      <c r="H2871" t="s">
        <v>7082</v>
      </c>
      <c r="I2871">
        <v>1</v>
      </c>
      <c r="J2871">
        <v>3</v>
      </c>
      <c r="K2871" t="s">
        <v>10841</v>
      </c>
      <c r="L2871" t="s">
        <v>12237</v>
      </c>
      <c r="M2871" t="s">
        <v>22</v>
      </c>
      <c r="N2871" t="s">
        <v>1710</v>
      </c>
      <c r="O2871" t="s">
        <v>29</v>
      </c>
      <c r="P2871" t="s">
        <v>1713</v>
      </c>
      <c r="Q2871" s="13">
        <v>3847</v>
      </c>
      <c r="R2871" s="13">
        <v>3654.65</v>
      </c>
      <c r="S2871" s="1">
        <v>0.3</v>
      </c>
      <c r="T2871" t="s">
        <v>168</v>
      </c>
      <c r="U2871" t="s">
        <v>24</v>
      </c>
      <c r="V2871" t="b">
        <v>1</v>
      </c>
      <c r="W2871">
        <v>5</v>
      </c>
      <c r="X2871" t="s">
        <v>157</v>
      </c>
      <c r="Y2871" t="s">
        <v>4916</v>
      </c>
    </row>
    <row r="2872" spans="1:25" x14ac:dyDescent="0.4">
      <c r="A2872" t="s">
        <v>7347</v>
      </c>
      <c r="B2872" s="2">
        <f ca="1">TODAY()+OpportunityTbl[[#This Row],[CreatedOn_DaysFromToday]]</f>
        <v>44926</v>
      </c>
      <c r="C2872" s="2">
        <f ca="1">TODAY()+OpportunityTbl[[#This Row],[EstCloseDate_DaysFromToday]]</f>
        <v>44970</v>
      </c>
      <c r="D2872">
        <f ca="1">IF(OpportunityTbl[[#This Row],[statecode]]=0,"",OpportunityTbl[[#This Row],[Estimated Close Date]])</f>
        <v>44970</v>
      </c>
      <c r="E2872" s="14">
        <v>-184</v>
      </c>
      <c r="F2872" s="14">
        <v>-140</v>
      </c>
      <c r="G2872" t="s">
        <v>7082</v>
      </c>
      <c r="H2872" t="s">
        <v>7082</v>
      </c>
      <c r="I2872">
        <v>1</v>
      </c>
      <c r="J2872">
        <v>3</v>
      </c>
      <c r="K2872" t="s">
        <v>10939</v>
      </c>
      <c r="L2872" t="s">
        <v>12236</v>
      </c>
      <c r="M2872" t="s">
        <v>22</v>
      </c>
      <c r="N2872" t="s">
        <v>1710</v>
      </c>
      <c r="O2872" t="s">
        <v>29</v>
      </c>
      <c r="P2872" t="s">
        <v>1713</v>
      </c>
      <c r="Q2872" s="13">
        <v>2292</v>
      </c>
      <c r="R2872" s="13">
        <v>2200.3200000000002</v>
      </c>
      <c r="S2872" s="1">
        <v>0.3</v>
      </c>
      <c r="T2872" t="s">
        <v>168</v>
      </c>
      <c r="U2872" t="s">
        <v>97</v>
      </c>
      <c r="V2872" t="b">
        <v>1</v>
      </c>
      <c r="W2872">
        <v>4</v>
      </c>
      <c r="X2872" t="s">
        <v>157</v>
      </c>
      <c r="Y2872" t="s">
        <v>4926</v>
      </c>
    </row>
    <row r="2873" spans="1:25" x14ac:dyDescent="0.4">
      <c r="A2873" t="s">
        <v>8135</v>
      </c>
      <c r="B2873" s="2">
        <f ca="1">TODAY()+OpportunityTbl[[#This Row],[CreatedOn_DaysFromToday]]</f>
        <v>44926</v>
      </c>
      <c r="C2873" s="2">
        <f ca="1">TODAY()+OpportunityTbl[[#This Row],[EstCloseDate_DaysFromToday]]</f>
        <v>44957</v>
      </c>
      <c r="D2873">
        <f ca="1">IF(OpportunityTbl[[#This Row],[statecode]]=0,"",OpportunityTbl[[#This Row],[Estimated Close Date]])</f>
        <v>44957</v>
      </c>
      <c r="E2873" s="14">
        <v>-184</v>
      </c>
      <c r="F2873" s="14">
        <v>-153</v>
      </c>
      <c r="G2873" t="s">
        <v>7082</v>
      </c>
      <c r="H2873" t="s">
        <v>7082</v>
      </c>
      <c r="I2873">
        <v>1</v>
      </c>
      <c r="J2873">
        <v>3</v>
      </c>
      <c r="K2873" t="s">
        <v>10940</v>
      </c>
      <c r="L2873" t="s">
        <v>12233</v>
      </c>
      <c r="M2873" t="s">
        <v>22</v>
      </c>
      <c r="N2873" t="s">
        <v>31</v>
      </c>
      <c r="O2873" t="s">
        <v>29</v>
      </c>
      <c r="P2873" t="s">
        <v>210</v>
      </c>
      <c r="Q2873" s="13">
        <v>23692</v>
      </c>
      <c r="R2873" s="13">
        <v>23099.7</v>
      </c>
      <c r="S2873" s="1">
        <v>0.5</v>
      </c>
      <c r="T2873" t="s">
        <v>168</v>
      </c>
      <c r="U2873" t="s">
        <v>100</v>
      </c>
      <c r="V2873" t="b">
        <v>1</v>
      </c>
      <c r="W2873">
        <v>2.5</v>
      </c>
      <c r="X2873" t="s">
        <v>240</v>
      </c>
      <c r="Y2873" t="s">
        <v>4899</v>
      </c>
    </row>
    <row r="2874" spans="1:25" x14ac:dyDescent="0.4">
      <c r="A2874" t="s">
        <v>8232</v>
      </c>
      <c r="B2874" s="2">
        <f ca="1">TODAY()+OpportunityTbl[[#This Row],[CreatedOn_DaysFromToday]]</f>
        <v>44926</v>
      </c>
      <c r="C2874" s="2">
        <f ca="1">TODAY()+OpportunityTbl[[#This Row],[EstCloseDate_DaysFromToday]]</f>
        <v>44985</v>
      </c>
      <c r="D2874">
        <f ca="1">IF(OpportunityTbl[[#This Row],[statecode]]=0,"",OpportunityTbl[[#This Row],[Estimated Close Date]])</f>
        <v>44985</v>
      </c>
      <c r="E2874" s="14">
        <v>-184</v>
      </c>
      <c r="F2874" s="14">
        <v>-125</v>
      </c>
      <c r="G2874" t="s">
        <v>7082</v>
      </c>
      <c r="H2874" t="s">
        <v>7082</v>
      </c>
      <c r="I2874">
        <v>1</v>
      </c>
      <c r="J2874">
        <v>3</v>
      </c>
      <c r="K2874" t="s">
        <v>10815</v>
      </c>
      <c r="L2874" t="s">
        <v>12236</v>
      </c>
      <c r="M2874" t="s">
        <v>22</v>
      </c>
      <c r="N2874" t="s">
        <v>2121</v>
      </c>
      <c r="O2874" t="s">
        <v>29</v>
      </c>
      <c r="P2874" t="s">
        <v>4734</v>
      </c>
      <c r="Q2874" s="13">
        <v>2916</v>
      </c>
      <c r="R2874" s="13">
        <v>2799.36</v>
      </c>
      <c r="S2874" s="1">
        <v>0.9</v>
      </c>
      <c r="T2874" t="s">
        <v>4724</v>
      </c>
      <c r="U2874" t="s">
        <v>100</v>
      </c>
      <c r="V2874" t="b">
        <v>0</v>
      </c>
      <c r="W2874">
        <v>4</v>
      </c>
      <c r="X2874" t="s">
        <v>4732</v>
      </c>
      <c r="Y2874" t="s">
        <v>4892</v>
      </c>
    </row>
    <row r="2875" spans="1:25" x14ac:dyDescent="0.4">
      <c r="A2875" t="s">
        <v>8648</v>
      </c>
      <c r="B2875" s="2">
        <f ca="1">TODAY()+OpportunityTbl[[#This Row],[CreatedOn_DaysFromToday]]</f>
        <v>44926</v>
      </c>
      <c r="C2875" s="2">
        <f ca="1">TODAY()+OpportunityTbl[[#This Row],[EstCloseDate_DaysFromToday]]</f>
        <v>44994</v>
      </c>
      <c r="D2875">
        <f ca="1">IF(OpportunityTbl[[#This Row],[statecode]]=0,"",OpportunityTbl[[#This Row],[Estimated Close Date]])</f>
        <v>44994</v>
      </c>
      <c r="E2875" s="14">
        <v>-184</v>
      </c>
      <c r="F2875" s="14">
        <v>-116</v>
      </c>
      <c r="G2875" t="s">
        <v>7082</v>
      </c>
      <c r="H2875" t="s">
        <v>7082</v>
      </c>
      <c r="I2875">
        <v>1</v>
      </c>
      <c r="J2875">
        <v>3</v>
      </c>
      <c r="K2875" t="s">
        <v>10829</v>
      </c>
      <c r="L2875" t="s">
        <v>12236</v>
      </c>
      <c r="M2875" t="s">
        <v>22</v>
      </c>
      <c r="N2875" t="s">
        <v>1617</v>
      </c>
      <c r="O2875" t="s">
        <v>29</v>
      </c>
      <c r="P2875" t="s">
        <v>1618</v>
      </c>
      <c r="Q2875" s="13">
        <v>3117</v>
      </c>
      <c r="R2875" s="13">
        <v>3007.91</v>
      </c>
      <c r="S2875" s="1">
        <v>0.3</v>
      </c>
      <c r="T2875" t="s">
        <v>168</v>
      </c>
      <c r="U2875" t="s">
        <v>24</v>
      </c>
      <c r="V2875" t="b">
        <v>1</v>
      </c>
      <c r="W2875">
        <v>3.5</v>
      </c>
      <c r="X2875" t="s">
        <v>157</v>
      </c>
      <c r="Y2875" t="s">
        <v>26</v>
      </c>
    </row>
    <row r="2876" spans="1:25" x14ac:dyDescent="0.4">
      <c r="A2876" t="s">
        <v>8755</v>
      </c>
      <c r="B2876" s="2">
        <f ca="1">TODAY()+OpportunityTbl[[#This Row],[CreatedOn_DaysFromToday]]</f>
        <v>44926</v>
      </c>
      <c r="C2876" s="2">
        <f ca="1">TODAY()+OpportunityTbl[[#This Row],[EstCloseDate_DaysFromToday]]</f>
        <v>44970</v>
      </c>
      <c r="D2876">
        <f ca="1">IF(OpportunityTbl[[#This Row],[statecode]]=0,"",OpportunityTbl[[#This Row],[Estimated Close Date]])</f>
        <v>44970</v>
      </c>
      <c r="E2876" s="14">
        <v>-184</v>
      </c>
      <c r="F2876" s="14">
        <v>-140</v>
      </c>
      <c r="G2876" t="s">
        <v>7082</v>
      </c>
      <c r="H2876" t="s">
        <v>7082</v>
      </c>
      <c r="I2876">
        <v>1</v>
      </c>
      <c r="J2876">
        <v>3</v>
      </c>
      <c r="K2876" t="s">
        <v>10941</v>
      </c>
      <c r="L2876" t="s">
        <v>12239</v>
      </c>
      <c r="M2876" t="s">
        <v>22</v>
      </c>
      <c r="N2876" t="s">
        <v>31</v>
      </c>
      <c r="O2876" t="s">
        <v>29</v>
      </c>
      <c r="P2876" t="s">
        <v>210</v>
      </c>
      <c r="Q2876" s="13">
        <v>9254</v>
      </c>
      <c r="R2876" s="13">
        <v>9068.92</v>
      </c>
      <c r="S2876" s="1">
        <v>0.3</v>
      </c>
      <c r="T2876" t="s">
        <v>168</v>
      </c>
      <c r="U2876" t="s">
        <v>97</v>
      </c>
      <c r="V2876" t="b">
        <v>1</v>
      </c>
      <c r="W2876">
        <v>2</v>
      </c>
      <c r="X2876" t="s">
        <v>157</v>
      </c>
      <c r="Y2876" t="s">
        <v>26</v>
      </c>
    </row>
    <row r="2877" spans="1:25" x14ac:dyDescent="0.4">
      <c r="A2877" t="s">
        <v>5397</v>
      </c>
      <c r="B2877" s="2">
        <f ca="1">TODAY()+OpportunityTbl[[#This Row],[CreatedOn_DaysFromToday]]</f>
        <v>44925</v>
      </c>
      <c r="C2877" s="2">
        <f ca="1">TODAY()+OpportunityTbl[[#This Row],[EstCloseDate_DaysFromToday]]</f>
        <v>44964</v>
      </c>
      <c r="D2877">
        <f ca="1">IF(OpportunityTbl[[#This Row],[statecode]]=0,"",OpportunityTbl[[#This Row],[Estimated Close Date]])</f>
        <v>44964</v>
      </c>
      <c r="E2877" s="14">
        <v>-185</v>
      </c>
      <c r="F2877" s="14">
        <v>-146</v>
      </c>
      <c r="G2877" t="s">
        <v>27</v>
      </c>
      <c r="H2877" t="s">
        <v>28</v>
      </c>
      <c r="I2877">
        <v>2</v>
      </c>
      <c r="J2877">
        <v>4</v>
      </c>
      <c r="K2877" t="s">
        <v>10902</v>
      </c>
      <c r="L2877" t="s">
        <v>12239</v>
      </c>
      <c r="M2877" t="s">
        <v>22</v>
      </c>
      <c r="N2877" t="s">
        <v>2069</v>
      </c>
      <c r="O2877" t="s">
        <v>29</v>
      </c>
      <c r="P2877" t="s">
        <v>2084</v>
      </c>
      <c r="Q2877" s="13">
        <v>7456</v>
      </c>
      <c r="S2877" s="1">
        <v>0.3</v>
      </c>
      <c r="T2877" t="s">
        <v>168</v>
      </c>
      <c r="U2877" t="s">
        <v>24</v>
      </c>
      <c r="V2877" t="b">
        <v>1</v>
      </c>
      <c r="W2877">
        <v>4</v>
      </c>
      <c r="X2877" t="s">
        <v>157</v>
      </c>
      <c r="Y2877" t="s">
        <v>4916</v>
      </c>
    </row>
    <row r="2878" spans="1:25" x14ac:dyDescent="0.4">
      <c r="A2878" t="s">
        <v>5582</v>
      </c>
      <c r="B2878" s="2">
        <f ca="1">TODAY()+OpportunityTbl[[#This Row],[CreatedOn_DaysFromToday]]</f>
        <v>44925</v>
      </c>
      <c r="C2878" s="2">
        <f ca="1">TODAY()+OpportunityTbl[[#This Row],[EstCloseDate_DaysFromToday]]</f>
        <v>45007</v>
      </c>
      <c r="D2878">
        <f ca="1">IF(OpportunityTbl[[#This Row],[statecode]]=0,"",OpportunityTbl[[#This Row],[Estimated Close Date]])</f>
        <v>45007</v>
      </c>
      <c r="E2878" s="14">
        <v>-185</v>
      </c>
      <c r="F2878" s="14">
        <v>-103</v>
      </c>
      <c r="G2878" t="s">
        <v>27</v>
      </c>
      <c r="H2878" t="s">
        <v>28</v>
      </c>
      <c r="I2878">
        <v>2</v>
      </c>
      <c r="J2878">
        <v>4</v>
      </c>
      <c r="K2878" t="s">
        <v>10748</v>
      </c>
      <c r="L2878" t="s">
        <v>12237</v>
      </c>
      <c r="M2878" t="s">
        <v>22</v>
      </c>
      <c r="N2878" t="s">
        <v>779</v>
      </c>
      <c r="O2878" t="s">
        <v>29</v>
      </c>
      <c r="P2878" t="s">
        <v>782</v>
      </c>
      <c r="Q2878" s="13">
        <v>3117</v>
      </c>
      <c r="S2878" s="1">
        <v>0.3</v>
      </c>
      <c r="T2878" t="s">
        <v>168</v>
      </c>
      <c r="U2878" t="s">
        <v>97</v>
      </c>
      <c r="V2878" t="b">
        <v>0</v>
      </c>
      <c r="W2878">
        <v>3.5</v>
      </c>
      <c r="X2878" t="s">
        <v>157</v>
      </c>
      <c r="Y2878" t="s">
        <v>4899</v>
      </c>
    </row>
    <row r="2879" spans="1:25" x14ac:dyDescent="0.4">
      <c r="A2879" t="s">
        <v>5766</v>
      </c>
      <c r="B2879" s="2">
        <f ca="1">TODAY()+OpportunityTbl[[#This Row],[CreatedOn_DaysFromToday]]</f>
        <v>44925</v>
      </c>
      <c r="C2879" s="2">
        <f ca="1">TODAY()+OpportunityTbl[[#This Row],[EstCloseDate_DaysFromToday]]</f>
        <v>44986</v>
      </c>
      <c r="D2879">
        <f ca="1">IF(OpportunityTbl[[#This Row],[statecode]]=0,"",OpportunityTbl[[#This Row],[Estimated Close Date]])</f>
        <v>44986</v>
      </c>
      <c r="E2879" s="14">
        <v>-185</v>
      </c>
      <c r="F2879" s="14">
        <v>-124</v>
      </c>
      <c r="G2879" t="s">
        <v>27</v>
      </c>
      <c r="H2879" t="s">
        <v>28</v>
      </c>
      <c r="I2879">
        <v>2</v>
      </c>
      <c r="J2879">
        <v>4</v>
      </c>
      <c r="K2879" t="s">
        <v>10897</v>
      </c>
      <c r="L2879" t="s">
        <v>12237</v>
      </c>
      <c r="M2879" t="s">
        <v>22</v>
      </c>
      <c r="N2879" t="s">
        <v>1710</v>
      </c>
      <c r="O2879" t="s">
        <v>29</v>
      </c>
      <c r="P2879" t="s">
        <v>1713</v>
      </c>
      <c r="Q2879" s="13">
        <v>3677</v>
      </c>
      <c r="S2879" s="1">
        <v>0.3</v>
      </c>
      <c r="T2879" t="s">
        <v>168</v>
      </c>
      <c r="U2879" t="s">
        <v>24</v>
      </c>
      <c r="V2879" t="b">
        <v>0</v>
      </c>
      <c r="W2879">
        <v>5</v>
      </c>
      <c r="X2879" t="s">
        <v>157</v>
      </c>
      <c r="Y2879" t="s">
        <v>4896</v>
      </c>
    </row>
    <row r="2880" spans="1:25" x14ac:dyDescent="0.4">
      <c r="A2880" t="s">
        <v>5767</v>
      </c>
      <c r="B2880" s="2">
        <f ca="1">TODAY()+OpportunityTbl[[#This Row],[CreatedOn_DaysFromToday]]</f>
        <v>44925</v>
      </c>
      <c r="C2880" s="2">
        <f ca="1">TODAY()+OpportunityTbl[[#This Row],[EstCloseDate_DaysFromToday]]</f>
        <v>44988</v>
      </c>
      <c r="D2880">
        <f ca="1">IF(OpportunityTbl[[#This Row],[statecode]]=0,"",OpportunityTbl[[#This Row],[Estimated Close Date]])</f>
        <v>44988</v>
      </c>
      <c r="E2880" s="14">
        <v>-185</v>
      </c>
      <c r="F2880" s="14">
        <v>-122</v>
      </c>
      <c r="G2880" t="s">
        <v>27</v>
      </c>
      <c r="H2880" t="s">
        <v>28</v>
      </c>
      <c r="I2880">
        <v>2</v>
      </c>
      <c r="J2880">
        <v>4</v>
      </c>
      <c r="K2880" t="s">
        <v>10893</v>
      </c>
      <c r="L2880" t="s">
        <v>12237</v>
      </c>
      <c r="M2880" t="s">
        <v>22</v>
      </c>
      <c r="N2880" t="s">
        <v>1710</v>
      </c>
      <c r="O2880" t="s">
        <v>29</v>
      </c>
      <c r="P2880" t="s">
        <v>1713</v>
      </c>
      <c r="Q2880" s="13">
        <v>2629</v>
      </c>
      <c r="S2880" s="1">
        <v>0.3</v>
      </c>
      <c r="T2880" t="s">
        <v>168</v>
      </c>
      <c r="U2880" t="s">
        <v>97</v>
      </c>
      <c r="V2880" t="b">
        <v>0</v>
      </c>
      <c r="W2880">
        <v>5</v>
      </c>
      <c r="X2880" t="s">
        <v>157</v>
      </c>
      <c r="Y2880" t="s">
        <v>4916</v>
      </c>
    </row>
    <row r="2881" spans="1:25" x14ac:dyDescent="0.4">
      <c r="A2881" t="s">
        <v>6038</v>
      </c>
      <c r="B2881" s="2">
        <f ca="1">TODAY()+OpportunityTbl[[#This Row],[CreatedOn_DaysFromToday]]</f>
        <v>44925</v>
      </c>
      <c r="C2881" s="2">
        <f ca="1">TODAY()+OpportunityTbl[[#This Row],[EstCloseDate_DaysFromToday]]</f>
        <v>44983</v>
      </c>
      <c r="D2881">
        <f ca="1">IF(OpportunityTbl[[#This Row],[statecode]]=0,"",OpportunityTbl[[#This Row],[Estimated Close Date]])</f>
        <v>44983</v>
      </c>
      <c r="E2881" s="14">
        <v>-185</v>
      </c>
      <c r="F2881" s="14">
        <v>-127</v>
      </c>
      <c r="G2881" t="s">
        <v>27</v>
      </c>
      <c r="H2881" t="s">
        <v>28</v>
      </c>
      <c r="I2881">
        <v>2</v>
      </c>
      <c r="J2881">
        <v>4</v>
      </c>
      <c r="K2881" t="s">
        <v>10840</v>
      </c>
      <c r="L2881" t="s">
        <v>12238</v>
      </c>
      <c r="M2881" t="s">
        <v>22</v>
      </c>
      <c r="N2881" t="s">
        <v>31</v>
      </c>
      <c r="O2881" t="s">
        <v>29</v>
      </c>
      <c r="P2881" t="s">
        <v>210</v>
      </c>
      <c r="Q2881" s="13">
        <v>2177</v>
      </c>
      <c r="S2881" s="1">
        <v>0.5</v>
      </c>
      <c r="T2881" t="s">
        <v>168</v>
      </c>
      <c r="U2881" t="s">
        <v>24</v>
      </c>
      <c r="V2881" t="b">
        <v>0</v>
      </c>
      <c r="W2881">
        <v>2</v>
      </c>
      <c r="X2881" t="s">
        <v>240</v>
      </c>
      <c r="Y2881" t="s">
        <v>4899</v>
      </c>
    </row>
    <row r="2882" spans="1:25" x14ac:dyDescent="0.4">
      <c r="A2882" t="s">
        <v>6729</v>
      </c>
      <c r="B2882" s="2">
        <f ca="1">TODAY()+OpportunityTbl[[#This Row],[CreatedOn_DaysFromToday]]</f>
        <v>44925</v>
      </c>
      <c r="C2882" s="2">
        <f ca="1">TODAY()+OpportunityTbl[[#This Row],[EstCloseDate_DaysFromToday]]</f>
        <v>44972</v>
      </c>
      <c r="D2882">
        <f ca="1">IF(OpportunityTbl[[#This Row],[statecode]]=0,"",OpportunityTbl[[#This Row],[Estimated Close Date]])</f>
        <v>44972</v>
      </c>
      <c r="E2882" s="14">
        <v>-185</v>
      </c>
      <c r="F2882" s="14">
        <v>-138</v>
      </c>
      <c r="G2882" t="s">
        <v>27</v>
      </c>
      <c r="H2882" t="s">
        <v>28</v>
      </c>
      <c r="I2882">
        <v>2</v>
      </c>
      <c r="J2882">
        <v>4</v>
      </c>
      <c r="K2882" t="s">
        <v>10908</v>
      </c>
      <c r="L2882" t="s">
        <v>12236</v>
      </c>
      <c r="M2882" t="s">
        <v>22</v>
      </c>
      <c r="N2882" t="s">
        <v>513</v>
      </c>
      <c r="O2882" t="s">
        <v>29</v>
      </c>
      <c r="P2882" t="s">
        <v>525</v>
      </c>
      <c r="Q2882" s="13">
        <v>3171</v>
      </c>
      <c r="S2882" s="1">
        <v>0.3</v>
      </c>
      <c r="T2882" t="s">
        <v>168</v>
      </c>
      <c r="U2882" t="s">
        <v>24</v>
      </c>
      <c r="V2882" t="b">
        <v>1</v>
      </c>
      <c r="W2882">
        <v>2.5</v>
      </c>
      <c r="X2882" t="s">
        <v>157</v>
      </c>
      <c r="Y2882" t="s">
        <v>4926</v>
      </c>
    </row>
    <row r="2883" spans="1:25" x14ac:dyDescent="0.4">
      <c r="A2883" t="s">
        <v>6806</v>
      </c>
      <c r="B2883" s="2">
        <f ca="1">TODAY()+OpportunityTbl[[#This Row],[CreatedOn_DaysFromToday]]</f>
        <v>44925</v>
      </c>
      <c r="C2883" s="2">
        <f ca="1">TODAY()+OpportunityTbl[[#This Row],[EstCloseDate_DaysFromToday]]</f>
        <v>44986</v>
      </c>
      <c r="D2883">
        <f ca="1">IF(OpportunityTbl[[#This Row],[statecode]]=0,"",OpportunityTbl[[#This Row],[Estimated Close Date]])</f>
        <v>44986</v>
      </c>
      <c r="E2883" s="14">
        <v>-185</v>
      </c>
      <c r="F2883" s="14">
        <v>-124</v>
      </c>
      <c r="G2883" t="s">
        <v>27</v>
      </c>
      <c r="H2883" t="s">
        <v>28</v>
      </c>
      <c r="I2883">
        <v>2</v>
      </c>
      <c r="J2883">
        <v>4</v>
      </c>
      <c r="K2883" t="s">
        <v>10815</v>
      </c>
      <c r="L2883" t="s">
        <v>12240</v>
      </c>
      <c r="M2883" t="s">
        <v>22</v>
      </c>
      <c r="N2883" t="s">
        <v>518</v>
      </c>
      <c r="O2883" t="s">
        <v>29</v>
      </c>
      <c r="P2883" t="s">
        <v>529</v>
      </c>
      <c r="Q2883" s="13">
        <v>8986</v>
      </c>
      <c r="S2883" s="1">
        <v>0.3</v>
      </c>
      <c r="T2883" t="s">
        <v>168</v>
      </c>
      <c r="U2883" t="s">
        <v>24</v>
      </c>
      <c r="V2883" t="b">
        <v>0</v>
      </c>
      <c r="W2883">
        <v>2.5</v>
      </c>
      <c r="X2883" t="s">
        <v>157</v>
      </c>
      <c r="Y2883" t="s">
        <v>4890</v>
      </c>
    </row>
    <row r="2884" spans="1:25" x14ac:dyDescent="0.4">
      <c r="A2884" t="s">
        <v>7127</v>
      </c>
      <c r="B2884" s="2">
        <f ca="1">TODAY()+OpportunityTbl[[#This Row],[CreatedOn_DaysFromToday]]</f>
        <v>44925</v>
      </c>
      <c r="C2884" s="2">
        <f ca="1">TODAY()+OpportunityTbl[[#This Row],[EstCloseDate_DaysFromToday]]</f>
        <v>44981</v>
      </c>
      <c r="D2884">
        <f ca="1">IF(OpportunityTbl[[#This Row],[statecode]]=0,"",OpportunityTbl[[#This Row],[Estimated Close Date]])</f>
        <v>44981</v>
      </c>
      <c r="E2884" s="14">
        <v>-185</v>
      </c>
      <c r="F2884" s="14">
        <v>-129</v>
      </c>
      <c r="G2884" t="s">
        <v>7082</v>
      </c>
      <c r="H2884" t="s">
        <v>7082</v>
      </c>
      <c r="I2884">
        <v>1</v>
      </c>
      <c r="J2884">
        <v>3</v>
      </c>
      <c r="K2884" t="s">
        <v>10933</v>
      </c>
      <c r="L2884" t="s">
        <v>12238</v>
      </c>
      <c r="M2884" t="s">
        <v>22</v>
      </c>
      <c r="N2884" t="s">
        <v>1710</v>
      </c>
      <c r="O2884" t="s">
        <v>29</v>
      </c>
      <c r="P2884" t="s">
        <v>1879</v>
      </c>
      <c r="Q2884" s="13">
        <v>3592</v>
      </c>
      <c r="R2884" s="13">
        <v>3466.28</v>
      </c>
      <c r="S2884" s="1">
        <v>0.9</v>
      </c>
      <c r="T2884" t="s">
        <v>4724</v>
      </c>
      <c r="U2884" t="s">
        <v>97</v>
      </c>
      <c r="V2884" t="b">
        <v>1</v>
      </c>
      <c r="W2884">
        <v>3.5</v>
      </c>
      <c r="X2884" t="s">
        <v>4732</v>
      </c>
      <c r="Y2884" t="s">
        <v>4890</v>
      </c>
    </row>
    <row r="2885" spans="1:25" x14ac:dyDescent="0.4">
      <c r="A2885" t="s">
        <v>7477</v>
      </c>
      <c r="B2885" s="2">
        <f ca="1">TODAY()+OpportunityTbl[[#This Row],[CreatedOn_DaysFromToday]]</f>
        <v>44925</v>
      </c>
      <c r="C2885" s="2">
        <f ca="1">TODAY()+OpportunityTbl[[#This Row],[EstCloseDate_DaysFromToday]]</f>
        <v>44991</v>
      </c>
      <c r="D2885">
        <f ca="1">IF(OpportunityTbl[[#This Row],[statecode]]=0,"",OpportunityTbl[[#This Row],[Estimated Close Date]])</f>
        <v>44991</v>
      </c>
      <c r="E2885" s="14">
        <v>-185</v>
      </c>
      <c r="F2885" s="14">
        <v>-119</v>
      </c>
      <c r="G2885" t="s">
        <v>7082</v>
      </c>
      <c r="H2885" t="s">
        <v>7082</v>
      </c>
      <c r="I2885">
        <v>1</v>
      </c>
      <c r="J2885">
        <v>3</v>
      </c>
      <c r="K2885" t="s">
        <v>10855</v>
      </c>
      <c r="L2885" t="s">
        <v>12237</v>
      </c>
      <c r="M2885" t="s">
        <v>22</v>
      </c>
      <c r="N2885" t="s">
        <v>2121</v>
      </c>
      <c r="O2885" t="s">
        <v>29</v>
      </c>
      <c r="P2885" t="s">
        <v>2167</v>
      </c>
      <c r="Q2885" s="13">
        <v>3718</v>
      </c>
      <c r="R2885" s="13">
        <v>3532.1</v>
      </c>
      <c r="S2885" s="1">
        <v>0.5</v>
      </c>
      <c r="T2885" t="s">
        <v>168</v>
      </c>
      <c r="U2885" t="s">
        <v>97</v>
      </c>
      <c r="V2885" t="b">
        <v>0</v>
      </c>
      <c r="W2885">
        <v>5</v>
      </c>
      <c r="X2885" t="s">
        <v>240</v>
      </c>
      <c r="Y2885" t="s">
        <v>4926</v>
      </c>
    </row>
    <row r="2886" spans="1:25" x14ac:dyDescent="0.4">
      <c r="A2886" t="s">
        <v>7602</v>
      </c>
      <c r="B2886" s="2">
        <f ca="1">TODAY()+OpportunityTbl[[#This Row],[CreatedOn_DaysFromToday]]</f>
        <v>44925</v>
      </c>
      <c r="C2886" s="2">
        <f ca="1">TODAY()+OpportunityTbl[[#This Row],[EstCloseDate_DaysFromToday]]</f>
        <v>44995</v>
      </c>
      <c r="D2886">
        <f ca="1">IF(OpportunityTbl[[#This Row],[statecode]]=0,"",OpportunityTbl[[#This Row],[Estimated Close Date]])</f>
        <v>44995</v>
      </c>
      <c r="E2886" s="14">
        <v>-185</v>
      </c>
      <c r="F2886" s="14">
        <v>-115</v>
      </c>
      <c r="G2886" t="s">
        <v>7082</v>
      </c>
      <c r="H2886" t="s">
        <v>7082</v>
      </c>
      <c r="I2886">
        <v>1</v>
      </c>
      <c r="J2886">
        <v>3</v>
      </c>
      <c r="K2886" t="s">
        <v>10815</v>
      </c>
      <c r="L2886" t="s">
        <v>12236</v>
      </c>
      <c r="M2886" t="s">
        <v>22</v>
      </c>
      <c r="N2886" t="s">
        <v>1617</v>
      </c>
      <c r="O2886" t="s">
        <v>29</v>
      </c>
      <c r="P2886" t="s">
        <v>1620</v>
      </c>
      <c r="Q2886" s="13">
        <v>2047</v>
      </c>
      <c r="R2886" s="13">
        <v>1975.36</v>
      </c>
      <c r="S2886" s="1">
        <v>0.5</v>
      </c>
      <c r="T2886" t="s">
        <v>168</v>
      </c>
      <c r="U2886" t="s">
        <v>24</v>
      </c>
      <c r="V2886" t="b">
        <v>1</v>
      </c>
      <c r="W2886">
        <v>3.5</v>
      </c>
      <c r="X2886" t="s">
        <v>240</v>
      </c>
      <c r="Y2886" t="s">
        <v>4916</v>
      </c>
    </row>
    <row r="2887" spans="1:25" x14ac:dyDescent="0.4">
      <c r="A2887" t="s">
        <v>7696</v>
      </c>
      <c r="B2887" s="2">
        <f ca="1">TODAY()+OpportunityTbl[[#This Row],[CreatedOn_DaysFromToday]]</f>
        <v>44925</v>
      </c>
      <c r="C2887" s="2">
        <f ca="1">TODAY()+OpportunityTbl[[#This Row],[EstCloseDate_DaysFromToday]]</f>
        <v>44979</v>
      </c>
      <c r="D2887">
        <f ca="1">IF(OpportunityTbl[[#This Row],[statecode]]=0,"",OpportunityTbl[[#This Row],[Estimated Close Date]])</f>
        <v>44979</v>
      </c>
      <c r="E2887" s="14">
        <v>-185</v>
      </c>
      <c r="F2887" s="14">
        <v>-131</v>
      </c>
      <c r="G2887" t="s">
        <v>7082</v>
      </c>
      <c r="H2887" t="s">
        <v>7082</v>
      </c>
      <c r="I2887">
        <v>1</v>
      </c>
      <c r="J2887">
        <v>3</v>
      </c>
      <c r="K2887" t="s">
        <v>10870</v>
      </c>
      <c r="L2887" t="s">
        <v>12239</v>
      </c>
      <c r="M2887" t="s">
        <v>22</v>
      </c>
      <c r="N2887" t="s">
        <v>518</v>
      </c>
      <c r="O2887" t="s">
        <v>29</v>
      </c>
      <c r="P2887" t="s">
        <v>532</v>
      </c>
      <c r="Q2887" s="13">
        <v>6368</v>
      </c>
      <c r="R2887" s="13">
        <v>6240.64</v>
      </c>
      <c r="S2887" s="1">
        <v>0.5</v>
      </c>
      <c r="T2887" t="s">
        <v>168</v>
      </c>
      <c r="U2887" t="s">
        <v>24</v>
      </c>
      <c r="V2887" t="b">
        <v>1</v>
      </c>
      <c r="W2887">
        <v>2</v>
      </c>
      <c r="X2887" t="s">
        <v>240</v>
      </c>
      <c r="Y2887" t="s">
        <v>4914</v>
      </c>
    </row>
    <row r="2888" spans="1:25" x14ac:dyDescent="0.4">
      <c r="A2888" t="s">
        <v>7697</v>
      </c>
      <c r="B2888" s="2">
        <f ca="1">TODAY()+OpportunityTbl[[#This Row],[CreatedOn_DaysFromToday]]</f>
        <v>44925</v>
      </c>
      <c r="C2888" s="2">
        <f ca="1">TODAY()+OpportunityTbl[[#This Row],[EstCloseDate_DaysFromToday]]</f>
        <v>44960</v>
      </c>
      <c r="D2888">
        <f ca="1">IF(OpportunityTbl[[#This Row],[statecode]]=0,"",OpportunityTbl[[#This Row],[Estimated Close Date]])</f>
        <v>44960</v>
      </c>
      <c r="E2888" s="14">
        <v>-185</v>
      </c>
      <c r="F2888" s="14">
        <v>-150</v>
      </c>
      <c r="G2888" t="s">
        <v>7082</v>
      </c>
      <c r="H2888" t="s">
        <v>7082</v>
      </c>
      <c r="I2888">
        <v>1</v>
      </c>
      <c r="J2888">
        <v>3</v>
      </c>
      <c r="K2888" t="s">
        <v>10924</v>
      </c>
      <c r="L2888" t="s">
        <v>12239</v>
      </c>
      <c r="M2888" t="s">
        <v>22</v>
      </c>
      <c r="N2888" t="s">
        <v>31</v>
      </c>
      <c r="O2888" t="s">
        <v>29</v>
      </c>
      <c r="P2888" t="s">
        <v>210</v>
      </c>
      <c r="Q2888" s="13">
        <v>7163</v>
      </c>
      <c r="R2888" s="13">
        <v>7019.74</v>
      </c>
      <c r="S2888" s="1">
        <v>0.5</v>
      </c>
      <c r="T2888" t="s">
        <v>168</v>
      </c>
      <c r="U2888" t="s">
        <v>100</v>
      </c>
      <c r="V2888" t="b">
        <v>1</v>
      </c>
      <c r="W2888">
        <v>2</v>
      </c>
      <c r="X2888" t="s">
        <v>240</v>
      </c>
      <c r="Y2888" t="s">
        <v>4892</v>
      </c>
    </row>
    <row r="2889" spans="1:25" x14ac:dyDescent="0.4">
      <c r="A2889" t="s">
        <v>7862</v>
      </c>
      <c r="B2889" s="2">
        <f ca="1">TODAY()+OpportunityTbl[[#This Row],[CreatedOn_DaysFromToday]]</f>
        <v>44925</v>
      </c>
      <c r="C2889" s="2">
        <f ca="1">TODAY()+OpportunityTbl[[#This Row],[EstCloseDate_DaysFromToday]]</f>
        <v>44966</v>
      </c>
      <c r="D2889">
        <f ca="1">IF(OpportunityTbl[[#This Row],[statecode]]=0,"",OpportunityTbl[[#This Row],[Estimated Close Date]])</f>
        <v>44966</v>
      </c>
      <c r="E2889" s="14">
        <v>-185</v>
      </c>
      <c r="F2889" s="14">
        <v>-144</v>
      </c>
      <c r="G2889" t="s">
        <v>7082</v>
      </c>
      <c r="H2889" t="s">
        <v>7082</v>
      </c>
      <c r="I2889">
        <v>1</v>
      </c>
      <c r="J2889">
        <v>3</v>
      </c>
      <c r="K2889" t="s">
        <v>10908</v>
      </c>
      <c r="L2889" t="s">
        <v>12236</v>
      </c>
      <c r="M2889" t="s">
        <v>22</v>
      </c>
      <c r="N2889" t="s">
        <v>469</v>
      </c>
      <c r="O2889" t="s">
        <v>29</v>
      </c>
      <c r="P2889" t="s">
        <v>488</v>
      </c>
      <c r="Q2889" s="13">
        <v>2328</v>
      </c>
      <c r="R2889" s="13">
        <v>2269.8000000000002</v>
      </c>
      <c r="S2889" s="1">
        <v>0.5</v>
      </c>
      <c r="T2889" t="s">
        <v>168</v>
      </c>
      <c r="U2889" t="s">
        <v>24</v>
      </c>
      <c r="V2889" t="b">
        <v>1</v>
      </c>
      <c r="W2889">
        <v>2.5</v>
      </c>
      <c r="X2889" t="s">
        <v>240</v>
      </c>
      <c r="Y2889" t="s">
        <v>4926</v>
      </c>
    </row>
    <row r="2890" spans="1:25" x14ac:dyDescent="0.4">
      <c r="A2890" t="s">
        <v>8063</v>
      </c>
      <c r="B2890" s="2">
        <f ca="1">TODAY()+OpportunityTbl[[#This Row],[CreatedOn_DaysFromToday]]</f>
        <v>44925</v>
      </c>
      <c r="C2890" s="2">
        <f ca="1">TODAY()+OpportunityTbl[[#This Row],[EstCloseDate_DaysFromToday]]</f>
        <v>44968</v>
      </c>
      <c r="D2890">
        <f ca="1">IF(OpportunityTbl[[#This Row],[statecode]]=0,"",OpportunityTbl[[#This Row],[Estimated Close Date]])</f>
        <v>44968</v>
      </c>
      <c r="E2890" s="14">
        <v>-185</v>
      </c>
      <c r="F2890" s="14">
        <v>-142</v>
      </c>
      <c r="G2890" t="s">
        <v>7082</v>
      </c>
      <c r="H2890" t="s">
        <v>7082</v>
      </c>
      <c r="I2890">
        <v>1</v>
      </c>
      <c r="J2890">
        <v>3</v>
      </c>
      <c r="K2890" t="s">
        <v>10937</v>
      </c>
      <c r="L2890" t="s">
        <v>12236</v>
      </c>
      <c r="M2890" t="s">
        <v>22</v>
      </c>
      <c r="N2890" t="s">
        <v>31</v>
      </c>
      <c r="O2890" t="s">
        <v>29</v>
      </c>
      <c r="P2890" t="s">
        <v>32</v>
      </c>
      <c r="Q2890" s="13">
        <v>2879</v>
      </c>
      <c r="R2890" s="13">
        <v>2807.03</v>
      </c>
      <c r="S2890" s="1">
        <v>0.5</v>
      </c>
      <c r="T2890" t="s">
        <v>168</v>
      </c>
      <c r="U2890" t="s">
        <v>24</v>
      </c>
      <c r="V2890" t="b">
        <v>1</v>
      </c>
      <c r="W2890">
        <v>2.5</v>
      </c>
      <c r="X2890" t="s">
        <v>240</v>
      </c>
      <c r="Y2890" t="s">
        <v>4916</v>
      </c>
    </row>
    <row r="2891" spans="1:25" x14ac:dyDescent="0.4">
      <c r="A2891" t="s">
        <v>3917</v>
      </c>
      <c r="B2891" s="2">
        <f ca="1">TODAY()+OpportunityTbl[[#This Row],[CreatedOn_DaysFromToday]]</f>
        <v>44924</v>
      </c>
      <c r="C2891" s="2">
        <f ca="1">TODAY()+OpportunityTbl[[#This Row],[EstCloseDate_DaysFromToday]]</f>
        <v>44969</v>
      </c>
      <c r="D2891">
        <f ca="1">IF(OpportunityTbl[[#This Row],[statecode]]=0,"",OpportunityTbl[[#This Row],[Estimated Close Date]])</f>
        <v>44969</v>
      </c>
      <c r="E2891" s="14">
        <v>-186</v>
      </c>
      <c r="F2891" s="14">
        <v>-141</v>
      </c>
      <c r="G2891" t="s">
        <v>27</v>
      </c>
      <c r="H2891" t="s">
        <v>28</v>
      </c>
      <c r="I2891">
        <v>2</v>
      </c>
      <c r="J2891">
        <v>4</v>
      </c>
      <c r="K2891" t="s">
        <v>10914</v>
      </c>
      <c r="L2891" t="s">
        <v>12238</v>
      </c>
      <c r="M2891" t="s">
        <v>22</v>
      </c>
      <c r="N2891" t="s">
        <v>513</v>
      </c>
      <c r="O2891" t="s">
        <v>29</v>
      </c>
      <c r="P2891" t="s">
        <v>525</v>
      </c>
      <c r="Q2891" s="13">
        <v>2882</v>
      </c>
      <c r="S2891" s="1">
        <v>0.1</v>
      </c>
      <c r="T2891" t="s">
        <v>23</v>
      </c>
      <c r="U2891" t="s">
        <v>24</v>
      </c>
      <c r="V2891" t="b">
        <v>1</v>
      </c>
      <c r="W2891">
        <v>2</v>
      </c>
      <c r="X2891" t="s">
        <v>25</v>
      </c>
      <c r="Y2891" t="s">
        <v>26</v>
      </c>
    </row>
    <row r="2892" spans="1:25" x14ac:dyDescent="0.4">
      <c r="A2892" t="s">
        <v>5217</v>
      </c>
      <c r="B2892" s="2">
        <f ca="1">TODAY()+OpportunityTbl[[#This Row],[CreatedOn_DaysFromToday]]</f>
        <v>44924</v>
      </c>
      <c r="C2892" s="2">
        <f ca="1">TODAY()+OpportunityTbl[[#This Row],[EstCloseDate_DaysFromToday]]</f>
        <v>45005</v>
      </c>
      <c r="D2892">
        <f ca="1">IF(OpportunityTbl[[#This Row],[statecode]]=0,"",OpportunityTbl[[#This Row],[Estimated Close Date]])</f>
        <v>45005</v>
      </c>
      <c r="E2892" s="14">
        <v>-186</v>
      </c>
      <c r="F2892" s="14">
        <v>-105</v>
      </c>
      <c r="G2892" t="s">
        <v>27</v>
      </c>
      <c r="H2892" t="s">
        <v>28</v>
      </c>
      <c r="I2892">
        <v>2</v>
      </c>
      <c r="J2892">
        <v>4</v>
      </c>
      <c r="K2892" t="s">
        <v>10752</v>
      </c>
      <c r="L2892" t="s">
        <v>12235</v>
      </c>
      <c r="M2892" t="s">
        <v>22</v>
      </c>
      <c r="N2892" t="s">
        <v>2022</v>
      </c>
      <c r="O2892" t="s">
        <v>29</v>
      </c>
      <c r="P2892" t="s">
        <v>2026</v>
      </c>
      <c r="Q2892" s="13">
        <v>14238</v>
      </c>
      <c r="S2892" s="1">
        <v>0.5</v>
      </c>
      <c r="T2892" t="s">
        <v>168</v>
      </c>
      <c r="U2892" t="s">
        <v>24</v>
      </c>
      <c r="V2892" t="b">
        <v>0</v>
      </c>
      <c r="W2892">
        <v>4</v>
      </c>
      <c r="X2892" t="s">
        <v>240</v>
      </c>
      <c r="Y2892" t="s">
        <v>4890</v>
      </c>
    </row>
    <row r="2893" spans="1:25" x14ac:dyDescent="0.4">
      <c r="A2893" t="s">
        <v>5303</v>
      </c>
      <c r="B2893" s="2">
        <f ca="1">TODAY()+OpportunityTbl[[#This Row],[CreatedOn_DaysFromToday]]</f>
        <v>44924</v>
      </c>
      <c r="C2893" s="2">
        <f ca="1">TODAY()+OpportunityTbl[[#This Row],[EstCloseDate_DaysFromToday]]</f>
        <v>44992</v>
      </c>
      <c r="D2893">
        <f ca="1">IF(OpportunityTbl[[#This Row],[statecode]]=0,"",OpportunityTbl[[#This Row],[Estimated Close Date]])</f>
        <v>44992</v>
      </c>
      <c r="E2893" s="14">
        <v>-186</v>
      </c>
      <c r="F2893" s="14">
        <v>-118</v>
      </c>
      <c r="G2893" t="s">
        <v>27</v>
      </c>
      <c r="H2893" t="s">
        <v>28</v>
      </c>
      <c r="I2893">
        <v>2</v>
      </c>
      <c r="J2893">
        <v>4</v>
      </c>
      <c r="K2893" t="s">
        <v>10886</v>
      </c>
      <c r="L2893" t="s">
        <v>12238</v>
      </c>
      <c r="M2893" t="s">
        <v>22</v>
      </c>
      <c r="N2893" t="s">
        <v>1617</v>
      </c>
      <c r="O2893" t="s">
        <v>29</v>
      </c>
      <c r="P2893" t="s">
        <v>1618</v>
      </c>
      <c r="Q2893" s="13">
        <v>2598</v>
      </c>
      <c r="S2893" s="1">
        <v>0.5</v>
      </c>
      <c r="T2893" t="s">
        <v>168</v>
      </c>
      <c r="U2893" t="s">
        <v>100</v>
      </c>
      <c r="V2893" t="b">
        <v>0</v>
      </c>
      <c r="W2893">
        <v>3</v>
      </c>
      <c r="X2893" t="s">
        <v>240</v>
      </c>
      <c r="Y2893" t="s">
        <v>4890</v>
      </c>
    </row>
    <row r="2894" spans="1:25" x14ac:dyDescent="0.4">
      <c r="A2894" t="s">
        <v>5895</v>
      </c>
      <c r="B2894" s="2">
        <f ca="1">TODAY()+OpportunityTbl[[#This Row],[CreatedOn_DaysFromToday]]</f>
        <v>44924</v>
      </c>
      <c r="C2894" s="2">
        <f ca="1">TODAY()+OpportunityTbl[[#This Row],[EstCloseDate_DaysFromToday]]</f>
        <v>44981</v>
      </c>
      <c r="D2894">
        <f ca="1">IF(OpportunityTbl[[#This Row],[statecode]]=0,"",OpportunityTbl[[#This Row],[Estimated Close Date]])</f>
        <v>44981</v>
      </c>
      <c r="E2894" s="14">
        <v>-186</v>
      </c>
      <c r="F2894" s="14">
        <v>-129</v>
      </c>
      <c r="G2894" t="s">
        <v>27</v>
      </c>
      <c r="H2894" t="s">
        <v>28</v>
      </c>
      <c r="I2894">
        <v>2</v>
      </c>
      <c r="J2894">
        <v>4</v>
      </c>
      <c r="K2894" t="s">
        <v>10834</v>
      </c>
      <c r="L2894" t="s">
        <v>12239</v>
      </c>
      <c r="M2894" t="s">
        <v>22</v>
      </c>
      <c r="N2894" t="s">
        <v>1710</v>
      </c>
      <c r="O2894" t="s">
        <v>29</v>
      </c>
      <c r="P2894" t="s">
        <v>1711</v>
      </c>
      <c r="Q2894" s="13">
        <v>6026</v>
      </c>
      <c r="S2894" s="1">
        <v>0.1</v>
      </c>
      <c r="T2894" t="s">
        <v>23</v>
      </c>
      <c r="U2894" t="s">
        <v>24</v>
      </c>
      <c r="V2894" t="b">
        <v>0</v>
      </c>
      <c r="W2894">
        <v>3.5</v>
      </c>
      <c r="X2894" t="s">
        <v>157</v>
      </c>
      <c r="Y2894" t="s">
        <v>4899</v>
      </c>
    </row>
    <row r="2895" spans="1:25" x14ac:dyDescent="0.4">
      <c r="A2895" t="s">
        <v>6150</v>
      </c>
      <c r="B2895" s="2">
        <f ca="1">TODAY()+OpportunityTbl[[#This Row],[CreatedOn_DaysFromToday]]</f>
        <v>44924</v>
      </c>
      <c r="C2895" s="2">
        <f ca="1">TODAY()+OpportunityTbl[[#This Row],[EstCloseDate_DaysFromToday]]</f>
        <v>44988</v>
      </c>
      <c r="D2895">
        <f ca="1">IF(OpportunityTbl[[#This Row],[statecode]]=0,"",OpportunityTbl[[#This Row],[Estimated Close Date]])</f>
        <v>44988</v>
      </c>
      <c r="E2895" s="14">
        <v>-186</v>
      </c>
      <c r="F2895" s="14">
        <v>-122</v>
      </c>
      <c r="G2895" t="s">
        <v>27</v>
      </c>
      <c r="H2895" t="s">
        <v>28</v>
      </c>
      <c r="I2895">
        <v>2</v>
      </c>
      <c r="J2895">
        <v>4</v>
      </c>
      <c r="K2895" t="s">
        <v>10829</v>
      </c>
      <c r="L2895" t="s">
        <v>12238</v>
      </c>
      <c r="M2895" t="s">
        <v>22</v>
      </c>
      <c r="N2895" t="s">
        <v>779</v>
      </c>
      <c r="O2895" t="s">
        <v>29</v>
      </c>
      <c r="P2895" t="s">
        <v>782</v>
      </c>
      <c r="Q2895" s="13">
        <v>4154</v>
      </c>
      <c r="S2895" s="1">
        <v>0.3</v>
      </c>
      <c r="T2895" t="s">
        <v>168</v>
      </c>
      <c r="U2895" t="s">
        <v>24</v>
      </c>
      <c r="V2895" t="b">
        <v>1</v>
      </c>
      <c r="W2895">
        <v>2</v>
      </c>
      <c r="X2895" t="s">
        <v>157</v>
      </c>
      <c r="Y2895" t="s">
        <v>4899</v>
      </c>
    </row>
    <row r="2896" spans="1:25" x14ac:dyDescent="0.4">
      <c r="A2896" t="s">
        <v>6264</v>
      </c>
      <c r="B2896" s="2">
        <f ca="1">TODAY()+OpportunityTbl[[#This Row],[CreatedOn_DaysFromToday]]</f>
        <v>44924</v>
      </c>
      <c r="C2896" s="2">
        <f ca="1">TODAY()+OpportunityTbl[[#This Row],[EstCloseDate_DaysFromToday]]</f>
        <v>44965</v>
      </c>
      <c r="D2896">
        <f ca="1">IF(OpportunityTbl[[#This Row],[statecode]]=0,"",OpportunityTbl[[#This Row],[Estimated Close Date]])</f>
        <v>44965</v>
      </c>
      <c r="E2896" s="14">
        <v>-186</v>
      </c>
      <c r="F2896" s="14">
        <v>-145</v>
      </c>
      <c r="G2896" t="s">
        <v>27</v>
      </c>
      <c r="H2896" t="s">
        <v>28</v>
      </c>
      <c r="I2896">
        <v>2</v>
      </c>
      <c r="J2896">
        <v>4</v>
      </c>
      <c r="K2896" t="s">
        <v>10942</v>
      </c>
      <c r="L2896" t="s">
        <v>12239</v>
      </c>
      <c r="M2896" t="s">
        <v>22</v>
      </c>
      <c r="N2896" t="s">
        <v>475</v>
      </c>
      <c r="O2896" t="s">
        <v>29</v>
      </c>
      <c r="P2896" t="s">
        <v>611</v>
      </c>
      <c r="Q2896" s="13">
        <v>7212</v>
      </c>
      <c r="S2896" s="1">
        <v>0.1</v>
      </c>
      <c r="T2896" t="s">
        <v>23</v>
      </c>
      <c r="U2896" t="s">
        <v>100</v>
      </c>
      <c r="V2896" t="b">
        <v>1</v>
      </c>
      <c r="W2896">
        <v>2</v>
      </c>
      <c r="X2896" t="s">
        <v>25</v>
      </c>
      <c r="Y2896" t="s">
        <v>4926</v>
      </c>
    </row>
    <row r="2897" spans="1:25" x14ac:dyDescent="0.4">
      <c r="A2897" t="s">
        <v>6457</v>
      </c>
      <c r="B2897" s="2">
        <f ca="1">TODAY()+OpportunityTbl[[#This Row],[CreatedOn_DaysFromToday]]</f>
        <v>44924</v>
      </c>
      <c r="C2897" s="2">
        <f ca="1">TODAY()+OpportunityTbl[[#This Row],[EstCloseDate_DaysFromToday]]</f>
        <v>44985</v>
      </c>
      <c r="D2897">
        <f ca="1">IF(OpportunityTbl[[#This Row],[statecode]]=0,"",OpportunityTbl[[#This Row],[Estimated Close Date]])</f>
        <v>44985</v>
      </c>
      <c r="E2897" s="14">
        <v>-186</v>
      </c>
      <c r="F2897" s="14">
        <v>-125</v>
      </c>
      <c r="G2897" t="s">
        <v>27</v>
      </c>
      <c r="H2897" t="s">
        <v>28</v>
      </c>
      <c r="I2897">
        <v>2</v>
      </c>
      <c r="J2897">
        <v>4</v>
      </c>
      <c r="K2897" t="s">
        <v>10870</v>
      </c>
      <c r="L2897" t="s">
        <v>12235</v>
      </c>
      <c r="M2897" t="s">
        <v>22</v>
      </c>
      <c r="N2897" t="s">
        <v>475</v>
      </c>
      <c r="O2897" t="s">
        <v>29</v>
      </c>
      <c r="P2897" t="s">
        <v>541</v>
      </c>
      <c r="Q2897" s="13">
        <v>11367</v>
      </c>
      <c r="S2897" s="1">
        <v>0.5</v>
      </c>
      <c r="T2897" t="s">
        <v>168</v>
      </c>
      <c r="U2897" t="s">
        <v>100</v>
      </c>
      <c r="V2897" t="b">
        <v>0</v>
      </c>
      <c r="W2897">
        <v>2.5</v>
      </c>
      <c r="X2897" t="s">
        <v>240</v>
      </c>
      <c r="Y2897" t="s">
        <v>4892</v>
      </c>
    </row>
    <row r="2898" spans="1:25" x14ac:dyDescent="0.4">
      <c r="A2898" t="s">
        <v>6458</v>
      </c>
      <c r="B2898" s="2">
        <f ca="1">TODAY()+OpportunityTbl[[#This Row],[CreatedOn_DaysFromToday]]</f>
        <v>44924</v>
      </c>
      <c r="C2898" s="2">
        <f ca="1">TODAY()+OpportunityTbl[[#This Row],[EstCloseDate_DaysFromToday]]</f>
        <v>44982</v>
      </c>
      <c r="D2898">
        <f ca="1">IF(OpportunityTbl[[#This Row],[statecode]]=0,"",OpportunityTbl[[#This Row],[Estimated Close Date]])</f>
        <v>44982</v>
      </c>
      <c r="E2898" s="14">
        <v>-186</v>
      </c>
      <c r="F2898" s="14">
        <v>-128</v>
      </c>
      <c r="G2898" t="s">
        <v>27</v>
      </c>
      <c r="H2898" t="s">
        <v>28</v>
      </c>
      <c r="I2898">
        <v>2</v>
      </c>
      <c r="J2898">
        <v>4</v>
      </c>
      <c r="K2898" t="s">
        <v>10840</v>
      </c>
      <c r="L2898" t="s">
        <v>12240</v>
      </c>
      <c r="M2898" t="s">
        <v>22</v>
      </c>
      <c r="N2898" t="s">
        <v>475</v>
      </c>
      <c r="O2898" t="s">
        <v>29</v>
      </c>
      <c r="P2898" t="s">
        <v>548</v>
      </c>
      <c r="Q2898" s="13">
        <v>8508</v>
      </c>
      <c r="S2898" s="1">
        <v>0.3</v>
      </c>
      <c r="T2898" t="s">
        <v>168</v>
      </c>
      <c r="U2898" t="s">
        <v>97</v>
      </c>
      <c r="V2898" t="b">
        <v>1</v>
      </c>
      <c r="W2898">
        <v>2.5</v>
      </c>
      <c r="X2898" t="s">
        <v>157</v>
      </c>
      <c r="Y2898" t="s">
        <v>4916</v>
      </c>
    </row>
    <row r="2899" spans="1:25" x14ac:dyDescent="0.4">
      <c r="A2899" t="s">
        <v>7422</v>
      </c>
      <c r="B2899" s="2">
        <f ca="1">TODAY()+OpportunityTbl[[#This Row],[CreatedOn_DaysFromToday]]</f>
        <v>44924</v>
      </c>
      <c r="C2899" s="2">
        <f ca="1">TODAY()+OpportunityTbl[[#This Row],[EstCloseDate_DaysFromToday]]</f>
        <v>44974</v>
      </c>
      <c r="D2899">
        <f ca="1">IF(OpportunityTbl[[#This Row],[statecode]]=0,"",OpportunityTbl[[#This Row],[Estimated Close Date]])</f>
        <v>44974</v>
      </c>
      <c r="E2899" s="14">
        <v>-186</v>
      </c>
      <c r="F2899" s="14">
        <v>-136</v>
      </c>
      <c r="G2899" t="s">
        <v>7082</v>
      </c>
      <c r="H2899" t="s">
        <v>7082</v>
      </c>
      <c r="I2899">
        <v>1</v>
      </c>
      <c r="J2899">
        <v>3</v>
      </c>
      <c r="K2899" t="s">
        <v>10781</v>
      </c>
      <c r="L2899" t="s">
        <v>12237</v>
      </c>
      <c r="M2899" t="s">
        <v>22</v>
      </c>
      <c r="N2899" t="s">
        <v>1710</v>
      </c>
      <c r="O2899" t="s">
        <v>29</v>
      </c>
      <c r="P2899" t="s">
        <v>1711</v>
      </c>
      <c r="Q2899" s="13">
        <v>4626</v>
      </c>
      <c r="R2899" s="13">
        <v>4394.7</v>
      </c>
      <c r="S2899" s="1">
        <v>0.3</v>
      </c>
      <c r="T2899" t="s">
        <v>168</v>
      </c>
      <c r="U2899" t="s">
        <v>24</v>
      </c>
      <c r="V2899" t="b">
        <v>1</v>
      </c>
      <c r="W2899">
        <v>5</v>
      </c>
      <c r="X2899" t="s">
        <v>240</v>
      </c>
      <c r="Y2899" t="s">
        <v>4916</v>
      </c>
    </row>
    <row r="2900" spans="1:25" x14ac:dyDescent="0.4">
      <c r="A2900" t="s">
        <v>7478</v>
      </c>
      <c r="B2900" s="2">
        <f ca="1">TODAY()+OpportunityTbl[[#This Row],[CreatedOn_DaysFromToday]]</f>
        <v>44924</v>
      </c>
      <c r="C2900" s="2">
        <f ca="1">TODAY()+OpportunityTbl[[#This Row],[EstCloseDate_DaysFromToday]]</f>
        <v>44962</v>
      </c>
      <c r="D2900">
        <f ca="1">IF(OpportunityTbl[[#This Row],[statecode]]=0,"",OpportunityTbl[[#This Row],[Estimated Close Date]])</f>
        <v>44962</v>
      </c>
      <c r="E2900" s="14">
        <v>-186</v>
      </c>
      <c r="F2900" s="14">
        <v>-148</v>
      </c>
      <c r="G2900" t="s">
        <v>7082</v>
      </c>
      <c r="H2900" t="s">
        <v>7082</v>
      </c>
      <c r="I2900">
        <v>1</v>
      </c>
      <c r="J2900">
        <v>3</v>
      </c>
      <c r="K2900" t="s">
        <v>10943</v>
      </c>
      <c r="L2900" t="s">
        <v>12236</v>
      </c>
      <c r="M2900" t="s">
        <v>22</v>
      </c>
      <c r="N2900" t="s">
        <v>2069</v>
      </c>
      <c r="O2900" t="s">
        <v>29</v>
      </c>
      <c r="P2900" t="s">
        <v>2070</v>
      </c>
      <c r="Q2900" s="13">
        <v>2495</v>
      </c>
      <c r="R2900" s="13">
        <v>2382.7199999999998</v>
      </c>
      <c r="S2900" s="1">
        <v>0.5</v>
      </c>
      <c r="T2900" t="s">
        <v>168</v>
      </c>
      <c r="U2900" t="s">
        <v>24</v>
      </c>
      <c r="V2900" t="b">
        <v>1</v>
      </c>
      <c r="W2900">
        <v>4.5</v>
      </c>
      <c r="X2900" t="s">
        <v>240</v>
      </c>
      <c r="Y2900" t="s">
        <v>4899</v>
      </c>
    </row>
    <row r="2901" spans="1:25" x14ac:dyDescent="0.4">
      <c r="A2901" t="s">
        <v>7785</v>
      </c>
      <c r="B2901" s="2">
        <f ca="1">TODAY()+OpportunityTbl[[#This Row],[CreatedOn_DaysFromToday]]</f>
        <v>44924</v>
      </c>
      <c r="C2901" s="2">
        <f ca="1">TODAY()+OpportunityTbl[[#This Row],[EstCloseDate_DaysFromToday]]</f>
        <v>44974</v>
      </c>
      <c r="D2901">
        <f ca="1">IF(OpportunityTbl[[#This Row],[statecode]]=0,"",OpportunityTbl[[#This Row],[Estimated Close Date]])</f>
        <v>44974</v>
      </c>
      <c r="E2901" s="14">
        <v>-186</v>
      </c>
      <c r="F2901" s="14">
        <v>-136</v>
      </c>
      <c r="G2901" t="s">
        <v>7082</v>
      </c>
      <c r="H2901" t="s">
        <v>7082</v>
      </c>
      <c r="I2901">
        <v>1</v>
      </c>
      <c r="J2901">
        <v>3</v>
      </c>
      <c r="K2901" t="s">
        <v>10867</v>
      </c>
      <c r="L2901" t="s">
        <v>12233</v>
      </c>
      <c r="M2901" t="s">
        <v>22</v>
      </c>
      <c r="N2901" t="s">
        <v>1710</v>
      </c>
      <c r="O2901" t="s">
        <v>29</v>
      </c>
      <c r="P2901" t="s">
        <v>1711</v>
      </c>
      <c r="Q2901" s="13">
        <v>21592</v>
      </c>
      <c r="R2901" s="13">
        <v>20728.32</v>
      </c>
      <c r="S2901" s="1">
        <v>0.5</v>
      </c>
      <c r="T2901" t="s">
        <v>168</v>
      </c>
      <c r="U2901" t="s">
        <v>24</v>
      </c>
      <c r="V2901" t="b">
        <v>1</v>
      </c>
      <c r="W2901">
        <v>4</v>
      </c>
      <c r="X2901" t="s">
        <v>240</v>
      </c>
      <c r="Y2901" t="s">
        <v>4892</v>
      </c>
    </row>
    <row r="2902" spans="1:25" x14ac:dyDescent="0.4">
      <c r="A2902" t="s">
        <v>7786</v>
      </c>
      <c r="B2902" s="2">
        <f ca="1">TODAY()+OpportunityTbl[[#This Row],[CreatedOn_DaysFromToday]]</f>
        <v>44924</v>
      </c>
      <c r="C2902" s="2">
        <f ca="1">TODAY()+OpportunityTbl[[#This Row],[EstCloseDate_DaysFromToday]]</f>
        <v>44978</v>
      </c>
      <c r="D2902">
        <f ca="1">IF(OpportunityTbl[[#This Row],[statecode]]=0,"",OpportunityTbl[[#This Row],[Estimated Close Date]])</f>
        <v>44978</v>
      </c>
      <c r="E2902" s="14">
        <v>-186</v>
      </c>
      <c r="F2902" s="14">
        <v>-132</v>
      </c>
      <c r="G2902" t="s">
        <v>7082</v>
      </c>
      <c r="H2902" t="s">
        <v>7082</v>
      </c>
      <c r="I2902">
        <v>1</v>
      </c>
      <c r="J2902">
        <v>3</v>
      </c>
      <c r="K2902" t="s">
        <v>10796</v>
      </c>
      <c r="L2902" t="s">
        <v>12240</v>
      </c>
      <c r="M2902" t="s">
        <v>22</v>
      </c>
      <c r="N2902" t="s">
        <v>1710</v>
      </c>
      <c r="O2902" t="s">
        <v>29</v>
      </c>
      <c r="P2902" t="s">
        <v>1713</v>
      </c>
      <c r="Q2902" s="13">
        <v>6110</v>
      </c>
      <c r="R2902" s="13">
        <v>5865.6</v>
      </c>
      <c r="S2902" s="1">
        <v>0.5</v>
      </c>
      <c r="T2902" t="s">
        <v>168</v>
      </c>
      <c r="U2902" t="s">
        <v>100</v>
      </c>
      <c r="V2902" t="b">
        <v>0</v>
      </c>
      <c r="W2902">
        <v>4</v>
      </c>
      <c r="X2902" t="s">
        <v>240</v>
      </c>
      <c r="Y2902" t="s">
        <v>4914</v>
      </c>
    </row>
    <row r="2903" spans="1:25" x14ac:dyDescent="0.4">
      <c r="A2903" t="s">
        <v>7969</v>
      </c>
      <c r="B2903" s="2">
        <f ca="1">TODAY()+OpportunityTbl[[#This Row],[CreatedOn_DaysFromToday]]</f>
        <v>44924</v>
      </c>
      <c r="C2903" s="2">
        <f ca="1">TODAY()+OpportunityTbl[[#This Row],[EstCloseDate_DaysFromToday]]</f>
        <v>44989</v>
      </c>
      <c r="D2903">
        <f ca="1">IF(OpportunityTbl[[#This Row],[statecode]]=0,"",OpportunityTbl[[#This Row],[Estimated Close Date]])</f>
        <v>44989</v>
      </c>
      <c r="E2903" s="14">
        <v>-186</v>
      </c>
      <c r="F2903" s="14">
        <v>-121</v>
      </c>
      <c r="G2903" t="s">
        <v>7082</v>
      </c>
      <c r="H2903" t="s">
        <v>7082</v>
      </c>
      <c r="I2903">
        <v>1</v>
      </c>
      <c r="J2903">
        <v>3</v>
      </c>
      <c r="K2903" t="s">
        <v>10827</v>
      </c>
      <c r="L2903" t="s">
        <v>12236</v>
      </c>
      <c r="M2903" t="s">
        <v>22</v>
      </c>
      <c r="N2903" t="s">
        <v>779</v>
      </c>
      <c r="O2903" t="s">
        <v>29</v>
      </c>
      <c r="P2903" t="s">
        <v>780</v>
      </c>
      <c r="Q2903" s="13">
        <v>2991</v>
      </c>
      <c r="R2903" s="13">
        <v>2916.22</v>
      </c>
      <c r="S2903" s="1">
        <v>0.3</v>
      </c>
      <c r="T2903" t="s">
        <v>168</v>
      </c>
      <c r="U2903" t="s">
        <v>97</v>
      </c>
      <c r="V2903" t="b">
        <v>1</v>
      </c>
      <c r="W2903">
        <v>2.5</v>
      </c>
      <c r="X2903" t="s">
        <v>157</v>
      </c>
      <c r="Y2903" t="s">
        <v>4896</v>
      </c>
    </row>
    <row r="2904" spans="1:25" x14ac:dyDescent="0.4">
      <c r="A2904" t="s">
        <v>8233</v>
      </c>
      <c r="B2904" s="2">
        <f ca="1">TODAY()+OpportunityTbl[[#This Row],[CreatedOn_DaysFromToday]]</f>
        <v>44924</v>
      </c>
      <c r="C2904" s="2">
        <f ca="1">TODAY()+OpportunityTbl[[#This Row],[EstCloseDate_DaysFromToday]]</f>
        <v>44969</v>
      </c>
      <c r="D2904">
        <f ca="1">IF(OpportunityTbl[[#This Row],[statecode]]=0,"",OpportunityTbl[[#This Row],[Estimated Close Date]])</f>
        <v>44969</v>
      </c>
      <c r="E2904" s="14">
        <v>-186</v>
      </c>
      <c r="F2904" s="14">
        <v>-141</v>
      </c>
      <c r="G2904" t="s">
        <v>7082</v>
      </c>
      <c r="H2904" t="s">
        <v>7082</v>
      </c>
      <c r="I2904">
        <v>1</v>
      </c>
      <c r="J2904">
        <v>3</v>
      </c>
      <c r="K2904" t="s">
        <v>10944</v>
      </c>
      <c r="L2904" t="s">
        <v>12236</v>
      </c>
      <c r="M2904" t="s">
        <v>22</v>
      </c>
      <c r="N2904" t="s">
        <v>2121</v>
      </c>
      <c r="O2904" t="s">
        <v>29</v>
      </c>
      <c r="P2904" t="s">
        <v>4734</v>
      </c>
      <c r="Q2904" s="13">
        <v>3079</v>
      </c>
      <c r="R2904" s="13">
        <v>2955.84</v>
      </c>
      <c r="S2904" s="1">
        <v>0.9</v>
      </c>
      <c r="T2904" t="s">
        <v>4724</v>
      </c>
      <c r="U2904" t="s">
        <v>100</v>
      </c>
      <c r="V2904" t="b">
        <v>1</v>
      </c>
      <c r="W2904">
        <v>4</v>
      </c>
      <c r="X2904" t="s">
        <v>4732</v>
      </c>
      <c r="Y2904" t="s">
        <v>4892</v>
      </c>
    </row>
    <row r="2905" spans="1:25" x14ac:dyDescent="0.4">
      <c r="A2905" t="s">
        <v>9960</v>
      </c>
      <c r="B2905" s="2">
        <f ca="1">TODAY()+OpportunityTbl[[#This Row],[CreatedOn_DaysFromToday]]</f>
        <v>44924</v>
      </c>
      <c r="C2905" s="2">
        <f ca="1">TODAY()+OpportunityTbl[[#This Row],[EstCloseDate_DaysFromToday]]</f>
        <v>44992</v>
      </c>
      <c r="D2905">
        <f ca="1">IF(OpportunityTbl[[#This Row],[statecode]]=0,"",OpportunityTbl[[#This Row],[Estimated Close Date]])</f>
        <v>44992</v>
      </c>
      <c r="E2905" s="14">
        <v>-186</v>
      </c>
      <c r="F2905" s="14">
        <v>-118</v>
      </c>
      <c r="G2905" t="s">
        <v>7082</v>
      </c>
      <c r="H2905" t="s">
        <v>7082</v>
      </c>
      <c r="I2905">
        <v>1</v>
      </c>
      <c r="J2905">
        <v>3</v>
      </c>
      <c r="K2905" t="s">
        <v>10781</v>
      </c>
      <c r="L2905" t="s">
        <v>12238</v>
      </c>
      <c r="M2905" t="s">
        <v>22</v>
      </c>
      <c r="N2905" t="s">
        <v>2121</v>
      </c>
      <c r="O2905" t="s">
        <v>29</v>
      </c>
      <c r="P2905" t="s">
        <v>4734</v>
      </c>
      <c r="Q2905" s="13">
        <v>4819</v>
      </c>
      <c r="R2905" s="13">
        <v>4674.43</v>
      </c>
      <c r="S2905" s="1">
        <v>0.9</v>
      </c>
      <c r="T2905" t="s">
        <v>4724</v>
      </c>
      <c r="U2905" t="s">
        <v>97</v>
      </c>
      <c r="V2905" t="b">
        <v>0</v>
      </c>
      <c r="W2905">
        <v>3</v>
      </c>
      <c r="X2905" t="s">
        <v>4732</v>
      </c>
      <c r="Y2905" t="s">
        <v>26</v>
      </c>
    </row>
    <row r="2906" spans="1:25" x14ac:dyDescent="0.4">
      <c r="A2906" t="s">
        <v>2100</v>
      </c>
      <c r="B2906" s="2">
        <f ca="1">TODAY()+OpportunityTbl[[#This Row],[CreatedOn_DaysFromToday]]</f>
        <v>44923</v>
      </c>
      <c r="C2906" s="2">
        <f ca="1">TODAY()+OpportunityTbl[[#This Row],[EstCloseDate_DaysFromToday]]</f>
        <v>44989</v>
      </c>
      <c r="D2906">
        <f ca="1">IF(OpportunityTbl[[#This Row],[statecode]]=0,"",OpportunityTbl[[#This Row],[Estimated Close Date]])</f>
        <v>44989</v>
      </c>
      <c r="E2906" s="14">
        <v>-187</v>
      </c>
      <c r="F2906" s="14">
        <v>-121</v>
      </c>
      <c r="G2906" t="s">
        <v>27</v>
      </c>
      <c r="H2906" t="s">
        <v>28</v>
      </c>
      <c r="I2906">
        <v>2</v>
      </c>
      <c r="J2906">
        <v>4</v>
      </c>
      <c r="K2906" t="s">
        <v>10868</v>
      </c>
      <c r="L2906" t="s">
        <v>12238</v>
      </c>
      <c r="M2906" t="s">
        <v>22</v>
      </c>
      <c r="N2906" t="s">
        <v>1617</v>
      </c>
      <c r="O2906" t="s">
        <v>29</v>
      </c>
      <c r="P2906" t="s">
        <v>1618</v>
      </c>
      <c r="Q2906" s="13">
        <v>2742</v>
      </c>
      <c r="S2906" s="1">
        <v>0.3</v>
      </c>
      <c r="T2906" t="s">
        <v>168</v>
      </c>
      <c r="U2906" t="s">
        <v>100</v>
      </c>
      <c r="V2906" t="b">
        <v>0</v>
      </c>
      <c r="W2906">
        <v>3</v>
      </c>
      <c r="X2906" t="s">
        <v>157</v>
      </c>
      <c r="Y2906" t="s">
        <v>26</v>
      </c>
    </row>
    <row r="2907" spans="1:25" x14ac:dyDescent="0.4">
      <c r="A2907" t="s">
        <v>5768</v>
      </c>
      <c r="B2907" s="2">
        <f ca="1">TODAY()+OpportunityTbl[[#This Row],[CreatedOn_DaysFromToday]]</f>
        <v>44923</v>
      </c>
      <c r="C2907" s="2">
        <f ca="1">TODAY()+OpportunityTbl[[#This Row],[EstCloseDate_DaysFromToday]]</f>
        <v>44980</v>
      </c>
      <c r="D2907">
        <f ca="1">IF(OpportunityTbl[[#This Row],[statecode]]=0,"",OpportunityTbl[[#This Row],[Estimated Close Date]])</f>
        <v>44980</v>
      </c>
      <c r="E2907" s="14">
        <v>-187</v>
      </c>
      <c r="F2907" s="14">
        <v>-130</v>
      </c>
      <c r="G2907" t="s">
        <v>27</v>
      </c>
      <c r="H2907" t="s">
        <v>28</v>
      </c>
      <c r="I2907">
        <v>2</v>
      </c>
      <c r="J2907">
        <v>4</v>
      </c>
      <c r="K2907" t="s">
        <v>10834</v>
      </c>
      <c r="L2907" t="s">
        <v>12238</v>
      </c>
      <c r="M2907" t="s">
        <v>22</v>
      </c>
      <c r="N2907" t="s">
        <v>1710</v>
      </c>
      <c r="O2907" t="s">
        <v>29</v>
      </c>
      <c r="P2907" t="s">
        <v>1713</v>
      </c>
      <c r="Q2907" s="13">
        <v>1875</v>
      </c>
      <c r="S2907" s="1">
        <v>0.3</v>
      </c>
      <c r="T2907" t="s">
        <v>168</v>
      </c>
      <c r="U2907" t="s">
        <v>24</v>
      </c>
      <c r="V2907" t="b">
        <v>0</v>
      </c>
      <c r="W2907">
        <v>3.5</v>
      </c>
      <c r="X2907" t="s">
        <v>157</v>
      </c>
      <c r="Y2907" t="s">
        <v>4896</v>
      </c>
    </row>
    <row r="2908" spans="1:25" x14ac:dyDescent="0.4">
      <c r="A2908" t="s">
        <v>6039</v>
      </c>
      <c r="B2908" s="2">
        <f ca="1">TODAY()+OpportunityTbl[[#This Row],[CreatedOn_DaysFromToday]]</f>
        <v>44923</v>
      </c>
      <c r="C2908" s="2">
        <f ca="1">TODAY()+OpportunityTbl[[#This Row],[EstCloseDate_DaysFromToday]]</f>
        <v>44981</v>
      </c>
      <c r="D2908">
        <f ca="1">IF(OpportunityTbl[[#This Row],[statecode]]=0,"",OpportunityTbl[[#This Row],[Estimated Close Date]])</f>
        <v>44981</v>
      </c>
      <c r="E2908" s="14">
        <v>-187</v>
      </c>
      <c r="F2908" s="14">
        <v>-129</v>
      </c>
      <c r="G2908" t="s">
        <v>27</v>
      </c>
      <c r="H2908" t="s">
        <v>28</v>
      </c>
      <c r="I2908">
        <v>2</v>
      </c>
      <c r="J2908">
        <v>4</v>
      </c>
      <c r="K2908" t="s">
        <v>10867</v>
      </c>
      <c r="L2908" t="s">
        <v>12238</v>
      </c>
      <c r="M2908" t="s">
        <v>22</v>
      </c>
      <c r="N2908" t="s">
        <v>31</v>
      </c>
      <c r="O2908" t="s">
        <v>29</v>
      </c>
      <c r="P2908" t="s">
        <v>210</v>
      </c>
      <c r="Q2908" s="13">
        <v>4527</v>
      </c>
      <c r="S2908" s="1">
        <v>0.5</v>
      </c>
      <c r="T2908" t="s">
        <v>168</v>
      </c>
      <c r="U2908" t="s">
        <v>24</v>
      </c>
      <c r="V2908" t="b">
        <v>0</v>
      </c>
      <c r="W2908">
        <v>2</v>
      </c>
      <c r="X2908" t="s">
        <v>240</v>
      </c>
      <c r="Y2908" t="s">
        <v>4899</v>
      </c>
    </row>
    <row r="2909" spans="1:25" x14ac:dyDescent="0.4">
      <c r="A2909" t="s">
        <v>6077</v>
      </c>
      <c r="B2909" s="2">
        <f ca="1">TODAY()+OpportunityTbl[[#This Row],[CreatedOn_DaysFromToday]]</f>
        <v>44923</v>
      </c>
      <c r="C2909" s="2">
        <f ca="1">TODAY()+OpportunityTbl[[#This Row],[EstCloseDate_DaysFromToday]]</f>
        <v>44938</v>
      </c>
      <c r="D2909">
        <f ca="1">IF(OpportunityTbl[[#This Row],[statecode]]=0,"",OpportunityTbl[[#This Row],[Estimated Close Date]])</f>
        <v>44938</v>
      </c>
      <c r="E2909" s="14">
        <v>-187</v>
      </c>
      <c r="F2909" s="14">
        <v>-172</v>
      </c>
      <c r="G2909" t="s">
        <v>27</v>
      </c>
      <c r="H2909" t="s">
        <v>28</v>
      </c>
      <c r="I2909">
        <v>2</v>
      </c>
      <c r="J2909">
        <v>4</v>
      </c>
      <c r="K2909" t="s">
        <v>10945</v>
      </c>
      <c r="L2909" t="s">
        <v>12239</v>
      </c>
      <c r="M2909" t="s">
        <v>22</v>
      </c>
      <c r="N2909" t="s">
        <v>31</v>
      </c>
      <c r="O2909" t="s">
        <v>29</v>
      </c>
      <c r="P2909" t="s">
        <v>319</v>
      </c>
      <c r="Q2909" s="13">
        <v>5250</v>
      </c>
      <c r="S2909" s="1">
        <v>0.1</v>
      </c>
      <c r="T2909" t="s">
        <v>23</v>
      </c>
      <c r="U2909" t="s">
        <v>100</v>
      </c>
      <c r="V2909" t="b">
        <v>1</v>
      </c>
      <c r="W2909">
        <v>2</v>
      </c>
      <c r="X2909" t="s">
        <v>25</v>
      </c>
      <c r="Y2909" t="s">
        <v>4890</v>
      </c>
    </row>
    <row r="2910" spans="1:25" x14ac:dyDescent="0.4">
      <c r="A2910" t="s">
        <v>6459</v>
      </c>
      <c r="B2910" s="2">
        <f ca="1">TODAY()+OpportunityTbl[[#This Row],[CreatedOn_DaysFromToday]]</f>
        <v>44923</v>
      </c>
      <c r="C2910" s="2">
        <f ca="1">TODAY()+OpportunityTbl[[#This Row],[EstCloseDate_DaysFromToday]]</f>
        <v>44979</v>
      </c>
      <c r="D2910">
        <f ca="1">IF(OpportunityTbl[[#This Row],[statecode]]=0,"",OpportunityTbl[[#This Row],[Estimated Close Date]])</f>
        <v>44979</v>
      </c>
      <c r="E2910" s="14">
        <v>-187</v>
      </c>
      <c r="F2910" s="14">
        <v>-131</v>
      </c>
      <c r="G2910" t="s">
        <v>27</v>
      </c>
      <c r="H2910" t="s">
        <v>28</v>
      </c>
      <c r="I2910">
        <v>2</v>
      </c>
      <c r="J2910">
        <v>4</v>
      </c>
      <c r="K2910" t="s">
        <v>10788</v>
      </c>
      <c r="L2910" t="s">
        <v>12236</v>
      </c>
      <c r="M2910" t="s">
        <v>22</v>
      </c>
      <c r="N2910" t="s">
        <v>475</v>
      </c>
      <c r="O2910" t="s">
        <v>29</v>
      </c>
      <c r="P2910" t="s">
        <v>541</v>
      </c>
      <c r="Q2910" s="13">
        <v>2112</v>
      </c>
      <c r="S2910" s="1">
        <v>0.3</v>
      </c>
      <c r="T2910" t="s">
        <v>168</v>
      </c>
      <c r="U2910" t="s">
        <v>100</v>
      </c>
      <c r="V2910" t="b">
        <v>0</v>
      </c>
      <c r="W2910">
        <v>2.5</v>
      </c>
      <c r="X2910" t="s">
        <v>157</v>
      </c>
      <c r="Y2910" t="s">
        <v>4926</v>
      </c>
    </row>
    <row r="2911" spans="1:25" x14ac:dyDescent="0.4">
      <c r="A2911" t="s">
        <v>6460</v>
      </c>
      <c r="B2911" s="2">
        <f ca="1">TODAY()+OpportunityTbl[[#This Row],[CreatedOn_DaysFromToday]]</f>
        <v>44923</v>
      </c>
      <c r="C2911" s="2">
        <f ca="1">TODAY()+OpportunityTbl[[#This Row],[EstCloseDate_DaysFromToday]]</f>
        <v>45016</v>
      </c>
      <c r="D2911">
        <f ca="1">IF(OpportunityTbl[[#This Row],[statecode]]=0,"",OpportunityTbl[[#This Row],[Estimated Close Date]])</f>
        <v>45016</v>
      </c>
      <c r="E2911" s="14">
        <v>-187</v>
      </c>
      <c r="F2911" s="14">
        <v>-94</v>
      </c>
      <c r="G2911" t="s">
        <v>27</v>
      </c>
      <c r="H2911" t="s">
        <v>28</v>
      </c>
      <c r="I2911">
        <v>2</v>
      </c>
      <c r="J2911">
        <v>4</v>
      </c>
      <c r="K2911" t="s">
        <v>10754</v>
      </c>
      <c r="L2911" t="s">
        <v>12235</v>
      </c>
      <c r="M2911" t="s">
        <v>22</v>
      </c>
      <c r="N2911" t="s">
        <v>534</v>
      </c>
      <c r="O2911" t="s">
        <v>29</v>
      </c>
      <c r="P2911" t="s">
        <v>535</v>
      </c>
      <c r="Q2911" s="13">
        <v>17007</v>
      </c>
      <c r="S2911" s="1">
        <v>0.5</v>
      </c>
      <c r="T2911" t="s">
        <v>168</v>
      </c>
      <c r="U2911" t="s">
        <v>24</v>
      </c>
      <c r="V2911" t="b">
        <v>0</v>
      </c>
      <c r="W2911">
        <v>2.5</v>
      </c>
      <c r="X2911" t="s">
        <v>240</v>
      </c>
      <c r="Y2911" t="s">
        <v>4892</v>
      </c>
    </row>
    <row r="2912" spans="1:25" x14ac:dyDescent="0.4">
      <c r="A2912" t="s">
        <v>6857</v>
      </c>
      <c r="B2912" s="2">
        <f ca="1">TODAY()+OpportunityTbl[[#This Row],[CreatedOn_DaysFromToday]]</f>
        <v>44923</v>
      </c>
      <c r="C2912" s="2">
        <f ca="1">TODAY()+OpportunityTbl[[#This Row],[EstCloseDate_DaysFromToday]]</f>
        <v>44984</v>
      </c>
      <c r="D2912">
        <f ca="1">IF(OpportunityTbl[[#This Row],[statecode]]=0,"",OpportunityTbl[[#This Row],[Estimated Close Date]])</f>
        <v>44984</v>
      </c>
      <c r="E2912" s="14">
        <v>-187</v>
      </c>
      <c r="F2912" s="14">
        <v>-126</v>
      </c>
      <c r="G2912" t="s">
        <v>27</v>
      </c>
      <c r="H2912" t="s">
        <v>28</v>
      </c>
      <c r="I2912">
        <v>2</v>
      </c>
      <c r="J2912">
        <v>4</v>
      </c>
      <c r="K2912" t="s">
        <v>10815</v>
      </c>
      <c r="L2912" t="s">
        <v>12236</v>
      </c>
      <c r="M2912" t="s">
        <v>22</v>
      </c>
      <c r="N2912" t="s">
        <v>518</v>
      </c>
      <c r="O2912" t="s">
        <v>29</v>
      </c>
      <c r="P2912" t="s">
        <v>532</v>
      </c>
      <c r="Q2912" s="13">
        <v>1785</v>
      </c>
      <c r="S2912" s="1">
        <v>0.3</v>
      </c>
      <c r="T2912" t="s">
        <v>168</v>
      </c>
      <c r="U2912" t="s">
        <v>24</v>
      </c>
      <c r="V2912" t="b">
        <v>0</v>
      </c>
      <c r="W2912">
        <v>2.5</v>
      </c>
      <c r="X2912" t="s">
        <v>157</v>
      </c>
      <c r="Y2912" t="s">
        <v>4890</v>
      </c>
    </row>
    <row r="2913" spans="1:25" x14ac:dyDescent="0.4">
      <c r="A2913" t="s">
        <v>7085</v>
      </c>
      <c r="B2913" s="2">
        <f ca="1">TODAY()+OpportunityTbl[[#This Row],[CreatedOn_DaysFromToday]]</f>
        <v>44923</v>
      </c>
      <c r="C2913" s="2">
        <f ca="1">TODAY()+OpportunityTbl[[#This Row],[EstCloseDate_DaysFromToday]]</f>
        <v>45002</v>
      </c>
      <c r="D2913">
        <f ca="1">IF(OpportunityTbl[[#This Row],[statecode]]=0,"",OpportunityTbl[[#This Row],[Estimated Close Date]])</f>
        <v>45002</v>
      </c>
      <c r="E2913" s="14">
        <v>-187</v>
      </c>
      <c r="F2913" s="14">
        <v>-108</v>
      </c>
      <c r="G2913" t="s">
        <v>7082</v>
      </c>
      <c r="H2913" t="s">
        <v>7082</v>
      </c>
      <c r="I2913">
        <v>1</v>
      </c>
      <c r="J2913">
        <v>3</v>
      </c>
      <c r="K2913" t="s">
        <v>10855</v>
      </c>
      <c r="L2913" t="s">
        <v>12234</v>
      </c>
      <c r="M2913" t="s">
        <v>22</v>
      </c>
      <c r="N2913" t="s">
        <v>2036</v>
      </c>
      <c r="O2913" t="s">
        <v>29</v>
      </c>
      <c r="P2913" t="s">
        <v>4633</v>
      </c>
      <c r="Q2913" s="13">
        <v>3189</v>
      </c>
      <c r="R2913" s="13">
        <v>3045.49</v>
      </c>
      <c r="S2913" s="1">
        <v>0.9</v>
      </c>
      <c r="T2913" t="s">
        <v>4724</v>
      </c>
      <c r="U2913" t="s">
        <v>100</v>
      </c>
      <c r="V2913" t="b">
        <v>1</v>
      </c>
      <c r="W2913">
        <v>4.5</v>
      </c>
      <c r="X2913" t="s">
        <v>4732</v>
      </c>
      <c r="Y2913" t="s">
        <v>4892</v>
      </c>
    </row>
    <row r="2914" spans="1:25" x14ac:dyDescent="0.4">
      <c r="A2914" t="s">
        <v>7206</v>
      </c>
      <c r="B2914" s="2">
        <f ca="1">TODAY()+OpportunityTbl[[#This Row],[CreatedOn_DaysFromToday]]</f>
        <v>44923</v>
      </c>
      <c r="C2914" s="2">
        <f ca="1">TODAY()+OpportunityTbl[[#This Row],[EstCloseDate_DaysFromToday]]</f>
        <v>44972</v>
      </c>
      <c r="D2914">
        <f ca="1">IF(OpportunityTbl[[#This Row],[statecode]]=0,"",OpportunityTbl[[#This Row],[Estimated Close Date]])</f>
        <v>44972</v>
      </c>
      <c r="E2914" s="14">
        <v>-187</v>
      </c>
      <c r="F2914" s="14">
        <v>-138</v>
      </c>
      <c r="G2914" t="s">
        <v>7082</v>
      </c>
      <c r="H2914" t="s">
        <v>7082</v>
      </c>
      <c r="I2914">
        <v>1</v>
      </c>
      <c r="J2914">
        <v>3</v>
      </c>
      <c r="K2914" t="s">
        <v>10890</v>
      </c>
      <c r="L2914" t="s">
        <v>12239</v>
      </c>
      <c r="M2914" t="s">
        <v>22</v>
      </c>
      <c r="N2914" t="s">
        <v>469</v>
      </c>
      <c r="O2914" t="s">
        <v>29</v>
      </c>
      <c r="P2914" t="s">
        <v>488</v>
      </c>
      <c r="Q2914" s="13">
        <v>8708</v>
      </c>
      <c r="R2914" s="13">
        <v>8533.84</v>
      </c>
      <c r="S2914" s="1">
        <v>0.9</v>
      </c>
      <c r="T2914" t="s">
        <v>4724</v>
      </c>
      <c r="U2914" t="s">
        <v>24</v>
      </c>
      <c r="V2914" t="b">
        <v>1</v>
      </c>
      <c r="W2914">
        <v>2</v>
      </c>
      <c r="X2914" t="s">
        <v>4732</v>
      </c>
      <c r="Y2914" t="s">
        <v>4914</v>
      </c>
    </row>
    <row r="2915" spans="1:25" x14ac:dyDescent="0.4">
      <c r="A2915" t="s">
        <v>7348</v>
      </c>
      <c r="B2915" s="2">
        <f ca="1">TODAY()+OpportunityTbl[[#This Row],[CreatedOn_DaysFromToday]]</f>
        <v>44923</v>
      </c>
      <c r="C2915" s="2">
        <f ca="1">TODAY()+OpportunityTbl[[#This Row],[EstCloseDate_DaysFromToday]]</f>
        <v>44970</v>
      </c>
      <c r="D2915">
        <f ca="1">IF(OpportunityTbl[[#This Row],[statecode]]=0,"",OpportunityTbl[[#This Row],[Estimated Close Date]])</f>
        <v>44970</v>
      </c>
      <c r="E2915" s="14">
        <v>-187</v>
      </c>
      <c r="F2915" s="14">
        <v>-140</v>
      </c>
      <c r="G2915" t="s">
        <v>7082</v>
      </c>
      <c r="H2915" t="s">
        <v>7082</v>
      </c>
      <c r="I2915">
        <v>1</v>
      </c>
      <c r="J2915">
        <v>3</v>
      </c>
      <c r="K2915" t="s">
        <v>10908</v>
      </c>
      <c r="L2915" t="s">
        <v>12233</v>
      </c>
      <c r="M2915" t="s">
        <v>22</v>
      </c>
      <c r="N2915" t="s">
        <v>1710</v>
      </c>
      <c r="O2915" t="s">
        <v>29</v>
      </c>
      <c r="P2915" t="s">
        <v>1711</v>
      </c>
      <c r="Q2915" s="13">
        <v>12042</v>
      </c>
      <c r="R2915" s="13">
        <v>11560.32</v>
      </c>
      <c r="S2915" s="1">
        <v>0.3</v>
      </c>
      <c r="T2915" t="s">
        <v>168</v>
      </c>
      <c r="U2915" t="s">
        <v>97</v>
      </c>
      <c r="V2915" t="b">
        <v>1</v>
      </c>
      <c r="W2915">
        <v>4</v>
      </c>
      <c r="X2915" t="s">
        <v>157</v>
      </c>
      <c r="Y2915" t="s">
        <v>4916</v>
      </c>
    </row>
    <row r="2916" spans="1:25" x14ac:dyDescent="0.4">
      <c r="A2916" t="s">
        <v>8021</v>
      </c>
      <c r="B2916" s="2">
        <f ca="1">TODAY()+OpportunityTbl[[#This Row],[CreatedOn_DaysFromToday]]</f>
        <v>44923</v>
      </c>
      <c r="C2916" s="2">
        <f ca="1">TODAY()+OpportunityTbl[[#This Row],[EstCloseDate_DaysFromToday]]</f>
        <v>44985</v>
      </c>
      <c r="D2916">
        <f ca="1">IF(OpportunityTbl[[#This Row],[statecode]]=0,"",OpportunityTbl[[#This Row],[Estimated Close Date]])</f>
        <v>44985</v>
      </c>
      <c r="E2916" s="14">
        <v>-187</v>
      </c>
      <c r="F2916" s="14">
        <v>-125</v>
      </c>
      <c r="G2916" t="s">
        <v>7082</v>
      </c>
      <c r="H2916" t="s">
        <v>7082</v>
      </c>
      <c r="I2916">
        <v>1</v>
      </c>
      <c r="J2916">
        <v>3</v>
      </c>
      <c r="K2916" t="s">
        <v>10845</v>
      </c>
      <c r="L2916" t="s">
        <v>12236</v>
      </c>
      <c r="M2916" t="s">
        <v>22</v>
      </c>
      <c r="N2916" t="s">
        <v>31</v>
      </c>
      <c r="O2916" t="s">
        <v>29</v>
      </c>
      <c r="P2916" t="s">
        <v>32</v>
      </c>
      <c r="Q2916" s="13">
        <v>1690</v>
      </c>
      <c r="R2916" s="13">
        <v>1647.75</v>
      </c>
      <c r="S2916" s="1">
        <v>0.5</v>
      </c>
      <c r="T2916" t="s">
        <v>168</v>
      </c>
      <c r="U2916" t="s">
        <v>24</v>
      </c>
      <c r="V2916" t="b">
        <v>0</v>
      </c>
      <c r="W2916">
        <v>2.5</v>
      </c>
      <c r="X2916" t="s">
        <v>240</v>
      </c>
      <c r="Y2916" t="s">
        <v>4905</v>
      </c>
    </row>
    <row r="2917" spans="1:25" x14ac:dyDescent="0.4">
      <c r="A2917" t="s">
        <v>8136</v>
      </c>
      <c r="B2917" s="2">
        <f ca="1">TODAY()+OpportunityTbl[[#This Row],[CreatedOn_DaysFromToday]]</f>
        <v>44923</v>
      </c>
      <c r="C2917" s="2">
        <f ca="1">TODAY()+OpportunityTbl[[#This Row],[EstCloseDate_DaysFromToday]]</f>
        <v>44969</v>
      </c>
      <c r="D2917">
        <f ca="1">IF(OpportunityTbl[[#This Row],[statecode]]=0,"",OpportunityTbl[[#This Row],[Estimated Close Date]])</f>
        <v>44969</v>
      </c>
      <c r="E2917" s="14">
        <v>-187</v>
      </c>
      <c r="F2917" s="14">
        <v>-141</v>
      </c>
      <c r="G2917" t="s">
        <v>7082</v>
      </c>
      <c r="H2917" t="s">
        <v>7082</v>
      </c>
      <c r="I2917">
        <v>1</v>
      </c>
      <c r="J2917">
        <v>3</v>
      </c>
      <c r="K2917" t="s">
        <v>10936</v>
      </c>
      <c r="L2917" t="s">
        <v>12236</v>
      </c>
      <c r="M2917" t="s">
        <v>22</v>
      </c>
      <c r="N2917" t="s">
        <v>31</v>
      </c>
      <c r="O2917" t="s">
        <v>29</v>
      </c>
      <c r="P2917" t="s">
        <v>210</v>
      </c>
      <c r="Q2917" s="13">
        <v>3387</v>
      </c>
      <c r="R2917" s="13">
        <v>3302.32</v>
      </c>
      <c r="S2917" s="1">
        <v>0.5</v>
      </c>
      <c r="T2917" t="s">
        <v>168</v>
      </c>
      <c r="U2917" t="s">
        <v>24</v>
      </c>
      <c r="V2917" t="b">
        <v>1</v>
      </c>
      <c r="W2917">
        <v>2.5</v>
      </c>
      <c r="X2917" t="s">
        <v>240</v>
      </c>
      <c r="Y2917" t="s">
        <v>4926</v>
      </c>
    </row>
    <row r="2918" spans="1:25" x14ac:dyDescent="0.4">
      <c r="A2918" t="s">
        <v>8756</v>
      </c>
      <c r="B2918" s="2">
        <f ca="1">TODAY()+OpportunityTbl[[#This Row],[CreatedOn_DaysFromToday]]</f>
        <v>44923</v>
      </c>
      <c r="C2918" s="2">
        <f ca="1">TODAY()+OpportunityTbl[[#This Row],[EstCloseDate_DaysFromToday]]</f>
        <v>44967</v>
      </c>
      <c r="D2918">
        <f ca="1">IF(OpportunityTbl[[#This Row],[statecode]]=0,"",OpportunityTbl[[#This Row],[Estimated Close Date]])</f>
        <v>44967</v>
      </c>
      <c r="E2918" s="14">
        <v>-187</v>
      </c>
      <c r="F2918" s="14">
        <v>-143</v>
      </c>
      <c r="G2918" t="s">
        <v>7082</v>
      </c>
      <c r="H2918" t="s">
        <v>7082</v>
      </c>
      <c r="I2918">
        <v>1</v>
      </c>
      <c r="J2918">
        <v>3</v>
      </c>
      <c r="K2918" t="s">
        <v>10902</v>
      </c>
      <c r="L2918" t="s">
        <v>12239</v>
      </c>
      <c r="M2918" t="s">
        <v>22</v>
      </c>
      <c r="N2918" t="s">
        <v>31</v>
      </c>
      <c r="O2918" t="s">
        <v>29</v>
      </c>
      <c r="P2918" t="s">
        <v>210</v>
      </c>
      <c r="Q2918" s="13">
        <v>6306</v>
      </c>
      <c r="R2918" s="13">
        <v>6179.88</v>
      </c>
      <c r="S2918" s="1">
        <v>0.3</v>
      </c>
      <c r="T2918" t="s">
        <v>168</v>
      </c>
      <c r="U2918" t="s">
        <v>24</v>
      </c>
      <c r="V2918" t="b">
        <v>1</v>
      </c>
      <c r="W2918">
        <v>2</v>
      </c>
      <c r="X2918" t="s">
        <v>157</v>
      </c>
      <c r="Y2918" t="s">
        <v>26</v>
      </c>
    </row>
    <row r="2919" spans="1:25" x14ac:dyDescent="0.4">
      <c r="A2919" t="s">
        <v>9158</v>
      </c>
      <c r="B2919" s="2">
        <f ca="1">TODAY()+OpportunityTbl[[#This Row],[CreatedOn_DaysFromToday]]</f>
        <v>44923</v>
      </c>
      <c r="C2919" s="2">
        <f ca="1">TODAY()+OpportunityTbl[[#This Row],[EstCloseDate_DaysFromToday]]</f>
        <v>44987</v>
      </c>
      <c r="D2919">
        <f ca="1">IF(OpportunityTbl[[#This Row],[statecode]]=0,"",OpportunityTbl[[#This Row],[Estimated Close Date]])</f>
        <v>44987</v>
      </c>
      <c r="E2919" s="14">
        <v>-187</v>
      </c>
      <c r="F2919" s="14">
        <v>-123</v>
      </c>
      <c r="G2919" t="s">
        <v>7082</v>
      </c>
      <c r="H2919" t="s">
        <v>7082</v>
      </c>
      <c r="I2919">
        <v>1</v>
      </c>
      <c r="J2919">
        <v>3</v>
      </c>
      <c r="K2919" t="s">
        <v>10815</v>
      </c>
      <c r="L2919" t="s">
        <v>12236</v>
      </c>
      <c r="M2919" t="s">
        <v>22</v>
      </c>
      <c r="N2919" t="s">
        <v>2022</v>
      </c>
      <c r="O2919" t="s">
        <v>29</v>
      </c>
      <c r="P2919" t="s">
        <v>2026</v>
      </c>
      <c r="Q2919" s="13">
        <v>3275</v>
      </c>
      <c r="R2919" s="13">
        <v>3144</v>
      </c>
      <c r="S2919" s="1">
        <v>0.5</v>
      </c>
      <c r="T2919" t="s">
        <v>168</v>
      </c>
      <c r="U2919" t="s">
        <v>97</v>
      </c>
      <c r="V2919" t="b">
        <v>1</v>
      </c>
      <c r="W2919">
        <v>4</v>
      </c>
      <c r="X2919" t="s">
        <v>240</v>
      </c>
      <c r="Y2919" t="s">
        <v>26</v>
      </c>
    </row>
    <row r="2920" spans="1:25" x14ac:dyDescent="0.4">
      <c r="A2920" t="s">
        <v>435</v>
      </c>
      <c r="B2920" s="2">
        <f ca="1">TODAY()+OpportunityTbl[[#This Row],[CreatedOn_DaysFromToday]]</f>
        <v>44922</v>
      </c>
      <c r="C2920" s="2">
        <f ca="1">TODAY()+OpportunityTbl[[#This Row],[EstCloseDate_DaysFromToday]]</f>
        <v>44961</v>
      </c>
      <c r="D2920">
        <f ca="1">IF(OpportunityTbl[[#This Row],[statecode]]=0,"",OpportunityTbl[[#This Row],[Estimated Close Date]])</f>
        <v>44961</v>
      </c>
      <c r="E2920" s="14">
        <v>-188</v>
      </c>
      <c r="F2920" s="14">
        <v>-149</v>
      </c>
      <c r="G2920" t="s">
        <v>27</v>
      </c>
      <c r="H2920" t="s">
        <v>28</v>
      </c>
      <c r="I2920">
        <v>2</v>
      </c>
      <c r="J2920">
        <v>4</v>
      </c>
      <c r="K2920" t="s">
        <v>10946</v>
      </c>
      <c r="L2920" t="s">
        <v>12234</v>
      </c>
      <c r="M2920" t="s">
        <v>22</v>
      </c>
      <c r="N2920" t="s">
        <v>31</v>
      </c>
      <c r="O2920" t="s">
        <v>29</v>
      </c>
      <c r="P2920" t="s">
        <v>419</v>
      </c>
      <c r="Q2920" s="13">
        <v>1790</v>
      </c>
      <c r="S2920" s="1">
        <v>0.1</v>
      </c>
      <c r="T2920" t="s">
        <v>23</v>
      </c>
      <c r="U2920" t="s">
        <v>100</v>
      </c>
      <c r="V2920" t="b">
        <v>0</v>
      </c>
      <c r="W2920">
        <v>2.5</v>
      </c>
      <c r="X2920" t="s">
        <v>25</v>
      </c>
      <c r="Y2920" t="s">
        <v>26</v>
      </c>
    </row>
    <row r="2921" spans="1:25" x14ac:dyDescent="0.4">
      <c r="A2921" t="s">
        <v>5304</v>
      </c>
      <c r="B2921" s="2">
        <f ca="1">TODAY()+OpportunityTbl[[#This Row],[CreatedOn_DaysFromToday]]</f>
        <v>44922</v>
      </c>
      <c r="C2921" s="2">
        <f ca="1">TODAY()+OpportunityTbl[[#This Row],[EstCloseDate_DaysFromToday]]</f>
        <v>45004</v>
      </c>
      <c r="D2921">
        <f ca="1">IF(OpportunityTbl[[#This Row],[statecode]]=0,"",OpportunityTbl[[#This Row],[Estimated Close Date]])</f>
        <v>45004</v>
      </c>
      <c r="E2921" s="14">
        <v>-188</v>
      </c>
      <c r="F2921" s="14">
        <v>-106</v>
      </c>
      <c r="G2921" t="s">
        <v>27</v>
      </c>
      <c r="H2921" t="s">
        <v>28</v>
      </c>
      <c r="I2921">
        <v>2</v>
      </c>
      <c r="J2921">
        <v>4</v>
      </c>
      <c r="K2921" t="s">
        <v>10776</v>
      </c>
      <c r="L2921" t="s">
        <v>12239</v>
      </c>
      <c r="M2921" t="s">
        <v>22</v>
      </c>
      <c r="N2921" t="s">
        <v>1617</v>
      </c>
      <c r="O2921" t="s">
        <v>29</v>
      </c>
      <c r="P2921" t="s">
        <v>1620</v>
      </c>
      <c r="Q2921" s="13">
        <v>8308</v>
      </c>
      <c r="S2921" s="1">
        <v>0.3</v>
      </c>
      <c r="T2921" t="s">
        <v>168</v>
      </c>
      <c r="U2921" t="s">
        <v>24</v>
      </c>
      <c r="V2921" t="b">
        <v>0</v>
      </c>
      <c r="W2921">
        <v>3</v>
      </c>
      <c r="X2921" t="s">
        <v>157</v>
      </c>
      <c r="Y2921" t="s">
        <v>4916</v>
      </c>
    </row>
    <row r="2922" spans="1:25" x14ac:dyDescent="0.4">
      <c r="A2922" t="s">
        <v>5715</v>
      </c>
      <c r="B2922" s="2">
        <f ca="1">TODAY()+OpportunityTbl[[#This Row],[CreatedOn_DaysFromToday]]</f>
        <v>44922</v>
      </c>
      <c r="C2922" s="2">
        <f ca="1">TODAY()+OpportunityTbl[[#This Row],[EstCloseDate_DaysFromToday]]</f>
        <v>44981</v>
      </c>
      <c r="D2922">
        <f ca="1">IF(OpportunityTbl[[#This Row],[statecode]]=0,"",OpportunityTbl[[#This Row],[Estimated Close Date]])</f>
        <v>44981</v>
      </c>
      <c r="E2922" s="14">
        <v>-188</v>
      </c>
      <c r="F2922" s="14">
        <v>-129</v>
      </c>
      <c r="G2922" t="s">
        <v>27</v>
      </c>
      <c r="H2922" t="s">
        <v>28</v>
      </c>
      <c r="I2922">
        <v>2</v>
      </c>
      <c r="J2922">
        <v>4</v>
      </c>
      <c r="K2922" t="s">
        <v>10855</v>
      </c>
      <c r="L2922" t="s">
        <v>12234</v>
      </c>
      <c r="M2922" t="s">
        <v>22</v>
      </c>
      <c r="N2922" t="s">
        <v>1710</v>
      </c>
      <c r="O2922" t="s">
        <v>29</v>
      </c>
      <c r="P2922" t="s">
        <v>1805</v>
      </c>
      <c r="Q2922" s="13">
        <v>2127</v>
      </c>
      <c r="S2922" s="1">
        <v>0.3</v>
      </c>
      <c r="T2922" t="s">
        <v>168</v>
      </c>
      <c r="U2922" t="s">
        <v>24</v>
      </c>
      <c r="V2922" t="b">
        <v>0</v>
      </c>
      <c r="W2922">
        <v>4</v>
      </c>
      <c r="X2922" t="s">
        <v>157</v>
      </c>
      <c r="Y2922" t="s">
        <v>4899</v>
      </c>
    </row>
    <row r="2923" spans="1:25" x14ac:dyDescent="0.4">
      <c r="A2923" t="s">
        <v>6356</v>
      </c>
      <c r="B2923" s="2">
        <f ca="1">TODAY()+OpportunityTbl[[#This Row],[CreatedOn_DaysFromToday]]</f>
        <v>44922</v>
      </c>
      <c r="C2923" s="2">
        <f ca="1">TODAY()+OpportunityTbl[[#This Row],[EstCloseDate_DaysFromToday]]</f>
        <v>44980</v>
      </c>
      <c r="D2923">
        <f ca="1">IF(OpportunityTbl[[#This Row],[statecode]]=0,"",OpportunityTbl[[#This Row],[Estimated Close Date]])</f>
        <v>44980</v>
      </c>
      <c r="E2923" s="14">
        <v>-188</v>
      </c>
      <c r="F2923" s="14">
        <v>-130</v>
      </c>
      <c r="G2923" t="s">
        <v>27</v>
      </c>
      <c r="H2923" t="s">
        <v>28</v>
      </c>
      <c r="I2923">
        <v>2</v>
      </c>
      <c r="J2923">
        <v>4</v>
      </c>
      <c r="K2923" t="s">
        <v>10817</v>
      </c>
      <c r="L2923" t="s">
        <v>12238</v>
      </c>
      <c r="M2923" t="s">
        <v>22</v>
      </c>
      <c r="N2923" t="s">
        <v>518</v>
      </c>
      <c r="O2923" t="s">
        <v>29</v>
      </c>
      <c r="P2923" t="s">
        <v>532</v>
      </c>
      <c r="Q2923" s="13">
        <v>3408</v>
      </c>
      <c r="S2923" s="1">
        <v>0.1</v>
      </c>
      <c r="T2923" t="s">
        <v>23</v>
      </c>
      <c r="U2923" t="s">
        <v>24</v>
      </c>
      <c r="V2923" t="b">
        <v>0</v>
      </c>
      <c r="W2923">
        <v>2</v>
      </c>
      <c r="X2923" t="s">
        <v>25</v>
      </c>
      <c r="Y2923" t="s">
        <v>4899</v>
      </c>
    </row>
    <row r="2924" spans="1:25" x14ac:dyDescent="0.4">
      <c r="A2924" t="s">
        <v>6730</v>
      </c>
      <c r="B2924" s="2">
        <f ca="1">TODAY()+OpportunityTbl[[#This Row],[CreatedOn_DaysFromToday]]</f>
        <v>44922</v>
      </c>
      <c r="C2924" s="2">
        <f ca="1">TODAY()+OpportunityTbl[[#This Row],[EstCloseDate_DaysFromToday]]</f>
        <v>44985</v>
      </c>
      <c r="D2924">
        <f ca="1">IF(OpportunityTbl[[#This Row],[statecode]]=0,"",OpportunityTbl[[#This Row],[Estimated Close Date]])</f>
        <v>44985</v>
      </c>
      <c r="E2924" s="14">
        <v>-188</v>
      </c>
      <c r="F2924" s="14">
        <v>-125</v>
      </c>
      <c r="G2924" t="s">
        <v>27</v>
      </c>
      <c r="H2924" t="s">
        <v>28</v>
      </c>
      <c r="I2924">
        <v>2</v>
      </c>
      <c r="J2924">
        <v>4</v>
      </c>
      <c r="K2924" t="s">
        <v>10850</v>
      </c>
      <c r="L2924" t="s">
        <v>12235</v>
      </c>
      <c r="M2924" t="s">
        <v>22</v>
      </c>
      <c r="N2924" t="s">
        <v>513</v>
      </c>
      <c r="O2924" t="s">
        <v>29</v>
      </c>
      <c r="P2924" t="s">
        <v>514</v>
      </c>
      <c r="Q2924" s="13">
        <v>15185</v>
      </c>
      <c r="S2924" s="1">
        <v>0.3</v>
      </c>
      <c r="T2924" t="s">
        <v>168</v>
      </c>
      <c r="U2924" t="s">
        <v>24</v>
      </c>
      <c r="V2924" t="b">
        <v>0</v>
      </c>
      <c r="W2924">
        <v>2.5</v>
      </c>
      <c r="X2924" t="s">
        <v>157</v>
      </c>
      <c r="Y2924" t="s">
        <v>4896</v>
      </c>
    </row>
    <row r="2925" spans="1:25" x14ac:dyDescent="0.4">
      <c r="A2925" t="s">
        <v>6858</v>
      </c>
      <c r="B2925" s="2">
        <f ca="1">TODAY()+OpportunityTbl[[#This Row],[CreatedOn_DaysFromToday]]</f>
        <v>44922</v>
      </c>
      <c r="C2925" s="2">
        <f ca="1">TODAY()+OpportunityTbl[[#This Row],[EstCloseDate_DaysFromToday]]</f>
        <v>44953</v>
      </c>
      <c r="D2925">
        <f ca="1">IF(OpportunityTbl[[#This Row],[statecode]]=0,"",OpportunityTbl[[#This Row],[Estimated Close Date]])</f>
        <v>44953</v>
      </c>
      <c r="E2925" s="14">
        <v>-188</v>
      </c>
      <c r="F2925" s="14">
        <v>-157</v>
      </c>
      <c r="G2925" t="s">
        <v>27</v>
      </c>
      <c r="H2925" t="s">
        <v>28</v>
      </c>
      <c r="I2925">
        <v>2</v>
      </c>
      <c r="J2925">
        <v>4</v>
      </c>
      <c r="K2925" t="s">
        <v>10932</v>
      </c>
      <c r="L2925" t="s">
        <v>12233</v>
      </c>
      <c r="M2925" t="s">
        <v>22</v>
      </c>
      <c r="N2925" t="s">
        <v>518</v>
      </c>
      <c r="O2925" t="s">
        <v>29</v>
      </c>
      <c r="P2925" t="s">
        <v>532</v>
      </c>
      <c r="Q2925" s="13">
        <v>11568</v>
      </c>
      <c r="S2925" s="1">
        <v>0.1</v>
      </c>
      <c r="T2925" t="s">
        <v>23</v>
      </c>
      <c r="U2925" t="s">
        <v>100</v>
      </c>
      <c r="V2925" t="b">
        <v>1</v>
      </c>
      <c r="W2925">
        <v>2.5</v>
      </c>
      <c r="X2925" t="s">
        <v>25</v>
      </c>
      <c r="Y2925" t="s">
        <v>4926</v>
      </c>
    </row>
    <row r="2926" spans="1:25" x14ac:dyDescent="0.4">
      <c r="A2926" t="s">
        <v>6938</v>
      </c>
      <c r="B2926" s="2">
        <f ca="1">TODAY()+OpportunityTbl[[#This Row],[CreatedOn_DaysFromToday]]</f>
        <v>44922</v>
      </c>
      <c r="C2926" s="2">
        <f ca="1">TODAY()+OpportunityTbl[[#This Row],[EstCloseDate_DaysFromToday]]</f>
        <v>44951</v>
      </c>
      <c r="D2926">
        <f ca="1">IF(OpportunityTbl[[#This Row],[statecode]]=0,"",OpportunityTbl[[#This Row],[Estimated Close Date]])</f>
        <v>44951</v>
      </c>
      <c r="E2926" s="14">
        <v>-188</v>
      </c>
      <c r="F2926" s="14">
        <v>-159</v>
      </c>
      <c r="G2926" t="s">
        <v>27</v>
      </c>
      <c r="H2926" t="s">
        <v>28</v>
      </c>
      <c r="I2926">
        <v>2</v>
      </c>
      <c r="J2926">
        <v>4</v>
      </c>
      <c r="K2926" t="s">
        <v>10908</v>
      </c>
      <c r="L2926" t="s">
        <v>12234</v>
      </c>
      <c r="M2926" t="s">
        <v>22</v>
      </c>
      <c r="N2926" t="s">
        <v>31</v>
      </c>
      <c r="O2926" t="s">
        <v>29</v>
      </c>
      <c r="P2926" t="s">
        <v>319</v>
      </c>
      <c r="Q2926" s="13">
        <v>1736</v>
      </c>
      <c r="S2926" s="1">
        <v>0.1</v>
      </c>
      <c r="T2926" t="s">
        <v>23</v>
      </c>
      <c r="U2926" t="s">
        <v>24</v>
      </c>
      <c r="V2926" t="b">
        <v>1</v>
      </c>
      <c r="W2926">
        <v>2.5</v>
      </c>
      <c r="X2926" t="s">
        <v>25</v>
      </c>
      <c r="Y2926" t="s">
        <v>4899</v>
      </c>
    </row>
    <row r="2927" spans="1:25" x14ac:dyDescent="0.4">
      <c r="A2927" t="s">
        <v>7128</v>
      </c>
      <c r="B2927" s="2">
        <f ca="1">TODAY()+OpportunityTbl[[#This Row],[CreatedOn_DaysFromToday]]</f>
        <v>44922</v>
      </c>
      <c r="C2927" s="2">
        <f ca="1">TODAY()+OpportunityTbl[[#This Row],[EstCloseDate_DaysFromToday]]</f>
        <v>45006</v>
      </c>
      <c r="D2927">
        <f ca="1">IF(OpportunityTbl[[#This Row],[statecode]]=0,"",OpportunityTbl[[#This Row],[Estimated Close Date]])</f>
        <v>45006</v>
      </c>
      <c r="E2927" s="14">
        <v>-188</v>
      </c>
      <c r="F2927" s="14">
        <v>-104</v>
      </c>
      <c r="G2927" t="s">
        <v>7082</v>
      </c>
      <c r="H2927" t="s">
        <v>7082</v>
      </c>
      <c r="I2927">
        <v>1</v>
      </c>
      <c r="J2927">
        <v>3</v>
      </c>
      <c r="K2927" t="s">
        <v>10794</v>
      </c>
      <c r="L2927" t="s">
        <v>12235</v>
      </c>
      <c r="M2927" t="s">
        <v>22</v>
      </c>
      <c r="N2927" t="s">
        <v>1617</v>
      </c>
      <c r="O2927" t="s">
        <v>29</v>
      </c>
      <c r="P2927" t="s">
        <v>4812</v>
      </c>
      <c r="Q2927" s="13">
        <v>11658</v>
      </c>
      <c r="R2927" s="13">
        <v>11249.97</v>
      </c>
      <c r="S2927" s="1">
        <v>0.9</v>
      </c>
      <c r="T2927" t="s">
        <v>4724</v>
      </c>
      <c r="U2927" t="s">
        <v>97</v>
      </c>
      <c r="V2927" t="b">
        <v>1</v>
      </c>
      <c r="W2927">
        <v>3.5</v>
      </c>
      <c r="X2927" t="s">
        <v>4732</v>
      </c>
      <c r="Y2927" t="s">
        <v>4890</v>
      </c>
    </row>
    <row r="2928" spans="1:25" x14ac:dyDescent="0.4">
      <c r="A2928" t="s">
        <v>7423</v>
      </c>
      <c r="B2928" s="2">
        <f ca="1">TODAY()+OpportunityTbl[[#This Row],[CreatedOn_DaysFromToday]]</f>
        <v>44922</v>
      </c>
      <c r="C2928" s="2">
        <f ca="1">TODAY()+OpportunityTbl[[#This Row],[EstCloseDate_DaysFromToday]]</f>
        <v>44954</v>
      </c>
      <c r="D2928">
        <f ca="1">IF(OpportunityTbl[[#This Row],[statecode]]=0,"",OpportunityTbl[[#This Row],[Estimated Close Date]])</f>
        <v>44954</v>
      </c>
      <c r="E2928" s="14">
        <v>-188</v>
      </c>
      <c r="F2928" s="14">
        <v>-156</v>
      </c>
      <c r="G2928" t="s">
        <v>7082</v>
      </c>
      <c r="H2928" t="s">
        <v>7082</v>
      </c>
      <c r="I2928">
        <v>1</v>
      </c>
      <c r="J2928">
        <v>3</v>
      </c>
      <c r="K2928" t="s">
        <v>10916</v>
      </c>
      <c r="L2928" t="s">
        <v>12241</v>
      </c>
      <c r="M2928" t="s">
        <v>22</v>
      </c>
      <c r="N2928" t="s">
        <v>1710</v>
      </c>
      <c r="O2928" t="s">
        <v>29</v>
      </c>
      <c r="P2928" t="s">
        <v>1713</v>
      </c>
      <c r="Q2928" s="13">
        <v>21823</v>
      </c>
      <c r="R2928" s="13">
        <v>20840.97</v>
      </c>
      <c r="S2928" s="1">
        <v>0.3</v>
      </c>
      <c r="T2928" t="s">
        <v>168</v>
      </c>
      <c r="U2928" t="s">
        <v>100</v>
      </c>
      <c r="V2928" t="b">
        <v>1</v>
      </c>
      <c r="W2928">
        <v>4.5</v>
      </c>
      <c r="X2928" t="s">
        <v>240</v>
      </c>
      <c r="Y2928" t="s">
        <v>4899</v>
      </c>
    </row>
    <row r="2929" spans="1:25" x14ac:dyDescent="0.4">
      <c r="A2929" t="s">
        <v>7787</v>
      </c>
      <c r="B2929" s="2">
        <f ca="1">TODAY()+OpportunityTbl[[#This Row],[CreatedOn_DaysFromToday]]</f>
        <v>44922</v>
      </c>
      <c r="C2929" s="2">
        <f ca="1">TODAY()+OpportunityTbl[[#This Row],[EstCloseDate_DaysFromToday]]</f>
        <v>44986</v>
      </c>
      <c r="D2929">
        <f ca="1">IF(OpportunityTbl[[#This Row],[statecode]]=0,"",OpportunityTbl[[#This Row],[Estimated Close Date]])</f>
        <v>44986</v>
      </c>
      <c r="E2929" s="14">
        <v>-188</v>
      </c>
      <c r="F2929" s="14">
        <v>-124</v>
      </c>
      <c r="G2929" t="s">
        <v>7082</v>
      </c>
      <c r="H2929" t="s">
        <v>7082</v>
      </c>
      <c r="I2929">
        <v>1</v>
      </c>
      <c r="J2929">
        <v>3</v>
      </c>
      <c r="K2929" t="s">
        <v>10855</v>
      </c>
      <c r="L2929" t="s">
        <v>12238</v>
      </c>
      <c r="M2929" t="s">
        <v>22</v>
      </c>
      <c r="N2929" t="s">
        <v>1710</v>
      </c>
      <c r="O2929" t="s">
        <v>29</v>
      </c>
      <c r="P2929" t="s">
        <v>1711</v>
      </c>
      <c r="Q2929" s="13">
        <v>2943</v>
      </c>
      <c r="R2929" s="13">
        <v>2839.99</v>
      </c>
      <c r="S2929" s="1">
        <v>0.5</v>
      </c>
      <c r="T2929" t="s">
        <v>168</v>
      </c>
      <c r="U2929" t="s">
        <v>97</v>
      </c>
      <c r="V2929" t="b">
        <v>0</v>
      </c>
      <c r="W2929">
        <v>3.5</v>
      </c>
      <c r="X2929" t="s">
        <v>240</v>
      </c>
      <c r="Y2929" t="s">
        <v>4905</v>
      </c>
    </row>
    <row r="2930" spans="1:25" x14ac:dyDescent="0.4">
      <c r="A2930" t="s">
        <v>7863</v>
      </c>
      <c r="B2930" s="2">
        <f ca="1">TODAY()+OpportunityTbl[[#This Row],[CreatedOn_DaysFromToday]]</f>
        <v>44922</v>
      </c>
      <c r="C2930" s="2">
        <f ca="1">TODAY()+OpportunityTbl[[#This Row],[EstCloseDate_DaysFromToday]]</f>
        <v>44963</v>
      </c>
      <c r="D2930">
        <f ca="1">IF(OpportunityTbl[[#This Row],[statecode]]=0,"",OpportunityTbl[[#This Row],[Estimated Close Date]])</f>
        <v>44963</v>
      </c>
      <c r="E2930" s="14">
        <v>-188</v>
      </c>
      <c r="F2930" s="14">
        <v>-147</v>
      </c>
      <c r="G2930" t="s">
        <v>7082</v>
      </c>
      <c r="H2930" t="s">
        <v>7082</v>
      </c>
      <c r="I2930">
        <v>1</v>
      </c>
      <c r="J2930">
        <v>3</v>
      </c>
      <c r="K2930" t="s">
        <v>10902</v>
      </c>
      <c r="L2930" t="s">
        <v>12234</v>
      </c>
      <c r="M2930" t="s">
        <v>22</v>
      </c>
      <c r="N2930" t="s">
        <v>469</v>
      </c>
      <c r="O2930" t="s">
        <v>29</v>
      </c>
      <c r="P2930" t="s">
        <v>705</v>
      </c>
      <c r="Q2930" s="13">
        <v>2214</v>
      </c>
      <c r="R2930" s="13">
        <v>2158.65</v>
      </c>
      <c r="S2930" s="1">
        <v>0.5</v>
      </c>
      <c r="T2930" t="s">
        <v>168</v>
      </c>
      <c r="U2930" t="s">
        <v>24</v>
      </c>
      <c r="V2930" t="b">
        <v>1</v>
      </c>
      <c r="W2930">
        <v>2.5</v>
      </c>
      <c r="X2930" t="s">
        <v>240</v>
      </c>
      <c r="Y2930" t="s">
        <v>4916</v>
      </c>
    </row>
    <row r="2931" spans="1:25" x14ac:dyDescent="0.4">
      <c r="A2931" t="s">
        <v>8022</v>
      </c>
      <c r="B2931" s="2">
        <f ca="1">TODAY()+OpportunityTbl[[#This Row],[CreatedOn_DaysFromToday]]</f>
        <v>44922</v>
      </c>
      <c r="C2931" s="2">
        <f ca="1">TODAY()+OpportunityTbl[[#This Row],[EstCloseDate_DaysFromToday]]</f>
        <v>45000</v>
      </c>
      <c r="D2931">
        <f ca="1">IF(OpportunityTbl[[#This Row],[statecode]]=0,"",OpportunityTbl[[#This Row],[Estimated Close Date]])</f>
        <v>45000</v>
      </c>
      <c r="E2931" s="14">
        <v>-188</v>
      </c>
      <c r="F2931" s="14">
        <v>-110</v>
      </c>
      <c r="G2931" t="s">
        <v>7082</v>
      </c>
      <c r="H2931" t="s">
        <v>7082</v>
      </c>
      <c r="I2931">
        <v>1</v>
      </c>
      <c r="J2931">
        <v>3</v>
      </c>
      <c r="K2931" t="s">
        <v>10822</v>
      </c>
      <c r="L2931" t="s">
        <v>12240</v>
      </c>
      <c r="M2931" t="s">
        <v>22</v>
      </c>
      <c r="N2931" t="s">
        <v>563</v>
      </c>
      <c r="O2931" t="s">
        <v>29</v>
      </c>
      <c r="P2931" t="s">
        <v>564</v>
      </c>
      <c r="Q2931" s="13">
        <v>3579</v>
      </c>
      <c r="R2931" s="13">
        <v>3489.53</v>
      </c>
      <c r="S2931" s="1">
        <v>0.5</v>
      </c>
      <c r="T2931" t="s">
        <v>168</v>
      </c>
      <c r="U2931" t="s">
        <v>97</v>
      </c>
      <c r="V2931" t="b">
        <v>0</v>
      </c>
      <c r="W2931">
        <v>2.5</v>
      </c>
      <c r="X2931" t="s">
        <v>240</v>
      </c>
      <c r="Y2931" t="s">
        <v>4914</v>
      </c>
    </row>
    <row r="2932" spans="1:25" x14ac:dyDescent="0.4">
      <c r="A2932" t="s">
        <v>8064</v>
      </c>
      <c r="B2932" s="2">
        <f ca="1">TODAY()+OpportunityTbl[[#This Row],[CreatedOn_DaysFromToday]]</f>
        <v>44922</v>
      </c>
      <c r="C2932" s="2">
        <f ca="1">TODAY()+OpportunityTbl[[#This Row],[EstCloseDate_DaysFromToday]]</f>
        <v>44978</v>
      </c>
      <c r="D2932">
        <f ca="1">IF(OpportunityTbl[[#This Row],[statecode]]=0,"",OpportunityTbl[[#This Row],[Estimated Close Date]])</f>
        <v>44978</v>
      </c>
      <c r="E2932" s="14">
        <v>-188</v>
      </c>
      <c r="F2932" s="14">
        <v>-132</v>
      </c>
      <c r="G2932" t="s">
        <v>7082</v>
      </c>
      <c r="H2932" t="s">
        <v>7082</v>
      </c>
      <c r="I2932">
        <v>1</v>
      </c>
      <c r="J2932">
        <v>3</v>
      </c>
      <c r="K2932" t="s">
        <v>10844</v>
      </c>
      <c r="L2932" t="s">
        <v>12234</v>
      </c>
      <c r="M2932" t="s">
        <v>22</v>
      </c>
      <c r="N2932" t="s">
        <v>779</v>
      </c>
      <c r="O2932" t="s">
        <v>29</v>
      </c>
      <c r="P2932" t="s">
        <v>780</v>
      </c>
      <c r="Q2932" s="13">
        <v>2383</v>
      </c>
      <c r="R2932" s="13">
        <v>2323.4299999999998</v>
      </c>
      <c r="S2932" s="1">
        <v>0.5</v>
      </c>
      <c r="T2932" t="s">
        <v>168</v>
      </c>
      <c r="U2932" t="s">
        <v>100</v>
      </c>
      <c r="V2932" t="b">
        <v>1</v>
      </c>
      <c r="W2932">
        <v>2.5</v>
      </c>
      <c r="X2932" t="s">
        <v>240</v>
      </c>
      <c r="Y2932" t="s">
        <v>4892</v>
      </c>
    </row>
    <row r="2933" spans="1:25" x14ac:dyDescent="0.4">
      <c r="A2933" t="s">
        <v>8199</v>
      </c>
      <c r="B2933" s="2">
        <f ca="1">TODAY()+OpportunityTbl[[#This Row],[CreatedOn_DaysFromToday]]</f>
        <v>44922</v>
      </c>
      <c r="C2933" s="2">
        <f ca="1">TODAY()+OpportunityTbl[[#This Row],[EstCloseDate_DaysFromToday]]</f>
        <v>44984</v>
      </c>
      <c r="D2933">
        <f ca="1">IF(OpportunityTbl[[#This Row],[statecode]]=0,"",OpportunityTbl[[#This Row],[Estimated Close Date]])</f>
        <v>44984</v>
      </c>
      <c r="E2933" s="14">
        <v>-188</v>
      </c>
      <c r="F2933" s="14">
        <v>-126</v>
      </c>
      <c r="G2933" t="s">
        <v>7082</v>
      </c>
      <c r="H2933" t="s">
        <v>7082</v>
      </c>
      <c r="I2933">
        <v>1</v>
      </c>
      <c r="J2933">
        <v>3</v>
      </c>
      <c r="K2933" t="s">
        <v>10853</v>
      </c>
      <c r="L2933" t="s">
        <v>12236</v>
      </c>
      <c r="M2933" t="s">
        <v>22</v>
      </c>
      <c r="N2933" t="s">
        <v>31</v>
      </c>
      <c r="O2933" t="s">
        <v>29</v>
      </c>
      <c r="P2933" t="s">
        <v>210</v>
      </c>
      <c r="Q2933" s="13">
        <v>3176</v>
      </c>
      <c r="R2933" s="13">
        <v>3096.6</v>
      </c>
      <c r="S2933" s="1">
        <v>0.5</v>
      </c>
      <c r="T2933" t="s">
        <v>168</v>
      </c>
      <c r="U2933" t="s">
        <v>24</v>
      </c>
      <c r="V2933" t="b">
        <v>0</v>
      </c>
      <c r="W2933">
        <v>2.5</v>
      </c>
      <c r="X2933" t="s">
        <v>240</v>
      </c>
      <c r="Y2933" t="s">
        <v>4916</v>
      </c>
    </row>
    <row r="2934" spans="1:25" x14ac:dyDescent="0.4">
      <c r="A2934" t="s">
        <v>810</v>
      </c>
      <c r="B2934" s="2">
        <f ca="1">TODAY()+OpportunityTbl[[#This Row],[CreatedOn_DaysFromToday]]</f>
        <v>44921</v>
      </c>
      <c r="C2934" s="2">
        <f ca="1">TODAY()+OpportunityTbl[[#This Row],[EstCloseDate_DaysFromToday]]</f>
        <v>44986</v>
      </c>
      <c r="D2934">
        <f ca="1">IF(OpportunityTbl[[#This Row],[statecode]]=0,"",OpportunityTbl[[#This Row],[Estimated Close Date]])</f>
        <v>44986</v>
      </c>
      <c r="E2934" s="14">
        <v>-189</v>
      </c>
      <c r="F2934" s="14">
        <v>-124</v>
      </c>
      <c r="G2934" t="s">
        <v>27</v>
      </c>
      <c r="H2934" t="s">
        <v>28</v>
      </c>
      <c r="I2934">
        <v>2</v>
      </c>
      <c r="J2934">
        <v>4</v>
      </c>
      <c r="K2934" t="s">
        <v>10781</v>
      </c>
      <c r="L2934" t="s">
        <v>12233</v>
      </c>
      <c r="M2934" t="s">
        <v>22</v>
      </c>
      <c r="N2934" t="s">
        <v>779</v>
      </c>
      <c r="O2934" t="s">
        <v>29</v>
      </c>
      <c r="P2934" t="s">
        <v>780</v>
      </c>
      <c r="Q2934" s="13">
        <v>20656</v>
      </c>
      <c r="S2934" s="1">
        <v>0.3</v>
      </c>
      <c r="T2934" t="s">
        <v>168</v>
      </c>
      <c r="U2934" t="s">
        <v>24</v>
      </c>
      <c r="V2934" t="b">
        <v>1</v>
      </c>
      <c r="W2934">
        <v>2.5</v>
      </c>
      <c r="X2934" t="s">
        <v>157</v>
      </c>
      <c r="Y2934" t="s">
        <v>26</v>
      </c>
    </row>
    <row r="2935" spans="1:25" x14ac:dyDescent="0.4">
      <c r="A2935" t="s">
        <v>811</v>
      </c>
      <c r="B2935" s="2">
        <f ca="1">TODAY()+OpportunityTbl[[#This Row],[CreatedOn_DaysFromToday]]</f>
        <v>44921</v>
      </c>
      <c r="C2935" s="2">
        <f ca="1">TODAY()+OpportunityTbl[[#This Row],[EstCloseDate_DaysFromToday]]</f>
        <v>44999</v>
      </c>
      <c r="D2935">
        <f ca="1">IF(OpportunityTbl[[#This Row],[statecode]]=0,"",OpportunityTbl[[#This Row],[Estimated Close Date]])</f>
        <v>44999</v>
      </c>
      <c r="E2935" s="14">
        <v>-189</v>
      </c>
      <c r="F2935" s="14">
        <v>-111</v>
      </c>
      <c r="G2935" t="s">
        <v>27</v>
      </c>
      <c r="H2935" t="s">
        <v>28</v>
      </c>
      <c r="I2935">
        <v>2</v>
      </c>
      <c r="J2935">
        <v>4</v>
      </c>
      <c r="K2935" t="s">
        <v>10827</v>
      </c>
      <c r="L2935" t="s">
        <v>12240</v>
      </c>
      <c r="M2935" t="s">
        <v>22</v>
      </c>
      <c r="N2935" t="s">
        <v>779</v>
      </c>
      <c r="O2935" t="s">
        <v>29</v>
      </c>
      <c r="P2935" t="s">
        <v>780</v>
      </c>
      <c r="Q2935" s="13">
        <v>6464</v>
      </c>
      <c r="S2935" s="1">
        <v>0.3</v>
      </c>
      <c r="T2935" t="s">
        <v>168</v>
      </c>
      <c r="U2935" t="s">
        <v>24</v>
      </c>
      <c r="V2935" t="b">
        <v>0</v>
      </c>
      <c r="W2935">
        <v>2.5</v>
      </c>
      <c r="X2935" t="s">
        <v>157</v>
      </c>
      <c r="Y2935" t="s">
        <v>26</v>
      </c>
    </row>
    <row r="2936" spans="1:25" x14ac:dyDescent="0.4">
      <c r="A2936" s="3" t="s">
        <v>2035</v>
      </c>
      <c r="B2936" s="2">
        <f ca="1">TODAY()+OpportunityTbl[[#This Row],[CreatedOn_DaysFromToday]]</f>
        <v>44921</v>
      </c>
      <c r="C2936" s="2">
        <f ca="1">TODAY()+OpportunityTbl[[#This Row],[EstCloseDate_DaysFromToday]]</f>
        <v>45001</v>
      </c>
      <c r="D2936">
        <f ca="1">IF(OpportunityTbl[[#This Row],[statecode]]=0,"",OpportunityTbl[[#This Row],[Estimated Close Date]])</f>
        <v>45001</v>
      </c>
      <c r="E2936" s="14">
        <v>-189</v>
      </c>
      <c r="F2936" s="14">
        <v>-109</v>
      </c>
      <c r="G2936" t="s">
        <v>27</v>
      </c>
      <c r="H2936" t="s">
        <v>28</v>
      </c>
      <c r="I2936">
        <v>2</v>
      </c>
      <c r="J2936">
        <v>4</v>
      </c>
      <c r="K2936" t="s">
        <v>10788</v>
      </c>
      <c r="L2936" t="s">
        <v>12237</v>
      </c>
      <c r="M2936" t="s">
        <v>22</v>
      </c>
      <c r="N2936" t="s">
        <v>2036</v>
      </c>
      <c r="O2936" t="s">
        <v>29</v>
      </c>
      <c r="P2936" t="s">
        <v>2037</v>
      </c>
      <c r="Q2936" s="13">
        <v>4402</v>
      </c>
      <c r="S2936" s="1">
        <v>0.3</v>
      </c>
      <c r="T2936" t="s">
        <v>168</v>
      </c>
      <c r="U2936" t="s">
        <v>97</v>
      </c>
      <c r="V2936" t="b">
        <v>1</v>
      </c>
      <c r="W2936">
        <v>6</v>
      </c>
      <c r="X2936" t="s">
        <v>157</v>
      </c>
      <c r="Y2936" t="s">
        <v>26</v>
      </c>
    </row>
    <row r="2937" spans="1:25" x14ac:dyDescent="0.4">
      <c r="A2937" t="s">
        <v>5769</v>
      </c>
      <c r="B2937" s="2">
        <f ca="1">TODAY()+OpportunityTbl[[#This Row],[CreatedOn_DaysFromToday]]</f>
        <v>44921</v>
      </c>
      <c r="C2937" s="2">
        <f ca="1">TODAY()+OpportunityTbl[[#This Row],[EstCloseDate_DaysFromToday]]</f>
        <v>44950</v>
      </c>
      <c r="D2937">
        <f ca="1">IF(OpportunityTbl[[#This Row],[statecode]]=0,"",OpportunityTbl[[#This Row],[Estimated Close Date]])</f>
        <v>44950</v>
      </c>
      <c r="E2937" s="14">
        <v>-189</v>
      </c>
      <c r="F2937" s="14">
        <v>-160</v>
      </c>
      <c r="G2937" t="s">
        <v>27</v>
      </c>
      <c r="H2937" t="s">
        <v>28</v>
      </c>
      <c r="I2937">
        <v>2</v>
      </c>
      <c r="J2937">
        <v>4</v>
      </c>
      <c r="K2937" t="s">
        <v>10947</v>
      </c>
      <c r="L2937" t="s">
        <v>12238</v>
      </c>
      <c r="M2937" t="s">
        <v>22</v>
      </c>
      <c r="N2937" t="s">
        <v>1710</v>
      </c>
      <c r="O2937" t="s">
        <v>29</v>
      </c>
      <c r="P2937" t="s">
        <v>1713</v>
      </c>
      <c r="Q2937" s="13">
        <v>1988</v>
      </c>
      <c r="S2937" s="1">
        <v>0.3</v>
      </c>
      <c r="T2937" t="s">
        <v>168</v>
      </c>
      <c r="U2937" t="s">
        <v>100</v>
      </c>
      <c r="V2937" t="b">
        <v>1</v>
      </c>
      <c r="W2937">
        <v>3.5</v>
      </c>
      <c r="X2937" t="s">
        <v>157</v>
      </c>
      <c r="Y2937" t="s">
        <v>4926</v>
      </c>
    </row>
    <row r="2938" spans="1:25" x14ac:dyDescent="0.4">
      <c r="A2938" t="s">
        <v>5896</v>
      </c>
      <c r="B2938" s="2">
        <f ca="1">TODAY()+OpportunityTbl[[#This Row],[CreatedOn_DaysFromToday]]</f>
        <v>44921</v>
      </c>
      <c r="C2938" s="2">
        <f ca="1">TODAY()+OpportunityTbl[[#This Row],[EstCloseDate_DaysFromToday]]</f>
        <v>44983</v>
      </c>
      <c r="D2938">
        <f ca="1">IF(OpportunityTbl[[#This Row],[statecode]]=0,"",OpportunityTbl[[#This Row],[Estimated Close Date]])</f>
        <v>44983</v>
      </c>
      <c r="E2938" s="14">
        <v>-189</v>
      </c>
      <c r="F2938" s="14">
        <v>-127</v>
      </c>
      <c r="G2938" t="s">
        <v>27</v>
      </c>
      <c r="H2938" t="s">
        <v>28</v>
      </c>
      <c r="I2938">
        <v>2</v>
      </c>
      <c r="J2938">
        <v>4</v>
      </c>
      <c r="K2938" t="s">
        <v>10855</v>
      </c>
      <c r="L2938" t="s">
        <v>12238</v>
      </c>
      <c r="M2938" t="s">
        <v>22</v>
      </c>
      <c r="N2938" t="s">
        <v>1710</v>
      </c>
      <c r="O2938" t="s">
        <v>29</v>
      </c>
      <c r="P2938" t="s">
        <v>1711</v>
      </c>
      <c r="Q2938" s="13">
        <v>3863</v>
      </c>
      <c r="S2938" s="1">
        <v>0.5</v>
      </c>
      <c r="T2938" t="s">
        <v>168</v>
      </c>
      <c r="U2938" t="s">
        <v>24</v>
      </c>
      <c r="V2938" t="b">
        <v>0</v>
      </c>
      <c r="W2938">
        <v>3.5</v>
      </c>
      <c r="X2938" t="s">
        <v>240</v>
      </c>
      <c r="Y2938" t="s">
        <v>4892</v>
      </c>
    </row>
    <row r="2939" spans="1:25" x14ac:dyDescent="0.4">
      <c r="A2939" t="s">
        <v>6040</v>
      </c>
      <c r="B2939" s="2">
        <f ca="1">TODAY()+OpportunityTbl[[#This Row],[CreatedOn_DaysFromToday]]</f>
        <v>44921</v>
      </c>
      <c r="C2939" s="2">
        <f ca="1">TODAY()+OpportunityTbl[[#This Row],[EstCloseDate_DaysFromToday]]</f>
        <v>44964</v>
      </c>
      <c r="D2939">
        <f ca="1">IF(OpportunityTbl[[#This Row],[statecode]]=0,"",OpportunityTbl[[#This Row],[Estimated Close Date]])</f>
        <v>44964</v>
      </c>
      <c r="E2939" s="14">
        <v>-189</v>
      </c>
      <c r="F2939" s="14">
        <v>-146</v>
      </c>
      <c r="G2939" t="s">
        <v>27</v>
      </c>
      <c r="H2939" t="s">
        <v>28</v>
      </c>
      <c r="I2939">
        <v>2</v>
      </c>
      <c r="J2939">
        <v>4</v>
      </c>
      <c r="K2939" t="s">
        <v>10916</v>
      </c>
      <c r="L2939" t="s">
        <v>12239</v>
      </c>
      <c r="M2939" t="s">
        <v>22</v>
      </c>
      <c r="N2939" t="s">
        <v>31</v>
      </c>
      <c r="O2939" t="s">
        <v>29</v>
      </c>
      <c r="P2939" t="s">
        <v>32</v>
      </c>
      <c r="Q2939" s="13">
        <v>6252</v>
      </c>
      <c r="S2939" s="1">
        <v>0.3</v>
      </c>
      <c r="T2939" t="s">
        <v>168</v>
      </c>
      <c r="U2939" t="s">
        <v>24</v>
      </c>
      <c r="V2939" t="b">
        <v>1</v>
      </c>
      <c r="W2939">
        <v>2</v>
      </c>
      <c r="X2939" t="s">
        <v>157</v>
      </c>
      <c r="Y2939" t="s">
        <v>4916</v>
      </c>
    </row>
    <row r="2940" spans="1:25" x14ac:dyDescent="0.4">
      <c r="A2940" t="s">
        <v>6859</v>
      </c>
      <c r="B2940" s="2">
        <f ca="1">TODAY()+OpportunityTbl[[#This Row],[CreatedOn_DaysFromToday]]</f>
        <v>44921</v>
      </c>
      <c r="C2940" s="2">
        <f ca="1">TODAY()+OpportunityTbl[[#This Row],[EstCloseDate_DaysFromToday]]</f>
        <v>44968</v>
      </c>
      <c r="D2940">
        <f ca="1">IF(OpportunityTbl[[#This Row],[statecode]]=0,"",OpportunityTbl[[#This Row],[Estimated Close Date]])</f>
        <v>44968</v>
      </c>
      <c r="E2940" s="14">
        <v>-189</v>
      </c>
      <c r="F2940" s="14">
        <v>-142</v>
      </c>
      <c r="G2940" t="s">
        <v>27</v>
      </c>
      <c r="H2940" t="s">
        <v>28</v>
      </c>
      <c r="I2940">
        <v>2</v>
      </c>
      <c r="J2940">
        <v>4</v>
      </c>
      <c r="K2940" t="s">
        <v>10890</v>
      </c>
      <c r="L2940" t="s">
        <v>12234</v>
      </c>
      <c r="M2940" t="s">
        <v>22</v>
      </c>
      <c r="N2940" t="s">
        <v>518</v>
      </c>
      <c r="O2940" t="s">
        <v>29</v>
      </c>
      <c r="P2940" t="s">
        <v>532</v>
      </c>
      <c r="Q2940" s="13">
        <v>1932</v>
      </c>
      <c r="S2940" s="1">
        <v>0.3</v>
      </c>
      <c r="T2940" t="s">
        <v>168</v>
      </c>
      <c r="U2940" t="s">
        <v>24</v>
      </c>
      <c r="V2940" t="b">
        <v>1</v>
      </c>
      <c r="W2940">
        <v>2.5</v>
      </c>
      <c r="X2940" t="s">
        <v>157</v>
      </c>
      <c r="Y2940" t="s">
        <v>4916</v>
      </c>
    </row>
    <row r="2941" spans="1:25" x14ac:dyDescent="0.4">
      <c r="A2941" t="s">
        <v>6939</v>
      </c>
      <c r="B2941" s="2">
        <f ca="1">TODAY()+OpportunityTbl[[#This Row],[CreatedOn_DaysFromToday]]</f>
        <v>44921</v>
      </c>
      <c r="C2941" s="2">
        <f ca="1">TODAY()+OpportunityTbl[[#This Row],[EstCloseDate_DaysFromToday]]</f>
        <v>44966</v>
      </c>
      <c r="D2941">
        <f ca="1">IF(OpportunityTbl[[#This Row],[statecode]]=0,"",OpportunityTbl[[#This Row],[Estimated Close Date]])</f>
        <v>44966</v>
      </c>
      <c r="E2941" s="14">
        <v>-189</v>
      </c>
      <c r="F2941" s="14">
        <v>-144</v>
      </c>
      <c r="G2941" t="s">
        <v>27</v>
      </c>
      <c r="H2941" t="s">
        <v>28</v>
      </c>
      <c r="I2941">
        <v>2</v>
      </c>
      <c r="J2941">
        <v>4</v>
      </c>
      <c r="K2941" t="s">
        <v>10948</v>
      </c>
      <c r="L2941" t="s">
        <v>12234</v>
      </c>
      <c r="M2941" t="s">
        <v>22</v>
      </c>
      <c r="N2941" t="s">
        <v>31</v>
      </c>
      <c r="O2941" t="s">
        <v>29</v>
      </c>
      <c r="P2941" t="s">
        <v>319</v>
      </c>
      <c r="Q2941" s="13">
        <v>1766</v>
      </c>
      <c r="S2941" s="1">
        <v>0.1</v>
      </c>
      <c r="T2941" t="s">
        <v>23</v>
      </c>
      <c r="U2941" t="s">
        <v>97</v>
      </c>
      <c r="V2941" t="b">
        <v>0</v>
      </c>
      <c r="W2941">
        <v>2.5</v>
      </c>
      <c r="X2941" t="s">
        <v>25</v>
      </c>
      <c r="Y2941" t="s">
        <v>4916</v>
      </c>
    </row>
    <row r="2942" spans="1:25" x14ac:dyDescent="0.4">
      <c r="A2942" t="s">
        <v>6940</v>
      </c>
      <c r="B2942" s="2">
        <f ca="1">TODAY()+OpportunityTbl[[#This Row],[CreatedOn_DaysFromToday]]</f>
        <v>44921</v>
      </c>
      <c r="C2942" s="2">
        <f ca="1">TODAY()+OpportunityTbl[[#This Row],[EstCloseDate_DaysFromToday]]</f>
        <v>44949</v>
      </c>
      <c r="D2942">
        <f ca="1">IF(OpportunityTbl[[#This Row],[statecode]]=0,"",OpportunityTbl[[#This Row],[Estimated Close Date]])</f>
        <v>44949</v>
      </c>
      <c r="E2942" s="14">
        <v>-189</v>
      </c>
      <c r="F2942" s="14">
        <v>-161</v>
      </c>
      <c r="G2942" t="s">
        <v>27</v>
      </c>
      <c r="H2942" t="s">
        <v>28</v>
      </c>
      <c r="I2942">
        <v>2</v>
      </c>
      <c r="J2942">
        <v>4</v>
      </c>
      <c r="K2942" t="s">
        <v>10916</v>
      </c>
      <c r="L2942" t="s">
        <v>12235</v>
      </c>
      <c r="M2942" t="s">
        <v>22</v>
      </c>
      <c r="N2942" t="s">
        <v>31</v>
      </c>
      <c r="O2942" t="s">
        <v>29</v>
      </c>
      <c r="P2942" t="s">
        <v>319</v>
      </c>
      <c r="Q2942" s="13">
        <v>14129</v>
      </c>
      <c r="S2942" s="1">
        <v>0.1</v>
      </c>
      <c r="T2942" t="s">
        <v>23</v>
      </c>
      <c r="U2942" t="s">
        <v>100</v>
      </c>
      <c r="V2942" t="b">
        <v>0</v>
      </c>
      <c r="W2942">
        <v>2.5</v>
      </c>
      <c r="X2942" t="s">
        <v>25</v>
      </c>
      <c r="Y2942" t="s">
        <v>4926</v>
      </c>
    </row>
    <row r="2943" spans="1:25" x14ac:dyDescent="0.4">
      <c r="A2943" t="s">
        <v>7086</v>
      </c>
      <c r="B2943" s="2">
        <f ca="1">TODAY()+OpportunityTbl[[#This Row],[CreatedOn_DaysFromToday]]</f>
        <v>44921</v>
      </c>
      <c r="C2943" s="2">
        <f ca="1">TODAY()+OpportunityTbl[[#This Row],[EstCloseDate_DaysFromToday]]</f>
        <v>45000</v>
      </c>
      <c r="D2943">
        <f ca="1">IF(OpportunityTbl[[#This Row],[statecode]]=0,"",OpportunityTbl[[#This Row],[Estimated Close Date]])</f>
        <v>45000</v>
      </c>
      <c r="E2943" s="14">
        <v>-189</v>
      </c>
      <c r="F2943" s="14">
        <v>-110</v>
      </c>
      <c r="G2943" t="s">
        <v>7082</v>
      </c>
      <c r="H2943" t="s">
        <v>7082</v>
      </c>
      <c r="I2943">
        <v>1</v>
      </c>
      <c r="J2943">
        <v>3</v>
      </c>
      <c r="K2943" t="s">
        <v>10827</v>
      </c>
      <c r="L2943" t="s">
        <v>12237</v>
      </c>
      <c r="M2943" t="s">
        <v>22</v>
      </c>
      <c r="N2943" t="s">
        <v>2036</v>
      </c>
      <c r="O2943" t="s">
        <v>29</v>
      </c>
      <c r="P2943" t="s">
        <v>4633</v>
      </c>
      <c r="Q2943" s="13">
        <v>5151</v>
      </c>
      <c r="R2943" s="13">
        <v>4841.9399999999996</v>
      </c>
      <c r="S2943" s="1">
        <v>0.9</v>
      </c>
      <c r="T2943" t="s">
        <v>4724</v>
      </c>
      <c r="U2943" t="s">
        <v>100</v>
      </c>
      <c r="V2943" t="b">
        <v>1</v>
      </c>
      <c r="W2943">
        <v>6</v>
      </c>
      <c r="X2943" t="s">
        <v>4732</v>
      </c>
      <c r="Y2943" t="s">
        <v>4890</v>
      </c>
    </row>
    <row r="2944" spans="1:25" x14ac:dyDescent="0.4">
      <c r="A2944" t="s">
        <v>7479</v>
      </c>
      <c r="B2944" s="2">
        <f ca="1">TODAY()+OpportunityTbl[[#This Row],[CreatedOn_DaysFromToday]]</f>
        <v>44921</v>
      </c>
      <c r="C2944" s="2">
        <f ca="1">TODAY()+OpportunityTbl[[#This Row],[EstCloseDate_DaysFromToday]]</f>
        <v>44987</v>
      </c>
      <c r="D2944">
        <f ca="1">IF(OpportunityTbl[[#This Row],[statecode]]=0,"",OpportunityTbl[[#This Row],[Estimated Close Date]])</f>
        <v>44987</v>
      </c>
      <c r="E2944" s="14">
        <v>-189</v>
      </c>
      <c r="F2944" s="14">
        <v>-123</v>
      </c>
      <c r="G2944" t="s">
        <v>7082</v>
      </c>
      <c r="H2944" t="s">
        <v>7082</v>
      </c>
      <c r="I2944">
        <v>1</v>
      </c>
      <c r="J2944">
        <v>3</v>
      </c>
      <c r="K2944" t="s">
        <v>10781</v>
      </c>
      <c r="L2944" t="s">
        <v>12237</v>
      </c>
      <c r="M2944" t="s">
        <v>22</v>
      </c>
      <c r="N2944" t="s">
        <v>2121</v>
      </c>
      <c r="O2944" t="s">
        <v>29</v>
      </c>
      <c r="P2944" t="s">
        <v>2336</v>
      </c>
      <c r="Q2944" s="13">
        <v>4003</v>
      </c>
      <c r="R2944" s="13">
        <v>3802.85</v>
      </c>
      <c r="S2944" s="1">
        <v>0.5</v>
      </c>
      <c r="T2944" t="s">
        <v>168</v>
      </c>
      <c r="U2944" t="s">
        <v>24</v>
      </c>
      <c r="V2944" t="b">
        <v>0</v>
      </c>
      <c r="W2944">
        <v>5</v>
      </c>
      <c r="X2944" t="s">
        <v>240</v>
      </c>
      <c r="Y2944" t="s">
        <v>4896</v>
      </c>
    </row>
    <row r="2945" spans="1:25" x14ac:dyDescent="0.4">
      <c r="A2945" t="s">
        <v>7788</v>
      </c>
      <c r="B2945" s="2">
        <f ca="1">TODAY()+OpportunityTbl[[#This Row],[CreatedOn_DaysFromToday]]</f>
        <v>44921</v>
      </c>
      <c r="C2945" s="2">
        <f ca="1">TODAY()+OpportunityTbl[[#This Row],[EstCloseDate_DaysFromToday]]</f>
        <v>44954</v>
      </c>
      <c r="D2945">
        <f ca="1">IF(OpportunityTbl[[#This Row],[statecode]]=0,"",OpportunityTbl[[#This Row],[Estimated Close Date]])</f>
        <v>44954</v>
      </c>
      <c r="E2945" s="14">
        <v>-189</v>
      </c>
      <c r="F2945" s="14">
        <v>-156</v>
      </c>
      <c r="G2945" t="s">
        <v>7082</v>
      </c>
      <c r="H2945" t="s">
        <v>7082</v>
      </c>
      <c r="I2945">
        <v>1</v>
      </c>
      <c r="J2945">
        <v>3</v>
      </c>
      <c r="K2945" t="s">
        <v>10890</v>
      </c>
      <c r="L2945" t="s">
        <v>12236</v>
      </c>
      <c r="M2945" t="s">
        <v>22</v>
      </c>
      <c r="N2945" t="s">
        <v>1710</v>
      </c>
      <c r="O2945" t="s">
        <v>29</v>
      </c>
      <c r="P2945" t="s">
        <v>1711</v>
      </c>
      <c r="Q2945" s="13">
        <v>2183</v>
      </c>
      <c r="R2945" s="13">
        <v>2095.6799999999998</v>
      </c>
      <c r="S2945" s="1">
        <v>0.5</v>
      </c>
      <c r="T2945" t="s">
        <v>168</v>
      </c>
      <c r="U2945" t="s">
        <v>100</v>
      </c>
      <c r="V2945" t="b">
        <v>1</v>
      </c>
      <c r="W2945">
        <v>4</v>
      </c>
      <c r="X2945" t="s">
        <v>240</v>
      </c>
      <c r="Y2945" t="s">
        <v>4890</v>
      </c>
    </row>
    <row r="2946" spans="1:25" x14ac:dyDescent="0.4">
      <c r="A2946" t="s">
        <v>7902</v>
      </c>
      <c r="B2946" s="2">
        <f ca="1">TODAY()+OpportunityTbl[[#This Row],[CreatedOn_DaysFromToday]]</f>
        <v>44921</v>
      </c>
      <c r="C2946" s="2">
        <f ca="1">TODAY()+OpportunityTbl[[#This Row],[EstCloseDate_DaysFromToday]]</f>
        <v>44964</v>
      </c>
      <c r="D2946">
        <f ca="1">IF(OpportunityTbl[[#This Row],[statecode]]=0,"",OpportunityTbl[[#This Row],[Estimated Close Date]])</f>
        <v>44964</v>
      </c>
      <c r="E2946" s="14">
        <v>-189</v>
      </c>
      <c r="F2946" s="14">
        <v>-146</v>
      </c>
      <c r="G2946" t="s">
        <v>7082</v>
      </c>
      <c r="H2946" t="s">
        <v>7082</v>
      </c>
      <c r="I2946">
        <v>1</v>
      </c>
      <c r="J2946">
        <v>3</v>
      </c>
      <c r="K2946" t="s">
        <v>10908</v>
      </c>
      <c r="L2946" t="s">
        <v>12234</v>
      </c>
      <c r="M2946" t="s">
        <v>22</v>
      </c>
      <c r="N2946" t="s">
        <v>469</v>
      </c>
      <c r="O2946" t="s">
        <v>29</v>
      </c>
      <c r="P2946" t="s">
        <v>470</v>
      </c>
      <c r="Q2946" s="13">
        <v>2695</v>
      </c>
      <c r="R2946" s="13">
        <v>2627.63</v>
      </c>
      <c r="S2946" s="1">
        <v>0.5</v>
      </c>
      <c r="T2946" t="s">
        <v>168</v>
      </c>
      <c r="U2946" t="s">
        <v>24</v>
      </c>
      <c r="V2946" t="b">
        <v>1</v>
      </c>
      <c r="W2946">
        <v>2.5</v>
      </c>
      <c r="X2946" t="s">
        <v>240</v>
      </c>
      <c r="Y2946" t="s">
        <v>4916</v>
      </c>
    </row>
    <row r="2947" spans="1:25" x14ac:dyDescent="0.4">
      <c r="A2947" t="s">
        <v>8387</v>
      </c>
      <c r="B2947" s="2">
        <f ca="1">TODAY()+OpportunityTbl[[#This Row],[CreatedOn_DaysFromToday]]</f>
        <v>44921</v>
      </c>
      <c r="C2947" s="2">
        <f ca="1">TODAY()+OpportunityTbl[[#This Row],[EstCloseDate_DaysFromToday]]</f>
        <v>44998</v>
      </c>
      <c r="D2947">
        <f ca="1">IF(OpportunityTbl[[#This Row],[statecode]]=0,"",OpportunityTbl[[#This Row],[Estimated Close Date]])</f>
        <v>44998</v>
      </c>
      <c r="E2947" s="14">
        <v>-189</v>
      </c>
      <c r="F2947" s="14">
        <v>-112</v>
      </c>
      <c r="G2947" t="s">
        <v>7082</v>
      </c>
      <c r="H2947" t="s">
        <v>7082</v>
      </c>
      <c r="I2947">
        <v>1</v>
      </c>
      <c r="J2947">
        <v>3</v>
      </c>
      <c r="K2947" t="s">
        <v>10846</v>
      </c>
      <c r="L2947" t="s">
        <v>12238</v>
      </c>
      <c r="M2947" t="s">
        <v>22</v>
      </c>
      <c r="N2947" t="s">
        <v>2121</v>
      </c>
      <c r="O2947" t="s">
        <v>29</v>
      </c>
      <c r="P2947" t="s">
        <v>4734</v>
      </c>
      <c r="Q2947" s="13">
        <v>3451</v>
      </c>
      <c r="R2947" s="13">
        <v>3347.47</v>
      </c>
      <c r="S2947" s="1">
        <v>0.9</v>
      </c>
      <c r="T2947" t="s">
        <v>4724</v>
      </c>
      <c r="U2947" t="s">
        <v>24</v>
      </c>
      <c r="V2947" t="b">
        <v>0</v>
      </c>
      <c r="W2947">
        <v>3</v>
      </c>
      <c r="X2947" t="s">
        <v>4732</v>
      </c>
      <c r="Y2947" t="s">
        <v>4914</v>
      </c>
    </row>
    <row r="2948" spans="1:25" x14ac:dyDescent="0.4">
      <c r="A2948" t="s">
        <v>8480</v>
      </c>
      <c r="B2948" s="2">
        <f ca="1">TODAY()+OpportunityTbl[[#This Row],[CreatedOn_DaysFromToday]]</f>
        <v>44921</v>
      </c>
      <c r="C2948" s="2">
        <f ca="1">TODAY()+OpportunityTbl[[#This Row],[EstCloseDate_DaysFromToday]]</f>
        <v>44983</v>
      </c>
      <c r="D2948">
        <f ca="1">IF(OpportunityTbl[[#This Row],[statecode]]=0,"",OpportunityTbl[[#This Row],[Estimated Close Date]])</f>
        <v>44983</v>
      </c>
      <c r="E2948" s="14">
        <v>-189</v>
      </c>
      <c r="F2948" s="14">
        <v>-127</v>
      </c>
      <c r="G2948" t="s">
        <v>7082</v>
      </c>
      <c r="H2948" t="s">
        <v>7082</v>
      </c>
      <c r="I2948">
        <v>1</v>
      </c>
      <c r="J2948">
        <v>3</v>
      </c>
      <c r="K2948" t="s">
        <v>10781</v>
      </c>
      <c r="L2948" t="s">
        <v>12237</v>
      </c>
      <c r="M2948" t="s">
        <v>22</v>
      </c>
      <c r="N2948" t="s">
        <v>2121</v>
      </c>
      <c r="O2948" t="s">
        <v>29</v>
      </c>
      <c r="P2948" t="s">
        <v>4734</v>
      </c>
      <c r="Q2948" s="13">
        <v>6007</v>
      </c>
      <c r="R2948" s="13">
        <v>5706.65</v>
      </c>
      <c r="S2948" s="1">
        <v>0.9</v>
      </c>
      <c r="T2948" t="s">
        <v>4724</v>
      </c>
      <c r="U2948" t="s">
        <v>97</v>
      </c>
      <c r="V2948" t="b">
        <v>1</v>
      </c>
      <c r="W2948">
        <v>5</v>
      </c>
      <c r="X2948" t="s">
        <v>4732</v>
      </c>
      <c r="Y2948" t="s">
        <v>4892</v>
      </c>
    </row>
    <row r="2949" spans="1:25" x14ac:dyDescent="0.4">
      <c r="A2949" t="s">
        <v>2393</v>
      </c>
      <c r="B2949" s="2">
        <f ca="1">TODAY()+OpportunityTbl[[#This Row],[CreatedOn_DaysFromToday]]</f>
        <v>44920</v>
      </c>
      <c r="C2949" s="2">
        <f ca="1">TODAY()+OpportunityTbl[[#This Row],[EstCloseDate_DaysFromToday]]</f>
        <v>44997</v>
      </c>
      <c r="D2949">
        <f ca="1">IF(OpportunityTbl[[#This Row],[statecode]]=0,"",OpportunityTbl[[#This Row],[Estimated Close Date]])</f>
        <v>44997</v>
      </c>
      <c r="E2949" s="14">
        <v>-190</v>
      </c>
      <c r="F2949" s="14">
        <v>-113</v>
      </c>
      <c r="G2949" t="s">
        <v>27</v>
      </c>
      <c r="H2949" t="s">
        <v>28</v>
      </c>
      <c r="I2949">
        <v>2</v>
      </c>
      <c r="J2949">
        <v>4</v>
      </c>
      <c r="K2949" t="s">
        <v>10788</v>
      </c>
      <c r="L2949" t="s">
        <v>12239</v>
      </c>
      <c r="M2949" t="s">
        <v>22</v>
      </c>
      <c r="N2949" t="s">
        <v>779</v>
      </c>
      <c r="O2949" t="s">
        <v>29</v>
      </c>
      <c r="P2949" t="s">
        <v>780</v>
      </c>
      <c r="Q2949" s="13">
        <v>7630</v>
      </c>
      <c r="S2949" s="1">
        <v>0.1</v>
      </c>
      <c r="T2949" t="s">
        <v>23</v>
      </c>
      <c r="U2949" t="s">
        <v>97</v>
      </c>
      <c r="V2949" t="b">
        <v>0</v>
      </c>
      <c r="W2949">
        <v>2</v>
      </c>
      <c r="X2949" t="s">
        <v>157</v>
      </c>
      <c r="Y2949" t="s">
        <v>26</v>
      </c>
    </row>
    <row r="2950" spans="1:25" x14ac:dyDescent="0.4">
      <c r="A2950" t="s">
        <v>2452</v>
      </c>
      <c r="B2950" s="2">
        <f ca="1">TODAY()+OpportunityTbl[[#This Row],[CreatedOn_DaysFromToday]]</f>
        <v>44920</v>
      </c>
      <c r="C2950" s="2">
        <f ca="1">TODAY()+OpportunityTbl[[#This Row],[EstCloseDate_DaysFromToday]]</f>
        <v>44950</v>
      </c>
      <c r="D2950">
        <f ca="1">IF(OpportunityTbl[[#This Row],[statecode]]=0,"",OpportunityTbl[[#This Row],[Estimated Close Date]])</f>
        <v>44950</v>
      </c>
      <c r="E2950" s="14">
        <v>-190</v>
      </c>
      <c r="F2950" s="14">
        <v>-160</v>
      </c>
      <c r="G2950" t="s">
        <v>27</v>
      </c>
      <c r="H2950" t="s">
        <v>28</v>
      </c>
      <c r="I2950">
        <v>2</v>
      </c>
      <c r="J2950">
        <v>4</v>
      </c>
      <c r="K2950" t="s">
        <v>10949</v>
      </c>
      <c r="L2950" t="s">
        <v>12233</v>
      </c>
      <c r="M2950" t="s">
        <v>22</v>
      </c>
      <c r="N2950" t="s">
        <v>1710</v>
      </c>
      <c r="O2950" t="s">
        <v>29</v>
      </c>
      <c r="P2950" t="s">
        <v>1711</v>
      </c>
      <c r="Q2950" s="13">
        <v>22943</v>
      </c>
      <c r="S2950" s="1">
        <v>0.1</v>
      </c>
      <c r="T2950" t="s">
        <v>23</v>
      </c>
      <c r="U2950" t="s">
        <v>100</v>
      </c>
      <c r="V2950" t="b">
        <v>1</v>
      </c>
      <c r="W2950">
        <v>4</v>
      </c>
      <c r="X2950" t="s">
        <v>157</v>
      </c>
      <c r="Y2950" t="s">
        <v>26</v>
      </c>
    </row>
    <row r="2951" spans="1:25" x14ac:dyDescent="0.4">
      <c r="A2951" t="s">
        <v>5398</v>
      </c>
      <c r="B2951" s="2">
        <f ca="1">TODAY()+OpportunityTbl[[#This Row],[CreatedOn_DaysFromToday]]</f>
        <v>44920</v>
      </c>
      <c r="C2951" s="2">
        <f ca="1">TODAY()+OpportunityTbl[[#This Row],[EstCloseDate_DaysFromToday]]</f>
        <v>44958</v>
      </c>
      <c r="D2951">
        <f ca="1">IF(OpportunityTbl[[#This Row],[statecode]]=0,"",OpportunityTbl[[#This Row],[Estimated Close Date]])</f>
        <v>44958</v>
      </c>
      <c r="E2951" s="14">
        <v>-190</v>
      </c>
      <c r="F2951" s="14">
        <v>-152</v>
      </c>
      <c r="G2951" t="s">
        <v>27</v>
      </c>
      <c r="H2951" t="s">
        <v>28</v>
      </c>
      <c r="I2951">
        <v>2</v>
      </c>
      <c r="J2951">
        <v>4</v>
      </c>
      <c r="K2951" t="s">
        <v>10917</v>
      </c>
      <c r="L2951" t="s">
        <v>12233</v>
      </c>
      <c r="M2951" t="s">
        <v>22</v>
      </c>
      <c r="N2951" t="s">
        <v>2069</v>
      </c>
      <c r="O2951" t="s">
        <v>29</v>
      </c>
      <c r="P2951" t="s">
        <v>2107</v>
      </c>
      <c r="Q2951" s="13">
        <v>11832</v>
      </c>
      <c r="S2951" s="1">
        <v>0.3</v>
      </c>
      <c r="T2951" t="s">
        <v>168</v>
      </c>
      <c r="U2951" t="s">
        <v>24</v>
      </c>
      <c r="V2951" t="b">
        <v>1</v>
      </c>
      <c r="W2951">
        <v>4.5</v>
      </c>
      <c r="X2951" t="s">
        <v>157</v>
      </c>
      <c r="Y2951" t="s">
        <v>4896</v>
      </c>
    </row>
    <row r="2952" spans="1:25" x14ac:dyDescent="0.4">
      <c r="A2952" t="s">
        <v>5399</v>
      </c>
      <c r="B2952" s="2">
        <f ca="1">TODAY()+OpportunityTbl[[#This Row],[CreatedOn_DaysFromToday]]</f>
        <v>44920</v>
      </c>
      <c r="C2952" s="2">
        <f ca="1">TODAY()+OpportunityTbl[[#This Row],[EstCloseDate_DaysFromToday]]</f>
        <v>44957</v>
      </c>
      <c r="D2952">
        <f ca="1">IF(OpportunityTbl[[#This Row],[statecode]]=0,"",OpportunityTbl[[#This Row],[Estimated Close Date]])</f>
        <v>44957</v>
      </c>
      <c r="E2952" s="14">
        <v>-190</v>
      </c>
      <c r="F2952" s="14">
        <v>-153</v>
      </c>
      <c r="G2952" t="s">
        <v>27</v>
      </c>
      <c r="H2952" t="s">
        <v>28</v>
      </c>
      <c r="I2952">
        <v>2</v>
      </c>
      <c r="J2952">
        <v>4</v>
      </c>
      <c r="K2952" t="s">
        <v>10950</v>
      </c>
      <c r="L2952" t="s">
        <v>12238</v>
      </c>
      <c r="M2952" t="s">
        <v>22</v>
      </c>
      <c r="N2952" t="s">
        <v>2069</v>
      </c>
      <c r="O2952" t="s">
        <v>29</v>
      </c>
      <c r="P2952" t="s">
        <v>2084</v>
      </c>
      <c r="Q2952" s="13">
        <v>3327</v>
      </c>
      <c r="S2952" s="1">
        <v>0.3</v>
      </c>
      <c r="T2952" t="s">
        <v>168</v>
      </c>
      <c r="U2952" t="s">
        <v>100</v>
      </c>
      <c r="V2952" t="b">
        <v>0</v>
      </c>
      <c r="W2952">
        <v>4</v>
      </c>
      <c r="X2952" t="s">
        <v>157</v>
      </c>
      <c r="Y2952" t="s">
        <v>4899</v>
      </c>
    </row>
    <row r="2953" spans="1:25" x14ac:dyDescent="0.4">
      <c r="A2953" t="s">
        <v>5400</v>
      </c>
      <c r="B2953" s="2">
        <f ca="1">TODAY()+OpportunityTbl[[#This Row],[CreatedOn_DaysFromToday]]</f>
        <v>44920</v>
      </c>
      <c r="C2953" s="2">
        <f ca="1">TODAY()+OpportunityTbl[[#This Row],[EstCloseDate_DaysFromToday]]</f>
        <v>44931</v>
      </c>
      <c r="D2953">
        <f ca="1">IF(OpportunityTbl[[#This Row],[statecode]]=0,"",OpportunityTbl[[#This Row],[Estimated Close Date]])</f>
        <v>44931</v>
      </c>
      <c r="E2953" s="14">
        <v>-190</v>
      </c>
      <c r="F2953" s="14">
        <v>-179</v>
      </c>
      <c r="G2953" t="s">
        <v>27</v>
      </c>
      <c r="H2953" t="s">
        <v>28</v>
      </c>
      <c r="I2953">
        <v>2</v>
      </c>
      <c r="J2953">
        <v>4</v>
      </c>
      <c r="K2953" t="s">
        <v>10951</v>
      </c>
      <c r="L2953" t="s">
        <v>12239</v>
      </c>
      <c r="M2953" t="s">
        <v>22</v>
      </c>
      <c r="N2953" t="s">
        <v>2069</v>
      </c>
      <c r="O2953" t="s">
        <v>29</v>
      </c>
      <c r="P2953" t="s">
        <v>2623</v>
      </c>
      <c r="Q2953" s="13">
        <v>6689</v>
      </c>
      <c r="S2953" s="1">
        <v>0.1</v>
      </c>
      <c r="T2953" t="s">
        <v>23</v>
      </c>
      <c r="U2953" t="s">
        <v>100</v>
      </c>
      <c r="V2953" t="b">
        <v>1</v>
      </c>
      <c r="W2953">
        <v>4</v>
      </c>
      <c r="X2953" t="s">
        <v>25</v>
      </c>
      <c r="Y2953" t="s">
        <v>4896</v>
      </c>
    </row>
    <row r="2954" spans="1:25" x14ac:dyDescent="0.4">
      <c r="A2954" t="s">
        <v>5583</v>
      </c>
      <c r="B2954" s="2">
        <f ca="1">TODAY()+OpportunityTbl[[#This Row],[CreatedOn_DaysFromToday]]</f>
        <v>44920</v>
      </c>
      <c r="C2954" s="2">
        <f ca="1">TODAY()+OpportunityTbl[[#This Row],[EstCloseDate_DaysFromToday]]</f>
        <v>44968</v>
      </c>
      <c r="D2954">
        <f ca="1">IF(OpportunityTbl[[#This Row],[statecode]]=0,"",OpportunityTbl[[#This Row],[Estimated Close Date]])</f>
        <v>44968</v>
      </c>
      <c r="E2954" s="14">
        <v>-190</v>
      </c>
      <c r="F2954" s="14">
        <v>-142</v>
      </c>
      <c r="G2954" t="s">
        <v>27</v>
      </c>
      <c r="H2954" t="s">
        <v>28</v>
      </c>
      <c r="I2954">
        <v>2</v>
      </c>
      <c r="J2954">
        <v>4</v>
      </c>
      <c r="K2954" t="s">
        <v>10914</v>
      </c>
      <c r="L2954" t="s">
        <v>12237</v>
      </c>
      <c r="M2954" t="s">
        <v>22</v>
      </c>
      <c r="N2954" t="s">
        <v>518</v>
      </c>
      <c r="O2954" t="s">
        <v>29</v>
      </c>
      <c r="P2954" t="s">
        <v>532</v>
      </c>
      <c r="Q2954" s="13">
        <v>3680</v>
      </c>
      <c r="S2954" s="1">
        <v>0.1</v>
      </c>
      <c r="T2954" t="s">
        <v>23</v>
      </c>
      <c r="U2954" t="s">
        <v>24</v>
      </c>
      <c r="V2954" t="b">
        <v>1</v>
      </c>
      <c r="W2954">
        <v>3.5</v>
      </c>
      <c r="X2954" t="s">
        <v>25</v>
      </c>
      <c r="Y2954" t="s">
        <v>4896</v>
      </c>
    </row>
    <row r="2955" spans="1:25" x14ac:dyDescent="0.4">
      <c r="A2955" t="s">
        <v>6577</v>
      </c>
      <c r="B2955" s="2">
        <f ca="1">TODAY()+OpportunityTbl[[#This Row],[CreatedOn_DaysFromToday]]</f>
        <v>44920</v>
      </c>
      <c r="C2955" s="2">
        <f ca="1">TODAY()+OpportunityTbl[[#This Row],[EstCloseDate_DaysFromToday]]</f>
        <v>44975</v>
      </c>
      <c r="D2955">
        <f ca="1">IF(OpportunityTbl[[#This Row],[statecode]]=0,"",OpportunityTbl[[#This Row],[Estimated Close Date]])</f>
        <v>44975</v>
      </c>
      <c r="E2955" s="14">
        <v>-190</v>
      </c>
      <c r="F2955" s="14">
        <v>-135</v>
      </c>
      <c r="G2955" t="s">
        <v>27</v>
      </c>
      <c r="H2955" t="s">
        <v>28</v>
      </c>
      <c r="I2955">
        <v>2</v>
      </c>
      <c r="J2955">
        <v>4</v>
      </c>
      <c r="K2955" t="s">
        <v>10841</v>
      </c>
      <c r="L2955" t="s">
        <v>12236</v>
      </c>
      <c r="M2955" t="s">
        <v>22</v>
      </c>
      <c r="N2955" t="s">
        <v>469</v>
      </c>
      <c r="O2955" t="s">
        <v>29</v>
      </c>
      <c r="P2955" t="s">
        <v>470</v>
      </c>
      <c r="Q2955" s="13">
        <v>3105</v>
      </c>
      <c r="S2955" s="1">
        <v>0.5</v>
      </c>
      <c r="T2955" t="s">
        <v>168</v>
      </c>
      <c r="U2955" t="s">
        <v>24</v>
      </c>
      <c r="V2955" t="b">
        <v>0</v>
      </c>
      <c r="W2955">
        <v>2.5</v>
      </c>
      <c r="X2955" t="s">
        <v>240</v>
      </c>
      <c r="Y2955" t="s">
        <v>4926</v>
      </c>
    </row>
    <row r="2956" spans="1:25" x14ac:dyDescent="0.4">
      <c r="A2956" t="s">
        <v>6731</v>
      </c>
      <c r="B2956" s="2">
        <f ca="1">TODAY()+OpportunityTbl[[#This Row],[CreatedOn_DaysFromToday]]</f>
        <v>44920</v>
      </c>
      <c r="C2956" s="2">
        <f ca="1">TODAY()+OpportunityTbl[[#This Row],[EstCloseDate_DaysFromToday]]</f>
        <v>44970</v>
      </c>
      <c r="D2956">
        <f ca="1">IF(OpportunityTbl[[#This Row],[statecode]]=0,"",OpportunityTbl[[#This Row],[Estimated Close Date]])</f>
        <v>44970</v>
      </c>
      <c r="E2956" s="14">
        <v>-190</v>
      </c>
      <c r="F2956" s="14">
        <v>-140</v>
      </c>
      <c r="G2956" t="s">
        <v>27</v>
      </c>
      <c r="H2956" t="s">
        <v>28</v>
      </c>
      <c r="I2956">
        <v>2</v>
      </c>
      <c r="J2956">
        <v>4</v>
      </c>
      <c r="K2956" t="s">
        <v>10952</v>
      </c>
      <c r="L2956" t="s">
        <v>12233</v>
      </c>
      <c r="M2956" t="s">
        <v>22</v>
      </c>
      <c r="N2956" t="s">
        <v>513</v>
      </c>
      <c r="O2956" t="s">
        <v>29</v>
      </c>
      <c r="P2956" t="s">
        <v>525</v>
      </c>
      <c r="Q2956" s="13">
        <v>12987</v>
      </c>
      <c r="S2956" s="1">
        <v>0.3</v>
      </c>
      <c r="T2956" t="s">
        <v>168</v>
      </c>
      <c r="U2956" t="s">
        <v>24</v>
      </c>
      <c r="V2956" t="b">
        <v>1</v>
      </c>
      <c r="W2956">
        <v>2.5</v>
      </c>
      <c r="X2956" t="s">
        <v>157</v>
      </c>
      <c r="Y2956" t="s">
        <v>4890</v>
      </c>
    </row>
    <row r="2957" spans="1:25" x14ac:dyDescent="0.4">
      <c r="A2957" t="s">
        <v>6732</v>
      </c>
      <c r="B2957" s="2">
        <f ca="1">TODAY()+OpportunityTbl[[#This Row],[CreatedOn_DaysFromToday]]</f>
        <v>44920</v>
      </c>
      <c r="C2957" s="2">
        <f ca="1">TODAY()+OpportunityTbl[[#This Row],[EstCloseDate_DaysFromToday]]</f>
        <v>44983</v>
      </c>
      <c r="D2957">
        <f ca="1">IF(OpportunityTbl[[#This Row],[statecode]]=0,"",OpportunityTbl[[#This Row],[Estimated Close Date]])</f>
        <v>44983</v>
      </c>
      <c r="E2957" s="14">
        <v>-190</v>
      </c>
      <c r="F2957" s="14">
        <v>-127</v>
      </c>
      <c r="G2957" t="s">
        <v>27</v>
      </c>
      <c r="H2957" t="s">
        <v>28</v>
      </c>
      <c r="I2957">
        <v>2</v>
      </c>
      <c r="J2957">
        <v>4</v>
      </c>
      <c r="K2957" t="s">
        <v>10781</v>
      </c>
      <c r="L2957" t="s">
        <v>12233</v>
      </c>
      <c r="M2957" t="s">
        <v>22</v>
      </c>
      <c r="N2957" t="s">
        <v>513</v>
      </c>
      <c r="O2957" t="s">
        <v>29</v>
      </c>
      <c r="P2957" t="s">
        <v>514</v>
      </c>
      <c r="Q2957" s="13">
        <v>30439</v>
      </c>
      <c r="S2957" s="1">
        <v>0.3</v>
      </c>
      <c r="T2957" t="s">
        <v>168</v>
      </c>
      <c r="U2957" t="s">
        <v>24</v>
      </c>
      <c r="V2957" t="b">
        <v>0</v>
      </c>
      <c r="W2957">
        <v>2.5</v>
      </c>
      <c r="X2957" t="s">
        <v>157</v>
      </c>
      <c r="Y2957" t="s">
        <v>4896</v>
      </c>
    </row>
    <row r="2958" spans="1:25" x14ac:dyDescent="0.4">
      <c r="A2958" t="s">
        <v>7698</v>
      </c>
      <c r="B2958" s="2">
        <f ca="1">TODAY()+OpportunityTbl[[#This Row],[CreatedOn_DaysFromToday]]</f>
        <v>44920</v>
      </c>
      <c r="C2958" s="2">
        <f ca="1">TODAY()+OpportunityTbl[[#This Row],[EstCloseDate_DaysFromToday]]</f>
        <v>44981</v>
      </c>
      <c r="D2958">
        <f ca="1">IF(OpportunityTbl[[#This Row],[statecode]]=0,"",OpportunityTbl[[#This Row],[Estimated Close Date]])</f>
        <v>44981</v>
      </c>
      <c r="E2958" s="14">
        <v>-190</v>
      </c>
      <c r="F2958" s="14">
        <v>-129</v>
      </c>
      <c r="G2958" t="s">
        <v>7082</v>
      </c>
      <c r="H2958" t="s">
        <v>7082</v>
      </c>
      <c r="I2958">
        <v>1</v>
      </c>
      <c r="J2958">
        <v>3</v>
      </c>
      <c r="K2958" t="s">
        <v>10827</v>
      </c>
      <c r="L2958" t="s">
        <v>12239</v>
      </c>
      <c r="M2958" t="s">
        <v>22</v>
      </c>
      <c r="N2958" t="s">
        <v>480</v>
      </c>
      <c r="O2958" t="s">
        <v>29</v>
      </c>
      <c r="P2958" t="s">
        <v>527</v>
      </c>
      <c r="Q2958" s="13">
        <v>8615</v>
      </c>
      <c r="R2958" s="13">
        <v>8442.7000000000007</v>
      </c>
      <c r="S2958" s="1">
        <v>0.5</v>
      </c>
      <c r="T2958" t="s">
        <v>168</v>
      </c>
      <c r="U2958" t="s">
        <v>24</v>
      </c>
      <c r="V2958" t="b">
        <v>1</v>
      </c>
      <c r="W2958">
        <v>2</v>
      </c>
      <c r="X2958" t="s">
        <v>240</v>
      </c>
      <c r="Y2958" t="s">
        <v>4914</v>
      </c>
    </row>
    <row r="2959" spans="1:25" x14ac:dyDescent="0.4">
      <c r="A2959" t="s">
        <v>7789</v>
      </c>
      <c r="B2959" s="2">
        <f ca="1">TODAY()+OpportunityTbl[[#This Row],[CreatedOn_DaysFromToday]]</f>
        <v>44920</v>
      </c>
      <c r="C2959" s="2">
        <f ca="1">TODAY()+OpportunityTbl[[#This Row],[EstCloseDate_DaysFromToday]]</f>
        <v>44967</v>
      </c>
      <c r="D2959">
        <f ca="1">IF(OpportunityTbl[[#This Row],[statecode]]=0,"",OpportunityTbl[[#This Row],[Estimated Close Date]])</f>
        <v>44967</v>
      </c>
      <c r="E2959" s="14">
        <v>-190</v>
      </c>
      <c r="F2959" s="14">
        <v>-143</v>
      </c>
      <c r="G2959" t="s">
        <v>7082</v>
      </c>
      <c r="H2959" t="s">
        <v>7082</v>
      </c>
      <c r="I2959">
        <v>1</v>
      </c>
      <c r="J2959">
        <v>3</v>
      </c>
      <c r="K2959" t="s">
        <v>10925</v>
      </c>
      <c r="L2959" t="s">
        <v>12234</v>
      </c>
      <c r="M2959" t="s">
        <v>22</v>
      </c>
      <c r="N2959" t="s">
        <v>1710</v>
      </c>
      <c r="O2959" t="s">
        <v>29</v>
      </c>
      <c r="P2959" t="s">
        <v>1711</v>
      </c>
      <c r="Q2959" s="13">
        <v>2028</v>
      </c>
      <c r="R2959" s="13">
        <v>1946.88</v>
      </c>
      <c r="S2959" s="1">
        <v>0.5</v>
      </c>
      <c r="T2959" t="s">
        <v>168</v>
      </c>
      <c r="U2959" t="s">
        <v>97</v>
      </c>
      <c r="V2959" t="b">
        <v>1</v>
      </c>
      <c r="W2959">
        <v>4</v>
      </c>
      <c r="X2959" t="s">
        <v>240</v>
      </c>
      <c r="Y2959" t="s">
        <v>4916</v>
      </c>
    </row>
    <row r="2960" spans="1:25" x14ac:dyDescent="0.4">
      <c r="A2960" t="s">
        <v>7970</v>
      </c>
      <c r="B2960" s="2">
        <f ca="1">TODAY()+OpportunityTbl[[#This Row],[CreatedOn_DaysFromToday]]</f>
        <v>44920</v>
      </c>
      <c r="C2960" s="2">
        <f ca="1">TODAY()+OpportunityTbl[[#This Row],[EstCloseDate_DaysFromToday]]</f>
        <v>44985</v>
      </c>
      <c r="D2960">
        <f ca="1">IF(OpportunityTbl[[#This Row],[statecode]]=0,"",OpportunityTbl[[#This Row],[Estimated Close Date]])</f>
        <v>44985</v>
      </c>
      <c r="E2960" s="14">
        <v>-190</v>
      </c>
      <c r="F2960" s="14">
        <v>-125</v>
      </c>
      <c r="G2960" t="s">
        <v>7082</v>
      </c>
      <c r="H2960" t="s">
        <v>7082</v>
      </c>
      <c r="I2960">
        <v>1</v>
      </c>
      <c r="J2960">
        <v>3</v>
      </c>
      <c r="K2960" t="s">
        <v>10857</v>
      </c>
      <c r="L2960" t="s">
        <v>12234</v>
      </c>
      <c r="M2960" t="s">
        <v>22</v>
      </c>
      <c r="N2960" t="s">
        <v>779</v>
      </c>
      <c r="O2960" t="s">
        <v>29</v>
      </c>
      <c r="P2960" t="s">
        <v>782</v>
      </c>
      <c r="Q2960" s="13">
        <v>2363</v>
      </c>
      <c r="R2960" s="13">
        <v>2303.9299999999998</v>
      </c>
      <c r="S2960" s="1">
        <v>0.3</v>
      </c>
      <c r="T2960" t="s">
        <v>168</v>
      </c>
      <c r="U2960" t="s">
        <v>97</v>
      </c>
      <c r="V2960" t="b">
        <v>1</v>
      </c>
      <c r="W2960">
        <v>2.5</v>
      </c>
      <c r="X2960" t="s">
        <v>157</v>
      </c>
      <c r="Y2960" t="s">
        <v>4926</v>
      </c>
    </row>
    <row r="2961" spans="1:25" x14ac:dyDescent="0.4">
      <c r="A2961" t="s">
        <v>8014</v>
      </c>
      <c r="B2961" s="2">
        <f ca="1">TODAY()+OpportunityTbl[[#This Row],[CreatedOn_DaysFromToday]]</f>
        <v>44920</v>
      </c>
      <c r="C2961" s="2">
        <f ca="1">TODAY()+OpportunityTbl[[#This Row],[EstCloseDate_DaysFromToday]]</f>
        <v>44963</v>
      </c>
      <c r="D2961">
        <f ca="1">IF(OpportunityTbl[[#This Row],[statecode]]=0,"",OpportunityTbl[[#This Row],[Estimated Close Date]])</f>
        <v>44963</v>
      </c>
      <c r="E2961" s="14">
        <v>-190</v>
      </c>
      <c r="F2961" s="14">
        <v>-147</v>
      </c>
      <c r="G2961" t="s">
        <v>7082</v>
      </c>
      <c r="H2961" t="s">
        <v>7082</v>
      </c>
      <c r="I2961">
        <v>1</v>
      </c>
      <c r="J2961">
        <v>3</v>
      </c>
      <c r="K2961" t="s">
        <v>10906</v>
      </c>
      <c r="L2961" t="s">
        <v>12236</v>
      </c>
      <c r="M2961" t="s">
        <v>22</v>
      </c>
      <c r="N2961" t="s">
        <v>31</v>
      </c>
      <c r="O2961" t="s">
        <v>29</v>
      </c>
      <c r="P2961" t="s">
        <v>32</v>
      </c>
      <c r="Q2961" s="13">
        <v>1835</v>
      </c>
      <c r="R2961" s="13">
        <v>1789.13</v>
      </c>
      <c r="S2961" s="1">
        <v>0.3</v>
      </c>
      <c r="T2961" t="s">
        <v>168</v>
      </c>
      <c r="U2961" t="s">
        <v>24</v>
      </c>
      <c r="V2961" t="b">
        <v>1</v>
      </c>
      <c r="W2961">
        <v>2.5</v>
      </c>
      <c r="X2961" t="s">
        <v>240</v>
      </c>
      <c r="Y2961" t="s">
        <v>4916</v>
      </c>
    </row>
    <row r="2962" spans="1:25" x14ac:dyDescent="0.4">
      <c r="A2962" t="s">
        <v>8388</v>
      </c>
      <c r="B2962" s="2">
        <f ca="1">TODAY()+OpportunityTbl[[#This Row],[CreatedOn_DaysFromToday]]</f>
        <v>44920</v>
      </c>
      <c r="C2962" s="2">
        <f ca="1">TODAY()+OpportunityTbl[[#This Row],[EstCloseDate_DaysFromToday]]</f>
        <v>44988</v>
      </c>
      <c r="D2962">
        <f ca="1">IF(OpportunityTbl[[#This Row],[statecode]]=0,"",OpportunityTbl[[#This Row],[Estimated Close Date]])</f>
        <v>44988</v>
      </c>
      <c r="E2962" s="14">
        <v>-190</v>
      </c>
      <c r="F2962" s="14">
        <v>-122</v>
      </c>
      <c r="G2962" t="s">
        <v>7082</v>
      </c>
      <c r="H2962" t="s">
        <v>7082</v>
      </c>
      <c r="I2962">
        <v>1</v>
      </c>
      <c r="J2962">
        <v>3</v>
      </c>
      <c r="K2962" t="s">
        <v>10840</v>
      </c>
      <c r="L2962" t="s">
        <v>12239</v>
      </c>
      <c r="M2962" t="s">
        <v>22</v>
      </c>
      <c r="N2962" t="s">
        <v>2121</v>
      </c>
      <c r="O2962" t="s">
        <v>29</v>
      </c>
      <c r="P2962" t="s">
        <v>4734</v>
      </c>
      <c r="Q2962" s="13">
        <v>6956</v>
      </c>
      <c r="R2962" s="13">
        <v>6747.32</v>
      </c>
      <c r="S2962" s="1">
        <v>0.9</v>
      </c>
      <c r="T2962" t="s">
        <v>4724</v>
      </c>
      <c r="U2962" t="s">
        <v>24</v>
      </c>
      <c r="V2962" t="b">
        <v>0</v>
      </c>
      <c r="W2962">
        <v>3</v>
      </c>
      <c r="X2962" t="s">
        <v>4732</v>
      </c>
      <c r="Y2962" t="s">
        <v>4926</v>
      </c>
    </row>
    <row r="2963" spans="1:25" x14ac:dyDescent="0.4">
      <c r="A2963" t="s">
        <v>5819</v>
      </c>
      <c r="B2963" s="2">
        <f ca="1">TODAY()+OpportunityTbl[[#This Row],[CreatedOn_DaysFromToday]]</f>
        <v>44919</v>
      </c>
      <c r="C2963" s="2">
        <f ca="1">TODAY()+OpportunityTbl[[#This Row],[EstCloseDate_DaysFromToday]]</f>
        <v>44963</v>
      </c>
      <c r="D2963">
        <f ca="1">IF(OpportunityTbl[[#This Row],[statecode]]=0,"",OpportunityTbl[[#This Row],[Estimated Close Date]])</f>
        <v>44963</v>
      </c>
      <c r="E2963" s="14">
        <v>-191</v>
      </c>
      <c r="F2963" s="14">
        <v>-147</v>
      </c>
      <c r="G2963" t="s">
        <v>27</v>
      </c>
      <c r="H2963" t="s">
        <v>28</v>
      </c>
      <c r="I2963">
        <v>2</v>
      </c>
      <c r="J2963">
        <v>4</v>
      </c>
      <c r="K2963" t="s">
        <v>10936</v>
      </c>
      <c r="L2963" t="s">
        <v>12236</v>
      </c>
      <c r="M2963" t="s">
        <v>22</v>
      </c>
      <c r="N2963" t="s">
        <v>1710</v>
      </c>
      <c r="O2963" t="s">
        <v>29</v>
      </c>
      <c r="P2963" t="s">
        <v>1713</v>
      </c>
      <c r="Q2963" s="13">
        <v>2834</v>
      </c>
      <c r="S2963" s="1">
        <v>0.3</v>
      </c>
      <c r="T2963" t="s">
        <v>168</v>
      </c>
      <c r="U2963" t="s">
        <v>100</v>
      </c>
      <c r="V2963" t="b">
        <v>0</v>
      </c>
      <c r="W2963">
        <v>4</v>
      </c>
      <c r="X2963" t="s">
        <v>157</v>
      </c>
      <c r="Y2963" t="s">
        <v>4896</v>
      </c>
    </row>
    <row r="2964" spans="1:25" x14ac:dyDescent="0.4">
      <c r="A2964" t="s">
        <v>6265</v>
      </c>
      <c r="B2964" s="2">
        <f ca="1">TODAY()+OpportunityTbl[[#This Row],[CreatedOn_DaysFromToday]]</f>
        <v>44919</v>
      </c>
      <c r="C2964" s="2">
        <f ca="1">TODAY()+OpportunityTbl[[#This Row],[EstCloseDate_DaysFromToday]]</f>
        <v>44965</v>
      </c>
      <c r="D2964">
        <f ca="1">IF(OpportunityTbl[[#This Row],[statecode]]=0,"",OpportunityTbl[[#This Row],[Estimated Close Date]])</f>
        <v>44965</v>
      </c>
      <c r="E2964" s="14">
        <v>-191</v>
      </c>
      <c r="F2964" s="14">
        <v>-145</v>
      </c>
      <c r="G2964" t="s">
        <v>27</v>
      </c>
      <c r="H2964" t="s">
        <v>28</v>
      </c>
      <c r="I2964">
        <v>2</v>
      </c>
      <c r="J2964">
        <v>4</v>
      </c>
      <c r="K2964" t="s">
        <v>10953</v>
      </c>
      <c r="L2964" t="s">
        <v>12239</v>
      </c>
      <c r="M2964" t="s">
        <v>22</v>
      </c>
      <c r="N2964" t="s">
        <v>518</v>
      </c>
      <c r="O2964" t="s">
        <v>29</v>
      </c>
      <c r="P2964" t="s">
        <v>532</v>
      </c>
      <c r="Q2964" s="13">
        <v>6839</v>
      </c>
      <c r="S2964" s="1">
        <v>0.1</v>
      </c>
      <c r="T2964" t="s">
        <v>23</v>
      </c>
      <c r="U2964" t="s">
        <v>97</v>
      </c>
      <c r="V2964" t="b">
        <v>1</v>
      </c>
      <c r="W2964">
        <v>2</v>
      </c>
      <c r="X2964" t="s">
        <v>25</v>
      </c>
      <c r="Y2964" t="s">
        <v>4890</v>
      </c>
    </row>
    <row r="2965" spans="1:25" x14ac:dyDescent="0.4">
      <c r="A2965" t="s">
        <v>6266</v>
      </c>
      <c r="B2965" s="2">
        <f ca="1">TODAY()+OpportunityTbl[[#This Row],[CreatedOn_DaysFromToday]]</f>
        <v>44919</v>
      </c>
      <c r="C2965" s="2">
        <f ca="1">TODAY()+OpportunityTbl[[#This Row],[EstCloseDate_DaysFromToday]]</f>
        <v>44956</v>
      </c>
      <c r="D2965">
        <f ca="1">IF(OpportunityTbl[[#This Row],[statecode]]=0,"",OpportunityTbl[[#This Row],[Estimated Close Date]])</f>
        <v>44956</v>
      </c>
      <c r="E2965" s="14">
        <v>-191</v>
      </c>
      <c r="F2965" s="14">
        <v>-154</v>
      </c>
      <c r="G2965" t="s">
        <v>27</v>
      </c>
      <c r="H2965" t="s">
        <v>28</v>
      </c>
      <c r="I2965">
        <v>2</v>
      </c>
      <c r="J2965">
        <v>4</v>
      </c>
      <c r="K2965" t="s">
        <v>10902</v>
      </c>
      <c r="L2965" t="s">
        <v>12239</v>
      </c>
      <c r="M2965" t="s">
        <v>22</v>
      </c>
      <c r="N2965" t="s">
        <v>480</v>
      </c>
      <c r="O2965" t="s">
        <v>29</v>
      </c>
      <c r="P2965" t="s">
        <v>550</v>
      </c>
      <c r="Q2965" s="13">
        <v>5712</v>
      </c>
      <c r="S2965" s="1">
        <v>0.1</v>
      </c>
      <c r="T2965" t="s">
        <v>23</v>
      </c>
      <c r="U2965" t="s">
        <v>100</v>
      </c>
      <c r="V2965" t="b">
        <v>1</v>
      </c>
      <c r="W2965">
        <v>2</v>
      </c>
      <c r="X2965" t="s">
        <v>25</v>
      </c>
      <c r="Y2965" t="s">
        <v>4896</v>
      </c>
    </row>
    <row r="2966" spans="1:25" x14ac:dyDescent="0.4">
      <c r="A2966" t="s">
        <v>6807</v>
      </c>
      <c r="B2966" s="2">
        <f ca="1">TODAY()+OpportunityTbl[[#This Row],[CreatedOn_DaysFromToday]]</f>
        <v>44919</v>
      </c>
      <c r="C2966" s="2">
        <f ca="1">TODAY()+OpportunityTbl[[#This Row],[EstCloseDate_DaysFromToday]]</f>
        <v>44978</v>
      </c>
      <c r="D2966">
        <f ca="1">IF(OpportunityTbl[[#This Row],[statecode]]=0,"",OpportunityTbl[[#This Row],[Estimated Close Date]])</f>
        <v>44978</v>
      </c>
      <c r="E2966" s="14">
        <v>-191</v>
      </c>
      <c r="F2966" s="14">
        <v>-132</v>
      </c>
      <c r="G2966" t="s">
        <v>27</v>
      </c>
      <c r="H2966" t="s">
        <v>28</v>
      </c>
      <c r="I2966">
        <v>2</v>
      </c>
      <c r="J2966">
        <v>4</v>
      </c>
      <c r="K2966" t="s">
        <v>10815</v>
      </c>
      <c r="L2966" t="s">
        <v>12235</v>
      </c>
      <c r="M2966" t="s">
        <v>22</v>
      </c>
      <c r="N2966" t="s">
        <v>518</v>
      </c>
      <c r="O2966" t="s">
        <v>29</v>
      </c>
      <c r="P2966" t="s">
        <v>529</v>
      </c>
      <c r="Q2966" s="13">
        <v>13410</v>
      </c>
      <c r="S2966" s="1">
        <v>0.1</v>
      </c>
      <c r="T2966" t="s">
        <v>23</v>
      </c>
      <c r="U2966" t="s">
        <v>24</v>
      </c>
      <c r="V2966" t="b">
        <v>0</v>
      </c>
      <c r="W2966">
        <v>2.5</v>
      </c>
      <c r="X2966" t="s">
        <v>25</v>
      </c>
      <c r="Y2966" t="s">
        <v>4896</v>
      </c>
    </row>
    <row r="2967" spans="1:25" x14ac:dyDescent="0.4">
      <c r="A2967" t="s">
        <v>6941</v>
      </c>
      <c r="B2967" s="2">
        <f ca="1">TODAY()+OpportunityTbl[[#This Row],[CreatedOn_DaysFromToday]]</f>
        <v>44919</v>
      </c>
      <c r="C2967" s="2">
        <f ca="1">TODAY()+OpportunityTbl[[#This Row],[EstCloseDate_DaysFromToday]]</f>
        <v>44980</v>
      </c>
      <c r="D2967">
        <f ca="1">IF(OpportunityTbl[[#This Row],[statecode]]=0,"",OpportunityTbl[[#This Row],[Estimated Close Date]])</f>
        <v>44980</v>
      </c>
      <c r="E2967" s="14">
        <v>-191</v>
      </c>
      <c r="F2967" s="14">
        <v>-130</v>
      </c>
      <c r="G2967" t="s">
        <v>27</v>
      </c>
      <c r="H2967" t="s">
        <v>28</v>
      </c>
      <c r="I2967">
        <v>2</v>
      </c>
      <c r="J2967">
        <v>4</v>
      </c>
      <c r="K2967" t="s">
        <v>10829</v>
      </c>
      <c r="L2967" t="s">
        <v>12233</v>
      </c>
      <c r="M2967" t="s">
        <v>22</v>
      </c>
      <c r="N2967" t="s">
        <v>31</v>
      </c>
      <c r="O2967" t="s">
        <v>29</v>
      </c>
      <c r="P2967" t="s">
        <v>210</v>
      </c>
      <c r="Q2967" s="13">
        <v>28510</v>
      </c>
      <c r="S2967" s="1">
        <v>0.5</v>
      </c>
      <c r="T2967" t="s">
        <v>168</v>
      </c>
      <c r="U2967" t="s">
        <v>24</v>
      </c>
      <c r="V2967" t="b">
        <v>0</v>
      </c>
      <c r="W2967">
        <v>2.5</v>
      </c>
      <c r="X2967" t="s">
        <v>240</v>
      </c>
      <c r="Y2967" t="s">
        <v>4916</v>
      </c>
    </row>
    <row r="2968" spans="1:25" x14ac:dyDescent="0.4">
      <c r="A2968" t="s">
        <v>7261</v>
      </c>
      <c r="B2968" s="2">
        <f ca="1">TODAY()+OpportunityTbl[[#This Row],[CreatedOn_DaysFromToday]]</f>
        <v>44919</v>
      </c>
      <c r="C2968" s="2">
        <f ca="1">TODAY()+OpportunityTbl[[#This Row],[EstCloseDate_DaysFromToday]]</f>
        <v>44987</v>
      </c>
      <c r="D2968">
        <f ca="1">IF(OpportunityTbl[[#This Row],[statecode]]=0,"",OpportunityTbl[[#This Row],[Estimated Close Date]])</f>
        <v>44987</v>
      </c>
      <c r="E2968" s="14">
        <v>-191</v>
      </c>
      <c r="F2968" s="14">
        <v>-123</v>
      </c>
      <c r="G2968" t="s">
        <v>7082</v>
      </c>
      <c r="H2968" t="s">
        <v>7082</v>
      </c>
      <c r="I2968">
        <v>1</v>
      </c>
      <c r="J2968">
        <v>3</v>
      </c>
      <c r="K2968" t="s">
        <v>10873</v>
      </c>
      <c r="L2968" t="s">
        <v>12236</v>
      </c>
      <c r="M2968" t="s">
        <v>22</v>
      </c>
      <c r="N2968" t="s">
        <v>1617</v>
      </c>
      <c r="O2968" t="s">
        <v>29</v>
      </c>
      <c r="P2968" t="s">
        <v>1618</v>
      </c>
      <c r="Q2968" s="13">
        <v>2242</v>
      </c>
      <c r="R2968" s="13">
        <v>2163.5300000000002</v>
      </c>
      <c r="S2968" s="1">
        <v>0.3</v>
      </c>
      <c r="T2968" t="s">
        <v>168</v>
      </c>
      <c r="U2968" t="s">
        <v>24</v>
      </c>
      <c r="V2968" t="b">
        <v>1</v>
      </c>
      <c r="W2968">
        <v>3.5</v>
      </c>
      <c r="X2968" t="s">
        <v>157</v>
      </c>
      <c r="Y2968" t="s">
        <v>4926</v>
      </c>
    </row>
    <row r="2969" spans="1:25" x14ac:dyDescent="0.4">
      <c r="A2969" t="s">
        <v>7399</v>
      </c>
      <c r="B2969" s="2">
        <f ca="1">TODAY()+OpportunityTbl[[#This Row],[CreatedOn_DaysFromToday]]</f>
        <v>44919</v>
      </c>
      <c r="C2969" s="2">
        <f ca="1">TODAY()+OpportunityTbl[[#This Row],[EstCloseDate_DaysFromToday]]</f>
        <v>44995</v>
      </c>
      <c r="D2969">
        <f ca="1">IF(OpportunityTbl[[#This Row],[statecode]]=0,"",OpportunityTbl[[#This Row],[Estimated Close Date]])</f>
        <v>44995</v>
      </c>
      <c r="E2969" s="14">
        <v>-191</v>
      </c>
      <c r="F2969" s="14">
        <v>-115</v>
      </c>
      <c r="G2969" t="s">
        <v>7082</v>
      </c>
      <c r="H2969" t="s">
        <v>7082</v>
      </c>
      <c r="I2969">
        <v>1</v>
      </c>
      <c r="J2969">
        <v>3</v>
      </c>
      <c r="K2969" t="s">
        <v>10918</v>
      </c>
      <c r="L2969" t="s">
        <v>12234</v>
      </c>
      <c r="M2969" t="s">
        <v>22</v>
      </c>
      <c r="N2969" t="s">
        <v>1617</v>
      </c>
      <c r="O2969" t="s">
        <v>29</v>
      </c>
      <c r="P2969" t="s">
        <v>1648</v>
      </c>
      <c r="Q2969" s="13">
        <v>2879</v>
      </c>
      <c r="R2969" s="13">
        <v>2778.24</v>
      </c>
      <c r="S2969" s="1">
        <v>0.5</v>
      </c>
      <c r="T2969" t="s">
        <v>168</v>
      </c>
      <c r="U2969" t="s">
        <v>100</v>
      </c>
      <c r="V2969" t="b">
        <v>0</v>
      </c>
      <c r="W2969">
        <v>3.5</v>
      </c>
      <c r="X2969" t="s">
        <v>4732</v>
      </c>
      <c r="Y2969" t="s">
        <v>4892</v>
      </c>
    </row>
    <row r="2970" spans="1:25" x14ac:dyDescent="0.4">
      <c r="A2970" t="s">
        <v>7603</v>
      </c>
      <c r="B2970" s="2">
        <f ca="1">TODAY()+OpportunityTbl[[#This Row],[CreatedOn_DaysFromToday]]</f>
        <v>44919</v>
      </c>
      <c r="C2970" s="2">
        <f ca="1">TODAY()+OpportunityTbl[[#This Row],[EstCloseDate_DaysFromToday]]</f>
        <v>44983</v>
      </c>
      <c r="D2970">
        <f ca="1">IF(OpportunityTbl[[#This Row],[statecode]]=0,"",OpportunityTbl[[#This Row],[Estimated Close Date]])</f>
        <v>44983</v>
      </c>
      <c r="E2970" s="14">
        <v>-191</v>
      </c>
      <c r="F2970" s="14">
        <v>-127</v>
      </c>
      <c r="G2970" t="s">
        <v>7082</v>
      </c>
      <c r="H2970" t="s">
        <v>7082</v>
      </c>
      <c r="I2970">
        <v>1</v>
      </c>
      <c r="J2970">
        <v>3</v>
      </c>
      <c r="K2970" t="s">
        <v>10827</v>
      </c>
      <c r="L2970" t="s">
        <v>12237</v>
      </c>
      <c r="M2970" t="s">
        <v>22</v>
      </c>
      <c r="N2970" t="s">
        <v>31</v>
      </c>
      <c r="O2970" t="s">
        <v>29</v>
      </c>
      <c r="P2970" t="s">
        <v>210</v>
      </c>
      <c r="Q2970" s="13">
        <v>3803</v>
      </c>
      <c r="R2970" s="13">
        <v>3669.9</v>
      </c>
      <c r="S2970" s="1">
        <v>0.5</v>
      </c>
      <c r="T2970" t="s">
        <v>168</v>
      </c>
      <c r="U2970" t="s">
        <v>24</v>
      </c>
      <c r="V2970" t="b">
        <v>0</v>
      </c>
      <c r="W2970">
        <v>3.5</v>
      </c>
      <c r="X2970" t="s">
        <v>240</v>
      </c>
      <c r="Y2970" t="s">
        <v>4890</v>
      </c>
    </row>
    <row r="2971" spans="1:25" x14ac:dyDescent="0.4">
      <c r="A2971" t="s">
        <v>7903</v>
      </c>
      <c r="B2971" s="2">
        <f ca="1">TODAY()+OpportunityTbl[[#This Row],[CreatedOn_DaysFromToday]]</f>
        <v>44919</v>
      </c>
      <c r="C2971" s="2">
        <f ca="1">TODAY()+OpportunityTbl[[#This Row],[EstCloseDate_DaysFromToday]]</f>
        <v>44960</v>
      </c>
      <c r="D2971">
        <f ca="1">IF(OpportunityTbl[[#This Row],[statecode]]=0,"",OpportunityTbl[[#This Row],[Estimated Close Date]])</f>
        <v>44960</v>
      </c>
      <c r="E2971" s="14">
        <v>-191</v>
      </c>
      <c r="F2971" s="14">
        <v>-150</v>
      </c>
      <c r="G2971" t="s">
        <v>7082</v>
      </c>
      <c r="H2971" t="s">
        <v>7082</v>
      </c>
      <c r="I2971">
        <v>1</v>
      </c>
      <c r="J2971">
        <v>3</v>
      </c>
      <c r="K2971" t="s">
        <v>10930</v>
      </c>
      <c r="L2971" t="s">
        <v>12240</v>
      </c>
      <c r="M2971" t="s">
        <v>22</v>
      </c>
      <c r="N2971" t="s">
        <v>469</v>
      </c>
      <c r="O2971" t="s">
        <v>29</v>
      </c>
      <c r="P2971" t="s">
        <v>470</v>
      </c>
      <c r="Q2971" s="13">
        <v>8657</v>
      </c>
      <c r="R2971" s="13">
        <v>8440.58</v>
      </c>
      <c r="S2971" s="1">
        <v>0.5</v>
      </c>
      <c r="T2971" t="s">
        <v>168</v>
      </c>
      <c r="U2971" t="s">
        <v>97</v>
      </c>
      <c r="V2971" t="b">
        <v>1</v>
      </c>
      <c r="W2971">
        <v>2.5</v>
      </c>
      <c r="X2971" t="s">
        <v>240</v>
      </c>
      <c r="Y2971" t="s">
        <v>4926</v>
      </c>
    </row>
    <row r="2972" spans="1:25" x14ac:dyDescent="0.4">
      <c r="A2972" t="s">
        <v>8065</v>
      </c>
      <c r="B2972" s="2">
        <f ca="1">TODAY()+OpportunityTbl[[#This Row],[CreatedOn_DaysFromToday]]</f>
        <v>44919</v>
      </c>
      <c r="C2972" s="2">
        <f ca="1">TODAY()+OpportunityTbl[[#This Row],[EstCloseDate_DaysFromToday]]</f>
        <v>44998</v>
      </c>
      <c r="D2972">
        <f ca="1">IF(OpportunityTbl[[#This Row],[statecode]]=0,"",OpportunityTbl[[#This Row],[Estimated Close Date]])</f>
        <v>44998</v>
      </c>
      <c r="E2972" s="14">
        <v>-191</v>
      </c>
      <c r="F2972" s="14">
        <v>-112</v>
      </c>
      <c r="G2972" t="s">
        <v>7082</v>
      </c>
      <c r="H2972" t="s">
        <v>7082</v>
      </c>
      <c r="I2972">
        <v>1</v>
      </c>
      <c r="J2972">
        <v>3</v>
      </c>
      <c r="K2972" t="s">
        <v>10846</v>
      </c>
      <c r="L2972" t="s">
        <v>12240</v>
      </c>
      <c r="M2972" t="s">
        <v>22</v>
      </c>
      <c r="N2972" t="s">
        <v>534</v>
      </c>
      <c r="O2972" t="s">
        <v>29</v>
      </c>
      <c r="P2972" t="s">
        <v>590</v>
      </c>
      <c r="Q2972" s="13">
        <v>6726</v>
      </c>
      <c r="R2972" s="13">
        <v>6557.85</v>
      </c>
      <c r="S2972" s="1">
        <v>0.5</v>
      </c>
      <c r="T2972" t="s">
        <v>168</v>
      </c>
      <c r="U2972" t="s">
        <v>24</v>
      </c>
      <c r="V2972" t="b">
        <v>1</v>
      </c>
      <c r="W2972">
        <v>2.5</v>
      </c>
      <c r="X2972" t="s">
        <v>240</v>
      </c>
      <c r="Y2972" t="s">
        <v>4926</v>
      </c>
    </row>
    <row r="2973" spans="1:25" x14ac:dyDescent="0.4">
      <c r="A2973" t="s">
        <v>8310</v>
      </c>
      <c r="B2973" s="2">
        <f ca="1">TODAY()+OpportunityTbl[[#This Row],[CreatedOn_DaysFromToday]]</f>
        <v>44919</v>
      </c>
      <c r="C2973" s="2">
        <f ca="1">TODAY()+OpportunityTbl[[#This Row],[EstCloseDate_DaysFromToday]]</f>
        <v>44976</v>
      </c>
      <c r="D2973">
        <f ca="1">IF(OpportunityTbl[[#This Row],[statecode]]=0,"",OpportunityTbl[[#This Row],[Estimated Close Date]])</f>
        <v>44976</v>
      </c>
      <c r="E2973" s="14">
        <v>-191</v>
      </c>
      <c r="F2973" s="14">
        <v>-134</v>
      </c>
      <c r="G2973" t="s">
        <v>7082</v>
      </c>
      <c r="H2973" t="s">
        <v>7082</v>
      </c>
      <c r="I2973">
        <v>1</v>
      </c>
      <c r="J2973">
        <v>3</v>
      </c>
      <c r="K2973" t="s">
        <v>10827</v>
      </c>
      <c r="L2973" t="s">
        <v>12236</v>
      </c>
      <c r="M2973" t="s">
        <v>22</v>
      </c>
      <c r="N2973" t="s">
        <v>2121</v>
      </c>
      <c r="O2973" t="s">
        <v>29</v>
      </c>
      <c r="P2973" t="s">
        <v>4734</v>
      </c>
      <c r="Q2973" s="13">
        <v>2989</v>
      </c>
      <c r="R2973" s="13">
        <v>2869.44</v>
      </c>
      <c r="S2973" s="1">
        <v>0.9</v>
      </c>
      <c r="T2973" t="s">
        <v>4724</v>
      </c>
      <c r="U2973" t="s">
        <v>24</v>
      </c>
      <c r="V2973" t="b">
        <v>1</v>
      </c>
      <c r="W2973">
        <v>4</v>
      </c>
      <c r="X2973" t="s">
        <v>4732</v>
      </c>
      <c r="Y2973" t="s">
        <v>4890</v>
      </c>
    </row>
    <row r="2974" spans="1:25" x14ac:dyDescent="0.4">
      <c r="A2974" t="s">
        <v>8389</v>
      </c>
      <c r="B2974" s="2">
        <f ca="1">TODAY()+OpportunityTbl[[#This Row],[CreatedOn_DaysFromToday]]</f>
        <v>44919</v>
      </c>
      <c r="C2974" s="2">
        <f ca="1">TODAY()+OpportunityTbl[[#This Row],[EstCloseDate_DaysFromToday]]</f>
        <v>44973</v>
      </c>
      <c r="D2974">
        <f ca="1">IF(OpportunityTbl[[#This Row],[statecode]]=0,"",OpportunityTbl[[#This Row],[Estimated Close Date]])</f>
        <v>44973</v>
      </c>
      <c r="E2974" s="14">
        <v>-191</v>
      </c>
      <c r="F2974" s="14">
        <v>-137</v>
      </c>
      <c r="G2974" t="s">
        <v>7082</v>
      </c>
      <c r="H2974" t="s">
        <v>7082</v>
      </c>
      <c r="I2974">
        <v>1</v>
      </c>
      <c r="J2974">
        <v>3</v>
      </c>
      <c r="K2974" t="s">
        <v>10827</v>
      </c>
      <c r="L2974" t="s">
        <v>12239</v>
      </c>
      <c r="M2974" t="s">
        <v>22</v>
      </c>
      <c r="N2974" t="s">
        <v>2121</v>
      </c>
      <c r="O2974" t="s">
        <v>29</v>
      </c>
      <c r="P2974" t="s">
        <v>4734</v>
      </c>
      <c r="Q2974" s="13">
        <v>6426</v>
      </c>
      <c r="R2974" s="13">
        <v>6233.22</v>
      </c>
      <c r="S2974" s="1">
        <v>0.9</v>
      </c>
      <c r="T2974" t="s">
        <v>4724</v>
      </c>
      <c r="U2974" t="s">
        <v>24</v>
      </c>
      <c r="V2974" t="b">
        <v>1</v>
      </c>
      <c r="W2974">
        <v>3</v>
      </c>
      <c r="X2974" t="s">
        <v>4732</v>
      </c>
      <c r="Y2974" t="s">
        <v>4896</v>
      </c>
    </row>
    <row r="2975" spans="1:25" x14ac:dyDescent="0.4">
      <c r="A2975" t="s">
        <v>8390</v>
      </c>
      <c r="B2975" s="2">
        <f ca="1">TODAY()+OpportunityTbl[[#This Row],[CreatedOn_DaysFromToday]]</f>
        <v>44919</v>
      </c>
      <c r="C2975" s="2">
        <f ca="1">TODAY()+OpportunityTbl[[#This Row],[EstCloseDate_DaysFromToday]]</f>
        <v>44958</v>
      </c>
      <c r="D2975">
        <f ca="1">IF(OpportunityTbl[[#This Row],[statecode]]=0,"",OpportunityTbl[[#This Row],[Estimated Close Date]])</f>
        <v>44958</v>
      </c>
      <c r="E2975" s="14">
        <v>-191</v>
      </c>
      <c r="F2975" s="14">
        <v>-152</v>
      </c>
      <c r="G2975" t="s">
        <v>7082</v>
      </c>
      <c r="H2975" t="s">
        <v>7082</v>
      </c>
      <c r="I2975">
        <v>1</v>
      </c>
      <c r="J2975">
        <v>3</v>
      </c>
      <c r="K2975" t="s">
        <v>10901</v>
      </c>
      <c r="L2975" t="s">
        <v>12239</v>
      </c>
      <c r="M2975" t="s">
        <v>22</v>
      </c>
      <c r="N2975" t="s">
        <v>2121</v>
      </c>
      <c r="O2975" t="s">
        <v>29</v>
      </c>
      <c r="P2975" t="s">
        <v>4734</v>
      </c>
      <c r="Q2975" s="13">
        <v>8673</v>
      </c>
      <c r="R2975" s="13">
        <v>8412.81</v>
      </c>
      <c r="S2975" s="1">
        <v>0.9</v>
      </c>
      <c r="T2975" t="s">
        <v>4724</v>
      </c>
      <c r="U2975" t="s">
        <v>100</v>
      </c>
      <c r="V2975" t="b">
        <v>1</v>
      </c>
      <c r="W2975">
        <v>3</v>
      </c>
      <c r="X2975" t="s">
        <v>4732</v>
      </c>
      <c r="Y2975" t="s">
        <v>4926</v>
      </c>
    </row>
    <row r="2976" spans="1:25" x14ac:dyDescent="0.4">
      <c r="A2976" t="s">
        <v>10107</v>
      </c>
      <c r="B2976" s="2">
        <f ca="1">TODAY()+OpportunityTbl[[#This Row],[CreatedOn_DaysFromToday]]</f>
        <v>44919</v>
      </c>
      <c r="C2976" s="2">
        <f ca="1">TODAY()+OpportunityTbl[[#This Row],[EstCloseDate_DaysFromToday]]</f>
        <v>44962</v>
      </c>
      <c r="D2976">
        <f ca="1">IF(OpportunityTbl[[#This Row],[statecode]]=0,"",OpportunityTbl[[#This Row],[Estimated Close Date]])</f>
        <v>44962</v>
      </c>
      <c r="E2976" s="14">
        <v>-191</v>
      </c>
      <c r="F2976" s="14">
        <v>-148</v>
      </c>
      <c r="G2976" t="s">
        <v>7082</v>
      </c>
      <c r="H2976" t="s">
        <v>7082</v>
      </c>
      <c r="I2976">
        <v>1</v>
      </c>
      <c r="J2976">
        <v>3</v>
      </c>
      <c r="K2976" t="s">
        <v>10950</v>
      </c>
      <c r="L2976" t="s">
        <v>12237</v>
      </c>
      <c r="M2976" t="s">
        <v>22</v>
      </c>
      <c r="N2976" t="s">
        <v>2121</v>
      </c>
      <c r="O2976" t="s">
        <v>29</v>
      </c>
      <c r="P2976" t="s">
        <v>4734</v>
      </c>
      <c r="Q2976" s="13">
        <v>5890</v>
      </c>
      <c r="R2976" s="13">
        <v>5595.5</v>
      </c>
      <c r="S2976" s="1">
        <v>0.9</v>
      </c>
      <c r="T2976" t="s">
        <v>4724</v>
      </c>
      <c r="U2976" t="s">
        <v>100</v>
      </c>
      <c r="V2976" t="b">
        <v>1</v>
      </c>
      <c r="W2976">
        <v>5</v>
      </c>
      <c r="X2976" t="s">
        <v>4732</v>
      </c>
      <c r="Y2976" t="s">
        <v>26</v>
      </c>
    </row>
    <row r="2977" spans="1:25" x14ac:dyDescent="0.4">
      <c r="A2977" t="s">
        <v>5218</v>
      </c>
      <c r="B2977" s="2">
        <f ca="1">TODAY()+OpportunityTbl[[#This Row],[CreatedOn_DaysFromToday]]</f>
        <v>44918</v>
      </c>
      <c r="C2977" s="2">
        <f ca="1">TODAY()+OpportunityTbl[[#This Row],[EstCloseDate_DaysFromToday]]</f>
        <v>44996</v>
      </c>
      <c r="D2977">
        <f ca="1">IF(OpportunityTbl[[#This Row],[statecode]]=0,"",OpportunityTbl[[#This Row],[Estimated Close Date]])</f>
        <v>44996</v>
      </c>
      <c r="E2977" s="14">
        <v>-192</v>
      </c>
      <c r="F2977" s="14">
        <v>-114</v>
      </c>
      <c r="G2977" t="s">
        <v>27</v>
      </c>
      <c r="H2977" t="s">
        <v>28</v>
      </c>
      <c r="I2977">
        <v>2</v>
      </c>
      <c r="J2977">
        <v>4</v>
      </c>
      <c r="K2977" t="s">
        <v>10815</v>
      </c>
      <c r="L2977" t="s">
        <v>12237</v>
      </c>
      <c r="M2977" t="s">
        <v>22</v>
      </c>
      <c r="N2977" t="s">
        <v>2022</v>
      </c>
      <c r="O2977" t="s">
        <v>29</v>
      </c>
      <c r="P2977" t="s">
        <v>2023</v>
      </c>
      <c r="Q2977" s="13">
        <v>5250</v>
      </c>
      <c r="S2977" s="1">
        <v>0.3</v>
      </c>
      <c r="T2977" t="s">
        <v>168</v>
      </c>
      <c r="U2977" t="s">
        <v>97</v>
      </c>
      <c r="V2977" t="b">
        <v>0</v>
      </c>
      <c r="W2977">
        <v>5</v>
      </c>
      <c r="X2977" t="s">
        <v>157</v>
      </c>
      <c r="Y2977" t="s">
        <v>4926</v>
      </c>
    </row>
    <row r="2978" spans="1:25" x14ac:dyDescent="0.4">
      <c r="A2978" t="s">
        <v>5305</v>
      </c>
      <c r="B2978" s="2">
        <f ca="1">TODAY()+OpportunityTbl[[#This Row],[CreatedOn_DaysFromToday]]</f>
        <v>44918</v>
      </c>
      <c r="C2978" s="2">
        <f ca="1">TODAY()+OpportunityTbl[[#This Row],[EstCloseDate_DaysFromToday]]</f>
        <v>45002</v>
      </c>
      <c r="D2978">
        <f ca="1">IF(OpportunityTbl[[#This Row],[statecode]]=0,"",OpportunityTbl[[#This Row],[Estimated Close Date]])</f>
        <v>45002</v>
      </c>
      <c r="E2978" s="14">
        <v>-192</v>
      </c>
      <c r="F2978" s="14">
        <v>-108</v>
      </c>
      <c r="G2978" t="s">
        <v>27</v>
      </c>
      <c r="H2978" t="s">
        <v>28</v>
      </c>
      <c r="I2978">
        <v>2</v>
      </c>
      <c r="J2978">
        <v>4</v>
      </c>
      <c r="K2978" t="s">
        <v>10954</v>
      </c>
      <c r="L2978" t="s">
        <v>12237</v>
      </c>
      <c r="M2978" t="s">
        <v>22</v>
      </c>
      <c r="N2978" t="s">
        <v>1617</v>
      </c>
      <c r="O2978" t="s">
        <v>29</v>
      </c>
      <c r="P2978" t="s">
        <v>1618</v>
      </c>
      <c r="Q2978" s="13">
        <v>3492</v>
      </c>
      <c r="S2978" s="1">
        <v>0.3</v>
      </c>
      <c r="T2978" t="s">
        <v>168</v>
      </c>
      <c r="U2978" t="s">
        <v>24</v>
      </c>
      <c r="V2978" t="b">
        <v>0</v>
      </c>
      <c r="W2978">
        <v>4.5</v>
      </c>
      <c r="X2978" t="s">
        <v>157</v>
      </c>
      <c r="Y2978" t="s">
        <v>4896</v>
      </c>
    </row>
    <row r="2979" spans="1:25" x14ac:dyDescent="0.4">
      <c r="A2979" t="s">
        <v>6151</v>
      </c>
      <c r="B2979" s="2">
        <f ca="1">TODAY()+OpportunityTbl[[#This Row],[CreatedOn_DaysFromToday]]</f>
        <v>44918</v>
      </c>
      <c r="C2979" s="2">
        <f ca="1">TODAY()+OpportunityTbl[[#This Row],[EstCloseDate_DaysFromToday]]</f>
        <v>44982</v>
      </c>
      <c r="D2979">
        <f ca="1">IF(OpportunityTbl[[#This Row],[statecode]]=0,"",OpportunityTbl[[#This Row],[Estimated Close Date]])</f>
        <v>44982</v>
      </c>
      <c r="E2979" s="14">
        <v>-192</v>
      </c>
      <c r="F2979" s="14">
        <v>-128</v>
      </c>
      <c r="G2979" t="s">
        <v>27</v>
      </c>
      <c r="H2979" t="s">
        <v>28</v>
      </c>
      <c r="I2979">
        <v>2</v>
      </c>
      <c r="J2979">
        <v>4</v>
      </c>
      <c r="K2979" t="s">
        <v>10862</v>
      </c>
      <c r="L2979" t="s">
        <v>12238</v>
      </c>
      <c r="M2979" t="s">
        <v>22</v>
      </c>
      <c r="N2979" t="s">
        <v>513</v>
      </c>
      <c r="O2979" t="s">
        <v>29</v>
      </c>
      <c r="P2979" t="s">
        <v>514</v>
      </c>
      <c r="Q2979" s="13">
        <v>2613</v>
      </c>
      <c r="S2979" s="1">
        <v>0.3</v>
      </c>
      <c r="T2979" t="s">
        <v>168</v>
      </c>
      <c r="U2979" t="s">
        <v>97</v>
      </c>
      <c r="V2979" t="b">
        <v>0</v>
      </c>
      <c r="W2979">
        <v>2</v>
      </c>
      <c r="X2979" t="s">
        <v>157</v>
      </c>
      <c r="Y2979" t="s">
        <v>4916</v>
      </c>
    </row>
    <row r="2980" spans="1:25" x14ac:dyDescent="0.4">
      <c r="A2980" t="s">
        <v>6357</v>
      </c>
      <c r="B2980" s="2">
        <f ca="1">TODAY()+OpportunityTbl[[#This Row],[CreatedOn_DaysFromToday]]</f>
        <v>44918</v>
      </c>
      <c r="C2980" s="2">
        <f ca="1">TODAY()+OpportunityTbl[[#This Row],[EstCloseDate_DaysFromToday]]</f>
        <v>44977</v>
      </c>
      <c r="D2980">
        <f ca="1">IF(OpportunityTbl[[#This Row],[statecode]]=0,"",OpportunityTbl[[#This Row],[Estimated Close Date]])</f>
        <v>44977</v>
      </c>
      <c r="E2980" s="14">
        <v>-192</v>
      </c>
      <c r="F2980" s="14">
        <v>-133</v>
      </c>
      <c r="G2980" t="s">
        <v>27</v>
      </c>
      <c r="H2980" t="s">
        <v>28</v>
      </c>
      <c r="I2980">
        <v>2</v>
      </c>
      <c r="J2980">
        <v>4</v>
      </c>
      <c r="K2980" t="s">
        <v>10788</v>
      </c>
      <c r="L2980" t="s">
        <v>12239</v>
      </c>
      <c r="M2980" t="s">
        <v>22</v>
      </c>
      <c r="N2980" t="s">
        <v>518</v>
      </c>
      <c r="O2980" t="s">
        <v>29</v>
      </c>
      <c r="P2980" t="s">
        <v>523</v>
      </c>
      <c r="Q2980" s="13">
        <v>8893</v>
      </c>
      <c r="S2980" s="1">
        <v>0.1</v>
      </c>
      <c r="T2980" t="s">
        <v>23</v>
      </c>
      <c r="U2980" t="s">
        <v>24</v>
      </c>
      <c r="V2980" t="b">
        <v>0</v>
      </c>
      <c r="W2980">
        <v>2</v>
      </c>
      <c r="X2980" t="s">
        <v>25</v>
      </c>
      <c r="Y2980" t="s">
        <v>4926</v>
      </c>
    </row>
    <row r="2981" spans="1:25" x14ac:dyDescent="0.4">
      <c r="A2981" t="s">
        <v>6461</v>
      </c>
      <c r="B2981" s="2">
        <f ca="1">TODAY()+OpportunityTbl[[#This Row],[CreatedOn_DaysFromToday]]</f>
        <v>44918</v>
      </c>
      <c r="C2981" s="2">
        <f ca="1">TODAY()+OpportunityTbl[[#This Row],[EstCloseDate_DaysFromToday]]</f>
        <v>44988</v>
      </c>
      <c r="D2981">
        <f ca="1">IF(OpportunityTbl[[#This Row],[statecode]]=0,"",OpportunityTbl[[#This Row],[Estimated Close Date]])</f>
        <v>44988</v>
      </c>
      <c r="E2981" s="14">
        <v>-192</v>
      </c>
      <c r="F2981" s="14">
        <v>-122</v>
      </c>
      <c r="G2981" t="s">
        <v>27</v>
      </c>
      <c r="H2981" t="s">
        <v>28</v>
      </c>
      <c r="I2981">
        <v>2</v>
      </c>
      <c r="J2981">
        <v>4</v>
      </c>
      <c r="K2981" t="s">
        <v>10857</v>
      </c>
      <c r="L2981" t="s">
        <v>12236</v>
      </c>
      <c r="M2981" t="s">
        <v>22</v>
      </c>
      <c r="N2981" t="s">
        <v>480</v>
      </c>
      <c r="O2981" t="s">
        <v>29</v>
      </c>
      <c r="P2981" t="s">
        <v>481</v>
      </c>
      <c r="Q2981" s="13">
        <v>2706</v>
      </c>
      <c r="S2981" s="1">
        <v>0.5</v>
      </c>
      <c r="T2981" t="s">
        <v>168</v>
      </c>
      <c r="U2981" t="s">
        <v>24</v>
      </c>
      <c r="V2981" t="b">
        <v>0</v>
      </c>
      <c r="W2981">
        <v>2.5</v>
      </c>
      <c r="X2981" t="s">
        <v>240</v>
      </c>
      <c r="Y2981" t="s">
        <v>4896</v>
      </c>
    </row>
    <row r="2982" spans="1:25" x14ac:dyDescent="0.4">
      <c r="A2982" t="s">
        <v>6646</v>
      </c>
      <c r="B2982" s="2">
        <f ca="1">TODAY()+OpportunityTbl[[#This Row],[CreatedOn_DaysFromToday]]</f>
        <v>44918</v>
      </c>
      <c r="C2982" s="2">
        <f ca="1">TODAY()+OpportunityTbl[[#This Row],[EstCloseDate_DaysFromToday]]</f>
        <v>44999</v>
      </c>
      <c r="D2982">
        <f ca="1">IF(OpportunityTbl[[#This Row],[statecode]]=0,"",OpportunityTbl[[#This Row],[Estimated Close Date]])</f>
        <v>44999</v>
      </c>
      <c r="E2982" s="14">
        <v>-192</v>
      </c>
      <c r="F2982" s="14">
        <v>-111</v>
      </c>
      <c r="G2982" t="s">
        <v>27</v>
      </c>
      <c r="H2982" t="s">
        <v>28</v>
      </c>
      <c r="I2982">
        <v>2</v>
      </c>
      <c r="J2982">
        <v>4</v>
      </c>
      <c r="K2982" t="s">
        <v>10815</v>
      </c>
      <c r="L2982" t="s">
        <v>12235</v>
      </c>
      <c r="M2982" t="s">
        <v>22</v>
      </c>
      <c r="N2982" t="s">
        <v>779</v>
      </c>
      <c r="O2982" t="s">
        <v>29</v>
      </c>
      <c r="P2982" t="s">
        <v>780</v>
      </c>
      <c r="Q2982" s="13">
        <v>14151</v>
      </c>
      <c r="S2982" s="1">
        <v>0.3</v>
      </c>
      <c r="T2982" t="s">
        <v>168</v>
      </c>
      <c r="U2982" t="s">
        <v>24</v>
      </c>
      <c r="V2982" t="b">
        <v>0</v>
      </c>
      <c r="W2982">
        <v>2.5</v>
      </c>
      <c r="X2982" t="s">
        <v>157</v>
      </c>
      <c r="Y2982" t="s">
        <v>4916</v>
      </c>
    </row>
    <row r="2983" spans="1:25" x14ac:dyDescent="0.4">
      <c r="A2983" t="s">
        <v>7015</v>
      </c>
      <c r="B2983" s="2">
        <f ca="1">TODAY()+OpportunityTbl[[#This Row],[CreatedOn_DaysFromToday]]</f>
        <v>44918</v>
      </c>
      <c r="C2983" s="2">
        <f ca="1">TODAY()+OpportunityTbl[[#This Row],[EstCloseDate_DaysFromToday]]</f>
        <v>44960</v>
      </c>
      <c r="D2983">
        <f ca="1">IF(OpportunityTbl[[#This Row],[statecode]]=0,"",OpportunityTbl[[#This Row],[Estimated Close Date]])</f>
        <v>44960</v>
      </c>
      <c r="E2983" s="14">
        <v>-192</v>
      </c>
      <c r="F2983" s="14">
        <v>-150</v>
      </c>
      <c r="G2983" t="s">
        <v>27</v>
      </c>
      <c r="H2983" t="s">
        <v>28</v>
      </c>
      <c r="I2983">
        <v>2</v>
      </c>
      <c r="J2983">
        <v>4</v>
      </c>
      <c r="K2983" t="s">
        <v>10929</v>
      </c>
      <c r="L2983" t="s">
        <v>12236</v>
      </c>
      <c r="M2983" t="s">
        <v>22</v>
      </c>
      <c r="N2983" t="s">
        <v>31</v>
      </c>
      <c r="O2983" t="s">
        <v>29</v>
      </c>
      <c r="P2983" t="s">
        <v>32</v>
      </c>
      <c r="Q2983" s="13">
        <v>2822</v>
      </c>
      <c r="S2983" s="1">
        <v>0.3</v>
      </c>
      <c r="T2983" t="s">
        <v>168</v>
      </c>
      <c r="U2983" t="s">
        <v>24</v>
      </c>
      <c r="V2983" t="b">
        <v>1</v>
      </c>
      <c r="W2983">
        <v>2.5</v>
      </c>
      <c r="X2983" t="s">
        <v>157</v>
      </c>
      <c r="Y2983" t="s">
        <v>4926</v>
      </c>
    </row>
    <row r="2984" spans="1:25" x14ac:dyDescent="0.4">
      <c r="A2984" t="s">
        <v>7262</v>
      </c>
      <c r="B2984" s="2">
        <f ca="1">TODAY()+OpportunityTbl[[#This Row],[CreatedOn_DaysFromToday]]</f>
        <v>44918</v>
      </c>
      <c r="C2984" s="2">
        <f ca="1">TODAY()+OpportunityTbl[[#This Row],[EstCloseDate_DaysFromToday]]</f>
        <v>44985</v>
      </c>
      <c r="D2984">
        <f ca="1">IF(OpportunityTbl[[#This Row],[statecode]]=0,"",OpportunityTbl[[#This Row],[Estimated Close Date]])</f>
        <v>44985</v>
      </c>
      <c r="E2984" s="14">
        <v>-192</v>
      </c>
      <c r="F2984" s="14">
        <v>-125</v>
      </c>
      <c r="G2984" t="s">
        <v>7082</v>
      </c>
      <c r="H2984" t="s">
        <v>7082</v>
      </c>
      <c r="I2984">
        <v>1</v>
      </c>
      <c r="J2984">
        <v>3</v>
      </c>
      <c r="K2984" t="s">
        <v>10911</v>
      </c>
      <c r="L2984" t="s">
        <v>12234</v>
      </c>
      <c r="M2984" t="s">
        <v>22</v>
      </c>
      <c r="N2984" t="s">
        <v>1617</v>
      </c>
      <c r="O2984" t="s">
        <v>29</v>
      </c>
      <c r="P2984" t="s">
        <v>1618</v>
      </c>
      <c r="Q2984" s="13">
        <v>2701</v>
      </c>
      <c r="R2984" s="13">
        <v>2606.4699999999998</v>
      </c>
      <c r="S2984" s="1">
        <v>0.3</v>
      </c>
      <c r="T2984" t="s">
        <v>168</v>
      </c>
      <c r="U2984" t="s">
        <v>24</v>
      </c>
      <c r="V2984" t="b">
        <v>1</v>
      </c>
      <c r="W2984">
        <v>3.5</v>
      </c>
      <c r="X2984" t="s">
        <v>157</v>
      </c>
      <c r="Y2984" t="s">
        <v>4926</v>
      </c>
    </row>
    <row r="2985" spans="1:25" x14ac:dyDescent="0.4">
      <c r="A2985" t="s">
        <v>7424</v>
      </c>
      <c r="B2985" s="2">
        <f ca="1">TODAY()+OpportunityTbl[[#This Row],[CreatedOn_DaysFromToday]]</f>
        <v>44918</v>
      </c>
      <c r="C2985" s="2">
        <f ca="1">TODAY()+OpportunityTbl[[#This Row],[EstCloseDate_DaysFromToday]]</f>
        <v>44979</v>
      </c>
      <c r="D2985">
        <f ca="1">IF(OpportunityTbl[[#This Row],[statecode]]=0,"",OpportunityTbl[[#This Row],[Estimated Close Date]])</f>
        <v>44979</v>
      </c>
      <c r="E2985" s="14">
        <v>-192</v>
      </c>
      <c r="F2985" s="14">
        <v>-131</v>
      </c>
      <c r="G2985" t="s">
        <v>7082</v>
      </c>
      <c r="H2985" t="s">
        <v>7082</v>
      </c>
      <c r="I2985">
        <v>1</v>
      </c>
      <c r="J2985">
        <v>3</v>
      </c>
      <c r="K2985" t="s">
        <v>10955</v>
      </c>
      <c r="L2985" t="s">
        <v>12239</v>
      </c>
      <c r="M2985" t="s">
        <v>22</v>
      </c>
      <c r="N2985" t="s">
        <v>1816</v>
      </c>
      <c r="O2985" t="s">
        <v>29</v>
      </c>
      <c r="P2985" t="s">
        <v>1817</v>
      </c>
      <c r="Q2985" s="13">
        <v>6308</v>
      </c>
      <c r="R2985" s="13">
        <v>6087.22</v>
      </c>
      <c r="S2985" s="1">
        <v>0.3</v>
      </c>
      <c r="T2985" t="s">
        <v>168</v>
      </c>
      <c r="U2985" t="s">
        <v>100</v>
      </c>
      <c r="V2985" t="b">
        <v>1</v>
      </c>
      <c r="W2985">
        <v>3.5</v>
      </c>
      <c r="X2985" t="s">
        <v>240</v>
      </c>
      <c r="Y2985" t="s">
        <v>4896</v>
      </c>
    </row>
    <row r="2986" spans="1:25" x14ac:dyDescent="0.4">
      <c r="A2986" t="s">
        <v>7480</v>
      </c>
      <c r="B2986" s="2">
        <f ca="1">TODAY()+OpportunityTbl[[#This Row],[CreatedOn_DaysFromToday]]</f>
        <v>44918</v>
      </c>
      <c r="C2986" s="2">
        <f ca="1">TODAY()+OpportunityTbl[[#This Row],[EstCloseDate_DaysFromToday]]</f>
        <v>44992</v>
      </c>
      <c r="D2986">
        <f ca="1">IF(OpportunityTbl[[#This Row],[statecode]]=0,"",OpportunityTbl[[#This Row],[Estimated Close Date]])</f>
        <v>44992</v>
      </c>
      <c r="E2986" s="14">
        <v>-192</v>
      </c>
      <c r="F2986" s="14">
        <v>-118</v>
      </c>
      <c r="G2986" t="s">
        <v>7082</v>
      </c>
      <c r="H2986" t="s">
        <v>7082</v>
      </c>
      <c r="I2986">
        <v>1</v>
      </c>
      <c r="J2986">
        <v>3</v>
      </c>
      <c r="K2986" t="s">
        <v>10827</v>
      </c>
      <c r="L2986" t="s">
        <v>12239</v>
      </c>
      <c r="M2986" t="s">
        <v>22</v>
      </c>
      <c r="N2986" t="s">
        <v>1727</v>
      </c>
      <c r="O2986" t="s">
        <v>29</v>
      </c>
      <c r="P2986" t="s">
        <v>1849</v>
      </c>
      <c r="Q2986" s="13">
        <v>5925</v>
      </c>
      <c r="R2986" s="13">
        <v>5747.25</v>
      </c>
      <c r="S2986" s="1">
        <v>0.5</v>
      </c>
      <c r="T2986" t="s">
        <v>168</v>
      </c>
      <c r="U2986" t="s">
        <v>24</v>
      </c>
      <c r="V2986" t="b">
        <v>1</v>
      </c>
      <c r="W2986">
        <v>3</v>
      </c>
      <c r="X2986" t="s">
        <v>240</v>
      </c>
      <c r="Y2986" t="s">
        <v>4916</v>
      </c>
    </row>
    <row r="2987" spans="1:25" x14ac:dyDescent="0.4">
      <c r="A2987" t="s">
        <v>7699</v>
      </c>
      <c r="B2987" s="2">
        <f ca="1">TODAY()+OpportunityTbl[[#This Row],[CreatedOn_DaysFromToday]]</f>
        <v>44918</v>
      </c>
      <c r="C2987" s="2">
        <f ca="1">TODAY()+OpportunityTbl[[#This Row],[EstCloseDate_DaysFromToday]]</f>
        <v>44967</v>
      </c>
      <c r="D2987">
        <f ca="1">IF(OpportunityTbl[[#This Row],[statecode]]=0,"",OpportunityTbl[[#This Row],[Estimated Close Date]])</f>
        <v>44967</v>
      </c>
      <c r="E2987" s="14">
        <v>-192</v>
      </c>
      <c r="F2987" s="14">
        <v>-143</v>
      </c>
      <c r="G2987" t="s">
        <v>7082</v>
      </c>
      <c r="H2987" t="s">
        <v>7082</v>
      </c>
      <c r="I2987">
        <v>1</v>
      </c>
      <c r="J2987">
        <v>3</v>
      </c>
      <c r="K2987" t="s">
        <v>10956</v>
      </c>
      <c r="L2987" t="s">
        <v>12238</v>
      </c>
      <c r="M2987" t="s">
        <v>22</v>
      </c>
      <c r="N2987" t="s">
        <v>31</v>
      </c>
      <c r="O2987" t="s">
        <v>29</v>
      </c>
      <c r="P2987" t="s">
        <v>210</v>
      </c>
      <c r="Q2987" s="13">
        <v>2508</v>
      </c>
      <c r="R2987" s="13">
        <v>2457.84</v>
      </c>
      <c r="S2987" s="1">
        <v>0.5</v>
      </c>
      <c r="T2987" t="s">
        <v>168</v>
      </c>
      <c r="U2987" t="s">
        <v>97</v>
      </c>
      <c r="V2987" t="b">
        <v>1</v>
      </c>
      <c r="W2987">
        <v>2</v>
      </c>
      <c r="X2987" t="s">
        <v>240</v>
      </c>
      <c r="Y2987" t="s">
        <v>4892</v>
      </c>
    </row>
    <row r="2988" spans="1:25" x14ac:dyDescent="0.4">
      <c r="A2988" t="s">
        <v>8391</v>
      </c>
      <c r="B2988" s="2">
        <f ca="1">TODAY()+OpportunityTbl[[#This Row],[CreatedOn_DaysFromToday]]</f>
        <v>44918</v>
      </c>
      <c r="C2988" s="2">
        <f ca="1">TODAY()+OpportunityTbl[[#This Row],[EstCloseDate_DaysFromToday]]</f>
        <v>44985</v>
      </c>
      <c r="D2988">
        <f ca="1">IF(OpportunityTbl[[#This Row],[statecode]]=0,"",OpportunityTbl[[#This Row],[Estimated Close Date]])</f>
        <v>44985</v>
      </c>
      <c r="E2988" s="14">
        <v>-192</v>
      </c>
      <c r="F2988" s="14">
        <v>-125</v>
      </c>
      <c r="G2988" t="s">
        <v>7082</v>
      </c>
      <c r="H2988" t="s">
        <v>7082</v>
      </c>
      <c r="I2988">
        <v>1</v>
      </c>
      <c r="J2988">
        <v>3</v>
      </c>
      <c r="K2988" t="s">
        <v>10845</v>
      </c>
      <c r="L2988" t="s">
        <v>12239</v>
      </c>
      <c r="M2988" t="s">
        <v>22</v>
      </c>
      <c r="N2988" t="s">
        <v>2121</v>
      </c>
      <c r="O2988" t="s">
        <v>29</v>
      </c>
      <c r="P2988" t="s">
        <v>4734</v>
      </c>
      <c r="Q2988" s="13">
        <v>8303</v>
      </c>
      <c r="R2988" s="13">
        <v>8053.91</v>
      </c>
      <c r="S2988" s="1">
        <v>0.9</v>
      </c>
      <c r="T2988" t="s">
        <v>4724</v>
      </c>
      <c r="U2988" t="s">
        <v>24</v>
      </c>
      <c r="V2988" t="b">
        <v>0</v>
      </c>
      <c r="W2988">
        <v>3</v>
      </c>
      <c r="X2988" t="s">
        <v>4732</v>
      </c>
      <c r="Y2988" t="s">
        <v>4896</v>
      </c>
    </row>
    <row r="2989" spans="1:25" x14ac:dyDescent="0.4">
      <c r="A2989" t="s">
        <v>8649</v>
      </c>
      <c r="B2989" s="2">
        <f ca="1">TODAY()+OpportunityTbl[[#This Row],[CreatedOn_DaysFromToday]]</f>
        <v>44918</v>
      </c>
      <c r="C2989" s="2">
        <f ca="1">TODAY()+OpportunityTbl[[#This Row],[EstCloseDate_DaysFromToday]]</f>
        <v>44962</v>
      </c>
      <c r="D2989">
        <f ca="1">IF(OpportunityTbl[[#This Row],[statecode]]=0,"",OpportunityTbl[[#This Row],[Estimated Close Date]])</f>
        <v>44962</v>
      </c>
      <c r="E2989" s="14">
        <v>-192</v>
      </c>
      <c r="F2989" s="14">
        <v>-148</v>
      </c>
      <c r="G2989" t="s">
        <v>7082</v>
      </c>
      <c r="H2989" t="s">
        <v>7082</v>
      </c>
      <c r="I2989">
        <v>1</v>
      </c>
      <c r="J2989">
        <v>3</v>
      </c>
      <c r="K2989" t="s">
        <v>10928</v>
      </c>
      <c r="L2989" t="s">
        <v>12236</v>
      </c>
      <c r="M2989" t="s">
        <v>22</v>
      </c>
      <c r="N2989" t="s">
        <v>1710</v>
      </c>
      <c r="O2989" t="s">
        <v>29</v>
      </c>
      <c r="P2989" t="s">
        <v>1711</v>
      </c>
      <c r="Q2989" s="13">
        <v>1901</v>
      </c>
      <c r="R2989" s="13">
        <v>1824.96</v>
      </c>
      <c r="S2989" s="1">
        <v>0.3</v>
      </c>
      <c r="T2989" t="s">
        <v>168</v>
      </c>
      <c r="U2989" t="s">
        <v>24</v>
      </c>
      <c r="V2989" t="b">
        <v>1</v>
      </c>
      <c r="W2989">
        <v>4</v>
      </c>
      <c r="X2989" t="s">
        <v>157</v>
      </c>
      <c r="Y2989" t="s">
        <v>26</v>
      </c>
    </row>
    <row r="2990" spans="1:25" x14ac:dyDescent="0.4">
      <c r="A2990" t="s">
        <v>8923</v>
      </c>
      <c r="B2990" s="2">
        <f ca="1">TODAY()+OpportunityTbl[[#This Row],[CreatedOn_DaysFromToday]]</f>
        <v>44918</v>
      </c>
      <c r="C2990" s="2">
        <f ca="1">TODAY()+OpportunityTbl[[#This Row],[EstCloseDate_DaysFromToday]]</f>
        <v>44964</v>
      </c>
      <c r="D2990">
        <f ca="1">IF(OpportunityTbl[[#This Row],[statecode]]=0,"",OpportunityTbl[[#This Row],[Estimated Close Date]])</f>
        <v>44964</v>
      </c>
      <c r="E2990" s="14">
        <v>-192</v>
      </c>
      <c r="F2990" s="14">
        <v>-146</v>
      </c>
      <c r="G2990" t="s">
        <v>7082</v>
      </c>
      <c r="H2990" t="s">
        <v>7082</v>
      </c>
      <c r="I2990">
        <v>1</v>
      </c>
      <c r="J2990">
        <v>3</v>
      </c>
      <c r="K2990" t="s">
        <v>10936</v>
      </c>
      <c r="L2990" t="s">
        <v>12241</v>
      </c>
      <c r="M2990" t="s">
        <v>22</v>
      </c>
      <c r="N2990" t="s">
        <v>31</v>
      </c>
      <c r="O2990" t="s">
        <v>29</v>
      </c>
      <c r="P2990" t="s">
        <v>210</v>
      </c>
      <c r="Q2990" s="13">
        <v>19916</v>
      </c>
      <c r="R2990" s="13">
        <v>19318.52</v>
      </c>
      <c r="S2990" s="1">
        <v>0.5</v>
      </c>
      <c r="T2990" t="s">
        <v>168</v>
      </c>
      <c r="U2990" t="s">
        <v>24</v>
      </c>
      <c r="V2990" t="b">
        <v>1</v>
      </c>
      <c r="W2990">
        <v>3</v>
      </c>
      <c r="X2990" t="s">
        <v>240</v>
      </c>
      <c r="Y2990" t="s">
        <v>26</v>
      </c>
    </row>
    <row r="2991" spans="1:25" x14ac:dyDescent="0.4">
      <c r="A2991" t="s">
        <v>9085</v>
      </c>
      <c r="B2991" s="2">
        <f ca="1">TODAY()+OpportunityTbl[[#This Row],[CreatedOn_DaysFromToday]]</f>
        <v>44918</v>
      </c>
      <c r="C2991" s="2">
        <f ca="1">TODAY()+OpportunityTbl[[#This Row],[EstCloseDate_DaysFromToday]]</f>
        <v>44972</v>
      </c>
      <c r="D2991">
        <f ca="1">IF(OpportunityTbl[[#This Row],[statecode]]=0,"",OpportunityTbl[[#This Row],[Estimated Close Date]])</f>
        <v>44972</v>
      </c>
      <c r="E2991" s="14">
        <v>-192</v>
      </c>
      <c r="F2991" s="14">
        <v>-138</v>
      </c>
      <c r="G2991" t="s">
        <v>7082</v>
      </c>
      <c r="H2991" t="s">
        <v>7082</v>
      </c>
      <c r="I2991">
        <v>1</v>
      </c>
      <c r="J2991">
        <v>3</v>
      </c>
      <c r="K2991" t="s">
        <v>10916</v>
      </c>
      <c r="L2991" t="s">
        <v>12234</v>
      </c>
      <c r="M2991" t="s">
        <v>22</v>
      </c>
      <c r="N2991" t="s">
        <v>1762</v>
      </c>
      <c r="O2991" t="s">
        <v>29</v>
      </c>
      <c r="P2991" t="s">
        <v>2161</v>
      </c>
      <c r="Q2991" s="13">
        <v>3210</v>
      </c>
      <c r="R2991" s="13">
        <v>3097.65</v>
      </c>
      <c r="S2991" s="1">
        <v>0.5</v>
      </c>
      <c r="T2991" t="s">
        <v>168</v>
      </c>
      <c r="U2991" t="s">
        <v>24</v>
      </c>
      <c r="V2991" t="b">
        <v>1</v>
      </c>
      <c r="W2991">
        <v>3.5</v>
      </c>
      <c r="X2991" t="s">
        <v>240</v>
      </c>
      <c r="Y2991" t="s">
        <v>26</v>
      </c>
    </row>
    <row r="2992" spans="1:25" x14ac:dyDescent="0.4">
      <c r="A2992" t="s">
        <v>5306</v>
      </c>
      <c r="B2992" s="2">
        <f ca="1">TODAY()+OpportunityTbl[[#This Row],[CreatedOn_DaysFromToday]]</f>
        <v>44917</v>
      </c>
      <c r="C2992" s="2">
        <f ca="1">TODAY()+OpportunityTbl[[#This Row],[EstCloseDate_DaysFromToday]]</f>
        <v>44970</v>
      </c>
      <c r="D2992">
        <f ca="1">IF(OpportunityTbl[[#This Row],[statecode]]=0,"",OpportunityTbl[[#This Row],[Estimated Close Date]])</f>
        <v>44970</v>
      </c>
      <c r="E2992" s="14">
        <v>-193</v>
      </c>
      <c r="F2992" s="14">
        <v>-140</v>
      </c>
      <c r="G2992" t="s">
        <v>27</v>
      </c>
      <c r="H2992" t="s">
        <v>28</v>
      </c>
      <c r="I2992">
        <v>2</v>
      </c>
      <c r="J2992">
        <v>4</v>
      </c>
      <c r="K2992" t="s">
        <v>10943</v>
      </c>
      <c r="L2992" t="s">
        <v>12238</v>
      </c>
      <c r="M2992" t="s">
        <v>22</v>
      </c>
      <c r="N2992" t="s">
        <v>1617</v>
      </c>
      <c r="O2992" t="s">
        <v>29</v>
      </c>
      <c r="P2992" t="s">
        <v>1618</v>
      </c>
      <c r="Q2992" s="13">
        <v>4466</v>
      </c>
      <c r="S2992" s="1">
        <v>0.3</v>
      </c>
      <c r="T2992" t="s">
        <v>168</v>
      </c>
      <c r="U2992" t="s">
        <v>100</v>
      </c>
      <c r="V2992" t="b">
        <v>1</v>
      </c>
      <c r="W2992">
        <v>3</v>
      </c>
      <c r="X2992" t="s">
        <v>157</v>
      </c>
      <c r="Y2992" t="s">
        <v>4926</v>
      </c>
    </row>
    <row r="2993" spans="1:25" x14ac:dyDescent="0.4">
      <c r="A2993" t="s">
        <v>5584</v>
      </c>
      <c r="B2993" s="2">
        <f ca="1">TODAY()+OpportunityTbl[[#This Row],[CreatedOn_DaysFromToday]]</f>
        <v>44917</v>
      </c>
      <c r="C2993" s="2">
        <f ca="1">TODAY()+OpportunityTbl[[#This Row],[EstCloseDate_DaysFromToday]]</f>
        <v>44976</v>
      </c>
      <c r="D2993">
        <f ca="1">IF(OpportunityTbl[[#This Row],[statecode]]=0,"",OpportunityTbl[[#This Row],[Estimated Close Date]])</f>
        <v>44976</v>
      </c>
      <c r="E2993" s="14">
        <v>-193</v>
      </c>
      <c r="F2993" s="14">
        <v>-134</v>
      </c>
      <c r="G2993" t="s">
        <v>27</v>
      </c>
      <c r="H2993" t="s">
        <v>28</v>
      </c>
      <c r="I2993">
        <v>2</v>
      </c>
      <c r="J2993">
        <v>4</v>
      </c>
      <c r="K2993" t="s">
        <v>10781</v>
      </c>
      <c r="L2993" t="s">
        <v>12237</v>
      </c>
      <c r="M2993" t="s">
        <v>22</v>
      </c>
      <c r="N2993" t="s">
        <v>475</v>
      </c>
      <c r="O2993" t="s">
        <v>29</v>
      </c>
      <c r="P2993" t="s">
        <v>541</v>
      </c>
      <c r="Q2993" s="13">
        <v>3862</v>
      </c>
      <c r="S2993" s="1">
        <v>0.3</v>
      </c>
      <c r="T2993" t="s">
        <v>168</v>
      </c>
      <c r="U2993" t="s">
        <v>24</v>
      </c>
      <c r="V2993" t="b">
        <v>1</v>
      </c>
      <c r="W2993">
        <v>3.5</v>
      </c>
      <c r="X2993" t="s">
        <v>157</v>
      </c>
      <c r="Y2993" t="s">
        <v>4899</v>
      </c>
    </row>
    <row r="2994" spans="1:25" x14ac:dyDescent="0.4">
      <c r="A2994" t="s">
        <v>5897</v>
      </c>
      <c r="B2994" s="2">
        <f ca="1">TODAY()+OpportunityTbl[[#This Row],[CreatedOn_DaysFromToday]]</f>
        <v>44917</v>
      </c>
      <c r="C2994" s="2">
        <f ca="1">TODAY()+OpportunityTbl[[#This Row],[EstCloseDate_DaysFromToday]]</f>
        <v>44979</v>
      </c>
      <c r="D2994">
        <f ca="1">IF(OpportunityTbl[[#This Row],[statecode]]=0,"",OpportunityTbl[[#This Row],[Estimated Close Date]])</f>
        <v>44979</v>
      </c>
      <c r="E2994" s="14">
        <v>-193</v>
      </c>
      <c r="F2994" s="14">
        <v>-131</v>
      </c>
      <c r="G2994" t="s">
        <v>27</v>
      </c>
      <c r="H2994" t="s">
        <v>28</v>
      </c>
      <c r="I2994">
        <v>2</v>
      </c>
      <c r="J2994">
        <v>4</v>
      </c>
      <c r="K2994" t="s">
        <v>10845</v>
      </c>
      <c r="L2994" t="s">
        <v>12238</v>
      </c>
      <c r="M2994" t="s">
        <v>22</v>
      </c>
      <c r="N2994" t="s">
        <v>1710</v>
      </c>
      <c r="O2994" t="s">
        <v>29</v>
      </c>
      <c r="P2994" t="s">
        <v>1711</v>
      </c>
      <c r="Q2994" s="13">
        <v>4338</v>
      </c>
      <c r="S2994" s="1">
        <v>0.5</v>
      </c>
      <c r="T2994" t="s">
        <v>168</v>
      </c>
      <c r="U2994" t="s">
        <v>24</v>
      </c>
      <c r="V2994" t="b">
        <v>0</v>
      </c>
      <c r="W2994">
        <v>3.5</v>
      </c>
      <c r="X2994" t="s">
        <v>240</v>
      </c>
      <c r="Y2994" t="s">
        <v>4892</v>
      </c>
    </row>
    <row r="2995" spans="1:25" x14ac:dyDescent="0.4">
      <c r="A2995" t="s">
        <v>5959</v>
      </c>
      <c r="B2995" s="2">
        <f ca="1">TODAY()+OpportunityTbl[[#This Row],[CreatedOn_DaysFromToday]]</f>
        <v>44917</v>
      </c>
      <c r="C2995" s="2">
        <f ca="1">TODAY()+OpportunityTbl[[#This Row],[EstCloseDate_DaysFromToday]]</f>
        <v>44976</v>
      </c>
      <c r="D2995">
        <f ca="1">IF(OpportunityTbl[[#This Row],[statecode]]=0,"",OpportunityTbl[[#This Row],[Estimated Close Date]])</f>
        <v>44976</v>
      </c>
      <c r="E2995" s="14">
        <v>-193</v>
      </c>
      <c r="F2995" s="14">
        <v>-134</v>
      </c>
      <c r="G2995" t="s">
        <v>27</v>
      </c>
      <c r="H2995" t="s">
        <v>28</v>
      </c>
      <c r="I2995">
        <v>2</v>
      </c>
      <c r="J2995">
        <v>4</v>
      </c>
      <c r="K2995" t="s">
        <v>10829</v>
      </c>
      <c r="L2995" t="s">
        <v>12234</v>
      </c>
      <c r="M2995" t="s">
        <v>22</v>
      </c>
      <c r="N2995" t="s">
        <v>1710</v>
      </c>
      <c r="O2995" t="s">
        <v>29</v>
      </c>
      <c r="P2995" t="s">
        <v>1711</v>
      </c>
      <c r="Q2995" s="13">
        <v>2220</v>
      </c>
      <c r="S2995" s="1">
        <v>0.3</v>
      </c>
      <c r="T2995" t="s">
        <v>168</v>
      </c>
      <c r="U2995" t="s">
        <v>24</v>
      </c>
      <c r="V2995" t="b">
        <v>0</v>
      </c>
      <c r="W2995">
        <v>4</v>
      </c>
      <c r="X2995" t="s">
        <v>157</v>
      </c>
      <c r="Y2995" t="s">
        <v>4896</v>
      </c>
    </row>
    <row r="2996" spans="1:25" x14ac:dyDescent="0.4">
      <c r="A2996" t="s">
        <v>5960</v>
      </c>
      <c r="B2996" s="2">
        <f ca="1">TODAY()+OpportunityTbl[[#This Row],[CreatedOn_DaysFromToday]]</f>
        <v>44917</v>
      </c>
      <c r="C2996" s="2">
        <f ca="1">TODAY()+OpportunityTbl[[#This Row],[EstCloseDate_DaysFromToday]]</f>
        <v>44976</v>
      </c>
      <c r="D2996">
        <f ca="1">IF(OpportunityTbl[[#This Row],[statecode]]=0,"",OpportunityTbl[[#This Row],[Estimated Close Date]])</f>
        <v>44976</v>
      </c>
      <c r="E2996" s="14">
        <v>-193</v>
      </c>
      <c r="F2996" s="14">
        <v>-134</v>
      </c>
      <c r="G2996" t="s">
        <v>27</v>
      </c>
      <c r="H2996" t="s">
        <v>28</v>
      </c>
      <c r="I2996">
        <v>2</v>
      </c>
      <c r="J2996">
        <v>4</v>
      </c>
      <c r="K2996" t="s">
        <v>10900</v>
      </c>
      <c r="L2996" t="s">
        <v>12236</v>
      </c>
      <c r="M2996" t="s">
        <v>22</v>
      </c>
      <c r="N2996" t="s">
        <v>1710</v>
      </c>
      <c r="O2996" t="s">
        <v>29</v>
      </c>
      <c r="P2996" t="s">
        <v>1711</v>
      </c>
      <c r="Q2996" s="13">
        <v>2191</v>
      </c>
      <c r="S2996" s="1">
        <v>0.3</v>
      </c>
      <c r="T2996" t="s">
        <v>168</v>
      </c>
      <c r="U2996" t="s">
        <v>97</v>
      </c>
      <c r="V2996" t="b">
        <v>0</v>
      </c>
      <c r="W2996">
        <v>4</v>
      </c>
      <c r="X2996" t="s">
        <v>157</v>
      </c>
      <c r="Y2996" t="s">
        <v>4899</v>
      </c>
    </row>
    <row r="2997" spans="1:25" x14ac:dyDescent="0.4">
      <c r="A2997" t="s">
        <v>6224</v>
      </c>
      <c r="B2997" s="2">
        <f ca="1">TODAY()+OpportunityTbl[[#This Row],[CreatedOn_DaysFromToday]]</f>
        <v>44917</v>
      </c>
      <c r="C2997" s="2">
        <f ca="1">TODAY()+OpportunityTbl[[#This Row],[EstCloseDate_DaysFromToday]]</f>
        <v>44971</v>
      </c>
      <c r="D2997">
        <f ca="1">IF(OpportunityTbl[[#This Row],[statecode]]=0,"",OpportunityTbl[[#This Row],[Estimated Close Date]])</f>
        <v>44971</v>
      </c>
      <c r="E2997" s="14">
        <v>-193</v>
      </c>
      <c r="F2997" s="14">
        <v>-139</v>
      </c>
      <c r="G2997" t="s">
        <v>27</v>
      </c>
      <c r="H2997" t="s">
        <v>28</v>
      </c>
      <c r="I2997">
        <v>2</v>
      </c>
      <c r="J2997">
        <v>4</v>
      </c>
      <c r="K2997" t="s">
        <v>10914</v>
      </c>
      <c r="L2997" t="s">
        <v>12238</v>
      </c>
      <c r="M2997" t="s">
        <v>22</v>
      </c>
      <c r="N2997" t="s">
        <v>469</v>
      </c>
      <c r="O2997" t="s">
        <v>29</v>
      </c>
      <c r="P2997" t="s">
        <v>488</v>
      </c>
      <c r="Q2997" s="13">
        <v>3401</v>
      </c>
      <c r="S2997" s="1">
        <v>0.5</v>
      </c>
      <c r="T2997" t="s">
        <v>168</v>
      </c>
      <c r="U2997" t="s">
        <v>24</v>
      </c>
      <c r="V2997" t="b">
        <v>0</v>
      </c>
      <c r="W2997">
        <v>2</v>
      </c>
      <c r="X2997" t="s">
        <v>240</v>
      </c>
      <c r="Y2997" t="s">
        <v>4896</v>
      </c>
    </row>
    <row r="2998" spans="1:25" x14ac:dyDescent="0.4">
      <c r="A2998" t="s">
        <v>7129</v>
      </c>
      <c r="B2998" s="2">
        <f ca="1">TODAY()+OpportunityTbl[[#This Row],[CreatedOn_DaysFromToday]]</f>
        <v>44917</v>
      </c>
      <c r="C2998" s="2">
        <f ca="1">TODAY()+OpportunityTbl[[#This Row],[EstCloseDate_DaysFromToday]]</f>
        <v>44986</v>
      </c>
      <c r="D2998">
        <f ca="1">IF(OpportunityTbl[[#This Row],[statecode]]=0,"",OpportunityTbl[[#This Row],[Estimated Close Date]])</f>
        <v>44986</v>
      </c>
      <c r="E2998" s="14">
        <v>-193</v>
      </c>
      <c r="F2998" s="14">
        <v>-124</v>
      </c>
      <c r="G2998" t="s">
        <v>7082</v>
      </c>
      <c r="H2998" t="s">
        <v>7082</v>
      </c>
      <c r="I2998">
        <v>1</v>
      </c>
      <c r="J2998">
        <v>3</v>
      </c>
      <c r="K2998" t="s">
        <v>10827</v>
      </c>
      <c r="L2998" t="s">
        <v>12233</v>
      </c>
      <c r="M2998" t="s">
        <v>22</v>
      </c>
      <c r="N2998" t="s">
        <v>1816</v>
      </c>
      <c r="O2998" t="s">
        <v>29</v>
      </c>
      <c r="P2998" t="s">
        <v>4901</v>
      </c>
      <c r="Q2998" s="13">
        <v>12945</v>
      </c>
      <c r="R2998" s="13">
        <v>12427.2</v>
      </c>
      <c r="S2998" s="1">
        <v>0.9</v>
      </c>
      <c r="T2998" t="s">
        <v>4724</v>
      </c>
      <c r="U2998" t="s">
        <v>100</v>
      </c>
      <c r="V2998" t="b">
        <v>1</v>
      </c>
      <c r="W2998">
        <v>4</v>
      </c>
      <c r="X2998" t="s">
        <v>4732</v>
      </c>
      <c r="Y2998" t="s">
        <v>4890</v>
      </c>
    </row>
    <row r="2999" spans="1:25" x14ac:dyDescent="0.4">
      <c r="A2999" t="s">
        <v>7349</v>
      </c>
      <c r="B2999" s="2">
        <f ca="1">TODAY()+OpportunityTbl[[#This Row],[CreatedOn_DaysFromToday]]</f>
        <v>44917</v>
      </c>
      <c r="C2999" s="2">
        <f ca="1">TODAY()+OpportunityTbl[[#This Row],[EstCloseDate_DaysFromToday]]</f>
        <v>44948</v>
      </c>
      <c r="D2999">
        <f ca="1">IF(OpportunityTbl[[#This Row],[statecode]]=0,"",OpportunityTbl[[#This Row],[Estimated Close Date]])</f>
        <v>44948</v>
      </c>
      <c r="E2999" s="14">
        <v>-193</v>
      </c>
      <c r="F2999" s="14">
        <v>-162</v>
      </c>
      <c r="G2999" t="s">
        <v>7082</v>
      </c>
      <c r="H2999" t="s">
        <v>7082</v>
      </c>
      <c r="I2999">
        <v>1</v>
      </c>
      <c r="J2999">
        <v>3</v>
      </c>
      <c r="K2999" t="s">
        <v>10914</v>
      </c>
      <c r="L2999" t="s">
        <v>12234</v>
      </c>
      <c r="M2999" t="s">
        <v>22</v>
      </c>
      <c r="N2999" t="s">
        <v>1710</v>
      </c>
      <c r="O2999" t="s">
        <v>29</v>
      </c>
      <c r="P2999" t="s">
        <v>1713</v>
      </c>
      <c r="Q2999" s="13">
        <v>1755</v>
      </c>
      <c r="R2999" s="13">
        <v>1684.8</v>
      </c>
      <c r="S2999" s="1">
        <v>0.3</v>
      </c>
      <c r="T2999" t="s">
        <v>168</v>
      </c>
      <c r="U2999" t="s">
        <v>100</v>
      </c>
      <c r="V2999" t="b">
        <v>1</v>
      </c>
      <c r="W2999">
        <v>4</v>
      </c>
      <c r="X2999" t="s">
        <v>157</v>
      </c>
      <c r="Y2999" t="s">
        <v>4896</v>
      </c>
    </row>
    <row r="3000" spans="1:25" x14ac:dyDescent="0.4">
      <c r="A3000" t="s">
        <v>7790</v>
      </c>
      <c r="B3000" s="2">
        <f ca="1">TODAY()+OpportunityTbl[[#This Row],[CreatedOn_DaysFromToday]]</f>
        <v>44917</v>
      </c>
      <c r="C3000" s="2">
        <f ca="1">TODAY()+OpportunityTbl[[#This Row],[EstCloseDate_DaysFromToday]]</f>
        <v>44969</v>
      </c>
      <c r="D3000">
        <f ca="1">IF(OpportunityTbl[[#This Row],[statecode]]=0,"",OpportunityTbl[[#This Row],[Estimated Close Date]])</f>
        <v>44969</v>
      </c>
      <c r="E3000" s="14">
        <v>-193</v>
      </c>
      <c r="F3000" s="14">
        <v>-141</v>
      </c>
      <c r="G3000" t="s">
        <v>7082</v>
      </c>
      <c r="H3000" t="s">
        <v>7082</v>
      </c>
      <c r="I3000">
        <v>1</v>
      </c>
      <c r="J3000">
        <v>3</v>
      </c>
      <c r="K3000" t="s">
        <v>10914</v>
      </c>
      <c r="L3000" t="s">
        <v>12237</v>
      </c>
      <c r="M3000" t="s">
        <v>22</v>
      </c>
      <c r="N3000" t="s">
        <v>1710</v>
      </c>
      <c r="O3000" t="s">
        <v>29</v>
      </c>
      <c r="P3000" t="s">
        <v>1711</v>
      </c>
      <c r="Q3000" s="13">
        <v>3656</v>
      </c>
      <c r="R3000" s="13">
        <v>3473.2</v>
      </c>
      <c r="S3000" s="1">
        <v>0.5</v>
      </c>
      <c r="T3000" t="s">
        <v>168</v>
      </c>
      <c r="U3000" t="s">
        <v>24</v>
      </c>
      <c r="V3000" t="b">
        <v>1</v>
      </c>
      <c r="W3000">
        <v>5</v>
      </c>
      <c r="X3000" t="s">
        <v>240</v>
      </c>
      <c r="Y3000" t="s">
        <v>4892</v>
      </c>
    </row>
    <row r="3001" spans="1:25" x14ac:dyDescent="0.4">
      <c r="A3001" t="s">
        <v>8066</v>
      </c>
      <c r="B3001" s="2">
        <f ca="1">TODAY()+OpportunityTbl[[#This Row],[CreatedOn_DaysFromToday]]</f>
        <v>44917</v>
      </c>
      <c r="C3001" s="2">
        <f ca="1">TODAY()+OpportunityTbl[[#This Row],[EstCloseDate_DaysFromToday]]</f>
        <v>44984</v>
      </c>
      <c r="D3001">
        <f ca="1">IF(OpportunityTbl[[#This Row],[statecode]]=0,"",OpportunityTbl[[#This Row],[Estimated Close Date]])</f>
        <v>44984</v>
      </c>
      <c r="E3001" s="14">
        <v>-193</v>
      </c>
      <c r="F3001" s="14">
        <v>-126</v>
      </c>
      <c r="G3001" t="s">
        <v>7082</v>
      </c>
      <c r="H3001" t="s">
        <v>7082</v>
      </c>
      <c r="I3001">
        <v>1</v>
      </c>
      <c r="J3001">
        <v>3</v>
      </c>
      <c r="K3001" t="s">
        <v>10815</v>
      </c>
      <c r="L3001" t="s">
        <v>12234</v>
      </c>
      <c r="M3001" t="s">
        <v>22</v>
      </c>
      <c r="N3001" t="s">
        <v>779</v>
      </c>
      <c r="O3001" t="s">
        <v>29</v>
      </c>
      <c r="P3001" t="s">
        <v>780</v>
      </c>
      <c r="Q3001" s="13">
        <v>2334</v>
      </c>
      <c r="R3001" s="13">
        <v>2275.65</v>
      </c>
      <c r="S3001" s="1">
        <v>0.5</v>
      </c>
      <c r="T3001" t="s">
        <v>168</v>
      </c>
      <c r="U3001" t="s">
        <v>97</v>
      </c>
      <c r="V3001" t="b">
        <v>1</v>
      </c>
      <c r="W3001">
        <v>2.5</v>
      </c>
      <c r="X3001" t="s">
        <v>240</v>
      </c>
      <c r="Y3001" t="s">
        <v>4890</v>
      </c>
    </row>
    <row r="3002" spans="1:25" x14ac:dyDescent="0.4">
      <c r="A3002" t="s">
        <v>8137</v>
      </c>
      <c r="B3002" s="2">
        <f ca="1">TODAY()+OpportunityTbl[[#This Row],[CreatedOn_DaysFromToday]]</f>
        <v>44917</v>
      </c>
      <c r="C3002" s="2">
        <f ca="1">TODAY()+OpportunityTbl[[#This Row],[EstCloseDate_DaysFromToday]]</f>
        <v>44948</v>
      </c>
      <c r="D3002">
        <f ca="1">IF(OpportunityTbl[[#This Row],[statecode]]=0,"",OpportunityTbl[[#This Row],[Estimated Close Date]])</f>
        <v>44948</v>
      </c>
      <c r="E3002" s="14">
        <v>-193</v>
      </c>
      <c r="F3002" s="14">
        <v>-162</v>
      </c>
      <c r="G3002" t="s">
        <v>7082</v>
      </c>
      <c r="H3002" t="s">
        <v>7082</v>
      </c>
      <c r="I3002">
        <v>1</v>
      </c>
      <c r="J3002">
        <v>3</v>
      </c>
      <c r="K3002" t="s">
        <v>10957</v>
      </c>
      <c r="L3002" t="s">
        <v>12236</v>
      </c>
      <c r="M3002" t="s">
        <v>22</v>
      </c>
      <c r="N3002" t="s">
        <v>31</v>
      </c>
      <c r="O3002" t="s">
        <v>29</v>
      </c>
      <c r="P3002" t="s">
        <v>210</v>
      </c>
      <c r="Q3002" s="13">
        <v>2974</v>
      </c>
      <c r="R3002" s="13">
        <v>2899.65</v>
      </c>
      <c r="S3002" s="1">
        <v>0.5</v>
      </c>
      <c r="T3002" t="s">
        <v>168</v>
      </c>
      <c r="U3002" t="s">
        <v>100</v>
      </c>
      <c r="V3002" t="b">
        <v>1</v>
      </c>
      <c r="W3002">
        <v>2.5</v>
      </c>
      <c r="X3002" t="s">
        <v>240</v>
      </c>
      <c r="Y3002" t="s">
        <v>4899</v>
      </c>
    </row>
    <row r="3003" spans="1:25" x14ac:dyDescent="0.4">
      <c r="A3003" t="s">
        <v>8392</v>
      </c>
      <c r="B3003" s="2">
        <f ca="1">TODAY()+OpportunityTbl[[#This Row],[CreatedOn_DaysFromToday]]</f>
        <v>44917</v>
      </c>
      <c r="C3003" s="2">
        <f ca="1">TODAY()+OpportunityTbl[[#This Row],[EstCloseDate_DaysFromToday]]</f>
        <v>44957</v>
      </c>
      <c r="D3003">
        <f ca="1">IF(OpportunityTbl[[#This Row],[statecode]]=0,"",OpportunityTbl[[#This Row],[Estimated Close Date]])</f>
        <v>44957</v>
      </c>
      <c r="E3003" s="14">
        <v>-193</v>
      </c>
      <c r="F3003" s="14">
        <v>-153</v>
      </c>
      <c r="G3003" t="s">
        <v>7082</v>
      </c>
      <c r="H3003" t="s">
        <v>7082</v>
      </c>
      <c r="I3003">
        <v>1</v>
      </c>
      <c r="J3003">
        <v>3</v>
      </c>
      <c r="K3003" t="s">
        <v>10916</v>
      </c>
      <c r="L3003" t="s">
        <v>12238</v>
      </c>
      <c r="M3003" t="s">
        <v>22</v>
      </c>
      <c r="N3003" t="s">
        <v>2121</v>
      </c>
      <c r="O3003" t="s">
        <v>29</v>
      </c>
      <c r="P3003" t="s">
        <v>4734</v>
      </c>
      <c r="Q3003" s="13">
        <v>3764</v>
      </c>
      <c r="R3003" s="13">
        <v>3651.08</v>
      </c>
      <c r="S3003" s="1">
        <v>0.9</v>
      </c>
      <c r="T3003" t="s">
        <v>4724</v>
      </c>
      <c r="U3003" t="s">
        <v>100</v>
      </c>
      <c r="V3003" t="b">
        <v>1</v>
      </c>
      <c r="W3003">
        <v>3</v>
      </c>
      <c r="X3003" t="s">
        <v>4732</v>
      </c>
      <c r="Y3003" t="s">
        <v>4896</v>
      </c>
    </row>
    <row r="3004" spans="1:25" x14ac:dyDescent="0.4">
      <c r="A3004" t="s">
        <v>8882</v>
      </c>
      <c r="B3004" s="2">
        <f ca="1">TODAY()+OpportunityTbl[[#This Row],[CreatedOn_DaysFromToday]]</f>
        <v>44917</v>
      </c>
      <c r="C3004" s="2">
        <f ca="1">TODAY()+OpportunityTbl[[#This Row],[EstCloseDate_DaysFromToday]]</f>
        <v>44985</v>
      </c>
      <c r="D3004">
        <f ca="1">IF(OpportunityTbl[[#This Row],[statecode]]=0,"",OpportunityTbl[[#This Row],[Estimated Close Date]])</f>
        <v>44985</v>
      </c>
      <c r="E3004" s="14">
        <v>-193</v>
      </c>
      <c r="F3004" s="14">
        <v>-125</v>
      </c>
      <c r="G3004" t="s">
        <v>7082</v>
      </c>
      <c r="H3004" t="s">
        <v>7082</v>
      </c>
      <c r="I3004">
        <v>1</v>
      </c>
      <c r="J3004">
        <v>3</v>
      </c>
      <c r="K3004" t="s">
        <v>10867</v>
      </c>
      <c r="L3004" t="s">
        <v>12239</v>
      </c>
      <c r="M3004" t="s">
        <v>22</v>
      </c>
      <c r="N3004" t="s">
        <v>2022</v>
      </c>
      <c r="O3004" t="s">
        <v>29</v>
      </c>
      <c r="P3004" t="s">
        <v>2066</v>
      </c>
      <c r="Q3004" s="13">
        <v>8184</v>
      </c>
      <c r="R3004" s="13">
        <v>7938.48</v>
      </c>
      <c r="S3004" s="1">
        <v>0.5</v>
      </c>
      <c r="T3004" t="s">
        <v>168</v>
      </c>
      <c r="U3004" t="s">
        <v>97</v>
      </c>
      <c r="V3004" t="b">
        <v>1</v>
      </c>
      <c r="W3004">
        <v>3</v>
      </c>
      <c r="X3004" t="s">
        <v>240</v>
      </c>
      <c r="Y3004" t="s">
        <v>26</v>
      </c>
    </row>
    <row r="3005" spans="1:25" x14ac:dyDescent="0.4">
      <c r="A3005" t="s">
        <v>707</v>
      </c>
      <c r="B3005" s="2">
        <f ca="1">TODAY()+OpportunityTbl[[#This Row],[CreatedOn_DaysFromToday]]</f>
        <v>44916</v>
      </c>
      <c r="C3005" s="2">
        <f ca="1">TODAY()+OpportunityTbl[[#This Row],[EstCloseDate_DaysFromToday]]</f>
        <v>44951</v>
      </c>
      <c r="D3005">
        <f ca="1">IF(OpportunityTbl[[#This Row],[statecode]]=0,"",OpportunityTbl[[#This Row],[Estimated Close Date]])</f>
        <v>44951</v>
      </c>
      <c r="E3005" s="14">
        <v>-194</v>
      </c>
      <c r="F3005" s="14">
        <v>-159</v>
      </c>
      <c r="G3005" t="s">
        <v>27</v>
      </c>
      <c r="H3005" t="s">
        <v>28</v>
      </c>
      <c r="I3005">
        <v>2</v>
      </c>
      <c r="J3005">
        <v>4</v>
      </c>
      <c r="K3005" t="s">
        <v>10902</v>
      </c>
      <c r="L3005" t="s">
        <v>12236</v>
      </c>
      <c r="M3005" t="s">
        <v>22</v>
      </c>
      <c r="N3005" t="s">
        <v>469</v>
      </c>
      <c r="O3005" t="s">
        <v>29</v>
      </c>
      <c r="P3005" t="s">
        <v>692</v>
      </c>
      <c r="Q3005" s="13">
        <v>2180</v>
      </c>
      <c r="S3005" s="1">
        <v>0.3</v>
      </c>
      <c r="T3005" t="s">
        <v>168</v>
      </c>
      <c r="U3005" t="s">
        <v>24</v>
      </c>
      <c r="V3005" t="b">
        <v>1</v>
      </c>
      <c r="W3005">
        <v>2.5</v>
      </c>
      <c r="X3005" t="s">
        <v>157</v>
      </c>
      <c r="Y3005" t="s">
        <v>26</v>
      </c>
    </row>
    <row r="3006" spans="1:25" x14ac:dyDescent="0.4">
      <c r="A3006" t="s">
        <v>6041</v>
      </c>
      <c r="B3006" s="2">
        <f ca="1">TODAY()+OpportunityTbl[[#This Row],[CreatedOn_DaysFromToday]]</f>
        <v>44916</v>
      </c>
      <c r="C3006" s="2">
        <f ca="1">TODAY()+OpportunityTbl[[#This Row],[EstCloseDate_DaysFromToday]]</f>
        <v>44974</v>
      </c>
      <c r="D3006">
        <f ca="1">IF(OpportunityTbl[[#This Row],[statecode]]=0,"",OpportunityTbl[[#This Row],[Estimated Close Date]])</f>
        <v>44974</v>
      </c>
      <c r="E3006" s="14">
        <v>-194</v>
      </c>
      <c r="F3006" s="14">
        <v>-136</v>
      </c>
      <c r="G3006" t="s">
        <v>27</v>
      </c>
      <c r="H3006" t="s">
        <v>28</v>
      </c>
      <c r="I3006">
        <v>2</v>
      </c>
      <c r="J3006">
        <v>4</v>
      </c>
      <c r="K3006" t="s">
        <v>10889</v>
      </c>
      <c r="L3006" t="s">
        <v>12239</v>
      </c>
      <c r="M3006" t="s">
        <v>22</v>
      </c>
      <c r="N3006" t="s">
        <v>31</v>
      </c>
      <c r="O3006" t="s">
        <v>29</v>
      </c>
      <c r="P3006" t="s">
        <v>210</v>
      </c>
      <c r="Q3006" s="13">
        <v>8745</v>
      </c>
      <c r="S3006" s="1">
        <v>0.3</v>
      </c>
      <c r="T3006" t="s">
        <v>168</v>
      </c>
      <c r="U3006" t="s">
        <v>24</v>
      </c>
      <c r="V3006" t="b">
        <v>0</v>
      </c>
      <c r="W3006">
        <v>2</v>
      </c>
      <c r="X3006" t="s">
        <v>157</v>
      </c>
      <c r="Y3006" t="s">
        <v>4926</v>
      </c>
    </row>
    <row r="3007" spans="1:25" x14ac:dyDescent="0.4">
      <c r="A3007" t="s">
        <v>6042</v>
      </c>
      <c r="B3007" s="2">
        <f ca="1">TODAY()+OpportunityTbl[[#This Row],[CreatedOn_DaysFromToday]]</f>
        <v>44916</v>
      </c>
      <c r="C3007" s="2">
        <f ca="1">TODAY()+OpportunityTbl[[#This Row],[EstCloseDate_DaysFromToday]]</f>
        <v>44974</v>
      </c>
      <c r="D3007">
        <f ca="1">IF(OpportunityTbl[[#This Row],[statecode]]=0,"",OpportunityTbl[[#This Row],[Estimated Close Date]])</f>
        <v>44974</v>
      </c>
      <c r="E3007" s="14">
        <v>-194</v>
      </c>
      <c r="F3007" s="14">
        <v>-136</v>
      </c>
      <c r="G3007" t="s">
        <v>27</v>
      </c>
      <c r="H3007" t="s">
        <v>28</v>
      </c>
      <c r="I3007">
        <v>2</v>
      </c>
      <c r="J3007">
        <v>4</v>
      </c>
      <c r="K3007" t="s">
        <v>10827</v>
      </c>
      <c r="L3007" t="s">
        <v>12238</v>
      </c>
      <c r="M3007" t="s">
        <v>22</v>
      </c>
      <c r="N3007" t="s">
        <v>31</v>
      </c>
      <c r="O3007" t="s">
        <v>29</v>
      </c>
      <c r="P3007" t="s">
        <v>210</v>
      </c>
      <c r="Q3007" s="13">
        <v>3419</v>
      </c>
      <c r="S3007" s="1">
        <v>0.5</v>
      </c>
      <c r="T3007" t="s">
        <v>168</v>
      </c>
      <c r="U3007" t="s">
        <v>97</v>
      </c>
      <c r="V3007" t="b">
        <v>0</v>
      </c>
      <c r="W3007">
        <v>2</v>
      </c>
      <c r="X3007" t="s">
        <v>240</v>
      </c>
      <c r="Y3007" t="s">
        <v>4926</v>
      </c>
    </row>
    <row r="3008" spans="1:25" x14ac:dyDescent="0.4">
      <c r="A3008" t="s">
        <v>6267</v>
      </c>
      <c r="B3008" s="2">
        <f ca="1">TODAY()+OpportunityTbl[[#This Row],[CreatedOn_DaysFromToday]]</f>
        <v>44916</v>
      </c>
      <c r="C3008" s="2">
        <f ca="1">TODAY()+OpportunityTbl[[#This Row],[EstCloseDate_DaysFromToday]]</f>
        <v>44962</v>
      </c>
      <c r="D3008">
        <f ca="1">IF(OpportunityTbl[[#This Row],[statecode]]=0,"",OpportunityTbl[[#This Row],[Estimated Close Date]])</f>
        <v>44962</v>
      </c>
      <c r="E3008" s="14">
        <v>-194</v>
      </c>
      <c r="F3008" s="14">
        <v>-148</v>
      </c>
      <c r="G3008" t="s">
        <v>27</v>
      </c>
      <c r="H3008" t="s">
        <v>28</v>
      </c>
      <c r="I3008">
        <v>2</v>
      </c>
      <c r="J3008">
        <v>4</v>
      </c>
      <c r="K3008" t="s">
        <v>10914</v>
      </c>
      <c r="L3008" t="s">
        <v>12238</v>
      </c>
      <c r="M3008" t="s">
        <v>22</v>
      </c>
      <c r="N3008" t="s">
        <v>513</v>
      </c>
      <c r="O3008" t="s">
        <v>29</v>
      </c>
      <c r="P3008" t="s">
        <v>525</v>
      </c>
      <c r="Q3008" s="13">
        <v>2497</v>
      </c>
      <c r="S3008" s="1">
        <v>0.1</v>
      </c>
      <c r="T3008" t="s">
        <v>23</v>
      </c>
      <c r="U3008" t="s">
        <v>97</v>
      </c>
      <c r="V3008" t="b">
        <v>1</v>
      </c>
      <c r="W3008">
        <v>2</v>
      </c>
      <c r="X3008" t="s">
        <v>25</v>
      </c>
      <c r="Y3008" t="s">
        <v>4926</v>
      </c>
    </row>
    <row r="3009" spans="1:25" x14ac:dyDescent="0.4">
      <c r="A3009" t="s">
        <v>6268</v>
      </c>
      <c r="B3009" s="2">
        <f ca="1">TODAY()+OpportunityTbl[[#This Row],[CreatedOn_DaysFromToday]]</f>
        <v>44916</v>
      </c>
      <c r="C3009" s="2">
        <f ca="1">TODAY()+OpportunityTbl[[#This Row],[EstCloseDate_DaysFromToday]]</f>
        <v>44965</v>
      </c>
      <c r="D3009">
        <f ca="1">IF(OpportunityTbl[[#This Row],[statecode]]=0,"",OpportunityTbl[[#This Row],[Estimated Close Date]])</f>
        <v>44965</v>
      </c>
      <c r="E3009" s="14">
        <v>-194</v>
      </c>
      <c r="F3009" s="14">
        <v>-145</v>
      </c>
      <c r="G3009" t="s">
        <v>27</v>
      </c>
      <c r="H3009" t="s">
        <v>28</v>
      </c>
      <c r="I3009">
        <v>2</v>
      </c>
      <c r="J3009">
        <v>4</v>
      </c>
      <c r="K3009" t="s">
        <v>10937</v>
      </c>
      <c r="L3009" t="s">
        <v>12238</v>
      </c>
      <c r="M3009" t="s">
        <v>22</v>
      </c>
      <c r="N3009" t="s">
        <v>469</v>
      </c>
      <c r="O3009" t="s">
        <v>29</v>
      </c>
      <c r="P3009" t="s">
        <v>692</v>
      </c>
      <c r="Q3009" s="13">
        <v>3879</v>
      </c>
      <c r="S3009" s="1">
        <v>0.1</v>
      </c>
      <c r="T3009" t="s">
        <v>23</v>
      </c>
      <c r="U3009" t="s">
        <v>97</v>
      </c>
      <c r="V3009" t="b">
        <v>0</v>
      </c>
      <c r="W3009">
        <v>2</v>
      </c>
      <c r="X3009" t="s">
        <v>25</v>
      </c>
      <c r="Y3009" t="s">
        <v>4899</v>
      </c>
    </row>
    <row r="3010" spans="1:25" x14ac:dyDescent="0.4">
      <c r="A3010" t="s">
        <v>6462</v>
      </c>
      <c r="B3010" s="2">
        <f ca="1">TODAY()+OpportunityTbl[[#This Row],[CreatedOn_DaysFromToday]]</f>
        <v>44916</v>
      </c>
      <c r="C3010" s="2">
        <f ca="1">TODAY()+OpportunityTbl[[#This Row],[EstCloseDate_DaysFromToday]]</f>
        <v>44985</v>
      </c>
      <c r="D3010">
        <f ca="1">IF(OpportunityTbl[[#This Row],[statecode]]=0,"",OpportunityTbl[[#This Row],[Estimated Close Date]])</f>
        <v>44985</v>
      </c>
      <c r="E3010" s="14">
        <v>-194</v>
      </c>
      <c r="F3010" s="14">
        <v>-125</v>
      </c>
      <c r="G3010" t="s">
        <v>27</v>
      </c>
      <c r="H3010" t="s">
        <v>28</v>
      </c>
      <c r="I3010">
        <v>2</v>
      </c>
      <c r="J3010">
        <v>4</v>
      </c>
      <c r="K3010" t="s">
        <v>10840</v>
      </c>
      <c r="L3010" t="s">
        <v>12234</v>
      </c>
      <c r="M3010" t="s">
        <v>22</v>
      </c>
      <c r="N3010" t="s">
        <v>480</v>
      </c>
      <c r="O3010" t="s">
        <v>29</v>
      </c>
      <c r="P3010" t="s">
        <v>527</v>
      </c>
      <c r="Q3010" s="13">
        <v>2214</v>
      </c>
      <c r="S3010" s="1">
        <v>0.3</v>
      </c>
      <c r="T3010" t="s">
        <v>168</v>
      </c>
      <c r="U3010" t="s">
        <v>24</v>
      </c>
      <c r="V3010" t="b">
        <v>0</v>
      </c>
      <c r="W3010">
        <v>2.5</v>
      </c>
      <c r="X3010" t="s">
        <v>157</v>
      </c>
      <c r="Y3010" t="s">
        <v>4916</v>
      </c>
    </row>
    <row r="3011" spans="1:25" x14ac:dyDescent="0.4">
      <c r="A3011" t="s">
        <v>6578</v>
      </c>
      <c r="B3011" s="2">
        <f ca="1">TODAY()+OpportunityTbl[[#This Row],[CreatedOn_DaysFromToday]]</f>
        <v>44916</v>
      </c>
      <c r="C3011" s="2">
        <f ca="1">TODAY()+OpportunityTbl[[#This Row],[EstCloseDate_DaysFromToday]]</f>
        <v>44970</v>
      </c>
      <c r="D3011">
        <f ca="1">IF(OpportunityTbl[[#This Row],[statecode]]=0,"",OpportunityTbl[[#This Row],[Estimated Close Date]])</f>
        <v>44970</v>
      </c>
      <c r="E3011" s="14">
        <v>-194</v>
      </c>
      <c r="F3011" s="14">
        <v>-140</v>
      </c>
      <c r="G3011" t="s">
        <v>27</v>
      </c>
      <c r="H3011" t="s">
        <v>28</v>
      </c>
      <c r="I3011">
        <v>2</v>
      </c>
      <c r="J3011">
        <v>4</v>
      </c>
      <c r="K3011" t="s">
        <v>10931</v>
      </c>
      <c r="L3011" t="s">
        <v>12234</v>
      </c>
      <c r="M3011" t="s">
        <v>22</v>
      </c>
      <c r="N3011" t="s">
        <v>469</v>
      </c>
      <c r="O3011" t="s">
        <v>29</v>
      </c>
      <c r="P3011" t="s">
        <v>692</v>
      </c>
      <c r="Q3011" s="13">
        <v>2215</v>
      </c>
      <c r="S3011" s="1">
        <v>0.5</v>
      </c>
      <c r="T3011" t="s">
        <v>168</v>
      </c>
      <c r="U3011" t="s">
        <v>24</v>
      </c>
      <c r="V3011" t="b">
        <v>0</v>
      </c>
      <c r="W3011">
        <v>2.5</v>
      </c>
      <c r="X3011" t="s">
        <v>240</v>
      </c>
      <c r="Y3011" t="s">
        <v>4892</v>
      </c>
    </row>
    <row r="3012" spans="1:25" x14ac:dyDescent="0.4">
      <c r="A3012" t="s">
        <v>6808</v>
      </c>
      <c r="B3012" s="2">
        <f ca="1">TODAY()+OpportunityTbl[[#This Row],[CreatedOn_DaysFromToday]]</f>
        <v>44916</v>
      </c>
      <c r="C3012" s="2">
        <f ca="1">TODAY()+OpportunityTbl[[#This Row],[EstCloseDate_DaysFromToday]]</f>
        <v>44962</v>
      </c>
      <c r="D3012">
        <f ca="1">IF(OpportunityTbl[[#This Row],[statecode]]=0,"",OpportunityTbl[[#This Row],[Estimated Close Date]])</f>
        <v>44962</v>
      </c>
      <c r="E3012" s="14">
        <v>-194</v>
      </c>
      <c r="F3012" s="14">
        <v>-148</v>
      </c>
      <c r="G3012" t="s">
        <v>27</v>
      </c>
      <c r="H3012" t="s">
        <v>28</v>
      </c>
      <c r="I3012">
        <v>2</v>
      </c>
      <c r="J3012">
        <v>4</v>
      </c>
      <c r="K3012" t="s">
        <v>10931</v>
      </c>
      <c r="L3012" t="s">
        <v>12236</v>
      </c>
      <c r="M3012" t="s">
        <v>22</v>
      </c>
      <c r="N3012" t="s">
        <v>518</v>
      </c>
      <c r="O3012" t="s">
        <v>29</v>
      </c>
      <c r="P3012" t="s">
        <v>519</v>
      </c>
      <c r="Q3012" s="13">
        <v>1725</v>
      </c>
      <c r="S3012" s="1">
        <v>0.3</v>
      </c>
      <c r="T3012" t="s">
        <v>168</v>
      </c>
      <c r="U3012" t="s">
        <v>97</v>
      </c>
      <c r="V3012" t="b">
        <v>1</v>
      </c>
      <c r="W3012">
        <v>2.5</v>
      </c>
      <c r="X3012" t="s">
        <v>157</v>
      </c>
      <c r="Y3012" t="s">
        <v>4899</v>
      </c>
    </row>
    <row r="3013" spans="1:25" x14ac:dyDescent="0.4">
      <c r="A3013" t="s">
        <v>7016</v>
      </c>
      <c r="B3013" s="2">
        <f ca="1">TODAY()+OpportunityTbl[[#This Row],[CreatedOn_DaysFromToday]]</f>
        <v>44916</v>
      </c>
      <c r="C3013" s="2">
        <f ca="1">TODAY()+OpportunityTbl[[#This Row],[EstCloseDate_DaysFromToday]]</f>
        <v>44971</v>
      </c>
      <c r="D3013">
        <f ca="1">IF(OpportunityTbl[[#This Row],[statecode]]=0,"",OpportunityTbl[[#This Row],[Estimated Close Date]])</f>
        <v>44971</v>
      </c>
      <c r="E3013" s="14">
        <v>-194</v>
      </c>
      <c r="F3013" s="14">
        <v>-139</v>
      </c>
      <c r="G3013" t="s">
        <v>27</v>
      </c>
      <c r="H3013" t="s">
        <v>28</v>
      </c>
      <c r="I3013">
        <v>2</v>
      </c>
      <c r="J3013">
        <v>4</v>
      </c>
      <c r="K3013" t="s">
        <v>10931</v>
      </c>
      <c r="L3013" t="s">
        <v>12234</v>
      </c>
      <c r="M3013" t="s">
        <v>22</v>
      </c>
      <c r="N3013" t="s">
        <v>31</v>
      </c>
      <c r="O3013" t="s">
        <v>29</v>
      </c>
      <c r="P3013" t="s">
        <v>32</v>
      </c>
      <c r="Q3013" s="13">
        <v>2226</v>
      </c>
      <c r="S3013" s="1">
        <v>0.3</v>
      </c>
      <c r="T3013" t="s">
        <v>168</v>
      </c>
      <c r="U3013" t="s">
        <v>24</v>
      </c>
      <c r="V3013" t="b">
        <v>0</v>
      </c>
      <c r="W3013">
        <v>2.5</v>
      </c>
      <c r="X3013" t="s">
        <v>157</v>
      </c>
      <c r="Y3013" t="s">
        <v>4896</v>
      </c>
    </row>
    <row r="3014" spans="1:25" x14ac:dyDescent="0.4">
      <c r="A3014" t="s">
        <v>7130</v>
      </c>
      <c r="B3014" s="2">
        <f ca="1">TODAY()+OpportunityTbl[[#This Row],[CreatedOn_DaysFromToday]]</f>
        <v>44916</v>
      </c>
      <c r="C3014" s="2">
        <f ca="1">TODAY()+OpportunityTbl[[#This Row],[EstCloseDate_DaysFromToday]]</f>
        <v>44955</v>
      </c>
      <c r="D3014">
        <f ca="1">IF(OpportunityTbl[[#This Row],[statecode]]=0,"",OpportunityTbl[[#This Row],[Estimated Close Date]])</f>
        <v>44955</v>
      </c>
      <c r="E3014" s="14">
        <v>-194</v>
      </c>
      <c r="F3014" s="14">
        <v>-155</v>
      </c>
      <c r="G3014" t="s">
        <v>7082</v>
      </c>
      <c r="H3014" t="s">
        <v>7082</v>
      </c>
      <c r="I3014">
        <v>1</v>
      </c>
      <c r="J3014">
        <v>3</v>
      </c>
      <c r="K3014" t="s">
        <v>10902</v>
      </c>
      <c r="L3014" t="s">
        <v>12238</v>
      </c>
      <c r="M3014" t="s">
        <v>22</v>
      </c>
      <c r="N3014" t="s">
        <v>2121</v>
      </c>
      <c r="O3014" t="s">
        <v>29</v>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>4724</v>
      </c>
      <c r="U3014" t="s">
        <v>100</v>
      </c>
      <c r="V3014" t="b">
        <v>1</v>
      </c>
      <c r="W3014">
        <v>3</v>
      </c>
      <c r="X3014" t="s">
        <v>4732</v>
      </c>
      <c r="Y3014" t="s">
        <v>4892</v>
      </c>
    </row>
    <row r="3015" spans="1:25" x14ac:dyDescent="0.4">
      <c r="A3015" t="s">
        <v>7131</v>
      </c>
      <c r="B3015" s="2">
        <f ca="1">TODAY()+OpportunityTbl[[#This Row],[CreatedOn_DaysFromToday]]</f>
        <v>44916</v>
      </c>
      <c r="C3015" s="2">
        <f ca="1">TODAY()+OpportunityTbl[[#This Row],[EstCloseDate_DaysFromToday]]</f>
        <v>44990</v>
      </c>
      <c r="D3015">
        <f ca="1">IF(OpportunityTbl[[#This Row],[statecode]]=0,"",OpportunityTbl[[#This Row],[Estimated Close Date]])</f>
        <v>44990</v>
      </c>
      <c r="E3015" s="14">
        <v>-194</v>
      </c>
      <c r="F3015" s="14">
        <v>-120</v>
      </c>
      <c r="G3015" t="s">
        <v>7082</v>
      </c>
      <c r="H3015" t="s">
        <v>7082</v>
      </c>
      <c r="I3015">
        <v>1</v>
      </c>
      <c r="J3015">
        <v>3</v>
      </c>
      <c r="K3015" t="s">
        <v>10827</v>
      </c>
      <c r="L3015" t="s">
        <v>12234</v>
      </c>
      <c r="M3015" t="s">
        <v>22</v>
      </c>
      <c r="N3015" t="s">
        <v>779</v>
      </c>
      <c r="O3015" t="s">
        <v>29</v>
      </c>
      <c r="P3015" t="s">
        <v>782</v>
      </c>
      <c r="Q3015" s="13">
        <v>2262</v>
      </c>
      <c r="R3015" s="13">
        <v>2205.4499999999998</v>
      </c>
      <c r="S3015" s="1">
        <v>0.9</v>
      </c>
      <c r="T3015" t="s">
        <v>4724</v>
      </c>
      <c r="U3015" t="s">
        <v>97</v>
      </c>
      <c r="V3015" t="b">
        <v>1</v>
      </c>
      <c r="W3015">
        <v>2.5</v>
      </c>
      <c r="X3015" t="s">
        <v>4732</v>
      </c>
      <c r="Y3015" t="s">
        <v>4914</v>
      </c>
    </row>
    <row r="3016" spans="1:25" x14ac:dyDescent="0.4">
      <c r="A3016" t="s">
        <v>7207</v>
      </c>
      <c r="B3016" s="2">
        <f ca="1">TODAY()+OpportunityTbl[[#This Row],[CreatedOn_DaysFromToday]]</f>
        <v>44916</v>
      </c>
      <c r="C3016" s="2">
        <f ca="1">TODAY()+OpportunityTbl[[#This Row],[EstCloseDate_DaysFromToday]]</f>
        <v>44971</v>
      </c>
      <c r="D3016">
        <f ca="1">IF(OpportunityTbl[[#This Row],[statecode]]=0,"",OpportunityTbl[[#This Row],[Estimated Close Date]])</f>
        <v>44971</v>
      </c>
      <c r="E3016" s="14">
        <v>-194</v>
      </c>
      <c r="F3016" s="14">
        <v>-139</v>
      </c>
      <c r="G3016" t="s">
        <v>7082</v>
      </c>
      <c r="H3016" t="s">
        <v>7082</v>
      </c>
      <c r="I3016">
        <v>1</v>
      </c>
      <c r="J3016">
        <v>3</v>
      </c>
      <c r="K3016" t="s">
        <v>10958</v>
      </c>
      <c r="L3016" t="s">
        <v>12236</v>
      </c>
      <c r="M3016" t="s">
        <v>22</v>
      </c>
      <c r="N3016" t="s">
        <v>1710</v>
      </c>
      <c r="O3016" t="s">
        <v>29</v>
      </c>
      <c r="P3016" t="s">
        <v>1879</v>
      </c>
      <c r="Q3016" s="13">
        <v>2547</v>
      </c>
      <c r="R3016" s="13">
        <v>2445.12</v>
      </c>
      <c r="S3016" s="1">
        <v>0.9</v>
      </c>
      <c r="T3016" t="s">
        <v>4724</v>
      </c>
      <c r="U3016" t="s">
        <v>24</v>
      </c>
      <c r="V3016" t="b">
        <v>1</v>
      </c>
      <c r="W3016">
        <v>4</v>
      </c>
      <c r="X3016" t="s">
        <v>4732</v>
      </c>
      <c r="Y3016" t="s">
        <v>4926</v>
      </c>
    </row>
    <row r="3017" spans="1:25" x14ac:dyDescent="0.4">
      <c r="A3017" t="s">
        <v>7263</v>
      </c>
      <c r="B3017" s="2">
        <f ca="1">TODAY()+OpportunityTbl[[#This Row],[CreatedOn_DaysFromToday]]</f>
        <v>44916</v>
      </c>
      <c r="C3017" s="2">
        <f ca="1">TODAY()+OpportunityTbl[[#This Row],[EstCloseDate_DaysFromToday]]</f>
        <v>44960</v>
      </c>
      <c r="D3017">
        <f ca="1">IF(OpportunityTbl[[#This Row],[statecode]]=0,"",OpportunityTbl[[#This Row],[Estimated Close Date]])</f>
        <v>44960</v>
      </c>
      <c r="E3017" s="14">
        <v>-194</v>
      </c>
      <c r="F3017" s="14">
        <v>-150</v>
      </c>
      <c r="G3017" t="s">
        <v>7082</v>
      </c>
      <c r="H3017" t="s">
        <v>7082</v>
      </c>
      <c r="I3017">
        <v>1</v>
      </c>
      <c r="J3017">
        <v>3</v>
      </c>
      <c r="K3017" t="s">
        <v>10906</v>
      </c>
      <c r="L3017" t="s">
        <v>12234</v>
      </c>
      <c r="M3017" t="s">
        <v>22</v>
      </c>
      <c r="N3017" t="s">
        <v>1710</v>
      </c>
      <c r="O3017" t="s">
        <v>29</v>
      </c>
      <c r="P3017" t="s">
        <v>1713</v>
      </c>
      <c r="Q3017" s="13">
        <v>2136</v>
      </c>
      <c r="R3017" s="13">
        <v>2050.56</v>
      </c>
      <c r="S3017" s="1">
        <v>0.3</v>
      </c>
      <c r="T3017" t="s">
        <v>168</v>
      </c>
      <c r="U3017" t="s">
        <v>24</v>
      </c>
      <c r="V3017" t="b">
        <v>1</v>
      </c>
      <c r="W3017">
        <v>4</v>
      </c>
      <c r="X3017" t="s">
        <v>157</v>
      </c>
      <c r="Y3017" t="s">
        <v>4899</v>
      </c>
    </row>
    <row r="3018" spans="1:25" x14ac:dyDescent="0.4">
      <c r="A3018" t="s">
        <v>8393</v>
      </c>
      <c r="B3018" s="2">
        <f ca="1">TODAY()+OpportunityTbl[[#This Row],[CreatedOn_DaysFromToday]]</f>
        <v>44916</v>
      </c>
      <c r="C3018" s="2">
        <f ca="1">TODAY()+OpportunityTbl[[#This Row],[EstCloseDate_DaysFromToday]]</f>
        <v>44970</v>
      </c>
      <c r="D3018">
        <f ca="1">IF(OpportunityTbl[[#This Row],[statecode]]=0,"",OpportunityTbl[[#This Row],[Estimated Close Date]])</f>
        <v>44970</v>
      </c>
      <c r="E3018" s="14">
        <v>-194</v>
      </c>
      <c r="F3018" s="14">
        <v>-140</v>
      </c>
      <c r="G3018" t="s">
        <v>7082</v>
      </c>
      <c r="H3018" t="s">
        <v>7082</v>
      </c>
      <c r="I3018">
        <v>1</v>
      </c>
      <c r="J3018">
        <v>3</v>
      </c>
      <c r="K3018" t="s">
        <v>10959</v>
      </c>
      <c r="L3018" t="s">
        <v>12239</v>
      </c>
      <c r="M3018" t="s">
        <v>22</v>
      </c>
      <c r="N3018" t="s">
        <v>2121</v>
      </c>
      <c r="O3018" t="s">
        <v>29</v>
      </c>
      <c r="P3018" t="s">
        <v>4734</v>
      </c>
      <c r="Q3018" s="13">
        <v>6552</v>
      </c>
      <c r="R3018" s="13">
        <v>6355.44</v>
      </c>
      <c r="S3018" s="1">
        <v>0.9</v>
      </c>
      <c r="T3018" t="s">
        <v>4724</v>
      </c>
      <c r="U3018" t="s">
        <v>24</v>
      </c>
      <c r="V3018" t="b">
        <v>1</v>
      </c>
      <c r="W3018">
        <v>3</v>
      </c>
      <c r="X3018" t="s">
        <v>4732</v>
      </c>
      <c r="Y3018" t="s">
        <v>4896</v>
      </c>
    </row>
    <row r="3019" spans="1:25" x14ac:dyDescent="0.4">
      <c r="A3019" t="s">
        <v>9961</v>
      </c>
      <c r="B3019" s="2">
        <f ca="1">TODAY()+OpportunityTbl[[#This Row],[CreatedOn_DaysFromToday]]</f>
        <v>44916</v>
      </c>
      <c r="C3019" s="2">
        <f ca="1">TODAY()+OpportunityTbl[[#This Row],[EstCloseDate_DaysFromToday]]</f>
        <v>44969</v>
      </c>
      <c r="D3019">
        <f ca="1">IF(OpportunityTbl[[#This Row],[statecode]]=0,"",OpportunityTbl[[#This Row],[Estimated Close Date]])</f>
        <v>44969</v>
      </c>
      <c r="E3019" s="14">
        <v>-194</v>
      </c>
      <c r="F3019" s="14">
        <v>-141</v>
      </c>
      <c r="G3019" t="s">
        <v>7082</v>
      </c>
      <c r="H3019" t="s">
        <v>7082</v>
      </c>
      <c r="I3019">
        <v>1</v>
      </c>
      <c r="J3019">
        <v>3</v>
      </c>
      <c r="K3019" t="s">
        <v>10924</v>
      </c>
      <c r="L3019" t="s">
        <v>12239</v>
      </c>
      <c r="M3019" t="s">
        <v>22</v>
      </c>
      <c r="N3019" t="s">
        <v>2121</v>
      </c>
      <c r="O3019" t="s">
        <v>29</v>
      </c>
      <c r="P3019" t="s">
        <v>4734</v>
      </c>
      <c r="Q3019" s="13">
        <v>7684</v>
      </c>
      <c r="R3019" s="13">
        <v>7453.48</v>
      </c>
      <c r="S3019" s="1">
        <v>0.9</v>
      </c>
      <c r="T3019" t="s">
        <v>4724</v>
      </c>
      <c r="U3019" t="s">
        <v>97</v>
      </c>
      <c r="V3019" t="b">
        <v>1</v>
      </c>
      <c r="W3019">
        <v>3</v>
      </c>
      <c r="X3019" t="s">
        <v>4732</v>
      </c>
      <c r="Y3019" t="s">
        <v>26</v>
      </c>
    </row>
    <row r="3020" spans="1:25" x14ac:dyDescent="0.4">
      <c r="A3020" t="s">
        <v>1777</v>
      </c>
      <c r="B3020" s="2">
        <f ca="1">TODAY()+OpportunityTbl[[#This Row],[CreatedOn_DaysFromToday]]</f>
        <v>44915</v>
      </c>
      <c r="C3020" s="2">
        <f ca="1">TODAY()+OpportunityTbl[[#This Row],[EstCloseDate_DaysFromToday]]</f>
        <v>44953</v>
      </c>
      <c r="D3020">
        <f ca="1">IF(OpportunityTbl[[#This Row],[statecode]]=0,"",OpportunityTbl[[#This Row],[Estimated Close Date]])</f>
        <v>44953</v>
      </c>
      <c r="E3020" s="14">
        <v>-195</v>
      </c>
      <c r="F3020" s="14">
        <v>-157</v>
      </c>
      <c r="G3020" t="s">
        <v>27</v>
      </c>
      <c r="H3020" t="s">
        <v>28</v>
      </c>
      <c r="I3020">
        <v>2</v>
      </c>
      <c r="J3020">
        <v>4</v>
      </c>
      <c r="K3020" t="s">
        <v>10902</v>
      </c>
      <c r="L3020" t="s">
        <v>12237</v>
      </c>
      <c r="M3020" t="s">
        <v>22</v>
      </c>
      <c r="N3020" t="s">
        <v>513</v>
      </c>
      <c r="O3020" t="s">
        <v>29</v>
      </c>
      <c r="P3020" t="s">
        <v>571</v>
      </c>
      <c r="Q3020" s="13">
        <v>3840</v>
      </c>
      <c r="S3020" s="1">
        <v>0.3</v>
      </c>
      <c r="T3020" t="s">
        <v>168</v>
      </c>
      <c r="U3020" t="s">
        <v>100</v>
      </c>
      <c r="V3020" t="b">
        <v>1</v>
      </c>
      <c r="W3020">
        <v>3.5</v>
      </c>
      <c r="X3020" t="s">
        <v>157</v>
      </c>
      <c r="Y3020" t="s">
        <v>26</v>
      </c>
    </row>
    <row r="3021" spans="1:25" x14ac:dyDescent="0.4">
      <c r="A3021" t="s">
        <v>5260</v>
      </c>
      <c r="B3021" s="2">
        <f ca="1">TODAY()+OpportunityTbl[[#This Row],[CreatedOn_DaysFromToday]]</f>
        <v>44915</v>
      </c>
      <c r="C3021" s="2">
        <f ca="1">TODAY()+OpportunityTbl[[#This Row],[EstCloseDate_DaysFromToday]]</f>
        <v>44963</v>
      </c>
      <c r="D3021">
        <f ca="1">IF(OpportunityTbl[[#This Row],[statecode]]=0,"",OpportunityTbl[[#This Row],[Estimated Close Date]])</f>
        <v>44963</v>
      </c>
      <c r="E3021" s="14">
        <v>-195</v>
      </c>
      <c r="F3021" s="14">
        <v>-147</v>
      </c>
      <c r="G3021" t="s">
        <v>27</v>
      </c>
      <c r="H3021" t="s">
        <v>28</v>
      </c>
      <c r="I3021">
        <v>2</v>
      </c>
      <c r="J3021">
        <v>4</v>
      </c>
      <c r="K3021" t="s">
        <v>10937</v>
      </c>
      <c r="L3021" t="s">
        <v>12237</v>
      </c>
      <c r="M3021" t="s">
        <v>22</v>
      </c>
      <c r="N3021" t="s">
        <v>2121</v>
      </c>
      <c r="O3021" t="s">
        <v>29</v>
      </c>
      <c r="P3021" t="s">
        <v>2122</v>
      </c>
      <c r="Q3021" s="13">
        <v>3708</v>
      </c>
      <c r="S3021" s="1">
        <v>0.5</v>
      </c>
      <c r="T3021" t="s">
        <v>168</v>
      </c>
      <c r="U3021" t="s">
        <v>100</v>
      </c>
      <c r="V3021" t="b">
        <v>0</v>
      </c>
      <c r="W3021">
        <v>5</v>
      </c>
      <c r="X3021" t="s">
        <v>240</v>
      </c>
      <c r="Y3021" t="s">
        <v>4926</v>
      </c>
    </row>
    <row r="3022" spans="1:25" x14ac:dyDescent="0.4">
      <c r="A3022" t="s">
        <v>5401</v>
      </c>
      <c r="B3022" s="2">
        <f ca="1">TODAY()+OpportunityTbl[[#This Row],[CreatedOn_DaysFromToday]]</f>
        <v>44915</v>
      </c>
      <c r="C3022" s="2">
        <f ca="1">TODAY()+OpportunityTbl[[#This Row],[EstCloseDate_DaysFromToday]]</f>
        <v>44927</v>
      </c>
      <c r="D3022">
        <f ca="1">IF(OpportunityTbl[[#This Row],[statecode]]=0,"",OpportunityTbl[[#This Row],[Estimated Close Date]])</f>
        <v>44927</v>
      </c>
      <c r="E3022" s="14">
        <v>-195</v>
      </c>
      <c r="F3022" s="14">
        <v>-183</v>
      </c>
      <c r="G3022" t="s">
        <v>27</v>
      </c>
      <c r="H3022" t="s">
        <v>28</v>
      </c>
      <c r="I3022">
        <v>2</v>
      </c>
      <c r="J3022">
        <v>4</v>
      </c>
      <c r="K3022" t="s">
        <v>10960</v>
      </c>
      <c r="L3022" t="s">
        <v>12238</v>
      </c>
      <c r="M3022" t="s">
        <v>22</v>
      </c>
      <c r="N3022" t="s">
        <v>2069</v>
      </c>
      <c r="O3022" t="s">
        <v>29</v>
      </c>
      <c r="P3022" t="s">
        <v>2623</v>
      </c>
      <c r="Q3022" s="13">
        <v>1522</v>
      </c>
      <c r="S3022" s="1">
        <v>0.1</v>
      </c>
      <c r="T3022" t="s">
        <v>23</v>
      </c>
      <c r="U3022" t="s">
        <v>100</v>
      </c>
      <c r="V3022" t="b">
        <v>1</v>
      </c>
      <c r="W3022">
        <v>4</v>
      </c>
      <c r="X3022" t="s">
        <v>25</v>
      </c>
      <c r="Y3022" t="s">
        <v>4899</v>
      </c>
    </row>
    <row r="3023" spans="1:25" x14ac:dyDescent="0.4">
      <c r="A3023" t="s">
        <v>5961</v>
      </c>
      <c r="B3023" s="2">
        <f ca="1">TODAY()+OpportunityTbl[[#This Row],[CreatedOn_DaysFromToday]]</f>
        <v>44915</v>
      </c>
      <c r="C3023" s="2">
        <f ca="1">TODAY()+OpportunityTbl[[#This Row],[EstCloseDate_DaysFromToday]]</f>
        <v>44960</v>
      </c>
      <c r="D3023">
        <f ca="1">IF(OpportunityTbl[[#This Row],[statecode]]=0,"",OpportunityTbl[[#This Row],[Estimated Close Date]])</f>
        <v>44960</v>
      </c>
      <c r="E3023" s="14">
        <v>-195</v>
      </c>
      <c r="F3023" s="14">
        <v>-150</v>
      </c>
      <c r="G3023" t="s">
        <v>27</v>
      </c>
      <c r="H3023" t="s">
        <v>28</v>
      </c>
      <c r="I3023">
        <v>2</v>
      </c>
      <c r="J3023">
        <v>4</v>
      </c>
      <c r="K3023" t="s">
        <v>10961</v>
      </c>
      <c r="L3023" t="s">
        <v>12240</v>
      </c>
      <c r="M3023" t="s">
        <v>22</v>
      </c>
      <c r="N3023" t="s">
        <v>1710</v>
      </c>
      <c r="O3023" t="s">
        <v>29</v>
      </c>
      <c r="P3023" t="s">
        <v>1711</v>
      </c>
      <c r="Q3023" s="13">
        <v>8639</v>
      </c>
      <c r="S3023" s="1">
        <v>0.1</v>
      </c>
      <c r="T3023" t="s">
        <v>23</v>
      </c>
      <c r="U3023" t="s">
        <v>100</v>
      </c>
      <c r="V3023" t="b">
        <v>0</v>
      </c>
      <c r="W3023">
        <v>4</v>
      </c>
      <c r="X3023" t="s">
        <v>157</v>
      </c>
      <c r="Y3023" t="s">
        <v>4896</v>
      </c>
    </row>
    <row r="3024" spans="1:25" x14ac:dyDescent="0.4">
      <c r="A3024" t="s">
        <v>6225</v>
      </c>
      <c r="B3024" s="2">
        <f ca="1">TODAY()+OpportunityTbl[[#This Row],[CreatedOn_DaysFromToday]]</f>
        <v>44915</v>
      </c>
      <c r="C3024" s="2">
        <f ca="1">TODAY()+OpportunityTbl[[#This Row],[EstCloseDate_DaysFromToday]]</f>
        <v>44990</v>
      </c>
      <c r="D3024">
        <f ca="1">IF(OpportunityTbl[[#This Row],[statecode]]=0,"",OpportunityTbl[[#This Row],[Estimated Close Date]])</f>
        <v>44990</v>
      </c>
      <c r="E3024" s="14">
        <v>-195</v>
      </c>
      <c r="F3024" s="14">
        <v>-120</v>
      </c>
      <c r="G3024" t="s">
        <v>27</v>
      </c>
      <c r="H3024" t="s">
        <v>28</v>
      </c>
      <c r="I3024">
        <v>2</v>
      </c>
      <c r="J3024">
        <v>4</v>
      </c>
      <c r="K3024" t="s">
        <v>10855</v>
      </c>
      <c r="L3024" t="s">
        <v>12238</v>
      </c>
      <c r="M3024" t="s">
        <v>22</v>
      </c>
      <c r="N3024" t="s">
        <v>475</v>
      </c>
      <c r="O3024" t="s">
        <v>29</v>
      </c>
      <c r="P3024" t="s">
        <v>476</v>
      </c>
      <c r="Q3024" s="13">
        <v>3424</v>
      </c>
      <c r="S3024" s="1">
        <v>0.5</v>
      </c>
      <c r="T3024" t="s">
        <v>168</v>
      </c>
      <c r="U3024" t="s">
        <v>24</v>
      </c>
      <c r="V3024" t="b">
        <v>0</v>
      </c>
      <c r="W3024">
        <v>2</v>
      </c>
      <c r="X3024" t="s">
        <v>240</v>
      </c>
      <c r="Y3024" t="s">
        <v>4890</v>
      </c>
    </row>
    <row r="3025" spans="1:25" x14ac:dyDescent="0.4">
      <c r="A3025" t="s">
        <v>6358</v>
      </c>
      <c r="B3025" s="2">
        <f ca="1">TODAY()+OpportunityTbl[[#This Row],[CreatedOn_DaysFromToday]]</f>
        <v>44915</v>
      </c>
      <c r="C3025" s="2">
        <f ca="1">TODAY()+OpportunityTbl[[#This Row],[EstCloseDate_DaysFromToday]]</f>
        <v>44958</v>
      </c>
      <c r="D3025">
        <f ca="1">IF(OpportunityTbl[[#This Row],[statecode]]=0,"",OpportunityTbl[[#This Row],[Estimated Close Date]])</f>
        <v>44958</v>
      </c>
      <c r="E3025" s="14">
        <v>-195</v>
      </c>
      <c r="F3025" s="14">
        <v>-152</v>
      </c>
      <c r="G3025" t="s">
        <v>27</v>
      </c>
      <c r="H3025" t="s">
        <v>28</v>
      </c>
      <c r="I3025">
        <v>2</v>
      </c>
      <c r="J3025">
        <v>4</v>
      </c>
      <c r="K3025" t="s">
        <v>10962</v>
      </c>
      <c r="L3025" t="s">
        <v>12239</v>
      </c>
      <c r="M3025" t="s">
        <v>22</v>
      </c>
      <c r="N3025" t="s">
        <v>518</v>
      </c>
      <c r="O3025" t="s">
        <v>29</v>
      </c>
      <c r="P3025" t="s">
        <v>532</v>
      </c>
      <c r="Q3025" s="13">
        <v>8128</v>
      </c>
      <c r="S3025" s="1">
        <v>0.1</v>
      </c>
      <c r="T3025" t="s">
        <v>23</v>
      </c>
      <c r="U3025" t="s">
        <v>24</v>
      </c>
      <c r="V3025" t="b">
        <v>1</v>
      </c>
      <c r="W3025">
        <v>2</v>
      </c>
      <c r="X3025" t="s">
        <v>25</v>
      </c>
      <c r="Y3025" t="s">
        <v>4896</v>
      </c>
    </row>
    <row r="3026" spans="1:25" x14ac:dyDescent="0.4">
      <c r="A3026" t="s">
        <v>6463</v>
      </c>
      <c r="B3026" s="2">
        <f ca="1">TODAY()+OpportunityTbl[[#This Row],[CreatedOn_DaysFromToday]]</f>
        <v>44915</v>
      </c>
      <c r="C3026" s="2">
        <f ca="1">TODAY()+OpportunityTbl[[#This Row],[EstCloseDate_DaysFromToday]]</f>
        <v>44985</v>
      </c>
      <c r="D3026">
        <f ca="1">IF(OpportunityTbl[[#This Row],[statecode]]=0,"",OpportunityTbl[[#This Row],[Estimated Close Date]])</f>
        <v>44985</v>
      </c>
      <c r="E3026" s="14">
        <v>-195</v>
      </c>
      <c r="F3026" s="14">
        <v>-125</v>
      </c>
      <c r="G3026" t="s">
        <v>27</v>
      </c>
      <c r="H3026" t="s">
        <v>28</v>
      </c>
      <c r="I3026">
        <v>2</v>
      </c>
      <c r="J3026">
        <v>4</v>
      </c>
      <c r="K3026" t="s">
        <v>10963</v>
      </c>
      <c r="L3026" t="s">
        <v>12236</v>
      </c>
      <c r="M3026" t="s">
        <v>22</v>
      </c>
      <c r="N3026" t="s">
        <v>480</v>
      </c>
      <c r="O3026" t="s">
        <v>29</v>
      </c>
      <c r="P3026" t="s">
        <v>481</v>
      </c>
      <c r="Q3026" s="13">
        <v>3394</v>
      </c>
      <c r="S3026" s="1">
        <v>0.5</v>
      </c>
      <c r="T3026" t="s">
        <v>168</v>
      </c>
      <c r="U3026" t="s">
        <v>24</v>
      </c>
      <c r="V3026" t="b">
        <v>0</v>
      </c>
      <c r="W3026">
        <v>2.5</v>
      </c>
      <c r="X3026" t="s">
        <v>240</v>
      </c>
      <c r="Y3026" t="s">
        <v>4926</v>
      </c>
    </row>
    <row r="3027" spans="1:25" x14ac:dyDescent="0.4">
      <c r="A3027" t="s">
        <v>7208</v>
      </c>
      <c r="B3027" s="2">
        <f ca="1">TODAY()+OpportunityTbl[[#This Row],[CreatedOn_DaysFromToday]]</f>
        <v>44915</v>
      </c>
      <c r="C3027" s="2">
        <f ca="1">TODAY()+OpportunityTbl[[#This Row],[EstCloseDate_DaysFromToday]]</f>
        <v>44980</v>
      </c>
      <c r="D3027">
        <f ca="1">IF(OpportunityTbl[[#This Row],[statecode]]=0,"",OpportunityTbl[[#This Row],[Estimated Close Date]])</f>
        <v>44980</v>
      </c>
      <c r="E3027" s="14">
        <v>-195</v>
      </c>
      <c r="F3027" s="14">
        <v>-130</v>
      </c>
      <c r="G3027" t="s">
        <v>7082</v>
      </c>
      <c r="H3027" t="s">
        <v>7082</v>
      </c>
      <c r="I3027">
        <v>1</v>
      </c>
      <c r="J3027">
        <v>3</v>
      </c>
      <c r="K3027" t="s">
        <v>10829</v>
      </c>
      <c r="L3027" t="s">
        <v>12234</v>
      </c>
      <c r="M3027" t="s">
        <v>22</v>
      </c>
      <c r="N3027" t="s">
        <v>2121</v>
      </c>
      <c r="O3027" t="s">
        <v>29</v>
      </c>
      <c r="P3027" t="s">
        <v>2336</v>
      </c>
      <c r="Q3027" s="13">
        <v>2985</v>
      </c>
      <c r="R3027" s="13">
        <v>2865.6</v>
      </c>
      <c r="S3027" s="1">
        <v>0.9</v>
      </c>
      <c r="T3027" t="s">
        <v>4724</v>
      </c>
      <c r="U3027" t="s">
        <v>24</v>
      </c>
      <c r="V3027" t="b">
        <v>0</v>
      </c>
      <c r="W3027">
        <v>4</v>
      </c>
      <c r="X3027" t="s">
        <v>4732</v>
      </c>
      <c r="Y3027" t="s">
        <v>4896</v>
      </c>
    </row>
    <row r="3028" spans="1:25" x14ac:dyDescent="0.4">
      <c r="A3028" t="s">
        <v>7209</v>
      </c>
      <c r="B3028" s="2">
        <f ca="1">TODAY()+OpportunityTbl[[#This Row],[CreatedOn_DaysFromToday]]</f>
        <v>44915</v>
      </c>
      <c r="C3028" s="2">
        <f ca="1">TODAY()+OpportunityTbl[[#This Row],[EstCloseDate_DaysFromToday]]</f>
        <v>44984</v>
      </c>
      <c r="D3028">
        <f ca="1">IF(OpportunityTbl[[#This Row],[statecode]]=0,"",OpportunityTbl[[#This Row],[Estimated Close Date]])</f>
        <v>44984</v>
      </c>
      <c r="E3028" s="14">
        <v>-195</v>
      </c>
      <c r="F3028" s="14">
        <v>-126</v>
      </c>
      <c r="G3028" t="s">
        <v>7082</v>
      </c>
      <c r="H3028" t="s">
        <v>7082</v>
      </c>
      <c r="I3028">
        <v>1</v>
      </c>
      <c r="J3028">
        <v>3</v>
      </c>
      <c r="K3028" t="s">
        <v>10863</v>
      </c>
      <c r="L3028" t="s">
        <v>12234</v>
      </c>
      <c r="M3028" t="s">
        <v>22</v>
      </c>
      <c r="N3028" t="s">
        <v>1710</v>
      </c>
      <c r="O3028" t="s">
        <v>29</v>
      </c>
      <c r="P3028" t="s">
        <v>1879</v>
      </c>
      <c r="Q3028" s="13">
        <v>2773</v>
      </c>
      <c r="R3028" s="13">
        <v>2662.08</v>
      </c>
      <c r="S3028" s="1">
        <v>0.9</v>
      </c>
      <c r="T3028" t="s">
        <v>4724</v>
      </c>
      <c r="U3028" t="s">
        <v>24</v>
      </c>
      <c r="V3028" t="b">
        <v>0</v>
      </c>
      <c r="W3028">
        <v>4</v>
      </c>
      <c r="X3028" t="s">
        <v>4732</v>
      </c>
      <c r="Y3028" t="s">
        <v>4896</v>
      </c>
    </row>
    <row r="3029" spans="1:25" x14ac:dyDescent="0.4">
      <c r="A3029" t="s">
        <v>7604</v>
      </c>
      <c r="B3029" s="2">
        <f ca="1">TODAY()+OpportunityTbl[[#This Row],[CreatedOn_DaysFromToday]]</f>
        <v>44915</v>
      </c>
      <c r="C3029" s="2">
        <f ca="1">TODAY()+OpportunityTbl[[#This Row],[EstCloseDate_DaysFromToday]]</f>
        <v>44977</v>
      </c>
      <c r="D3029">
        <f ca="1">IF(OpportunityTbl[[#This Row],[statecode]]=0,"",OpportunityTbl[[#This Row],[Estimated Close Date]])</f>
        <v>44977</v>
      </c>
      <c r="E3029" s="14">
        <v>-195</v>
      </c>
      <c r="F3029" s="14">
        <v>-133</v>
      </c>
      <c r="G3029" t="s">
        <v>7082</v>
      </c>
      <c r="H3029" t="s">
        <v>7082</v>
      </c>
      <c r="I3029">
        <v>1</v>
      </c>
      <c r="J3029">
        <v>3</v>
      </c>
      <c r="K3029" t="s">
        <v>10911</v>
      </c>
      <c r="L3029" t="s">
        <v>12235</v>
      </c>
      <c r="M3029" t="s">
        <v>22</v>
      </c>
      <c r="N3029" t="s">
        <v>1727</v>
      </c>
      <c r="O3029" t="s">
        <v>29</v>
      </c>
      <c r="P3029" t="s">
        <v>1747</v>
      </c>
      <c r="Q3029" s="13">
        <v>12934</v>
      </c>
      <c r="R3029" s="13">
        <v>12481.31</v>
      </c>
      <c r="S3029" s="1">
        <v>0.5</v>
      </c>
      <c r="T3029" t="s">
        <v>168</v>
      </c>
      <c r="U3029" t="s">
        <v>100</v>
      </c>
      <c r="V3029" t="b">
        <v>1</v>
      </c>
      <c r="W3029">
        <v>3.5</v>
      </c>
      <c r="X3029" t="s">
        <v>240</v>
      </c>
      <c r="Y3029" t="s">
        <v>4892</v>
      </c>
    </row>
    <row r="3030" spans="1:25" x14ac:dyDescent="0.4">
      <c r="A3030" t="s">
        <v>7791</v>
      </c>
      <c r="B3030" s="2">
        <f ca="1">TODAY()+OpportunityTbl[[#This Row],[CreatedOn_DaysFromToday]]</f>
        <v>44915</v>
      </c>
      <c r="C3030" s="2">
        <f ca="1">TODAY()+OpportunityTbl[[#This Row],[EstCloseDate_DaysFromToday]]</f>
        <v>44964</v>
      </c>
      <c r="D3030">
        <f ca="1">IF(OpportunityTbl[[#This Row],[statecode]]=0,"",OpportunityTbl[[#This Row],[Estimated Close Date]])</f>
        <v>44964</v>
      </c>
      <c r="E3030" s="14">
        <v>-195</v>
      </c>
      <c r="F3030" s="14">
        <v>-146</v>
      </c>
      <c r="G3030" t="s">
        <v>7082</v>
      </c>
      <c r="H3030" t="s">
        <v>7082</v>
      </c>
      <c r="I3030">
        <v>1</v>
      </c>
      <c r="J3030">
        <v>3</v>
      </c>
      <c r="K3030" t="s">
        <v>10907</v>
      </c>
      <c r="L3030" t="s">
        <v>12234</v>
      </c>
      <c r="M3030" t="s">
        <v>22</v>
      </c>
      <c r="N3030" t="s">
        <v>1710</v>
      </c>
      <c r="O3030" t="s">
        <v>29</v>
      </c>
      <c r="P3030" t="s">
        <v>1805</v>
      </c>
      <c r="Q3030" s="13">
        <v>1985</v>
      </c>
      <c r="R3030" s="13">
        <v>1905.6</v>
      </c>
      <c r="S3030" s="1">
        <v>0.5</v>
      </c>
      <c r="T3030" t="s">
        <v>168</v>
      </c>
      <c r="U3030" t="s">
        <v>97</v>
      </c>
      <c r="V3030" t="b">
        <v>1</v>
      </c>
      <c r="W3030">
        <v>4</v>
      </c>
      <c r="X3030" t="s">
        <v>240</v>
      </c>
      <c r="Y3030" t="s">
        <v>4892</v>
      </c>
    </row>
    <row r="3031" spans="1:25" x14ac:dyDescent="0.4">
      <c r="A3031" t="s">
        <v>7864</v>
      </c>
      <c r="B3031" s="2">
        <f ca="1">TODAY()+OpportunityTbl[[#This Row],[CreatedOn_DaysFromToday]]</f>
        <v>44915</v>
      </c>
      <c r="C3031" s="2">
        <f ca="1">TODAY()+OpportunityTbl[[#This Row],[EstCloseDate_DaysFromToday]]</f>
        <v>44958</v>
      </c>
      <c r="D3031">
        <f ca="1">IF(OpportunityTbl[[#This Row],[statecode]]=0,"",OpportunityTbl[[#This Row],[Estimated Close Date]])</f>
        <v>44958</v>
      </c>
      <c r="E3031" s="14">
        <v>-195</v>
      </c>
      <c r="F3031" s="14">
        <v>-152</v>
      </c>
      <c r="G3031" t="s">
        <v>7082</v>
      </c>
      <c r="H3031" t="s">
        <v>7082</v>
      </c>
      <c r="I3031">
        <v>1</v>
      </c>
      <c r="J3031">
        <v>3</v>
      </c>
      <c r="K3031" t="s">
        <v>10903</v>
      </c>
      <c r="L3031" t="s">
        <v>12235</v>
      </c>
      <c r="M3031" t="s">
        <v>22</v>
      </c>
      <c r="N3031" t="s">
        <v>469</v>
      </c>
      <c r="O3031" t="s">
        <v>29</v>
      </c>
      <c r="P3031" t="s">
        <v>705</v>
      </c>
      <c r="Q3031" s="13">
        <v>14028</v>
      </c>
      <c r="R3031" s="13">
        <v>13677.3</v>
      </c>
      <c r="S3031" s="1">
        <v>0.5</v>
      </c>
      <c r="T3031" t="s">
        <v>168</v>
      </c>
      <c r="U3031" t="s">
        <v>97</v>
      </c>
      <c r="V3031" t="b">
        <v>1</v>
      </c>
      <c r="W3031">
        <v>2.5</v>
      </c>
      <c r="X3031" t="s">
        <v>240</v>
      </c>
      <c r="Y3031" t="s">
        <v>4892</v>
      </c>
    </row>
    <row r="3032" spans="1:25" x14ac:dyDescent="0.4">
      <c r="A3032" t="s">
        <v>8138</v>
      </c>
      <c r="B3032" s="2">
        <f ca="1">TODAY()+OpportunityTbl[[#This Row],[CreatedOn_DaysFromToday]]</f>
        <v>44915</v>
      </c>
      <c r="C3032" s="2">
        <f ca="1">TODAY()+OpportunityTbl[[#This Row],[EstCloseDate_DaysFromToday]]</f>
        <v>44961</v>
      </c>
      <c r="D3032">
        <f ca="1">IF(OpportunityTbl[[#This Row],[statecode]]=0,"",OpportunityTbl[[#This Row],[Estimated Close Date]])</f>
        <v>44961</v>
      </c>
      <c r="E3032" s="14">
        <v>-195</v>
      </c>
      <c r="F3032" s="14">
        <v>-149</v>
      </c>
      <c r="G3032" t="s">
        <v>7082</v>
      </c>
      <c r="H3032" t="s">
        <v>7082</v>
      </c>
      <c r="I3032">
        <v>1</v>
      </c>
      <c r="J3032">
        <v>3</v>
      </c>
      <c r="K3032" t="s">
        <v>10952</v>
      </c>
      <c r="L3032" t="s">
        <v>12234</v>
      </c>
      <c r="M3032" t="s">
        <v>22</v>
      </c>
      <c r="N3032" t="s">
        <v>31</v>
      </c>
      <c r="O3032" t="s">
        <v>29</v>
      </c>
      <c r="P3032" t="s">
        <v>210</v>
      </c>
      <c r="Q3032" s="13">
        <v>2621</v>
      </c>
      <c r="R3032" s="13">
        <v>2555.4699999999998</v>
      </c>
      <c r="S3032" s="1">
        <v>0.5</v>
      </c>
      <c r="T3032" t="s">
        <v>168</v>
      </c>
      <c r="U3032" t="s">
        <v>97</v>
      </c>
      <c r="V3032" t="b">
        <v>1</v>
      </c>
      <c r="W3032">
        <v>2.5</v>
      </c>
      <c r="X3032" t="s">
        <v>240</v>
      </c>
      <c r="Y3032" t="s">
        <v>4899</v>
      </c>
    </row>
    <row r="3033" spans="1:25" x14ac:dyDescent="0.4">
      <c r="A3033" t="s">
        <v>8139</v>
      </c>
      <c r="B3033" s="2">
        <f ca="1">TODAY()+OpportunityTbl[[#This Row],[CreatedOn_DaysFromToday]]</f>
        <v>44915</v>
      </c>
      <c r="C3033" s="2">
        <f ca="1">TODAY()+OpportunityTbl[[#This Row],[EstCloseDate_DaysFromToday]]</f>
        <v>44948</v>
      </c>
      <c r="D3033">
        <f ca="1">IF(OpportunityTbl[[#This Row],[statecode]]=0,"",OpportunityTbl[[#This Row],[Estimated Close Date]])</f>
        <v>44948</v>
      </c>
      <c r="E3033" s="14">
        <v>-195</v>
      </c>
      <c r="F3033" s="14">
        <v>-162</v>
      </c>
      <c r="G3033" t="s">
        <v>7082</v>
      </c>
      <c r="H3033" t="s">
        <v>7082</v>
      </c>
      <c r="I3033">
        <v>1</v>
      </c>
      <c r="J3033">
        <v>3</v>
      </c>
      <c r="K3033" t="s">
        <v>10964</v>
      </c>
      <c r="L3033" t="s">
        <v>12236</v>
      </c>
      <c r="M3033" t="s">
        <v>22</v>
      </c>
      <c r="N3033" t="s">
        <v>31</v>
      </c>
      <c r="O3033" t="s">
        <v>29</v>
      </c>
      <c r="P3033" t="s">
        <v>210</v>
      </c>
      <c r="Q3033" s="13">
        <v>2200</v>
      </c>
      <c r="R3033" s="13">
        <v>2145</v>
      </c>
      <c r="S3033" s="1">
        <v>0.5</v>
      </c>
      <c r="T3033" t="s">
        <v>168</v>
      </c>
      <c r="U3033" t="s">
        <v>100</v>
      </c>
      <c r="V3033" t="b">
        <v>1</v>
      </c>
      <c r="W3033">
        <v>2.5</v>
      </c>
      <c r="X3033" t="s">
        <v>240</v>
      </c>
      <c r="Y3033" t="s">
        <v>4890</v>
      </c>
    </row>
    <row r="3034" spans="1:25" x14ac:dyDescent="0.4">
      <c r="A3034" t="s">
        <v>629</v>
      </c>
      <c r="B3034" s="2">
        <f ca="1">TODAY()+OpportunityTbl[[#This Row],[CreatedOn_DaysFromToday]]</f>
        <v>44914</v>
      </c>
      <c r="C3034" s="2">
        <f ca="1">TODAY()+OpportunityTbl[[#This Row],[EstCloseDate_DaysFromToday]]</f>
        <v>44963</v>
      </c>
      <c r="D3034">
        <f ca="1">IF(OpportunityTbl[[#This Row],[statecode]]=0,"",OpportunityTbl[[#This Row],[Estimated Close Date]])</f>
        <v>44963</v>
      </c>
      <c r="E3034" s="14">
        <v>-196</v>
      </c>
      <c r="F3034" s="14">
        <v>-147</v>
      </c>
      <c r="G3034" t="s">
        <v>27</v>
      </c>
      <c r="H3034" t="s">
        <v>28</v>
      </c>
      <c r="I3034">
        <v>2</v>
      </c>
      <c r="J3034">
        <v>4</v>
      </c>
      <c r="K3034" t="s">
        <v>10965</v>
      </c>
      <c r="L3034" t="s">
        <v>12234</v>
      </c>
      <c r="M3034" t="s">
        <v>22</v>
      </c>
      <c r="N3034" t="s">
        <v>513</v>
      </c>
      <c r="O3034" t="s">
        <v>29</v>
      </c>
      <c r="P3034" t="s">
        <v>514</v>
      </c>
      <c r="Q3034" s="13">
        <v>2299</v>
      </c>
      <c r="S3034" s="1">
        <v>0.3</v>
      </c>
      <c r="T3034" t="s">
        <v>168</v>
      </c>
      <c r="U3034" t="s">
        <v>100</v>
      </c>
      <c r="V3034" t="b">
        <v>0</v>
      </c>
      <c r="W3034">
        <v>2.5</v>
      </c>
      <c r="X3034" t="s">
        <v>157</v>
      </c>
      <c r="Y3034" t="s">
        <v>26</v>
      </c>
    </row>
    <row r="3035" spans="1:25" x14ac:dyDescent="0.4">
      <c r="A3035" t="s">
        <v>5585</v>
      </c>
      <c r="B3035" s="2">
        <f ca="1">TODAY()+OpportunityTbl[[#This Row],[CreatedOn_DaysFromToday]]</f>
        <v>44914</v>
      </c>
      <c r="C3035" s="2">
        <f ca="1">TODAY()+OpportunityTbl[[#This Row],[EstCloseDate_DaysFromToday]]</f>
        <v>45000</v>
      </c>
      <c r="D3035">
        <f ca="1">IF(OpportunityTbl[[#This Row],[statecode]]=0,"",OpportunityTbl[[#This Row],[Estimated Close Date]])</f>
        <v>45000</v>
      </c>
      <c r="E3035" s="14">
        <v>-196</v>
      </c>
      <c r="F3035" s="14">
        <v>-110</v>
      </c>
      <c r="G3035" t="s">
        <v>27</v>
      </c>
      <c r="H3035" t="s">
        <v>28</v>
      </c>
      <c r="I3035">
        <v>2</v>
      </c>
      <c r="J3035">
        <v>4</v>
      </c>
      <c r="K3035" t="s">
        <v>10827</v>
      </c>
      <c r="L3035" t="s">
        <v>12234</v>
      </c>
      <c r="M3035" t="s">
        <v>22</v>
      </c>
      <c r="N3035" t="s">
        <v>1727</v>
      </c>
      <c r="O3035" t="s">
        <v>29</v>
      </c>
      <c r="P3035" t="s">
        <v>1791</v>
      </c>
      <c r="Q3035" s="13">
        <v>2748</v>
      </c>
      <c r="S3035" s="1">
        <v>0.5</v>
      </c>
      <c r="T3035" t="s">
        <v>168</v>
      </c>
      <c r="U3035" t="s">
        <v>97</v>
      </c>
      <c r="V3035" t="b">
        <v>0</v>
      </c>
      <c r="W3035">
        <v>3.5</v>
      </c>
      <c r="X3035" t="s">
        <v>240</v>
      </c>
      <c r="Y3035" t="s">
        <v>4896</v>
      </c>
    </row>
    <row r="3036" spans="1:25" x14ac:dyDescent="0.4">
      <c r="A3036" t="s">
        <v>6152</v>
      </c>
      <c r="B3036" s="2">
        <f ca="1">TODAY()+OpportunityTbl[[#This Row],[CreatedOn_DaysFromToday]]</f>
        <v>44914</v>
      </c>
      <c r="C3036" s="2">
        <f ca="1">TODAY()+OpportunityTbl[[#This Row],[EstCloseDate_DaysFromToday]]</f>
        <v>44959</v>
      </c>
      <c r="D3036">
        <f ca="1">IF(OpportunityTbl[[#This Row],[statecode]]=0,"",OpportunityTbl[[#This Row],[Estimated Close Date]])</f>
        <v>44959</v>
      </c>
      <c r="E3036" s="14">
        <v>-196</v>
      </c>
      <c r="F3036" s="14">
        <v>-151</v>
      </c>
      <c r="G3036" t="s">
        <v>27</v>
      </c>
      <c r="H3036" t="s">
        <v>28</v>
      </c>
      <c r="I3036">
        <v>2</v>
      </c>
      <c r="J3036">
        <v>4</v>
      </c>
      <c r="K3036" t="s">
        <v>10932</v>
      </c>
      <c r="L3036" t="s">
        <v>12238</v>
      </c>
      <c r="M3036" t="s">
        <v>22</v>
      </c>
      <c r="N3036" t="s">
        <v>518</v>
      </c>
      <c r="O3036" t="s">
        <v>29</v>
      </c>
      <c r="P3036" t="s">
        <v>529</v>
      </c>
      <c r="Q3036" s="13">
        <v>2902</v>
      </c>
      <c r="S3036" s="1">
        <v>0.3</v>
      </c>
      <c r="T3036" t="s">
        <v>168</v>
      </c>
      <c r="U3036" t="s">
        <v>24</v>
      </c>
      <c r="V3036" t="b">
        <v>1</v>
      </c>
      <c r="W3036">
        <v>2</v>
      </c>
      <c r="X3036" t="s">
        <v>157</v>
      </c>
      <c r="Y3036" t="s">
        <v>4890</v>
      </c>
    </row>
    <row r="3037" spans="1:25" x14ac:dyDescent="0.4">
      <c r="A3037" t="s">
        <v>6247</v>
      </c>
      <c r="B3037" s="2">
        <f ca="1">TODAY()+OpportunityTbl[[#This Row],[CreatedOn_DaysFromToday]]</f>
        <v>44914</v>
      </c>
      <c r="C3037" s="2">
        <f ca="1">TODAY()+OpportunityTbl[[#This Row],[EstCloseDate_DaysFromToday]]</f>
        <v>44977</v>
      </c>
      <c r="D3037">
        <f ca="1">IF(OpportunityTbl[[#This Row],[statecode]]=0,"",OpportunityTbl[[#This Row],[Estimated Close Date]])</f>
        <v>44977</v>
      </c>
      <c r="E3037" s="14">
        <v>-196</v>
      </c>
      <c r="F3037" s="14">
        <v>-133</v>
      </c>
      <c r="G3037" t="s">
        <v>27</v>
      </c>
      <c r="H3037" t="s">
        <v>28</v>
      </c>
      <c r="I3037">
        <v>2</v>
      </c>
      <c r="J3037">
        <v>4</v>
      </c>
      <c r="K3037" t="s">
        <v>10781</v>
      </c>
      <c r="L3037" t="s">
        <v>12239</v>
      </c>
      <c r="M3037" t="s">
        <v>22</v>
      </c>
      <c r="N3037" t="s">
        <v>513</v>
      </c>
      <c r="O3037" t="s">
        <v>29</v>
      </c>
      <c r="P3037" t="s">
        <v>514</v>
      </c>
      <c r="Q3037" s="13">
        <v>9083</v>
      </c>
      <c r="S3037" s="1">
        <v>0.1</v>
      </c>
      <c r="T3037" t="s">
        <v>23</v>
      </c>
      <c r="U3037" t="s">
        <v>24</v>
      </c>
      <c r="V3037" t="b">
        <v>0</v>
      </c>
      <c r="W3037">
        <v>2</v>
      </c>
      <c r="X3037" t="s">
        <v>157</v>
      </c>
      <c r="Y3037" t="s">
        <v>4926</v>
      </c>
    </row>
    <row r="3038" spans="1:25" x14ac:dyDescent="0.4">
      <c r="A3038" t="s">
        <v>6733</v>
      </c>
      <c r="B3038" s="2">
        <f ca="1">TODAY()+OpportunityTbl[[#This Row],[CreatedOn_DaysFromToday]]</f>
        <v>44914</v>
      </c>
      <c r="C3038" s="2">
        <f ca="1">TODAY()+OpportunityTbl[[#This Row],[EstCloseDate_DaysFromToday]]</f>
        <v>44962</v>
      </c>
      <c r="D3038">
        <f ca="1">IF(OpportunityTbl[[#This Row],[statecode]]=0,"",OpportunityTbl[[#This Row],[Estimated Close Date]])</f>
        <v>44962</v>
      </c>
      <c r="E3038" s="14">
        <v>-196</v>
      </c>
      <c r="F3038" s="14">
        <v>-148</v>
      </c>
      <c r="G3038" t="s">
        <v>27</v>
      </c>
      <c r="H3038" t="s">
        <v>28</v>
      </c>
      <c r="I3038">
        <v>2</v>
      </c>
      <c r="J3038">
        <v>4</v>
      </c>
      <c r="K3038" t="s">
        <v>10932</v>
      </c>
      <c r="L3038" t="s">
        <v>12240</v>
      </c>
      <c r="M3038" t="s">
        <v>22</v>
      </c>
      <c r="N3038" t="s">
        <v>513</v>
      </c>
      <c r="O3038" t="s">
        <v>29</v>
      </c>
      <c r="P3038" t="s">
        <v>525</v>
      </c>
      <c r="Q3038" s="13">
        <v>7627</v>
      </c>
      <c r="S3038" s="1">
        <v>0.1</v>
      </c>
      <c r="T3038" t="s">
        <v>23</v>
      </c>
      <c r="U3038" t="s">
        <v>100</v>
      </c>
      <c r="V3038" t="b">
        <v>0</v>
      </c>
      <c r="W3038">
        <v>2.5</v>
      </c>
      <c r="X3038" t="s">
        <v>25</v>
      </c>
      <c r="Y3038" t="s">
        <v>4899</v>
      </c>
    </row>
    <row r="3039" spans="1:25" x14ac:dyDescent="0.4">
      <c r="A3039" t="s">
        <v>6734</v>
      </c>
      <c r="B3039" s="2">
        <f ca="1">TODAY()+OpportunityTbl[[#This Row],[CreatedOn_DaysFromToday]]</f>
        <v>44914</v>
      </c>
      <c r="C3039" s="2">
        <f ca="1">TODAY()+OpportunityTbl[[#This Row],[EstCloseDate_DaysFromToday]]</f>
        <v>44977</v>
      </c>
      <c r="D3039">
        <f ca="1">IF(OpportunityTbl[[#This Row],[statecode]]=0,"",OpportunityTbl[[#This Row],[Estimated Close Date]])</f>
        <v>44977</v>
      </c>
      <c r="E3039" s="14">
        <v>-196</v>
      </c>
      <c r="F3039" s="14">
        <v>-133</v>
      </c>
      <c r="G3039" t="s">
        <v>27</v>
      </c>
      <c r="H3039" t="s">
        <v>28</v>
      </c>
      <c r="I3039">
        <v>2</v>
      </c>
      <c r="J3039">
        <v>4</v>
      </c>
      <c r="K3039" t="s">
        <v>10815</v>
      </c>
      <c r="L3039" t="s">
        <v>12235</v>
      </c>
      <c r="M3039" t="s">
        <v>22</v>
      </c>
      <c r="N3039" t="s">
        <v>513</v>
      </c>
      <c r="O3039" t="s">
        <v>29</v>
      </c>
      <c r="P3039" t="s">
        <v>571</v>
      </c>
      <c r="Q3039" s="13">
        <v>15600</v>
      </c>
      <c r="S3039" s="1">
        <v>0.3</v>
      </c>
      <c r="T3039" t="s">
        <v>168</v>
      </c>
      <c r="U3039" t="s">
        <v>97</v>
      </c>
      <c r="V3039" t="b">
        <v>0</v>
      </c>
      <c r="W3039">
        <v>2.5</v>
      </c>
      <c r="X3039" t="s">
        <v>157</v>
      </c>
      <c r="Y3039" t="s">
        <v>4926</v>
      </c>
    </row>
    <row r="3040" spans="1:25" x14ac:dyDescent="0.4">
      <c r="A3040" t="s">
        <v>7132</v>
      </c>
      <c r="B3040" s="2">
        <f ca="1">TODAY()+OpportunityTbl[[#This Row],[CreatedOn_DaysFromToday]]</f>
        <v>44914</v>
      </c>
      <c r="C3040" s="2">
        <f ca="1">TODAY()+OpportunityTbl[[#This Row],[EstCloseDate_DaysFromToday]]</f>
        <v>44980</v>
      </c>
      <c r="D3040">
        <f ca="1">IF(OpportunityTbl[[#This Row],[statecode]]=0,"",OpportunityTbl[[#This Row],[Estimated Close Date]])</f>
        <v>44980</v>
      </c>
      <c r="E3040" s="14">
        <v>-196</v>
      </c>
      <c r="F3040" s="14">
        <v>-130</v>
      </c>
      <c r="G3040" t="s">
        <v>7082</v>
      </c>
      <c r="H3040" t="s">
        <v>7082</v>
      </c>
      <c r="I3040">
        <v>1</v>
      </c>
      <c r="J3040">
        <v>3</v>
      </c>
      <c r="K3040" t="s">
        <v>10857</v>
      </c>
      <c r="L3040" t="s">
        <v>12233</v>
      </c>
      <c r="M3040" t="s">
        <v>22</v>
      </c>
      <c r="N3040" t="s">
        <v>480</v>
      </c>
      <c r="O3040" t="s">
        <v>29</v>
      </c>
      <c r="P3040" t="s">
        <v>687</v>
      </c>
      <c r="Q3040" s="13">
        <v>30375</v>
      </c>
      <c r="R3040" s="13">
        <v>29615.63</v>
      </c>
      <c r="S3040" s="1">
        <v>0.9</v>
      </c>
      <c r="T3040" t="s">
        <v>4724</v>
      </c>
      <c r="U3040" t="s">
        <v>97</v>
      </c>
      <c r="V3040" t="b">
        <v>1</v>
      </c>
      <c r="W3040">
        <v>2.5</v>
      </c>
      <c r="X3040" t="s">
        <v>4732</v>
      </c>
      <c r="Y3040" t="s">
        <v>4892</v>
      </c>
    </row>
    <row r="3041" spans="1:25" x14ac:dyDescent="0.4">
      <c r="A3041" t="s">
        <v>7133</v>
      </c>
      <c r="B3041" s="2">
        <f ca="1">TODAY()+OpportunityTbl[[#This Row],[CreatedOn_DaysFromToday]]</f>
        <v>44914</v>
      </c>
      <c r="C3041" s="2">
        <f ca="1">TODAY()+OpportunityTbl[[#This Row],[EstCloseDate_DaysFromToday]]</f>
        <v>44958</v>
      </c>
      <c r="D3041">
        <f ca="1">IF(OpportunityTbl[[#This Row],[statecode]]=0,"",OpportunityTbl[[#This Row],[Estimated Close Date]])</f>
        <v>44958</v>
      </c>
      <c r="E3041" s="14">
        <v>-196</v>
      </c>
      <c r="F3041" s="14">
        <v>-152</v>
      </c>
      <c r="G3041" t="s">
        <v>7082</v>
      </c>
      <c r="H3041" t="s">
        <v>7082</v>
      </c>
      <c r="I3041">
        <v>1</v>
      </c>
      <c r="J3041">
        <v>3</v>
      </c>
      <c r="K3041" t="s">
        <v>10924</v>
      </c>
      <c r="L3041" t="s">
        <v>12238</v>
      </c>
      <c r="M3041" t="s">
        <v>22</v>
      </c>
      <c r="N3041" t="s">
        <v>1762</v>
      </c>
      <c r="O3041" t="s">
        <v>29</v>
      </c>
      <c r="P3041" t="s">
        <v>2161</v>
      </c>
      <c r="Q3041" s="13">
        <v>4386</v>
      </c>
      <c r="R3041" s="13">
        <v>4254.42</v>
      </c>
      <c r="S3041" s="1">
        <v>0.9</v>
      </c>
      <c r="T3041" t="s">
        <v>4724</v>
      </c>
      <c r="U3041" t="s">
        <v>100</v>
      </c>
      <c r="V3041" t="b">
        <v>1</v>
      </c>
      <c r="W3041">
        <v>3</v>
      </c>
      <c r="X3041" t="s">
        <v>4732</v>
      </c>
      <c r="Y3041" t="s">
        <v>4892</v>
      </c>
    </row>
    <row r="3042" spans="1:25" x14ac:dyDescent="0.4">
      <c r="A3042" t="s">
        <v>7134</v>
      </c>
      <c r="B3042" s="2">
        <f ca="1">TODAY()+OpportunityTbl[[#This Row],[CreatedOn_DaysFromToday]]</f>
        <v>44914</v>
      </c>
      <c r="C3042" s="2">
        <f ca="1">TODAY()+OpportunityTbl[[#This Row],[EstCloseDate_DaysFromToday]]</f>
        <v>44954</v>
      </c>
      <c r="D3042">
        <f ca="1">IF(OpportunityTbl[[#This Row],[statecode]]=0,"",OpportunityTbl[[#This Row],[Estimated Close Date]])</f>
        <v>44954</v>
      </c>
      <c r="E3042" s="14">
        <v>-196</v>
      </c>
      <c r="F3042" s="14">
        <v>-156</v>
      </c>
      <c r="G3042" t="s">
        <v>7082</v>
      </c>
      <c r="H3042" t="s">
        <v>7082</v>
      </c>
      <c r="I3042">
        <v>1</v>
      </c>
      <c r="J3042">
        <v>3</v>
      </c>
      <c r="K3042" t="s">
        <v>10966</v>
      </c>
      <c r="L3042" t="s">
        <v>12236</v>
      </c>
      <c r="M3042" t="s">
        <v>22</v>
      </c>
      <c r="N3042" t="s">
        <v>1710</v>
      </c>
      <c r="O3042" t="s">
        <v>29</v>
      </c>
      <c r="P3042" t="s">
        <v>1881</v>
      </c>
      <c r="Q3042" s="13">
        <v>3252</v>
      </c>
      <c r="R3042" s="13">
        <v>3121.92</v>
      </c>
      <c r="S3042" s="1">
        <v>0.9</v>
      </c>
      <c r="T3042" t="s">
        <v>4724</v>
      </c>
      <c r="U3042" t="s">
        <v>100</v>
      </c>
      <c r="V3042" t="b">
        <v>1</v>
      </c>
      <c r="W3042">
        <v>4</v>
      </c>
      <c r="X3042" t="s">
        <v>4732</v>
      </c>
      <c r="Y3042" t="s">
        <v>4896</v>
      </c>
    </row>
    <row r="3043" spans="1:25" x14ac:dyDescent="0.4">
      <c r="A3043" t="s">
        <v>7210</v>
      </c>
      <c r="B3043" s="2">
        <f ca="1">TODAY()+OpportunityTbl[[#This Row],[CreatedOn_DaysFromToday]]</f>
        <v>44914</v>
      </c>
      <c r="C3043" s="2">
        <f ca="1">TODAY()+OpportunityTbl[[#This Row],[EstCloseDate_DaysFromToday]]</f>
        <v>44966</v>
      </c>
      <c r="D3043">
        <f ca="1">IF(OpportunityTbl[[#This Row],[statecode]]=0,"",OpportunityTbl[[#This Row],[Estimated Close Date]])</f>
        <v>44966</v>
      </c>
      <c r="E3043" s="14">
        <v>-196</v>
      </c>
      <c r="F3043" s="14">
        <v>-144</v>
      </c>
      <c r="G3043" t="s">
        <v>7082</v>
      </c>
      <c r="H3043" t="s">
        <v>7082</v>
      </c>
      <c r="I3043">
        <v>1</v>
      </c>
      <c r="J3043">
        <v>3</v>
      </c>
      <c r="K3043" t="s">
        <v>10967</v>
      </c>
      <c r="L3043" t="s">
        <v>12238</v>
      </c>
      <c r="M3043" t="s">
        <v>22</v>
      </c>
      <c r="N3043" t="s">
        <v>31</v>
      </c>
      <c r="O3043" t="s">
        <v>29</v>
      </c>
      <c r="P3043" t="s">
        <v>4742</v>
      </c>
      <c r="Q3043" s="13">
        <v>5062</v>
      </c>
      <c r="R3043" s="13">
        <v>4960.76</v>
      </c>
      <c r="S3043" s="1">
        <v>0.9</v>
      </c>
      <c r="T3043" t="s">
        <v>4724</v>
      </c>
      <c r="U3043" t="s">
        <v>24</v>
      </c>
      <c r="V3043" t="b">
        <v>1</v>
      </c>
      <c r="W3043">
        <v>2</v>
      </c>
      <c r="X3043" t="s">
        <v>4732</v>
      </c>
      <c r="Y3043" t="s">
        <v>4896</v>
      </c>
    </row>
    <row r="3044" spans="1:25" x14ac:dyDescent="0.4">
      <c r="A3044" t="s">
        <v>7605</v>
      </c>
      <c r="B3044" s="2">
        <f ca="1">TODAY()+OpportunityTbl[[#This Row],[CreatedOn_DaysFromToday]]</f>
        <v>44914</v>
      </c>
      <c r="C3044" s="2">
        <f ca="1">TODAY()+OpportunityTbl[[#This Row],[EstCloseDate_DaysFromToday]]</f>
        <v>44961</v>
      </c>
      <c r="D3044">
        <f ca="1">IF(OpportunityTbl[[#This Row],[statecode]]=0,"",OpportunityTbl[[#This Row],[Estimated Close Date]])</f>
        <v>44961</v>
      </c>
      <c r="E3044" s="14">
        <v>-196</v>
      </c>
      <c r="F3044" s="14">
        <v>-149</v>
      </c>
      <c r="G3044" t="s">
        <v>7082</v>
      </c>
      <c r="H3044" t="s">
        <v>7082</v>
      </c>
      <c r="I3044">
        <v>1</v>
      </c>
      <c r="J3044">
        <v>3</v>
      </c>
      <c r="K3044" t="s">
        <v>10930</v>
      </c>
      <c r="L3044" t="s">
        <v>12237</v>
      </c>
      <c r="M3044" t="s">
        <v>22</v>
      </c>
      <c r="N3044" t="s">
        <v>31</v>
      </c>
      <c r="O3044" t="s">
        <v>29</v>
      </c>
      <c r="P3044" t="s">
        <v>210</v>
      </c>
      <c r="Q3044" s="13">
        <v>4450</v>
      </c>
      <c r="R3044" s="13">
        <v>4294.25</v>
      </c>
      <c r="S3044" s="1">
        <v>0.5</v>
      </c>
      <c r="T3044" t="s">
        <v>168</v>
      </c>
      <c r="U3044" t="s">
        <v>24</v>
      </c>
      <c r="V3044" t="b">
        <v>1</v>
      </c>
      <c r="W3044">
        <v>3.5</v>
      </c>
      <c r="X3044" t="s">
        <v>240</v>
      </c>
      <c r="Y3044" t="s">
        <v>4926</v>
      </c>
    </row>
    <row r="3045" spans="1:25" x14ac:dyDescent="0.4">
      <c r="A3045" t="s">
        <v>7700</v>
      </c>
      <c r="B3045" s="2">
        <f ca="1">TODAY()+OpportunityTbl[[#This Row],[CreatedOn_DaysFromToday]]</f>
        <v>44914</v>
      </c>
      <c r="C3045" s="2">
        <f ca="1">TODAY()+OpportunityTbl[[#This Row],[EstCloseDate_DaysFromToday]]</f>
        <v>44964</v>
      </c>
      <c r="D3045">
        <f ca="1">IF(OpportunityTbl[[#This Row],[statecode]]=0,"",OpportunityTbl[[#This Row],[Estimated Close Date]])</f>
        <v>44964</v>
      </c>
      <c r="E3045" s="14">
        <v>-196</v>
      </c>
      <c r="F3045" s="14">
        <v>-146</v>
      </c>
      <c r="G3045" t="s">
        <v>7082</v>
      </c>
      <c r="H3045" t="s">
        <v>7082</v>
      </c>
      <c r="I3045">
        <v>1</v>
      </c>
      <c r="J3045">
        <v>3</v>
      </c>
      <c r="K3045" t="s">
        <v>10899</v>
      </c>
      <c r="L3045" t="s">
        <v>12238</v>
      </c>
      <c r="M3045" t="s">
        <v>22</v>
      </c>
      <c r="N3045" t="s">
        <v>31</v>
      </c>
      <c r="O3045" t="s">
        <v>29</v>
      </c>
      <c r="P3045" t="s">
        <v>32</v>
      </c>
      <c r="Q3045" s="13">
        <v>2212</v>
      </c>
      <c r="R3045" s="13">
        <v>2167.7600000000002</v>
      </c>
      <c r="S3045" s="1">
        <v>0.5</v>
      </c>
      <c r="T3045" t="s">
        <v>168</v>
      </c>
      <c r="U3045" t="s">
        <v>97</v>
      </c>
      <c r="V3045" t="b">
        <v>1</v>
      </c>
      <c r="W3045">
        <v>2</v>
      </c>
      <c r="X3045" t="s">
        <v>240</v>
      </c>
      <c r="Y3045" t="s">
        <v>4914</v>
      </c>
    </row>
    <row r="3046" spans="1:25" x14ac:dyDescent="0.4">
      <c r="A3046" t="s">
        <v>8067</v>
      </c>
      <c r="B3046" s="2">
        <f ca="1">TODAY()+OpportunityTbl[[#This Row],[CreatedOn_DaysFromToday]]</f>
        <v>44914</v>
      </c>
      <c r="C3046" s="2">
        <f ca="1">TODAY()+OpportunityTbl[[#This Row],[EstCloseDate_DaysFromToday]]</f>
        <v>44968</v>
      </c>
      <c r="D3046">
        <f ca="1">IF(OpportunityTbl[[#This Row],[statecode]]=0,"",OpportunityTbl[[#This Row],[Estimated Close Date]])</f>
        <v>44968</v>
      </c>
      <c r="E3046" s="14">
        <v>-196</v>
      </c>
      <c r="F3046" s="14">
        <v>-142</v>
      </c>
      <c r="G3046" t="s">
        <v>7082</v>
      </c>
      <c r="H3046" t="s">
        <v>7082</v>
      </c>
      <c r="I3046">
        <v>1</v>
      </c>
      <c r="J3046">
        <v>3</v>
      </c>
      <c r="K3046" t="s">
        <v>10968</v>
      </c>
      <c r="L3046" t="s">
        <v>12236</v>
      </c>
      <c r="M3046" t="s">
        <v>22</v>
      </c>
      <c r="N3046" t="s">
        <v>513</v>
      </c>
      <c r="O3046" t="s">
        <v>29</v>
      </c>
      <c r="P3046" t="s">
        <v>514</v>
      </c>
      <c r="Q3046" s="13">
        <v>2016</v>
      </c>
      <c r="R3046" s="13">
        <v>1965.6</v>
      </c>
      <c r="S3046" s="1">
        <v>0.5</v>
      </c>
      <c r="T3046" t="s">
        <v>168</v>
      </c>
      <c r="U3046" t="s">
        <v>24</v>
      </c>
      <c r="V3046" t="b">
        <v>1</v>
      </c>
      <c r="W3046">
        <v>2.5</v>
      </c>
      <c r="X3046" t="s">
        <v>240</v>
      </c>
      <c r="Y3046" t="s">
        <v>4892</v>
      </c>
    </row>
    <row r="3047" spans="1:25" x14ac:dyDescent="0.4">
      <c r="A3047" t="s">
        <v>8481</v>
      </c>
      <c r="B3047" s="2">
        <f ca="1">TODAY()+OpportunityTbl[[#This Row],[CreatedOn_DaysFromToday]]</f>
        <v>44914</v>
      </c>
      <c r="C3047" s="2">
        <f ca="1">TODAY()+OpportunityTbl[[#This Row],[EstCloseDate_DaysFromToday]]</f>
        <v>44987</v>
      </c>
      <c r="D3047">
        <f ca="1">IF(OpportunityTbl[[#This Row],[statecode]]=0,"",OpportunityTbl[[#This Row],[Estimated Close Date]])</f>
        <v>44987</v>
      </c>
      <c r="E3047" s="14">
        <v>-196</v>
      </c>
      <c r="F3047" s="14">
        <v>-123</v>
      </c>
      <c r="G3047" t="s">
        <v>7082</v>
      </c>
      <c r="H3047" t="s">
        <v>7082</v>
      </c>
      <c r="I3047">
        <v>1</v>
      </c>
      <c r="J3047">
        <v>3</v>
      </c>
      <c r="K3047" t="s">
        <v>10809</v>
      </c>
      <c r="L3047" t="s">
        <v>12241</v>
      </c>
      <c r="M3047" t="s">
        <v>22</v>
      </c>
      <c r="N3047" t="s">
        <v>2121</v>
      </c>
      <c r="O3047" t="s">
        <v>29</v>
      </c>
      <c r="P3047" t="s">
        <v>4734</v>
      </c>
      <c r="Q3047" s="13">
        <v>29074</v>
      </c>
      <c r="R3047" s="13">
        <v>27765.67</v>
      </c>
      <c r="S3047" s="1">
        <v>0.9</v>
      </c>
      <c r="T3047" t="s">
        <v>4724</v>
      </c>
      <c r="U3047" t="s">
        <v>97</v>
      </c>
      <c r="V3047" t="b">
        <v>0</v>
      </c>
      <c r="W3047">
        <v>4.5</v>
      </c>
      <c r="X3047" t="s">
        <v>4732</v>
      </c>
      <c r="Y3047" t="s">
        <v>4890</v>
      </c>
    </row>
    <row r="3048" spans="1:25" x14ac:dyDescent="0.4">
      <c r="A3048" t="s">
        <v>916</v>
      </c>
      <c r="B3048" s="2">
        <f ca="1">TODAY()+OpportunityTbl[[#This Row],[CreatedOn_DaysFromToday]]</f>
        <v>44913</v>
      </c>
      <c r="C3048" s="2">
        <f ca="1">TODAY()+OpportunityTbl[[#This Row],[EstCloseDate_DaysFromToday]]</f>
        <v>44969</v>
      </c>
      <c r="D3048">
        <f ca="1">IF(OpportunityTbl[[#This Row],[statecode]]=0,"",OpportunityTbl[[#This Row],[Estimated Close Date]])</f>
        <v>44969</v>
      </c>
      <c r="E3048" s="14">
        <v>-197</v>
      </c>
      <c r="F3048" s="14">
        <v>-141</v>
      </c>
      <c r="G3048" t="s">
        <v>27</v>
      </c>
      <c r="H3048" t="s">
        <v>28</v>
      </c>
      <c r="I3048">
        <v>2</v>
      </c>
      <c r="J3048">
        <v>4</v>
      </c>
      <c r="K3048" t="s">
        <v>10969</v>
      </c>
      <c r="L3048" t="s">
        <v>12235</v>
      </c>
      <c r="M3048" t="s">
        <v>22</v>
      </c>
      <c r="N3048" t="s">
        <v>475</v>
      </c>
      <c r="O3048" t="s">
        <v>29</v>
      </c>
      <c r="P3048" t="s">
        <v>548</v>
      </c>
      <c r="Q3048" s="13">
        <v>12513</v>
      </c>
      <c r="S3048" s="1">
        <v>0.1</v>
      </c>
      <c r="T3048" t="s">
        <v>23</v>
      </c>
      <c r="U3048" t="s">
        <v>97</v>
      </c>
      <c r="V3048" t="b">
        <v>1</v>
      </c>
      <c r="W3048">
        <v>2.5</v>
      </c>
      <c r="X3048" t="s">
        <v>25</v>
      </c>
      <c r="Y3048" t="s">
        <v>26</v>
      </c>
    </row>
    <row r="3049" spans="1:25" x14ac:dyDescent="0.4">
      <c r="A3049" t="s">
        <v>4172</v>
      </c>
      <c r="B3049" s="2">
        <f ca="1">TODAY()+OpportunityTbl[[#This Row],[CreatedOn_DaysFromToday]]</f>
        <v>44913</v>
      </c>
      <c r="C3049" s="2">
        <f ca="1">TODAY()+OpportunityTbl[[#This Row],[EstCloseDate_DaysFromToday]]</f>
        <v>45000</v>
      </c>
      <c r="D3049">
        <f ca="1">IF(OpportunityTbl[[#This Row],[statecode]]=0,"",OpportunityTbl[[#This Row],[Estimated Close Date]])</f>
        <v>45000</v>
      </c>
      <c r="E3049" s="14">
        <v>-197</v>
      </c>
      <c r="F3049" s="14">
        <v>-110</v>
      </c>
      <c r="G3049" t="s">
        <v>27</v>
      </c>
      <c r="H3049" t="s">
        <v>28</v>
      </c>
      <c r="I3049">
        <v>2</v>
      </c>
      <c r="J3049">
        <v>4</v>
      </c>
      <c r="K3049" t="s">
        <v>10819</v>
      </c>
      <c r="L3049" t="s">
        <v>12239</v>
      </c>
      <c r="M3049" t="s">
        <v>22</v>
      </c>
      <c r="N3049" t="s">
        <v>534</v>
      </c>
      <c r="O3049" t="s">
        <v>29</v>
      </c>
      <c r="P3049" t="s">
        <v>581</v>
      </c>
      <c r="Q3049" s="13">
        <v>5878</v>
      </c>
      <c r="S3049" s="1">
        <v>0.1</v>
      </c>
      <c r="T3049" t="s">
        <v>23</v>
      </c>
      <c r="U3049" t="s">
        <v>24</v>
      </c>
      <c r="V3049" t="b">
        <v>0</v>
      </c>
      <c r="W3049">
        <v>2</v>
      </c>
      <c r="X3049" t="s">
        <v>25</v>
      </c>
      <c r="Y3049" t="s">
        <v>26</v>
      </c>
    </row>
    <row r="3050" spans="1:25" x14ac:dyDescent="0.4">
      <c r="A3050" t="s">
        <v>5219</v>
      </c>
      <c r="B3050" s="2">
        <f ca="1">TODAY()+OpportunityTbl[[#This Row],[CreatedOn_DaysFromToday]]</f>
        <v>44913</v>
      </c>
      <c r="C3050" s="2">
        <f ca="1">TODAY()+OpportunityTbl[[#This Row],[EstCloseDate_DaysFromToday]]</f>
        <v>44991</v>
      </c>
      <c r="D3050">
        <f ca="1">IF(OpportunityTbl[[#This Row],[statecode]]=0,"",OpportunityTbl[[#This Row],[Estimated Close Date]])</f>
        <v>44991</v>
      </c>
      <c r="E3050" s="14">
        <v>-197</v>
      </c>
      <c r="F3050" s="14">
        <v>-119</v>
      </c>
      <c r="G3050" t="s">
        <v>27</v>
      </c>
      <c r="H3050" t="s">
        <v>28</v>
      </c>
      <c r="I3050">
        <v>2</v>
      </c>
      <c r="J3050">
        <v>4</v>
      </c>
      <c r="K3050" t="s">
        <v>10886</v>
      </c>
      <c r="L3050" t="s">
        <v>12239</v>
      </c>
      <c r="M3050" t="s">
        <v>22</v>
      </c>
      <c r="N3050" t="s">
        <v>2022</v>
      </c>
      <c r="O3050" t="s">
        <v>29</v>
      </c>
      <c r="P3050" t="s">
        <v>2026</v>
      </c>
      <c r="Q3050" s="13">
        <v>9175</v>
      </c>
      <c r="S3050" s="1">
        <v>0.3</v>
      </c>
      <c r="T3050" t="s">
        <v>168</v>
      </c>
      <c r="U3050" t="s">
        <v>24</v>
      </c>
      <c r="V3050" t="b">
        <v>0</v>
      </c>
      <c r="W3050">
        <v>3</v>
      </c>
      <c r="X3050" t="s">
        <v>157</v>
      </c>
      <c r="Y3050" t="s">
        <v>4926</v>
      </c>
    </row>
    <row r="3051" spans="1:25" x14ac:dyDescent="0.4">
      <c r="A3051" t="s">
        <v>5586</v>
      </c>
      <c r="B3051" s="2">
        <f ca="1">TODAY()+OpportunityTbl[[#This Row],[CreatedOn_DaysFromToday]]</f>
        <v>44913</v>
      </c>
      <c r="C3051" s="2">
        <f ca="1">TODAY()+OpportunityTbl[[#This Row],[EstCloseDate_DaysFromToday]]</f>
        <v>44967</v>
      </c>
      <c r="D3051">
        <f ca="1">IF(OpportunityTbl[[#This Row],[statecode]]=0,"",OpportunityTbl[[#This Row],[Estimated Close Date]])</f>
        <v>44967</v>
      </c>
      <c r="E3051" s="14">
        <v>-197</v>
      </c>
      <c r="F3051" s="14">
        <v>-143</v>
      </c>
      <c r="G3051" t="s">
        <v>27</v>
      </c>
      <c r="H3051" t="s">
        <v>28</v>
      </c>
      <c r="I3051">
        <v>2</v>
      </c>
      <c r="J3051">
        <v>4</v>
      </c>
      <c r="K3051" t="s">
        <v>10928</v>
      </c>
      <c r="L3051" t="s">
        <v>12237</v>
      </c>
      <c r="M3051" t="s">
        <v>22</v>
      </c>
      <c r="N3051" t="s">
        <v>469</v>
      </c>
      <c r="O3051" t="s">
        <v>29</v>
      </c>
      <c r="P3051" t="s">
        <v>702</v>
      </c>
      <c r="Q3051" s="13">
        <v>2694</v>
      </c>
      <c r="S3051" s="1">
        <v>0.3</v>
      </c>
      <c r="T3051" t="s">
        <v>168</v>
      </c>
      <c r="U3051" t="s">
        <v>24</v>
      </c>
      <c r="V3051" t="b">
        <v>0</v>
      </c>
      <c r="W3051">
        <v>3.5</v>
      </c>
      <c r="X3051" t="s">
        <v>157</v>
      </c>
      <c r="Y3051" t="s">
        <v>4896</v>
      </c>
    </row>
    <row r="3052" spans="1:25" x14ac:dyDescent="0.4">
      <c r="A3052" t="s">
        <v>6153</v>
      </c>
      <c r="B3052" s="2">
        <f ca="1">TODAY()+OpportunityTbl[[#This Row],[CreatedOn_DaysFromToday]]</f>
        <v>44913</v>
      </c>
      <c r="C3052" s="2">
        <f ca="1">TODAY()+OpportunityTbl[[#This Row],[EstCloseDate_DaysFromToday]]</f>
        <v>44962</v>
      </c>
      <c r="D3052">
        <f ca="1">IF(OpportunityTbl[[#This Row],[statecode]]=0,"",OpportunityTbl[[#This Row],[Estimated Close Date]])</f>
        <v>44962</v>
      </c>
      <c r="E3052" s="14">
        <v>-197</v>
      </c>
      <c r="F3052" s="14">
        <v>-148</v>
      </c>
      <c r="G3052" t="s">
        <v>27</v>
      </c>
      <c r="H3052" t="s">
        <v>28</v>
      </c>
      <c r="I3052">
        <v>2</v>
      </c>
      <c r="J3052">
        <v>4</v>
      </c>
      <c r="K3052" t="s">
        <v>10950</v>
      </c>
      <c r="L3052" t="s">
        <v>12239</v>
      </c>
      <c r="M3052" t="s">
        <v>22</v>
      </c>
      <c r="N3052" t="s">
        <v>518</v>
      </c>
      <c r="O3052" t="s">
        <v>29</v>
      </c>
      <c r="P3052" t="s">
        <v>523</v>
      </c>
      <c r="Q3052" s="13">
        <v>8604</v>
      </c>
      <c r="S3052" s="1">
        <v>0.3</v>
      </c>
      <c r="T3052" t="s">
        <v>168</v>
      </c>
      <c r="U3052" t="s">
        <v>100</v>
      </c>
      <c r="V3052" t="b">
        <v>0</v>
      </c>
      <c r="W3052">
        <v>2</v>
      </c>
      <c r="X3052" t="s">
        <v>157</v>
      </c>
      <c r="Y3052" t="s">
        <v>4892</v>
      </c>
    </row>
    <row r="3053" spans="1:25" x14ac:dyDescent="0.4">
      <c r="A3053" t="s">
        <v>6464</v>
      </c>
      <c r="B3053" s="2">
        <f ca="1">TODAY()+OpportunityTbl[[#This Row],[CreatedOn_DaysFromToday]]</f>
        <v>44913</v>
      </c>
      <c r="C3053" s="2">
        <f ca="1">TODAY()+OpportunityTbl[[#This Row],[EstCloseDate_DaysFromToday]]</f>
        <v>44968</v>
      </c>
      <c r="D3053">
        <f ca="1">IF(OpportunityTbl[[#This Row],[statecode]]=0,"",OpportunityTbl[[#This Row],[Estimated Close Date]])</f>
        <v>44968</v>
      </c>
      <c r="E3053" s="14">
        <v>-197</v>
      </c>
      <c r="F3053" s="14">
        <v>-142</v>
      </c>
      <c r="G3053" t="s">
        <v>27</v>
      </c>
      <c r="H3053" t="s">
        <v>28</v>
      </c>
      <c r="I3053">
        <v>2</v>
      </c>
      <c r="J3053">
        <v>4</v>
      </c>
      <c r="K3053" t="s">
        <v>10970</v>
      </c>
      <c r="L3053" t="s">
        <v>12235</v>
      </c>
      <c r="M3053" t="s">
        <v>22</v>
      </c>
      <c r="N3053" t="s">
        <v>480</v>
      </c>
      <c r="O3053" t="s">
        <v>29</v>
      </c>
      <c r="P3053" t="s">
        <v>527</v>
      </c>
      <c r="Q3053" s="13">
        <v>11565</v>
      </c>
      <c r="S3053" s="1">
        <v>0.3</v>
      </c>
      <c r="T3053" t="s">
        <v>168</v>
      </c>
      <c r="U3053" t="s">
        <v>24</v>
      </c>
      <c r="V3053" t="b">
        <v>1</v>
      </c>
      <c r="W3053">
        <v>2.5</v>
      </c>
      <c r="X3053" t="s">
        <v>157</v>
      </c>
      <c r="Y3053" t="s">
        <v>4890</v>
      </c>
    </row>
    <row r="3054" spans="1:25" x14ac:dyDescent="0.4">
      <c r="A3054" t="s">
        <v>6735</v>
      </c>
      <c r="B3054" s="2">
        <f ca="1">TODAY()+OpportunityTbl[[#This Row],[CreatedOn_DaysFromToday]]</f>
        <v>44913</v>
      </c>
      <c r="C3054" s="2">
        <f ca="1">TODAY()+OpportunityTbl[[#This Row],[EstCloseDate_DaysFromToday]]</f>
        <v>44979</v>
      </c>
      <c r="D3054">
        <f ca="1">IF(OpportunityTbl[[#This Row],[statecode]]=0,"",OpportunityTbl[[#This Row],[Estimated Close Date]])</f>
        <v>44979</v>
      </c>
      <c r="E3054" s="14">
        <v>-197</v>
      </c>
      <c r="F3054" s="14">
        <v>-131</v>
      </c>
      <c r="G3054" t="s">
        <v>27</v>
      </c>
      <c r="H3054" t="s">
        <v>28</v>
      </c>
      <c r="I3054">
        <v>2</v>
      </c>
      <c r="J3054">
        <v>4</v>
      </c>
      <c r="K3054" t="s">
        <v>10900</v>
      </c>
      <c r="L3054" t="s">
        <v>12240</v>
      </c>
      <c r="M3054" t="s">
        <v>22</v>
      </c>
      <c r="N3054" t="s">
        <v>513</v>
      </c>
      <c r="O3054" t="s">
        <v>29</v>
      </c>
      <c r="P3054" t="s">
        <v>514</v>
      </c>
      <c r="Q3054" s="13">
        <v>5862</v>
      </c>
      <c r="S3054" s="1">
        <v>0.3</v>
      </c>
      <c r="T3054" t="s">
        <v>168</v>
      </c>
      <c r="U3054" t="s">
        <v>97</v>
      </c>
      <c r="V3054" t="b">
        <v>0</v>
      </c>
      <c r="W3054">
        <v>2.5</v>
      </c>
      <c r="X3054" t="s">
        <v>157</v>
      </c>
      <c r="Y3054" t="s">
        <v>4916</v>
      </c>
    </row>
    <row r="3055" spans="1:25" x14ac:dyDescent="0.4">
      <c r="A3055" t="s">
        <v>6736</v>
      </c>
      <c r="B3055" s="2">
        <f ca="1">TODAY()+OpportunityTbl[[#This Row],[CreatedOn_DaysFromToday]]</f>
        <v>44913</v>
      </c>
      <c r="C3055" s="2">
        <f ca="1">TODAY()+OpportunityTbl[[#This Row],[EstCloseDate_DaysFromToday]]</f>
        <v>44963</v>
      </c>
      <c r="D3055">
        <f ca="1">IF(OpportunityTbl[[#This Row],[statecode]]=0,"",OpportunityTbl[[#This Row],[Estimated Close Date]])</f>
        <v>44963</v>
      </c>
      <c r="E3055" s="14">
        <v>-197</v>
      </c>
      <c r="F3055" s="14">
        <v>-147</v>
      </c>
      <c r="G3055" t="s">
        <v>27</v>
      </c>
      <c r="H3055" t="s">
        <v>28</v>
      </c>
      <c r="I3055">
        <v>2</v>
      </c>
      <c r="J3055">
        <v>4</v>
      </c>
      <c r="K3055" t="s">
        <v>10912</v>
      </c>
      <c r="L3055" t="s">
        <v>12234</v>
      </c>
      <c r="M3055" t="s">
        <v>22</v>
      </c>
      <c r="N3055" t="s">
        <v>513</v>
      </c>
      <c r="O3055" t="s">
        <v>29</v>
      </c>
      <c r="P3055" t="s">
        <v>514</v>
      </c>
      <c r="Q3055" s="13">
        <v>1786</v>
      </c>
      <c r="S3055" s="1">
        <v>0.3</v>
      </c>
      <c r="T3055" t="s">
        <v>168</v>
      </c>
      <c r="U3055" t="s">
        <v>100</v>
      </c>
      <c r="V3055" t="b">
        <v>0</v>
      </c>
      <c r="W3055">
        <v>2.5</v>
      </c>
      <c r="X3055" t="s">
        <v>157</v>
      </c>
      <c r="Y3055" t="s">
        <v>4926</v>
      </c>
    </row>
    <row r="3056" spans="1:25" x14ac:dyDescent="0.4">
      <c r="A3056" t="s">
        <v>6860</v>
      </c>
      <c r="B3056" s="2">
        <f ca="1">TODAY()+OpportunityTbl[[#This Row],[CreatedOn_DaysFromToday]]</f>
        <v>44913</v>
      </c>
      <c r="C3056" s="2">
        <f ca="1">TODAY()+OpportunityTbl[[#This Row],[EstCloseDate_DaysFromToday]]</f>
        <v>44958</v>
      </c>
      <c r="D3056">
        <f ca="1">IF(OpportunityTbl[[#This Row],[statecode]]=0,"",OpportunityTbl[[#This Row],[Estimated Close Date]])</f>
        <v>44958</v>
      </c>
      <c r="E3056" s="14">
        <v>-197</v>
      </c>
      <c r="F3056" s="14">
        <v>-152</v>
      </c>
      <c r="G3056" t="s">
        <v>27</v>
      </c>
      <c r="H3056" t="s">
        <v>28</v>
      </c>
      <c r="I3056">
        <v>2</v>
      </c>
      <c r="J3056">
        <v>4</v>
      </c>
      <c r="K3056" t="s">
        <v>10932</v>
      </c>
      <c r="L3056" t="s">
        <v>12233</v>
      </c>
      <c r="M3056" t="s">
        <v>22</v>
      </c>
      <c r="N3056" t="s">
        <v>518</v>
      </c>
      <c r="O3056" t="s">
        <v>29</v>
      </c>
      <c r="P3056" t="s">
        <v>532</v>
      </c>
      <c r="Q3056" s="13">
        <v>28601</v>
      </c>
      <c r="S3056" s="1">
        <v>0.1</v>
      </c>
      <c r="T3056" t="s">
        <v>23</v>
      </c>
      <c r="U3056" t="s">
        <v>24</v>
      </c>
      <c r="V3056" t="b">
        <v>1</v>
      </c>
      <c r="W3056">
        <v>2.5</v>
      </c>
      <c r="X3056" t="s">
        <v>25</v>
      </c>
      <c r="Y3056" t="s">
        <v>4926</v>
      </c>
    </row>
    <row r="3057" spans="1:25" x14ac:dyDescent="0.4">
      <c r="A3057" t="s">
        <v>7017</v>
      </c>
      <c r="B3057" s="2">
        <f ca="1">TODAY()+OpportunityTbl[[#This Row],[CreatedOn_DaysFromToday]]</f>
        <v>44913</v>
      </c>
      <c r="C3057" s="2">
        <f ca="1">TODAY()+OpportunityTbl[[#This Row],[EstCloseDate_DaysFromToday]]</f>
        <v>44973</v>
      </c>
      <c r="D3057">
        <f ca="1">IF(OpportunityTbl[[#This Row],[statecode]]=0,"",OpportunityTbl[[#This Row],[Estimated Close Date]])</f>
        <v>44973</v>
      </c>
      <c r="E3057" s="14">
        <v>-197</v>
      </c>
      <c r="F3057" s="14">
        <v>-137</v>
      </c>
      <c r="G3057" t="s">
        <v>27</v>
      </c>
      <c r="H3057" t="s">
        <v>28</v>
      </c>
      <c r="I3057">
        <v>2</v>
      </c>
      <c r="J3057">
        <v>4</v>
      </c>
      <c r="K3057" t="s">
        <v>10827</v>
      </c>
      <c r="L3057" t="s">
        <v>12234</v>
      </c>
      <c r="M3057" t="s">
        <v>22</v>
      </c>
      <c r="N3057" t="s">
        <v>31</v>
      </c>
      <c r="O3057" t="s">
        <v>29</v>
      </c>
      <c r="P3057" t="s">
        <v>32</v>
      </c>
      <c r="Q3057" s="13">
        <v>1844</v>
      </c>
      <c r="S3057" s="1">
        <v>0.5</v>
      </c>
      <c r="T3057" t="s">
        <v>168</v>
      </c>
      <c r="U3057" t="s">
        <v>24</v>
      </c>
      <c r="V3057" t="b">
        <v>0</v>
      </c>
      <c r="W3057">
        <v>2.5</v>
      </c>
      <c r="X3057" t="s">
        <v>240</v>
      </c>
      <c r="Y3057" t="s">
        <v>4892</v>
      </c>
    </row>
    <row r="3058" spans="1:25" x14ac:dyDescent="0.4">
      <c r="A3058" t="s">
        <v>7452</v>
      </c>
      <c r="B3058" s="2">
        <f ca="1">TODAY()+OpportunityTbl[[#This Row],[CreatedOn_DaysFromToday]]</f>
        <v>44913</v>
      </c>
      <c r="C3058" s="2">
        <f ca="1">TODAY()+OpportunityTbl[[#This Row],[EstCloseDate_DaysFromToday]]</f>
        <v>44982</v>
      </c>
      <c r="D3058">
        <f ca="1">IF(OpportunityTbl[[#This Row],[statecode]]=0,"",OpportunityTbl[[#This Row],[Estimated Close Date]])</f>
        <v>44982</v>
      </c>
      <c r="E3058" s="14">
        <v>-197</v>
      </c>
      <c r="F3058" s="14">
        <v>-128</v>
      </c>
      <c r="G3058" t="s">
        <v>7082</v>
      </c>
      <c r="H3058" t="s">
        <v>7082</v>
      </c>
      <c r="I3058">
        <v>1</v>
      </c>
      <c r="J3058">
        <v>3</v>
      </c>
      <c r="K3058" t="s">
        <v>10892</v>
      </c>
      <c r="L3058" t="s">
        <v>12239</v>
      </c>
      <c r="M3058" t="s">
        <v>22</v>
      </c>
      <c r="N3058" t="s">
        <v>2022</v>
      </c>
      <c r="O3058" t="s">
        <v>29</v>
      </c>
      <c r="P3058" t="s">
        <v>2066</v>
      </c>
      <c r="Q3058" s="13">
        <v>6010</v>
      </c>
      <c r="R3058" s="13">
        <v>5829.7</v>
      </c>
      <c r="S3058" s="1">
        <v>0.5</v>
      </c>
      <c r="T3058" t="s">
        <v>168</v>
      </c>
      <c r="U3058" t="s">
        <v>24</v>
      </c>
      <c r="V3058" t="b">
        <v>1</v>
      </c>
      <c r="W3058">
        <v>3</v>
      </c>
      <c r="X3058" t="s">
        <v>240</v>
      </c>
      <c r="Y3058" t="s">
        <v>4899</v>
      </c>
    </row>
    <row r="3059" spans="1:25" x14ac:dyDescent="0.4">
      <c r="A3059" t="s">
        <v>7606</v>
      </c>
      <c r="B3059" s="2">
        <f ca="1">TODAY()+OpportunityTbl[[#This Row],[CreatedOn_DaysFromToday]]</f>
        <v>44913</v>
      </c>
      <c r="C3059" s="2">
        <f ca="1">TODAY()+OpportunityTbl[[#This Row],[EstCloseDate_DaysFromToday]]</f>
        <v>44996</v>
      </c>
      <c r="D3059">
        <f ca="1">IF(OpportunityTbl[[#This Row],[statecode]]=0,"",OpportunityTbl[[#This Row],[Estimated Close Date]])</f>
        <v>44996</v>
      </c>
      <c r="E3059" s="14">
        <v>-197</v>
      </c>
      <c r="F3059" s="14">
        <v>-114</v>
      </c>
      <c r="G3059" t="s">
        <v>7082</v>
      </c>
      <c r="H3059" t="s">
        <v>7082</v>
      </c>
      <c r="I3059">
        <v>1</v>
      </c>
      <c r="J3059">
        <v>3</v>
      </c>
      <c r="K3059" t="s">
        <v>10889</v>
      </c>
      <c r="L3059" t="s">
        <v>12239</v>
      </c>
      <c r="M3059" t="s">
        <v>22</v>
      </c>
      <c r="N3059" t="s">
        <v>1816</v>
      </c>
      <c r="O3059" t="s">
        <v>29</v>
      </c>
      <c r="P3059" t="s">
        <v>4901</v>
      </c>
      <c r="Q3059" s="13">
        <v>9738</v>
      </c>
      <c r="R3059" s="13">
        <v>9397.17</v>
      </c>
      <c r="S3059" s="1">
        <v>0.5</v>
      </c>
      <c r="T3059" t="s">
        <v>168</v>
      </c>
      <c r="U3059" t="s">
        <v>100</v>
      </c>
      <c r="V3059" t="b">
        <v>0</v>
      </c>
      <c r="W3059">
        <v>3.5</v>
      </c>
      <c r="X3059" t="s">
        <v>240</v>
      </c>
      <c r="Y3059" t="s">
        <v>4890</v>
      </c>
    </row>
    <row r="3060" spans="1:25" x14ac:dyDescent="0.4">
      <c r="A3060" t="s">
        <v>7792</v>
      </c>
      <c r="B3060" s="2">
        <f ca="1">TODAY()+OpportunityTbl[[#This Row],[CreatedOn_DaysFromToday]]</f>
        <v>44913</v>
      </c>
      <c r="C3060" s="2">
        <f ca="1">TODAY()+OpportunityTbl[[#This Row],[EstCloseDate_DaysFromToday]]</f>
        <v>44960</v>
      </c>
      <c r="D3060">
        <f ca="1">IF(OpportunityTbl[[#This Row],[statecode]]=0,"",OpportunityTbl[[#This Row],[Estimated Close Date]])</f>
        <v>44960</v>
      </c>
      <c r="E3060" s="14">
        <v>-197</v>
      </c>
      <c r="F3060" s="14">
        <v>-150</v>
      </c>
      <c r="G3060" t="s">
        <v>7082</v>
      </c>
      <c r="H3060" t="s">
        <v>7082</v>
      </c>
      <c r="I3060">
        <v>1</v>
      </c>
      <c r="J3060">
        <v>3</v>
      </c>
      <c r="K3060" t="s">
        <v>10957</v>
      </c>
      <c r="L3060" t="s">
        <v>12236</v>
      </c>
      <c r="M3060" t="s">
        <v>22</v>
      </c>
      <c r="N3060" t="s">
        <v>1710</v>
      </c>
      <c r="O3060" t="s">
        <v>29</v>
      </c>
      <c r="P3060" t="s">
        <v>1711</v>
      </c>
      <c r="Q3060" s="13">
        <v>2848</v>
      </c>
      <c r="R3060" s="13">
        <v>2734.08</v>
      </c>
      <c r="S3060" s="1">
        <v>0.5</v>
      </c>
      <c r="T3060" t="s">
        <v>168</v>
      </c>
      <c r="U3060" t="s">
        <v>97</v>
      </c>
      <c r="V3060" t="b">
        <v>1</v>
      </c>
      <c r="W3060">
        <v>4</v>
      </c>
      <c r="X3060" t="s">
        <v>240</v>
      </c>
      <c r="Y3060" t="s">
        <v>4890</v>
      </c>
    </row>
    <row r="3061" spans="1:25" x14ac:dyDescent="0.4">
      <c r="A3061" t="s">
        <v>8234</v>
      </c>
      <c r="B3061" s="2">
        <f ca="1">TODAY()+OpportunityTbl[[#This Row],[CreatedOn_DaysFromToday]]</f>
        <v>44913</v>
      </c>
      <c r="C3061" s="2">
        <f ca="1">TODAY()+OpportunityTbl[[#This Row],[EstCloseDate_DaysFromToday]]</f>
        <v>44968</v>
      </c>
      <c r="D3061">
        <f ca="1">IF(OpportunityTbl[[#This Row],[statecode]]=0,"",OpportunityTbl[[#This Row],[Estimated Close Date]])</f>
        <v>44968</v>
      </c>
      <c r="E3061" s="14">
        <v>-197</v>
      </c>
      <c r="F3061" s="14">
        <v>-142</v>
      </c>
      <c r="G3061" t="s">
        <v>7082</v>
      </c>
      <c r="H3061" t="s">
        <v>7082</v>
      </c>
      <c r="I3061">
        <v>1</v>
      </c>
      <c r="J3061">
        <v>3</v>
      </c>
      <c r="K3061" t="s">
        <v>10924</v>
      </c>
      <c r="L3061" t="s">
        <v>12240</v>
      </c>
      <c r="M3061" t="s">
        <v>22</v>
      </c>
      <c r="N3061" t="s">
        <v>2121</v>
      </c>
      <c r="O3061" t="s">
        <v>29</v>
      </c>
      <c r="P3061" t="s">
        <v>4734</v>
      </c>
      <c r="Q3061" s="13">
        <v>6404</v>
      </c>
      <c r="R3061" s="13">
        <v>6147.84</v>
      </c>
      <c r="S3061" s="1">
        <v>0.9</v>
      </c>
      <c r="T3061" t="s">
        <v>4724</v>
      </c>
      <c r="U3061" t="s">
        <v>97</v>
      </c>
      <c r="V3061" t="b">
        <v>1</v>
      </c>
      <c r="W3061">
        <v>4</v>
      </c>
      <c r="X3061" t="s">
        <v>4732</v>
      </c>
      <c r="Y3061" t="s">
        <v>4896</v>
      </c>
    </row>
    <row r="3062" spans="1:25" x14ac:dyDescent="0.4">
      <c r="A3062" t="s">
        <v>9962</v>
      </c>
      <c r="B3062" s="2">
        <f ca="1">TODAY()+OpportunityTbl[[#This Row],[CreatedOn_DaysFromToday]]</f>
        <v>44913</v>
      </c>
      <c r="C3062" s="2">
        <f ca="1">TODAY()+OpportunityTbl[[#This Row],[EstCloseDate_DaysFromToday]]</f>
        <v>44966</v>
      </c>
      <c r="D3062">
        <f ca="1">IF(OpportunityTbl[[#This Row],[statecode]]=0,"",OpportunityTbl[[#This Row],[Estimated Close Date]])</f>
        <v>44966</v>
      </c>
      <c r="E3062" s="14">
        <v>-197</v>
      </c>
      <c r="F3062" s="14">
        <v>-144</v>
      </c>
      <c r="G3062" t="s">
        <v>7082</v>
      </c>
      <c r="H3062" t="s">
        <v>7082</v>
      </c>
      <c r="I3062">
        <v>1</v>
      </c>
      <c r="J3062">
        <v>3</v>
      </c>
      <c r="K3062" t="s">
        <v>10932</v>
      </c>
      <c r="L3062" t="s">
        <v>12238</v>
      </c>
      <c r="M3062" t="s">
        <v>22</v>
      </c>
      <c r="N3062" t="s">
        <v>2121</v>
      </c>
      <c r="O3062" t="s">
        <v>29</v>
      </c>
      <c r="P3062" t="s">
        <v>4734</v>
      </c>
      <c r="Q3062" s="13">
        <v>5123</v>
      </c>
      <c r="R3062" s="13">
        <v>4969.3100000000004</v>
      </c>
      <c r="S3062" s="1">
        <v>0.9</v>
      </c>
      <c r="T3062" t="s">
        <v>4724</v>
      </c>
      <c r="U3062" t="s">
        <v>24</v>
      </c>
      <c r="V3062" t="b">
        <v>1</v>
      </c>
      <c r="W3062">
        <v>3</v>
      </c>
      <c r="X3062" t="s">
        <v>4732</v>
      </c>
      <c r="Y3062" t="s">
        <v>26</v>
      </c>
    </row>
    <row r="3063" spans="1:25" x14ac:dyDescent="0.4">
      <c r="A3063" t="s">
        <v>3792</v>
      </c>
      <c r="B3063" s="2">
        <f ca="1">TODAY()+OpportunityTbl[[#This Row],[CreatedOn_DaysFromToday]]</f>
        <v>44912</v>
      </c>
      <c r="C3063" s="2">
        <f ca="1">TODAY()+OpportunityTbl[[#This Row],[EstCloseDate_DaysFromToday]]</f>
        <v>44969</v>
      </c>
      <c r="D3063">
        <f ca="1">IF(OpportunityTbl[[#This Row],[statecode]]=0,"",OpportunityTbl[[#This Row],[Estimated Close Date]])</f>
        <v>44969</v>
      </c>
      <c r="E3063" s="14">
        <v>-198</v>
      </c>
      <c r="F3063" s="14">
        <v>-141</v>
      </c>
      <c r="G3063" t="s">
        <v>27</v>
      </c>
      <c r="H3063" t="s">
        <v>28</v>
      </c>
      <c r="I3063">
        <v>2</v>
      </c>
      <c r="J3063">
        <v>4</v>
      </c>
      <c r="K3063" t="s">
        <v>10924</v>
      </c>
      <c r="L3063" t="s">
        <v>12238</v>
      </c>
      <c r="M3063" t="s">
        <v>22</v>
      </c>
      <c r="N3063" t="s">
        <v>518</v>
      </c>
      <c r="O3063" t="s">
        <v>29</v>
      </c>
      <c r="P3063" t="s">
        <v>529</v>
      </c>
      <c r="Q3063" s="13">
        <v>2586</v>
      </c>
      <c r="S3063" s="1">
        <v>0.1</v>
      </c>
      <c r="T3063" t="s">
        <v>23</v>
      </c>
      <c r="U3063" t="s">
        <v>97</v>
      </c>
      <c r="V3063" t="b">
        <v>0</v>
      </c>
      <c r="W3063">
        <v>2</v>
      </c>
      <c r="X3063" t="s">
        <v>25</v>
      </c>
      <c r="Y3063" t="s">
        <v>26</v>
      </c>
    </row>
    <row r="3064" spans="1:25" x14ac:dyDescent="0.4">
      <c r="A3064" t="s">
        <v>5220</v>
      </c>
      <c r="B3064" s="2">
        <f ca="1">TODAY()+OpportunityTbl[[#This Row],[CreatedOn_DaysFromToday]]</f>
        <v>44912</v>
      </c>
      <c r="C3064" s="2">
        <f ca="1">TODAY()+OpportunityTbl[[#This Row],[EstCloseDate_DaysFromToday]]</f>
        <v>44990</v>
      </c>
      <c r="D3064">
        <f ca="1">IF(OpportunityTbl[[#This Row],[statecode]]=0,"",OpportunityTbl[[#This Row],[Estimated Close Date]])</f>
        <v>44990</v>
      </c>
      <c r="E3064" s="14">
        <v>-198</v>
      </c>
      <c r="F3064" s="14">
        <v>-120</v>
      </c>
      <c r="G3064" t="s">
        <v>27</v>
      </c>
      <c r="H3064" t="s">
        <v>28</v>
      </c>
      <c r="I3064">
        <v>2</v>
      </c>
      <c r="J3064">
        <v>4</v>
      </c>
      <c r="K3064" t="s">
        <v>10850</v>
      </c>
      <c r="L3064" t="s">
        <v>12239</v>
      </c>
      <c r="M3064" t="s">
        <v>22</v>
      </c>
      <c r="N3064" t="s">
        <v>2022</v>
      </c>
      <c r="O3064" t="s">
        <v>29</v>
      </c>
      <c r="P3064" t="s">
        <v>2026</v>
      </c>
      <c r="Q3064" s="13">
        <v>6195</v>
      </c>
      <c r="S3064" s="1">
        <v>0.3</v>
      </c>
      <c r="T3064" t="s">
        <v>168</v>
      </c>
      <c r="U3064" t="s">
        <v>24</v>
      </c>
      <c r="V3064" t="b">
        <v>0</v>
      </c>
      <c r="W3064">
        <v>3</v>
      </c>
      <c r="X3064" t="s">
        <v>157</v>
      </c>
      <c r="Y3064" t="s">
        <v>4899</v>
      </c>
    </row>
    <row r="3065" spans="1:25" x14ac:dyDescent="0.4">
      <c r="A3065" t="s">
        <v>5402</v>
      </c>
      <c r="B3065" s="2">
        <f ca="1">TODAY()+OpportunityTbl[[#This Row],[CreatedOn_DaysFromToday]]</f>
        <v>44912</v>
      </c>
      <c r="C3065" s="2">
        <f ca="1">TODAY()+OpportunityTbl[[#This Row],[EstCloseDate_DaysFromToday]]</f>
        <v>44941</v>
      </c>
      <c r="D3065">
        <f ca="1">IF(OpportunityTbl[[#This Row],[statecode]]=0,"",OpportunityTbl[[#This Row],[Estimated Close Date]])</f>
        <v>44941</v>
      </c>
      <c r="E3065" s="14">
        <v>-198</v>
      </c>
      <c r="F3065" s="14">
        <v>-169</v>
      </c>
      <c r="G3065" t="s">
        <v>27</v>
      </c>
      <c r="H3065" t="s">
        <v>28</v>
      </c>
      <c r="I3065">
        <v>2</v>
      </c>
      <c r="J3065">
        <v>4</v>
      </c>
      <c r="K3065" t="s">
        <v>10971</v>
      </c>
      <c r="L3065" t="s">
        <v>12237</v>
      </c>
      <c r="M3065" t="s">
        <v>22</v>
      </c>
      <c r="N3065" t="s">
        <v>2069</v>
      </c>
      <c r="O3065" t="s">
        <v>29</v>
      </c>
      <c r="P3065" t="s">
        <v>2623</v>
      </c>
      <c r="Q3065" s="13">
        <v>1880</v>
      </c>
      <c r="S3065" s="1">
        <v>0.1</v>
      </c>
      <c r="T3065" t="s">
        <v>23</v>
      </c>
      <c r="U3065" t="s">
        <v>100</v>
      </c>
      <c r="V3065" t="b">
        <v>0</v>
      </c>
      <c r="W3065">
        <v>6</v>
      </c>
      <c r="X3065" t="s">
        <v>25</v>
      </c>
      <c r="Y3065" t="s">
        <v>4896</v>
      </c>
    </row>
    <row r="3066" spans="1:25" x14ac:dyDescent="0.4">
      <c r="A3066" t="s">
        <v>5504</v>
      </c>
      <c r="B3066" s="2">
        <f ca="1">TODAY()+OpportunityTbl[[#This Row],[CreatedOn_DaysFromToday]]</f>
        <v>44912</v>
      </c>
      <c r="C3066" s="2">
        <f ca="1">TODAY()+OpportunityTbl[[#This Row],[EstCloseDate_DaysFromToday]]</f>
        <v>44994</v>
      </c>
      <c r="D3066">
        <f ca="1">IF(OpportunityTbl[[#This Row],[statecode]]=0,"",OpportunityTbl[[#This Row],[Estimated Close Date]])</f>
        <v>44994</v>
      </c>
      <c r="E3066" s="14">
        <v>-198</v>
      </c>
      <c r="F3066" s="14">
        <v>-116</v>
      </c>
      <c r="G3066" t="s">
        <v>27</v>
      </c>
      <c r="H3066" t="s">
        <v>28</v>
      </c>
      <c r="I3066">
        <v>2</v>
      </c>
      <c r="J3066">
        <v>4</v>
      </c>
      <c r="K3066" t="s">
        <v>10827</v>
      </c>
      <c r="L3066" t="s">
        <v>12233</v>
      </c>
      <c r="M3066" t="s">
        <v>22</v>
      </c>
      <c r="N3066" t="s">
        <v>1617</v>
      </c>
      <c r="O3066" t="s">
        <v>29</v>
      </c>
      <c r="P3066" t="s">
        <v>1620</v>
      </c>
      <c r="Q3066" s="13">
        <v>26700</v>
      </c>
      <c r="S3066" s="1">
        <v>0.3</v>
      </c>
      <c r="T3066" t="s">
        <v>168</v>
      </c>
      <c r="U3066" t="s">
        <v>24</v>
      </c>
      <c r="V3066" t="b">
        <v>0</v>
      </c>
      <c r="W3066">
        <v>3.5</v>
      </c>
      <c r="X3066" t="s">
        <v>157</v>
      </c>
      <c r="Y3066" t="s">
        <v>4899</v>
      </c>
    </row>
    <row r="3067" spans="1:25" x14ac:dyDescent="0.4">
      <c r="A3067" t="s">
        <v>5505</v>
      </c>
      <c r="B3067" s="2">
        <f ca="1">TODAY()+OpportunityTbl[[#This Row],[CreatedOn_DaysFromToday]]</f>
        <v>44912</v>
      </c>
      <c r="C3067" s="2">
        <f ca="1">TODAY()+OpportunityTbl[[#This Row],[EstCloseDate_DaysFromToday]]</f>
        <v>44981</v>
      </c>
      <c r="D3067">
        <f ca="1">IF(OpportunityTbl[[#This Row],[statecode]]=0,"",OpportunityTbl[[#This Row],[Estimated Close Date]])</f>
        <v>44981</v>
      </c>
      <c r="E3067" s="14">
        <v>-198</v>
      </c>
      <c r="F3067" s="14">
        <v>-129</v>
      </c>
      <c r="G3067" t="s">
        <v>27</v>
      </c>
      <c r="H3067" t="s">
        <v>28</v>
      </c>
      <c r="I3067">
        <v>2</v>
      </c>
      <c r="J3067">
        <v>4</v>
      </c>
      <c r="K3067" t="s">
        <v>10893</v>
      </c>
      <c r="L3067" t="s">
        <v>12240</v>
      </c>
      <c r="M3067" t="s">
        <v>22</v>
      </c>
      <c r="N3067" t="s">
        <v>1617</v>
      </c>
      <c r="O3067" t="s">
        <v>29</v>
      </c>
      <c r="P3067" t="s">
        <v>1618</v>
      </c>
      <c r="Q3067" s="13">
        <v>7740</v>
      </c>
      <c r="S3067" s="1">
        <v>0.3</v>
      </c>
      <c r="T3067" t="s">
        <v>168</v>
      </c>
      <c r="U3067" t="s">
        <v>24</v>
      </c>
      <c r="V3067" t="b">
        <v>1</v>
      </c>
      <c r="W3067">
        <v>3.5</v>
      </c>
      <c r="X3067" t="s">
        <v>157</v>
      </c>
      <c r="Y3067" t="s">
        <v>4890</v>
      </c>
    </row>
    <row r="3068" spans="1:25" x14ac:dyDescent="0.4">
      <c r="A3068" t="s">
        <v>5587</v>
      </c>
      <c r="B3068" s="2">
        <f ca="1">TODAY()+OpportunityTbl[[#This Row],[CreatedOn_DaysFromToday]]</f>
        <v>44912</v>
      </c>
      <c r="C3068" s="2">
        <f ca="1">TODAY()+OpportunityTbl[[#This Row],[EstCloseDate_DaysFromToday]]</f>
        <v>44940</v>
      </c>
      <c r="D3068">
        <f ca="1">IF(OpportunityTbl[[#This Row],[statecode]]=0,"",OpportunityTbl[[#This Row],[Estimated Close Date]])</f>
        <v>44940</v>
      </c>
      <c r="E3068" s="14">
        <v>-198</v>
      </c>
      <c r="F3068" s="14">
        <v>-170</v>
      </c>
      <c r="G3068" t="s">
        <v>27</v>
      </c>
      <c r="H3068" t="s">
        <v>28</v>
      </c>
      <c r="I3068">
        <v>2</v>
      </c>
      <c r="J3068">
        <v>4</v>
      </c>
      <c r="K3068" t="s">
        <v>10972</v>
      </c>
      <c r="L3068" t="s">
        <v>12237</v>
      </c>
      <c r="M3068" t="s">
        <v>22</v>
      </c>
      <c r="N3068" t="s">
        <v>31</v>
      </c>
      <c r="O3068" t="s">
        <v>29</v>
      </c>
      <c r="P3068" t="s">
        <v>417</v>
      </c>
      <c r="Q3068" s="13">
        <v>5353</v>
      </c>
      <c r="S3068" s="1">
        <v>0.1</v>
      </c>
      <c r="T3068" t="s">
        <v>23</v>
      </c>
      <c r="U3068" t="s">
        <v>100</v>
      </c>
      <c r="V3068" t="b">
        <v>1</v>
      </c>
      <c r="W3068">
        <v>3.5</v>
      </c>
      <c r="X3068" t="s">
        <v>25</v>
      </c>
      <c r="Y3068" t="s">
        <v>4926</v>
      </c>
    </row>
    <row r="3069" spans="1:25" x14ac:dyDescent="0.4">
      <c r="A3069" t="s">
        <v>5588</v>
      </c>
      <c r="B3069" s="2">
        <f ca="1">TODAY()+OpportunityTbl[[#This Row],[CreatedOn_DaysFromToday]]</f>
        <v>44912</v>
      </c>
      <c r="C3069" s="2">
        <f ca="1">TODAY()+OpportunityTbl[[#This Row],[EstCloseDate_DaysFromToday]]</f>
        <v>44967</v>
      </c>
      <c r="D3069">
        <f ca="1">IF(OpportunityTbl[[#This Row],[statecode]]=0,"",OpportunityTbl[[#This Row],[Estimated Close Date]])</f>
        <v>44967</v>
      </c>
      <c r="E3069" s="14">
        <v>-198</v>
      </c>
      <c r="F3069" s="14">
        <v>-143</v>
      </c>
      <c r="G3069" t="s">
        <v>27</v>
      </c>
      <c r="H3069" t="s">
        <v>28</v>
      </c>
      <c r="I3069">
        <v>2</v>
      </c>
      <c r="J3069">
        <v>4</v>
      </c>
      <c r="K3069" t="s">
        <v>10903</v>
      </c>
      <c r="L3069" t="s">
        <v>12233</v>
      </c>
      <c r="M3069" t="s">
        <v>22</v>
      </c>
      <c r="N3069" t="s">
        <v>1727</v>
      </c>
      <c r="O3069" t="s">
        <v>29</v>
      </c>
      <c r="P3069" t="s">
        <v>1728</v>
      </c>
      <c r="Q3069" s="13">
        <v>21486</v>
      </c>
      <c r="S3069" s="1">
        <v>0.1</v>
      </c>
      <c r="T3069" t="s">
        <v>23</v>
      </c>
      <c r="U3069" t="s">
        <v>100</v>
      </c>
      <c r="V3069" t="b">
        <v>1</v>
      </c>
      <c r="W3069">
        <v>3.5</v>
      </c>
      <c r="X3069" t="s">
        <v>25</v>
      </c>
      <c r="Y3069" t="s">
        <v>4896</v>
      </c>
    </row>
    <row r="3070" spans="1:25" x14ac:dyDescent="0.4">
      <c r="A3070" t="s">
        <v>5716</v>
      </c>
      <c r="B3070" s="2">
        <f ca="1">TODAY()+OpportunityTbl[[#This Row],[CreatedOn_DaysFromToday]]</f>
        <v>44912</v>
      </c>
      <c r="C3070" s="2">
        <f ca="1">TODAY()+OpportunityTbl[[#This Row],[EstCloseDate_DaysFromToday]]</f>
        <v>44970</v>
      </c>
      <c r="D3070">
        <f ca="1">IF(OpportunityTbl[[#This Row],[statecode]]=0,"",OpportunityTbl[[#This Row],[Estimated Close Date]])</f>
        <v>44970</v>
      </c>
      <c r="E3070" s="14">
        <v>-198</v>
      </c>
      <c r="F3070" s="14">
        <v>-140</v>
      </c>
      <c r="G3070" t="s">
        <v>27</v>
      </c>
      <c r="H3070" t="s">
        <v>28</v>
      </c>
      <c r="I3070">
        <v>2</v>
      </c>
      <c r="J3070">
        <v>4</v>
      </c>
      <c r="K3070" t="s">
        <v>10938</v>
      </c>
      <c r="L3070" t="s">
        <v>12239</v>
      </c>
      <c r="M3070" t="s">
        <v>22</v>
      </c>
      <c r="N3070" t="s">
        <v>1710</v>
      </c>
      <c r="O3070" t="s">
        <v>29</v>
      </c>
      <c r="P3070" t="s">
        <v>1805</v>
      </c>
      <c r="Q3070" s="13">
        <v>6589</v>
      </c>
      <c r="S3070" s="1">
        <v>0.1</v>
      </c>
      <c r="T3070" t="s">
        <v>23</v>
      </c>
      <c r="U3070" t="s">
        <v>24</v>
      </c>
      <c r="V3070" t="b">
        <v>0</v>
      </c>
      <c r="W3070">
        <v>3.5</v>
      </c>
      <c r="X3070" t="s">
        <v>25</v>
      </c>
      <c r="Y3070" t="s">
        <v>4926</v>
      </c>
    </row>
    <row r="3071" spans="1:25" x14ac:dyDescent="0.4">
      <c r="A3071" t="s">
        <v>6043</v>
      </c>
      <c r="B3071" s="2">
        <f ca="1">TODAY()+OpportunityTbl[[#This Row],[CreatedOn_DaysFromToday]]</f>
        <v>44912</v>
      </c>
      <c r="C3071" s="2">
        <f ca="1">TODAY()+OpportunityTbl[[#This Row],[EstCloseDate_DaysFromToday]]</f>
        <v>44956</v>
      </c>
      <c r="D3071">
        <f ca="1">IF(OpportunityTbl[[#This Row],[statecode]]=0,"",OpportunityTbl[[#This Row],[Estimated Close Date]])</f>
        <v>44956</v>
      </c>
      <c r="E3071" s="14">
        <v>-198</v>
      </c>
      <c r="F3071" s="14">
        <v>-154</v>
      </c>
      <c r="G3071" t="s">
        <v>27</v>
      </c>
      <c r="H3071" t="s">
        <v>28</v>
      </c>
      <c r="I3071">
        <v>2</v>
      </c>
      <c r="J3071">
        <v>4</v>
      </c>
      <c r="K3071" t="s">
        <v>10970</v>
      </c>
      <c r="L3071" t="s">
        <v>12239</v>
      </c>
      <c r="M3071" t="s">
        <v>22</v>
      </c>
      <c r="N3071" t="s">
        <v>31</v>
      </c>
      <c r="O3071" t="s">
        <v>29</v>
      </c>
      <c r="P3071" t="s">
        <v>32</v>
      </c>
      <c r="Q3071" s="13">
        <v>9115</v>
      </c>
      <c r="S3071" s="1">
        <v>0.3</v>
      </c>
      <c r="T3071" t="s">
        <v>168</v>
      </c>
      <c r="U3071" t="s">
        <v>100</v>
      </c>
      <c r="V3071" t="b">
        <v>0</v>
      </c>
      <c r="W3071">
        <v>2</v>
      </c>
      <c r="X3071" t="s">
        <v>157</v>
      </c>
      <c r="Y3071" t="s">
        <v>4892</v>
      </c>
    </row>
    <row r="3072" spans="1:25" x14ac:dyDescent="0.4">
      <c r="A3072" t="s">
        <v>6942</v>
      </c>
      <c r="B3072" s="2">
        <f ca="1">TODAY()+OpportunityTbl[[#This Row],[CreatedOn_DaysFromToday]]</f>
        <v>44912</v>
      </c>
      <c r="C3072" s="2">
        <f ca="1">TODAY()+OpportunityTbl[[#This Row],[EstCloseDate_DaysFromToday]]</f>
        <v>44929</v>
      </c>
      <c r="D3072">
        <f ca="1">IF(OpportunityTbl[[#This Row],[statecode]]=0,"",OpportunityTbl[[#This Row],[Estimated Close Date]])</f>
        <v>44929</v>
      </c>
      <c r="E3072" s="14">
        <v>-198</v>
      </c>
      <c r="F3072" s="14">
        <v>-181</v>
      </c>
      <c r="G3072" t="s">
        <v>27</v>
      </c>
      <c r="H3072" t="s">
        <v>28</v>
      </c>
      <c r="I3072">
        <v>2</v>
      </c>
      <c r="J3072">
        <v>4</v>
      </c>
      <c r="K3072" t="s">
        <v>10973</v>
      </c>
      <c r="L3072" t="s">
        <v>12234</v>
      </c>
      <c r="M3072" t="s">
        <v>22</v>
      </c>
      <c r="N3072" t="s">
        <v>31</v>
      </c>
      <c r="O3072" t="s">
        <v>29</v>
      </c>
      <c r="P3072" t="s">
        <v>319</v>
      </c>
      <c r="Q3072" s="13">
        <v>1821</v>
      </c>
      <c r="S3072" s="1">
        <v>0.1</v>
      </c>
      <c r="T3072" t="s">
        <v>23</v>
      </c>
      <c r="U3072" t="s">
        <v>100</v>
      </c>
      <c r="V3072" t="b">
        <v>1</v>
      </c>
      <c r="W3072">
        <v>2.5</v>
      </c>
      <c r="X3072" t="s">
        <v>25</v>
      </c>
      <c r="Y3072" t="s">
        <v>4916</v>
      </c>
    </row>
    <row r="3073" spans="1:25" x14ac:dyDescent="0.4">
      <c r="A3073" t="s">
        <v>8235</v>
      </c>
      <c r="B3073" s="2">
        <f ca="1">TODAY()+OpportunityTbl[[#This Row],[CreatedOn_DaysFromToday]]</f>
        <v>44912</v>
      </c>
      <c r="C3073" s="2">
        <f ca="1">TODAY()+OpportunityTbl[[#This Row],[EstCloseDate_DaysFromToday]]</f>
        <v>44970</v>
      </c>
      <c r="D3073">
        <f ca="1">IF(OpportunityTbl[[#This Row],[statecode]]=0,"",OpportunityTbl[[#This Row],[Estimated Close Date]])</f>
        <v>44970</v>
      </c>
      <c r="E3073" s="14">
        <v>-198</v>
      </c>
      <c r="F3073" s="14">
        <v>-140</v>
      </c>
      <c r="G3073" t="s">
        <v>7082</v>
      </c>
      <c r="H3073" t="s">
        <v>7082</v>
      </c>
      <c r="I3073">
        <v>1</v>
      </c>
      <c r="J3073">
        <v>3</v>
      </c>
      <c r="K3073" t="s">
        <v>10928</v>
      </c>
      <c r="L3073" t="s">
        <v>12236</v>
      </c>
      <c r="M3073" t="s">
        <v>22</v>
      </c>
      <c r="N3073" t="s">
        <v>2121</v>
      </c>
      <c r="O3073" t="s">
        <v>29</v>
      </c>
      <c r="P3073" t="s">
        <v>4734</v>
      </c>
      <c r="Q3073" s="13">
        <v>3163</v>
      </c>
      <c r="R3073" s="13">
        <v>3036.48</v>
      </c>
      <c r="S3073" s="1">
        <v>0.9</v>
      </c>
      <c r="T3073" t="s">
        <v>4724</v>
      </c>
      <c r="U3073" t="s">
        <v>100</v>
      </c>
      <c r="V3073" t="b">
        <v>0</v>
      </c>
      <c r="W3073">
        <v>4</v>
      </c>
      <c r="X3073" t="s">
        <v>4732</v>
      </c>
      <c r="Y3073" t="s">
        <v>4890</v>
      </c>
    </row>
    <row r="3074" spans="1:25" x14ac:dyDescent="0.4">
      <c r="A3074" t="s">
        <v>8482</v>
      </c>
      <c r="B3074" s="2">
        <f ca="1">TODAY()+OpportunityTbl[[#This Row],[CreatedOn_DaysFromToday]]</f>
        <v>44912</v>
      </c>
      <c r="C3074" s="2">
        <f ca="1">TODAY()+OpportunityTbl[[#This Row],[EstCloseDate_DaysFromToday]]</f>
        <v>44984</v>
      </c>
      <c r="D3074">
        <f ca="1">IF(OpportunityTbl[[#This Row],[statecode]]=0,"",OpportunityTbl[[#This Row],[Estimated Close Date]])</f>
        <v>44984</v>
      </c>
      <c r="E3074" s="14">
        <v>-198</v>
      </c>
      <c r="F3074" s="14">
        <v>-126</v>
      </c>
      <c r="G3074" t="s">
        <v>7082</v>
      </c>
      <c r="H3074" t="s">
        <v>7082</v>
      </c>
      <c r="I3074">
        <v>1</v>
      </c>
      <c r="J3074">
        <v>3</v>
      </c>
      <c r="K3074" t="s">
        <v>10781</v>
      </c>
      <c r="L3074" t="s">
        <v>12237</v>
      </c>
      <c r="M3074" t="s">
        <v>22</v>
      </c>
      <c r="N3074" t="s">
        <v>2121</v>
      </c>
      <c r="O3074" t="s">
        <v>29</v>
      </c>
      <c r="P3074" t="s">
        <v>4734</v>
      </c>
      <c r="Q3074" s="13">
        <v>4974</v>
      </c>
      <c r="R3074" s="13">
        <v>4725.3</v>
      </c>
      <c r="S3074" s="1">
        <v>0.9</v>
      </c>
      <c r="T3074" t="s">
        <v>4724</v>
      </c>
      <c r="U3074" t="s">
        <v>24</v>
      </c>
      <c r="V3074" t="b">
        <v>0</v>
      </c>
      <c r="W3074">
        <v>5</v>
      </c>
      <c r="X3074" t="s">
        <v>4732</v>
      </c>
      <c r="Y3074" t="s">
        <v>4896</v>
      </c>
    </row>
    <row r="3075" spans="1:25" x14ac:dyDescent="0.4">
      <c r="A3075" t="s">
        <v>8924</v>
      </c>
      <c r="B3075" s="2">
        <f ca="1">TODAY()+OpportunityTbl[[#This Row],[CreatedOn_DaysFromToday]]</f>
        <v>44912</v>
      </c>
      <c r="C3075" s="2">
        <f ca="1">TODAY()+OpportunityTbl[[#This Row],[EstCloseDate_DaysFromToday]]</f>
        <v>44969</v>
      </c>
      <c r="D3075">
        <f ca="1">IF(OpportunityTbl[[#This Row],[statecode]]=0,"",OpportunityTbl[[#This Row],[Estimated Close Date]])</f>
        <v>44969</v>
      </c>
      <c r="E3075" s="14">
        <v>-198</v>
      </c>
      <c r="F3075" s="14">
        <v>-141</v>
      </c>
      <c r="G3075" t="s">
        <v>7082</v>
      </c>
      <c r="H3075" t="s">
        <v>7082</v>
      </c>
      <c r="I3075">
        <v>1</v>
      </c>
      <c r="J3075">
        <v>3</v>
      </c>
      <c r="K3075" t="s">
        <v>10890</v>
      </c>
      <c r="L3075" t="s">
        <v>12237</v>
      </c>
      <c r="M3075" t="s">
        <v>22</v>
      </c>
      <c r="N3075" t="s">
        <v>1710</v>
      </c>
      <c r="O3075" t="s">
        <v>29</v>
      </c>
      <c r="P3075" t="s">
        <v>2378</v>
      </c>
      <c r="Q3075" s="13">
        <v>3007</v>
      </c>
      <c r="R3075" s="13">
        <v>2856.65</v>
      </c>
      <c r="S3075" s="1">
        <v>0.5</v>
      </c>
      <c r="T3075" t="s">
        <v>168</v>
      </c>
      <c r="U3075" t="s">
        <v>24</v>
      </c>
      <c r="V3075" t="b">
        <v>1</v>
      </c>
      <c r="W3075">
        <v>5</v>
      </c>
      <c r="X3075" t="s">
        <v>240</v>
      </c>
      <c r="Y3075" t="s">
        <v>26</v>
      </c>
    </row>
    <row r="3076" spans="1:25" x14ac:dyDescent="0.4">
      <c r="A3076" t="s">
        <v>9963</v>
      </c>
      <c r="B3076" s="2">
        <f ca="1">TODAY()+OpportunityTbl[[#This Row],[CreatedOn_DaysFromToday]]</f>
        <v>44912</v>
      </c>
      <c r="C3076" s="2">
        <f ca="1">TODAY()+OpportunityTbl[[#This Row],[EstCloseDate_DaysFromToday]]</f>
        <v>44980</v>
      </c>
      <c r="D3076">
        <f ca="1">IF(OpportunityTbl[[#This Row],[statecode]]=0,"",OpportunityTbl[[#This Row],[Estimated Close Date]])</f>
        <v>44980</v>
      </c>
      <c r="E3076" s="14">
        <v>-198</v>
      </c>
      <c r="F3076" s="14">
        <v>-130</v>
      </c>
      <c r="G3076" t="s">
        <v>7082</v>
      </c>
      <c r="H3076" t="s">
        <v>7082</v>
      </c>
      <c r="I3076">
        <v>1</v>
      </c>
      <c r="J3076">
        <v>3</v>
      </c>
      <c r="K3076" t="s">
        <v>10974</v>
      </c>
      <c r="L3076" t="s">
        <v>12239</v>
      </c>
      <c r="M3076" t="s">
        <v>22</v>
      </c>
      <c r="N3076" t="s">
        <v>2121</v>
      </c>
      <c r="O3076" t="s">
        <v>29</v>
      </c>
      <c r="P3076" t="s">
        <v>4734</v>
      </c>
      <c r="Q3076" s="13">
        <v>10208</v>
      </c>
      <c r="R3076" s="13">
        <v>9901.76</v>
      </c>
      <c r="S3076" s="1">
        <v>0.9</v>
      </c>
      <c r="T3076" t="s">
        <v>4724</v>
      </c>
      <c r="U3076" t="s">
        <v>24</v>
      </c>
      <c r="V3076" t="b">
        <v>0</v>
      </c>
      <c r="W3076">
        <v>3</v>
      </c>
      <c r="X3076" t="s">
        <v>4732</v>
      </c>
      <c r="Y3076" t="s">
        <v>26</v>
      </c>
    </row>
    <row r="3077" spans="1:25" x14ac:dyDescent="0.4">
      <c r="A3077" t="s">
        <v>630</v>
      </c>
      <c r="B3077" s="2">
        <f ca="1">TODAY()+OpportunityTbl[[#This Row],[CreatedOn_DaysFromToday]]</f>
        <v>44911</v>
      </c>
      <c r="C3077" s="2">
        <f ca="1">TODAY()+OpportunityTbl[[#This Row],[EstCloseDate_DaysFromToday]]</f>
        <v>44960</v>
      </c>
      <c r="D3077">
        <f ca="1">IF(OpportunityTbl[[#This Row],[statecode]]=0,"",OpportunityTbl[[#This Row],[Estimated Close Date]])</f>
        <v>44960</v>
      </c>
      <c r="E3077" s="14">
        <v>-199</v>
      </c>
      <c r="F3077" s="14">
        <v>-150</v>
      </c>
      <c r="G3077" t="s">
        <v>27</v>
      </c>
      <c r="H3077" t="s">
        <v>28</v>
      </c>
      <c r="I3077">
        <v>2</v>
      </c>
      <c r="J3077">
        <v>4</v>
      </c>
      <c r="K3077" t="s">
        <v>10975</v>
      </c>
      <c r="L3077" t="s">
        <v>12236</v>
      </c>
      <c r="M3077" t="s">
        <v>22</v>
      </c>
      <c r="N3077" t="s">
        <v>513</v>
      </c>
      <c r="O3077" t="s">
        <v>29</v>
      </c>
      <c r="P3077" t="s">
        <v>514</v>
      </c>
      <c r="Q3077" s="13">
        <v>3234</v>
      </c>
      <c r="S3077" s="1">
        <v>0.3</v>
      </c>
      <c r="T3077" t="s">
        <v>168</v>
      </c>
      <c r="U3077" t="s">
        <v>100</v>
      </c>
      <c r="V3077" t="b">
        <v>0</v>
      </c>
      <c r="W3077">
        <v>2.5</v>
      </c>
      <c r="X3077" t="s">
        <v>157</v>
      </c>
      <c r="Y3077" t="s">
        <v>26</v>
      </c>
    </row>
    <row r="3078" spans="1:25" x14ac:dyDescent="0.4">
      <c r="A3078" t="s">
        <v>631</v>
      </c>
      <c r="B3078" s="2">
        <f ca="1">TODAY()+OpportunityTbl[[#This Row],[CreatedOn_DaysFromToday]]</f>
        <v>44911</v>
      </c>
      <c r="C3078" s="2">
        <f ca="1">TODAY()+OpportunityTbl[[#This Row],[EstCloseDate_DaysFromToday]]</f>
        <v>44960</v>
      </c>
      <c r="D3078">
        <f ca="1">IF(OpportunityTbl[[#This Row],[statecode]]=0,"",OpportunityTbl[[#This Row],[Estimated Close Date]])</f>
        <v>44960</v>
      </c>
      <c r="E3078" s="14">
        <v>-199</v>
      </c>
      <c r="F3078" s="14">
        <v>-150</v>
      </c>
      <c r="G3078" t="s">
        <v>27</v>
      </c>
      <c r="H3078" t="s">
        <v>28</v>
      </c>
      <c r="I3078">
        <v>2</v>
      </c>
      <c r="J3078">
        <v>4</v>
      </c>
      <c r="K3078" t="s">
        <v>10932</v>
      </c>
      <c r="L3078" t="s">
        <v>12236</v>
      </c>
      <c r="M3078" t="s">
        <v>22</v>
      </c>
      <c r="N3078" t="s">
        <v>513</v>
      </c>
      <c r="O3078" t="s">
        <v>29</v>
      </c>
      <c r="P3078" t="s">
        <v>514</v>
      </c>
      <c r="Q3078" s="13">
        <v>2905</v>
      </c>
      <c r="S3078" s="1">
        <v>0.3</v>
      </c>
      <c r="T3078" t="s">
        <v>168</v>
      </c>
      <c r="U3078" t="s">
        <v>24</v>
      </c>
      <c r="V3078" t="b">
        <v>1</v>
      </c>
      <c r="W3078">
        <v>2.5</v>
      </c>
      <c r="X3078" t="s">
        <v>157</v>
      </c>
      <c r="Y3078" t="s">
        <v>26</v>
      </c>
    </row>
    <row r="3079" spans="1:25" x14ac:dyDescent="0.4">
      <c r="A3079" t="s">
        <v>1647</v>
      </c>
      <c r="B3079" s="2">
        <f ca="1">TODAY()+OpportunityTbl[[#This Row],[CreatedOn_DaysFromToday]]</f>
        <v>44911</v>
      </c>
      <c r="C3079" s="2">
        <f ca="1">TODAY()+OpportunityTbl[[#This Row],[EstCloseDate_DaysFromToday]]</f>
        <v>44995</v>
      </c>
      <c r="D3079">
        <f ca="1">IF(OpportunityTbl[[#This Row],[statecode]]=0,"",OpportunityTbl[[#This Row],[Estimated Close Date]])</f>
        <v>44995</v>
      </c>
      <c r="E3079" s="14">
        <v>-199</v>
      </c>
      <c r="F3079" s="14">
        <v>-115</v>
      </c>
      <c r="G3079" t="s">
        <v>27</v>
      </c>
      <c r="H3079" t="s">
        <v>28</v>
      </c>
      <c r="I3079">
        <v>2</v>
      </c>
      <c r="J3079">
        <v>4</v>
      </c>
      <c r="K3079" t="s">
        <v>10845</v>
      </c>
      <c r="L3079" t="s">
        <v>12240</v>
      </c>
      <c r="M3079" t="s">
        <v>22</v>
      </c>
      <c r="N3079" t="s">
        <v>1617</v>
      </c>
      <c r="O3079" t="s">
        <v>29</v>
      </c>
      <c r="P3079" t="s">
        <v>1648</v>
      </c>
      <c r="Q3079" s="13">
        <v>5947</v>
      </c>
      <c r="S3079" s="1">
        <v>0.3</v>
      </c>
      <c r="T3079" t="s">
        <v>168</v>
      </c>
      <c r="U3079" t="s">
        <v>24</v>
      </c>
      <c r="V3079" t="b">
        <v>0</v>
      </c>
      <c r="W3079">
        <v>3.5</v>
      </c>
      <c r="X3079" t="s">
        <v>157</v>
      </c>
      <c r="Y3079" t="s">
        <v>26</v>
      </c>
    </row>
    <row r="3080" spans="1:25" x14ac:dyDescent="0.4">
      <c r="A3080" t="s">
        <v>1778</v>
      </c>
      <c r="B3080" s="2">
        <f ca="1">TODAY()+OpportunityTbl[[#This Row],[CreatedOn_DaysFromToday]]</f>
        <v>44911</v>
      </c>
      <c r="C3080" s="2">
        <f ca="1">TODAY()+OpportunityTbl[[#This Row],[EstCloseDate_DaysFromToday]]</f>
        <v>44982</v>
      </c>
      <c r="D3080">
        <f ca="1">IF(OpportunityTbl[[#This Row],[statecode]]=0,"",OpportunityTbl[[#This Row],[Estimated Close Date]])</f>
        <v>44982</v>
      </c>
      <c r="E3080" s="14">
        <v>-199</v>
      </c>
      <c r="F3080" s="14">
        <v>-128</v>
      </c>
      <c r="G3080" t="s">
        <v>27</v>
      </c>
      <c r="H3080" t="s">
        <v>28</v>
      </c>
      <c r="I3080">
        <v>2</v>
      </c>
      <c r="J3080">
        <v>4</v>
      </c>
      <c r="K3080" t="s">
        <v>10857</v>
      </c>
      <c r="L3080" t="s">
        <v>12240</v>
      </c>
      <c r="M3080" t="s">
        <v>22</v>
      </c>
      <c r="N3080" t="s">
        <v>1727</v>
      </c>
      <c r="O3080" t="s">
        <v>29</v>
      </c>
      <c r="P3080" t="s">
        <v>1747</v>
      </c>
      <c r="Q3080" s="13">
        <v>6501</v>
      </c>
      <c r="S3080" s="1">
        <v>0.3</v>
      </c>
      <c r="T3080" t="s">
        <v>168</v>
      </c>
      <c r="U3080" t="s">
        <v>100</v>
      </c>
      <c r="V3080" t="b">
        <v>0</v>
      </c>
      <c r="W3080">
        <v>3.5</v>
      </c>
      <c r="X3080" t="s">
        <v>157</v>
      </c>
      <c r="Y3080" t="s">
        <v>26</v>
      </c>
    </row>
    <row r="3081" spans="1:25" x14ac:dyDescent="0.4">
      <c r="A3081" t="s">
        <v>5506</v>
      </c>
      <c r="B3081" s="2">
        <f ca="1">TODAY()+OpportunityTbl[[#This Row],[CreatedOn_DaysFromToday]]</f>
        <v>44911</v>
      </c>
      <c r="C3081" s="2">
        <f ca="1">TODAY()+OpportunityTbl[[#This Row],[EstCloseDate_DaysFromToday]]</f>
        <v>44993</v>
      </c>
      <c r="D3081">
        <f ca="1">IF(OpportunityTbl[[#This Row],[statecode]]=0,"",OpportunityTbl[[#This Row],[Estimated Close Date]])</f>
        <v>44993</v>
      </c>
      <c r="E3081" s="14">
        <v>-199</v>
      </c>
      <c r="F3081" s="14">
        <v>-117</v>
      </c>
      <c r="G3081" t="s">
        <v>27</v>
      </c>
      <c r="H3081" t="s">
        <v>28</v>
      </c>
      <c r="I3081">
        <v>2</v>
      </c>
      <c r="J3081">
        <v>4</v>
      </c>
      <c r="K3081" t="s">
        <v>10922</v>
      </c>
      <c r="L3081" t="s">
        <v>12236</v>
      </c>
      <c r="M3081" t="s">
        <v>22</v>
      </c>
      <c r="N3081" t="s">
        <v>1617</v>
      </c>
      <c r="O3081" t="s">
        <v>29</v>
      </c>
      <c r="P3081" t="s">
        <v>1618</v>
      </c>
      <c r="Q3081" s="13">
        <v>3045</v>
      </c>
      <c r="S3081" s="1">
        <v>0.3</v>
      </c>
      <c r="T3081" t="s">
        <v>168</v>
      </c>
      <c r="U3081" t="s">
        <v>97</v>
      </c>
      <c r="V3081" t="b">
        <v>0</v>
      </c>
      <c r="W3081">
        <v>3.5</v>
      </c>
      <c r="X3081" t="s">
        <v>157</v>
      </c>
      <c r="Y3081" t="s">
        <v>4899</v>
      </c>
    </row>
    <row r="3082" spans="1:25" x14ac:dyDescent="0.4">
      <c r="A3082" t="s">
        <v>5717</v>
      </c>
      <c r="B3082" s="2">
        <f ca="1">TODAY()+OpportunityTbl[[#This Row],[CreatedOn_DaysFromToday]]</f>
        <v>44911</v>
      </c>
      <c r="C3082" s="2">
        <f ca="1">TODAY()+OpportunityTbl[[#This Row],[EstCloseDate_DaysFromToday]]</f>
        <v>44941</v>
      </c>
      <c r="D3082">
        <f ca="1">IF(OpportunityTbl[[#This Row],[statecode]]=0,"",OpportunityTbl[[#This Row],[Estimated Close Date]])</f>
        <v>44941</v>
      </c>
      <c r="E3082" s="14">
        <v>-199</v>
      </c>
      <c r="F3082" s="14">
        <v>-169</v>
      </c>
      <c r="G3082" t="s">
        <v>27</v>
      </c>
      <c r="H3082" t="s">
        <v>28</v>
      </c>
      <c r="I3082">
        <v>2</v>
      </c>
      <c r="J3082">
        <v>4</v>
      </c>
      <c r="K3082" t="s">
        <v>10976</v>
      </c>
      <c r="L3082" t="s">
        <v>12239</v>
      </c>
      <c r="M3082" t="s">
        <v>22</v>
      </c>
      <c r="N3082" t="s">
        <v>1710</v>
      </c>
      <c r="O3082" t="s">
        <v>29</v>
      </c>
      <c r="P3082" t="s">
        <v>2207</v>
      </c>
      <c r="Q3082" s="13">
        <v>6998</v>
      </c>
      <c r="S3082" s="1">
        <v>0.1</v>
      </c>
      <c r="T3082" t="s">
        <v>23</v>
      </c>
      <c r="U3082" t="s">
        <v>100</v>
      </c>
      <c r="V3082" t="b">
        <v>1</v>
      </c>
      <c r="W3082">
        <v>3.5</v>
      </c>
      <c r="X3082" t="s">
        <v>25</v>
      </c>
      <c r="Y3082" t="s">
        <v>4899</v>
      </c>
    </row>
    <row r="3083" spans="1:25" x14ac:dyDescent="0.4">
      <c r="A3083" t="s">
        <v>6465</v>
      </c>
      <c r="B3083" s="2">
        <f ca="1">TODAY()+OpportunityTbl[[#This Row],[CreatedOn_DaysFromToday]]</f>
        <v>44911</v>
      </c>
      <c r="C3083" s="2">
        <f ca="1">TODAY()+OpportunityTbl[[#This Row],[EstCloseDate_DaysFromToday]]</f>
        <v>44984</v>
      </c>
      <c r="D3083">
        <f ca="1">IF(OpportunityTbl[[#This Row],[statecode]]=0,"",OpportunityTbl[[#This Row],[Estimated Close Date]])</f>
        <v>44984</v>
      </c>
      <c r="E3083" s="14">
        <v>-199</v>
      </c>
      <c r="F3083" s="14">
        <v>-126</v>
      </c>
      <c r="G3083" t="s">
        <v>27</v>
      </c>
      <c r="H3083" t="s">
        <v>28</v>
      </c>
      <c r="I3083">
        <v>2</v>
      </c>
      <c r="J3083">
        <v>4</v>
      </c>
      <c r="K3083" t="s">
        <v>10781</v>
      </c>
      <c r="L3083" t="s">
        <v>12235</v>
      </c>
      <c r="M3083" t="s">
        <v>22</v>
      </c>
      <c r="N3083" t="s">
        <v>475</v>
      </c>
      <c r="O3083" t="s">
        <v>29</v>
      </c>
      <c r="P3083" t="s">
        <v>541</v>
      </c>
      <c r="Q3083" s="13">
        <v>10240</v>
      </c>
      <c r="S3083" s="1">
        <v>0.3</v>
      </c>
      <c r="T3083" t="s">
        <v>168</v>
      </c>
      <c r="U3083" t="s">
        <v>24</v>
      </c>
      <c r="V3083" t="b">
        <v>0</v>
      </c>
      <c r="W3083">
        <v>2.5</v>
      </c>
      <c r="X3083" t="s">
        <v>157</v>
      </c>
      <c r="Y3083" t="s">
        <v>4890</v>
      </c>
    </row>
    <row r="3084" spans="1:25" x14ac:dyDescent="0.4">
      <c r="A3084" t="s">
        <v>6647</v>
      </c>
      <c r="B3084" s="2">
        <f ca="1">TODAY()+OpportunityTbl[[#This Row],[CreatedOn_DaysFromToday]]</f>
        <v>44911</v>
      </c>
      <c r="C3084" s="2">
        <f ca="1">TODAY()+OpportunityTbl[[#This Row],[EstCloseDate_DaysFromToday]]</f>
        <v>44963</v>
      </c>
      <c r="D3084">
        <f ca="1">IF(OpportunityTbl[[#This Row],[statecode]]=0,"",OpportunityTbl[[#This Row],[Estimated Close Date]])</f>
        <v>44963</v>
      </c>
      <c r="E3084" s="14">
        <v>-199</v>
      </c>
      <c r="F3084" s="14">
        <v>-147</v>
      </c>
      <c r="G3084" t="s">
        <v>27</v>
      </c>
      <c r="H3084" t="s">
        <v>28</v>
      </c>
      <c r="I3084">
        <v>2</v>
      </c>
      <c r="J3084">
        <v>4</v>
      </c>
      <c r="K3084" t="s">
        <v>10977</v>
      </c>
      <c r="L3084" t="s">
        <v>12236</v>
      </c>
      <c r="M3084" t="s">
        <v>22</v>
      </c>
      <c r="N3084" t="s">
        <v>779</v>
      </c>
      <c r="O3084" t="s">
        <v>29</v>
      </c>
      <c r="P3084" t="s">
        <v>780</v>
      </c>
      <c r="Q3084" s="13">
        <v>2739</v>
      </c>
      <c r="S3084" s="1">
        <v>0.3</v>
      </c>
      <c r="T3084" t="s">
        <v>168</v>
      </c>
      <c r="U3084" t="s">
        <v>100</v>
      </c>
      <c r="V3084" t="b">
        <v>1</v>
      </c>
      <c r="W3084">
        <v>2.5</v>
      </c>
      <c r="X3084" t="s">
        <v>157</v>
      </c>
      <c r="Y3084" t="s">
        <v>4926</v>
      </c>
    </row>
    <row r="3085" spans="1:25" x14ac:dyDescent="0.4">
      <c r="A3085" t="s">
        <v>7264</v>
      </c>
      <c r="B3085" s="2">
        <f ca="1">TODAY()+OpportunityTbl[[#This Row],[CreatedOn_DaysFromToday]]</f>
        <v>44911</v>
      </c>
      <c r="C3085" s="2">
        <f ca="1">TODAY()+OpportunityTbl[[#This Row],[EstCloseDate_DaysFromToday]]</f>
        <v>44956</v>
      </c>
      <c r="D3085">
        <f ca="1">IF(OpportunityTbl[[#This Row],[statecode]]=0,"",OpportunityTbl[[#This Row],[Estimated Close Date]])</f>
        <v>44956</v>
      </c>
      <c r="E3085" s="14">
        <v>-199</v>
      </c>
      <c r="F3085" s="14">
        <v>-154</v>
      </c>
      <c r="G3085" t="s">
        <v>7082</v>
      </c>
      <c r="H3085" t="s">
        <v>7082</v>
      </c>
      <c r="I3085">
        <v>1</v>
      </c>
      <c r="J3085">
        <v>3</v>
      </c>
      <c r="K3085" t="s">
        <v>10916</v>
      </c>
      <c r="L3085" t="s">
        <v>12234</v>
      </c>
      <c r="M3085" t="s">
        <v>22</v>
      </c>
      <c r="N3085" t="s">
        <v>1710</v>
      </c>
      <c r="O3085" t="s">
        <v>29</v>
      </c>
      <c r="P3085" t="s">
        <v>1711</v>
      </c>
      <c r="Q3085" s="13">
        <v>1678</v>
      </c>
      <c r="R3085" s="13">
        <v>1610.88</v>
      </c>
      <c r="S3085" s="1">
        <v>0.3</v>
      </c>
      <c r="T3085" t="s">
        <v>168</v>
      </c>
      <c r="U3085" t="s">
        <v>24</v>
      </c>
      <c r="V3085" t="b">
        <v>1</v>
      </c>
      <c r="W3085">
        <v>4</v>
      </c>
      <c r="X3085" t="s">
        <v>157</v>
      </c>
      <c r="Y3085" t="s">
        <v>4926</v>
      </c>
    </row>
    <row r="3086" spans="1:25" x14ac:dyDescent="0.4">
      <c r="A3086" t="s">
        <v>7350</v>
      </c>
      <c r="B3086" s="2">
        <f ca="1">TODAY()+OpportunityTbl[[#This Row],[CreatedOn_DaysFromToday]]</f>
        <v>44911</v>
      </c>
      <c r="C3086" s="2">
        <f ca="1">TODAY()+OpportunityTbl[[#This Row],[EstCloseDate_DaysFromToday]]</f>
        <v>44972</v>
      </c>
      <c r="D3086">
        <f ca="1">IF(OpportunityTbl[[#This Row],[statecode]]=0,"",OpportunityTbl[[#This Row],[Estimated Close Date]])</f>
        <v>44972</v>
      </c>
      <c r="E3086" s="14">
        <v>-199</v>
      </c>
      <c r="F3086" s="14">
        <v>-138</v>
      </c>
      <c r="G3086" t="s">
        <v>7082</v>
      </c>
      <c r="H3086" t="s">
        <v>7082</v>
      </c>
      <c r="I3086">
        <v>1</v>
      </c>
      <c r="J3086">
        <v>3</v>
      </c>
      <c r="K3086" t="s">
        <v>10901</v>
      </c>
      <c r="L3086" t="s">
        <v>12239</v>
      </c>
      <c r="M3086" t="s">
        <v>22</v>
      </c>
      <c r="N3086" t="s">
        <v>616</v>
      </c>
      <c r="O3086" t="s">
        <v>29</v>
      </c>
      <c r="P3086" t="s">
        <v>617</v>
      </c>
      <c r="Q3086" s="13">
        <v>8565</v>
      </c>
      <c r="R3086" s="13">
        <v>8393.7000000000007</v>
      </c>
      <c r="S3086" s="1">
        <v>0.3</v>
      </c>
      <c r="T3086" t="s">
        <v>168</v>
      </c>
      <c r="U3086" t="s">
        <v>100</v>
      </c>
      <c r="V3086" t="b">
        <v>1</v>
      </c>
      <c r="W3086">
        <v>2</v>
      </c>
      <c r="X3086" t="s">
        <v>157</v>
      </c>
      <c r="Y3086" t="s">
        <v>4892</v>
      </c>
    </row>
    <row r="3087" spans="1:25" x14ac:dyDescent="0.4">
      <c r="A3087" t="s">
        <v>7425</v>
      </c>
      <c r="B3087" s="2">
        <f ca="1">TODAY()+OpportunityTbl[[#This Row],[CreatedOn_DaysFromToday]]</f>
        <v>44911</v>
      </c>
      <c r="C3087" s="2">
        <f ca="1">TODAY()+OpportunityTbl[[#This Row],[EstCloseDate_DaysFromToday]]</f>
        <v>44966</v>
      </c>
      <c r="D3087">
        <f ca="1">IF(OpportunityTbl[[#This Row],[statecode]]=0,"",OpportunityTbl[[#This Row],[Estimated Close Date]])</f>
        <v>44966</v>
      </c>
      <c r="E3087" s="14">
        <v>-199</v>
      </c>
      <c r="F3087" s="14">
        <v>-144</v>
      </c>
      <c r="G3087" t="s">
        <v>7082</v>
      </c>
      <c r="H3087" t="s">
        <v>7082</v>
      </c>
      <c r="I3087">
        <v>1</v>
      </c>
      <c r="J3087">
        <v>3</v>
      </c>
      <c r="K3087" t="s">
        <v>10932</v>
      </c>
      <c r="L3087" t="s">
        <v>12241</v>
      </c>
      <c r="M3087" t="s">
        <v>22</v>
      </c>
      <c r="N3087" t="s">
        <v>1617</v>
      </c>
      <c r="O3087" t="s">
        <v>29</v>
      </c>
      <c r="P3087" t="s">
        <v>1618</v>
      </c>
      <c r="Q3087" s="13">
        <v>24939</v>
      </c>
      <c r="R3087" s="13">
        <v>23941.439999999999</v>
      </c>
      <c r="S3087" s="1">
        <v>0.3</v>
      </c>
      <c r="T3087" t="s">
        <v>168</v>
      </c>
      <c r="U3087" t="s">
        <v>100</v>
      </c>
      <c r="V3087" t="b">
        <v>1</v>
      </c>
      <c r="W3087">
        <v>4</v>
      </c>
      <c r="X3087" t="s">
        <v>240</v>
      </c>
      <c r="Y3087" t="s">
        <v>4926</v>
      </c>
    </row>
    <row r="3088" spans="1:25" x14ac:dyDescent="0.4">
      <c r="A3088" t="s">
        <v>7701</v>
      </c>
      <c r="B3088" s="2">
        <f ca="1">TODAY()+OpportunityTbl[[#This Row],[CreatedOn_DaysFromToday]]</f>
        <v>44911</v>
      </c>
      <c r="C3088" s="2">
        <f ca="1">TODAY()+OpportunityTbl[[#This Row],[EstCloseDate_DaysFromToday]]</f>
        <v>44969</v>
      </c>
      <c r="D3088">
        <f ca="1">IF(OpportunityTbl[[#This Row],[statecode]]=0,"",OpportunityTbl[[#This Row],[Estimated Close Date]])</f>
        <v>44969</v>
      </c>
      <c r="E3088" s="14">
        <v>-199</v>
      </c>
      <c r="F3088" s="14">
        <v>-141</v>
      </c>
      <c r="G3088" t="s">
        <v>7082</v>
      </c>
      <c r="H3088" t="s">
        <v>7082</v>
      </c>
      <c r="I3088">
        <v>1</v>
      </c>
      <c r="J3088">
        <v>3</v>
      </c>
      <c r="K3088" t="s">
        <v>10943</v>
      </c>
      <c r="L3088" t="s">
        <v>12239</v>
      </c>
      <c r="M3088" t="s">
        <v>22</v>
      </c>
      <c r="N3088" t="s">
        <v>513</v>
      </c>
      <c r="O3088" t="s">
        <v>29</v>
      </c>
      <c r="P3088" t="s">
        <v>514</v>
      </c>
      <c r="Q3088" s="13">
        <v>5558</v>
      </c>
      <c r="R3088" s="13">
        <v>5446.84</v>
      </c>
      <c r="S3088" s="1">
        <v>0.5</v>
      </c>
      <c r="T3088" t="s">
        <v>168</v>
      </c>
      <c r="U3088" t="s">
        <v>97</v>
      </c>
      <c r="V3088" t="b">
        <v>1</v>
      </c>
      <c r="W3088">
        <v>2</v>
      </c>
      <c r="X3088" t="s">
        <v>240</v>
      </c>
      <c r="Y3088" t="s">
        <v>4914</v>
      </c>
    </row>
    <row r="3089" spans="1:25" x14ac:dyDescent="0.4">
      <c r="A3089" t="s">
        <v>7702</v>
      </c>
      <c r="B3089" s="2">
        <f ca="1">TODAY()+OpportunityTbl[[#This Row],[CreatedOn_DaysFromToday]]</f>
        <v>44911</v>
      </c>
      <c r="C3089" s="2">
        <f ca="1">TODAY()+OpportunityTbl[[#This Row],[EstCloseDate_DaysFromToday]]</f>
        <v>44965</v>
      </c>
      <c r="D3089">
        <f ca="1">IF(OpportunityTbl[[#This Row],[statecode]]=0,"",OpportunityTbl[[#This Row],[Estimated Close Date]])</f>
        <v>44965</v>
      </c>
      <c r="E3089" s="14">
        <v>-199</v>
      </c>
      <c r="F3089" s="14">
        <v>-145</v>
      </c>
      <c r="G3089" t="s">
        <v>7082</v>
      </c>
      <c r="H3089" t="s">
        <v>7082</v>
      </c>
      <c r="I3089">
        <v>1</v>
      </c>
      <c r="J3089">
        <v>3</v>
      </c>
      <c r="K3089" t="s">
        <v>10928</v>
      </c>
      <c r="L3089" t="s">
        <v>12239</v>
      </c>
      <c r="M3089" t="s">
        <v>22</v>
      </c>
      <c r="N3089" t="s">
        <v>518</v>
      </c>
      <c r="O3089" t="s">
        <v>29</v>
      </c>
      <c r="P3089" t="s">
        <v>557</v>
      </c>
      <c r="Q3089" s="13">
        <v>9369</v>
      </c>
      <c r="R3089" s="13">
        <v>9181.6200000000008</v>
      </c>
      <c r="S3089" s="1">
        <v>0.5</v>
      </c>
      <c r="T3089" t="s">
        <v>168</v>
      </c>
      <c r="U3089" t="s">
        <v>24</v>
      </c>
      <c r="V3089" t="b">
        <v>1</v>
      </c>
      <c r="W3089">
        <v>2</v>
      </c>
      <c r="X3089" t="s">
        <v>240</v>
      </c>
      <c r="Y3089" t="s">
        <v>4905</v>
      </c>
    </row>
    <row r="3090" spans="1:25" x14ac:dyDescent="0.4">
      <c r="A3090" t="s">
        <v>7904</v>
      </c>
      <c r="B3090" s="2">
        <f ca="1">TODAY()+OpportunityTbl[[#This Row],[CreatedOn_DaysFromToday]]</f>
        <v>44911</v>
      </c>
      <c r="C3090" s="2">
        <f ca="1">TODAY()+OpportunityTbl[[#This Row],[EstCloseDate_DaysFromToday]]</f>
        <v>44968</v>
      </c>
      <c r="D3090">
        <f ca="1">IF(OpportunityTbl[[#This Row],[statecode]]=0,"",OpportunityTbl[[#This Row],[Estimated Close Date]])</f>
        <v>44968</v>
      </c>
      <c r="E3090" s="14">
        <v>-199</v>
      </c>
      <c r="F3090" s="14">
        <v>-142</v>
      </c>
      <c r="G3090" t="s">
        <v>7082</v>
      </c>
      <c r="H3090" t="s">
        <v>7082</v>
      </c>
      <c r="I3090">
        <v>1</v>
      </c>
      <c r="J3090">
        <v>3</v>
      </c>
      <c r="K3090" t="s">
        <v>10936</v>
      </c>
      <c r="L3090" t="s">
        <v>12234</v>
      </c>
      <c r="M3090" t="s">
        <v>22</v>
      </c>
      <c r="N3090" t="s">
        <v>469</v>
      </c>
      <c r="O3090" t="s">
        <v>29</v>
      </c>
      <c r="P3090" t="s">
        <v>470</v>
      </c>
      <c r="Q3090" s="13">
        <v>2012</v>
      </c>
      <c r="R3090" s="13">
        <v>1961.7</v>
      </c>
      <c r="S3090" s="1">
        <v>0.5</v>
      </c>
      <c r="T3090" t="s">
        <v>168</v>
      </c>
      <c r="U3090" t="s">
        <v>24</v>
      </c>
      <c r="V3090" t="b">
        <v>0</v>
      </c>
      <c r="W3090">
        <v>2.5</v>
      </c>
      <c r="X3090" t="s">
        <v>240</v>
      </c>
      <c r="Y3090" t="s">
        <v>4890</v>
      </c>
    </row>
    <row r="3091" spans="1:25" x14ac:dyDescent="0.4">
      <c r="A3091" t="s">
        <v>8394</v>
      </c>
      <c r="B3091" s="2">
        <f ca="1">TODAY()+OpportunityTbl[[#This Row],[CreatedOn_DaysFromToday]]</f>
        <v>44911</v>
      </c>
      <c r="C3091" s="2">
        <f ca="1">TODAY()+OpportunityTbl[[#This Row],[EstCloseDate_DaysFromToday]]</f>
        <v>44981</v>
      </c>
      <c r="D3091">
        <f ca="1">IF(OpportunityTbl[[#This Row],[statecode]]=0,"",OpportunityTbl[[#This Row],[Estimated Close Date]])</f>
        <v>44981</v>
      </c>
      <c r="E3091" s="14">
        <v>-199</v>
      </c>
      <c r="F3091" s="14">
        <v>-129</v>
      </c>
      <c r="G3091" t="s">
        <v>7082</v>
      </c>
      <c r="H3091" t="s">
        <v>7082</v>
      </c>
      <c r="I3091">
        <v>1</v>
      </c>
      <c r="J3091">
        <v>3</v>
      </c>
      <c r="K3091" t="s">
        <v>10883</v>
      </c>
      <c r="L3091" t="s">
        <v>12238</v>
      </c>
      <c r="M3091" t="s">
        <v>22</v>
      </c>
      <c r="N3091" t="s">
        <v>2121</v>
      </c>
      <c r="O3091" t="s">
        <v>29</v>
      </c>
      <c r="P3091" t="s">
        <v>4734</v>
      </c>
      <c r="Q3091" s="13">
        <v>4044</v>
      </c>
      <c r="R3091" s="13">
        <v>3922.68</v>
      </c>
      <c r="S3091" s="1">
        <v>0.9</v>
      </c>
      <c r="T3091" t="s">
        <v>4724</v>
      </c>
      <c r="U3091" t="s">
        <v>24</v>
      </c>
      <c r="V3091" t="b">
        <v>0</v>
      </c>
      <c r="W3091">
        <v>3</v>
      </c>
      <c r="X3091" t="s">
        <v>4732</v>
      </c>
      <c r="Y3091" t="s">
        <v>4890</v>
      </c>
    </row>
    <row r="3092" spans="1:25" x14ac:dyDescent="0.4">
      <c r="A3092" t="s">
        <v>33</v>
      </c>
      <c r="B3092" s="2">
        <f ca="1">TODAY()+OpportunityTbl[[#This Row],[CreatedOn_DaysFromToday]]</f>
        <v>44910</v>
      </c>
      <c r="C3092" s="2">
        <f ca="1">TODAY()+OpportunityTbl[[#This Row],[EstCloseDate_DaysFromToday]]</f>
        <v>44965</v>
      </c>
      <c r="D3092">
        <f ca="1">IF(OpportunityTbl[[#This Row],[statecode]]=0,"",OpportunityTbl[[#This Row],[Estimated Close Date]])</f>
        <v>44965</v>
      </c>
      <c r="E3092" s="14">
        <v>-200</v>
      </c>
      <c r="F3092" s="14">
        <v>-145</v>
      </c>
      <c r="G3092" t="s">
        <v>27</v>
      </c>
      <c r="H3092" t="s">
        <v>28</v>
      </c>
      <c r="I3092">
        <v>2</v>
      </c>
      <c r="J3092">
        <v>4</v>
      </c>
      <c r="K3092" t="s">
        <v>10906</v>
      </c>
      <c r="L3092" t="s">
        <v>12240</v>
      </c>
      <c r="M3092" t="s">
        <v>22</v>
      </c>
      <c r="N3092" t="s">
        <v>31</v>
      </c>
      <c r="O3092" t="s">
        <v>29</v>
      </c>
      <c r="P3092" t="s">
        <v>32</v>
      </c>
      <c r="Q3092" s="13">
        <v>8191</v>
      </c>
      <c r="S3092" s="1">
        <v>0.1</v>
      </c>
      <c r="T3092" t="s">
        <v>23</v>
      </c>
      <c r="U3092" t="s">
        <v>24</v>
      </c>
      <c r="V3092" t="b">
        <v>0</v>
      </c>
      <c r="W3092">
        <v>2.5</v>
      </c>
      <c r="X3092" t="s">
        <v>25</v>
      </c>
      <c r="Y3092" t="s">
        <v>26</v>
      </c>
    </row>
    <row r="3093" spans="1:25" x14ac:dyDescent="0.4">
      <c r="A3093" t="s">
        <v>1522</v>
      </c>
      <c r="B3093" s="2">
        <f ca="1">TODAY()+OpportunityTbl[[#This Row],[CreatedOn_DaysFromToday]]</f>
        <v>44910</v>
      </c>
      <c r="C3093" s="2">
        <f ca="1">TODAY()+OpportunityTbl[[#This Row],[EstCloseDate_DaysFromToday]]</f>
        <v>44954</v>
      </c>
      <c r="D3093">
        <f ca="1">IF(OpportunityTbl[[#This Row],[statecode]]=0,"",OpportunityTbl[[#This Row],[Estimated Close Date]])</f>
        <v>44954</v>
      </c>
      <c r="E3093" s="14">
        <v>-200</v>
      </c>
      <c r="F3093" s="14">
        <v>-156</v>
      </c>
      <c r="G3093" t="s">
        <v>27</v>
      </c>
      <c r="H3093" t="s">
        <v>28</v>
      </c>
      <c r="I3093">
        <v>2</v>
      </c>
      <c r="J3093">
        <v>4</v>
      </c>
      <c r="K3093" t="s">
        <v>10921</v>
      </c>
      <c r="L3093" t="s">
        <v>12234</v>
      </c>
      <c r="M3093" t="s">
        <v>22</v>
      </c>
      <c r="N3093" t="s">
        <v>518</v>
      </c>
      <c r="O3093" t="s">
        <v>29</v>
      </c>
      <c r="P3093" t="s">
        <v>532</v>
      </c>
      <c r="Q3093" s="13">
        <v>2393</v>
      </c>
      <c r="S3093" s="1">
        <v>0.1</v>
      </c>
      <c r="T3093" t="s">
        <v>23</v>
      </c>
      <c r="U3093" t="s">
        <v>97</v>
      </c>
      <c r="V3093" t="b">
        <v>1</v>
      </c>
      <c r="W3093">
        <v>2.5</v>
      </c>
      <c r="X3093" t="s">
        <v>25</v>
      </c>
      <c r="Y3093" t="s">
        <v>26</v>
      </c>
    </row>
    <row r="3094" spans="1:25" x14ac:dyDescent="0.4">
      <c r="A3094" t="s">
        <v>1649</v>
      </c>
      <c r="B3094" s="2">
        <f ca="1">TODAY()+OpportunityTbl[[#This Row],[CreatedOn_DaysFromToday]]</f>
        <v>44910</v>
      </c>
      <c r="C3094" s="2">
        <f ca="1">TODAY()+OpportunityTbl[[#This Row],[EstCloseDate_DaysFromToday]]</f>
        <v>44977</v>
      </c>
      <c r="D3094">
        <f ca="1">IF(OpportunityTbl[[#This Row],[statecode]]=0,"",OpportunityTbl[[#This Row],[Estimated Close Date]])</f>
        <v>44977</v>
      </c>
      <c r="E3094" s="14">
        <v>-200</v>
      </c>
      <c r="F3094" s="14">
        <v>-133</v>
      </c>
      <c r="G3094" t="s">
        <v>27</v>
      </c>
      <c r="H3094" t="s">
        <v>28</v>
      </c>
      <c r="I3094">
        <v>2</v>
      </c>
      <c r="J3094">
        <v>4</v>
      </c>
      <c r="K3094" t="s">
        <v>10857</v>
      </c>
      <c r="L3094" t="s">
        <v>12234</v>
      </c>
      <c r="M3094" t="s">
        <v>22</v>
      </c>
      <c r="N3094" t="s">
        <v>1617</v>
      </c>
      <c r="O3094" t="s">
        <v>29</v>
      </c>
      <c r="P3094" t="s">
        <v>1620</v>
      </c>
      <c r="Q3094" s="13">
        <v>2075</v>
      </c>
      <c r="S3094" s="1">
        <v>0.3</v>
      </c>
      <c r="T3094" t="s">
        <v>168</v>
      </c>
      <c r="U3094" t="s">
        <v>100</v>
      </c>
      <c r="V3094" t="b">
        <v>0</v>
      </c>
      <c r="W3094">
        <v>3.5</v>
      </c>
      <c r="X3094" t="s">
        <v>157</v>
      </c>
      <c r="Y3094" t="s">
        <v>26</v>
      </c>
    </row>
    <row r="3095" spans="1:25" x14ac:dyDescent="0.4">
      <c r="A3095" t="s">
        <v>1779</v>
      </c>
      <c r="B3095" s="2">
        <f ca="1">TODAY()+OpportunityTbl[[#This Row],[CreatedOn_DaysFromToday]]</f>
        <v>44910</v>
      </c>
      <c r="C3095" s="2">
        <f ca="1">TODAY()+OpportunityTbl[[#This Row],[EstCloseDate_DaysFromToday]]</f>
        <v>44939</v>
      </c>
      <c r="D3095">
        <f ca="1">IF(OpportunityTbl[[#This Row],[statecode]]=0,"",OpportunityTbl[[#This Row],[Estimated Close Date]])</f>
        <v>44939</v>
      </c>
      <c r="E3095" s="14">
        <v>-200</v>
      </c>
      <c r="F3095" s="14">
        <v>-171</v>
      </c>
      <c r="G3095" t="s">
        <v>27</v>
      </c>
      <c r="H3095" t="s">
        <v>28</v>
      </c>
      <c r="I3095">
        <v>2</v>
      </c>
      <c r="J3095">
        <v>4</v>
      </c>
      <c r="K3095" t="s">
        <v>10978</v>
      </c>
      <c r="L3095" t="s">
        <v>12238</v>
      </c>
      <c r="M3095" t="s">
        <v>22</v>
      </c>
      <c r="N3095" t="s">
        <v>1710</v>
      </c>
      <c r="O3095" t="s">
        <v>29</v>
      </c>
      <c r="P3095" t="s">
        <v>1711</v>
      </c>
      <c r="Q3095" s="13">
        <v>1931</v>
      </c>
      <c r="S3095" s="1">
        <v>0.3</v>
      </c>
      <c r="T3095" t="s">
        <v>168</v>
      </c>
      <c r="U3095" t="s">
        <v>100</v>
      </c>
      <c r="V3095" t="b">
        <v>1</v>
      </c>
      <c r="W3095">
        <v>3.5</v>
      </c>
      <c r="X3095" t="s">
        <v>157</v>
      </c>
      <c r="Y3095" t="s">
        <v>26</v>
      </c>
    </row>
    <row r="3096" spans="1:25" x14ac:dyDescent="0.4">
      <c r="A3096" t="s">
        <v>1908</v>
      </c>
      <c r="B3096" s="2">
        <f ca="1">TODAY()+OpportunityTbl[[#This Row],[CreatedOn_DaysFromToday]]</f>
        <v>44910</v>
      </c>
      <c r="C3096" s="2">
        <f ca="1">TODAY()+OpportunityTbl[[#This Row],[EstCloseDate_DaysFromToday]]</f>
        <v>44973</v>
      </c>
      <c r="D3096">
        <f ca="1">IF(OpportunityTbl[[#This Row],[statecode]]=0,"",OpportunityTbl[[#This Row],[Estimated Close Date]])</f>
        <v>44973</v>
      </c>
      <c r="E3096" s="14">
        <v>-200</v>
      </c>
      <c r="F3096" s="14">
        <v>-137</v>
      </c>
      <c r="G3096" t="s">
        <v>27</v>
      </c>
      <c r="H3096" t="s">
        <v>28</v>
      </c>
      <c r="I3096">
        <v>2</v>
      </c>
      <c r="J3096">
        <v>4</v>
      </c>
      <c r="K3096" t="s">
        <v>10781</v>
      </c>
      <c r="L3096" t="s">
        <v>12238</v>
      </c>
      <c r="M3096" t="s">
        <v>22</v>
      </c>
      <c r="N3096" t="s">
        <v>779</v>
      </c>
      <c r="O3096" t="s">
        <v>29</v>
      </c>
      <c r="P3096" t="s">
        <v>782</v>
      </c>
      <c r="Q3096" s="13">
        <v>3911</v>
      </c>
      <c r="S3096" s="1">
        <v>0.3</v>
      </c>
      <c r="T3096" t="s">
        <v>168</v>
      </c>
      <c r="U3096" t="s">
        <v>100</v>
      </c>
      <c r="V3096" t="b">
        <v>0</v>
      </c>
      <c r="W3096">
        <v>2</v>
      </c>
      <c r="X3096" t="s">
        <v>157</v>
      </c>
      <c r="Y3096" t="s">
        <v>26</v>
      </c>
    </row>
    <row r="3097" spans="1:25" x14ac:dyDescent="0.4">
      <c r="A3097" t="s">
        <v>3277</v>
      </c>
      <c r="B3097" s="2">
        <f ca="1">TODAY()+OpportunityTbl[[#This Row],[CreatedOn_DaysFromToday]]</f>
        <v>44910</v>
      </c>
      <c r="C3097" s="2">
        <f ca="1">TODAY()+OpportunityTbl[[#This Row],[EstCloseDate_DaysFromToday]]</f>
        <v>44968</v>
      </c>
      <c r="D3097">
        <f ca="1">IF(OpportunityTbl[[#This Row],[statecode]]=0,"",OpportunityTbl[[#This Row],[Estimated Close Date]])</f>
        <v>44968</v>
      </c>
      <c r="E3097" s="14">
        <v>-200</v>
      </c>
      <c r="F3097" s="14">
        <v>-142</v>
      </c>
      <c r="G3097" t="s">
        <v>27</v>
      </c>
      <c r="H3097" t="s">
        <v>28</v>
      </c>
      <c r="I3097">
        <v>2</v>
      </c>
      <c r="J3097">
        <v>4</v>
      </c>
      <c r="K3097" t="s">
        <v>10928</v>
      </c>
      <c r="L3097" t="s">
        <v>12233</v>
      </c>
      <c r="M3097" t="s">
        <v>22</v>
      </c>
      <c r="N3097" t="s">
        <v>1710</v>
      </c>
      <c r="O3097" t="s">
        <v>29</v>
      </c>
      <c r="P3097" t="s">
        <v>1713</v>
      </c>
      <c r="Q3097" s="13">
        <v>13546</v>
      </c>
      <c r="S3097" s="1">
        <v>0.1</v>
      </c>
      <c r="T3097" t="s">
        <v>23</v>
      </c>
      <c r="U3097" t="s">
        <v>24</v>
      </c>
      <c r="V3097" t="b">
        <v>0</v>
      </c>
      <c r="W3097">
        <v>4</v>
      </c>
      <c r="X3097" t="s">
        <v>25</v>
      </c>
      <c r="Y3097" t="s">
        <v>26</v>
      </c>
    </row>
    <row r="3098" spans="1:25" x14ac:dyDescent="0.4">
      <c r="A3098" t="s">
        <v>5507</v>
      </c>
      <c r="B3098" s="2">
        <f ca="1">TODAY()+OpportunityTbl[[#This Row],[CreatedOn_DaysFromToday]]</f>
        <v>44910</v>
      </c>
      <c r="C3098" s="2">
        <f ca="1">TODAY()+OpportunityTbl[[#This Row],[EstCloseDate_DaysFromToday]]</f>
        <v>44992</v>
      </c>
      <c r="D3098">
        <f ca="1">IF(OpportunityTbl[[#This Row],[statecode]]=0,"",OpportunityTbl[[#This Row],[Estimated Close Date]])</f>
        <v>44992</v>
      </c>
      <c r="E3098" s="14">
        <v>-200</v>
      </c>
      <c r="F3098" s="14">
        <v>-118</v>
      </c>
      <c r="G3098" t="s">
        <v>27</v>
      </c>
      <c r="H3098" t="s">
        <v>28</v>
      </c>
      <c r="I3098">
        <v>2</v>
      </c>
      <c r="J3098">
        <v>4</v>
      </c>
      <c r="K3098" t="s">
        <v>10817</v>
      </c>
      <c r="L3098" t="s">
        <v>12236</v>
      </c>
      <c r="M3098" t="s">
        <v>22</v>
      </c>
      <c r="N3098" t="s">
        <v>1617</v>
      </c>
      <c r="O3098" t="s">
        <v>29</v>
      </c>
      <c r="P3098" t="s">
        <v>1620</v>
      </c>
      <c r="Q3098" s="13">
        <v>2552</v>
      </c>
      <c r="S3098" s="1">
        <v>0.3</v>
      </c>
      <c r="T3098" t="s">
        <v>168</v>
      </c>
      <c r="U3098" t="s">
        <v>97</v>
      </c>
      <c r="V3098" t="b">
        <v>0</v>
      </c>
      <c r="W3098">
        <v>3.5</v>
      </c>
      <c r="X3098" t="s">
        <v>157</v>
      </c>
      <c r="Y3098" t="s">
        <v>4896</v>
      </c>
    </row>
    <row r="3099" spans="1:25" x14ac:dyDescent="0.4">
      <c r="A3099" t="s">
        <v>5770</v>
      </c>
      <c r="B3099" s="2">
        <f ca="1">TODAY()+OpportunityTbl[[#This Row],[CreatedOn_DaysFromToday]]</f>
        <v>44910</v>
      </c>
      <c r="C3099" s="2">
        <f ca="1">TODAY()+OpportunityTbl[[#This Row],[EstCloseDate_DaysFromToday]]</f>
        <v>44954</v>
      </c>
      <c r="D3099">
        <f ca="1">IF(OpportunityTbl[[#This Row],[statecode]]=0,"",OpportunityTbl[[#This Row],[Estimated Close Date]])</f>
        <v>44954</v>
      </c>
      <c r="E3099" s="14">
        <v>-200</v>
      </c>
      <c r="F3099" s="14">
        <v>-156</v>
      </c>
      <c r="G3099" t="s">
        <v>27</v>
      </c>
      <c r="H3099" t="s">
        <v>28</v>
      </c>
      <c r="I3099">
        <v>2</v>
      </c>
      <c r="J3099">
        <v>4</v>
      </c>
      <c r="K3099" t="s">
        <v>10979</v>
      </c>
      <c r="L3099" t="s">
        <v>12238</v>
      </c>
      <c r="M3099" t="s">
        <v>22</v>
      </c>
      <c r="N3099" t="s">
        <v>1710</v>
      </c>
      <c r="O3099" t="s">
        <v>29</v>
      </c>
      <c r="P3099" t="s">
        <v>1713</v>
      </c>
      <c r="Q3099" s="13">
        <v>3578</v>
      </c>
      <c r="S3099" s="1">
        <v>0.3</v>
      </c>
      <c r="T3099" t="s">
        <v>168</v>
      </c>
      <c r="U3099" t="s">
        <v>97</v>
      </c>
      <c r="V3099" t="b">
        <v>1</v>
      </c>
      <c r="W3099">
        <v>3.5</v>
      </c>
      <c r="X3099" t="s">
        <v>157</v>
      </c>
      <c r="Y3099" t="s">
        <v>4926</v>
      </c>
    </row>
    <row r="3100" spans="1:25" x14ac:dyDescent="0.4">
      <c r="A3100" t="s">
        <v>6044</v>
      </c>
      <c r="B3100" s="2">
        <f ca="1">TODAY()+OpportunityTbl[[#This Row],[CreatedOn_DaysFromToday]]</f>
        <v>44910</v>
      </c>
      <c r="C3100" s="2">
        <f ca="1">TODAY()+OpportunityTbl[[#This Row],[EstCloseDate_DaysFromToday]]</f>
        <v>44964</v>
      </c>
      <c r="D3100">
        <f ca="1">IF(OpportunityTbl[[#This Row],[statecode]]=0,"",OpportunityTbl[[#This Row],[Estimated Close Date]])</f>
        <v>44964</v>
      </c>
      <c r="E3100" s="14">
        <v>-200</v>
      </c>
      <c r="F3100" s="14">
        <v>-146</v>
      </c>
      <c r="G3100" t="s">
        <v>27</v>
      </c>
      <c r="H3100" t="s">
        <v>28</v>
      </c>
      <c r="I3100">
        <v>2</v>
      </c>
      <c r="J3100">
        <v>4</v>
      </c>
      <c r="K3100" t="s">
        <v>10901</v>
      </c>
      <c r="L3100" t="s">
        <v>12238</v>
      </c>
      <c r="M3100" t="s">
        <v>22</v>
      </c>
      <c r="N3100" t="s">
        <v>31</v>
      </c>
      <c r="O3100" t="s">
        <v>29</v>
      </c>
      <c r="P3100" t="s">
        <v>32</v>
      </c>
      <c r="Q3100" s="13">
        <v>4369</v>
      </c>
      <c r="S3100" s="1">
        <v>0.3</v>
      </c>
      <c r="T3100" t="s">
        <v>168</v>
      </c>
      <c r="U3100" t="s">
        <v>24</v>
      </c>
      <c r="V3100" t="b">
        <v>0</v>
      </c>
      <c r="W3100">
        <v>2</v>
      </c>
      <c r="X3100" t="s">
        <v>157</v>
      </c>
      <c r="Y3100" t="s">
        <v>4926</v>
      </c>
    </row>
    <row r="3101" spans="1:25" x14ac:dyDescent="0.4">
      <c r="A3101" t="s">
        <v>6154</v>
      </c>
      <c r="B3101" s="2">
        <f ca="1">TODAY()+OpportunityTbl[[#This Row],[CreatedOn_DaysFromToday]]</f>
        <v>44910</v>
      </c>
      <c r="C3101" s="2">
        <f ca="1">TODAY()+OpportunityTbl[[#This Row],[EstCloseDate_DaysFromToday]]</f>
        <v>44976</v>
      </c>
      <c r="D3101">
        <f ca="1">IF(OpportunityTbl[[#This Row],[statecode]]=0,"",OpportunityTbl[[#This Row],[Estimated Close Date]])</f>
        <v>44976</v>
      </c>
      <c r="E3101" s="14">
        <v>-200</v>
      </c>
      <c r="F3101" s="14">
        <v>-134</v>
      </c>
      <c r="G3101" t="s">
        <v>27</v>
      </c>
      <c r="H3101" t="s">
        <v>28</v>
      </c>
      <c r="I3101">
        <v>2</v>
      </c>
      <c r="J3101">
        <v>4</v>
      </c>
      <c r="K3101" t="s">
        <v>10855</v>
      </c>
      <c r="L3101" t="s">
        <v>12239</v>
      </c>
      <c r="M3101" t="s">
        <v>22</v>
      </c>
      <c r="N3101" t="s">
        <v>779</v>
      </c>
      <c r="O3101" t="s">
        <v>29</v>
      </c>
      <c r="P3101" t="s">
        <v>782</v>
      </c>
      <c r="Q3101" s="13">
        <v>8254</v>
      </c>
      <c r="S3101" s="1">
        <v>0.3</v>
      </c>
      <c r="T3101" t="s">
        <v>168</v>
      </c>
      <c r="U3101" t="s">
        <v>100</v>
      </c>
      <c r="V3101" t="b">
        <v>0</v>
      </c>
      <c r="W3101">
        <v>2</v>
      </c>
      <c r="X3101" t="s">
        <v>157</v>
      </c>
      <c r="Y3101" t="s">
        <v>4890</v>
      </c>
    </row>
    <row r="3102" spans="1:25" x14ac:dyDescent="0.4">
      <c r="A3102" t="s">
        <v>6737</v>
      </c>
      <c r="B3102" s="2">
        <f ca="1">TODAY()+OpportunityTbl[[#This Row],[CreatedOn_DaysFromToday]]</f>
        <v>44910</v>
      </c>
      <c r="C3102" s="2">
        <f ca="1">TODAY()+OpportunityTbl[[#This Row],[EstCloseDate_DaysFromToday]]</f>
        <v>44978</v>
      </c>
      <c r="D3102">
        <f ca="1">IF(OpportunityTbl[[#This Row],[statecode]]=0,"",OpportunityTbl[[#This Row],[Estimated Close Date]])</f>
        <v>44978</v>
      </c>
      <c r="E3102" s="14">
        <v>-200</v>
      </c>
      <c r="F3102" s="14">
        <v>-132</v>
      </c>
      <c r="G3102" t="s">
        <v>27</v>
      </c>
      <c r="H3102" t="s">
        <v>28</v>
      </c>
      <c r="I3102">
        <v>2</v>
      </c>
      <c r="J3102">
        <v>4</v>
      </c>
      <c r="K3102" t="s">
        <v>10829</v>
      </c>
      <c r="L3102" t="s">
        <v>12234</v>
      </c>
      <c r="M3102" t="s">
        <v>22</v>
      </c>
      <c r="N3102" t="s">
        <v>513</v>
      </c>
      <c r="O3102" t="s">
        <v>29</v>
      </c>
      <c r="P3102" t="s">
        <v>514</v>
      </c>
      <c r="Q3102" s="13">
        <v>2474</v>
      </c>
      <c r="S3102" s="1">
        <v>0.5</v>
      </c>
      <c r="T3102" t="s">
        <v>168</v>
      </c>
      <c r="U3102" t="s">
        <v>24</v>
      </c>
      <c r="V3102" t="b">
        <v>0</v>
      </c>
      <c r="W3102">
        <v>2.5</v>
      </c>
      <c r="X3102" t="s">
        <v>240</v>
      </c>
      <c r="Y3102" t="s">
        <v>4892</v>
      </c>
    </row>
    <row r="3103" spans="1:25" x14ac:dyDescent="0.4">
      <c r="A3103" t="s">
        <v>7211</v>
      </c>
      <c r="B3103" s="2">
        <f ca="1">TODAY()+OpportunityTbl[[#This Row],[CreatedOn_DaysFromToday]]</f>
        <v>44910</v>
      </c>
      <c r="C3103" s="2">
        <f ca="1">TODAY()+OpportunityTbl[[#This Row],[EstCloseDate_DaysFromToday]]</f>
        <v>44974</v>
      </c>
      <c r="D3103">
        <f ca="1">IF(OpportunityTbl[[#This Row],[statecode]]=0,"",OpportunityTbl[[#This Row],[Estimated Close Date]])</f>
        <v>44974</v>
      </c>
      <c r="E3103" s="14">
        <v>-200</v>
      </c>
      <c r="F3103" s="14">
        <v>-136</v>
      </c>
      <c r="G3103" t="s">
        <v>7082</v>
      </c>
      <c r="H3103" t="s">
        <v>7082</v>
      </c>
      <c r="I3103">
        <v>1</v>
      </c>
      <c r="J3103">
        <v>3</v>
      </c>
      <c r="K3103" t="s">
        <v>10829</v>
      </c>
      <c r="L3103" t="s">
        <v>12239</v>
      </c>
      <c r="M3103" t="s">
        <v>22</v>
      </c>
      <c r="N3103" t="s">
        <v>469</v>
      </c>
      <c r="O3103" t="s">
        <v>29</v>
      </c>
      <c r="P3103" t="s">
        <v>470</v>
      </c>
      <c r="Q3103" s="13">
        <v>7654</v>
      </c>
      <c r="R3103" s="13">
        <v>7500.92</v>
      </c>
      <c r="S3103" s="1">
        <v>0.9</v>
      </c>
      <c r="T3103" t="s">
        <v>4724</v>
      </c>
      <c r="U3103" t="s">
        <v>24</v>
      </c>
      <c r="V3103" t="b">
        <v>0</v>
      </c>
      <c r="W3103">
        <v>2</v>
      </c>
      <c r="X3103" t="s">
        <v>4732</v>
      </c>
      <c r="Y3103" t="s">
        <v>4914</v>
      </c>
    </row>
    <row r="3104" spans="1:25" x14ac:dyDescent="0.4">
      <c r="A3104" t="s">
        <v>9086</v>
      </c>
      <c r="B3104" s="2">
        <f ca="1">TODAY()+OpportunityTbl[[#This Row],[CreatedOn_DaysFromToday]]</f>
        <v>44910</v>
      </c>
      <c r="C3104" s="2">
        <f ca="1">TODAY()+OpportunityTbl[[#This Row],[EstCloseDate_DaysFromToday]]</f>
        <v>44968</v>
      </c>
      <c r="D3104">
        <f ca="1">IF(OpportunityTbl[[#This Row],[statecode]]=0,"",OpportunityTbl[[#This Row],[Estimated Close Date]])</f>
        <v>44968</v>
      </c>
      <c r="E3104" s="14">
        <v>-200</v>
      </c>
      <c r="F3104" s="14">
        <v>-142</v>
      </c>
      <c r="G3104" t="s">
        <v>7082</v>
      </c>
      <c r="H3104" t="s">
        <v>7082</v>
      </c>
      <c r="I3104">
        <v>1</v>
      </c>
      <c r="J3104">
        <v>3</v>
      </c>
      <c r="K3104" t="s">
        <v>10906</v>
      </c>
      <c r="L3104" t="s">
        <v>12236</v>
      </c>
      <c r="M3104" t="s">
        <v>22</v>
      </c>
      <c r="N3104" t="s">
        <v>1727</v>
      </c>
      <c r="O3104" t="s">
        <v>29</v>
      </c>
      <c r="P3104" t="s">
        <v>1849</v>
      </c>
      <c r="Q3104" s="13">
        <v>2621</v>
      </c>
      <c r="R3104" s="13">
        <v>2529.2600000000002</v>
      </c>
      <c r="S3104" s="1">
        <v>0.5</v>
      </c>
      <c r="T3104" t="s">
        <v>168</v>
      </c>
      <c r="U3104" t="s">
        <v>100</v>
      </c>
      <c r="V3104" t="b">
        <v>1</v>
      </c>
      <c r="W3104">
        <v>3.5</v>
      </c>
      <c r="X3104" t="s">
        <v>240</v>
      </c>
      <c r="Y3104" t="s">
        <v>26</v>
      </c>
    </row>
    <row r="3105" spans="1:25" x14ac:dyDescent="0.4">
      <c r="A3105" t="s">
        <v>9964</v>
      </c>
      <c r="B3105" s="2">
        <f ca="1">TODAY()+OpportunityTbl[[#This Row],[CreatedOn_DaysFromToday]]</f>
        <v>44910</v>
      </c>
      <c r="C3105" s="2">
        <f ca="1">TODAY()+OpportunityTbl[[#This Row],[EstCloseDate_DaysFromToday]]</f>
        <v>44978</v>
      </c>
      <c r="D3105">
        <f ca="1">IF(OpportunityTbl[[#This Row],[statecode]]=0,"",OpportunityTbl[[#This Row],[Estimated Close Date]])</f>
        <v>44978</v>
      </c>
      <c r="E3105" s="14">
        <v>-200</v>
      </c>
      <c r="F3105" s="14">
        <v>-132</v>
      </c>
      <c r="G3105" t="s">
        <v>7082</v>
      </c>
      <c r="H3105" t="s">
        <v>7082</v>
      </c>
      <c r="I3105">
        <v>1</v>
      </c>
      <c r="J3105">
        <v>3</v>
      </c>
      <c r="K3105" t="s">
        <v>10788</v>
      </c>
      <c r="L3105" t="s">
        <v>12238</v>
      </c>
      <c r="M3105" t="s">
        <v>22</v>
      </c>
      <c r="N3105" t="s">
        <v>2121</v>
      </c>
      <c r="O3105" t="s">
        <v>29</v>
      </c>
      <c r="P3105" t="s">
        <v>4734</v>
      </c>
      <c r="Q3105" s="13">
        <v>2955</v>
      </c>
      <c r="R3105" s="13">
        <v>2866.35</v>
      </c>
      <c r="S3105" s="1">
        <v>0.9</v>
      </c>
      <c r="T3105" t="s">
        <v>4724</v>
      </c>
      <c r="U3105" t="s">
        <v>24</v>
      </c>
      <c r="V3105" t="b">
        <v>0</v>
      </c>
      <c r="W3105">
        <v>3</v>
      </c>
      <c r="X3105" t="s">
        <v>4732</v>
      </c>
      <c r="Y3105" t="s">
        <v>26</v>
      </c>
    </row>
    <row r="3106" spans="1:25" x14ac:dyDescent="0.4">
      <c r="A3106" t="s">
        <v>632</v>
      </c>
      <c r="B3106" s="2">
        <f ca="1">TODAY()+OpportunityTbl[[#This Row],[CreatedOn_DaysFromToday]]</f>
        <v>44909</v>
      </c>
      <c r="C3106" s="2">
        <f ca="1">TODAY()+OpportunityTbl[[#This Row],[EstCloseDate_DaysFromToday]]</f>
        <v>44947</v>
      </c>
      <c r="D3106">
        <f ca="1">IF(OpportunityTbl[[#This Row],[statecode]]=0,"",OpportunityTbl[[#This Row],[Estimated Close Date]])</f>
        <v>44947</v>
      </c>
      <c r="E3106" s="14">
        <v>-201</v>
      </c>
      <c r="F3106" s="14">
        <v>-163</v>
      </c>
      <c r="G3106" t="s">
        <v>27</v>
      </c>
      <c r="H3106" t="s">
        <v>28</v>
      </c>
      <c r="I3106">
        <v>2</v>
      </c>
      <c r="J3106">
        <v>4</v>
      </c>
      <c r="K3106" t="s">
        <v>10938</v>
      </c>
      <c r="L3106" t="s">
        <v>12236</v>
      </c>
      <c r="M3106" t="s">
        <v>22</v>
      </c>
      <c r="N3106" t="s">
        <v>480</v>
      </c>
      <c r="O3106" t="s">
        <v>29</v>
      </c>
      <c r="P3106" t="s">
        <v>527</v>
      </c>
      <c r="Q3106" s="13">
        <v>2747</v>
      </c>
      <c r="S3106" s="1">
        <v>0.3</v>
      </c>
      <c r="T3106" t="s">
        <v>168</v>
      </c>
      <c r="U3106" t="s">
        <v>100</v>
      </c>
      <c r="V3106" t="b">
        <v>1</v>
      </c>
      <c r="W3106">
        <v>2.5</v>
      </c>
      <c r="X3106" t="s">
        <v>157</v>
      </c>
      <c r="Y3106" t="s">
        <v>26</v>
      </c>
    </row>
    <row r="3107" spans="1:25" x14ac:dyDescent="0.4">
      <c r="A3107" t="s">
        <v>812</v>
      </c>
      <c r="B3107" s="2">
        <f ca="1">TODAY()+OpportunityTbl[[#This Row],[CreatedOn_DaysFromToday]]</f>
        <v>44909</v>
      </c>
      <c r="C3107" s="2">
        <f ca="1">TODAY()+OpportunityTbl[[#This Row],[EstCloseDate_DaysFromToday]]</f>
        <v>44973</v>
      </c>
      <c r="D3107">
        <f ca="1">IF(OpportunityTbl[[#This Row],[statecode]]=0,"",OpportunityTbl[[#This Row],[Estimated Close Date]])</f>
        <v>44973</v>
      </c>
      <c r="E3107" s="14">
        <v>-201</v>
      </c>
      <c r="F3107" s="14">
        <v>-137</v>
      </c>
      <c r="G3107" t="s">
        <v>27</v>
      </c>
      <c r="H3107" t="s">
        <v>28</v>
      </c>
      <c r="I3107">
        <v>2</v>
      </c>
      <c r="J3107">
        <v>4</v>
      </c>
      <c r="K3107" t="s">
        <v>10845</v>
      </c>
      <c r="L3107" t="s">
        <v>12234</v>
      </c>
      <c r="M3107" t="s">
        <v>22</v>
      </c>
      <c r="N3107" t="s">
        <v>779</v>
      </c>
      <c r="O3107" t="s">
        <v>29</v>
      </c>
      <c r="P3107" t="s">
        <v>782</v>
      </c>
      <c r="Q3107" s="13">
        <v>2697</v>
      </c>
      <c r="S3107" s="1">
        <v>0.3</v>
      </c>
      <c r="T3107" t="s">
        <v>168</v>
      </c>
      <c r="U3107" t="s">
        <v>24</v>
      </c>
      <c r="V3107" t="b">
        <v>1</v>
      </c>
      <c r="W3107">
        <v>2.5</v>
      </c>
      <c r="X3107" t="s">
        <v>157</v>
      </c>
      <c r="Y3107" t="s">
        <v>26</v>
      </c>
    </row>
    <row r="3108" spans="1:25" x14ac:dyDescent="0.4">
      <c r="A3108" t="s">
        <v>813</v>
      </c>
      <c r="B3108" s="2">
        <f ca="1">TODAY()+OpportunityTbl[[#This Row],[CreatedOn_DaysFromToday]]</f>
        <v>44909</v>
      </c>
      <c r="C3108" s="2">
        <f ca="1">TODAY()+OpportunityTbl[[#This Row],[EstCloseDate_DaysFromToday]]</f>
        <v>44959</v>
      </c>
      <c r="D3108">
        <f ca="1">IF(OpportunityTbl[[#This Row],[statecode]]=0,"",OpportunityTbl[[#This Row],[Estimated Close Date]])</f>
        <v>44959</v>
      </c>
      <c r="E3108" s="14">
        <v>-201</v>
      </c>
      <c r="F3108" s="14">
        <v>-151</v>
      </c>
      <c r="G3108" t="s">
        <v>27</v>
      </c>
      <c r="H3108" t="s">
        <v>28</v>
      </c>
      <c r="I3108">
        <v>2</v>
      </c>
      <c r="J3108">
        <v>4</v>
      </c>
      <c r="K3108" t="s">
        <v>10906</v>
      </c>
      <c r="L3108" t="s">
        <v>12234</v>
      </c>
      <c r="M3108" t="s">
        <v>22</v>
      </c>
      <c r="N3108" t="s">
        <v>779</v>
      </c>
      <c r="O3108" t="s">
        <v>29</v>
      </c>
      <c r="P3108" t="s">
        <v>780</v>
      </c>
      <c r="Q3108" s="13">
        <v>2005</v>
      </c>
      <c r="S3108" s="1">
        <v>0.3</v>
      </c>
      <c r="T3108" t="s">
        <v>168</v>
      </c>
      <c r="U3108" t="s">
        <v>100</v>
      </c>
      <c r="V3108" t="b">
        <v>1</v>
      </c>
      <c r="W3108">
        <v>2.5</v>
      </c>
      <c r="X3108" t="s">
        <v>157</v>
      </c>
      <c r="Y3108" t="s">
        <v>26</v>
      </c>
    </row>
    <row r="3109" spans="1:25" x14ac:dyDescent="0.4">
      <c r="A3109" t="s">
        <v>1452</v>
      </c>
      <c r="B3109" s="2">
        <f ca="1">TODAY()+OpportunityTbl[[#This Row],[CreatedOn_DaysFromToday]]</f>
        <v>44909</v>
      </c>
      <c r="C3109" s="2">
        <f ca="1">TODAY()+OpportunityTbl[[#This Row],[EstCloseDate_DaysFromToday]]</f>
        <v>44969</v>
      </c>
      <c r="D3109">
        <f ca="1">IF(OpportunityTbl[[#This Row],[statecode]]=0,"",OpportunityTbl[[#This Row],[Estimated Close Date]])</f>
        <v>44969</v>
      </c>
      <c r="E3109" s="14">
        <v>-201</v>
      </c>
      <c r="F3109" s="14">
        <v>-141</v>
      </c>
      <c r="G3109" t="s">
        <v>27</v>
      </c>
      <c r="H3109" t="s">
        <v>28</v>
      </c>
      <c r="I3109">
        <v>2</v>
      </c>
      <c r="J3109">
        <v>4</v>
      </c>
      <c r="K3109" t="s">
        <v>10890</v>
      </c>
      <c r="L3109" t="s">
        <v>12240</v>
      </c>
      <c r="M3109" t="s">
        <v>22</v>
      </c>
      <c r="N3109" t="s">
        <v>518</v>
      </c>
      <c r="O3109" t="s">
        <v>29</v>
      </c>
      <c r="P3109" t="s">
        <v>519</v>
      </c>
      <c r="Q3109" s="13">
        <v>3662</v>
      </c>
      <c r="S3109" s="1">
        <v>0.1</v>
      </c>
      <c r="T3109" t="s">
        <v>23</v>
      </c>
      <c r="U3109" t="s">
        <v>24</v>
      </c>
      <c r="V3109" t="b">
        <v>0</v>
      </c>
      <c r="W3109">
        <v>2.5</v>
      </c>
      <c r="X3109" t="s">
        <v>25</v>
      </c>
      <c r="Y3109" t="s">
        <v>26</v>
      </c>
    </row>
    <row r="3110" spans="1:25" x14ac:dyDescent="0.4">
      <c r="A3110" t="s">
        <v>1650</v>
      </c>
      <c r="B3110" s="2">
        <f ca="1">TODAY()+OpportunityTbl[[#This Row],[CreatedOn_DaysFromToday]]</f>
        <v>44909</v>
      </c>
      <c r="C3110" s="2">
        <f ca="1">TODAY()+OpportunityTbl[[#This Row],[EstCloseDate_DaysFromToday]]</f>
        <v>44976</v>
      </c>
      <c r="D3110">
        <f ca="1">IF(OpportunityTbl[[#This Row],[statecode]]=0,"",OpportunityTbl[[#This Row],[Estimated Close Date]])</f>
        <v>44976</v>
      </c>
      <c r="E3110" s="14">
        <v>-201</v>
      </c>
      <c r="F3110" s="14">
        <v>-134</v>
      </c>
      <c r="G3110" t="s">
        <v>27</v>
      </c>
      <c r="H3110" t="s">
        <v>28</v>
      </c>
      <c r="I3110">
        <v>2</v>
      </c>
      <c r="J3110">
        <v>4</v>
      </c>
      <c r="K3110" t="s">
        <v>10781</v>
      </c>
      <c r="L3110" t="s">
        <v>12234</v>
      </c>
      <c r="M3110" t="s">
        <v>22</v>
      </c>
      <c r="N3110" t="s">
        <v>1617</v>
      </c>
      <c r="O3110" t="s">
        <v>29</v>
      </c>
      <c r="P3110" t="s">
        <v>1618</v>
      </c>
      <c r="Q3110" s="13">
        <v>2179</v>
      </c>
      <c r="S3110" s="1">
        <v>0.3</v>
      </c>
      <c r="T3110" t="s">
        <v>168</v>
      </c>
      <c r="U3110" t="s">
        <v>97</v>
      </c>
      <c r="V3110" t="b">
        <v>1</v>
      </c>
      <c r="W3110">
        <v>3.5</v>
      </c>
      <c r="X3110" t="s">
        <v>157</v>
      </c>
      <c r="Y3110" t="s">
        <v>26</v>
      </c>
    </row>
    <row r="3111" spans="1:25" x14ac:dyDescent="0.4">
      <c r="A3111" t="s">
        <v>2101</v>
      </c>
      <c r="B3111" s="2">
        <f ca="1">TODAY()+OpportunityTbl[[#This Row],[CreatedOn_DaysFromToday]]</f>
        <v>44909</v>
      </c>
      <c r="C3111" s="2">
        <f ca="1">TODAY()+OpportunityTbl[[#This Row],[EstCloseDate_DaysFromToday]]</f>
        <v>44989</v>
      </c>
      <c r="D3111">
        <f ca="1">IF(OpportunityTbl[[#This Row],[statecode]]=0,"",OpportunityTbl[[#This Row],[Estimated Close Date]])</f>
        <v>44989</v>
      </c>
      <c r="E3111" s="14">
        <v>-201</v>
      </c>
      <c r="F3111" s="14">
        <v>-121</v>
      </c>
      <c r="G3111" t="s">
        <v>27</v>
      </c>
      <c r="H3111" t="s">
        <v>28</v>
      </c>
      <c r="I3111">
        <v>2</v>
      </c>
      <c r="J3111">
        <v>4</v>
      </c>
      <c r="K3111" t="s">
        <v>10861</v>
      </c>
      <c r="L3111" t="s">
        <v>12238</v>
      </c>
      <c r="M3111" t="s">
        <v>22</v>
      </c>
      <c r="N3111" t="s">
        <v>1617</v>
      </c>
      <c r="O3111" t="s">
        <v>29</v>
      </c>
      <c r="P3111" t="s">
        <v>1618</v>
      </c>
      <c r="Q3111" s="13">
        <v>3257</v>
      </c>
      <c r="S3111" s="1">
        <v>0.3</v>
      </c>
      <c r="T3111" t="s">
        <v>168</v>
      </c>
      <c r="U3111" t="s">
        <v>24</v>
      </c>
      <c r="V3111" t="b">
        <v>0</v>
      </c>
      <c r="W3111">
        <v>3</v>
      </c>
      <c r="X3111" t="s">
        <v>157</v>
      </c>
      <c r="Y3111" t="s">
        <v>26</v>
      </c>
    </row>
    <row r="3112" spans="1:25" x14ac:dyDescent="0.4">
      <c r="A3112" t="s">
        <v>2394</v>
      </c>
      <c r="B3112" s="2">
        <f ca="1">TODAY()+OpportunityTbl[[#This Row],[CreatedOn_DaysFromToday]]</f>
        <v>44909</v>
      </c>
      <c r="C3112" s="2">
        <f ca="1">TODAY()+OpportunityTbl[[#This Row],[EstCloseDate_DaysFromToday]]</f>
        <v>44971</v>
      </c>
      <c r="D3112">
        <f ca="1">IF(OpportunityTbl[[#This Row],[statecode]]=0,"",OpportunityTbl[[#This Row],[Estimated Close Date]])</f>
        <v>44971</v>
      </c>
      <c r="E3112" s="14">
        <v>-201</v>
      </c>
      <c r="F3112" s="14">
        <v>-139</v>
      </c>
      <c r="G3112" t="s">
        <v>27</v>
      </c>
      <c r="H3112" t="s">
        <v>28</v>
      </c>
      <c r="I3112">
        <v>2</v>
      </c>
      <c r="J3112">
        <v>4</v>
      </c>
      <c r="K3112" t="s">
        <v>10921</v>
      </c>
      <c r="L3112" t="s">
        <v>12237</v>
      </c>
      <c r="M3112" t="s">
        <v>22</v>
      </c>
      <c r="N3112" t="s">
        <v>1762</v>
      </c>
      <c r="O3112" t="s">
        <v>29</v>
      </c>
      <c r="P3112" t="s">
        <v>1783</v>
      </c>
      <c r="Q3112" s="13">
        <v>3241</v>
      </c>
      <c r="S3112" s="1">
        <v>0.1</v>
      </c>
      <c r="T3112" t="s">
        <v>23</v>
      </c>
      <c r="U3112" t="s">
        <v>24</v>
      </c>
      <c r="V3112" t="b">
        <v>0</v>
      </c>
      <c r="W3112">
        <v>4.5</v>
      </c>
      <c r="X3112" t="s">
        <v>157</v>
      </c>
      <c r="Y3112" t="s">
        <v>26</v>
      </c>
    </row>
    <row r="3113" spans="1:25" x14ac:dyDescent="0.4">
      <c r="A3113" t="s">
        <v>2453</v>
      </c>
      <c r="B3113" s="2">
        <f ca="1">TODAY()+OpportunityTbl[[#This Row],[CreatedOn_DaysFromToday]]</f>
        <v>44909</v>
      </c>
      <c r="C3113" s="2">
        <f ca="1">TODAY()+OpportunityTbl[[#This Row],[EstCloseDate_DaysFromToday]]</f>
        <v>44953</v>
      </c>
      <c r="D3113">
        <f ca="1">IF(OpportunityTbl[[#This Row],[statecode]]=0,"",OpportunityTbl[[#This Row],[Estimated Close Date]])</f>
        <v>44953</v>
      </c>
      <c r="E3113" s="14">
        <v>-201</v>
      </c>
      <c r="F3113" s="14">
        <v>-157</v>
      </c>
      <c r="G3113" t="s">
        <v>27</v>
      </c>
      <c r="H3113" t="s">
        <v>28</v>
      </c>
      <c r="I3113">
        <v>2</v>
      </c>
      <c r="J3113">
        <v>4</v>
      </c>
      <c r="K3113" t="s">
        <v>10980</v>
      </c>
      <c r="L3113" t="s">
        <v>12238</v>
      </c>
      <c r="M3113" t="s">
        <v>22</v>
      </c>
      <c r="N3113" t="s">
        <v>1762</v>
      </c>
      <c r="O3113" t="s">
        <v>29</v>
      </c>
      <c r="P3113" t="s">
        <v>1783</v>
      </c>
      <c r="Q3113" s="13">
        <v>2504</v>
      </c>
      <c r="S3113" s="1">
        <v>0.1</v>
      </c>
      <c r="T3113" t="s">
        <v>23</v>
      </c>
      <c r="U3113" t="s">
        <v>97</v>
      </c>
      <c r="V3113" t="b">
        <v>1</v>
      </c>
      <c r="W3113">
        <v>3</v>
      </c>
      <c r="X3113" t="s">
        <v>157</v>
      </c>
      <c r="Y3113" t="s">
        <v>26</v>
      </c>
    </row>
    <row r="3114" spans="1:25" x14ac:dyDescent="0.4">
      <c r="A3114" t="s">
        <v>5307</v>
      </c>
      <c r="B3114" s="2">
        <f ca="1">TODAY()+OpportunityTbl[[#This Row],[CreatedOn_DaysFromToday]]</f>
        <v>44909</v>
      </c>
      <c r="C3114" s="2">
        <f ca="1">TODAY()+OpportunityTbl[[#This Row],[EstCloseDate_DaysFromToday]]</f>
        <v>44990</v>
      </c>
      <c r="D3114">
        <f ca="1">IF(OpportunityTbl[[#This Row],[statecode]]=0,"",OpportunityTbl[[#This Row],[Estimated Close Date]])</f>
        <v>44990</v>
      </c>
      <c r="E3114" s="14">
        <v>-201</v>
      </c>
      <c r="F3114" s="14">
        <v>-120</v>
      </c>
      <c r="G3114" t="s">
        <v>27</v>
      </c>
      <c r="H3114" t="s">
        <v>28</v>
      </c>
      <c r="I3114">
        <v>2</v>
      </c>
      <c r="J3114">
        <v>4</v>
      </c>
      <c r="K3114" t="s">
        <v>10855</v>
      </c>
      <c r="L3114" t="s">
        <v>12238</v>
      </c>
      <c r="M3114" t="s">
        <v>22</v>
      </c>
      <c r="N3114" t="s">
        <v>1617</v>
      </c>
      <c r="O3114" t="s">
        <v>29</v>
      </c>
      <c r="P3114" t="s">
        <v>1620</v>
      </c>
      <c r="Q3114" s="13">
        <v>4314</v>
      </c>
      <c r="S3114" s="1">
        <v>0.3</v>
      </c>
      <c r="T3114" t="s">
        <v>168</v>
      </c>
      <c r="U3114" t="s">
        <v>24</v>
      </c>
      <c r="V3114" t="b">
        <v>0</v>
      </c>
      <c r="W3114">
        <v>3</v>
      </c>
      <c r="X3114" t="s">
        <v>157</v>
      </c>
      <c r="Y3114" t="s">
        <v>4899</v>
      </c>
    </row>
    <row r="3115" spans="1:25" x14ac:dyDescent="0.4">
      <c r="A3115" t="s">
        <v>5589</v>
      </c>
      <c r="B3115" s="2">
        <f ca="1">TODAY()+OpportunityTbl[[#This Row],[CreatedOn_DaysFromToday]]</f>
        <v>44909</v>
      </c>
      <c r="C3115" s="2">
        <f ca="1">TODAY()+OpportunityTbl[[#This Row],[EstCloseDate_DaysFromToday]]</f>
        <v>44978</v>
      </c>
      <c r="D3115">
        <f ca="1">IF(OpportunityTbl[[#This Row],[statecode]]=0,"",OpportunityTbl[[#This Row],[Estimated Close Date]])</f>
        <v>44978</v>
      </c>
      <c r="E3115" s="14">
        <v>-201</v>
      </c>
      <c r="F3115" s="14">
        <v>-132</v>
      </c>
      <c r="G3115" t="s">
        <v>27</v>
      </c>
      <c r="H3115" t="s">
        <v>28</v>
      </c>
      <c r="I3115">
        <v>2</v>
      </c>
      <c r="J3115">
        <v>4</v>
      </c>
      <c r="K3115" t="s">
        <v>10861</v>
      </c>
      <c r="L3115" t="s">
        <v>12236</v>
      </c>
      <c r="M3115" t="s">
        <v>22</v>
      </c>
      <c r="N3115" t="s">
        <v>1727</v>
      </c>
      <c r="O3115" t="s">
        <v>29</v>
      </c>
      <c r="P3115" t="s">
        <v>1728</v>
      </c>
      <c r="Q3115" s="13">
        <v>1814</v>
      </c>
      <c r="S3115" s="1">
        <v>0.3</v>
      </c>
      <c r="T3115" t="s">
        <v>168</v>
      </c>
      <c r="U3115" t="s">
        <v>24</v>
      </c>
      <c r="V3115" t="b">
        <v>1</v>
      </c>
      <c r="W3115">
        <v>3.5</v>
      </c>
      <c r="X3115" t="s">
        <v>157</v>
      </c>
      <c r="Y3115" t="s">
        <v>4896</v>
      </c>
    </row>
    <row r="3116" spans="1:25" x14ac:dyDescent="0.4">
      <c r="A3116" t="s">
        <v>6269</v>
      </c>
      <c r="B3116" s="2">
        <f ca="1">TODAY()+OpportunityTbl[[#This Row],[CreatedOn_DaysFromToday]]</f>
        <v>44909</v>
      </c>
      <c r="C3116" s="2">
        <f ca="1">TODAY()+OpportunityTbl[[#This Row],[EstCloseDate_DaysFromToday]]</f>
        <v>44939</v>
      </c>
      <c r="D3116">
        <f ca="1">IF(OpportunityTbl[[#This Row],[statecode]]=0,"",OpportunityTbl[[#This Row],[Estimated Close Date]])</f>
        <v>44939</v>
      </c>
      <c r="E3116" s="14">
        <v>-201</v>
      </c>
      <c r="F3116" s="14">
        <v>-171</v>
      </c>
      <c r="G3116" t="s">
        <v>27</v>
      </c>
      <c r="H3116" t="s">
        <v>28</v>
      </c>
      <c r="I3116">
        <v>2</v>
      </c>
      <c r="J3116">
        <v>4</v>
      </c>
      <c r="K3116" t="s">
        <v>10981</v>
      </c>
      <c r="L3116" t="s">
        <v>12238</v>
      </c>
      <c r="M3116" t="s">
        <v>22</v>
      </c>
      <c r="N3116" t="s">
        <v>518</v>
      </c>
      <c r="O3116" t="s">
        <v>29</v>
      </c>
      <c r="P3116" t="s">
        <v>532</v>
      </c>
      <c r="Q3116" s="13">
        <v>4143</v>
      </c>
      <c r="S3116" s="1">
        <v>0.1</v>
      </c>
      <c r="T3116" t="s">
        <v>23</v>
      </c>
      <c r="U3116" t="s">
        <v>100</v>
      </c>
      <c r="V3116" t="b">
        <v>1</v>
      </c>
      <c r="W3116">
        <v>2</v>
      </c>
      <c r="X3116" t="s">
        <v>25</v>
      </c>
      <c r="Y3116" t="s">
        <v>4896</v>
      </c>
    </row>
    <row r="3117" spans="1:25" x14ac:dyDescent="0.4">
      <c r="A3117" t="s">
        <v>6943</v>
      </c>
      <c r="B3117" s="2">
        <f ca="1">TODAY()+OpportunityTbl[[#This Row],[CreatedOn_DaysFromToday]]</f>
        <v>44909</v>
      </c>
      <c r="C3117" s="2">
        <f ca="1">TODAY()+OpportunityTbl[[#This Row],[EstCloseDate_DaysFromToday]]</f>
        <v>44938</v>
      </c>
      <c r="D3117">
        <f ca="1">IF(OpportunityTbl[[#This Row],[statecode]]=0,"",OpportunityTbl[[#This Row],[Estimated Close Date]])</f>
        <v>44938</v>
      </c>
      <c r="E3117" s="14">
        <v>-201</v>
      </c>
      <c r="F3117" s="14">
        <v>-172</v>
      </c>
      <c r="G3117" t="s">
        <v>27</v>
      </c>
      <c r="H3117" t="s">
        <v>28</v>
      </c>
      <c r="I3117">
        <v>2</v>
      </c>
      <c r="J3117">
        <v>4</v>
      </c>
      <c r="K3117" t="s">
        <v>10982</v>
      </c>
      <c r="L3117" t="s">
        <v>12236</v>
      </c>
      <c r="M3117" t="s">
        <v>22</v>
      </c>
      <c r="N3117" t="s">
        <v>31</v>
      </c>
      <c r="O3117" t="s">
        <v>29</v>
      </c>
      <c r="P3117" t="s">
        <v>319</v>
      </c>
      <c r="Q3117" s="13">
        <v>1831</v>
      </c>
      <c r="S3117" s="1">
        <v>0.1</v>
      </c>
      <c r="T3117" t="s">
        <v>23</v>
      </c>
      <c r="U3117" t="s">
        <v>97</v>
      </c>
      <c r="V3117" t="b">
        <v>1</v>
      </c>
      <c r="W3117">
        <v>2.5</v>
      </c>
      <c r="X3117" t="s">
        <v>25</v>
      </c>
      <c r="Y3117" t="s">
        <v>4899</v>
      </c>
    </row>
    <row r="3118" spans="1:25" x14ac:dyDescent="0.4">
      <c r="A3118" t="s">
        <v>7265</v>
      </c>
      <c r="B3118" s="2">
        <f ca="1">TODAY()+OpportunityTbl[[#This Row],[CreatedOn_DaysFromToday]]</f>
        <v>44909</v>
      </c>
      <c r="C3118" s="2">
        <f ca="1">TODAY()+OpportunityTbl[[#This Row],[EstCloseDate_DaysFromToday]]</f>
        <v>44953</v>
      </c>
      <c r="D3118">
        <f ca="1">IF(OpportunityTbl[[#This Row],[statecode]]=0,"",OpportunityTbl[[#This Row],[Estimated Close Date]])</f>
        <v>44953</v>
      </c>
      <c r="E3118" s="14">
        <v>-201</v>
      </c>
      <c r="F3118" s="14">
        <v>-157</v>
      </c>
      <c r="G3118" t="s">
        <v>7082</v>
      </c>
      <c r="H3118" t="s">
        <v>7082</v>
      </c>
      <c r="I3118">
        <v>1</v>
      </c>
      <c r="J3118">
        <v>3</v>
      </c>
      <c r="K3118" t="s">
        <v>10936</v>
      </c>
      <c r="L3118" t="s">
        <v>12239</v>
      </c>
      <c r="M3118" t="s">
        <v>22</v>
      </c>
      <c r="N3118" t="s">
        <v>2121</v>
      </c>
      <c r="O3118" t="s">
        <v>29</v>
      </c>
      <c r="P3118" t="s">
        <v>2132</v>
      </c>
      <c r="Q3118" s="13">
        <v>6544</v>
      </c>
      <c r="R3118" s="13">
        <v>6347.68</v>
      </c>
      <c r="S3118" s="1">
        <v>0.3</v>
      </c>
      <c r="T3118" t="s">
        <v>168</v>
      </c>
      <c r="U3118" t="s">
        <v>24</v>
      </c>
      <c r="V3118" t="b">
        <v>1</v>
      </c>
      <c r="W3118">
        <v>3</v>
      </c>
      <c r="X3118" t="s">
        <v>157</v>
      </c>
      <c r="Y3118" t="s">
        <v>4899</v>
      </c>
    </row>
    <row r="3119" spans="1:25" x14ac:dyDescent="0.4">
      <c r="A3119" t="s">
        <v>7351</v>
      </c>
      <c r="B3119" s="2">
        <f ca="1">TODAY()+OpportunityTbl[[#This Row],[CreatedOn_DaysFromToday]]</f>
        <v>44909</v>
      </c>
      <c r="C3119" s="2">
        <f ca="1">TODAY()+OpportunityTbl[[#This Row],[EstCloseDate_DaysFromToday]]</f>
        <v>44954</v>
      </c>
      <c r="D3119">
        <f ca="1">IF(OpportunityTbl[[#This Row],[statecode]]=0,"",OpportunityTbl[[#This Row],[Estimated Close Date]])</f>
        <v>44954</v>
      </c>
      <c r="E3119" s="14">
        <v>-201</v>
      </c>
      <c r="F3119" s="14">
        <v>-156</v>
      </c>
      <c r="G3119" t="s">
        <v>7082</v>
      </c>
      <c r="H3119" t="s">
        <v>7082</v>
      </c>
      <c r="I3119">
        <v>1</v>
      </c>
      <c r="J3119">
        <v>3</v>
      </c>
      <c r="K3119" t="s">
        <v>10959</v>
      </c>
      <c r="L3119" t="s">
        <v>12236</v>
      </c>
      <c r="M3119" t="s">
        <v>22</v>
      </c>
      <c r="N3119" t="s">
        <v>1710</v>
      </c>
      <c r="O3119" t="s">
        <v>29</v>
      </c>
      <c r="P3119" t="s">
        <v>1711</v>
      </c>
      <c r="Q3119" s="13">
        <v>2306</v>
      </c>
      <c r="R3119" s="13">
        <v>2213.7600000000002</v>
      </c>
      <c r="S3119" s="1">
        <v>0.3</v>
      </c>
      <c r="T3119" t="s">
        <v>168</v>
      </c>
      <c r="U3119" t="s">
        <v>97</v>
      </c>
      <c r="V3119" t="b">
        <v>1</v>
      </c>
      <c r="W3119">
        <v>4</v>
      </c>
      <c r="X3119" t="s">
        <v>157</v>
      </c>
      <c r="Y3119" t="s">
        <v>4926</v>
      </c>
    </row>
    <row r="3120" spans="1:25" x14ac:dyDescent="0.4">
      <c r="A3120" t="s">
        <v>34</v>
      </c>
      <c r="B3120" s="2">
        <f ca="1">TODAY()+OpportunityTbl[[#This Row],[CreatedOn_DaysFromToday]]</f>
        <v>44908</v>
      </c>
      <c r="C3120" s="2">
        <f ca="1">TODAY()+OpportunityTbl[[#This Row],[EstCloseDate_DaysFromToday]]</f>
        <v>44949</v>
      </c>
      <c r="D3120">
        <f ca="1">IF(OpportunityTbl[[#This Row],[statecode]]=0,"",OpportunityTbl[[#This Row],[Estimated Close Date]])</f>
        <v>44949</v>
      </c>
      <c r="E3120" s="14">
        <v>-202</v>
      </c>
      <c r="F3120" s="14">
        <v>-161</v>
      </c>
      <c r="G3120" t="s">
        <v>27</v>
      </c>
      <c r="H3120" t="s">
        <v>28</v>
      </c>
      <c r="I3120">
        <v>2</v>
      </c>
      <c r="J3120">
        <v>4</v>
      </c>
      <c r="K3120" t="s">
        <v>10925</v>
      </c>
      <c r="L3120" t="s">
        <v>12240</v>
      </c>
      <c r="M3120" t="s">
        <v>22</v>
      </c>
      <c r="N3120" t="s">
        <v>31</v>
      </c>
      <c r="O3120" t="s">
        <v>29</v>
      </c>
      <c r="P3120" t="s">
        <v>32</v>
      </c>
      <c r="Q3120" s="13">
        <v>5702</v>
      </c>
      <c r="S3120" s="1">
        <v>0.1</v>
      </c>
      <c r="T3120" t="s">
        <v>23</v>
      </c>
      <c r="U3120" t="s">
        <v>24</v>
      </c>
      <c r="V3120" t="b">
        <v>1</v>
      </c>
      <c r="W3120">
        <v>2.5</v>
      </c>
      <c r="X3120" t="s">
        <v>25</v>
      </c>
      <c r="Y3120" t="s">
        <v>26</v>
      </c>
    </row>
    <row r="3121" spans="1:25" x14ac:dyDescent="0.4">
      <c r="A3121" t="s">
        <v>2364</v>
      </c>
      <c r="B3121" s="2">
        <f ca="1">TODAY()+OpportunityTbl[[#This Row],[CreatedOn_DaysFromToday]]</f>
        <v>44908</v>
      </c>
      <c r="C3121" s="2">
        <f ca="1">TODAY()+OpportunityTbl[[#This Row],[EstCloseDate_DaysFromToday]]</f>
        <v>44970</v>
      </c>
      <c r="D3121">
        <f ca="1">IF(OpportunityTbl[[#This Row],[statecode]]=0,"",OpportunityTbl[[#This Row],[Estimated Close Date]])</f>
        <v>44970</v>
      </c>
      <c r="E3121" s="14">
        <v>-202</v>
      </c>
      <c r="F3121" s="14">
        <v>-140</v>
      </c>
      <c r="G3121" t="s">
        <v>27</v>
      </c>
      <c r="H3121" t="s">
        <v>28</v>
      </c>
      <c r="I3121">
        <v>2</v>
      </c>
      <c r="J3121">
        <v>4</v>
      </c>
      <c r="K3121" t="s">
        <v>10903</v>
      </c>
      <c r="L3121" t="s">
        <v>12237</v>
      </c>
      <c r="M3121" t="s">
        <v>22</v>
      </c>
      <c r="N3121" t="s">
        <v>31</v>
      </c>
      <c r="O3121" t="s">
        <v>29</v>
      </c>
      <c r="P3121" t="s">
        <v>210</v>
      </c>
      <c r="Q3121" s="13">
        <v>3744</v>
      </c>
      <c r="S3121" s="1">
        <v>0.5</v>
      </c>
      <c r="T3121" t="s">
        <v>168</v>
      </c>
      <c r="U3121" t="s">
        <v>24</v>
      </c>
      <c r="V3121" t="b">
        <v>0</v>
      </c>
      <c r="W3121">
        <v>3.5</v>
      </c>
      <c r="X3121" t="s">
        <v>240</v>
      </c>
      <c r="Y3121" t="s">
        <v>26</v>
      </c>
    </row>
    <row r="3122" spans="1:25" x14ac:dyDescent="0.4">
      <c r="A3122" t="s">
        <v>2642</v>
      </c>
      <c r="B3122" s="2">
        <f ca="1">TODAY()+OpportunityTbl[[#This Row],[CreatedOn_DaysFromToday]]</f>
        <v>44908</v>
      </c>
      <c r="C3122" s="2">
        <f ca="1">TODAY()+OpportunityTbl[[#This Row],[EstCloseDate_DaysFromToday]]</f>
        <v>44947</v>
      </c>
      <c r="D3122">
        <f ca="1">IF(OpportunityTbl[[#This Row],[statecode]]=0,"",OpportunityTbl[[#This Row],[Estimated Close Date]])</f>
        <v>44947</v>
      </c>
      <c r="E3122" s="14">
        <v>-202</v>
      </c>
      <c r="F3122" s="14">
        <v>-163</v>
      </c>
      <c r="G3122" t="s">
        <v>27</v>
      </c>
      <c r="H3122" t="s">
        <v>28</v>
      </c>
      <c r="I3122">
        <v>2</v>
      </c>
      <c r="J3122">
        <v>4</v>
      </c>
      <c r="K3122" t="s">
        <v>10977</v>
      </c>
      <c r="L3122" t="s">
        <v>12239</v>
      </c>
      <c r="M3122" t="s">
        <v>22</v>
      </c>
      <c r="N3122" t="s">
        <v>2069</v>
      </c>
      <c r="O3122" t="s">
        <v>29</v>
      </c>
      <c r="P3122" t="s">
        <v>2623</v>
      </c>
      <c r="Q3122" s="13">
        <v>6466</v>
      </c>
      <c r="S3122" s="1">
        <v>0.1</v>
      </c>
      <c r="T3122" t="s">
        <v>23</v>
      </c>
      <c r="U3122" t="s">
        <v>24</v>
      </c>
      <c r="V3122" t="b">
        <v>0</v>
      </c>
      <c r="W3122">
        <v>4</v>
      </c>
      <c r="X3122" t="s">
        <v>25</v>
      </c>
      <c r="Y3122" t="s">
        <v>26</v>
      </c>
    </row>
    <row r="3123" spans="1:25" x14ac:dyDescent="0.4">
      <c r="A3123" t="s">
        <v>3358</v>
      </c>
      <c r="B3123" s="2">
        <f ca="1">TODAY()+OpportunityTbl[[#This Row],[CreatedOn_DaysFromToday]]</f>
        <v>44908</v>
      </c>
      <c r="C3123" s="2">
        <f ca="1">TODAY()+OpportunityTbl[[#This Row],[EstCloseDate_DaysFromToday]]</f>
        <v>44952</v>
      </c>
      <c r="D3123">
        <f ca="1">IF(OpportunityTbl[[#This Row],[statecode]]=0,"",OpportunityTbl[[#This Row],[Estimated Close Date]])</f>
        <v>44952</v>
      </c>
      <c r="E3123" s="14">
        <v>-202</v>
      </c>
      <c r="F3123" s="14">
        <v>-158</v>
      </c>
      <c r="G3123" t="s">
        <v>27</v>
      </c>
      <c r="H3123" t="s">
        <v>28</v>
      </c>
      <c r="I3123">
        <v>2</v>
      </c>
      <c r="J3123">
        <v>4</v>
      </c>
      <c r="K3123" t="s">
        <v>10917</v>
      </c>
      <c r="L3123" t="s">
        <v>12239</v>
      </c>
      <c r="M3123" t="s">
        <v>22</v>
      </c>
      <c r="N3123" t="s">
        <v>1710</v>
      </c>
      <c r="O3123" t="s">
        <v>29</v>
      </c>
      <c r="P3123" t="s">
        <v>1711</v>
      </c>
      <c r="Q3123" s="13">
        <v>9348</v>
      </c>
      <c r="S3123" s="1">
        <v>0.1</v>
      </c>
      <c r="T3123" t="s">
        <v>23</v>
      </c>
      <c r="U3123" t="s">
        <v>24</v>
      </c>
      <c r="V3123" t="b">
        <v>1</v>
      </c>
      <c r="W3123">
        <v>3.5</v>
      </c>
      <c r="X3123" t="s">
        <v>25</v>
      </c>
      <c r="Y3123" t="s">
        <v>26</v>
      </c>
    </row>
    <row r="3124" spans="1:25" x14ac:dyDescent="0.4">
      <c r="A3124" t="s">
        <v>3677</v>
      </c>
      <c r="B3124" s="2">
        <f ca="1">TODAY()+OpportunityTbl[[#This Row],[CreatedOn_DaysFromToday]]</f>
        <v>44908</v>
      </c>
      <c r="C3124" s="2">
        <f ca="1">TODAY()+OpportunityTbl[[#This Row],[EstCloseDate_DaysFromToday]]</f>
        <v>44935</v>
      </c>
      <c r="D3124">
        <f ca="1">IF(OpportunityTbl[[#This Row],[statecode]]=0,"",OpportunityTbl[[#This Row],[Estimated Close Date]])</f>
        <v>44935</v>
      </c>
      <c r="E3124" s="14">
        <v>-202</v>
      </c>
      <c r="F3124" s="14">
        <v>-175</v>
      </c>
      <c r="G3124" t="s">
        <v>27</v>
      </c>
      <c r="H3124" t="s">
        <v>28</v>
      </c>
      <c r="I3124">
        <v>2</v>
      </c>
      <c r="J3124">
        <v>4</v>
      </c>
      <c r="K3124" t="s">
        <v>10983</v>
      </c>
      <c r="L3124" t="s">
        <v>12239</v>
      </c>
      <c r="M3124" t="s">
        <v>22</v>
      </c>
      <c r="N3124" t="s">
        <v>31</v>
      </c>
      <c r="O3124" t="s">
        <v>29</v>
      </c>
      <c r="P3124" t="s">
        <v>319</v>
      </c>
      <c r="Q3124" s="13">
        <v>6098</v>
      </c>
      <c r="S3124" s="1">
        <v>0.1</v>
      </c>
      <c r="T3124" t="s">
        <v>23</v>
      </c>
      <c r="U3124" t="s">
        <v>24</v>
      </c>
      <c r="V3124" t="b">
        <v>1</v>
      </c>
      <c r="W3124">
        <v>2</v>
      </c>
      <c r="X3124" t="s">
        <v>25</v>
      </c>
      <c r="Y3124" t="s">
        <v>26</v>
      </c>
    </row>
    <row r="3125" spans="1:25" x14ac:dyDescent="0.4">
      <c r="A3125" t="s">
        <v>5590</v>
      </c>
      <c r="B3125" s="2">
        <f ca="1">TODAY()+OpportunityTbl[[#This Row],[CreatedOn_DaysFromToday]]</f>
        <v>44908</v>
      </c>
      <c r="C3125" s="2">
        <f ca="1">TODAY()+OpportunityTbl[[#This Row],[EstCloseDate_DaysFromToday]]</f>
        <v>44982</v>
      </c>
      <c r="D3125">
        <f ca="1">IF(OpportunityTbl[[#This Row],[statecode]]=0,"",OpportunityTbl[[#This Row],[Estimated Close Date]])</f>
        <v>44982</v>
      </c>
      <c r="E3125" s="14">
        <v>-202</v>
      </c>
      <c r="F3125" s="14">
        <v>-128</v>
      </c>
      <c r="G3125" t="s">
        <v>27</v>
      </c>
      <c r="H3125" t="s">
        <v>28</v>
      </c>
      <c r="I3125">
        <v>2</v>
      </c>
      <c r="J3125">
        <v>4</v>
      </c>
      <c r="K3125" t="s">
        <v>10796</v>
      </c>
      <c r="L3125" t="s">
        <v>12237</v>
      </c>
      <c r="M3125" t="s">
        <v>22</v>
      </c>
      <c r="N3125" t="s">
        <v>480</v>
      </c>
      <c r="O3125" t="s">
        <v>29</v>
      </c>
      <c r="P3125" t="s">
        <v>527</v>
      </c>
      <c r="Q3125" s="13">
        <v>5179</v>
      </c>
      <c r="S3125" s="1">
        <v>0.5</v>
      </c>
      <c r="T3125" t="s">
        <v>168</v>
      </c>
      <c r="U3125" t="s">
        <v>24</v>
      </c>
      <c r="V3125" t="b">
        <v>0</v>
      </c>
      <c r="W3125">
        <v>3.5</v>
      </c>
      <c r="X3125" t="s">
        <v>240</v>
      </c>
      <c r="Y3125" t="s">
        <v>4892</v>
      </c>
    </row>
    <row r="3126" spans="1:25" x14ac:dyDescent="0.4">
      <c r="A3126" t="s">
        <v>5898</v>
      </c>
      <c r="B3126" s="2">
        <f ca="1">TODAY()+OpportunityTbl[[#This Row],[CreatedOn_DaysFromToday]]</f>
        <v>44908</v>
      </c>
      <c r="C3126" s="2">
        <f ca="1">TODAY()+OpportunityTbl[[#This Row],[EstCloseDate_DaysFromToday]]</f>
        <v>44959</v>
      </c>
      <c r="D3126">
        <f ca="1">IF(OpportunityTbl[[#This Row],[statecode]]=0,"",OpportunityTbl[[#This Row],[Estimated Close Date]])</f>
        <v>44959</v>
      </c>
      <c r="E3126" s="14">
        <v>-202</v>
      </c>
      <c r="F3126" s="14">
        <v>-151</v>
      </c>
      <c r="G3126" t="s">
        <v>27</v>
      </c>
      <c r="H3126" t="s">
        <v>28</v>
      </c>
      <c r="I3126">
        <v>2</v>
      </c>
      <c r="J3126">
        <v>4</v>
      </c>
      <c r="K3126" t="s">
        <v>10928</v>
      </c>
      <c r="L3126" t="s">
        <v>12238</v>
      </c>
      <c r="M3126" t="s">
        <v>22</v>
      </c>
      <c r="N3126" t="s">
        <v>1710</v>
      </c>
      <c r="O3126" t="s">
        <v>29</v>
      </c>
      <c r="P3126" t="s">
        <v>1711</v>
      </c>
      <c r="Q3126" s="13">
        <v>3389</v>
      </c>
      <c r="S3126" s="1">
        <v>0.5</v>
      </c>
      <c r="T3126" t="s">
        <v>168</v>
      </c>
      <c r="U3126" t="s">
        <v>100</v>
      </c>
      <c r="V3126" t="b">
        <v>0</v>
      </c>
      <c r="W3126">
        <v>3.5</v>
      </c>
      <c r="X3126" t="s">
        <v>240</v>
      </c>
      <c r="Y3126" t="s">
        <v>4905</v>
      </c>
    </row>
    <row r="3127" spans="1:25" x14ac:dyDescent="0.4">
      <c r="A3127" t="s">
        <v>6861</v>
      </c>
      <c r="B3127" s="2">
        <f ca="1">TODAY()+OpportunityTbl[[#This Row],[CreatedOn_DaysFromToday]]</f>
        <v>44908</v>
      </c>
      <c r="C3127" s="2">
        <f ca="1">TODAY()+OpportunityTbl[[#This Row],[EstCloseDate_DaysFromToday]]</f>
        <v>44967</v>
      </c>
      <c r="D3127">
        <f ca="1">IF(OpportunityTbl[[#This Row],[statecode]]=0,"",OpportunityTbl[[#This Row],[Estimated Close Date]])</f>
        <v>44967</v>
      </c>
      <c r="E3127" s="14">
        <v>-202</v>
      </c>
      <c r="F3127" s="14">
        <v>-143</v>
      </c>
      <c r="G3127" t="s">
        <v>27</v>
      </c>
      <c r="H3127" t="s">
        <v>28</v>
      </c>
      <c r="I3127">
        <v>2</v>
      </c>
      <c r="J3127">
        <v>4</v>
      </c>
      <c r="K3127" t="s">
        <v>10907</v>
      </c>
      <c r="L3127" t="s">
        <v>12234</v>
      </c>
      <c r="M3127" t="s">
        <v>22</v>
      </c>
      <c r="N3127" t="s">
        <v>518</v>
      </c>
      <c r="O3127" t="s">
        <v>29</v>
      </c>
      <c r="P3127" t="s">
        <v>532</v>
      </c>
      <c r="Q3127" s="13">
        <v>2086</v>
      </c>
      <c r="S3127" s="1">
        <v>0.1</v>
      </c>
      <c r="T3127" t="s">
        <v>23</v>
      </c>
      <c r="U3127" t="s">
        <v>24</v>
      </c>
      <c r="V3127" t="b">
        <v>0</v>
      </c>
      <c r="W3127">
        <v>2.5</v>
      </c>
      <c r="X3127" t="s">
        <v>25</v>
      </c>
      <c r="Y3127" t="s">
        <v>4899</v>
      </c>
    </row>
    <row r="3128" spans="1:25" x14ac:dyDescent="0.4">
      <c r="A3128" t="s">
        <v>7266</v>
      </c>
      <c r="B3128" s="2">
        <f ca="1">TODAY()+OpportunityTbl[[#This Row],[CreatedOn_DaysFromToday]]</f>
        <v>44908</v>
      </c>
      <c r="C3128" s="2">
        <f ca="1">TODAY()+OpportunityTbl[[#This Row],[EstCloseDate_DaysFromToday]]</f>
        <v>44958</v>
      </c>
      <c r="D3128">
        <f ca="1">IF(OpportunityTbl[[#This Row],[statecode]]=0,"",OpportunityTbl[[#This Row],[Estimated Close Date]])</f>
        <v>44958</v>
      </c>
      <c r="E3128" s="14">
        <v>-202</v>
      </c>
      <c r="F3128" s="14">
        <v>-152</v>
      </c>
      <c r="G3128" t="s">
        <v>7082</v>
      </c>
      <c r="H3128" t="s">
        <v>7082</v>
      </c>
      <c r="I3128">
        <v>1</v>
      </c>
      <c r="J3128">
        <v>3</v>
      </c>
      <c r="K3128" t="s">
        <v>10890</v>
      </c>
      <c r="L3128" t="s">
        <v>12237</v>
      </c>
      <c r="M3128" t="s">
        <v>22</v>
      </c>
      <c r="N3128" t="s">
        <v>1710</v>
      </c>
      <c r="O3128" t="s">
        <v>29</v>
      </c>
      <c r="P3128" t="s">
        <v>2207</v>
      </c>
      <c r="Q3128" s="13">
        <v>4706</v>
      </c>
      <c r="R3128" s="13">
        <v>4470.7</v>
      </c>
      <c r="S3128" s="1">
        <v>0.3</v>
      </c>
      <c r="T3128" t="s">
        <v>168</v>
      </c>
      <c r="U3128" t="s">
        <v>24</v>
      </c>
      <c r="V3128" t="b">
        <v>1</v>
      </c>
      <c r="W3128">
        <v>5</v>
      </c>
      <c r="X3128" t="s">
        <v>157</v>
      </c>
      <c r="Y3128" t="s">
        <v>4890</v>
      </c>
    </row>
    <row r="3129" spans="1:25" x14ac:dyDescent="0.4">
      <c r="A3129" t="s">
        <v>7426</v>
      </c>
      <c r="B3129" s="2">
        <f ca="1">TODAY()+OpportunityTbl[[#This Row],[CreatedOn_DaysFromToday]]</f>
        <v>44908</v>
      </c>
      <c r="C3129" s="2">
        <f ca="1">TODAY()+OpportunityTbl[[#This Row],[EstCloseDate_DaysFromToday]]</f>
        <v>44949</v>
      </c>
      <c r="D3129">
        <f ca="1">IF(OpportunityTbl[[#This Row],[statecode]]=0,"",OpportunityTbl[[#This Row],[Estimated Close Date]])</f>
        <v>44949</v>
      </c>
      <c r="E3129" s="14">
        <v>-202</v>
      </c>
      <c r="F3129" s="14">
        <v>-161</v>
      </c>
      <c r="G3129" t="s">
        <v>7082</v>
      </c>
      <c r="H3129" t="s">
        <v>7082</v>
      </c>
      <c r="I3129">
        <v>1</v>
      </c>
      <c r="J3129">
        <v>3</v>
      </c>
      <c r="K3129" t="s">
        <v>10902</v>
      </c>
      <c r="L3129" t="s">
        <v>12239</v>
      </c>
      <c r="M3129" t="s">
        <v>22</v>
      </c>
      <c r="N3129" t="s">
        <v>2069</v>
      </c>
      <c r="O3129" t="s">
        <v>29</v>
      </c>
      <c r="P3129" t="s">
        <v>2107</v>
      </c>
      <c r="Q3129" s="13">
        <v>8242</v>
      </c>
      <c r="R3129" s="13">
        <v>7912.32</v>
      </c>
      <c r="S3129" s="1">
        <v>0.3</v>
      </c>
      <c r="T3129" t="s">
        <v>168</v>
      </c>
      <c r="U3129" t="s">
        <v>24</v>
      </c>
      <c r="V3129" t="b">
        <v>1</v>
      </c>
      <c r="W3129">
        <v>4</v>
      </c>
      <c r="X3129" t="s">
        <v>240</v>
      </c>
      <c r="Y3129" t="s">
        <v>4892</v>
      </c>
    </row>
    <row r="3130" spans="1:25" x14ac:dyDescent="0.4">
      <c r="A3130" t="s">
        <v>7793</v>
      </c>
      <c r="B3130" s="2">
        <f ca="1">TODAY()+OpportunityTbl[[#This Row],[CreatedOn_DaysFromToday]]</f>
        <v>44908</v>
      </c>
      <c r="C3130" s="2">
        <f ca="1">TODAY()+OpportunityTbl[[#This Row],[EstCloseDate_DaysFromToday]]</f>
        <v>44955</v>
      </c>
      <c r="D3130">
        <f ca="1">IF(OpportunityTbl[[#This Row],[statecode]]=0,"",OpportunityTbl[[#This Row],[Estimated Close Date]])</f>
        <v>44955</v>
      </c>
      <c r="E3130" s="14">
        <v>-202</v>
      </c>
      <c r="F3130" s="14">
        <v>-155</v>
      </c>
      <c r="G3130" t="s">
        <v>7082</v>
      </c>
      <c r="H3130" t="s">
        <v>7082</v>
      </c>
      <c r="I3130">
        <v>1</v>
      </c>
      <c r="J3130">
        <v>3</v>
      </c>
      <c r="K3130" t="s">
        <v>10984</v>
      </c>
      <c r="L3130" t="s">
        <v>12236</v>
      </c>
      <c r="M3130" t="s">
        <v>22</v>
      </c>
      <c r="N3130" t="s">
        <v>1710</v>
      </c>
      <c r="O3130" t="s">
        <v>29</v>
      </c>
      <c r="P3130" t="s">
        <v>1711</v>
      </c>
      <c r="Q3130" s="13">
        <v>1782</v>
      </c>
      <c r="R3130" s="13">
        <v>1710.72</v>
      </c>
      <c r="S3130" s="1">
        <v>0.5</v>
      </c>
      <c r="T3130" t="s">
        <v>168</v>
      </c>
      <c r="U3130" t="s">
        <v>24</v>
      </c>
      <c r="V3130" t="b">
        <v>1</v>
      </c>
      <c r="W3130">
        <v>4</v>
      </c>
      <c r="X3130" t="s">
        <v>240</v>
      </c>
      <c r="Y3130" t="s">
        <v>4890</v>
      </c>
    </row>
    <row r="3131" spans="1:25" x14ac:dyDescent="0.4">
      <c r="A3131" t="s">
        <v>7971</v>
      </c>
      <c r="B3131" s="2">
        <f ca="1">TODAY()+OpportunityTbl[[#This Row],[CreatedOn_DaysFromToday]]</f>
        <v>44908</v>
      </c>
      <c r="C3131" s="2">
        <f ca="1">TODAY()+OpportunityTbl[[#This Row],[EstCloseDate_DaysFromToday]]</f>
        <v>44982</v>
      </c>
      <c r="D3131">
        <f ca="1">IF(OpportunityTbl[[#This Row],[statecode]]=0,"",OpportunityTbl[[#This Row],[Estimated Close Date]])</f>
        <v>44982</v>
      </c>
      <c r="E3131" s="14">
        <v>-202</v>
      </c>
      <c r="F3131" s="14">
        <v>-128</v>
      </c>
      <c r="G3131" t="s">
        <v>7082</v>
      </c>
      <c r="H3131" t="s">
        <v>7082</v>
      </c>
      <c r="I3131">
        <v>1</v>
      </c>
      <c r="J3131">
        <v>3</v>
      </c>
      <c r="K3131" t="s">
        <v>10827</v>
      </c>
      <c r="L3131" t="s">
        <v>12235</v>
      </c>
      <c r="M3131" t="s">
        <v>22</v>
      </c>
      <c r="N3131" t="s">
        <v>616</v>
      </c>
      <c r="O3131" t="s">
        <v>29</v>
      </c>
      <c r="P3131" t="s">
        <v>654</v>
      </c>
      <c r="Q3131" s="13">
        <v>16294</v>
      </c>
      <c r="R3131" s="13">
        <v>15886.65</v>
      </c>
      <c r="S3131" s="1">
        <v>0.3</v>
      </c>
      <c r="T3131" t="s">
        <v>168</v>
      </c>
      <c r="U3131" t="s">
        <v>24</v>
      </c>
      <c r="V3131" t="b">
        <v>1</v>
      </c>
      <c r="W3131">
        <v>2.5</v>
      </c>
      <c r="X3131" t="s">
        <v>157</v>
      </c>
      <c r="Y3131" t="s">
        <v>4896</v>
      </c>
    </row>
    <row r="3132" spans="1:25" x14ac:dyDescent="0.4">
      <c r="A3132" t="s">
        <v>8757</v>
      </c>
      <c r="B3132" s="2">
        <f ca="1">TODAY()+OpportunityTbl[[#This Row],[CreatedOn_DaysFromToday]]</f>
        <v>44908</v>
      </c>
      <c r="C3132" s="2">
        <f ca="1">TODAY()+OpportunityTbl[[#This Row],[EstCloseDate_DaysFromToday]]</f>
        <v>44945</v>
      </c>
      <c r="D3132">
        <f ca="1">IF(OpportunityTbl[[#This Row],[statecode]]=0,"",OpportunityTbl[[#This Row],[Estimated Close Date]])</f>
        <v>44945</v>
      </c>
      <c r="E3132" s="14">
        <v>-202</v>
      </c>
      <c r="F3132" s="14">
        <v>-165</v>
      </c>
      <c r="G3132" t="s">
        <v>7082</v>
      </c>
      <c r="H3132" t="s">
        <v>7082</v>
      </c>
      <c r="I3132">
        <v>1</v>
      </c>
      <c r="J3132">
        <v>3</v>
      </c>
      <c r="K3132" t="s">
        <v>10914</v>
      </c>
      <c r="L3132" t="s">
        <v>12238</v>
      </c>
      <c r="M3132" t="s">
        <v>22</v>
      </c>
      <c r="N3132" t="s">
        <v>469</v>
      </c>
      <c r="O3132" t="s">
        <v>29</v>
      </c>
      <c r="P3132" t="s">
        <v>705</v>
      </c>
      <c r="Q3132" s="13">
        <v>2641</v>
      </c>
      <c r="R3132" s="13">
        <v>2588.1799999999998</v>
      </c>
      <c r="S3132" s="1">
        <v>0.3</v>
      </c>
      <c r="T3132" t="s">
        <v>168</v>
      </c>
      <c r="U3132" t="s">
        <v>97</v>
      </c>
      <c r="V3132" t="b">
        <v>1</v>
      </c>
      <c r="W3132">
        <v>2</v>
      </c>
      <c r="X3132" t="s">
        <v>157</v>
      </c>
      <c r="Y3132" t="s">
        <v>26</v>
      </c>
    </row>
    <row r="3133" spans="1:25" x14ac:dyDescent="0.4">
      <c r="A3133" t="s">
        <v>9965</v>
      </c>
      <c r="B3133" s="2">
        <f ca="1">TODAY()+OpportunityTbl[[#This Row],[CreatedOn_DaysFromToday]]</f>
        <v>44908</v>
      </c>
      <c r="C3133" s="2">
        <f ca="1">TODAY()+OpportunityTbl[[#This Row],[EstCloseDate_DaysFromToday]]</f>
        <v>44975</v>
      </c>
      <c r="D3133">
        <f ca="1">IF(OpportunityTbl[[#This Row],[statecode]]=0,"",OpportunityTbl[[#This Row],[Estimated Close Date]])</f>
        <v>44975</v>
      </c>
      <c r="E3133" s="14">
        <v>-202</v>
      </c>
      <c r="F3133" s="14">
        <v>-135</v>
      </c>
      <c r="G3133" t="s">
        <v>7082</v>
      </c>
      <c r="H3133" t="s">
        <v>7082</v>
      </c>
      <c r="I3133">
        <v>1</v>
      </c>
      <c r="J3133">
        <v>3</v>
      </c>
      <c r="K3133" t="s">
        <v>10788</v>
      </c>
      <c r="L3133" t="s">
        <v>12238</v>
      </c>
      <c r="M3133" t="s">
        <v>22</v>
      </c>
      <c r="N3133" t="s">
        <v>2121</v>
      </c>
      <c r="O3133" t="s">
        <v>29</v>
      </c>
      <c r="P3133" t="s">
        <v>4734</v>
      </c>
      <c r="Q3133" s="13">
        <v>4884</v>
      </c>
      <c r="R3133" s="13">
        <v>4737.4799999999996</v>
      </c>
      <c r="S3133" s="1">
        <v>0.9</v>
      </c>
      <c r="T3133" t="s">
        <v>4724</v>
      </c>
      <c r="U3133" t="s">
        <v>24</v>
      </c>
      <c r="V3133" t="b">
        <v>0</v>
      </c>
      <c r="W3133">
        <v>3</v>
      </c>
      <c r="X3133" t="s">
        <v>4732</v>
      </c>
      <c r="Y3133" t="s">
        <v>26</v>
      </c>
    </row>
    <row r="3134" spans="1:25" x14ac:dyDescent="0.4">
      <c r="A3134" t="s">
        <v>10108</v>
      </c>
      <c r="B3134" s="2">
        <f ca="1">TODAY()+OpportunityTbl[[#This Row],[CreatedOn_DaysFromToday]]</f>
        <v>44908</v>
      </c>
      <c r="C3134" s="2">
        <f ca="1">TODAY()+OpportunityTbl[[#This Row],[EstCloseDate_DaysFromToday]]</f>
        <v>44979</v>
      </c>
      <c r="D3134">
        <f ca="1">IF(OpportunityTbl[[#This Row],[statecode]]=0,"",OpportunityTbl[[#This Row],[Estimated Close Date]])</f>
        <v>44979</v>
      </c>
      <c r="E3134" s="14">
        <v>-202</v>
      </c>
      <c r="F3134" s="14">
        <v>-131</v>
      </c>
      <c r="G3134" t="s">
        <v>7082</v>
      </c>
      <c r="H3134" t="s">
        <v>7082</v>
      </c>
      <c r="I3134">
        <v>1</v>
      </c>
      <c r="J3134">
        <v>3</v>
      </c>
      <c r="K3134" t="s">
        <v>10855</v>
      </c>
      <c r="L3134" t="s">
        <v>12237</v>
      </c>
      <c r="M3134" t="s">
        <v>22</v>
      </c>
      <c r="N3134" t="s">
        <v>2121</v>
      </c>
      <c r="O3134" t="s">
        <v>29</v>
      </c>
      <c r="P3134" t="s">
        <v>4734</v>
      </c>
      <c r="Q3134" s="13">
        <v>4316</v>
      </c>
      <c r="R3134" s="13">
        <v>4100.2</v>
      </c>
      <c r="S3134" s="1">
        <v>0.9</v>
      </c>
      <c r="T3134" t="s">
        <v>4724</v>
      </c>
      <c r="U3134" t="s">
        <v>97</v>
      </c>
      <c r="V3134" t="b">
        <v>0</v>
      </c>
      <c r="W3134">
        <v>5</v>
      </c>
      <c r="X3134" t="s">
        <v>4732</v>
      </c>
      <c r="Y3134" t="s">
        <v>26</v>
      </c>
    </row>
    <row r="3135" spans="1:25" x14ac:dyDescent="0.4">
      <c r="A3135" t="s">
        <v>191</v>
      </c>
      <c r="B3135" s="2">
        <f ca="1">TODAY()+OpportunityTbl[[#This Row],[CreatedOn_DaysFromToday]]</f>
        <v>44907</v>
      </c>
      <c r="C3135" s="2">
        <f ca="1">TODAY()+OpportunityTbl[[#This Row],[EstCloseDate_DaysFromToday]]</f>
        <v>44933</v>
      </c>
      <c r="D3135">
        <f ca="1">IF(OpportunityTbl[[#This Row],[statecode]]=0,"",OpportunityTbl[[#This Row],[Estimated Close Date]])</f>
        <v>44933</v>
      </c>
      <c r="E3135" s="14">
        <v>-203</v>
      </c>
      <c r="F3135" s="14">
        <v>-177</v>
      </c>
      <c r="G3135" t="s">
        <v>27</v>
      </c>
      <c r="H3135" t="s">
        <v>28</v>
      </c>
      <c r="I3135">
        <v>2</v>
      </c>
      <c r="J3135">
        <v>4</v>
      </c>
      <c r="K3135" t="s">
        <v>10985</v>
      </c>
      <c r="L3135" t="s">
        <v>12236</v>
      </c>
      <c r="M3135" t="s">
        <v>22</v>
      </c>
      <c r="N3135" t="s">
        <v>31</v>
      </c>
      <c r="O3135" t="s">
        <v>29</v>
      </c>
      <c r="P3135" t="s">
        <v>32</v>
      </c>
      <c r="Q3135" s="13">
        <v>2578</v>
      </c>
      <c r="S3135" s="1">
        <v>0.3</v>
      </c>
      <c r="T3135" t="s">
        <v>168</v>
      </c>
      <c r="U3135" t="s">
        <v>100</v>
      </c>
      <c r="V3135" t="b">
        <v>1</v>
      </c>
      <c r="W3135">
        <v>2.5</v>
      </c>
      <c r="X3135" t="s">
        <v>157</v>
      </c>
      <c r="Y3135" t="s">
        <v>26</v>
      </c>
    </row>
    <row r="3136" spans="1:25" x14ac:dyDescent="0.4">
      <c r="A3136" t="s">
        <v>814</v>
      </c>
      <c r="B3136" s="2">
        <f ca="1">TODAY()+OpportunityTbl[[#This Row],[CreatedOn_DaysFromToday]]</f>
        <v>44907</v>
      </c>
      <c r="C3136" s="2">
        <f ca="1">TODAY()+OpportunityTbl[[#This Row],[EstCloseDate_DaysFromToday]]</f>
        <v>44972</v>
      </c>
      <c r="D3136">
        <f ca="1">IF(OpportunityTbl[[#This Row],[statecode]]=0,"",OpportunityTbl[[#This Row],[Estimated Close Date]])</f>
        <v>44972</v>
      </c>
      <c r="E3136" s="14">
        <v>-203</v>
      </c>
      <c r="F3136" s="14">
        <v>-138</v>
      </c>
      <c r="G3136" t="s">
        <v>27</v>
      </c>
      <c r="H3136" t="s">
        <v>28</v>
      </c>
      <c r="I3136">
        <v>2</v>
      </c>
      <c r="J3136">
        <v>4</v>
      </c>
      <c r="K3136" t="s">
        <v>10901</v>
      </c>
      <c r="L3136" t="s">
        <v>12236</v>
      </c>
      <c r="M3136" t="s">
        <v>22</v>
      </c>
      <c r="N3136" t="s">
        <v>779</v>
      </c>
      <c r="O3136" t="s">
        <v>29</v>
      </c>
      <c r="P3136" t="s">
        <v>782</v>
      </c>
      <c r="Q3136" s="13">
        <v>3217</v>
      </c>
      <c r="S3136" s="1">
        <v>0.3</v>
      </c>
      <c r="T3136" t="s">
        <v>168</v>
      </c>
      <c r="U3136" t="s">
        <v>100</v>
      </c>
      <c r="V3136" t="b">
        <v>0</v>
      </c>
      <c r="W3136">
        <v>2.5</v>
      </c>
      <c r="X3136" t="s">
        <v>157</v>
      </c>
      <c r="Y3136" t="s">
        <v>26</v>
      </c>
    </row>
    <row r="3137" spans="1:25" x14ac:dyDescent="0.4">
      <c r="A3137" t="s">
        <v>1983</v>
      </c>
      <c r="B3137" s="2">
        <f ca="1">TODAY()+OpportunityTbl[[#This Row],[CreatedOn_DaysFromToday]]</f>
        <v>44907</v>
      </c>
      <c r="C3137" s="2">
        <f ca="1">TODAY()+OpportunityTbl[[#This Row],[EstCloseDate_DaysFromToday]]</f>
        <v>44971</v>
      </c>
      <c r="D3137">
        <f ca="1">IF(OpportunityTbl[[#This Row],[statecode]]=0,"",OpportunityTbl[[#This Row],[Estimated Close Date]])</f>
        <v>44971</v>
      </c>
      <c r="E3137" s="14">
        <v>-203</v>
      </c>
      <c r="F3137" s="14">
        <v>-139</v>
      </c>
      <c r="G3137" t="s">
        <v>27</v>
      </c>
      <c r="H3137" t="s">
        <v>28</v>
      </c>
      <c r="I3137">
        <v>2</v>
      </c>
      <c r="J3137">
        <v>4</v>
      </c>
      <c r="K3137" t="s">
        <v>10914</v>
      </c>
      <c r="L3137" t="s">
        <v>12238</v>
      </c>
      <c r="M3137" t="s">
        <v>22</v>
      </c>
      <c r="N3137" t="s">
        <v>779</v>
      </c>
      <c r="O3137" t="s">
        <v>29</v>
      </c>
      <c r="P3137" t="s">
        <v>782</v>
      </c>
      <c r="Q3137" s="13">
        <v>4090</v>
      </c>
      <c r="S3137" s="1">
        <v>0.3</v>
      </c>
      <c r="T3137" t="s">
        <v>168</v>
      </c>
      <c r="U3137" t="s">
        <v>24</v>
      </c>
      <c r="V3137" t="b">
        <v>1</v>
      </c>
      <c r="W3137">
        <v>2</v>
      </c>
      <c r="X3137" t="s">
        <v>157</v>
      </c>
      <c r="Y3137" t="s">
        <v>26</v>
      </c>
    </row>
    <row r="3138" spans="1:25" x14ac:dyDescent="0.4">
      <c r="A3138" t="s">
        <v>2266</v>
      </c>
      <c r="B3138" s="2">
        <f ca="1">TODAY()+OpportunityTbl[[#This Row],[CreatedOn_DaysFromToday]]</f>
        <v>44907</v>
      </c>
      <c r="C3138" s="2">
        <f ca="1">TODAY()+OpportunityTbl[[#This Row],[EstCloseDate_DaysFromToday]]</f>
        <v>44952</v>
      </c>
      <c r="D3138">
        <f ca="1">IF(OpportunityTbl[[#This Row],[statecode]]=0,"",OpportunityTbl[[#This Row],[Estimated Close Date]])</f>
        <v>44952</v>
      </c>
      <c r="E3138" s="14">
        <v>-203</v>
      </c>
      <c r="F3138" s="14">
        <v>-158</v>
      </c>
      <c r="G3138" t="s">
        <v>27</v>
      </c>
      <c r="H3138" t="s">
        <v>28</v>
      </c>
      <c r="I3138">
        <v>2</v>
      </c>
      <c r="J3138">
        <v>4</v>
      </c>
      <c r="K3138" t="s">
        <v>10908</v>
      </c>
      <c r="L3138" t="s">
        <v>12236</v>
      </c>
      <c r="M3138" t="s">
        <v>22</v>
      </c>
      <c r="N3138" t="s">
        <v>1710</v>
      </c>
      <c r="O3138" t="s">
        <v>29</v>
      </c>
      <c r="P3138" t="s">
        <v>1711</v>
      </c>
      <c r="Q3138" s="13">
        <v>1828</v>
      </c>
      <c r="S3138" s="1">
        <v>0.3</v>
      </c>
      <c r="T3138" t="s">
        <v>168</v>
      </c>
      <c r="U3138" t="s">
        <v>24</v>
      </c>
      <c r="V3138" t="b">
        <v>1</v>
      </c>
      <c r="W3138">
        <v>4</v>
      </c>
      <c r="X3138" t="s">
        <v>157</v>
      </c>
      <c r="Y3138" t="s">
        <v>26</v>
      </c>
    </row>
    <row r="3139" spans="1:25" x14ac:dyDescent="0.4">
      <c r="A3139" t="s">
        <v>2365</v>
      </c>
      <c r="B3139" s="2">
        <f ca="1">TODAY()+OpportunityTbl[[#This Row],[CreatedOn_DaysFromToday]]</f>
        <v>44907</v>
      </c>
      <c r="C3139" s="2">
        <f ca="1">TODAY()+OpportunityTbl[[#This Row],[EstCloseDate_DaysFromToday]]</f>
        <v>44964</v>
      </c>
      <c r="D3139">
        <f ca="1">IF(OpportunityTbl[[#This Row],[statecode]]=0,"",OpportunityTbl[[#This Row],[Estimated Close Date]])</f>
        <v>44964</v>
      </c>
      <c r="E3139" s="14">
        <v>-203</v>
      </c>
      <c r="F3139" s="14">
        <v>-146</v>
      </c>
      <c r="G3139" t="s">
        <v>27</v>
      </c>
      <c r="H3139" t="s">
        <v>28</v>
      </c>
      <c r="I3139">
        <v>2</v>
      </c>
      <c r="J3139">
        <v>4</v>
      </c>
      <c r="K3139" t="s">
        <v>10921</v>
      </c>
      <c r="L3139" t="s">
        <v>12237</v>
      </c>
      <c r="M3139" t="s">
        <v>22</v>
      </c>
      <c r="N3139" t="s">
        <v>469</v>
      </c>
      <c r="O3139" t="s">
        <v>29</v>
      </c>
      <c r="P3139" t="s">
        <v>470</v>
      </c>
      <c r="Q3139" s="13">
        <v>4443</v>
      </c>
      <c r="S3139" s="1">
        <v>0.5</v>
      </c>
      <c r="T3139" t="s">
        <v>168</v>
      </c>
      <c r="U3139" t="s">
        <v>24</v>
      </c>
      <c r="V3139" t="b">
        <v>0</v>
      </c>
      <c r="W3139">
        <v>3.5</v>
      </c>
      <c r="X3139" t="s">
        <v>240</v>
      </c>
      <c r="Y3139" t="s">
        <v>26</v>
      </c>
    </row>
    <row r="3140" spans="1:25" x14ac:dyDescent="0.4">
      <c r="A3140" t="s">
        <v>2866</v>
      </c>
      <c r="B3140" s="2">
        <f ca="1">TODAY()+OpportunityTbl[[#This Row],[CreatedOn_DaysFromToday]]</f>
        <v>44907</v>
      </c>
      <c r="C3140" s="2">
        <f ca="1">TODAY()+OpportunityTbl[[#This Row],[EstCloseDate_DaysFromToday]]</f>
        <v>44954</v>
      </c>
      <c r="D3140">
        <f ca="1">IF(OpportunityTbl[[#This Row],[statecode]]=0,"",OpportunityTbl[[#This Row],[Estimated Close Date]])</f>
        <v>44954</v>
      </c>
      <c r="E3140" s="14">
        <v>-203</v>
      </c>
      <c r="F3140" s="14">
        <v>-156</v>
      </c>
      <c r="G3140" t="s">
        <v>27</v>
      </c>
      <c r="H3140" t="s">
        <v>28</v>
      </c>
      <c r="I3140">
        <v>2</v>
      </c>
      <c r="J3140">
        <v>4</v>
      </c>
      <c r="K3140" t="s">
        <v>10914</v>
      </c>
      <c r="L3140" t="s">
        <v>12237</v>
      </c>
      <c r="M3140" t="s">
        <v>22</v>
      </c>
      <c r="N3140" t="s">
        <v>518</v>
      </c>
      <c r="O3140" t="s">
        <v>29</v>
      </c>
      <c r="P3140" t="s">
        <v>529</v>
      </c>
      <c r="Q3140" s="13">
        <v>4608</v>
      </c>
      <c r="S3140" s="1">
        <v>0.1</v>
      </c>
      <c r="T3140" t="s">
        <v>23</v>
      </c>
      <c r="U3140" t="s">
        <v>100</v>
      </c>
      <c r="V3140" t="b">
        <v>0</v>
      </c>
      <c r="W3140">
        <v>3.5</v>
      </c>
      <c r="X3140" t="s">
        <v>25</v>
      </c>
      <c r="Y3140" t="s">
        <v>26</v>
      </c>
    </row>
    <row r="3141" spans="1:25" x14ac:dyDescent="0.4">
      <c r="A3141" t="s">
        <v>5508</v>
      </c>
      <c r="B3141" s="2">
        <f ca="1">TODAY()+OpportunityTbl[[#This Row],[CreatedOn_DaysFromToday]]</f>
        <v>44907</v>
      </c>
      <c r="C3141" s="2">
        <f ca="1">TODAY()+OpportunityTbl[[#This Row],[EstCloseDate_DaysFromToday]]</f>
        <v>44975</v>
      </c>
      <c r="D3141">
        <f ca="1">IF(OpportunityTbl[[#This Row],[statecode]]=0,"",OpportunityTbl[[#This Row],[Estimated Close Date]])</f>
        <v>44975</v>
      </c>
      <c r="E3141" s="14">
        <v>-203</v>
      </c>
      <c r="F3141" s="14">
        <v>-135</v>
      </c>
      <c r="G3141" t="s">
        <v>27</v>
      </c>
      <c r="H3141" t="s">
        <v>28</v>
      </c>
      <c r="I3141">
        <v>2</v>
      </c>
      <c r="J3141">
        <v>4</v>
      </c>
      <c r="K3141" t="s">
        <v>10877</v>
      </c>
      <c r="L3141" t="s">
        <v>12235</v>
      </c>
      <c r="M3141" t="s">
        <v>22</v>
      </c>
      <c r="N3141" t="s">
        <v>1617</v>
      </c>
      <c r="O3141" t="s">
        <v>29</v>
      </c>
      <c r="P3141" t="s">
        <v>1620</v>
      </c>
      <c r="Q3141" s="13">
        <v>9559</v>
      </c>
      <c r="S3141" s="1">
        <v>0.3</v>
      </c>
      <c r="T3141" t="s">
        <v>168</v>
      </c>
      <c r="U3141" t="s">
        <v>24</v>
      </c>
      <c r="V3141" t="b">
        <v>1</v>
      </c>
      <c r="W3141">
        <v>3.5</v>
      </c>
      <c r="X3141" t="s">
        <v>157</v>
      </c>
      <c r="Y3141" t="s">
        <v>4899</v>
      </c>
    </row>
    <row r="3142" spans="1:25" x14ac:dyDescent="0.4">
      <c r="A3142" t="s">
        <v>6155</v>
      </c>
      <c r="B3142" s="2">
        <f ca="1">TODAY()+OpportunityTbl[[#This Row],[CreatedOn_DaysFromToday]]</f>
        <v>44907</v>
      </c>
      <c r="C3142" s="2">
        <f ca="1">TODAY()+OpportunityTbl[[#This Row],[EstCloseDate_DaysFromToday]]</f>
        <v>44941</v>
      </c>
      <c r="D3142">
        <f ca="1">IF(OpportunityTbl[[#This Row],[statecode]]=0,"",OpportunityTbl[[#This Row],[Estimated Close Date]])</f>
        <v>44941</v>
      </c>
      <c r="E3142" s="14">
        <v>-203</v>
      </c>
      <c r="F3142" s="14">
        <v>-169</v>
      </c>
      <c r="G3142" t="s">
        <v>27</v>
      </c>
      <c r="H3142" t="s">
        <v>28</v>
      </c>
      <c r="I3142">
        <v>2</v>
      </c>
      <c r="J3142">
        <v>4</v>
      </c>
      <c r="K3142" t="s">
        <v>10986</v>
      </c>
      <c r="L3142" t="s">
        <v>12238</v>
      </c>
      <c r="M3142" t="s">
        <v>22</v>
      </c>
      <c r="N3142" t="s">
        <v>513</v>
      </c>
      <c r="O3142" t="s">
        <v>29</v>
      </c>
      <c r="P3142" t="s">
        <v>514</v>
      </c>
      <c r="Q3142" s="13">
        <v>2067</v>
      </c>
      <c r="S3142" s="1">
        <v>0.3</v>
      </c>
      <c r="T3142" t="s">
        <v>168</v>
      </c>
      <c r="U3142" t="s">
        <v>100</v>
      </c>
      <c r="V3142" t="b">
        <v>1</v>
      </c>
      <c r="W3142">
        <v>2</v>
      </c>
      <c r="X3142" t="s">
        <v>157</v>
      </c>
      <c r="Y3142" t="s">
        <v>4926</v>
      </c>
    </row>
    <row r="3143" spans="1:25" x14ac:dyDescent="0.4">
      <c r="A3143" t="s">
        <v>7135</v>
      </c>
      <c r="B3143" s="2">
        <f ca="1">TODAY()+OpportunityTbl[[#This Row],[CreatedOn_DaysFromToday]]</f>
        <v>44907</v>
      </c>
      <c r="C3143" s="2">
        <f ca="1">TODAY()+OpportunityTbl[[#This Row],[EstCloseDate_DaysFromToday]]</f>
        <v>44970</v>
      </c>
      <c r="D3143">
        <f ca="1">IF(OpportunityTbl[[#This Row],[statecode]]=0,"",OpportunityTbl[[#This Row],[Estimated Close Date]])</f>
        <v>44970</v>
      </c>
      <c r="E3143" s="14">
        <v>-203</v>
      </c>
      <c r="F3143" s="14">
        <v>-140</v>
      </c>
      <c r="G3143" t="s">
        <v>7082</v>
      </c>
      <c r="H3143" t="s">
        <v>7082</v>
      </c>
      <c r="I3143">
        <v>1</v>
      </c>
      <c r="J3143">
        <v>3</v>
      </c>
      <c r="K3143" t="s">
        <v>10930</v>
      </c>
      <c r="L3143" t="s">
        <v>12236</v>
      </c>
      <c r="M3143" t="s">
        <v>22</v>
      </c>
      <c r="N3143" t="s">
        <v>480</v>
      </c>
      <c r="O3143" t="s">
        <v>29</v>
      </c>
      <c r="P3143" t="s">
        <v>687</v>
      </c>
      <c r="Q3143" s="13">
        <v>3797</v>
      </c>
      <c r="R3143" s="13">
        <v>3702.07</v>
      </c>
      <c r="S3143" s="1">
        <v>0.9</v>
      </c>
      <c r="T3143" t="s">
        <v>4724</v>
      </c>
      <c r="U3143" t="s">
        <v>100</v>
      </c>
      <c r="V3143" t="b">
        <v>0</v>
      </c>
      <c r="W3143">
        <v>2.5</v>
      </c>
      <c r="X3143" t="s">
        <v>4732</v>
      </c>
      <c r="Y3143" t="s">
        <v>4890</v>
      </c>
    </row>
    <row r="3144" spans="1:25" x14ac:dyDescent="0.4">
      <c r="A3144" t="s">
        <v>7352</v>
      </c>
      <c r="B3144" s="2">
        <f ca="1">TODAY()+OpportunityTbl[[#This Row],[CreatedOn_DaysFromToday]]</f>
        <v>44907</v>
      </c>
      <c r="C3144" s="2">
        <f ca="1">TODAY()+OpportunityTbl[[#This Row],[EstCloseDate_DaysFromToday]]</f>
        <v>44980</v>
      </c>
      <c r="D3144">
        <f ca="1">IF(OpportunityTbl[[#This Row],[statecode]]=0,"",OpportunityTbl[[#This Row],[Estimated Close Date]])</f>
        <v>44980</v>
      </c>
      <c r="E3144" s="14">
        <v>-203</v>
      </c>
      <c r="F3144" s="14">
        <v>-130</v>
      </c>
      <c r="G3144" t="s">
        <v>7082</v>
      </c>
      <c r="H3144" t="s">
        <v>7082</v>
      </c>
      <c r="I3144">
        <v>1</v>
      </c>
      <c r="J3144">
        <v>3</v>
      </c>
      <c r="K3144" t="s">
        <v>10809</v>
      </c>
      <c r="L3144" t="s">
        <v>12237</v>
      </c>
      <c r="M3144" t="s">
        <v>22</v>
      </c>
      <c r="N3144" t="s">
        <v>1617</v>
      </c>
      <c r="O3144" t="s">
        <v>29</v>
      </c>
      <c r="P3144" t="s">
        <v>1618</v>
      </c>
      <c r="Q3144" s="13">
        <v>3339</v>
      </c>
      <c r="R3144" s="13">
        <v>3188.74</v>
      </c>
      <c r="S3144" s="1">
        <v>0.3</v>
      </c>
      <c r="T3144" t="s">
        <v>168</v>
      </c>
      <c r="U3144" t="s">
        <v>97</v>
      </c>
      <c r="V3144" t="b">
        <v>1</v>
      </c>
      <c r="W3144">
        <v>4.5</v>
      </c>
      <c r="X3144" t="s">
        <v>157</v>
      </c>
      <c r="Y3144" t="s">
        <v>4890</v>
      </c>
    </row>
    <row r="3145" spans="1:25" x14ac:dyDescent="0.4">
      <c r="A3145" t="s">
        <v>7794</v>
      </c>
      <c r="B3145" s="2">
        <f ca="1">TODAY()+OpportunityTbl[[#This Row],[CreatedOn_DaysFromToday]]</f>
        <v>44907</v>
      </c>
      <c r="C3145" s="2">
        <f ca="1">TODAY()+OpportunityTbl[[#This Row],[EstCloseDate_DaysFromToday]]</f>
        <v>44959</v>
      </c>
      <c r="D3145">
        <f ca="1">IF(OpportunityTbl[[#This Row],[statecode]]=0,"",OpportunityTbl[[#This Row],[Estimated Close Date]])</f>
        <v>44959</v>
      </c>
      <c r="E3145" s="14">
        <v>-203</v>
      </c>
      <c r="F3145" s="14">
        <v>-151</v>
      </c>
      <c r="G3145" t="s">
        <v>7082</v>
      </c>
      <c r="H3145" t="s">
        <v>7082</v>
      </c>
      <c r="I3145">
        <v>1</v>
      </c>
      <c r="J3145">
        <v>3</v>
      </c>
      <c r="K3145" t="s">
        <v>10936</v>
      </c>
      <c r="L3145" t="s">
        <v>12236</v>
      </c>
      <c r="M3145" t="s">
        <v>22</v>
      </c>
      <c r="N3145" t="s">
        <v>1710</v>
      </c>
      <c r="O3145" t="s">
        <v>29</v>
      </c>
      <c r="P3145" t="s">
        <v>1713</v>
      </c>
      <c r="Q3145" s="13">
        <v>1873</v>
      </c>
      <c r="R3145" s="13">
        <v>1798.08</v>
      </c>
      <c r="S3145" s="1">
        <v>0.5</v>
      </c>
      <c r="T3145" t="s">
        <v>168</v>
      </c>
      <c r="U3145" t="s">
        <v>24</v>
      </c>
      <c r="V3145" t="b">
        <v>1</v>
      </c>
      <c r="W3145">
        <v>4</v>
      </c>
      <c r="X3145" t="s">
        <v>240</v>
      </c>
      <c r="Y3145" t="s">
        <v>4905</v>
      </c>
    </row>
    <row r="3146" spans="1:25" x14ac:dyDescent="0.4">
      <c r="A3146" t="s">
        <v>7972</v>
      </c>
      <c r="B3146" s="2">
        <f ca="1">TODAY()+OpportunityTbl[[#This Row],[CreatedOn_DaysFromToday]]</f>
        <v>44907</v>
      </c>
      <c r="C3146" s="2">
        <f ca="1">TODAY()+OpportunityTbl[[#This Row],[EstCloseDate_DaysFromToday]]</f>
        <v>44968</v>
      </c>
      <c r="D3146">
        <f ca="1">IF(OpportunityTbl[[#This Row],[statecode]]=0,"",OpportunityTbl[[#This Row],[Estimated Close Date]])</f>
        <v>44968</v>
      </c>
      <c r="E3146" s="14">
        <v>-203</v>
      </c>
      <c r="F3146" s="14">
        <v>-142</v>
      </c>
      <c r="G3146" t="s">
        <v>7082</v>
      </c>
      <c r="H3146" t="s">
        <v>7082</v>
      </c>
      <c r="I3146">
        <v>1</v>
      </c>
      <c r="J3146">
        <v>3</v>
      </c>
      <c r="K3146" t="s">
        <v>10940</v>
      </c>
      <c r="L3146" t="s">
        <v>12235</v>
      </c>
      <c r="M3146" t="s">
        <v>22</v>
      </c>
      <c r="N3146" t="s">
        <v>475</v>
      </c>
      <c r="O3146" t="s">
        <v>29</v>
      </c>
      <c r="P3146" t="s">
        <v>576</v>
      </c>
      <c r="Q3146" s="13">
        <v>12271</v>
      </c>
      <c r="R3146" s="13">
        <v>11964.23</v>
      </c>
      <c r="S3146" s="1">
        <v>0.3</v>
      </c>
      <c r="T3146" t="s">
        <v>168</v>
      </c>
      <c r="U3146" t="s">
        <v>24</v>
      </c>
      <c r="V3146" t="b">
        <v>1</v>
      </c>
      <c r="W3146">
        <v>2.5</v>
      </c>
      <c r="X3146" t="s">
        <v>157</v>
      </c>
      <c r="Y3146" t="s">
        <v>4892</v>
      </c>
    </row>
    <row r="3147" spans="1:25" x14ac:dyDescent="0.4">
      <c r="A3147" t="s">
        <v>8068</v>
      </c>
      <c r="B3147" s="2">
        <f ca="1">TODAY()+OpportunityTbl[[#This Row],[CreatedOn_DaysFromToday]]</f>
        <v>44907</v>
      </c>
      <c r="C3147" s="2">
        <f ca="1">TODAY()+OpportunityTbl[[#This Row],[EstCloseDate_DaysFromToday]]</f>
        <v>44968</v>
      </c>
      <c r="D3147">
        <f ca="1">IF(OpportunityTbl[[#This Row],[statecode]]=0,"",OpportunityTbl[[#This Row],[Estimated Close Date]])</f>
        <v>44968</v>
      </c>
      <c r="E3147" s="14">
        <v>-203</v>
      </c>
      <c r="F3147" s="14">
        <v>-142</v>
      </c>
      <c r="G3147" t="s">
        <v>7082</v>
      </c>
      <c r="H3147" t="s">
        <v>7082</v>
      </c>
      <c r="I3147">
        <v>1</v>
      </c>
      <c r="J3147">
        <v>3</v>
      </c>
      <c r="K3147" t="s">
        <v>10932</v>
      </c>
      <c r="L3147" t="s">
        <v>12240</v>
      </c>
      <c r="M3147" t="s">
        <v>22</v>
      </c>
      <c r="N3147" t="s">
        <v>480</v>
      </c>
      <c r="O3147" t="s">
        <v>29</v>
      </c>
      <c r="P3147" t="s">
        <v>687</v>
      </c>
      <c r="Q3147" s="13">
        <v>9860</v>
      </c>
      <c r="R3147" s="13">
        <v>9613.5</v>
      </c>
      <c r="S3147" s="1">
        <v>0.5</v>
      </c>
      <c r="T3147" t="s">
        <v>168</v>
      </c>
      <c r="U3147" t="s">
        <v>24</v>
      </c>
      <c r="V3147" t="b">
        <v>1</v>
      </c>
      <c r="W3147">
        <v>2.5</v>
      </c>
      <c r="X3147" t="s">
        <v>240</v>
      </c>
      <c r="Y3147" t="s">
        <v>4899</v>
      </c>
    </row>
    <row r="3148" spans="1:25" x14ac:dyDescent="0.4">
      <c r="A3148" t="s">
        <v>9362</v>
      </c>
      <c r="B3148" s="2">
        <f ca="1">TODAY()+OpportunityTbl[[#This Row],[CreatedOn_DaysFromToday]]</f>
        <v>44907</v>
      </c>
      <c r="C3148" s="2">
        <f ca="1">TODAY()+OpportunityTbl[[#This Row],[EstCloseDate_DaysFromToday]]</f>
        <v>44954</v>
      </c>
      <c r="D3148">
        <f ca="1">IF(OpportunityTbl[[#This Row],[statecode]]=0,"",OpportunityTbl[[#This Row],[Estimated Close Date]])</f>
        <v>44954</v>
      </c>
      <c r="E3148" s="14">
        <v>-203</v>
      </c>
      <c r="F3148" s="14">
        <v>-156</v>
      </c>
      <c r="G3148" t="s">
        <v>7082</v>
      </c>
      <c r="H3148" t="s">
        <v>7082</v>
      </c>
      <c r="I3148">
        <v>1</v>
      </c>
      <c r="J3148">
        <v>3</v>
      </c>
      <c r="K3148" t="s">
        <v>10906</v>
      </c>
      <c r="L3148" t="s">
        <v>12236</v>
      </c>
      <c r="M3148" t="s">
        <v>22</v>
      </c>
      <c r="N3148" t="s">
        <v>480</v>
      </c>
      <c r="O3148" t="s">
        <v>29</v>
      </c>
      <c r="P3148" t="s">
        <v>687</v>
      </c>
      <c r="Q3148" s="13">
        <v>2884</v>
      </c>
      <c r="R3148" s="13">
        <v>2811.9</v>
      </c>
      <c r="S3148" s="1">
        <v>0.5</v>
      </c>
      <c r="T3148" t="s">
        <v>168</v>
      </c>
      <c r="U3148" t="s">
        <v>100</v>
      </c>
      <c r="V3148" t="b">
        <v>1</v>
      </c>
      <c r="W3148">
        <v>2.5</v>
      </c>
      <c r="X3148" t="s">
        <v>240</v>
      </c>
      <c r="Y3148" t="s">
        <v>26</v>
      </c>
    </row>
    <row r="3149" spans="1:25" x14ac:dyDescent="0.4">
      <c r="A3149" t="s">
        <v>2102</v>
      </c>
      <c r="B3149" s="2">
        <f ca="1">TODAY()+OpportunityTbl[[#This Row],[CreatedOn_DaysFromToday]]</f>
        <v>44906</v>
      </c>
      <c r="C3149" s="2">
        <f ca="1">TODAY()+OpportunityTbl[[#This Row],[EstCloseDate_DaysFromToday]]</f>
        <v>44946</v>
      </c>
      <c r="D3149">
        <f ca="1">IF(OpportunityTbl[[#This Row],[statecode]]=0,"",OpportunityTbl[[#This Row],[Estimated Close Date]])</f>
        <v>44946</v>
      </c>
      <c r="E3149" s="14">
        <v>-204</v>
      </c>
      <c r="F3149" s="14">
        <v>-164</v>
      </c>
      <c r="G3149" t="s">
        <v>27</v>
      </c>
      <c r="H3149" t="s">
        <v>28</v>
      </c>
      <c r="I3149">
        <v>2</v>
      </c>
      <c r="J3149">
        <v>4</v>
      </c>
      <c r="K3149" t="s">
        <v>10966</v>
      </c>
      <c r="L3149" t="s">
        <v>12237</v>
      </c>
      <c r="M3149" t="s">
        <v>22</v>
      </c>
      <c r="N3149" t="s">
        <v>2069</v>
      </c>
      <c r="O3149" t="s">
        <v>29</v>
      </c>
      <c r="P3149" t="s">
        <v>2070</v>
      </c>
      <c r="Q3149" s="13">
        <v>2662</v>
      </c>
      <c r="S3149" s="1">
        <v>0.3</v>
      </c>
      <c r="T3149" t="s">
        <v>168</v>
      </c>
      <c r="U3149" t="s">
        <v>100</v>
      </c>
      <c r="V3149" t="b">
        <v>0</v>
      </c>
      <c r="W3149">
        <v>6</v>
      </c>
      <c r="X3149" t="s">
        <v>157</v>
      </c>
      <c r="Y3149" t="s">
        <v>26</v>
      </c>
    </row>
    <row r="3150" spans="1:25" x14ac:dyDescent="0.4">
      <c r="A3150" t="s">
        <v>2643</v>
      </c>
      <c r="B3150" s="2">
        <f ca="1">TODAY()+OpportunityTbl[[#This Row],[CreatedOn_DaysFromToday]]</f>
        <v>44906</v>
      </c>
      <c r="C3150" s="2">
        <f ca="1">TODAY()+OpportunityTbl[[#This Row],[EstCloseDate_DaysFromToday]]</f>
        <v>44947</v>
      </c>
      <c r="D3150">
        <f ca="1">IF(OpportunityTbl[[#This Row],[statecode]]=0,"",OpportunityTbl[[#This Row],[Estimated Close Date]])</f>
        <v>44947</v>
      </c>
      <c r="E3150" s="14">
        <v>-204</v>
      </c>
      <c r="F3150" s="14">
        <v>-163</v>
      </c>
      <c r="G3150" t="s">
        <v>27</v>
      </c>
      <c r="H3150" t="s">
        <v>28</v>
      </c>
      <c r="I3150">
        <v>2</v>
      </c>
      <c r="J3150">
        <v>4</v>
      </c>
      <c r="K3150" t="s">
        <v>10921</v>
      </c>
      <c r="L3150" t="s">
        <v>12235</v>
      </c>
      <c r="M3150" t="s">
        <v>22</v>
      </c>
      <c r="N3150" t="s">
        <v>2069</v>
      </c>
      <c r="O3150" t="s">
        <v>29</v>
      </c>
      <c r="P3150" t="s">
        <v>2623</v>
      </c>
      <c r="Q3150" s="13">
        <v>13922</v>
      </c>
      <c r="S3150" s="1">
        <v>0.1</v>
      </c>
      <c r="T3150" t="s">
        <v>23</v>
      </c>
      <c r="U3150" t="s">
        <v>24</v>
      </c>
      <c r="V3150" t="b">
        <v>0</v>
      </c>
      <c r="W3150">
        <v>4.5</v>
      </c>
      <c r="X3150" t="s">
        <v>25</v>
      </c>
      <c r="Y3150" t="s">
        <v>26</v>
      </c>
    </row>
    <row r="3151" spans="1:25" x14ac:dyDescent="0.4">
      <c r="A3151" t="s">
        <v>2707</v>
      </c>
      <c r="B3151" s="2">
        <f ca="1">TODAY()+OpportunityTbl[[#This Row],[CreatedOn_DaysFromToday]]</f>
        <v>44906</v>
      </c>
      <c r="C3151" s="2">
        <f ca="1">TODAY()+OpportunityTbl[[#This Row],[EstCloseDate_DaysFromToday]]</f>
        <v>44987</v>
      </c>
      <c r="D3151">
        <f ca="1">IF(OpportunityTbl[[#This Row],[statecode]]=0,"",OpportunityTbl[[#This Row],[Estimated Close Date]])</f>
        <v>44987</v>
      </c>
      <c r="E3151" s="14">
        <v>-204</v>
      </c>
      <c r="F3151" s="14">
        <v>-123</v>
      </c>
      <c r="G3151" t="s">
        <v>27</v>
      </c>
      <c r="H3151" t="s">
        <v>28</v>
      </c>
      <c r="I3151">
        <v>2</v>
      </c>
      <c r="J3151">
        <v>4</v>
      </c>
      <c r="K3151" t="s">
        <v>10788</v>
      </c>
      <c r="L3151" t="s">
        <v>12239</v>
      </c>
      <c r="M3151" t="s">
        <v>22</v>
      </c>
      <c r="N3151" t="s">
        <v>1617</v>
      </c>
      <c r="O3151" t="s">
        <v>29</v>
      </c>
      <c r="P3151" t="s">
        <v>1620</v>
      </c>
      <c r="Q3151" s="13">
        <v>5510</v>
      </c>
      <c r="S3151" s="1">
        <v>0.1</v>
      </c>
      <c r="T3151" t="s">
        <v>23</v>
      </c>
      <c r="U3151" t="s">
        <v>24</v>
      </c>
      <c r="V3151" t="b">
        <v>0</v>
      </c>
      <c r="W3151">
        <v>3</v>
      </c>
      <c r="X3151" t="s">
        <v>25</v>
      </c>
      <c r="Y3151" t="s">
        <v>26</v>
      </c>
    </row>
    <row r="3152" spans="1:25" x14ac:dyDescent="0.4">
      <c r="A3152" t="s">
        <v>3918</v>
      </c>
      <c r="B3152" s="2">
        <f ca="1">TODAY()+OpportunityTbl[[#This Row],[CreatedOn_DaysFromToday]]</f>
        <v>44906</v>
      </c>
      <c r="C3152" s="2">
        <f ca="1">TODAY()+OpportunityTbl[[#This Row],[EstCloseDate_DaysFromToday]]</f>
        <v>44952</v>
      </c>
      <c r="D3152">
        <f ca="1">IF(OpportunityTbl[[#This Row],[statecode]]=0,"",OpportunityTbl[[#This Row],[Estimated Close Date]])</f>
        <v>44952</v>
      </c>
      <c r="E3152" s="14">
        <v>-204</v>
      </c>
      <c r="F3152" s="14">
        <v>-158</v>
      </c>
      <c r="G3152" t="s">
        <v>27</v>
      </c>
      <c r="H3152" t="s">
        <v>28</v>
      </c>
      <c r="I3152">
        <v>2</v>
      </c>
      <c r="J3152">
        <v>4</v>
      </c>
      <c r="K3152" t="s">
        <v>10906</v>
      </c>
      <c r="L3152" t="s">
        <v>12238</v>
      </c>
      <c r="M3152" t="s">
        <v>22</v>
      </c>
      <c r="N3152" t="s">
        <v>513</v>
      </c>
      <c r="O3152" t="s">
        <v>29</v>
      </c>
      <c r="P3152" t="s">
        <v>525</v>
      </c>
      <c r="Q3152" s="13">
        <v>4207</v>
      </c>
      <c r="S3152" s="1">
        <v>0.1</v>
      </c>
      <c r="T3152" t="s">
        <v>23</v>
      </c>
      <c r="U3152" t="s">
        <v>97</v>
      </c>
      <c r="V3152" t="b">
        <v>1</v>
      </c>
      <c r="W3152">
        <v>2</v>
      </c>
      <c r="X3152" t="s">
        <v>25</v>
      </c>
      <c r="Y3152" t="s">
        <v>26</v>
      </c>
    </row>
    <row r="3153" spans="1:25" x14ac:dyDescent="0.4">
      <c r="A3153" t="s">
        <v>4005</v>
      </c>
      <c r="B3153" s="2">
        <f ca="1">TODAY()+OpportunityTbl[[#This Row],[CreatedOn_DaysFromToday]]</f>
        <v>44906</v>
      </c>
      <c r="C3153" s="2">
        <f ca="1">TODAY()+OpportunityTbl[[#This Row],[EstCloseDate_DaysFromToday]]</f>
        <v>44956</v>
      </c>
      <c r="D3153">
        <f ca="1">IF(OpportunityTbl[[#This Row],[statecode]]=0,"",OpportunityTbl[[#This Row],[Estimated Close Date]])</f>
        <v>44956</v>
      </c>
      <c r="E3153" s="14">
        <v>-204</v>
      </c>
      <c r="F3153" s="14">
        <v>-154</v>
      </c>
      <c r="G3153" t="s">
        <v>27</v>
      </c>
      <c r="H3153" t="s">
        <v>28</v>
      </c>
      <c r="I3153">
        <v>2</v>
      </c>
      <c r="J3153">
        <v>4</v>
      </c>
      <c r="K3153" t="s">
        <v>10903</v>
      </c>
      <c r="L3153" t="s">
        <v>12239</v>
      </c>
      <c r="M3153" t="s">
        <v>22</v>
      </c>
      <c r="N3153" t="s">
        <v>779</v>
      </c>
      <c r="O3153" t="s">
        <v>29</v>
      </c>
      <c r="P3153" t="s">
        <v>782</v>
      </c>
      <c r="Q3153" s="13">
        <v>6114</v>
      </c>
      <c r="S3153" s="1">
        <v>0.1</v>
      </c>
      <c r="T3153" t="s">
        <v>23</v>
      </c>
      <c r="U3153" t="s">
        <v>100</v>
      </c>
      <c r="V3153" t="b">
        <v>1</v>
      </c>
      <c r="W3153">
        <v>2</v>
      </c>
      <c r="X3153" t="s">
        <v>25</v>
      </c>
      <c r="Y3153" t="s">
        <v>26</v>
      </c>
    </row>
    <row r="3154" spans="1:25" x14ac:dyDescent="0.4">
      <c r="A3154" t="s">
        <v>5899</v>
      </c>
      <c r="B3154" s="2">
        <f ca="1">TODAY()+OpportunityTbl[[#This Row],[CreatedOn_DaysFromToday]]</f>
        <v>44906</v>
      </c>
      <c r="C3154" s="2">
        <f ca="1">TODAY()+OpportunityTbl[[#This Row],[EstCloseDate_DaysFromToday]]</f>
        <v>44970</v>
      </c>
      <c r="D3154">
        <f ca="1">IF(OpportunityTbl[[#This Row],[statecode]]=0,"",OpportunityTbl[[#This Row],[Estimated Close Date]])</f>
        <v>44970</v>
      </c>
      <c r="E3154" s="14">
        <v>-204</v>
      </c>
      <c r="F3154" s="14">
        <v>-140</v>
      </c>
      <c r="G3154" t="s">
        <v>27</v>
      </c>
      <c r="H3154" t="s">
        <v>28</v>
      </c>
      <c r="I3154">
        <v>2</v>
      </c>
      <c r="J3154">
        <v>4</v>
      </c>
      <c r="K3154" t="s">
        <v>10965</v>
      </c>
      <c r="L3154" t="s">
        <v>12237</v>
      </c>
      <c r="M3154" t="s">
        <v>22</v>
      </c>
      <c r="N3154" t="s">
        <v>1710</v>
      </c>
      <c r="O3154" t="s">
        <v>29</v>
      </c>
      <c r="P3154" t="s">
        <v>1711</v>
      </c>
      <c r="Q3154" s="13">
        <v>5285</v>
      </c>
      <c r="S3154" s="1">
        <v>0.3</v>
      </c>
      <c r="T3154" t="s">
        <v>168</v>
      </c>
      <c r="U3154" t="s">
        <v>24</v>
      </c>
      <c r="V3154" t="b">
        <v>0</v>
      </c>
      <c r="W3154">
        <v>5</v>
      </c>
      <c r="X3154" t="s">
        <v>157</v>
      </c>
      <c r="Y3154" t="s">
        <v>4890</v>
      </c>
    </row>
    <row r="3155" spans="1:25" x14ac:dyDescent="0.4">
      <c r="A3155" t="s">
        <v>5962</v>
      </c>
      <c r="B3155" s="2">
        <f ca="1">TODAY()+OpportunityTbl[[#This Row],[CreatedOn_DaysFromToday]]</f>
        <v>44906</v>
      </c>
      <c r="C3155" s="2">
        <f ca="1">TODAY()+OpportunityTbl[[#This Row],[EstCloseDate_DaysFromToday]]</f>
        <v>44967</v>
      </c>
      <c r="D3155">
        <f ca="1">IF(OpportunityTbl[[#This Row],[statecode]]=0,"",OpportunityTbl[[#This Row],[Estimated Close Date]])</f>
        <v>44967</v>
      </c>
      <c r="E3155" s="14">
        <v>-204</v>
      </c>
      <c r="F3155" s="14">
        <v>-143</v>
      </c>
      <c r="G3155" t="s">
        <v>27</v>
      </c>
      <c r="H3155" t="s">
        <v>28</v>
      </c>
      <c r="I3155">
        <v>2</v>
      </c>
      <c r="J3155">
        <v>4</v>
      </c>
      <c r="K3155" t="s">
        <v>10958</v>
      </c>
      <c r="L3155" t="s">
        <v>12236</v>
      </c>
      <c r="M3155" t="s">
        <v>22</v>
      </c>
      <c r="N3155" t="s">
        <v>1710</v>
      </c>
      <c r="O3155" t="s">
        <v>29</v>
      </c>
      <c r="P3155" t="s">
        <v>1711</v>
      </c>
      <c r="Q3155" s="13">
        <v>3013</v>
      </c>
      <c r="S3155" s="1">
        <v>0.5</v>
      </c>
      <c r="T3155" t="s">
        <v>168</v>
      </c>
      <c r="U3155" t="s">
        <v>24</v>
      </c>
      <c r="V3155" t="b">
        <v>0</v>
      </c>
      <c r="W3155">
        <v>4</v>
      </c>
      <c r="X3155" t="s">
        <v>240</v>
      </c>
      <c r="Y3155" t="s">
        <v>4916</v>
      </c>
    </row>
    <row r="3156" spans="1:25" x14ac:dyDescent="0.4">
      <c r="A3156" t="s">
        <v>6156</v>
      </c>
      <c r="B3156" s="2">
        <f ca="1">TODAY()+OpportunityTbl[[#This Row],[CreatedOn_DaysFromToday]]</f>
        <v>44906</v>
      </c>
      <c r="C3156" s="2">
        <f ca="1">TODAY()+OpportunityTbl[[#This Row],[EstCloseDate_DaysFromToday]]</f>
        <v>44970</v>
      </c>
      <c r="D3156">
        <f ca="1">IF(OpportunityTbl[[#This Row],[statecode]]=0,"",OpportunityTbl[[#This Row],[Estimated Close Date]])</f>
        <v>44970</v>
      </c>
      <c r="E3156" s="14">
        <v>-204</v>
      </c>
      <c r="F3156" s="14">
        <v>-140</v>
      </c>
      <c r="G3156" t="s">
        <v>27</v>
      </c>
      <c r="H3156" t="s">
        <v>28</v>
      </c>
      <c r="I3156">
        <v>2</v>
      </c>
      <c r="J3156">
        <v>4</v>
      </c>
      <c r="K3156" t="s">
        <v>10950</v>
      </c>
      <c r="L3156" t="s">
        <v>12238</v>
      </c>
      <c r="M3156" t="s">
        <v>22</v>
      </c>
      <c r="N3156" t="s">
        <v>779</v>
      </c>
      <c r="O3156" t="s">
        <v>29</v>
      </c>
      <c r="P3156" t="s">
        <v>782</v>
      </c>
      <c r="Q3156" s="13">
        <v>3137</v>
      </c>
      <c r="S3156" s="1">
        <v>0.3</v>
      </c>
      <c r="T3156" t="s">
        <v>168</v>
      </c>
      <c r="U3156" t="s">
        <v>97</v>
      </c>
      <c r="V3156" t="b">
        <v>1</v>
      </c>
      <c r="W3156">
        <v>2</v>
      </c>
      <c r="X3156" t="s">
        <v>157</v>
      </c>
      <c r="Y3156" t="s">
        <v>4899</v>
      </c>
    </row>
    <row r="3157" spans="1:25" x14ac:dyDescent="0.4">
      <c r="A3157" t="s">
        <v>6466</v>
      </c>
      <c r="B3157" s="2">
        <f ca="1">TODAY()+OpportunityTbl[[#This Row],[CreatedOn_DaysFromToday]]</f>
        <v>44906</v>
      </c>
      <c r="C3157" s="2">
        <f ca="1">TODAY()+OpportunityTbl[[#This Row],[EstCloseDate_DaysFromToday]]</f>
        <v>44960</v>
      </c>
      <c r="D3157">
        <f ca="1">IF(OpportunityTbl[[#This Row],[statecode]]=0,"",OpportunityTbl[[#This Row],[Estimated Close Date]])</f>
        <v>44960</v>
      </c>
      <c r="E3157" s="14">
        <v>-204</v>
      </c>
      <c r="F3157" s="14">
        <v>-150</v>
      </c>
      <c r="G3157" t="s">
        <v>27</v>
      </c>
      <c r="H3157" t="s">
        <v>28</v>
      </c>
      <c r="I3157">
        <v>2</v>
      </c>
      <c r="J3157">
        <v>4</v>
      </c>
      <c r="K3157" t="s">
        <v>10942</v>
      </c>
      <c r="L3157" t="s">
        <v>12234</v>
      </c>
      <c r="M3157" t="s">
        <v>22</v>
      </c>
      <c r="N3157" t="s">
        <v>563</v>
      </c>
      <c r="O3157" t="s">
        <v>29</v>
      </c>
      <c r="P3157" t="s">
        <v>564</v>
      </c>
      <c r="Q3157" s="13">
        <v>2406</v>
      </c>
      <c r="S3157" s="1">
        <v>0.3</v>
      </c>
      <c r="T3157" t="s">
        <v>168</v>
      </c>
      <c r="U3157" t="s">
        <v>24</v>
      </c>
      <c r="V3157" t="b">
        <v>1</v>
      </c>
      <c r="W3157">
        <v>2.5</v>
      </c>
      <c r="X3157" t="s">
        <v>157</v>
      </c>
      <c r="Y3157" t="s">
        <v>4926</v>
      </c>
    </row>
    <row r="3158" spans="1:25" x14ac:dyDescent="0.4">
      <c r="A3158" t="s">
        <v>6862</v>
      </c>
      <c r="B3158" s="2">
        <f ca="1">TODAY()+OpportunityTbl[[#This Row],[CreatedOn_DaysFromToday]]</f>
        <v>44906</v>
      </c>
      <c r="C3158" s="2">
        <f ca="1">TODAY()+OpportunityTbl[[#This Row],[EstCloseDate_DaysFromToday]]</f>
        <v>44951</v>
      </c>
      <c r="D3158">
        <f ca="1">IF(OpportunityTbl[[#This Row],[statecode]]=0,"",OpportunityTbl[[#This Row],[Estimated Close Date]])</f>
        <v>44951</v>
      </c>
      <c r="E3158" s="14">
        <v>-204</v>
      </c>
      <c r="F3158" s="14">
        <v>-159</v>
      </c>
      <c r="G3158" t="s">
        <v>27</v>
      </c>
      <c r="H3158" t="s">
        <v>28</v>
      </c>
      <c r="I3158">
        <v>2</v>
      </c>
      <c r="J3158">
        <v>4</v>
      </c>
      <c r="K3158" t="s">
        <v>10914</v>
      </c>
      <c r="L3158" t="s">
        <v>12233</v>
      </c>
      <c r="M3158" t="s">
        <v>22</v>
      </c>
      <c r="N3158" t="s">
        <v>518</v>
      </c>
      <c r="O3158" t="s">
        <v>29</v>
      </c>
      <c r="P3158" t="s">
        <v>532</v>
      </c>
      <c r="Q3158" s="13">
        <v>27444</v>
      </c>
      <c r="S3158" s="1">
        <v>0.1</v>
      </c>
      <c r="T3158" t="s">
        <v>23</v>
      </c>
      <c r="U3158" t="s">
        <v>24</v>
      </c>
      <c r="V3158" t="b">
        <v>1</v>
      </c>
      <c r="W3158">
        <v>2.5</v>
      </c>
      <c r="X3158" t="s">
        <v>25</v>
      </c>
      <c r="Y3158" t="s">
        <v>4899</v>
      </c>
    </row>
    <row r="3159" spans="1:25" x14ac:dyDescent="0.4">
      <c r="A3159" t="s">
        <v>7481</v>
      </c>
      <c r="B3159" s="2">
        <f ca="1">TODAY()+OpportunityTbl[[#This Row],[CreatedOn_DaysFromToday]]</f>
        <v>44906</v>
      </c>
      <c r="C3159" s="2">
        <f ca="1">TODAY()+OpportunityTbl[[#This Row],[EstCloseDate_DaysFromToday]]</f>
        <v>44973</v>
      </c>
      <c r="D3159">
        <f ca="1">IF(OpportunityTbl[[#This Row],[statecode]]=0,"",OpportunityTbl[[#This Row],[Estimated Close Date]])</f>
        <v>44973</v>
      </c>
      <c r="E3159" s="14">
        <v>-204</v>
      </c>
      <c r="F3159" s="14">
        <v>-137</v>
      </c>
      <c r="G3159" t="s">
        <v>7082</v>
      </c>
      <c r="H3159" t="s">
        <v>7082</v>
      </c>
      <c r="I3159">
        <v>1</v>
      </c>
      <c r="J3159">
        <v>3</v>
      </c>
      <c r="K3159" t="s">
        <v>10827</v>
      </c>
      <c r="L3159" t="s">
        <v>12238</v>
      </c>
      <c r="M3159" t="s">
        <v>22</v>
      </c>
      <c r="N3159" t="s">
        <v>1762</v>
      </c>
      <c r="O3159" t="s">
        <v>29</v>
      </c>
      <c r="P3159" t="s">
        <v>2161</v>
      </c>
      <c r="Q3159" s="13">
        <v>3732</v>
      </c>
      <c r="R3159" s="13">
        <v>3620.04</v>
      </c>
      <c r="S3159" s="1">
        <v>0.5</v>
      </c>
      <c r="T3159" t="s">
        <v>168</v>
      </c>
      <c r="U3159" t="s">
        <v>97</v>
      </c>
      <c r="V3159" t="b">
        <v>0</v>
      </c>
      <c r="W3159">
        <v>3</v>
      </c>
      <c r="X3159" t="s">
        <v>240</v>
      </c>
      <c r="Y3159" t="s">
        <v>4899</v>
      </c>
    </row>
    <row r="3160" spans="1:25" x14ac:dyDescent="0.4">
      <c r="A3160" t="s">
        <v>8395</v>
      </c>
      <c r="B3160" s="2">
        <f ca="1">TODAY()+OpportunityTbl[[#This Row],[CreatedOn_DaysFromToday]]</f>
        <v>44906</v>
      </c>
      <c r="C3160" s="2">
        <f ca="1">TODAY()+OpportunityTbl[[#This Row],[EstCloseDate_DaysFromToday]]</f>
        <v>44976</v>
      </c>
      <c r="D3160">
        <f ca="1">IF(OpportunityTbl[[#This Row],[statecode]]=0,"",OpportunityTbl[[#This Row],[Estimated Close Date]])</f>
        <v>44976</v>
      </c>
      <c r="E3160" s="14">
        <v>-204</v>
      </c>
      <c r="F3160" s="14">
        <v>-134</v>
      </c>
      <c r="G3160" t="s">
        <v>7082</v>
      </c>
      <c r="H3160" t="s">
        <v>7082</v>
      </c>
      <c r="I3160">
        <v>1</v>
      </c>
      <c r="J3160">
        <v>3</v>
      </c>
      <c r="K3160" t="s">
        <v>10880</v>
      </c>
      <c r="L3160" t="s">
        <v>12239</v>
      </c>
      <c r="M3160" t="s">
        <v>22</v>
      </c>
      <c r="N3160" t="s">
        <v>2121</v>
      </c>
      <c r="O3160" t="s">
        <v>29</v>
      </c>
      <c r="P3160" t="s">
        <v>4734</v>
      </c>
      <c r="Q3160" s="13">
        <v>8083</v>
      </c>
      <c r="R3160" s="13">
        <v>7840.51</v>
      </c>
      <c r="S3160" s="1">
        <v>0.9</v>
      </c>
      <c r="T3160" t="s">
        <v>4724</v>
      </c>
      <c r="U3160" t="s">
        <v>97</v>
      </c>
      <c r="V3160" t="b">
        <v>0</v>
      </c>
      <c r="W3160">
        <v>3</v>
      </c>
      <c r="X3160" t="s">
        <v>4732</v>
      </c>
      <c r="Y3160" t="s">
        <v>4890</v>
      </c>
    </row>
    <row r="3161" spans="1:25" x14ac:dyDescent="0.4">
      <c r="A3161" t="s">
        <v>8548</v>
      </c>
      <c r="B3161" s="2">
        <f ca="1">TODAY()+OpportunityTbl[[#This Row],[CreatedOn_DaysFromToday]]</f>
        <v>44906</v>
      </c>
      <c r="C3161" s="2">
        <f ca="1">TODAY()+OpportunityTbl[[#This Row],[EstCloseDate_DaysFromToday]]</f>
        <v>44958</v>
      </c>
      <c r="D3161">
        <f ca="1">IF(OpportunityTbl[[#This Row],[statecode]]=0,"",OpportunityTbl[[#This Row],[Estimated Close Date]])</f>
        <v>44958</v>
      </c>
      <c r="E3161" s="14">
        <v>-204</v>
      </c>
      <c r="F3161" s="14">
        <v>-152</v>
      </c>
      <c r="G3161" t="s">
        <v>7082</v>
      </c>
      <c r="H3161" t="s">
        <v>7082</v>
      </c>
      <c r="I3161">
        <v>1</v>
      </c>
      <c r="J3161">
        <v>3</v>
      </c>
      <c r="K3161" t="s">
        <v>10914</v>
      </c>
      <c r="L3161" t="s">
        <v>12234</v>
      </c>
      <c r="M3161" t="s">
        <v>22</v>
      </c>
      <c r="N3161" t="s">
        <v>31</v>
      </c>
      <c r="O3161" t="s">
        <v>29</v>
      </c>
      <c r="P3161" t="s">
        <v>4742</v>
      </c>
      <c r="Q3161" s="13">
        <v>2978</v>
      </c>
      <c r="R3161" s="13">
        <v>2903.55</v>
      </c>
      <c r="S3161" s="1">
        <v>0.9</v>
      </c>
      <c r="T3161" t="s">
        <v>4724</v>
      </c>
      <c r="U3161" t="s">
        <v>97</v>
      </c>
      <c r="V3161" t="b">
        <v>1</v>
      </c>
      <c r="W3161">
        <v>2.5</v>
      </c>
      <c r="X3161" t="s">
        <v>4732</v>
      </c>
      <c r="Y3161" t="s">
        <v>26</v>
      </c>
    </row>
    <row r="3162" spans="1:25" x14ac:dyDescent="0.4">
      <c r="A3162" t="s">
        <v>9188</v>
      </c>
      <c r="B3162" s="2">
        <f ca="1">TODAY()+OpportunityTbl[[#This Row],[CreatedOn_DaysFromToday]]</f>
        <v>44906</v>
      </c>
      <c r="C3162" s="2">
        <f ca="1">TODAY()+OpportunityTbl[[#This Row],[EstCloseDate_DaysFromToday]]</f>
        <v>44941</v>
      </c>
      <c r="D3162">
        <f ca="1">IF(OpportunityTbl[[#This Row],[statecode]]=0,"",OpportunityTbl[[#This Row],[Estimated Close Date]])</f>
        <v>44941</v>
      </c>
      <c r="E3162" s="14">
        <v>-204</v>
      </c>
      <c r="F3162" s="14">
        <v>-169</v>
      </c>
      <c r="G3162" t="s">
        <v>7082</v>
      </c>
      <c r="H3162" t="s">
        <v>7082</v>
      </c>
      <c r="I3162">
        <v>1</v>
      </c>
      <c r="J3162">
        <v>3</v>
      </c>
      <c r="K3162" t="s">
        <v>10986</v>
      </c>
      <c r="L3162" t="s">
        <v>12236</v>
      </c>
      <c r="M3162" t="s">
        <v>22</v>
      </c>
      <c r="N3162" t="s">
        <v>2121</v>
      </c>
      <c r="O3162" t="s">
        <v>29</v>
      </c>
      <c r="P3162" t="s">
        <v>2167</v>
      </c>
      <c r="Q3162" s="13">
        <v>3648</v>
      </c>
      <c r="R3162" s="13">
        <v>3502.08</v>
      </c>
      <c r="S3162" s="1">
        <v>0.5</v>
      </c>
      <c r="T3162" t="s">
        <v>168</v>
      </c>
      <c r="U3162" t="s">
        <v>100</v>
      </c>
      <c r="V3162" t="b">
        <v>1</v>
      </c>
      <c r="W3162">
        <v>4</v>
      </c>
      <c r="X3162" t="s">
        <v>240</v>
      </c>
      <c r="Y3162" t="s">
        <v>26</v>
      </c>
    </row>
    <row r="3163" spans="1:25" x14ac:dyDescent="0.4">
      <c r="A3163" t="s">
        <v>2103</v>
      </c>
      <c r="B3163" s="2">
        <f ca="1">TODAY()+OpportunityTbl[[#This Row],[CreatedOn_DaysFromToday]]</f>
        <v>44905</v>
      </c>
      <c r="C3163" s="2">
        <f ca="1">TODAY()+OpportunityTbl[[#This Row],[EstCloseDate_DaysFromToday]]</f>
        <v>44971</v>
      </c>
      <c r="D3163">
        <f ca="1">IF(OpportunityTbl[[#This Row],[statecode]]=0,"",OpportunityTbl[[#This Row],[Estimated Close Date]])</f>
        <v>44971</v>
      </c>
      <c r="E3163" s="14">
        <v>-205</v>
      </c>
      <c r="F3163" s="14">
        <v>-139</v>
      </c>
      <c r="G3163" t="s">
        <v>27</v>
      </c>
      <c r="H3163" t="s">
        <v>28</v>
      </c>
      <c r="I3163">
        <v>2</v>
      </c>
      <c r="J3163">
        <v>4</v>
      </c>
      <c r="K3163" t="s">
        <v>10928</v>
      </c>
      <c r="L3163" t="s">
        <v>12238</v>
      </c>
      <c r="M3163" t="s">
        <v>22</v>
      </c>
      <c r="N3163" t="s">
        <v>1617</v>
      </c>
      <c r="O3163" t="s">
        <v>29</v>
      </c>
      <c r="P3163" t="s">
        <v>1620</v>
      </c>
      <c r="Q3163" s="13">
        <v>3891</v>
      </c>
      <c r="S3163" s="1">
        <v>0.3</v>
      </c>
      <c r="T3163" t="s">
        <v>168</v>
      </c>
      <c r="U3163" t="s">
        <v>100</v>
      </c>
      <c r="V3163" t="b">
        <v>0</v>
      </c>
      <c r="W3163">
        <v>3</v>
      </c>
      <c r="X3163" t="s">
        <v>157</v>
      </c>
      <c r="Y3163" t="s">
        <v>26</v>
      </c>
    </row>
    <row r="3164" spans="1:25" x14ac:dyDescent="0.4">
      <c r="A3164" t="s">
        <v>2267</v>
      </c>
      <c r="B3164" s="2">
        <f ca="1">TODAY()+OpportunityTbl[[#This Row],[CreatedOn_DaysFromToday]]</f>
        <v>44905</v>
      </c>
      <c r="C3164" s="2">
        <f ca="1">TODAY()+OpportunityTbl[[#This Row],[EstCloseDate_DaysFromToday]]</f>
        <v>44952</v>
      </c>
      <c r="D3164">
        <f ca="1">IF(OpportunityTbl[[#This Row],[statecode]]=0,"",OpportunityTbl[[#This Row],[Estimated Close Date]])</f>
        <v>44952</v>
      </c>
      <c r="E3164" s="14">
        <v>-205</v>
      </c>
      <c r="F3164" s="14">
        <v>-158</v>
      </c>
      <c r="G3164" t="s">
        <v>27</v>
      </c>
      <c r="H3164" t="s">
        <v>28</v>
      </c>
      <c r="I3164">
        <v>2</v>
      </c>
      <c r="J3164">
        <v>4</v>
      </c>
      <c r="K3164" t="s">
        <v>10908</v>
      </c>
      <c r="L3164" t="s">
        <v>12237</v>
      </c>
      <c r="M3164" t="s">
        <v>22</v>
      </c>
      <c r="N3164" t="s">
        <v>1710</v>
      </c>
      <c r="O3164" t="s">
        <v>29</v>
      </c>
      <c r="P3164" t="s">
        <v>1711</v>
      </c>
      <c r="Q3164" s="13">
        <v>3677</v>
      </c>
      <c r="S3164" s="1">
        <v>0.3</v>
      </c>
      <c r="T3164" t="s">
        <v>168</v>
      </c>
      <c r="U3164" t="s">
        <v>24</v>
      </c>
      <c r="V3164" t="b">
        <v>1</v>
      </c>
      <c r="W3164">
        <v>5</v>
      </c>
      <c r="X3164" t="s">
        <v>157</v>
      </c>
      <c r="Y3164" t="s">
        <v>26</v>
      </c>
    </row>
    <row r="3165" spans="1:25" x14ac:dyDescent="0.4">
      <c r="A3165" t="s">
        <v>2268</v>
      </c>
      <c r="B3165" s="2">
        <f ca="1">TODAY()+OpportunityTbl[[#This Row],[CreatedOn_DaysFromToday]]</f>
        <v>44905</v>
      </c>
      <c r="C3165" s="2">
        <f ca="1">TODAY()+OpportunityTbl[[#This Row],[EstCloseDate_DaysFromToday]]</f>
        <v>44964</v>
      </c>
      <c r="D3165">
        <f ca="1">IF(OpportunityTbl[[#This Row],[statecode]]=0,"",OpportunityTbl[[#This Row],[Estimated Close Date]])</f>
        <v>44964</v>
      </c>
      <c r="E3165" s="14">
        <v>-205</v>
      </c>
      <c r="F3165" s="14">
        <v>-146</v>
      </c>
      <c r="G3165" t="s">
        <v>27</v>
      </c>
      <c r="H3165" t="s">
        <v>28</v>
      </c>
      <c r="I3165">
        <v>2</v>
      </c>
      <c r="J3165">
        <v>4</v>
      </c>
      <c r="K3165" t="s">
        <v>10902</v>
      </c>
      <c r="L3165" t="s">
        <v>12236</v>
      </c>
      <c r="M3165" t="s">
        <v>22</v>
      </c>
      <c r="N3165" t="s">
        <v>1710</v>
      </c>
      <c r="O3165" t="s">
        <v>29</v>
      </c>
      <c r="P3165" t="s">
        <v>1711</v>
      </c>
      <c r="Q3165" s="13">
        <v>2942</v>
      </c>
      <c r="S3165" s="1">
        <v>0.3</v>
      </c>
      <c r="T3165" t="s">
        <v>168</v>
      </c>
      <c r="U3165" t="s">
        <v>97</v>
      </c>
      <c r="V3165" t="b">
        <v>0</v>
      </c>
      <c r="W3165">
        <v>4</v>
      </c>
      <c r="X3165" t="s">
        <v>157</v>
      </c>
      <c r="Y3165" t="s">
        <v>26</v>
      </c>
    </row>
    <row r="3166" spans="1:25" x14ac:dyDescent="0.4">
      <c r="A3166" t="s">
        <v>2582</v>
      </c>
      <c r="B3166" s="2">
        <f ca="1">TODAY()+OpportunityTbl[[#This Row],[CreatedOn_DaysFromToday]]</f>
        <v>44905</v>
      </c>
      <c r="C3166" s="2">
        <f ca="1">TODAY()+OpportunityTbl[[#This Row],[EstCloseDate_DaysFromToday]]</f>
        <v>44929</v>
      </c>
      <c r="D3166">
        <f ca="1">IF(OpportunityTbl[[#This Row],[statecode]]=0,"",OpportunityTbl[[#This Row],[Estimated Close Date]])</f>
        <v>44929</v>
      </c>
      <c r="E3166" s="14">
        <v>-205</v>
      </c>
      <c r="F3166" s="14">
        <v>-181</v>
      </c>
      <c r="G3166" t="s">
        <v>27</v>
      </c>
      <c r="H3166" t="s">
        <v>28</v>
      </c>
      <c r="I3166">
        <v>2</v>
      </c>
      <c r="J3166">
        <v>4</v>
      </c>
      <c r="K3166" t="s">
        <v>10960</v>
      </c>
      <c r="L3166" t="s">
        <v>12235</v>
      </c>
      <c r="M3166" t="s">
        <v>22</v>
      </c>
      <c r="N3166" t="s">
        <v>2069</v>
      </c>
      <c r="O3166" t="s">
        <v>29</v>
      </c>
      <c r="P3166" t="s">
        <v>2107</v>
      </c>
      <c r="Q3166" s="13">
        <v>10229</v>
      </c>
      <c r="S3166" s="1">
        <v>0.1</v>
      </c>
      <c r="T3166" t="s">
        <v>23</v>
      </c>
      <c r="U3166" t="s">
        <v>100</v>
      </c>
      <c r="V3166" t="b">
        <v>1</v>
      </c>
      <c r="W3166">
        <v>4.5</v>
      </c>
      <c r="X3166" t="s">
        <v>25</v>
      </c>
      <c r="Y3166" t="s">
        <v>26</v>
      </c>
    </row>
    <row r="3167" spans="1:25" x14ac:dyDescent="0.4">
      <c r="A3167" t="s">
        <v>3584</v>
      </c>
      <c r="B3167" s="2">
        <f ca="1">TODAY()+OpportunityTbl[[#This Row],[CreatedOn_DaysFromToday]]</f>
        <v>44905</v>
      </c>
      <c r="C3167" s="2">
        <f ca="1">TODAY()+OpportunityTbl[[#This Row],[EstCloseDate_DaysFromToday]]</f>
        <v>44944</v>
      </c>
      <c r="D3167">
        <f ca="1">IF(OpportunityTbl[[#This Row],[statecode]]=0,"",OpportunityTbl[[#This Row],[Estimated Close Date]])</f>
        <v>44944</v>
      </c>
      <c r="E3167" s="14">
        <v>-205</v>
      </c>
      <c r="F3167" s="14">
        <v>-166</v>
      </c>
      <c r="G3167" t="s">
        <v>27</v>
      </c>
      <c r="H3167" t="s">
        <v>28</v>
      </c>
      <c r="I3167">
        <v>2</v>
      </c>
      <c r="J3167">
        <v>4</v>
      </c>
      <c r="K3167" t="s">
        <v>10902</v>
      </c>
      <c r="L3167" t="s">
        <v>12239</v>
      </c>
      <c r="M3167" t="s">
        <v>22</v>
      </c>
      <c r="N3167" t="s">
        <v>31</v>
      </c>
      <c r="O3167" t="s">
        <v>29</v>
      </c>
      <c r="P3167" t="s">
        <v>32</v>
      </c>
      <c r="Q3167" s="13">
        <v>5740</v>
      </c>
      <c r="S3167" s="1">
        <v>0.1</v>
      </c>
      <c r="T3167" t="s">
        <v>23</v>
      </c>
      <c r="U3167" t="s">
        <v>97</v>
      </c>
      <c r="V3167" t="b">
        <v>1</v>
      </c>
      <c r="W3167">
        <v>2</v>
      </c>
      <c r="X3167" t="s">
        <v>25</v>
      </c>
      <c r="Y3167" t="s">
        <v>26</v>
      </c>
    </row>
    <row r="3168" spans="1:25" x14ac:dyDescent="0.4">
      <c r="A3168" t="s">
        <v>5820</v>
      </c>
      <c r="B3168" s="2">
        <f ca="1">TODAY()+OpportunityTbl[[#This Row],[CreatedOn_DaysFromToday]]</f>
        <v>44905</v>
      </c>
      <c r="C3168" s="2">
        <f ca="1">TODAY()+OpportunityTbl[[#This Row],[EstCloseDate_DaysFromToday]]</f>
        <v>44950</v>
      </c>
      <c r="D3168">
        <f ca="1">IF(OpportunityTbl[[#This Row],[statecode]]=0,"",OpportunityTbl[[#This Row],[Estimated Close Date]])</f>
        <v>44950</v>
      </c>
      <c r="E3168" s="14">
        <v>-205</v>
      </c>
      <c r="F3168" s="14">
        <v>-160</v>
      </c>
      <c r="G3168" t="s">
        <v>27</v>
      </c>
      <c r="H3168" t="s">
        <v>28</v>
      </c>
      <c r="I3168">
        <v>2</v>
      </c>
      <c r="J3168">
        <v>4</v>
      </c>
      <c r="K3168" t="s">
        <v>10907</v>
      </c>
      <c r="L3168" t="s">
        <v>12233</v>
      </c>
      <c r="M3168" t="s">
        <v>22</v>
      </c>
      <c r="N3168" t="s">
        <v>1710</v>
      </c>
      <c r="O3168" t="s">
        <v>29</v>
      </c>
      <c r="P3168" t="s">
        <v>1713</v>
      </c>
      <c r="Q3168" s="13">
        <v>14853</v>
      </c>
      <c r="S3168" s="1">
        <v>0.1</v>
      </c>
      <c r="T3168" t="s">
        <v>23</v>
      </c>
      <c r="U3168" t="s">
        <v>100</v>
      </c>
      <c r="V3168" t="b">
        <v>0</v>
      </c>
      <c r="W3168">
        <v>4</v>
      </c>
      <c r="X3168" t="s">
        <v>25</v>
      </c>
      <c r="Y3168" t="s">
        <v>4926</v>
      </c>
    </row>
    <row r="3169" spans="1:25" x14ac:dyDescent="0.4">
      <c r="A3169" t="s">
        <v>5963</v>
      </c>
      <c r="B3169" s="2">
        <f ca="1">TODAY()+OpportunityTbl[[#This Row],[CreatedOn_DaysFromToday]]</f>
        <v>44905</v>
      </c>
      <c r="C3169" s="2">
        <f ca="1">TODAY()+OpportunityTbl[[#This Row],[EstCloseDate_DaysFromToday]]</f>
        <v>44968</v>
      </c>
      <c r="D3169">
        <f ca="1">IF(OpportunityTbl[[#This Row],[statecode]]=0,"",OpportunityTbl[[#This Row],[Estimated Close Date]])</f>
        <v>44968</v>
      </c>
      <c r="E3169" s="14">
        <v>-205</v>
      </c>
      <c r="F3169" s="14">
        <v>-142</v>
      </c>
      <c r="G3169" t="s">
        <v>27</v>
      </c>
      <c r="H3169" t="s">
        <v>28</v>
      </c>
      <c r="I3169">
        <v>2</v>
      </c>
      <c r="J3169">
        <v>4</v>
      </c>
      <c r="K3169" t="s">
        <v>10921</v>
      </c>
      <c r="L3169" t="s">
        <v>12234</v>
      </c>
      <c r="M3169" t="s">
        <v>22</v>
      </c>
      <c r="N3169" t="s">
        <v>1710</v>
      </c>
      <c r="O3169" t="s">
        <v>29</v>
      </c>
      <c r="P3169" t="s">
        <v>1711</v>
      </c>
      <c r="Q3169" s="13">
        <v>1671</v>
      </c>
      <c r="S3169" s="1">
        <v>0.5</v>
      </c>
      <c r="T3169" t="s">
        <v>168</v>
      </c>
      <c r="U3169" t="s">
        <v>24</v>
      </c>
      <c r="V3169" t="b">
        <v>0</v>
      </c>
      <c r="W3169">
        <v>4</v>
      </c>
      <c r="X3169" t="s">
        <v>240</v>
      </c>
      <c r="Y3169" t="s">
        <v>4892</v>
      </c>
    </row>
    <row r="3170" spans="1:25" x14ac:dyDescent="0.4">
      <c r="A3170" t="s">
        <v>6579</v>
      </c>
      <c r="B3170" s="2">
        <f ca="1">TODAY()+OpportunityTbl[[#This Row],[CreatedOn_DaysFromToday]]</f>
        <v>44905</v>
      </c>
      <c r="C3170" s="2">
        <f ca="1">TODAY()+OpportunityTbl[[#This Row],[EstCloseDate_DaysFromToday]]</f>
        <v>44958</v>
      </c>
      <c r="D3170">
        <f ca="1">IF(OpportunityTbl[[#This Row],[statecode]]=0,"",OpportunityTbl[[#This Row],[Estimated Close Date]])</f>
        <v>44958</v>
      </c>
      <c r="E3170" s="14">
        <v>-205</v>
      </c>
      <c r="F3170" s="14">
        <v>-152</v>
      </c>
      <c r="G3170" t="s">
        <v>27</v>
      </c>
      <c r="H3170" t="s">
        <v>28</v>
      </c>
      <c r="I3170">
        <v>2</v>
      </c>
      <c r="J3170">
        <v>4</v>
      </c>
      <c r="K3170" t="s">
        <v>10902</v>
      </c>
      <c r="L3170" t="s">
        <v>12236</v>
      </c>
      <c r="M3170" t="s">
        <v>22</v>
      </c>
      <c r="N3170" t="s">
        <v>469</v>
      </c>
      <c r="O3170" t="s">
        <v>29</v>
      </c>
      <c r="P3170" t="s">
        <v>705</v>
      </c>
      <c r="Q3170" s="13">
        <v>3229</v>
      </c>
      <c r="S3170" s="1">
        <v>0.3</v>
      </c>
      <c r="T3170" t="s">
        <v>168</v>
      </c>
      <c r="U3170" t="s">
        <v>97</v>
      </c>
      <c r="V3170" t="b">
        <v>0</v>
      </c>
      <c r="W3170">
        <v>2.5</v>
      </c>
      <c r="X3170" t="s">
        <v>157</v>
      </c>
      <c r="Y3170" t="s">
        <v>4896</v>
      </c>
    </row>
    <row r="3171" spans="1:25" x14ac:dyDescent="0.4">
      <c r="A3171" t="s">
        <v>7212</v>
      </c>
      <c r="B3171" s="2">
        <f ca="1">TODAY()+OpportunityTbl[[#This Row],[CreatedOn_DaysFromToday]]</f>
        <v>44905</v>
      </c>
      <c r="C3171" s="2">
        <f ca="1">TODAY()+OpportunityTbl[[#This Row],[EstCloseDate_DaysFromToday]]</f>
        <v>44974</v>
      </c>
      <c r="D3171">
        <f ca="1">IF(OpportunityTbl[[#This Row],[statecode]]=0,"",OpportunityTbl[[#This Row],[Estimated Close Date]])</f>
        <v>44974</v>
      </c>
      <c r="E3171" s="14">
        <v>-205</v>
      </c>
      <c r="F3171" s="14">
        <v>-136</v>
      </c>
      <c r="G3171" t="s">
        <v>7082</v>
      </c>
      <c r="H3171" t="s">
        <v>7082</v>
      </c>
      <c r="I3171">
        <v>1</v>
      </c>
      <c r="J3171">
        <v>3</v>
      </c>
      <c r="K3171" t="s">
        <v>10987</v>
      </c>
      <c r="L3171" t="s">
        <v>12234</v>
      </c>
      <c r="M3171" t="s">
        <v>22</v>
      </c>
      <c r="N3171" t="s">
        <v>31</v>
      </c>
      <c r="O3171" t="s">
        <v>29</v>
      </c>
      <c r="P3171" t="s">
        <v>210</v>
      </c>
      <c r="Q3171" s="13">
        <v>2327</v>
      </c>
      <c r="R3171" s="13">
        <v>2268.8200000000002</v>
      </c>
      <c r="S3171" s="1">
        <v>0.9</v>
      </c>
      <c r="T3171" t="s">
        <v>4724</v>
      </c>
      <c r="U3171" t="s">
        <v>24</v>
      </c>
      <c r="V3171" t="b">
        <v>0</v>
      </c>
      <c r="W3171">
        <v>2.5</v>
      </c>
      <c r="X3171" t="s">
        <v>4732</v>
      </c>
      <c r="Y3171" t="s">
        <v>4914</v>
      </c>
    </row>
    <row r="3172" spans="1:25" x14ac:dyDescent="0.4">
      <c r="A3172" t="s">
        <v>7267</v>
      </c>
      <c r="B3172" s="2">
        <f ca="1">TODAY()+OpportunityTbl[[#This Row],[CreatedOn_DaysFromToday]]</f>
        <v>44905</v>
      </c>
      <c r="C3172" s="2">
        <f ca="1">TODAY()+OpportunityTbl[[#This Row],[EstCloseDate_DaysFromToday]]</f>
        <v>44950</v>
      </c>
      <c r="D3172">
        <f ca="1">IF(OpportunityTbl[[#This Row],[statecode]]=0,"",OpportunityTbl[[#This Row],[Estimated Close Date]])</f>
        <v>44950</v>
      </c>
      <c r="E3172" s="14">
        <v>-205</v>
      </c>
      <c r="F3172" s="14">
        <v>-160</v>
      </c>
      <c r="G3172" t="s">
        <v>7082</v>
      </c>
      <c r="H3172" t="s">
        <v>7082</v>
      </c>
      <c r="I3172">
        <v>1</v>
      </c>
      <c r="J3172">
        <v>3</v>
      </c>
      <c r="K3172" t="s">
        <v>10988</v>
      </c>
      <c r="L3172" t="s">
        <v>12239</v>
      </c>
      <c r="M3172" t="s">
        <v>22</v>
      </c>
      <c r="N3172" t="s">
        <v>31</v>
      </c>
      <c r="O3172" t="s">
        <v>29</v>
      </c>
      <c r="P3172" t="s">
        <v>210</v>
      </c>
      <c r="Q3172" s="13">
        <v>5971</v>
      </c>
      <c r="R3172" s="13">
        <v>5851.58</v>
      </c>
      <c r="S3172" s="1">
        <v>0.3</v>
      </c>
      <c r="T3172" t="s">
        <v>168</v>
      </c>
      <c r="U3172" t="s">
        <v>24</v>
      </c>
      <c r="V3172" t="b">
        <v>1</v>
      </c>
      <c r="W3172">
        <v>2</v>
      </c>
      <c r="X3172" t="s">
        <v>157</v>
      </c>
      <c r="Y3172" t="s">
        <v>4926</v>
      </c>
    </row>
    <row r="3173" spans="1:25" x14ac:dyDescent="0.4">
      <c r="A3173" t="s">
        <v>7607</v>
      </c>
      <c r="B3173" s="2">
        <f ca="1">TODAY()+OpportunityTbl[[#This Row],[CreatedOn_DaysFromToday]]</f>
        <v>44905</v>
      </c>
      <c r="C3173" s="2">
        <f ca="1">TODAY()+OpportunityTbl[[#This Row],[EstCloseDate_DaysFromToday]]</f>
        <v>44955</v>
      </c>
      <c r="D3173">
        <f ca="1">IF(OpportunityTbl[[#This Row],[statecode]]=0,"",OpportunityTbl[[#This Row],[Estimated Close Date]])</f>
        <v>44955</v>
      </c>
      <c r="E3173" s="14">
        <v>-205</v>
      </c>
      <c r="F3173" s="14">
        <v>-155</v>
      </c>
      <c r="G3173" t="s">
        <v>7082</v>
      </c>
      <c r="H3173" t="s">
        <v>7082</v>
      </c>
      <c r="I3173">
        <v>1</v>
      </c>
      <c r="J3173">
        <v>3</v>
      </c>
      <c r="K3173" t="s">
        <v>10914</v>
      </c>
      <c r="L3173" t="s">
        <v>12237</v>
      </c>
      <c r="M3173" t="s">
        <v>22</v>
      </c>
      <c r="N3173" t="s">
        <v>31</v>
      </c>
      <c r="O3173" t="s">
        <v>29</v>
      </c>
      <c r="P3173" t="s">
        <v>210</v>
      </c>
      <c r="Q3173" s="13">
        <v>3818</v>
      </c>
      <c r="R3173" s="13">
        <v>3684.37</v>
      </c>
      <c r="S3173" s="1">
        <v>0.5</v>
      </c>
      <c r="T3173" t="s">
        <v>168</v>
      </c>
      <c r="U3173" t="s">
        <v>24</v>
      </c>
      <c r="V3173" t="b">
        <v>1</v>
      </c>
      <c r="W3173">
        <v>3.5</v>
      </c>
      <c r="X3173" t="s">
        <v>240</v>
      </c>
      <c r="Y3173" t="s">
        <v>4890</v>
      </c>
    </row>
    <row r="3174" spans="1:25" x14ac:dyDescent="0.4">
      <c r="A3174" t="s">
        <v>7703</v>
      </c>
      <c r="B3174" s="2">
        <f ca="1">TODAY()+OpportunityTbl[[#This Row],[CreatedOn_DaysFromToday]]</f>
        <v>44905</v>
      </c>
      <c r="C3174" s="2">
        <f ca="1">TODAY()+OpportunityTbl[[#This Row],[EstCloseDate_DaysFromToday]]</f>
        <v>44970</v>
      </c>
      <c r="D3174">
        <f ca="1">IF(OpportunityTbl[[#This Row],[statecode]]=0,"",OpportunityTbl[[#This Row],[Estimated Close Date]])</f>
        <v>44970</v>
      </c>
      <c r="E3174" s="14">
        <v>-205</v>
      </c>
      <c r="F3174" s="14">
        <v>-140</v>
      </c>
      <c r="G3174" t="s">
        <v>7082</v>
      </c>
      <c r="H3174" t="s">
        <v>7082</v>
      </c>
      <c r="I3174">
        <v>1</v>
      </c>
      <c r="J3174">
        <v>3</v>
      </c>
      <c r="K3174" t="s">
        <v>10914</v>
      </c>
      <c r="L3174" t="s">
        <v>12239</v>
      </c>
      <c r="M3174" t="s">
        <v>22</v>
      </c>
      <c r="N3174" t="s">
        <v>31</v>
      </c>
      <c r="O3174" t="s">
        <v>29</v>
      </c>
      <c r="P3174" t="s">
        <v>210</v>
      </c>
      <c r="Q3174" s="13">
        <v>8589</v>
      </c>
      <c r="R3174" s="13">
        <v>8417.2199999999993</v>
      </c>
      <c r="S3174" s="1">
        <v>0.5</v>
      </c>
      <c r="T3174" t="s">
        <v>168</v>
      </c>
      <c r="U3174" t="s">
        <v>24</v>
      </c>
      <c r="V3174" t="b">
        <v>0</v>
      </c>
      <c r="W3174">
        <v>2</v>
      </c>
      <c r="X3174" t="s">
        <v>240</v>
      </c>
      <c r="Y3174" t="s">
        <v>4905</v>
      </c>
    </row>
    <row r="3175" spans="1:25" x14ac:dyDescent="0.4">
      <c r="A3175" t="s">
        <v>7704</v>
      </c>
      <c r="B3175" s="2">
        <f ca="1">TODAY()+OpportunityTbl[[#This Row],[CreatedOn_DaysFromToday]]</f>
        <v>44905</v>
      </c>
      <c r="C3175" s="2">
        <f ca="1">TODAY()+OpportunityTbl[[#This Row],[EstCloseDate_DaysFromToday]]</f>
        <v>44952</v>
      </c>
      <c r="D3175">
        <f ca="1">IF(OpportunityTbl[[#This Row],[statecode]]=0,"",OpportunityTbl[[#This Row],[Estimated Close Date]])</f>
        <v>44952</v>
      </c>
      <c r="E3175" s="14">
        <v>-205</v>
      </c>
      <c r="F3175" s="14">
        <v>-158</v>
      </c>
      <c r="G3175" t="s">
        <v>7082</v>
      </c>
      <c r="H3175" t="s">
        <v>7082</v>
      </c>
      <c r="I3175">
        <v>1</v>
      </c>
      <c r="J3175">
        <v>3</v>
      </c>
      <c r="K3175" t="s">
        <v>10928</v>
      </c>
      <c r="L3175" t="s">
        <v>12239</v>
      </c>
      <c r="M3175" t="s">
        <v>22</v>
      </c>
      <c r="N3175" t="s">
        <v>469</v>
      </c>
      <c r="O3175" t="s">
        <v>29</v>
      </c>
      <c r="P3175" t="s">
        <v>470</v>
      </c>
      <c r="Q3175" s="13">
        <v>7902</v>
      </c>
      <c r="R3175" s="13">
        <v>7743.96</v>
      </c>
      <c r="S3175" s="1">
        <v>0.5</v>
      </c>
      <c r="T3175" t="s">
        <v>168</v>
      </c>
      <c r="U3175" t="s">
        <v>97</v>
      </c>
      <c r="V3175" t="b">
        <v>1</v>
      </c>
      <c r="W3175">
        <v>2</v>
      </c>
      <c r="X3175" t="s">
        <v>240</v>
      </c>
      <c r="Y3175" t="s">
        <v>4905</v>
      </c>
    </row>
    <row r="3176" spans="1:25" x14ac:dyDescent="0.4">
      <c r="A3176" t="s">
        <v>9763</v>
      </c>
      <c r="B3176" s="2">
        <f ca="1">TODAY()+OpportunityTbl[[#This Row],[CreatedOn_DaysFromToday]]</f>
        <v>44905</v>
      </c>
      <c r="C3176" s="2">
        <f ca="1">TODAY()+OpportunityTbl[[#This Row],[EstCloseDate_DaysFromToday]]</f>
        <v>44945</v>
      </c>
      <c r="D3176">
        <f ca="1">IF(OpportunityTbl[[#This Row],[statecode]]=0,"",OpportunityTbl[[#This Row],[Estimated Close Date]])</f>
        <v>44945</v>
      </c>
      <c r="E3176" s="14">
        <v>-205</v>
      </c>
      <c r="F3176" s="14">
        <v>-165</v>
      </c>
      <c r="G3176" t="s">
        <v>7082</v>
      </c>
      <c r="H3176" t="s">
        <v>7082</v>
      </c>
      <c r="I3176">
        <v>1</v>
      </c>
      <c r="J3176">
        <v>3</v>
      </c>
      <c r="K3176" t="s">
        <v>10924</v>
      </c>
      <c r="L3176" t="s">
        <v>12240</v>
      </c>
      <c r="M3176" t="s">
        <v>22</v>
      </c>
      <c r="N3176" t="s">
        <v>2121</v>
      </c>
      <c r="O3176" t="s">
        <v>29</v>
      </c>
      <c r="P3176" t="s">
        <v>4734</v>
      </c>
      <c r="Q3176" s="13">
        <v>4725</v>
      </c>
      <c r="R3176" s="13">
        <v>4536</v>
      </c>
      <c r="S3176" s="1">
        <v>0.9</v>
      </c>
      <c r="T3176" t="s">
        <v>4724</v>
      </c>
      <c r="U3176" t="s">
        <v>100</v>
      </c>
      <c r="V3176" t="b">
        <v>1</v>
      </c>
      <c r="W3176">
        <v>4</v>
      </c>
      <c r="X3176" t="s">
        <v>4732</v>
      </c>
      <c r="Y3176" t="s">
        <v>26</v>
      </c>
    </row>
    <row r="3177" spans="1:25" x14ac:dyDescent="0.4">
      <c r="A3177" t="s">
        <v>9764</v>
      </c>
      <c r="B3177" s="2">
        <f ca="1">TODAY()+OpportunityTbl[[#This Row],[CreatedOn_DaysFromToday]]</f>
        <v>44905</v>
      </c>
      <c r="C3177" s="2">
        <f ca="1">TODAY()+OpportunityTbl[[#This Row],[EstCloseDate_DaysFromToday]]</f>
        <v>44959</v>
      </c>
      <c r="D3177">
        <f ca="1">IF(OpportunityTbl[[#This Row],[statecode]]=0,"",OpportunityTbl[[#This Row],[Estimated Close Date]])</f>
        <v>44959</v>
      </c>
      <c r="E3177" s="14">
        <v>-205</v>
      </c>
      <c r="F3177" s="14">
        <v>-151</v>
      </c>
      <c r="G3177" t="s">
        <v>7082</v>
      </c>
      <c r="H3177" t="s">
        <v>7082</v>
      </c>
      <c r="I3177">
        <v>1</v>
      </c>
      <c r="J3177">
        <v>3</v>
      </c>
      <c r="K3177" t="s">
        <v>10914</v>
      </c>
      <c r="L3177" t="s">
        <v>12236</v>
      </c>
      <c r="M3177" t="s">
        <v>22</v>
      </c>
      <c r="N3177" t="s">
        <v>2121</v>
      </c>
      <c r="O3177" t="s">
        <v>29</v>
      </c>
      <c r="P3177" t="s">
        <v>4734</v>
      </c>
      <c r="Q3177" s="13">
        <v>3866</v>
      </c>
      <c r="R3177" s="13">
        <v>3711.36</v>
      </c>
      <c r="S3177" s="1">
        <v>0.9</v>
      </c>
      <c r="T3177" t="s">
        <v>4724</v>
      </c>
      <c r="U3177" t="s">
        <v>100</v>
      </c>
      <c r="V3177" t="b">
        <v>0</v>
      </c>
      <c r="W3177">
        <v>4</v>
      </c>
      <c r="X3177" t="s">
        <v>4732</v>
      </c>
      <c r="Y3177" t="s">
        <v>26</v>
      </c>
    </row>
    <row r="3178" spans="1:25" x14ac:dyDescent="0.4">
      <c r="A3178" t="s">
        <v>708</v>
      </c>
      <c r="B3178" s="2">
        <f ca="1">TODAY()+OpportunityTbl[[#This Row],[CreatedOn_DaysFromToday]]</f>
        <v>44904</v>
      </c>
      <c r="C3178" s="2">
        <f ca="1">TODAY()+OpportunityTbl[[#This Row],[EstCloseDate_DaysFromToday]]</f>
        <v>44955</v>
      </c>
      <c r="D3178">
        <f ca="1">IF(OpportunityTbl[[#This Row],[statecode]]=0,"",OpportunityTbl[[#This Row],[Estimated Close Date]])</f>
        <v>44955</v>
      </c>
      <c r="E3178" s="14">
        <v>-206</v>
      </c>
      <c r="F3178" s="14">
        <v>-155</v>
      </c>
      <c r="G3178" t="s">
        <v>27</v>
      </c>
      <c r="H3178" t="s">
        <v>28</v>
      </c>
      <c r="I3178">
        <v>2</v>
      </c>
      <c r="J3178">
        <v>4</v>
      </c>
      <c r="K3178" t="s">
        <v>10961</v>
      </c>
      <c r="L3178" t="s">
        <v>12236</v>
      </c>
      <c r="M3178" t="s">
        <v>22</v>
      </c>
      <c r="N3178" t="s">
        <v>469</v>
      </c>
      <c r="O3178" t="s">
        <v>29</v>
      </c>
      <c r="P3178" t="s">
        <v>694</v>
      </c>
      <c r="Q3178" s="13">
        <v>2269</v>
      </c>
      <c r="S3178" s="1">
        <v>0.3</v>
      </c>
      <c r="T3178" t="s">
        <v>168</v>
      </c>
      <c r="U3178" t="s">
        <v>24</v>
      </c>
      <c r="V3178" t="b">
        <v>0</v>
      </c>
      <c r="W3178">
        <v>2.5</v>
      </c>
      <c r="X3178" t="s">
        <v>157</v>
      </c>
      <c r="Y3178" t="s">
        <v>26</v>
      </c>
    </row>
    <row r="3179" spans="1:25" x14ac:dyDescent="0.4">
      <c r="A3179" t="s">
        <v>1651</v>
      </c>
      <c r="B3179" s="2">
        <f ca="1">TODAY()+OpportunityTbl[[#This Row],[CreatedOn_DaysFromToday]]</f>
        <v>44904</v>
      </c>
      <c r="C3179" s="2">
        <f ca="1">TODAY()+OpportunityTbl[[#This Row],[EstCloseDate_DaysFromToday]]</f>
        <v>44971</v>
      </c>
      <c r="D3179">
        <f ca="1">IF(OpportunityTbl[[#This Row],[statecode]]=0,"",OpportunityTbl[[#This Row],[Estimated Close Date]])</f>
        <v>44971</v>
      </c>
      <c r="E3179" s="14">
        <v>-206</v>
      </c>
      <c r="F3179" s="14">
        <v>-139</v>
      </c>
      <c r="G3179" t="s">
        <v>27</v>
      </c>
      <c r="H3179" t="s">
        <v>28</v>
      </c>
      <c r="I3179">
        <v>2</v>
      </c>
      <c r="J3179">
        <v>4</v>
      </c>
      <c r="K3179" t="s">
        <v>10914</v>
      </c>
      <c r="L3179" t="s">
        <v>12234</v>
      </c>
      <c r="M3179" t="s">
        <v>22</v>
      </c>
      <c r="N3179" t="s">
        <v>1617</v>
      </c>
      <c r="O3179" t="s">
        <v>29</v>
      </c>
      <c r="P3179" t="s">
        <v>1620</v>
      </c>
      <c r="Q3179" s="13">
        <v>2238</v>
      </c>
      <c r="S3179" s="1">
        <v>0.3</v>
      </c>
      <c r="T3179" t="s">
        <v>168</v>
      </c>
      <c r="U3179" t="s">
        <v>24</v>
      </c>
      <c r="V3179" t="b">
        <v>1</v>
      </c>
      <c r="W3179">
        <v>3.5</v>
      </c>
      <c r="X3179" t="s">
        <v>157</v>
      </c>
      <c r="Y3179" t="s">
        <v>26</v>
      </c>
    </row>
    <row r="3180" spans="1:25" x14ac:dyDescent="0.4">
      <c r="A3180" t="s">
        <v>1909</v>
      </c>
      <c r="B3180" s="2">
        <f ca="1">TODAY()+OpportunityTbl[[#This Row],[CreatedOn_DaysFromToday]]</f>
        <v>44904</v>
      </c>
      <c r="C3180" s="2">
        <f ca="1">TODAY()+OpportunityTbl[[#This Row],[EstCloseDate_DaysFromToday]]</f>
        <v>44944</v>
      </c>
      <c r="D3180">
        <f ca="1">IF(OpportunityTbl[[#This Row],[statecode]]=0,"",OpportunityTbl[[#This Row],[Estimated Close Date]])</f>
        <v>44944</v>
      </c>
      <c r="E3180" s="14">
        <v>-206</v>
      </c>
      <c r="F3180" s="14">
        <v>-166</v>
      </c>
      <c r="G3180" t="s">
        <v>27</v>
      </c>
      <c r="H3180" t="s">
        <v>28</v>
      </c>
      <c r="I3180">
        <v>2</v>
      </c>
      <c r="J3180">
        <v>4</v>
      </c>
      <c r="K3180" t="s">
        <v>10901</v>
      </c>
      <c r="L3180" t="s">
        <v>12238</v>
      </c>
      <c r="M3180" t="s">
        <v>22</v>
      </c>
      <c r="N3180" t="s">
        <v>469</v>
      </c>
      <c r="O3180" t="s">
        <v>29</v>
      </c>
      <c r="P3180" t="s">
        <v>470</v>
      </c>
      <c r="Q3180" s="13">
        <v>3957</v>
      </c>
      <c r="S3180" s="1">
        <v>0.3</v>
      </c>
      <c r="T3180" t="s">
        <v>168</v>
      </c>
      <c r="U3180" t="s">
        <v>100</v>
      </c>
      <c r="V3180" t="b">
        <v>0</v>
      </c>
      <c r="W3180">
        <v>2</v>
      </c>
      <c r="X3180" t="s">
        <v>157</v>
      </c>
      <c r="Y3180" t="s">
        <v>26</v>
      </c>
    </row>
    <row r="3181" spans="1:25" x14ac:dyDescent="0.4">
      <c r="A3181" t="s">
        <v>2038</v>
      </c>
      <c r="B3181" s="2">
        <f ca="1">TODAY()+OpportunityTbl[[#This Row],[CreatedOn_DaysFromToday]]</f>
        <v>44904</v>
      </c>
      <c r="C3181" s="2">
        <f ca="1">TODAY()+OpportunityTbl[[#This Row],[EstCloseDate_DaysFromToday]]</f>
        <v>44981</v>
      </c>
      <c r="D3181">
        <f ca="1">IF(OpportunityTbl[[#This Row],[statecode]]=0,"",OpportunityTbl[[#This Row],[Estimated Close Date]])</f>
        <v>44981</v>
      </c>
      <c r="E3181" s="14">
        <v>-206</v>
      </c>
      <c r="F3181" s="14">
        <v>-129</v>
      </c>
      <c r="G3181" t="s">
        <v>27</v>
      </c>
      <c r="H3181" t="s">
        <v>28</v>
      </c>
      <c r="I3181">
        <v>2</v>
      </c>
      <c r="J3181">
        <v>4</v>
      </c>
      <c r="K3181" t="s">
        <v>10909</v>
      </c>
      <c r="L3181" t="s">
        <v>12234</v>
      </c>
      <c r="M3181" t="s">
        <v>22</v>
      </c>
      <c r="N3181" t="s">
        <v>2036</v>
      </c>
      <c r="O3181" t="s">
        <v>29</v>
      </c>
      <c r="P3181" t="s">
        <v>2037</v>
      </c>
      <c r="Q3181" s="13">
        <v>2598</v>
      </c>
      <c r="S3181" s="1">
        <v>0.3</v>
      </c>
      <c r="T3181" t="s">
        <v>168</v>
      </c>
      <c r="U3181" t="s">
        <v>100</v>
      </c>
      <c r="V3181" t="b">
        <v>0</v>
      </c>
      <c r="W3181">
        <v>4.5</v>
      </c>
      <c r="X3181" t="s">
        <v>157</v>
      </c>
      <c r="Y3181" t="s">
        <v>26</v>
      </c>
    </row>
    <row r="3182" spans="1:25" x14ac:dyDescent="0.4">
      <c r="A3182" t="s">
        <v>2195</v>
      </c>
      <c r="B3182" s="2">
        <f ca="1">TODAY()+OpportunityTbl[[#This Row],[CreatedOn_DaysFromToday]]</f>
        <v>44904</v>
      </c>
      <c r="C3182" s="2">
        <f ca="1">TODAY()+OpportunityTbl[[#This Row],[EstCloseDate_DaysFromToday]]</f>
        <v>44948</v>
      </c>
      <c r="D3182">
        <f ca="1">IF(OpportunityTbl[[#This Row],[statecode]]=0,"",OpportunityTbl[[#This Row],[Estimated Close Date]])</f>
        <v>44948</v>
      </c>
      <c r="E3182" s="14">
        <v>-206</v>
      </c>
      <c r="F3182" s="14">
        <v>-162</v>
      </c>
      <c r="G3182" t="s">
        <v>27</v>
      </c>
      <c r="H3182" t="s">
        <v>28</v>
      </c>
      <c r="I3182">
        <v>2</v>
      </c>
      <c r="J3182">
        <v>4</v>
      </c>
      <c r="K3182" t="s">
        <v>10921</v>
      </c>
      <c r="L3182" t="s">
        <v>12236</v>
      </c>
      <c r="M3182" t="s">
        <v>22</v>
      </c>
      <c r="N3182" t="s">
        <v>1710</v>
      </c>
      <c r="O3182" t="s">
        <v>29</v>
      </c>
      <c r="P3182" t="s">
        <v>1713</v>
      </c>
      <c r="Q3182" s="13">
        <v>2658</v>
      </c>
      <c r="S3182" s="1">
        <v>0.3</v>
      </c>
      <c r="T3182" t="s">
        <v>168</v>
      </c>
      <c r="U3182" t="s">
        <v>24</v>
      </c>
      <c r="V3182" t="b">
        <v>1</v>
      </c>
      <c r="W3182">
        <v>4</v>
      </c>
      <c r="X3182" t="s">
        <v>157</v>
      </c>
      <c r="Y3182" t="s">
        <v>26</v>
      </c>
    </row>
    <row r="3183" spans="1:25" x14ac:dyDescent="0.4">
      <c r="A3183" t="s">
        <v>5900</v>
      </c>
      <c r="B3183" s="2">
        <f ca="1">TODAY()+OpportunityTbl[[#This Row],[CreatedOn_DaysFromToday]]</f>
        <v>44904</v>
      </c>
      <c r="C3183" s="2">
        <f ca="1">TODAY()+OpportunityTbl[[#This Row],[EstCloseDate_DaysFromToday]]</f>
        <v>44966</v>
      </c>
      <c r="D3183">
        <f ca="1">IF(OpportunityTbl[[#This Row],[statecode]]=0,"",OpportunityTbl[[#This Row],[Estimated Close Date]])</f>
        <v>44966</v>
      </c>
      <c r="E3183" s="14">
        <v>-206</v>
      </c>
      <c r="F3183" s="14">
        <v>-144</v>
      </c>
      <c r="G3183" t="s">
        <v>27</v>
      </c>
      <c r="H3183" t="s">
        <v>28</v>
      </c>
      <c r="I3183">
        <v>2</v>
      </c>
      <c r="J3183">
        <v>4</v>
      </c>
      <c r="K3183" t="s">
        <v>10948</v>
      </c>
      <c r="L3183" t="s">
        <v>12239</v>
      </c>
      <c r="M3183" t="s">
        <v>22</v>
      </c>
      <c r="N3183" t="s">
        <v>1710</v>
      </c>
      <c r="O3183" t="s">
        <v>29</v>
      </c>
      <c r="P3183" t="s">
        <v>1711</v>
      </c>
      <c r="Q3183" s="13">
        <v>6307</v>
      </c>
      <c r="S3183" s="1">
        <v>0.3</v>
      </c>
      <c r="T3183" t="s">
        <v>168</v>
      </c>
      <c r="U3183" t="s">
        <v>24</v>
      </c>
      <c r="V3183" t="b">
        <v>0</v>
      </c>
      <c r="W3183">
        <v>3.5</v>
      </c>
      <c r="X3183" t="s">
        <v>157</v>
      </c>
      <c r="Y3183" t="s">
        <v>4892</v>
      </c>
    </row>
    <row r="3184" spans="1:25" x14ac:dyDescent="0.4">
      <c r="A3184" t="s">
        <v>7482</v>
      </c>
      <c r="B3184" s="2">
        <f ca="1">TODAY()+OpportunityTbl[[#This Row],[CreatedOn_DaysFromToday]]</f>
        <v>44904</v>
      </c>
      <c r="C3184" s="2">
        <f ca="1">TODAY()+OpportunityTbl[[#This Row],[EstCloseDate_DaysFromToday]]</f>
        <v>44970</v>
      </c>
      <c r="D3184">
        <f ca="1">IF(OpportunityTbl[[#This Row],[statecode]]=0,"",OpportunityTbl[[#This Row],[Estimated Close Date]])</f>
        <v>44970</v>
      </c>
      <c r="E3184" s="14">
        <v>-206</v>
      </c>
      <c r="F3184" s="14">
        <v>-140</v>
      </c>
      <c r="G3184" t="s">
        <v>7082</v>
      </c>
      <c r="H3184" t="s">
        <v>7082</v>
      </c>
      <c r="I3184">
        <v>1</v>
      </c>
      <c r="J3184">
        <v>3</v>
      </c>
      <c r="K3184" t="s">
        <v>10908</v>
      </c>
      <c r="L3184" t="s">
        <v>12237</v>
      </c>
      <c r="M3184" t="s">
        <v>22</v>
      </c>
      <c r="N3184" t="s">
        <v>2121</v>
      </c>
      <c r="O3184" t="s">
        <v>29</v>
      </c>
      <c r="P3184" t="s">
        <v>2167</v>
      </c>
      <c r="Q3184" s="13">
        <v>3347</v>
      </c>
      <c r="R3184" s="13">
        <v>3179.65</v>
      </c>
      <c r="S3184" s="1">
        <v>0.5</v>
      </c>
      <c r="T3184" t="s">
        <v>168</v>
      </c>
      <c r="U3184" t="s">
        <v>24</v>
      </c>
      <c r="V3184" t="b">
        <v>0</v>
      </c>
      <c r="W3184">
        <v>5</v>
      </c>
      <c r="X3184" t="s">
        <v>240</v>
      </c>
      <c r="Y3184" t="s">
        <v>4926</v>
      </c>
    </row>
    <row r="3185" spans="1:25" x14ac:dyDescent="0.4">
      <c r="A3185" t="s">
        <v>7608</v>
      </c>
      <c r="B3185" s="2">
        <f ca="1">TODAY()+OpportunityTbl[[#This Row],[CreatedOn_DaysFromToday]]</f>
        <v>44904</v>
      </c>
      <c r="C3185" s="2">
        <f ca="1">TODAY()+OpportunityTbl[[#This Row],[EstCloseDate_DaysFromToday]]</f>
        <v>44969</v>
      </c>
      <c r="D3185">
        <f ca="1">IF(OpportunityTbl[[#This Row],[statecode]]=0,"",OpportunityTbl[[#This Row],[Estimated Close Date]])</f>
        <v>44969</v>
      </c>
      <c r="E3185" s="14">
        <v>-206</v>
      </c>
      <c r="F3185" s="14">
        <v>-141</v>
      </c>
      <c r="G3185" t="s">
        <v>7082</v>
      </c>
      <c r="H3185" t="s">
        <v>7082</v>
      </c>
      <c r="I3185">
        <v>1</v>
      </c>
      <c r="J3185">
        <v>3</v>
      </c>
      <c r="K3185" t="s">
        <v>10946</v>
      </c>
      <c r="L3185" t="s">
        <v>12237</v>
      </c>
      <c r="M3185" t="s">
        <v>22</v>
      </c>
      <c r="N3185" t="s">
        <v>475</v>
      </c>
      <c r="O3185" t="s">
        <v>29</v>
      </c>
      <c r="P3185" t="s">
        <v>476</v>
      </c>
      <c r="Q3185" s="13">
        <v>4194</v>
      </c>
      <c r="R3185" s="13">
        <v>4047.21</v>
      </c>
      <c r="S3185" s="1">
        <v>0.5</v>
      </c>
      <c r="T3185" t="s">
        <v>168</v>
      </c>
      <c r="U3185" t="s">
        <v>24</v>
      </c>
      <c r="V3185" t="b">
        <v>1</v>
      </c>
      <c r="W3185">
        <v>3.5</v>
      </c>
      <c r="X3185" t="s">
        <v>240</v>
      </c>
      <c r="Y3185" t="s">
        <v>4890</v>
      </c>
    </row>
    <row r="3186" spans="1:25" x14ac:dyDescent="0.4">
      <c r="A3186" t="s">
        <v>7795</v>
      </c>
      <c r="B3186" s="2">
        <f ca="1">TODAY()+OpportunityTbl[[#This Row],[CreatedOn_DaysFromToday]]</f>
        <v>44904</v>
      </c>
      <c r="C3186" s="2">
        <f ca="1">TODAY()+OpportunityTbl[[#This Row],[EstCloseDate_DaysFromToday]]</f>
        <v>44956</v>
      </c>
      <c r="D3186">
        <f ca="1">IF(OpportunityTbl[[#This Row],[statecode]]=0,"",OpportunityTbl[[#This Row],[Estimated Close Date]])</f>
        <v>44956</v>
      </c>
      <c r="E3186" s="14">
        <v>-206</v>
      </c>
      <c r="F3186" s="14">
        <v>-154</v>
      </c>
      <c r="G3186" t="s">
        <v>7082</v>
      </c>
      <c r="H3186" t="s">
        <v>7082</v>
      </c>
      <c r="I3186">
        <v>1</v>
      </c>
      <c r="J3186">
        <v>3</v>
      </c>
      <c r="K3186" t="s">
        <v>10939</v>
      </c>
      <c r="L3186" t="s">
        <v>12234</v>
      </c>
      <c r="M3186" t="s">
        <v>22</v>
      </c>
      <c r="N3186" t="s">
        <v>1710</v>
      </c>
      <c r="O3186" t="s">
        <v>29</v>
      </c>
      <c r="P3186" t="s">
        <v>1713</v>
      </c>
      <c r="Q3186" s="13">
        <v>2423</v>
      </c>
      <c r="R3186" s="13">
        <v>2326.08</v>
      </c>
      <c r="S3186" s="1">
        <v>0.5</v>
      </c>
      <c r="T3186" t="s">
        <v>168</v>
      </c>
      <c r="U3186" t="s">
        <v>24</v>
      </c>
      <c r="V3186" t="b">
        <v>1</v>
      </c>
      <c r="W3186">
        <v>4</v>
      </c>
      <c r="X3186" t="s">
        <v>240</v>
      </c>
      <c r="Y3186" t="s">
        <v>4905</v>
      </c>
    </row>
    <row r="3187" spans="1:25" x14ac:dyDescent="0.4">
      <c r="A3187" t="s">
        <v>8549</v>
      </c>
      <c r="B3187" s="2">
        <f ca="1">TODAY()+OpportunityTbl[[#This Row],[CreatedOn_DaysFromToday]]</f>
        <v>44904</v>
      </c>
      <c r="C3187" s="2">
        <f ca="1">TODAY()+OpportunityTbl[[#This Row],[EstCloseDate_DaysFromToday]]</f>
        <v>44986</v>
      </c>
      <c r="D3187">
        <f ca="1">IF(OpportunityTbl[[#This Row],[statecode]]=0,"",OpportunityTbl[[#This Row],[Estimated Close Date]])</f>
        <v>44986</v>
      </c>
      <c r="E3187" s="14">
        <v>-206</v>
      </c>
      <c r="F3187" s="14">
        <v>-124</v>
      </c>
      <c r="G3187" t="s">
        <v>7082</v>
      </c>
      <c r="H3187" t="s">
        <v>7082</v>
      </c>
      <c r="I3187">
        <v>1</v>
      </c>
      <c r="J3187">
        <v>3</v>
      </c>
      <c r="K3187" t="s">
        <v>10882</v>
      </c>
      <c r="L3187" t="s">
        <v>12234</v>
      </c>
      <c r="M3187" t="s">
        <v>22</v>
      </c>
      <c r="N3187" t="s">
        <v>1816</v>
      </c>
      <c r="O3187" t="s">
        <v>29</v>
      </c>
      <c r="P3187" t="s">
        <v>4901</v>
      </c>
      <c r="Q3187" s="13">
        <v>3394</v>
      </c>
      <c r="R3187" s="13">
        <v>3258.24</v>
      </c>
      <c r="S3187" s="1">
        <v>0.9</v>
      </c>
      <c r="T3187" t="s">
        <v>4724</v>
      </c>
      <c r="U3187" t="s">
        <v>24</v>
      </c>
      <c r="V3187" t="b">
        <v>1</v>
      </c>
      <c r="W3187">
        <v>4</v>
      </c>
      <c r="X3187" t="s">
        <v>4732</v>
      </c>
      <c r="Y3187" t="s">
        <v>26</v>
      </c>
    </row>
    <row r="3188" spans="1:25" x14ac:dyDescent="0.4">
      <c r="A3188" t="s">
        <v>8550</v>
      </c>
      <c r="B3188" s="2">
        <f ca="1">TODAY()+OpportunityTbl[[#This Row],[CreatedOn_DaysFromToday]]</f>
        <v>44904</v>
      </c>
      <c r="C3188" s="2">
        <f ca="1">TODAY()+OpportunityTbl[[#This Row],[EstCloseDate_DaysFromToday]]</f>
        <v>44999</v>
      </c>
      <c r="D3188">
        <f ca="1">IF(OpportunityTbl[[#This Row],[statecode]]=0,"",OpportunityTbl[[#This Row],[Estimated Close Date]])</f>
        <v>44999</v>
      </c>
      <c r="E3188" s="14">
        <v>-206</v>
      </c>
      <c r="F3188" s="14">
        <v>-111</v>
      </c>
      <c r="G3188" t="s">
        <v>7082</v>
      </c>
      <c r="H3188" t="s">
        <v>7082</v>
      </c>
      <c r="I3188">
        <v>1</v>
      </c>
      <c r="J3188">
        <v>3</v>
      </c>
      <c r="K3188" t="s">
        <v>10829</v>
      </c>
      <c r="L3188" t="s">
        <v>12235</v>
      </c>
      <c r="M3188" t="s">
        <v>22</v>
      </c>
      <c r="N3188" t="s">
        <v>1617</v>
      </c>
      <c r="O3188" t="s">
        <v>29</v>
      </c>
      <c r="P3188" t="s">
        <v>4812</v>
      </c>
      <c r="Q3188" s="13">
        <v>16986</v>
      </c>
      <c r="R3188" s="13">
        <v>16391.490000000002</v>
      </c>
      <c r="S3188" s="1">
        <v>0.9</v>
      </c>
      <c r="T3188" t="s">
        <v>4724</v>
      </c>
      <c r="U3188" t="s">
        <v>24</v>
      </c>
      <c r="V3188" t="b">
        <v>0</v>
      </c>
      <c r="W3188">
        <v>3.5</v>
      </c>
      <c r="X3188" t="s">
        <v>4732</v>
      </c>
      <c r="Y3188" t="s">
        <v>26</v>
      </c>
    </row>
    <row r="3189" spans="1:25" x14ac:dyDescent="0.4">
      <c r="A3189" t="s">
        <v>8650</v>
      </c>
      <c r="B3189" s="2">
        <f ca="1">TODAY()+OpportunityTbl[[#This Row],[CreatedOn_DaysFromToday]]</f>
        <v>44904</v>
      </c>
      <c r="C3189" s="2">
        <f ca="1">TODAY()+OpportunityTbl[[#This Row],[EstCloseDate_DaysFromToday]]</f>
        <v>44965</v>
      </c>
      <c r="D3189">
        <f ca="1">IF(OpportunityTbl[[#This Row],[statecode]]=0,"",OpportunityTbl[[#This Row],[Estimated Close Date]])</f>
        <v>44965</v>
      </c>
      <c r="E3189" s="14">
        <v>-206</v>
      </c>
      <c r="F3189" s="14">
        <v>-145</v>
      </c>
      <c r="G3189" t="s">
        <v>7082</v>
      </c>
      <c r="H3189" t="s">
        <v>7082</v>
      </c>
      <c r="I3189">
        <v>1</v>
      </c>
      <c r="J3189">
        <v>3</v>
      </c>
      <c r="K3189" t="s">
        <v>10901</v>
      </c>
      <c r="L3189" t="s">
        <v>12237</v>
      </c>
      <c r="M3189" t="s">
        <v>22</v>
      </c>
      <c r="N3189" t="s">
        <v>1727</v>
      </c>
      <c r="O3189" t="s">
        <v>29</v>
      </c>
      <c r="P3189" t="s">
        <v>1849</v>
      </c>
      <c r="Q3189" s="13">
        <v>4802</v>
      </c>
      <c r="R3189" s="13">
        <v>4585.91</v>
      </c>
      <c r="S3189" s="1">
        <v>0.3</v>
      </c>
      <c r="T3189" t="s">
        <v>168</v>
      </c>
      <c r="U3189" t="s">
        <v>100</v>
      </c>
      <c r="V3189" t="b">
        <v>1</v>
      </c>
      <c r="W3189">
        <v>4.5</v>
      </c>
      <c r="X3189" t="s">
        <v>157</v>
      </c>
      <c r="Y3189" t="s">
        <v>26</v>
      </c>
    </row>
    <row r="3190" spans="1:25" x14ac:dyDescent="0.4">
      <c r="A3190" t="s">
        <v>8925</v>
      </c>
      <c r="B3190" s="2">
        <f ca="1">TODAY()+OpportunityTbl[[#This Row],[CreatedOn_DaysFromToday]]</f>
        <v>44904</v>
      </c>
      <c r="C3190" s="2">
        <f ca="1">TODAY()+OpportunityTbl[[#This Row],[EstCloseDate_DaysFromToday]]</f>
        <v>44953</v>
      </c>
      <c r="D3190">
        <f ca="1">IF(OpportunityTbl[[#This Row],[statecode]]=0,"",OpportunityTbl[[#This Row],[Estimated Close Date]])</f>
        <v>44953</v>
      </c>
      <c r="E3190" s="14">
        <v>-206</v>
      </c>
      <c r="F3190" s="14">
        <v>-157</v>
      </c>
      <c r="G3190" t="s">
        <v>7082</v>
      </c>
      <c r="H3190" t="s">
        <v>7082</v>
      </c>
      <c r="I3190">
        <v>1</v>
      </c>
      <c r="J3190">
        <v>3</v>
      </c>
      <c r="K3190" t="s">
        <v>10989</v>
      </c>
      <c r="L3190" t="s">
        <v>12238</v>
      </c>
      <c r="M3190" t="s">
        <v>22</v>
      </c>
      <c r="N3190" t="s">
        <v>2121</v>
      </c>
      <c r="O3190" t="s">
        <v>29</v>
      </c>
      <c r="P3190" t="s">
        <v>2336</v>
      </c>
      <c r="Q3190" s="13">
        <v>3396</v>
      </c>
      <c r="R3190" s="13">
        <v>3294.12</v>
      </c>
      <c r="S3190" s="1">
        <v>0.5</v>
      </c>
      <c r="T3190" t="s">
        <v>168</v>
      </c>
      <c r="U3190" t="s">
        <v>97</v>
      </c>
      <c r="V3190" t="b">
        <v>1</v>
      </c>
      <c r="W3190">
        <v>3</v>
      </c>
      <c r="X3190" t="s">
        <v>240</v>
      </c>
      <c r="Y3190" t="s">
        <v>26</v>
      </c>
    </row>
    <row r="3191" spans="1:25" x14ac:dyDescent="0.4">
      <c r="A3191" t="s">
        <v>9363</v>
      </c>
      <c r="B3191" s="2">
        <f ca="1">TODAY()+OpportunityTbl[[#This Row],[CreatedOn_DaysFromToday]]</f>
        <v>44904</v>
      </c>
      <c r="C3191" s="2">
        <f ca="1">TODAY()+OpportunityTbl[[#This Row],[EstCloseDate_DaysFromToday]]</f>
        <v>44936</v>
      </c>
      <c r="D3191">
        <f ca="1">IF(OpportunityTbl[[#This Row],[statecode]]=0,"",OpportunityTbl[[#This Row],[Estimated Close Date]])</f>
        <v>44936</v>
      </c>
      <c r="E3191" s="14">
        <v>-206</v>
      </c>
      <c r="F3191" s="14">
        <v>-174</v>
      </c>
      <c r="G3191" t="s">
        <v>7082</v>
      </c>
      <c r="H3191" t="s">
        <v>7082</v>
      </c>
      <c r="I3191">
        <v>1</v>
      </c>
      <c r="J3191">
        <v>3</v>
      </c>
      <c r="K3191" t="s">
        <v>10990</v>
      </c>
      <c r="L3191" t="s">
        <v>12235</v>
      </c>
      <c r="M3191" t="s">
        <v>22</v>
      </c>
      <c r="N3191" t="s">
        <v>469</v>
      </c>
      <c r="O3191" t="s">
        <v>29</v>
      </c>
      <c r="P3191" t="s">
        <v>511</v>
      </c>
      <c r="Q3191" s="13">
        <v>10958</v>
      </c>
      <c r="R3191" s="13">
        <v>10684.05</v>
      </c>
      <c r="S3191" s="1">
        <v>0.5</v>
      </c>
      <c r="T3191" t="s">
        <v>168</v>
      </c>
      <c r="U3191" t="s">
        <v>100</v>
      </c>
      <c r="V3191" t="b">
        <v>1</v>
      </c>
      <c r="W3191">
        <v>2.5</v>
      </c>
      <c r="X3191" t="s">
        <v>240</v>
      </c>
      <c r="Y3191" t="s">
        <v>26</v>
      </c>
    </row>
    <row r="3192" spans="1:25" x14ac:dyDescent="0.4">
      <c r="A3192" t="s">
        <v>633</v>
      </c>
      <c r="B3192" s="2">
        <f ca="1">TODAY()+OpportunityTbl[[#This Row],[CreatedOn_DaysFromToday]]</f>
        <v>44903</v>
      </c>
      <c r="C3192" s="2">
        <f ca="1">TODAY()+OpportunityTbl[[#This Row],[EstCloseDate_DaysFromToday]]</f>
        <v>44959</v>
      </c>
      <c r="D3192">
        <f ca="1">IF(OpportunityTbl[[#This Row],[statecode]]=0,"",OpportunityTbl[[#This Row],[Estimated Close Date]])</f>
        <v>44959</v>
      </c>
      <c r="E3192" s="14">
        <v>-207</v>
      </c>
      <c r="F3192" s="14">
        <v>-151</v>
      </c>
      <c r="G3192" t="s">
        <v>27</v>
      </c>
      <c r="H3192" t="s">
        <v>28</v>
      </c>
      <c r="I3192">
        <v>2</v>
      </c>
      <c r="J3192">
        <v>4</v>
      </c>
      <c r="K3192" t="s">
        <v>10921</v>
      </c>
      <c r="L3192" t="s">
        <v>12236</v>
      </c>
      <c r="M3192" t="s">
        <v>22</v>
      </c>
      <c r="N3192" t="s">
        <v>475</v>
      </c>
      <c r="O3192" t="s">
        <v>29</v>
      </c>
      <c r="P3192" t="s">
        <v>541</v>
      </c>
      <c r="Q3192" s="13">
        <v>2185</v>
      </c>
      <c r="S3192" s="1">
        <v>0.3</v>
      </c>
      <c r="T3192" t="s">
        <v>168</v>
      </c>
      <c r="U3192" t="s">
        <v>24</v>
      </c>
      <c r="V3192" t="b">
        <v>1</v>
      </c>
      <c r="W3192">
        <v>2.5</v>
      </c>
      <c r="X3192" t="s">
        <v>157</v>
      </c>
      <c r="Y3192" t="s">
        <v>26</v>
      </c>
    </row>
    <row r="3193" spans="1:25" x14ac:dyDescent="0.4">
      <c r="A3193" t="s">
        <v>815</v>
      </c>
      <c r="B3193" s="2">
        <f ca="1">TODAY()+OpportunityTbl[[#This Row],[CreatedOn_DaysFromToday]]</f>
        <v>44903</v>
      </c>
      <c r="C3193" s="2">
        <f ca="1">TODAY()+OpportunityTbl[[#This Row],[EstCloseDate_DaysFromToday]]</f>
        <v>44968</v>
      </c>
      <c r="D3193">
        <f ca="1">IF(OpportunityTbl[[#This Row],[statecode]]=0,"",OpportunityTbl[[#This Row],[Estimated Close Date]])</f>
        <v>44968</v>
      </c>
      <c r="E3193" s="14">
        <v>-207</v>
      </c>
      <c r="F3193" s="14">
        <v>-142</v>
      </c>
      <c r="G3193" t="s">
        <v>27</v>
      </c>
      <c r="H3193" t="s">
        <v>28</v>
      </c>
      <c r="I3193">
        <v>2</v>
      </c>
      <c r="J3193">
        <v>4</v>
      </c>
      <c r="K3193" t="s">
        <v>10921</v>
      </c>
      <c r="L3193" t="s">
        <v>12234</v>
      </c>
      <c r="M3193" t="s">
        <v>22</v>
      </c>
      <c r="N3193" t="s">
        <v>779</v>
      </c>
      <c r="O3193" t="s">
        <v>29</v>
      </c>
      <c r="P3193" t="s">
        <v>780</v>
      </c>
      <c r="Q3193" s="13">
        <v>2780</v>
      </c>
      <c r="S3193" s="1">
        <v>0.3</v>
      </c>
      <c r="T3193" t="s">
        <v>168</v>
      </c>
      <c r="U3193" t="s">
        <v>24</v>
      </c>
      <c r="V3193" t="b">
        <v>1</v>
      </c>
      <c r="W3193">
        <v>2.5</v>
      </c>
      <c r="X3193" t="s">
        <v>157</v>
      </c>
      <c r="Y3193" t="s">
        <v>26</v>
      </c>
    </row>
    <row r="3194" spans="1:25" x14ac:dyDescent="0.4">
      <c r="A3194" t="s">
        <v>1780</v>
      </c>
      <c r="B3194" s="2">
        <f ca="1">TODAY()+OpportunityTbl[[#This Row],[CreatedOn_DaysFromToday]]</f>
        <v>44903</v>
      </c>
      <c r="C3194" s="2">
        <f ca="1">TODAY()+OpportunityTbl[[#This Row],[EstCloseDate_DaysFromToday]]</f>
        <v>44960</v>
      </c>
      <c r="D3194">
        <f ca="1">IF(OpportunityTbl[[#This Row],[statecode]]=0,"",OpportunityTbl[[#This Row],[Estimated Close Date]])</f>
        <v>44960</v>
      </c>
      <c r="E3194" s="14">
        <v>-207</v>
      </c>
      <c r="F3194" s="14">
        <v>-150</v>
      </c>
      <c r="G3194" t="s">
        <v>27</v>
      </c>
      <c r="H3194" t="s">
        <v>28</v>
      </c>
      <c r="I3194">
        <v>2</v>
      </c>
      <c r="J3194">
        <v>4</v>
      </c>
      <c r="K3194" t="s">
        <v>10890</v>
      </c>
      <c r="L3194" t="s">
        <v>12238</v>
      </c>
      <c r="M3194" t="s">
        <v>22</v>
      </c>
      <c r="N3194" t="s">
        <v>1710</v>
      </c>
      <c r="O3194" t="s">
        <v>29</v>
      </c>
      <c r="P3194" t="s">
        <v>1711</v>
      </c>
      <c r="Q3194" s="13">
        <v>2312</v>
      </c>
      <c r="S3194" s="1">
        <v>0.3</v>
      </c>
      <c r="T3194" t="s">
        <v>168</v>
      </c>
      <c r="U3194" t="s">
        <v>24</v>
      </c>
      <c r="V3194" t="b">
        <v>0</v>
      </c>
      <c r="W3194">
        <v>3.5</v>
      </c>
      <c r="X3194" t="s">
        <v>157</v>
      </c>
      <c r="Y3194" t="s">
        <v>26</v>
      </c>
    </row>
    <row r="3195" spans="1:25" x14ac:dyDescent="0.4">
      <c r="A3195" t="s">
        <v>2196</v>
      </c>
      <c r="B3195" s="2">
        <f ca="1">TODAY()+OpportunityTbl[[#This Row],[CreatedOn_DaysFromToday]]</f>
        <v>44903</v>
      </c>
      <c r="C3195" s="2">
        <f ca="1">TODAY()+OpportunityTbl[[#This Row],[EstCloseDate_DaysFromToday]]</f>
        <v>44947</v>
      </c>
      <c r="D3195">
        <f ca="1">IF(OpportunityTbl[[#This Row],[statecode]]=0,"",OpportunityTbl[[#This Row],[Estimated Close Date]])</f>
        <v>44947</v>
      </c>
      <c r="E3195" s="14">
        <v>-207</v>
      </c>
      <c r="F3195" s="14">
        <v>-163</v>
      </c>
      <c r="G3195" t="s">
        <v>27</v>
      </c>
      <c r="H3195" t="s">
        <v>28</v>
      </c>
      <c r="I3195">
        <v>2</v>
      </c>
      <c r="J3195">
        <v>4</v>
      </c>
      <c r="K3195" t="s">
        <v>10936</v>
      </c>
      <c r="L3195" t="s">
        <v>12236</v>
      </c>
      <c r="M3195" t="s">
        <v>22</v>
      </c>
      <c r="N3195" t="s">
        <v>1710</v>
      </c>
      <c r="O3195" t="s">
        <v>29</v>
      </c>
      <c r="P3195" t="s">
        <v>1713</v>
      </c>
      <c r="Q3195" s="13">
        <v>2630</v>
      </c>
      <c r="S3195" s="1">
        <v>0.3</v>
      </c>
      <c r="T3195" t="s">
        <v>168</v>
      </c>
      <c r="U3195" t="s">
        <v>100</v>
      </c>
      <c r="V3195" t="b">
        <v>0</v>
      </c>
      <c r="W3195">
        <v>4</v>
      </c>
      <c r="X3195" t="s">
        <v>157</v>
      </c>
      <c r="Y3195" t="s">
        <v>26</v>
      </c>
    </row>
    <row r="3196" spans="1:25" x14ac:dyDescent="0.4">
      <c r="A3196" t="s">
        <v>2708</v>
      </c>
      <c r="B3196" s="2">
        <f ca="1">TODAY()+OpportunityTbl[[#This Row],[CreatedOn_DaysFromToday]]</f>
        <v>44903</v>
      </c>
      <c r="C3196" s="2">
        <f ca="1">TODAY()+OpportunityTbl[[#This Row],[EstCloseDate_DaysFromToday]]</f>
        <v>44983</v>
      </c>
      <c r="D3196">
        <f ca="1">IF(OpportunityTbl[[#This Row],[statecode]]=0,"",OpportunityTbl[[#This Row],[Estimated Close Date]])</f>
        <v>44983</v>
      </c>
      <c r="E3196" s="14">
        <v>-207</v>
      </c>
      <c r="F3196" s="14">
        <v>-127</v>
      </c>
      <c r="G3196" t="s">
        <v>27</v>
      </c>
      <c r="H3196" t="s">
        <v>28</v>
      </c>
      <c r="I3196">
        <v>2</v>
      </c>
      <c r="J3196">
        <v>4</v>
      </c>
      <c r="K3196" t="s">
        <v>10822</v>
      </c>
      <c r="L3196" t="s">
        <v>12239</v>
      </c>
      <c r="M3196" t="s">
        <v>22</v>
      </c>
      <c r="N3196" t="s">
        <v>1617</v>
      </c>
      <c r="O3196" t="s">
        <v>29</v>
      </c>
      <c r="P3196" t="s">
        <v>1618</v>
      </c>
      <c r="Q3196" s="13">
        <v>8812</v>
      </c>
      <c r="S3196" s="1">
        <v>0.1</v>
      </c>
      <c r="T3196" t="s">
        <v>23</v>
      </c>
      <c r="U3196" t="s">
        <v>97</v>
      </c>
      <c r="V3196" t="b">
        <v>0</v>
      </c>
      <c r="W3196">
        <v>3</v>
      </c>
      <c r="X3196" t="s">
        <v>25</v>
      </c>
      <c r="Y3196" t="s">
        <v>26</v>
      </c>
    </row>
    <row r="3197" spans="1:25" x14ac:dyDescent="0.4">
      <c r="A3197" t="s">
        <v>3218</v>
      </c>
      <c r="B3197" s="2">
        <f ca="1">TODAY()+OpportunityTbl[[#This Row],[CreatedOn_DaysFromToday]]</f>
        <v>44903</v>
      </c>
      <c r="C3197" s="2">
        <f ca="1">TODAY()+OpportunityTbl[[#This Row],[EstCloseDate_DaysFromToday]]</f>
        <v>44946</v>
      </c>
      <c r="D3197">
        <f ca="1">IF(OpportunityTbl[[#This Row],[statecode]]=0,"",OpportunityTbl[[#This Row],[Estimated Close Date]])</f>
        <v>44946</v>
      </c>
      <c r="E3197" s="14">
        <v>-207</v>
      </c>
      <c r="F3197" s="14">
        <v>-164</v>
      </c>
      <c r="G3197" t="s">
        <v>27</v>
      </c>
      <c r="H3197" t="s">
        <v>28</v>
      </c>
      <c r="I3197">
        <v>2</v>
      </c>
      <c r="J3197">
        <v>4</v>
      </c>
      <c r="K3197" t="s">
        <v>10920</v>
      </c>
      <c r="L3197" t="s">
        <v>12239</v>
      </c>
      <c r="M3197" t="s">
        <v>22</v>
      </c>
      <c r="N3197" t="s">
        <v>1710</v>
      </c>
      <c r="O3197" t="s">
        <v>29</v>
      </c>
      <c r="P3197" t="s">
        <v>1713</v>
      </c>
      <c r="Q3197" s="13">
        <v>7752</v>
      </c>
      <c r="S3197" s="1">
        <v>0.1</v>
      </c>
      <c r="T3197" t="s">
        <v>23</v>
      </c>
      <c r="U3197" t="s">
        <v>24</v>
      </c>
      <c r="V3197" t="b">
        <v>1</v>
      </c>
      <c r="W3197">
        <v>3.5</v>
      </c>
      <c r="X3197" t="s">
        <v>25</v>
      </c>
      <c r="Y3197" t="s">
        <v>26</v>
      </c>
    </row>
    <row r="3198" spans="1:25" x14ac:dyDescent="0.4">
      <c r="A3198" t="s">
        <v>5308</v>
      </c>
      <c r="B3198" s="2">
        <f ca="1">TODAY()+OpportunityTbl[[#This Row],[CreatedOn_DaysFromToday]]</f>
        <v>44903</v>
      </c>
      <c r="C3198" s="2">
        <f ca="1">TODAY()+OpportunityTbl[[#This Row],[EstCloseDate_DaysFromToday]]</f>
        <v>44990</v>
      </c>
      <c r="D3198">
        <f ca="1">IF(OpportunityTbl[[#This Row],[statecode]]=0,"",OpportunityTbl[[#This Row],[Estimated Close Date]])</f>
        <v>44990</v>
      </c>
      <c r="E3198" s="14">
        <v>-207</v>
      </c>
      <c r="F3198" s="14">
        <v>-120</v>
      </c>
      <c r="G3198" t="s">
        <v>27</v>
      </c>
      <c r="H3198" t="s">
        <v>28</v>
      </c>
      <c r="I3198">
        <v>2</v>
      </c>
      <c r="J3198">
        <v>4</v>
      </c>
      <c r="K3198" t="s">
        <v>10829</v>
      </c>
      <c r="L3198" t="s">
        <v>12237</v>
      </c>
      <c r="M3198" t="s">
        <v>22</v>
      </c>
      <c r="N3198" t="s">
        <v>1617</v>
      </c>
      <c r="O3198" t="s">
        <v>29</v>
      </c>
      <c r="P3198" t="s">
        <v>1620</v>
      </c>
      <c r="Q3198" s="13">
        <v>2779</v>
      </c>
      <c r="S3198" s="1">
        <v>0.3</v>
      </c>
      <c r="T3198" t="s">
        <v>168</v>
      </c>
      <c r="U3198" t="s">
        <v>97</v>
      </c>
      <c r="V3198" t="b">
        <v>0</v>
      </c>
      <c r="W3198">
        <v>4.5</v>
      </c>
      <c r="X3198" t="s">
        <v>157</v>
      </c>
      <c r="Y3198" t="s">
        <v>4916</v>
      </c>
    </row>
    <row r="3199" spans="1:25" x14ac:dyDescent="0.4">
      <c r="A3199" t="s">
        <v>5509</v>
      </c>
      <c r="B3199" s="2">
        <f ca="1">TODAY()+OpportunityTbl[[#This Row],[CreatedOn_DaysFromToday]]</f>
        <v>44903</v>
      </c>
      <c r="C3199" s="2">
        <f ca="1">TODAY()+OpportunityTbl[[#This Row],[EstCloseDate_DaysFromToday]]</f>
        <v>44971</v>
      </c>
      <c r="D3199">
        <f ca="1">IF(OpportunityTbl[[#This Row],[statecode]]=0,"",OpportunityTbl[[#This Row],[Estimated Close Date]])</f>
        <v>44971</v>
      </c>
      <c r="E3199" s="14">
        <v>-207</v>
      </c>
      <c r="F3199" s="14">
        <v>-139</v>
      </c>
      <c r="G3199" t="s">
        <v>27</v>
      </c>
      <c r="H3199" t="s">
        <v>28</v>
      </c>
      <c r="I3199">
        <v>2</v>
      </c>
      <c r="J3199">
        <v>4</v>
      </c>
      <c r="K3199" t="s">
        <v>10940</v>
      </c>
      <c r="L3199" t="s">
        <v>12236</v>
      </c>
      <c r="M3199" t="s">
        <v>22</v>
      </c>
      <c r="N3199" t="s">
        <v>1617</v>
      </c>
      <c r="O3199" t="s">
        <v>29</v>
      </c>
      <c r="P3199" t="s">
        <v>1620</v>
      </c>
      <c r="Q3199" s="13">
        <v>2252</v>
      </c>
      <c r="S3199" s="1">
        <v>0.3</v>
      </c>
      <c r="T3199" t="s">
        <v>168</v>
      </c>
      <c r="U3199" t="s">
        <v>97</v>
      </c>
      <c r="V3199" t="b">
        <v>1</v>
      </c>
      <c r="W3199">
        <v>3.5</v>
      </c>
      <c r="X3199" t="s">
        <v>157</v>
      </c>
      <c r="Y3199" t="s">
        <v>4899</v>
      </c>
    </row>
    <row r="3200" spans="1:25" x14ac:dyDescent="0.4">
      <c r="A3200" t="s">
        <v>5591</v>
      </c>
      <c r="B3200" s="2">
        <f ca="1">TODAY()+OpportunityTbl[[#This Row],[CreatedOn_DaysFromToday]]</f>
        <v>44903</v>
      </c>
      <c r="C3200" s="2">
        <f ca="1">TODAY()+OpportunityTbl[[#This Row],[EstCloseDate_DaysFromToday]]</f>
        <v>44955</v>
      </c>
      <c r="D3200">
        <f ca="1">IF(OpportunityTbl[[#This Row],[statecode]]=0,"",OpportunityTbl[[#This Row],[Estimated Close Date]])</f>
        <v>44955</v>
      </c>
      <c r="E3200" s="14">
        <v>-207</v>
      </c>
      <c r="F3200" s="14">
        <v>-155</v>
      </c>
      <c r="G3200" t="s">
        <v>27</v>
      </c>
      <c r="H3200" t="s">
        <v>28</v>
      </c>
      <c r="I3200">
        <v>2</v>
      </c>
      <c r="J3200">
        <v>4</v>
      </c>
      <c r="K3200" t="s">
        <v>10958</v>
      </c>
      <c r="L3200" t="s">
        <v>12237</v>
      </c>
      <c r="M3200" t="s">
        <v>22</v>
      </c>
      <c r="N3200" t="s">
        <v>518</v>
      </c>
      <c r="O3200" t="s">
        <v>29</v>
      </c>
      <c r="P3200" t="s">
        <v>529</v>
      </c>
      <c r="Q3200" s="13">
        <v>5402</v>
      </c>
      <c r="S3200" s="1">
        <v>0.3</v>
      </c>
      <c r="T3200" t="s">
        <v>168</v>
      </c>
      <c r="U3200" t="s">
        <v>100</v>
      </c>
      <c r="V3200" t="b">
        <v>0</v>
      </c>
      <c r="W3200">
        <v>3.5</v>
      </c>
      <c r="X3200" t="s">
        <v>157</v>
      </c>
      <c r="Y3200" t="s">
        <v>4892</v>
      </c>
    </row>
    <row r="3201" spans="1:25" x14ac:dyDescent="0.4">
      <c r="A3201" t="s">
        <v>6944</v>
      </c>
      <c r="B3201" s="2">
        <f ca="1">TODAY()+OpportunityTbl[[#This Row],[CreatedOn_DaysFromToday]]</f>
        <v>44903</v>
      </c>
      <c r="C3201" s="2">
        <f ca="1">TODAY()+OpportunityTbl[[#This Row],[EstCloseDate_DaysFromToday]]</f>
        <v>44918</v>
      </c>
      <c r="D3201">
        <f ca="1">IF(OpportunityTbl[[#This Row],[statecode]]=0,"",OpportunityTbl[[#This Row],[Estimated Close Date]])</f>
        <v>44918</v>
      </c>
      <c r="E3201" s="14">
        <v>-207</v>
      </c>
      <c r="F3201" s="14">
        <v>-192</v>
      </c>
      <c r="G3201" t="s">
        <v>27</v>
      </c>
      <c r="H3201" t="s">
        <v>28</v>
      </c>
      <c r="I3201">
        <v>2</v>
      </c>
      <c r="J3201">
        <v>4</v>
      </c>
      <c r="K3201" t="s">
        <v>10991</v>
      </c>
      <c r="L3201" t="s">
        <v>12234</v>
      </c>
      <c r="M3201" t="s">
        <v>22</v>
      </c>
      <c r="N3201" t="s">
        <v>31</v>
      </c>
      <c r="O3201" t="s">
        <v>29</v>
      </c>
      <c r="P3201" t="s">
        <v>319</v>
      </c>
      <c r="Q3201" s="13">
        <v>1896</v>
      </c>
      <c r="S3201" s="1">
        <v>0.1</v>
      </c>
      <c r="T3201" t="s">
        <v>23</v>
      </c>
      <c r="U3201" t="s">
        <v>100</v>
      </c>
      <c r="V3201" t="b">
        <v>1</v>
      </c>
      <c r="W3201">
        <v>2.5</v>
      </c>
      <c r="X3201" t="s">
        <v>25</v>
      </c>
      <c r="Y3201" t="s">
        <v>4896</v>
      </c>
    </row>
    <row r="3202" spans="1:25" x14ac:dyDescent="0.4">
      <c r="A3202" t="s">
        <v>6945</v>
      </c>
      <c r="B3202" s="2">
        <f ca="1">TODAY()+OpportunityTbl[[#This Row],[CreatedOn_DaysFromToday]]</f>
        <v>44903</v>
      </c>
      <c r="C3202" s="2">
        <f ca="1">TODAY()+OpportunityTbl[[#This Row],[EstCloseDate_DaysFromToday]]</f>
        <v>44931</v>
      </c>
      <c r="D3202">
        <f ca="1">IF(OpportunityTbl[[#This Row],[statecode]]=0,"",OpportunityTbl[[#This Row],[Estimated Close Date]])</f>
        <v>44931</v>
      </c>
      <c r="E3202" s="14">
        <v>-207</v>
      </c>
      <c r="F3202" s="14">
        <v>-179</v>
      </c>
      <c r="G3202" t="s">
        <v>27</v>
      </c>
      <c r="H3202" t="s">
        <v>28</v>
      </c>
      <c r="I3202">
        <v>2</v>
      </c>
      <c r="J3202">
        <v>4</v>
      </c>
      <c r="K3202" t="s">
        <v>10960</v>
      </c>
      <c r="L3202" t="s">
        <v>12234</v>
      </c>
      <c r="M3202" t="s">
        <v>22</v>
      </c>
      <c r="N3202" t="s">
        <v>31</v>
      </c>
      <c r="O3202" t="s">
        <v>29</v>
      </c>
      <c r="P3202" t="s">
        <v>319</v>
      </c>
      <c r="Q3202" s="13">
        <v>1318</v>
      </c>
      <c r="S3202" s="1">
        <v>0.1</v>
      </c>
      <c r="T3202" t="s">
        <v>23</v>
      </c>
      <c r="U3202" t="s">
        <v>24</v>
      </c>
      <c r="V3202" t="b">
        <v>1</v>
      </c>
      <c r="W3202">
        <v>2.5</v>
      </c>
      <c r="X3202" t="s">
        <v>25</v>
      </c>
      <c r="Y3202" t="s">
        <v>4926</v>
      </c>
    </row>
    <row r="3203" spans="1:25" x14ac:dyDescent="0.4">
      <c r="A3203" t="s">
        <v>7865</v>
      </c>
      <c r="B3203" s="2">
        <f ca="1">TODAY()+OpportunityTbl[[#This Row],[CreatedOn_DaysFromToday]]</f>
        <v>44903</v>
      </c>
      <c r="C3203" s="2">
        <f ca="1">TODAY()+OpportunityTbl[[#This Row],[EstCloseDate_DaysFromToday]]</f>
        <v>44944</v>
      </c>
      <c r="D3203">
        <f ca="1">IF(OpportunityTbl[[#This Row],[statecode]]=0,"",OpportunityTbl[[#This Row],[Estimated Close Date]])</f>
        <v>44944</v>
      </c>
      <c r="E3203" s="14">
        <v>-207</v>
      </c>
      <c r="F3203" s="14">
        <v>-166</v>
      </c>
      <c r="G3203" t="s">
        <v>7082</v>
      </c>
      <c r="H3203" t="s">
        <v>7082</v>
      </c>
      <c r="I3203">
        <v>1</v>
      </c>
      <c r="J3203">
        <v>3</v>
      </c>
      <c r="K3203" t="s">
        <v>10943</v>
      </c>
      <c r="L3203" t="s">
        <v>12234</v>
      </c>
      <c r="M3203" t="s">
        <v>22</v>
      </c>
      <c r="N3203" t="s">
        <v>469</v>
      </c>
      <c r="O3203" t="s">
        <v>29</v>
      </c>
      <c r="P3203" t="s">
        <v>488</v>
      </c>
      <c r="Q3203" s="13">
        <v>2123</v>
      </c>
      <c r="R3203" s="13">
        <v>2069.9299999999998</v>
      </c>
      <c r="S3203" s="1">
        <v>0.5</v>
      </c>
      <c r="T3203" t="s">
        <v>168</v>
      </c>
      <c r="U3203" t="s">
        <v>24</v>
      </c>
      <c r="V3203" t="b">
        <v>1</v>
      </c>
      <c r="W3203">
        <v>2.5</v>
      </c>
      <c r="X3203" t="s">
        <v>240</v>
      </c>
      <c r="Y3203" t="s">
        <v>4896</v>
      </c>
    </row>
    <row r="3204" spans="1:25" x14ac:dyDescent="0.4">
      <c r="A3204" t="s">
        <v>8758</v>
      </c>
      <c r="B3204" s="2">
        <f ca="1">TODAY()+OpportunityTbl[[#This Row],[CreatedOn_DaysFromToday]]</f>
        <v>44903</v>
      </c>
      <c r="C3204" s="2">
        <f ca="1">TODAY()+OpportunityTbl[[#This Row],[EstCloseDate_DaysFromToday]]</f>
        <v>44946</v>
      </c>
      <c r="D3204">
        <f ca="1">IF(OpportunityTbl[[#This Row],[statecode]]=0,"",OpportunityTbl[[#This Row],[Estimated Close Date]])</f>
        <v>44946</v>
      </c>
      <c r="E3204" s="14">
        <v>-207</v>
      </c>
      <c r="F3204" s="14">
        <v>-164</v>
      </c>
      <c r="G3204" t="s">
        <v>7082</v>
      </c>
      <c r="H3204" t="s">
        <v>7082</v>
      </c>
      <c r="I3204">
        <v>1</v>
      </c>
      <c r="J3204">
        <v>3</v>
      </c>
      <c r="K3204" t="s">
        <v>10916</v>
      </c>
      <c r="L3204" t="s">
        <v>12238</v>
      </c>
      <c r="M3204" t="s">
        <v>22</v>
      </c>
      <c r="N3204" t="s">
        <v>31</v>
      </c>
      <c r="O3204" t="s">
        <v>29</v>
      </c>
      <c r="P3204" t="s">
        <v>210</v>
      </c>
      <c r="Q3204" s="13">
        <v>2326</v>
      </c>
      <c r="R3204" s="13">
        <v>2279.48</v>
      </c>
      <c r="S3204" s="1">
        <v>0.3</v>
      </c>
      <c r="T3204" t="s">
        <v>168</v>
      </c>
      <c r="U3204" t="s">
        <v>24</v>
      </c>
      <c r="V3204" t="b">
        <v>1</v>
      </c>
      <c r="W3204">
        <v>2</v>
      </c>
      <c r="X3204" t="s">
        <v>157</v>
      </c>
      <c r="Y3204" t="s">
        <v>26</v>
      </c>
    </row>
    <row r="3205" spans="1:25" x14ac:dyDescent="0.4">
      <c r="A3205" t="s">
        <v>9364</v>
      </c>
      <c r="B3205" s="2">
        <f ca="1">TODAY()+OpportunityTbl[[#This Row],[CreatedOn_DaysFromToday]]</f>
        <v>44903</v>
      </c>
      <c r="C3205" s="2">
        <f ca="1">TODAY()+OpportunityTbl[[#This Row],[EstCloseDate_DaysFromToday]]</f>
        <v>44978</v>
      </c>
      <c r="D3205">
        <f ca="1">IF(OpportunityTbl[[#This Row],[statecode]]=0,"",OpportunityTbl[[#This Row],[Estimated Close Date]])</f>
        <v>44978</v>
      </c>
      <c r="E3205" s="14">
        <v>-207</v>
      </c>
      <c r="F3205" s="14">
        <v>-132</v>
      </c>
      <c r="G3205" t="s">
        <v>7082</v>
      </c>
      <c r="H3205" t="s">
        <v>7082</v>
      </c>
      <c r="I3205">
        <v>1</v>
      </c>
      <c r="J3205">
        <v>3</v>
      </c>
      <c r="K3205" t="s">
        <v>10829</v>
      </c>
      <c r="L3205" t="s">
        <v>12236</v>
      </c>
      <c r="M3205" t="s">
        <v>22</v>
      </c>
      <c r="N3205" t="s">
        <v>480</v>
      </c>
      <c r="O3205" t="s">
        <v>29</v>
      </c>
      <c r="P3205" t="s">
        <v>687</v>
      </c>
      <c r="Q3205" s="13">
        <v>2987</v>
      </c>
      <c r="R3205" s="13">
        <v>2912.32</v>
      </c>
      <c r="S3205" s="1">
        <v>0.5</v>
      </c>
      <c r="T3205" t="s">
        <v>168</v>
      </c>
      <c r="U3205" t="s">
        <v>24</v>
      </c>
      <c r="V3205" t="b">
        <v>0</v>
      </c>
      <c r="W3205">
        <v>2.5</v>
      </c>
      <c r="X3205" t="s">
        <v>240</v>
      </c>
      <c r="Y3205" t="s">
        <v>26</v>
      </c>
    </row>
    <row r="3206" spans="1:25" x14ac:dyDescent="0.4">
      <c r="A3206" t="s">
        <v>634</v>
      </c>
      <c r="B3206" s="2">
        <f ca="1">TODAY()+OpportunityTbl[[#This Row],[CreatedOn_DaysFromToday]]</f>
        <v>44902</v>
      </c>
      <c r="C3206" s="2">
        <f ca="1">TODAY()+OpportunityTbl[[#This Row],[EstCloseDate_DaysFromToday]]</f>
        <v>44977</v>
      </c>
      <c r="D3206">
        <f ca="1">IF(OpportunityTbl[[#This Row],[statecode]]=0,"",OpportunityTbl[[#This Row],[Estimated Close Date]])</f>
        <v>44977</v>
      </c>
      <c r="E3206" s="14">
        <v>-208</v>
      </c>
      <c r="F3206" s="14">
        <v>-133</v>
      </c>
      <c r="G3206" t="s">
        <v>27</v>
      </c>
      <c r="H3206" t="s">
        <v>28</v>
      </c>
      <c r="I3206">
        <v>2</v>
      </c>
      <c r="J3206">
        <v>4</v>
      </c>
      <c r="K3206" t="s">
        <v>10822</v>
      </c>
      <c r="L3206" t="s">
        <v>12234</v>
      </c>
      <c r="M3206" t="s">
        <v>22</v>
      </c>
      <c r="N3206" t="s">
        <v>534</v>
      </c>
      <c r="O3206" t="s">
        <v>29</v>
      </c>
      <c r="P3206" t="s">
        <v>581</v>
      </c>
      <c r="Q3206" s="13">
        <v>2777</v>
      </c>
      <c r="S3206" s="1">
        <v>0.3</v>
      </c>
      <c r="T3206" t="s">
        <v>168</v>
      </c>
      <c r="U3206" t="s">
        <v>24</v>
      </c>
      <c r="V3206" t="b">
        <v>1</v>
      </c>
      <c r="W3206">
        <v>2.5</v>
      </c>
      <c r="X3206" t="s">
        <v>157</v>
      </c>
      <c r="Y3206" t="s">
        <v>26</v>
      </c>
    </row>
    <row r="3207" spans="1:25" x14ac:dyDescent="0.4">
      <c r="A3207" t="s">
        <v>816</v>
      </c>
      <c r="B3207" s="2">
        <f ca="1">TODAY()+OpportunityTbl[[#This Row],[CreatedOn_DaysFromToday]]</f>
        <v>44902</v>
      </c>
      <c r="C3207" s="2">
        <f ca="1">TODAY()+OpportunityTbl[[#This Row],[EstCloseDate_DaysFromToday]]</f>
        <v>44980</v>
      </c>
      <c r="D3207">
        <f ca="1">IF(OpportunityTbl[[#This Row],[statecode]]=0,"",OpportunityTbl[[#This Row],[Estimated Close Date]])</f>
        <v>44980</v>
      </c>
      <c r="E3207" s="14">
        <v>-208</v>
      </c>
      <c r="F3207" s="14">
        <v>-130</v>
      </c>
      <c r="G3207" t="s">
        <v>27</v>
      </c>
      <c r="H3207" t="s">
        <v>28</v>
      </c>
      <c r="I3207">
        <v>2</v>
      </c>
      <c r="J3207">
        <v>4</v>
      </c>
      <c r="K3207" t="s">
        <v>10840</v>
      </c>
      <c r="L3207" t="s">
        <v>12236</v>
      </c>
      <c r="M3207" t="s">
        <v>22</v>
      </c>
      <c r="N3207" t="s">
        <v>779</v>
      </c>
      <c r="O3207" t="s">
        <v>29</v>
      </c>
      <c r="P3207" t="s">
        <v>782</v>
      </c>
      <c r="Q3207" s="13">
        <v>2138</v>
      </c>
      <c r="S3207" s="1">
        <v>0.3</v>
      </c>
      <c r="T3207" t="s">
        <v>168</v>
      </c>
      <c r="U3207" t="s">
        <v>24</v>
      </c>
      <c r="V3207" t="b">
        <v>0</v>
      </c>
      <c r="W3207">
        <v>2.5</v>
      </c>
      <c r="X3207" t="s">
        <v>157</v>
      </c>
      <c r="Y3207" t="s">
        <v>26</v>
      </c>
    </row>
    <row r="3208" spans="1:25" x14ac:dyDescent="0.4">
      <c r="A3208" t="s">
        <v>1361</v>
      </c>
      <c r="B3208" s="2">
        <f ca="1">TODAY()+OpportunityTbl[[#This Row],[CreatedOn_DaysFromToday]]</f>
        <v>44902</v>
      </c>
      <c r="C3208" s="2">
        <f ca="1">TODAY()+OpportunityTbl[[#This Row],[EstCloseDate_DaysFromToday]]</f>
        <v>44948</v>
      </c>
      <c r="D3208">
        <f ca="1">IF(OpportunityTbl[[#This Row],[statecode]]=0,"",OpportunityTbl[[#This Row],[Estimated Close Date]])</f>
        <v>44948</v>
      </c>
      <c r="E3208" s="14">
        <v>-208</v>
      </c>
      <c r="F3208" s="14">
        <v>-162</v>
      </c>
      <c r="G3208" t="s">
        <v>27</v>
      </c>
      <c r="H3208" t="s">
        <v>28</v>
      </c>
      <c r="I3208">
        <v>2</v>
      </c>
      <c r="J3208">
        <v>4</v>
      </c>
      <c r="K3208" t="s">
        <v>10901</v>
      </c>
      <c r="L3208" t="s">
        <v>12236</v>
      </c>
      <c r="M3208" t="s">
        <v>22</v>
      </c>
      <c r="N3208" t="s">
        <v>513</v>
      </c>
      <c r="O3208" t="s">
        <v>29</v>
      </c>
      <c r="P3208" t="s">
        <v>525</v>
      </c>
      <c r="Q3208" s="13">
        <v>2878</v>
      </c>
      <c r="S3208" s="1">
        <v>0.1</v>
      </c>
      <c r="T3208" t="s">
        <v>23</v>
      </c>
      <c r="U3208" t="s">
        <v>100</v>
      </c>
      <c r="V3208" t="b">
        <v>0</v>
      </c>
      <c r="W3208">
        <v>2.5</v>
      </c>
      <c r="X3208" t="s">
        <v>25</v>
      </c>
      <c r="Y3208" t="s">
        <v>26</v>
      </c>
    </row>
    <row r="3209" spans="1:25" x14ac:dyDescent="0.4">
      <c r="A3209" t="s">
        <v>1781</v>
      </c>
      <c r="B3209" s="2">
        <f ca="1">TODAY()+OpportunityTbl[[#This Row],[CreatedOn_DaysFromToday]]</f>
        <v>44902</v>
      </c>
      <c r="C3209" s="2">
        <f ca="1">TODAY()+OpportunityTbl[[#This Row],[EstCloseDate_DaysFromToday]]</f>
        <v>44946</v>
      </c>
      <c r="D3209">
        <f ca="1">IF(OpportunityTbl[[#This Row],[statecode]]=0,"",OpportunityTbl[[#This Row],[Estimated Close Date]])</f>
        <v>44946</v>
      </c>
      <c r="E3209" s="14">
        <v>-208</v>
      </c>
      <c r="F3209" s="14">
        <v>-164</v>
      </c>
      <c r="G3209" t="s">
        <v>27</v>
      </c>
      <c r="H3209" t="s">
        <v>28</v>
      </c>
      <c r="I3209">
        <v>2</v>
      </c>
      <c r="J3209">
        <v>4</v>
      </c>
      <c r="K3209" t="s">
        <v>10914</v>
      </c>
      <c r="L3209" t="s">
        <v>12237</v>
      </c>
      <c r="M3209" t="s">
        <v>22</v>
      </c>
      <c r="N3209" t="s">
        <v>31</v>
      </c>
      <c r="O3209" t="s">
        <v>29</v>
      </c>
      <c r="P3209" t="s">
        <v>32</v>
      </c>
      <c r="Q3209" s="13">
        <v>4664</v>
      </c>
      <c r="S3209" s="1">
        <v>0.3</v>
      </c>
      <c r="T3209" t="s">
        <v>168</v>
      </c>
      <c r="U3209" t="s">
        <v>24</v>
      </c>
      <c r="V3209" t="b">
        <v>1</v>
      </c>
      <c r="W3209">
        <v>3.5</v>
      </c>
      <c r="X3209" t="s">
        <v>157</v>
      </c>
      <c r="Y3209" t="s">
        <v>26</v>
      </c>
    </row>
    <row r="3210" spans="1:25" x14ac:dyDescent="0.4">
      <c r="A3210" t="s">
        <v>1782</v>
      </c>
      <c r="B3210" s="2">
        <f ca="1">TODAY()+OpportunityTbl[[#This Row],[CreatedOn_DaysFromToday]]</f>
        <v>44902</v>
      </c>
      <c r="C3210" s="2">
        <f ca="1">TODAY()+OpportunityTbl[[#This Row],[EstCloseDate_DaysFromToday]]</f>
        <v>44947</v>
      </c>
      <c r="D3210">
        <f ca="1">IF(OpportunityTbl[[#This Row],[statecode]]=0,"",OpportunityTbl[[#This Row],[Estimated Close Date]])</f>
        <v>44947</v>
      </c>
      <c r="E3210" s="14">
        <v>-208</v>
      </c>
      <c r="F3210" s="14">
        <v>-163</v>
      </c>
      <c r="G3210" t="s">
        <v>27</v>
      </c>
      <c r="H3210" t="s">
        <v>28</v>
      </c>
      <c r="I3210">
        <v>2</v>
      </c>
      <c r="J3210">
        <v>4</v>
      </c>
      <c r="K3210" t="s">
        <v>10928</v>
      </c>
      <c r="L3210" t="s">
        <v>12236</v>
      </c>
      <c r="M3210" t="s">
        <v>22</v>
      </c>
      <c r="N3210" t="s">
        <v>1762</v>
      </c>
      <c r="O3210" t="s">
        <v>29</v>
      </c>
      <c r="P3210" t="s">
        <v>1783</v>
      </c>
      <c r="Q3210" s="13">
        <v>2825</v>
      </c>
      <c r="S3210" s="1">
        <v>0.3</v>
      </c>
      <c r="T3210" t="s">
        <v>168</v>
      </c>
      <c r="U3210" t="s">
        <v>100</v>
      </c>
      <c r="V3210" t="b">
        <v>0</v>
      </c>
      <c r="W3210">
        <v>3.5</v>
      </c>
      <c r="X3210" t="s">
        <v>157</v>
      </c>
      <c r="Y3210" t="s">
        <v>26</v>
      </c>
    </row>
    <row r="3211" spans="1:25" x14ac:dyDescent="0.4">
      <c r="A3211" t="s">
        <v>2269</v>
      </c>
      <c r="B3211" s="2">
        <f ca="1">TODAY()+OpportunityTbl[[#This Row],[CreatedOn_DaysFromToday]]</f>
        <v>44902</v>
      </c>
      <c r="C3211" s="2">
        <f ca="1">TODAY()+OpportunityTbl[[#This Row],[EstCloseDate_DaysFromToday]]</f>
        <v>44961</v>
      </c>
      <c r="D3211">
        <f ca="1">IF(OpportunityTbl[[#This Row],[statecode]]=0,"",OpportunityTbl[[#This Row],[Estimated Close Date]])</f>
        <v>44961</v>
      </c>
      <c r="E3211" s="14">
        <v>-208</v>
      </c>
      <c r="F3211" s="14">
        <v>-149</v>
      </c>
      <c r="G3211" t="s">
        <v>27</v>
      </c>
      <c r="H3211" t="s">
        <v>28</v>
      </c>
      <c r="I3211">
        <v>2</v>
      </c>
      <c r="J3211">
        <v>4</v>
      </c>
      <c r="K3211" t="s">
        <v>10958</v>
      </c>
      <c r="L3211" t="s">
        <v>12234</v>
      </c>
      <c r="M3211" t="s">
        <v>22</v>
      </c>
      <c r="N3211" t="s">
        <v>1710</v>
      </c>
      <c r="O3211" t="s">
        <v>29</v>
      </c>
      <c r="P3211" t="s">
        <v>1711</v>
      </c>
      <c r="Q3211" s="13">
        <v>2632</v>
      </c>
      <c r="S3211" s="1">
        <v>0.3</v>
      </c>
      <c r="T3211" t="s">
        <v>168</v>
      </c>
      <c r="U3211" t="s">
        <v>97</v>
      </c>
      <c r="V3211" t="b">
        <v>0</v>
      </c>
      <c r="W3211">
        <v>4</v>
      </c>
      <c r="X3211" t="s">
        <v>157</v>
      </c>
      <c r="Y3211" t="s">
        <v>26</v>
      </c>
    </row>
    <row r="3212" spans="1:25" x14ac:dyDescent="0.4">
      <c r="A3212" t="s">
        <v>3585</v>
      </c>
      <c r="B3212" s="2">
        <f ca="1">TODAY()+OpportunityTbl[[#This Row],[CreatedOn_DaysFromToday]]</f>
        <v>44902</v>
      </c>
      <c r="C3212" s="2">
        <f ca="1">TODAY()+OpportunityTbl[[#This Row],[EstCloseDate_DaysFromToday]]</f>
        <v>44941</v>
      </c>
      <c r="D3212">
        <f ca="1">IF(OpportunityTbl[[#This Row],[statecode]]=0,"",OpportunityTbl[[#This Row],[Estimated Close Date]])</f>
        <v>44941</v>
      </c>
      <c r="E3212" s="14">
        <v>-208</v>
      </c>
      <c r="F3212" s="14">
        <v>-169</v>
      </c>
      <c r="G3212" t="s">
        <v>27</v>
      </c>
      <c r="H3212" t="s">
        <v>28</v>
      </c>
      <c r="I3212">
        <v>2</v>
      </c>
      <c r="J3212">
        <v>4</v>
      </c>
      <c r="K3212" t="s">
        <v>10986</v>
      </c>
      <c r="L3212" t="s">
        <v>12238</v>
      </c>
      <c r="M3212" t="s">
        <v>22</v>
      </c>
      <c r="N3212" t="s">
        <v>31</v>
      </c>
      <c r="O3212" t="s">
        <v>29</v>
      </c>
      <c r="P3212" t="s">
        <v>32</v>
      </c>
      <c r="Q3212" s="13">
        <v>2889</v>
      </c>
      <c r="S3212" s="1">
        <v>0.1</v>
      </c>
      <c r="T3212" t="s">
        <v>23</v>
      </c>
      <c r="U3212" t="s">
        <v>97</v>
      </c>
      <c r="V3212" t="b">
        <v>1</v>
      </c>
      <c r="W3212">
        <v>2</v>
      </c>
      <c r="X3212" t="s">
        <v>25</v>
      </c>
      <c r="Y3212" t="s">
        <v>26</v>
      </c>
    </row>
    <row r="3213" spans="1:25" x14ac:dyDescent="0.4">
      <c r="A3213" t="s">
        <v>3678</v>
      </c>
      <c r="B3213" s="2">
        <f ca="1">TODAY()+OpportunityTbl[[#This Row],[CreatedOn_DaysFromToday]]</f>
        <v>44902</v>
      </c>
      <c r="C3213" s="2">
        <f ca="1">TODAY()+OpportunityTbl[[#This Row],[EstCloseDate_DaysFromToday]]</f>
        <v>44929</v>
      </c>
      <c r="D3213">
        <f ca="1">IF(OpportunityTbl[[#This Row],[statecode]]=0,"",OpportunityTbl[[#This Row],[Estimated Close Date]])</f>
        <v>44929</v>
      </c>
      <c r="E3213" s="14">
        <v>-208</v>
      </c>
      <c r="F3213" s="14">
        <v>-181</v>
      </c>
      <c r="G3213" t="s">
        <v>27</v>
      </c>
      <c r="H3213" t="s">
        <v>28</v>
      </c>
      <c r="I3213">
        <v>2</v>
      </c>
      <c r="J3213">
        <v>4</v>
      </c>
      <c r="K3213" t="s">
        <v>10992</v>
      </c>
      <c r="L3213" t="s">
        <v>12239</v>
      </c>
      <c r="M3213" t="s">
        <v>22</v>
      </c>
      <c r="N3213" t="s">
        <v>31</v>
      </c>
      <c r="O3213" t="s">
        <v>29</v>
      </c>
      <c r="P3213" t="s">
        <v>319</v>
      </c>
      <c r="Q3213" s="13">
        <v>5605</v>
      </c>
      <c r="S3213" s="1">
        <v>0.1</v>
      </c>
      <c r="T3213" t="s">
        <v>23</v>
      </c>
      <c r="U3213" t="s">
        <v>97</v>
      </c>
      <c r="V3213" t="b">
        <v>1</v>
      </c>
      <c r="W3213">
        <v>2</v>
      </c>
      <c r="X3213" t="s">
        <v>25</v>
      </c>
      <c r="Y3213" t="s">
        <v>26</v>
      </c>
    </row>
    <row r="3214" spans="1:25" x14ac:dyDescent="0.4">
      <c r="A3214" s="3" t="s">
        <v>7087</v>
      </c>
      <c r="B3214" s="2">
        <f ca="1">TODAY()+OpportunityTbl[[#This Row],[CreatedOn_DaysFromToday]]</f>
        <v>44902</v>
      </c>
      <c r="C3214" s="2">
        <f ca="1">TODAY()+OpportunityTbl[[#This Row],[EstCloseDate_DaysFromToday]]</f>
        <v>44992</v>
      </c>
      <c r="D3214">
        <f ca="1">IF(OpportunityTbl[[#This Row],[statecode]]=0,"",OpportunityTbl[[#This Row],[Estimated Close Date]])</f>
        <v>44992</v>
      </c>
      <c r="E3214" s="14">
        <v>-208</v>
      </c>
      <c r="F3214" s="14">
        <v>-118</v>
      </c>
      <c r="G3214" t="s">
        <v>7082</v>
      </c>
      <c r="H3214" t="s">
        <v>7082</v>
      </c>
      <c r="I3214">
        <v>1</v>
      </c>
      <c r="J3214">
        <v>3</v>
      </c>
      <c r="K3214" t="s">
        <v>10892</v>
      </c>
      <c r="L3214" t="s">
        <v>12240</v>
      </c>
      <c r="M3214" t="s">
        <v>22</v>
      </c>
      <c r="N3214" t="s">
        <v>2036</v>
      </c>
      <c r="O3214" t="s">
        <v>29</v>
      </c>
      <c r="P3214" t="s">
        <v>4633</v>
      </c>
      <c r="Q3214" s="13">
        <v>6948</v>
      </c>
      <c r="R3214" s="13">
        <v>6635.34</v>
      </c>
      <c r="S3214" s="1">
        <v>0.9</v>
      </c>
      <c r="T3214" t="s">
        <v>4724</v>
      </c>
      <c r="U3214" t="s">
        <v>97</v>
      </c>
      <c r="V3214" t="b">
        <v>1</v>
      </c>
      <c r="W3214">
        <v>4.5</v>
      </c>
      <c r="X3214" t="s">
        <v>4732</v>
      </c>
      <c r="Y3214" t="s">
        <v>4916</v>
      </c>
    </row>
    <row r="3215" spans="1:25" x14ac:dyDescent="0.4">
      <c r="A3215" t="s">
        <v>7353</v>
      </c>
      <c r="B3215" s="2">
        <f ca="1">TODAY()+OpportunityTbl[[#This Row],[CreatedOn_DaysFromToday]]</f>
        <v>44902</v>
      </c>
      <c r="C3215" s="2">
        <f ca="1">TODAY()+OpportunityTbl[[#This Row],[EstCloseDate_DaysFromToday]]</f>
        <v>44928</v>
      </c>
      <c r="D3215">
        <f ca="1">IF(OpportunityTbl[[#This Row],[statecode]]=0,"",OpportunityTbl[[#This Row],[Estimated Close Date]])</f>
        <v>44928</v>
      </c>
      <c r="E3215" s="14">
        <v>-208</v>
      </c>
      <c r="F3215" s="14">
        <v>-182</v>
      </c>
      <c r="G3215" t="s">
        <v>7082</v>
      </c>
      <c r="H3215" t="s">
        <v>7082</v>
      </c>
      <c r="I3215">
        <v>1</v>
      </c>
      <c r="J3215">
        <v>3</v>
      </c>
      <c r="K3215" t="s">
        <v>10993</v>
      </c>
      <c r="L3215" t="s">
        <v>12239</v>
      </c>
      <c r="M3215" t="s">
        <v>22</v>
      </c>
      <c r="N3215" t="s">
        <v>469</v>
      </c>
      <c r="O3215" t="s">
        <v>29</v>
      </c>
      <c r="P3215" t="s">
        <v>470</v>
      </c>
      <c r="Q3215" s="13">
        <v>7723</v>
      </c>
      <c r="R3215" s="13">
        <v>7568.54</v>
      </c>
      <c r="S3215" s="1">
        <v>0.3</v>
      </c>
      <c r="T3215" t="s">
        <v>168</v>
      </c>
      <c r="U3215" t="s">
        <v>100</v>
      </c>
      <c r="V3215" t="b">
        <v>1</v>
      </c>
      <c r="W3215">
        <v>2</v>
      </c>
      <c r="X3215" t="s">
        <v>157</v>
      </c>
      <c r="Y3215" t="s">
        <v>4899</v>
      </c>
    </row>
    <row r="3216" spans="1:25" x14ac:dyDescent="0.4">
      <c r="A3216" t="s">
        <v>7483</v>
      </c>
      <c r="B3216" s="2">
        <f ca="1">TODAY()+OpportunityTbl[[#This Row],[CreatedOn_DaysFromToday]]</f>
        <v>44902</v>
      </c>
      <c r="C3216" s="2">
        <f ca="1">TODAY()+OpportunityTbl[[#This Row],[EstCloseDate_DaysFromToday]]</f>
        <v>44966</v>
      </c>
      <c r="D3216">
        <f ca="1">IF(OpportunityTbl[[#This Row],[statecode]]=0,"",OpportunityTbl[[#This Row],[Estimated Close Date]])</f>
        <v>44966</v>
      </c>
      <c r="E3216" s="14">
        <v>-208</v>
      </c>
      <c r="F3216" s="14">
        <v>-144</v>
      </c>
      <c r="G3216" t="s">
        <v>7082</v>
      </c>
      <c r="H3216" t="s">
        <v>7082</v>
      </c>
      <c r="I3216">
        <v>1</v>
      </c>
      <c r="J3216">
        <v>3</v>
      </c>
      <c r="K3216" t="s">
        <v>10914</v>
      </c>
      <c r="L3216" t="s">
        <v>12236</v>
      </c>
      <c r="M3216" t="s">
        <v>22</v>
      </c>
      <c r="N3216" t="s">
        <v>2121</v>
      </c>
      <c r="O3216" t="s">
        <v>29</v>
      </c>
      <c r="P3216" t="s">
        <v>2167</v>
      </c>
      <c r="Q3216" s="13">
        <v>3033</v>
      </c>
      <c r="R3216" s="13">
        <v>2911.68</v>
      </c>
      <c r="S3216" s="1">
        <v>0.5</v>
      </c>
      <c r="T3216" t="s">
        <v>168</v>
      </c>
      <c r="U3216" t="s">
        <v>24</v>
      </c>
      <c r="V3216" t="b">
        <v>0</v>
      </c>
      <c r="W3216">
        <v>4</v>
      </c>
      <c r="X3216" t="s">
        <v>240</v>
      </c>
      <c r="Y3216" t="s">
        <v>4896</v>
      </c>
    </row>
    <row r="3217" spans="1:25" x14ac:dyDescent="0.4">
      <c r="A3217" t="s">
        <v>8140</v>
      </c>
      <c r="B3217" s="2">
        <f ca="1">TODAY()+OpportunityTbl[[#This Row],[CreatedOn_DaysFromToday]]</f>
        <v>44902</v>
      </c>
      <c r="C3217" s="2">
        <f ca="1">TODAY()+OpportunityTbl[[#This Row],[EstCloseDate_DaysFromToday]]</f>
        <v>44947</v>
      </c>
      <c r="D3217">
        <f ca="1">IF(OpportunityTbl[[#This Row],[statecode]]=0,"",OpportunityTbl[[#This Row],[Estimated Close Date]])</f>
        <v>44947</v>
      </c>
      <c r="E3217" s="14">
        <v>-208</v>
      </c>
      <c r="F3217" s="14">
        <v>-163</v>
      </c>
      <c r="G3217" t="s">
        <v>7082</v>
      </c>
      <c r="H3217" t="s">
        <v>7082</v>
      </c>
      <c r="I3217">
        <v>1</v>
      </c>
      <c r="J3217">
        <v>3</v>
      </c>
      <c r="K3217" t="s">
        <v>10947</v>
      </c>
      <c r="L3217" t="s">
        <v>12234</v>
      </c>
      <c r="M3217" t="s">
        <v>22</v>
      </c>
      <c r="N3217" t="s">
        <v>31</v>
      </c>
      <c r="O3217" t="s">
        <v>29</v>
      </c>
      <c r="P3217" t="s">
        <v>210</v>
      </c>
      <c r="Q3217" s="13">
        <v>2116</v>
      </c>
      <c r="R3217" s="13">
        <v>2063.1</v>
      </c>
      <c r="S3217" s="1">
        <v>0.5</v>
      </c>
      <c r="T3217" t="s">
        <v>168</v>
      </c>
      <c r="U3217" t="s">
        <v>97</v>
      </c>
      <c r="V3217" t="b">
        <v>1</v>
      </c>
      <c r="W3217">
        <v>2.5</v>
      </c>
      <c r="X3217" t="s">
        <v>240</v>
      </c>
      <c r="Y3217" t="s">
        <v>4926</v>
      </c>
    </row>
    <row r="3218" spans="1:25" x14ac:dyDescent="0.4">
      <c r="A3218" t="s">
        <v>8759</v>
      </c>
      <c r="B3218" s="2">
        <f ca="1">TODAY()+OpportunityTbl[[#This Row],[CreatedOn_DaysFromToday]]</f>
        <v>44902</v>
      </c>
      <c r="C3218" s="2">
        <f ca="1">TODAY()+OpportunityTbl[[#This Row],[EstCloseDate_DaysFromToday]]</f>
        <v>44942</v>
      </c>
      <c r="D3218">
        <f ca="1">IF(OpportunityTbl[[#This Row],[statecode]]=0,"",OpportunityTbl[[#This Row],[Estimated Close Date]])</f>
        <v>44942</v>
      </c>
      <c r="E3218" s="14">
        <v>-208</v>
      </c>
      <c r="F3218" s="14">
        <v>-168</v>
      </c>
      <c r="G3218" t="s">
        <v>7082</v>
      </c>
      <c r="H3218" t="s">
        <v>7082</v>
      </c>
      <c r="I3218">
        <v>1</v>
      </c>
      <c r="J3218">
        <v>3</v>
      </c>
      <c r="K3218" t="s">
        <v>10924</v>
      </c>
      <c r="L3218" t="s">
        <v>12239</v>
      </c>
      <c r="M3218" t="s">
        <v>22</v>
      </c>
      <c r="N3218" t="s">
        <v>469</v>
      </c>
      <c r="O3218" t="s">
        <v>29</v>
      </c>
      <c r="P3218" t="s">
        <v>470</v>
      </c>
      <c r="Q3218" s="13">
        <v>8019</v>
      </c>
      <c r="R3218" s="13">
        <v>7858.62</v>
      </c>
      <c r="S3218" s="1">
        <v>0.3</v>
      </c>
      <c r="T3218" t="s">
        <v>168</v>
      </c>
      <c r="U3218" t="s">
        <v>24</v>
      </c>
      <c r="V3218" t="b">
        <v>1</v>
      </c>
      <c r="W3218">
        <v>2</v>
      </c>
      <c r="X3218" t="s">
        <v>157</v>
      </c>
      <c r="Y3218" t="s">
        <v>26</v>
      </c>
    </row>
    <row r="3219" spans="1:25" x14ac:dyDescent="0.4">
      <c r="A3219" t="s">
        <v>8883</v>
      </c>
      <c r="B3219" s="2">
        <f ca="1">TODAY()+OpportunityTbl[[#This Row],[CreatedOn_DaysFromToday]]</f>
        <v>44902</v>
      </c>
      <c r="C3219" s="2">
        <f ca="1">TODAY()+OpportunityTbl[[#This Row],[EstCloseDate_DaysFromToday]]</f>
        <v>45004</v>
      </c>
      <c r="D3219">
        <f ca="1">IF(OpportunityTbl[[#This Row],[statecode]]=0,"",OpportunityTbl[[#This Row],[Estimated Close Date]])</f>
        <v>45004</v>
      </c>
      <c r="E3219" s="14">
        <v>-208</v>
      </c>
      <c r="F3219" s="14">
        <v>-106</v>
      </c>
      <c r="G3219" t="s">
        <v>7082</v>
      </c>
      <c r="H3219" t="s">
        <v>7082</v>
      </c>
      <c r="I3219">
        <v>1</v>
      </c>
      <c r="J3219">
        <v>3</v>
      </c>
      <c r="K3219" t="s">
        <v>10740</v>
      </c>
      <c r="L3219" t="s">
        <v>12235</v>
      </c>
      <c r="M3219" t="s">
        <v>22</v>
      </c>
      <c r="N3219" t="s">
        <v>2036</v>
      </c>
      <c r="O3219" t="s">
        <v>29</v>
      </c>
      <c r="P3219" t="s">
        <v>4633</v>
      </c>
      <c r="Q3219" s="13">
        <v>12330</v>
      </c>
      <c r="R3219" s="13">
        <v>11775.15</v>
      </c>
      <c r="S3219" s="1">
        <v>0.5</v>
      </c>
      <c r="T3219" t="s">
        <v>168</v>
      </c>
      <c r="U3219" t="s">
        <v>24</v>
      </c>
      <c r="V3219" t="b">
        <v>0</v>
      </c>
      <c r="W3219">
        <v>4.5</v>
      </c>
      <c r="X3219" t="s">
        <v>240</v>
      </c>
      <c r="Y3219" t="s">
        <v>26</v>
      </c>
    </row>
    <row r="3220" spans="1:25" x14ac:dyDescent="0.4">
      <c r="A3220" t="s">
        <v>9765</v>
      </c>
      <c r="B3220" s="2">
        <f ca="1">TODAY()+OpportunityTbl[[#This Row],[CreatedOn_DaysFromToday]]</f>
        <v>44902</v>
      </c>
      <c r="C3220" s="2">
        <f ca="1">TODAY()+OpportunityTbl[[#This Row],[EstCloseDate_DaysFromToday]]</f>
        <v>44942</v>
      </c>
      <c r="D3220">
        <f ca="1">IF(OpportunityTbl[[#This Row],[statecode]]=0,"",OpportunityTbl[[#This Row],[Estimated Close Date]])</f>
        <v>44942</v>
      </c>
      <c r="E3220" s="14">
        <v>-208</v>
      </c>
      <c r="F3220" s="14">
        <v>-168</v>
      </c>
      <c r="G3220" t="s">
        <v>7082</v>
      </c>
      <c r="H3220" t="s">
        <v>7082</v>
      </c>
      <c r="I3220">
        <v>1</v>
      </c>
      <c r="J3220">
        <v>3</v>
      </c>
      <c r="K3220" t="s">
        <v>10947</v>
      </c>
      <c r="L3220" t="s">
        <v>12235</v>
      </c>
      <c r="M3220" t="s">
        <v>22</v>
      </c>
      <c r="N3220" t="s">
        <v>2121</v>
      </c>
      <c r="O3220" t="s">
        <v>29</v>
      </c>
      <c r="P3220" t="s">
        <v>4734</v>
      </c>
      <c r="Q3220" s="13">
        <v>16378</v>
      </c>
      <c r="R3220" s="13">
        <v>15722.88</v>
      </c>
      <c r="S3220" s="1">
        <v>0.9</v>
      </c>
      <c r="T3220" t="s">
        <v>4724</v>
      </c>
      <c r="U3220" t="s">
        <v>100</v>
      </c>
      <c r="V3220" t="b">
        <v>1</v>
      </c>
      <c r="W3220">
        <v>4</v>
      </c>
      <c r="X3220" t="s">
        <v>4732</v>
      </c>
      <c r="Y3220" t="s">
        <v>26</v>
      </c>
    </row>
    <row r="3221" spans="1:25" x14ac:dyDescent="0.4">
      <c r="A3221" t="s">
        <v>635</v>
      </c>
      <c r="B3221" s="2">
        <f ca="1">TODAY()+OpportunityTbl[[#This Row],[CreatedOn_DaysFromToday]]</f>
        <v>44901</v>
      </c>
      <c r="C3221" s="2">
        <f ca="1">TODAY()+OpportunityTbl[[#This Row],[EstCloseDate_DaysFromToday]]</f>
        <v>44973</v>
      </c>
      <c r="D3221">
        <f ca="1">IF(OpportunityTbl[[#This Row],[statecode]]=0,"",OpportunityTbl[[#This Row],[Estimated Close Date]])</f>
        <v>44973</v>
      </c>
      <c r="E3221" s="14">
        <v>-209</v>
      </c>
      <c r="F3221" s="14">
        <v>-137</v>
      </c>
      <c r="G3221" t="s">
        <v>27</v>
      </c>
      <c r="H3221" t="s">
        <v>28</v>
      </c>
      <c r="I3221">
        <v>2</v>
      </c>
      <c r="J3221">
        <v>4</v>
      </c>
      <c r="K3221" t="s">
        <v>10909</v>
      </c>
      <c r="L3221" t="s">
        <v>12234</v>
      </c>
      <c r="M3221" t="s">
        <v>22</v>
      </c>
      <c r="N3221" t="s">
        <v>616</v>
      </c>
      <c r="O3221" t="s">
        <v>29</v>
      </c>
      <c r="P3221" t="s">
        <v>617</v>
      </c>
      <c r="Q3221" s="13">
        <v>2839</v>
      </c>
      <c r="S3221" s="1">
        <v>0.3</v>
      </c>
      <c r="T3221" t="s">
        <v>168</v>
      </c>
      <c r="U3221" t="s">
        <v>24</v>
      </c>
      <c r="V3221" t="b">
        <v>1</v>
      </c>
      <c r="W3221">
        <v>2.5</v>
      </c>
      <c r="X3221" t="s">
        <v>157</v>
      </c>
      <c r="Y3221" t="s">
        <v>26</v>
      </c>
    </row>
    <row r="3222" spans="1:25" x14ac:dyDescent="0.4">
      <c r="A3222" t="s">
        <v>1294</v>
      </c>
      <c r="B3222" s="2">
        <f ca="1">TODAY()+OpportunityTbl[[#This Row],[CreatedOn_DaysFromToday]]</f>
        <v>44901</v>
      </c>
      <c r="C3222" s="2">
        <f ca="1">TODAY()+OpportunityTbl[[#This Row],[EstCloseDate_DaysFromToday]]</f>
        <v>44950</v>
      </c>
      <c r="D3222">
        <f ca="1">IF(OpportunityTbl[[#This Row],[statecode]]=0,"",OpportunityTbl[[#This Row],[Estimated Close Date]])</f>
        <v>44950</v>
      </c>
      <c r="E3222" s="14">
        <v>-209</v>
      </c>
      <c r="F3222" s="14">
        <v>-160</v>
      </c>
      <c r="G3222" t="s">
        <v>27</v>
      </c>
      <c r="H3222" t="s">
        <v>28</v>
      </c>
      <c r="I3222">
        <v>2</v>
      </c>
      <c r="J3222">
        <v>4</v>
      </c>
      <c r="K3222" t="s">
        <v>10936</v>
      </c>
      <c r="L3222" t="s">
        <v>12235</v>
      </c>
      <c r="M3222" t="s">
        <v>22</v>
      </c>
      <c r="N3222" t="s">
        <v>513</v>
      </c>
      <c r="O3222" t="s">
        <v>29</v>
      </c>
      <c r="P3222" t="s">
        <v>514</v>
      </c>
      <c r="Q3222" s="13">
        <v>16640</v>
      </c>
      <c r="S3222" s="1">
        <v>0.1</v>
      </c>
      <c r="T3222" t="s">
        <v>23</v>
      </c>
      <c r="U3222" t="s">
        <v>24</v>
      </c>
      <c r="V3222" t="b">
        <v>1</v>
      </c>
      <c r="W3222">
        <v>2.5</v>
      </c>
      <c r="X3222" t="s">
        <v>25</v>
      </c>
      <c r="Y3222" t="s">
        <v>26</v>
      </c>
    </row>
    <row r="3223" spans="1:25" x14ac:dyDescent="0.4">
      <c r="A3223" t="s">
        <v>1362</v>
      </c>
      <c r="B3223" s="2">
        <f ca="1">TODAY()+OpportunityTbl[[#This Row],[CreatedOn_DaysFromToday]]</f>
        <v>44901</v>
      </c>
      <c r="C3223" s="2">
        <f ca="1">TODAY()+OpportunityTbl[[#This Row],[EstCloseDate_DaysFromToday]]</f>
        <v>44947</v>
      </c>
      <c r="D3223">
        <f ca="1">IF(OpportunityTbl[[#This Row],[statecode]]=0,"",OpportunityTbl[[#This Row],[Estimated Close Date]])</f>
        <v>44947</v>
      </c>
      <c r="E3223" s="14">
        <v>-209</v>
      </c>
      <c r="F3223" s="14">
        <v>-163</v>
      </c>
      <c r="G3223" t="s">
        <v>27</v>
      </c>
      <c r="H3223" t="s">
        <v>28</v>
      </c>
      <c r="I3223">
        <v>2</v>
      </c>
      <c r="J3223">
        <v>4</v>
      </c>
      <c r="K3223" t="s">
        <v>10890</v>
      </c>
      <c r="L3223" t="s">
        <v>12234</v>
      </c>
      <c r="M3223" t="s">
        <v>22</v>
      </c>
      <c r="N3223" t="s">
        <v>513</v>
      </c>
      <c r="O3223" t="s">
        <v>29</v>
      </c>
      <c r="P3223" t="s">
        <v>525</v>
      </c>
      <c r="Q3223" s="13">
        <v>1767</v>
      </c>
      <c r="S3223" s="1">
        <v>0.1</v>
      </c>
      <c r="T3223" t="s">
        <v>23</v>
      </c>
      <c r="U3223" t="s">
        <v>97</v>
      </c>
      <c r="V3223" t="b">
        <v>1</v>
      </c>
      <c r="W3223">
        <v>2.5</v>
      </c>
      <c r="X3223" t="s">
        <v>25</v>
      </c>
      <c r="Y3223" t="s">
        <v>26</v>
      </c>
    </row>
    <row r="3224" spans="1:25" x14ac:dyDescent="0.4">
      <c r="A3224" t="s">
        <v>5261</v>
      </c>
      <c r="B3224" s="2">
        <f ca="1">TODAY()+OpportunityTbl[[#This Row],[CreatedOn_DaysFromToday]]</f>
        <v>44901</v>
      </c>
      <c r="C3224" s="2">
        <f ca="1">TODAY()+OpportunityTbl[[#This Row],[EstCloseDate_DaysFromToday]]</f>
        <v>44946</v>
      </c>
      <c r="D3224">
        <f ca="1">IF(OpportunityTbl[[#This Row],[statecode]]=0,"",OpportunityTbl[[#This Row],[Estimated Close Date]])</f>
        <v>44946</v>
      </c>
      <c r="E3224" s="14">
        <v>-209</v>
      </c>
      <c r="F3224" s="14">
        <v>-164</v>
      </c>
      <c r="G3224" t="s">
        <v>27</v>
      </c>
      <c r="H3224" t="s">
        <v>28</v>
      </c>
      <c r="I3224">
        <v>2</v>
      </c>
      <c r="J3224">
        <v>4</v>
      </c>
      <c r="K3224" t="s">
        <v>10929</v>
      </c>
      <c r="L3224" t="s">
        <v>12234</v>
      </c>
      <c r="M3224" t="s">
        <v>22</v>
      </c>
      <c r="N3224" t="s">
        <v>2121</v>
      </c>
      <c r="O3224" t="s">
        <v>29</v>
      </c>
      <c r="P3224" t="s">
        <v>2132</v>
      </c>
      <c r="Q3224" s="13">
        <v>2797</v>
      </c>
      <c r="S3224" s="1">
        <v>0.5</v>
      </c>
      <c r="T3224" t="s">
        <v>168</v>
      </c>
      <c r="U3224" t="s">
        <v>100</v>
      </c>
      <c r="V3224" t="b">
        <v>0</v>
      </c>
      <c r="W3224">
        <v>4</v>
      </c>
      <c r="X3224" t="s">
        <v>240</v>
      </c>
      <c r="Y3224" t="s">
        <v>4926</v>
      </c>
    </row>
    <row r="3225" spans="1:25" x14ac:dyDescent="0.4">
      <c r="A3225" t="s">
        <v>5309</v>
      </c>
      <c r="B3225" s="2">
        <f ca="1">TODAY()+OpportunityTbl[[#This Row],[CreatedOn_DaysFromToday]]</f>
        <v>44901</v>
      </c>
      <c r="C3225" s="2">
        <f ca="1">TODAY()+OpportunityTbl[[#This Row],[EstCloseDate_DaysFromToday]]</f>
        <v>44967</v>
      </c>
      <c r="D3225">
        <f ca="1">IF(OpportunityTbl[[#This Row],[statecode]]=0,"",OpportunityTbl[[#This Row],[Estimated Close Date]])</f>
        <v>44967</v>
      </c>
      <c r="E3225" s="14">
        <v>-209</v>
      </c>
      <c r="F3225" s="14">
        <v>-143</v>
      </c>
      <c r="G3225" t="s">
        <v>27</v>
      </c>
      <c r="H3225" t="s">
        <v>28</v>
      </c>
      <c r="I3225">
        <v>2</v>
      </c>
      <c r="J3225">
        <v>4</v>
      </c>
      <c r="K3225" t="s">
        <v>10965</v>
      </c>
      <c r="L3225" t="s">
        <v>12239</v>
      </c>
      <c r="M3225" t="s">
        <v>22</v>
      </c>
      <c r="N3225" t="s">
        <v>1617</v>
      </c>
      <c r="O3225" t="s">
        <v>29</v>
      </c>
      <c r="P3225" t="s">
        <v>1618</v>
      </c>
      <c r="Q3225" s="13">
        <v>5958</v>
      </c>
      <c r="S3225" s="1">
        <v>0.1</v>
      </c>
      <c r="T3225" t="s">
        <v>23</v>
      </c>
      <c r="U3225" t="s">
        <v>24</v>
      </c>
      <c r="V3225" t="b">
        <v>1</v>
      </c>
      <c r="W3225">
        <v>3</v>
      </c>
      <c r="X3225" t="s">
        <v>25</v>
      </c>
      <c r="Y3225" t="s">
        <v>4899</v>
      </c>
    </row>
    <row r="3226" spans="1:25" x14ac:dyDescent="0.4">
      <c r="A3226" t="s">
        <v>6078</v>
      </c>
      <c r="B3226" s="2">
        <f ca="1">TODAY()+OpportunityTbl[[#This Row],[CreatedOn_DaysFromToday]]</f>
        <v>44901</v>
      </c>
      <c r="C3226" s="2">
        <f ca="1">TODAY()+OpportunityTbl[[#This Row],[EstCloseDate_DaysFromToday]]</f>
        <v>44914</v>
      </c>
      <c r="D3226">
        <f ca="1">IF(OpportunityTbl[[#This Row],[statecode]]=0,"",OpportunityTbl[[#This Row],[Estimated Close Date]])</f>
        <v>44914</v>
      </c>
      <c r="E3226" s="14">
        <v>-209</v>
      </c>
      <c r="F3226" s="14">
        <v>-196</v>
      </c>
      <c r="G3226" t="s">
        <v>27</v>
      </c>
      <c r="H3226" t="s">
        <v>28</v>
      </c>
      <c r="I3226">
        <v>2</v>
      </c>
      <c r="J3226">
        <v>4</v>
      </c>
      <c r="K3226" t="s">
        <v>10972</v>
      </c>
      <c r="L3226" t="s">
        <v>12239</v>
      </c>
      <c r="M3226" t="s">
        <v>22</v>
      </c>
      <c r="N3226" t="s">
        <v>31</v>
      </c>
      <c r="O3226" t="s">
        <v>29</v>
      </c>
      <c r="P3226" t="s">
        <v>319</v>
      </c>
      <c r="Q3226" s="13">
        <v>8458</v>
      </c>
      <c r="S3226" s="1">
        <v>0.1</v>
      </c>
      <c r="T3226" t="s">
        <v>23</v>
      </c>
      <c r="U3226" t="s">
        <v>100</v>
      </c>
      <c r="V3226" t="b">
        <v>1</v>
      </c>
      <c r="W3226">
        <v>2</v>
      </c>
      <c r="X3226" t="s">
        <v>25</v>
      </c>
      <c r="Y3226" t="s">
        <v>4899</v>
      </c>
    </row>
    <row r="3227" spans="1:25" x14ac:dyDescent="0.4">
      <c r="A3227" t="s">
        <v>6157</v>
      </c>
      <c r="B3227" s="2">
        <f ca="1">TODAY()+OpportunityTbl[[#This Row],[CreatedOn_DaysFromToday]]</f>
        <v>44901</v>
      </c>
      <c r="C3227" s="2">
        <f ca="1">TODAY()+OpportunityTbl[[#This Row],[EstCloseDate_DaysFromToday]]</f>
        <v>44979</v>
      </c>
      <c r="D3227">
        <f ca="1">IF(OpportunityTbl[[#This Row],[statecode]]=0,"",OpportunityTbl[[#This Row],[Estimated Close Date]])</f>
        <v>44979</v>
      </c>
      <c r="E3227" s="14">
        <v>-209</v>
      </c>
      <c r="F3227" s="14">
        <v>-131</v>
      </c>
      <c r="G3227" t="s">
        <v>27</v>
      </c>
      <c r="H3227" t="s">
        <v>28</v>
      </c>
      <c r="I3227">
        <v>2</v>
      </c>
      <c r="J3227">
        <v>4</v>
      </c>
      <c r="K3227" t="s">
        <v>10781</v>
      </c>
      <c r="L3227" t="s">
        <v>12238</v>
      </c>
      <c r="M3227" t="s">
        <v>22</v>
      </c>
      <c r="N3227" t="s">
        <v>779</v>
      </c>
      <c r="O3227" t="s">
        <v>29</v>
      </c>
      <c r="P3227" t="s">
        <v>782</v>
      </c>
      <c r="Q3227" s="13">
        <v>4256</v>
      </c>
      <c r="S3227" s="1">
        <v>0.3</v>
      </c>
      <c r="T3227" t="s">
        <v>168</v>
      </c>
      <c r="U3227" t="s">
        <v>97</v>
      </c>
      <c r="V3227" t="b">
        <v>0</v>
      </c>
      <c r="W3227">
        <v>2</v>
      </c>
      <c r="X3227" t="s">
        <v>157</v>
      </c>
      <c r="Y3227" t="s">
        <v>4899</v>
      </c>
    </row>
    <row r="3228" spans="1:25" x14ac:dyDescent="0.4">
      <c r="A3228" t="s">
        <v>7136</v>
      </c>
      <c r="B3228" s="2">
        <f ca="1">TODAY()+OpportunityTbl[[#This Row],[CreatedOn_DaysFromToday]]</f>
        <v>44901</v>
      </c>
      <c r="C3228" s="2">
        <f ca="1">TODAY()+OpportunityTbl[[#This Row],[EstCloseDate_DaysFromToday]]</f>
        <v>44970</v>
      </c>
      <c r="D3228">
        <f ca="1">IF(OpportunityTbl[[#This Row],[statecode]]=0,"",OpportunityTbl[[#This Row],[Estimated Close Date]])</f>
        <v>44970</v>
      </c>
      <c r="E3228" s="14">
        <v>-209</v>
      </c>
      <c r="F3228" s="14">
        <v>-140</v>
      </c>
      <c r="G3228" t="s">
        <v>7082</v>
      </c>
      <c r="H3228" t="s">
        <v>7082</v>
      </c>
      <c r="I3228">
        <v>1</v>
      </c>
      <c r="J3228">
        <v>3</v>
      </c>
      <c r="K3228" t="s">
        <v>10906</v>
      </c>
      <c r="L3228" t="s">
        <v>12240</v>
      </c>
      <c r="M3228" t="s">
        <v>22</v>
      </c>
      <c r="N3228" t="s">
        <v>31</v>
      </c>
      <c r="O3228" t="s">
        <v>29</v>
      </c>
      <c r="P3228" t="s">
        <v>210</v>
      </c>
      <c r="Q3228" s="13">
        <v>6297</v>
      </c>
      <c r="R3228" s="13">
        <v>6139.57</v>
      </c>
      <c r="S3228" s="1">
        <v>0.9</v>
      </c>
      <c r="T3228" t="s">
        <v>4724</v>
      </c>
      <c r="U3228" t="s">
        <v>97</v>
      </c>
      <c r="V3228" t="b">
        <v>0</v>
      </c>
      <c r="W3228">
        <v>2.5</v>
      </c>
      <c r="X3228" t="s">
        <v>4732</v>
      </c>
      <c r="Y3228" t="s">
        <v>4914</v>
      </c>
    </row>
    <row r="3229" spans="1:25" x14ac:dyDescent="0.4">
      <c r="A3229" t="s">
        <v>7249</v>
      </c>
      <c r="B3229" s="2">
        <f ca="1">TODAY()+OpportunityTbl[[#This Row],[CreatedOn_DaysFromToday]]</f>
        <v>44901</v>
      </c>
      <c r="C3229" s="2">
        <f ca="1">TODAY()+OpportunityTbl[[#This Row],[EstCloseDate_DaysFromToday]]</f>
        <v>44965</v>
      </c>
      <c r="D3229">
        <f ca="1">IF(OpportunityTbl[[#This Row],[statecode]]=0,"",OpportunityTbl[[#This Row],[Estimated Close Date]])</f>
        <v>44965</v>
      </c>
      <c r="E3229" s="14">
        <v>-209</v>
      </c>
      <c r="F3229" s="14">
        <v>-145</v>
      </c>
      <c r="G3229" t="s">
        <v>7082</v>
      </c>
      <c r="H3229" t="s">
        <v>7082</v>
      </c>
      <c r="I3229">
        <v>1</v>
      </c>
      <c r="J3229">
        <v>3</v>
      </c>
      <c r="K3229" t="s">
        <v>10924</v>
      </c>
      <c r="L3229" t="s">
        <v>12236</v>
      </c>
      <c r="M3229" t="s">
        <v>22</v>
      </c>
      <c r="N3229" t="s">
        <v>2022</v>
      </c>
      <c r="O3229" t="s">
        <v>29</v>
      </c>
      <c r="P3229" t="s">
        <v>2023</v>
      </c>
      <c r="Q3229" s="13">
        <v>1933</v>
      </c>
      <c r="R3229" s="13">
        <v>1855.68</v>
      </c>
      <c r="S3229" s="1">
        <v>0.3</v>
      </c>
      <c r="T3229" t="s">
        <v>168</v>
      </c>
      <c r="U3229" t="s">
        <v>24</v>
      </c>
      <c r="V3229" t="b">
        <v>1</v>
      </c>
      <c r="W3229">
        <v>4</v>
      </c>
      <c r="X3229" t="s">
        <v>157</v>
      </c>
      <c r="Y3229" t="s">
        <v>4916</v>
      </c>
    </row>
    <row r="3230" spans="1:25" x14ac:dyDescent="0.4">
      <c r="A3230" t="s">
        <v>7796</v>
      </c>
      <c r="B3230" s="2">
        <f ca="1">TODAY()+OpportunityTbl[[#This Row],[CreatedOn_DaysFromToday]]</f>
        <v>44901</v>
      </c>
      <c r="C3230" s="2">
        <f ca="1">TODAY()+OpportunityTbl[[#This Row],[EstCloseDate_DaysFromToday]]</f>
        <v>44951</v>
      </c>
      <c r="D3230">
        <f ca="1">IF(OpportunityTbl[[#This Row],[statecode]]=0,"",OpportunityTbl[[#This Row],[Estimated Close Date]])</f>
        <v>44951</v>
      </c>
      <c r="E3230" s="14">
        <v>-209</v>
      </c>
      <c r="F3230" s="14">
        <v>-159</v>
      </c>
      <c r="G3230" t="s">
        <v>7082</v>
      </c>
      <c r="H3230" t="s">
        <v>7082</v>
      </c>
      <c r="I3230">
        <v>1</v>
      </c>
      <c r="J3230">
        <v>3</v>
      </c>
      <c r="K3230" t="s">
        <v>10980</v>
      </c>
      <c r="L3230" t="s">
        <v>12236</v>
      </c>
      <c r="M3230" t="s">
        <v>22</v>
      </c>
      <c r="N3230" t="s">
        <v>1710</v>
      </c>
      <c r="O3230" t="s">
        <v>29</v>
      </c>
      <c r="P3230" t="s">
        <v>1711</v>
      </c>
      <c r="Q3230" s="13">
        <v>3142</v>
      </c>
      <c r="R3230" s="13">
        <v>3016.32</v>
      </c>
      <c r="S3230" s="1">
        <v>0.5</v>
      </c>
      <c r="T3230" t="s">
        <v>168</v>
      </c>
      <c r="U3230" t="s">
        <v>24</v>
      </c>
      <c r="V3230" t="b">
        <v>1</v>
      </c>
      <c r="W3230">
        <v>4</v>
      </c>
      <c r="X3230" t="s">
        <v>240</v>
      </c>
      <c r="Y3230" t="s">
        <v>4892</v>
      </c>
    </row>
    <row r="3231" spans="1:25" x14ac:dyDescent="0.4">
      <c r="A3231" t="s">
        <v>8311</v>
      </c>
      <c r="B3231" s="2">
        <f ca="1">TODAY()+OpportunityTbl[[#This Row],[CreatedOn_DaysFromToday]]</f>
        <v>44901</v>
      </c>
      <c r="C3231" s="2">
        <f ca="1">TODAY()+OpportunityTbl[[#This Row],[EstCloseDate_DaysFromToday]]</f>
        <v>44972</v>
      </c>
      <c r="D3231">
        <f ca="1">IF(OpportunityTbl[[#This Row],[statecode]]=0,"",OpportunityTbl[[#This Row],[Estimated Close Date]])</f>
        <v>44972</v>
      </c>
      <c r="E3231" s="14">
        <v>-209</v>
      </c>
      <c r="F3231" s="14">
        <v>-138</v>
      </c>
      <c r="G3231" t="s">
        <v>7082</v>
      </c>
      <c r="H3231" t="s">
        <v>7082</v>
      </c>
      <c r="I3231">
        <v>1</v>
      </c>
      <c r="J3231">
        <v>3</v>
      </c>
      <c r="K3231" t="s">
        <v>10928</v>
      </c>
      <c r="L3231" t="s">
        <v>12236</v>
      </c>
      <c r="M3231" t="s">
        <v>22</v>
      </c>
      <c r="N3231" t="s">
        <v>2121</v>
      </c>
      <c r="O3231" t="s">
        <v>29</v>
      </c>
      <c r="P3231" t="s">
        <v>4734</v>
      </c>
      <c r="Q3231" s="13">
        <v>3307</v>
      </c>
      <c r="R3231" s="13">
        <v>3174.72</v>
      </c>
      <c r="S3231" s="1">
        <v>0.9</v>
      </c>
      <c r="T3231" t="s">
        <v>4724</v>
      </c>
      <c r="U3231" t="s">
        <v>24</v>
      </c>
      <c r="V3231" t="b">
        <v>0</v>
      </c>
      <c r="W3231">
        <v>4</v>
      </c>
      <c r="X3231" t="s">
        <v>4732</v>
      </c>
      <c r="Y3231" t="s">
        <v>4916</v>
      </c>
    </row>
    <row r="3232" spans="1:25" x14ac:dyDescent="0.4">
      <c r="A3232" t="s">
        <v>8312</v>
      </c>
      <c r="B3232" s="2">
        <f ca="1">TODAY()+OpportunityTbl[[#This Row],[CreatedOn_DaysFromToday]]</f>
        <v>44901</v>
      </c>
      <c r="C3232" s="2">
        <f ca="1">TODAY()+OpportunityTbl[[#This Row],[EstCloseDate_DaysFromToday]]</f>
        <v>44960</v>
      </c>
      <c r="D3232">
        <f ca="1">IF(OpportunityTbl[[#This Row],[statecode]]=0,"",OpportunityTbl[[#This Row],[Estimated Close Date]])</f>
        <v>44960</v>
      </c>
      <c r="E3232" s="14">
        <v>-209</v>
      </c>
      <c r="F3232" s="14">
        <v>-150</v>
      </c>
      <c r="G3232" t="s">
        <v>7082</v>
      </c>
      <c r="H3232" t="s">
        <v>7082</v>
      </c>
      <c r="I3232">
        <v>1</v>
      </c>
      <c r="J3232">
        <v>3</v>
      </c>
      <c r="K3232" t="s">
        <v>10932</v>
      </c>
      <c r="L3232" t="s">
        <v>12236</v>
      </c>
      <c r="M3232" t="s">
        <v>22</v>
      </c>
      <c r="N3232" t="s">
        <v>2121</v>
      </c>
      <c r="O3232" t="s">
        <v>29</v>
      </c>
      <c r="P3232" t="s">
        <v>4734</v>
      </c>
      <c r="Q3232" s="13">
        <v>3930</v>
      </c>
      <c r="R3232" s="13">
        <v>3772.8</v>
      </c>
      <c r="S3232" s="1">
        <v>0.9</v>
      </c>
      <c r="T3232" t="s">
        <v>4724</v>
      </c>
      <c r="U3232" t="s">
        <v>24</v>
      </c>
      <c r="V3232" t="b">
        <v>1</v>
      </c>
      <c r="W3232">
        <v>4</v>
      </c>
      <c r="X3232" t="s">
        <v>4732</v>
      </c>
      <c r="Y3232" t="s">
        <v>4892</v>
      </c>
    </row>
    <row r="3233" spans="1:25" x14ac:dyDescent="0.4">
      <c r="A3233" t="s">
        <v>9002</v>
      </c>
      <c r="B3233" s="2">
        <f ca="1">TODAY()+OpportunityTbl[[#This Row],[CreatedOn_DaysFromToday]]</f>
        <v>44901</v>
      </c>
      <c r="C3233" s="2">
        <f ca="1">TODAY()+OpportunityTbl[[#This Row],[EstCloseDate_DaysFromToday]]</f>
        <v>44946</v>
      </c>
      <c r="D3233">
        <f ca="1">IF(OpportunityTbl[[#This Row],[statecode]]=0,"",OpportunityTbl[[#This Row],[Estimated Close Date]])</f>
        <v>44946</v>
      </c>
      <c r="E3233" s="14">
        <v>-209</v>
      </c>
      <c r="F3233" s="14">
        <v>-164</v>
      </c>
      <c r="G3233" t="s">
        <v>7082</v>
      </c>
      <c r="H3233" t="s">
        <v>7082</v>
      </c>
      <c r="I3233">
        <v>1</v>
      </c>
      <c r="J3233">
        <v>3</v>
      </c>
      <c r="K3233" t="s">
        <v>10902</v>
      </c>
      <c r="L3233" t="s">
        <v>12239</v>
      </c>
      <c r="M3233" t="s">
        <v>22</v>
      </c>
      <c r="N3233" t="s">
        <v>469</v>
      </c>
      <c r="O3233" t="s">
        <v>29</v>
      </c>
      <c r="P3233" t="s">
        <v>511</v>
      </c>
      <c r="Q3233" s="13">
        <v>9786</v>
      </c>
      <c r="R3233" s="13">
        <v>9590.2800000000007</v>
      </c>
      <c r="S3233" s="1">
        <v>0.5</v>
      </c>
      <c r="T3233" t="s">
        <v>168</v>
      </c>
      <c r="U3233" t="s">
        <v>100</v>
      </c>
      <c r="V3233" t="b">
        <v>0</v>
      </c>
      <c r="W3233">
        <v>2</v>
      </c>
      <c r="X3233" t="s">
        <v>240</v>
      </c>
      <c r="Y3233" t="s">
        <v>26</v>
      </c>
    </row>
    <row r="3234" spans="1:25" x14ac:dyDescent="0.4">
      <c r="A3234" t="s">
        <v>9855</v>
      </c>
      <c r="B3234" s="2">
        <f ca="1">TODAY()+OpportunityTbl[[#This Row],[CreatedOn_DaysFromToday]]</f>
        <v>44901</v>
      </c>
      <c r="C3234" s="2">
        <f ca="1">TODAY()+OpportunityTbl[[#This Row],[EstCloseDate_DaysFromToday]]</f>
        <v>44970</v>
      </c>
      <c r="D3234">
        <f ca="1">IF(OpportunityTbl[[#This Row],[statecode]]=0,"",OpportunityTbl[[#This Row],[Estimated Close Date]])</f>
        <v>44970</v>
      </c>
      <c r="E3234" s="14">
        <v>-209</v>
      </c>
      <c r="F3234" s="14">
        <v>-140</v>
      </c>
      <c r="G3234" t="s">
        <v>7082</v>
      </c>
      <c r="H3234" t="s">
        <v>7082</v>
      </c>
      <c r="I3234">
        <v>1</v>
      </c>
      <c r="J3234">
        <v>3</v>
      </c>
      <c r="K3234" t="s">
        <v>10994</v>
      </c>
      <c r="L3234" t="s">
        <v>12234</v>
      </c>
      <c r="M3234" t="s">
        <v>22</v>
      </c>
      <c r="N3234" t="s">
        <v>2121</v>
      </c>
      <c r="O3234" t="s">
        <v>29</v>
      </c>
      <c r="P3234" t="s">
        <v>4734</v>
      </c>
      <c r="Q3234" s="13">
        <v>3441</v>
      </c>
      <c r="R3234" s="13">
        <v>3303.36</v>
      </c>
      <c r="S3234" s="1">
        <v>0.9</v>
      </c>
      <c r="T3234" t="s">
        <v>4724</v>
      </c>
      <c r="U3234" t="s">
        <v>24</v>
      </c>
      <c r="V3234" t="b">
        <v>0</v>
      </c>
      <c r="W3234">
        <v>4</v>
      </c>
      <c r="X3234" t="s">
        <v>4732</v>
      </c>
      <c r="Y3234" t="s">
        <v>26</v>
      </c>
    </row>
    <row r="3235" spans="1:25" x14ac:dyDescent="0.4">
      <c r="A3235" t="s">
        <v>35</v>
      </c>
      <c r="B3235" s="2">
        <f ca="1">TODAY()+OpportunityTbl[[#This Row],[CreatedOn_DaysFromToday]]</f>
        <v>44900</v>
      </c>
      <c r="C3235" s="2">
        <f ca="1">TODAY()+OpportunityTbl[[#This Row],[EstCloseDate_DaysFromToday]]</f>
        <v>44955</v>
      </c>
      <c r="D3235">
        <f ca="1">IF(OpportunityTbl[[#This Row],[statecode]]=0,"",OpportunityTbl[[#This Row],[Estimated Close Date]])</f>
        <v>44955</v>
      </c>
      <c r="E3235" s="14">
        <v>-210</v>
      </c>
      <c r="F3235" s="14">
        <v>-155</v>
      </c>
      <c r="G3235" t="s">
        <v>27</v>
      </c>
      <c r="H3235" t="s">
        <v>28</v>
      </c>
      <c r="I3235">
        <v>2</v>
      </c>
      <c r="J3235">
        <v>4</v>
      </c>
      <c r="K3235" t="s">
        <v>10921</v>
      </c>
      <c r="L3235" t="s">
        <v>12240</v>
      </c>
      <c r="M3235" t="s">
        <v>22</v>
      </c>
      <c r="N3235" t="s">
        <v>31</v>
      </c>
      <c r="O3235" t="s">
        <v>29</v>
      </c>
      <c r="P3235" t="s">
        <v>32</v>
      </c>
      <c r="Q3235" s="13">
        <v>7823</v>
      </c>
      <c r="S3235" s="1">
        <v>0.1</v>
      </c>
      <c r="T3235" t="s">
        <v>23</v>
      </c>
      <c r="U3235" t="s">
        <v>24</v>
      </c>
      <c r="V3235" t="b">
        <v>0</v>
      </c>
      <c r="W3235">
        <v>2.5</v>
      </c>
      <c r="X3235" t="s">
        <v>25</v>
      </c>
      <c r="Y3235" t="s">
        <v>26</v>
      </c>
    </row>
    <row r="3236" spans="1:25" x14ac:dyDescent="0.4">
      <c r="A3236" t="s">
        <v>817</v>
      </c>
      <c r="B3236" s="2">
        <f ca="1">TODAY()+OpportunityTbl[[#This Row],[CreatedOn_DaysFromToday]]</f>
        <v>44900</v>
      </c>
      <c r="C3236" s="2">
        <f ca="1">TODAY()+OpportunityTbl[[#This Row],[EstCloseDate_DaysFromToday]]</f>
        <v>44965</v>
      </c>
      <c r="D3236">
        <f ca="1">IF(OpportunityTbl[[#This Row],[statecode]]=0,"",OpportunityTbl[[#This Row],[Estimated Close Date]])</f>
        <v>44965</v>
      </c>
      <c r="E3236" s="14">
        <v>-210</v>
      </c>
      <c r="F3236" s="14">
        <v>-145</v>
      </c>
      <c r="G3236" t="s">
        <v>27</v>
      </c>
      <c r="H3236" t="s">
        <v>28</v>
      </c>
      <c r="I3236">
        <v>2</v>
      </c>
      <c r="J3236">
        <v>4</v>
      </c>
      <c r="K3236" t="s">
        <v>10895</v>
      </c>
      <c r="L3236" t="s">
        <v>12236</v>
      </c>
      <c r="M3236" t="s">
        <v>22</v>
      </c>
      <c r="N3236" t="s">
        <v>779</v>
      </c>
      <c r="O3236" t="s">
        <v>29</v>
      </c>
      <c r="P3236" t="s">
        <v>782</v>
      </c>
      <c r="Q3236" s="13">
        <v>1952</v>
      </c>
      <c r="S3236" s="1">
        <v>0.3</v>
      </c>
      <c r="T3236" t="s">
        <v>168</v>
      </c>
      <c r="U3236" t="s">
        <v>100</v>
      </c>
      <c r="V3236" t="b">
        <v>0</v>
      </c>
      <c r="W3236">
        <v>2.5</v>
      </c>
      <c r="X3236" t="s">
        <v>157</v>
      </c>
      <c r="Y3236" t="s">
        <v>26</v>
      </c>
    </row>
    <row r="3237" spans="1:25" x14ac:dyDescent="0.4">
      <c r="A3237" t="s">
        <v>1453</v>
      </c>
      <c r="B3237" s="2">
        <f ca="1">TODAY()+OpportunityTbl[[#This Row],[CreatedOn_DaysFromToday]]</f>
        <v>44900</v>
      </c>
      <c r="C3237" s="2">
        <f ca="1">TODAY()+OpportunityTbl[[#This Row],[EstCloseDate_DaysFromToday]]</f>
        <v>44960</v>
      </c>
      <c r="D3237">
        <f ca="1">IF(OpportunityTbl[[#This Row],[statecode]]=0,"",OpportunityTbl[[#This Row],[Estimated Close Date]])</f>
        <v>44960</v>
      </c>
      <c r="E3237" s="14">
        <v>-210</v>
      </c>
      <c r="F3237" s="14">
        <v>-150</v>
      </c>
      <c r="G3237" t="s">
        <v>27</v>
      </c>
      <c r="H3237" t="s">
        <v>28</v>
      </c>
      <c r="I3237">
        <v>2</v>
      </c>
      <c r="J3237">
        <v>4</v>
      </c>
      <c r="K3237" t="s">
        <v>10928</v>
      </c>
      <c r="L3237" t="s">
        <v>12233</v>
      </c>
      <c r="M3237" t="s">
        <v>22</v>
      </c>
      <c r="N3237" t="s">
        <v>518</v>
      </c>
      <c r="O3237" t="s">
        <v>29</v>
      </c>
      <c r="P3237" t="s">
        <v>523</v>
      </c>
      <c r="Q3237" s="13">
        <v>18108</v>
      </c>
      <c r="S3237" s="1">
        <v>0.1</v>
      </c>
      <c r="T3237" t="s">
        <v>23</v>
      </c>
      <c r="U3237" t="s">
        <v>24</v>
      </c>
      <c r="V3237" t="b">
        <v>0</v>
      </c>
      <c r="W3237">
        <v>2.5</v>
      </c>
      <c r="X3237" t="s">
        <v>25</v>
      </c>
      <c r="Y3237" t="s">
        <v>26</v>
      </c>
    </row>
    <row r="3238" spans="1:25" x14ac:dyDescent="0.4">
      <c r="A3238" t="s">
        <v>1652</v>
      </c>
      <c r="B3238" s="2">
        <f ca="1">TODAY()+OpportunityTbl[[#This Row],[CreatedOn_DaysFromToday]]</f>
        <v>44900</v>
      </c>
      <c r="C3238" s="2">
        <f ca="1">TODAY()+OpportunityTbl[[#This Row],[EstCloseDate_DaysFromToday]]</f>
        <v>44968</v>
      </c>
      <c r="D3238">
        <f ca="1">IF(OpportunityTbl[[#This Row],[statecode]]=0,"",OpportunityTbl[[#This Row],[Estimated Close Date]])</f>
        <v>44968</v>
      </c>
      <c r="E3238" s="14">
        <v>-210</v>
      </c>
      <c r="F3238" s="14">
        <v>-142</v>
      </c>
      <c r="G3238" t="s">
        <v>27</v>
      </c>
      <c r="H3238" t="s">
        <v>28</v>
      </c>
      <c r="I3238">
        <v>2</v>
      </c>
      <c r="J3238">
        <v>4</v>
      </c>
      <c r="K3238" t="s">
        <v>10949</v>
      </c>
      <c r="L3238" t="s">
        <v>12236</v>
      </c>
      <c r="M3238" t="s">
        <v>22</v>
      </c>
      <c r="N3238" t="s">
        <v>1617</v>
      </c>
      <c r="O3238" t="s">
        <v>29</v>
      </c>
      <c r="P3238" t="s">
        <v>1620</v>
      </c>
      <c r="Q3238" s="13">
        <v>2542</v>
      </c>
      <c r="S3238" s="1">
        <v>0.3</v>
      </c>
      <c r="T3238" t="s">
        <v>168</v>
      </c>
      <c r="U3238" t="s">
        <v>100</v>
      </c>
      <c r="V3238" t="b">
        <v>0</v>
      </c>
      <c r="W3238">
        <v>3.5</v>
      </c>
      <c r="X3238" t="s">
        <v>157</v>
      </c>
      <c r="Y3238" t="s">
        <v>26</v>
      </c>
    </row>
    <row r="3239" spans="1:25" x14ac:dyDescent="0.4">
      <c r="A3239" t="s">
        <v>1784</v>
      </c>
      <c r="B3239" s="2">
        <f ca="1">TODAY()+OpportunityTbl[[#This Row],[CreatedOn_DaysFromToday]]</f>
        <v>44900</v>
      </c>
      <c r="C3239" s="2">
        <f ca="1">TODAY()+OpportunityTbl[[#This Row],[EstCloseDate_DaysFromToday]]</f>
        <v>44959</v>
      </c>
      <c r="D3239">
        <f ca="1">IF(OpportunityTbl[[#This Row],[statecode]]=0,"",OpportunityTbl[[#This Row],[Estimated Close Date]])</f>
        <v>44959</v>
      </c>
      <c r="E3239" s="14">
        <v>-210</v>
      </c>
      <c r="F3239" s="14">
        <v>-151</v>
      </c>
      <c r="G3239" t="s">
        <v>27</v>
      </c>
      <c r="H3239" t="s">
        <v>28</v>
      </c>
      <c r="I3239">
        <v>2</v>
      </c>
      <c r="J3239">
        <v>4</v>
      </c>
      <c r="K3239" t="s">
        <v>10995</v>
      </c>
      <c r="L3239" t="s">
        <v>12234</v>
      </c>
      <c r="M3239" t="s">
        <v>22</v>
      </c>
      <c r="N3239" t="s">
        <v>1762</v>
      </c>
      <c r="O3239" t="s">
        <v>29</v>
      </c>
      <c r="P3239" t="s">
        <v>1763</v>
      </c>
      <c r="Q3239" s="13">
        <v>2069</v>
      </c>
      <c r="S3239" s="1">
        <v>0.3</v>
      </c>
      <c r="T3239" t="s">
        <v>168</v>
      </c>
      <c r="U3239" t="s">
        <v>97</v>
      </c>
      <c r="V3239" t="b">
        <v>0</v>
      </c>
      <c r="W3239">
        <v>3.5</v>
      </c>
      <c r="X3239" t="s">
        <v>157</v>
      </c>
      <c r="Y3239" t="s">
        <v>26</v>
      </c>
    </row>
    <row r="3240" spans="1:25" x14ac:dyDescent="0.4">
      <c r="A3240" t="s">
        <v>2104</v>
      </c>
      <c r="B3240" s="2">
        <f ca="1">TODAY()+OpportunityTbl[[#This Row],[CreatedOn_DaysFromToday]]</f>
        <v>44900</v>
      </c>
      <c r="C3240" s="2">
        <f ca="1">TODAY()+OpportunityTbl[[#This Row],[EstCloseDate_DaysFromToday]]</f>
        <v>44937</v>
      </c>
      <c r="D3240">
        <f ca="1">IF(OpportunityTbl[[#This Row],[statecode]]=0,"",OpportunityTbl[[#This Row],[Estimated Close Date]])</f>
        <v>44937</v>
      </c>
      <c r="E3240" s="14">
        <v>-210</v>
      </c>
      <c r="F3240" s="14">
        <v>-173</v>
      </c>
      <c r="G3240" t="s">
        <v>27</v>
      </c>
      <c r="H3240" t="s">
        <v>28</v>
      </c>
      <c r="I3240">
        <v>2</v>
      </c>
      <c r="J3240">
        <v>4</v>
      </c>
      <c r="K3240" t="s">
        <v>10996</v>
      </c>
      <c r="L3240" t="s">
        <v>12238</v>
      </c>
      <c r="M3240" t="s">
        <v>22</v>
      </c>
      <c r="N3240" t="s">
        <v>2069</v>
      </c>
      <c r="O3240" t="s">
        <v>29</v>
      </c>
      <c r="P3240" t="s">
        <v>2084</v>
      </c>
      <c r="Q3240" s="13">
        <v>2274</v>
      </c>
      <c r="S3240" s="1">
        <v>0.3</v>
      </c>
      <c r="T3240" t="s">
        <v>168</v>
      </c>
      <c r="U3240" t="s">
        <v>97</v>
      </c>
      <c r="V3240" t="b">
        <v>1</v>
      </c>
      <c r="W3240">
        <v>4</v>
      </c>
      <c r="X3240" t="s">
        <v>157</v>
      </c>
      <c r="Y3240" t="s">
        <v>26</v>
      </c>
    </row>
    <row r="3241" spans="1:25" x14ac:dyDescent="0.4">
      <c r="A3241" t="s">
        <v>2644</v>
      </c>
      <c r="B3241" s="2">
        <f ca="1">TODAY()+OpportunityTbl[[#This Row],[CreatedOn_DaysFromToday]]</f>
        <v>44900</v>
      </c>
      <c r="C3241" s="2">
        <f ca="1">TODAY()+OpportunityTbl[[#This Row],[EstCloseDate_DaysFromToday]]</f>
        <v>44925</v>
      </c>
      <c r="D3241">
        <f ca="1">IF(OpportunityTbl[[#This Row],[statecode]]=0,"",OpportunityTbl[[#This Row],[Estimated Close Date]])</f>
        <v>44925</v>
      </c>
      <c r="E3241" s="14">
        <v>-210</v>
      </c>
      <c r="F3241" s="14">
        <v>-185</v>
      </c>
      <c r="G3241" t="s">
        <v>27</v>
      </c>
      <c r="H3241" t="s">
        <v>28</v>
      </c>
      <c r="I3241">
        <v>2</v>
      </c>
      <c r="J3241">
        <v>4</v>
      </c>
      <c r="K3241" t="s">
        <v>10997</v>
      </c>
      <c r="L3241" t="s">
        <v>12239</v>
      </c>
      <c r="M3241" t="s">
        <v>22</v>
      </c>
      <c r="N3241" t="s">
        <v>2069</v>
      </c>
      <c r="O3241" t="s">
        <v>29</v>
      </c>
      <c r="P3241" t="s">
        <v>2623</v>
      </c>
      <c r="Q3241" s="13">
        <v>6793</v>
      </c>
      <c r="S3241" s="1">
        <v>0.1</v>
      </c>
      <c r="T3241" t="s">
        <v>23</v>
      </c>
      <c r="U3241" t="s">
        <v>97</v>
      </c>
      <c r="V3241" t="b">
        <v>1</v>
      </c>
      <c r="W3241">
        <v>4</v>
      </c>
      <c r="X3241" t="s">
        <v>25</v>
      </c>
      <c r="Y3241" t="s">
        <v>26</v>
      </c>
    </row>
    <row r="3242" spans="1:25" x14ac:dyDescent="0.4">
      <c r="A3242" t="s">
        <v>2867</v>
      </c>
      <c r="B3242" s="2">
        <f ca="1">TODAY()+OpportunityTbl[[#This Row],[CreatedOn_DaysFromToday]]</f>
        <v>44900</v>
      </c>
      <c r="C3242" s="2">
        <f ca="1">TODAY()+OpportunityTbl[[#This Row],[EstCloseDate_DaysFromToday]]</f>
        <v>44927</v>
      </c>
      <c r="D3242">
        <f ca="1">IF(OpportunityTbl[[#This Row],[statecode]]=0,"",OpportunityTbl[[#This Row],[Estimated Close Date]])</f>
        <v>44927</v>
      </c>
      <c r="E3242" s="14">
        <v>-210</v>
      </c>
      <c r="F3242" s="14">
        <v>-183</v>
      </c>
      <c r="G3242" t="s">
        <v>27</v>
      </c>
      <c r="H3242" t="s">
        <v>28</v>
      </c>
      <c r="I3242">
        <v>2</v>
      </c>
      <c r="J3242">
        <v>4</v>
      </c>
      <c r="K3242" t="s">
        <v>10983</v>
      </c>
      <c r="L3242" t="s">
        <v>12237</v>
      </c>
      <c r="M3242" t="s">
        <v>22</v>
      </c>
      <c r="N3242" t="s">
        <v>31</v>
      </c>
      <c r="O3242" t="s">
        <v>29</v>
      </c>
      <c r="P3242" t="s">
        <v>419</v>
      </c>
      <c r="Q3242" s="13">
        <v>5371</v>
      </c>
      <c r="S3242" s="1">
        <v>0.1</v>
      </c>
      <c r="T3242" t="s">
        <v>23</v>
      </c>
      <c r="U3242" t="s">
        <v>100</v>
      </c>
      <c r="V3242" t="b">
        <v>1</v>
      </c>
      <c r="W3242">
        <v>3.5</v>
      </c>
      <c r="X3242" t="s">
        <v>25</v>
      </c>
      <c r="Y3242" t="s">
        <v>26</v>
      </c>
    </row>
    <row r="3243" spans="1:25" x14ac:dyDescent="0.4">
      <c r="A3243" t="s">
        <v>4081</v>
      </c>
      <c r="B3243" s="2">
        <f ca="1">TODAY()+OpportunityTbl[[#This Row],[CreatedOn_DaysFromToday]]</f>
        <v>44900</v>
      </c>
      <c r="C3243" s="2">
        <f ca="1">TODAY()+OpportunityTbl[[#This Row],[EstCloseDate_DaysFromToday]]</f>
        <v>44937</v>
      </c>
      <c r="D3243">
        <f ca="1">IF(OpportunityTbl[[#This Row],[statecode]]=0,"",OpportunityTbl[[#This Row],[Estimated Close Date]])</f>
        <v>44937</v>
      </c>
      <c r="E3243" s="14">
        <v>-210</v>
      </c>
      <c r="F3243" s="14">
        <v>-173</v>
      </c>
      <c r="G3243" t="s">
        <v>27</v>
      </c>
      <c r="H3243" t="s">
        <v>28</v>
      </c>
      <c r="I3243">
        <v>2</v>
      </c>
      <c r="J3243">
        <v>4</v>
      </c>
      <c r="K3243" t="s">
        <v>10998</v>
      </c>
      <c r="L3243" t="s">
        <v>12239</v>
      </c>
      <c r="M3243" t="s">
        <v>22</v>
      </c>
      <c r="N3243" t="s">
        <v>469</v>
      </c>
      <c r="O3243" t="s">
        <v>29</v>
      </c>
      <c r="P3243" t="s">
        <v>705</v>
      </c>
      <c r="Q3243" s="13">
        <v>8624</v>
      </c>
      <c r="S3243" s="1">
        <v>0.1</v>
      </c>
      <c r="T3243" t="s">
        <v>23</v>
      </c>
      <c r="U3243" t="s">
        <v>24</v>
      </c>
      <c r="V3243" t="b">
        <v>1</v>
      </c>
      <c r="W3243">
        <v>2</v>
      </c>
      <c r="X3243" t="s">
        <v>25</v>
      </c>
      <c r="Y3243" t="s">
        <v>26</v>
      </c>
    </row>
    <row r="3244" spans="1:25" x14ac:dyDescent="0.4">
      <c r="A3244" t="s">
        <v>6359</v>
      </c>
      <c r="B3244" s="2">
        <f ca="1">TODAY()+OpportunityTbl[[#This Row],[CreatedOn_DaysFromToday]]</f>
        <v>44900</v>
      </c>
      <c r="C3244" s="2">
        <f ca="1">TODAY()+OpportunityTbl[[#This Row],[EstCloseDate_DaysFromToday]]</f>
        <v>44967</v>
      </c>
      <c r="D3244">
        <f ca="1">IF(OpportunityTbl[[#This Row],[statecode]]=0,"",OpportunityTbl[[#This Row],[Estimated Close Date]])</f>
        <v>44967</v>
      </c>
      <c r="E3244" s="14">
        <v>-210</v>
      </c>
      <c r="F3244" s="14">
        <v>-143</v>
      </c>
      <c r="G3244" t="s">
        <v>27</v>
      </c>
      <c r="H3244" t="s">
        <v>28</v>
      </c>
      <c r="I3244">
        <v>2</v>
      </c>
      <c r="J3244">
        <v>4</v>
      </c>
      <c r="K3244" t="s">
        <v>10901</v>
      </c>
      <c r="L3244" t="s">
        <v>12239</v>
      </c>
      <c r="M3244" t="s">
        <v>22</v>
      </c>
      <c r="N3244" t="s">
        <v>563</v>
      </c>
      <c r="O3244" t="s">
        <v>29</v>
      </c>
      <c r="P3244" t="s">
        <v>564</v>
      </c>
      <c r="Q3244" s="13">
        <v>6405</v>
      </c>
      <c r="S3244" s="1">
        <v>0.1</v>
      </c>
      <c r="T3244" t="s">
        <v>23</v>
      </c>
      <c r="U3244" t="s">
        <v>24</v>
      </c>
      <c r="V3244" t="b">
        <v>0</v>
      </c>
      <c r="W3244">
        <v>2</v>
      </c>
      <c r="X3244" t="s">
        <v>25</v>
      </c>
      <c r="Y3244" t="s">
        <v>4899</v>
      </c>
    </row>
    <row r="3245" spans="1:25" x14ac:dyDescent="0.4">
      <c r="A3245" t="s">
        <v>7137</v>
      </c>
      <c r="B3245" s="2">
        <f ca="1">TODAY()+OpportunityTbl[[#This Row],[CreatedOn_DaysFromToday]]</f>
        <v>44900</v>
      </c>
      <c r="C3245" s="2">
        <f ca="1">TODAY()+OpportunityTbl[[#This Row],[EstCloseDate_DaysFromToday]]</f>
        <v>44950</v>
      </c>
      <c r="D3245">
        <f ca="1">IF(OpportunityTbl[[#This Row],[statecode]]=0,"",OpportunityTbl[[#This Row],[Estimated Close Date]])</f>
        <v>44950</v>
      </c>
      <c r="E3245" s="14">
        <v>-210</v>
      </c>
      <c r="F3245" s="14">
        <v>-160</v>
      </c>
      <c r="G3245" t="s">
        <v>7082</v>
      </c>
      <c r="H3245" t="s">
        <v>7082</v>
      </c>
      <c r="I3245">
        <v>1</v>
      </c>
      <c r="J3245">
        <v>3</v>
      </c>
      <c r="K3245" t="s">
        <v>10924</v>
      </c>
      <c r="L3245" t="s">
        <v>12238</v>
      </c>
      <c r="M3245" t="s">
        <v>22</v>
      </c>
      <c r="N3245" t="s">
        <v>469</v>
      </c>
      <c r="O3245" t="s">
        <v>29</v>
      </c>
      <c r="P3245" t="s">
        <v>470</v>
      </c>
      <c r="Q3245" s="13">
        <v>2211</v>
      </c>
      <c r="R3245" s="13">
        <v>2166.7800000000002</v>
      </c>
      <c r="S3245" s="1">
        <v>0.9</v>
      </c>
      <c r="T3245" t="s">
        <v>4724</v>
      </c>
      <c r="U3245" t="s">
        <v>100</v>
      </c>
      <c r="V3245" t="b">
        <v>0</v>
      </c>
      <c r="W3245">
        <v>2</v>
      </c>
      <c r="X3245" t="s">
        <v>4732</v>
      </c>
      <c r="Y3245" t="s">
        <v>4914</v>
      </c>
    </row>
    <row r="3246" spans="1:25" x14ac:dyDescent="0.4">
      <c r="A3246" t="s">
        <v>7797</v>
      </c>
      <c r="B3246" s="2">
        <f ca="1">TODAY()+OpportunityTbl[[#This Row],[CreatedOn_DaysFromToday]]</f>
        <v>44900</v>
      </c>
      <c r="C3246" s="2">
        <f ca="1">TODAY()+OpportunityTbl[[#This Row],[EstCloseDate_DaysFromToday]]</f>
        <v>44953</v>
      </c>
      <c r="D3246">
        <f ca="1">IF(OpportunityTbl[[#This Row],[statecode]]=0,"",OpportunityTbl[[#This Row],[Estimated Close Date]])</f>
        <v>44953</v>
      </c>
      <c r="E3246" s="14">
        <v>-210</v>
      </c>
      <c r="F3246" s="14">
        <v>-157</v>
      </c>
      <c r="G3246" t="s">
        <v>7082</v>
      </c>
      <c r="H3246" t="s">
        <v>7082</v>
      </c>
      <c r="I3246">
        <v>1</v>
      </c>
      <c r="J3246">
        <v>3</v>
      </c>
      <c r="K3246" t="s">
        <v>10988</v>
      </c>
      <c r="L3246" t="s">
        <v>12239</v>
      </c>
      <c r="M3246" t="s">
        <v>22</v>
      </c>
      <c r="N3246" t="s">
        <v>1710</v>
      </c>
      <c r="O3246" t="s">
        <v>29</v>
      </c>
      <c r="P3246" t="s">
        <v>1711</v>
      </c>
      <c r="Q3246" s="13">
        <v>6702</v>
      </c>
      <c r="R3246" s="13">
        <v>6467.43</v>
      </c>
      <c r="S3246" s="1">
        <v>0.5</v>
      </c>
      <c r="T3246" t="s">
        <v>168</v>
      </c>
      <c r="U3246" t="s">
        <v>97</v>
      </c>
      <c r="V3246" t="b">
        <v>1</v>
      </c>
      <c r="W3246">
        <v>3.5</v>
      </c>
      <c r="X3246" t="s">
        <v>240</v>
      </c>
      <c r="Y3246" t="s">
        <v>4914</v>
      </c>
    </row>
    <row r="3247" spans="1:25" x14ac:dyDescent="0.4">
      <c r="A3247" t="s">
        <v>9087</v>
      </c>
      <c r="B3247" s="2">
        <f ca="1">TODAY()+OpportunityTbl[[#This Row],[CreatedOn_DaysFromToday]]</f>
        <v>44900</v>
      </c>
      <c r="C3247" s="2">
        <f ca="1">TODAY()+OpportunityTbl[[#This Row],[EstCloseDate_DaysFromToday]]</f>
        <v>44953</v>
      </c>
      <c r="D3247">
        <f ca="1">IF(OpportunityTbl[[#This Row],[statecode]]=0,"",OpportunityTbl[[#This Row],[Estimated Close Date]])</f>
        <v>44953</v>
      </c>
      <c r="E3247" s="14">
        <v>-210</v>
      </c>
      <c r="F3247" s="14">
        <v>-157</v>
      </c>
      <c r="G3247" t="s">
        <v>7082</v>
      </c>
      <c r="H3247" t="s">
        <v>7082</v>
      </c>
      <c r="I3247">
        <v>1</v>
      </c>
      <c r="J3247">
        <v>3</v>
      </c>
      <c r="K3247" t="s">
        <v>10906</v>
      </c>
      <c r="L3247" t="s">
        <v>12239</v>
      </c>
      <c r="M3247" t="s">
        <v>22</v>
      </c>
      <c r="N3247" t="s">
        <v>1710</v>
      </c>
      <c r="O3247" t="s">
        <v>29</v>
      </c>
      <c r="P3247" t="s">
        <v>2378</v>
      </c>
      <c r="Q3247" s="13">
        <v>6203</v>
      </c>
      <c r="R3247" s="13">
        <v>5985.9</v>
      </c>
      <c r="S3247" s="1">
        <v>0.5</v>
      </c>
      <c r="T3247" t="s">
        <v>168</v>
      </c>
      <c r="U3247" t="s">
        <v>24</v>
      </c>
      <c r="V3247" t="b">
        <v>1</v>
      </c>
      <c r="W3247">
        <v>3.5</v>
      </c>
      <c r="X3247" t="s">
        <v>240</v>
      </c>
      <c r="Y3247" t="s">
        <v>26</v>
      </c>
    </row>
    <row r="3248" spans="1:25" x14ac:dyDescent="0.4">
      <c r="A3248" t="s">
        <v>9856</v>
      </c>
      <c r="B3248" s="2">
        <f ca="1">TODAY()+OpportunityTbl[[#This Row],[CreatedOn_DaysFromToday]]</f>
        <v>44900</v>
      </c>
      <c r="C3248" s="2">
        <f ca="1">TODAY()+OpportunityTbl[[#This Row],[EstCloseDate_DaysFromToday]]</f>
        <v>44969</v>
      </c>
      <c r="D3248">
        <f ca="1">IF(OpportunityTbl[[#This Row],[statecode]]=0,"",OpportunityTbl[[#This Row],[Estimated Close Date]])</f>
        <v>44969</v>
      </c>
      <c r="E3248" s="14">
        <v>-210</v>
      </c>
      <c r="F3248" s="14">
        <v>-141</v>
      </c>
      <c r="G3248" t="s">
        <v>7082</v>
      </c>
      <c r="H3248" t="s">
        <v>7082</v>
      </c>
      <c r="I3248">
        <v>1</v>
      </c>
      <c r="J3248">
        <v>3</v>
      </c>
      <c r="K3248" t="s">
        <v>10928</v>
      </c>
      <c r="L3248" t="s">
        <v>12236</v>
      </c>
      <c r="M3248" t="s">
        <v>22</v>
      </c>
      <c r="N3248" t="s">
        <v>2121</v>
      </c>
      <c r="O3248" t="s">
        <v>29</v>
      </c>
      <c r="P3248" t="s">
        <v>4734</v>
      </c>
      <c r="Q3248" s="13">
        <v>3787</v>
      </c>
      <c r="R3248" s="13">
        <v>3635.52</v>
      </c>
      <c r="S3248" s="1">
        <v>0.9</v>
      </c>
      <c r="T3248" t="s">
        <v>4724</v>
      </c>
      <c r="U3248" t="s">
        <v>24</v>
      </c>
      <c r="V3248" t="b">
        <v>0</v>
      </c>
      <c r="W3248">
        <v>4</v>
      </c>
      <c r="X3248" t="s">
        <v>4732</v>
      </c>
      <c r="Y3248" t="s">
        <v>26</v>
      </c>
    </row>
    <row r="3249" spans="1:25" x14ac:dyDescent="0.4">
      <c r="A3249" t="s">
        <v>636</v>
      </c>
      <c r="B3249" s="2">
        <f ca="1">TODAY()+OpportunityTbl[[#This Row],[CreatedOn_DaysFromToday]]</f>
        <v>44899</v>
      </c>
      <c r="C3249" s="2">
        <f ca="1">TODAY()+OpportunityTbl[[#This Row],[EstCloseDate_DaysFromToday]]</f>
        <v>44948</v>
      </c>
      <c r="D3249">
        <f ca="1">IF(OpportunityTbl[[#This Row],[statecode]]=0,"",OpportunityTbl[[#This Row],[Estimated Close Date]])</f>
        <v>44948</v>
      </c>
      <c r="E3249" s="14">
        <v>-211</v>
      </c>
      <c r="F3249" s="14">
        <v>-162</v>
      </c>
      <c r="G3249" t="s">
        <v>27</v>
      </c>
      <c r="H3249" t="s">
        <v>28</v>
      </c>
      <c r="I3249">
        <v>2</v>
      </c>
      <c r="J3249">
        <v>4</v>
      </c>
      <c r="K3249" t="s">
        <v>10928</v>
      </c>
      <c r="L3249" t="s">
        <v>12234</v>
      </c>
      <c r="M3249" t="s">
        <v>22</v>
      </c>
      <c r="N3249" t="s">
        <v>513</v>
      </c>
      <c r="O3249" t="s">
        <v>29</v>
      </c>
      <c r="P3249" t="s">
        <v>514</v>
      </c>
      <c r="Q3249" s="13">
        <v>1925</v>
      </c>
      <c r="S3249" s="1">
        <v>0.3</v>
      </c>
      <c r="T3249" t="s">
        <v>168</v>
      </c>
      <c r="U3249" t="s">
        <v>24</v>
      </c>
      <c r="V3249" t="b">
        <v>1</v>
      </c>
      <c r="W3249">
        <v>2.5</v>
      </c>
      <c r="X3249" t="s">
        <v>157</v>
      </c>
      <c r="Y3249" t="s">
        <v>26</v>
      </c>
    </row>
    <row r="3250" spans="1:25" x14ac:dyDescent="0.4">
      <c r="A3250" t="s">
        <v>637</v>
      </c>
      <c r="B3250" s="2">
        <f ca="1">TODAY()+OpportunityTbl[[#This Row],[CreatedOn_DaysFromToday]]</f>
        <v>44899</v>
      </c>
      <c r="C3250" s="2">
        <f ca="1">TODAY()+OpportunityTbl[[#This Row],[EstCloseDate_DaysFromToday]]</f>
        <v>44934</v>
      </c>
      <c r="D3250">
        <f ca="1">IF(OpportunityTbl[[#This Row],[statecode]]=0,"",OpportunityTbl[[#This Row],[Estimated Close Date]])</f>
        <v>44934</v>
      </c>
      <c r="E3250" s="14">
        <v>-211</v>
      </c>
      <c r="F3250" s="14">
        <v>-176</v>
      </c>
      <c r="G3250" t="s">
        <v>27</v>
      </c>
      <c r="H3250" t="s">
        <v>28</v>
      </c>
      <c r="I3250">
        <v>2</v>
      </c>
      <c r="J3250">
        <v>4</v>
      </c>
      <c r="K3250" t="s">
        <v>10951</v>
      </c>
      <c r="L3250" t="s">
        <v>12236</v>
      </c>
      <c r="M3250" t="s">
        <v>22</v>
      </c>
      <c r="N3250" t="s">
        <v>513</v>
      </c>
      <c r="O3250" t="s">
        <v>29</v>
      </c>
      <c r="P3250" t="s">
        <v>514</v>
      </c>
      <c r="Q3250" s="13">
        <v>1830</v>
      </c>
      <c r="S3250" s="1">
        <v>0.3</v>
      </c>
      <c r="T3250" t="s">
        <v>168</v>
      </c>
      <c r="U3250" t="s">
        <v>100</v>
      </c>
      <c r="V3250" t="b">
        <v>1</v>
      </c>
      <c r="W3250">
        <v>2.5</v>
      </c>
      <c r="X3250" t="s">
        <v>157</v>
      </c>
      <c r="Y3250" t="s">
        <v>26</v>
      </c>
    </row>
    <row r="3251" spans="1:25" x14ac:dyDescent="0.4">
      <c r="A3251" t="s">
        <v>1363</v>
      </c>
      <c r="B3251" s="2">
        <f ca="1">TODAY()+OpportunityTbl[[#This Row],[CreatedOn_DaysFromToday]]</f>
        <v>44899</v>
      </c>
      <c r="C3251" s="2">
        <f ca="1">TODAY()+OpportunityTbl[[#This Row],[EstCloseDate_DaysFromToday]]</f>
        <v>44931</v>
      </c>
      <c r="D3251">
        <f ca="1">IF(OpportunityTbl[[#This Row],[statecode]]=0,"",OpportunityTbl[[#This Row],[Estimated Close Date]])</f>
        <v>44931</v>
      </c>
      <c r="E3251" s="14">
        <v>-211</v>
      </c>
      <c r="F3251" s="14">
        <v>-179</v>
      </c>
      <c r="G3251" t="s">
        <v>27</v>
      </c>
      <c r="H3251" t="s">
        <v>28</v>
      </c>
      <c r="I3251">
        <v>2</v>
      </c>
      <c r="J3251">
        <v>4</v>
      </c>
      <c r="K3251" t="s">
        <v>10960</v>
      </c>
      <c r="L3251" t="s">
        <v>12233</v>
      </c>
      <c r="M3251" t="s">
        <v>22</v>
      </c>
      <c r="N3251" t="s">
        <v>513</v>
      </c>
      <c r="O3251" t="s">
        <v>29</v>
      </c>
      <c r="P3251" t="s">
        <v>525</v>
      </c>
      <c r="Q3251" s="13">
        <v>28769</v>
      </c>
      <c r="S3251" s="1">
        <v>0.1</v>
      </c>
      <c r="T3251" t="s">
        <v>23</v>
      </c>
      <c r="U3251" t="s">
        <v>100</v>
      </c>
      <c r="V3251" t="b">
        <v>1</v>
      </c>
      <c r="W3251">
        <v>2.5</v>
      </c>
      <c r="X3251" t="s">
        <v>25</v>
      </c>
      <c r="Y3251" t="s">
        <v>26</v>
      </c>
    </row>
    <row r="3252" spans="1:25" x14ac:dyDescent="0.4">
      <c r="A3252" t="s">
        <v>1910</v>
      </c>
      <c r="B3252" s="2">
        <f ca="1">TODAY()+OpportunityTbl[[#This Row],[CreatedOn_DaysFromToday]]</f>
        <v>44899</v>
      </c>
      <c r="C3252" s="2">
        <f ca="1">TODAY()+OpportunityTbl[[#This Row],[EstCloseDate_DaysFromToday]]</f>
        <v>44939</v>
      </c>
      <c r="D3252">
        <f ca="1">IF(OpportunityTbl[[#This Row],[statecode]]=0,"",OpportunityTbl[[#This Row],[Estimated Close Date]])</f>
        <v>44939</v>
      </c>
      <c r="E3252" s="14">
        <v>-211</v>
      </c>
      <c r="F3252" s="14">
        <v>-171</v>
      </c>
      <c r="G3252" t="s">
        <v>27</v>
      </c>
      <c r="H3252" t="s">
        <v>28</v>
      </c>
      <c r="I3252">
        <v>2</v>
      </c>
      <c r="J3252">
        <v>4</v>
      </c>
      <c r="K3252" t="s">
        <v>10972</v>
      </c>
      <c r="L3252" t="s">
        <v>12238</v>
      </c>
      <c r="M3252" t="s">
        <v>22</v>
      </c>
      <c r="N3252" t="s">
        <v>469</v>
      </c>
      <c r="O3252" t="s">
        <v>29</v>
      </c>
      <c r="P3252" t="s">
        <v>470</v>
      </c>
      <c r="Q3252" s="13">
        <v>3180</v>
      </c>
      <c r="S3252" s="1">
        <v>0.3</v>
      </c>
      <c r="T3252" t="s">
        <v>168</v>
      </c>
      <c r="U3252" t="s">
        <v>100</v>
      </c>
      <c r="V3252" t="b">
        <v>0</v>
      </c>
      <c r="W3252">
        <v>2</v>
      </c>
      <c r="X3252" t="s">
        <v>157</v>
      </c>
      <c r="Y3252" t="s">
        <v>26</v>
      </c>
    </row>
    <row r="3253" spans="1:25" x14ac:dyDescent="0.4">
      <c r="A3253" t="s">
        <v>3359</v>
      </c>
      <c r="B3253" s="2">
        <f ca="1">TODAY()+OpportunityTbl[[#This Row],[CreatedOn_DaysFromToday]]</f>
        <v>44899</v>
      </c>
      <c r="C3253" s="2">
        <f ca="1">TODAY()+OpportunityTbl[[#This Row],[EstCloseDate_DaysFromToday]]</f>
        <v>44956</v>
      </c>
      <c r="D3253">
        <f ca="1">IF(OpportunityTbl[[#This Row],[statecode]]=0,"",OpportunityTbl[[#This Row],[Estimated Close Date]])</f>
        <v>44956</v>
      </c>
      <c r="E3253" s="14">
        <v>-211</v>
      </c>
      <c r="F3253" s="14">
        <v>-154</v>
      </c>
      <c r="G3253" t="s">
        <v>27</v>
      </c>
      <c r="H3253" t="s">
        <v>28</v>
      </c>
      <c r="I3253">
        <v>2</v>
      </c>
      <c r="J3253">
        <v>4</v>
      </c>
      <c r="K3253" t="s">
        <v>10928</v>
      </c>
      <c r="L3253" t="s">
        <v>12239</v>
      </c>
      <c r="M3253" t="s">
        <v>22</v>
      </c>
      <c r="N3253" t="s">
        <v>1710</v>
      </c>
      <c r="O3253" t="s">
        <v>29</v>
      </c>
      <c r="P3253" t="s">
        <v>1711</v>
      </c>
      <c r="Q3253" s="13">
        <v>5431</v>
      </c>
      <c r="S3253" s="1">
        <v>0.1</v>
      </c>
      <c r="T3253" t="s">
        <v>23</v>
      </c>
      <c r="U3253" t="s">
        <v>97</v>
      </c>
      <c r="V3253" t="b">
        <v>0</v>
      </c>
      <c r="W3253">
        <v>3.5</v>
      </c>
      <c r="X3253" t="s">
        <v>25</v>
      </c>
      <c r="Y3253" t="s">
        <v>26</v>
      </c>
    </row>
    <row r="3254" spans="1:25" x14ac:dyDescent="0.4">
      <c r="A3254" t="s">
        <v>5463</v>
      </c>
      <c r="B3254" s="2">
        <f ca="1">TODAY()+OpportunityTbl[[#This Row],[CreatedOn_DaysFromToday]]</f>
        <v>44899</v>
      </c>
      <c r="C3254" s="2">
        <f ca="1">TODAY()+OpportunityTbl[[#This Row],[EstCloseDate_DaysFromToday]]</f>
        <v>44981</v>
      </c>
      <c r="D3254">
        <f ca="1">IF(OpportunityTbl[[#This Row],[statecode]]=0,"",OpportunityTbl[[#This Row],[Estimated Close Date]])</f>
        <v>44981</v>
      </c>
      <c r="E3254" s="14">
        <v>-211</v>
      </c>
      <c r="F3254" s="14">
        <v>-129</v>
      </c>
      <c r="G3254" t="s">
        <v>27</v>
      </c>
      <c r="H3254" t="s">
        <v>28</v>
      </c>
      <c r="I3254">
        <v>2</v>
      </c>
      <c r="J3254">
        <v>4</v>
      </c>
      <c r="K3254" t="s">
        <v>10857</v>
      </c>
      <c r="L3254" t="s">
        <v>12235</v>
      </c>
      <c r="M3254" t="s">
        <v>22</v>
      </c>
      <c r="N3254" t="s">
        <v>1617</v>
      </c>
      <c r="O3254" t="s">
        <v>29</v>
      </c>
      <c r="P3254" t="s">
        <v>1620</v>
      </c>
      <c r="Q3254" s="13">
        <v>16231</v>
      </c>
      <c r="S3254" s="1">
        <v>0.1</v>
      </c>
      <c r="T3254" t="s">
        <v>23</v>
      </c>
      <c r="U3254" t="s">
        <v>97</v>
      </c>
      <c r="V3254" t="b">
        <v>0</v>
      </c>
      <c r="W3254">
        <v>3.5</v>
      </c>
      <c r="X3254" t="s">
        <v>157</v>
      </c>
      <c r="Y3254" t="s">
        <v>4926</v>
      </c>
    </row>
    <row r="3255" spans="1:25" x14ac:dyDescent="0.4">
      <c r="A3255" t="s">
        <v>6648</v>
      </c>
      <c r="B3255" s="2">
        <f ca="1">TODAY()+OpportunityTbl[[#This Row],[CreatedOn_DaysFromToday]]</f>
        <v>44899</v>
      </c>
      <c r="C3255" s="2">
        <f ca="1">TODAY()+OpportunityTbl[[#This Row],[EstCloseDate_DaysFromToday]]</f>
        <v>44983</v>
      </c>
      <c r="D3255">
        <f ca="1">IF(OpportunityTbl[[#This Row],[statecode]]=0,"",OpportunityTbl[[#This Row],[Estimated Close Date]])</f>
        <v>44983</v>
      </c>
      <c r="E3255" s="14">
        <v>-211</v>
      </c>
      <c r="F3255" s="14">
        <v>-127</v>
      </c>
      <c r="G3255" t="s">
        <v>27</v>
      </c>
      <c r="H3255" t="s">
        <v>28</v>
      </c>
      <c r="I3255">
        <v>2</v>
      </c>
      <c r="J3255">
        <v>4</v>
      </c>
      <c r="K3255" t="s">
        <v>10857</v>
      </c>
      <c r="L3255" t="s">
        <v>12240</v>
      </c>
      <c r="M3255" t="s">
        <v>22</v>
      </c>
      <c r="N3255" t="s">
        <v>779</v>
      </c>
      <c r="O3255" t="s">
        <v>29</v>
      </c>
      <c r="P3255" t="s">
        <v>780</v>
      </c>
      <c r="Q3255" s="13">
        <v>6253</v>
      </c>
      <c r="S3255" s="1">
        <v>0.5</v>
      </c>
      <c r="T3255" t="s">
        <v>168</v>
      </c>
      <c r="U3255" t="s">
        <v>24</v>
      </c>
      <c r="V3255" t="b">
        <v>0</v>
      </c>
      <c r="W3255">
        <v>2.5</v>
      </c>
      <c r="X3255" t="s">
        <v>240</v>
      </c>
      <c r="Y3255" t="s">
        <v>4892</v>
      </c>
    </row>
    <row r="3256" spans="1:25" x14ac:dyDescent="0.4">
      <c r="A3256" t="s">
        <v>7138</v>
      </c>
      <c r="B3256" s="2">
        <f ca="1">TODAY()+OpportunityTbl[[#This Row],[CreatedOn_DaysFromToday]]</f>
        <v>44899</v>
      </c>
      <c r="C3256" s="2">
        <f ca="1">TODAY()+OpportunityTbl[[#This Row],[EstCloseDate_DaysFromToday]]</f>
        <v>44963</v>
      </c>
      <c r="D3256">
        <f ca="1">IF(OpportunityTbl[[#This Row],[statecode]]=0,"",OpportunityTbl[[#This Row],[Estimated Close Date]])</f>
        <v>44963</v>
      </c>
      <c r="E3256" s="14">
        <v>-211</v>
      </c>
      <c r="F3256" s="14">
        <v>-147</v>
      </c>
      <c r="G3256" t="s">
        <v>7082</v>
      </c>
      <c r="H3256" t="s">
        <v>7082</v>
      </c>
      <c r="I3256">
        <v>1</v>
      </c>
      <c r="J3256">
        <v>3</v>
      </c>
      <c r="K3256" t="s">
        <v>10965</v>
      </c>
      <c r="L3256" t="s">
        <v>12234</v>
      </c>
      <c r="M3256" t="s">
        <v>22</v>
      </c>
      <c r="N3256" t="s">
        <v>1710</v>
      </c>
      <c r="O3256" t="s">
        <v>29</v>
      </c>
      <c r="P3256" t="s">
        <v>2378</v>
      </c>
      <c r="Q3256" s="13">
        <v>2780</v>
      </c>
      <c r="R3256" s="13">
        <v>2668.8</v>
      </c>
      <c r="S3256" s="1">
        <v>0.9</v>
      </c>
      <c r="T3256" t="s">
        <v>4724</v>
      </c>
      <c r="U3256" t="s">
        <v>100</v>
      </c>
      <c r="V3256" t="b">
        <v>0</v>
      </c>
      <c r="W3256">
        <v>4</v>
      </c>
      <c r="X3256" t="s">
        <v>4732</v>
      </c>
      <c r="Y3256" t="s">
        <v>4914</v>
      </c>
    </row>
    <row r="3257" spans="1:25" x14ac:dyDescent="0.4">
      <c r="A3257" t="s">
        <v>8313</v>
      </c>
      <c r="B3257" s="2">
        <f ca="1">TODAY()+OpportunityTbl[[#This Row],[CreatedOn_DaysFromToday]]</f>
        <v>44899</v>
      </c>
      <c r="C3257" s="2">
        <f ca="1">TODAY()+OpportunityTbl[[#This Row],[EstCloseDate_DaysFromToday]]</f>
        <v>44976</v>
      </c>
      <c r="D3257">
        <f ca="1">IF(OpportunityTbl[[#This Row],[statecode]]=0,"",OpportunityTbl[[#This Row],[Estimated Close Date]])</f>
        <v>44976</v>
      </c>
      <c r="E3257" s="14">
        <v>-211</v>
      </c>
      <c r="F3257" s="14">
        <v>-134</v>
      </c>
      <c r="G3257" t="s">
        <v>7082</v>
      </c>
      <c r="H3257" t="s">
        <v>7082</v>
      </c>
      <c r="I3257">
        <v>1</v>
      </c>
      <c r="J3257">
        <v>3</v>
      </c>
      <c r="K3257" t="s">
        <v>10885</v>
      </c>
      <c r="L3257" t="s">
        <v>12235</v>
      </c>
      <c r="M3257" t="s">
        <v>22</v>
      </c>
      <c r="N3257" t="s">
        <v>2121</v>
      </c>
      <c r="O3257" t="s">
        <v>29</v>
      </c>
      <c r="P3257" t="s">
        <v>4734</v>
      </c>
      <c r="Q3257" s="13">
        <v>17696</v>
      </c>
      <c r="R3257" s="13">
        <v>16988.16</v>
      </c>
      <c r="S3257" s="1">
        <v>0.9</v>
      </c>
      <c r="T3257" t="s">
        <v>4724</v>
      </c>
      <c r="U3257" t="s">
        <v>24</v>
      </c>
      <c r="V3257" t="b">
        <v>0</v>
      </c>
      <c r="W3257">
        <v>4</v>
      </c>
      <c r="X3257" t="s">
        <v>4732</v>
      </c>
      <c r="Y3257" t="s">
        <v>4905</v>
      </c>
    </row>
    <row r="3258" spans="1:25" x14ac:dyDescent="0.4">
      <c r="A3258" t="s">
        <v>8760</v>
      </c>
      <c r="B3258" s="2">
        <f ca="1">TODAY()+OpportunityTbl[[#This Row],[CreatedOn_DaysFromToday]]</f>
        <v>44899</v>
      </c>
      <c r="C3258" s="2">
        <f ca="1">TODAY()+OpportunityTbl[[#This Row],[EstCloseDate_DaysFromToday]]</f>
        <v>44938</v>
      </c>
      <c r="D3258">
        <f ca="1">IF(OpportunityTbl[[#This Row],[statecode]]=0,"",OpportunityTbl[[#This Row],[Estimated Close Date]])</f>
        <v>44938</v>
      </c>
      <c r="E3258" s="14">
        <v>-211</v>
      </c>
      <c r="F3258" s="14">
        <v>-172</v>
      </c>
      <c r="G3258" t="s">
        <v>7082</v>
      </c>
      <c r="H3258" t="s">
        <v>7082</v>
      </c>
      <c r="I3258">
        <v>1</v>
      </c>
      <c r="J3258">
        <v>3</v>
      </c>
      <c r="K3258" t="s">
        <v>10983</v>
      </c>
      <c r="L3258" t="s">
        <v>12239</v>
      </c>
      <c r="M3258" t="s">
        <v>22</v>
      </c>
      <c r="N3258" t="s">
        <v>469</v>
      </c>
      <c r="O3258" t="s">
        <v>29</v>
      </c>
      <c r="P3258" t="s">
        <v>470</v>
      </c>
      <c r="Q3258" s="13">
        <v>7659</v>
      </c>
      <c r="R3258" s="13">
        <v>7505.82</v>
      </c>
      <c r="S3258" s="1">
        <v>0.3</v>
      </c>
      <c r="T3258" t="s">
        <v>168</v>
      </c>
      <c r="U3258" t="s">
        <v>24</v>
      </c>
      <c r="V3258" t="b">
        <v>1</v>
      </c>
      <c r="W3258">
        <v>2</v>
      </c>
      <c r="X3258" t="s">
        <v>157</v>
      </c>
      <c r="Y3258" t="s">
        <v>26</v>
      </c>
    </row>
    <row r="3259" spans="1:25" x14ac:dyDescent="0.4">
      <c r="A3259" t="s">
        <v>9580</v>
      </c>
      <c r="B3259" s="2">
        <f ca="1">TODAY()+OpportunityTbl[[#This Row],[CreatedOn_DaysFromToday]]</f>
        <v>44899</v>
      </c>
      <c r="C3259" s="2">
        <f ca="1">TODAY()+OpportunityTbl[[#This Row],[EstCloseDate_DaysFromToday]]</f>
        <v>44944</v>
      </c>
      <c r="D3259">
        <f ca="1">IF(OpportunityTbl[[#This Row],[statecode]]=0,"",OpportunityTbl[[#This Row],[Estimated Close Date]])</f>
        <v>44944</v>
      </c>
      <c r="E3259" s="14">
        <v>-211</v>
      </c>
      <c r="F3259" s="14">
        <v>-166</v>
      </c>
      <c r="G3259" t="s">
        <v>7082</v>
      </c>
      <c r="H3259" t="s">
        <v>7082</v>
      </c>
      <c r="I3259">
        <v>1</v>
      </c>
      <c r="J3259">
        <v>3</v>
      </c>
      <c r="K3259" t="s">
        <v>10901</v>
      </c>
      <c r="L3259" t="s">
        <v>12236</v>
      </c>
      <c r="M3259" t="s">
        <v>22</v>
      </c>
      <c r="N3259" t="s">
        <v>31</v>
      </c>
      <c r="O3259" t="s">
        <v>29</v>
      </c>
      <c r="P3259" t="s">
        <v>210</v>
      </c>
      <c r="Q3259" s="13">
        <v>2779</v>
      </c>
      <c r="R3259" s="13">
        <v>2709.53</v>
      </c>
      <c r="S3259" s="1">
        <v>0.5</v>
      </c>
      <c r="T3259" t="s">
        <v>168</v>
      </c>
      <c r="U3259" t="s">
        <v>24</v>
      </c>
      <c r="V3259" t="b">
        <v>1</v>
      </c>
      <c r="W3259">
        <v>2.5</v>
      </c>
      <c r="X3259" t="s">
        <v>240</v>
      </c>
      <c r="Y3259" t="s">
        <v>26</v>
      </c>
    </row>
    <row r="3260" spans="1:25" x14ac:dyDescent="0.4">
      <c r="A3260" t="s">
        <v>9857</v>
      </c>
      <c r="B3260" s="2">
        <f ca="1">TODAY()+OpportunityTbl[[#This Row],[CreatedOn_DaysFromToday]]</f>
        <v>44899</v>
      </c>
      <c r="C3260" s="2">
        <f ca="1">TODAY()+OpportunityTbl[[#This Row],[EstCloseDate_DaysFromToday]]</f>
        <v>44968</v>
      </c>
      <c r="D3260">
        <f ca="1">IF(OpportunityTbl[[#This Row],[statecode]]=0,"",OpportunityTbl[[#This Row],[Estimated Close Date]])</f>
        <v>44968</v>
      </c>
      <c r="E3260" s="14">
        <v>-211</v>
      </c>
      <c r="F3260" s="14">
        <v>-142</v>
      </c>
      <c r="G3260" t="s">
        <v>7082</v>
      </c>
      <c r="H3260" t="s">
        <v>7082</v>
      </c>
      <c r="I3260">
        <v>1</v>
      </c>
      <c r="J3260">
        <v>3</v>
      </c>
      <c r="K3260" t="s">
        <v>10921</v>
      </c>
      <c r="L3260" t="s">
        <v>12234</v>
      </c>
      <c r="M3260" t="s">
        <v>22</v>
      </c>
      <c r="N3260" t="s">
        <v>2121</v>
      </c>
      <c r="O3260" t="s">
        <v>29</v>
      </c>
      <c r="P3260" t="s">
        <v>4734</v>
      </c>
      <c r="Q3260" s="13">
        <v>2508</v>
      </c>
      <c r="R3260" s="13">
        <v>2407.6799999999998</v>
      </c>
      <c r="S3260" s="1">
        <v>0.9</v>
      </c>
      <c r="T3260" t="s">
        <v>4724</v>
      </c>
      <c r="U3260" t="s">
        <v>24</v>
      </c>
      <c r="V3260" t="b">
        <v>0</v>
      </c>
      <c r="W3260">
        <v>4</v>
      </c>
      <c r="X3260" t="s">
        <v>4732</v>
      </c>
      <c r="Y3260" t="s">
        <v>26</v>
      </c>
    </row>
    <row r="3261" spans="1:25" x14ac:dyDescent="0.4">
      <c r="A3261" t="s">
        <v>9858</v>
      </c>
      <c r="B3261" s="2">
        <f ca="1">TODAY()+OpportunityTbl[[#This Row],[CreatedOn_DaysFromToday]]</f>
        <v>44899</v>
      </c>
      <c r="C3261" s="2">
        <f ca="1">TODAY()+OpportunityTbl[[#This Row],[EstCloseDate_DaysFromToday]]</f>
        <v>44954</v>
      </c>
      <c r="D3261">
        <f ca="1">IF(OpportunityTbl[[#This Row],[statecode]]=0,"",OpportunityTbl[[#This Row],[Estimated Close Date]])</f>
        <v>44954</v>
      </c>
      <c r="E3261" s="14">
        <v>-211</v>
      </c>
      <c r="F3261" s="14">
        <v>-156</v>
      </c>
      <c r="G3261" t="s">
        <v>7082</v>
      </c>
      <c r="H3261" t="s">
        <v>7082</v>
      </c>
      <c r="I3261">
        <v>1</v>
      </c>
      <c r="J3261">
        <v>3</v>
      </c>
      <c r="K3261" t="s">
        <v>10928</v>
      </c>
      <c r="L3261" t="s">
        <v>12236</v>
      </c>
      <c r="M3261" t="s">
        <v>22</v>
      </c>
      <c r="N3261" t="s">
        <v>2121</v>
      </c>
      <c r="O3261" t="s">
        <v>29</v>
      </c>
      <c r="P3261" t="s">
        <v>4734</v>
      </c>
      <c r="Q3261" s="13">
        <v>3783</v>
      </c>
      <c r="R3261" s="13">
        <v>3631.68</v>
      </c>
      <c r="S3261" s="1">
        <v>0.9</v>
      </c>
      <c r="T3261" t="s">
        <v>4724</v>
      </c>
      <c r="U3261" t="s">
        <v>24</v>
      </c>
      <c r="V3261" t="b">
        <v>1</v>
      </c>
      <c r="W3261">
        <v>4</v>
      </c>
      <c r="X3261" t="s">
        <v>4732</v>
      </c>
      <c r="Y3261" t="s">
        <v>26</v>
      </c>
    </row>
    <row r="3262" spans="1:25" x14ac:dyDescent="0.4">
      <c r="A3262" t="s">
        <v>9966</v>
      </c>
      <c r="B3262" s="2">
        <f ca="1">TODAY()+OpportunityTbl[[#This Row],[CreatedOn_DaysFromToday]]</f>
        <v>44899</v>
      </c>
      <c r="C3262" s="2">
        <f ca="1">TODAY()+OpportunityTbl[[#This Row],[EstCloseDate_DaysFromToday]]</f>
        <v>44952</v>
      </c>
      <c r="D3262">
        <f ca="1">IF(OpportunityTbl[[#This Row],[statecode]]=0,"",OpportunityTbl[[#This Row],[Estimated Close Date]])</f>
        <v>44952</v>
      </c>
      <c r="E3262" s="14">
        <v>-211</v>
      </c>
      <c r="F3262" s="14">
        <v>-158</v>
      </c>
      <c r="G3262" t="s">
        <v>7082</v>
      </c>
      <c r="H3262" t="s">
        <v>7082</v>
      </c>
      <c r="I3262">
        <v>1</v>
      </c>
      <c r="J3262">
        <v>3</v>
      </c>
      <c r="K3262" t="s">
        <v>10995</v>
      </c>
      <c r="L3262" t="s">
        <v>12238</v>
      </c>
      <c r="M3262" t="s">
        <v>22</v>
      </c>
      <c r="N3262" t="s">
        <v>2121</v>
      </c>
      <c r="O3262" t="s">
        <v>29</v>
      </c>
      <c r="P3262" t="s">
        <v>4734</v>
      </c>
      <c r="Q3262" s="13">
        <v>2659</v>
      </c>
      <c r="R3262" s="13">
        <v>2579.23</v>
      </c>
      <c r="S3262" s="1">
        <v>0.9</v>
      </c>
      <c r="T3262" t="s">
        <v>4724</v>
      </c>
      <c r="U3262" t="s">
        <v>24</v>
      </c>
      <c r="V3262" t="b">
        <v>1</v>
      </c>
      <c r="W3262">
        <v>3</v>
      </c>
      <c r="X3262" t="s">
        <v>4732</v>
      </c>
      <c r="Y3262" t="s">
        <v>26</v>
      </c>
    </row>
    <row r="3263" spans="1:25" x14ac:dyDescent="0.4">
      <c r="A3263" t="s">
        <v>348</v>
      </c>
      <c r="B3263" s="2">
        <f ca="1">TODAY()+OpportunityTbl[[#This Row],[CreatedOn_DaysFromToday]]</f>
        <v>44898</v>
      </c>
      <c r="C3263" s="2">
        <f ca="1">TODAY()+OpportunityTbl[[#This Row],[EstCloseDate_DaysFromToday]]</f>
        <v>44940</v>
      </c>
      <c r="D3263">
        <f ca="1">IF(OpportunityTbl[[#This Row],[statecode]]=0,"",OpportunityTbl[[#This Row],[Estimated Close Date]])</f>
        <v>44940</v>
      </c>
      <c r="E3263" s="14">
        <v>-212</v>
      </c>
      <c r="F3263" s="14">
        <v>-170</v>
      </c>
      <c r="G3263" t="s">
        <v>27</v>
      </c>
      <c r="H3263" t="s">
        <v>28</v>
      </c>
      <c r="I3263">
        <v>2</v>
      </c>
      <c r="J3263">
        <v>4</v>
      </c>
      <c r="K3263" t="s">
        <v>10999</v>
      </c>
      <c r="L3263" t="s">
        <v>12234</v>
      </c>
      <c r="M3263" t="s">
        <v>22</v>
      </c>
      <c r="N3263" t="s">
        <v>31</v>
      </c>
      <c r="O3263" t="s">
        <v>29</v>
      </c>
      <c r="P3263" t="s">
        <v>319</v>
      </c>
      <c r="Q3263" s="13">
        <v>1276</v>
      </c>
      <c r="S3263" s="1">
        <v>0.1</v>
      </c>
      <c r="T3263" t="s">
        <v>23</v>
      </c>
      <c r="U3263" t="s">
        <v>97</v>
      </c>
      <c r="V3263" t="b">
        <v>0</v>
      </c>
      <c r="W3263">
        <v>2.5</v>
      </c>
      <c r="X3263" t="s">
        <v>25</v>
      </c>
      <c r="Y3263" t="s">
        <v>26</v>
      </c>
    </row>
    <row r="3264" spans="1:25" x14ac:dyDescent="0.4">
      <c r="A3264" t="s">
        <v>2645</v>
      </c>
      <c r="B3264" s="2">
        <f ca="1">TODAY()+OpportunityTbl[[#This Row],[CreatedOn_DaysFromToday]]</f>
        <v>44898</v>
      </c>
      <c r="C3264" s="2">
        <f ca="1">TODAY()+OpportunityTbl[[#This Row],[EstCloseDate_DaysFromToday]]</f>
        <v>44925</v>
      </c>
      <c r="D3264">
        <f ca="1">IF(OpportunityTbl[[#This Row],[statecode]]=0,"",OpportunityTbl[[#This Row],[Estimated Close Date]])</f>
        <v>44925</v>
      </c>
      <c r="E3264" s="14">
        <v>-212</v>
      </c>
      <c r="F3264" s="14">
        <v>-185</v>
      </c>
      <c r="G3264" t="s">
        <v>27</v>
      </c>
      <c r="H3264" t="s">
        <v>28</v>
      </c>
      <c r="I3264">
        <v>2</v>
      </c>
      <c r="J3264">
        <v>4</v>
      </c>
      <c r="K3264" t="s">
        <v>11000</v>
      </c>
      <c r="L3264" t="s">
        <v>12234</v>
      </c>
      <c r="M3264" t="s">
        <v>22</v>
      </c>
      <c r="N3264" t="s">
        <v>2069</v>
      </c>
      <c r="O3264" t="s">
        <v>29</v>
      </c>
      <c r="P3264" t="s">
        <v>2623</v>
      </c>
      <c r="Q3264" s="13">
        <v>1486</v>
      </c>
      <c r="S3264" s="1">
        <v>0.1</v>
      </c>
      <c r="T3264" t="s">
        <v>23</v>
      </c>
      <c r="U3264" t="s">
        <v>97</v>
      </c>
      <c r="V3264" t="b">
        <v>1</v>
      </c>
      <c r="W3264">
        <v>4.5</v>
      </c>
      <c r="X3264" t="s">
        <v>25</v>
      </c>
      <c r="Y3264" t="s">
        <v>26</v>
      </c>
    </row>
    <row r="3265" spans="1:25" x14ac:dyDescent="0.4">
      <c r="A3265" t="s">
        <v>3360</v>
      </c>
      <c r="B3265" s="2">
        <f ca="1">TODAY()+OpportunityTbl[[#This Row],[CreatedOn_DaysFromToday]]</f>
        <v>44898</v>
      </c>
      <c r="C3265" s="2">
        <f ca="1">TODAY()+OpportunityTbl[[#This Row],[EstCloseDate_DaysFromToday]]</f>
        <v>44941</v>
      </c>
      <c r="D3265">
        <f ca="1">IF(OpportunityTbl[[#This Row],[statecode]]=0,"",OpportunityTbl[[#This Row],[Estimated Close Date]])</f>
        <v>44941</v>
      </c>
      <c r="E3265" s="14">
        <v>-212</v>
      </c>
      <c r="F3265" s="14">
        <v>-169</v>
      </c>
      <c r="G3265" t="s">
        <v>27</v>
      </c>
      <c r="H3265" t="s">
        <v>28</v>
      </c>
      <c r="I3265">
        <v>2</v>
      </c>
      <c r="J3265">
        <v>4</v>
      </c>
      <c r="K3265" t="s">
        <v>11001</v>
      </c>
      <c r="L3265" t="s">
        <v>12239</v>
      </c>
      <c r="M3265" t="s">
        <v>22</v>
      </c>
      <c r="N3265" t="s">
        <v>1710</v>
      </c>
      <c r="O3265" t="s">
        <v>29</v>
      </c>
      <c r="P3265" t="s">
        <v>1711</v>
      </c>
      <c r="Q3265" s="13">
        <v>7651</v>
      </c>
      <c r="S3265" s="1">
        <v>0.1</v>
      </c>
      <c r="T3265" t="s">
        <v>23</v>
      </c>
      <c r="U3265" t="s">
        <v>24</v>
      </c>
      <c r="V3265" t="b">
        <v>1</v>
      </c>
      <c r="W3265">
        <v>3.5</v>
      </c>
      <c r="X3265" t="s">
        <v>25</v>
      </c>
      <c r="Y3265" t="s">
        <v>26</v>
      </c>
    </row>
    <row r="3266" spans="1:25" x14ac:dyDescent="0.4">
      <c r="A3266" t="s">
        <v>3679</v>
      </c>
      <c r="B3266" s="2">
        <f ca="1">TODAY()+OpportunityTbl[[#This Row],[CreatedOn_DaysFromToday]]</f>
        <v>44898</v>
      </c>
      <c r="C3266" s="2">
        <f ca="1">TODAY()+OpportunityTbl[[#This Row],[EstCloseDate_DaysFromToday]]</f>
        <v>44910</v>
      </c>
      <c r="D3266">
        <f ca="1">IF(OpportunityTbl[[#This Row],[statecode]]=0,"",OpportunityTbl[[#This Row],[Estimated Close Date]])</f>
        <v>44910</v>
      </c>
      <c r="E3266" s="14">
        <v>-212</v>
      </c>
      <c r="F3266" s="14">
        <v>-200</v>
      </c>
      <c r="G3266" t="s">
        <v>27</v>
      </c>
      <c r="H3266" t="s">
        <v>28</v>
      </c>
      <c r="I3266">
        <v>2</v>
      </c>
      <c r="J3266">
        <v>4</v>
      </c>
      <c r="K3266" t="s">
        <v>11002</v>
      </c>
      <c r="L3266" t="s">
        <v>12239</v>
      </c>
      <c r="M3266" t="s">
        <v>22</v>
      </c>
      <c r="N3266" t="s">
        <v>31</v>
      </c>
      <c r="O3266" t="s">
        <v>29</v>
      </c>
      <c r="P3266" t="s">
        <v>319</v>
      </c>
      <c r="Q3266" s="13">
        <v>4851</v>
      </c>
      <c r="S3266" s="1">
        <v>0.1</v>
      </c>
      <c r="T3266" t="s">
        <v>23</v>
      </c>
      <c r="U3266" t="s">
        <v>100</v>
      </c>
      <c r="V3266" t="b">
        <v>1</v>
      </c>
      <c r="W3266">
        <v>2</v>
      </c>
      <c r="X3266" t="s">
        <v>25</v>
      </c>
      <c r="Y3266" t="s">
        <v>26</v>
      </c>
    </row>
    <row r="3267" spans="1:25" x14ac:dyDescent="0.4">
      <c r="A3267" t="s">
        <v>3919</v>
      </c>
      <c r="B3267" s="2">
        <f ca="1">TODAY()+OpportunityTbl[[#This Row],[CreatedOn_DaysFromToday]]</f>
        <v>44898</v>
      </c>
      <c r="C3267" s="2">
        <f ca="1">TODAY()+OpportunityTbl[[#This Row],[EstCloseDate_DaysFromToday]]</f>
        <v>44943</v>
      </c>
      <c r="D3267">
        <f ca="1">IF(OpportunityTbl[[#This Row],[statecode]]=0,"",OpportunityTbl[[#This Row],[Estimated Close Date]])</f>
        <v>44943</v>
      </c>
      <c r="E3267" s="14">
        <v>-212</v>
      </c>
      <c r="F3267" s="14">
        <v>-167</v>
      </c>
      <c r="G3267" t="s">
        <v>27</v>
      </c>
      <c r="H3267" t="s">
        <v>28</v>
      </c>
      <c r="I3267">
        <v>2</v>
      </c>
      <c r="J3267">
        <v>4</v>
      </c>
      <c r="K3267" t="s">
        <v>10914</v>
      </c>
      <c r="L3267" t="s">
        <v>12238</v>
      </c>
      <c r="M3267" t="s">
        <v>22</v>
      </c>
      <c r="N3267" t="s">
        <v>513</v>
      </c>
      <c r="O3267" t="s">
        <v>29</v>
      </c>
      <c r="P3267" t="s">
        <v>525</v>
      </c>
      <c r="Q3267" s="13">
        <v>2139</v>
      </c>
      <c r="S3267" s="1">
        <v>0.1</v>
      </c>
      <c r="T3267" t="s">
        <v>23</v>
      </c>
      <c r="U3267" t="s">
        <v>97</v>
      </c>
      <c r="V3267" t="b">
        <v>1</v>
      </c>
      <c r="W3267">
        <v>2</v>
      </c>
      <c r="X3267" t="s">
        <v>25</v>
      </c>
      <c r="Y3267" t="s">
        <v>26</v>
      </c>
    </row>
    <row r="3268" spans="1:25" x14ac:dyDescent="0.4">
      <c r="A3268" t="s">
        <v>5592</v>
      </c>
      <c r="B3268" s="2">
        <f ca="1">TODAY()+OpportunityTbl[[#This Row],[CreatedOn_DaysFromToday]]</f>
        <v>44898</v>
      </c>
      <c r="C3268" s="2">
        <f ca="1">TODAY()+OpportunityTbl[[#This Row],[EstCloseDate_DaysFromToday]]</f>
        <v>44956</v>
      </c>
      <c r="D3268">
        <f ca="1">IF(OpportunityTbl[[#This Row],[statecode]]=0,"",OpportunityTbl[[#This Row],[Estimated Close Date]])</f>
        <v>44956</v>
      </c>
      <c r="E3268" s="14">
        <v>-212</v>
      </c>
      <c r="F3268" s="14">
        <v>-154</v>
      </c>
      <c r="G3268" t="s">
        <v>27</v>
      </c>
      <c r="H3268" t="s">
        <v>28</v>
      </c>
      <c r="I3268">
        <v>2</v>
      </c>
      <c r="J3268">
        <v>4</v>
      </c>
      <c r="K3268" t="s">
        <v>10921</v>
      </c>
      <c r="L3268" t="s">
        <v>12237</v>
      </c>
      <c r="M3268" t="s">
        <v>22</v>
      </c>
      <c r="N3268" t="s">
        <v>518</v>
      </c>
      <c r="O3268" t="s">
        <v>29</v>
      </c>
      <c r="P3268" t="s">
        <v>557</v>
      </c>
      <c r="Q3268" s="13">
        <v>2892</v>
      </c>
      <c r="S3268" s="1">
        <v>0.5</v>
      </c>
      <c r="T3268" t="s">
        <v>168</v>
      </c>
      <c r="U3268" t="s">
        <v>100</v>
      </c>
      <c r="V3268" t="b">
        <v>0</v>
      </c>
      <c r="W3268">
        <v>3.5</v>
      </c>
      <c r="X3268" t="s">
        <v>240</v>
      </c>
      <c r="Y3268" t="s">
        <v>4905</v>
      </c>
    </row>
    <row r="3269" spans="1:25" x14ac:dyDescent="0.4">
      <c r="A3269" t="s">
        <v>6158</v>
      </c>
      <c r="B3269" s="2">
        <f ca="1">TODAY()+OpportunityTbl[[#This Row],[CreatedOn_DaysFromToday]]</f>
        <v>44898</v>
      </c>
      <c r="C3269" s="2">
        <f ca="1">TODAY()+OpportunityTbl[[#This Row],[EstCloseDate_DaysFromToday]]</f>
        <v>44964</v>
      </c>
      <c r="D3269">
        <f ca="1">IF(OpportunityTbl[[#This Row],[statecode]]=0,"",OpportunityTbl[[#This Row],[Estimated Close Date]])</f>
        <v>44964</v>
      </c>
      <c r="E3269" s="14">
        <v>-212</v>
      </c>
      <c r="F3269" s="14">
        <v>-146</v>
      </c>
      <c r="G3269" t="s">
        <v>27</v>
      </c>
      <c r="H3269" t="s">
        <v>28</v>
      </c>
      <c r="I3269">
        <v>2</v>
      </c>
      <c r="J3269">
        <v>4</v>
      </c>
      <c r="K3269" t="s">
        <v>10956</v>
      </c>
      <c r="L3269" t="s">
        <v>12239</v>
      </c>
      <c r="M3269" t="s">
        <v>22</v>
      </c>
      <c r="N3269" t="s">
        <v>779</v>
      </c>
      <c r="O3269" t="s">
        <v>29</v>
      </c>
      <c r="P3269" t="s">
        <v>780</v>
      </c>
      <c r="Q3269" s="13">
        <v>6375</v>
      </c>
      <c r="S3269" s="1">
        <v>0.3</v>
      </c>
      <c r="T3269" t="s">
        <v>168</v>
      </c>
      <c r="U3269" t="s">
        <v>97</v>
      </c>
      <c r="V3269" t="b">
        <v>1</v>
      </c>
      <c r="W3269">
        <v>2</v>
      </c>
      <c r="X3269" t="s">
        <v>157</v>
      </c>
      <c r="Y3269" t="s">
        <v>4890</v>
      </c>
    </row>
    <row r="3270" spans="1:25" x14ac:dyDescent="0.4">
      <c r="A3270" t="s">
        <v>7088</v>
      </c>
      <c r="B3270" s="2">
        <f ca="1">TODAY()+OpportunityTbl[[#This Row],[CreatedOn_DaysFromToday]]</f>
        <v>44898</v>
      </c>
      <c r="C3270" s="2">
        <f ca="1">TODAY()+OpportunityTbl[[#This Row],[EstCloseDate_DaysFromToday]]</f>
        <v>45002</v>
      </c>
      <c r="D3270">
        <f ca="1">IF(OpportunityTbl[[#This Row],[statecode]]=0,"",OpportunityTbl[[#This Row],[Estimated Close Date]])</f>
        <v>45002</v>
      </c>
      <c r="E3270" s="14">
        <v>-212</v>
      </c>
      <c r="F3270" s="14">
        <v>-108</v>
      </c>
      <c r="G3270" t="s">
        <v>7082</v>
      </c>
      <c r="H3270" t="s">
        <v>7082</v>
      </c>
      <c r="I3270">
        <v>1</v>
      </c>
      <c r="J3270">
        <v>3</v>
      </c>
      <c r="K3270" t="s">
        <v>10841</v>
      </c>
      <c r="L3270" t="s">
        <v>12235</v>
      </c>
      <c r="M3270" t="s">
        <v>22</v>
      </c>
      <c r="N3270" t="s">
        <v>2036</v>
      </c>
      <c r="O3270" t="s">
        <v>29</v>
      </c>
      <c r="P3270" t="s">
        <v>4633</v>
      </c>
      <c r="Q3270" s="13">
        <v>14004</v>
      </c>
      <c r="R3270" s="13">
        <v>13373.82</v>
      </c>
      <c r="S3270" s="1">
        <v>0.9</v>
      </c>
      <c r="T3270" t="s">
        <v>4724</v>
      </c>
      <c r="U3270" t="s">
        <v>97</v>
      </c>
      <c r="V3270" t="b">
        <v>0</v>
      </c>
      <c r="W3270">
        <v>4.5</v>
      </c>
      <c r="X3270" t="s">
        <v>4732</v>
      </c>
      <c r="Y3270" t="s">
        <v>4916</v>
      </c>
    </row>
    <row r="3271" spans="1:25" x14ac:dyDescent="0.4">
      <c r="A3271" t="s">
        <v>7484</v>
      </c>
      <c r="B3271" s="2">
        <f ca="1">TODAY()+OpportunityTbl[[#This Row],[CreatedOn_DaysFromToday]]</f>
        <v>44898</v>
      </c>
      <c r="C3271" s="2">
        <f ca="1">TODAY()+OpportunityTbl[[#This Row],[EstCloseDate_DaysFromToday]]</f>
        <v>44972</v>
      </c>
      <c r="D3271">
        <f ca="1">IF(OpportunityTbl[[#This Row],[statecode]]=0,"",OpportunityTbl[[#This Row],[Estimated Close Date]])</f>
        <v>44972</v>
      </c>
      <c r="E3271" s="14">
        <v>-212</v>
      </c>
      <c r="F3271" s="14">
        <v>-138</v>
      </c>
      <c r="G3271" t="s">
        <v>7082</v>
      </c>
      <c r="H3271" t="s">
        <v>7082</v>
      </c>
      <c r="I3271">
        <v>1</v>
      </c>
      <c r="J3271">
        <v>3</v>
      </c>
      <c r="K3271" t="s">
        <v>10902</v>
      </c>
      <c r="L3271" t="s">
        <v>12241</v>
      </c>
      <c r="M3271" t="s">
        <v>22</v>
      </c>
      <c r="N3271" t="s">
        <v>1617</v>
      </c>
      <c r="O3271" t="s">
        <v>29</v>
      </c>
      <c r="P3271" t="s">
        <v>1620</v>
      </c>
      <c r="Q3271" s="13">
        <v>25664</v>
      </c>
      <c r="R3271" s="13">
        <v>24637.439999999999</v>
      </c>
      <c r="S3271" s="1">
        <v>0.5</v>
      </c>
      <c r="T3271" t="s">
        <v>168</v>
      </c>
      <c r="U3271" t="s">
        <v>24</v>
      </c>
      <c r="V3271" t="b">
        <v>1</v>
      </c>
      <c r="W3271">
        <v>4</v>
      </c>
      <c r="X3271" t="s">
        <v>240</v>
      </c>
      <c r="Y3271" t="s">
        <v>4892</v>
      </c>
    </row>
    <row r="3272" spans="1:25" x14ac:dyDescent="0.4">
      <c r="A3272" t="s">
        <v>7798</v>
      </c>
      <c r="B3272" s="2">
        <f ca="1">TODAY()+OpportunityTbl[[#This Row],[CreatedOn_DaysFromToday]]</f>
        <v>44898</v>
      </c>
      <c r="C3272" s="2">
        <f ca="1">TODAY()+OpportunityTbl[[#This Row],[EstCloseDate_DaysFromToday]]</f>
        <v>44966</v>
      </c>
      <c r="D3272">
        <f ca="1">IF(OpportunityTbl[[#This Row],[statecode]]=0,"",OpportunityTbl[[#This Row],[Estimated Close Date]])</f>
        <v>44966</v>
      </c>
      <c r="E3272" s="14">
        <v>-212</v>
      </c>
      <c r="F3272" s="14">
        <v>-144</v>
      </c>
      <c r="G3272" t="s">
        <v>7082</v>
      </c>
      <c r="H3272" t="s">
        <v>7082</v>
      </c>
      <c r="I3272">
        <v>1</v>
      </c>
      <c r="J3272">
        <v>3</v>
      </c>
      <c r="K3272" t="s">
        <v>10995</v>
      </c>
      <c r="L3272" t="s">
        <v>12239</v>
      </c>
      <c r="M3272" t="s">
        <v>22</v>
      </c>
      <c r="N3272" t="s">
        <v>1710</v>
      </c>
      <c r="O3272" t="s">
        <v>29</v>
      </c>
      <c r="P3272" t="s">
        <v>1879</v>
      </c>
      <c r="Q3272" s="13">
        <v>6469</v>
      </c>
      <c r="R3272" s="13">
        <v>6242.59</v>
      </c>
      <c r="S3272" s="1">
        <v>0.5</v>
      </c>
      <c r="T3272" t="s">
        <v>168</v>
      </c>
      <c r="U3272" t="s">
        <v>97</v>
      </c>
      <c r="V3272" t="b">
        <v>0</v>
      </c>
      <c r="W3272">
        <v>3.5</v>
      </c>
      <c r="X3272" t="s">
        <v>240</v>
      </c>
      <c r="Y3272" t="s">
        <v>4899</v>
      </c>
    </row>
    <row r="3273" spans="1:25" x14ac:dyDescent="0.4">
      <c r="A3273" t="s">
        <v>8141</v>
      </c>
      <c r="B3273" s="2">
        <f ca="1">TODAY()+OpportunityTbl[[#This Row],[CreatedOn_DaysFromToday]]</f>
        <v>44898</v>
      </c>
      <c r="C3273" s="2">
        <f ca="1">TODAY()+OpportunityTbl[[#This Row],[EstCloseDate_DaysFromToday]]</f>
        <v>44944</v>
      </c>
      <c r="D3273">
        <f ca="1">IF(OpportunityTbl[[#This Row],[statecode]]=0,"",OpportunityTbl[[#This Row],[Estimated Close Date]])</f>
        <v>44944</v>
      </c>
      <c r="E3273" s="14">
        <v>-212</v>
      </c>
      <c r="F3273" s="14">
        <v>-166</v>
      </c>
      <c r="G3273" t="s">
        <v>7082</v>
      </c>
      <c r="H3273" t="s">
        <v>7082</v>
      </c>
      <c r="I3273">
        <v>1</v>
      </c>
      <c r="J3273">
        <v>3</v>
      </c>
      <c r="K3273" t="s">
        <v>10901</v>
      </c>
      <c r="L3273" t="s">
        <v>12234</v>
      </c>
      <c r="M3273" t="s">
        <v>22</v>
      </c>
      <c r="N3273" t="s">
        <v>31</v>
      </c>
      <c r="O3273" t="s">
        <v>29</v>
      </c>
      <c r="P3273" t="s">
        <v>210</v>
      </c>
      <c r="Q3273" s="13">
        <v>2326</v>
      </c>
      <c r="R3273" s="13">
        <v>2267.85</v>
      </c>
      <c r="S3273" s="1">
        <v>0.5</v>
      </c>
      <c r="T3273" t="s">
        <v>168</v>
      </c>
      <c r="U3273" t="s">
        <v>97</v>
      </c>
      <c r="V3273" t="b">
        <v>1</v>
      </c>
      <c r="W3273">
        <v>2.5</v>
      </c>
      <c r="X3273" t="s">
        <v>240</v>
      </c>
      <c r="Y3273" t="s">
        <v>4896</v>
      </c>
    </row>
    <row r="3274" spans="1:25" x14ac:dyDescent="0.4">
      <c r="A3274" t="s">
        <v>8651</v>
      </c>
      <c r="B3274" s="2">
        <f ca="1">TODAY()+OpportunityTbl[[#This Row],[CreatedOn_DaysFromToday]]</f>
        <v>44898</v>
      </c>
      <c r="C3274" s="2">
        <f ca="1">TODAY()+OpportunityTbl[[#This Row],[EstCloseDate_DaysFromToday]]</f>
        <v>44935</v>
      </c>
      <c r="D3274">
        <f ca="1">IF(OpportunityTbl[[#This Row],[statecode]]=0,"",OpportunityTbl[[#This Row],[Estimated Close Date]])</f>
        <v>44935</v>
      </c>
      <c r="E3274" s="14">
        <v>-212</v>
      </c>
      <c r="F3274" s="14">
        <v>-175</v>
      </c>
      <c r="G3274" t="s">
        <v>7082</v>
      </c>
      <c r="H3274" t="s">
        <v>7082</v>
      </c>
      <c r="I3274">
        <v>1</v>
      </c>
      <c r="J3274">
        <v>3</v>
      </c>
      <c r="K3274" t="s">
        <v>11003</v>
      </c>
      <c r="L3274" t="s">
        <v>12236</v>
      </c>
      <c r="M3274" t="s">
        <v>22</v>
      </c>
      <c r="N3274" t="s">
        <v>2069</v>
      </c>
      <c r="O3274" t="s">
        <v>29</v>
      </c>
      <c r="P3274" t="s">
        <v>2084</v>
      </c>
      <c r="Q3274" s="13">
        <v>2021</v>
      </c>
      <c r="R3274" s="13">
        <v>1930.06</v>
      </c>
      <c r="S3274" s="1">
        <v>0.3</v>
      </c>
      <c r="T3274" t="s">
        <v>168</v>
      </c>
      <c r="U3274" t="s">
        <v>24</v>
      </c>
      <c r="V3274" t="b">
        <v>1</v>
      </c>
      <c r="W3274">
        <v>4.5</v>
      </c>
      <c r="X3274" t="s">
        <v>157</v>
      </c>
      <c r="Y3274" t="s">
        <v>26</v>
      </c>
    </row>
    <row r="3275" spans="1:25" x14ac:dyDescent="0.4">
      <c r="A3275" t="s">
        <v>9088</v>
      </c>
      <c r="B3275" s="2">
        <f ca="1">TODAY()+OpportunityTbl[[#This Row],[CreatedOn_DaysFromToday]]</f>
        <v>44898</v>
      </c>
      <c r="C3275" s="2">
        <f ca="1">TODAY()+OpportunityTbl[[#This Row],[EstCloseDate_DaysFromToday]]</f>
        <v>44951</v>
      </c>
      <c r="D3275">
        <f ca="1">IF(OpportunityTbl[[#This Row],[statecode]]=0,"",OpportunityTbl[[#This Row],[Estimated Close Date]])</f>
        <v>44951</v>
      </c>
      <c r="E3275" s="14">
        <v>-212</v>
      </c>
      <c r="F3275" s="14">
        <v>-159</v>
      </c>
      <c r="G3275" t="s">
        <v>7082</v>
      </c>
      <c r="H3275" t="s">
        <v>7082</v>
      </c>
      <c r="I3275">
        <v>1</v>
      </c>
      <c r="J3275">
        <v>3</v>
      </c>
      <c r="K3275" t="s">
        <v>11004</v>
      </c>
      <c r="L3275" t="s">
        <v>12239</v>
      </c>
      <c r="M3275" t="s">
        <v>22</v>
      </c>
      <c r="N3275" t="s">
        <v>1710</v>
      </c>
      <c r="O3275" t="s">
        <v>29</v>
      </c>
      <c r="P3275" t="s">
        <v>2378</v>
      </c>
      <c r="Q3275" s="13">
        <v>8266</v>
      </c>
      <c r="R3275" s="13">
        <v>7976.69</v>
      </c>
      <c r="S3275" s="1">
        <v>0.5</v>
      </c>
      <c r="T3275" t="s">
        <v>168</v>
      </c>
      <c r="U3275" t="s">
        <v>97</v>
      </c>
      <c r="V3275" t="b">
        <v>1</v>
      </c>
      <c r="W3275">
        <v>3.5</v>
      </c>
      <c r="X3275" t="s">
        <v>240</v>
      </c>
      <c r="Y3275" t="s">
        <v>26</v>
      </c>
    </row>
    <row r="3276" spans="1:25" x14ac:dyDescent="0.4">
      <c r="A3276" t="s">
        <v>9189</v>
      </c>
      <c r="B3276" s="2">
        <f ca="1">TODAY()+OpportunityTbl[[#This Row],[CreatedOn_DaysFromToday]]</f>
        <v>44898</v>
      </c>
      <c r="C3276" s="2">
        <f ca="1">TODAY()+OpportunityTbl[[#This Row],[EstCloseDate_DaysFromToday]]</f>
        <v>44974</v>
      </c>
      <c r="D3276">
        <f ca="1">IF(OpportunityTbl[[#This Row],[statecode]]=0,"",OpportunityTbl[[#This Row],[Estimated Close Date]])</f>
        <v>44974</v>
      </c>
      <c r="E3276" s="14">
        <v>-212</v>
      </c>
      <c r="F3276" s="14">
        <v>-136</v>
      </c>
      <c r="G3276" t="s">
        <v>7082</v>
      </c>
      <c r="H3276" t="s">
        <v>7082</v>
      </c>
      <c r="I3276">
        <v>1</v>
      </c>
      <c r="J3276">
        <v>3</v>
      </c>
      <c r="K3276" t="s">
        <v>10822</v>
      </c>
      <c r="L3276" t="s">
        <v>12234</v>
      </c>
      <c r="M3276" t="s">
        <v>22</v>
      </c>
      <c r="N3276" t="s">
        <v>1816</v>
      </c>
      <c r="O3276" t="s">
        <v>29</v>
      </c>
      <c r="P3276" t="s">
        <v>1817</v>
      </c>
      <c r="Q3276" s="13">
        <v>2446</v>
      </c>
      <c r="R3276" s="13">
        <v>2348.16</v>
      </c>
      <c r="S3276" s="1">
        <v>0.5</v>
      </c>
      <c r="T3276" t="s">
        <v>168</v>
      </c>
      <c r="U3276" t="s">
        <v>97</v>
      </c>
      <c r="V3276" t="b">
        <v>1</v>
      </c>
      <c r="W3276">
        <v>4</v>
      </c>
      <c r="X3276" t="s">
        <v>240</v>
      </c>
      <c r="Y3276" t="s">
        <v>26</v>
      </c>
    </row>
    <row r="3277" spans="1:25" x14ac:dyDescent="0.4">
      <c r="A3277" t="s">
        <v>192</v>
      </c>
      <c r="B3277" s="2">
        <f ca="1">TODAY()+OpportunityTbl[[#This Row],[CreatedOn_DaysFromToday]]</f>
        <v>44897</v>
      </c>
      <c r="C3277" s="2">
        <f ca="1">TODAY()+OpportunityTbl[[#This Row],[EstCloseDate_DaysFromToday]]</f>
        <v>44924</v>
      </c>
      <c r="D3277">
        <f ca="1">IF(OpportunityTbl[[#This Row],[statecode]]=0,"",OpportunityTbl[[#This Row],[Estimated Close Date]])</f>
        <v>44924</v>
      </c>
      <c r="E3277" s="14">
        <v>-213</v>
      </c>
      <c r="F3277" s="14">
        <v>-186</v>
      </c>
      <c r="G3277" t="s">
        <v>27</v>
      </c>
      <c r="H3277" t="s">
        <v>28</v>
      </c>
      <c r="I3277">
        <v>2</v>
      </c>
      <c r="J3277">
        <v>4</v>
      </c>
      <c r="K3277" t="s">
        <v>11005</v>
      </c>
      <c r="L3277" t="s">
        <v>12236</v>
      </c>
      <c r="M3277" t="s">
        <v>22</v>
      </c>
      <c r="N3277" t="s">
        <v>31</v>
      </c>
      <c r="O3277" t="s">
        <v>29</v>
      </c>
      <c r="P3277" t="s">
        <v>32</v>
      </c>
      <c r="Q3277" s="13">
        <v>2499</v>
      </c>
      <c r="S3277" s="1">
        <v>0.3</v>
      </c>
      <c r="T3277" t="s">
        <v>168</v>
      </c>
      <c r="U3277" t="s">
        <v>100</v>
      </c>
      <c r="V3277" t="b">
        <v>1</v>
      </c>
      <c r="W3277">
        <v>2.5</v>
      </c>
      <c r="X3277" t="s">
        <v>157</v>
      </c>
      <c r="Y3277" t="s">
        <v>26</v>
      </c>
    </row>
    <row r="3278" spans="1:25" x14ac:dyDescent="0.4">
      <c r="A3278" t="s">
        <v>818</v>
      </c>
      <c r="B3278" s="2">
        <f ca="1">TODAY()+OpportunityTbl[[#This Row],[CreatedOn_DaysFromToday]]</f>
        <v>44897</v>
      </c>
      <c r="C3278" s="2">
        <f ca="1">TODAY()+OpportunityTbl[[#This Row],[EstCloseDate_DaysFromToday]]</f>
        <v>44962</v>
      </c>
      <c r="D3278">
        <f ca="1">IF(OpportunityTbl[[#This Row],[statecode]]=0,"",OpportunityTbl[[#This Row],[Estimated Close Date]])</f>
        <v>44962</v>
      </c>
      <c r="E3278" s="14">
        <v>-213</v>
      </c>
      <c r="F3278" s="14">
        <v>-148</v>
      </c>
      <c r="G3278" t="s">
        <v>27</v>
      </c>
      <c r="H3278" t="s">
        <v>28</v>
      </c>
      <c r="I3278">
        <v>2</v>
      </c>
      <c r="J3278">
        <v>4</v>
      </c>
      <c r="K3278" t="s">
        <v>11006</v>
      </c>
      <c r="L3278" t="s">
        <v>12234</v>
      </c>
      <c r="M3278" t="s">
        <v>22</v>
      </c>
      <c r="N3278" t="s">
        <v>779</v>
      </c>
      <c r="O3278" t="s">
        <v>29</v>
      </c>
      <c r="P3278" t="s">
        <v>782</v>
      </c>
      <c r="Q3278" s="13">
        <v>2465</v>
      </c>
      <c r="S3278" s="1">
        <v>0.3</v>
      </c>
      <c r="T3278" t="s">
        <v>168</v>
      </c>
      <c r="U3278" t="s">
        <v>24</v>
      </c>
      <c r="V3278" t="b">
        <v>1</v>
      </c>
      <c r="W3278">
        <v>2.5</v>
      </c>
      <c r="X3278" t="s">
        <v>157</v>
      </c>
      <c r="Y3278" t="s">
        <v>26</v>
      </c>
    </row>
    <row r="3279" spans="1:25" x14ac:dyDescent="0.4">
      <c r="A3279" t="s">
        <v>1785</v>
      </c>
      <c r="B3279" s="2">
        <f ca="1">TODAY()+OpportunityTbl[[#This Row],[CreatedOn_DaysFromToday]]</f>
        <v>44897</v>
      </c>
      <c r="C3279" s="2">
        <f ca="1">TODAY()+OpportunityTbl[[#This Row],[EstCloseDate_DaysFromToday]]</f>
        <v>44968</v>
      </c>
      <c r="D3279">
        <f ca="1">IF(OpportunityTbl[[#This Row],[statecode]]=0,"",OpportunityTbl[[#This Row],[Estimated Close Date]])</f>
        <v>44968</v>
      </c>
      <c r="E3279" s="14">
        <v>-213</v>
      </c>
      <c r="F3279" s="14">
        <v>-142</v>
      </c>
      <c r="G3279" t="s">
        <v>27</v>
      </c>
      <c r="H3279" t="s">
        <v>28</v>
      </c>
      <c r="I3279">
        <v>2</v>
      </c>
      <c r="J3279">
        <v>4</v>
      </c>
      <c r="K3279" t="s">
        <v>10895</v>
      </c>
      <c r="L3279" t="s">
        <v>12234</v>
      </c>
      <c r="M3279" t="s">
        <v>22</v>
      </c>
      <c r="N3279" t="s">
        <v>1727</v>
      </c>
      <c r="O3279" t="s">
        <v>29</v>
      </c>
      <c r="P3279" t="s">
        <v>1747</v>
      </c>
      <c r="Q3279" s="13">
        <v>1993</v>
      </c>
      <c r="S3279" s="1">
        <v>0.3</v>
      </c>
      <c r="T3279" t="s">
        <v>168</v>
      </c>
      <c r="U3279" t="s">
        <v>100</v>
      </c>
      <c r="V3279" t="b">
        <v>0</v>
      </c>
      <c r="W3279">
        <v>3.5</v>
      </c>
      <c r="X3279" t="s">
        <v>157</v>
      </c>
      <c r="Y3279" t="s">
        <v>26</v>
      </c>
    </row>
    <row r="3280" spans="1:25" x14ac:dyDescent="0.4">
      <c r="A3280" t="s">
        <v>2105</v>
      </c>
      <c r="B3280" s="2">
        <f ca="1">TODAY()+OpportunityTbl[[#This Row],[CreatedOn_DaysFromToday]]</f>
        <v>44897</v>
      </c>
      <c r="C3280" s="2">
        <f ca="1">TODAY()+OpportunityTbl[[#This Row],[EstCloseDate_DaysFromToday]]</f>
        <v>44963</v>
      </c>
      <c r="D3280">
        <f ca="1">IF(OpportunityTbl[[#This Row],[statecode]]=0,"",OpportunityTbl[[#This Row],[Estimated Close Date]])</f>
        <v>44963</v>
      </c>
      <c r="E3280" s="14">
        <v>-213</v>
      </c>
      <c r="F3280" s="14">
        <v>-147</v>
      </c>
      <c r="G3280" t="s">
        <v>27</v>
      </c>
      <c r="H3280" t="s">
        <v>28</v>
      </c>
      <c r="I3280">
        <v>2</v>
      </c>
      <c r="J3280">
        <v>4</v>
      </c>
      <c r="K3280" t="s">
        <v>11007</v>
      </c>
      <c r="L3280" t="s">
        <v>12238</v>
      </c>
      <c r="M3280" t="s">
        <v>22</v>
      </c>
      <c r="N3280" t="s">
        <v>1617</v>
      </c>
      <c r="O3280" t="s">
        <v>29</v>
      </c>
      <c r="P3280" t="s">
        <v>1618</v>
      </c>
      <c r="Q3280" s="13">
        <v>4462</v>
      </c>
      <c r="S3280" s="1">
        <v>0.3</v>
      </c>
      <c r="T3280" t="s">
        <v>168</v>
      </c>
      <c r="U3280" t="s">
        <v>97</v>
      </c>
      <c r="V3280" t="b">
        <v>1</v>
      </c>
      <c r="W3280">
        <v>3</v>
      </c>
      <c r="X3280" t="s">
        <v>157</v>
      </c>
      <c r="Y3280" t="s">
        <v>26</v>
      </c>
    </row>
    <row r="3281" spans="1:25" x14ac:dyDescent="0.4">
      <c r="A3281" t="s">
        <v>2270</v>
      </c>
      <c r="B3281" s="2">
        <f ca="1">TODAY()+OpportunityTbl[[#This Row],[CreatedOn_DaysFromToday]]</f>
        <v>44897</v>
      </c>
      <c r="C3281" s="2">
        <f ca="1">TODAY()+OpportunityTbl[[#This Row],[EstCloseDate_DaysFromToday]]</f>
        <v>44942</v>
      </c>
      <c r="D3281">
        <f ca="1">IF(OpportunityTbl[[#This Row],[statecode]]=0,"",OpportunityTbl[[#This Row],[Estimated Close Date]])</f>
        <v>44942</v>
      </c>
      <c r="E3281" s="14">
        <v>-213</v>
      </c>
      <c r="F3281" s="14">
        <v>-168</v>
      </c>
      <c r="G3281" t="s">
        <v>27</v>
      </c>
      <c r="H3281" t="s">
        <v>28</v>
      </c>
      <c r="I3281">
        <v>2</v>
      </c>
      <c r="J3281">
        <v>4</v>
      </c>
      <c r="K3281" t="s">
        <v>10924</v>
      </c>
      <c r="L3281" t="s">
        <v>12236</v>
      </c>
      <c r="M3281" t="s">
        <v>22</v>
      </c>
      <c r="N3281" t="s">
        <v>1710</v>
      </c>
      <c r="O3281" t="s">
        <v>29</v>
      </c>
      <c r="P3281" t="s">
        <v>1711</v>
      </c>
      <c r="Q3281" s="13">
        <v>1953</v>
      </c>
      <c r="S3281" s="1">
        <v>0.3</v>
      </c>
      <c r="T3281" t="s">
        <v>168</v>
      </c>
      <c r="U3281" t="s">
        <v>24</v>
      </c>
      <c r="V3281" t="b">
        <v>1</v>
      </c>
      <c r="W3281">
        <v>4</v>
      </c>
      <c r="X3281" t="s">
        <v>157</v>
      </c>
      <c r="Y3281" t="s">
        <v>26</v>
      </c>
    </row>
    <row r="3282" spans="1:25" x14ac:dyDescent="0.4">
      <c r="A3282" t="s">
        <v>2326</v>
      </c>
      <c r="B3282" s="2">
        <f ca="1">TODAY()+OpportunityTbl[[#This Row],[CreatedOn_DaysFromToday]]</f>
        <v>44897</v>
      </c>
      <c r="C3282" s="2">
        <f ca="1">TODAY()+OpportunityTbl[[#This Row],[EstCloseDate_DaysFromToday]]</f>
        <v>44940</v>
      </c>
      <c r="D3282">
        <f ca="1">IF(OpportunityTbl[[#This Row],[statecode]]=0,"",OpportunityTbl[[#This Row],[Estimated Close Date]])</f>
        <v>44940</v>
      </c>
      <c r="E3282" s="14">
        <v>-213</v>
      </c>
      <c r="F3282" s="14">
        <v>-170</v>
      </c>
      <c r="G3282" t="s">
        <v>27</v>
      </c>
      <c r="H3282" t="s">
        <v>28</v>
      </c>
      <c r="I3282">
        <v>2</v>
      </c>
      <c r="J3282">
        <v>4</v>
      </c>
      <c r="K3282" t="s">
        <v>10972</v>
      </c>
      <c r="L3282" t="s">
        <v>12237</v>
      </c>
      <c r="M3282" t="s">
        <v>22</v>
      </c>
      <c r="N3282" t="s">
        <v>469</v>
      </c>
      <c r="O3282" t="s">
        <v>29</v>
      </c>
      <c r="P3282" t="s">
        <v>470</v>
      </c>
      <c r="Q3282" s="13">
        <v>4560</v>
      </c>
      <c r="S3282" s="1">
        <v>0.3</v>
      </c>
      <c r="T3282" t="s">
        <v>168</v>
      </c>
      <c r="U3282" t="s">
        <v>100</v>
      </c>
      <c r="V3282" t="b">
        <v>0</v>
      </c>
      <c r="W3282">
        <v>3.5</v>
      </c>
      <c r="X3282" t="s">
        <v>240</v>
      </c>
      <c r="Y3282" t="s">
        <v>26</v>
      </c>
    </row>
    <row r="3283" spans="1:25" x14ac:dyDescent="0.4">
      <c r="A3283" t="s">
        <v>4173</v>
      </c>
      <c r="B3283" s="2">
        <f ca="1">TODAY()+OpportunityTbl[[#This Row],[CreatedOn_DaysFromToday]]</f>
        <v>44897</v>
      </c>
      <c r="C3283" s="2">
        <f ca="1">TODAY()+OpportunityTbl[[#This Row],[EstCloseDate_DaysFromToday]]</f>
        <v>44951</v>
      </c>
      <c r="D3283">
        <f ca="1">IF(OpportunityTbl[[#This Row],[statecode]]=0,"",OpportunityTbl[[#This Row],[Estimated Close Date]])</f>
        <v>44951</v>
      </c>
      <c r="E3283" s="14">
        <v>-213</v>
      </c>
      <c r="F3283" s="14">
        <v>-159</v>
      </c>
      <c r="G3283" t="s">
        <v>27</v>
      </c>
      <c r="H3283" t="s">
        <v>28</v>
      </c>
      <c r="I3283">
        <v>2</v>
      </c>
      <c r="J3283">
        <v>4</v>
      </c>
      <c r="K3283" t="s">
        <v>10914</v>
      </c>
      <c r="L3283" t="s">
        <v>12239</v>
      </c>
      <c r="M3283" t="s">
        <v>22</v>
      </c>
      <c r="N3283" t="s">
        <v>475</v>
      </c>
      <c r="O3283" t="s">
        <v>29</v>
      </c>
      <c r="P3283" t="s">
        <v>548</v>
      </c>
      <c r="Q3283" s="13">
        <v>5440</v>
      </c>
      <c r="S3283" s="1">
        <v>0.1</v>
      </c>
      <c r="T3283" t="s">
        <v>23</v>
      </c>
      <c r="U3283" t="s">
        <v>97</v>
      </c>
      <c r="V3283" t="b">
        <v>1</v>
      </c>
      <c r="W3283">
        <v>2</v>
      </c>
      <c r="X3283" t="s">
        <v>25</v>
      </c>
      <c r="Y3283" t="s">
        <v>26</v>
      </c>
    </row>
    <row r="3284" spans="1:25" x14ac:dyDescent="0.4">
      <c r="A3284" t="s">
        <v>5310</v>
      </c>
      <c r="B3284" s="2">
        <f ca="1">TODAY()+OpportunityTbl[[#This Row],[CreatedOn_DaysFromToday]]</f>
        <v>44897</v>
      </c>
      <c r="C3284" s="2">
        <f ca="1">TODAY()+OpportunityTbl[[#This Row],[EstCloseDate_DaysFromToday]]</f>
        <v>44963</v>
      </c>
      <c r="D3284">
        <f ca="1">IF(OpportunityTbl[[#This Row],[statecode]]=0,"",OpportunityTbl[[#This Row],[Estimated Close Date]])</f>
        <v>44963</v>
      </c>
      <c r="E3284" s="14">
        <v>-213</v>
      </c>
      <c r="F3284" s="14">
        <v>-147</v>
      </c>
      <c r="G3284" t="s">
        <v>27</v>
      </c>
      <c r="H3284" t="s">
        <v>28</v>
      </c>
      <c r="I3284">
        <v>2</v>
      </c>
      <c r="J3284">
        <v>4</v>
      </c>
      <c r="K3284" t="s">
        <v>10940</v>
      </c>
      <c r="L3284" t="s">
        <v>12239</v>
      </c>
      <c r="M3284" t="s">
        <v>22</v>
      </c>
      <c r="N3284" t="s">
        <v>1617</v>
      </c>
      <c r="O3284" t="s">
        <v>29</v>
      </c>
      <c r="P3284" t="s">
        <v>1618</v>
      </c>
      <c r="Q3284" s="13">
        <v>8320</v>
      </c>
      <c r="S3284" s="1">
        <v>0.1</v>
      </c>
      <c r="T3284" t="s">
        <v>23</v>
      </c>
      <c r="U3284" t="s">
        <v>24</v>
      </c>
      <c r="V3284" t="b">
        <v>1</v>
      </c>
      <c r="W3284">
        <v>3</v>
      </c>
      <c r="X3284" t="s">
        <v>25</v>
      </c>
      <c r="Y3284" t="s">
        <v>4926</v>
      </c>
    </row>
    <row r="3285" spans="1:25" x14ac:dyDescent="0.4">
      <c r="A3285" t="s">
        <v>6079</v>
      </c>
      <c r="B3285" s="2">
        <f ca="1">TODAY()+OpportunityTbl[[#This Row],[CreatedOn_DaysFromToday]]</f>
        <v>44897</v>
      </c>
      <c r="C3285" s="2">
        <f ca="1">TODAY()+OpportunityTbl[[#This Row],[EstCloseDate_DaysFromToday]]</f>
        <v>44935</v>
      </c>
      <c r="D3285">
        <f ca="1">IF(OpportunityTbl[[#This Row],[statecode]]=0,"",OpportunityTbl[[#This Row],[Estimated Close Date]])</f>
        <v>44935</v>
      </c>
      <c r="E3285" s="14">
        <v>-213</v>
      </c>
      <c r="F3285" s="14">
        <v>-175</v>
      </c>
      <c r="G3285" t="s">
        <v>27</v>
      </c>
      <c r="H3285" t="s">
        <v>28</v>
      </c>
      <c r="I3285">
        <v>2</v>
      </c>
      <c r="J3285">
        <v>4</v>
      </c>
      <c r="K3285" t="s">
        <v>10972</v>
      </c>
      <c r="L3285" t="s">
        <v>12238</v>
      </c>
      <c r="M3285" t="s">
        <v>22</v>
      </c>
      <c r="N3285" t="s">
        <v>31</v>
      </c>
      <c r="O3285" t="s">
        <v>29</v>
      </c>
      <c r="P3285" t="s">
        <v>419</v>
      </c>
      <c r="Q3285" s="13">
        <v>3839</v>
      </c>
      <c r="S3285" s="1">
        <v>0.1</v>
      </c>
      <c r="T3285" t="s">
        <v>23</v>
      </c>
      <c r="U3285" t="s">
        <v>24</v>
      </c>
      <c r="V3285" t="b">
        <v>1</v>
      </c>
      <c r="W3285">
        <v>2</v>
      </c>
      <c r="X3285" t="s">
        <v>25</v>
      </c>
      <c r="Y3285" t="s">
        <v>4926</v>
      </c>
    </row>
    <row r="3286" spans="1:25" x14ac:dyDescent="0.4">
      <c r="A3286" t="s">
        <v>6360</v>
      </c>
      <c r="B3286" s="2">
        <f ca="1">TODAY()+OpportunityTbl[[#This Row],[CreatedOn_DaysFromToday]]</f>
        <v>44897</v>
      </c>
      <c r="C3286" s="2">
        <f ca="1">TODAY()+OpportunityTbl[[#This Row],[EstCloseDate_DaysFromToday]]</f>
        <v>44962</v>
      </c>
      <c r="D3286">
        <f ca="1">IF(OpportunityTbl[[#This Row],[statecode]]=0,"",OpportunityTbl[[#This Row],[Estimated Close Date]])</f>
        <v>44962</v>
      </c>
      <c r="E3286" s="14">
        <v>-213</v>
      </c>
      <c r="F3286" s="14">
        <v>-148</v>
      </c>
      <c r="G3286" t="s">
        <v>27</v>
      </c>
      <c r="H3286" t="s">
        <v>28</v>
      </c>
      <c r="I3286">
        <v>2</v>
      </c>
      <c r="J3286">
        <v>4</v>
      </c>
      <c r="K3286" t="s">
        <v>10936</v>
      </c>
      <c r="L3286" t="s">
        <v>12238</v>
      </c>
      <c r="M3286" t="s">
        <v>22</v>
      </c>
      <c r="N3286" t="s">
        <v>475</v>
      </c>
      <c r="O3286" t="s">
        <v>29</v>
      </c>
      <c r="P3286" t="s">
        <v>907</v>
      </c>
      <c r="Q3286" s="13">
        <v>2507</v>
      </c>
      <c r="S3286" s="1">
        <v>0.1</v>
      </c>
      <c r="T3286" t="s">
        <v>23</v>
      </c>
      <c r="U3286" t="s">
        <v>24</v>
      </c>
      <c r="V3286" t="b">
        <v>0</v>
      </c>
      <c r="W3286">
        <v>2</v>
      </c>
      <c r="X3286" t="s">
        <v>25</v>
      </c>
      <c r="Y3286" t="s">
        <v>4905</v>
      </c>
    </row>
    <row r="3287" spans="1:25" x14ac:dyDescent="0.4">
      <c r="A3287" t="s">
        <v>6649</v>
      </c>
      <c r="B3287" s="2">
        <f ca="1">TODAY()+OpportunityTbl[[#This Row],[CreatedOn_DaysFromToday]]</f>
        <v>44897</v>
      </c>
      <c r="C3287" s="2">
        <f ca="1">TODAY()+OpportunityTbl[[#This Row],[EstCloseDate_DaysFromToday]]</f>
        <v>44949</v>
      </c>
      <c r="D3287">
        <f ca="1">IF(OpportunityTbl[[#This Row],[statecode]]=0,"",OpportunityTbl[[#This Row],[Estimated Close Date]])</f>
        <v>44949</v>
      </c>
      <c r="E3287" s="14">
        <v>-213</v>
      </c>
      <c r="F3287" s="14">
        <v>-161</v>
      </c>
      <c r="G3287" t="s">
        <v>27</v>
      </c>
      <c r="H3287" t="s">
        <v>28</v>
      </c>
      <c r="I3287">
        <v>2</v>
      </c>
      <c r="J3287">
        <v>4</v>
      </c>
      <c r="K3287" t="s">
        <v>10975</v>
      </c>
      <c r="L3287" t="s">
        <v>12236</v>
      </c>
      <c r="M3287" t="s">
        <v>22</v>
      </c>
      <c r="N3287" t="s">
        <v>779</v>
      </c>
      <c r="O3287" t="s">
        <v>29</v>
      </c>
      <c r="P3287" t="s">
        <v>782</v>
      </c>
      <c r="Q3287" s="13">
        <v>1898</v>
      </c>
      <c r="S3287" s="1">
        <v>0.3</v>
      </c>
      <c r="T3287" t="s">
        <v>168</v>
      </c>
      <c r="U3287" t="s">
        <v>100</v>
      </c>
      <c r="V3287" t="b">
        <v>1</v>
      </c>
      <c r="W3287">
        <v>2.5</v>
      </c>
      <c r="X3287" t="s">
        <v>157</v>
      </c>
      <c r="Y3287" t="s">
        <v>4926</v>
      </c>
    </row>
    <row r="3288" spans="1:25" x14ac:dyDescent="0.4">
      <c r="A3288" t="s">
        <v>8396</v>
      </c>
      <c r="B3288" s="2">
        <f ca="1">TODAY()+OpportunityTbl[[#This Row],[CreatedOn_DaysFromToday]]</f>
        <v>44897</v>
      </c>
      <c r="C3288" s="2">
        <f ca="1">TODAY()+OpportunityTbl[[#This Row],[EstCloseDate_DaysFromToday]]</f>
        <v>44951</v>
      </c>
      <c r="D3288">
        <f ca="1">IF(OpportunityTbl[[#This Row],[statecode]]=0,"",OpportunityTbl[[#This Row],[Estimated Close Date]])</f>
        <v>44951</v>
      </c>
      <c r="E3288" s="14">
        <v>-213</v>
      </c>
      <c r="F3288" s="14">
        <v>-159</v>
      </c>
      <c r="G3288" t="s">
        <v>7082</v>
      </c>
      <c r="H3288" t="s">
        <v>7082</v>
      </c>
      <c r="I3288">
        <v>1</v>
      </c>
      <c r="J3288">
        <v>3</v>
      </c>
      <c r="K3288" t="s">
        <v>10906</v>
      </c>
      <c r="L3288" t="s">
        <v>12239</v>
      </c>
      <c r="M3288" t="s">
        <v>22</v>
      </c>
      <c r="N3288" t="s">
        <v>2121</v>
      </c>
      <c r="O3288" t="s">
        <v>29</v>
      </c>
      <c r="P3288" t="s">
        <v>4734</v>
      </c>
      <c r="Q3288" s="13">
        <v>10049</v>
      </c>
      <c r="R3288" s="13">
        <v>9747.5300000000007</v>
      </c>
      <c r="S3288" s="1">
        <v>0.9</v>
      </c>
      <c r="T3288" t="s">
        <v>4724</v>
      </c>
      <c r="U3288" t="s">
        <v>24</v>
      </c>
      <c r="V3288" t="b">
        <v>1</v>
      </c>
      <c r="W3288">
        <v>3</v>
      </c>
      <c r="X3288" t="s">
        <v>4732</v>
      </c>
      <c r="Y3288" t="s">
        <v>4896</v>
      </c>
    </row>
    <row r="3289" spans="1:25" x14ac:dyDescent="0.4">
      <c r="A3289" t="s">
        <v>8652</v>
      </c>
      <c r="B3289" s="2">
        <f ca="1">TODAY()+OpportunityTbl[[#This Row],[CreatedOn_DaysFromToday]]</f>
        <v>44897</v>
      </c>
      <c r="C3289" s="2">
        <f ca="1">TODAY()+OpportunityTbl[[#This Row],[EstCloseDate_DaysFromToday]]</f>
        <v>44953</v>
      </c>
      <c r="D3289">
        <f ca="1">IF(OpportunityTbl[[#This Row],[statecode]]=0,"",OpportunityTbl[[#This Row],[Estimated Close Date]])</f>
        <v>44953</v>
      </c>
      <c r="E3289" s="14">
        <v>-213</v>
      </c>
      <c r="F3289" s="14">
        <v>-157</v>
      </c>
      <c r="G3289" t="s">
        <v>7082</v>
      </c>
      <c r="H3289" t="s">
        <v>7082</v>
      </c>
      <c r="I3289">
        <v>1</v>
      </c>
      <c r="J3289">
        <v>3</v>
      </c>
      <c r="K3289" t="s">
        <v>10965</v>
      </c>
      <c r="L3289" t="s">
        <v>12239</v>
      </c>
      <c r="M3289" t="s">
        <v>22</v>
      </c>
      <c r="N3289" t="s">
        <v>1617</v>
      </c>
      <c r="O3289" t="s">
        <v>29</v>
      </c>
      <c r="P3289" t="s">
        <v>1648</v>
      </c>
      <c r="Q3289" s="13">
        <v>5722</v>
      </c>
      <c r="R3289" s="13">
        <v>5550.34</v>
      </c>
      <c r="S3289" s="1">
        <v>0.3</v>
      </c>
      <c r="T3289" t="s">
        <v>168</v>
      </c>
      <c r="U3289" t="s">
        <v>100</v>
      </c>
      <c r="V3289" t="b">
        <v>1</v>
      </c>
      <c r="W3289">
        <v>3</v>
      </c>
      <c r="X3289" t="s">
        <v>157</v>
      </c>
      <c r="Y3289" t="s">
        <v>26</v>
      </c>
    </row>
    <row r="3290" spans="1:25" x14ac:dyDescent="0.4">
      <c r="A3290" t="s">
        <v>9365</v>
      </c>
      <c r="B3290" s="2">
        <f ca="1">TODAY()+OpportunityTbl[[#This Row],[CreatedOn_DaysFromToday]]</f>
        <v>44897</v>
      </c>
      <c r="C3290" s="2">
        <f ca="1">TODAY()+OpportunityTbl[[#This Row],[EstCloseDate_DaysFromToday]]</f>
        <v>44957</v>
      </c>
      <c r="D3290">
        <f ca="1">IF(OpportunityTbl[[#This Row],[statecode]]=0,"",OpportunityTbl[[#This Row],[Estimated Close Date]])</f>
        <v>44957</v>
      </c>
      <c r="E3290" s="14">
        <v>-213</v>
      </c>
      <c r="F3290" s="14">
        <v>-153</v>
      </c>
      <c r="G3290" t="s">
        <v>7082</v>
      </c>
      <c r="H3290" t="s">
        <v>7082</v>
      </c>
      <c r="I3290">
        <v>1</v>
      </c>
      <c r="J3290">
        <v>3</v>
      </c>
      <c r="K3290" t="s">
        <v>10906</v>
      </c>
      <c r="L3290" t="s">
        <v>12236</v>
      </c>
      <c r="M3290" t="s">
        <v>22</v>
      </c>
      <c r="N3290" t="s">
        <v>480</v>
      </c>
      <c r="O3290" t="s">
        <v>29</v>
      </c>
      <c r="P3290" t="s">
        <v>687</v>
      </c>
      <c r="Q3290" s="13">
        <v>2524</v>
      </c>
      <c r="R3290" s="13">
        <v>2460.9</v>
      </c>
      <c r="S3290" s="1">
        <v>0.5</v>
      </c>
      <c r="T3290" t="s">
        <v>168</v>
      </c>
      <c r="U3290" t="s">
        <v>97</v>
      </c>
      <c r="V3290" t="b">
        <v>1</v>
      </c>
      <c r="W3290">
        <v>2.5</v>
      </c>
      <c r="X3290" t="s">
        <v>240</v>
      </c>
      <c r="Y3290" t="s">
        <v>26</v>
      </c>
    </row>
    <row r="3291" spans="1:25" x14ac:dyDescent="0.4">
      <c r="A3291" t="s">
        <v>9967</v>
      </c>
      <c r="B3291" s="2">
        <f ca="1">TODAY()+OpportunityTbl[[#This Row],[CreatedOn_DaysFromToday]]</f>
        <v>44897</v>
      </c>
      <c r="C3291" s="2">
        <f ca="1">TODAY()+OpportunityTbl[[#This Row],[EstCloseDate_DaysFromToday]]</f>
        <v>44964</v>
      </c>
      <c r="D3291">
        <f ca="1">IF(OpportunityTbl[[#This Row],[statecode]]=0,"",OpportunityTbl[[#This Row],[Estimated Close Date]])</f>
        <v>44964</v>
      </c>
      <c r="E3291" s="14">
        <v>-213</v>
      </c>
      <c r="F3291" s="14">
        <v>-146</v>
      </c>
      <c r="G3291" t="s">
        <v>7082</v>
      </c>
      <c r="H3291" t="s">
        <v>7082</v>
      </c>
      <c r="I3291">
        <v>1</v>
      </c>
      <c r="J3291">
        <v>3</v>
      </c>
      <c r="K3291" t="s">
        <v>10936</v>
      </c>
      <c r="L3291" t="s">
        <v>12238</v>
      </c>
      <c r="M3291" t="s">
        <v>22</v>
      </c>
      <c r="N3291" t="s">
        <v>2121</v>
      </c>
      <c r="O3291" t="s">
        <v>29</v>
      </c>
      <c r="P3291" t="s">
        <v>4734</v>
      </c>
      <c r="Q3291" s="13">
        <v>3262</v>
      </c>
      <c r="R3291" s="13">
        <v>3164.14</v>
      </c>
      <c r="S3291" s="1">
        <v>0.9</v>
      </c>
      <c r="T3291" t="s">
        <v>4724</v>
      </c>
      <c r="U3291" t="s">
        <v>24</v>
      </c>
      <c r="V3291" t="b">
        <v>0</v>
      </c>
      <c r="W3291">
        <v>3</v>
      </c>
      <c r="X3291" t="s">
        <v>4732</v>
      </c>
      <c r="Y3291" t="s">
        <v>26</v>
      </c>
    </row>
    <row r="3292" spans="1:25" x14ac:dyDescent="0.4">
      <c r="A3292" t="s">
        <v>349</v>
      </c>
      <c r="B3292" s="2">
        <f ca="1">TODAY()+OpportunityTbl[[#This Row],[CreatedOn_DaysFromToday]]</f>
        <v>44896</v>
      </c>
      <c r="C3292" s="2">
        <f ca="1">TODAY()+OpportunityTbl[[#This Row],[EstCloseDate_DaysFromToday]]</f>
        <v>44924</v>
      </c>
      <c r="D3292">
        <f ca="1">IF(OpportunityTbl[[#This Row],[statecode]]=0,"",OpportunityTbl[[#This Row],[Estimated Close Date]])</f>
        <v>44924</v>
      </c>
      <c r="E3292" s="14">
        <v>-214</v>
      </c>
      <c r="F3292" s="14">
        <v>-186</v>
      </c>
      <c r="G3292" t="s">
        <v>27</v>
      </c>
      <c r="H3292" t="s">
        <v>28</v>
      </c>
      <c r="I3292">
        <v>2</v>
      </c>
      <c r="J3292">
        <v>4</v>
      </c>
      <c r="K3292" t="s">
        <v>10972</v>
      </c>
      <c r="L3292" t="s">
        <v>12233</v>
      </c>
      <c r="M3292" t="s">
        <v>22</v>
      </c>
      <c r="N3292" t="s">
        <v>31</v>
      </c>
      <c r="O3292" t="s">
        <v>29</v>
      </c>
      <c r="P3292" t="s">
        <v>319</v>
      </c>
      <c r="Q3292" s="13">
        <v>27749</v>
      </c>
      <c r="S3292" s="1">
        <v>0.1</v>
      </c>
      <c r="T3292" t="s">
        <v>23</v>
      </c>
      <c r="U3292" t="s">
        <v>24</v>
      </c>
      <c r="V3292" t="b">
        <v>1</v>
      </c>
      <c r="W3292">
        <v>2.5</v>
      </c>
      <c r="X3292" t="s">
        <v>25</v>
      </c>
      <c r="Y3292" t="s">
        <v>26</v>
      </c>
    </row>
    <row r="3293" spans="1:25" x14ac:dyDescent="0.4">
      <c r="A3293" t="s">
        <v>638</v>
      </c>
      <c r="B3293" s="2">
        <f ca="1">TODAY()+OpportunityTbl[[#This Row],[CreatedOn_DaysFromToday]]</f>
        <v>44896</v>
      </c>
      <c r="C3293" s="2">
        <f ca="1">TODAY()+OpportunityTbl[[#This Row],[EstCloseDate_DaysFromToday]]</f>
        <v>44945</v>
      </c>
      <c r="D3293">
        <f ca="1">IF(OpportunityTbl[[#This Row],[statecode]]=0,"",OpportunityTbl[[#This Row],[Estimated Close Date]])</f>
        <v>44945</v>
      </c>
      <c r="E3293" s="14">
        <v>-214</v>
      </c>
      <c r="F3293" s="14">
        <v>-165</v>
      </c>
      <c r="G3293" t="s">
        <v>27</v>
      </c>
      <c r="H3293" t="s">
        <v>28</v>
      </c>
      <c r="I3293">
        <v>2</v>
      </c>
      <c r="J3293">
        <v>4</v>
      </c>
      <c r="K3293" t="s">
        <v>10925</v>
      </c>
      <c r="L3293" t="s">
        <v>12236</v>
      </c>
      <c r="M3293" t="s">
        <v>22</v>
      </c>
      <c r="N3293" t="s">
        <v>513</v>
      </c>
      <c r="O3293" t="s">
        <v>29</v>
      </c>
      <c r="P3293" t="s">
        <v>514</v>
      </c>
      <c r="Q3293" s="13">
        <v>3129</v>
      </c>
      <c r="S3293" s="1">
        <v>0.3</v>
      </c>
      <c r="T3293" t="s">
        <v>168</v>
      </c>
      <c r="U3293" t="s">
        <v>97</v>
      </c>
      <c r="V3293" t="b">
        <v>1</v>
      </c>
      <c r="W3293">
        <v>2.5</v>
      </c>
      <c r="X3293" t="s">
        <v>157</v>
      </c>
      <c r="Y3293" t="s">
        <v>26</v>
      </c>
    </row>
    <row r="3294" spans="1:25" x14ac:dyDescent="0.4">
      <c r="A3294" t="s">
        <v>1454</v>
      </c>
      <c r="B3294" s="2">
        <f ca="1">TODAY()+OpportunityTbl[[#This Row],[CreatedOn_DaysFromToday]]</f>
        <v>44896</v>
      </c>
      <c r="C3294" s="2">
        <f ca="1">TODAY()+OpportunityTbl[[#This Row],[EstCloseDate_DaysFromToday]]</f>
        <v>44941</v>
      </c>
      <c r="D3294">
        <f ca="1">IF(OpportunityTbl[[#This Row],[statecode]]=0,"",OpportunityTbl[[#This Row],[Estimated Close Date]])</f>
        <v>44941</v>
      </c>
      <c r="E3294" s="14">
        <v>-214</v>
      </c>
      <c r="F3294" s="14">
        <v>-169</v>
      </c>
      <c r="G3294" t="s">
        <v>27</v>
      </c>
      <c r="H3294" t="s">
        <v>28</v>
      </c>
      <c r="I3294">
        <v>2</v>
      </c>
      <c r="J3294">
        <v>4</v>
      </c>
      <c r="K3294" t="s">
        <v>11008</v>
      </c>
      <c r="L3294" t="s">
        <v>12234</v>
      </c>
      <c r="M3294" t="s">
        <v>22</v>
      </c>
      <c r="N3294" t="s">
        <v>518</v>
      </c>
      <c r="O3294" t="s">
        <v>29</v>
      </c>
      <c r="P3294" t="s">
        <v>529</v>
      </c>
      <c r="Q3294" s="13">
        <v>2013</v>
      </c>
      <c r="S3294" s="1">
        <v>0.1</v>
      </c>
      <c r="T3294" t="s">
        <v>23</v>
      </c>
      <c r="U3294" t="s">
        <v>97</v>
      </c>
      <c r="V3294" t="b">
        <v>1</v>
      </c>
      <c r="W3294">
        <v>2.5</v>
      </c>
      <c r="X3294" t="s">
        <v>25</v>
      </c>
      <c r="Y3294" t="s">
        <v>26</v>
      </c>
    </row>
    <row r="3295" spans="1:25" x14ac:dyDescent="0.4">
      <c r="A3295" t="s">
        <v>1911</v>
      </c>
      <c r="B3295" s="2">
        <f ca="1">TODAY()+OpportunityTbl[[#This Row],[CreatedOn_DaysFromToday]]</f>
        <v>44896</v>
      </c>
      <c r="C3295" s="2">
        <f ca="1">TODAY()+OpportunityTbl[[#This Row],[EstCloseDate_DaysFromToday]]</f>
        <v>44949</v>
      </c>
      <c r="D3295">
        <f ca="1">IF(OpportunityTbl[[#This Row],[statecode]]=0,"",OpportunityTbl[[#This Row],[Estimated Close Date]])</f>
        <v>44949</v>
      </c>
      <c r="E3295" s="14">
        <v>-214</v>
      </c>
      <c r="F3295" s="14">
        <v>-161</v>
      </c>
      <c r="G3295" t="s">
        <v>27</v>
      </c>
      <c r="H3295" t="s">
        <v>28</v>
      </c>
      <c r="I3295">
        <v>2</v>
      </c>
      <c r="J3295">
        <v>4</v>
      </c>
      <c r="K3295" t="s">
        <v>10890</v>
      </c>
      <c r="L3295" t="s">
        <v>12239</v>
      </c>
      <c r="M3295" t="s">
        <v>22</v>
      </c>
      <c r="N3295" t="s">
        <v>469</v>
      </c>
      <c r="O3295" t="s">
        <v>29</v>
      </c>
      <c r="P3295" t="s">
        <v>470</v>
      </c>
      <c r="Q3295" s="13">
        <v>6849</v>
      </c>
      <c r="S3295" s="1">
        <v>0.3</v>
      </c>
      <c r="T3295" t="s">
        <v>168</v>
      </c>
      <c r="U3295" t="s">
        <v>97</v>
      </c>
      <c r="V3295" t="b">
        <v>0</v>
      </c>
      <c r="W3295">
        <v>2</v>
      </c>
      <c r="X3295" t="s">
        <v>157</v>
      </c>
      <c r="Y3295" t="s">
        <v>26</v>
      </c>
    </row>
    <row r="3296" spans="1:25" x14ac:dyDescent="0.4">
      <c r="A3296" t="s">
        <v>1984</v>
      </c>
      <c r="B3296" s="2">
        <f ca="1">TODAY()+OpportunityTbl[[#This Row],[CreatedOn_DaysFromToday]]</f>
        <v>44896</v>
      </c>
      <c r="C3296" s="2">
        <f ca="1">TODAY()+OpportunityTbl[[#This Row],[EstCloseDate_DaysFromToday]]</f>
        <v>44950</v>
      </c>
      <c r="D3296">
        <f ca="1">IF(OpportunityTbl[[#This Row],[statecode]]=0,"",OpportunityTbl[[#This Row],[Estimated Close Date]])</f>
        <v>44950</v>
      </c>
      <c r="E3296" s="14">
        <v>-214</v>
      </c>
      <c r="F3296" s="14">
        <v>-160</v>
      </c>
      <c r="G3296" t="s">
        <v>27</v>
      </c>
      <c r="H3296" t="s">
        <v>28</v>
      </c>
      <c r="I3296">
        <v>2</v>
      </c>
      <c r="J3296">
        <v>4</v>
      </c>
      <c r="K3296" t="s">
        <v>10930</v>
      </c>
      <c r="L3296" t="s">
        <v>12238</v>
      </c>
      <c r="M3296" t="s">
        <v>22</v>
      </c>
      <c r="N3296" t="s">
        <v>469</v>
      </c>
      <c r="O3296" t="s">
        <v>29</v>
      </c>
      <c r="P3296" t="s">
        <v>470</v>
      </c>
      <c r="Q3296" s="13">
        <v>3741</v>
      </c>
      <c r="S3296" s="1">
        <v>0.3</v>
      </c>
      <c r="T3296" t="s">
        <v>168</v>
      </c>
      <c r="U3296" t="s">
        <v>24</v>
      </c>
      <c r="V3296" t="b">
        <v>0</v>
      </c>
      <c r="W3296">
        <v>2</v>
      </c>
      <c r="X3296" t="s">
        <v>157</v>
      </c>
      <c r="Y3296" t="s">
        <v>26</v>
      </c>
    </row>
    <row r="3297" spans="1:25" x14ac:dyDescent="0.4">
      <c r="A3297" t="s">
        <v>2106</v>
      </c>
      <c r="B3297" s="2">
        <f ca="1">TODAY()+OpportunityTbl[[#This Row],[CreatedOn_DaysFromToday]]</f>
        <v>44896</v>
      </c>
      <c r="C3297" s="2">
        <f ca="1">TODAY()+OpportunityTbl[[#This Row],[EstCloseDate_DaysFromToday]]</f>
        <v>44948</v>
      </c>
      <c r="D3297">
        <f ca="1">IF(OpportunityTbl[[#This Row],[statecode]]=0,"",OpportunityTbl[[#This Row],[Estimated Close Date]])</f>
        <v>44948</v>
      </c>
      <c r="E3297" s="14">
        <v>-214</v>
      </c>
      <c r="F3297" s="14">
        <v>-162</v>
      </c>
      <c r="G3297" t="s">
        <v>27</v>
      </c>
      <c r="H3297" t="s">
        <v>28</v>
      </c>
      <c r="I3297">
        <v>2</v>
      </c>
      <c r="J3297">
        <v>4</v>
      </c>
      <c r="K3297" t="s">
        <v>10901</v>
      </c>
      <c r="L3297" t="s">
        <v>12236</v>
      </c>
      <c r="M3297" t="s">
        <v>22</v>
      </c>
      <c r="N3297" t="s">
        <v>2069</v>
      </c>
      <c r="O3297" t="s">
        <v>29</v>
      </c>
      <c r="P3297" t="s">
        <v>2107</v>
      </c>
      <c r="Q3297" s="13">
        <v>2774</v>
      </c>
      <c r="S3297" s="1">
        <v>0.3</v>
      </c>
      <c r="T3297" t="s">
        <v>168</v>
      </c>
      <c r="U3297" t="s">
        <v>24</v>
      </c>
      <c r="V3297" t="b">
        <v>0</v>
      </c>
      <c r="W3297">
        <v>4.5</v>
      </c>
      <c r="X3297" t="s">
        <v>157</v>
      </c>
      <c r="Y3297" t="s">
        <v>26</v>
      </c>
    </row>
    <row r="3298" spans="1:25" x14ac:dyDescent="0.4">
      <c r="A3298" t="s">
        <v>2197</v>
      </c>
      <c r="B3298" s="2">
        <f ca="1">TODAY()+OpportunityTbl[[#This Row],[CreatedOn_DaysFromToday]]</f>
        <v>44896</v>
      </c>
      <c r="C3298" s="2">
        <f ca="1">TODAY()+OpportunityTbl[[#This Row],[EstCloseDate_DaysFromToday]]</f>
        <v>44940</v>
      </c>
      <c r="D3298">
        <f ca="1">IF(OpportunityTbl[[#This Row],[statecode]]=0,"",OpportunityTbl[[#This Row],[Estimated Close Date]])</f>
        <v>44940</v>
      </c>
      <c r="E3298" s="14">
        <v>-214</v>
      </c>
      <c r="F3298" s="14">
        <v>-170</v>
      </c>
      <c r="G3298" t="s">
        <v>27</v>
      </c>
      <c r="H3298" t="s">
        <v>28</v>
      </c>
      <c r="I3298">
        <v>2</v>
      </c>
      <c r="J3298">
        <v>4</v>
      </c>
      <c r="K3298" t="s">
        <v>10986</v>
      </c>
      <c r="L3298" t="s">
        <v>12236</v>
      </c>
      <c r="M3298" t="s">
        <v>22</v>
      </c>
      <c r="N3298" t="s">
        <v>1710</v>
      </c>
      <c r="O3298" t="s">
        <v>29</v>
      </c>
      <c r="P3298" t="s">
        <v>1805</v>
      </c>
      <c r="Q3298" s="13">
        <v>1833</v>
      </c>
      <c r="S3298" s="1">
        <v>0.3</v>
      </c>
      <c r="T3298" t="s">
        <v>168</v>
      </c>
      <c r="U3298" t="s">
        <v>97</v>
      </c>
      <c r="V3298" t="b">
        <v>1</v>
      </c>
      <c r="W3298">
        <v>4</v>
      </c>
      <c r="X3298" t="s">
        <v>157</v>
      </c>
      <c r="Y3298" t="s">
        <v>26</v>
      </c>
    </row>
    <row r="3299" spans="1:25" x14ac:dyDescent="0.4">
      <c r="A3299" t="s">
        <v>2583</v>
      </c>
      <c r="B3299" s="2">
        <f ca="1">TODAY()+OpportunityTbl[[#This Row],[CreatedOn_DaysFromToday]]</f>
        <v>44896</v>
      </c>
      <c r="C3299" s="2">
        <f ca="1">TODAY()+OpportunityTbl[[#This Row],[EstCloseDate_DaysFromToday]]</f>
        <v>44920</v>
      </c>
      <c r="D3299">
        <f ca="1">IF(OpportunityTbl[[#This Row],[statecode]]=0,"",OpportunityTbl[[#This Row],[Estimated Close Date]])</f>
        <v>44920</v>
      </c>
      <c r="E3299" s="14">
        <v>-214</v>
      </c>
      <c r="F3299" s="14">
        <v>-190</v>
      </c>
      <c r="G3299" t="s">
        <v>27</v>
      </c>
      <c r="H3299" t="s">
        <v>28</v>
      </c>
      <c r="I3299">
        <v>2</v>
      </c>
      <c r="J3299">
        <v>4</v>
      </c>
      <c r="K3299" t="s">
        <v>11009</v>
      </c>
      <c r="L3299" t="s">
        <v>12233</v>
      </c>
      <c r="M3299" t="s">
        <v>22</v>
      </c>
      <c r="N3299" t="s">
        <v>2069</v>
      </c>
      <c r="O3299" t="s">
        <v>29</v>
      </c>
      <c r="P3299" t="s">
        <v>2070</v>
      </c>
      <c r="Q3299" s="13">
        <v>18565</v>
      </c>
      <c r="S3299" s="1">
        <v>0.1</v>
      </c>
      <c r="T3299" t="s">
        <v>23</v>
      </c>
      <c r="U3299" t="s">
        <v>100</v>
      </c>
      <c r="V3299" t="b">
        <v>1</v>
      </c>
      <c r="W3299">
        <v>4.5</v>
      </c>
      <c r="X3299" t="s">
        <v>25</v>
      </c>
      <c r="Y3299" t="s">
        <v>26</v>
      </c>
    </row>
    <row r="3300" spans="1:25" x14ac:dyDescent="0.4">
      <c r="A3300" t="s">
        <v>4006</v>
      </c>
      <c r="B3300" s="2">
        <f ca="1">TODAY()+OpportunityTbl[[#This Row],[CreatedOn_DaysFromToday]]</f>
        <v>44896</v>
      </c>
      <c r="C3300" s="2">
        <f ca="1">TODAY()+OpportunityTbl[[#This Row],[EstCloseDate_DaysFromToday]]</f>
        <v>44973</v>
      </c>
      <c r="D3300">
        <f ca="1">IF(OpportunityTbl[[#This Row],[statecode]]=0,"",OpportunityTbl[[#This Row],[Estimated Close Date]])</f>
        <v>44973</v>
      </c>
      <c r="E3300" s="14">
        <v>-214</v>
      </c>
      <c r="F3300" s="14">
        <v>-137</v>
      </c>
      <c r="G3300" t="s">
        <v>27</v>
      </c>
      <c r="H3300" t="s">
        <v>28</v>
      </c>
      <c r="I3300">
        <v>2</v>
      </c>
      <c r="J3300">
        <v>4</v>
      </c>
      <c r="K3300" t="s">
        <v>10815</v>
      </c>
      <c r="L3300" t="s">
        <v>12239</v>
      </c>
      <c r="M3300" t="s">
        <v>22</v>
      </c>
      <c r="N3300" t="s">
        <v>779</v>
      </c>
      <c r="O3300" t="s">
        <v>29</v>
      </c>
      <c r="P3300" t="s">
        <v>782</v>
      </c>
      <c r="Q3300" s="13">
        <v>7122</v>
      </c>
      <c r="S3300" s="1">
        <v>0.1</v>
      </c>
      <c r="T3300" t="s">
        <v>23</v>
      </c>
      <c r="U3300" t="s">
        <v>24</v>
      </c>
      <c r="V3300" t="b">
        <v>0</v>
      </c>
      <c r="W3300">
        <v>2</v>
      </c>
      <c r="X3300" t="s">
        <v>25</v>
      </c>
      <c r="Y3300" t="s">
        <v>26</v>
      </c>
    </row>
    <row r="3301" spans="1:25" x14ac:dyDescent="0.4">
      <c r="A3301" t="s">
        <v>4174</v>
      </c>
      <c r="B3301" s="2">
        <f ca="1">TODAY()+OpportunityTbl[[#This Row],[CreatedOn_DaysFromToday]]</f>
        <v>44896</v>
      </c>
      <c r="C3301" s="2">
        <f ca="1">TODAY()+OpportunityTbl[[#This Row],[EstCloseDate_DaysFromToday]]</f>
        <v>44946</v>
      </c>
      <c r="D3301">
        <f ca="1">IF(OpportunityTbl[[#This Row],[statecode]]=0,"",OpportunityTbl[[#This Row],[Estimated Close Date]])</f>
        <v>44946</v>
      </c>
      <c r="E3301" s="14">
        <v>-214</v>
      </c>
      <c r="F3301" s="14">
        <v>-164</v>
      </c>
      <c r="G3301" t="s">
        <v>27</v>
      </c>
      <c r="H3301" t="s">
        <v>28</v>
      </c>
      <c r="I3301">
        <v>2</v>
      </c>
      <c r="J3301">
        <v>4</v>
      </c>
      <c r="K3301" t="s">
        <v>10968</v>
      </c>
      <c r="L3301" t="s">
        <v>12238</v>
      </c>
      <c r="M3301" t="s">
        <v>22</v>
      </c>
      <c r="N3301" t="s">
        <v>480</v>
      </c>
      <c r="O3301" t="s">
        <v>29</v>
      </c>
      <c r="P3301" t="s">
        <v>527</v>
      </c>
      <c r="Q3301" s="13">
        <v>2671</v>
      </c>
      <c r="S3301" s="1">
        <v>0.1</v>
      </c>
      <c r="T3301" t="s">
        <v>23</v>
      </c>
      <c r="U3301" t="s">
        <v>100</v>
      </c>
      <c r="V3301" t="b">
        <v>0</v>
      </c>
      <c r="W3301">
        <v>2</v>
      </c>
      <c r="X3301" t="s">
        <v>25</v>
      </c>
      <c r="Y3301" t="s">
        <v>26</v>
      </c>
    </row>
    <row r="3302" spans="1:25" x14ac:dyDescent="0.4">
      <c r="A3302" t="s">
        <v>5964</v>
      </c>
      <c r="B3302" s="2">
        <f ca="1">TODAY()+OpportunityTbl[[#This Row],[CreatedOn_DaysFromToday]]</f>
        <v>44896</v>
      </c>
      <c r="C3302" s="2">
        <f ca="1">TODAY()+OpportunityTbl[[#This Row],[EstCloseDate_DaysFromToday]]</f>
        <v>44943</v>
      </c>
      <c r="D3302">
        <f ca="1">IF(OpportunityTbl[[#This Row],[statecode]]=0,"",OpportunityTbl[[#This Row],[Estimated Close Date]])</f>
        <v>44943</v>
      </c>
      <c r="E3302" s="14">
        <v>-214</v>
      </c>
      <c r="F3302" s="14">
        <v>-167</v>
      </c>
      <c r="G3302" t="s">
        <v>27</v>
      </c>
      <c r="H3302" t="s">
        <v>28</v>
      </c>
      <c r="I3302">
        <v>2</v>
      </c>
      <c r="J3302">
        <v>4</v>
      </c>
      <c r="K3302" t="s">
        <v>10901</v>
      </c>
      <c r="L3302" t="s">
        <v>12240</v>
      </c>
      <c r="M3302" t="s">
        <v>22</v>
      </c>
      <c r="N3302" t="s">
        <v>1710</v>
      </c>
      <c r="O3302" t="s">
        <v>29</v>
      </c>
      <c r="P3302" t="s">
        <v>1711</v>
      </c>
      <c r="Q3302" s="13">
        <v>6998</v>
      </c>
      <c r="S3302" s="1">
        <v>0.3</v>
      </c>
      <c r="T3302" t="s">
        <v>168</v>
      </c>
      <c r="U3302" t="s">
        <v>24</v>
      </c>
      <c r="V3302" t="b">
        <v>1</v>
      </c>
      <c r="W3302">
        <v>4</v>
      </c>
      <c r="X3302" t="s">
        <v>157</v>
      </c>
      <c r="Y3302" t="s">
        <v>4916</v>
      </c>
    </row>
    <row r="3303" spans="1:25" x14ac:dyDescent="0.4">
      <c r="A3303" t="s">
        <v>6946</v>
      </c>
      <c r="B3303" s="2">
        <f ca="1">TODAY()+OpportunityTbl[[#This Row],[CreatedOn_DaysFromToday]]</f>
        <v>44896</v>
      </c>
      <c r="C3303" s="2">
        <f ca="1">TODAY()+OpportunityTbl[[#This Row],[EstCloseDate_DaysFromToday]]</f>
        <v>44941</v>
      </c>
      <c r="D3303">
        <f ca="1">IF(OpportunityTbl[[#This Row],[statecode]]=0,"",OpportunityTbl[[#This Row],[Estimated Close Date]])</f>
        <v>44941</v>
      </c>
      <c r="E3303" s="14">
        <v>-214</v>
      </c>
      <c r="F3303" s="14">
        <v>-169</v>
      </c>
      <c r="G3303" t="s">
        <v>27</v>
      </c>
      <c r="H3303" t="s">
        <v>28</v>
      </c>
      <c r="I3303">
        <v>2</v>
      </c>
      <c r="J3303">
        <v>4</v>
      </c>
      <c r="K3303" t="s">
        <v>10982</v>
      </c>
      <c r="L3303" t="s">
        <v>12234</v>
      </c>
      <c r="M3303" t="s">
        <v>22</v>
      </c>
      <c r="N3303" t="s">
        <v>31</v>
      </c>
      <c r="O3303" t="s">
        <v>29</v>
      </c>
      <c r="P3303" t="s">
        <v>210</v>
      </c>
      <c r="Q3303" s="13">
        <v>2252</v>
      </c>
      <c r="S3303" s="1">
        <v>0.5</v>
      </c>
      <c r="T3303" t="s">
        <v>168</v>
      </c>
      <c r="U3303" t="s">
        <v>100</v>
      </c>
      <c r="V3303" t="b">
        <v>0</v>
      </c>
      <c r="W3303">
        <v>2.5</v>
      </c>
      <c r="X3303" t="s">
        <v>240</v>
      </c>
      <c r="Y3303" t="s">
        <v>4899</v>
      </c>
    </row>
    <row r="3304" spans="1:25" x14ac:dyDescent="0.4">
      <c r="A3304" t="s">
        <v>8551</v>
      </c>
      <c r="B3304" s="2">
        <f ca="1">TODAY()+OpportunityTbl[[#This Row],[CreatedOn_DaysFromToday]]</f>
        <v>44896</v>
      </c>
      <c r="C3304" s="2">
        <f ca="1">TODAY()+OpportunityTbl[[#This Row],[EstCloseDate_DaysFromToday]]</f>
        <v>44951</v>
      </c>
      <c r="D3304">
        <f ca="1">IF(OpportunityTbl[[#This Row],[statecode]]=0,"",OpportunityTbl[[#This Row],[Estimated Close Date]])</f>
        <v>44951</v>
      </c>
      <c r="E3304" s="14">
        <v>-214</v>
      </c>
      <c r="F3304" s="14">
        <v>-159</v>
      </c>
      <c r="G3304" t="s">
        <v>7082</v>
      </c>
      <c r="H3304" t="s">
        <v>7082</v>
      </c>
      <c r="I3304">
        <v>1</v>
      </c>
      <c r="J3304">
        <v>3</v>
      </c>
      <c r="K3304" t="s">
        <v>10901</v>
      </c>
      <c r="L3304" t="s">
        <v>12237</v>
      </c>
      <c r="M3304" t="s">
        <v>22</v>
      </c>
      <c r="N3304" t="s">
        <v>31</v>
      </c>
      <c r="O3304" t="s">
        <v>29</v>
      </c>
      <c r="P3304" t="s">
        <v>4742</v>
      </c>
      <c r="Q3304" s="13">
        <v>5110</v>
      </c>
      <c r="R3304" s="13">
        <v>4931.1499999999996</v>
      </c>
      <c r="S3304" s="1">
        <v>0.9</v>
      </c>
      <c r="T3304" t="s">
        <v>4724</v>
      </c>
      <c r="U3304" t="s">
        <v>24</v>
      </c>
      <c r="V3304" t="b">
        <v>1</v>
      </c>
      <c r="W3304">
        <v>3.5</v>
      </c>
      <c r="X3304" t="s">
        <v>4732</v>
      </c>
      <c r="Y3304" t="s">
        <v>26</v>
      </c>
    </row>
    <row r="3305" spans="1:25" x14ac:dyDescent="0.4">
      <c r="A3305" t="s">
        <v>9968</v>
      </c>
      <c r="B3305" s="2">
        <f ca="1">TODAY()+OpportunityTbl[[#This Row],[CreatedOn_DaysFromToday]]</f>
        <v>44896</v>
      </c>
      <c r="C3305" s="2">
        <f ca="1">TODAY()+OpportunityTbl[[#This Row],[EstCloseDate_DaysFromToday]]</f>
        <v>44949</v>
      </c>
      <c r="D3305">
        <f ca="1">IF(OpportunityTbl[[#This Row],[statecode]]=0,"",OpportunityTbl[[#This Row],[Estimated Close Date]])</f>
        <v>44949</v>
      </c>
      <c r="E3305" s="14">
        <v>-214</v>
      </c>
      <c r="F3305" s="14">
        <v>-161</v>
      </c>
      <c r="G3305" t="s">
        <v>7082</v>
      </c>
      <c r="H3305" t="s">
        <v>7082</v>
      </c>
      <c r="I3305">
        <v>1</v>
      </c>
      <c r="J3305">
        <v>3</v>
      </c>
      <c r="K3305" t="s">
        <v>10914</v>
      </c>
      <c r="L3305" t="s">
        <v>12239</v>
      </c>
      <c r="M3305" t="s">
        <v>22</v>
      </c>
      <c r="N3305" t="s">
        <v>2121</v>
      </c>
      <c r="O3305" t="s">
        <v>29</v>
      </c>
      <c r="P3305" t="s">
        <v>4734</v>
      </c>
      <c r="Q3305" s="13">
        <v>9703</v>
      </c>
      <c r="R3305" s="13">
        <v>9411.91</v>
      </c>
      <c r="S3305" s="1">
        <v>0.9</v>
      </c>
      <c r="T3305" t="s">
        <v>4724</v>
      </c>
      <c r="U3305" t="s">
        <v>24</v>
      </c>
      <c r="V3305" t="b">
        <v>1</v>
      </c>
      <c r="W3305">
        <v>3</v>
      </c>
      <c r="X3305" t="s">
        <v>4732</v>
      </c>
      <c r="Y3305" t="s">
        <v>26</v>
      </c>
    </row>
    <row r="3306" spans="1:25" x14ac:dyDescent="0.4">
      <c r="A3306" t="s">
        <v>350</v>
      </c>
      <c r="B3306" s="2">
        <f ca="1">TODAY()+OpportunityTbl[[#This Row],[CreatedOn_DaysFromToday]]</f>
        <v>44895</v>
      </c>
      <c r="C3306" s="2">
        <f ca="1">TODAY()+OpportunityTbl[[#This Row],[EstCloseDate_DaysFromToday]]</f>
        <v>44923</v>
      </c>
      <c r="D3306">
        <f ca="1">IF(OpportunityTbl[[#This Row],[statecode]]=0,"",OpportunityTbl[[#This Row],[Estimated Close Date]])</f>
        <v>44923</v>
      </c>
      <c r="E3306" s="14">
        <v>-215</v>
      </c>
      <c r="F3306" s="14">
        <v>-187</v>
      </c>
      <c r="G3306" t="s">
        <v>27</v>
      </c>
      <c r="H3306" t="s">
        <v>28</v>
      </c>
      <c r="I3306">
        <v>2</v>
      </c>
      <c r="J3306">
        <v>4</v>
      </c>
      <c r="K3306" t="s">
        <v>10951</v>
      </c>
      <c r="L3306" t="s">
        <v>12235</v>
      </c>
      <c r="M3306" t="s">
        <v>22</v>
      </c>
      <c r="N3306" t="s">
        <v>31</v>
      </c>
      <c r="O3306" t="s">
        <v>29</v>
      </c>
      <c r="P3306" t="s">
        <v>319</v>
      </c>
      <c r="Q3306" s="13">
        <v>9226</v>
      </c>
      <c r="S3306" s="1">
        <v>0.1</v>
      </c>
      <c r="T3306" t="s">
        <v>23</v>
      </c>
      <c r="U3306" t="s">
        <v>24</v>
      </c>
      <c r="V3306" t="b">
        <v>1</v>
      </c>
      <c r="W3306">
        <v>2.5</v>
      </c>
      <c r="X3306" t="s">
        <v>25</v>
      </c>
      <c r="Y3306" t="s">
        <v>26</v>
      </c>
    </row>
    <row r="3307" spans="1:25" x14ac:dyDescent="0.4">
      <c r="A3307" t="s">
        <v>819</v>
      </c>
      <c r="B3307" s="2">
        <f ca="1">TODAY()+OpportunityTbl[[#This Row],[CreatedOn_DaysFromToday]]</f>
        <v>44895</v>
      </c>
      <c r="C3307" s="2">
        <f ca="1">TODAY()+OpportunityTbl[[#This Row],[EstCloseDate_DaysFromToday]]</f>
        <v>44960</v>
      </c>
      <c r="D3307">
        <f ca="1">IF(OpportunityTbl[[#This Row],[statecode]]=0,"",OpportunityTbl[[#This Row],[Estimated Close Date]])</f>
        <v>44960</v>
      </c>
      <c r="E3307" s="14">
        <v>-215</v>
      </c>
      <c r="F3307" s="14">
        <v>-150</v>
      </c>
      <c r="G3307" t="s">
        <v>27</v>
      </c>
      <c r="H3307" t="s">
        <v>28</v>
      </c>
      <c r="I3307">
        <v>2</v>
      </c>
      <c r="J3307">
        <v>4</v>
      </c>
      <c r="K3307" t="s">
        <v>10906</v>
      </c>
      <c r="L3307" t="s">
        <v>12236</v>
      </c>
      <c r="M3307" t="s">
        <v>22</v>
      </c>
      <c r="N3307" t="s">
        <v>779</v>
      </c>
      <c r="O3307" t="s">
        <v>29</v>
      </c>
      <c r="P3307" t="s">
        <v>780</v>
      </c>
      <c r="Q3307" s="13">
        <v>2183</v>
      </c>
      <c r="S3307" s="1">
        <v>0.3</v>
      </c>
      <c r="T3307" t="s">
        <v>168</v>
      </c>
      <c r="U3307" t="s">
        <v>97</v>
      </c>
      <c r="V3307" t="b">
        <v>1</v>
      </c>
      <c r="W3307">
        <v>2.5</v>
      </c>
      <c r="X3307" t="s">
        <v>157</v>
      </c>
      <c r="Y3307" t="s">
        <v>26</v>
      </c>
    </row>
    <row r="3308" spans="1:25" x14ac:dyDescent="0.4">
      <c r="A3308" t="s">
        <v>876</v>
      </c>
      <c r="B3308" s="2">
        <f ca="1">TODAY()+OpportunityTbl[[#This Row],[CreatedOn_DaysFromToday]]</f>
        <v>44895</v>
      </c>
      <c r="C3308" s="2">
        <f ca="1">TODAY()+OpportunityTbl[[#This Row],[EstCloseDate_DaysFromToday]]</f>
        <v>44950</v>
      </c>
      <c r="D3308">
        <f ca="1">IF(OpportunityTbl[[#This Row],[statecode]]=0,"",OpportunityTbl[[#This Row],[Estimated Close Date]])</f>
        <v>44950</v>
      </c>
      <c r="E3308" s="14">
        <v>-215</v>
      </c>
      <c r="F3308" s="14">
        <v>-160</v>
      </c>
      <c r="G3308" t="s">
        <v>27</v>
      </c>
      <c r="H3308" t="s">
        <v>28</v>
      </c>
      <c r="I3308">
        <v>2</v>
      </c>
      <c r="J3308">
        <v>4</v>
      </c>
      <c r="K3308" t="s">
        <v>10890</v>
      </c>
      <c r="L3308" t="s">
        <v>12234</v>
      </c>
      <c r="M3308" t="s">
        <v>22</v>
      </c>
      <c r="N3308" t="s">
        <v>475</v>
      </c>
      <c r="O3308" t="s">
        <v>29</v>
      </c>
      <c r="P3308" t="s">
        <v>548</v>
      </c>
      <c r="Q3308" s="13">
        <v>1931</v>
      </c>
      <c r="S3308" s="1">
        <v>0.1</v>
      </c>
      <c r="T3308" t="s">
        <v>23</v>
      </c>
      <c r="U3308" t="s">
        <v>24</v>
      </c>
      <c r="V3308" t="b">
        <v>1</v>
      </c>
      <c r="W3308">
        <v>2.5</v>
      </c>
      <c r="X3308" t="s">
        <v>157</v>
      </c>
      <c r="Y3308" t="s">
        <v>26</v>
      </c>
    </row>
    <row r="3309" spans="1:25" x14ac:dyDescent="0.4">
      <c r="A3309" t="s">
        <v>2271</v>
      </c>
      <c r="B3309" s="2">
        <f ca="1">TODAY()+OpportunityTbl[[#This Row],[CreatedOn_DaysFromToday]]</f>
        <v>44895</v>
      </c>
      <c r="C3309" s="2">
        <f ca="1">TODAY()+OpportunityTbl[[#This Row],[EstCloseDate_DaysFromToday]]</f>
        <v>44940</v>
      </c>
      <c r="D3309">
        <f ca="1">IF(OpportunityTbl[[#This Row],[statecode]]=0,"",OpportunityTbl[[#This Row],[Estimated Close Date]])</f>
        <v>44940</v>
      </c>
      <c r="E3309" s="14">
        <v>-215</v>
      </c>
      <c r="F3309" s="14">
        <v>-170</v>
      </c>
      <c r="G3309" t="s">
        <v>27</v>
      </c>
      <c r="H3309" t="s">
        <v>28</v>
      </c>
      <c r="I3309">
        <v>2</v>
      </c>
      <c r="J3309">
        <v>4</v>
      </c>
      <c r="K3309" t="s">
        <v>11010</v>
      </c>
      <c r="L3309" t="s">
        <v>12236</v>
      </c>
      <c r="M3309" t="s">
        <v>22</v>
      </c>
      <c r="N3309" t="s">
        <v>1710</v>
      </c>
      <c r="O3309" t="s">
        <v>29</v>
      </c>
      <c r="P3309" t="s">
        <v>1711</v>
      </c>
      <c r="Q3309" s="13">
        <v>3052</v>
      </c>
      <c r="S3309" s="1">
        <v>0.3</v>
      </c>
      <c r="T3309" t="s">
        <v>168</v>
      </c>
      <c r="U3309" t="s">
        <v>97</v>
      </c>
      <c r="V3309" t="b">
        <v>1</v>
      </c>
      <c r="W3309">
        <v>4</v>
      </c>
      <c r="X3309" t="s">
        <v>157</v>
      </c>
      <c r="Y3309" t="s">
        <v>26</v>
      </c>
    </row>
    <row r="3310" spans="1:25" x14ac:dyDescent="0.4">
      <c r="A3310" t="s">
        <v>2959</v>
      </c>
      <c r="B3310" s="2">
        <f ca="1">TODAY()+OpportunityTbl[[#This Row],[CreatedOn_DaysFromToday]]</f>
        <v>44895</v>
      </c>
      <c r="C3310" s="2">
        <f ca="1">TODAY()+OpportunityTbl[[#This Row],[EstCloseDate_DaysFromToday]]</f>
        <v>44963</v>
      </c>
      <c r="D3310">
        <f ca="1">IF(OpportunityTbl[[#This Row],[statecode]]=0,"",OpportunityTbl[[#This Row],[Estimated Close Date]])</f>
        <v>44963</v>
      </c>
      <c r="E3310" s="14">
        <v>-215</v>
      </c>
      <c r="F3310" s="14">
        <v>-147</v>
      </c>
      <c r="G3310" t="s">
        <v>27</v>
      </c>
      <c r="H3310" t="s">
        <v>28</v>
      </c>
      <c r="I3310">
        <v>2</v>
      </c>
      <c r="J3310">
        <v>4</v>
      </c>
      <c r="K3310" t="s">
        <v>10939</v>
      </c>
      <c r="L3310" t="s">
        <v>12237</v>
      </c>
      <c r="M3310" t="s">
        <v>22</v>
      </c>
      <c r="N3310" t="s">
        <v>480</v>
      </c>
      <c r="O3310" t="s">
        <v>29</v>
      </c>
      <c r="P3310" t="s">
        <v>521</v>
      </c>
      <c r="Q3310" s="13">
        <v>3442</v>
      </c>
      <c r="S3310" s="1">
        <v>0.1</v>
      </c>
      <c r="T3310" t="s">
        <v>23</v>
      </c>
      <c r="U3310" t="s">
        <v>24</v>
      </c>
      <c r="V3310" t="b">
        <v>0</v>
      </c>
      <c r="W3310">
        <v>3.5</v>
      </c>
      <c r="X3310" t="s">
        <v>25</v>
      </c>
      <c r="Y3310" t="s">
        <v>26</v>
      </c>
    </row>
    <row r="3311" spans="1:25" x14ac:dyDescent="0.4">
      <c r="A3311" t="s">
        <v>3793</v>
      </c>
      <c r="B3311" s="2">
        <f ca="1">TODAY()+OpportunityTbl[[#This Row],[CreatedOn_DaysFromToday]]</f>
        <v>44895</v>
      </c>
      <c r="C3311" s="2">
        <f ca="1">TODAY()+OpportunityTbl[[#This Row],[EstCloseDate_DaysFromToday]]</f>
        <v>44938</v>
      </c>
      <c r="D3311">
        <f ca="1">IF(OpportunityTbl[[#This Row],[statecode]]=0,"",OpportunityTbl[[#This Row],[Estimated Close Date]])</f>
        <v>44938</v>
      </c>
      <c r="E3311" s="14">
        <v>-215</v>
      </c>
      <c r="F3311" s="14">
        <v>-172</v>
      </c>
      <c r="G3311" t="s">
        <v>27</v>
      </c>
      <c r="H3311" t="s">
        <v>28</v>
      </c>
      <c r="I3311">
        <v>2</v>
      </c>
      <c r="J3311">
        <v>4</v>
      </c>
      <c r="K3311" t="s">
        <v>11011</v>
      </c>
      <c r="L3311" t="s">
        <v>12238</v>
      </c>
      <c r="M3311" t="s">
        <v>22</v>
      </c>
      <c r="N3311" t="s">
        <v>518</v>
      </c>
      <c r="O3311" t="s">
        <v>29</v>
      </c>
      <c r="P3311" t="s">
        <v>529</v>
      </c>
      <c r="Q3311" s="13">
        <v>1950</v>
      </c>
      <c r="S3311" s="1">
        <v>0.1</v>
      </c>
      <c r="T3311" t="s">
        <v>23</v>
      </c>
      <c r="U3311" t="s">
        <v>97</v>
      </c>
      <c r="V3311" t="b">
        <v>1</v>
      </c>
      <c r="W3311">
        <v>2</v>
      </c>
      <c r="X3311" t="s">
        <v>25</v>
      </c>
      <c r="Y3311" t="s">
        <v>26</v>
      </c>
    </row>
    <row r="3312" spans="1:25" x14ac:dyDescent="0.4">
      <c r="A3312" t="s">
        <v>6361</v>
      </c>
      <c r="B3312" s="2">
        <f ca="1">TODAY()+OpportunityTbl[[#This Row],[CreatedOn_DaysFromToday]]</f>
        <v>44895</v>
      </c>
      <c r="C3312" s="2">
        <f ca="1">TODAY()+OpportunityTbl[[#This Row],[EstCloseDate_DaysFromToday]]</f>
        <v>44973</v>
      </c>
      <c r="D3312">
        <f ca="1">IF(OpportunityTbl[[#This Row],[statecode]]=0,"",OpportunityTbl[[#This Row],[Estimated Close Date]])</f>
        <v>44973</v>
      </c>
      <c r="E3312" s="14">
        <v>-215</v>
      </c>
      <c r="F3312" s="14">
        <v>-137</v>
      </c>
      <c r="G3312" t="s">
        <v>27</v>
      </c>
      <c r="H3312" t="s">
        <v>28</v>
      </c>
      <c r="I3312">
        <v>2</v>
      </c>
      <c r="J3312">
        <v>4</v>
      </c>
      <c r="K3312" t="s">
        <v>10827</v>
      </c>
      <c r="L3312" t="s">
        <v>12239</v>
      </c>
      <c r="M3312" t="s">
        <v>22</v>
      </c>
      <c r="N3312" t="s">
        <v>779</v>
      </c>
      <c r="O3312" t="s">
        <v>29</v>
      </c>
      <c r="P3312" t="s">
        <v>782</v>
      </c>
      <c r="Q3312" s="13">
        <v>8107</v>
      </c>
      <c r="S3312" s="1">
        <v>0.1</v>
      </c>
      <c r="T3312" t="s">
        <v>23</v>
      </c>
      <c r="U3312" t="s">
        <v>24</v>
      </c>
      <c r="V3312" t="b">
        <v>0</v>
      </c>
      <c r="W3312">
        <v>2</v>
      </c>
      <c r="X3312" t="s">
        <v>25</v>
      </c>
      <c r="Y3312" t="s">
        <v>4926</v>
      </c>
    </row>
    <row r="3313" spans="1:25" x14ac:dyDescent="0.4">
      <c r="A3313" t="s">
        <v>6467</v>
      </c>
      <c r="B3313" s="2">
        <f ca="1">TODAY()+OpportunityTbl[[#This Row],[CreatedOn_DaysFromToday]]</f>
        <v>44895</v>
      </c>
      <c r="C3313" s="2">
        <f ca="1">TODAY()+OpportunityTbl[[#This Row],[EstCloseDate_DaysFromToday]]</f>
        <v>44967</v>
      </c>
      <c r="D3313">
        <f ca="1">IF(OpportunityTbl[[#This Row],[statecode]]=0,"",OpportunityTbl[[#This Row],[Estimated Close Date]])</f>
        <v>44967</v>
      </c>
      <c r="E3313" s="14">
        <v>-215</v>
      </c>
      <c r="F3313" s="14">
        <v>-143</v>
      </c>
      <c r="G3313" t="s">
        <v>27</v>
      </c>
      <c r="H3313" t="s">
        <v>28</v>
      </c>
      <c r="I3313">
        <v>2</v>
      </c>
      <c r="J3313">
        <v>4</v>
      </c>
      <c r="K3313" t="s">
        <v>10962</v>
      </c>
      <c r="L3313" t="s">
        <v>12234</v>
      </c>
      <c r="M3313" t="s">
        <v>22</v>
      </c>
      <c r="N3313" t="s">
        <v>616</v>
      </c>
      <c r="O3313" t="s">
        <v>29</v>
      </c>
      <c r="P3313" t="s">
        <v>620</v>
      </c>
      <c r="Q3313" s="13">
        <v>2436</v>
      </c>
      <c r="S3313" s="1">
        <v>0.3</v>
      </c>
      <c r="T3313" t="s">
        <v>168</v>
      </c>
      <c r="U3313" t="s">
        <v>97</v>
      </c>
      <c r="V3313" t="b">
        <v>1</v>
      </c>
      <c r="W3313">
        <v>2.5</v>
      </c>
      <c r="X3313" t="s">
        <v>157</v>
      </c>
      <c r="Y3313" t="s">
        <v>4896</v>
      </c>
    </row>
    <row r="3314" spans="1:25" x14ac:dyDescent="0.4">
      <c r="A3314" t="s">
        <v>7213</v>
      </c>
      <c r="B3314" s="2">
        <f ca="1">TODAY()+OpportunityTbl[[#This Row],[CreatedOn_DaysFromToday]]</f>
        <v>44895</v>
      </c>
      <c r="C3314" s="2">
        <f ca="1">TODAY()+OpportunityTbl[[#This Row],[EstCloseDate_DaysFromToday]]</f>
        <v>44977</v>
      </c>
      <c r="D3314">
        <f ca="1">IF(OpportunityTbl[[#This Row],[statecode]]=0,"",OpportunityTbl[[#This Row],[Estimated Close Date]])</f>
        <v>44977</v>
      </c>
      <c r="E3314" s="14">
        <v>-215</v>
      </c>
      <c r="F3314" s="14">
        <v>-133</v>
      </c>
      <c r="G3314" t="s">
        <v>7082</v>
      </c>
      <c r="H3314" t="s">
        <v>7082</v>
      </c>
      <c r="I3314">
        <v>1</v>
      </c>
      <c r="J3314">
        <v>3</v>
      </c>
      <c r="K3314" t="s">
        <v>10886</v>
      </c>
      <c r="L3314" t="s">
        <v>12236</v>
      </c>
      <c r="M3314" t="s">
        <v>22</v>
      </c>
      <c r="N3314" t="s">
        <v>1816</v>
      </c>
      <c r="O3314" t="s">
        <v>29</v>
      </c>
      <c r="P3314" t="s">
        <v>4901</v>
      </c>
      <c r="Q3314" s="13">
        <v>3450</v>
      </c>
      <c r="R3314" s="13">
        <v>3312</v>
      </c>
      <c r="S3314" s="1">
        <v>0.9</v>
      </c>
      <c r="T3314" t="s">
        <v>4724</v>
      </c>
      <c r="U3314" t="s">
        <v>24</v>
      </c>
      <c r="V3314" t="b">
        <v>1</v>
      </c>
      <c r="W3314">
        <v>4</v>
      </c>
      <c r="X3314" t="s">
        <v>4732</v>
      </c>
      <c r="Y3314" t="s">
        <v>4896</v>
      </c>
    </row>
    <row r="3315" spans="1:25" x14ac:dyDescent="0.4">
      <c r="A3315" t="s">
        <v>8552</v>
      </c>
      <c r="B3315" s="2">
        <f ca="1">TODAY()+OpportunityTbl[[#This Row],[CreatedOn_DaysFromToday]]</f>
        <v>44895</v>
      </c>
      <c r="C3315" s="2">
        <f ca="1">TODAY()+OpportunityTbl[[#This Row],[EstCloseDate_DaysFromToday]]</f>
        <v>44949</v>
      </c>
      <c r="D3315">
        <f ca="1">IF(OpportunityTbl[[#This Row],[statecode]]=0,"",OpportunityTbl[[#This Row],[Estimated Close Date]])</f>
        <v>44949</v>
      </c>
      <c r="E3315" s="14">
        <v>-215</v>
      </c>
      <c r="F3315" s="14">
        <v>-161</v>
      </c>
      <c r="G3315" t="s">
        <v>7082</v>
      </c>
      <c r="H3315" t="s">
        <v>7082</v>
      </c>
      <c r="I3315">
        <v>1</v>
      </c>
      <c r="J3315">
        <v>3</v>
      </c>
      <c r="K3315" t="s">
        <v>10995</v>
      </c>
      <c r="L3315" t="s">
        <v>12241</v>
      </c>
      <c r="M3315" t="s">
        <v>22</v>
      </c>
      <c r="N3315" t="s">
        <v>31</v>
      </c>
      <c r="O3315" t="s">
        <v>29</v>
      </c>
      <c r="P3315" t="s">
        <v>4742</v>
      </c>
      <c r="Q3315" s="13">
        <v>32223</v>
      </c>
      <c r="R3315" s="13">
        <v>31256.31</v>
      </c>
      <c r="S3315" s="1">
        <v>0.9</v>
      </c>
      <c r="T3315" t="s">
        <v>4724</v>
      </c>
      <c r="U3315" t="s">
        <v>24</v>
      </c>
      <c r="V3315" t="b">
        <v>1</v>
      </c>
      <c r="W3315">
        <v>3</v>
      </c>
      <c r="X3315" t="s">
        <v>4732</v>
      </c>
      <c r="Y3315" t="s">
        <v>26</v>
      </c>
    </row>
    <row r="3316" spans="1:25" x14ac:dyDescent="0.4">
      <c r="A3316" t="s">
        <v>8581</v>
      </c>
      <c r="B3316" s="2">
        <f ca="1">TODAY()+OpportunityTbl[[#This Row],[CreatedOn_DaysFromToday]]</f>
        <v>44895</v>
      </c>
      <c r="C3316" s="2">
        <f ca="1">TODAY()+OpportunityTbl[[#This Row],[EstCloseDate_DaysFromToday]]</f>
        <v>44963</v>
      </c>
      <c r="D3316">
        <f ca="1">IF(OpportunityTbl[[#This Row],[statecode]]=0,"",OpportunityTbl[[#This Row],[Estimated Close Date]])</f>
        <v>44963</v>
      </c>
      <c r="E3316" s="14">
        <v>-215</v>
      </c>
      <c r="F3316" s="14">
        <v>-147</v>
      </c>
      <c r="G3316" t="s">
        <v>7082</v>
      </c>
      <c r="H3316" t="s">
        <v>7082</v>
      </c>
      <c r="I3316">
        <v>1</v>
      </c>
      <c r="J3316">
        <v>3</v>
      </c>
      <c r="K3316" t="s">
        <v>11012</v>
      </c>
      <c r="L3316" t="s">
        <v>12236</v>
      </c>
      <c r="M3316" t="s">
        <v>22</v>
      </c>
      <c r="N3316" t="s">
        <v>1710</v>
      </c>
      <c r="O3316" t="s">
        <v>29</v>
      </c>
      <c r="P3316" t="s">
        <v>2378</v>
      </c>
      <c r="Q3316" s="13">
        <v>3019</v>
      </c>
      <c r="R3316" s="13">
        <v>2898.24</v>
      </c>
      <c r="S3316" s="1">
        <v>0.5</v>
      </c>
      <c r="T3316" t="s">
        <v>168</v>
      </c>
      <c r="U3316" t="s">
        <v>24</v>
      </c>
      <c r="V3316" t="b">
        <v>0</v>
      </c>
      <c r="W3316">
        <v>4</v>
      </c>
      <c r="X3316" t="s">
        <v>4732</v>
      </c>
      <c r="Y3316" t="s">
        <v>26</v>
      </c>
    </row>
    <row r="3317" spans="1:25" x14ac:dyDescent="0.4">
      <c r="A3317" t="s">
        <v>9581</v>
      </c>
      <c r="B3317" s="2">
        <f ca="1">TODAY()+OpportunityTbl[[#This Row],[CreatedOn_DaysFromToday]]</f>
        <v>44895</v>
      </c>
      <c r="C3317" s="2">
        <f ca="1">TODAY()+OpportunityTbl[[#This Row],[EstCloseDate_DaysFromToday]]</f>
        <v>44940</v>
      </c>
      <c r="D3317">
        <f ca="1">IF(OpportunityTbl[[#This Row],[statecode]]=0,"",OpportunityTbl[[#This Row],[Estimated Close Date]])</f>
        <v>44940</v>
      </c>
      <c r="E3317" s="14">
        <v>-215</v>
      </c>
      <c r="F3317" s="14">
        <v>-170</v>
      </c>
      <c r="G3317" t="s">
        <v>7082</v>
      </c>
      <c r="H3317" t="s">
        <v>7082</v>
      </c>
      <c r="I3317">
        <v>1</v>
      </c>
      <c r="J3317">
        <v>3</v>
      </c>
      <c r="K3317" t="s">
        <v>10983</v>
      </c>
      <c r="L3317" t="s">
        <v>12236</v>
      </c>
      <c r="M3317" t="s">
        <v>22</v>
      </c>
      <c r="N3317" t="s">
        <v>31</v>
      </c>
      <c r="O3317" t="s">
        <v>29</v>
      </c>
      <c r="P3317" t="s">
        <v>210</v>
      </c>
      <c r="Q3317" s="13">
        <v>3347</v>
      </c>
      <c r="R3317" s="13">
        <v>3263.32</v>
      </c>
      <c r="S3317" s="1">
        <v>0.5</v>
      </c>
      <c r="T3317" t="s">
        <v>168</v>
      </c>
      <c r="U3317" t="s">
        <v>24</v>
      </c>
      <c r="V3317" t="b">
        <v>1</v>
      </c>
      <c r="W3317">
        <v>2.5</v>
      </c>
      <c r="X3317" t="s">
        <v>240</v>
      </c>
      <c r="Y3317" t="s">
        <v>26</v>
      </c>
    </row>
    <row r="3318" spans="1:25" x14ac:dyDescent="0.4">
      <c r="A3318" t="s">
        <v>9859</v>
      </c>
      <c r="B3318" s="2">
        <f ca="1">TODAY()+OpportunityTbl[[#This Row],[CreatedOn_DaysFromToday]]</f>
        <v>44895</v>
      </c>
      <c r="C3318" s="2">
        <f ca="1">TODAY()+OpportunityTbl[[#This Row],[EstCloseDate_DaysFromToday]]</f>
        <v>44950</v>
      </c>
      <c r="D3318">
        <f ca="1">IF(OpportunityTbl[[#This Row],[statecode]]=0,"",OpportunityTbl[[#This Row],[Estimated Close Date]])</f>
        <v>44950</v>
      </c>
      <c r="E3318" s="14">
        <v>-215</v>
      </c>
      <c r="F3318" s="14">
        <v>-160</v>
      </c>
      <c r="G3318" t="s">
        <v>7082</v>
      </c>
      <c r="H3318" t="s">
        <v>7082</v>
      </c>
      <c r="I3318">
        <v>1</v>
      </c>
      <c r="J3318">
        <v>3</v>
      </c>
      <c r="K3318" t="s">
        <v>10928</v>
      </c>
      <c r="L3318" t="s">
        <v>12234</v>
      </c>
      <c r="M3318" t="s">
        <v>22</v>
      </c>
      <c r="N3318" t="s">
        <v>2121</v>
      </c>
      <c r="O3318" t="s">
        <v>29</v>
      </c>
      <c r="P3318" t="s">
        <v>4734</v>
      </c>
      <c r="Q3318" s="13">
        <v>3091</v>
      </c>
      <c r="R3318" s="13">
        <v>2967.36</v>
      </c>
      <c r="S3318" s="1">
        <v>0.9</v>
      </c>
      <c r="T3318" t="s">
        <v>4724</v>
      </c>
      <c r="U3318" t="s">
        <v>24</v>
      </c>
      <c r="V3318" t="b">
        <v>1</v>
      </c>
      <c r="W3318">
        <v>4</v>
      </c>
      <c r="X3318" t="s">
        <v>4732</v>
      </c>
      <c r="Y3318" t="s">
        <v>26</v>
      </c>
    </row>
    <row r="3319" spans="1:25" x14ac:dyDescent="0.4">
      <c r="A3319" t="s">
        <v>9969</v>
      </c>
      <c r="B3319" s="2">
        <f ca="1">TODAY()+OpportunityTbl[[#This Row],[CreatedOn_DaysFromToday]]</f>
        <v>44895</v>
      </c>
      <c r="C3319" s="2">
        <f ca="1">TODAY()+OpportunityTbl[[#This Row],[EstCloseDate_DaysFromToday]]</f>
        <v>44948</v>
      </c>
      <c r="D3319">
        <f ca="1">IF(OpportunityTbl[[#This Row],[statecode]]=0,"",OpportunityTbl[[#This Row],[Estimated Close Date]])</f>
        <v>44948</v>
      </c>
      <c r="E3319" s="14">
        <v>-215</v>
      </c>
      <c r="F3319" s="14">
        <v>-162</v>
      </c>
      <c r="G3319" t="s">
        <v>7082</v>
      </c>
      <c r="H3319" t="s">
        <v>7082</v>
      </c>
      <c r="I3319">
        <v>1</v>
      </c>
      <c r="J3319">
        <v>3</v>
      </c>
      <c r="K3319" t="s">
        <v>10902</v>
      </c>
      <c r="L3319" t="s">
        <v>12239</v>
      </c>
      <c r="M3319" t="s">
        <v>22</v>
      </c>
      <c r="N3319" t="s">
        <v>2121</v>
      </c>
      <c r="O3319" t="s">
        <v>29</v>
      </c>
      <c r="P3319" t="s">
        <v>4734</v>
      </c>
      <c r="Q3319" s="13">
        <v>6627</v>
      </c>
      <c r="R3319" s="13">
        <v>6428.19</v>
      </c>
      <c r="S3319" s="1">
        <v>0.9</v>
      </c>
      <c r="T3319" t="s">
        <v>4724</v>
      </c>
      <c r="U3319" t="s">
        <v>97</v>
      </c>
      <c r="V3319" t="b">
        <v>1</v>
      </c>
      <c r="W3319">
        <v>3</v>
      </c>
      <c r="X3319" t="s">
        <v>4732</v>
      </c>
      <c r="Y3319" t="s">
        <v>26</v>
      </c>
    </row>
    <row r="3320" spans="1:25" x14ac:dyDescent="0.4">
      <c r="A3320" t="s">
        <v>709</v>
      </c>
      <c r="B3320" s="2">
        <f ca="1">TODAY()+OpportunityTbl[[#This Row],[CreatedOn_DaysFromToday]]</f>
        <v>44894</v>
      </c>
      <c r="C3320" s="2">
        <f ca="1">TODAY()+OpportunityTbl[[#This Row],[EstCloseDate_DaysFromToday]]</f>
        <v>44935</v>
      </c>
      <c r="D3320">
        <f ca="1">IF(OpportunityTbl[[#This Row],[statecode]]=0,"",OpportunityTbl[[#This Row],[Estimated Close Date]])</f>
        <v>44935</v>
      </c>
      <c r="E3320" s="14">
        <v>-216</v>
      </c>
      <c r="F3320" s="14">
        <v>-175</v>
      </c>
      <c r="G3320" t="s">
        <v>27</v>
      </c>
      <c r="H3320" t="s">
        <v>28</v>
      </c>
      <c r="I3320">
        <v>2</v>
      </c>
      <c r="J3320">
        <v>4</v>
      </c>
      <c r="K3320" t="s">
        <v>10991</v>
      </c>
      <c r="L3320" t="s">
        <v>12235</v>
      </c>
      <c r="M3320" t="s">
        <v>22</v>
      </c>
      <c r="N3320" t="s">
        <v>469</v>
      </c>
      <c r="O3320" t="s">
        <v>29</v>
      </c>
      <c r="P3320" t="s">
        <v>470</v>
      </c>
      <c r="Q3320" s="13">
        <v>17061</v>
      </c>
      <c r="S3320" s="1">
        <v>0.3</v>
      </c>
      <c r="T3320" t="s">
        <v>168</v>
      </c>
      <c r="U3320" t="s">
        <v>100</v>
      </c>
      <c r="V3320" t="b">
        <v>0</v>
      </c>
      <c r="W3320">
        <v>2.5</v>
      </c>
      <c r="X3320" t="s">
        <v>157</v>
      </c>
      <c r="Y3320" t="s">
        <v>26</v>
      </c>
    </row>
    <row r="3321" spans="1:25" x14ac:dyDescent="0.4">
      <c r="A3321" t="s">
        <v>1095</v>
      </c>
      <c r="B3321" s="2">
        <f ca="1">TODAY()+OpportunityTbl[[#This Row],[CreatedOn_DaysFromToday]]</f>
        <v>44894</v>
      </c>
      <c r="C3321" s="2">
        <f ca="1">TODAY()+OpportunityTbl[[#This Row],[EstCloseDate_DaysFromToday]]</f>
        <v>44946</v>
      </c>
      <c r="D3321">
        <f ca="1">IF(OpportunityTbl[[#This Row],[statecode]]=0,"",OpportunityTbl[[#This Row],[Estimated Close Date]])</f>
        <v>44946</v>
      </c>
      <c r="E3321" s="14">
        <v>-216</v>
      </c>
      <c r="F3321" s="14">
        <v>-164</v>
      </c>
      <c r="G3321" t="s">
        <v>27</v>
      </c>
      <c r="H3321" t="s">
        <v>28</v>
      </c>
      <c r="I3321">
        <v>2</v>
      </c>
      <c r="J3321">
        <v>4</v>
      </c>
      <c r="K3321" t="s">
        <v>10890</v>
      </c>
      <c r="L3321" t="s">
        <v>12235</v>
      </c>
      <c r="M3321" t="s">
        <v>22</v>
      </c>
      <c r="N3321" t="s">
        <v>480</v>
      </c>
      <c r="O3321" t="s">
        <v>29</v>
      </c>
      <c r="P3321" t="s">
        <v>527</v>
      </c>
      <c r="Q3321" s="13">
        <v>15001</v>
      </c>
      <c r="S3321" s="1">
        <v>0.1</v>
      </c>
      <c r="T3321" t="s">
        <v>23</v>
      </c>
      <c r="U3321" t="s">
        <v>100</v>
      </c>
      <c r="V3321" t="b">
        <v>0</v>
      </c>
      <c r="W3321">
        <v>2.5</v>
      </c>
      <c r="X3321" t="s">
        <v>25</v>
      </c>
      <c r="Y3321" t="s">
        <v>26</v>
      </c>
    </row>
    <row r="3322" spans="1:25" x14ac:dyDescent="0.4">
      <c r="A3322" t="s">
        <v>1786</v>
      </c>
      <c r="B3322" s="2">
        <f ca="1">TODAY()+OpportunityTbl[[#This Row],[CreatedOn_DaysFromToday]]</f>
        <v>44894</v>
      </c>
      <c r="C3322" s="2">
        <f ca="1">TODAY()+OpportunityTbl[[#This Row],[EstCloseDate_DaysFromToday]]</f>
        <v>44949</v>
      </c>
      <c r="D3322">
        <f ca="1">IF(OpportunityTbl[[#This Row],[statecode]]=0,"",OpportunityTbl[[#This Row],[Estimated Close Date]])</f>
        <v>44949</v>
      </c>
      <c r="E3322" s="14">
        <v>-216</v>
      </c>
      <c r="F3322" s="14">
        <v>-161</v>
      </c>
      <c r="G3322" t="s">
        <v>27</v>
      </c>
      <c r="H3322" t="s">
        <v>28</v>
      </c>
      <c r="I3322">
        <v>2</v>
      </c>
      <c r="J3322">
        <v>4</v>
      </c>
      <c r="K3322" t="s">
        <v>10965</v>
      </c>
      <c r="L3322" t="s">
        <v>12237</v>
      </c>
      <c r="M3322" t="s">
        <v>22</v>
      </c>
      <c r="N3322" t="s">
        <v>469</v>
      </c>
      <c r="O3322" t="s">
        <v>29</v>
      </c>
      <c r="P3322" t="s">
        <v>705</v>
      </c>
      <c r="Q3322" s="13">
        <v>3251</v>
      </c>
      <c r="S3322" s="1">
        <v>0.3</v>
      </c>
      <c r="T3322" t="s">
        <v>168</v>
      </c>
      <c r="U3322" t="s">
        <v>97</v>
      </c>
      <c r="V3322" t="b">
        <v>0</v>
      </c>
      <c r="W3322">
        <v>3.5</v>
      </c>
      <c r="X3322" t="s">
        <v>157</v>
      </c>
      <c r="Y3322" t="s">
        <v>26</v>
      </c>
    </row>
    <row r="3323" spans="1:25" x14ac:dyDescent="0.4">
      <c r="A3323" t="s">
        <v>1787</v>
      </c>
      <c r="B3323" s="2">
        <f ca="1">TODAY()+OpportunityTbl[[#This Row],[CreatedOn_DaysFromToday]]</f>
        <v>44894</v>
      </c>
      <c r="C3323" s="2">
        <f ca="1">TODAY()+OpportunityTbl[[#This Row],[EstCloseDate_DaysFromToday]]</f>
        <v>44937</v>
      </c>
      <c r="D3323">
        <f ca="1">IF(OpportunityTbl[[#This Row],[statecode]]=0,"",OpportunityTbl[[#This Row],[Estimated Close Date]])</f>
        <v>44937</v>
      </c>
      <c r="E3323" s="14">
        <v>-216</v>
      </c>
      <c r="F3323" s="14">
        <v>-173</v>
      </c>
      <c r="G3323" t="s">
        <v>27</v>
      </c>
      <c r="H3323" t="s">
        <v>28</v>
      </c>
      <c r="I3323">
        <v>2</v>
      </c>
      <c r="J3323">
        <v>4</v>
      </c>
      <c r="K3323" t="s">
        <v>11013</v>
      </c>
      <c r="L3323" t="s">
        <v>12238</v>
      </c>
      <c r="M3323" t="s">
        <v>22</v>
      </c>
      <c r="N3323" t="s">
        <v>1710</v>
      </c>
      <c r="O3323" t="s">
        <v>29</v>
      </c>
      <c r="P3323" t="s">
        <v>1711</v>
      </c>
      <c r="Q3323" s="13">
        <v>2955</v>
      </c>
      <c r="S3323" s="1">
        <v>0.3</v>
      </c>
      <c r="T3323" t="s">
        <v>168</v>
      </c>
      <c r="U3323" t="s">
        <v>24</v>
      </c>
      <c r="V3323" t="b">
        <v>1</v>
      </c>
      <c r="W3323">
        <v>3.5</v>
      </c>
      <c r="X3323" t="s">
        <v>157</v>
      </c>
      <c r="Y3323" t="s">
        <v>26</v>
      </c>
    </row>
    <row r="3324" spans="1:25" x14ac:dyDescent="0.4">
      <c r="A3324" t="s">
        <v>3845</v>
      </c>
      <c r="B3324" s="2">
        <f ca="1">TODAY()+OpportunityTbl[[#This Row],[CreatedOn_DaysFromToday]]</f>
        <v>44894</v>
      </c>
      <c r="C3324" s="2">
        <f ca="1">TODAY()+OpportunityTbl[[#This Row],[EstCloseDate_DaysFromToday]]</f>
        <v>44937</v>
      </c>
      <c r="D3324">
        <f ca="1">IF(OpportunityTbl[[#This Row],[statecode]]=0,"",OpportunityTbl[[#This Row],[Estimated Close Date]])</f>
        <v>44937</v>
      </c>
      <c r="E3324" s="14">
        <v>-216</v>
      </c>
      <c r="F3324" s="14">
        <v>-173</v>
      </c>
      <c r="G3324" t="s">
        <v>27</v>
      </c>
      <c r="H3324" t="s">
        <v>28</v>
      </c>
      <c r="I3324">
        <v>2</v>
      </c>
      <c r="J3324">
        <v>4</v>
      </c>
      <c r="K3324" t="s">
        <v>10983</v>
      </c>
      <c r="L3324" t="s">
        <v>12239</v>
      </c>
      <c r="M3324" t="s">
        <v>22</v>
      </c>
      <c r="N3324" t="s">
        <v>518</v>
      </c>
      <c r="O3324" t="s">
        <v>29</v>
      </c>
      <c r="P3324" t="s">
        <v>532</v>
      </c>
      <c r="Q3324" s="13">
        <v>8524</v>
      </c>
      <c r="S3324" s="1">
        <v>0.1</v>
      </c>
      <c r="T3324" t="s">
        <v>23</v>
      </c>
      <c r="U3324" t="s">
        <v>24</v>
      </c>
      <c r="V3324" t="b">
        <v>1</v>
      </c>
      <c r="W3324">
        <v>2</v>
      </c>
      <c r="X3324" t="s">
        <v>25</v>
      </c>
      <c r="Y3324" t="s">
        <v>26</v>
      </c>
    </row>
    <row r="3325" spans="1:25" x14ac:dyDescent="0.4">
      <c r="A3325" t="s">
        <v>3920</v>
      </c>
      <c r="B3325" s="2">
        <f ca="1">TODAY()+OpportunityTbl[[#This Row],[CreatedOn_DaysFromToday]]</f>
        <v>44894</v>
      </c>
      <c r="C3325" s="2">
        <f ca="1">TODAY()+OpportunityTbl[[#This Row],[EstCloseDate_DaysFromToday]]</f>
        <v>44953</v>
      </c>
      <c r="D3325">
        <f ca="1">IF(OpportunityTbl[[#This Row],[statecode]]=0,"",OpportunityTbl[[#This Row],[Estimated Close Date]])</f>
        <v>44953</v>
      </c>
      <c r="E3325" s="14">
        <v>-216</v>
      </c>
      <c r="F3325" s="14">
        <v>-157</v>
      </c>
      <c r="G3325" t="s">
        <v>27</v>
      </c>
      <c r="H3325" t="s">
        <v>28</v>
      </c>
      <c r="I3325">
        <v>2</v>
      </c>
      <c r="J3325">
        <v>4</v>
      </c>
      <c r="K3325" t="s">
        <v>10917</v>
      </c>
      <c r="L3325" t="s">
        <v>12239</v>
      </c>
      <c r="M3325" t="s">
        <v>22</v>
      </c>
      <c r="N3325" t="s">
        <v>513</v>
      </c>
      <c r="O3325" t="s">
        <v>29</v>
      </c>
      <c r="P3325" t="s">
        <v>525</v>
      </c>
      <c r="Q3325" s="13">
        <v>7143</v>
      </c>
      <c r="S3325" s="1">
        <v>0.1</v>
      </c>
      <c r="T3325" t="s">
        <v>23</v>
      </c>
      <c r="U3325" t="s">
        <v>24</v>
      </c>
      <c r="V3325" t="b">
        <v>0</v>
      </c>
      <c r="W3325">
        <v>2</v>
      </c>
      <c r="X3325" t="s">
        <v>25</v>
      </c>
      <c r="Y3325" t="s">
        <v>26</v>
      </c>
    </row>
    <row r="3326" spans="1:25" x14ac:dyDescent="0.4">
      <c r="A3326" t="s">
        <v>5821</v>
      </c>
      <c r="B3326" s="2">
        <f ca="1">TODAY()+OpportunityTbl[[#This Row],[CreatedOn_DaysFromToday]]</f>
        <v>44894</v>
      </c>
      <c r="C3326" s="2">
        <f ca="1">TODAY()+OpportunityTbl[[#This Row],[EstCloseDate_DaysFromToday]]</f>
        <v>44938</v>
      </c>
      <c r="D3326">
        <f ca="1">IF(OpportunityTbl[[#This Row],[statecode]]=0,"",OpportunityTbl[[#This Row],[Estimated Close Date]])</f>
        <v>44938</v>
      </c>
      <c r="E3326" s="14">
        <v>-216</v>
      </c>
      <c r="F3326" s="14">
        <v>-172</v>
      </c>
      <c r="G3326" t="s">
        <v>27</v>
      </c>
      <c r="H3326" t="s">
        <v>28</v>
      </c>
      <c r="I3326">
        <v>2</v>
      </c>
      <c r="J3326">
        <v>4</v>
      </c>
      <c r="K3326" t="s">
        <v>11014</v>
      </c>
      <c r="L3326" t="s">
        <v>12234</v>
      </c>
      <c r="M3326" t="s">
        <v>22</v>
      </c>
      <c r="N3326" t="s">
        <v>1710</v>
      </c>
      <c r="O3326" t="s">
        <v>29</v>
      </c>
      <c r="P3326" t="s">
        <v>1713</v>
      </c>
      <c r="Q3326" s="13">
        <v>2589</v>
      </c>
      <c r="S3326" s="1">
        <v>0.3</v>
      </c>
      <c r="T3326" t="s">
        <v>168</v>
      </c>
      <c r="U3326" t="s">
        <v>97</v>
      </c>
      <c r="V3326" t="b">
        <v>1</v>
      </c>
      <c r="W3326">
        <v>4</v>
      </c>
      <c r="X3326" t="s">
        <v>157</v>
      </c>
      <c r="Y3326" t="s">
        <v>4896</v>
      </c>
    </row>
    <row r="3327" spans="1:25" x14ac:dyDescent="0.4">
      <c r="A3327" t="s">
        <v>6947</v>
      </c>
      <c r="B3327" s="2">
        <f ca="1">TODAY()+OpportunityTbl[[#This Row],[CreatedOn_DaysFromToday]]</f>
        <v>44894</v>
      </c>
      <c r="C3327" s="2">
        <f ca="1">TODAY()+OpportunityTbl[[#This Row],[EstCloseDate_DaysFromToday]]</f>
        <v>44932</v>
      </c>
      <c r="D3327">
        <f ca="1">IF(OpportunityTbl[[#This Row],[statecode]]=0,"",OpportunityTbl[[#This Row],[Estimated Close Date]])</f>
        <v>44932</v>
      </c>
      <c r="E3327" s="14">
        <v>-216</v>
      </c>
      <c r="F3327" s="14">
        <v>-178</v>
      </c>
      <c r="G3327" t="s">
        <v>27</v>
      </c>
      <c r="H3327" t="s">
        <v>28</v>
      </c>
      <c r="I3327">
        <v>2</v>
      </c>
      <c r="J3327">
        <v>4</v>
      </c>
      <c r="K3327" t="s">
        <v>10972</v>
      </c>
      <c r="L3327" t="s">
        <v>12234</v>
      </c>
      <c r="M3327" t="s">
        <v>22</v>
      </c>
      <c r="N3327" t="s">
        <v>31</v>
      </c>
      <c r="O3327" t="s">
        <v>29</v>
      </c>
      <c r="P3327" t="s">
        <v>319</v>
      </c>
      <c r="Q3327" s="13">
        <v>1344</v>
      </c>
      <c r="S3327" s="1">
        <v>0.1</v>
      </c>
      <c r="T3327" t="s">
        <v>23</v>
      </c>
      <c r="U3327" t="s">
        <v>24</v>
      </c>
      <c r="V3327" t="b">
        <v>1</v>
      </c>
      <c r="W3327">
        <v>2.5</v>
      </c>
      <c r="X3327" t="s">
        <v>25</v>
      </c>
      <c r="Y3327" t="s">
        <v>4914</v>
      </c>
    </row>
    <row r="3328" spans="1:25" x14ac:dyDescent="0.4">
      <c r="A3328" t="s">
        <v>7799</v>
      </c>
      <c r="B3328" s="2">
        <f ca="1">TODAY()+OpportunityTbl[[#This Row],[CreatedOn_DaysFromToday]]</f>
        <v>44894</v>
      </c>
      <c r="C3328" s="2">
        <f ca="1">TODAY()+OpportunityTbl[[#This Row],[EstCloseDate_DaysFromToday]]</f>
        <v>44946</v>
      </c>
      <c r="D3328">
        <f ca="1">IF(OpportunityTbl[[#This Row],[statecode]]=0,"",OpportunityTbl[[#This Row],[Estimated Close Date]])</f>
        <v>44946</v>
      </c>
      <c r="E3328" s="14">
        <v>-216</v>
      </c>
      <c r="F3328" s="14">
        <v>-164</v>
      </c>
      <c r="G3328" t="s">
        <v>7082</v>
      </c>
      <c r="H3328" t="s">
        <v>7082</v>
      </c>
      <c r="I3328">
        <v>1</v>
      </c>
      <c r="J3328">
        <v>3</v>
      </c>
      <c r="K3328" t="s">
        <v>10902</v>
      </c>
      <c r="L3328" t="s">
        <v>12239</v>
      </c>
      <c r="M3328" t="s">
        <v>22</v>
      </c>
      <c r="N3328" t="s">
        <v>1710</v>
      </c>
      <c r="O3328" t="s">
        <v>29</v>
      </c>
      <c r="P3328" t="s">
        <v>1713</v>
      </c>
      <c r="Q3328" s="13">
        <v>8733</v>
      </c>
      <c r="R3328" s="13">
        <v>8427.34</v>
      </c>
      <c r="S3328" s="1">
        <v>0.5</v>
      </c>
      <c r="T3328" t="s">
        <v>168</v>
      </c>
      <c r="U3328" t="s">
        <v>97</v>
      </c>
      <c r="V3328" t="b">
        <v>1</v>
      </c>
      <c r="W3328">
        <v>3.5</v>
      </c>
      <c r="X3328" t="s">
        <v>240</v>
      </c>
      <c r="Y3328" t="s">
        <v>4914</v>
      </c>
    </row>
    <row r="3329" spans="1:25" x14ac:dyDescent="0.4">
      <c r="A3329" t="s">
        <v>8142</v>
      </c>
      <c r="B3329" s="2">
        <f ca="1">TODAY()+OpportunityTbl[[#This Row],[CreatedOn_DaysFromToday]]</f>
        <v>44894</v>
      </c>
      <c r="C3329" s="2">
        <f ca="1">TODAY()+OpportunityTbl[[#This Row],[EstCloseDate_DaysFromToday]]</f>
        <v>44942</v>
      </c>
      <c r="D3329">
        <f ca="1">IF(OpportunityTbl[[#This Row],[statecode]]=0,"",OpportunityTbl[[#This Row],[Estimated Close Date]])</f>
        <v>44942</v>
      </c>
      <c r="E3329" s="14">
        <v>-216</v>
      </c>
      <c r="F3329" s="14">
        <v>-168</v>
      </c>
      <c r="G3329" t="s">
        <v>7082</v>
      </c>
      <c r="H3329" t="s">
        <v>7082</v>
      </c>
      <c r="I3329">
        <v>1</v>
      </c>
      <c r="J3329">
        <v>3</v>
      </c>
      <c r="K3329" t="s">
        <v>10928</v>
      </c>
      <c r="L3329" t="s">
        <v>12234</v>
      </c>
      <c r="M3329" t="s">
        <v>22</v>
      </c>
      <c r="N3329" t="s">
        <v>31</v>
      </c>
      <c r="O3329" t="s">
        <v>29</v>
      </c>
      <c r="P3329" t="s">
        <v>210</v>
      </c>
      <c r="Q3329" s="13">
        <v>2000</v>
      </c>
      <c r="R3329" s="13">
        <v>1950</v>
      </c>
      <c r="S3329" s="1">
        <v>0.5</v>
      </c>
      <c r="T3329" t="s">
        <v>168</v>
      </c>
      <c r="U3329" t="s">
        <v>24</v>
      </c>
      <c r="V3329" t="b">
        <v>1</v>
      </c>
      <c r="W3329">
        <v>2.5</v>
      </c>
      <c r="X3329" t="s">
        <v>240</v>
      </c>
      <c r="Y3329" t="s">
        <v>4890</v>
      </c>
    </row>
    <row r="3330" spans="1:25" x14ac:dyDescent="0.4">
      <c r="A3330" t="s">
        <v>8761</v>
      </c>
      <c r="B3330" s="2">
        <f ca="1">TODAY()+OpportunityTbl[[#This Row],[CreatedOn_DaysFromToday]]</f>
        <v>44894</v>
      </c>
      <c r="C3330" s="2">
        <f ca="1">TODAY()+OpportunityTbl[[#This Row],[EstCloseDate_DaysFromToday]]</f>
        <v>44923</v>
      </c>
      <c r="D3330">
        <f ca="1">IF(OpportunityTbl[[#This Row],[statecode]]=0,"",OpportunityTbl[[#This Row],[Estimated Close Date]])</f>
        <v>44923</v>
      </c>
      <c r="E3330" s="14">
        <v>-216</v>
      </c>
      <c r="F3330" s="14">
        <v>-187</v>
      </c>
      <c r="G3330" t="s">
        <v>7082</v>
      </c>
      <c r="H3330" t="s">
        <v>7082</v>
      </c>
      <c r="I3330">
        <v>1</v>
      </c>
      <c r="J3330">
        <v>3</v>
      </c>
      <c r="K3330" t="s">
        <v>11013</v>
      </c>
      <c r="L3330" t="s">
        <v>12239</v>
      </c>
      <c r="M3330" t="s">
        <v>22</v>
      </c>
      <c r="N3330" t="s">
        <v>31</v>
      </c>
      <c r="O3330" t="s">
        <v>29</v>
      </c>
      <c r="P3330" t="s">
        <v>210</v>
      </c>
      <c r="Q3330" s="13">
        <v>5732</v>
      </c>
      <c r="R3330" s="13">
        <v>5617.36</v>
      </c>
      <c r="S3330" s="1">
        <v>0.3</v>
      </c>
      <c r="T3330" t="s">
        <v>168</v>
      </c>
      <c r="U3330" t="s">
        <v>100</v>
      </c>
      <c r="V3330" t="b">
        <v>1</v>
      </c>
      <c r="W3330">
        <v>2</v>
      </c>
      <c r="X3330" t="s">
        <v>157</v>
      </c>
      <c r="Y3330" t="s">
        <v>26</v>
      </c>
    </row>
    <row r="3331" spans="1:25" x14ac:dyDescent="0.4">
      <c r="A3331" t="s">
        <v>9366</v>
      </c>
      <c r="B3331" s="2">
        <f ca="1">TODAY()+OpportunityTbl[[#This Row],[CreatedOn_DaysFromToday]]</f>
        <v>44894</v>
      </c>
      <c r="C3331" s="2">
        <f ca="1">TODAY()+OpportunityTbl[[#This Row],[EstCloseDate_DaysFromToday]]</f>
        <v>44932</v>
      </c>
      <c r="D3331">
        <f ca="1">IF(OpportunityTbl[[#This Row],[statecode]]=0,"",OpportunityTbl[[#This Row],[Estimated Close Date]])</f>
        <v>44932</v>
      </c>
      <c r="E3331" s="14">
        <v>-216</v>
      </c>
      <c r="F3331" s="14">
        <v>-178</v>
      </c>
      <c r="G3331" t="s">
        <v>7082</v>
      </c>
      <c r="H3331" t="s">
        <v>7082</v>
      </c>
      <c r="I3331">
        <v>1</v>
      </c>
      <c r="J3331">
        <v>3</v>
      </c>
      <c r="K3331" t="s">
        <v>11015</v>
      </c>
      <c r="L3331" t="s">
        <v>12236</v>
      </c>
      <c r="M3331" t="s">
        <v>22</v>
      </c>
      <c r="N3331" t="s">
        <v>469</v>
      </c>
      <c r="O3331" t="s">
        <v>29</v>
      </c>
      <c r="P3331" t="s">
        <v>705</v>
      </c>
      <c r="Q3331" s="13">
        <v>2197</v>
      </c>
      <c r="R3331" s="13">
        <v>2142.0700000000002</v>
      </c>
      <c r="S3331" s="1">
        <v>0.3</v>
      </c>
      <c r="T3331" t="s">
        <v>168</v>
      </c>
      <c r="U3331" t="s">
        <v>24</v>
      </c>
      <c r="V3331" t="b">
        <v>1</v>
      </c>
      <c r="W3331">
        <v>2.5</v>
      </c>
      <c r="X3331" t="s">
        <v>157</v>
      </c>
      <c r="Y3331" t="s">
        <v>26</v>
      </c>
    </row>
    <row r="3332" spans="1:25" x14ac:dyDescent="0.4">
      <c r="A3332" t="s">
        <v>9766</v>
      </c>
      <c r="B3332" s="2">
        <f ca="1">TODAY()+OpportunityTbl[[#This Row],[CreatedOn_DaysFromToday]]</f>
        <v>44894</v>
      </c>
      <c r="C3332" s="2">
        <f ca="1">TODAY()+OpportunityTbl[[#This Row],[EstCloseDate_DaysFromToday]]</f>
        <v>44935</v>
      </c>
      <c r="D3332">
        <f ca="1">IF(OpportunityTbl[[#This Row],[statecode]]=0,"",OpportunityTbl[[#This Row],[Estimated Close Date]])</f>
        <v>44935</v>
      </c>
      <c r="E3332" s="14">
        <v>-216</v>
      </c>
      <c r="F3332" s="14">
        <v>-175</v>
      </c>
      <c r="G3332" t="s">
        <v>7082</v>
      </c>
      <c r="H3332" t="s">
        <v>7082</v>
      </c>
      <c r="I3332">
        <v>1</v>
      </c>
      <c r="J3332">
        <v>3</v>
      </c>
      <c r="K3332" t="s">
        <v>10992</v>
      </c>
      <c r="L3332" t="s">
        <v>12236</v>
      </c>
      <c r="M3332" t="s">
        <v>22</v>
      </c>
      <c r="N3332" t="s">
        <v>2121</v>
      </c>
      <c r="O3332" t="s">
        <v>29</v>
      </c>
      <c r="P3332" t="s">
        <v>4734</v>
      </c>
      <c r="Q3332" s="13">
        <v>2738</v>
      </c>
      <c r="R3332" s="13">
        <v>2628.48</v>
      </c>
      <c r="S3332" s="1">
        <v>0.9</v>
      </c>
      <c r="T3332" t="s">
        <v>4724</v>
      </c>
      <c r="U3332" t="s">
        <v>100</v>
      </c>
      <c r="V3332" t="b">
        <v>1</v>
      </c>
      <c r="W3332">
        <v>4</v>
      </c>
      <c r="X3332" t="s">
        <v>4732</v>
      </c>
      <c r="Y3332" t="s">
        <v>26</v>
      </c>
    </row>
    <row r="3333" spans="1:25" x14ac:dyDescent="0.4">
      <c r="A3333" t="s">
        <v>9767</v>
      </c>
      <c r="B3333" s="2">
        <f ca="1">TODAY()+OpportunityTbl[[#This Row],[CreatedOn_DaysFromToday]]</f>
        <v>44894</v>
      </c>
      <c r="C3333" s="2">
        <f ca="1">TODAY()+OpportunityTbl[[#This Row],[EstCloseDate_DaysFromToday]]</f>
        <v>44935</v>
      </c>
      <c r="D3333">
        <f ca="1">IF(OpportunityTbl[[#This Row],[statecode]]=0,"",OpportunityTbl[[#This Row],[Estimated Close Date]])</f>
        <v>44935</v>
      </c>
      <c r="E3333" s="14">
        <v>-216</v>
      </c>
      <c r="F3333" s="14">
        <v>-175</v>
      </c>
      <c r="G3333" t="s">
        <v>7082</v>
      </c>
      <c r="H3333" t="s">
        <v>7082</v>
      </c>
      <c r="I3333">
        <v>1</v>
      </c>
      <c r="J3333">
        <v>3</v>
      </c>
      <c r="K3333" t="s">
        <v>10960</v>
      </c>
      <c r="L3333" t="s">
        <v>12236</v>
      </c>
      <c r="M3333" t="s">
        <v>22</v>
      </c>
      <c r="N3333" t="s">
        <v>2121</v>
      </c>
      <c r="O3333" t="s">
        <v>29</v>
      </c>
      <c r="P3333" t="s">
        <v>4734</v>
      </c>
      <c r="Q3333" s="13">
        <v>2768</v>
      </c>
      <c r="R3333" s="13">
        <v>2657.28</v>
      </c>
      <c r="S3333" s="1">
        <v>0.9</v>
      </c>
      <c r="T3333" t="s">
        <v>4724</v>
      </c>
      <c r="U3333" t="s">
        <v>100</v>
      </c>
      <c r="V3333" t="b">
        <v>1</v>
      </c>
      <c r="W3333">
        <v>4</v>
      </c>
      <c r="X3333" t="s">
        <v>4732</v>
      </c>
      <c r="Y3333" t="s">
        <v>26</v>
      </c>
    </row>
    <row r="3334" spans="1:25" x14ac:dyDescent="0.4">
      <c r="A3334" t="s">
        <v>193</v>
      </c>
      <c r="B3334" s="2">
        <f ca="1">TODAY()+OpportunityTbl[[#This Row],[CreatedOn_DaysFromToday]]</f>
        <v>44893</v>
      </c>
      <c r="C3334" s="2">
        <f ca="1">TODAY()+OpportunityTbl[[#This Row],[EstCloseDate_DaysFromToday]]</f>
        <v>44934</v>
      </c>
      <c r="D3334">
        <f ca="1">IF(OpportunityTbl[[#This Row],[statecode]]=0,"",OpportunityTbl[[#This Row],[Estimated Close Date]])</f>
        <v>44934</v>
      </c>
      <c r="E3334" s="14">
        <v>-217</v>
      </c>
      <c r="F3334" s="14">
        <v>-176</v>
      </c>
      <c r="G3334" t="s">
        <v>27</v>
      </c>
      <c r="H3334" t="s">
        <v>28</v>
      </c>
      <c r="I3334">
        <v>2</v>
      </c>
      <c r="J3334">
        <v>4</v>
      </c>
      <c r="K3334" t="s">
        <v>10998</v>
      </c>
      <c r="L3334" t="s">
        <v>12234</v>
      </c>
      <c r="M3334" t="s">
        <v>22</v>
      </c>
      <c r="N3334" t="s">
        <v>31</v>
      </c>
      <c r="O3334" t="s">
        <v>29</v>
      </c>
      <c r="P3334" t="s">
        <v>32</v>
      </c>
      <c r="Q3334" s="13">
        <v>2197</v>
      </c>
      <c r="S3334" s="1">
        <v>0.3</v>
      </c>
      <c r="T3334" t="s">
        <v>168</v>
      </c>
      <c r="U3334" t="s">
        <v>100</v>
      </c>
      <c r="V3334" t="b">
        <v>0</v>
      </c>
      <c r="W3334">
        <v>2.5</v>
      </c>
      <c r="X3334" t="s">
        <v>157</v>
      </c>
      <c r="Y3334" t="s">
        <v>26</v>
      </c>
    </row>
    <row r="3335" spans="1:25" x14ac:dyDescent="0.4">
      <c r="A3335" t="s">
        <v>351</v>
      </c>
      <c r="B3335" s="2">
        <f ca="1">TODAY()+OpportunityTbl[[#This Row],[CreatedOn_DaysFromToday]]</f>
        <v>44893</v>
      </c>
      <c r="C3335" s="2">
        <f ca="1">TODAY()+OpportunityTbl[[#This Row],[EstCloseDate_DaysFromToday]]</f>
        <v>44935</v>
      </c>
      <c r="D3335">
        <f ca="1">IF(OpportunityTbl[[#This Row],[statecode]]=0,"",OpportunityTbl[[#This Row],[Estimated Close Date]])</f>
        <v>44935</v>
      </c>
      <c r="E3335" s="14">
        <v>-217</v>
      </c>
      <c r="F3335" s="14">
        <v>-175</v>
      </c>
      <c r="G3335" t="s">
        <v>27</v>
      </c>
      <c r="H3335" t="s">
        <v>28</v>
      </c>
      <c r="I3335">
        <v>2</v>
      </c>
      <c r="J3335">
        <v>4</v>
      </c>
      <c r="K3335" t="s">
        <v>10983</v>
      </c>
      <c r="L3335" t="s">
        <v>12233</v>
      </c>
      <c r="M3335" t="s">
        <v>22</v>
      </c>
      <c r="N3335" t="s">
        <v>31</v>
      </c>
      <c r="O3335" t="s">
        <v>29</v>
      </c>
      <c r="P3335" t="s">
        <v>319</v>
      </c>
      <c r="Q3335" s="13">
        <v>14154</v>
      </c>
      <c r="S3335" s="1">
        <v>0.1</v>
      </c>
      <c r="T3335" t="s">
        <v>23</v>
      </c>
      <c r="U3335" t="s">
        <v>97</v>
      </c>
      <c r="V3335" t="b">
        <v>0</v>
      </c>
      <c r="W3335">
        <v>2.5</v>
      </c>
      <c r="X3335" t="s">
        <v>25</v>
      </c>
      <c r="Y3335" t="s">
        <v>26</v>
      </c>
    </row>
    <row r="3336" spans="1:25" x14ac:dyDescent="0.4">
      <c r="A3336" t="s">
        <v>436</v>
      </c>
      <c r="B3336" s="2">
        <f ca="1">TODAY()+OpportunityTbl[[#This Row],[CreatedOn_DaysFromToday]]</f>
        <v>44893</v>
      </c>
      <c r="C3336" s="2">
        <f ca="1">TODAY()+OpportunityTbl[[#This Row],[EstCloseDate_DaysFromToday]]</f>
        <v>44917</v>
      </c>
      <c r="D3336">
        <f ca="1">IF(OpportunityTbl[[#This Row],[statecode]]=0,"",OpportunityTbl[[#This Row],[Estimated Close Date]])</f>
        <v>44917</v>
      </c>
      <c r="E3336" s="14">
        <v>-217</v>
      </c>
      <c r="F3336" s="14">
        <v>-193</v>
      </c>
      <c r="G3336" t="s">
        <v>27</v>
      </c>
      <c r="H3336" t="s">
        <v>28</v>
      </c>
      <c r="I3336">
        <v>2</v>
      </c>
      <c r="J3336">
        <v>4</v>
      </c>
      <c r="K3336" t="s">
        <v>10960</v>
      </c>
      <c r="L3336" t="s">
        <v>12233</v>
      </c>
      <c r="M3336" t="s">
        <v>22</v>
      </c>
      <c r="N3336" t="s">
        <v>31</v>
      </c>
      <c r="O3336" t="s">
        <v>29</v>
      </c>
      <c r="P3336" t="s">
        <v>419</v>
      </c>
      <c r="Q3336" s="13">
        <v>21751</v>
      </c>
      <c r="S3336" s="1">
        <v>0.1</v>
      </c>
      <c r="T3336" t="s">
        <v>23</v>
      </c>
      <c r="U3336" t="s">
        <v>100</v>
      </c>
      <c r="V3336" t="b">
        <v>1</v>
      </c>
      <c r="W3336">
        <v>2.5</v>
      </c>
      <c r="X3336" t="s">
        <v>25</v>
      </c>
      <c r="Y3336" t="s">
        <v>26</v>
      </c>
    </row>
    <row r="3337" spans="1:25" x14ac:dyDescent="0.4">
      <c r="A3337" t="s">
        <v>1096</v>
      </c>
      <c r="B3337" s="2">
        <f ca="1">TODAY()+OpportunityTbl[[#This Row],[CreatedOn_DaysFromToday]]</f>
        <v>44893</v>
      </c>
      <c r="C3337" s="2">
        <f ca="1">TODAY()+OpportunityTbl[[#This Row],[EstCloseDate_DaysFromToday]]</f>
        <v>44944</v>
      </c>
      <c r="D3337">
        <f ca="1">IF(OpportunityTbl[[#This Row],[statecode]]=0,"",OpportunityTbl[[#This Row],[Estimated Close Date]])</f>
        <v>44944</v>
      </c>
      <c r="E3337" s="14">
        <v>-217</v>
      </c>
      <c r="F3337" s="14">
        <v>-166</v>
      </c>
      <c r="G3337" t="s">
        <v>27</v>
      </c>
      <c r="H3337" t="s">
        <v>28</v>
      </c>
      <c r="I3337">
        <v>2</v>
      </c>
      <c r="J3337">
        <v>4</v>
      </c>
      <c r="K3337" t="s">
        <v>10901</v>
      </c>
      <c r="L3337" t="s">
        <v>12233</v>
      </c>
      <c r="M3337" t="s">
        <v>22</v>
      </c>
      <c r="N3337" t="s">
        <v>480</v>
      </c>
      <c r="O3337" t="s">
        <v>29</v>
      </c>
      <c r="P3337" t="s">
        <v>527</v>
      </c>
      <c r="Q3337" s="13">
        <v>12942</v>
      </c>
      <c r="S3337" s="1">
        <v>0.1</v>
      </c>
      <c r="T3337" t="s">
        <v>23</v>
      </c>
      <c r="U3337" t="s">
        <v>24</v>
      </c>
      <c r="V3337" t="b">
        <v>1</v>
      </c>
      <c r="W3337">
        <v>2.5</v>
      </c>
      <c r="X3337" t="s">
        <v>25</v>
      </c>
      <c r="Y3337" t="s">
        <v>26</v>
      </c>
    </row>
    <row r="3338" spans="1:25" x14ac:dyDescent="0.4">
      <c r="A3338" t="s">
        <v>2039</v>
      </c>
      <c r="B3338" s="2">
        <f ca="1">TODAY()+OpportunityTbl[[#This Row],[CreatedOn_DaysFromToday]]</f>
        <v>44893</v>
      </c>
      <c r="C3338" s="2">
        <f ca="1">TODAY()+OpportunityTbl[[#This Row],[EstCloseDate_DaysFromToday]]</f>
        <v>44984</v>
      </c>
      <c r="D3338">
        <f ca="1">IF(OpportunityTbl[[#This Row],[statecode]]=0,"",OpportunityTbl[[#This Row],[Estimated Close Date]])</f>
        <v>44984</v>
      </c>
      <c r="E3338" s="14">
        <v>-217</v>
      </c>
      <c r="F3338" s="14">
        <v>-126</v>
      </c>
      <c r="G3338" t="s">
        <v>27</v>
      </c>
      <c r="H3338" t="s">
        <v>28</v>
      </c>
      <c r="I3338">
        <v>2</v>
      </c>
      <c r="J3338">
        <v>4</v>
      </c>
      <c r="K3338" t="s">
        <v>10822</v>
      </c>
      <c r="L3338" t="s">
        <v>12238</v>
      </c>
      <c r="M3338" t="s">
        <v>22</v>
      </c>
      <c r="N3338" t="s">
        <v>2036</v>
      </c>
      <c r="O3338" t="s">
        <v>29</v>
      </c>
      <c r="P3338" t="s">
        <v>2037</v>
      </c>
      <c r="Q3338" s="13">
        <v>4327</v>
      </c>
      <c r="S3338" s="1">
        <v>0.3</v>
      </c>
      <c r="T3338" t="s">
        <v>168</v>
      </c>
      <c r="U3338" t="s">
        <v>24</v>
      </c>
      <c r="V3338" t="b">
        <v>0</v>
      </c>
      <c r="W3338">
        <v>4</v>
      </c>
      <c r="X3338" t="s">
        <v>157</v>
      </c>
      <c r="Y3338" t="s">
        <v>26</v>
      </c>
    </row>
    <row r="3339" spans="1:25" x14ac:dyDescent="0.4">
      <c r="A3339" t="s">
        <v>2646</v>
      </c>
      <c r="B3339" s="2">
        <f ca="1">TODAY()+OpportunityTbl[[#This Row],[CreatedOn_DaysFromToday]]</f>
        <v>44893</v>
      </c>
      <c r="C3339" s="2">
        <f ca="1">TODAY()+OpportunityTbl[[#This Row],[EstCloseDate_DaysFromToday]]</f>
        <v>44904</v>
      </c>
      <c r="D3339">
        <f ca="1">IF(OpportunityTbl[[#This Row],[statecode]]=0,"",OpportunityTbl[[#This Row],[Estimated Close Date]])</f>
        <v>44904</v>
      </c>
      <c r="E3339" s="14">
        <v>-217</v>
      </c>
      <c r="F3339" s="14">
        <v>-206</v>
      </c>
      <c r="G3339" t="s">
        <v>27</v>
      </c>
      <c r="H3339" t="s">
        <v>28</v>
      </c>
      <c r="I3339">
        <v>2</v>
      </c>
      <c r="J3339">
        <v>4</v>
      </c>
      <c r="K3339" t="s">
        <v>11016</v>
      </c>
      <c r="L3339" t="s">
        <v>12239</v>
      </c>
      <c r="M3339" t="s">
        <v>22</v>
      </c>
      <c r="N3339" t="s">
        <v>2069</v>
      </c>
      <c r="O3339" t="s">
        <v>29</v>
      </c>
      <c r="P3339" t="s">
        <v>2623</v>
      </c>
      <c r="Q3339" s="13">
        <v>6494</v>
      </c>
      <c r="S3339" s="1">
        <v>0.1</v>
      </c>
      <c r="T3339" t="s">
        <v>23</v>
      </c>
      <c r="U3339" t="s">
        <v>100</v>
      </c>
      <c r="V3339" t="b">
        <v>1</v>
      </c>
      <c r="W3339">
        <v>4</v>
      </c>
      <c r="X3339" t="s">
        <v>25</v>
      </c>
      <c r="Y3339" t="s">
        <v>26</v>
      </c>
    </row>
    <row r="3340" spans="1:25" x14ac:dyDescent="0.4">
      <c r="A3340" t="s">
        <v>3680</v>
      </c>
      <c r="B3340" s="2">
        <f ca="1">TODAY()+OpportunityTbl[[#This Row],[CreatedOn_DaysFromToday]]</f>
        <v>44893</v>
      </c>
      <c r="C3340" s="2">
        <f ca="1">TODAY()+OpportunityTbl[[#This Row],[EstCloseDate_DaysFromToday]]</f>
        <v>44920</v>
      </c>
      <c r="D3340">
        <f ca="1">IF(OpportunityTbl[[#This Row],[statecode]]=0,"",OpportunityTbl[[#This Row],[Estimated Close Date]])</f>
        <v>44920</v>
      </c>
      <c r="E3340" s="14">
        <v>-217</v>
      </c>
      <c r="F3340" s="14">
        <v>-190</v>
      </c>
      <c r="G3340" t="s">
        <v>27</v>
      </c>
      <c r="H3340" t="s">
        <v>28</v>
      </c>
      <c r="I3340">
        <v>2</v>
      </c>
      <c r="J3340">
        <v>4</v>
      </c>
      <c r="K3340" t="s">
        <v>11015</v>
      </c>
      <c r="L3340" t="s">
        <v>12239</v>
      </c>
      <c r="M3340" t="s">
        <v>22</v>
      </c>
      <c r="N3340" t="s">
        <v>31</v>
      </c>
      <c r="O3340" t="s">
        <v>29</v>
      </c>
      <c r="P3340" t="s">
        <v>319</v>
      </c>
      <c r="Q3340" s="13">
        <v>7148</v>
      </c>
      <c r="S3340" s="1">
        <v>0.1</v>
      </c>
      <c r="T3340" t="s">
        <v>23</v>
      </c>
      <c r="U3340" t="s">
        <v>24</v>
      </c>
      <c r="V3340" t="b">
        <v>1</v>
      </c>
      <c r="W3340">
        <v>2</v>
      </c>
      <c r="X3340" t="s">
        <v>25</v>
      </c>
      <c r="Y3340" t="s">
        <v>26</v>
      </c>
    </row>
    <row r="3341" spans="1:25" x14ac:dyDescent="0.4">
      <c r="A3341" t="s">
        <v>6080</v>
      </c>
      <c r="B3341" s="2">
        <f ca="1">TODAY()+OpportunityTbl[[#This Row],[CreatedOn_DaysFromToday]]</f>
        <v>44893</v>
      </c>
      <c r="C3341" s="2">
        <f ca="1">TODAY()+OpportunityTbl[[#This Row],[EstCloseDate_DaysFromToday]]</f>
        <v>44938</v>
      </c>
      <c r="D3341">
        <f ca="1">IF(OpportunityTbl[[#This Row],[statecode]]=0,"",OpportunityTbl[[#This Row],[Estimated Close Date]])</f>
        <v>44938</v>
      </c>
      <c r="E3341" s="14">
        <v>-217</v>
      </c>
      <c r="F3341" s="14">
        <v>-172</v>
      </c>
      <c r="G3341" t="s">
        <v>27</v>
      </c>
      <c r="H3341" t="s">
        <v>28</v>
      </c>
      <c r="I3341">
        <v>2</v>
      </c>
      <c r="J3341">
        <v>4</v>
      </c>
      <c r="K3341" t="s">
        <v>10992</v>
      </c>
      <c r="L3341" t="s">
        <v>12239</v>
      </c>
      <c r="M3341" t="s">
        <v>22</v>
      </c>
      <c r="N3341" t="s">
        <v>31</v>
      </c>
      <c r="O3341" t="s">
        <v>29</v>
      </c>
      <c r="P3341" t="s">
        <v>319</v>
      </c>
      <c r="Q3341" s="13">
        <v>7887</v>
      </c>
      <c r="S3341" s="1">
        <v>0.1</v>
      </c>
      <c r="T3341" t="s">
        <v>23</v>
      </c>
      <c r="U3341" t="s">
        <v>97</v>
      </c>
      <c r="V3341" t="b">
        <v>0</v>
      </c>
      <c r="W3341">
        <v>2</v>
      </c>
      <c r="X3341" t="s">
        <v>25</v>
      </c>
      <c r="Y3341" t="s">
        <v>4892</v>
      </c>
    </row>
    <row r="3342" spans="1:25" x14ac:dyDescent="0.4">
      <c r="A3342" t="s">
        <v>6159</v>
      </c>
      <c r="B3342" s="2">
        <f ca="1">TODAY()+OpportunityTbl[[#This Row],[CreatedOn_DaysFromToday]]</f>
        <v>44893</v>
      </c>
      <c r="C3342" s="2">
        <f ca="1">TODAY()+OpportunityTbl[[#This Row],[EstCloseDate_DaysFromToday]]</f>
        <v>44947</v>
      </c>
      <c r="D3342">
        <f ca="1">IF(OpportunityTbl[[#This Row],[statecode]]=0,"",OpportunityTbl[[#This Row],[Estimated Close Date]])</f>
        <v>44947</v>
      </c>
      <c r="E3342" s="14">
        <v>-217</v>
      </c>
      <c r="F3342" s="14">
        <v>-163</v>
      </c>
      <c r="G3342" t="s">
        <v>27</v>
      </c>
      <c r="H3342" t="s">
        <v>28</v>
      </c>
      <c r="I3342">
        <v>2</v>
      </c>
      <c r="J3342">
        <v>4</v>
      </c>
      <c r="K3342" t="s">
        <v>10890</v>
      </c>
      <c r="L3342" t="s">
        <v>12238</v>
      </c>
      <c r="M3342" t="s">
        <v>22</v>
      </c>
      <c r="N3342" t="s">
        <v>469</v>
      </c>
      <c r="O3342" t="s">
        <v>29</v>
      </c>
      <c r="P3342" t="s">
        <v>470</v>
      </c>
      <c r="Q3342" s="13">
        <v>2879</v>
      </c>
      <c r="S3342" s="1">
        <v>0.3</v>
      </c>
      <c r="T3342" t="s">
        <v>168</v>
      </c>
      <c r="U3342" t="s">
        <v>97</v>
      </c>
      <c r="V3342" t="b">
        <v>0</v>
      </c>
      <c r="W3342">
        <v>2</v>
      </c>
      <c r="X3342" t="s">
        <v>157</v>
      </c>
      <c r="Y3342" t="s">
        <v>4899</v>
      </c>
    </row>
    <row r="3343" spans="1:25" x14ac:dyDescent="0.4">
      <c r="A3343" t="s">
        <v>7018</v>
      </c>
      <c r="B3343" s="2">
        <f ca="1">TODAY()+OpportunityTbl[[#This Row],[CreatedOn_DaysFromToday]]</f>
        <v>44893</v>
      </c>
      <c r="C3343" s="2">
        <f ca="1">TODAY()+OpportunityTbl[[#This Row],[EstCloseDate_DaysFromToday]]</f>
        <v>44921</v>
      </c>
      <c r="D3343">
        <f ca="1">IF(OpportunityTbl[[#This Row],[statecode]]=0,"",OpportunityTbl[[#This Row],[Estimated Close Date]])</f>
        <v>44921</v>
      </c>
      <c r="E3343" s="14">
        <v>-217</v>
      </c>
      <c r="F3343" s="14">
        <v>-189</v>
      </c>
      <c r="G3343" t="s">
        <v>27</v>
      </c>
      <c r="H3343" t="s">
        <v>28</v>
      </c>
      <c r="I3343">
        <v>2</v>
      </c>
      <c r="J3343">
        <v>4</v>
      </c>
      <c r="K3343" t="s">
        <v>11017</v>
      </c>
      <c r="L3343" t="s">
        <v>12236</v>
      </c>
      <c r="M3343" t="s">
        <v>22</v>
      </c>
      <c r="N3343" t="s">
        <v>31</v>
      </c>
      <c r="O3343" t="s">
        <v>29</v>
      </c>
      <c r="P3343" t="s">
        <v>32</v>
      </c>
      <c r="Q3343" s="13">
        <v>2459</v>
      </c>
      <c r="S3343" s="1">
        <v>0.3</v>
      </c>
      <c r="T3343" t="s">
        <v>168</v>
      </c>
      <c r="U3343" t="s">
        <v>100</v>
      </c>
      <c r="V3343" t="b">
        <v>1</v>
      </c>
      <c r="W3343">
        <v>2.5</v>
      </c>
      <c r="X3343" t="s">
        <v>157</v>
      </c>
      <c r="Y3343" t="s">
        <v>4896</v>
      </c>
    </row>
    <row r="3344" spans="1:25" x14ac:dyDescent="0.4">
      <c r="A3344" t="s">
        <v>7268</v>
      </c>
      <c r="B3344" s="2">
        <f ca="1">TODAY()+OpportunityTbl[[#This Row],[CreatedOn_DaysFromToday]]</f>
        <v>44893</v>
      </c>
      <c r="C3344" s="2">
        <f ca="1">TODAY()+OpportunityTbl[[#This Row],[EstCloseDate_DaysFromToday]]</f>
        <v>44941</v>
      </c>
      <c r="D3344">
        <f ca="1">IF(OpportunityTbl[[#This Row],[statecode]]=0,"",OpportunityTbl[[#This Row],[Estimated Close Date]])</f>
        <v>44941</v>
      </c>
      <c r="E3344" s="14">
        <v>-217</v>
      </c>
      <c r="F3344" s="14">
        <v>-169</v>
      </c>
      <c r="G3344" t="s">
        <v>7082</v>
      </c>
      <c r="H3344" t="s">
        <v>7082</v>
      </c>
      <c r="I3344">
        <v>1</v>
      </c>
      <c r="J3344">
        <v>3</v>
      </c>
      <c r="K3344" t="s">
        <v>10978</v>
      </c>
      <c r="L3344" t="s">
        <v>12239</v>
      </c>
      <c r="M3344" t="s">
        <v>22</v>
      </c>
      <c r="N3344" t="s">
        <v>1710</v>
      </c>
      <c r="O3344" t="s">
        <v>29</v>
      </c>
      <c r="P3344" t="s">
        <v>1711</v>
      </c>
      <c r="Q3344" s="13">
        <v>6554</v>
      </c>
      <c r="R3344" s="13">
        <v>6324.61</v>
      </c>
      <c r="S3344" s="1">
        <v>0.3</v>
      </c>
      <c r="T3344" t="s">
        <v>168</v>
      </c>
      <c r="U3344" t="s">
        <v>24</v>
      </c>
      <c r="V3344" t="b">
        <v>1</v>
      </c>
      <c r="W3344">
        <v>3.5</v>
      </c>
      <c r="X3344" t="s">
        <v>157</v>
      </c>
      <c r="Y3344" t="s">
        <v>4892</v>
      </c>
    </row>
    <row r="3345" spans="1:25" x14ac:dyDescent="0.4">
      <c r="A3345" t="s">
        <v>8859</v>
      </c>
      <c r="B3345" s="2">
        <f ca="1">TODAY()+OpportunityTbl[[#This Row],[CreatedOn_DaysFromToday]]</f>
        <v>44893</v>
      </c>
      <c r="C3345" s="2">
        <f ca="1">TODAY()+OpportunityTbl[[#This Row],[EstCloseDate_DaysFromToday]]</f>
        <v>44922</v>
      </c>
      <c r="D3345">
        <f ca="1">IF(OpportunityTbl[[#This Row],[statecode]]=0,"",OpportunityTbl[[#This Row],[Estimated Close Date]])</f>
        <v>44922</v>
      </c>
      <c r="E3345" s="14">
        <v>-217</v>
      </c>
      <c r="F3345" s="14">
        <v>-188</v>
      </c>
      <c r="G3345" t="s">
        <v>7082</v>
      </c>
      <c r="H3345" t="s">
        <v>7082</v>
      </c>
      <c r="I3345">
        <v>1</v>
      </c>
      <c r="J3345">
        <v>3</v>
      </c>
      <c r="K3345" t="s">
        <v>10982</v>
      </c>
      <c r="L3345" t="s">
        <v>12237</v>
      </c>
      <c r="M3345" t="s">
        <v>22</v>
      </c>
      <c r="N3345" t="s">
        <v>469</v>
      </c>
      <c r="O3345" t="s">
        <v>29</v>
      </c>
      <c r="P3345" t="s">
        <v>470</v>
      </c>
      <c r="Q3345" s="13">
        <v>4108</v>
      </c>
      <c r="R3345" s="13">
        <v>3964.22</v>
      </c>
      <c r="S3345" s="1">
        <v>0.3</v>
      </c>
      <c r="T3345" t="s">
        <v>168</v>
      </c>
      <c r="U3345" t="s">
        <v>100</v>
      </c>
      <c r="V3345" t="b">
        <v>1</v>
      </c>
      <c r="W3345">
        <v>3.5</v>
      </c>
      <c r="X3345" t="s">
        <v>240</v>
      </c>
      <c r="Y3345" t="s">
        <v>26</v>
      </c>
    </row>
    <row r="3346" spans="1:25" x14ac:dyDescent="0.4">
      <c r="A3346" t="s">
        <v>9498</v>
      </c>
      <c r="B3346" s="2">
        <f ca="1">TODAY()+OpportunityTbl[[#This Row],[CreatedOn_DaysFromToday]]</f>
        <v>44893</v>
      </c>
      <c r="C3346" s="2">
        <f ca="1">TODAY()+OpportunityTbl[[#This Row],[EstCloseDate_DaysFromToday]]</f>
        <v>44934</v>
      </c>
      <c r="D3346">
        <f ca="1">IF(OpportunityTbl[[#This Row],[statecode]]=0,"",OpportunityTbl[[#This Row],[Estimated Close Date]])</f>
        <v>44934</v>
      </c>
      <c r="E3346" s="14">
        <v>-217</v>
      </c>
      <c r="F3346" s="14">
        <v>-176</v>
      </c>
      <c r="G3346" t="s">
        <v>7082</v>
      </c>
      <c r="H3346" t="s">
        <v>7082</v>
      </c>
      <c r="I3346">
        <v>1</v>
      </c>
      <c r="J3346">
        <v>3</v>
      </c>
      <c r="K3346" t="s">
        <v>11018</v>
      </c>
      <c r="L3346" t="s">
        <v>12233</v>
      </c>
      <c r="M3346" t="s">
        <v>22</v>
      </c>
      <c r="N3346" t="s">
        <v>469</v>
      </c>
      <c r="O3346" t="s">
        <v>29</v>
      </c>
      <c r="P3346" t="s">
        <v>470</v>
      </c>
      <c r="Q3346" s="13">
        <v>27898</v>
      </c>
      <c r="R3346" s="13">
        <v>27200.55</v>
      </c>
      <c r="S3346" s="1">
        <v>0.3</v>
      </c>
      <c r="T3346" t="s">
        <v>168</v>
      </c>
      <c r="U3346" t="s">
        <v>24</v>
      </c>
      <c r="V3346" t="b">
        <v>1</v>
      </c>
      <c r="W3346">
        <v>2.5</v>
      </c>
      <c r="X3346" t="s">
        <v>157</v>
      </c>
      <c r="Y3346" t="s">
        <v>26</v>
      </c>
    </row>
    <row r="3347" spans="1:25" x14ac:dyDescent="0.4">
      <c r="A3347" t="s">
        <v>9582</v>
      </c>
      <c r="B3347" s="2">
        <f ca="1">TODAY()+OpportunityTbl[[#This Row],[CreatedOn_DaysFromToday]]</f>
        <v>44893</v>
      </c>
      <c r="C3347" s="2">
        <f ca="1">TODAY()+OpportunityTbl[[#This Row],[EstCloseDate_DaysFromToday]]</f>
        <v>44938</v>
      </c>
      <c r="D3347">
        <f ca="1">IF(OpportunityTbl[[#This Row],[statecode]]=0,"",OpportunityTbl[[#This Row],[Estimated Close Date]])</f>
        <v>44938</v>
      </c>
      <c r="E3347" s="14">
        <v>-217</v>
      </c>
      <c r="F3347" s="14">
        <v>-172</v>
      </c>
      <c r="G3347" t="s">
        <v>7082</v>
      </c>
      <c r="H3347" t="s">
        <v>7082</v>
      </c>
      <c r="I3347">
        <v>1</v>
      </c>
      <c r="J3347">
        <v>3</v>
      </c>
      <c r="K3347" t="s">
        <v>10978</v>
      </c>
      <c r="L3347" t="s">
        <v>12234</v>
      </c>
      <c r="M3347" t="s">
        <v>22</v>
      </c>
      <c r="N3347" t="s">
        <v>31</v>
      </c>
      <c r="O3347" t="s">
        <v>29</v>
      </c>
      <c r="P3347" t="s">
        <v>210</v>
      </c>
      <c r="Q3347" s="13">
        <v>2649</v>
      </c>
      <c r="R3347" s="13">
        <v>2582.7800000000002</v>
      </c>
      <c r="S3347" s="1">
        <v>0.5</v>
      </c>
      <c r="T3347" t="s">
        <v>168</v>
      </c>
      <c r="U3347" t="s">
        <v>97</v>
      </c>
      <c r="V3347" t="b">
        <v>1</v>
      </c>
      <c r="W3347">
        <v>2.5</v>
      </c>
      <c r="X3347" t="s">
        <v>240</v>
      </c>
      <c r="Y3347" t="s">
        <v>26</v>
      </c>
    </row>
    <row r="3348" spans="1:25" x14ac:dyDescent="0.4">
      <c r="A3348" t="s">
        <v>1097</v>
      </c>
      <c r="B3348" s="2">
        <f ca="1">TODAY()+OpportunityTbl[[#This Row],[CreatedOn_DaysFromToday]]</f>
        <v>44892</v>
      </c>
      <c r="C3348" s="2">
        <f ca="1">TODAY()+OpportunityTbl[[#This Row],[EstCloseDate_DaysFromToday]]</f>
        <v>44944</v>
      </c>
      <c r="D3348">
        <f ca="1">IF(OpportunityTbl[[#This Row],[statecode]]=0,"",OpportunityTbl[[#This Row],[Estimated Close Date]])</f>
        <v>44944</v>
      </c>
      <c r="E3348" s="14">
        <v>-218</v>
      </c>
      <c r="F3348" s="14">
        <v>-166</v>
      </c>
      <c r="G3348" t="s">
        <v>27</v>
      </c>
      <c r="H3348" t="s">
        <v>28</v>
      </c>
      <c r="I3348">
        <v>2</v>
      </c>
      <c r="J3348">
        <v>4</v>
      </c>
      <c r="K3348" t="s">
        <v>10914</v>
      </c>
      <c r="L3348" t="s">
        <v>12233</v>
      </c>
      <c r="M3348" t="s">
        <v>22</v>
      </c>
      <c r="N3348" t="s">
        <v>480</v>
      </c>
      <c r="O3348" t="s">
        <v>29</v>
      </c>
      <c r="P3348" t="s">
        <v>550</v>
      </c>
      <c r="Q3348" s="13">
        <v>29367</v>
      </c>
      <c r="S3348" s="1">
        <v>0.1</v>
      </c>
      <c r="T3348" t="s">
        <v>23</v>
      </c>
      <c r="U3348" t="s">
        <v>24</v>
      </c>
      <c r="V3348" t="b">
        <v>1</v>
      </c>
      <c r="W3348">
        <v>2.5</v>
      </c>
      <c r="X3348" t="s">
        <v>25</v>
      </c>
      <c r="Y3348" t="s">
        <v>26</v>
      </c>
    </row>
    <row r="3349" spans="1:25" x14ac:dyDescent="0.4">
      <c r="A3349" t="s">
        <v>1179</v>
      </c>
      <c r="B3349" s="2">
        <f ca="1">TODAY()+OpportunityTbl[[#This Row],[CreatedOn_DaysFromToday]]</f>
        <v>44892</v>
      </c>
      <c r="C3349" s="2">
        <f ca="1">TODAY()+OpportunityTbl[[#This Row],[EstCloseDate_DaysFromToday]]</f>
        <v>44971</v>
      </c>
      <c r="D3349">
        <f ca="1">IF(OpportunityTbl[[#This Row],[statecode]]=0,"",OpportunityTbl[[#This Row],[Estimated Close Date]])</f>
        <v>44971</v>
      </c>
      <c r="E3349" s="14">
        <v>-218</v>
      </c>
      <c r="F3349" s="14">
        <v>-139</v>
      </c>
      <c r="G3349" t="s">
        <v>27</v>
      </c>
      <c r="H3349" t="s">
        <v>28</v>
      </c>
      <c r="I3349">
        <v>2</v>
      </c>
      <c r="J3349">
        <v>4</v>
      </c>
      <c r="K3349" t="s">
        <v>10901</v>
      </c>
      <c r="L3349" t="s">
        <v>12233</v>
      </c>
      <c r="M3349" t="s">
        <v>22</v>
      </c>
      <c r="N3349" t="s">
        <v>779</v>
      </c>
      <c r="O3349" t="s">
        <v>29</v>
      </c>
      <c r="P3349" t="s">
        <v>782</v>
      </c>
      <c r="Q3349" s="13">
        <v>21952</v>
      </c>
      <c r="S3349" s="1">
        <v>0.1</v>
      </c>
      <c r="T3349" t="s">
        <v>23</v>
      </c>
      <c r="U3349" t="s">
        <v>24</v>
      </c>
      <c r="V3349" t="b">
        <v>0</v>
      </c>
      <c r="W3349">
        <v>2.5</v>
      </c>
      <c r="X3349" t="s">
        <v>25</v>
      </c>
      <c r="Y3349" t="s">
        <v>26</v>
      </c>
    </row>
    <row r="3350" spans="1:25" x14ac:dyDescent="0.4">
      <c r="A3350" t="s">
        <v>2272</v>
      </c>
      <c r="B3350" s="2">
        <f ca="1">TODAY()+OpportunityTbl[[#This Row],[CreatedOn_DaysFromToday]]</f>
        <v>44892</v>
      </c>
      <c r="C3350" s="2">
        <f ca="1">TODAY()+OpportunityTbl[[#This Row],[EstCloseDate_DaysFromToday]]</f>
        <v>44937</v>
      </c>
      <c r="D3350">
        <f ca="1">IF(OpportunityTbl[[#This Row],[statecode]]=0,"",OpportunityTbl[[#This Row],[Estimated Close Date]])</f>
        <v>44937</v>
      </c>
      <c r="E3350" s="14">
        <v>-218</v>
      </c>
      <c r="F3350" s="14">
        <v>-173</v>
      </c>
      <c r="G3350" t="s">
        <v>27</v>
      </c>
      <c r="H3350" t="s">
        <v>28</v>
      </c>
      <c r="I3350">
        <v>2</v>
      </c>
      <c r="J3350">
        <v>4</v>
      </c>
      <c r="K3350" t="s">
        <v>10986</v>
      </c>
      <c r="L3350" t="s">
        <v>12234</v>
      </c>
      <c r="M3350" t="s">
        <v>22</v>
      </c>
      <c r="N3350" t="s">
        <v>1710</v>
      </c>
      <c r="O3350" t="s">
        <v>29</v>
      </c>
      <c r="P3350" t="s">
        <v>1711</v>
      </c>
      <c r="Q3350" s="13">
        <v>1914</v>
      </c>
      <c r="S3350" s="1">
        <v>0.3</v>
      </c>
      <c r="T3350" t="s">
        <v>168</v>
      </c>
      <c r="U3350" t="s">
        <v>97</v>
      </c>
      <c r="V3350" t="b">
        <v>1</v>
      </c>
      <c r="W3350">
        <v>4</v>
      </c>
      <c r="X3350" t="s">
        <v>157</v>
      </c>
      <c r="Y3350" t="s">
        <v>26</v>
      </c>
    </row>
    <row r="3351" spans="1:25" x14ac:dyDescent="0.4">
      <c r="A3351" t="s">
        <v>3794</v>
      </c>
      <c r="B3351" s="2">
        <f ca="1">TODAY()+OpportunityTbl[[#This Row],[CreatedOn_DaysFromToday]]</f>
        <v>44892</v>
      </c>
      <c r="C3351" s="2">
        <f ca="1">TODAY()+OpportunityTbl[[#This Row],[EstCloseDate_DaysFromToday]]</f>
        <v>44949</v>
      </c>
      <c r="D3351">
        <f ca="1">IF(OpportunityTbl[[#This Row],[statecode]]=0,"",OpportunityTbl[[#This Row],[Estimated Close Date]])</f>
        <v>44949</v>
      </c>
      <c r="E3351" s="14">
        <v>-218</v>
      </c>
      <c r="F3351" s="14">
        <v>-161</v>
      </c>
      <c r="G3351" t="s">
        <v>27</v>
      </c>
      <c r="H3351" t="s">
        <v>28</v>
      </c>
      <c r="I3351">
        <v>2</v>
      </c>
      <c r="J3351">
        <v>4</v>
      </c>
      <c r="K3351" t="s">
        <v>10914</v>
      </c>
      <c r="L3351" t="s">
        <v>12239</v>
      </c>
      <c r="M3351" t="s">
        <v>22</v>
      </c>
      <c r="N3351" t="s">
        <v>518</v>
      </c>
      <c r="O3351" t="s">
        <v>29</v>
      </c>
      <c r="P3351" t="s">
        <v>529</v>
      </c>
      <c r="Q3351" s="13">
        <v>8783</v>
      </c>
      <c r="S3351" s="1">
        <v>0.1</v>
      </c>
      <c r="T3351" t="s">
        <v>23</v>
      </c>
      <c r="U3351" t="s">
        <v>97</v>
      </c>
      <c r="V3351" t="b">
        <v>0</v>
      </c>
      <c r="W3351">
        <v>2</v>
      </c>
      <c r="X3351" t="s">
        <v>25</v>
      </c>
      <c r="Y3351" t="s">
        <v>26</v>
      </c>
    </row>
    <row r="3352" spans="1:25" x14ac:dyDescent="0.4">
      <c r="A3352" t="s">
        <v>5403</v>
      </c>
      <c r="B3352" s="2">
        <f ca="1">TODAY()+OpportunityTbl[[#This Row],[CreatedOn_DaysFromToday]]</f>
        <v>44892</v>
      </c>
      <c r="C3352" s="2">
        <f ca="1">TODAY()+OpportunityTbl[[#This Row],[EstCloseDate_DaysFromToday]]</f>
        <v>44942</v>
      </c>
      <c r="D3352">
        <f ca="1">IF(OpportunityTbl[[#This Row],[statecode]]=0,"",OpportunityTbl[[#This Row],[Estimated Close Date]])</f>
        <v>44942</v>
      </c>
      <c r="E3352" s="14">
        <v>-218</v>
      </c>
      <c r="F3352" s="14">
        <v>-168</v>
      </c>
      <c r="G3352" t="s">
        <v>27</v>
      </c>
      <c r="H3352" t="s">
        <v>28</v>
      </c>
      <c r="I3352">
        <v>2</v>
      </c>
      <c r="J3352">
        <v>4</v>
      </c>
      <c r="K3352" t="s">
        <v>10916</v>
      </c>
      <c r="L3352" t="s">
        <v>12238</v>
      </c>
      <c r="M3352" t="s">
        <v>22</v>
      </c>
      <c r="N3352" t="s">
        <v>2069</v>
      </c>
      <c r="O3352" t="s">
        <v>29</v>
      </c>
      <c r="P3352" t="s">
        <v>2070</v>
      </c>
      <c r="Q3352" s="13">
        <v>3816</v>
      </c>
      <c r="S3352" s="1">
        <v>0.3</v>
      </c>
      <c r="T3352" t="s">
        <v>168</v>
      </c>
      <c r="U3352" t="s">
        <v>24</v>
      </c>
      <c r="V3352" t="b">
        <v>0</v>
      </c>
      <c r="W3352">
        <v>4</v>
      </c>
      <c r="X3352" t="s">
        <v>157</v>
      </c>
      <c r="Y3352" t="s">
        <v>4926</v>
      </c>
    </row>
    <row r="3353" spans="1:25" x14ac:dyDescent="0.4">
      <c r="A3353" t="s">
        <v>5510</v>
      </c>
      <c r="B3353" s="2">
        <f ca="1">TODAY()+OpportunityTbl[[#This Row],[CreatedOn_DaysFromToday]]</f>
        <v>44892</v>
      </c>
      <c r="C3353" s="2">
        <f ca="1">TODAY()+OpportunityTbl[[#This Row],[EstCloseDate_DaysFromToday]]</f>
        <v>44974</v>
      </c>
      <c r="D3353">
        <f ca="1">IF(OpportunityTbl[[#This Row],[statecode]]=0,"",OpportunityTbl[[#This Row],[Estimated Close Date]])</f>
        <v>44974</v>
      </c>
      <c r="E3353" s="14">
        <v>-218</v>
      </c>
      <c r="F3353" s="14">
        <v>-136</v>
      </c>
      <c r="G3353" t="s">
        <v>27</v>
      </c>
      <c r="H3353" t="s">
        <v>28</v>
      </c>
      <c r="I3353">
        <v>2</v>
      </c>
      <c r="J3353">
        <v>4</v>
      </c>
      <c r="K3353" t="s">
        <v>10918</v>
      </c>
      <c r="L3353" t="s">
        <v>12234</v>
      </c>
      <c r="M3353" t="s">
        <v>22</v>
      </c>
      <c r="N3353" t="s">
        <v>1617</v>
      </c>
      <c r="O3353" t="s">
        <v>29</v>
      </c>
      <c r="P3353" t="s">
        <v>1618</v>
      </c>
      <c r="Q3353" s="13">
        <v>2022</v>
      </c>
      <c r="S3353" s="1">
        <v>0.3</v>
      </c>
      <c r="T3353" t="s">
        <v>168</v>
      </c>
      <c r="U3353" t="s">
        <v>24</v>
      </c>
      <c r="V3353" t="b">
        <v>0</v>
      </c>
      <c r="W3353">
        <v>3.5</v>
      </c>
      <c r="X3353" t="s">
        <v>157</v>
      </c>
      <c r="Y3353" t="s">
        <v>4896</v>
      </c>
    </row>
    <row r="3354" spans="1:25" x14ac:dyDescent="0.4">
      <c r="A3354" t="s">
        <v>5901</v>
      </c>
      <c r="B3354" s="2">
        <f ca="1">TODAY()+OpportunityTbl[[#This Row],[CreatedOn_DaysFromToday]]</f>
        <v>44892</v>
      </c>
      <c r="C3354" s="2">
        <f ca="1">TODAY()+OpportunityTbl[[#This Row],[EstCloseDate_DaysFromToday]]</f>
        <v>44952</v>
      </c>
      <c r="D3354">
        <f ca="1">IF(OpportunityTbl[[#This Row],[statecode]]=0,"",OpportunityTbl[[#This Row],[Estimated Close Date]])</f>
        <v>44952</v>
      </c>
      <c r="E3354" s="14">
        <v>-218</v>
      </c>
      <c r="F3354" s="14">
        <v>-158</v>
      </c>
      <c r="G3354" t="s">
        <v>27</v>
      </c>
      <c r="H3354" t="s">
        <v>28</v>
      </c>
      <c r="I3354">
        <v>2</v>
      </c>
      <c r="J3354">
        <v>4</v>
      </c>
      <c r="K3354" t="s">
        <v>10914</v>
      </c>
      <c r="L3354" t="s">
        <v>12239</v>
      </c>
      <c r="M3354" t="s">
        <v>22</v>
      </c>
      <c r="N3354" t="s">
        <v>1710</v>
      </c>
      <c r="O3354" t="s">
        <v>29</v>
      </c>
      <c r="P3354" t="s">
        <v>1711</v>
      </c>
      <c r="Q3354" s="13">
        <v>6205</v>
      </c>
      <c r="S3354" s="1">
        <v>0.3</v>
      </c>
      <c r="T3354" t="s">
        <v>168</v>
      </c>
      <c r="U3354" t="s">
        <v>97</v>
      </c>
      <c r="V3354" t="b">
        <v>0</v>
      </c>
      <c r="W3354">
        <v>3.5</v>
      </c>
      <c r="X3354" t="s">
        <v>157</v>
      </c>
      <c r="Y3354" t="s">
        <v>4890</v>
      </c>
    </row>
    <row r="3355" spans="1:25" x14ac:dyDescent="0.4">
      <c r="A3355" t="s">
        <v>5902</v>
      </c>
      <c r="B3355" s="2">
        <f ca="1">TODAY()+OpportunityTbl[[#This Row],[CreatedOn_DaysFromToday]]</f>
        <v>44892</v>
      </c>
      <c r="C3355" s="2">
        <f ca="1">TODAY()+OpportunityTbl[[#This Row],[EstCloseDate_DaysFromToday]]</f>
        <v>44938</v>
      </c>
      <c r="D3355">
        <f ca="1">IF(OpportunityTbl[[#This Row],[statecode]]=0,"",OpportunityTbl[[#This Row],[Estimated Close Date]])</f>
        <v>44938</v>
      </c>
      <c r="E3355" s="14">
        <v>-218</v>
      </c>
      <c r="F3355" s="14">
        <v>-172</v>
      </c>
      <c r="G3355" t="s">
        <v>27</v>
      </c>
      <c r="H3355" t="s">
        <v>28</v>
      </c>
      <c r="I3355">
        <v>2</v>
      </c>
      <c r="J3355">
        <v>4</v>
      </c>
      <c r="K3355" t="s">
        <v>10976</v>
      </c>
      <c r="L3355" t="s">
        <v>12239</v>
      </c>
      <c r="M3355" t="s">
        <v>22</v>
      </c>
      <c r="N3355" t="s">
        <v>1710</v>
      </c>
      <c r="O3355" t="s">
        <v>29</v>
      </c>
      <c r="P3355" t="s">
        <v>1711</v>
      </c>
      <c r="Q3355" s="13">
        <v>9266</v>
      </c>
      <c r="S3355" s="1">
        <v>0.3</v>
      </c>
      <c r="T3355" t="s">
        <v>168</v>
      </c>
      <c r="U3355" t="s">
        <v>24</v>
      </c>
      <c r="V3355" t="b">
        <v>1</v>
      </c>
      <c r="W3355">
        <v>3.5</v>
      </c>
      <c r="X3355" t="s">
        <v>157</v>
      </c>
      <c r="Y3355" t="s">
        <v>4916</v>
      </c>
    </row>
    <row r="3356" spans="1:25" x14ac:dyDescent="0.4">
      <c r="A3356" t="s">
        <v>5965</v>
      </c>
      <c r="B3356" s="2">
        <f ca="1">TODAY()+OpportunityTbl[[#This Row],[CreatedOn_DaysFromToday]]</f>
        <v>44892</v>
      </c>
      <c r="C3356" s="2">
        <f ca="1">TODAY()+OpportunityTbl[[#This Row],[EstCloseDate_DaysFromToday]]</f>
        <v>44939</v>
      </c>
      <c r="D3356">
        <f ca="1">IF(OpportunityTbl[[#This Row],[statecode]]=0,"",OpportunityTbl[[#This Row],[Estimated Close Date]])</f>
        <v>44939</v>
      </c>
      <c r="E3356" s="14">
        <v>-218</v>
      </c>
      <c r="F3356" s="14">
        <v>-171</v>
      </c>
      <c r="G3356" t="s">
        <v>27</v>
      </c>
      <c r="H3356" t="s">
        <v>28</v>
      </c>
      <c r="I3356">
        <v>2</v>
      </c>
      <c r="J3356">
        <v>4</v>
      </c>
      <c r="K3356" t="s">
        <v>10983</v>
      </c>
      <c r="L3356" t="s">
        <v>12235</v>
      </c>
      <c r="M3356" t="s">
        <v>22</v>
      </c>
      <c r="N3356" t="s">
        <v>1710</v>
      </c>
      <c r="O3356" t="s">
        <v>29</v>
      </c>
      <c r="P3356" t="s">
        <v>1711</v>
      </c>
      <c r="Q3356" s="13">
        <v>17077</v>
      </c>
      <c r="S3356" s="1">
        <v>0.3</v>
      </c>
      <c r="T3356" t="s">
        <v>168</v>
      </c>
      <c r="U3356" t="s">
        <v>97</v>
      </c>
      <c r="V3356" t="b">
        <v>1</v>
      </c>
      <c r="W3356">
        <v>4</v>
      </c>
      <c r="X3356" t="s">
        <v>157</v>
      </c>
      <c r="Y3356" t="s">
        <v>4890</v>
      </c>
    </row>
    <row r="3357" spans="1:25" x14ac:dyDescent="0.4">
      <c r="A3357" t="s">
        <v>6160</v>
      </c>
      <c r="B3357" s="2">
        <f ca="1">TODAY()+OpportunityTbl[[#This Row],[CreatedOn_DaysFromToday]]</f>
        <v>44892</v>
      </c>
      <c r="C3357" s="2">
        <f ca="1">TODAY()+OpportunityTbl[[#This Row],[EstCloseDate_DaysFromToday]]</f>
        <v>44944</v>
      </c>
      <c r="D3357">
        <f ca="1">IF(OpportunityTbl[[#This Row],[statecode]]=0,"",OpportunityTbl[[#This Row],[Estimated Close Date]])</f>
        <v>44944</v>
      </c>
      <c r="E3357" s="14">
        <v>-218</v>
      </c>
      <c r="F3357" s="14">
        <v>-166</v>
      </c>
      <c r="G3357" t="s">
        <v>27</v>
      </c>
      <c r="H3357" t="s">
        <v>28</v>
      </c>
      <c r="I3357">
        <v>2</v>
      </c>
      <c r="J3357">
        <v>4</v>
      </c>
      <c r="K3357" t="s">
        <v>10901</v>
      </c>
      <c r="L3357" t="s">
        <v>12238</v>
      </c>
      <c r="M3357" t="s">
        <v>22</v>
      </c>
      <c r="N3357" t="s">
        <v>779</v>
      </c>
      <c r="O3357" t="s">
        <v>29</v>
      </c>
      <c r="P3357" t="s">
        <v>780</v>
      </c>
      <c r="Q3357" s="13">
        <v>3883</v>
      </c>
      <c r="S3357" s="1">
        <v>0.3</v>
      </c>
      <c r="T3357" t="s">
        <v>168</v>
      </c>
      <c r="U3357" t="s">
        <v>100</v>
      </c>
      <c r="V3357" t="b">
        <v>1</v>
      </c>
      <c r="W3357">
        <v>2</v>
      </c>
      <c r="X3357" t="s">
        <v>157</v>
      </c>
      <c r="Y3357" t="s">
        <v>4890</v>
      </c>
    </row>
    <row r="3358" spans="1:25" x14ac:dyDescent="0.4">
      <c r="A3358" t="s">
        <v>7427</v>
      </c>
      <c r="B3358" s="2">
        <f ca="1">TODAY()+OpportunityTbl[[#This Row],[CreatedOn_DaysFromToday]]</f>
        <v>44892</v>
      </c>
      <c r="C3358" s="2">
        <f ca="1">TODAY()+OpportunityTbl[[#This Row],[EstCloseDate_DaysFromToday]]</f>
        <v>44961</v>
      </c>
      <c r="D3358">
        <f ca="1">IF(OpportunityTbl[[#This Row],[statecode]]=0,"",OpportunityTbl[[#This Row],[Estimated Close Date]])</f>
        <v>44961</v>
      </c>
      <c r="E3358" s="14">
        <v>-218</v>
      </c>
      <c r="F3358" s="14">
        <v>-149</v>
      </c>
      <c r="G3358" t="s">
        <v>7082</v>
      </c>
      <c r="H3358" t="s">
        <v>7082</v>
      </c>
      <c r="I3358">
        <v>1</v>
      </c>
      <c r="J3358">
        <v>3</v>
      </c>
      <c r="K3358" t="s">
        <v>10937</v>
      </c>
      <c r="L3358" t="s">
        <v>12236</v>
      </c>
      <c r="M3358" t="s">
        <v>22</v>
      </c>
      <c r="N3358" t="s">
        <v>1617</v>
      </c>
      <c r="O3358" t="s">
        <v>29</v>
      </c>
      <c r="P3358" t="s">
        <v>1618</v>
      </c>
      <c r="Q3358" s="13">
        <v>3057</v>
      </c>
      <c r="R3358" s="13">
        <v>2950.01</v>
      </c>
      <c r="S3358" s="1">
        <v>0.3</v>
      </c>
      <c r="T3358" t="s">
        <v>168</v>
      </c>
      <c r="U3358" t="s">
        <v>97</v>
      </c>
      <c r="V3358" t="b">
        <v>1</v>
      </c>
      <c r="W3358">
        <v>3.5</v>
      </c>
      <c r="X3358" t="s">
        <v>240</v>
      </c>
      <c r="Y3358" t="s">
        <v>4890</v>
      </c>
    </row>
    <row r="3359" spans="1:25" x14ac:dyDescent="0.4">
      <c r="A3359" t="s">
        <v>7800</v>
      </c>
      <c r="B3359" s="2">
        <f ca="1">TODAY()+OpportunityTbl[[#This Row],[CreatedOn_DaysFromToday]]</f>
        <v>44892</v>
      </c>
      <c r="C3359" s="2">
        <f ca="1">TODAY()+OpportunityTbl[[#This Row],[EstCloseDate_DaysFromToday]]</f>
        <v>44946</v>
      </c>
      <c r="D3359">
        <f ca="1">IF(OpportunityTbl[[#This Row],[statecode]]=0,"",OpportunityTbl[[#This Row],[Estimated Close Date]])</f>
        <v>44946</v>
      </c>
      <c r="E3359" s="14">
        <v>-218</v>
      </c>
      <c r="F3359" s="14">
        <v>-164</v>
      </c>
      <c r="G3359" t="s">
        <v>7082</v>
      </c>
      <c r="H3359" t="s">
        <v>7082</v>
      </c>
      <c r="I3359">
        <v>1</v>
      </c>
      <c r="J3359">
        <v>3</v>
      </c>
      <c r="K3359" t="s">
        <v>10936</v>
      </c>
      <c r="L3359" t="s">
        <v>12236</v>
      </c>
      <c r="M3359" t="s">
        <v>22</v>
      </c>
      <c r="N3359" t="s">
        <v>1710</v>
      </c>
      <c r="O3359" t="s">
        <v>29</v>
      </c>
      <c r="P3359" t="s">
        <v>1713</v>
      </c>
      <c r="Q3359" s="13">
        <v>1998</v>
      </c>
      <c r="R3359" s="13">
        <v>1918.08</v>
      </c>
      <c r="S3359" s="1">
        <v>0.5</v>
      </c>
      <c r="T3359" t="s">
        <v>168</v>
      </c>
      <c r="U3359" t="s">
        <v>100</v>
      </c>
      <c r="V3359" t="b">
        <v>0</v>
      </c>
      <c r="W3359">
        <v>4</v>
      </c>
      <c r="X3359" t="s">
        <v>240</v>
      </c>
      <c r="Y3359" t="s">
        <v>4914</v>
      </c>
    </row>
    <row r="3360" spans="1:25" x14ac:dyDescent="0.4">
      <c r="A3360" t="s">
        <v>8762</v>
      </c>
      <c r="B3360" s="2">
        <f ca="1">TODAY()+OpportunityTbl[[#This Row],[CreatedOn_DaysFromToday]]</f>
        <v>44892</v>
      </c>
      <c r="C3360" s="2">
        <f ca="1">TODAY()+OpportunityTbl[[#This Row],[EstCloseDate_DaysFromToday]]</f>
        <v>44932</v>
      </c>
      <c r="D3360">
        <f ca="1">IF(OpportunityTbl[[#This Row],[statecode]]=0,"",OpportunityTbl[[#This Row],[Estimated Close Date]])</f>
        <v>44932</v>
      </c>
      <c r="E3360" s="14">
        <v>-218</v>
      </c>
      <c r="F3360" s="14">
        <v>-178</v>
      </c>
      <c r="G3360" t="s">
        <v>7082</v>
      </c>
      <c r="H3360" t="s">
        <v>7082</v>
      </c>
      <c r="I3360">
        <v>1</v>
      </c>
      <c r="J3360">
        <v>3</v>
      </c>
      <c r="K3360" t="s">
        <v>10991</v>
      </c>
      <c r="L3360" t="s">
        <v>12239</v>
      </c>
      <c r="M3360" t="s">
        <v>22</v>
      </c>
      <c r="N3360" t="s">
        <v>469</v>
      </c>
      <c r="O3360" t="s">
        <v>29</v>
      </c>
      <c r="P3360" t="s">
        <v>470</v>
      </c>
      <c r="Q3360" s="13">
        <v>7623</v>
      </c>
      <c r="R3360" s="13">
        <v>7470.54</v>
      </c>
      <c r="S3360" s="1">
        <v>0.3</v>
      </c>
      <c r="T3360" t="s">
        <v>168</v>
      </c>
      <c r="U3360" t="s">
        <v>24</v>
      </c>
      <c r="V3360" t="b">
        <v>1</v>
      </c>
      <c r="W3360">
        <v>2</v>
      </c>
      <c r="X3360" t="s">
        <v>157</v>
      </c>
      <c r="Y3360" t="s">
        <v>26</v>
      </c>
    </row>
    <row r="3361" spans="1:25" x14ac:dyDescent="0.4">
      <c r="A3361" t="s">
        <v>9089</v>
      </c>
      <c r="B3361" s="2">
        <f ca="1">TODAY()+OpportunityTbl[[#This Row],[CreatedOn_DaysFromToday]]</f>
        <v>44892</v>
      </c>
      <c r="C3361" s="2">
        <f ca="1">TODAY()+OpportunityTbl[[#This Row],[EstCloseDate_DaysFromToday]]</f>
        <v>44959</v>
      </c>
      <c r="D3361">
        <f ca="1">IF(OpportunityTbl[[#This Row],[statecode]]=0,"",OpportunityTbl[[#This Row],[Estimated Close Date]])</f>
        <v>44959</v>
      </c>
      <c r="E3361" s="14">
        <v>-218</v>
      </c>
      <c r="F3361" s="14">
        <v>-151</v>
      </c>
      <c r="G3361" t="s">
        <v>7082</v>
      </c>
      <c r="H3361" t="s">
        <v>7082</v>
      </c>
      <c r="I3361">
        <v>1</v>
      </c>
      <c r="J3361">
        <v>3</v>
      </c>
      <c r="K3361" t="s">
        <v>10942</v>
      </c>
      <c r="L3361" t="s">
        <v>12239</v>
      </c>
      <c r="M3361" t="s">
        <v>22</v>
      </c>
      <c r="N3361" t="s">
        <v>1710</v>
      </c>
      <c r="O3361" t="s">
        <v>29</v>
      </c>
      <c r="P3361" t="s">
        <v>1879</v>
      </c>
      <c r="Q3361" s="13">
        <v>8839</v>
      </c>
      <c r="R3361" s="13">
        <v>8529.64</v>
      </c>
      <c r="S3361" s="1">
        <v>0.5</v>
      </c>
      <c r="T3361" t="s">
        <v>168</v>
      </c>
      <c r="U3361" t="s">
        <v>24</v>
      </c>
      <c r="V3361" t="b">
        <v>0</v>
      </c>
      <c r="W3361">
        <v>3.5</v>
      </c>
      <c r="X3361" t="s">
        <v>240</v>
      </c>
      <c r="Y3361" t="s">
        <v>26</v>
      </c>
    </row>
    <row r="3362" spans="1:25" x14ac:dyDescent="0.4">
      <c r="A3362" t="s">
        <v>877</v>
      </c>
      <c r="B3362" s="2">
        <f ca="1">TODAY()+OpportunityTbl[[#This Row],[CreatedOn_DaysFromToday]]</f>
        <v>44891</v>
      </c>
      <c r="C3362" s="2">
        <f ca="1">TODAY()+OpportunityTbl[[#This Row],[EstCloseDate_DaysFromToday]]</f>
        <v>44943</v>
      </c>
      <c r="D3362">
        <f ca="1">IF(OpportunityTbl[[#This Row],[statecode]]=0,"",OpportunityTbl[[#This Row],[Estimated Close Date]])</f>
        <v>44943</v>
      </c>
      <c r="E3362" s="14">
        <v>-219</v>
      </c>
      <c r="F3362" s="14">
        <v>-167</v>
      </c>
      <c r="G3362" t="s">
        <v>27</v>
      </c>
      <c r="H3362" t="s">
        <v>28</v>
      </c>
      <c r="I3362">
        <v>2</v>
      </c>
      <c r="J3362">
        <v>4</v>
      </c>
      <c r="K3362" t="s">
        <v>10936</v>
      </c>
      <c r="L3362" t="s">
        <v>12235</v>
      </c>
      <c r="M3362" t="s">
        <v>22</v>
      </c>
      <c r="N3362" t="s">
        <v>469</v>
      </c>
      <c r="O3362" t="s">
        <v>29</v>
      </c>
      <c r="P3362" t="s">
        <v>705</v>
      </c>
      <c r="Q3362" s="13">
        <v>12943</v>
      </c>
      <c r="S3362" s="1">
        <v>0.1</v>
      </c>
      <c r="T3362" t="s">
        <v>23</v>
      </c>
      <c r="U3362" t="s">
        <v>24</v>
      </c>
      <c r="V3362" t="b">
        <v>0</v>
      </c>
      <c r="W3362">
        <v>2.5</v>
      </c>
      <c r="X3362" t="s">
        <v>157</v>
      </c>
      <c r="Y3362" t="s">
        <v>26</v>
      </c>
    </row>
    <row r="3363" spans="1:25" x14ac:dyDescent="0.4">
      <c r="A3363" t="s">
        <v>1455</v>
      </c>
      <c r="B3363" s="2">
        <f ca="1">TODAY()+OpportunityTbl[[#This Row],[CreatedOn_DaysFromToday]]</f>
        <v>44891</v>
      </c>
      <c r="C3363" s="2">
        <f ca="1">TODAY()+OpportunityTbl[[#This Row],[EstCloseDate_DaysFromToday]]</f>
        <v>44937</v>
      </c>
      <c r="D3363">
        <f ca="1">IF(OpportunityTbl[[#This Row],[statecode]]=0,"",OpportunityTbl[[#This Row],[Estimated Close Date]])</f>
        <v>44937</v>
      </c>
      <c r="E3363" s="14">
        <v>-219</v>
      </c>
      <c r="F3363" s="14">
        <v>-173</v>
      </c>
      <c r="G3363" t="s">
        <v>27</v>
      </c>
      <c r="H3363" t="s">
        <v>28</v>
      </c>
      <c r="I3363">
        <v>2</v>
      </c>
      <c r="J3363">
        <v>4</v>
      </c>
      <c r="K3363" t="s">
        <v>11015</v>
      </c>
      <c r="L3363" t="s">
        <v>12234</v>
      </c>
      <c r="M3363" t="s">
        <v>22</v>
      </c>
      <c r="N3363" t="s">
        <v>518</v>
      </c>
      <c r="O3363" t="s">
        <v>29</v>
      </c>
      <c r="P3363" t="s">
        <v>523</v>
      </c>
      <c r="Q3363" s="13">
        <v>1861</v>
      </c>
      <c r="S3363" s="1">
        <v>0.1</v>
      </c>
      <c r="T3363" t="s">
        <v>23</v>
      </c>
      <c r="U3363" t="s">
        <v>97</v>
      </c>
      <c r="V3363" t="b">
        <v>1</v>
      </c>
      <c r="W3363">
        <v>2.5</v>
      </c>
      <c r="X3363" t="s">
        <v>25</v>
      </c>
      <c r="Y3363" t="s">
        <v>26</v>
      </c>
    </row>
    <row r="3364" spans="1:25" x14ac:dyDescent="0.4">
      <c r="A3364" t="s">
        <v>1653</v>
      </c>
      <c r="B3364" s="2">
        <f ca="1">TODAY()+OpportunityTbl[[#This Row],[CreatedOn_DaysFromToday]]</f>
        <v>44891</v>
      </c>
      <c r="C3364" s="2">
        <f ca="1">TODAY()+OpportunityTbl[[#This Row],[EstCloseDate_DaysFromToday]]</f>
        <v>44958</v>
      </c>
      <c r="D3364">
        <f ca="1">IF(OpportunityTbl[[#This Row],[statecode]]=0,"",OpportunityTbl[[#This Row],[Estimated Close Date]])</f>
        <v>44958</v>
      </c>
      <c r="E3364" s="14">
        <v>-219</v>
      </c>
      <c r="F3364" s="14">
        <v>-152</v>
      </c>
      <c r="G3364" t="s">
        <v>27</v>
      </c>
      <c r="H3364" t="s">
        <v>28</v>
      </c>
      <c r="I3364">
        <v>2</v>
      </c>
      <c r="J3364">
        <v>4</v>
      </c>
      <c r="K3364" t="s">
        <v>10994</v>
      </c>
      <c r="L3364" t="s">
        <v>12236</v>
      </c>
      <c r="M3364" t="s">
        <v>22</v>
      </c>
      <c r="N3364" t="s">
        <v>1617</v>
      </c>
      <c r="O3364" t="s">
        <v>29</v>
      </c>
      <c r="P3364" t="s">
        <v>1618</v>
      </c>
      <c r="Q3364" s="13">
        <v>2668</v>
      </c>
      <c r="S3364" s="1">
        <v>0.3</v>
      </c>
      <c r="T3364" t="s">
        <v>168</v>
      </c>
      <c r="U3364" t="s">
        <v>24</v>
      </c>
      <c r="V3364" t="b">
        <v>1</v>
      </c>
      <c r="W3364">
        <v>3.5</v>
      </c>
      <c r="X3364" t="s">
        <v>157</v>
      </c>
      <c r="Y3364" t="s">
        <v>26</v>
      </c>
    </row>
    <row r="3365" spans="1:25" x14ac:dyDescent="0.4">
      <c r="A3365" t="s">
        <v>2040</v>
      </c>
      <c r="B3365" s="2">
        <f ca="1">TODAY()+OpportunityTbl[[#This Row],[CreatedOn_DaysFromToday]]</f>
        <v>44891</v>
      </c>
      <c r="C3365" s="2">
        <f ca="1">TODAY()+OpportunityTbl[[#This Row],[EstCloseDate_DaysFromToday]]</f>
        <v>44969</v>
      </c>
      <c r="D3365">
        <f ca="1">IF(OpportunityTbl[[#This Row],[statecode]]=0,"",OpportunityTbl[[#This Row],[Estimated Close Date]])</f>
        <v>44969</v>
      </c>
      <c r="E3365" s="14">
        <v>-219</v>
      </c>
      <c r="F3365" s="14">
        <v>-141</v>
      </c>
      <c r="G3365" t="s">
        <v>27</v>
      </c>
      <c r="H3365" t="s">
        <v>28</v>
      </c>
      <c r="I3365">
        <v>2</v>
      </c>
      <c r="J3365">
        <v>4</v>
      </c>
      <c r="K3365" t="s">
        <v>10901</v>
      </c>
      <c r="L3365" t="s">
        <v>12234</v>
      </c>
      <c r="M3365" t="s">
        <v>22</v>
      </c>
      <c r="N3365" t="s">
        <v>2036</v>
      </c>
      <c r="O3365" t="s">
        <v>29</v>
      </c>
      <c r="P3365" t="s">
        <v>2037</v>
      </c>
      <c r="Q3365" s="13">
        <v>2206</v>
      </c>
      <c r="S3365" s="1">
        <v>0.3</v>
      </c>
      <c r="T3365" t="s">
        <v>168</v>
      </c>
      <c r="U3365" t="s">
        <v>24</v>
      </c>
      <c r="V3365" t="b">
        <v>1</v>
      </c>
      <c r="W3365">
        <v>4.5</v>
      </c>
      <c r="X3365" t="s">
        <v>157</v>
      </c>
      <c r="Y3365" t="s">
        <v>26</v>
      </c>
    </row>
    <row r="3366" spans="1:25" x14ac:dyDescent="0.4">
      <c r="A3366" t="s">
        <v>2108</v>
      </c>
      <c r="B3366" s="2">
        <f ca="1">TODAY()+OpportunityTbl[[#This Row],[CreatedOn_DaysFromToday]]</f>
        <v>44891</v>
      </c>
      <c r="C3366" s="2">
        <f ca="1">TODAY()+OpportunityTbl[[#This Row],[EstCloseDate_DaysFromToday]]</f>
        <v>44964</v>
      </c>
      <c r="D3366">
        <f ca="1">IF(OpportunityTbl[[#This Row],[statecode]]=0,"",OpportunityTbl[[#This Row],[Estimated Close Date]])</f>
        <v>44964</v>
      </c>
      <c r="E3366" s="14">
        <v>-219</v>
      </c>
      <c r="F3366" s="14">
        <v>-146</v>
      </c>
      <c r="G3366" t="s">
        <v>27</v>
      </c>
      <c r="H3366" t="s">
        <v>28</v>
      </c>
      <c r="I3366">
        <v>2</v>
      </c>
      <c r="J3366">
        <v>4</v>
      </c>
      <c r="K3366" t="s">
        <v>11019</v>
      </c>
      <c r="L3366" t="s">
        <v>12241</v>
      </c>
      <c r="M3366" t="s">
        <v>22</v>
      </c>
      <c r="N3366" t="s">
        <v>616</v>
      </c>
      <c r="O3366" t="s">
        <v>29</v>
      </c>
      <c r="P3366" t="s">
        <v>617</v>
      </c>
      <c r="Q3366" s="13">
        <v>19739</v>
      </c>
      <c r="S3366" s="1">
        <v>0.3</v>
      </c>
      <c r="T3366" t="s">
        <v>168</v>
      </c>
      <c r="U3366" t="s">
        <v>24</v>
      </c>
      <c r="V3366" t="b">
        <v>1</v>
      </c>
      <c r="W3366">
        <v>3</v>
      </c>
      <c r="X3366" t="s">
        <v>157</v>
      </c>
      <c r="Y3366" t="s">
        <v>26</v>
      </c>
    </row>
    <row r="3367" spans="1:25" x14ac:dyDescent="0.4">
      <c r="A3367" t="s">
        <v>2273</v>
      </c>
      <c r="B3367" s="2">
        <f ca="1">TODAY()+OpportunityTbl[[#This Row],[CreatedOn_DaysFromToday]]</f>
        <v>44891</v>
      </c>
      <c r="C3367" s="2">
        <f ca="1">TODAY()+OpportunityTbl[[#This Row],[EstCloseDate_DaysFromToday]]</f>
        <v>44921</v>
      </c>
      <c r="D3367">
        <f ca="1">IF(OpportunityTbl[[#This Row],[statecode]]=0,"",OpportunityTbl[[#This Row],[Estimated Close Date]])</f>
        <v>44921</v>
      </c>
      <c r="E3367" s="14">
        <v>-219</v>
      </c>
      <c r="F3367" s="14">
        <v>-189</v>
      </c>
      <c r="G3367" t="s">
        <v>27</v>
      </c>
      <c r="H3367" t="s">
        <v>28</v>
      </c>
      <c r="I3367">
        <v>2</v>
      </c>
      <c r="J3367">
        <v>4</v>
      </c>
      <c r="K3367" t="s">
        <v>10996</v>
      </c>
      <c r="L3367" t="s">
        <v>12234</v>
      </c>
      <c r="M3367" t="s">
        <v>22</v>
      </c>
      <c r="N3367" t="s">
        <v>1710</v>
      </c>
      <c r="O3367" t="s">
        <v>29</v>
      </c>
      <c r="P3367" t="s">
        <v>1711</v>
      </c>
      <c r="Q3367" s="13">
        <v>2110</v>
      </c>
      <c r="S3367" s="1">
        <v>0.3</v>
      </c>
      <c r="T3367" t="s">
        <v>168</v>
      </c>
      <c r="U3367" t="s">
        <v>100</v>
      </c>
      <c r="V3367" t="b">
        <v>1</v>
      </c>
      <c r="W3367">
        <v>4</v>
      </c>
      <c r="X3367" t="s">
        <v>157</v>
      </c>
      <c r="Y3367" t="s">
        <v>26</v>
      </c>
    </row>
    <row r="3368" spans="1:25" x14ac:dyDescent="0.4">
      <c r="A3368" t="s">
        <v>2552</v>
      </c>
      <c r="B3368" s="2">
        <f ca="1">TODAY()+OpportunityTbl[[#This Row],[CreatedOn_DaysFromToday]]</f>
        <v>44891</v>
      </c>
      <c r="C3368" s="2">
        <f ca="1">TODAY()+OpportunityTbl[[#This Row],[EstCloseDate_DaysFromToday]]</f>
        <v>44952</v>
      </c>
      <c r="D3368">
        <f ca="1">IF(OpportunityTbl[[#This Row],[statecode]]=0,"",OpportunityTbl[[#This Row],[Estimated Close Date]])</f>
        <v>44952</v>
      </c>
      <c r="E3368" s="14">
        <v>-219</v>
      </c>
      <c r="F3368" s="14">
        <v>-158</v>
      </c>
      <c r="G3368" t="s">
        <v>27</v>
      </c>
      <c r="H3368" t="s">
        <v>28</v>
      </c>
      <c r="I3368">
        <v>2</v>
      </c>
      <c r="J3368">
        <v>4</v>
      </c>
      <c r="K3368" t="s">
        <v>10902</v>
      </c>
      <c r="L3368" t="s">
        <v>12237</v>
      </c>
      <c r="M3368" t="s">
        <v>22</v>
      </c>
      <c r="N3368" t="s">
        <v>1762</v>
      </c>
      <c r="O3368" t="s">
        <v>29</v>
      </c>
      <c r="P3368" t="s">
        <v>1783</v>
      </c>
      <c r="Q3368" s="13">
        <v>2718</v>
      </c>
      <c r="S3368" s="1">
        <v>0.1</v>
      </c>
      <c r="T3368" t="s">
        <v>23</v>
      </c>
      <c r="U3368" t="s">
        <v>97</v>
      </c>
      <c r="V3368" t="b">
        <v>0</v>
      </c>
      <c r="W3368">
        <v>4.5</v>
      </c>
      <c r="X3368" t="s">
        <v>25</v>
      </c>
      <c r="Y3368" t="s">
        <v>26</v>
      </c>
    </row>
    <row r="3369" spans="1:25" x14ac:dyDescent="0.4">
      <c r="A3369" t="s">
        <v>2647</v>
      </c>
      <c r="B3369" s="2">
        <f ca="1">TODAY()+OpportunityTbl[[#This Row],[CreatedOn_DaysFromToday]]</f>
        <v>44891</v>
      </c>
      <c r="C3369" s="2">
        <f ca="1">TODAY()+OpportunityTbl[[#This Row],[EstCloseDate_DaysFromToday]]</f>
        <v>44932</v>
      </c>
      <c r="D3369">
        <f ca="1">IF(OpportunityTbl[[#This Row],[statecode]]=0,"",OpportunityTbl[[#This Row],[Estimated Close Date]])</f>
        <v>44932</v>
      </c>
      <c r="E3369" s="14">
        <v>-219</v>
      </c>
      <c r="F3369" s="14">
        <v>-178</v>
      </c>
      <c r="G3369" t="s">
        <v>27</v>
      </c>
      <c r="H3369" t="s">
        <v>28</v>
      </c>
      <c r="I3369">
        <v>2</v>
      </c>
      <c r="J3369">
        <v>4</v>
      </c>
      <c r="K3369" t="s">
        <v>11017</v>
      </c>
      <c r="L3369" t="s">
        <v>12240</v>
      </c>
      <c r="M3369" t="s">
        <v>22</v>
      </c>
      <c r="N3369" t="s">
        <v>2069</v>
      </c>
      <c r="O3369" t="s">
        <v>29</v>
      </c>
      <c r="P3369" t="s">
        <v>2623</v>
      </c>
      <c r="Q3369" s="13">
        <v>6172</v>
      </c>
      <c r="S3369" s="1">
        <v>0.1</v>
      </c>
      <c r="T3369" t="s">
        <v>23</v>
      </c>
      <c r="U3369" t="s">
        <v>24</v>
      </c>
      <c r="V3369" t="b">
        <v>0</v>
      </c>
      <c r="W3369">
        <v>4.5</v>
      </c>
      <c r="X3369" t="s">
        <v>25</v>
      </c>
      <c r="Y3369" t="s">
        <v>26</v>
      </c>
    </row>
    <row r="3370" spans="1:25" x14ac:dyDescent="0.4">
      <c r="A3370" t="s">
        <v>2960</v>
      </c>
      <c r="B3370" s="2">
        <f ca="1">TODAY()+OpportunityTbl[[#This Row],[CreatedOn_DaysFromToday]]</f>
        <v>44891</v>
      </c>
      <c r="C3370" s="2">
        <f ca="1">TODAY()+OpportunityTbl[[#This Row],[EstCloseDate_DaysFromToday]]</f>
        <v>44939</v>
      </c>
      <c r="D3370">
        <f ca="1">IF(OpportunityTbl[[#This Row],[statecode]]=0,"",OpportunityTbl[[#This Row],[Estimated Close Date]])</f>
        <v>44939</v>
      </c>
      <c r="E3370" s="14">
        <v>-219</v>
      </c>
      <c r="F3370" s="14">
        <v>-171</v>
      </c>
      <c r="G3370" t="s">
        <v>27</v>
      </c>
      <c r="H3370" t="s">
        <v>28</v>
      </c>
      <c r="I3370">
        <v>2</v>
      </c>
      <c r="J3370">
        <v>4</v>
      </c>
      <c r="K3370" t="s">
        <v>11020</v>
      </c>
      <c r="L3370" t="s">
        <v>12237</v>
      </c>
      <c r="M3370" t="s">
        <v>22</v>
      </c>
      <c r="N3370" t="s">
        <v>518</v>
      </c>
      <c r="O3370" t="s">
        <v>29</v>
      </c>
      <c r="P3370" t="s">
        <v>523</v>
      </c>
      <c r="Q3370" s="13">
        <v>3214</v>
      </c>
      <c r="S3370" s="1">
        <v>0.1</v>
      </c>
      <c r="T3370" t="s">
        <v>23</v>
      </c>
      <c r="U3370" t="s">
        <v>24</v>
      </c>
      <c r="V3370" t="b">
        <v>1</v>
      </c>
      <c r="W3370">
        <v>3.5</v>
      </c>
      <c r="X3370" t="s">
        <v>25</v>
      </c>
      <c r="Y3370" t="s">
        <v>26</v>
      </c>
    </row>
    <row r="3371" spans="1:25" x14ac:dyDescent="0.4">
      <c r="A3371" t="s">
        <v>6948</v>
      </c>
      <c r="B3371" s="2">
        <f ca="1">TODAY()+OpportunityTbl[[#This Row],[CreatedOn_DaysFromToday]]</f>
        <v>44891</v>
      </c>
      <c r="C3371" s="2">
        <f ca="1">TODAY()+OpportunityTbl[[#This Row],[EstCloseDate_DaysFromToday]]</f>
        <v>44952</v>
      </c>
      <c r="D3371">
        <f ca="1">IF(OpportunityTbl[[#This Row],[statecode]]=0,"",OpportunityTbl[[#This Row],[Estimated Close Date]])</f>
        <v>44952</v>
      </c>
      <c r="E3371" s="14">
        <v>-219</v>
      </c>
      <c r="F3371" s="14">
        <v>-158</v>
      </c>
      <c r="G3371" t="s">
        <v>27</v>
      </c>
      <c r="H3371" t="s">
        <v>28</v>
      </c>
      <c r="I3371">
        <v>2</v>
      </c>
      <c r="J3371">
        <v>4</v>
      </c>
      <c r="K3371" t="s">
        <v>10964</v>
      </c>
      <c r="L3371" t="s">
        <v>12236</v>
      </c>
      <c r="M3371" t="s">
        <v>22</v>
      </c>
      <c r="N3371" t="s">
        <v>31</v>
      </c>
      <c r="O3371" t="s">
        <v>29</v>
      </c>
      <c r="P3371" t="s">
        <v>210</v>
      </c>
      <c r="Q3371" s="13">
        <v>2488</v>
      </c>
      <c r="S3371" s="1">
        <v>0.5</v>
      </c>
      <c r="T3371" t="s">
        <v>168</v>
      </c>
      <c r="U3371" t="s">
        <v>24</v>
      </c>
      <c r="V3371" t="b">
        <v>0</v>
      </c>
      <c r="W3371">
        <v>2.5</v>
      </c>
      <c r="X3371" t="s">
        <v>240</v>
      </c>
      <c r="Y3371" t="s">
        <v>4890</v>
      </c>
    </row>
    <row r="3372" spans="1:25" x14ac:dyDescent="0.4">
      <c r="A3372" t="s">
        <v>7214</v>
      </c>
      <c r="B3372" s="2">
        <f ca="1">TODAY()+OpportunityTbl[[#This Row],[CreatedOn_DaysFromToday]]</f>
        <v>44891</v>
      </c>
      <c r="C3372" s="2">
        <f ca="1">TODAY()+OpportunityTbl[[#This Row],[EstCloseDate_DaysFromToday]]</f>
        <v>44962</v>
      </c>
      <c r="D3372">
        <f ca="1">IF(OpportunityTbl[[#This Row],[statecode]]=0,"",OpportunityTbl[[#This Row],[Estimated Close Date]])</f>
        <v>44962</v>
      </c>
      <c r="E3372" s="14">
        <v>-219</v>
      </c>
      <c r="F3372" s="14">
        <v>-148</v>
      </c>
      <c r="G3372" t="s">
        <v>7082</v>
      </c>
      <c r="H3372" t="s">
        <v>7082</v>
      </c>
      <c r="I3372">
        <v>1</v>
      </c>
      <c r="J3372">
        <v>3</v>
      </c>
      <c r="K3372" t="s">
        <v>10932</v>
      </c>
      <c r="L3372" t="s">
        <v>12237</v>
      </c>
      <c r="M3372" t="s">
        <v>22</v>
      </c>
      <c r="N3372" t="s">
        <v>2121</v>
      </c>
      <c r="O3372" t="s">
        <v>29</v>
      </c>
      <c r="P3372" t="s">
        <v>2122</v>
      </c>
      <c r="Q3372" s="13">
        <v>4577</v>
      </c>
      <c r="R3372" s="13">
        <v>4348.1499999999996</v>
      </c>
      <c r="S3372" s="1">
        <v>0.9</v>
      </c>
      <c r="T3372" t="s">
        <v>4724</v>
      </c>
      <c r="U3372" t="s">
        <v>24</v>
      </c>
      <c r="V3372" t="b">
        <v>0</v>
      </c>
      <c r="W3372">
        <v>5</v>
      </c>
      <c r="X3372" t="s">
        <v>4732</v>
      </c>
      <c r="Y3372" t="s">
        <v>4914</v>
      </c>
    </row>
    <row r="3373" spans="1:25" x14ac:dyDescent="0.4">
      <c r="A3373" t="s">
        <v>7269</v>
      </c>
      <c r="B3373" s="2">
        <f ca="1">TODAY()+OpportunityTbl[[#This Row],[CreatedOn_DaysFromToday]]</f>
        <v>44891</v>
      </c>
      <c r="C3373" s="2">
        <f ca="1">TODAY()+OpportunityTbl[[#This Row],[EstCloseDate_DaysFromToday]]</f>
        <v>44945</v>
      </c>
      <c r="D3373">
        <f ca="1">IF(OpportunityTbl[[#This Row],[statecode]]=0,"",OpportunityTbl[[#This Row],[Estimated Close Date]])</f>
        <v>44945</v>
      </c>
      <c r="E3373" s="14">
        <v>-219</v>
      </c>
      <c r="F3373" s="14">
        <v>-165</v>
      </c>
      <c r="G3373" t="s">
        <v>7082</v>
      </c>
      <c r="H3373" t="s">
        <v>7082</v>
      </c>
      <c r="I3373">
        <v>1</v>
      </c>
      <c r="J3373">
        <v>3</v>
      </c>
      <c r="K3373" t="s">
        <v>10903</v>
      </c>
      <c r="L3373" t="s">
        <v>12237</v>
      </c>
      <c r="M3373" t="s">
        <v>22</v>
      </c>
      <c r="N3373" t="s">
        <v>513</v>
      </c>
      <c r="O3373" t="s">
        <v>29</v>
      </c>
      <c r="P3373" t="s">
        <v>514</v>
      </c>
      <c r="Q3373" s="13">
        <v>3292</v>
      </c>
      <c r="R3373" s="13">
        <v>3176.78</v>
      </c>
      <c r="S3373" s="1">
        <v>0.3</v>
      </c>
      <c r="T3373" t="s">
        <v>168</v>
      </c>
      <c r="U3373" t="s">
        <v>24</v>
      </c>
      <c r="V3373" t="b">
        <v>1</v>
      </c>
      <c r="W3373">
        <v>3.5</v>
      </c>
      <c r="X3373" t="s">
        <v>157</v>
      </c>
      <c r="Y3373" t="s">
        <v>4916</v>
      </c>
    </row>
    <row r="3374" spans="1:25" x14ac:dyDescent="0.4">
      <c r="A3374" t="s">
        <v>7905</v>
      </c>
      <c r="B3374" s="2">
        <f ca="1">TODAY()+OpportunityTbl[[#This Row],[CreatedOn_DaysFromToday]]</f>
        <v>44891</v>
      </c>
      <c r="C3374" s="2">
        <f ca="1">TODAY()+OpportunityTbl[[#This Row],[EstCloseDate_DaysFromToday]]</f>
        <v>44933</v>
      </c>
      <c r="D3374">
        <f ca="1">IF(OpportunityTbl[[#This Row],[statecode]]=0,"",OpportunityTbl[[#This Row],[Estimated Close Date]])</f>
        <v>44933</v>
      </c>
      <c r="E3374" s="14">
        <v>-219</v>
      </c>
      <c r="F3374" s="14">
        <v>-177</v>
      </c>
      <c r="G3374" t="s">
        <v>7082</v>
      </c>
      <c r="H3374" t="s">
        <v>7082</v>
      </c>
      <c r="I3374">
        <v>1</v>
      </c>
      <c r="J3374">
        <v>3</v>
      </c>
      <c r="K3374" t="s">
        <v>10996</v>
      </c>
      <c r="L3374" t="s">
        <v>12240</v>
      </c>
      <c r="M3374" t="s">
        <v>22</v>
      </c>
      <c r="N3374" t="s">
        <v>469</v>
      </c>
      <c r="O3374" t="s">
        <v>29</v>
      </c>
      <c r="P3374" t="s">
        <v>470</v>
      </c>
      <c r="Q3374" s="13">
        <v>3916</v>
      </c>
      <c r="R3374" s="13">
        <v>3818.1</v>
      </c>
      <c r="S3374" s="1">
        <v>0.3</v>
      </c>
      <c r="T3374" t="s">
        <v>168</v>
      </c>
      <c r="U3374" t="s">
        <v>24</v>
      </c>
      <c r="V3374" t="b">
        <v>1</v>
      </c>
      <c r="W3374">
        <v>2.5</v>
      </c>
      <c r="X3374" t="s">
        <v>157</v>
      </c>
      <c r="Y3374" t="s">
        <v>4899</v>
      </c>
    </row>
    <row r="3375" spans="1:25" x14ac:dyDescent="0.4">
      <c r="A3375" t="s">
        <v>8926</v>
      </c>
      <c r="B3375" s="2">
        <f ca="1">TODAY()+OpportunityTbl[[#This Row],[CreatedOn_DaysFromToday]]</f>
        <v>44891</v>
      </c>
      <c r="C3375" s="2">
        <f ca="1">TODAY()+OpportunityTbl[[#This Row],[EstCloseDate_DaysFromToday]]</f>
        <v>44956</v>
      </c>
      <c r="D3375">
        <f ca="1">IF(OpportunityTbl[[#This Row],[statecode]]=0,"",OpportunityTbl[[#This Row],[Estimated Close Date]])</f>
        <v>44956</v>
      </c>
      <c r="E3375" s="14">
        <v>-219</v>
      </c>
      <c r="F3375" s="14">
        <v>-154</v>
      </c>
      <c r="G3375" t="s">
        <v>7082</v>
      </c>
      <c r="H3375" t="s">
        <v>7082</v>
      </c>
      <c r="I3375">
        <v>1</v>
      </c>
      <c r="J3375">
        <v>3</v>
      </c>
      <c r="K3375" t="s">
        <v>10907</v>
      </c>
      <c r="L3375" t="s">
        <v>12237</v>
      </c>
      <c r="M3375" t="s">
        <v>22</v>
      </c>
      <c r="N3375" t="s">
        <v>2121</v>
      </c>
      <c r="O3375" t="s">
        <v>29</v>
      </c>
      <c r="P3375" t="s">
        <v>2167</v>
      </c>
      <c r="Q3375" s="13">
        <v>4082</v>
      </c>
      <c r="R3375" s="13">
        <v>3877.9</v>
      </c>
      <c r="S3375" s="1">
        <v>0.5</v>
      </c>
      <c r="T3375" t="s">
        <v>168</v>
      </c>
      <c r="U3375" t="s">
        <v>97</v>
      </c>
      <c r="V3375" t="b">
        <v>0</v>
      </c>
      <c r="W3375">
        <v>5</v>
      </c>
      <c r="X3375" t="s">
        <v>240</v>
      </c>
      <c r="Y3375" t="s">
        <v>26</v>
      </c>
    </row>
    <row r="3376" spans="1:25" x14ac:dyDescent="0.4">
      <c r="A3376" t="s">
        <v>820</v>
      </c>
      <c r="B3376" s="2">
        <f ca="1">TODAY()+OpportunityTbl[[#This Row],[CreatedOn_DaysFromToday]]</f>
        <v>44890</v>
      </c>
      <c r="C3376" s="2">
        <f ca="1">TODAY()+OpportunityTbl[[#This Row],[EstCloseDate_DaysFromToday]]</f>
        <v>44955</v>
      </c>
      <c r="D3376">
        <f ca="1">IF(OpportunityTbl[[#This Row],[statecode]]=0,"",OpportunityTbl[[#This Row],[Estimated Close Date]])</f>
        <v>44955</v>
      </c>
      <c r="E3376" s="14">
        <v>-220</v>
      </c>
      <c r="F3376" s="14">
        <v>-155</v>
      </c>
      <c r="G3376" t="s">
        <v>27</v>
      </c>
      <c r="H3376" t="s">
        <v>28</v>
      </c>
      <c r="I3376">
        <v>2</v>
      </c>
      <c r="J3376">
        <v>4</v>
      </c>
      <c r="K3376" t="s">
        <v>10941</v>
      </c>
      <c r="L3376" t="s">
        <v>12236</v>
      </c>
      <c r="M3376" t="s">
        <v>22</v>
      </c>
      <c r="N3376" t="s">
        <v>779</v>
      </c>
      <c r="O3376" t="s">
        <v>29</v>
      </c>
      <c r="P3376" t="s">
        <v>780</v>
      </c>
      <c r="Q3376" s="13">
        <v>2772</v>
      </c>
      <c r="S3376" s="1">
        <v>0.3</v>
      </c>
      <c r="T3376" t="s">
        <v>168</v>
      </c>
      <c r="U3376" t="s">
        <v>24</v>
      </c>
      <c r="V3376" t="b">
        <v>1</v>
      </c>
      <c r="W3376">
        <v>2.5</v>
      </c>
      <c r="X3376" t="s">
        <v>157</v>
      </c>
      <c r="Y3376" t="s">
        <v>26</v>
      </c>
    </row>
    <row r="3377" spans="1:25" x14ac:dyDescent="0.4">
      <c r="A3377" t="s">
        <v>917</v>
      </c>
      <c r="B3377" s="2">
        <f ca="1">TODAY()+OpportunityTbl[[#This Row],[CreatedOn_DaysFromToday]]</f>
        <v>44890</v>
      </c>
      <c r="C3377" s="2">
        <f ca="1">TODAY()+OpportunityTbl[[#This Row],[EstCloseDate_DaysFromToday]]</f>
        <v>44934</v>
      </c>
      <c r="D3377">
        <f ca="1">IF(OpportunityTbl[[#This Row],[statecode]]=0,"",OpportunityTbl[[#This Row],[Estimated Close Date]])</f>
        <v>44934</v>
      </c>
      <c r="E3377" s="14">
        <v>-220</v>
      </c>
      <c r="F3377" s="14">
        <v>-176</v>
      </c>
      <c r="G3377" t="s">
        <v>27</v>
      </c>
      <c r="H3377" t="s">
        <v>28</v>
      </c>
      <c r="I3377">
        <v>2</v>
      </c>
      <c r="J3377">
        <v>4</v>
      </c>
      <c r="K3377" t="s">
        <v>10986</v>
      </c>
      <c r="L3377" t="s">
        <v>12236</v>
      </c>
      <c r="M3377" t="s">
        <v>22</v>
      </c>
      <c r="N3377" t="s">
        <v>475</v>
      </c>
      <c r="O3377" t="s">
        <v>29</v>
      </c>
      <c r="P3377" t="s">
        <v>907</v>
      </c>
      <c r="Q3377" s="13">
        <v>1431</v>
      </c>
      <c r="S3377" s="1">
        <v>0.1</v>
      </c>
      <c r="T3377" t="s">
        <v>23</v>
      </c>
      <c r="U3377" t="s">
        <v>24</v>
      </c>
      <c r="V3377" t="b">
        <v>1</v>
      </c>
      <c r="W3377">
        <v>2.5</v>
      </c>
      <c r="X3377" t="s">
        <v>25</v>
      </c>
      <c r="Y3377" t="s">
        <v>26</v>
      </c>
    </row>
    <row r="3378" spans="1:25" x14ac:dyDescent="0.4">
      <c r="A3378" t="s">
        <v>2198</v>
      </c>
      <c r="B3378" s="2">
        <f ca="1">TODAY()+OpportunityTbl[[#This Row],[CreatedOn_DaysFromToday]]</f>
        <v>44890</v>
      </c>
      <c r="C3378" s="2">
        <f ca="1">TODAY()+OpportunityTbl[[#This Row],[EstCloseDate_DaysFromToday]]</f>
        <v>44920</v>
      </c>
      <c r="D3378">
        <f ca="1">IF(OpportunityTbl[[#This Row],[statecode]]=0,"",OpportunityTbl[[#This Row],[Estimated Close Date]])</f>
        <v>44920</v>
      </c>
      <c r="E3378" s="14">
        <v>-220</v>
      </c>
      <c r="F3378" s="14">
        <v>-190</v>
      </c>
      <c r="G3378" t="s">
        <v>27</v>
      </c>
      <c r="H3378" t="s">
        <v>28</v>
      </c>
      <c r="I3378">
        <v>2</v>
      </c>
      <c r="J3378">
        <v>4</v>
      </c>
      <c r="K3378" t="s">
        <v>11021</v>
      </c>
      <c r="L3378" t="s">
        <v>12236</v>
      </c>
      <c r="M3378" t="s">
        <v>22</v>
      </c>
      <c r="N3378" t="s">
        <v>1710</v>
      </c>
      <c r="O3378" t="s">
        <v>29</v>
      </c>
      <c r="P3378" t="s">
        <v>1713</v>
      </c>
      <c r="Q3378" s="13">
        <v>2888</v>
      </c>
      <c r="S3378" s="1">
        <v>0.3</v>
      </c>
      <c r="T3378" t="s">
        <v>168</v>
      </c>
      <c r="U3378" t="s">
        <v>100</v>
      </c>
      <c r="V3378" t="b">
        <v>1</v>
      </c>
      <c r="W3378">
        <v>4</v>
      </c>
      <c r="X3378" t="s">
        <v>157</v>
      </c>
      <c r="Y3378" t="s">
        <v>26</v>
      </c>
    </row>
    <row r="3379" spans="1:25" x14ac:dyDescent="0.4">
      <c r="A3379" t="s">
        <v>2395</v>
      </c>
      <c r="B3379" s="2">
        <f ca="1">TODAY()+OpportunityTbl[[#This Row],[CreatedOn_DaysFromToday]]</f>
        <v>44890</v>
      </c>
      <c r="C3379" s="2">
        <f ca="1">TODAY()+OpportunityTbl[[#This Row],[EstCloseDate_DaysFromToday]]</f>
        <v>44967</v>
      </c>
      <c r="D3379">
        <f ca="1">IF(OpportunityTbl[[#This Row],[statecode]]=0,"",OpportunityTbl[[#This Row],[Estimated Close Date]])</f>
        <v>44967</v>
      </c>
      <c r="E3379" s="14">
        <v>-220</v>
      </c>
      <c r="F3379" s="14">
        <v>-143</v>
      </c>
      <c r="G3379" t="s">
        <v>27</v>
      </c>
      <c r="H3379" t="s">
        <v>28</v>
      </c>
      <c r="I3379">
        <v>2</v>
      </c>
      <c r="J3379">
        <v>4</v>
      </c>
      <c r="K3379" t="s">
        <v>10920</v>
      </c>
      <c r="L3379" t="s">
        <v>12238</v>
      </c>
      <c r="M3379" t="s">
        <v>22</v>
      </c>
      <c r="N3379" t="s">
        <v>779</v>
      </c>
      <c r="O3379" t="s">
        <v>29</v>
      </c>
      <c r="P3379" t="s">
        <v>782</v>
      </c>
      <c r="Q3379" s="13">
        <v>3791</v>
      </c>
      <c r="S3379" s="1">
        <v>0.1</v>
      </c>
      <c r="T3379" t="s">
        <v>23</v>
      </c>
      <c r="U3379" t="s">
        <v>97</v>
      </c>
      <c r="V3379" t="b">
        <v>0</v>
      </c>
      <c r="W3379">
        <v>2</v>
      </c>
      <c r="X3379" t="s">
        <v>157</v>
      </c>
      <c r="Y3379" t="s">
        <v>26</v>
      </c>
    </row>
    <row r="3380" spans="1:25" x14ac:dyDescent="0.4">
      <c r="A3380" t="s">
        <v>3586</v>
      </c>
      <c r="B3380" s="2">
        <f ca="1">TODAY()+OpportunityTbl[[#This Row],[CreatedOn_DaysFromToday]]</f>
        <v>44890</v>
      </c>
      <c r="C3380" s="2">
        <f ca="1">TODAY()+OpportunityTbl[[#This Row],[EstCloseDate_DaysFromToday]]</f>
        <v>44930</v>
      </c>
      <c r="D3380">
        <f ca="1">IF(OpportunityTbl[[#This Row],[statecode]]=0,"",OpportunityTbl[[#This Row],[Estimated Close Date]])</f>
        <v>44930</v>
      </c>
      <c r="E3380" s="14">
        <v>-220</v>
      </c>
      <c r="F3380" s="14">
        <v>-180</v>
      </c>
      <c r="G3380" t="s">
        <v>27</v>
      </c>
      <c r="H3380" t="s">
        <v>28</v>
      </c>
      <c r="I3380">
        <v>2</v>
      </c>
      <c r="J3380">
        <v>4</v>
      </c>
      <c r="K3380" t="s">
        <v>11021</v>
      </c>
      <c r="L3380" t="s">
        <v>12238</v>
      </c>
      <c r="M3380" t="s">
        <v>22</v>
      </c>
      <c r="N3380" t="s">
        <v>31</v>
      </c>
      <c r="O3380" t="s">
        <v>29</v>
      </c>
      <c r="P3380" t="s">
        <v>32</v>
      </c>
      <c r="Q3380" s="13">
        <v>4269</v>
      </c>
      <c r="S3380" s="1">
        <v>0.1</v>
      </c>
      <c r="T3380" t="s">
        <v>23</v>
      </c>
      <c r="U3380" t="s">
        <v>24</v>
      </c>
      <c r="V3380" t="b">
        <v>1</v>
      </c>
      <c r="W3380">
        <v>2</v>
      </c>
      <c r="X3380" t="s">
        <v>25</v>
      </c>
      <c r="Y3380" t="s">
        <v>26</v>
      </c>
    </row>
    <row r="3381" spans="1:25" x14ac:dyDescent="0.4">
      <c r="A3381" t="s">
        <v>4175</v>
      </c>
      <c r="B3381" s="2">
        <f ca="1">TODAY()+OpportunityTbl[[#This Row],[CreatedOn_DaysFromToday]]</f>
        <v>44890</v>
      </c>
      <c r="C3381" s="2">
        <f ca="1">TODAY()+OpportunityTbl[[#This Row],[EstCloseDate_DaysFromToday]]</f>
        <v>44927</v>
      </c>
      <c r="D3381">
        <f ca="1">IF(OpportunityTbl[[#This Row],[statecode]]=0,"",OpportunityTbl[[#This Row],[Estimated Close Date]])</f>
        <v>44927</v>
      </c>
      <c r="E3381" s="14">
        <v>-220</v>
      </c>
      <c r="F3381" s="14">
        <v>-183</v>
      </c>
      <c r="G3381" t="s">
        <v>27</v>
      </c>
      <c r="H3381" t="s">
        <v>28</v>
      </c>
      <c r="I3381">
        <v>2</v>
      </c>
      <c r="J3381">
        <v>4</v>
      </c>
      <c r="K3381" t="s">
        <v>10983</v>
      </c>
      <c r="L3381" t="s">
        <v>12238</v>
      </c>
      <c r="M3381" t="s">
        <v>22</v>
      </c>
      <c r="N3381" t="s">
        <v>480</v>
      </c>
      <c r="O3381" t="s">
        <v>29</v>
      </c>
      <c r="P3381" t="s">
        <v>550</v>
      </c>
      <c r="Q3381" s="13">
        <v>2540</v>
      </c>
      <c r="S3381" s="1">
        <v>0.1</v>
      </c>
      <c r="T3381" t="s">
        <v>23</v>
      </c>
      <c r="U3381" t="s">
        <v>100</v>
      </c>
      <c r="V3381" t="b">
        <v>1</v>
      </c>
      <c r="W3381">
        <v>2</v>
      </c>
      <c r="X3381" t="s">
        <v>25</v>
      </c>
      <c r="Y3381" t="s">
        <v>26</v>
      </c>
    </row>
    <row r="3382" spans="1:25" x14ac:dyDescent="0.4">
      <c r="A3382" t="s">
        <v>4176</v>
      </c>
      <c r="B3382" s="2">
        <f ca="1">TODAY()+OpportunityTbl[[#This Row],[CreatedOn_DaysFromToday]]</f>
        <v>44890</v>
      </c>
      <c r="C3382" s="2">
        <f ca="1">TODAY()+OpportunityTbl[[#This Row],[EstCloseDate_DaysFromToday]]</f>
        <v>44933</v>
      </c>
      <c r="D3382">
        <f ca="1">IF(OpportunityTbl[[#This Row],[statecode]]=0,"",OpportunityTbl[[#This Row],[Estimated Close Date]])</f>
        <v>44933</v>
      </c>
      <c r="E3382" s="14">
        <v>-220</v>
      </c>
      <c r="F3382" s="14">
        <v>-177</v>
      </c>
      <c r="G3382" t="s">
        <v>27</v>
      </c>
      <c r="H3382" t="s">
        <v>28</v>
      </c>
      <c r="I3382">
        <v>2</v>
      </c>
      <c r="J3382">
        <v>4</v>
      </c>
      <c r="K3382" t="s">
        <v>10978</v>
      </c>
      <c r="L3382" t="s">
        <v>12239</v>
      </c>
      <c r="M3382" t="s">
        <v>22</v>
      </c>
      <c r="N3382" t="s">
        <v>475</v>
      </c>
      <c r="O3382" t="s">
        <v>29</v>
      </c>
      <c r="P3382" t="s">
        <v>907</v>
      </c>
      <c r="Q3382" s="13">
        <v>6335</v>
      </c>
      <c r="S3382" s="1">
        <v>0.1</v>
      </c>
      <c r="T3382" t="s">
        <v>23</v>
      </c>
      <c r="U3382" t="s">
        <v>100</v>
      </c>
      <c r="V3382" t="b">
        <v>0</v>
      </c>
      <c r="W3382">
        <v>2</v>
      </c>
      <c r="X3382" t="s">
        <v>25</v>
      </c>
      <c r="Y3382" t="s">
        <v>26</v>
      </c>
    </row>
    <row r="3383" spans="1:25" x14ac:dyDescent="0.4">
      <c r="A3383" t="s">
        <v>5262</v>
      </c>
      <c r="B3383" s="2">
        <f ca="1">TODAY()+OpportunityTbl[[#This Row],[CreatedOn_DaysFromToday]]</f>
        <v>44890</v>
      </c>
      <c r="C3383" s="2">
        <f ca="1">TODAY()+OpportunityTbl[[#This Row],[EstCloseDate_DaysFromToday]]</f>
        <v>44974</v>
      </c>
      <c r="D3383">
        <f ca="1">IF(OpportunityTbl[[#This Row],[statecode]]=0,"",OpportunityTbl[[#This Row],[Estimated Close Date]])</f>
        <v>44974</v>
      </c>
      <c r="E3383" s="14">
        <v>-220</v>
      </c>
      <c r="F3383" s="14">
        <v>-136</v>
      </c>
      <c r="G3383" t="s">
        <v>27</v>
      </c>
      <c r="H3383" t="s">
        <v>28</v>
      </c>
      <c r="I3383">
        <v>2</v>
      </c>
      <c r="J3383">
        <v>4</v>
      </c>
      <c r="K3383" t="s">
        <v>10829</v>
      </c>
      <c r="L3383" t="s">
        <v>12239</v>
      </c>
      <c r="M3383" t="s">
        <v>22</v>
      </c>
      <c r="N3383" t="s">
        <v>1727</v>
      </c>
      <c r="O3383" t="s">
        <v>29</v>
      </c>
      <c r="P3383" t="s">
        <v>1747</v>
      </c>
      <c r="Q3383" s="13">
        <v>6836</v>
      </c>
      <c r="S3383" s="1">
        <v>0.3</v>
      </c>
      <c r="T3383" t="s">
        <v>168</v>
      </c>
      <c r="U3383" t="s">
        <v>24</v>
      </c>
      <c r="V3383" t="b">
        <v>0</v>
      </c>
      <c r="W3383">
        <v>3</v>
      </c>
      <c r="X3383" t="s">
        <v>157</v>
      </c>
      <c r="Y3383" t="s">
        <v>4896</v>
      </c>
    </row>
    <row r="3384" spans="1:25" x14ac:dyDescent="0.4">
      <c r="A3384" t="s">
        <v>6270</v>
      </c>
      <c r="B3384" s="2">
        <f ca="1">TODAY()+OpportunityTbl[[#This Row],[CreatedOn_DaysFromToday]]</f>
        <v>44890</v>
      </c>
      <c r="C3384" s="2">
        <f ca="1">TODAY()+OpportunityTbl[[#This Row],[EstCloseDate_DaysFromToday]]</f>
        <v>44941</v>
      </c>
      <c r="D3384">
        <f ca="1">IF(OpportunityTbl[[#This Row],[statecode]]=0,"",OpportunityTbl[[#This Row],[Estimated Close Date]])</f>
        <v>44941</v>
      </c>
      <c r="E3384" s="14">
        <v>-220</v>
      </c>
      <c r="F3384" s="14">
        <v>-169</v>
      </c>
      <c r="G3384" t="s">
        <v>27</v>
      </c>
      <c r="H3384" t="s">
        <v>28</v>
      </c>
      <c r="I3384">
        <v>2</v>
      </c>
      <c r="J3384">
        <v>4</v>
      </c>
      <c r="K3384" t="s">
        <v>10960</v>
      </c>
      <c r="L3384" t="s">
        <v>12239</v>
      </c>
      <c r="M3384" t="s">
        <v>22</v>
      </c>
      <c r="N3384" t="s">
        <v>480</v>
      </c>
      <c r="O3384" t="s">
        <v>29</v>
      </c>
      <c r="P3384" t="s">
        <v>550</v>
      </c>
      <c r="Q3384" s="13">
        <v>5702</v>
      </c>
      <c r="S3384" s="1">
        <v>0.1</v>
      </c>
      <c r="T3384" t="s">
        <v>23</v>
      </c>
      <c r="U3384" t="s">
        <v>97</v>
      </c>
      <c r="V3384" t="b">
        <v>1</v>
      </c>
      <c r="W3384">
        <v>2</v>
      </c>
      <c r="X3384" t="s">
        <v>25</v>
      </c>
      <c r="Y3384" t="s">
        <v>4899</v>
      </c>
    </row>
    <row r="3385" spans="1:25" x14ac:dyDescent="0.4">
      <c r="A3385" t="s">
        <v>6468</v>
      </c>
      <c r="B3385" s="2">
        <f ca="1">TODAY()+OpportunityTbl[[#This Row],[CreatedOn_DaysFromToday]]</f>
        <v>44890</v>
      </c>
      <c r="C3385" s="2">
        <f ca="1">TODAY()+OpportunityTbl[[#This Row],[EstCloseDate_DaysFromToday]]</f>
        <v>44949</v>
      </c>
      <c r="D3385">
        <f ca="1">IF(OpportunityTbl[[#This Row],[statecode]]=0,"",OpportunityTbl[[#This Row],[Estimated Close Date]])</f>
        <v>44949</v>
      </c>
      <c r="E3385" s="14">
        <v>-220</v>
      </c>
      <c r="F3385" s="14">
        <v>-161</v>
      </c>
      <c r="G3385" t="s">
        <v>27</v>
      </c>
      <c r="H3385" t="s">
        <v>28</v>
      </c>
      <c r="I3385">
        <v>2</v>
      </c>
      <c r="J3385">
        <v>4</v>
      </c>
      <c r="K3385" t="s">
        <v>10968</v>
      </c>
      <c r="L3385" t="s">
        <v>12236</v>
      </c>
      <c r="M3385" t="s">
        <v>22</v>
      </c>
      <c r="N3385" t="s">
        <v>475</v>
      </c>
      <c r="O3385" t="s">
        <v>29</v>
      </c>
      <c r="P3385" t="s">
        <v>907</v>
      </c>
      <c r="Q3385" s="13">
        <v>2646</v>
      </c>
      <c r="S3385" s="1">
        <v>0.1</v>
      </c>
      <c r="T3385" t="s">
        <v>23</v>
      </c>
      <c r="U3385" t="s">
        <v>24</v>
      </c>
      <c r="V3385" t="b">
        <v>0</v>
      </c>
      <c r="W3385">
        <v>2.5</v>
      </c>
      <c r="X3385" t="s">
        <v>25</v>
      </c>
      <c r="Y3385" t="s">
        <v>4926</v>
      </c>
    </row>
    <row r="3386" spans="1:25" x14ac:dyDescent="0.4">
      <c r="A3386" t="s">
        <v>6949</v>
      </c>
      <c r="B3386" s="2">
        <f ca="1">TODAY()+OpportunityTbl[[#This Row],[CreatedOn_DaysFromToday]]</f>
        <v>44890</v>
      </c>
      <c r="C3386" s="2">
        <f ca="1">TODAY()+OpportunityTbl[[#This Row],[EstCloseDate_DaysFromToday]]</f>
        <v>44950</v>
      </c>
      <c r="D3386">
        <f ca="1">IF(OpportunityTbl[[#This Row],[statecode]]=0,"",OpportunityTbl[[#This Row],[Estimated Close Date]])</f>
        <v>44950</v>
      </c>
      <c r="E3386" s="14">
        <v>-220</v>
      </c>
      <c r="F3386" s="14">
        <v>-160</v>
      </c>
      <c r="G3386" t="s">
        <v>27</v>
      </c>
      <c r="H3386" t="s">
        <v>28</v>
      </c>
      <c r="I3386">
        <v>2</v>
      </c>
      <c r="J3386">
        <v>4</v>
      </c>
      <c r="K3386" t="s">
        <v>10916</v>
      </c>
      <c r="L3386" t="s">
        <v>12236</v>
      </c>
      <c r="M3386" t="s">
        <v>22</v>
      </c>
      <c r="N3386" t="s">
        <v>31</v>
      </c>
      <c r="O3386" t="s">
        <v>29</v>
      </c>
      <c r="P3386" t="s">
        <v>210</v>
      </c>
      <c r="Q3386" s="13">
        <v>3246</v>
      </c>
      <c r="S3386" s="1">
        <v>0.5</v>
      </c>
      <c r="T3386" t="s">
        <v>168</v>
      </c>
      <c r="U3386" t="s">
        <v>24</v>
      </c>
      <c r="V3386" t="b">
        <v>0</v>
      </c>
      <c r="W3386">
        <v>2.5</v>
      </c>
      <c r="X3386" t="s">
        <v>240</v>
      </c>
      <c r="Y3386" t="s">
        <v>4896</v>
      </c>
    </row>
    <row r="3387" spans="1:25" x14ac:dyDescent="0.4">
      <c r="A3387" t="s">
        <v>7705</v>
      </c>
      <c r="B3387" s="2">
        <f ca="1">TODAY()+OpportunityTbl[[#This Row],[CreatedOn_DaysFromToday]]</f>
        <v>44890</v>
      </c>
      <c r="C3387" s="2">
        <f ca="1">TODAY()+OpportunityTbl[[#This Row],[EstCloseDate_DaysFromToday]]</f>
        <v>44918</v>
      </c>
      <c r="D3387">
        <f ca="1">IF(OpportunityTbl[[#This Row],[statecode]]=0,"",OpportunityTbl[[#This Row],[Estimated Close Date]])</f>
        <v>44918</v>
      </c>
      <c r="E3387" s="14">
        <v>-220</v>
      </c>
      <c r="F3387" s="14">
        <v>-192</v>
      </c>
      <c r="G3387" t="s">
        <v>7082</v>
      </c>
      <c r="H3387" t="s">
        <v>7082</v>
      </c>
      <c r="I3387">
        <v>1</v>
      </c>
      <c r="J3387">
        <v>3</v>
      </c>
      <c r="K3387" t="s">
        <v>11005</v>
      </c>
      <c r="L3387" t="s">
        <v>12238</v>
      </c>
      <c r="M3387" t="s">
        <v>22</v>
      </c>
      <c r="N3387" t="s">
        <v>469</v>
      </c>
      <c r="O3387" t="s">
        <v>29</v>
      </c>
      <c r="P3387" t="s">
        <v>488</v>
      </c>
      <c r="Q3387" s="13">
        <v>2742</v>
      </c>
      <c r="R3387" s="13">
        <v>2687.16</v>
      </c>
      <c r="S3387" s="1">
        <v>0.5</v>
      </c>
      <c r="T3387" t="s">
        <v>168</v>
      </c>
      <c r="U3387" t="s">
        <v>100</v>
      </c>
      <c r="V3387" t="b">
        <v>1</v>
      </c>
      <c r="W3387">
        <v>2</v>
      </c>
      <c r="X3387" t="s">
        <v>240</v>
      </c>
      <c r="Y3387" t="s">
        <v>4916</v>
      </c>
    </row>
    <row r="3388" spans="1:25" x14ac:dyDescent="0.4">
      <c r="A3388" t="s">
        <v>8884</v>
      </c>
      <c r="B3388" s="2">
        <f ca="1">TODAY()+OpportunityTbl[[#This Row],[CreatedOn_DaysFromToday]]</f>
        <v>44890</v>
      </c>
      <c r="C3388" s="2">
        <f ca="1">TODAY()+OpportunityTbl[[#This Row],[EstCloseDate_DaysFromToday]]</f>
        <v>44980</v>
      </c>
      <c r="D3388">
        <f ca="1">IF(OpportunityTbl[[#This Row],[statecode]]=0,"",OpportunityTbl[[#This Row],[Estimated Close Date]])</f>
        <v>44980</v>
      </c>
      <c r="E3388" s="14">
        <v>-220</v>
      </c>
      <c r="F3388" s="14">
        <v>-130</v>
      </c>
      <c r="G3388" t="s">
        <v>7082</v>
      </c>
      <c r="H3388" t="s">
        <v>7082</v>
      </c>
      <c r="I3388">
        <v>1</v>
      </c>
      <c r="J3388">
        <v>3</v>
      </c>
      <c r="K3388" t="s">
        <v>11022</v>
      </c>
      <c r="L3388" t="s">
        <v>12237</v>
      </c>
      <c r="M3388" t="s">
        <v>22</v>
      </c>
      <c r="N3388" t="s">
        <v>2036</v>
      </c>
      <c r="O3388" t="s">
        <v>29</v>
      </c>
      <c r="P3388" t="s">
        <v>4633</v>
      </c>
      <c r="Q3388" s="13">
        <v>5739</v>
      </c>
      <c r="R3388" s="13">
        <v>5394.66</v>
      </c>
      <c r="S3388" s="1">
        <v>0.5</v>
      </c>
      <c r="T3388" t="s">
        <v>168</v>
      </c>
      <c r="U3388" t="s">
        <v>24</v>
      </c>
      <c r="V3388" t="b">
        <v>1</v>
      </c>
      <c r="W3388">
        <v>6</v>
      </c>
      <c r="X3388" t="s">
        <v>240</v>
      </c>
      <c r="Y3388" t="s">
        <v>26</v>
      </c>
    </row>
    <row r="3389" spans="1:25" x14ac:dyDescent="0.4">
      <c r="A3389" t="s">
        <v>9003</v>
      </c>
      <c r="B3389" s="2">
        <f ca="1">TODAY()+OpportunityTbl[[#This Row],[CreatedOn_DaysFromToday]]</f>
        <v>44890</v>
      </c>
      <c r="C3389" s="2">
        <f ca="1">TODAY()+OpportunityTbl[[#This Row],[EstCloseDate_DaysFromToday]]</f>
        <v>44955</v>
      </c>
      <c r="D3389">
        <f ca="1">IF(OpportunityTbl[[#This Row],[statecode]]=0,"",OpportunityTbl[[#This Row],[Estimated Close Date]])</f>
        <v>44955</v>
      </c>
      <c r="E3389" s="14">
        <v>-220</v>
      </c>
      <c r="F3389" s="14">
        <v>-155</v>
      </c>
      <c r="G3389" t="s">
        <v>7082</v>
      </c>
      <c r="H3389" t="s">
        <v>7082</v>
      </c>
      <c r="I3389">
        <v>1</v>
      </c>
      <c r="J3389">
        <v>3</v>
      </c>
      <c r="K3389" t="s">
        <v>10941</v>
      </c>
      <c r="L3389" t="s">
        <v>12239</v>
      </c>
      <c r="M3389" t="s">
        <v>22</v>
      </c>
      <c r="N3389" t="s">
        <v>31</v>
      </c>
      <c r="O3389" t="s">
        <v>29</v>
      </c>
      <c r="P3389" t="s">
        <v>4742</v>
      </c>
      <c r="Q3389" s="13">
        <v>9110</v>
      </c>
      <c r="R3389" s="13">
        <v>8927.7999999999993</v>
      </c>
      <c r="S3389" s="1">
        <v>0.5</v>
      </c>
      <c r="T3389" t="s">
        <v>168</v>
      </c>
      <c r="U3389" t="s">
        <v>97</v>
      </c>
      <c r="V3389" t="b">
        <v>0</v>
      </c>
      <c r="W3389">
        <v>2</v>
      </c>
      <c r="X3389" t="s">
        <v>240</v>
      </c>
      <c r="Y3389" t="s">
        <v>26</v>
      </c>
    </row>
    <row r="3390" spans="1:25" x14ac:dyDescent="0.4">
      <c r="A3390" t="s">
        <v>263</v>
      </c>
      <c r="B3390" s="2">
        <f ca="1">TODAY()+OpportunityTbl[[#This Row],[CreatedOn_DaysFromToday]]</f>
        <v>44889</v>
      </c>
      <c r="C3390" s="2">
        <f ca="1">TODAY()+OpportunityTbl[[#This Row],[EstCloseDate_DaysFromToday]]</f>
        <v>44947</v>
      </c>
      <c r="D3390">
        <f ca="1">IF(OpportunityTbl[[#This Row],[statecode]]=0,"",OpportunityTbl[[#This Row],[Estimated Close Date]])</f>
        <v>44947</v>
      </c>
      <c r="E3390" s="14">
        <v>-221</v>
      </c>
      <c r="F3390" s="14">
        <v>-163</v>
      </c>
      <c r="G3390" t="s">
        <v>27</v>
      </c>
      <c r="H3390" t="s">
        <v>28</v>
      </c>
      <c r="I3390">
        <v>2</v>
      </c>
      <c r="J3390">
        <v>4</v>
      </c>
      <c r="K3390" t="s">
        <v>10895</v>
      </c>
      <c r="L3390" t="s">
        <v>12234</v>
      </c>
      <c r="M3390" t="s">
        <v>22</v>
      </c>
      <c r="N3390" t="s">
        <v>31</v>
      </c>
      <c r="O3390" t="s">
        <v>29</v>
      </c>
      <c r="P3390" t="s">
        <v>210</v>
      </c>
      <c r="Q3390" s="13">
        <v>2852</v>
      </c>
      <c r="S3390" s="1">
        <v>0.3</v>
      </c>
      <c r="T3390" t="s">
        <v>168</v>
      </c>
      <c r="U3390" t="s">
        <v>24</v>
      </c>
      <c r="V3390" t="b">
        <v>0</v>
      </c>
      <c r="W3390">
        <v>2.5</v>
      </c>
      <c r="X3390" t="s">
        <v>240</v>
      </c>
      <c r="Y3390" t="s">
        <v>26</v>
      </c>
    </row>
    <row r="3391" spans="1:25" x14ac:dyDescent="0.4">
      <c r="A3391" t="s">
        <v>437</v>
      </c>
      <c r="B3391" s="2">
        <f ca="1">TODAY()+OpportunityTbl[[#This Row],[CreatedOn_DaysFromToday]]</f>
        <v>44889</v>
      </c>
      <c r="C3391" s="2">
        <f ca="1">TODAY()+OpportunityTbl[[#This Row],[EstCloseDate_DaysFromToday]]</f>
        <v>44927</v>
      </c>
      <c r="D3391">
        <f ca="1">IF(OpportunityTbl[[#This Row],[statecode]]=0,"",OpportunityTbl[[#This Row],[Estimated Close Date]])</f>
        <v>44927</v>
      </c>
      <c r="E3391" s="14">
        <v>-221</v>
      </c>
      <c r="F3391" s="14">
        <v>-183</v>
      </c>
      <c r="G3391" t="s">
        <v>27</v>
      </c>
      <c r="H3391" t="s">
        <v>28</v>
      </c>
      <c r="I3391">
        <v>2</v>
      </c>
      <c r="J3391">
        <v>4</v>
      </c>
      <c r="K3391" t="s">
        <v>11023</v>
      </c>
      <c r="L3391" t="s">
        <v>12236</v>
      </c>
      <c r="M3391" t="s">
        <v>22</v>
      </c>
      <c r="N3391" t="s">
        <v>31</v>
      </c>
      <c r="O3391" t="s">
        <v>29</v>
      </c>
      <c r="P3391" t="s">
        <v>419</v>
      </c>
      <c r="Q3391" s="13">
        <v>2575</v>
      </c>
      <c r="S3391" s="1">
        <v>0.1</v>
      </c>
      <c r="T3391" t="s">
        <v>23</v>
      </c>
      <c r="U3391" t="s">
        <v>97</v>
      </c>
      <c r="V3391" t="b">
        <v>1</v>
      </c>
      <c r="W3391">
        <v>2.5</v>
      </c>
      <c r="X3391" t="s">
        <v>25</v>
      </c>
      <c r="Y3391" t="s">
        <v>26</v>
      </c>
    </row>
    <row r="3392" spans="1:25" x14ac:dyDescent="0.4">
      <c r="A3392" t="s">
        <v>1228</v>
      </c>
      <c r="B3392" s="2">
        <f ca="1">TODAY()+OpportunityTbl[[#This Row],[CreatedOn_DaysFromToday]]</f>
        <v>44889</v>
      </c>
      <c r="C3392" s="2">
        <f ca="1">TODAY()+OpportunityTbl[[#This Row],[EstCloseDate_DaysFromToday]]</f>
        <v>44954</v>
      </c>
      <c r="D3392">
        <f ca="1">IF(OpportunityTbl[[#This Row],[statecode]]=0,"",OpportunityTbl[[#This Row],[Estimated Close Date]])</f>
        <v>44954</v>
      </c>
      <c r="E3392" s="14">
        <v>-221</v>
      </c>
      <c r="F3392" s="14">
        <v>-156</v>
      </c>
      <c r="G3392" t="s">
        <v>27</v>
      </c>
      <c r="H3392" t="s">
        <v>28</v>
      </c>
      <c r="I3392">
        <v>2</v>
      </c>
      <c r="J3392">
        <v>4</v>
      </c>
      <c r="K3392" t="s">
        <v>11024</v>
      </c>
      <c r="L3392" t="s">
        <v>12233</v>
      </c>
      <c r="M3392" t="s">
        <v>22</v>
      </c>
      <c r="N3392" t="s">
        <v>779</v>
      </c>
      <c r="O3392" t="s">
        <v>29</v>
      </c>
      <c r="P3392" t="s">
        <v>780</v>
      </c>
      <c r="Q3392" s="13">
        <v>21293</v>
      </c>
      <c r="S3392" s="1">
        <v>0.1</v>
      </c>
      <c r="T3392" t="s">
        <v>23</v>
      </c>
      <c r="U3392" t="s">
        <v>24</v>
      </c>
      <c r="V3392" t="b">
        <v>1</v>
      </c>
      <c r="W3392">
        <v>2.5</v>
      </c>
      <c r="X3392" t="s">
        <v>25</v>
      </c>
      <c r="Y3392" t="s">
        <v>26</v>
      </c>
    </row>
    <row r="3393" spans="1:25" x14ac:dyDescent="0.4">
      <c r="A3393" t="s">
        <v>1295</v>
      </c>
      <c r="B3393" s="2">
        <f ca="1">TODAY()+OpportunityTbl[[#This Row],[CreatedOn_DaysFromToday]]</f>
        <v>44889</v>
      </c>
      <c r="C3393" s="2">
        <f ca="1">TODAY()+OpportunityTbl[[#This Row],[EstCloseDate_DaysFromToday]]</f>
        <v>44938</v>
      </c>
      <c r="D3393">
        <f ca="1">IF(OpportunityTbl[[#This Row],[statecode]]=0,"",OpportunityTbl[[#This Row],[Estimated Close Date]])</f>
        <v>44938</v>
      </c>
      <c r="E3393" s="14">
        <v>-221</v>
      </c>
      <c r="F3393" s="14">
        <v>-172</v>
      </c>
      <c r="G3393" t="s">
        <v>27</v>
      </c>
      <c r="H3393" t="s">
        <v>28</v>
      </c>
      <c r="I3393">
        <v>2</v>
      </c>
      <c r="J3393">
        <v>4</v>
      </c>
      <c r="K3393" t="s">
        <v>11025</v>
      </c>
      <c r="L3393" t="s">
        <v>12240</v>
      </c>
      <c r="M3393" t="s">
        <v>22</v>
      </c>
      <c r="N3393" t="s">
        <v>513</v>
      </c>
      <c r="O3393" t="s">
        <v>29</v>
      </c>
      <c r="P3393" t="s">
        <v>514</v>
      </c>
      <c r="Q3393" s="13">
        <v>6370</v>
      </c>
      <c r="S3393" s="1">
        <v>0.1</v>
      </c>
      <c r="T3393" t="s">
        <v>23</v>
      </c>
      <c r="U3393" t="s">
        <v>24</v>
      </c>
      <c r="V3393" t="b">
        <v>1</v>
      </c>
      <c r="W3393">
        <v>2.5</v>
      </c>
      <c r="X3393" t="s">
        <v>25</v>
      </c>
      <c r="Y3393" t="s">
        <v>26</v>
      </c>
    </row>
    <row r="3394" spans="1:25" x14ac:dyDescent="0.4">
      <c r="A3394" t="s">
        <v>1523</v>
      </c>
      <c r="B3394" s="2">
        <f ca="1">TODAY()+OpportunityTbl[[#This Row],[CreatedOn_DaysFromToday]]</f>
        <v>44889</v>
      </c>
      <c r="C3394" s="2">
        <f ca="1">TODAY()+OpportunityTbl[[#This Row],[EstCloseDate_DaysFromToday]]</f>
        <v>44948</v>
      </c>
      <c r="D3394">
        <f ca="1">IF(OpportunityTbl[[#This Row],[statecode]]=0,"",OpportunityTbl[[#This Row],[Estimated Close Date]])</f>
        <v>44948</v>
      </c>
      <c r="E3394" s="14">
        <v>-221</v>
      </c>
      <c r="F3394" s="14">
        <v>-162</v>
      </c>
      <c r="G3394" t="s">
        <v>27</v>
      </c>
      <c r="H3394" t="s">
        <v>28</v>
      </c>
      <c r="I3394">
        <v>2</v>
      </c>
      <c r="J3394">
        <v>4</v>
      </c>
      <c r="K3394" t="s">
        <v>10916</v>
      </c>
      <c r="L3394" t="s">
        <v>12236</v>
      </c>
      <c r="M3394" t="s">
        <v>22</v>
      </c>
      <c r="N3394" t="s">
        <v>518</v>
      </c>
      <c r="O3394" t="s">
        <v>29</v>
      </c>
      <c r="P3394" t="s">
        <v>532</v>
      </c>
      <c r="Q3394" s="13">
        <v>3161</v>
      </c>
      <c r="S3394" s="1">
        <v>0.1</v>
      </c>
      <c r="T3394" t="s">
        <v>23</v>
      </c>
      <c r="U3394" t="s">
        <v>24</v>
      </c>
      <c r="V3394" t="b">
        <v>0</v>
      </c>
      <c r="W3394">
        <v>2.5</v>
      </c>
      <c r="X3394" t="s">
        <v>25</v>
      </c>
      <c r="Y3394" t="s">
        <v>26</v>
      </c>
    </row>
    <row r="3395" spans="1:25" x14ac:dyDescent="0.4">
      <c r="A3395" t="s">
        <v>1788</v>
      </c>
      <c r="B3395" s="2">
        <f ca="1">TODAY()+OpportunityTbl[[#This Row],[CreatedOn_DaysFromToday]]</f>
        <v>44889</v>
      </c>
      <c r="C3395" s="2">
        <f ca="1">TODAY()+OpportunityTbl[[#This Row],[EstCloseDate_DaysFromToday]]</f>
        <v>44956</v>
      </c>
      <c r="D3395">
        <f ca="1">IF(OpportunityTbl[[#This Row],[statecode]]=0,"",OpportunityTbl[[#This Row],[Estimated Close Date]])</f>
        <v>44956</v>
      </c>
      <c r="E3395" s="14">
        <v>-221</v>
      </c>
      <c r="F3395" s="14">
        <v>-154</v>
      </c>
      <c r="G3395" t="s">
        <v>27</v>
      </c>
      <c r="H3395" t="s">
        <v>28</v>
      </c>
      <c r="I3395">
        <v>2</v>
      </c>
      <c r="J3395">
        <v>4</v>
      </c>
      <c r="K3395" t="s">
        <v>10924</v>
      </c>
      <c r="L3395" t="s">
        <v>12237</v>
      </c>
      <c r="M3395" t="s">
        <v>22</v>
      </c>
      <c r="N3395" t="s">
        <v>779</v>
      </c>
      <c r="O3395" t="s">
        <v>29</v>
      </c>
      <c r="P3395" t="s">
        <v>782</v>
      </c>
      <c r="Q3395" s="13">
        <v>4688</v>
      </c>
      <c r="S3395" s="1">
        <v>0.3</v>
      </c>
      <c r="T3395" t="s">
        <v>168</v>
      </c>
      <c r="U3395" t="s">
        <v>24</v>
      </c>
      <c r="V3395" t="b">
        <v>1</v>
      </c>
      <c r="W3395">
        <v>3.5</v>
      </c>
      <c r="X3395" t="s">
        <v>157</v>
      </c>
      <c r="Y3395" t="s">
        <v>26</v>
      </c>
    </row>
    <row r="3396" spans="1:25" x14ac:dyDescent="0.4">
      <c r="A3396" t="s">
        <v>3139</v>
      </c>
      <c r="B3396" s="2">
        <f ca="1">TODAY()+OpportunityTbl[[#This Row],[CreatedOn_DaysFromToday]]</f>
        <v>44889</v>
      </c>
      <c r="C3396" s="2">
        <f ca="1">TODAY()+OpportunityTbl[[#This Row],[EstCloseDate_DaysFromToday]]</f>
        <v>44933</v>
      </c>
      <c r="D3396">
        <f ca="1">IF(OpportunityTbl[[#This Row],[statecode]]=0,"",OpportunityTbl[[#This Row],[Estimated Close Date]])</f>
        <v>44933</v>
      </c>
      <c r="E3396" s="14">
        <v>-221</v>
      </c>
      <c r="F3396" s="14">
        <v>-177</v>
      </c>
      <c r="G3396" t="s">
        <v>27</v>
      </c>
      <c r="H3396" t="s">
        <v>28</v>
      </c>
      <c r="I3396">
        <v>2</v>
      </c>
      <c r="J3396">
        <v>4</v>
      </c>
      <c r="K3396" t="s">
        <v>10960</v>
      </c>
      <c r="L3396" t="s">
        <v>12235</v>
      </c>
      <c r="M3396" t="s">
        <v>22</v>
      </c>
      <c r="N3396" t="s">
        <v>1710</v>
      </c>
      <c r="O3396" t="s">
        <v>29</v>
      </c>
      <c r="P3396" t="s">
        <v>1805</v>
      </c>
      <c r="Q3396" s="13">
        <v>12658</v>
      </c>
      <c r="S3396" s="1">
        <v>0.1</v>
      </c>
      <c r="T3396" t="s">
        <v>23</v>
      </c>
      <c r="U3396" t="s">
        <v>100</v>
      </c>
      <c r="V3396" t="b">
        <v>0</v>
      </c>
      <c r="W3396">
        <v>4</v>
      </c>
      <c r="X3396" t="s">
        <v>25</v>
      </c>
      <c r="Y3396" t="s">
        <v>26</v>
      </c>
    </row>
    <row r="3397" spans="1:25" x14ac:dyDescent="0.4">
      <c r="A3397" t="s">
        <v>3587</v>
      </c>
      <c r="B3397" s="2">
        <f ca="1">TODAY()+OpportunityTbl[[#This Row],[CreatedOn_DaysFromToday]]</f>
        <v>44889</v>
      </c>
      <c r="C3397" s="2">
        <f ca="1">TODAY()+OpportunityTbl[[#This Row],[EstCloseDate_DaysFromToday]]</f>
        <v>44943</v>
      </c>
      <c r="D3397">
        <f ca="1">IF(OpportunityTbl[[#This Row],[statecode]]=0,"",OpportunityTbl[[#This Row],[Estimated Close Date]])</f>
        <v>44943</v>
      </c>
      <c r="E3397" s="14">
        <v>-221</v>
      </c>
      <c r="F3397" s="14">
        <v>-167</v>
      </c>
      <c r="G3397" t="s">
        <v>27</v>
      </c>
      <c r="H3397" t="s">
        <v>28</v>
      </c>
      <c r="I3397">
        <v>2</v>
      </c>
      <c r="J3397">
        <v>4</v>
      </c>
      <c r="K3397" t="s">
        <v>10950</v>
      </c>
      <c r="L3397" t="s">
        <v>12239</v>
      </c>
      <c r="M3397" t="s">
        <v>22</v>
      </c>
      <c r="N3397" t="s">
        <v>31</v>
      </c>
      <c r="O3397" t="s">
        <v>29</v>
      </c>
      <c r="P3397" t="s">
        <v>32</v>
      </c>
      <c r="Q3397" s="13">
        <v>6384</v>
      </c>
      <c r="S3397" s="1">
        <v>0.1</v>
      </c>
      <c r="T3397" t="s">
        <v>23</v>
      </c>
      <c r="U3397" t="s">
        <v>97</v>
      </c>
      <c r="V3397" t="b">
        <v>0</v>
      </c>
      <c r="W3397">
        <v>2</v>
      </c>
      <c r="X3397" t="s">
        <v>25</v>
      </c>
      <c r="Y3397" t="s">
        <v>26</v>
      </c>
    </row>
    <row r="3398" spans="1:25" x14ac:dyDescent="0.4">
      <c r="A3398" t="s">
        <v>6045</v>
      </c>
      <c r="B3398" s="2">
        <f ca="1">TODAY()+OpportunityTbl[[#This Row],[CreatedOn_DaysFromToday]]</f>
        <v>44889</v>
      </c>
      <c r="C3398" s="2">
        <f ca="1">TODAY()+OpportunityTbl[[#This Row],[EstCloseDate_DaysFromToday]]</f>
        <v>44947</v>
      </c>
      <c r="D3398">
        <f ca="1">IF(OpportunityTbl[[#This Row],[statecode]]=0,"",OpportunityTbl[[#This Row],[Estimated Close Date]])</f>
        <v>44947</v>
      </c>
      <c r="E3398" s="14">
        <v>-221</v>
      </c>
      <c r="F3398" s="14">
        <v>-163</v>
      </c>
      <c r="G3398" t="s">
        <v>27</v>
      </c>
      <c r="H3398" t="s">
        <v>28</v>
      </c>
      <c r="I3398">
        <v>2</v>
      </c>
      <c r="J3398">
        <v>4</v>
      </c>
      <c r="K3398" t="s">
        <v>10928</v>
      </c>
      <c r="L3398" t="s">
        <v>12239</v>
      </c>
      <c r="M3398" t="s">
        <v>22</v>
      </c>
      <c r="N3398" t="s">
        <v>31</v>
      </c>
      <c r="O3398" t="s">
        <v>29</v>
      </c>
      <c r="P3398" t="s">
        <v>210</v>
      </c>
      <c r="Q3398" s="13">
        <v>8536</v>
      </c>
      <c r="S3398" s="1">
        <v>0.3</v>
      </c>
      <c r="T3398" t="s">
        <v>168</v>
      </c>
      <c r="U3398" t="s">
        <v>97</v>
      </c>
      <c r="V3398" t="b">
        <v>0</v>
      </c>
      <c r="W3398">
        <v>2</v>
      </c>
      <c r="X3398" t="s">
        <v>157</v>
      </c>
      <c r="Y3398" t="s">
        <v>4899</v>
      </c>
    </row>
    <row r="3399" spans="1:25" x14ac:dyDescent="0.4">
      <c r="A3399" t="s">
        <v>6161</v>
      </c>
      <c r="B3399" s="2">
        <f ca="1">TODAY()+OpportunityTbl[[#This Row],[CreatedOn_DaysFromToday]]</f>
        <v>44889</v>
      </c>
      <c r="C3399" s="2">
        <f ca="1">TODAY()+OpportunityTbl[[#This Row],[EstCloseDate_DaysFromToday]]</f>
        <v>44965</v>
      </c>
      <c r="D3399">
        <f ca="1">IF(OpportunityTbl[[#This Row],[statecode]]=0,"",OpportunityTbl[[#This Row],[Estimated Close Date]])</f>
        <v>44965</v>
      </c>
      <c r="E3399" s="14">
        <v>-221</v>
      </c>
      <c r="F3399" s="14">
        <v>-145</v>
      </c>
      <c r="G3399" t="s">
        <v>27</v>
      </c>
      <c r="H3399" t="s">
        <v>28</v>
      </c>
      <c r="I3399">
        <v>2</v>
      </c>
      <c r="J3399">
        <v>4</v>
      </c>
      <c r="K3399" t="s">
        <v>10947</v>
      </c>
      <c r="L3399" t="s">
        <v>12238</v>
      </c>
      <c r="M3399" t="s">
        <v>22</v>
      </c>
      <c r="N3399" t="s">
        <v>534</v>
      </c>
      <c r="O3399" t="s">
        <v>29</v>
      </c>
      <c r="P3399" t="s">
        <v>581</v>
      </c>
      <c r="Q3399" s="13">
        <v>2196</v>
      </c>
      <c r="S3399" s="1">
        <v>0.3</v>
      </c>
      <c r="T3399" t="s">
        <v>168</v>
      </c>
      <c r="U3399" t="s">
        <v>97</v>
      </c>
      <c r="V3399" t="b">
        <v>1</v>
      </c>
      <c r="W3399">
        <v>2</v>
      </c>
      <c r="X3399" t="s">
        <v>157</v>
      </c>
      <c r="Y3399" t="s">
        <v>4916</v>
      </c>
    </row>
    <row r="3400" spans="1:25" x14ac:dyDescent="0.4">
      <c r="A3400" t="s">
        <v>6162</v>
      </c>
      <c r="B3400" s="2">
        <f ca="1">TODAY()+OpportunityTbl[[#This Row],[CreatedOn_DaysFromToday]]</f>
        <v>44889</v>
      </c>
      <c r="C3400" s="2">
        <f ca="1">TODAY()+OpportunityTbl[[#This Row],[EstCloseDate_DaysFromToday]]</f>
        <v>44953</v>
      </c>
      <c r="D3400">
        <f ca="1">IF(OpportunityTbl[[#This Row],[statecode]]=0,"",OpportunityTbl[[#This Row],[Estimated Close Date]])</f>
        <v>44953</v>
      </c>
      <c r="E3400" s="14">
        <v>-221</v>
      </c>
      <c r="F3400" s="14">
        <v>-157</v>
      </c>
      <c r="G3400" t="s">
        <v>27</v>
      </c>
      <c r="H3400" t="s">
        <v>28</v>
      </c>
      <c r="I3400">
        <v>2</v>
      </c>
      <c r="J3400">
        <v>4</v>
      </c>
      <c r="K3400" t="s">
        <v>10932</v>
      </c>
      <c r="L3400" t="s">
        <v>12238</v>
      </c>
      <c r="M3400" t="s">
        <v>22</v>
      </c>
      <c r="N3400" t="s">
        <v>779</v>
      </c>
      <c r="O3400" t="s">
        <v>29</v>
      </c>
      <c r="P3400" t="s">
        <v>780</v>
      </c>
      <c r="Q3400" s="13">
        <v>2823</v>
      </c>
      <c r="S3400" s="1">
        <v>0.3</v>
      </c>
      <c r="T3400" t="s">
        <v>168</v>
      </c>
      <c r="U3400" t="s">
        <v>97</v>
      </c>
      <c r="V3400" t="b">
        <v>1</v>
      </c>
      <c r="W3400">
        <v>2</v>
      </c>
      <c r="X3400" t="s">
        <v>157</v>
      </c>
      <c r="Y3400" t="s">
        <v>4926</v>
      </c>
    </row>
    <row r="3401" spans="1:25" x14ac:dyDescent="0.4">
      <c r="A3401" t="s">
        <v>6226</v>
      </c>
      <c r="B3401" s="2">
        <f ca="1">TODAY()+OpportunityTbl[[#This Row],[CreatedOn_DaysFromToday]]</f>
        <v>44889</v>
      </c>
      <c r="C3401" s="2">
        <f ca="1">TODAY()+OpportunityTbl[[#This Row],[EstCloseDate_DaysFromToday]]</f>
        <v>44944</v>
      </c>
      <c r="D3401">
        <f ca="1">IF(OpportunityTbl[[#This Row],[statecode]]=0,"",OpportunityTbl[[#This Row],[Estimated Close Date]])</f>
        <v>44944</v>
      </c>
      <c r="E3401" s="14">
        <v>-221</v>
      </c>
      <c r="F3401" s="14">
        <v>-166</v>
      </c>
      <c r="G3401" t="s">
        <v>27</v>
      </c>
      <c r="H3401" t="s">
        <v>28</v>
      </c>
      <c r="I3401">
        <v>2</v>
      </c>
      <c r="J3401">
        <v>4</v>
      </c>
      <c r="K3401" t="s">
        <v>10916</v>
      </c>
      <c r="L3401" t="s">
        <v>12239</v>
      </c>
      <c r="M3401" t="s">
        <v>22</v>
      </c>
      <c r="N3401" t="s">
        <v>513</v>
      </c>
      <c r="O3401" t="s">
        <v>29</v>
      </c>
      <c r="P3401" t="s">
        <v>525</v>
      </c>
      <c r="Q3401" s="13">
        <v>7325</v>
      </c>
      <c r="S3401" s="1">
        <v>0.5</v>
      </c>
      <c r="T3401" t="s">
        <v>168</v>
      </c>
      <c r="U3401" t="s">
        <v>100</v>
      </c>
      <c r="V3401" t="b">
        <v>0</v>
      </c>
      <c r="W3401">
        <v>2</v>
      </c>
      <c r="X3401" t="s">
        <v>240</v>
      </c>
      <c r="Y3401" t="s">
        <v>4914</v>
      </c>
    </row>
    <row r="3402" spans="1:25" x14ac:dyDescent="0.4">
      <c r="A3402" t="s">
        <v>7973</v>
      </c>
      <c r="B3402" s="2">
        <f ca="1">TODAY()+OpportunityTbl[[#This Row],[CreatedOn_DaysFromToday]]</f>
        <v>44889</v>
      </c>
      <c r="C3402" s="2">
        <f ca="1">TODAY()+OpportunityTbl[[#This Row],[EstCloseDate_DaysFromToday]]</f>
        <v>44941</v>
      </c>
      <c r="D3402">
        <f ca="1">IF(OpportunityTbl[[#This Row],[statecode]]=0,"",OpportunityTbl[[#This Row],[Estimated Close Date]])</f>
        <v>44941</v>
      </c>
      <c r="E3402" s="14">
        <v>-221</v>
      </c>
      <c r="F3402" s="14">
        <v>-169</v>
      </c>
      <c r="G3402" t="s">
        <v>7082</v>
      </c>
      <c r="H3402" t="s">
        <v>7082</v>
      </c>
      <c r="I3402">
        <v>1</v>
      </c>
      <c r="J3402">
        <v>3</v>
      </c>
      <c r="K3402" t="s">
        <v>10986</v>
      </c>
      <c r="L3402" t="s">
        <v>12234</v>
      </c>
      <c r="M3402" t="s">
        <v>22</v>
      </c>
      <c r="N3402" t="s">
        <v>513</v>
      </c>
      <c r="O3402" t="s">
        <v>29</v>
      </c>
      <c r="P3402" t="s">
        <v>514</v>
      </c>
      <c r="Q3402" s="13">
        <v>2397</v>
      </c>
      <c r="R3402" s="13">
        <v>2337.0700000000002</v>
      </c>
      <c r="S3402" s="1">
        <v>0.3</v>
      </c>
      <c r="T3402" t="s">
        <v>168</v>
      </c>
      <c r="U3402" t="s">
        <v>97</v>
      </c>
      <c r="V3402" t="b">
        <v>1</v>
      </c>
      <c r="W3402">
        <v>2.5</v>
      </c>
      <c r="X3402" t="s">
        <v>157</v>
      </c>
      <c r="Y3402" t="s">
        <v>4890</v>
      </c>
    </row>
    <row r="3403" spans="1:25" x14ac:dyDescent="0.4">
      <c r="A3403" t="s">
        <v>8397</v>
      </c>
      <c r="B3403" s="2">
        <f ca="1">TODAY()+OpportunityTbl[[#This Row],[CreatedOn_DaysFromToday]]</f>
        <v>44889</v>
      </c>
      <c r="C3403" s="2">
        <f ca="1">TODAY()+OpportunityTbl[[#This Row],[EstCloseDate_DaysFromToday]]</f>
        <v>44931</v>
      </c>
      <c r="D3403">
        <f ca="1">IF(OpportunityTbl[[#This Row],[statecode]]=0,"",OpportunityTbl[[#This Row],[Estimated Close Date]])</f>
        <v>44931</v>
      </c>
      <c r="E3403" s="14">
        <v>-221</v>
      </c>
      <c r="F3403" s="14">
        <v>-179</v>
      </c>
      <c r="G3403" t="s">
        <v>7082</v>
      </c>
      <c r="H3403" t="s">
        <v>7082</v>
      </c>
      <c r="I3403">
        <v>1</v>
      </c>
      <c r="J3403">
        <v>3</v>
      </c>
      <c r="K3403" t="s">
        <v>11009</v>
      </c>
      <c r="L3403" t="s">
        <v>12239</v>
      </c>
      <c r="M3403" t="s">
        <v>22</v>
      </c>
      <c r="N3403" t="s">
        <v>2121</v>
      </c>
      <c r="O3403" t="s">
        <v>29</v>
      </c>
      <c r="P3403" t="s">
        <v>4734</v>
      </c>
      <c r="Q3403" s="13">
        <v>6481</v>
      </c>
      <c r="R3403" s="13">
        <v>6286.57</v>
      </c>
      <c r="S3403" s="1">
        <v>0.9</v>
      </c>
      <c r="T3403" t="s">
        <v>4724</v>
      </c>
      <c r="U3403" t="s">
        <v>100</v>
      </c>
      <c r="V3403" t="b">
        <v>1</v>
      </c>
      <c r="W3403">
        <v>3</v>
      </c>
      <c r="X3403" t="s">
        <v>4732</v>
      </c>
      <c r="Y3403" t="s">
        <v>4916</v>
      </c>
    </row>
    <row r="3404" spans="1:25" x14ac:dyDescent="0.4">
      <c r="A3404" t="s">
        <v>2366</v>
      </c>
      <c r="B3404" s="2">
        <f ca="1">TODAY()+OpportunityTbl[[#This Row],[CreatedOn_DaysFromToday]]</f>
        <v>44888</v>
      </c>
      <c r="C3404" s="2">
        <f ca="1">TODAY()+OpportunityTbl[[#This Row],[EstCloseDate_DaysFromToday]]</f>
        <v>44933</v>
      </c>
      <c r="D3404">
        <f ca="1">IF(OpportunityTbl[[#This Row],[statecode]]=0,"",OpportunityTbl[[#This Row],[Estimated Close Date]])</f>
        <v>44933</v>
      </c>
      <c r="E3404" s="14">
        <v>-222</v>
      </c>
      <c r="F3404" s="14">
        <v>-177</v>
      </c>
      <c r="G3404" t="s">
        <v>27</v>
      </c>
      <c r="H3404" t="s">
        <v>28</v>
      </c>
      <c r="I3404">
        <v>2</v>
      </c>
      <c r="J3404">
        <v>4</v>
      </c>
      <c r="K3404" t="s">
        <v>10982</v>
      </c>
      <c r="L3404" t="s">
        <v>12234</v>
      </c>
      <c r="M3404" t="s">
        <v>22</v>
      </c>
      <c r="N3404" t="s">
        <v>2121</v>
      </c>
      <c r="O3404" t="s">
        <v>29</v>
      </c>
      <c r="P3404" t="s">
        <v>2122</v>
      </c>
      <c r="Q3404" s="13">
        <v>2391</v>
      </c>
      <c r="S3404" s="1">
        <v>0.5</v>
      </c>
      <c r="T3404" t="s">
        <v>168</v>
      </c>
      <c r="U3404" t="s">
        <v>100</v>
      </c>
      <c r="V3404" t="b">
        <v>0</v>
      </c>
      <c r="W3404">
        <v>4</v>
      </c>
      <c r="X3404" t="s">
        <v>240</v>
      </c>
      <c r="Y3404" t="s">
        <v>26</v>
      </c>
    </row>
    <row r="3405" spans="1:25" x14ac:dyDescent="0.4">
      <c r="A3405" t="s">
        <v>2454</v>
      </c>
      <c r="B3405" s="2">
        <f ca="1">TODAY()+OpportunityTbl[[#This Row],[CreatedOn_DaysFromToday]]</f>
        <v>44888</v>
      </c>
      <c r="C3405" s="2">
        <f ca="1">TODAY()+OpportunityTbl[[#This Row],[EstCloseDate_DaysFromToday]]</f>
        <v>44951</v>
      </c>
      <c r="D3405">
        <f ca="1">IF(OpportunityTbl[[#This Row],[statecode]]=0,"",OpportunityTbl[[#This Row],[Estimated Close Date]])</f>
        <v>44951</v>
      </c>
      <c r="E3405" s="14">
        <v>-222</v>
      </c>
      <c r="F3405" s="14">
        <v>-159</v>
      </c>
      <c r="G3405" t="s">
        <v>27</v>
      </c>
      <c r="H3405" t="s">
        <v>28</v>
      </c>
      <c r="I3405">
        <v>2</v>
      </c>
      <c r="J3405">
        <v>4</v>
      </c>
      <c r="K3405" t="s">
        <v>11024</v>
      </c>
      <c r="L3405" t="s">
        <v>12238</v>
      </c>
      <c r="M3405" t="s">
        <v>22</v>
      </c>
      <c r="N3405" t="s">
        <v>779</v>
      </c>
      <c r="O3405" t="s">
        <v>29</v>
      </c>
      <c r="P3405" t="s">
        <v>782</v>
      </c>
      <c r="Q3405" s="13">
        <v>4423</v>
      </c>
      <c r="S3405" s="1">
        <v>0.1</v>
      </c>
      <c r="T3405" t="s">
        <v>23</v>
      </c>
      <c r="U3405" t="s">
        <v>24</v>
      </c>
      <c r="V3405" t="b">
        <v>1</v>
      </c>
      <c r="W3405">
        <v>2</v>
      </c>
      <c r="X3405" t="s">
        <v>157</v>
      </c>
      <c r="Y3405" t="s">
        <v>26</v>
      </c>
    </row>
    <row r="3406" spans="1:25" x14ac:dyDescent="0.4">
      <c r="A3406" t="s">
        <v>2553</v>
      </c>
      <c r="B3406" s="2">
        <f ca="1">TODAY()+OpportunityTbl[[#This Row],[CreatedOn_DaysFromToday]]</f>
        <v>44888</v>
      </c>
      <c r="C3406" s="2">
        <f ca="1">TODAY()+OpportunityTbl[[#This Row],[EstCloseDate_DaysFromToday]]</f>
        <v>44921</v>
      </c>
      <c r="D3406">
        <f ca="1">IF(OpportunityTbl[[#This Row],[statecode]]=0,"",OpportunityTbl[[#This Row],[Estimated Close Date]])</f>
        <v>44921</v>
      </c>
      <c r="E3406" s="14">
        <v>-222</v>
      </c>
      <c r="F3406" s="14">
        <v>-189</v>
      </c>
      <c r="G3406" t="s">
        <v>27</v>
      </c>
      <c r="H3406" t="s">
        <v>28</v>
      </c>
      <c r="I3406">
        <v>2</v>
      </c>
      <c r="J3406">
        <v>4</v>
      </c>
      <c r="K3406" t="s">
        <v>11009</v>
      </c>
      <c r="L3406" t="s">
        <v>12237</v>
      </c>
      <c r="M3406" t="s">
        <v>22</v>
      </c>
      <c r="N3406" t="s">
        <v>1762</v>
      </c>
      <c r="O3406" t="s">
        <v>29</v>
      </c>
      <c r="P3406" t="s">
        <v>1763</v>
      </c>
      <c r="Q3406" s="13">
        <v>2893</v>
      </c>
      <c r="S3406" s="1">
        <v>0.1</v>
      </c>
      <c r="T3406" t="s">
        <v>23</v>
      </c>
      <c r="U3406" t="s">
        <v>100</v>
      </c>
      <c r="V3406" t="b">
        <v>1</v>
      </c>
      <c r="W3406">
        <v>4.5</v>
      </c>
      <c r="X3406" t="s">
        <v>25</v>
      </c>
      <c r="Y3406" t="s">
        <v>26</v>
      </c>
    </row>
    <row r="3407" spans="1:25" x14ac:dyDescent="0.4">
      <c r="A3407" t="s">
        <v>2961</v>
      </c>
      <c r="B3407" s="2">
        <f ca="1">TODAY()+OpportunityTbl[[#This Row],[CreatedOn_DaysFromToday]]</f>
        <v>44888</v>
      </c>
      <c r="C3407" s="2">
        <f ca="1">TODAY()+OpportunityTbl[[#This Row],[EstCloseDate_DaysFromToday]]</f>
        <v>44942</v>
      </c>
      <c r="D3407">
        <f ca="1">IF(OpportunityTbl[[#This Row],[statecode]]=0,"",OpportunityTbl[[#This Row],[Estimated Close Date]])</f>
        <v>44942</v>
      </c>
      <c r="E3407" s="14">
        <v>-222</v>
      </c>
      <c r="F3407" s="14">
        <v>-168</v>
      </c>
      <c r="G3407" t="s">
        <v>27</v>
      </c>
      <c r="H3407" t="s">
        <v>28</v>
      </c>
      <c r="I3407">
        <v>2</v>
      </c>
      <c r="J3407">
        <v>4</v>
      </c>
      <c r="K3407" t="s">
        <v>10941</v>
      </c>
      <c r="L3407" t="s">
        <v>12237</v>
      </c>
      <c r="M3407" t="s">
        <v>22</v>
      </c>
      <c r="N3407" t="s">
        <v>480</v>
      </c>
      <c r="O3407" t="s">
        <v>29</v>
      </c>
      <c r="P3407" t="s">
        <v>527</v>
      </c>
      <c r="Q3407" s="13">
        <v>3633</v>
      </c>
      <c r="S3407" s="1">
        <v>0.1</v>
      </c>
      <c r="T3407" t="s">
        <v>23</v>
      </c>
      <c r="U3407" t="s">
        <v>24</v>
      </c>
      <c r="V3407" t="b">
        <v>1</v>
      </c>
      <c r="W3407">
        <v>3.5</v>
      </c>
      <c r="X3407" t="s">
        <v>25</v>
      </c>
      <c r="Y3407" t="s">
        <v>26</v>
      </c>
    </row>
    <row r="3408" spans="1:25" x14ac:dyDescent="0.4">
      <c r="A3408" t="s">
        <v>4177</v>
      </c>
      <c r="B3408" s="2">
        <f ca="1">TODAY()+OpportunityTbl[[#This Row],[CreatedOn_DaysFromToday]]</f>
        <v>44888</v>
      </c>
      <c r="C3408" s="2">
        <f ca="1">TODAY()+OpportunityTbl[[#This Row],[EstCloseDate_DaysFromToday]]</f>
        <v>44939</v>
      </c>
      <c r="D3408">
        <f ca="1">IF(OpportunityTbl[[#This Row],[statecode]]=0,"",OpportunityTbl[[#This Row],[Estimated Close Date]])</f>
        <v>44939</v>
      </c>
      <c r="E3408" s="14">
        <v>-222</v>
      </c>
      <c r="F3408" s="14">
        <v>-171</v>
      </c>
      <c r="G3408" t="s">
        <v>27</v>
      </c>
      <c r="H3408" t="s">
        <v>28</v>
      </c>
      <c r="I3408">
        <v>2</v>
      </c>
      <c r="J3408">
        <v>4</v>
      </c>
      <c r="K3408" t="s">
        <v>10985</v>
      </c>
      <c r="L3408" t="s">
        <v>12238</v>
      </c>
      <c r="M3408" t="s">
        <v>22</v>
      </c>
      <c r="N3408" t="s">
        <v>480</v>
      </c>
      <c r="O3408" t="s">
        <v>29</v>
      </c>
      <c r="P3408" t="s">
        <v>550</v>
      </c>
      <c r="Q3408" s="13">
        <v>2917</v>
      </c>
      <c r="S3408" s="1">
        <v>0.1</v>
      </c>
      <c r="T3408" t="s">
        <v>23</v>
      </c>
      <c r="U3408" t="s">
        <v>97</v>
      </c>
      <c r="V3408" t="b">
        <v>1</v>
      </c>
      <c r="W3408">
        <v>2</v>
      </c>
      <c r="X3408" t="s">
        <v>25</v>
      </c>
      <c r="Y3408" t="s">
        <v>26</v>
      </c>
    </row>
    <row r="3409" spans="1:25" x14ac:dyDescent="0.4">
      <c r="A3409" t="s">
        <v>5221</v>
      </c>
      <c r="B3409" s="2">
        <f ca="1">TODAY()+OpportunityTbl[[#This Row],[CreatedOn_DaysFromToday]]</f>
        <v>44888</v>
      </c>
      <c r="C3409" s="2">
        <f ca="1">TODAY()+OpportunityTbl[[#This Row],[EstCloseDate_DaysFromToday]]</f>
        <v>44950</v>
      </c>
      <c r="D3409">
        <f ca="1">IF(OpportunityTbl[[#This Row],[statecode]]=0,"",OpportunityTbl[[#This Row],[Estimated Close Date]])</f>
        <v>44950</v>
      </c>
      <c r="E3409" s="14">
        <v>-222</v>
      </c>
      <c r="F3409" s="14">
        <v>-160</v>
      </c>
      <c r="G3409" t="s">
        <v>27</v>
      </c>
      <c r="H3409" t="s">
        <v>28</v>
      </c>
      <c r="I3409">
        <v>2</v>
      </c>
      <c r="J3409">
        <v>4</v>
      </c>
      <c r="K3409" t="s">
        <v>10964</v>
      </c>
      <c r="L3409" t="s">
        <v>12239</v>
      </c>
      <c r="M3409" t="s">
        <v>22</v>
      </c>
      <c r="N3409" t="s">
        <v>2022</v>
      </c>
      <c r="O3409" t="s">
        <v>29</v>
      </c>
      <c r="P3409" t="s">
        <v>2023</v>
      </c>
      <c r="Q3409" s="13">
        <v>6468</v>
      </c>
      <c r="S3409" s="1">
        <v>0.1</v>
      </c>
      <c r="T3409" t="s">
        <v>23</v>
      </c>
      <c r="U3409" t="s">
        <v>97</v>
      </c>
      <c r="V3409" t="b">
        <v>1</v>
      </c>
      <c r="W3409">
        <v>3</v>
      </c>
      <c r="X3409" t="s">
        <v>157</v>
      </c>
      <c r="Y3409" t="s">
        <v>4916</v>
      </c>
    </row>
    <row r="3410" spans="1:25" x14ac:dyDescent="0.4">
      <c r="A3410" t="s">
        <v>6081</v>
      </c>
      <c r="B3410" s="2">
        <f ca="1">TODAY()+OpportunityTbl[[#This Row],[CreatedOn_DaysFromToday]]</f>
        <v>44888</v>
      </c>
      <c r="C3410" s="2">
        <f ca="1">TODAY()+OpportunityTbl[[#This Row],[EstCloseDate_DaysFromToday]]</f>
        <v>44931</v>
      </c>
      <c r="D3410">
        <f ca="1">IF(OpportunityTbl[[#This Row],[statecode]]=0,"",OpportunityTbl[[#This Row],[Estimated Close Date]])</f>
        <v>44931</v>
      </c>
      <c r="E3410" s="14">
        <v>-222</v>
      </c>
      <c r="F3410" s="14">
        <v>-179</v>
      </c>
      <c r="G3410" t="s">
        <v>27</v>
      </c>
      <c r="H3410" t="s">
        <v>28</v>
      </c>
      <c r="I3410">
        <v>2</v>
      </c>
      <c r="J3410">
        <v>4</v>
      </c>
      <c r="K3410" t="s">
        <v>10960</v>
      </c>
      <c r="L3410" t="s">
        <v>12239</v>
      </c>
      <c r="M3410" t="s">
        <v>22</v>
      </c>
      <c r="N3410" t="s">
        <v>31</v>
      </c>
      <c r="O3410" t="s">
        <v>29</v>
      </c>
      <c r="P3410" t="s">
        <v>32</v>
      </c>
      <c r="Q3410" s="13">
        <v>7461</v>
      </c>
      <c r="S3410" s="1">
        <v>0.1</v>
      </c>
      <c r="T3410" t="s">
        <v>23</v>
      </c>
      <c r="U3410" t="s">
        <v>24</v>
      </c>
      <c r="V3410" t="b">
        <v>1</v>
      </c>
      <c r="W3410">
        <v>2</v>
      </c>
      <c r="X3410" t="s">
        <v>157</v>
      </c>
      <c r="Y3410" t="s">
        <v>4890</v>
      </c>
    </row>
    <row r="3411" spans="1:25" x14ac:dyDescent="0.4">
      <c r="A3411" t="s">
        <v>6469</v>
      </c>
      <c r="B3411" s="2">
        <f ca="1">TODAY()+OpportunityTbl[[#This Row],[CreatedOn_DaysFromToday]]</f>
        <v>44888</v>
      </c>
      <c r="C3411" s="2">
        <f ca="1">TODAY()+OpportunityTbl[[#This Row],[EstCloseDate_DaysFromToday]]</f>
        <v>44963</v>
      </c>
      <c r="D3411">
        <f ca="1">IF(OpportunityTbl[[#This Row],[statecode]]=0,"",OpportunityTbl[[#This Row],[Estimated Close Date]])</f>
        <v>44963</v>
      </c>
      <c r="E3411" s="14">
        <v>-222</v>
      </c>
      <c r="F3411" s="14">
        <v>-147</v>
      </c>
      <c r="G3411" t="s">
        <v>27</v>
      </c>
      <c r="H3411" t="s">
        <v>28</v>
      </c>
      <c r="I3411">
        <v>2</v>
      </c>
      <c r="J3411">
        <v>4</v>
      </c>
      <c r="K3411" t="s">
        <v>10966</v>
      </c>
      <c r="L3411" t="s">
        <v>12235</v>
      </c>
      <c r="M3411" t="s">
        <v>22</v>
      </c>
      <c r="N3411" t="s">
        <v>534</v>
      </c>
      <c r="O3411" t="s">
        <v>29</v>
      </c>
      <c r="P3411" t="s">
        <v>581</v>
      </c>
      <c r="Q3411" s="13">
        <v>13172</v>
      </c>
      <c r="S3411" s="1">
        <v>0.1</v>
      </c>
      <c r="T3411" t="s">
        <v>23</v>
      </c>
      <c r="U3411" t="s">
        <v>100</v>
      </c>
      <c r="V3411" t="b">
        <v>0</v>
      </c>
      <c r="W3411">
        <v>2.5</v>
      </c>
      <c r="X3411" t="s">
        <v>25</v>
      </c>
      <c r="Y3411" t="s">
        <v>4896</v>
      </c>
    </row>
    <row r="3412" spans="1:25" x14ac:dyDescent="0.4">
      <c r="A3412" t="s">
        <v>6580</v>
      </c>
      <c r="B3412" s="2">
        <f ca="1">TODAY()+OpportunityTbl[[#This Row],[CreatedOn_DaysFromToday]]</f>
        <v>44888</v>
      </c>
      <c r="C3412" s="2">
        <f ca="1">TODAY()+OpportunityTbl[[#This Row],[EstCloseDate_DaysFromToday]]</f>
        <v>44939</v>
      </c>
      <c r="D3412">
        <f ca="1">IF(OpportunityTbl[[#This Row],[statecode]]=0,"",OpportunityTbl[[#This Row],[Estimated Close Date]])</f>
        <v>44939</v>
      </c>
      <c r="E3412" s="14">
        <v>-222</v>
      </c>
      <c r="F3412" s="14">
        <v>-171</v>
      </c>
      <c r="G3412" t="s">
        <v>27</v>
      </c>
      <c r="H3412" t="s">
        <v>28</v>
      </c>
      <c r="I3412">
        <v>2</v>
      </c>
      <c r="J3412">
        <v>4</v>
      </c>
      <c r="K3412" t="s">
        <v>10986</v>
      </c>
      <c r="L3412" t="s">
        <v>12234</v>
      </c>
      <c r="M3412" t="s">
        <v>22</v>
      </c>
      <c r="N3412" t="s">
        <v>469</v>
      </c>
      <c r="O3412" t="s">
        <v>29</v>
      </c>
      <c r="P3412" t="s">
        <v>702</v>
      </c>
      <c r="Q3412" s="13">
        <v>1802</v>
      </c>
      <c r="S3412" s="1">
        <v>0.3</v>
      </c>
      <c r="T3412" t="s">
        <v>168</v>
      </c>
      <c r="U3412" t="s">
        <v>24</v>
      </c>
      <c r="V3412" t="b">
        <v>0</v>
      </c>
      <c r="W3412">
        <v>2.5</v>
      </c>
      <c r="X3412" t="s">
        <v>157</v>
      </c>
      <c r="Y3412" t="s">
        <v>4896</v>
      </c>
    </row>
    <row r="3413" spans="1:25" x14ac:dyDescent="0.4">
      <c r="A3413" t="s">
        <v>6650</v>
      </c>
      <c r="B3413" s="2">
        <f ca="1">TODAY()+OpportunityTbl[[#This Row],[CreatedOn_DaysFromToday]]</f>
        <v>44888</v>
      </c>
      <c r="C3413" s="2">
        <f ca="1">TODAY()+OpportunityTbl[[#This Row],[EstCloseDate_DaysFromToday]]</f>
        <v>44967</v>
      </c>
      <c r="D3413">
        <f ca="1">IF(OpportunityTbl[[#This Row],[statecode]]=0,"",OpportunityTbl[[#This Row],[Estimated Close Date]])</f>
        <v>44967</v>
      </c>
      <c r="E3413" s="14">
        <v>-222</v>
      </c>
      <c r="F3413" s="14">
        <v>-143</v>
      </c>
      <c r="G3413" t="s">
        <v>27</v>
      </c>
      <c r="H3413" t="s">
        <v>28</v>
      </c>
      <c r="I3413">
        <v>2</v>
      </c>
      <c r="J3413">
        <v>4</v>
      </c>
      <c r="K3413" t="s">
        <v>10906</v>
      </c>
      <c r="L3413" t="s">
        <v>12240</v>
      </c>
      <c r="M3413" t="s">
        <v>22</v>
      </c>
      <c r="N3413" t="s">
        <v>779</v>
      </c>
      <c r="O3413" t="s">
        <v>29</v>
      </c>
      <c r="P3413" t="s">
        <v>782</v>
      </c>
      <c r="Q3413" s="13">
        <v>5539</v>
      </c>
      <c r="S3413" s="1">
        <v>0.1</v>
      </c>
      <c r="T3413" t="s">
        <v>23</v>
      </c>
      <c r="U3413" t="s">
        <v>97</v>
      </c>
      <c r="V3413" t="b">
        <v>0</v>
      </c>
      <c r="W3413">
        <v>2.5</v>
      </c>
      <c r="X3413" t="s">
        <v>25</v>
      </c>
      <c r="Y3413" t="s">
        <v>4896</v>
      </c>
    </row>
    <row r="3414" spans="1:25" x14ac:dyDescent="0.4">
      <c r="A3414" t="s">
        <v>6738</v>
      </c>
      <c r="B3414" s="2">
        <f ca="1">TODAY()+OpportunityTbl[[#This Row],[CreatedOn_DaysFromToday]]</f>
        <v>44888</v>
      </c>
      <c r="C3414" s="2">
        <f ca="1">TODAY()+OpportunityTbl[[#This Row],[EstCloseDate_DaysFromToday]]</f>
        <v>44938</v>
      </c>
      <c r="D3414">
        <f ca="1">IF(OpportunityTbl[[#This Row],[statecode]]=0,"",OpportunityTbl[[#This Row],[Estimated Close Date]])</f>
        <v>44938</v>
      </c>
      <c r="E3414" s="14">
        <v>-222</v>
      </c>
      <c r="F3414" s="14">
        <v>-172</v>
      </c>
      <c r="G3414" t="s">
        <v>27</v>
      </c>
      <c r="H3414" t="s">
        <v>28</v>
      </c>
      <c r="I3414">
        <v>2</v>
      </c>
      <c r="J3414">
        <v>4</v>
      </c>
      <c r="K3414" t="s">
        <v>11026</v>
      </c>
      <c r="L3414" t="s">
        <v>12236</v>
      </c>
      <c r="M3414" t="s">
        <v>22</v>
      </c>
      <c r="N3414" t="s">
        <v>513</v>
      </c>
      <c r="O3414" t="s">
        <v>29</v>
      </c>
      <c r="P3414" t="s">
        <v>514</v>
      </c>
      <c r="Q3414" s="13">
        <v>2129</v>
      </c>
      <c r="S3414" s="1">
        <v>0.3</v>
      </c>
      <c r="T3414" t="s">
        <v>168</v>
      </c>
      <c r="U3414" t="s">
        <v>97</v>
      </c>
      <c r="V3414" t="b">
        <v>1</v>
      </c>
      <c r="W3414">
        <v>2.5</v>
      </c>
      <c r="X3414" t="s">
        <v>157</v>
      </c>
      <c r="Y3414" t="s">
        <v>4896</v>
      </c>
    </row>
    <row r="3415" spans="1:25" x14ac:dyDescent="0.4">
      <c r="A3415" t="s">
        <v>7706</v>
      </c>
      <c r="B3415" s="2">
        <f ca="1">TODAY()+OpportunityTbl[[#This Row],[CreatedOn_DaysFromToday]]</f>
        <v>44888</v>
      </c>
      <c r="C3415" s="2">
        <f ca="1">TODAY()+OpportunityTbl[[#This Row],[EstCloseDate_DaysFromToday]]</f>
        <v>44948</v>
      </c>
      <c r="D3415">
        <f ca="1">IF(OpportunityTbl[[#This Row],[statecode]]=0,"",OpportunityTbl[[#This Row],[Estimated Close Date]])</f>
        <v>44948</v>
      </c>
      <c r="E3415" s="14">
        <v>-222</v>
      </c>
      <c r="F3415" s="14">
        <v>-162</v>
      </c>
      <c r="G3415" t="s">
        <v>7082</v>
      </c>
      <c r="H3415" t="s">
        <v>7082</v>
      </c>
      <c r="I3415">
        <v>1</v>
      </c>
      <c r="J3415">
        <v>3</v>
      </c>
      <c r="K3415" t="s">
        <v>10924</v>
      </c>
      <c r="L3415" t="s">
        <v>12238</v>
      </c>
      <c r="M3415" t="s">
        <v>22</v>
      </c>
      <c r="N3415" t="s">
        <v>480</v>
      </c>
      <c r="O3415" t="s">
        <v>29</v>
      </c>
      <c r="P3415" t="s">
        <v>687</v>
      </c>
      <c r="Q3415" s="13">
        <v>3529</v>
      </c>
      <c r="R3415" s="13">
        <v>3458.42</v>
      </c>
      <c r="S3415" s="1">
        <v>0.5</v>
      </c>
      <c r="T3415" t="s">
        <v>168</v>
      </c>
      <c r="U3415" t="s">
        <v>97</v>
      </c>
      <c r="V3415" t="b">
        <v>1</v>
      </c>
      <c r="W3415">
        <v>2</v>
      </c>
      <c r="X3415" t="s">
        <v>240</v>
      </c>
      <c r="Y3415" t="s">
        <v>4896</v>
      </c>
    </row>
    <row r="3416" spans="1:25" x14ac:dyDescent="0.4">
      <c r="A3416" t="s">
        <v>8927</v>
      </c>
      <c r="B3416" s="2">
        <f ca="1">TODAY()+OpportunityTbl[[#This Row],[CreatedOn_DaysFromToday]]</f>
        <v>44888</v>
      </c>
      <c r="C3416" s="2">
        <f ca="1">TODAY()+OpportunityTbl[[#This Row],[EstCloseDate_DaysFromToday]]</f>
        <v>44955</v>
      </c>
      <c r="D3416">
        <f ca="1">IF(OpportunityTbl[[#This Row],[statecode]]=0,"",OpportunityTbl[[#This Row],[Estimated Close Date]])</f>
        <v>44955</v>
      </c>
      <c r="E3416" s="14">
        <v>-222</v>
      </c>
      <c r="F3416" s="14">
        <v>-155</v>
      </c>
      <c r="G3416" t="s">
        <v>7082</v>
      </c>
      <c r="H3416" t="s">
        <v>7082</v>
      </c>
      <c r="I3416">
        <v>1</v>
      </c>
      <c r="J3416">
        <v>3</v>
      </c>
      <c r="K3416" t="s">
        <v>11027</v>
      </c>
      <c r="L3416" t="s">
        <v>12238</v>
      </c>
      <c r="M3416" t="s">
        <v>22</v>
      </c>
      <c r="N3416" t="s">
        <v>1762</v>
      </c>
      <c r="O3416" t="s">
        <v>29</v>
      </c>
      <c r="P3416" t="s">
        <v>2161</v>
      </c>
      <c r="Q3416" s="13">
        <v>2828</v>
      </c>
      <c r="R3416" s="13">
        <v>2743.16</v>
      </c>
      <c r="S3416" s="1">
        <v>0.5</v>
      </c>
      <c r="T3416" t="s">
        <v>168</v>
      </c>
      <c r="U3416" t="s">
        <v>24</v>
      </c>
      <c r="V3416" t="b">
        <v>0</v>
      </c>
      <c r="W3416">
        <v>3</v>
      </c>
      <c r="X3416" t="s">
        <v>240</v>
      </c>
      <c r="Y3416" t="s">
        <v>26</v>
      </c>
    </row>
    <row r="3417" spans="1:25" x14ac:dyDescent="0.4">
      <c r="A3417" t="s">
        <v>10109</v>
      </c>
      <c r="B3417" s="2">
        <f ca="1">TODAY()+OpportunityTbl[[#This Row],[CreatedOn_DaysFromToday]]</f>
        <v>44888</v>
      </c>
      <c r="C3417" s="2">
        <f ca="1">TODAY()+OpportunityTbl[[#This Row],[EstCloseDate_DaysFromToday]]</f>
        <v>44959</v>
      </c>
      <c r="D3417">
        <f ca="1">IF(OpportunityTbl[[#This Row],[statecode]]=0,"",OpportunityTbl[[#This Row],[Estimated Close Date]])</f>
        <v>44959</v>
      </c>
      <c r="E3417" s="14">
        <v>-222</v>
      </c>
      <c r="F3417" s="14">
        <v>-151</v>
      </c>
      <c r="G3417" t="s">
        <v>7082</v>
      </c>
      <c r="H3417" t="s">
        <v>7082</v>
      </c>
      <c r="I3417">
        <v>1</v>
      </c>
      <c r="J3417">
        <v>3</v>
      </c>
      <c r="K3417" t="s">
        <v>11028</v>
      </c>
      <c r="L3417" t="s">
        <v>12237</v>
      </c>
      <c r="M3417" t="s">
        <v>22</v>
      </c>
      <c r="N3417" t="s">
        <v>2121</v>
      </c>
      <c r="O3417" t="s">
        <v>29</v>
      </c>
      <c r="P3417" t="s">
        <v>4734</v>
      </c>
      <c r="Q3417" s="13">
        <v>5267</v>
      </c>
      <c r="R3417" s="13">
        <v>5003.6499999999996</v>
      </c>
      <c r="S3417" s="1">
        <v>0.9</v>
      </c>
      <c r="T3417" t="s">
        <v>4724</v>
      </c>
      <c r="U3417" t="s">
        <v>24</v>
      </c>
      <c r="V3417" t="b">
        <v>0</v>
      </c>
      <c r="W3417">
        <v>5</v>
      </c>
      <c r="X3417" t="s">
        <v>4732</v>
      </c>
      <c r="Y3417" t="s">
        <v>26</v>
      </c>
    </row>
    <row r="3418" spans="1:25" x14ac:dyDescent="0.4">
      <c r="A3418" t="s">
        <v>159</v>
      </c>
      <c r="B3418" s="2">
        <f ca="1">TODAY()+OpportunityTbl[[#This Row],[CreatedOn_DaysFromToday]]</f>
        <v>44887</v>
      </c>
      <c r="C3418" s="2">
        <f ca="1">TODAY()+OpportunityTbl[[#This Row],[EstCloseDate_DaysFromToday]]</f>
        <v>44927</v>
      </c>
      <c r="D3418">
        <f ca="1">IF(OpportunityTbl[[#This Row],[statecode]]=0,"",OpportunityTbl[[#This Row],[Estimated Close Date]])</f>
        <v>44927</v>
      </c>
      <c r="E3418" s="14">
        <v>-223</v>
      </c>
      <c r="F3418" s="14">
        <v>-183</v>
      </c>
      <c r="G3418" t="s">
        <v>27</v>
      </c>
      <c r="H3418" t="s">
        <v>28</v>
      </c>
      <c r="I3418">
        <v>2</v>
      </c>
      <c r="J3418">
        <v>4</v>
      </c>
      <c r="K3418" t="s">
        <v>11009</v>
      </c>
      <c r="L3418" t="s">
        <v>12234</v>
      </c>
      <c r="M3418" t="s">
        <v>22</v>
      </c>
      <c r="N3418" t="s">
        <v>31</v>
      </c>
      <c r="O3418" t="s">
        <v>29</v>
      </c>
      <c r="P3418" t="s">
        <v>32</v>
      </c>
      <c r="Q3418" s="13">
        <v>1825</v>
      </c>
      <c r="S3418" s="1">
        <v>0.1</v>
      </c>
      <c r="T3418" t="s">
        <v>23</v>
      </c>
      <c r="U3418" t="s">
        <v>24</v>
      </c>
      <c r="V3418" t="b">
        <v>1</v>
      </c>
      <c r="W3418">
        <v>2.5</v>
      </c>
      <c r="X3418" t="s">
        <v>157</v>
      </c>
      <c r="Y3418" t="s">
        <v>26</v>
      </c>
    </row>
    <row r="3419" spans="1:25" x14ac:dyDescent="0.4">
      <c r="A3419" t="s">
        <v>194</v>
      </c>
      <c r="B3419" s="2">
        <f ca="1">TODAY()+OpportunityTbl[[#This Row],[CreatedOn_DaysFromToday]]</f>
        <v>44887</v>
      </c>
      <c r="C3419" s="2">
        <f ca="1">TODAY()+OpportunityTbl[[#This Row],[EstCloseDate_DaysFromToday]]</f>
        <v>44928</v>
      </c>
      <c r="D3419">
        <f ca="1">IF(OpportunityTbl[[#This Row],[statecode]]=0,"",OpportunityTbl[[#This Row],[Estimated Close Date]])</f>
        <v>44928</v>
      </c>
      <c r="E3419" s="14">
        <v>-223</v>
      </c>
      <c r="F3419" s="14">
        <v>-182</v>
      </c>
      <c r="G3419" t="s">
        <v>27</v>
      </c>
      <c r="H3419" t="s">
        <v>28</v>
      </c>
      <c r="I3419">
        <v>2</v>
      </c>
      <c r="J3419">
        <v>4</v>
      </c>
      <c r="K3419" t="s">
        <v>10986</v>
      </c>
      <c r="L3419" t="s">
        <v>12236</v>
      </c>
      <c r="M3419" t="s">
        <v>22</v>
      </c>
      <c r="N3419" t="s">
        <v>31</v>
      </c>
      <c r="O3419" t="s">
        <v>29</v>
      </c>
      <c r="P3419" t="s">
        <v>32</v>
      </c>
      <c r="Q3419" s="13">
        <v>2170</v>
      </c>
      <c r="S3419" s="1">
        <v>0.3</v>
      </c>
      <c r="T3419" t="s">
        <v>168</v>
      </c>
      <c r="U3419" t="s">
        <v>97</v>
      </c>
      <c r="V3419" t="b">
        <v>1</v>
      </c>
      <c r="W3419">
        <v>2.5</v>
      </c>
      <c r="X3419" t="s">
        <v>157</v>
      </c>
      <c r="Y3419" t="s">
        <v>26</v>
      </c>
    </row>
    <row r="3420" spans="1:25" x14ac:dyDescent="0.4">
      <c r="A3420" t="s">
        <v>639</v>
      </c>
      <c r="B3420" s="2">
        <f ca="1">TODAY()+OpportunityTbl[[#This Row],[CreatedOn_DaysFromToday]]</f>
        <v>44887</v>
      </c>
      <c r="C3420" s="2">
        <f ca="1">TODAY()+OpportunityTbl[[#This Row],[EstCloseDate_DaysFromToday]]</f>
        <v>44922</v>
      </c>
      <c r="D3420">
        <f ca="1">IF(OpportunityTbl[[#This Row],[statecode]]=0,"",OpportunityTbl[[#This Row],[Estimated Close Date]])</f>
        <v>44922</v>
      </c>
      <c r="E3420" s="14">
        <v>-223</v>
      </c>
      <c r="F3420" s="14">
        <v>-188</v>
      </c>
      <c r="G3420" t="s">
        <v>27</v>
      </c>
      <c r="H3420" t="s">
        <v>28</v>
      </c>
      <c r="I3420">
        <v>2</v>
      </c>
      <c r="J3420">
        <v>4</v>
      </c>
      <c r="K3420" t="s">
        <v>10997</v>
      </c>
      <c r="L3420" t="s">
        <v>12234</v>
      </c>
      <c r="M3420" t="s">
        <v>22</v>
      </c>
      <c r="N3420" t="s">
        <v>513</v>
      </c>
      <c r="O3420" t="s">
        <v>29</v>
      </c>
      <c r="P3420" t="s">
        <v>514</v>
      </c>
      <c r="Q3420" s="13">
        <v>2165</v>
      </c>
      <c r="S3420" s="1">
        <v>0.3</v>
      </c>
      <c r="T3420" t="s">
        <v>168</v>
      </c>
      <c r="U3420" t="s">
        <v>100</v>
      </c>
      <c r="V3420" t="b">
        <v>1</v>
      </c>
      <c r="W3420">
        <v>2.5</v>
      </c>
      <c r="X3420" t="s">
        <v>157</v>
      </c>
      <c r="Y3420" t="s">
        <v>26</v>
      </c>
    </row>
    <row r="3421" spans="1:25" x14ac:dyDescent="0.4">
      <c r="A3421" t="s">
        <v>878</v>
      </c>
      <c r="B3421" s="2">
        <f ca="1">TODAY()+OpportunityTbl[[#This Row],[CreatedOn_DaysFromToday]]</f>
        <v>44887</v>
      </c>
      <c r="C3421" s="2">
        <f ca="1">TODAY()+OpportunityTbl[[#This Row],[EstCloseDate_DaysFromToday]]</f>
        <v>44926</v>
      </c>
      <c r="D3421">
        <f ca="1">IF(OpportunityTbl[[#This Row],[statecode]]=0,"",OpportunityTbl[[#This Row],[Estimated Close Date]])</f>
        <v>44926</v>
      </c>
      <c r="E3421" s="14">
        <v>-223</v>
      </c>
      <c r="F3421" s="14">
        <v>-184</v>
      </c>
      <c r="G3421" t="s">
        <v>27</v>
      </c>
      <c r="H3421" t="s">
        <v>28</v>
      </c>
      <c r="I3421">
        <v>2</v>
      </c>
      <c r="J3421">
        <v>4</v>
      </c>
      <c r="K3421" t="s">
        <v>10972</v>
      </c>
      <c r="L3421" t="s">
        <v>12240</v>
      </c>
      <c r="M3421" t="s">
        <v>22</v>
      </c>
      <c r="N3421" t="s">
        <v>469</v>
      </c>
      <c r="O3421" t="s">
        <v>29</v>
      </c>
      <c r="P3421" t="s">
        <v>705</v>
      </c>
      <c r="Q3421" s="13">
        <v>7138</v>
      </c>
      <c r="S3421" s="1">
        <v>0.1</v>
      </c>
      <c r="T3421" t="s">
        <v>23</v>
      </c>
      <c r="U3421" t="s">
        <v>24</v>
      </c>
      <c r="V3421" t="b">
        <v>1</v>
      </c>
      <c r="W3421">
        <v>2.5</v>
      </c>
      <c r="X3421" t="s">
        <v>157</v>
      </c>
      <c r="Y3421" t="s">
        <v>26</v>
      </c>
    </row>
    <row r="3422" spans="1:25" x14ac:dyDescent="0.4">
      <c r="A3422" t="s">
        <v>1098</v>
      </c>
      <c r="B3422" s="2">
        <f ca="1">TODAY()+OpportunityTbl[[#This Row],[CreatedOn_DaysFromToday]]</f>
        <v>44887</v>
      </c>
      <c r="C3422" s="2">
        <f ca="1">TODAY()+OpportunityTbl[[#This Row],[EstCloseDate_DaysFromToday]]</f>
        <v>44939</v>
      </c>
      <c r="D3422">
        <f ca="1">IF(OpportunityTbl[[#This Row],[statecode]]=0,"",OpportunityTbl[[#This Row],[Estimated Close Date]])</f>
        <v>44939</v>
      </c>
      <c r="E3422" s="14">
        <v>-223</v>
      </c>
      <c r="F3422" s="14">
        <v>-171</v>
      </c>
      <c r="G3422" t="s">
        <v>27</v>
      </c>
      <c r="H3422" t="s">
        <v>28</v>
      </c>
      <c r="I3422">
        <v>2</v>
      </c>
      <c r="J3422">
        <v>4</v>
      </c>
      <c r="K3422" t="s">
        <v>11013</v>
      </c>
      <c r="L3422" t="s">
        <v>12234</v>
      </c>
      <c r="M3422" t="s">
        <v>22</v>
      </c>
      <c r="N3422" t="s">
        <v>480</v>
      </c>
      <c r="O3422" t="s">
        <v>29</v>
      </c>
      <c r="P3422" t="s">
        <v>527</v>
      </c>
      <c r="Q3422" s="13">
        <v>2472</v>
      </c>
      <c r="S3422" s="1">
        <v>0.1</v>
      </c>
      <c r="T3422" t="s">
        <v>23</v>
      </c>
      <c r="U3422" t="s">
        <v>24</v>
      </c>
      <c r="V3422" t="b">
        <v>1</v>
      </c>
      <c r="W3422">
        <v>2.5</v>
      </c>
      <c r="X3422" t="s">
        <v>25</v>
      </c>
      <c r="Y3422" t="s">
        <v>26</v>
      </c>
    </row>
    <row r="3423" spans="1:25" x14ac:dyDescent="0.4">
      <c r="A3423" t="s">
        <v>1524</v>
      </c>
      <c r="B3423" s="2">
        <f ca="1">TODAY()+OpportunityTbl[[#This Row],[CreatedOn_DaysFromToday]]</f>
        <v>44887</v>
      </c>
      <c r="C3423" s="2">
        <f ca="1">TODAY()+OpportunityTbl[[#This Row],[EstCloseDate_DaysFromToday]]</f>
        <v>44946</v>
      </c>
      <c r="D3423">
        <f ca="1">IF(OpportunityTbl[[#This Row],[statecode]]=0,"",OpportunityTbl[[#This Row],[Estimated Close Date]])</f>
        <v>44946</v>
      </c>
      <c r="E3423" s="14">
        <v>-223</v>
      </c>
      <c r="F3423" s="14">
        <v>-164</v>
      </c>
      <c r="G3423" t="s">
        <v>27</v>
      </c>
      <c r="H3423" t="s">
        <v>28</v>
      </c>
      <c r="I3423">
        <v>2</v>
      </c>
      <c r="J3423">
        <v>4</v>
      </c>
      <c r="K3423" t="s">
        <v>10917</v>
      </c>
      <c r="L3423" t="s">
        <v>12236</v>
      </c>
      <c r="M3423" t="s">
        <v>22</v>
      </c>
      <c r="N3423" t="s">
        <v>518</v>
      </c>
      <c r="O3423" t="s">
        <v>29</v>
      </c>
      <c r="P3423" t="s">
        <v>532</v>
      </c>
      <c r="Q3423" s="13">
        <v>2311</v>
      </c>
      <c r="S3423" s="1">
        <v>0.1</v>
      </c>
      <c r="T3423" t="s">
        <v>23</v>
      </c>
      <c r="U3423" t="s">
        <v>24</v>
      </c>
      <c r="V3423" t="b">
        <v>0</v>
      </c>
      <c r="W3423">
        <v>2.5</v>
      </c>
      <c r="X3423" t="s">
        <v>25</v>
      </c>
      <c r="Y3423" t="s">
        <v>26</v>
      </c>
    </row>
    <row r="3424" spans="1:25" x14ac:dyDescent="0.4">
      <c r="A3424" t="s">
        <v>1525</v>
      </c>
      <c r="B3424" s="2">
        <f ca="1">TODAY()+OpportunityTbl[[#This Row],[CreatedOn_DaysFromToday]]</f>
        <v>44887</v>
      </c>
      <c r="C3424" s="2">
        <f ca="1">TODAY()+OpportunityTbl[[#This Row],[EstCloseDate_DaysFromToday]]</f>
        <v>44932</v>
      </c>
      <c r="D3424">
        <f ca="1">IF(OpportunityTbl[[#This Row],[statecode]]=0,"",OpportunityTbl[[#This Row],[Estimated Close Date]])</f>
        <v>44932</v>
      </c>
      <c r="E3424" s="14">
        <v>-223</v>
      </c>
      <c r="F3424" s="14">
        <v>-178</v>
      </c>
      <c r="G3424" t="s">
        <v>27</v>
      </c>
      <c r="H3424" t="s">
        <v>28</v>
      </c>
      <c r="I3424">
        <v>2</v>
      </c>
      <c r="J3424">
        <v>4</v>
      </c>
      <c r="K3424" t="s">
        <v>10978</v>
      </c>
      <c r="L3424" t="s">
        <v>12234</v>
      </c>
      <c r="M3424" t="s">
        <v>22</v>
      </c>
      <c r="N3424" t="s">
        <v>518</v>
      </c>
      <c r="O3424" t="s">
        <v>29</v>
      </c>
      <c r="P3424" t="s">
        <v>532</v>
      </c>
      <c r="Q3424" s="13">
        <v>1858</v>
      </c>
      <c r="S3424" s="1">
        <v>0.1</v>
      </c>
      <c r="T3424" t="s">
        <v>23</v>
      </c>
      <c r="U3424" t="s">
        <v>97</v>
      </c>
      <c r="V3424" t="b">
        <v>1</v>
      </c>
      <c r="W3424">
        <v>2.5</v>
      </c>
      <c r="X3424" t="s">
        <v>25</v>
      </c>
      <c r="Y3424" t="s">
        <v>26</v>
      </c>
    </row>
    <row r="3425" spans="1:25" x14ac:dyDescent="0.4">
      <c r="A3425" t="s">
        <v>1789</v>
      </c>
      <c r="B3425" s="2">
        <f ca="1">TODAY()+OpportunityTbl[[#This Row],[CreatedOn_DaysFromToday]]</f>
        <v>44887</v>
      </c>
      <c r="C3425" s="2">
        <f ca="1">TODAY()+OpportunityTbl[[#This Row],[EstCloseDate_DaysFromToday]]</f>
        <v>44954</v>
      </c>
      <c r="D3425">
        <f ca="1">IF(OpportunityTbl[[#This Row],[statecode]]=0,"",OpportunityTbl[[#This Row],[Estimated Close Date]])</f>
        <v>44954</v>
      </c>
      <c r="E3425" s="14">
        <v>-223</v>
      </c>
      <c r="F3425" s="14">
        <v>-156</v>
      </c>
      <c r="G3425" t="s">
        <v>27</v>
      </c>
      <c r="H3425" t="s">
        <v>28</v>
      </c>
      <c r="I3425">
        <v>2</v>
      </c>
      <c r="J3425">
        <v>4</v>
      </c>
      <c r="K3425" t="s">
        <v>10895</v>
      </c>
      <c r="L3425" t="s">
        <v>12237</v>
      </c>
      <c r="M3425" t="s">
        <v>22</v>
      </c>
      <c r="N3425" t="s">
        <v>779</v>
      </c>
      <c r="O3425" t="s">
        <v>29</v>
      </c>
      <c r="P3425" t="s">
        <v>782</v>
      </c>
      <c r="Q3425" s="13">
        <v>3630</v>
      </c>
      <c r="S3425" s="1">
        <v>0.3</v>
      </c>
      <c r="T3425" t="s">
        <v>168</v>
      </c>
      <c r="U3425" t="s">
        <v>24</v>
      </c>
      <c r="V3425" t="b">
        <v>1</v>
      </c>
      <c r="W3425">
        <v>3.5</v>
      </c>
      <c r="X3425" t="s">
        <v>157</v>
      </c>
      <c r="Y3425" t="s">
        <v>26</v>
      </c>
    </row>
    <row r="3426" spans="1:25" x14ac:dyDescent="0.4">
      <c r="A3426" t="s">
        <v>1985</v>
      </c>
      <c r="B3426" s="2">
        <f ca="1">TODAY()+OpportunityTbl[[#This Row],[CreatedOn_DaysFromToday]]</f>
        <v>44887</v>
      </c>
      <c r="C3426" s="2">
        <f ca="1">TODAY()+OpportunityTbl[[#This Row],[EstCloseDate_DaysFromToday]]</f>
        <v>44940</v>
      </c>
      <c r="D3426">
        <f ca="1">IF(OpportunityTbl[[#This Row],[statecode]]=0,"",OpportunityTbl[[#This Row],[Estimated Close Date]])</f>
        <v>44940</v>
      </c>
      <c r="E3426" s="14">
        <v>-223</v>
      </c>
      <c r="F3426" s="14">
        <v>-170</v>
      </c>
      <c r="G3426" t="s">
        <v>27</v>
      </c>
      <c r="H3426" t="s">
        <v>28</v>
      </c>
      <c r="I3426">
        <v>2</v>
      </c>
      <c r="J3426">
        <v>4</v>
      </c>
      <c r="K3426" t="s">
        <v>11029</v>
      </c>
      <c r="L3426" t="s">
        <v>12238</v>
      </c>
      <c r="M3426" t="s">
        <v>22</v>
      </c>
      <c r="N3426" t="s">
        <v>469</v>
      </c>
      <c r="O3426" t="s">
        <v>29</v>
      </c>
      <c r="P3426" t="s">
        <v>470</v>
      </c>
      <c r="Q3426" s="13">
        <v>2879</v>
      </c>
      <c r="S3426" s="1">
        <v>0.3</v>
      </c>
      <c r="T3426" t="s">
        <v>168</v>
      </c>
      <c r="U3426" t="s">
        <v>24</v>
      </c>
      <c r="V3426" t="b">
        <v>0</v>
      </c>
      <c r="W3426">
        <v>2</v>
      </c>
      <c r="X3426" t="s">
        <v>157</v>
      </c>
      <c r="Y3426" t="s">
        <v>26</v>
      </c>
    </row>
    <row r="3427" spans="1:25" x14ac:dyDescent="0.4">
      <c r="A3427" t="s">
        <v>2962</v>
      </c>
      <c r="B3427" s="2">
        <f ca="1">TODAY()+OpportunityTbl[[#This Row],[CreatedOn_DaysFromToday]]</f>
        <v>44887</v>
      </c>
      <c r="C3427" s="2">
        <f ca="1">TODAY()+OpportunityTbl[[#This Row],[EstCloseDate_DaysFromToday]]</f>
        <v>44946</v>
      </c>
      <c r="D3427">
        <f ca="1">IF(OpportunityTbl[[#This Row],[statecode]]=0,"",OpportunityTbl[[#This Row],[Estimated Close Date]])</f>
        <v>44946</v>
      </c>
      <c r="E3427" s="14">
        <v>-223</v>
      </c>
      <c r="F3427" s="14">
        <v>-164</v>
      </c>
      <c r="G3427" t="s">
        <v>27</v>
      </c>
      <c r="H3427" t="s">
        <v>28</v>
      </c>
      <c r="I3427">
        <v>2</v>
      </c>
      <c r="J3427">
        <v>4</v>
      </c>
      <c r="K3427" t="s">
        <v>10901</v>
      </c>
      <c r="L3427" t="s">
        <v>12234</v>
      </c>
      <c r="M3427" t="s">
        <v>22</v>
      </c>
      <c r="N3427" t="s">
        <v>1762</v>
      </c>
      <c r="O3427" t="s">
        <v>29</v>
      </c>
      <c r="P3427" t="s">
        <v>1763</v>
      </c>
      <c r="Q3427" s="13">
        <v>1904</v>
      </c>
      <c r="S3427" s="1">
        <v>0.1</v>
      </c>
      <c r="T3427" t="s">
        <v>23</v>
      </c>
      <c r="U3427" t="s">
        <v>24</v>
      </c>
      <c r="V3427" t="b">
        <v>0</v>
      </c>
      <c r="W3427">
        <v>3.5</v>
      </c>
      <c r="X3427" t="s">
        <v>25</v>
      </c>
      <c r="Y3427" t="s">
        <v>26</v>
      </c>
    </row>
    <row r="3428" spans="1:25" x14ac:dyDescent="0.4">
      <c r="A3428" t="s">
        <v>3681</v>
      </c>
      <c r="B3428" s="2">
        <f ca="1">TODAY()+OpportunityTbl[[#This Row],[CreatedOn_DaysFromToday]]</f>
        <v>44887</v>
      </c>
      <c r="C3428" s="2">
        <f ca="1">TODAY()+OpportunityTbl[[#This Row],[EstCloseDate_DaysFromToday]]</f>
        <v>44910</v>
      </c>
      <c r="D3428">
        <f ca="1">IF(OpportunityTbl[[#This Row],[statecode]]=0,"",OpportunityTbl[[#This Row],[Estimated Close Date]])</f>
        <v>44910</v>
      </c>
      <c r="E3428" s="14">
        <v>-223</v>
      </c>
      <c r="F3428" s="14">
        <v>-200</v>
      </c>
      <c r="G3428" t="s">
        <v>27</v>
      </c>
      <c r="H3428" t="s">
        <v>28</v>
      </c>
      <c r="I3428">
        <v>2</v>
      </c>
      <c r="J3428">
        <v>4</v>
      </c>
      <c r="K3428" t="s">
        <v>11030</v>
      </c>
      <c r="L3428" t="s">
        <v>12238</v>
      </c>
      <c r="M3428" t="s">
        <v>22</v>
      </c>
      <c r="N3428" t="s">
        <v>31</v>
      </c>
      <c r="O3428" t="s">
        <v>29</v>
      </c>
      <c r="P3428" t="s">
        <v>419</v>
      </c>
      <c r="Q3428" s="13">
        <v>4254</v>
      </c>
      <c r="S3428" s="1">
        <v>0.1</v>
      </c>
      <c r="T3428" t="s">
        <v>23</v>
      </c>
      <c r="U3428" t="s">
        <v>100</v>
      </c>
      <c r="V3428" t="b">
        <v>1</v>
      </c>
      <c r="W3428">
        <v>2</v>
      </c>
      <c r="X3428" t="s">
        <v>25</v>
      </c>
      <c r="Y3428" t="s">
        <v>26</v>
      </c>
    </row>
    <row r="3429" spans="1:25" x14ac:dyDescent="0.4">
      <c r="A3429" t="s">
        <v>5822</v>
      </c>
      <c r="B3429" s="2">
        <f ca="1">TODAY()+OpportunityTbl[[#This Row],[CreatedOn_DaysFromToday]]</f>
        <v>44887</v>
      </c>
      <c r="C3429" s="2">
        <f ca="1">TODAY()+OpportunityTbl[[#This Row],[EstCloseDate_DaysFromToday]]</f>
        <v>44931</v>
      </c>
      <c r="D3429">
        <f ca="1">IF(OpportunityTbl[[#This Row],[statecode]]=0,"",OpportunityTbl[[#This Row],[Estimated Close Date]])</f>
        <v>44931</v>
      </c>
      <c r="E3429" s="14">
        <v>-223</v>
      </c>
      <c r="F3429" s="14">
        <v>-179</v>
      </c>
      <c r="G3429" t="s">
        <v>27</v>
      </c>
      <c r="H3429" t="s">
        <v>28</v>
      </c>
      <c r="I3429">
        <v>2</v>
      </c>
      <c r="J3429">
        <v>4</v>
      </c>
      <c r="K3429" t="s">
        <v>10978</v>
      </c>
      <c r="L3429" t="s">
        <v>12234</v>
      </c>
      <c r="M3429" t="s">
        <v>22</v>
      </c>
      <c r="N3429" t="s">
        <v>1710</v>
      </c>
      <c r="O3429" t="s">
        <v>29</v>
      </c>
      <c r="P3429" t="s">
        <v>1713</v>
      </c>
      <c r="Q3429" s="13">
        <v>2525</v>
      </c>
      <c r="S3429" s="1">
        <v>0.3</v>
      </c>
      <c r="T3429" t="s">
        <v>168</v>
      </c>
      <c r="U3429" t="s">
        <v>100</v>
      </c>
      <c r="V3429" t="b">
        <v>0</v>
      </c>
      <c r="W3429">
        <v>4</v>
      </c>
      <c r="X3429" t="s">
        <v>157</v>
      </c>
      <c r="Y3429" t="s">
        <v>4896</v>
      </c>
    </row>
    <row r="3430" spans="1:25" x14ac:dyDescent="0.4">
      <c r="A3430" t="s">
        <v>6470</v>
      </c>
      <c r="B3430" s="2">
        <f ca="1">TODAY()+OpportunityTbl[[#This Row],[CreatedOn_DaysFromToday]]</f>
        <v>44887</v>
      </c>
      <c r="C3430" s="2">
        <f ca="1">TODAY()+OpportunityTbl[[#This Row],[EstCloseDate_DaysFromToday]]</f>
        <v>44955</v>
      </c>
      <c r="D3430">
        <f ca="1">IF(OpportunityTbl[[#This Row],[statecode]]=0,"",OpportunityTbl[[#This Row],[Estimated Close Date]])</f>
        <v>44955</v>
      </c>
      <c r="E3430" s="14">
        <v>-223</v>
      </c>
      <c r="F3430" s="14">
        <v>-155</v>
      </c>
      <c r="G3430" t="s">
        <v>27</v>
      </c>
      <c r="H3430" t="s">
        <v>28</v>
      </c>
      <c r="I3430">
        <v>2</v>
      </c>
      <c r="J3430">
        <v>4</v>
      </c>
      <c r="K3430" t="s">
        <v>10950</v>
      </c>
      <c r="L3430" t="s">
        <v>12236</v>
      </c>
      <c r="M3430" t="s">
        <v>22</v>
      </c>
      <c r="N3430" t="s">
        <v>563</v>
      </c>
      <c r="O3430" t="s">
        <v>29</v>
      </c>
      <c r="P3430" t="s">
        <v>564</v>
      </c>
      <c r="Q3430" s="13">
        <v>2237</v>
      </c>
      <c r="S3430" s="1">
        <v>0.1</v>
      </c>
      <c r="T3430" t="s">
        <v>23</v>
      </c>
      <c r="U3430" t="s">
        <v>24</v>
      </c>
      <c r="V3430" t="b">
        <v>0</v>
      </c>
      <c r="W3430">
        <v>2.5</v>
      </c>
      <c r="X3430" t="s">
        <v>157</v>
      </c>
      <c r="Y3430" t="s">
        <v>4896</v>
      </c>
    </row>
    <row r="3431" spans="1:25" x14ac:dyDescent="0.4">
      <c r="A3431" t="s">
        <v>7485</v>
      </c>
      <c r="B3431" s="2">
        <f ca="1">TODAY()+OpportunityTbl[[#This Row],[CreatedOn_DaysFromToday]]</f>
        <v>44887</v>
      </c>
      <c r="C3431" s="2">
        <f ca="1">TODAY()+OpportunityTbl[[#This Row],[EstCloseDate_DaysFromToday]]</f>
        <v>44954</v>
      </c>
      <c r="D3431">
        <f ca="1">IF(OpportunityTbl[[#This Row],[statecode]]=0,"",OpportunityTbl[[#This Row],[Estimated Close Date]])</f>
        <v>44954</v>
      </c>
      <c r="E3431" s="14">
        <v>-223</v>
      </c>
      <c r="F3431" s="14">
        <v>-156</v>
      </c>
      <c r="G3431" t="s">
        <v>7082</v>
      </c>
      <c r="H3431" t="s">
        <v>7082</v>
      </c>
      <c r="I3431">
        <v>1</v>
      </c>
      <c r="J3431">
        <v>3</v>
      </c>
      <c r="K3431" t="s">
        <v>10988</v>
      </c>
      <c r="L3431" t="s">
        <v>12234</v>
      </c>
      <c r="M3431" t="s">
        <v>22</v>
      </c>
      <c r="N3431" t="s">
        <v>1816</v>
      </c>
      <c r="O3431" t="s">
        <v>29</v>
      </c>
      <c r="P3431" t="s">
        <v>4473</v>
      </c>
      <c r="Q3431" s="13">
        <v>3231</v>
      </c>
      <c r="R3431" s="13">
        <v>3101.76</v>
      </c>
      <c r="S3431" s="1">
        <v>0.5</v>
      </c>
      <c r="T3431" t="s">
        <v>168</v>
      </c>
      <c r="U3431" t="s">
        <v>100</v>
      </c>
      <c r="V3431" t="b">
        <v>1</v>
      </c>
      <c r="W3431">
        <v>4</v>
      </c>
      <c r="X3431" t="s">
        <v>240</v>
      </c>
      <c r="Y3431" t="s">
        <v>4896</v>
      </c>
    </row>
    <row r="3432" spans="1:25" x14ac:dyDescent="0.4">
      <c r="A3432" t="s">
        <v>1099</v>
      </c>
      <c r="B3432" s="2">
        <f ca="1">TODAY()+OpportunityTbl[[#This Row],[CreatedOn_DaysFromToday]]</f>
        <v>44886</v>
      </c>
      <c r="C3432" s="2">
        <f ca="1">TODAY()+OpportunityTbl[[#This Row],[EstCloseDate_DaysFromToday]]</f>
        <v>44938</v>
      </c>
      <c r="D3432">
        <f ca="1">IF(OpportunityTbl[[#This Row],[statecode]]=0,"",OpportunityTbl[[#This Row],[Estimated Close Date]])</f>
        <v>44938</v>
      </c>
      <c r="E3432" s="14">
        <v>-224</v>
      </c>
      <c r="F3432" s="14">
        <v>-172</v>
      </c>
      <c r="G3432" t="s">
        <v>27</v>
      </c>
      <c r="H3432" t="s">
        <v>28</v>
      </c>
      <c r="I3432">
        <v>2</v>
      </c>
      <c r="J3432">
        <v>4</v>
      </c>
      <c r="K3432" t="s">
        <v>11009</v>
      </c>
      <c r="L3432" t="s">
        <v>12240</v>
      </c>
      <c r="M3432" t="s">
        <v>22</v>
      </c>
      <c r="N3432" t="s">
        <v>480</v>
      </c>
      <c r="O3432" t="s">
        <v>29</v>
      </c>
      <c r="P3432" t="s">
        <v>550</v>
      </c>
      <c r="Q3432" s="13">
        <v>8689</v>
      </c>
      <c r="S3432" s="1">
        <v>0.1</v>
      </c>
      <c r="T3432" t="s">
        <v>23</v>
      </c>
      <c r="U3432" t="s">
        <v>24</v>
      </c>
      <c r="V3432" t="b">
        <v>1</v>
      </c>
      <c r="W3432">
        <v>2.5</v>
      </c>
      <c r="X3432" t="s">
        <v>25</v>
      </c>
      <c r="Y3432" t="s">
        <v>26</v>
      </c>
    </row>
    <row r="3433" spans="1:25" x14ac:dyDescent="0.4">
      <c r="A3433" t="s">
        <v>1296</v>
      </c>
      <c r="B3433" s="2">
        <f ca="1">TODAY()+OpportunityTbl[[#This Row],[CreatedOn_DaysFromToday]]</f>
        <v>44886</v>
      </c>
      <c r="C3433" s="2">
        <f ca="1">TODAY()+OpportunityTbl[[#This Row],[EstCloseDate_DaysFromToday]]</f>
        <v>44935</v>
      </c>
      <c r="D3433">
        <f ca="1">IF(OpportunityTbl[[#This Row],[statecode]]=0,"",OpportunityTbl[[#This Row],[Estimated Close Date]])</f>
        <v>44935</v>
      </c>
      <c r="E3433" s="14">
        <v>-224</v>
      </c>
      <c r="F3433" s="14">
        <v>-175</v>
      </c>
      <c r="G3433" t="s">
        <v>27</v>
      </c>
      <c r="H3433" t="s">
        <v>28</v>
      </c>
      <c r="I3433">
        <v>2</v>
      </c>
      <c r="J3433">
        <v>4</v>
      </c>
      <c r="K3433" t="s">
        <v>10978</v>
      </c>
      <c r="L3433" t="s">
        <v>12233</v>
      </c>
      <c r="M3433" t="s">
        <v>22</v>
      </c>
      <c r="N3433" t="s">
        <v>513</v>
      </c>
      <c r="O3433" t="s">
        <v>29</v>
      </c>
      <c r="P3433" t="s">
        <v>514</v>
      </c>
      <c r="Q3433" s="13">
        <v>20243</v>
      </c>
      <c r="S3433" s="1">
        <v>0.1</v>
      </c>
      <c r="T3433" t="s">
        <v>23</v>
      </c>
      <c r="U3433" t="s">
        <v>24</v>
      </c>
      <c r="V3433" t="b">
        <v>1</v>
      </c>
      <c r="W3433">
        <v>2.5</v>
      </c>
      <c r="X3433" t="s">
        <v>25</v>
      </c>
      <c r="Y3433" t="s">
        <v>26</v>
      </c>
    </row>
    <row r="3434" spans="1:25" x14ac:dyDescent="0.4">
      <c r="A3434" t="s">
        <v>1654</v>
      </c>
      <c r="B3434" s="2">
        <f ca="1">TODAY()+OpportunityTbl[[#This Row],[CreatedOn_DaysFromToday]]</f>
        <v>44886</v>
      </c>
      <c r="C3434" s="2">
        <f ca="1">TODAY()+OpportunityTbl[[#This Row],[EstCloseDate_DaysFromToday]]</f>
        <v>44967</v>
      </c>
      <c r="D3434">
        <f ca="1">IF(OpportunityTbl[[#This Row],[statecode]]=0,"",OpportunityTbl[[#This Row],[Estimated Close Date]])</f>
        <v>44967</v>
      </c>
      <c r="E3434" s="14">
        <v>-224</v>
      </c>
      <c r="F3434" s="14">
        <v>-143</v>
      </c>
      <c r="G3434" t="s">
        <v>27</v>
      </c>
      <c r="H3434" t="s">
        <v>28</v>
      </c>
      <c r="I3434">
        <v>2</v>
      </c>
      <c r="J3434">
        <v>4</v>
      </c>
      <c r="K3434" t="s">
        <v>10947</v>
      </c>
      <c r="L3434" t="s">
        <v>12236</v>
      </c>
      <c r="M3434" t="s">
        <v>22</v>
      </c>
      <c r="N3434" t="s">
        <v>1617</v>
      </c>
      <c r="O3434" t="s">
        <v>29</v>
      </c>
      <c r="P3434" t="s">
        <v>1620</v>
      </c>
      <c r="Q3434" s="13">
        <v>2849</v>
      </c>
      <c r="S3434" s="1">
        <v>0.3</v>
      </c>
      <c r="T3434" t="s">
        <v>168</v>
      </c>
      <c r="U3434" t="s">
        <v>24</v>
      </c>
      <c r="V3434" t="b">
        <v>0</v>
      </c>
      <c r="W3434">
        <v>3.5</v>
      </c>
      <c r="X3434" t="s">
        <v>157</v>
      </c>
      <c r="Y3434" t="s">
        <v>26</v>
      </c>
    </row>
    <row r="3435" spans="1:25" x14ac:dyDescent="0.4">
      <c r="A3435" t="s">
        <v>2199</v>
      </c>
      <c r="B3435" s="2">
        <f ca="1">TODAY()+OpportunityTbl[[#This Row],[CreatedOn_DaysFromToday]]</f>
        <v>44886</v>
      </c>
      <c r="C3435" s="2">
        <f ca="1">TODAY()+OpportunityTbl[[#This Row],[EstCloseDate_DaysFromToday]]</f>
        <v>44916</v>
      </c>
      <c r="D3435">
        <f ca="1">IF(OpportunityTbl[[#This Row],[statecode]]=0,"",OpportunityTbl[[#This Row],[Estimated Close Date]])</f>
        <v>44916</v>
      </c>
      <c r="E3435" s="14">
        <v>-224</v>
      </c>
      <c r="F3435" s="14">
        <v>-194</v>
      </c>
      <c r="G3435" t="s">
        <v>27</v>
      </c>
      <c r="H3435" t="s">
        <v>28</v>
      </c>
      <c r="I3435">
        <v>2</v>
      </c>
      <c r="J3435">
        <v>4</v>
      </c>
      <c r="K3435" t="s">
        <v>11020</v>
      </c>
      <c r="L3435" t="s">
        <v>12236</v>
      </c>
      <c r="M3435" t="s">
        <v>22</v>
      </c>
      <c r="N3435" t="s">
        <v>1710</v>
      </c>
      <c r="O3435" t="s">
        <v>29</v>
      </c>
      <c r="P3435" t="s">
        <v>1713</v>
      </c>
      <c r="Q3435" s="13">
        <v>2768</v>
      </c>
      <c r="S3435" s="1">
        <v>0.3</v>
      </c>
      <c r="T3435" t="s">
        <v>168</v>
      </c>
      <c r="U3435" t="s">
        <v>100</v>
      </c>
      <c r="V3435" t="b">
        <v>1</v>
      </c>
      <c r="W3435">
        <v>4</v>
      </c>
      <c r="X3435" t="s">
        <v>157</v>
      </c>
      <c r="Y3435" t="s">
        <v>26</v>
      </c>
    </row>
    <row r="3436" spans="1:25" x14ac:dyDescent="0.4">
      <c r="A3436" t="s">
        <v>2200</v>
      </c>
      <c r="B3436" s="2">
        <f ca="1">TODAY()+OpportunityTbl[[#This Row],[CreatedOn_DaysFromToday]]</f>
        <v>44886</v>
      </c>
      <c r="C3436" s="2">
        <f ca="1">TODAY()+OpportunityTbl[[#This Row],[EstCloseDate_DaysFromToday]]</f>
        <v>44931</v>
      </c>
      <c r="D3436">
        <f ca="1">IF(OpportunityTbl[[#This Row],[statecode]]=0,"",OpportunityTbl[[#This Row],[Estimated Close Date]])</f>
        <v>44931</v>
      </c>
      <c r="E3436" s="14">
        <v>-224</v>
      </c>
      <c r="F3436" s="14">
        <v>-179</v>
      </c>
      <c r="G3436" t="s">
        <v>27</v>
      </c>
      <c r="H3436" t="s">
        <v>28</v>
      </c>
      <c r="I3436">
        <v>2</v>
      </c>
      <c r="J3436">
        <v>4</v>
      </c>
      <c r="K3436" t="s">
        <v>11015</v>
      </c>
      <c r="L3436" t="s">
        <v>12236</v>
      </c>
      <c r="M3436" t="s">
        <v>22</v>
      </c>
      <c r="N3436" t="s">
        <v>1710</v>
      </c>
      <c r="O3436" t="s">
        <v>29</v>
      </c>
      <c r="P3436" t="s">
        <v>1805</v>
      </c>
      <c r="Q3436" s="13">
        <v>2722</v>
      </c>
      <c r="S3436" s="1">
        <v>0.3</v>
      </c>
      <c r="T3436" t="s">
        <v>168</v>
      </c>
      <c r="U3436" t="s">
        <v>97</v>
      </c>
      <c r="V3436" t="b">
        <v>1</v>
      </c>
      <c r="W3436">
        <v>4</v>
      </c>
      <c r="X3436" t="s">
        <v>157</v>
      </c>
      <c r="Y3436" t="s">
        <v>26</v>
      </c>
    </row>
    <row r="3437" spans="1:25" x14ac:dyDescent="0.4">
      <c r="A3437" t="s">
        <v>2824</v>
      </c>
      <c r="B3437" s="2">
        <f ca="1">TODAY()+OpportunityTbl[[#This Row],[CreatedOn_DaysFromToday]]</f>
        <v>44886</v>
      </c>
      <c r="C3437" s="2">
        <f ca="1">TODAY()+OpportunityTbl[[#This Row],[EstCloseDate_DaysFromToday]]</f>
        <v>44943</v>
      </c>
      <c r="D3437">
        <f ca="1">IF(OpportunityTbl[[#This Row],[statecode]]=0,"",OpportunityTbl[[#This Row],[Estimated Close Date]])</f>
        <v>44943</v>
      </c>
      <c r="E3437" s="14">
        <v>-224</v>
      </c>
      <c r="F3437" s="14">
        <v>-167</v>
      </c>
      <c r="G3437" t="s">
        <v>27</v>
      </c>
      <c r="H3437" t="s">
        <v>28</v>
      </c>
      <c r="I3437">
        <v>2</v>
      </c>
      <c r="J3437">
        <v>4</v>
      </c>
      <c r="K3437" t="s">
        <v>10901</v>
      </c>
      <c r="L3437" t="s">
        <v>12239</v>
      </c>
      <c r="M3437" t="s">
        <v>22</v>
      </c>
      <c r="N3437" t="s">
        <v>1762</v>
      </c>
      <c r="O3437" t="s">
        <v>29</v>
      </c>
      <c r="P3437" t="s">
        <v>1763</v>
      </c>
      <c r="Q3437" s="13">
        <v>5789</v>
      </c>
      <c r="S3437" s="1">
        <v>0.1</v>
      </c>
      <c r="T3437" t="s">
        <v>23</v>
      </c>
      <c r="U3437" t="s">
        <v>97</v>
      </c>
      <c r="V3437" t="b">
        <v>0</v>
      </c>
      <c r="W3437">
        <v>3</v>
      </c>
      <c r="X3437" t="s">
        <v>25</v>
      </c>
      <c r="Y3437" t="s">
        <v>26</v>
      </c>
    </row>
    <row r="3438" spans="1:25" x14ac:dyDescent="0.4">
      <c r="A3438" t="s">
        <v>2868</v>
      </c>
      <c r="B3438" s="2">
        <f ca="1">TODAY()+OpportunityTbl[[#This Row],[CreatedOn_DaysFromToday]]</f>
        <v>44886</v>
      </c>
      <c r="C3438" s="2">
        <f ca="1">TODAY()+OpportunityTbl[[#This Row],[EstCloseDate_DaysFromToday]]</f>
        <v>44930</v>
      </c>
      <c r="D3438">
        <f ca="1">IF(OpportunityTbl[[#This Row],[statecode]]=0,"",OpportunityTbl[[#This Row],[Estimated Close Date]])</f>
        <v>44930</v>
      </c>
      <c r="E3438" s="14">
        <v>-224</v>
      </c>
      <c r="F3438" s="14">
        <v>-180</v>
      </c>
      <c r="G3438" t="s">
        <v>27</v>
      </c>
      <c r="H3438" t="s">
        <v>28</v>
      </c>
      <c r="I3438">
        <v>2</v>
      </c>
      <c r="J3438">
        <v>4</v>
      </c>
      <c r="K3438" t="s">
        <v>10983</v>
      </c>
      <c r="L3438" t="s">
        <v>12237</v>
      </c>
      <c r="M3438" t="s">
        <v>22</v>
      </c>
      <c r="N3438" t="s">
        <v>31</v>
      </c>
      <c r="O3438" t="s">
        <v>29</v>
      </c>
      <c r="P3438" t="s">
        <v>32</v>
      </c>
      <c r="Q3438" s="13">
        <v>3550</v>
      </c>
      <c r="S3438" s="1">
        <v>0.1</v>
      </c>
      <c r="T3438" t="s">
        <v>23</v>
      </c>
      <c r="U3438" t="s">
        <v>100</v>
      </c>
      <c r="V3438" t="b">
        <v>0</v>
      </c>
      <c r="W3438">
        <v>3.5</v>
      </c>
      <c r="X3438" t="s">
        <v>25</v>
      </c>
      <c r="Y3438" t="s">
        <v>26</v>
      </c>
    </row>
    <row r="3439" spans="1:25" x14ac:dyDescent="0.4">
      <c r="A3439" t="s">
        <v>3433</v>
      </c>
      <c r="B3439" s="2">
        <f ca="1">TODAY()+OpportunityTbl[[#This Row],[CreatedOn_DaysFromToday]]</f>
        <v>44886</v>
      </c>
      <c r="C3439" s="2">
        <f ca="1">TODAY()+OpportunityTbl[[#This Row],[EstCloseDate_DaysFromToday]]</f>
        <v>44947</v>
      </c>
      <c r="D3439">
        <f ca="1">IF(OpportunityTbl[[#This Row],[statecode]]=0,"",OpportunityTbl[[#This Row],[Estimated Close Date]])</f>
        <v>44947</v>
      </c>
      <c r="E3439" s="14">
        <v>-224</v>
      </c>
      <c r="F3439" s="14">
        <v>-163</v>
      </c>
      <c r="G3439" t="s">
        <v>27</v>
      </c>
      <c r="H3439" t="s">
        <v>28</v>
      </c>
      <c r="I3439">
        <v>2</v>
      </c>
      <c r="J3439">
        <v>4</v>
      </c>
      <c r="K3439" t="s">
        <v>10962</v>
      </c>
      <c r="L3439" t="s">
        <v>12237</v>
      </c>
      <c r="M3439" t="s">
        <v>22</v>
      </c>
      <c r="N3439" t="s">
        <v>1710</v>
      </c>
      <c r="O3439" t="s">
        <v>29</v>
      </c>
      <c r="P3439" t="s">
        <v>1711</v>
      </c>
      <c r="Q3439" s="13">
        <v>4129</v>
      </c>
      <c r="S3439" s="1">
        <v>0.1</v>
      </c>
      <c r="T3439" t="s">
        <v>23</v>
      </c>
      <c r="U3439" t="s">
        <v>24</v>
      </c>
      <c r="V3439" t="b">
        <v>0</v>
      </c>
      <c r="W3439">
        <v>5</v>
      </c>
      <c r="X3439" t="s">
        <v>25</v>
      </c>
      <c r="Y3439" t="s">
        <v>26</v>
      </c>
    </row>
    <row r="3440" spans="1:25" x14ac:dyDescent="0.4">
      <c r="A3440" t="s">
        <v>7019</v>
      </c>
      <c r="B3440" s="2">
        <f ca="1">TODAY()+OpportunityTbl[[#This Row],[CreatedOn_DaysFromToday]]</f>
        <v>44886</v>
      </c>
      <c r="C3440" s="2">
        <f ca="1">TODAY()+OpportunityTbl[[#This Row],[EstCloseDate_DaysFromToday]]</f>
        <v>44929</v>
      </c>
      <c r="D3440">
        <f ca="1">IF(OpportunityTbl[[#This Row],[statecode]]=0,"",OpportunityTbl[[#This Row],[Estimated Close Date]])</f>
        <v>44929</v>
      </c>
      <c r="E3440" s="14">
        <v>-224</v>
      </c>
      <c r="F3440" s="14">
        <v>-181</v>
      </c>
      <c r="G3440" t="s">
        <v>27</v>
      </c>
      <c r="H3440" t="s">
        <v>28</v>
      </c>
      <c r="I3440">
        <v>2</v>
      </c>
      <c r="J3440">
        <v>4</v>
      </c>
      <c r="K3440" t="s">
        <v>10973</v>
      </c>
      <c r="L3440" t="s">
        <v>12236</v>
      </c>
      <c r="M3440" t="s">
        <v>22</v>
      </c>
      <c r="N3440" t="s">
        <v>31</v>
      </c>
      <c r="O3440" t="s">
        <v>29</v>
      </c>
      <c r="P3440" t="s">
        <v>32</v>
      </c>
      <c r="Q3440" s="13">
        <v>1701</v>
      </c>
      <c r="S3440" s="1">
        <v>0.3</v>
      </c>
      <c r="T3440" t="s">
        <v>168</v>
      </c>
      <c r="U3440" t="s">
        <v>97</v>
      </c>
      <c r="V3440" t="b">
        <v>1</v>
      </c>
      <c r="W3440">
        <v>2.5</v>
      </c>
      <c r="X3440" t="s">
        <v>157</v>
      </c>
      <c r="Y3440" t="s">
        <v>4916</v>
      </c>
    </row>
    <row r="3441" spans="1:25" x14ac:dyDescent="0.4">
      <c r="A3441" s="3" t="s">
        <v>7175</v>
      </c>
      <c r="B3441" s="2">
        <f ca="1">TODAY()+OpportunityTbl[[#This Row],[CreatedOn_DaysFromToday]]</f>
        <v>44886</v>
      </c>
      <c r="C3441" s="2">
        <f ca="1">TODAY()+OpportunityTbl[[#This Row],[EstCloseDate_DaysFromToday]]</f>
        <v>44976</v>
      </c>
      <c r="D3441">
        <f ca="1">IF(OpportunityTbl[[#This Row],[statecode]]=0,"",OpportunityTbl[[#This Row],[Estimated Close Date]])</f>
        <v>44976</v>
      </c>
      <c r="E3441" s="14">
        <v>-224</v>
      </c>
      <c r="F3441" s="14">
        <v>-134</v>
      </c>
      <c r="G3441" t="s">
        <v>7082</v>
      </c>
      <c r="H3441" t="s">
        <v>7082</v>
      </c>
      <c r="I3441">
        <v>1</v>
      </c>
      <c r="J3441">
        <v>3</v>
      </c>
      <c r="K3441" t="s">
        <v>10933</v>
      </c>
      <c r="L3441" t="s">
        <v>12236</v>
      </c>
      <c r="M3441" t="s">
        <v>22</v>
      </c>
      <c r="N3441" t="s">
        <v>2036</v>
      </c>
      <c r="O3441" t="s">
        <v>29</v>
      </c>
      <c r="P3441" t="s">
        <v>4633</v>
      </c>
      <c r="Q3441" s="13">
        <v>3891</v>
      </c>
      <c r="R3441" s="13">
        <v>3715.91</v>
      </c>
      <c r="S3441" s="1">
        <v>0.9</v>
      </c>
      <c r="T3441" t="s">
        <v>4724</v>
      </c>
      <c r="U3441" t="s">
        <v>24</v>
      </c>
      <c r="V3441" t="b">
        <v>1</v>
      </c>
      <c r="W3441">
        <v>4.5</v>
      </c>
      <c r="X3441" t="s">
        <v>4732</v>
      </c>
      <c r="Y3441" t="s">
        <v>4916</v>
      </c>
    </row>
    <row r="3442" spans="1:25" x14ac:dyDescent="0.4">
      <c r="A3442" t="s">
        <v>7215</v>
      </c>
      <c r="B3442" s="2">
        <f ca="1">TODAY()+OpportunityTbl[[#This Row],[CreatedOn_DaysFromToday]]</f>
        <v>44886</v>
      </c>
      <c r="C3442" s="2">
        <f ca="1">TODAY()+OpportunityTbl[[#This Row],[EstCloseDate_DaysFromToday]]</f>
        <v>44958</v>
      </c>
      <c r="D3442">
        <f ca="1">IF(OpportunityTbl[[#This Row],[statecode]]=0,"",OpportunityTbl[[#This Row],[Estimated Close Date]])</f>
        <v>44958</v>
      </c>
      <c r="E3442" s="14">
        <v>-224</v>
      </c>
      <c r="F3442" s="14">
        <v>-152</v>
      </c>
      <c r="G3442" t="s">
        <v>7082</v>
      </c>
      <c r="H3442" t="s">
        <v>7082</v>
      </c>
      <c r="I3442">
        <v>1</v>
      </c>
      <c r="J3442">
        <v>3</v>
      </c>
      <c r="K3442" t="s">
        <v>10924</v>
      </c>
      <c r="L3442" t="s">
        <v>12238</v>
      </c>
      <c r="M3442" t="s">
        <v>22</v>
      </c>
      <c r="N3442" t="s">
        <v>2121</v>
      </c>
      <c r="O3442" t="s">
        <v>29</v>
      </c>
      <c r="P3442" t="s">
        <v>2167</v>
      </c>
      <c r="Q3442" s="13">
        <v>4553</v>
      </c>
      <c r="R3442" s="13">
        <v>4416.41</v>
      </c>
      <c r="S3442" s="1">
        <v>0.9</v>
      </c>
      <c r="T3442" t="s">
        <v>4724</v>
      </c>
      <c r="U3442" t="s">
        <v>24</v>
      </c>
      <c r="V3442" t="b">
        <v>0</v>
      </c>
      <c r="W3442">
        <v>3</v>
      </c>
      <c r="X3442" t="s">
        <v>4732</v>
      </c>
      <c r="Y3442" t="s">
        <v>4914</v>
      </c>
    </row>
    <row r="3443" spans="1:25" x14ac:dyDescent="0.4">
      <c r="A3443" t="s">
        <v>7216</v>
      </c>
      <c r="B3443" s="2">
        <f ca="1">TODAY()+OpportunityTbl[[#This Row],[CreatedOn_DaysFromToday]]</f>
        <v>44886</v>
      </c>
      <c r="C3443" s="2">
        <f ca="1">TODAY()+OpportunityTbl[[#This Row],[EstCloseDate_DaysFromToday]]</f>
        <v>44936</v>
      </c>
      <c r="D3443">
        <f ca="1">IF(OpportunityTbl[[#This Row],[statecode]]=0,"",OpportunityTbl[[#This Row],[Estimated Close Date]])</f>
        <v>44936</v>
      </c>
      <c r="E3443" s="14">
        <v>-224</v>
      </c>
      <c r="F3443" s="14">
        <v>-174</v>
      </c>
      <c r="G3443" t="s">
        <v>7082</v>
      </c>
      <c r="H3443" t="s">
        <v>7082</v>
      </c>
      <c r="I3443">
        <v>1</v>
      </c>
      <c r="J3443">
        <v>3</v>
      </c>
      <c r="K3443" t="s">
        <v>11031</v>
      </c>
      <c r="L3443" t="s">
        <v>12235</v>
      </c>
      <c r="M3443" t="s">
        <v>22</v>
      </c>
      <c r="N3443" t="s">
        <v>469</v>
      </c>
      <c r="O3443" t="s">
        <v>29</v>
      </c>
      <c r="P3443" t="s">
        <v>470</v>
      </c>
      <c r="Q3443" s="13">
        <v>12212</v>
      </c>
      <c r="R3443" s="13">
        <v>11906.7</v>
      </c>
      <c r="S3443" s="1">
        <v>0.9</v>
      </c>
      <c r="T3443" t="s">
        <v>4724</v>
      </c>
      <c r="U3443" t="s">
        <v>24</v>
      </c>
      <c r="V3443" t="b">
        <v>1</v>
      </c>
      <c r="W3443">
        <v>2.5</v>
      </c>
      <c r="X3443" t="s">
        <v>4732</v>
      </c>
      <c r="Y3443" t="s">
        <v>4914</v>
      </c>
    </row>
    <row r="3444" spans="1:25" x14ac:dyDescent="0.4">
      <c r="A3444" t="s">
        <v>8069</v>
      </c>
      <c r="B3444" s="2">
        <f ca="1">TODAY()+OpportunityTbl[[#This Row],[CreatedOn_DaysFromToday]]</f>
        <v>44886</v>
      </c>
      <c r="C3444" s="2">
        <f ca="1">TODAY()+OpportunityTbl[[#This Row],[EstCloseDate_DaysFromToday]]</f>
        <v>44948</v>
      </c>
      <c r="D3444">
        <f ca="1">IF(OpportunityTbl[[#This Row],[statecode]]=0,"",OpportunityTbl[[#This Row],[Estimated Close Date]])</f>
        <v>44948</v>
      </c>
      <c r="E3444" s="14">
        <v>-224</v>
      </c>
      <c r="F3444" s="14">
        <v>-162</v>
      </c>
      <c r="G3444" t="s">
        <v>7082</v>
      </c>
      <c r="H3444" t="s">
        <v>7082</v>
      </c>
      <c r="I3444">
        <v>1</v>
      </c>
      <c r="J3444">
        <v>3</v>
      </c>
      <c r="K3444" t="s">
        <v>10941</v>
      </c>
      <c r="L3444" t="s">
        <v>12236</v>
      </c>
      <c r="M3444" t="s">
        <v>22</v>
      </c>
      <c r="N3444" t="s">
        <v>616</v>
      </c>
      <c r="O3444" t="s">
        <v>29</v>
      </c>
      <c r="P3444" t="s">
        <v>620</v>
      </c>
      <c r="Q3444" s="13">
        <v>2205</v>
      </c>
      <c r="R3444" s="13">
        <v>2149.88</v>
      </c>
      <c r="S3444" s="1">
        <v>0.5</v>
      </c>
      <c r="T3444" t="s">
        <v>168</v>
      </c>
      <c r="U3444" t="s">
        <v>100</v>
      </c>
      <c r="V3444" t="b">
        <v>1</v>
      </c>
      <c r="W3444">
        <v>2.5</v>
      </c>
      <c r="X3444" t="s">
        <v>240</v>
      </c>
      <c r="Y3444" t="s">
        <v>4892</v>
      </c>
    </row>
    <row r="3445" spans="1:25" x14ac:dyDescent="0.4">
      <c r="A3445" t="s">
        <v>8928</v>
      </c>
      <c r="B3445" s="2">
        <f ca="1">TODAY()+OpportunityTbl[[#This Row],[CreatedOn_DaysFromToday]]</f>
        <v>44886</v>
      </c>
      <c r="C3445" s="2">
        <f ca="1">TODAY()+OpportunityTbl[[#This Row],[EstCloseDate_DaysFromToday]]</f>
        <v>44952</v>
      </c>
      <c r="D3445">
        <f ca="1">IF(OpportunityTbl[[#This Row],[statecode]]=0,"",OpportunityTbl[[#This Row],[Estimated Close Date]])</f>
        <v>44952</v>
      </c>
      <c r="E3445" s="14">
        <v>-224</v>
      </c>
      <c r="F3445" s="14">
        <v>-158</v>
      </c>
      <c r="G3445" t="s">
        <v>7082</v>
      </c>
      <c r="H3445" t="s">
        <v>7082</v>
      </c>
      <c r="I3445">
        <v>1</v>
      </c>
      <c r="J3445">
        <v>3</v>
      </c>
      <c r="K3445" t="s">
        <v>10908</v>
      </c>
      <c r="L3445" t="s">
        <v>12237</v>
      </c>
      <c r="M3445" t="s">
        <v>22</v>
      </c>
      <c r="N3445" t="s">
        <v>2121</v>
      </c>
      <c r="O3445" t="s">
        <v>29</v>
      </c>
      <c r="P3445" t="s">
        <v>2167</v>
      </c>
      <c r="Q3445" s="13">
        <v>4989</v>
      </c>
      <c r="R3445" s="13">
        <v>4739.55</v>
      </c>
      <c r="S3445" s="1">
        <v>0.5</v>
      </c>
      <c r="T3445" t="s">
        <v>168</v>
      </c>
      <c r="U3445" t="s">
        <v>24</v>
      </c>
      <c r="V3445" t="b">
        <v>0</v>
      </c>
      <c r="W3445">
        <v>5</v>
      </c>
      <c r="X3445" t="s">
        <v>240</v>
      </c>
      <c r="Y3445" t="s">
        <v>26</v>
      </c>
    </row>
    <row r="3446" spans="1:25" x14ac:dyDescent="0.4">
      <c r="A3446" t="s">
        <v>264</v>
      </c>
      <c r="B3446" s="2">
        <f ca="1">TODAY()+OpportunityTbl[[#This Row],[CreatedOn_DaysFromToday]]</f>
        <v>44885</v>
      </c>
      <c r="C3446" s="2">
        <f ca="1">TODAY()+OpportunityTbl[[#This Row],[EstCloseDate_DaysFromToday]]</f>
        <v>44944</v>
      </c>
      <c r="D3446">
        <f ca="1">IF(OpportunityTbl[[#This Row],[statecode]]=0,"",OpportunityTbl[[#This Row],[Estimated Close Date]])</f>
        <v>44944</v>
      </c>
      <c r="E3446" s="14">
        <v>-225</v>
      </c>
      <c r="F3446" s="14">
        <v>-166</v>
      </c>
      <c r="G3446" t="s">
        <v>27</v>
      </c>
      <c r="H3446" t="s">
        <v>28</v>
      </c>
      <c r="I3446">
        <v>2</v>
      </c>
      <c r="J3446">
        <v>4</v>
      </c>
      <c r="K3446" t="s">
        <v>10908</v>
      </c>
      <c r="L3446" t="s">
        <v>12235</v>
      </c>
      <c r="M3446" t="s">
        <v>22</v>
      </c>
      <c r="N3446" t="s">
        <v>31</v>
      </c>
      <c r="O3446" t="s">
        <v>29</v>
      </c>
      <c r="P3446" t="s">
        <v>210</v>
      </c>
      <c r="Q3446" s="13">
        <v>11249</v>
      </c>
      <c r="S3446" s="1">
        <v>0.3</v>
      </c>
      <c r="T3446" t="s">
        <v>168</v>
      </c>
      <c r="U3446" t="s">
        <v>24</v>
      </c>
      <c r="V3446" t="b">
        <v>0</v>
      </c>
      <c r="W3446">
        <v>2.5</v>
      </c>
      <c r="X3446" t="s">
        <v>157</v>
      </c>
      <c r="Y3446" t="s">
        <v>26</v>
      </c>
    </row>
    <row r="3447" spans="1:25" x14ac:dyDescent="0.4">
      <c r="A3447" t="s">
        <v>821</v>
      </c>
      <c r="B3447" s="2">
        <f ca="1">TODAY()+OpportunityTbl[[#This Row],[CreatedOn_DaysFromToday]]</f>
        <v>44885</v>
      </c>
      <c r="C3447" s="2">
        <f ca="1">TODAY()+OpportunityTbl[[#This Row],[EstCloseDate_DaysFromToday]]</f>
        <v>44964</v>
      </c>
      <c r="D3447">
        <f ca="1">IF(OpportunityTbl[[#This Row],[statecode]]=0,"",OpportunityTbl[[#This Row],[Estimated Close Date]])</f>
        <v>44964</v>
      </c>
      <c r="E3447" s="14">
        <v>-225</v>
      </c>
      <c r="F3447" s="14">
        <v>-146</v>
      </c>
      <c r="G3447" t="s">
        <v>27</v>
      </c>
      <c r="H3447" t="s">
        <v>28</v>
      </c>
      <c r="I3447">
        <v>2</v>
      </c>
      <c r="J3447">
        <v>4</v>
      </c>
      <c r="K3447" t="s">
        <v>10950</v>
      </c>
      <c r="L3447" t="s">
        <v>12236</v>
      </c>
      <c r="M3447" t="s">
        <v>22</v>
      </c>
      <c r="N3447" t="s">
        <v>779</v>
      </c>
      <c r="O3447" t="s">
        <v>29</v>
      </c>
      <c r="P3447" t="s">
        <v>782</v>
      </c>
      <c r="Q3447" s="13">
        <v>2376</v>
      </c>
      <c r="S3447" s="1">
        <v>0.3</v>
      </c>
      <c r="T3447" t="s">
        <v>168</v>
      </c>
      <c r="U3447" t="s">
        <v>24</v>
      </c>
      <c r="V3447" t="b">
        <v>0</v>
      </c>
      <c r="W3447">
        <v>2.5</v>
      </c>
      <c r="X3447" t="s">
        <v>157</v>
      </c>
      <c r="Y3447" t="s">
        <v>26</v>
      </c>
    </row>
    <row r="3448" spans="1:25" x14ac:dyDescent="0.4">
      <c r="A3448" t="s">
        <v>918</v>
      </c>
      <c r="B3448" s="2">
        <f ca="1">TODAY()+OpportunityTbl[[#This Row],[CreatedOn_DaysFromToday]]</f>
        <v>44885</v>
      </c>
      <c r="C3448" s="2">
        <f ca="1">TODAY()+OpportunityTbl[[#This Row],[EstCloseDate_DaysFromToday]]</f>
        <v>44940</v>
      </c>
      <c r="D3448">
        <f ca="1">IF(OpportunityTbl[[#This Row],[statecode]]=0,"",OpportunityTbl[[#This Row],[Estimated Close Date]])</f>
        <v>44940</v>
      </c>
      <c r="E3448" s="14">
        <v>-225</v>
      </c>
      <c r="F3448" s="14">
        <v>-170</v>
      </c>
      <c r="G3448" t="s">
        <v>27</v>
      </c>
      <c r="H3448" t="s">
        <v>28</v>
      </c>
      <c r="I3448">
        <v>2</v>
      </c>
      <c r="J3448">
        <v>4</v>
      </c>
      <c r="K3448" t="s">
        <v>11032</v>
      </c>
      <c r="L3448" t="s">
        <v>12234</v>
      </c>
      <c r="M3448" t="s">
        <v>22</v>
      </c>
      <c r="N3448" t="s">
        <v>475</v>
      </c>
      <c r="O3448" t="s">
        <v>29</v>
      </c>
      <c r="P3448" t="s">
        <v>576</v>
      </c>
      <c r="Q3448" s="13">
        <v>2352</v>
      </c>
      <c r="S3448" s="1">
        <v>0.1</v>
      </c>
      <c r="T3448" t="s">
        <v>23</v>
      </c>
      <c r="U3448" t="s">
        <v>97</v>
      </c>
      <c r="V3448" t="b">
        <v>1</v>
      </c>
      <c r="W3448">
        <v>2.5</v>
      </c>
      <c r="X3448" t="s">
        <v>25</v>
      </c>
      <c r="Y3448" t="s">
        <v>26</v>
      </c>
    </row>
    <row r="3449" spans="1:25" x14ac:dyDescent="0.4">
      <c r="A3449" t="s">
        <v>1526</v>
      </c>
      <c r="B3449" s="2">
        <f ca="1">TODAY()+OpportunityTbl[[#This Row],[CreatedOn_DaysFromToday]]</f>
        <v>44885</v>
      </c>
      <c r="C3449" s="2">
        <f ca="1">TODAY()+OpportunityTbl[[#This Row],[EstCloseDate_DaysFromToday]]</f>
        <v>44930</v>
      </c>
      <c r="D3449">
        <f ca="1">IF(OpportunityTbl[[#This Row],[statecode]]=0,"",OpportunityTbl[[#This Row],[Estimated Close Date]])</f>
        <v>44930</v>
      </c>
      <c r="E3449" s="14">
        <v>-225</v>
      </c>
      <c r="F3449" s="14">
        <v>-180</v>
      </c>
      <c r="G3449" t="s">
        <v>27</v>
      </c>
      <c r="H3449" t="s">
        <v>28</v>
      </c>
      <c r="I3449">
        <v>2</v>
      </c>
      <c r="J3449">
        <v>4</v>
      </c>
      <c r="K3449" t="s">
        <v>10997</v>
      </c>
      <c r="L3449" t="s">
        <v>12236</v>
      </c>
      <c r="M3449" t="s">
        <v>22</v>
      </c>
      <c r="N3449" t="s">
        <v>518</v>
      </c>
      <c r="O3449" t="s">
        <v>29</v>
      </c>
      <c r="P3449" t="s">
        <v>532</v>
      </c>
      <c r="Q3449" s="13">
        <v>2411</v>
      </c>
      <c r="S3449" s="1">
        <v>0.1</v>
      </c>
      <c r="T3449" t="s">
        <v>23</v>
      </c>
      <c r="U3449" t="s">
        <v>24</v>
      </c>
      <c r="V3449" t="b">
        <v>1</v>
      </c>
      <c r="W3449">
        <v>2.5</v>
      </c>
      <c r="X3449" t="s">
        <v>25</v>
      </c>
      <c r="Y3449" t="s">
        <v>26</v>
      </c>
    </row>
    <row r="3450" spans="1:25" x14ac:dyDescent="0.4">
      <c r="A3450" t="s">
        <v>2041</v>
      </c>
      <c r="B3450" s="2">
        <f ca="1">TODAY()+OpportunityTbl[[#This Row],[CreatedOn_DaysFromToday]]</f>
        <v>44885</v>
      </c>
      <c r="C3450" s="2">
        <f ca="1">TODAY()+OpportunityTbl[[#This Row],[EstCloseDate_DaysFromToday]]</f>
        <v>44963</v>
      </c>
      <c r="D3450">
        <f ca="1">IF(OpportunityTbl[[#This Row],[statecode]]=0,"",OpportunityTbl[[#This Row],[Estimated Close Date]])</f>
        <v>44963</v>
      </c>
      <c r="E3450" s="14">
        <v>-225</v>
      </c>
      <c r="F3450" s="14">
        <v>-147</v>
      </c>
      <c r="G3450" t="s">
        <v>27</v>
      </c>
      <c r="H3450" t="s">
        <v>28</v>
      </c>
      <c r="I3450">
        <v>2</v>
      </c>
      <c r="J3450">
        <v>4</v>
      </c>
      <c r="K3450" t="s">
        <v>10906</v>
      </c>
      <c r="L3450" t="s">
        <v>12236</v>
      </c>
      <c r="M3450" t="s">
        <v>22</v>
      </c>
      <c r="N3450" t="s">
        <v>2036</v>
      </c>
      <c r="O3450" t="s">
        <v>29</v>
      </c>
      <c r="P3450" t="s">
        <v>2037</v>
      </c>
      <c r="Q3450" s="13">
        <v>2468</v>
      </c>
      <c r="S3450" s="1">
        <v>0.3</v>
      </c>
      <c r="T3450" t="s">
        <v>168</v>
      </c>
      <c r="U3450" t="s">
        <v>24</v>
      </c>
      <c r="V3450" t="b">
        <v>1</v>
      </c>
      <c r="W3450">
        <v>4.5</v>
      </c>
      <c r="X3450" t="s">
        <v>157</v>
      </c>
      <c r="Y3450" t="s">
        <v>26</v>
      </c>
    </row>
    <row r="3451" spans="1:25" x14ac:dyDescent="0.4">
      <c r="A3451" t="s">
        <v>2963</v>
      </c>
      <c r="B3451" s="2">
        <f ca="1">TODAY()+OpportunityTbl[[#This Row],[CreatedOn_DaysFromToday]]</f>
        <v>44885</v>
      </c>
      <c r="C3451" s="2">
        <f ca="1">TODAY()+OpportunityTbl[[#This Row],[EstCloseDate_DaysFromToday]]</f>
        <v>44934</v>
      </c>
      <c r="D3451">
        <f ca="1">IF(OpportunityTbl[[#This Row],[statecode]]=0,"",OpportunityTbl[[#This Row],[Estimated Close Date]])</f>
        <v>44934</v>
      </c>
      <c r="E3451" s="14">
        <v>-225</v>
      </c>
      <c r="F3451" s="14">
        <v>-176</v>
      </c>
      <c r="G3451" t="s">
        <v>27</v>
      </c>
      <c r="H3451" t="s">
        <v>28</v>
      </c>
      <c r="I3451">
        <v>2</v>
      </c>
      <c r="J3451">
        <v>4</v>
      </c>
      <c r="K3451" t="s">
        <v>10960</v>
      </c>
      <c r="L3451" t="s">
        <v>12237</v>
      </c>
      <c r="M3451" t="s">
        <v>22</v>
      </c>
      <c r="N3451" t="s">
        <v>513</v>
      </c>
      <c r="O3451" t="s">
        <v>29</v>
      </c>
      <c r="P3451" t="s">
        <v>525</v>
      </c>
      <c r="Q3451" s="13">
        <v>4027</v>
      </c>
      <c r="S3451" s="1">
        <v>0.1</v>
      </c>
      <c r="T3451" t="s">
        <v>23</v>
      </c>
      <c r="U3451" t="s">
        <v>24</v>
      </c>
      <c r="V3451" t="b">
        <v>1</v>
      </c>
      <c r="W3451">
        <v>3.5</v>
      </c>
      <c r="X3451" t="s">
        <v>25</v>
      </c>
      <c r="Y3451" t="s">
        <v>26</v>
      </c>
    </row>
    <row r="3452" spans="1:25" x14ac:dyDescent="0.4">
      <c r="A3452" t="s">
        <v>3278</v>
      </c>
      <c r="B3452" s="2">
        <f ca="1">TODAY()+OpportunityTbl[[#This Row],[CreatedOn_DaysFromToday]]</f>
        <v>44885</v>
      </c>
      <c r="C3452" s="2">
        <f ca="1">TODAY()+OpportunityTbl[[#This Row],[EstCloseDate_DaysFromToday]]</f>
        <v>44943</v>
      </c>
      <c r="D3452">
        <f ca="1">IF(OpportunityTbl[[#This Row],[statecode]]=0,"",OpportunityTbl[[#This Row],[Estimated Close Date]])</f>
        <v>44943</v>
      </c>
      <c r="E3452" s="14">
        <v>-225</v>
      </c>
      <c r="F3452" s="14">
        <v>-167</v>
      </c>
      <c r="G3452" t="s">
        <v>27</v>
      </c>
      <c r="H3452" t="s">
        <v>28</v>
      </c>
      <c r="I3452">
        <v>2</v>
      </c>
      <c r="J3452">
        <v>4</v>
      </c>
      <c r="K3452" t="s">
        <v>10950</v>
      </c>
      <c r="L3452" t="s">
        <v>12235</v>
      </c>
      <c r="M3452" t="s">
        <v>22</v>
      </c>
      <c r="N3452" t="s">
        <v>1710</v>
      </c>
      <c r="O3452" t="s">
        <v>29</v>
      </c>
      <c r="P3452" t="s">
        <v>1713</v>
      </c>
      <c r="Q3452" s="13">
        <v>15799</v>
      </c>
      <c r="S3452" s="1">
        <v>0.1</v>
      </c>
      <c r="T3452" t="s">
        <v>23</v>
      </c>
      <c r="U3452" t="s">
        <v>24</v>
      </c>
      <c r="V3452" t="b">
        <v>0</v>
      </c>
      <c r="W3452">
        <v>4</v>
      </c>
      <c r="X3452" t="s">
        <v>25</v>
      </c>
      <c r="Y3452" t="s">
        <v>26</v>
      </c>
    </row>
    <row r="3453" spans="1:25" x14ac:dyDescent="0.4">
      <c r="A3453" t="s">
        <v>3846</v>
      </c>
      <c r="B3453" s="2">
        <f ca="1">TODAY()+OpportunityTbl[[#This Row],[CreatedOn_DaysFromToday]]</f>
        <v>44885</v>
      </c>
      <c r="C3453" s="2">
        <f ca="1">TODAY()+OpportunityTbl[[#This Row],[EstCloseDate_DaysFromToday]]</f>
        <v>44928</v>
      </c>
      <c r="D3453">
        <f ca="1">IF(OpportunityTbl[[#This Row],[statecode]]=0,"",OpportunityTbl[[#This Row],[Estimated Close Date]])</f>
        <v>44928</v>
      </c>
      <c r="E3453" s="14">
        <v>-225</v>
      </c>
      <c r="F3453" s="14">
        <v>-182</v>
      </c>
      <c r="G3453" t="s">
        <v>27</v>
      </c>
      <c r="H3453" t="s">
        <v>28</v>
      </c>
      <c r="I3453">
        <v>2</v>
      </c>
      <c r="J3453">
        <v>4</v>
      </c>
      <c r="K3453" t="s">
        <v>10960</v>
      </c>
      <c r="L3453" t="s">
        <v>12238</v>
      </c>
      <c r="M3453" t="s">
        <v>22</v>
      </c>
      <c r="N3453" t="s">
        <v>518</v>
      </c>
      <c r="O3453" t="s">
        <v>29</v>
      </c>
      <c r="P3453" t="s">
        <v>532</v>
      </c>
      <c r="Q3453" s="13">
        <v>4186</v>
      </c>
      <c r="S3453" s="1">
        <v>0.1</v>
      </c>
      <c r="T3453" t="s">
        <v>23</v>
      </c>
      <c r="U3453" t="s">
        <v>24</v>
      </c>
      <c r="V3453" t="b">
        <v>1</v>
      </c>
      <c r="W3453">
        <v>2</v>
      </c>
      <c r="X3453" t="s">
        <v>25</v>
      </c>
      <c r="Y3453" t="s">
        <v>26</v>
      </c>
    </row>
    <row r="3454" spans="1:25" x14ac:dyDescent="0.4">
      <c r="A3454" t="s">
        <v>5823</v>
      </c>
      <c r="B3454" s="2">
        <f ca="1">TODAY()+OpportunityTbl[[#This Row],[CreatedOn_DaysFromToday]]</f>
        <v>44885</v>
      </c>
      <c r="C3454" s="2">
        <f ca="1">TODAY()+OpportunityTbl[[#This Row],[EstCloseDate_DaysFromToday]]</f>
        <v>44930</v>
      </c>
      <c r="D3454">
        <f ca="1">IF(OpportunityTbl[[#This Row],[statecode]]=0,"",OpportunityTbl[[#This Row],[Estimated Close Date]])</f>
        <v>44930</v>
      </c>
      <c r="E3454" s="14">
        <v>-225</v>
      </c>
      <c r="F3454" s="14">
        <v>-180</v>
      </c>
      <c r="G3454" t="s">
        <v>27</v>
      </c>
      <c r="H3454" t="s">
        <v>28</v>
      </c>
      <c r="I3454">
        <v>2</v>
      </c>
      <c r="J3454">
        <v>4</v>
      </c>
      <c r="K3454" t="s">
        <v>11020</v>
      </c>
      <c r="L3454" t="s">
        <v>12234</v>
      </c>
      <c r="M3454" t="s">
        <v>22</v>
      </c>
      <c r="N3454" t="s">
        <v>1710</v>
      </c>
      <c r="O3454" t="s">
        <v>29</v>
      </c>
      <c r="P3454" t="s">
        <v>1713</v>
      </c>
      <c r="Q3454" s="13">
        <v>2439</v>
      </c>
      <c r="S3454" s="1">
        <v>0.3</v>
      </c>
      <c r="T3454" t="s">
        <v>168</v>
      </c>
      <c r="U3454" t="s">
        <v>97</v>
      </c>
      <c r="V3454" t="b">
        <v>1</v>
      </c>
      <c r="W3454">
        <v>4</v>
      </c>
      <c r="X3454" t="s">
        <v>157</v>
      </c>
      <c r="Y3454" t="s">
        <v>4926</v>
      </c>
    </row>
    <row r="3455" spans="1:25" x14ac:dyDescent="0.4">
      <c r="A3455" t="s">
        <v>6271</v>
      </c>
      <c r="B3455" s="2">
        <f ca="1">TODAY()+OpportunityTbl[[#This Row],[CreatedOn_DaysFromToday]]</f>
        <v>44885</v>
      </c>
      <c r="C3455" s="2">
        <f ca="1">TODAY()+OpportunityTbl[[#This Row],[EstCloseDate_DaysFromToday]]</f>
        <v>44931</v>
      </c>
      <c r="D3455">
        <f ca="1">IF(OpportunityTbl[[#This Row],[statecode]]=0,"",OpportunityTbl[[#This Row],[Estimated Close Date]])</f>
        <v>44931</v>
      </c>
      <c r="E3455" s="14">
        <v>-225</v>
      </c>
      <c r="F3455" s="14">
        <v>-179</v>
      </c>
      <c r="G3455" t="s">
        <v>27</v>
      </c>
      <c r="H3455" t="s">
        <v>28</v>
      </c>
      <c r="I3455">
        <v>2</v>
      </c>
      <c r="J3455">
        <v>4</v>
      </c>
      <c r="K3455" t="s">
        <v>11015</v>
      </c>
      <c r="L3455" t="s">
        <v>12238</v>
      </c>
      <c r="M3455" t="s">
        <v>22</v>
      </c>
      <c r="N3455" t="s">
        <v>518</v>
      </c>
      <c r="O3455" t="s">
        <v>29</v>
      </c>
      <c r="P3455" t="s">
        <v>532</v>
      </c>
      <c r="Q3455" s="13">
        <v>4029</v>
      </c>
      <c r="S3455" s="1">
        <v>0.1</v>
      </c>
      <c r="T3455" t="s">
        <v>23</v>
      </c>
      <c r="U3455" t="s">
        <v>97</v>
      </c>
      <c r="V3455" t="b">
        <v>1</v>
      </c>
      <c r="W3455">
        <v>2</v>
      </c>
      <c r="X3455" t="s">
        <v>25</v>
      </c>
      <c r="Y3455" t="s">
        <v>4890</v>
      </c>
    </row>
    <row r="3456" spans="1:25" x14ac:dyDescent="0.4">
      <c r="A3456" t="s">
        <v>6471</v>
      </c>
      <c r="B3456" s="2">
        <f ca="1">TODAY()+OpportunityTbl[[#This Row],[CreatedOn_DaysFromToday]]</f>
        <v>44885</v>
      </c>
      <c r="C3456" s="2">
        <f ca="1">TODAY()+OpportunityTbl[[#This Row],[EstCloseDate_DaysFromToday]]</f>
        <v>44973</v>
      </c>
      <c r="D3456">
        <f ca="1">IF(OpportunityTbl[[#This Row],[statecode]]=0,"",OpportunityTbl[[#This Row],[Estimated Close Date]])</f>
        <v>44973</v>
      </c>
      <c r="E3456" s="14">
        <v>-225</v>
      </c>
      <c r="F3456" s="14">
        <v>-137</v>
      </c>
      <c r="G3456" t="s">
        <v>27</v>
      </c>
      <c r="H3456" t="s">
        <v>28</v>
      </c>
      <c r="I3456">
        <v>2</v>
      </c>
      <c r="J3456">
        <v>4</v>
      </c>
      <c r="K3456" t="s">
        <v>10840</v>
      </c>
      <c r="L3456" t="s">
        <v>12233</v>
      </c>
      <c r="M3456" t="s">
        <v>22</v>
      </c>
      <c r="N3456" t="s">
        <v>616</v>
      </c>
      <c r="O3456" t="s">
        <v>29</v>
      </c>
      <c r="P3456" t="s">
        <v>617</v>
      </c>
      <c r="Q3456" s="13">
        <v>13520</v>
      </c>
      <c r="S3456" s="1">
        <v>0.3</v>
      </c>
      <c r="T3456" t="s">
        <v>168</v>
      </c>
      <c r="U3456" t="s">
        <v>24</v>
      </c>
      <c r="V3456" t="b">
        <v>0</v>
      </c>
      <c r="W3456">
        <v>2.5</v>
      </c>
      <c r="X3456" t="s">
        <v>157</v>
      </c>
      <c r="Y3456" t="s">
        <v>4890</v>
      </c>
    </row>
    <row r="3457" spans="1:25" x14ac:dyDescent="0.4">
      <c r="A3457" t="s">
        <v>8143</v>
      </c>
      <c r="B3457" s="2">
        <f ca="1">TODAY()+OpportunityTbl[[#This Row],[CreatedOn_DaysFromToday]]</f>
        <v>44885</v>
      </c>
      <c r="C3457" s="2">
        <f ca="1">TODAY()+OpportunityTbl[[#This Row],[EstCloseDate_DaysFromToday]]</f>
        <v>44916</v>
      </c>
      <c r="D3457">
        <f ca="1">IF(OpportunityTbl[[#This Row],[statecode]]=0,"",OpportunityTbl[[#This Row],[Estimated Close Date]])</f>
        <v>44916</v>
      </c>
      <c r="E3457" s="14">
        <v>-225</v>
      </c>
      <c r="F3457" s="14">
        <v>-194</v>
      </c>
      <c r="G3457" t="s">
        <v>7082</v>
      </c>
      <c r="H3457" t="s">
        <v>7082</v>
      </c>
      <c r="I3457">
        <v>1</v>
      </c>
      <c r="J3457">
        <v>3</v>
      </c>
      <c r="K3457" t="s">
        <v>11014</v>
      </c>
      <c r="L3457" t="s">
        <v>12233</v>
      </c>
      <c r="M3457" t="s">
        <v>22</v>
      </c>
      <c r="N3457" t="s">
        <v>31</v>
      </c>
      <c r="O3457" t="s">
        <v>29</v>
      </c>
      <c r="P3457" t="s">
        <v>210</v>
      </c>
      <c r="Q3457" s="13">
        <v>13425</v>
      </c>
      <c r="R3457" s="13">
        <v>13089.38</v>
      </c>
      <c r="S3457" s="1">
        <v>0.3</v>
      </c>
      <c r="T3457" t="s">
        <v>168</v>
      </c>
      <c r="U3457" t="s">
        <v>100</v>
      </c>
      <c r="V3457" t="b">
        <v>1</v>
      </c>
      <c r="W3457">
        <v>2.5</v>
      </c>
      <c r="X3457" t="s">
        <v>157</v>
      </c>
      <c r="Y3457" t="s">
        <v>4899</v>
      </c>
    </row>
    <row r="3458" spans="1:25" x14ac:dyDescent="0.4">
      <c r="A3458" t="s">
        <v>8398</v>
      </c>
      <c r="B3458" s="2">
        <f ca="1">TODAY()+OpportunityTbl[[#This Row],[CreatedOn_DaysFromToday]]</f>
        <v>44885</v>
      </c>
      <c r="C3458" s="2">
        <f ca="1">TODAY()+OpportunityTbl[[#This Row],[EstCloseDate_DaysFromToday]]</f>
        <v>44955</v>
      </c>
      <c r="D3458">
        <f ca="1">IF(OpportunityTbl[[#This Row],[statecode]]=0,"",OpportunityTbl[[#This Row],[Estimated Close Date]])</f>
        <v>44955</v>
      </c>
      <c r="E3458" s="14">
        <v>-225</v>
      </c>
      <c r="F3458" s="14">
        <v>-155</v>
      </c>
      <c r="G3458" t="s">
        <v>7082</v>
      </c>
      <c r="H3458" t="s">
        <v>7082</v>
      </c>
      <c r="I3458">
        <v>1</v>
      </c>
      <c r="J3458">
        <v>3</v>
      </c>
      <c r="K3458" t="s">
        <v>10948</v>
      </c>
      <c r="L3458" t="s">
        <v>12238</v>
      </c>
      <c r="M3458" t="s">
        <v>22</v>
      </c>
      <c r="N3458" t="s">
        <v>2121</v>
      </c>
      <c r="O3458" t="s">
        <v>29</v>
      </c>
      <c r="P3458" t="s">
        <v>4734</v>
      </c>
      <c r="Q3458" s="13">
        <v>3623</v>
      </c>
      <c r="R3458" s="13">
        <v>3514.31</v>
      </c>
      <c r="S3458" s="1">
        <v>0.9</v>
      </c>
      <c r="T3458" t="s">
        <v>4724</v>
      </c>
      <c r="U3458" t="s">
        <v>97</v>
      </c>
      <c r="V3458" t="b">
        <v>0</v>
      </c>
      <c r="W3458">
        <v>3</v>
      </c>
      <c r="X3458" t="s">
        <v>4732</v>
      </c>
      <c r="Y3458" t="s">
        <v>4890</v>
      </c>
    </row>
    <row r="3459" spans="1:25" x14ac:dyDescent="0.4">
      <c r="A3459" t="s">
        <v>9190</v>
      </c>
      <c r="B3459" s="2">
        <f ca="1">TODAY()+OpportunityTbl[[#This Row],[CreatedOn_DaysFromToday]]</f>
        <v>44885</v>
      </c>
      <c r="C3459" s="2">
        <f ca="1">TODAY()+OpportunityTbl[[#This Row],[EstCloseDate_DaysFromToday]]</f>
        <v>44934</v>
      </c>
      <c r="D3459">
        <f ca="1">IF(OpportunityTbl[[#This Row],[statecode]]=0,"",OpportunityTbl[[#This Row],[Estimated Close Date]])</f>
        <v>44934</v>
      </c>
      <c r="E3459" s="14">
        <v>-225</v>
      </c>
      <c r="F3459" s="14">
        <v>-176</v>
      </c>
      <c r="G3459" t="s">
        <v>7082</v>
      </c>
      <c r="H3459" t="s">
        <v>7082</v>
      </c>
      <c r="I3459">
        <v>1</v>
      </c>
      <c r="J3459">
        <v>3</v>
      </c>
      <c r="K3459" t="s">
        <v>10972</v>
      </c>
      <c r="L3459" t="s">
        <v>12236</v>
      </c>
      <c r="M3459" t="s">
        <v>22</v>
      </c>
      <c r="N3459" t="s">
        <v>2121</v>
      </c>
      <c r="O3459" t="s">
        <v>29</v>
      </c>
      <c r="P3459" t="s">
        <v>2167</v>
      </c>
      <c r="Q3459" s="13">
        <v>2767</v>
      </c>
      <c r="R3459" s="13">
        <v>2656.32</v>
      </c>
      <c r="S3459" s="1">
        <v>0.5</v>
      </c>
      <c r="T3459" t="s">
        <v>168</v>
      </c>
      <c r="U3459" t="s">
        <v>97</v>
      </c>
      <c r="V3459" t="b">
        <v>1</v>
      </c>
      <c r="W3459">
        <v>4</v>
      </c>
      <c r="X3459" t="s">
        <v>240</v>
      </c>
      <c r="Y3459" t="s">
        <v>26</v>
      </c>
    </row>
    <row r="3460" spans="1:25" x14ac:dyDescent="0.4">
      <c r="A3460" t="s">
        <v>160</v>
      </c>
      <c r="B3460" s="2">
        <f ca="1">TODAY()+OpportunityTbl[[#This Row],[CreatedOn_DaysFromToday]]</f>
        <v>44884</v>
      </c>
      <c r="C3460" s="2">
        <f ca="1">TODAY()+OpportunityTbl[[#This Row],[EstCloseDate_DaysFromToday]]</f>
        <v>44925</v>
      </c>
      <c r="D3460">
        <f ca="1">IF(OpportunityTbl[[#This Row],[statecode]]=0,"",OpportunityTbl[[#This Row],[Estimated Close Date]])</f>
        <v>44925</v>
      </c>
      <c r="E3460" s="14">
        <v>-226</v>
      </c>
      <c r="F3460" s="14">
        <v>-185</v>
      </c>
      <c r="G3460" t="s">
        <v>27</v>
      </c>
      <c r="H3460" t="s">
        <v>28</v>
      </c>
      <c r="I3460">
        <v>2</v>
      </c>
      <c r="J3460">
        <v>4</v>
      </c>
      <c r="K3460" t="s">
        <v>11025</v>
      </c>
      <c r="L3460" t="s">
        <v>12234</v>
      </c>
      <c r="M3460" t="s">
        <v>22</v>
      </c>
      <c r="N3460" t="s">
        <v>31</v>
      </c>
      <c r="O3460" t="s">
        <v>29</v>
      </c>
      <c r="P3460" t="s">
        <v>32</v>
      </c>
      <c r="Q3460" s="13">
        <v>2122</v>
      </c>
      <c r="S3460" s="1">
        <v>0.1</v>
      </c>
      <c r="T3460" t="s">
        <v>23</v>
      </c>
      <c r="U3460" t="s">
        <v>97</v>
      </c>
      <c r="V3460" t="b">
        <v>1</v>
      </c>
      <c r="W3460">
        <v>2.5</v>
      </c>
      <c r="X3460" t="s">
        <v>157</v>
      </c>
      <c r="Y3460" t="s">
        <v>26</v>
      </c>
    </row>
    <row r="3461" spans="1:25" x14ac:dyDescent="0.4">
      <c r="A3461" t="s">
        <v>640</v>
      </c>
      <c r="B3461" s="2">
        <f ca="1">TODAY()+OpportunityTbl[[#This Row],[CreatedOn_DaysFromToday]]</f>
        <v>44884</v>
      </c>
      <c r="C3461" s="2">
        <f ca="1">TODAY()+OpportunityTbl[[#This Row],[EstCloseDate_DaysFromToday]]</f>
        <v>44919</v>
      </c>
      <c r="D3461">
        <f ca="1">IF(OpportunityTbl[[#This Row],[statecode]]=0,"",OpportunityTbl[[#This Row],[Estimated Close Date]])</f>
        <v>44919</v>
      </c>
      <c r="E3461" s="14">
        <v>-226</v>
      </c>
      <c r="F3461" s="14">
        <v>-191</v>
      </c>
      <c r="G3461" t="s">
        <v>27</v>
      </c>
      <c r="H3461" t="s">
        <v>28</v>
      </c>
      <c r="I3461">
        <v>2</v>
      </c>
      <c r="J3461">
        <v>4</v>
      </c>
      <c r="K3461" t="s">
        <v>11001</v>
      </c>
      <c r="L3461" t="s">
        <v>12234</v>
      </c>
      <c r="M3461" t="s">
        <v>22</v>
      </c>
      <c r="N3461" t="s">
        <v>513</v>
      </c>
      <c r="O3461" t="s">
        <v>29</v>
      </c>
      <c r="P3461" t="s">
        <v>514</v>
      </c>
      <c r="Q3461" s="13">
        <v>2578</v>
      </c>
      <c r="S3461" s="1">
        <v>0.3</v>
      </c>
      <c r="T3461" t="s">
        <v>168</v>
      </c>
      <c r="U3461" t="s">
        <v>100</v>
      </c>
      <c r="V3461" t="b">
        <v>1</v>
      </c>
      <c r="W3461">
        <v>2.5</v>
      </c>
      <c r="X3461" t="s">
        <v>157</v>
      </c>
      <c r="Y3461" t="s">
        <v>26</v>
      </c>
    </row>
    <row r="3462" spans="1:25" x14ac:dyDescent="0.4">
      <c r="A3462" t="s">
        <v>919</v>
      </c>
      <c r="B3462" s="2">
        <f ca="1">TODAY()+OpportunityTbl[[#This Row],[CreatedOn_DaysFromToday]]</f>
        <v>44884</v>
      </c>
      <c r="C3462" s="2">
        <f ca="1">TODAY()+OpportunityTbl[[#This Row],[EstCloseDate_DaysFromToday]]</f>
        <v>44938</v>
      </c>
      <c r="D3462">
        <f ca="1">IF(OpportunityTbl[[#This Row],[statecode]]=0,"",OpportunityTbl[[#This Row],[Estimated Close Date]])</f>
        <v>44938</v>
      </c>
      <c r="E3462" s="14">
        <v>-226</v>
      </c>
      <c r="F3462" s="14">
        <v>-172</v>
      </c>
      <c r="G3462" t="s">
        <v>27</v>
      </c>
      <c r="H3462" t="s">
        <v>28</v>
      </c>
      <c r="I3462">
        <v>2</v>
      </c>
      <c r="J3462">
        <v>4</v>
      </c>
      <c r="K3462" t="s">
        <v>11009</v>
      </c>
      <c r="L3462" t="s">
        <v>12240</v>
      </c>
      <c r="M3462" t="s">
        <v>22</v>
      </c>
      <c r="N3462" t="s">
        <v>563</v>
      </c>
      <c r="O3462" t="s">
        <v>29</v>
      </c>
      <c r="P3462" t="s">
        <v>564</v>
      </c>
      <c r="Q3462" s="13">
        <v>8624</v>
      </c>
      <c r="S3462" s="1">
        <v>0.1</v>
      </c>
      <c r="T3462" t="s">
        <v>23</v>
      </c>
      <c r="U3462" t="s">
        <v>24</v>
      </c>
      <c r="V3462" t="b">
        <v>1</v>
      </c>
      <c r="W3462">
        <v>2.5</v>
      </c>
      <c r="X3462" t="s">
        <v>25</v>
      </c>
      <c r="Y3462" t="s">
        <v>26</v>
      </c>
    </row>
    <row r="3463" spans="1:25" x14ac:dyDescent="0.4">
      <c r="A3463" t="s">
        <v>920</v>
      </c>
      <c r="B3463" s="2">
        <f ca="1">TODAY()+OpportunityTbl[[#This Row],[CreatedOn_DaysFromToday]]</f>
        <v>44884</v>
      </c>
      <c r="C3463" s="2">
        <f ca="1">TODAY()+OpportunityTbl[[#This Row],[EstCloseDate_DaysFromToday]]</f>
        <v>44938</v>
      </c>
      <c r="D3463">
        <f ca="1">IF(OpportunityTbl[[#This Row],[statecode]]=0,"",OpportunityTbl[[#This Row],[Estimated Close Date]])</f>
        <v>44938</v>
      </c>
      <c r="E3463" s="14">
        <v>-226</v>
      </c>
      <c r="F3463" s="14">
        <v>-172</v>
      </c>
      <c r="G3463" t="s">
        <v>27</v>
      </c>
      <c r="H3463" t="s">
        <v>28</v>
      </c>
      <c r="I3463">
        <v>2</v>
      </c>
      <c r="J3463">
        <v>4</v>
      </c>
      <c r="K3463" t="s">
        <v>11033</v>
      </c>
      <c r="L3463" t="s">
        <v>12233</v>
      </c>
      <c r="M3463" t="s">
        <v>22</v>
      </c>
      <c r="N3463" t="s">
        <v>563</v>
      </c>
      <c r="O3463" t="s">
        <v>29</v>
      </c>
      <c r="P3463" t="s">
        <v>564</v>
      </c>
      <c r="Q3463" s="13">
        <v>30007</v>
      </c>
      <c r="S3463" s="1">
        <v>0.1</v>
      </c>
      <c r="T3463" t="s">
        <v>23</v>
      </c>
      <c r="U3463" t="s">
        <v>24</v>
      </c>
      <c r="V3463" t="b">
        <v>1</v>
      </c>
      <c r="W3463">
        <v>2.5</v>
      </c>
      <c r="X3463" t="s">
        <v>25</v>
      </c>
      <c r="Y3463" t="s">
        <v>26</v>
      </c>
    </row>
    <row r="3464" spans="1:25" x14ac:dyDescent="0.4">
      <c r="A3464" t="s">
        <v>921</v>
      </c>
      <c r="B3464" s="2">
        <f ca="1">TODAY()+OpportunityTbl[[#This Row],[CreatedOn_DaysFromToday]]</f>
        <v>44884</v>
      </c>
      <c r="C3464" s="2">
        <f ca="1">TODAY()+OpportunityTbl[[#This Row],[EstCloseDate_DaysFromToday]]</f>
        <v>44952</v>
      </c>
      <c r="D3464">
        <f ca="1">IF(OpportunityTbl[[#This Row],[statecode]]=0,"",OpportunityTbl[[#This Row],[Estimated Close Date]])</f>
        <v>44952</v>
      </c>
      <c r="E3464" s="14">
        <v>-226</v>
      </c>
      <c r="F3464" s="14">
        <v>-158</v>
      </c>
      <c r="G3464" t="s">
        <v>27</v>
      </c>
      <c r="H3464" t="s">
        <v>28</v>
      </c>
      <c r="I3464">
        <v>2</v>
      </c>
      <c r="J3464">
        <v>4</v>
      </c>
      <c r="K3464" t="s">
        <v>10988</v>
      </c>
      <c r="L3464" t="s">
        <v>12240</v>
      </c>
      <c r="M3464" t="s">
        <v>22</v>
      </c>
      <c r="N3464" t="s">
        <v>563</v>
      </c>
      <c r="O3464" t="s">
        <v>29</v>
      </c>
      <c r="P3464" t="s">
        <v>564</v>
      </c>
      <c r="Q3464" s="13">
        <v>4483</v>
      </c>
      <c r="S3464" s="1">
        <v>0.1</v>
      </c>
      <c r="T3464" t="s">
        <v>23</v>
      </c>
      <c r="U3464" t="s">
        <v>24</v>
      </c>
      <c r="V3464" t="b">
        <v>0</v>
      </c>
      <c r="W3464">
        <v>2.5</v>
      </c>
      <c r="X3464" t="s">
        <v>25</v>
      </c>
      <c r="Y3464" t="s">
        <v>26</v>
      </c>
    </row>
    <row r="3465" spans="1:25" x14ac:dyDescent="0.4">
      <c r="A3465" t="s">
        <v>2455</v>
      </c>
      <c r="B3465" s="2">
        <f ca="1">TODAY()+OpportunityTbl[[#This Row],[CreatedOn_DaysFromToday]]</f>
        <v>44884</v>
      </c>
      <c r="C3465" s="2">
        <f ca="1">TODAY()+OpportunityTbl[[#This Row],[EstCloseDate_DaysFromToday]]</f>
        <v>44950</v>
      </c>
      <c r="D3465">
        <f ca="1">IF(OpportunityTbl[[#This Row],[statecode]]=0,"",OpportunityTbl[[#This Row],[Estimated Close Date]])</f>
        <v>44950</v>
      </c>
      <c r="E3465" s="14">
        <v>-226</v>
      </c>
      <c r="F3465" s="14">
        <v>-160</v>
      </c>
      <c r="G3465" t="s">
        <v>27</v>
      </c>
      <c r="H3465" t="s">
        <v>28</v>
      </c>
      <c r="I3465">
        <v>2</v>
      </c>
      <c r="J3465">
        <v>4</v>
      </c>
      <c r="K3465" t="s">
        <v>10988</v>
      </c>
      <c r="L3465" t="s">
        <v>12238</v>
      </c>
      <c r="M3465" t="s">
        <v>22</v>
      </c>
      <c r="N3465" t="s">
        <v>1617</v>
      </c>
      <c r="O3465" t="s">
        <v>29</v>
      </c>
      <c r="P3465" t="s">
        <v>1618</v>
      </c>
      <c r="Q3465" s="13">
        <v>2326</v>
      </c>
      <c r="S3465" s="1">
        <v>0.1</v>
      </c>
      <c r="T3465" t="s">
        <v>23</v>
      </c>
      <c r="U3465" t="s">
        <v>24</v>
      </c>
      <c r="V3465" t="b">
        <v>1</v>
      </c>
      <c r="W3465">
        <v>3</v>
      </c>
      <c r="X3465" t="s">
        <v>157</v>
      </c>
      <c r="Y3465" t="s">
        <v>26</v>
      </c>
    </row>
    <row r="3466" spans="1:25" x14ac:dyDescent="0.4">
      <c r="A3466" t="s">
        <v>2648</v>
      </c>
      <c r="B3466" s="2">
        <f ca="1">TODAY()+OpportunityTbl[[#This Row],[CreatedOn_DaysFromToday]]</f>
        <v>44884</v>
      </c>
      <c r="C3466" s="2">
        <f ca="1">TODAY()+OpportunityTbl[[#This Row],[EstCloseDate_DaysFromToday]]</f>
        <v>44895</v>
      </c>
      <c r="D3466">
        <f ca="1">IF(OpportunityTbl[[#This Row],[statecode]]=0,"",OpportunityTbl[[#This Row],[Estimated Close Date]])</f>
        <v>44895</v>
      </c>
      <c r="E3466" s="14">
        <v>-226</v>
      </c>
      <c r="F3466" s="14">
        <v>-215</v>
      </c>
      <c r="G3466" t="s">
        <v>27</v>
      </c>
      <c r="H3466" t="s">
        <v>28</v>
      </c>
      <c r="I3466">
        <v>2</v>
      </c>
      <c r="J3466">
        <v>4</v>
      </c>
      <c r="K3466" t="s">
        <v>11034</v>
      </c>
      <c r="L3466" t="s">
        <v>12239</v>
      </c>
      <c r="M3466" t="s">
        <v>22</v>
      </c>
      <c r="N3466" t="s">
        <v>2069</v>
      </c>
      <c r="O3466" t="s">
        <v>29</v>
      </c>
      <c r="P3466" t="s">
        <v>2623</v>
      </c>
      <c r="Q3466" s="13">
        <v>7909</v>
      </c>
      <c r="S3466" s="1">
        <v>0.1</v>
      </c>
      <c r="T3466" t="s">
        <v>23</v>
      </c>
      <c r="U3466" t="s">
        <v>100</v>
      </c>
      <c r="V3466" t="b">
        <v>1</v>
      </c>
      <c r="W3466">
        <v>4</v>
      </c>
      <c r="X3466" t="s">
        <v>25</v>
      </c>
      <c r="Y3466" t="s">
        <v>26</v>
      </c>
    </row>
    <row r="3467" spans="1:25" x14ac:dyDescent="0.4">
      <c r="A3467" t="s">
        <v>6082</v>
      </c>
      <c r="B3467" s="2">
        <f ca="1">TODAY()+OpportunityTbl[[#This Row],[CreatedOn_DaysFromToday]]</f>
        <v>44884</v>
      </c>
      <c r="C3467" s="2">
        <f ca="1">TODAY()+OpportunityTbl[[#This Row],[EstCloseDate_DaysFromToday]]</f>
        <v>44912</v>
      </c>
      <c r="D3467">
        <f ca="1">IF(OpportunityTbl[[#This Row],[statecode]]=0,"",OpportunityTbl[[#This Row],[Estimated Close Date]])</f>
        <v>44912</v>
      </c>
      <c r="E3467" s="14">
        <v>-226</v>
      </c>
      <c r="F3467" s="14">
        <v>-198</v>
      </c>
      <c r="G3467" t="s">
        <v>27</v>
      </c>
      <c r="H3467" t="s">
        <v>28</v>
      </c>
      <c r="I3467">
        <v>2</v>
      </c>
      <c r="J3467">
        <v>4</v>
      </c>
      <c r="K3467" t="s">
        <v>11025</v>
      </c>
      <c r="L3467" t="s">
        <v>12238</v>
      </c>
      <c r="M3467" t="s">
        <v>22</v>
      </c>
      <c r="N3467" t="s">
        <v>31</v>
      </c>
      <c r="O3467" t="s">
        <v>29</v>
      </c>
      <c r="P3467" t="s">
        <v>319</v>
      </c>
      <c r="Q3467" s="13">
        <v>3726</v>
      </c>
      <c r="S3467" s="1">
        <v>0.1</v>
      </c>
      <c r="T3467" t="s">
        <v>23</v>
      </c>
      <c r="U3467" t="s">
        <v>24</v>
      </c>
      <c r="V3467" t="b">
        <v>1</v>
      </c>
      <c r="W3467">
        <v>2</v>
      </c>
      <c r="X3467" t="s">
        <v>25</v>
      </c>
      <c r="Y3467" t="s">
        <v>4899</v>
      </c>
    </row>
    <row r="3468" spans="1:25" x14ac:dyDescent="0.4">
      <c r="A3468" t="s">
        <v>6581</v>
      </c>
      <c r="B3468" s="2">
        <f ca="1">TODAY()+OpportunityTbl[[#This Row],[CreatedOn_DaysFromToday]]</f>
        <v>44884</v>
      </c>
      <c r="C3468" s="2">
        <f ca="1">TODAY()+OpportunityTbl[[#This Row],[EstCloseDate_DaysFromToday]]</f>
        <v>44939</v>
      </c>
      <c r="D3468">
        <f ca="1">IF(OpportunityTbl[[#This Row],[statecode]]=0,"",OpportunityTbl[[#This Row],[Estimated Close Date]])</f>
        <v>44939</v>
      </c>
      <c r="E3468" s="14">
        <v>-226</v>
      </c>
      <c r="F3468" s="14">
        <v>-171</v>
      </c>
      <c r="G3468" t="s">
        <v>27</v>
      </c>
      <c r="H3468" t="s">
        <v>28</v>
      </c>
      <c r="I3468">
        <v>2</v>
      </c>
      <c r="J3468">
        <v>4</v>
      </c>
      <c r="K3468" t="s">
        <v>10998</v>
      </c>
      <c r="L3468" t="s">
        <v>12236</v>
      </c>
      <c r="M3468" t="s">
        <v>22</v>
      </c>
      <c r="N3468" t="s">
        <v>469</v>
      </c>
      <c r="O3468" t="s">
        <v>29</v>
      </c>
      <c r="P3468" t="s">
        <v>705</v>
      </c>
      <c r="Q3468" s="13">
        <v>2905</v>
      </c>
      <c r="S3468" s="1">
        <v>0.3</v>
      </c>
      <c r="T3468" t="s">
        <v>168</v>
      </c>
      <c r="U3468" t="s">
        <v>97</v>
      </c>
      <c r="V3468" t="b">
        <v>0</v>
      </c>
      <c r="W3468">
        <v>2.5</v>
      </c>
      <c r="X3468" t="s">
        <v>240</v>
      </c>
      <c r="Y3468" t="s">
        <v>4890</v>
      </c>
    </row>
    <row r="3469" spans="1:25" x14ac:dyDescent="0.4">
      <c r="A3469" t="s">
        <v>6739</v>
      </c>
      <c r="B3469" s="2">
        <f ca="1">TODAY()+OpportunityTbl[[#This Row],[CreatedOn_DaysFromToday]]</f>
        <v>44884</v>
      </c>
      <c r="C3469" s="2">
        <f ca="1">TODAY()+OpportunityTbl[[#This Row],[EstCloseDate_DaysFromToday]]</f>
        <v>44918</v>
      </c>
      <c r="D3469">
        <f ca="1">IF(OpportunityTbl[[#This Row],[statecode]]=0,"",OpportunityTbl[[#This Row],[Estimated Close Date]])</f>
        <v>44918</v>
      </c>
      <c r="E3469" s="14">
        <v>-226</v>
      </c>
      <c r="F3469" s="14">
        <v>-192</v>
      </c>
      <c r="G3469" t="s">
        <v>27</v>
      </c>
      <c r="H3469" t="s">
        <v>28</v>
      </c>
      <c r="I3469">
        <v>2</v>
      </c>
      <c r="J3469">
        <v>4</v>
      </c>
      <c r="K3469" t="s">
        <v>11035</v>
      </c>
      <c r="L3469" t="s">
        <v>12236</v>
      </c>
      <c r="M3469" t="s">
        <v>22</v>
      </c>
      <c r="N3469" t="s">
        <v>513</v>
      </c>
      <c r="O3469" t="s">
        <v>29</v>
      </c>
      <c r="P3469" t="s">
        <v>525</v>
      </c>
      <c r="Q3469" s="13">
        <v>2598</v>
      </c>
      <c r="S3469" s="1">
        <v>0.1</v>
      </c>
      <c r="T3469" t="s">
        <v>23</v>
      </c>
      <c r="U3469" t="s">
        <v>100</v>
      </c>
      <c r="V3469" t="b">
        <v>1</v>
      </c>
      <c r="W3469">
        <v>2.5</v>
      </c>
      <c r="X3469" t="s">
        <v>25</v>
      </c>
      <c r="Y3469" t="s">
        <v>4899</v>
      </c>
    </row>
    <row r="3470" spans="1:25" x14ac:dyDescent="0.4">
      <c r="A3470" t="s">
        <v>6740</v>
      </c>
      <c r="B3470" s="2">
        <f ca="1">TODAY()+OpportunityTbl[[#This Row],[CreatedOn_DaysFromToday]]</f>
        <v>44884</v>
      </c>
      <c r="C3470" s="2">
        <f ca="1">TODAY()+OpportunityTbl[[#This Row],[EstCloseDate_DaysFromToday]]</f>
        <v>44931</v>
      </c>
      <c r="D3470">
        <f ca="1">IF(OpportunityTbl[[#This Row],[statecode]]=0,"",OpportunityTbl[[#This Row],[Estimated Close Date]])</f>
        <v>44931</v>
      </c>
      <c r="E3470" s="14">
        <v>-226</v>
      </c>
      <c r="F3470" s="14">
        <v>-179</v>
      </c>
      <c r="G3470" t="s">
        <v>27</v>
      </c>
      <c r="H3470" t="s">
        <v>28</v>
      </c>
      <c r="I3470">
        <v>2</v>
      </c>
      <c r="J3470">
        <v>4</v>
      </c>
      <c r="K3470" t="s">
        <v>11036</v>
      </c>
      <c r="L3470" t="s">
        <v>12233</v>
      </c>
      <c r="M3470" t="s">
        <v>22</v>
      </c>
      <c r="N3470" t="s">
        <v>513</v>
      </c>
      <c r="O3470" t="s">
        <v>29</v>
      </c>
      <c r="P3470" t="s">
        <v>525</v>
      </c>
      <c r="Q3470" s="13">
        <v>17092</v>
      </c>
      <c r="S3470" s="1">
        <v>0.1</v>
      </c>
      <c r="T3470" t="s">
        <v>23</v>
      </c>
      <c r="U3470" t="s">
        <v>97</v>
      </c>
      <c r="V3470" t="b">
        <v>1</v>
      </c>
      <c r="W3470">
        <v>2.5</v>
      </c>
      <c r="X3470" t="s">
        <v>25</v>
      </c>
      <c r="Y3470" t="s">
        <v>4926</v>
      </c>
    </row>
    <row r="3471" spans="1:25" x14ac:dyDescent="0.4">
      <c r="A3471" t="s">
        <v>8763</v>
      </c>
      <c r="B3471" s="2">
        <f ca="1">TODAY()+OpportunityTbl[[#This Row],[CreatedOn_DaysFromToday]]</f>
        <v>44884</v>
      </c>
      <c r="C3471" s="2">
        <f ca="1">TODAY()+OpportunityTbl[[#This Row],[EstCloseDate_DaysFromToday]]</f>
        <v>44914</v>
      </c>
      <c r="D3471">
        <f ca="1">IF(OpportunityTbl[[#This Row],[statecode]]=0,"",OpportunityTbl[[#This Row],[Estimated Close Date]])</f>
        <v>44914</v>
      </c>
      <c r="E3471" s="14">
        <v>-226</v>
      </c>
      <c r="F3471" s="14">
        <v>-196</v>
      </c>
      <c r="G3471" t="s">
        <v>7082</v>
      </c>
      <c r="H3471" t="s">
        <v>7082</v>
      </c>
      <c r="I3471">
        <v>1</v>
      </c>
      <c r="J3471">
        <v>3</v>
      </c>
      <c r="K3471" t="s">
        <v>11037</v>
      </c>
      <c r="L3471" t="s">
        <v>12239</v>
      </c>
      <c r="M3471" t="s">
        <v>22</v>
      </c>
      <c r="N3471" t="s">
        <v>31</v>
      </c>
      <c r="O3471" t="s">
        <v>29</v>
      </c>
      <c r="P3471" t="s">
        <v>210</v>
      </c>
      <c r="Q3471" s="13">
        <v>9579</v>
      </c>
      <c r="R3471" s="13">
        <v>9387.42</v>
      </c>
      <c r="S3471" s="1">
        <v>0.3</v>
      </c>
      <c r="T3471" t="s">
        <v>168</v>
      </c>
      <c r="U3471" t="s">
        <v>100</v>
      </c>
      <c r="V3471" t="b">
        <v>1</v>
      </c>
      <c r="W3471">
        <v>2</v>
      </c>
      <c r="X3471" t="s">
        <v>157</v>
      </c>
      <c r="Y3471" t="s">
        <v>26</v>
      </c>
    </row>
    <row r="3472" spans="1:25" x14ac:dyDescent="0.4">
      <c r="A3472" t="s">
        <v>8929</v>
      </c>
      <c r="B3472" s="2">
        <f ca="1">TODAY()+OpportunityTbl[[#This Row],[CreatedOn_DaysFromToday]]</f>
        <v>44884</v>
      </c>
      <c r="C3472" s="2">
        <f ca="1">TODAY()+OpportunityTbl[[#This Row],[EstCloseDate_DaysFromToday]]</f>
        <v>44932</v>
      </c>
      <c r="D3472">
        <f ca="1">IF(OpportunityTbl[[#This Row],[statecode]]=0,"",OpportunityTbl[[#This Row],[Estimated Close Date]])</f>
        <v>44932</v>
      </c>
      <c r="E3472" s="14">
        <v>-226</v>
      </c>
      <c r="F3472" s="14">
        <v>-178</v>
      </c>
      <c r="G3472" t="s">
        <v>7082</v>
      </c>
      <c r="H3472" t="s">
        <v>7082</v>
      </c>
      <c r="I3472">
        <v>1</v>
      </c>
      <c r="J3472">
        <v>3</v>
      </c>
      <c r="K3472" t="s">
        <v>10960</v>
      </c>
      <c r="L3472" t="s">
        <v>12239</v>
      </c>
      <c r="M3472" t="s">
        <v>22</v>
      </c>
      <c r="N3472" t="s">
        <v>2121</v>
      </c>
      <c r="O3472" t="s">
        <v>29</v>
      </c>
      <c r="P3472" t="s">
        <v>2336</v>
      </c>
      <c r="Q3472" s="13">
        <v>9853</v>
      </c>
      <c r="R3472" s="13">
        <v>9557.41</v>
      </c>
      <c r="S3472" s="1">
        <v>0.5</v>
      </c>
      <c r="T3472" t="s">
        <v>168</v>
      </c>
      <c r="U3472" t="s">
        <v>24</v>
      </c>
      <c r="V3472" t="b">
        <v>1</v>
      </c>
      <c r="W3472">
        <v>3</v>
      </c>
      <c r="X3472" t="s">
        <v>240</v>
      </c>
      <c r="Y3472" t="s">
        <v>26</v>
      </c>
    </row>
    <row r="3473" spans="1:25" x14ac:dyDescent="0.4">
      <c r="A3473" t="s">
        <v>9004</v>
      </c>
      <c r="B3473" s="2">
        <f ca="1">TODAY()+OpportunityTbl[[#This Row],[CreatedOn_DaysFromToday]]</f>
        <v>44884</v>
      </c>
      <c r="C3473" s="2">
        <f ca="1">TODAY()+OpportunityTbl[[#This Row],[EstCloseDate_DaysFromToday]]</f>
        <v>44929</v>
      </c>
      <c r="D3473">
        <f ca="1">IF(OpportunityTbl[[#This Row],[statecode]]=0,"",OpportunityTbl[[#This Row],[Estimated Close Date]])</f>
        <v>44929</v>
      </c>
      <c r="E3473" s="14">
        <v>-226</v>
      </c>
      <c r="F3473" s="14">
        <v>-181</v>
      </c>
      <c r="G3473" t="s">
        <v>7082</v>
      </c>
      <c r="H3473" t="s">
        <v>7082</v>
      </c>
      <c r="I3473">
        <v>1</v>
      </c>
      <c r="J3473">
        <v>3</v>
      </c>
      <c r="K3473" t="s">
        <v>10978</v>
      </c>
      <c r="L3473" t="s">
        <v>12239</v>
      </c>
      <c r="M3473" t="s">
        <v>22</v>
      </c>
      <c r="N3473" t="s">
        <v>469</v>
      </c>
      <c r="O3473" t="s">
        <v>29</v>
      </c>
      <c r="P3473" t="s">
        <v>511</v>
      </c>
      <c r="Q3473" s="13">
        <v>8905</v>
      </c>
      <c r="R3473" s="13">
        <v>8726.9</v>
      </c>
      <c r="S3473" s="1">
        <v>0.5</v>
      </c>
      <c r="T3473" t="s">
        <v>168</v>
      </c>
      <c r="U3473" t="s">
        <v>24</v>
      </c>
      <c r="V3473" t="b">
        <v>1</v>
      </c>
      <c r="W3473">
        <v>2</v>
      </c>
      <c r="X3473" t="s">
        <v>240</v>
      </c>
      <c r="Y3473" t="s">
        <v>26</v>
      </c>
    </row>
    <row r="3474" spans="1:25" x14ac:dyDescent="0.4">
      <c r="A3474" t="s">
        <v>265</v>
      </c>
      <c r="B3474" s="2">
        <f ca="1">TODAY()+OpportunityTbl[[#This Row],[CreatedOn_DaysFromToday]]</f>
        <v>44883</v>
      </c>
      <c r="C3474" s="2">
        <f ca="1">TODAY()+OpportunityTbl[[#This Row],[EstCloseDate_DaysFromToday]]</f>
        <v>44942</v>
      </c>
      <c r="D3474">
        <f ca="1">IF(OpportunityTbl[[#This Row],[statecode]]=0,"",OpportunityTbl[[#This Row],[Estimated Close Date]])</f>
        <v>44942</v>
      </c>
      <c r="E3474" s="14">
        <v>-227</v>
      </c>
      <c r="F3474" s="14">
        <v>-168</v>
      </c>
      <c r="G3474" t="s">
        <v>27</v>
      </c>
      <c r="H3474" t="s">
        <v>28</v>
      </c>
      <c r="I3474">
        <v>2</v>
      </c>
      <c r="J3474">
        <v>4</v>
      </c>
      <c r="K3474" t="s">
        <v>10928</v>
      </c>
      <c r="L3474" t="s">
        <v>12236</v>
      </c>
      <c r="M3474" t="s">
        <v>22</v>
      </c>
      <c r="N3474" t="s">
        <v>31</v>
      </c>
      <c r="O3474" t="s">
        <v>29</v>
      </c>
      <c r="P3474" t="s">
        <v>210</v>
      </c>
      <c r="Q3474" s="13">
        <v>3426</v>
      </c>
      <c r="S3474" s="1">
        <v>0.3</v>
      </c>
      <c r="T3474" t="s">
        <v>168</v>
      </c>
      <c r="U3474" t="s">
        <v>24</v>
      </c>
      <c r="V3474" t="b">
        <v>0</v>
      </c>
      <c r="W3474">
        <v>2.5</v>
      </c>
      <c r="X3474" t="s">
        <v>240</v>
      </c>
      <c r="Y3474" t="s">
        <v>26</v>
      </c>
    </row>
    <row r="3475" spans="1:25" x14ac:dyDescent="0.4">
      <c r="A3475" t="s">
        <v>822</v>
      </c>
      <c r="B3475" s="2">
        <f ca="1">TODAY()+OpportunityTbl[[#This Row],[CreatedOn_DaysFromToday]]</f>
        <v>44883</v>
      </c>
      <c r="C3475" s="2">
        <f ca="1">TODAY()+OpportunityTbl[[#This Row],[EstCloseDate_DaysFromToday]]</f>
        <v>44933</v>
      </c>
      <c r="D3475">
        <f ca="1">IF(OpportunityTbl[[#This Row],[statecode]]=0,"",OpportunityTbl[[#This Row],[Estimated Close Date]])</f>
        <v>44933</v>
      </c>
      <c r="E3475" s="14">
        <v>-227</v>
      </c>
      <c r="F3475" s="14">
        <v>-177</v>
      </c>
      <c r="G3475" t="s">
        <v>27</v>
      </c>
      <c r="H3475" t="s">
        <v>28</v>
      </c>
      <c r="I3475">
        <v>2</v>
      </c>
      <c r="J3475">
        <v>4</v>
      </c>
      <c r="K3475" t="s">
        <v>10992</v>
      </c>
      <c r="L3475" t="s">
        <v>12236</v>
      </c>
      <c r="M3475" t="s">
        <v>22</v>
      </c>
      <c r="N3475" t="s">
        <v>779</v>
      </c>
      <c r="O3475" t="s">
        <v>29</v>
      </c>
      <c r="P3475" t="s">
        <v>780</v>
      </c>
      <c r="Q3475" s="13">
        <v>3055</v>
      </c>
      <c r="S3475" s="1">
        <v>0.3</v>
      </c>
      <c r="T3475" t="s">
        <v>168</v>
      </c>
      <c r="U3475" t="s">
        <v>100</v>
      </c>
      <c r="V3475" t="b">
        <v>1</v>
      </c>
      <c r="W3475">
        <v>2.5</v>
      </c>
      <c r="X3475" t="s">
        <v>157</v>
      </c>
      <c r="Y3475" t="s">
        <v>26</v>
      </c>
    </row>
    <row r="3476" spans="1:25" x14ac:dyDescent="0.4">
      <c r="A3476" t="s">
        <v>1100</v>
      </c>
      <c r="B3476" s="2">
        <f ca="1">TODAY()+OpportunityTbl[[#This Row],[CreatedOn_DaysFromToday]]</f>
        <v>44883</v>
      </c>
      <c r="C3476" s="2">
        <f ca="1">TODAY()+OpportunityTbl[[#This Row],[EstCloseDate_DaysFromToday]]</f>
        <v>44935</v>
      </c>
      <c r="D3476">
        <f ca="1">IF(OpportunityTbl[[#This Row],[statecode]]=0,"",OpportunityTbl[[#This Row],[Estimated Close Date]])</f>
        <v>44935</v>
      </c>
      <c r="E3476" s="14">
        <v>-227</v>
      </c>
      <c r="F3476" s="14">
        <v>-175</v>
      </c>
      <c r="G3476" t="s">
        <v>27</v>
      </c>
      <c r="H3476" t="s">
        <v>28</v>
      </c>
      <c r="I3476">
        <v>2</v>
      </c>
      <c r="J3476">
        <v>4</v>
      </c>
      <c r="K3476" t="s">
        <v>11038</v>
      </c>
      <c r="L3476" t="s">
        <v>12236</v>
      </c>
      <c r="M3476" t="s">
        <v>22</v>
      </c>
      <c r="N3476" t="s">
        <v>480</v>
      </c>
      <c r="O3476" t="s">
        <v>29</v>
      </c>
      <c r="P3476" t="s">
        <v>521</v>
      </c>
      <c r="Q3476" s="13">
        <v>1889</v>
      </c>
      <c r="S3476" s="1">
        <v>0.1</v>
      </c>
      <c r="T3476" t="s">
        <v>23</v>
      </c>
      <c r="U3476" t="s">
        <v>100</v>
      </c>
      <c r="V3476" t="b">
        <v>0</v>
      </c>
      <c r="W3476">
        <v>2.5</v>
      </c>
      <c r="X3476" t="s">
        <v>25</v>
      </c>
      <c r="Y3476" t="s">
        <v>26</v>
      </c>
    </row>
    <row r="3477" spans="1:25" x14ac:dyDescent="0.4">
      <c r="A3477" t="s">
        <v>1790</v>
      </c>
      <c r="B3477" s="2">
        <f ca="1">TODAY()+OpportunityTbl[[#This Row],[CreatedOn_DaysFromToday]]</f>
        <v>44883</v>
      </c>
      <c r="C3477" s="2">
        <f ca="1">TODAY()+OpportunityTbl[[#This Row],[EstCloseDate_DaysFromToday]]</f>
        <v>44954</v>
      </c>
      <c r="D3477">
        <f ca="1">IF(OpportunityTbl[[#This Row],[statecode]]=0,"",OpportunityTbl[[#This Row],[Estimated Close Date]])</f>
        <v>44954</v>
      </c>
      <c r="E3477" s="14">
        <v>-227</v>
      </c>
      <c r="F3477" s="14">
        <v>-156</v>
      </c>
      <c r="G3477" t="s">
        <v>27</v>
      </c>
      <c r="H3477" t="s">
        <v>28</v>
      </c>
      <c r="I3477">
        <v>2</v>
      </c>
      <c r="J3477">
        <v>4</v>
      </c>
      <c r="K3477" t="s">
        <v>10950</v>
      </c>
      <c r="L3477" t="s">
        <v>12235</v>
      </c>
      <c r="M3477" t="s">
        <v>22</v>
      </c>
      <c r="N3477" t="s">
        <v>1727</v>
      </c>
      <c r="O3477" t="s">
        <v>29</v>
      </c>
      <c r="P3477" t="s">
        <v>1791</v>
      </c>
      <c r="Q3477" s="13">
        <v>14438</v>
      </c>
      <c r="S3477" s="1">
        <v>0.3</v>
      </c>
      <c r="T3477" t="s">
        <v>168</v>
      </c>
      <c r="U3477" t="s">
        <v>97</v>
      </c>
      <c r="V3477" t="b">
        <v>1</v>
      </c>
      <c r="W3477">
        <v>3.5</v>
      </c>
      <c r="X3477" t="s">
        <v>157</v>
      </c>
      <c r="Y3477" t="s">
        <v>26</v>
      </c>
    </row>
    <row r="3478" spans="1:25" x14ac:dyDescent="0.4">
      <c r="A3478" t="s">
        <v>3516</v>
      </c>
      <c r="B3478" s="2">
        <f ca="1">TODAY()+OpportunityTbl[[#This Row],[CreatedOn_DaysFromToday]]</f>
        <v>44883</v>
      </c>
      <c r="C3478" s="2">
        <f ca="1">TODAY()+OpportunityTbl[[#This Row],[EstCloseDate_DaysFromToday]]</f>
        <v>44942</v>
      </c>
      <c r="D3478">
        <f ca="1">IF(OpportunityTbl[[#This Row],[statecode]]=0,"",OpportunityTbl[[#This Row],[Estimated Close Date]])</f>
        <v>44942</v>
      </c>
      <c r="E3478" s="14">
        <v>-227</v>
      </c>
      <c r="F3478" s="14">
        <v>-168</v>
      </c>
      <c r="G3478" t="s">
        <v>27</v>
      </c>
      <c r="H3478" t="s">
        <v>28</v>
      </c>
      <c r="I3478">
        <v>2</v>
      </c>
      <c r="J3478">
        <v>4</v>
      </c>
      <c r="K3478" t="s">
        <v>10907</v>
      </c>
      <c r="L3478" t="s">
        <v>12233</v>
      </c>
      <c r="M3478" t="s">
        <v>22</v>
      </c>
      <c r="N3478" t="s">
        <v>1710</v>
      </c>
      <c r="O3478" t="s">
        <v>29</v>
      </c>
      <c r="P3478" t="s">
        <v>1711</v>
      </c>
      <c r="Q3478" s="13">
        <v>17826</v>
      </c>
      <c r="S3478" s="1">
        <v>0.1</v>
      </c>
      <c r="T3478" t="s">
        <v>23</v>
      </c>
      <c r="U3478" t="s">
        <v>24</v>
      </c>
      <c r="V3478" t="b">
        <v>0</v>
      </c>
      <c r="W3478">
        <v>4</v>
      </c>
      <c r="X3478" t="s">
        <v>25</v>
      </c>
      <c r="Y3478" t="s">
        <v>26</v>
      </c>
    </row>
    <row r="3479" spans="1:25" x14ac:dyDescent="0.4">
      <c r="A3479" t="s">
        <v>3847</v>
      </c>
      <c r="B3479" s="2">
        <f ca="1">TODAY()+OpportunityTbl[[#This Row],[CreatedOn_DaysFromToday]]</f>
        <v>44883</v>
      </c>
      <c r="C3479" s="2">
        <f ca="1">TODAY()+OpportunityTbl[[#This Row],[EstCloseDate_DaysFromToday]]</f>
        <v>44913</v>
      </c>
      <c r="D3479">
        <f ca="1">IF(OpportunityTbl[[#This Row],[statecode]]=0,"",OpportunityTbl[[#This Row],[Estimated Close Date]])</f>
        <v>44913</v>
      </c>
      <c r="E3479" s="14">
        <v>-227</v>
      </c>
      <c r="F3479" s="14">
        <v>-197</v>
      </c>
      <c r="G3479" t="s">
        <v>27</v>
      </c>
      <c r="H3479" t="s">
        <v>28</v>
      </c>
      <c r="I3479">
        <v>2</v>
      </c>
      <c r="J3479">
        <v>4</v>
      </c>
      <c r="K3479" t="s">
        <v>10972</v>
      </c>
      <c r="L3479" t="s">
        <v>12239</v>
      </c>
      <c r="M3479" t="s">
        <v>22</v>
      </c>
      <c r="N3479" t="s">
        <v>518</v>
      </c>
      <c r="O3479" t="s">
        <v>29</v>
      </c>
      <c r="P3479" t="s">
        <v>532</v>
      </c>
      <c r="Q3479" s="13">
        <v>5862</v>
      </c>
      <c r="S3479" s="1">
        <v>0.1</v>
      </c>
      <c r="T3479" t="s">
        <v>23</v>
      </c>
      <c r="U3479" t="s">
        <v>100</v>
      </c>
      <c r="V3479" t="b">
        <v>1</v>
      </c>
      <c r="W3479">
        <v>2</v>
      </c>
      <c r="X3479" t="s">
        <v>25</v>
      </c>
      <c r="Y3479" t="s">
        <v>26</v>
      </c>
    </row>
    <row r="3480" spans="1:25" x14ac:dyDescent="0.4">
      <c r="A3480" t="s">
        <v>4178</v>
      </c>
      <c r="B3480" s="2">
        <f ca="1">TODAY()+OpportunityTbl[[#This Row],[CreatedOn_DaysFromToday]]</f>
        <v>44883</v>
      </c>
      <c r="C3480" s="2">
        <f ca="1">TODAY()+OpportunityTbl[[#This Row],[EstCloseDate_DaysFromToday]]</f>
        <v>44926</v>
      </c>
      <c r="D3480">
        <f ca="1">IF(OpportunityTbl[[#This Row],[statecode]]=0,"",OpportunityTbl[[#This Row],[Estimated Close Date]])</f>
        <v>44926</v>
      </c>
      <c r="E3480" s="14">
        <v>-227</v>
      </c>
      <c r="F3480" s="14">
        <v>-184</v>
      </c>
      <c r="G3480" t="s">
        <v>27</v>
      </c>
      <c r="H3480" t="s">
        <v>28</v>
      </c>
      <c r="I3480">
        <v>2</v>
      </c>
      <c r="J3480">
        <v>4</v>
      </c>
      <c r="K3480" t="s">
        <v>10951</v>
      </c>
      <c r="L3480" t="s">
        <v>12238</v>
      </c>
      <c r="M3480" t="s">
        <v>22</v>
      </c>
      <c r="N3480" t="s">
        <v>475</v>
      </c>
      <c r="O3480" t="s">
        <v>29</v>
      </c>
      <c r="P3480" t="s">
        <v>907</v>
      </c>
      <c r="Q3480" s="13">
        <v>3339</v>
      </c>
      <c r="S3480" s="1">
        <v>0.1</v>
      </c>
      <c r="T3480" t="s">
        <v>23</v>
      </c>
      <c r="U3480" t="s">
        <v>100</v>
      </c>
      <c r="V3480" t="b">
        <v>0</v>
      </c>
      <c r="W3480">
        <v>2</v>
      </c>
      <c r="X3480" t="s">
        <v>25</v>
      </c>
      <c r="Y3480" t="s">
        <v>26</v>
      </c>
    </row>
    <row r="3481" spans="1:25" x14ac:dyDescent="0.4">
      <c r="A3481" t="s">
        <v>6362</v>
      </c>
      <c r="B3481" s="2">
        <f ca="1">TODAY()+OpportunityTbl[[#This Row],[CreatedOn_DaysFromToday]]</f>
        <v>44883</v>
      </c>
      <c r="C3481" s="2">
        <f ca="1">TODAY()+OpportunityTbl[[#This Row],[EstCloseDate_DaysFromToday]]</f>
        <v>44943</v>
      </c>
      <c r="D3481">
        <f ca="1">IF(OpportunityTbl[[#This Row],[statecode]]=0,"",OpportunityTbl[[#This Row],[Estimated Close Date]])</f>
        <v>44943</v>
      </c>
      <c r="E3481" s="14">
        <v>-227</v>
      </c>
      <c r="F3481" s="14">
        <v>-167</v>
      </c>
      <c r="G3481" t="s">
        <v>27</v>
      </c>
      <c r="H3481" t="s">
        <v>28</v>
      </c>
      <c r="I3481">
        <v>2</v>
      </c>
      <c r="J3481">
        <v>4</v>
      </c>
      <c r="K3481" t="s">
        <v>10902</v>
      </c>
      <c r="L3481" t="s">
        <v>12239</v>
      </c>
      <c r="M3481" t="s">
        <v>22</v>
      </c>
      <c r="N3481" t="s">
        <v>518</v>
      </c>
      <c r="O3481" t="s">
        <v>29</v>
      </c>
      <c r="P3481" t="s">
        <v>532</v>
      </c>
      <c r="Q3481" s="13">
        <v>5588</v>
      </c>
      <c r="S3481" s="1">
        <v>0.1</v>
      </c>
      <c r="T3481" t="s">
        <v>23</v>
      </c>
      <c r="U3481" t="s">
        <v>24</v>
      </c>
      <c r="V3481" t="b">
        <v>0</v>
      </c>
      <c r="W3481">
        <v>2</v>
      </c>
      <c r="X3481" t="s">
        <v>25</v>
      </c>
      <c r="Y3481" t="s">
        <v>4890</v>
      </c>
    </row>
    <row r="3482" spans="1:25" x14ac:dyDescent="0.4">
      <c r="A3482" t="s">
        <v>7974</v>
      </c>
      <c r="B3482" s="2">
        <f ca="1">TODAY()+OpportunityTbl[[#This Row],[CreatedOn_DaysFromToday]]</f>
        <v>44883</v>
      </c>
      <c r="C3482" s="2">
        <f ca="1">TODAY()+OpportunityTbl[[#This Row],[EstCloseDate_DaysFromToday]]</f>
        <v>44944</v>
      </c>
      <c r="D3482">
        <f ca="1">IF(OpportunityTbl[[#This Row],[statecode]]=0,"",OpportunityTbl[[#This Row],[Estimated Close Date]])</f>
        <v>44944</v>
      </c>
      <c r="E3482" s="14">
        <v>-227</v>
      </c>
      <c r="F3482" s="14">
        <v>-166</v>
      </c>
      <c r="G3482" t="s">
        <v>7082</v>
      </c>
      <c r="H3482" t="s">
        <v>7082</v>
      </c>
      <c r="I3482">
        <v>1</v>
      </c>
      <c r="J3482">
        <v>3</v>
      </c>
      <c r="K3482" t="s">
        <v>10950</v>
      </c>
      <c r="L3482" t="s">
        <v>12236</v>
      </c>
      <c r="M3482" t="s">
        <v>22</v>
      </c>
      <c r="N3482" t="s">
        <v>616</v>
      </c>
      <c r="O3482" t="s">
        <v>29</v>
      </c>
      <c r="P3482" t="s">
        <v>654</v>
      </c>
      <c r="Q3482" s="13">
        <v>3492</v>
      </c>
      <c r="R3482" s="13">
        <v>3404.7</v>
      </c>
      <c r="S3482" s="1">
        <v>0.3</v>
      </c>
      <c r="T3482" t="s">
        <v>168</v>
      </c>
      <c r="U3482" t="s">
        <v>100</v>
      </c>
      <c r="V3482" t="b">
        <v>1</v>
      </c>
      <c r="W3482">
        <v>2.5</v>
      </c>
      <c r="X3482" t="s">
        <v>157</v>
      </c>
      <c r="Y3482" t="s">
        <v>4896</v>
      </c>
    </row>
    <row r="3483" spans="1:25" x14ac:dyDescent="0.4">
      <c r="A3483" t="s">
        <v>8200</v>
      </c>
      <c r="B3483" s="2">
        <f ca="1">TODAY()+OpportunityTbl[[#This Row],[CreatedOn_DaysFromToday]]</f>
        <v>44883</v>
      </c>
      <c r="C3483" s="2">
        <f ca="1">TODAY()+OpportunityTbl[[#This Row],[EstCloseDate_DaysFromToday]]</f>
        <v>44947</v>
      </c>
      <c r="D3483">
        <f ca="1">IF(OpportunityTbl[[#This Row],[statecode]]=0,"",OpportunityTbl[[#This Row],[Estimated Close Date]])</f>
        <v>44947</v>
      </c>
      <c r="E3483" s="14">
        <v>-227</v>
      </c>
      <c r="F3483" s="14">
        <v>-163</v>
      </c>
      <c r="G3483" t="s">
        <v>7082</v>
      </c>
      <c r="H3483" t="s">
        <v>7082</v>
      </c>
      <c r="I3483">
        <v>1</v>
      </c>
      <c r="J3483">
        <v>3</v>
      </c>
      <c r="K3483" t="s">
        <v>10984</v>
      </c>
      <c r="L3483" t="s">
        <v>12235</v>
      </c>
      <c r="M3483" t="s">
        <v>22</v>
      </c>
      <c r="N3483" t="s">
        <v>31</v>
      </c>
      <c r="O3483" t="s">
        <v>29</v>
      </c>
      <c r="P3483" t="s">
        <v>210</v>
      </c>
      <c r="Q3483" s="13">
        <v>11945</v>
      </c>
      <c r="R3483" s="13">
        <v>11646.38</v>
      </c>
      <c r="S3483" s="1">
        <v>0.5</v>
      </c>
      <c r="T3483" t="s">
        <v>168</v>
      </c>
      <c r="U3483" t="s">
        <v>97</v>
      </c>
      <c r="V3483" t="b">
        <v>0</v>
      </c>
      <c r="W3483">
        <v>2.5</v>
      </c>
      <c r="X3483" t="s">
        <v>240</v>
      </c>
      <c r="Y3483" t="s">
        <v>4892</v>
      </c>
    </row>
    <row r="3484" spans="1:25" x14ac:dyDescent="0.4">
      <c r="A3484" t="s">
        <v>8236</v>
      </c>
      <c r="B3484" s="2">
        <f ca="1">TODAY()+OpportunityTbl[[#This Row],[CreatedOn_DaysFromToday]]</f>
        <v>44883</v>
      </c>
      <c r="C3484" s="2">
        <f ca="1">TODAY()+OpportunityTbl[[#This Row],[EstCloseDate_DaysFromToday]]</f>
        <v>44943</v>
      </c>
      <c r="D3484">
        <f ca="1">IF(OpportunityTbl[[#This Row],[statecode]]=0,"",OpportunityTbl[[#This Row],[Estimated Close Date]])</f>
        <v>44943</v>
      </c>
      <c r="E3484" s="14">
        <v>-227</v>
      </c>
      <c r="F3484" s="14">
        <v>-167</v>
      </c>
      <c r="G3484" t="s">
        <v>7082</v>
      </c>
      <c r="H3484" t="s">
        <v>7082</v>
      </c>
      <c r="I3484">
        <v>1</v>
      </c>
      <c r="J3484">
        <v>3</v>
      </c>
      <c r="K3484" t="s">
        <v>10914</v>
      </c>
      <c r="L3484" t="s">
        <v>12234</v>
      </c>
      <c r="M3484" t="s">
        <v>22</v>
      </c>
      <c r="N3484" t="s">
        <v>2121</v>
      </c>
      <c r="O3484" t="s">
        <v>29</v>
      </c>
      <c r="P3484" t="s">
        <v>4734</v>
      </c>
      <c r="Q3484" s="13">
        <v>3211</v>
      </c>
      <c r="R3484" s="13">
        <v>3082.56</v>
      </c>
      <c r="S3484" s="1">
        <v>0.9</v>
      </c>
      <c r="T3484" t="s">
        <v>4724</v>
      </c>
      <c r="U3484" t="s">
        <v>97</v>
      </c>
      <c r="V3484" t="b">
        <v>1</v>
      </c>
      <c r="W3484">
        <v>4</v>
      </c>
      <c r="X3484" t="s">
        <v>4732</v>
      </c>
      <c r="Y3484" t="s">
        <v>4892</v>
      </c>
    </row>
    <row r="3485" spans="1:25" x14ac:dyDescent="0.4">
      <c r="A3485" t="s">
        <v>8399</v>
      </c>
      <c r="B3485" s="2">
        <f ca="1">TODAY()+OpportunityTbl[[#This Row],[CreatedOn_DaysFromToday]]</f>
        <v>44883</v>
      </c>
      <c r="C3485" s="2">
        <f ca="1">TODAY()+OpportunityTbl[[#This Row],[EstCloseDate_DaysFromToday]]</f>
        <v>44937</v>
      </c>
      <c r="D3485">
        <f ca="1">IF(OpportunityTbl[[#This Row],[statecode]]=0,"",OpportunityTbl[[#This Row],[Estimated Close Date]])</f>
        <v>44937</v>
      </c>
      <c r="E3485" s="14">
        <v>-227</v>
      </c>
      <c r="F3485" s="14">
        <v>-173</v>
      </c>
      <c r="G3485" t="s">
        <v>7082</v>
      </c>
      <c r="H3485" t="s">
        <v>7082</v>
      </c>
      <c r="I3485">
        <v>1</v>
      </c>
      <c r="J3485">
        <v>3</v>
      </c>
      <c r="K3485" t="s">
        <v>10960</v>
      </c>
      <c r="L3485" t="s">
        <v>12239</v>
      </c>
      <c r="M3485" t="s">
        <v>22</v>
      </c>
      <c r="N3485" t="s">
        <v>2121</v>
      </c>
      <c r="O3485" t="s">
        <v>29</v>
      </c>
      <c r="P3485" t="s">
        <v>4734</v>
      </c>
      <c r="Q3485" s="13">
        <v>8925</v>
      </c>
      <c r="R3485" s="13">
        <v>8657.25</v>
      </c>
      <c r="S3485" s="1">
        <v>0.9</v>
      </c>
      <c r="T3485" t="s">
        <v>4724</v>
      </c>
      <c r="U3485" t="s">
        <v>100</v>
      </c>
      <c r="V3485" t="b">
        <v>0</v>
      </c>
      <c r="W3485">
        <v>3</v>
      </c>
      <c r="X3485" t="s">
        <v>4732</v>
      </c>
      <c r="Y3485" t="s">
        <v>4896</v>
      </c>
    </row>
    <row r="3486" spans="1:25" x14ac:dyDescent="0.4">
      <c r="A3486" t="s">
        <v>8764</v>
      </c>
      <c r="B3486" s="2">
        <f ca="1">TODAY()+OpportunityTbl[[#This Row],[CreatedOn_DaysFromToday]]</f>
        <v>44883</v>
      </c>
      <c r="C3486" s="2">
        <f ca="1">TODAY()+OpportunityTbl[[#This Row],[EstCloseDate_DaysFromToday]]</f>
        <v>44922</v>
      </c>
      <c r="D3486">
        <f ca="1">IF(OpportunityTbl[[#This Row],[statecode]]=0,"",OpportunityTbl[[#This Row],[Estimated Close Date]])</f>
        <v>44922</v>
      </c>
      <c r="E3486" s="14">
        <v>-227</v>
      </c>
      <c r="F3486" s="14">
        <v>-188</v>
      </c>
      <c r="G3486" t="s">
        <v>7082</v>
      </c>
      <c r="H3486" t="s">
        <v>7082</v>
      </c>
      <c r="I3486">
        <v>1</v>
      </c>
      <c r="J3486">
        <v>3</v>
      </c>
      <c r="K3486" t="s">
        <v>10985</v>
      </c>
      <c r="L3486" t="s">
        <v>12239</v>
      </c>
      <c r="M3486" t="s">
        <v>22</v>
      </c>
      <c r="N3486" t="s">
        <v>469</v>
      </c>
      <c r="O3486" t="s">
        <v>29</v>
      </c>
      <c r="P3486" t="s">
        <v>470</v>
      </c>
      <c r="Q3486" s="13">
        <v>7374</v>
      </c>
      <c r="R3486" s="13">
        <v>7226.52</v>
      </c>
      <c r="S3486" s="1">
        <v>0.3</v>
      </c>
      <c r="T3486" t="s">
        <v>168</v>
      </c>
      <c r="U3486" t="s">
        <v>97</v>
      </c>
      <c r="V3486" t="b">
        <v>1</v>
      </c>
      <c r="W3486">
        <v>2</v>
      </c>
      <c r="X3486" t="s">
        <v>157</v>
      </c>
      <c r="Y3486" t="s">
        <v>26</v>
      </c>
    </row>
    <row r="3487" spans="1:25" x14ac:dyDescent="0.4">
      <c r="A3487" t="s">
        <v>9005</v>
      </c>
      <c r="B3487" s="2">
        <f ca="1">TODAY()+OpportunityTbl[[#This Row],[CreatedOn_DaysFromToday]]</f>
        <v>44883</v>
      </c>
      <c r="C3487" s="2">
        <f ca="1">TODAY()+OpportunityTbl[[#This Row],[EstCloseDate_DaysFromToday]]</f>
        <v>44942</v>
      </c>
      <c r="D3487">
        <f ca="1">IF(OpportunityTbl[[#This Row],[statecode]]=0,"",OpportunityTbl[[#This Row],[Estimated Close Date]])</f>
        <v>44942</v>
      </c>
      <c r="E3487" s="14">
        <v>-227</v>
      </c>
      <c r="F3487" s="14">
        <v>-168</v>
      </c>
      <c r="G3487" t="s">
        <v>7082</v>
      </c>
      <c r="H3487" t="s">
        <v>7082</v>
      </c>
      <c r="I3487">
        <v>1</v>
      </c>
      <c r="J3487">
        <v>3</v>
      </c>
      <c r="K3487" t="s">
        <v>10910</v>
      </c>
      <c r="L3487" t="s">
        <v>12239</v>
      </c>
      <c r="M3487" t="s">
        <v>22</v>
      </c>
      <c r="N3487" t="s">
        <v>480</v>
      </c>
      <c r="O3487" t="s">
        <v>29</v>
      </c>
      <c r="P3487" t="s">
        <v>687</v>
      </c>
      <c r="Q3487" s="13">
        <v>7035</v>
      </c>
      <c r="R3487" s="13">
        <v>6894.3</v>
      </c>
      <c r="S3487" s="1">
        <v>0.5</v>
      </c>
      <c r="T3487" t="s">
        <v>168</v>
      </c>
      <c r="U3487" t="s">
        <v>100</v>
      </c>
      <c r="V3487" t="b">
        <v>0</v>
      </c>
      <c r="W3487">
        <v>2</v>
      </c>
      <c r="X3487" t="s">
        <v>240</v>
      </c>
      <c r="Y3487" t="s">
        <v>26</v>
      </c>
    </row>
    <row r="3488" spans="1:25" x14ac:dyDescent="0.4">
      <c r="A3488" t="s">
        <v>9499</v>
      </c>
      <c r="B3488" s="2">
        <f ca="1">TODAY()+OpportunityTbl[[#This Row],[CreatedOn_DaysFromToday]]</f>
        <v>44883</v>
      </c>
      <c r="C3488" s="2">
        <f ca="1">TODAY()+OpportunityTbl[[#This Row],[EstCloseDate_DaysFromToday]]</f>
        <v>44924</v>
      </c>
      <c r="D3488">
        <f ca="1">IF(OpportunityTbl[[#This Row],[statecode]]=0,"",OpportunityTbl[[#This Row],[Estimated Close Date]])</f>
        <v>44924</v>
      </c>
      <c r="E3488" s="14">
        <v>-227</v>
      </c>
      <c r="F3488" s="14">
        <v>-186</v>
      </c>
      <c r="G3488" t="s">
        <v>7082</v>
      </c>
      <c r="H3488" t="s">
        <v>7082</v>
      </c>
      <c r="I3488">
        <v>1</v>
      </c>
      <c r="J3488">
        <v>3</v>
      </c>
      <c r="K3488" t="s">
        <v>10992</v>
      </c>
      <c r="L3488" t="s">
        <v>12236</v>
      </c>
      <c r="M3488" t="s">
        <v>22</v>
      </c>
      <c r="N3488" t="s">
        <v>469</v>
      </c>
      <c r="O3488" t="s">
        <v>29</v>
      </c>
      <c r="P3488" t="s">
        <v>470</v>
      </c>
      <c r="Q3488" s="13">
        <v>2377</v>
      </c>
      <c r="R3488" s="13">
        <v>2317.5700000000002</v>
      </c>
      <c r="S3488" s="1">
        <v>0.3</v>
      </c>
      <c r="T3488" t="s">
        <v>168</v>
      </c>
      <c r="U3488" t="s">
        <v>24</v>
      </c>
      <c r="V3488" t="b">
        <v>1</v>
      </c>
      <c r="W3488">
        <v>2.5</v>
      </c>
      <c r="X3488" t="s">
        <v>240</v>
      </c>
      <c r="Y3488" t="s">
        <v>26</v>
      </c>
    </row>
    <row r="3489" spans="1:25" x14ac:dyDescent="0.4">
      <c r="A3489" t="s">
        <v>641</v>
      </c>
      <c r="B3489" s="2">
        <f ca="1">TODAY()+OpportunityTbl[[#This Row],[CreatedOn_DaysFromToday]]</f>
        <v>44882</v>
      </c>
      <c r="C3489" s="2">
        <f ca="1">TODAY()+OpportunityTbl[[#This Row],[EstCloseDate_DaysFromToday]]</f>
        <v>44945</v>
      </c>
      <c r="D3489">
        <f ca="1">IF(OpportunityTbl[[#This Row],[statecode]]=0,"",OpportunityTbl[[#This Row],[Estimated Close Date]])</f>
        <v>44945</v>
      </c>
      <c r="E3489" s="14">
        <v>-228</v>
      </c>
      <c r="F3489" s="14">
        <v>-165</v>
      </c>
      <c r="G3489" t="s">
        <v>27</v>
      </c>
      <c r="H3489" t="s">
        <v>28</v>
      </c>
      <c r="I3489">
        <v>2</v>
      </c>
      <c r="J3489">
        <v>4</v>
      </c>
      <c r="K3489" t="s">
        <v>10950</v>
      </c>
      <c r="L3489" t="s">
        <v>12234</v>
      </c>
      <c r="M3489" t="s">
        <v>22</v>
      </c>
      <c r="N3489" t="s">
        <v>513</v>
      </c>
      <c r="O3489" t="s">
        <v>29</v>
      </c>
      <c r="P3489" t="s">
        <v>571</v>
      </c>
      <c r="Q3489" s="13">
        <v>2026</v>
      </c>
      <c r="S3489" s="1">
        <v>0.3</v>
      </c>
      <c r="T3489" t="s">
        <v>168</v>
      </c>
      <c r="U3489" t="s">
        <v>97</v>
      </c>
      <c r="V3489" t="b">
        <v>0</v>
      </c>
      <c r="W3489">
        <v>2.5</v>
      </c>
      <c r="X3489" t="s">
        <v>157</v>
      </c>
      <c r="Y3489" t="s">
        <v>26</v>
      </c>
    </row>
    <row r="3490" spans="1:25" x14ac:dyDescent="0.4">
      <c r="A3490" t="s">
        <v>1101</v>
      </c>
      <c r="B3490" s="2">
        <f ca="1">TODAY()+OpportunityTbl[[#This Row],[CreatedOn_DaysFromToday]]</f>
        <v>44882</v>
      </c>
      <c r="C3490" s="2">
        <f ca="1">TODAY()+OpportunityTbl[[#This Row],[EstCloseDate_DaysFromToday]]</f>
        <v>44920</v>
      </c>
      <c r="D3490">
        <f ca="1">IF(OpportunityTbl[[#This Row],[statecode]]=0,"",OpportunityTbl[[#This Row],[Estimated Close Date]])</f>
        <v>44920</v>
      </c>
      <c r="E3490" s="14">
        <v>-228</v>
      </c>
      <c r="F3490" s="14">
        <v>-190</v>
      </c>
      <c r="G3490" t="s">
        <v>27</v>
      </c>
      <c r="H3490" t="s">
        <v>28</v>
      </c>
      <c r="I3490">
        <v>2</v>
      </c>
      <c r="J3490">
        <v>4</v>
      </c>
      <c r="K3490" t="s">
        <v>10986</v>
      </c>
      <c r="L3490" t="s">
        <v>12236</v>
      </c>
      <c r="M3490" t="s">
        <v>22</v>
      </c>
      <c r="N3490" t="s">
        <v>480</v>
      </c>
      <c r="O3490" t="s">
        <v>29</v>
      </c>
      <c r="P3490" t="s">
        <v>550</v>
      </c>
      <c r="Q3490" s="13">
        <v>1988</v>
      </c>
      <c r="S3490" s="1">
        <v>0.1</v>
      </c>
      <c r="T3490" t="s">
        <v>23</v>
      </c>
      <c r="U3490" t="s">
        <v>100</v>
      </c>
      <c r="V3490" t="b">
        <v>1</v>
      </c>
      <c r="W3490">
        <v>2.5</v>
      </c>
      <c r="X3490" t="s">
        <v>25</v>
      </c>
      <c r="Y3490" t="s">
        <v>26</v>
      </c>
    </row>
    <row r="3491" spans="1:25" x14ac:dyDescent="0.4">
      <c r="A3491" t="s">
        <v>1180</v>
      </c>
      <c r="B3491" s="2">
        <f ca="1">TODAY()+OpportunityTbl[[#This Row],[CreatedOn_DaysFromToday]]</f>
        <v>44882</v>
      </c>
      <c r="C3491" s="2">
        <f ca="1">TODAY()+OpportunityTbl[[#This Row],[EstCloseDate_DaysFromToday]]</f>
        <v>44961</v>
      </c>
      <c r="D3491">
        <f ca="1">IF(OpportunityTbl[[#This Row],[statecode]]=0,"",OpportunityTbl[[#This Row],[Estimated Close Date]])</f>
        <v>44961</v>
      </c>
      <c r="E3491" s="14">
        <v>-228</v>
      </c>
      <c r="F3491" s="14">
        <v>-149</v>
      </c>
      <c r="G3491" t="s">
        <v>27</v>
      </c>
      <c r="H3491" t="s">
        <v>28</v>
      </c>
      <c r="I3491">
        <v>2</v>
      </c>
      <c r="J3491">
        <v>4</v>
      </c>
      <c r="K3491" t="s">
        <v>10890</v>
      </c>
      <c r="L3491" t="s">
        <v>12233</v>
      </c>
      <c r="M3491" t="s">
        <v>22</v>
      </c>
      <c r="N3491" t="s">
        <v>779</v>
      </c>
      <c r="O3491" t="s">
        <v>29</v>
      </c>
      <c r="P3491" t="s">
        <v>782</v>
      </c>
      <c r="Q3491" s="13">
        <v>28251</v>
      </c>
      <c r="S3491" s="1">
        <v>0.1</v>
      </c>
      <c r="T3491" t="s">
        <v>23</v>
      </c>
      <c r="U3491" t="s">
        <v>24</v>
      </c>
      <c r="V3491" t="b">
        <v>0</v>
      </c>
      <c r="W3491">
        <v>2.5</v>
      </c>
      <c r="X3491" t="s">
        <v>25</v>
      </c>
      <c r="Y3491" t="s">
        <v>26</v>
      </c>
    </row>
    <row r="3492" spans="1:25" x14ac:dyDescent="0.4">
      <c r="A3492" t="s">
        <v>1527</v>
      </c>
      <c r="B3492" s="2">
        <f ca="1">TODAY()+OpportunityTbl[[#This Row],[CreatedOn_DaysFromToday]]</f>
        <v>44882</v>
      </c>
      <c r="C3492" s="2">
        <f ca="1">TODAY()+OpportunityTbl[[#This Row],[EstCloseDate_DaysFromToday]]</f>
        <v>44926</v>
      </c>
      <c r="D3492">
        <f ca="1">IF(OpportunityTbl[[#This Row],[statecode]]=0,"",OpportunityTbl[[#This Row],[Estimated Close Date]])</f>
        <v>44926</v>
      </c>
      <c r="E3492" s="14">
        <v>-228</v>
      </c>
      <c r="F3492" s="14">
        <v>-184</v>
      </c>
      <c r="G3492" t="s">
        <v>27</v>
      </c>
      <c r="H3492" t="s">
        <v>28</v>
      </c>
      <c r="I3492">
        <v>2</v>
      </c>
      <c r="J3492">
        <v>4</v>
      </c>
      <c r="K3492" t="s">
        <v>11008</v>
      </c>
      <c r="L3492" t="s">
        <v>12234</v>
      </c>
      <c r="M3492" t="s">
        <v>22</v>
      </c>
      <c r="N3492" t="s">
        <v>518</v>
      </c>
      <c r="O3492" t="s">
        <v>29</v>
      </c>
      <c r="P3492" t="s">
        <v>532</v>
      </c>
      <c r="Q3492" s="13">
        <v>2289</v>
      </c>
      <c r="S3492" s="1">
        <v>0.1</v>
      </c>
      <c r="T3492" t="s">
        <v>23</v>
      </c>
      <c r="U3492" t="s">
        <v>24</v>
      </c>
      <c r="V3492" t="b">
        <v>1</v>
      </c>
      <c r="W3492">
        <v>2.5</v>
      </c>
      <c r="X3492" t="s">
        <v>25</v>
      </c>
      <c r="Y3492" t="s">
        <v>26</v>
      </c>
    </row>
    <row r="3493" spans="1:25" x14ac:dyDescent="0.4">
      <c r="A3493" t="s">
        <v>2109</v>
      </c>
      <c r="B3493" s="2">
        <f ca="1">TODAY()+OpportunityTbl[[#This Row],[CreatedOn_DaysFromToday]]</f>
        <v>44882</v>
      </c>
      <c r="C3493" s="2">
        <f ca="1">TODAY()+OpportunityTbl[[#This Row],[EstCloseDate_DaysFromToday]]</f>
        <v>44919</v>
      </c>
      <c r="D3493">
        <f ca="1">IF(OpportunityTbl[[#This Row],[statecode]]=0,"",OpportunityTbl[[#This Row],[Estimated Close Date]])</f>
        <v>44919</v>
      </c>
      <c r="E3493" s="14">
        <v>-228</v>
      </c>
      <c r="F3493" s="14">
        <v>-191</v>
      </c>
      <c r="G3493" t="s">
        <v>27</v>
      </c>
      <c r="H3493" t="s">
        <v>28</v>
      </c>
      <c r="I3493">
        <v>2</v>
      </c>
      <c r="J3493">
        <v>4</v>
      </c>
      <c r="K3493" t="s">
        <v>10978</v>
      </c>
      <c r="L3493" t="s">
        <v>12236</v>
      </c>
      <c r="M3493" t="s">
        <v>22</v>
      </c>
      <c r="N3493" t="s">
        <v>2069</v>
      </c>
      <c r="O3493" t="s">
        <v>29</v>
      </c>
      <c r="P3493" t="s">
        <v>2070</v>
      </c>
      <c r="Q3493" s="13">
        <v>2741</v>
      </c>
      <c r="S3493" s="1">
        <v>0.3</v>
      </c>
      <c r="T3493" t="s">
        <v>168</v>
      </c>
      <c r="U3493" t="s">
        <v>97</v>
      </c>
      <c r="V3493" t="b">
        <v>1</v>
      </c>
      <c r="W3493">
        <v>4.5</v>
      </c>
      <c r="X3493" t="s">
        <v>157</v>
      </c>
      <c r="Y3493" t="s">
        <v>26</v>
      </c>
    </row>
    <row r="3494" spans="1:25" x14ac:dyDescent="0.4">
      <c r="A3494" t="s">
        <v>2825</v>
      </c>
      <c r="B3494" s="2">
        <f ca="1">TODAY()+OpportunityTbl[[#This Row],[CreatedOn_DaysFromToday]]</f>
        <v>44882</v>
      </c>
      <c r="C3494" s="2">
        <f ca="1">TODAY()+OpportunityTbl[[#This Row],[EstCloseDate_DaysFromToday]]</f>
        <v>44963</v>
      </c>
      <c r="D3494">
        <f ca="1">IF(OpportunityTbl[[#This Row],[statecode]]=0,"",OpportunityTbl[[#This Row],[Estimated Close Date]])</f>
        <v>44963</v>
      </c>
      <c r="E3494" s="14">
        <v>-228</v>
      </c>
      <c r="F3494" s="14">
        <v>-147</v>
      </c>
      <c r="G3494" t="s">
        <v>27</v>
      </c>
      <c r="H3494" t="s">
        <v>28</v>
      </c>
      <c r="I3494">
        <v>2</v>
      </c>
      <c r="J3494">
        <v>4</v>
      </c>
      <c r="K3494" t="s">
        <v>10908</v>
      </c>
      <c r="L3494" t="s">
        <v>12239</v>
      </c>
      <c r="M3494" t="s">
        <v>22</v>
      </c>
      <c r="N3494" t="s">
        <v>1727</v>
      </c>
      <c r="O3494" t="s">
        <v>29</v>
      </c>
      <c r="P3494" t="s">
        <v>1728</v>
      </c>
      <c r="Q3494" s="13">
        <v>6329</v>
      </c>
      <c r="S3494" s="1">
        <v>0.1</v>
      </c>
      <c r="T3494" t="s">
        <v>23</v>
      </c>
      <c r="U3494" t="s">
        <v>24</v>
      </c>
      <c r="V3494" t="b">
        <v>0</v>
      </c>
      <c r="W3494">
        <v>3</v>
      </c>
      <c r="X3494" t="s">
        <v>25</v>
      </c>
      <c r="Y3494" t="s">
        <v>26</v>
      </c>
    </row>
    <row r="3495" spans="1:25" x14ac:dyDescent="0.4">
      <c r="A3495" t="s">
        <v>2964</v>
      </c>
      <c r="B3495" s="2">
        <f ca="1">TODAY()+OpportunityTbl[[#This Row],[CreatedOn_DaysFromToday]]</f>
        <v>44882</v>
      </c>
      <c r="C3495" s="2">
        <f ca="1">TODAY()+OpportunityTbl[[#This Row],[EstCloseDate_DaysFromToday]]</f>
        <v>44929</v>
      </c>
      <c r="D3495">
        <f ca="1">IF(OpportunityTbl[[#This Row],[statecode]]=0,"",OpportunityTbl[[#This Row],[Estimated Close Date]])</f>
        <v>44929</v>
      </c>
      <c r="E3495" s="14">
        <v>-228</v>
      </c>
      <c r="F3495" s="14">
        <v>-181</v>
      </c>
      <c r="G3495" t="s">
        <v>27</v>
      </c>
      <c r="H3495" t="s">
        <v>28</v>
      </c>
      <c r="I3495">
        <v>2</v>
      </c>
      <c r="J3495">
        <v>4</v>
      </c>
      <c r="K3495" t="s">
        <v>11014</v>
      </c>
      <c r="L3495" t="s">
        <v>12237</v>
      </c>
      <c r="M3495" t="s">
        <v>22</v>
      </c>
      <c r="N3495" t="s">
        <v>518</v>
      </c>
      <c r="O3495" t="s">
        <v>29</v>
      </c>
      <c r="P3495" t="s">
        <v>532</v>
      </c>
      <c r="Q3495" s="13">
        <v>4834</v>
      </c>
      <c r="S3495" s="1">
        <v>0.1</v>
      </c>
      <c r="T3495" t="s">
        <v>23</v>
      </c>
      <c r="U3495" t="s">
        <v>24</v>
      </c>
      <c r="V3495" t="b">
        <v>1</v>
      </c>
      <c r="W3495">
        <v>3.5</v>
      </c>
      <c r="X3495" t="s">
        <v>25</v>
      </c>
      <c r="Y3495" t="s">
        <v>26</v>
      </c>
    </row>
    <row r="3496" spans="1:25" x14ac:dyDescent="0.4">
      <c r="A3496" t="s">
        <v>3588</v>
      </c>
      <c r="B3496" s="2">
        <f ca="1">TODAY()+OpportunityTbl[[#This Row],[CreatedOn_DaysFromToday]]</f>
        <v>44882</v>
      </c>
      <c r="C3496" s="2">
        <f ca="1">TODAY()+OpportunityTbl[[#This Row],[EstCloseDate_DaysFromToday]]</f>
        <v>44922</v>
      </c>
      <c r="D3496">
        <f ca="1">IF(OpportunityTbl[[#This Row],[statecode]]=0,"",OpportunityTbl[[#This Row],[Estimated Close Date]])</f>
        <v>44922</v>
      </c>
      <c r="E3496" s="14">
        <v>-228</v>
      </c>
      <c r="F3496" s="14">
        <v>-188</v>
      </c>
      <c r="G3496" t="s">
        <v>27</v>
      </c>
      <c r="H3496" t="s">
        <v>28</v>
      </c>
      <c r="I3496">
        <v>2</v>
      </c>
      <c r="J3496">
        <v>4</v>
      </c>
      <c r="K3496" t="s">
        <v>10996</v>
      </c>
      <c r="L3496" t="s">
        <v>12239</v>
      </c>
      <c r="M3496" t="s">
        <v>22</v>
      </c>
      <c r="N3496" t="s">
        <v>31</v>
      </c>
      <c r="O3496" t="s">
        <v>29</v>
      </c>
      <c r="P3496" t="s">
        <v>32</v>
      </c>
      <c r="Q3496" s="13">
        <v>9292</v>
      </c>
      <c r="S3496" s="1">
        <v>0.1</v>
      </c>
      <c r="T3496" t="s">
        <v>23</v>
      </c>
      <c r="U3496" t="s">
        <v>24</v>
      </c>
      <c r="V3496" t="b">
        <v>1</v>
      </c>
      <c r="W3496">
        <v>2</v>
      </c>
      <c r="X3496" t="s">
        <v>25</v>
      </c>
      <c r="Y3496" t="s">
        <v>26</v>
      </c>
    </row>
    <row r="3497" spans="1:25" x14ac:dyDescent="0.4">
      <c r="A3497" t="s">
        <v>3682</v>
      </c>
      <c r="B3497" s="2">
        <f ca="1">TODAY()+OpportunityTbl[[#This Row],[CreatedOn_DaysFromToday]]</f>
        <v>44882</v>
      </c>
      <c r="C3497" s="2">
        <f ca="1">TODAY()+OpportunityTbl[[#This Row],[EstCloseDate_DaysFromToday]]</f>
        <v>44923</v>
      </c>
      <c r="D3497">
        <f ca="1">IF(OpportunityTbl[[#This Row],[statecode]]=0,"",OpportunityTbl[[#This Row],[Estimated Close Date]])</f>
        <v>44923</v>
      </c>
      <c r="E3497" s="14">
        <v>-228</v>
      </c>
      <c r="F3497" s="14">
        <v>-187</v>
      </c>
      <c r="G3497" t="s">
        <v>27</v>
      </c>
      <c r="H3497" t="s">
        <v>28</v>
      </c>
      <c r="I3497">
        <v>2</v>
      </c>
      <c r="J3497">
        <v>4</v>
      </c>
      <c r="K3497" t="s">
        <v>11021</v>
      </c>
      <c r="L3497" t="s">
        <v>12238</v>
      </c>
      <c r="M3497" t="s">
        <v>22</v>
      </c>
      <c r="N3497" t="s">
        <v>31</v>
      </c>
      <c r="O3497" t="s">
        <v>29</v>
      </c>
      <c r="P3497" t="s">
        <v>319</v>
      </c>
      <c r="Q3497" s="13">
        <v>1152</v>
      </c>
      <c r="S3497" s="1">
        <v>0.1</v>
      </c>
      <c r="T3497" t="s">
        <v>23</v>
      </c>
      <c r="U3497" t="s">
        <v>24</v>
      </c>
      <c r="V3497" t="b">
        <v>0</v>
      </c>
      <c r="W3497">
        <v>2</v>
      </c>
      <c r="X3497" t="s">
        <v>25</v>
      </c>
      <c r="Y3497" t="s">
        <v>26</v>
      </c>
    </row>
    <row r="3498" spans="1:25" x14ac:dyDescent="0.4">
      <c r="A3498" t="s">
        <v>3795</v>
      </c>
      <c r="B3498" s="2">
        <f ca="1">TODAY()+OpportunityTbl[[#This Row],[CreatedOn_DaysFromToday]]</f>
        <v>44882</v>
      </c>
      <c r="C3498" s="2">
        <f ca="1">TODAY()+OpportunityTbl[[#This Row],[EstCloseDate_DaysFromToday]]</f>
        <v>44940</v>
      </c>
      <c r="D3498">
        <f ca="1">IF(OpportunityTbl[[#This Row],[statecode]]=0,"",OpportunityTbl[[#This Row],[Estimated Close Date]])</f>
        <v>44940</v>
      </c>
      <c r="E3498" s="14">
        <v>-228</v>
      </c>
      <c r="F3498" s="14">
        <v>-170</v>
      </c>
      <c r="G3498" t="s">
        <v>27</v>
      </c>
      <c r="H3498" t="s">
        <v>28</v>
      </c>
      <c r="I3498">
        <v>2</v>
      </c>
      <c r="J3498">
        <v>4</v>
      </c>
      <c r="K3498" t="s">
        <v>10972</v>
      </c>
      <c r="L3498" t="s">
        <v>12238</v>
      </c>
      <c r="M3498" t="s">
        <v>22</v>
      </c>
      <c r="N3498" t="s">
        <v>518</v>
      </c>
      <c r="O3498" t="s">
        <v>29</v>
      </c>
      <c r="P3498" t="s">
        <v>523</v>
      </c>
      <c r="Q3498" s="13">
        <v>4160</v>
      </c>
      <c r="S3498" s="1">
        <v>0.1</v>
      </c>
      <c r="T3498" t="s">
        <v>23</v>
      </c>
      <c r="U3498" t="s">
        <v>24</v>
      </c>
      <c r="V3498" t="b">
        <v>0</v>
      </c>
      <c r="W3498">
        <v>2</v>
      </c>
      <c r="X3498" t="s">
        <v>25</v>
      </c>
      <c r="Y3498" t="s">
        <v>26</v>
      </c>
    </row>
    <row r="3499" spans="1:25" x14ac:dyDescent="0.4">
      <c r="A3499" t="s">
        <v>5771</v>
      </c>
      <c r="B3499" s="2">
        <f ca="1">TODAY()+OpportunityTbl[[#This Row],[CreatedOn_DaysFromToday]]</f>
        <v>44882</v>
      </c>
      <c r="C3499" s="2">
        <f ca="1">TODAY()+OpportunityTbl[[#This Row],[EstCloseDate_DaysFromToday]]</f>
        <v>44915</v>
      </c>
      <c r="D3499">
        <f ca="1">IF(OpportunityTbl[[#This Row],[statecode]]=0,"",OpportunityTbl[[#This Row],[Estimated Close Date]])</f>
        <v>44915</v>
      </c>
      <c r="E3499" s="14">
        <v>-228</v>
      </c>
      <c r="F3499" s="14">
        <v>-195</v>
      </c>
      <c r="G3499" t="s">
        <v>27</v>
      </c>
      <c r="H3499" t="s">
        <v>28</v>
      </c>
      <c r="I3499">
        <v>2</v>
      </c>
      <c r="J3499">
        <v>4</v>
      </c>
      <c r="K3499" t="s">
        <v>11020</v>
      </c>
      <c r="L3499" t="s">
        <v>12237</v>
      </c>
      <c r="M3499" t="s">
        <v>22</v>
      </c>
      <c r="N3499" t="s">
        <v>1710</v>
      </c>
      <c r="O3499" t="s">
        <v>29</v>
      </c>
      <c r="P3499" t="s">
        <v>1713</v>
      </c>
      <c r="Q3499" s="13">
        <v>3889</v>
      </c>
      <c r="S3499" s="1">
        <v>0.1</v>
      </c>
      <c r="T3499" t="s">
        <v>23</v>
      </c>
      <c r="U3499" t="s">
        <v>100</v>
      </c>
      <c r="V3499" t="b">
        <v>1</v>
      </c>
      <c r="W3499">
        <v>5</v>
      </c>
      <c r="X3499" t="s">
        <v>25</v>
      </c>
      <c r="Y3499" t="s">
        <v>4899</v>
      </c>
    </row>
    <row r="3500" spans="1:25" x14ac:dyDescent="0.4">
      <c r="A3500" t="s">
        <v>8070</v>
      </c>
      <c r="B3500" s="2">
        <f ca="1">TODAY()+OpportunityTbl[[#This Row],[CreatedOn_DaysFromToday]]</f>
        <v>44882</v>
      </c>
      <c r="C3500" s="2">
        <f ca="1">TODAY()+OpportunityTbl[[#This Row],[EstCloseDate_DaysFromToday]]</f>
        <v>44943</v>
      </c>
      <c r="D3500">
        <f ca="1">IF(OpportunityTbl[[#This Row],[statecode]]=0,"",OpportunityTbl[[#This Row],[Estimated Close Date]])</f>
        <v>44943</v>
      </c>
      <c r="E3500" s="14">
        <v>-228</v>
      </c>
      <c r="F3500" s="14">
        <v>-167</v>
      </c>
      <c r="G3500" t="s">
        <v>7082</v>
      </c>
      <c r="H3500" t="s">
        <v>7082</v>
      </c>
      <c r="I3500">
        <v>1</v>
      </c>
      <c r="J3500">
        <v>3</v>
      </c>
      <c r="K3500" t="s">
        <v>10941</v>
      </c>
      <c r="L3500" t="s">
        <v>12234</v>
      </c>
      <c r="M3500" t="s">
        <v>22</v>
      </c>
      <c r="N3500" t="s">
        <v>475</v>
      </c>
      <c r="O3500" t="s">
        <v>29</v>
      </c>
      <c r="P3500" t="s">
        <v>611</v>
      </c>
      <c r="Q3500" s="13">
        <v>2778</v>
      </c>
      <c r="R3500" s="13">
        <v>2708.55</v>
      </c>
      <c r="S3500" s="1">
        <v>0.5</v>
      </c>
      <c r="T3500" t="s">
        <v>168</v>
      </c>
      <c r="U3500" t="s">
        <v>24</v>
      </c>
      <c r="V3500" t="b">
        <v>1</v>
      </c>
      <c r="W3500">
        <v>2.5</v>
      </c>
      <c r="X3500" t="s">
        <v>240</v>
      </c>
      <c r="Y3500" t="s">
        <v>4892</v>
      </c>
    </row>
    <row r="3501" spans="1:25" x14ac:dyDescent="0.4">
      <c r="A3501" t="s">
        <v>9191</v>
      </c>
      <c r="B3501" s="2">
        <f ca="1">TODAY()+OpportunityTbl[[#This Row],[CreatedOn_DaysFromToday]]</f>
        <v>44882</v>
      </c>
      <c r="C3501" s="2">
        <f ca="1">TODAY()+OpportunityTbl[[#This Row],[EstCloseDate_DaysFromToday]]</f>
        <v>44931</v>
      </c>
      <c r="D3501">
        <f ca="1">IF(OpportunityTbl[[#This Row],[statecode]]=0,"",OpportunityTbl[[#This Row],[Estimated Close Date]])</f>
        <v>44931</v>
      </c>
      <c r="E3501" s="14">
        <v>-228</v>
      </c>
      <c r="F3501" s="14">
        <v>-179</v>
      </c>
      <c r="G3501" t="s">
        <v>7082</v>
      </c>
      <c r="H3501" t="s">
        <v>7082</v>
      </c>
      <c r="I3501">
        <v>1</v>
      </c>
      <c r="J3501">
        <v>3</v>
      </c>
      <c r="K3501" t="s">
        <v>11039</v>
      </c>
      <c r="L3501" t="s">
        <v>12236</v>
      </c>
      <c r="M3501" t="s">
        <v>22</v>
      </c>
      <c r="N3501" t="s">
        <v>2121</v>
      </c>
      <c r="O3501" t="s">
        <v>29</v>
      </c>
      <c r="P3501" t="s">
        <v>2167</v>
      </c>
      <c r="Q3501" s="13">
        <v>2693</v>
      </c>
      <c r="R3501" s="13">
        <v>2585.2800000000002</v>
      </c>
      <c r="S3501" s="1">
        <v>0.5</v>
      </c>
      <c r="T3501" t="s">
        <v>168</v>
      </c>
      <c r="U3501" t="s">
        <v>100</v>
      </c>
      <c r="V3501" t="b">
        <v>0</v>
      </c>
      <c r="W3501">
        <v>4</v>
      </c>
      <c r="X3501" t="s">
        <v>240</v>
      </c>
      <c r="Y3501" t="s">
        <v>26</v>
      </c>
    </row>
    <row r="3502" spans="1:25" x14ac:dyDescent="0.4">
      <c r="A3502" t="s">
        <v>10110</v>
      </c>
      <c r="B3502" s="2">
        <f ca="1">TODAY()+OpportunityTbl[[#This Row],[CreatedOn_DaysFromToday]]</f>
        <v>44882</v>
      </c>
      <c r="C3502" s="2">
        <f ca="1">TODAY()+OpportunityTbl[[#This Row],[EstCloseDate_DaysFromToday]]</f>
        <v>44953</v>
      </c>
      <c r="D3502">
        <f ca="1">IF(OpportunityTbl[[#This Row],[statecode]]=0,"",OpportunityTbl[[#This Row],[Estimated Close Date]])</f>
        <v>44953</v>
      </c>
      <c r="E3502" s="14">
        <v>-228</v>
      </c>
      <c r="F3502" s="14">
        <v>-157</v>
      </c>
      <c r="G3502" t="s">
        <v>7082</v>
      </c>
      <c r="H3502" t="s">
        <v>7082</v>
      </c>
      <c r="I3502">
        <v>1</v>
      </c>
      <c r="J3502">
        <v>3</v>
      </c>
      <c r="K3502" t="s">
        <v>10944</v>
      </c>
      <c r="L3502" t="s">
        <v>12237</v>
      </c>
      <c r="M3502" t="s">
        <v>22</v>
      </c>
      <c r="N3502" t="s">
        <v>2121</v>
      </c>
      <c r="O3502" t="s">
        <v>29</v>
      </c>
      <c r="P3502" t="s">
        <v>4734</v>
      </c>
      <c r="Q3502" s="13">
        <v>4126</v>
      </c>
      <c r="R3502" s="13">
        <v>3919.7</v>
      </c>
      <c r="S3502" s="1">
        <v>0.9</v>
      </c>
      <c r="T3502" t="s">
        <v>4724</v>
      </c>
      <c r="U3502" t="s">
        <v>97</v>
      </c>
      <c r="V3502" t="b">
        <v>0</v>
      </c>
      <c r="W3502">
        <v>5</v>
      </c>
      <c r="X3502" t="s">
        <v>4732</v>
      </c>
      <c r="Y3502" t="s">
        <v>26</v>
      </c>
    </row>
    <row r="3503" spans="1:25" x14ac:dyDescent="0.4">
      <c r="A3503" t="s">
        <v>161</v>
      </c>
      <c r="B3503" s="2">
        <f ca="1">TODAY()+OpportunityTbl[[#This Row],[CreatedOn_DaysFromToday]]</f>
        <v>44881</v>
      </c>
      <c r="C3503" s="2">
        <f ca="1">TODAY()+OpportunityTbl[[#This Row],[EstCloseDate_DaysFromToday]]</f>
        <v>44936</v>
      </c>
      <c r="D3503">
        <f ca="1">IF(OpportunityTbl[[#This Row],[statecode]]=0,"",OpportunityTbl[[#This Row],[Estimated Close Date]])</f>
        <v>44936</v>
      </c>
      <c r="E3503" s="14">
        <v>-229</v>
      </c>
      <c r="F3503" s="14">
        <v>-174</v>
      </c>
      <c r="G3503" t="s">
        <v>27</v>
      </c>
      <c r="H3503" t="s">
        <v>28</v>
      </c>
      <c r="I3503">
        <v>2</v>
      </c>
      <c r="J3503">
        <v>4</v>
      </c>
      <c r="K3503" t="s">
        <v>11040</v>
      </c>
      <c r="L3503" t="s">
        <v>12236</v>
      </c>
      <c r="M3503" t="s">
        <v>22</v>
      </c>
      <c r="N3503" t="s">
        <v>31</v>
      </c>
      <c r="O3503" t="s">
        <v>29</v>
      </c>
      <c r="P3503" t="s">
        <v>32</v>
      </c>
      <c r="Q3503" s="13">
        <v>3171</v>
      </c>
      <c r="S3503" s="1">
        <v>0.1</v>
      </c>
      <c r="T3503" t="s">
        <v>23</v>
      </c>
      <c r="U3503" t="s">
        <v>24</v>
      </c>
      <c r="V3503" t="b">
        <v>0</v>
      </c>
      <c r="W3503">
        <v>2.5</v>
      </c>
      <c r="X3503" t="s">
        <v>157</v>
      </c>
      <c r="Y3503" t="s">
        <v>26</v>
      </c>
    </row>
    <row r="3504" spans="1:25" x14ac:dyDescent="0.4">
      <c r="A3504" t="s">
        <v>1655</v>
      </c>
      <c r="B3504" s="2">
        <f ca="1">TODAY()+OpportunityTbl[[#This Row],[CreatedOn_DaysFromToday]]</f>
        <v>44881</v>
      </c>
      <c r="C3504" s="2">
        <f ca="1">TODAY()+OpportunityTbl[[#This Row],[EstCloseDate_DaysFromToday]]</f>
        <v>44934</v>
      </c>
      <c r="D3504">
        <f ca="1">IF(OpportunityTbl[[#This Row],[statecode]]=0,"",OpportunityTbl[[#This Row],[Estimated Close Date]])</f>
        <v>44934</v>
      </c>
      <c r="E3504" s="14">
        <v>-229</v>
      </c>
      <c r="F3504" s="14">
        <v>-176</v>
      </c>
      <c r="G3504" t="s">
        <v>27</v>
      </c>
      <c r="H3504" t="s">
        <v>28</v>
      </c>
      <c r="I3504">
        <v>2</v>
      </c>
      <c r="J3504">
        <v>4</v>
      </c>
      <c r="K3504" t="s">
        <v>10972</v>
      </c>
      <c r="L3504" t="s">
        <v>12234</v>
      </c>
      <c r="M3504" t="s">
        <v>22</v>
      </c>
      <c r="N3504" t="s">
        <v>1617</v>
      </c>
      <c r="O3504" t="s">
        <v>29</v>
      </c>
      <c r="P3504" t="s">
        <v>1620</v>
      </c>
      <c r="Q3504" s="13">
        <v>2560</v>
      </c>
      <c r="S3504" s="1">
        <v>0.3</v>
      </c>
      <c r="T3504" t="s">
        <v>168</v>
      </c>
      <c r="U3504" t="s">
        <v>100</v>
      </c>
      <c r="V3504" t="b">
        <v>1</v>
      </c>
      <c r="W3504">
        <v>3.5</v>
      </c>
      <c r="X3504" t="s">
        <v>157</v>
      </c>
      <c r="Y3504" t="s">
        <v>26</v>
      </c>
    </row>
    <row r="3505" spans="1:25" x14ac:dyDescent="0.4">
      <c r="A3505" t="s">
        <v>1656</v>
      </c>
      <c r="B3505" s="2">
        <f ca="1">TODAY()+OpportunityTbl[[#This Row],[CreatedOn_DaysFromToday]]</f>
        <v>44881</v>
      </c>
      <c r="C3505" s="2">
        <f ca="1">TODAY()+OpportunityTbl[[#This Row],[EstCloseDate_DaysFromToday]]</f>
        <v>44948</v>
      </c>
      <c r="D3505">
        <f ca="1">IF(OpportunityTbl[[#This Row],[statecode]]=0,"",OpportunityTbl[[#This Row],[Estimated Close Date]])</f>
        <v>44948</v>
      </c>
      <c r="E3505" s="14">
        <v>-229</v>
      </c>
      <c r="F3505" s="14">
        <v>-162</v>
      </c>
      <c r="G3505" t="s">
        <v>27</v>
      </c>
      <c r="H3505" t="s">
        <v>28</v>
      </c>
      <c r="I3505">
        <v>2</v>
      </c>
      <c r="J3505">
        <v>4</v>
      </c>
      <c r="K3505" t="s">
        <v>10965</v>
      </c>
      <c r="L3505" t="s">
        <v>12236</v>
      </c>
      <c r="M3505" t="s">
        <v>22</v>
      </c>
      <c r="N3505" t="s">
        <v>1617</v>
      </c>
      <c r="O3505" t="s">
        <v>29</v>
      </c>
      <c r="P3505" t="s">
        <v>1620</v>
      </c>
      <c r="Q3505" s="13">
        <v>3123</v>
      </c>
      <c r="S3505" s="1">
        <v>0.3</v>
      </c>
      <c r="T3505" t="s">
        <v>168</v>
      </c>
      <c r="U3505" t="s">
        <v>24</v>
      </c>
      <c r="V3505" t="b">
        <v>1</v>
      </c>
      <c r="W3505">
        <v>3.5</v>
      </c>
      <c r="X3505" t="s">
        <v>157</v>
      </c>
      <c r="Y3505" t="s">
        <v>26</v>
      </c>
    </row>
    <row r="3506" spans="1:25" x14ac:dyDescent="0.4">
      <c r="A3506" t="s">
        <v>2515</v>
      </c>
      <c r="B3506" s="2">
        <f ca="1">TODAY()+OpportunityTbl[[#This Row],[CreatedOn_DaysFromToday]]</f>
        <v>44881</v>
      </c>
      <c r="C3506" s="2">
        <f ca="1">TODAY()+OpportunityTbl[[#This Row],[EstCloseDate_DaysFromToday]]</f>
        <v>44956</v>
      </c>
      <c r="D3506">
        <f ca="1">IF(OpportunityTbl[[#This Row],[statecode]]=0,"",OpportunityTbl[[#This Row],[Estimated Close Date]])</f>
        <v>44956</v>
      </c>
      <c r="E3506" s="14">
        <v>-229</v>
      </c>
      <c r="F3506" s="14">
        <v>-154</v>
      </c>
      <c r="G3506" t="s">
        <v>27</v>
      </c>
      <c r="H3506" t="s">
        <v>28</v>
      </c>
      <c r="I3506">
        <v>2</v>
      </c>
      <c r="J3506">
        <v>4</v>
      </c>
      <c r="K3506" t="s">
        <v>10901</v>
      </c>
      <c r="L3506" t="s">
        <v>12233</v>
      </c>
      <c r="M3506" t="s">
        <v>22</v>
      </c>
      <c r="N3506" t="s">
        <v>2022</v>
      </c>
      <c r="O3506" t="s">
        <v>29</v>
      </c>
      <c r="P3506" t="s">
        <v>2023</v>
      </c>
      <c r="Q3506" s="13">
        <v>29186</v>
      </c>
      <c r="S3506" s="1">
        <v>0.1</v>
      </c>
      <c r="T3506" t="s">
        <v>23</v>
      </c>
      <c r="U3506" t="s">
        <v>24</v>
      </c>
      <c r="V3506" t="b">
        <v>0</v>
      </c>
      <c r="W3506">
        <v>4</v>
      </c>
      <c r="X3506" t="s">
        <v>25</v>
      </c>
      <c r="Y3506" t="s">
        <v>26</v>
      </c>
    </row>
    <row r="3507" spans="1:25" x14ac:dyDescent="0.4">
      <c r="A3507" t="s">
        <v>2965</v>
      </c>
      <c r="B3507" s="2">
        <f ca="1">TODAY()+OpportunityTbl[[#This Row],[CreatedOn_DaysFromToday]]</f>
        <v>44881</v>
      </c>
      <c r="C3507" s="2">
        <f ca="1">TODAY()+OpportunityTbl[[#This Row],[EstCloseDate_DaysFromToday]]</f>
        <v>44938</v>
      </c>
      <c r="D3507">
        <f ca="1">IF(OpportunityTbl[[#This Row],[statecode]]=0,"",OpportunityTbl[[#This Row],[Estimated Close Date]])</f>
        <v>44938</v>
      </c>
      <c r="E3507" s="14">
        <v>-229</v>
      </c>
      <c r="F3507" s="14">
        <v>-172</v>
      </c>
      <c r="G3507" t="s">
        <v>27</v>
      </c>
      <c r="H3507" t="s">
        <v>28</v>
      </c>
      <c r="I3507">
        <v>2</v>
      </c>
      <c r="J3507">
        <v>4</v>
      </c>
      <c r="K3507" t="s">
        <v>10973</v>
      </c>
      <c r="L3507" t="s">
        <v>12237</v>
      </c>
      <c r="M3507" t="s">
        <v>22</v>
      </c>
      <c r="N3507" t="s">
        <v>31</v>
      </c>
      <c r="O3507" t="s">
        <v>29</v>
      </c>
      <c r="P3507" t="s">
        <v>32</v>
      </c>
      <c r="Q3507" s="13">
        <v>3470</v>
      </c>
      <c r="S3507" s="1">
        <v>0.1</v>
      </c>
      <c r="T3507" t="s">
        <v>23</v>
      </c>
      <c r="U3507" t="s">
        <v>24</v>
      </c>
      <c r="V3507" t="b">
        <v>0</v>
      </c>
      <c r="W3507">
        <v>3.5</v>
      </c>
      <c r="X3507" t="s">
        <v>25</v>
      </c>
      <c r="Y3507" t="s">
        <v>26</v>
      </c>
    </row>
    <row r="3508" spans="1:25" x14ac:dyDescent="0.4">
      <c r="A3508" t="s">
        <v>3589</v>
      </c>
      <c r="B3508" s="2">
        <f ca="1">TODAY()+OpportunityTbl[[#This Row],[CreatedOn_DaysFromToday]]</f>
        <v>44881</v>
      </c>
      <c r="C3508" s="2">
        <f ca="1">TODAY()+OpportunityTbl[[#This Row],[EstCloseDate_DaysFromToday]]</f>
        <v>44934</v>
      </c>
      <c r="D3508">
        <f ca="1">IF(OpportunityTbl[[#This Row],[statecode]]=0,"",OpportunityTbl[[#This Row],[Estimated Close Date]])</f>
        <v>44934</v>
      </c>
      <c r="E3508" s="14">
        <v>-229</v>
      </c>
      <c r="F3508" s="14">
        <v>-176</v>
      </c>
      <c r="G3508" t="s">
        <v>27</v>
      </c>
      <c r="H3508" t="s">
        <v>28</v>
      </c>
      <c r="I3508">
        <v>2</v>
      </c>
      <c r="J3508">
        <v>4</v>
      </c>
      <c r="K3508" t="s">
        <v>10973</v>
      </c>
      <c r="L3508" t="s">
        <v>12238</v>
      </c>
      <c r="M3508" t="s">
        <v>22</v>
      </c>
      <c r="N3508" t="s">
        <v>31</v>
      </c>
      <c r="O3508" t="s">
        <v>29</v>
      </c>
      <c r="P3508" t="s">
        <v>32</v>
      </c>
      <c r="Q3508" s="13">
        <v>2520</v>
      </c>
      <c r="S3508" s="1">
        <v>0.1</v>
      </c>
      <c r="T3508" t="s">
        <v>23</v>
      </c>
      <c r="U3508" t="s">
        <v>24</v>
      </c>
      <c r="V3508" t="b">
        <v>0</v>
      </c>
      <c r="W3508">
        <v>2</v>
      </c>
      <c r="X3508" t="s">
        <v>25</v>
      </c>
      <c r="Y3508" t="s">
        <v>26</v>
      </c>
    </row>
    <row r="3509" spans="1:25" x14ac:dyDescent="0.4">
      <c r="A3509" t="s">
        <v>5222</v>
      </c>
      <c r="B3509" s="2">
        <f ca="1">TODAY()+OpportunityTbl[[#This Row],[CreatedOn_DaysFromToday]]</f>
        <v>44881</v>
      </c>
      <c r="C3509" s="2">
        <f ca="1">TODAY()+OpportunityTbl[[#This Row],[EstCloseDate_DaysFromToday]]</f>
        <v>44941</v>
      </c>
      <c r="D3509">
        <f ca="1">IF(OpportunityTbl[[#This Row],[statecode]]=0,"",OpportunityTbl[[#This Row],[Estimated Close Date]])</f>
        <v>44941</v>
      </c>
      <c r="E3509" s="14">
        <v>-229</v>
      </c>
      <c r="F3509" s="14">
        <v>-169</v>
      </c>
      <c r="G3509" t="s">
        <v>27</v>
      </c>
      <c r="H3509" t="s">
        <v>28</v>
      </c>
      <c r="I3509">
        <v>2</v>
      </c>
      <c r="J3509">
        <v>4</v>
      </c>
      <c r="K3509" t="s">
        <v>10978</v>
      </c>
      <c r="L3509" t="s">
        <v>12239</v>
      </c>
      <c r="M3509" t="s">
        <v>22</v>
      </c>
      <c r="N3509" t="s">
        <v>2022</v>
      </c>
      <c r="O3509" t="s">
        <v>29</v>
      </c>
      <c r="P3509" t="s">
        <v>2023</v>
      </c>
      <c r="Q3509" s="13">
        <v>7989</v>
      </c>
      <c r="S3509" s="1">
        <v>0.1</v>
      </c>
      <c r="T3509" t="s">
        <v>23</v>
      </c>
      <c r="U3509" t="s">
        <v>24</v>
      </c>
      <c r="V3509" t="b">
        <v>1</v>
      </c>
      <c r="W3509">
        <v>3</v>
      </c>
      <c r="X3509" t="s">
        <v>25</v>
      </c>
      <c r="Y3509" t="s">
        <v>4899</v>
      </c>
    </row>
    <row r="3510" spans="1:25" x14ac:dyDescent="0.4">
      <c r="A3510" t="s">
        <v>6472</v>
      </c>
      <c r="B3510" s="2">
        <f ca="1">TODAY()+OpportunityTbl[[#This Row],[CreatedOn_DaysFromToday]]</f>
        <v>44881</v>
      </c>
      <c r="C3510" s="2">
        <f ca="1">TODAY()+OpportunityTbl[[#This Row],[EstCloseDate_DaysFromToday]]</f>
        <v>44935</v>
      </c>
      <c r="D3510">
        <f ca="1">IF(OpportunityTbl[[#This Row],[statecode]]=0,"",OpportunityTbl[[#This Row],[Estimated Close Date]])</f>
        <v>44935</v>
      </c>
      <c r="E3510" s="14">
        <v>-229</v>
      </c>
      <c r="F3510" s="14">
        <v>-175</v>
      </c>
      <c r="G3510" t="s">
        <v>27</v>
      </c>
      <c r="H3510" t="s">
        <v>28</v>
      </c>
      <c r="I3510">
        <v>2</v>
      </c>
      <c r="J3510">
        <v>4</v>
      </c>
      <c r="K3510" t="s">
        <v>10992</v>
      </c>
      <c r="L3510" t="s">
        <v>12234</v>
      </c>
      <c r="M3510" t="s">
        <v>22</v>
      </c>
      <c r="N3510" t="s">
        <v>480</v>
      </c>
      <c r="O3510" t="s">
        <v>29</v>
      </c>
      <c r="P3510" t="s">
        <v>550</v>
      </c>
      <c r="Q3510" s="13">
        <v>2239</v>
      </c>
      <c r="S3510" s="1">
        <v>0.3</v>
      </c>
      <c r="T3510" t="s">
        <v>168</v>
      </c>
      <c r="U3510" t="s">
        <v>24</v>
      </c>
      <c r="V3510" t="b">
        <v>1</v>
      </c>
      <c r="W3510">
        <v>2.5</v>
      </c>
      <c r="X3510" t="s">
        <v>157</v>
      </c>
      <c r="Y3510" t="s">
        <v>4890</v>
      </c>
    </row>
    <row r="3511" spans="1:25" x14ac:dyDescent="0.4">
      <c r="A3511" t="s">
        <v>7975</v>
      </c>
      <c r="B3511" s="2">
        <f ca="1">TODAY()+OpportunityTbl[[#This Row],[CreatedOn_DaysFromToday]]</f>
        <v>44881</v>
      </c>
      <c r="C3511" s="2">
        <f ca="1">TODAY()+OpportunityTbl[[#This Row],[EstCloseDate_DaysFromToday]]</f>
        <v>44918</v>
      </c>
      <c r="D3511">
        <f ca="1">IF(OpportunityTbl[[#This Row],[statecode]]=0,"",OpportunityTbl[[#This Row],[Estimated Close Date]])</f>
        <v>44918</v>
      </c>
      <c r="E3511" s="14">
        <v>-229</v>
      </c>
      <c r="F3511" s="14">
        <v>-192</v>
      </c>
      <c r="G3511" t="s">
        <v>7082</v>
      </c>
      <c r="H3511" t="s">
        <v>7082</v>
      </c>
      <c r="I3511">
        <v>1</v>
      </c>
      <c r="J3511">
        <v>3</v>
      </c>
      <c r="K3511" t="s">
        <v>10978</v>
      </c>
      <c r="L3511" t="s">
        <v>12236</v>
      </c>
      <c r="M3511" t="s">
        <v>22</v>
      </c>
      <c r="N3511" t="s">
        <v>513</v>
      </c>
      <c r="O3511" t="s">
        <v>29</v>
      </c>
      <c r="P3511" t="s">
        <v>525</v>
      </c>
      <c r="Q3511" s="13">
        <v>1884</v>
      </c>
      <c r="R3511" s="13">
        <v>1836.9</v>
      </c>
      <c r="S3511" s="1">
        <v>0.3</v>
      </c>
      <c r="T3511" t="s">
        <v>168</v>
      </c>
      <c r="U3511" t="s">
        <v>100</v>
      </c>
      <c r="V3511" t="b">
        <v>1</v>
      </c>
      <c r="W3511">
        <v>2.5</v>
      </c>
      <c r="X3511" t="s">
        <v>157</v>
      </c>
      <c r="Y3511" t="s">
        <v>4892</v>
      </c>
    </row>
    <row r="3512" spans="1:25" x14ac:dyDescent="0.4">
      <c r="A3512" t="s">
        <v>8237</v>
      </c>
      <c r="B3512" s="2">
        <f ca="1">TODAY()+OpportunityTbl[[#This Row],[CreatedOn_DaysFromToday]]</f>
        <v>44881</v>
      </c>
      <c r="C3512" s="2">
        <f ca="1">TODAY()+OpportunityTbl[[#This Row],[EstCloseDate_DaysFromToday]]</f>
        <v>44936</v>
      </c>
      <c r="D3512">
        <f ca="1">IF(OpportunityTbl[[#This Row],[statecode]]=0,"",OpportunityTbl[[#This Row],[Estimated Close Date]])</f>
        <v>44936</v>
      </c>
      <c r="E3512" s="14">
        <v>-229</v>
      </c>
      <c r="F3512" s="14">
        <v>-174</v>
      </c>
      <c r="G3512" t="s">
        <v>7082</v>
      </c>
      <c r="H3512" t="s">
        <v>7082</v>
      </c>
      <c r="I3512">
        <v>1</v>
      </c>
      <c r="J3512">
        <v>3</v>
      </c>
      <c r="K3512" t="s">
        <v>11041</v>
      </c>
      <c r="L3512" t="s">
        <v>12234</v>
      </c>
      <c r="M3512" t="s">
        <v>22</v>
      </c>
      <c r="N3512" t="s">
        <v>2121</v>
      </c>
      <c r="O3512" t="s">
        <v>29</v>
      </c>
      <c r="P3512" t="s">
        <v>4734</v>
      </c>
      <c r="Q3512" s="13">
        <v>2573</v>
      </c>
      <c r="R3512" s="13">
        <v>2470.08</v>
      </c>
      <c r="S3512" s="1">
        <v>0.9</v>
      </c>
      <c r="T3512" t="s">
        <v>4724</v>
      </c>
      <c r="U3512" t="s">
        <v>97</v>
      </c>
      <c r="V3512" t="b">
        <v>1</v>
      </c>
      <c r="W3512">
        <v>4</v>
      </c>
      <c r="X3512" t="s">
        <v>4732</v>
      </c>
      <c r="Y3512" t="s">
        <v>4899</v>
      </c>
    </row>
    <row r="3513" spans="1:25" x14ac:dyDescent="0.4">
      <c r="A3513" t="s">
        <v>8653</v>
      </c>
      <c r="B3513" s="2">
        <f ca="1">TODAY()+OpportunityTbl[[#This Row],[CreatedOn_DaysFromToday]]</f>
        <v>44881</v>
      </c>
      <c r="C3513" s="2">
        <f ca="1">TODAY()+OpportunityTbl[[#This Row],[EstCloseDate_DaysFromToday]]</f>
        <v>44952</v>
      </c>
      <c r="D3513">
        <f ca="1">IF(OpportunityTbl[[#This Row],[statecode]]=0,"",OpportunityTbl[[#This Row],[Estimated Close Date]])</f>
        <v>44952</v>
      </c>
      <c r="E3513" s="14">
        <v>-229</v>
      </c>
      <c r="F3513" s="14">
        <v>-158</v>
      </c>
      <c r="G3513" t="s">
        <v>7082</v>
      </c>
      <c r="H3513" t="s">
        <v>7082</v>
      </c>
      <c r="I3513">
        <v>1</v>
      </c>
      <c r="J3513">
        <v>3</v>
      </c>
      <c r="K3513" t="s">
        <v>10924</v>
      </c>
      <c r="L3513" t="s">
        <v>12233</v>
      </c>
      <c r="M3513" t="s">
        <v>22</v>
      </c>
      <c r="N3513" t="s">
        <v>1617</v>
      </c>
      <c r="O3513" t="s">
        <v>29</v>
      </c>
      <c r="P3513" t="s">
        <v>1648</v>
      </c>
      <c r="Q3513" s="13">
        <v>28905</v>
      </c>
      <c r="R3513" s="13">
        <v>27893.33</v>
      </c>
      <c r="S3513" s="1">
        <v>0.3</v>
      </c>
      <c r="T3513" t="s">
        <v>168</v>
      </c>
      <c r="U3513" t="s">
        <v>24</v>
      </c>
      <c r="V3513" t="b">
        <v>1</v>
      </c>
      <c r="W3513">
        <v>3.5</v>
      </c>
      <c r="X3513" t="s">
        <v>157</v>
      </c>
      <c r="Y3513" t="s">
        <v>26</v>
      </c>
    </row>
    <row r="3514" spans="1:25" x14ac:dyDescent="0.4">
      <c r="A3514" t="s">
        <v>8765</v>
      </c>
      <c r="B3514" s="2">
        <f ca="1">TODAY()+OpportunityTbl[[#This Row],[CreatedOn_DaysFromToday]]</f>
        <v>44881</v>
      </c>
      <c r="C3514" s="2">
        <f ca="1">TODAY()+OpportunityTbl[[#This Row],[EstCloseDate_DaysFromToday]]</f>
        <v>44921</v>
      </c>
      <c r="D3514">
        <f ca="1">IF(OpportunityTbl[[#This Row],[statecode]]=0,"",OpportunityTbl[[#This Row],[Estimated Close Date]])</f>
        <v>44921</v>
      </c>
      <c r="E3514" s="14">
        <v>-229</v>
      </c>
      <c r="F3514" s="14">
        <v>-189</v>
      </c>
      <c r="G3514" t="s">
        <v>7082</v>
      </c>
      <c r="H3514" t="s">
        <v>7082</v>
      </c>
      <c r="I3514">
        <v>1</v>
      </c>
      <c r="J3514">
        <v>3</v>
      </c>
      <c r="K3514" t="s">
        <v>10971</v>
      </c>
      <c r="L3514" t="s">
        <v>12238</v>
      </c>
      <c r="M3514" t="s">
        <v>22</v>
      </c>
      <c r="N3514" t="s">
        <v>469</v>
      </c>
      <c r="O3514" t="s">
        <v>29</v>
      </c>
      <c r="P3514" t="s">
        <v>470</v>
      </c>
      <c r="Q3514" s="13">
        <v>2568</v>
      </c>
      <c r="R3514" s="13">
        <v>2516.64</v>
      </c>
      <c r="S3514" s="1">
        <v>0.3</v>
      </c>
      <c r="T3514" t="s">
        <v>168</v>
      </c>
      <c r="U3514" t="s">
        <v>24</v>
      </c>
      <c r="V3514" t="b">
        <v>1</v>
      </c>
      <c r="W3514">
        <v>2</v>
      </c>
      <c r="X3514" t="s">
        <v>157</v>
      </c>
      <c r="Y3514" t="s">
        <v>26</v>
      </c>
    </row>
    <row r="3515" spans="1:25" x14ac:dyDescent="0.4">
      <c r="A3515" t="s">
        <v>9090</v>
      </c>
      <c r="B3515" s="2">
        <f ca="1">TODAY()+OpportunityTbl[[#This Row],[CreatedOn_DaysFromToday]]</f>
        <v>44881</v>
      </c>
      <c r="C3515" s="2">
        <f ca="1">TODAY()+OpportunityTbl[[#This Row],[EstCloseDate_DaysFromToday]]</f>
        <v>44920</v>
      </c>
      <c r="D3515">
        <f ca="1">IF(OpportunityTbl[[#This Row],[statecode]]=0,"",OpportunityTbl[[#This Row],[Estimated Close Date]])</f>
        <v>44920</v>
      </c>
      <c r="E3515" s="14">
        <v>-229</v>
      </c>
      <c r="F3515" s="14">
        <v>-190</v>
      </c>
      <c r="G3515" t="s">
        <v>7082</v>
      </c>
      <c r="H3515" t="s">
        <v>7082</v>
      </c>
      <c r="I3515">
        <v>1</v>
      </c>
      <c r="J3515">
        <v>3</v>
      </c>
      <c r="K3515" t="s">
        <v>11026</v>
      </c>
      <c r="L3515" t="s">
        <v>12238</v>
      </c>
      <c r="M3515" t="s">
        <v>22</v>
      </c>
      <c r="N3515" t="s">
        <v>1710</v>
      </c>
      <c r="O3515" t="s">
        <v>29</v>
      </c>
      <c r="P3515" t="s">
        <v>2378</v>
      </c>
      <c r="Q3515" s="13">
        <v>4927</v>
      </c>
      <c r="R3515" s="13">
        <v>4754.5600000000004</v>
      </c>
      <c r="S3515" s="1">
        <v>0.5</v>
      </c>
      <c r="T3515" t="s">
        <v>168</v>
      </c>
      <c r="U3515" t="s">
        <v>100</v>
      </c>
      <c r="V3515" t="b">
        <v>1</v>
      </c>
      <c r="W3515">
        <v>3.5</v>
      </c>
      <c r="X3515" t="s">
        <v>240</v>
      </c>
      <c r="Y3515" t="s">
        <v>26</v>
      </c>
    </row>
    <row r="3516" spans="1:25" x14ac:dyDescent="0.4">
      <c r="A3516" t="s">
        <v>9500</v>
      </c>
      <c r="B3516" s="2">
        <f ca="1">TODAY()+OpportunityTbl[[#This Row],[CreatedOn_DaysFromToday]]</f>
        <v>44881</v>
      </c>
      <c r="C3516" s="2">
        <f ca="1">TODAY()+OpportunityTbl[[#This Row],[EstCloseDate_DaysFromToday]]</f>
        <v>44922</v>
      </c>
      <c r="D3516">
        <f ca="1">IF(OpportunityTbl[[#This Row],[statecode]]=0,"",OpportunityTbl[[#This Row],[Estimated Close Date]])</f>
        <v>44922</v>
      </c>
      <c r="E3516" s="14">
        <v>-229</v>
      </c>
      <c r="F3516" s="14">
        <v>-188</v>
      </c>
      <c r="G3516" t="s">
        <v>7082</v>
      </c>
      <c r="H3516" t="s">
        <v>7082</v>
      </c>
      <c r="I3516">
        <v>1</v>
      </c>
      <c r="J3516">
        <v>3</v>
      </c>
      <c r="K3516" t="s">
        <v>11042</v>
      </c>
      <c r="L3516" t="s">
        <v>12236</v>
      </c>
      <c r="M3516" t="s">
        <v>22</v>
      </c>
      <c r="N3516" t="s">
        <v>469</v>
      </c>
      <c r="O3516" t="s">
        <v>29</v>
      </c>
      <c r="P3516" t="s">
        <v>470</v>
      </c>
      <c r="Q3516" s="13">
        <v>3320</v>
      </c>
      <c r="R3516" s="13">
        <v>3237</v>
      </c>
      <c r="S3516" s="1">
        <v>0.3</v>
      </c>
      <c r="T3516" t="s">
        <v>168</v>
      </c>
      <c r="U3516" t="s">
        <v>97</v>
      </c>
      <c r="V3516" t="b">
        <v>1</v>
      </c>
      <c r="W3516">
        <v>2.5</v>
      </c>
      <c r="X3516" t="s">
        <v>240</v>
      </c>
      <c r="Y3516" t="s">
        <v>26</v>
      </c>
    </row>
    <row r="3517" spans="1:25" x14ac:dyDescent="0.4">
      <c r="A3517" t="s">
        <v>1102</v>
      </c>
      <c r="B3517" s="2">
        <f ca="1">TODAY()+OpportunityTbl[[#This Row],[CreatedOn_DaysFromToday]]</f>
        <v>44880</v>
      </c>
      <c r="C3517" s="2">
        <f ca="1">TODAY()+OpportunityTbl[[#This Row],[EstCloseDate_DaysFromToday]]</f>
        <v>44932</v>
      </c>
      <c r="D3517">
        <f ca="1">IF(OpportunityTbl[[#This Row],[statecode]]=0,"",OpportunityTbl[[#This Row],[Estimated Close Date]])</f>
        <v>44932</v>
      </c>
      <c r="E3517" s="14">
        <v>-230</v>
      </c>
      <c r="F3517" s="14">
        <v>-178</v>
      </c>
      <c r="G3517" t="s">
        <v>27</v>
      </c>
      <c r="H3517" t="s">
        <v>28</v>
      </c>
      <c r="I3517">
        <v>2</v>
      </c>
      <c r="J3517">
        <v>4</v>
      </c>
      <c r="K3517" t="s">
        <v>11014</v>
      </c>
      <c r="L3517" t="s">
        <v>12234</v>
      </c>
      <c r="M3517" t="s">
        <v>22</v>
      </c>
      <c r="N3517" t="s">
        <v>480</v>
      </c>
      <c r="O3517" t="s">
        <v>29</v>
      </c>
      <c r="P3517" t="s">
        <v>527</v>
      </c>
      <c r="Q3517" s="13">
        <v>2467</v>
      </c>
      <c r="S3517" s="1">
        <v>0.1</v>
      </c>
      <c r="T3517" t="s">
        <v>23</v>
      </c>
      <c r="U3517" t="s">
        <v>97</v>
      </c>
      <c r="V3517" t="b">
        <v>1</v>
      </c>
      <c r="W3517">
        <v>2.5</v>
      </c>
      <c r="X3517" t="s">
        <v>25</v>
      </c>
      <c r="Y3517" t="s">
        <v>26</v>
      </c>
    </row>
    <row r="3518" spans="1:25" x14ac:dyDescent="0.4">
      <c r="A3518" t="s">
        <v>1528</v>
      </c>
      <c r="B3518" s="2">
        <f ca="1">TODAY()+OpportunityTbl[[#This Row],[CreatedOn_DaysFromToday]]</f>
        <v>44880</v>
      </c>
      <c r="C3518" s="2">
        <f ca="1">TODAY()+OpportunityTbl[[#This Row],[EstCloseDate_DaysFromToday]]</f>
        <v>44925</v>
      </c>
      <c r="D3518">
        <f ca="1">IF(OpportunityTbl[[#This Row],[statecode]]=0,"",OpportunityTbl[[#This Row],[Estimated Close Date]])</f>
        <v>44925</v>
      </c>
      <c r="E3518" s="14">
        <v>-230</v>
      </c>
      <c r="F3518" s="14">
        <v>-185</v>
      </c>
      <c r="G3518" t="s">
        <v>27</v>
      </c>
      <c r="H3518" t="s">
        <v>28</v>
      </c>
      <c r="I3518">
        <v>2</v>
      </c>
      <c r="J3518">
        <v>4</v>
      </c>
      <c r="K3518" t="s">
        <v>10960</v>
      </c>
      <c r="L3518" t="s">
        <v>12240</v>
      </c>
      <c r="M3518" t="s">
        <v>22</v>
      </c>
      <c r="N3518" t="s">
        <v>518</v>
      </c>
      <c r="O3518" t="s">
        <v>29</v>
      </c>
      <c r="P3518" t="s">
        <v>532</v>
      </c>
      <c r="Q3518" s="13">
        <v>8900</v>
      </c>
      <c r="S3518" s="1">
        <v>0.1</v>
      </c>
      <c r="T3518" t="s">
        <v>23</v>
      </c>
      <c r="U3518" t="s">
        <v>24</v>
      </c>
      <c r="V3518" t="b">
        <v>1</v>
      </c>
      <c r="W3518">
        <v>2.5</v>
      </c>
      <c r="X3518" t="s">
        <v>25</v>
      </c>
      <c r="Y3518" t="s">
        <v>26</v>
      </c>
    </row>
    <row r="3519" spans="1:25" x14ac:dyDescent="0.4">
      <c r="A3519" t="s">
        <v>1792</v>
      </c>
      <c r="B3519" s="2">
        <f ca="1">TODAY()+OpportunityTbl[[#This Row],[CreatedOn_DaysFromToday]]</f>
        <v>44880</v>
      </c>
      <c r="C3519" s="2">
        <f ca="1">TODAY()+OpportunityTbl[[#This Row],[EstCloseDate_DaysFromToday]]</f>
        <v>44941</v>
      </c>
      <c r="D3519">
        <f ca="1">IF(OpportunityTbl[[#This Row],[statecode]]=0,"",OpportunityTbl[[#This Row],[Estimated Close Date]])</f>
        <v>44941</v>
      </c>
      <c r="E3519" s="14">
        <v>-230</v>
      </c>
      <c r="F3519" s="14">
        <v>-169</v>
      </c>
      <c r="G3519" t="s">
        <v>27</v>
      </c>
      <c r="H3519" t="s">
        <v>28</v>
      </c>
      <c r="I3519">
        <v>2</v>
      </c>
      <c r="J3519">
        <v>4</v>
      </c>
      <c r="K3519" t="s">
        <v>10982</v>
      </c>
      <c r="L3519" t="s">
        <v>12237</v>
      </c>
      <c r="M3519" t="s">
        <v>22</v>
      </c>
      <c r="N3519" t="s">
        <v>31</v>
      </c>
      <c r="O3519" t="s">
        <v>29</v>
      </c>
      <c r="P3519" t="s">
        <v>210</v>
      </c>
      <c r="Q3519" s="13">
        <v>4135</v>
      </c>
      <c r="S3519" s="1">
        <v>0.3</v>
      </c>
      <c r="T3519" t="s">
        <v>168</v>
      </c>
      <c r="U3519" t="s">
        <v>24</v>
      </c>
      <c r="V3519" t="b">
        <v>0</v>
      </c>
      <c r="W3519">
        <v>3.5</v>
      </c>
      <c r="X3519" t="s">
        <v>157</v>
      </c>
      <c r="Y3519" t="s">
        <v>26</v>
      </c>
    </row>
    <row r="3520" spans="1:25" x14ac:dyDescent="0.4">
      <c r="A3520" t="s">
        <v>2110</v>
      </c>
      <c r="B3520" s="2">
        <f ca="1">TODAY()+OpportunityTbl[[#This Row],[CreatedOn_DaysFromToday]]</f>
        <v>44880</v>
      </c>
      <c r="C3520" s="2">
        <f ca="1">TODAY()+OpportunityTbl[[#This Row],[EstCloseDate_DaysFromToday]]</f>
        <v>44950</v>
      </c>
      <c r="D3520">
        <f ca="1">IF(OpportunityTbl[[#This Row],[statecode]]=0,"",OpportunityTbl[[#This Row],[Estimated Close Date]])</f>
        <v>44950</v>
      </c>
      <c r="E3520" s="14">
        <v>-230</v>
      </c>
      <c r="F3520" s="14">
        <v>-160</v>
      </c>
      <c r="G3520" t="s">
        <v>27</v>
      </c>
      <c r="H3520" t="s">
        <v>28</v>
      </c>
      <c r="I3520">
        <v>2</v>
      </c>
      <c r="J3520">
        <v>4</v>
      </c>
      <c r="K3520" t="s">
        <v>10929</v>
      </c>
      <c r="L3520" t="s">
        <v>12237</v>
      </c>
      <c r="M3520" t="s">
        <v>22</v>
      </c>
      <c r="N3520" t="s">
        <v>1617</v>
      </c>
      <c r="O3520" t="s">
        <v>29</v>
      </c>
      <c r="P3520" t="s">
        <v>1620</v>
      </c>
      <c r="Q3520" s="13">
        <v>4148</v>
      </c>
      <c r="S3520" s="1">
        <v>0.3</v>
      </c>
      <c r="T3520" t="s">
        <v>168</v>
      </c>
      <c r="U3520" t="s">
        <v>97</v>
      </c>
      <c r="V3520" t="b">
        <v>1</v>
      </c>
      <c r="W3520">
        <v>4.5</v>
      </c>
      <c r="X3520" t="s">
        <v>157</v>
      </c>
      <c r="Y3520" t="s">
        <v>26</v>
      </c>
    </row>
    <row r="3521" spans="1:25" x14ac:dyDescent="0.4">
      <c r="A3521" t="s">
        <v>2396</v>
      </c>
      <c r="B3521" s="2">
        <f ca="1">TODAY()+OpportunityTbl[[#This Row],[CreatedOn_DaysFromToday]]</f>
        <v>44880</v>
      </c>
      <c r="C3521" s="2">
        <f ca="1">TODAY()+OpportunityTbl[[#This Row],[EstCloseDate_DaysFromToday]]</f>
        <v>44957</v>
      </c>
      <c r="D3521">
        <f ca="1">IF(OpportunityTbl[[#This Row],[statecode]]=0,"",OpportunityTbl[[#This Row],[Estimated Close Date]])</f>
        <v>44957</v>
      </c>
      <c r="E3521" s="14">
        <v>-230</v>
      </c>
      <c r="F3521" s="14">
        <v>-153</v>
      </c>
      <c r="G3521" t="s">
        <v>27</v>
      </c>
      <c r="H3521" t="s">
        <v>28</v>
      </c>
      <c r="I3521">
        <v>2</v>
      </c>
      <c r="J3521">
        <v>4</v>
      </c>
      <c r="K3521" t="s">
        <v>10942</v>
      </c>
      <c r="L3521" t="s">
        <v>12238</v>
      </c>
      <c r="M3521" t="s">
        <v>22</v>
      </c>
      <c r="N3521" t="s">
        <v>779</v>
      </c>
      <c r="O3521" t="s">
        <v>29</v>
      </c>
      <c r="P3521" t="s">
        <v>782</v>
      </c>
      <c r="Q3521" s="13">
        <v>4050</v>
      </c>
      <c r="S3521" s="1">
        <v>0.1</v>
      </c>
      <c r="T3521" t="s">
        <v>23</v>
      </c>
      <c r="U3521" t="s">
        <v>24</v>
      </c>
      <c r="V3521" t="b">
        <v>0</v>
      </c>
      <c r="W3521">
        <v>2</v>
      </c>
      <c r="X3521" t="s">
        <v>157</v>
      </c>
      <c r="Y3521" t="s">
        <v>26</v>
      </c>
    </row>
    <row r="3522" spans="1:25" x14ac:dyDescent="0.4">
      <c r="A3522" t="s">
        <v>3848</v>
      </c>
      <c r="B3522" s="2">
        <f ca="1">TODAY()+OpportunityTbl[[#This Row],[CreatedOn_DaysFromToday]]</f>
        <v>44880</v>
      </c>
      <c r="C3522" s="2">
        <f ca="1">TODAY()+OpportunityTbl[[#This Row],[EstCloseDate_DaysFromToday]]</f>
        <v>44937</v>
      </c>
      <c r="D3522">
        <f ca="1">IF(OpportunityTbl[[#This Row],[statecode]]=0,"",OpportunityTbl[[#This Row],[Estimated Close Date]])</f>
        <v>44937</v>
      </c>
      <c r="E3522" s="14">
        <v>-230</v>
      </c>
      <c r="F3522" s="14">
        <v>-173</v>
      </c>
      <c r="G3522" t="s">
        <v>27</v>
      </c>
      <c r="H3522" t="s">
        <v>28</v>
      </c>
      <c r="I3522">
        <v>2</v>
      </c>
      <c r="J3522">
        <v>4</v>
      </c>
      <c r="K3522" t="s">
        <v>10960</v>
      </c>
      <c r="L3522" t="s">
        <v>12238</v>
      </c>
      <c r="M3522" t="s">
        <v>22</v>
      </c>
      <c r="N3522" t="s">
        <v>518</v>
      </c>
      <c r="O3522" t="s">
        <v>29</v>
      </c>
      <c r="P3522" t="s">
        <v>532</v>
      </c>
      <c r="Q3522" s="13">
        <v>4311</v>
      </c>
      <c r="S3522" s="1">
        <v>0.1</v>
      </c>
      <c r="T3522" t="s">
        <v>23</v>
      </c>
      <c r="U3522" t="s">
        <v>24</v>
      </c>
      <c r="V3522" t="b">
        <v>0</v>
      </c>
      <c r="W3522">
        <v>2</v>
      </c>
      <c r="X3522" t="s">
        <v>25</v>
      </c>
      <c r="Y3522" t="s">
        <v>26</v>
      </c>
    </row>
    <row r="3523" spans="1:25" x14ac:dyDescent="0.4">
      <c r="A3523" t="s">
        <v>5311</v>
      </c>
      <c r="B3523" s="2">
        <f ca="1">TODAY()+OpportunityTbl[[#This Row],[CreatedOn_DaysFromToday]]</f>
        <v>44880</v>
      </c>
      <c r="C3523" s="2">
        <f ca="1">TODAY()+OpportunityTbl[[#This Row],[EstCloseDate_DaysFromToday]]</f>
        <v>44960</v>
      </c>
      <c r="D3523">
        <f ca="1">IF(OpportunityTbl[[#This Row],[statecode]]=0,"",OpportunityTbl[[#This Row],[Estimated Close Date]])</f>
        <v>44960</v>
      </c>
      <c r="E3523" s="14">
        <v>-230</v>
      </c>
      <c r="F3523" s="14">
        <v>-150</v>
      </c>
      <c r="G3523" t="s">
        <v>27</v>
      </c>
      <c r="H3523" t="s">
        <v>28</v>
      </c>
      <c r="I3523">
        <v>2</v>
      </c>
      <c r="J3523">
        <v>4</v>
      </c>
      <c r="K3523" t="s">
        <v>10901</v>
      </c>
      <c r="L3523" t="s">
        <v>12239</v>
      </c>
      <c r="M3523" t="s">
        <v>22</v>
      </c>
      <c r="N3523" t="s">
        <v>1617</v>
      </c>
      <c r="O3523" t="s">
        <v>29</v>
      </c>
      <c r="P3523" t="s">
        <v>1620</v>
      </c>
      <c r="Q3523" s="13">
        <v>5834</v>
      </c>
      <c r="S3523" s="1">
        <v>0.1</v>
      </c>
      <c r="T3523" t="s">
        <v>23</v>
      </c>
      <c r="U3523" t="s">
        <v>24</v>
      </c>
      <c r="V3523" t="b">
        <v>0</v>
      </c>
      <c r="W3523">
        <v>3</v>
      </c>
      <c r="X3523" t="s">
        <v>25</v>
      </c>
      <c r="Y3523" t="s">
        <v>4899</v>
      </c>
    </row>
    <row r="3524" spans="1:25" x14ac:dyDescent="0.4">
      <c r="A3524" t="s">
        <v>5404</v>
      </c>
      <c r="B3524" s="2">
        <f ca="1">TODAY()+OpportunityTbl[[#This Row],[CreatedOn_DaysFromToday]]</f>
        <v>44880</v>
      </c>
      <c r="C3524" s="2">
        <f ca="1">TODAY()+OpportunityTbl[[#This Row],[EstCloseDate_DaysFromToday]]</f>
        <v>44916</v>
      </c>
      <c r="D3524">
        <f ca="1">IF(OpportunityTbl[[#This Row],[statecode]]=0,"",OpportunityTbl[[#This Row],[Estimated Close Date]])</f>
        <v>44916</v>
      </c>
      <c r="E3524" s="14">
        <v>-230</v>
      </c>
      <c r="F3524" s="14">
        <v>-194</v>
      </c>
      <c r="G3524" t="s">
        <v>27</v>
      </c>
      <c r="H3524" t="s">
        <v>28</v>
      </c>
      <c r="I3524">
        <v>2</v>
      </c>
      <c r="J3524">
        <v>4</v>
      </c>
      <c r="K3524" t="s">
        <v>10973</v>
      </c>
      <c r="L3524" t="s">
        <v>12238</v>
      </c>
      <c r="M3524" t="s">
        <v>22</v>
      </c>
      <c r="N3524" t="s">
        <v>2069</v>
      </c>
      <c r="O3524" t="s">
        <v>29</v>
      </c>
      <c r="P3524" t="s">
        <v>2070</v>
      </c>
      <c r="Q3524" s="13">
        <v>3416</v>
      </c>
      <c r="S3524" s="1">
        <v>0.3</v>
      </c>
      <c r="T3524" t="s">
        <v>168</v>
      </c>
      <c r="U3524" t="s">
        <v>97</v>
      </c>
      <c r="V3524" t="b">
        <v>1</v>
      </c>
      <c r="W3524">
        <v>4</v>
      </c>
      <c r="X3524" t="s">
        <v>157</v>
      </c>
      <c r="Y3524" t="s">
        <v>4896</v>
      </c>
    </row>
    <row r="3525" spans="1:25" x14ac:dyDescent="0.4">
      <c r="A3525" t="s">
        <v>7176</v>
      </c>
      <c r="B3525" s="2">
        <f ca="1">TODAY()+OpportunityTbl[[#This Row],[CreatedOn_DaysFromToday]]</f>
        <v>44880</v>
      </c>
      <c r="C3525" s="2">
        <f ca="1">TODAY()+OpportunityTbl[[#This Row],[EstCloseDate_DaysFromToday]]</f>
        <v>44969</v>
      </c>
      <c r="D3525">
        <f ca="1">IF(OpportunityTbl[[#This Row],[statecode]]=0,"",OpportunityTbl[[#This Row],[Estimated Close Date]])</f>
        <v>44969</v>
      </c>
      <c r="E3525" s="14">
        <v>-230</v>
      </c>
      <c r="F3525" s="14">
        <v>-141</v>
      </c>
      <c r="G3525" t="s">
        <v>7082</v>
      </c>
      <c r="H3525" t="s">
        <v>7082</v>
      </c>
      <c r="I3525">
        <v>1</v>
      </c>
      <c r="J3525">
        <v>3</v>
      </c>
      <c r="K3525" t="s">
        <v>10921</v>
      </c>
      <c r="L3525" t="s">
        <v>12234</v>
      </c>
      <c r="M3525" t="s">
        <v>22</v>
      </c>
      <c r="N3525" t="s">
        <v>2022</v>
      </c>
      <c r="O3525" t="s">
        <v>29</v>
      </c>
      <c r="P3525" t="s">
        <v>2026</v>
      </c>
      <c r="Q3525" s="13">
        <v>2716</v>
      </c>
      <c r="R3525" s="13">
        <v>2607.36</v>
      </c>
      <c r="S3525" s="1">
        <v>0.9</v>
      </c>
      <c r="T3525" t="s">
        <v>4724</v>
      </c>
      <c r="U3525" t="s">
        <v>24</v>
      </c>
      <c r="V3525" t="b">
        <v>0</v>
      </c>
      <c r="W3525">
        <v>4</v>
      </c>
      <c r="X3525" t="s">
        <v>4732</v>
      </c>
      <c r="Y3525" t="s">
        <v>4914</v>
      </c>
    </row>
    <row r="3526" spans="1:25" x14ac:dyDescent="0.4">
      <c r="A3526" t="s">
        <v>7270</v>
      </c>
      <c r="B3526" s="2">
        <f ca="1">TODAY()+OpportunityTbl[[#This Row],[CreatedOn_DaysFromToday]]</f>
        <v>44880</v>
      </c>
      <c r="C3526" s="2">
        <f ca="1">TODAY()+OpportunityTbl[[#This Row],[EstCloseDate_DaysFromToday]]</f>
        <v>44924</v>
      </c>
      <c r="D3526">
        <f ca="1">IF(OpportunityTbl[[#This Row],[statecode]]=0,"",OpportunityTbl[[#This Row],[Estimated Close Date]])</f>
        <v>44924</v>
      </c>
      <c r="E3526" s="14">
        <v>-230</v>
      </c>
      <c r="F3526" s="14">
        <v>-186</v>
      </c>
      <c r="G3526" t="s">
        <v>7082</v>
      </c>
      <c r="H3526" t="s">
        <v>7082</v>
      </c>
      <c r="I3526">
        <v>1</v>
      </c>
      <c r="J3526">
        <v>3</v>
      </c>
      <c r="K3526" t="s">
        <v>11043</v>
      </c>
      <c r="L3526" t="s">
        <v>12239</v>
      </c>
      <c r="M3526" t="s">
        <v>22</v>
      </c>
      <c r="N3526" t="s">
        <v>31</v>
      </c>
      <c r="O3526" t="s">
        <v>29</v>
      </c>
      <c r="P3526" t="s">
        <v>210</v>
      </c>
      <c r="Q3526" s="13">
        <v>5644</v>
      </c>
      <c r="R3526" s="13">
        <v>5531.12</v>
      </c>
      <c r="S3526" s="1">
        <v>0.3</v>
      </c>
      <c r="T3526" t="s">
        <v>168</v>
      </c>
      <c r="U3526" t="s">
        <v>24</v>
      </c>
      <c r="V3526" t="b">
        <v>1</v>
      </c>
      <c r="W3526">
        <v>2</v>
      </c>
      <c r="X3526" t="s">
        <v>157</v>
      </c>
      <c r="Y3526" t="s">
        <v>4896</v>
      </c>
    </row>
    <row r="3527" spans="1:25" x14ac:dyDescent="0.4">
      <c r="A3527" t="s">
        <v>7707</v>
      </c>
      <c r="B3527" s="2">
        <f ca="1">TODAY()+OpportunityTbl[[#This Row],[CreatedOn_DaysFromToday]]</f>
        <v>44880</v>
      </c>
      <c r="C3527" s="2">
        <f ca="1">TODAY()+OpportunityTbl[[#This Row],[EstCloseDate_DaysFromToday]]</f>
        <v>44924</v>
      </c>
      <c r="D3527">
        <f ca="1">IF(OpportunityTbl[[#This Row],[statecode]]=0,"",OpportunityTbl[[#This Row],[Estimated Close Date]])</f>
        <v>44924</v>
      </c>
      <c r="E3527" s="14">
        <v>-230</v>
      </c>
      <c r="F3527" s="14">
        <v>-186</v>
      </c>
      <c r="G3527" t="s">
        <v>7082</v>
      </c>
      <c r="H3527" t="s">
        <v>7082</v>
      </c>
      <c r="I3527">
        <v>1</v>
      </c>
      <c r="J3527">
        <v>3</v>
      </c>
      <c r="K3527" t="s">
        <v>10951</v>
      </c>
      <c r="L3527" t="s">
        <v>12239</v>
      </c>
      <c r="M3527" t="s">
        <v>22</v>
      </c>
      <c r="N3527" t="s">
        <v>469</v>
      </c>
      <c r="O3527" t="s">
        <v>29</v>
      </c>
      <c r="P3527" t="s">
        <v>470</v>
      </c>
      <c r="Q3527" s="13">
        <v>9062</v>
      </c>
      <c r="R3527" s="13">
        <v>8880.76</v>
      </c>
      <c r="S3527" s="1">
        <v>0.5</v>
      </c>
      <c r="T3527" t="s">
        <v>168</v>
      </c>
      <c r="U3527" t="s">
        <v>24</v>
      </c>
      <c r="V3527" t="b">
        <v>1</v>
      </c>
      <c r="W3527">
        <v>2</v>
      </c>
      <c r="X3527" t="s">
        <v>240</v>
      </c>
      <c r="Y3527" t="s">
        <v>4892</v>
      </c>
    </row>
    <row r="3528" spans="1:25" x14ac:dyDescent="0.4">
      <c r="A3528" t="s">
        <v>7976</v>
      </c>
      <c r="B3528" s="2">
        <f ca="1">TODAY()+OpportunityTbl[[#This Row],[CreatedOn_DaysFromToday]]</f>
        <v>44880</v>
      </c>
      <c r="C3528" s="2">
        <f ca="1">TODAY()+OpportunityTbl[[#This Row],[EstCloseDate_DaysFromToday]]</f>
        <v>44947</v>
      </c>
      <c r="D3528">
        <f ca="1">IF(OpportunityTbl[[#This Row],[statecode]]=0,"",OpportunityTbl[[#This Row],[Estimated Close Date]])</f>
        <v>44947</v>
      </c>
      <c r="E3528" s="14">
        <v>-230</v>
      </c>
      <c r="F3528" s="14">
        <v>-163</v>
      </c>
      <c r="G3528" t="s">
        <v>7082</v>
      </c>
      <c r="H3528" t="s">
        <v>7082</v>
      </c>
      <c r="I3528">
        <v>1</v>
      </c>
      <c r="J3528">
        <v>3</v>
      </c>
      <c r="K3528" t="s">
        <v>11044</v>
      </c>
      <c r="L3528" t="s">
        <v>12236</v>
      </c>
      <c r="M3528" t="s">
        <v>22</v>
      </c>
      <c r="N3528" t="s">
        <v>779</v>
      </c>
      <c r="O3528" t="s">
        <v>29</v>
      </c>
      <c r="P3528" t="s">
        <v>780</v>
      </c>
      <c r="Q3528" s="13">
        <v>2835</v>
      </c>
      <c r="R3528" s="13">
        <v>2764.13</v>
      </c>
      <c r="S3528" s="1">
        <v>0.3</v>
      </c>
      <c r="T3528" t="s">
        <v>168</v>
      </c>
      <c r="U3528" t="s">
        <v>24</v>
      </c>
      <c r="V3528" t="b">
        <v>1</v>
      </c>
      <c r="W3528">
        <v>2.5</v>
      </c>
      <c r="X3528" t="s">
        <v>157</v>
      </c>
      <c r="Y3528" t="s">
        <v>4916</v>
      </c>
    </row>
    <row r="3529" spans="1:25" x14ac:dyDescent="0.4">
      <c r="A3529" t="s">
        <v>8553</v>
      </c>
      <c r="B3529" s="2">
        <f ca="1">TODAY()+OpportunityTbl[[#This Row],[CreatedOn_DaysFromToday]]</f>
        <v>44880</v>
      </c>
      <c r="C3529" s="2">
        <f ca="1">TODAY()+OpportunityTbl[[#This Row],[EstCloseDate_DaysFromToday]]</f>
        <v>44962</v>
      </c>
      <c r="D3529">
        <f ca="1">IF(OpportunityTbl[[#This Row],[statecode]]=0,"",OpportunityTbl[[#This Row],[Estimated Close Date]])</f>
        <v>44962</v>
      </c>
      <c r="E3529" s="14">
        <v>-230</v>
      </c>
      <c r="F3529" s="14">
        <v>-148</v>
      </c>
      <c r="G3529" t="s">
        <v>7082</v>
      </c>
      <c r="H3529" t="s">
        <v>7082</v>
      </c>
      <c r="I3529">
        <v>1</v>
      </c>
      <c r="J3529">
        <v>3</v>
      </c>
      <c r="K3529" t="s">
        <v>10950</v>
      </c>
      <c r="L3529" t="s">
        <v>12241</v>
      </c>
      <c r="M3529" t="s">
        <v>22</v>
      </c>
      <c r="N3529" t="s">
        <v>1816</v>
      </c>
      <c r="O3529" t="s">
        <v>29</v>
      </c>
      <c r="P3529" t="s">
        <v>4473</v>
      </c>
      <c r="Q3529" s="13">
        <v>30684</v>
      </c>
      <c r="R3529" s="13">
        <v>29303.22</v>
      </c>
      <c r="S3529" s="1">
        <v>0.9</v>
      </c>
      <c r="T3529" t="s">
        <v>4724</v>
      </c>
      <c r="U3529" t="s">
        <v>24</v>
      </c>
      <c r="V3529" t="b">
        <v>1</v>
      </c>
      <c r="W3529">
        <v>4.5</v>
      </c>
      <c r="X3529" t="s">
        <v>4732</v>
      </c>
      <c r="Y3529" t="s">
        <v>26</v>
      </c>
    </row>
    <row r="3530" spans="1:25" x14ac:dyDescent="0.4">
      <c r="A3530" t="s">
        <v>8766</v>
      </c>
      <c r="B3530" s="2">
        <f ca="1">TODAY()+OpportunityTbl[[#This Row],[CreatedOn_DaysFromToday]]</f>
        <v>44880</v>
      </c>
      <c r="C3530" s="2">
        <f ca="1">TODAY()+OpportunityTbl[[#This Row],[EstCloseDate_DaysFromToday]]</f>
        <v>44923</v>
      </c>
      <c r="D3530">
        <f ca="1">IF(OpportunityTbl[[#This Row],[statecode]]=0,"",OpportunityTbl[[#This Row],[Estimated Close Date]])</f>
        <v>44923</v>
      </c>
      <c r="E3530" s="14">
        <v>-230</v>
      </c>
      <c r="F3530" s="14">
        <v>-187</v>
      </c>
      <c r="G3530" t="s">
        <v>7082</v>
      </c>
      <c r="H3530" t="s">
        <v>7082</v>
      </c>
      <c r="I3530">
        <v>1</v>
      </c>
      <c r="J3530">
        <v>3</v>
      </c>
      <c r="K3530" t="s">
        <v>10986</v>
      </c>
      <c r="L3530" t="s">
        <v>12239</v>
      </c>
      <c r="M3530" t="s">
        <v>22</v>
      </c>
      <c r="N3530" t="s">
        <v>31</v>
      </c>
      <c r="O3530" t="s">
        <v>29</v>
      </c>
      <c r="P3530" t="s">
        <v>210</v>
      </c>
      <c r="Q3530" s="13">
        <v>7569</v>
      </c>
      <c r="R3530" s="13">
        <v>7417.62</v>
      </c>
      <c r="S3530" s="1">
        <v>0.3</v>
      </c>
      <c r="T3530" t="s">
        <v>168</v>
      </c>
      <c r="U3530" t="s">
        <v>24</v>
      </c>
      <c r="V3530" t="b">
        <v>1</v>
      </c>
      <c r="W3530">
        <v>2</v>
      </c>
      <c r="X3530" t="s">
        <v>157</v>
      </c>
      <c r="Y3530" t="s">
        <v>26</v>
      </c>
    </row>
    <row r="3531" spans="1:25" x14ac:dyDescent="0.4">
      <c r="A3531" t="s">
        <v>1529</v>
      </c>
      <c r="B3531" s="2">
        <f ca="1">TODAY()+OpportunityTbl[[#This Row],[CreatedOn_DaysFromToday]]</f>
        <v>44879</v>
      </c>
      <c r="C3531" s="2">
        <f ca="1">TODAY()+OpportunityTbl[[#This Row],[EstCloseDate_DaysFromToday]]</f>
        <v>44910</v>
      </c>
      <c r="D3531">
        <f ca="1">IF(OpportunityTbl[[#This Row],[statecode]]=0,"",OpportunityTbl[[#This Row],[Estimated Close Date]])</f>
        <v>44910</v>
      </c>
      <c r="E3531" s="14">
        <v>-231</v>
      </c>
      <c r="F3531" s="14">
        <v>-200</v>
      </c>
      <c r="G3531" t="s">
        <v>27</v>
      </c>
      <c r="H3531" t="s">
        <v>28</v>
      </c>
      <c r="I3531">
        <v>2</v>
      </c>
      <c r="J3531">
        <v>4</v>
      </c>
      <c r="K3531" t="s">
        <v>11045</v>
      </c>
      <c r="L3531" t="s">
        <v>12234</v>
      </c>
      <c r="M3531" t="s">
        <v>22</v>
      </c>
      <c r="N3531" t="s">
        <v>518</v>
      </c>
      <c r="O3531" t="s">
        <v>29</v>
      </c>
      <c r="P3531" t="s">
        <v>532</v>
      </c>
      <c r="Q3531" s="13">
        <v>2054</v>
      </c>
      <c r="S3531" s="1">
        <v>0.1</v>
      </c>
      <c r="T3531" t="s">
        <v>23</v>
      </c>
      <c r="U3531" t="s">
        <v>100</v>
      </c>
      <c r="V3531" t="b">
        <v>1</v>
      </c>
      <c r="W3531">
        <v>2.5</v>
      </c>
      <c r="X3531" t="s">
        <v>25</v>
      </c>
      <c r="Y3531" t="s">
        <v>26</v>
      </c>
    </row>
    <row r="3532" spans="1:25" x14ac:dyDescent="0.4">
      <c r="A3532" t="s">
        <v>1793</v>
      </c>
      <c r="B3532" s="2">
        <f ca="1">TODAY()+OpportunityTbl[[#This Row],[CreatedOn_DaysFromToday]]</f>
        <v>44879</v>
      </c>
      <c r="C3532" s="2">
        <f ca="1">TODAY()+OpportunityTbl[[#This Row],[EstCloseDate_DaysFromToday]]</f>
        <v>44936</v>
      </c>
      <c r="D3532">
        <f ca="1">IF(OpportunityTbl[[#This Row],[statecode]]=0,"",OpportunityTbl[[#This Row],[Estimated Close Date]])</f>
        <v>44936</v>
      </c>
      <c r="E3532" s="14">
        <v>-231</v>
      </c>
      <c r="F3532" s="14">
        <v>-174</v>
      </c>
      <c r="G3532" t="s">
        <v>27</v>
      </c>
      <c r="H3532" t="s">
        <v>28</v>
      </c>
      <c r="I3532">
        <v>2</v>
      </c>
      <c r="J3532">
        <v>4</v>
      </c>
      <c r="K3532" t="s">
        <v>10983</v>
      </c>
      <c r="L3532" t="s">
        <v>12238</v>
      </c>
      <c r="M3532" t="s">
        <v>22</v>
      </c>
      <c r="N3532" t="s">
        <v>1710</v>
      </c>
      <c r="O3532" t="s">
        <v>29</v>
      </c>
      <c r="P3532" t="s">
        <v>1711</v>
      </c>
      <c r="Q3532" s="13">
        <v>2628</v>
      </c>
      <c r="S3532" s="1">
        <v>0.3</v>
      </c>
      <c r="T3532" t="s">
        <v>168</v>
      </c>
      <c r="U3532" t="s">
        <v>24</v>
      </c>
      <c r="V3532" t="b">
        <v>0</v>
      </c>
      <c r="W3532">
        <v>3.5</v>
      </c>
      <c r="X3532" t="s">
        <v>157</v>
      </c>
      <c r="Y3532" t="s">
        <v>26</v>
      </c>
    </row>
    <row r="3533" spans="1:25" x14ac:dyDescent="0.4">
      <c r="A3533" t="s">
        <v>1794</v>
      </c>
      <c r="B3533" s="2">
        <f ca="1">TODAY()+OpportunityTbl[[#This Row],[CreatedOn_DaysFromToday]]</f>
        <v>44879</v>
      </c>
      <c r="C3533" s="2">
        <f ca="1">TODAY()+OpportunityTbl[[#This Row],[EstCloseDate_DaysFromToday]]</f>
        <v>44922</v>
      </c>
      <c r="D3533">
        <f ca="1">IF(OpportunityTbl[[#This Row],[statecode]]=0,"",OpportunityTbl[[#This Row],[Estimated Close Date]])</f>
        <v>44922</v>
      </c>
      <c r="E3533" s="14">
        <v>-231</v>
      </c>
      <c r="F3533" s="14">
        <v>-188</v>
      </c>
      <c r="G3533" t="s">
        <v>27</v>
      </c>
      <c r="H3533" t="s">
        <v>28</v>
      </c>
      <c r="I3533">
        <v>2</v>
      </c>
      <c r="J3533">
        <v>4</v>
      </c>
      <c r="K3533" t="s">
        <v>10973</v>
      </c>
      <c r="L3533" t="s">
        <v>12238</v>
      </c>
      <c r="M3533" t="s">
        <v>22</v>
      </c>
      <c r="N3533" t="s">
        <v>1710</v>
      </c>
      <c r="O3533" t="s">
        <v>29</v>
      </c>
      <c r="P3533" t="s">
        <v>1711</v>
      </c>
      <c r="Q3533" s="13">
        <v>3893</v>
      </c>
      <c r="S3533" s="1">
        <v>0.3</v>
      </c>
      <c r="T3533" t="s">
        <v>168</v>
      </c>
      <c r="U3533" t="s">
        <v>97</v>
      </c>
      <c r="V3533" t="b">
        <v>1</v>
      </c>
      <c r="W3533">
        <v>3.5</v>
      </c>
      <c r="X3533" t="s">
        <v>157</v>
      </c>
      <c r="Y3533" t="s">
        <v>26</v>
      </c>
    </row>
    <row r="3534" spans="1:25" x14ac:dyDescent="0.4">
      <c r="A3534" t="s">
        <v>3683</v>
      </c>
      <c r="B3534" s="2">
        <f ca="1">TODAY()+OpportunityTbl[[#This Row],[CreatedOn_DaysFromToday]]</f>
        <v>44879</v>
      </c>
      <c r="C3534" s="2">
        <f ca="1">TODAY()+OpportunityTbl[[#This Row],[EstCloseDate_DaysFromToday]]</f>
        <v>44892</v>
      </c>
      <c r="D3534">
        <f ca="1">IF(OpportunityTbl[[#This Row],[statecode]]=0,"",OpportunityTbl[[#This Row],[Estimated Close Date]])</f>
        <v>44892</v>
      </c>
      <c r="E3534" s="14">
        <v>-231</v>
      </c>
      <c r="F3534" s="14">
        <v>-218</v>
      </c>
      <c r="G3534" t="s">
        <v>27</v>
      </c>
      <c r="H3534" t="s">
        <v>28</v>
      </c>
      <c r="I3534">
        <v>2</v>
      </c>
      <c r="J3534">
        <v>4</v>
      </c>
      <c r="K3534" t="s">
        <v>11016</v>
      </c>
      <c r="L3534" t="s">
        <v>12238</v>
      </c>
      <c r="M3534" t="s">
        <v>22</v>
      </c>
      <c r="N3534" t="s">
        <v>31</v>
      </c>
      <c r="O3534" t="s">
        <v>29</v>
      </c>
      <c r="P3534" t="s">
        <v>319</v>
      </c>
      <c r="Q3534" s="13">
        <v>3177</v>
      </c>
      <c r="S3534" s="1">
        <v>0.1</v>
      </c>
      <c r="T3534" t="s">
        <v>23</v>
      </c>
      <c r="U3534" t="s">
        <v>100</v>
      </c>
      <c r="V3534" t="b">
        <v>1</v>
      </c>
      <c r="W3534">
        <v>2</v>
      </c>
      <c r="X3534" t="s">
        <v>25</v>
      </c>
      <c r="Y3534" t="s">
        <v>26</v>
      </c>
    </row>
    <row r="3535" spans="1:25" x14ac:dyDescent="0.4">
      <c r="A3535" t="s">
        <v>5312</v>
      </c>
      <c r="B3535" s="2">
        <f ca="1">TODAY()+OpportunityTbl[[#This Row],[CreatedOn_DaysFromToday]]</f>
        <v>44879</v>
      </c>
      <c r="C3535" s="2">
        <f ca="1">TODAY()+OpportunityTbl[[#This Row],[EstCloseDate_DaysFromToday]]</f>
        <v>44970</v>
      </c>
      <c r="D3535">
        <f ca="1">IF(OpportunityTbl[[#This Row],[statecode]]=0,"",OpportunityTbl[[#This Row],[Estimated Close Date]])</f>
        <v>44970</v>
      </c>
      <c r="E3535" s="14">
        <v>-231</v>
      </c>
      <c r="F3535" s="14">
        <v>-140</v>
      </c>
      <c r="G3535" t="s">
        <v>27</v>
      </c>
      <c r="H3535" t="s">
        <v>28</v>
      </c>
      <c r="I3535">
        <v>2</v>
      </c>
      <c r="J3535">
        <v>4</v>
      </c>
      <c r="K3535" t="s">
        <v>10902</v>
      </c>
      <c r="L3535" t="s">
        <v>12237</v>
      </c>
      <c r="M3535" t="s">
        <v>22</v>
      </c>
      <c r="N3535" t="s">
        <v>1617</v>
      </c>
      <c r="O3535" t="s">
        <v>29</v>
      </c>
      <c r="P3535" t="s">
        <v>1620</v>
      </c>
      <c r="Q3535" s="13">
        <v>2811</v>
      </c>
      <c r="S3535" s="1">
        <v>0.5</v>
      </c>
      <c r="T3535" t="s">
        <v>168</v>
      </c>
      <c r="U3535" t="s">
        <v>24</v>
      </c>
      <c r="V3535" t="b">
        <v>0</v>
      </c>
      <c r="W3535">
        <v>4.5</v>
      </c>
      <c r="X3535" t="s">
        <v>240</v>
      </c>
      <c r="Y3535" t="s">
        <v>4905</v>
      </c>
    </row>
    <row r="3536" spans="1:25" x14ac:dyDescent="0.4">
      <c r="A3536" t="s">
        <v>5593</v>
      </c>
      <c r="B3536" s="2">
        <f ca="1">TODAY()+OpportunityTbl[[#This Row],[CreatedOn_DaysFromToday]]</f>
        <v>44879</v>
      </c>
      <c r="C3536" s="2">
        <f ca="1">TODAY()+OpportunityTbl[[#This Row],[EstCloseDate_DaysFromToday]]</f>
        <v>44940</v>
      </c>
      <c r="D3536">
        <f ca="1">IF(OpportunityTbl[[#This Row],[statecode]]=0,"",OpportunityTbl[[#This Row],[Estimated Close Date]])</f>
        <v>44940</v>
      </c>
      <c r="E3536" s="14">
        <v>-231</v>
      </c>
      <c r="F3536" s="14">
        <v>-170</v>
      </c>
      <c r="G3536" t="s">
        <v>27</v>
      </c>
      <c r="H3536" t="s">
        <v>28</v>
      </c>
      <c r="I3536">
        <v>2</v>
      </c>
      <c r="J3536">
        <v>4</v>
      </c>
      <c r="K3536" t="s">
        <v>11042</v>
      </c>
      <c r="L3536" t="s">
        <v>12237</v>
      </c>
      <c r="M3536" t="s">
        <v>22</v>
      </c>
      <c r="N3536" t="s">
        <v>31</v>
      </c>
      <c r="O3536" t="s">
        <v>29</v>
      </c>
      <c r="P3536" t="s">
        <v>210</v>
      </c>
      <c r="Q3536" s="13">
        <v>3208</v>
      </c>
      <c r="S3536" s="1">
        <v>0.5</v>
      </c>
      <c r="T3536" t="s">
        <v>168</v>
      </c>
      <c r="U3536" t="s">
        <v>24</v>
      </c>
      <c r="V3536" t="b">
        <v>0</v>
      </c>
      <c r="W3536">
        <v>3.5</v>
      </c>
      <c r="X3536" t="s">
        <v>240</v>
      </c>
      <c r="Y3536" t="s">
        <v>4896</v>
      </c>
    </row>
    <row r="3537" spans="1:25" x14ac:dyDescent="0.4">
      <c r="A3537" t="s">
        <v>5903</v>
      </c>
      <c r="B3537" s="2">
        <f ca="1">TODAY()+OpportunityTbl[[#This Row],[CreatedOn_DaysFromToday]]</f>
        <v>44879</v>
      </c>
      <c r="C3537" s="2">
        <f ca="1">TODAY()+OpportunityTbl[[#This Row],[EstCloseDate_DaysFromToday]]</f>
        <v>44937</v>
      </c>
      <c r="D3537">
        <f ca="1">IF(OpportunityTbl[[#This Row],[statecode]]=0,"",OpportunityTbl[[#This Row],[Estimated Close Date]])</f>
        <v>44937</v>
      </c>
      <c r="E3537" s="14">
        <v>-231</v>
      </c>
      <c r="F3537" s="14">
        <v>-173</v>
      </c>
      <c r="G3537" t="s">
        <v>27</v>
      </c>
      <c r="H3537" t="s">
        <v>28</v>
      </c>
      <c r="I3537">
        <v>2</v>
      </c>
      <c r="J3537">
        <v>4</v>
      </c>
      <c r="K3537" t="s">
        <v>11014</v>
      </c>
      <c r="L3537" t="s">
        <v>12238</v>
      </c>
      <c r="M3537" t="s">
        <v>22</v>
      </c>
      <c r="N3537" t="s">
        <v>1710</v>
      </c>
      <c r="O3537" t="s">
        <v>29</v>
      </c>
      <c r="P3537" t="s">
        <v>1711</v>
      </c>
      <c r="Q3537" s="13">
        <v>2372</v>
      </c>
      <c r="S3537" s="1">
        <v>0.3</v>
      </c>
      <c r="T3537" t="s">
        <v>168</v>
      </c>
      <c r="U3537" t="s">
        <v>24</v>
      </c>
      <c r="V3537" t="b">
        <v>0</v>
      </c>
      <c r="W3537">
        <v>3.5</v>
      </c>
      <c r="X3537" t="s">
        <v>157</v>
      </c>
      <c r="Y3537" t="s">
        <v>4899</v>
      </c>
    </row>
    <row r="3538" spans="1:25" x14ac:dyDescent="0.4">
      <c r="A3538" t="s">
        <v>6083</v>
      </c>
      <c r="B3538" s="2">
        <f ca="1">TODAY()+OpportunityTbl[[#This Row],[CreatedOn_DaysFromToday]]</f>
        <v>44879</v>
      </c>
      <c r="C3538" s="2">
        <f ca="1">TODAY()+OpportunityTbl[[#This Row],[EstCloseDate_DaysFromToday]]</f>
        <v>44899</v>
      </c>
      <c r="D3538">
        <f ca="1">IF(OpportunityTbl[[#This Row],[statecode]]=0,"",OpportunityTbl[[#This Row],[Estimated Close Date]])</f>
        <v>44899</v>
      </c>
      <c r="E3538" s="14">
        <v>-231</v>
      </c>
      <c r="F3538" s="14">
        <v>-211</v>
      </c>
      <c r="G3538" t="s">
        <v>27</v>
      </c>
      <c r="H3538" t="s">
        <v>28</v>
      </c>
      <c r="I3538">
        <v>2</v>
      </c>
      <c r="J3538">
        <v>4</v>
      </c>
      <c r="K3538" t="s">
        <v>11046</v>
      </c>
      <c r="L3538" t="s">
        <v>12238</v>
      </c>
      <c r="M3538" t="s">
        <v>22</v>
      </c>
      <c r="N3538" t="s">
        <v>31</v>
      </c>
      <c r="O3538" t="s">
        <v>29</v>
      </c>
      <c r="P3538" t="s">
        <v>319</v>
      </c>
      <c r="Q3538" s="13">
        <v>2519</v>
      </c>
      <c r="S3538" s="1">
        <v>0.1</v>
      </c>
      <c r="T3538" t="s">
        <v>23</v>
      </c>
      <c r="U3538" t="s">
        <v>100</v>
      </c>
      <c r="V3538" t="b">
        <v>1</v>
      </c>
      <c r="W3538">
        <v>2</v>
      </c>
      <c r="X3538" t="s">
        <v>25</v>
      </c>
      <c r="Y3538" t="s">
        <v>4905</v>
      </c>
    </row>
    <row r="3539" spans="1:25" x14ac:dyDescent="0.4">
      <c r="A3539" t="s">
        <v>6473</v>
      </c>
      <c r="B3539" s="2">
        <f ca="1">TODAY()+OpportunityTbl[[#This Row],[CreatedOn_DaysFromToday]]</f>
        <v>44879</v>
      </c>
      <c r="C3539" s="2">
        <f ca="1">TODAY()+OpportunityTbl[[#This Row],[EstCloseDate_DaysFromToday]]</f>
        <v>44950</v>
      </c>
      <c r="D3539">
        <f ca="1">IF(OpportunityTbl[[#This Row],[statecode]]=0,"",OpportunityTbl[[#This Row],[Estimated Close Date]])</f>
        <v>44950</v>
      </c>
      <c r="E3539" s="14">
        <v>-231</v>
      </c>
      <c r="F3539" s="14">
        <v>-160</v>
      </c>
      <c r="G3539" t="s">
        <v>27</v>
      </c>
      <c r="H3539" t="s">
        <v>28</v>
      </c>
      <c r="I3539">
        <v>2</v>
      </c>
      <c r="J3539">
        <v>4</v>
      </c>
      <c r="K3539" t="s">
        <v>10914</v>
      </c>
      <c r="L3539" t="s">
        <v>12234</v>
      </c>
      <c r="M3539" t="s">
        <v>22</v>
      </c>
      <c r="N3539" t="s">
        <v>480</v>
      </c>
      <c r="O3539" t="s">
        <v>29</v>
      </c>
      <c r="P3539" t="s">
        <v>527</v>
      </c>
      <c r="Q3539" s="13">
        <v>2713</v>
      </c>
      <c r="S3539" s="1">
        <v>0.5</v>
      </c>
      <c r="T3539" t="s">
        <v>168</v>
      </c>
      <c r="U3539" t="s">
        <v>24</v>
      </c>
      <c r="V3539" t="b">
        <v>0</v>
      </c>
      <c r="W3539">
        <v>2.5</v>
      </c>
      <c r="X3539" t="s">
        <v>240</v>
      </c>
      <c r="Y3539" t="s">
        <v>4892</v>
      </c>
    </row>
    <row r="3540" spans="1:25" x14ac:dyDescent="0.4">
      <c r="A3540" t="s">
        <v>7139</v>
      </c>
      <c r="B3540" s="2">
        <f ca="1">TODAY()+OpportunityTbl[[#This Row],[CreatedOn_DaysFromToday]]</f>
        <v>44879</v>
      </c>
      <c r="C3540" s="2">
        <f ca="1">TODAY()+OpportunityTbl[[#This Row],[EstCloseDate_DaysFromToday]]</f>
        <v>44933</v>
      </c>
      <c r="D3540">
        <f ca="1">IF(OpportunityTbl[[#This Row],[statecode]]=0,"",OpportunityTbl[[#This Row],[Estimated Close Date]])</f>
        <v>44933</v>
      </c>
      <c r="E3540" s="14">
        <v>-231</v>
      </c>
      <c r="F3540" s="14">
        <v>-177</v>
      </c>
      <c r="G3540" t="s">
        <v>7082</v>
      </c>
      <c r="H3540" t="s">
        <v>7082</v>
      </c>
      <c r="I3540">
        <v>1</v>
      </c>
      <c r="J3540">
        <v>3</v>
      </c>
      <c r="K3540" t="s">
        <v>10983</v>
      </c>
      <c r="L3540" t="s">
        <v>12240</v>
      </c>
      <c r="M3540" t="s">
        <v>22</v>
      </c>
      <c r="N3540" t="s">
        <v>2121</v>
      </c>
      <c r="O3540" t="s">
        <v>29</v>
      </c>
      <c r="P3540" t="s">
        <v>2167</v>
      </c>
      <c r="Q3540" s="13">
        <v>6553</v>
      </c>
      <c r="R3540" s="13">
        <v>6290.88</v>
      </c>
      <c r="S3540" s="1">
        <v>0.9</v>
      </c>
      <c r="T3540" t="s">
        <v>4724</v>
      </c>
      <c r="U3540" t="s">
        <v>100</v>
      </c>
      <c r="V3540" t="b">
        <v>0</v>
      </c>
      <c r="W3540">
        <v>4</v>
      </c>
      <c r="X3540" t="s">
        <v>4732</v>
      </c>
      <c r="Y3540" t="s">
        <v>4892</v>
      </c>
    </row>
    <row r="3541" spans="1:25" x14ac:dyDescent="0.4">
      <c r="A3541" t="s">
        <v>7354</v>
      </c>
      <c r="B3541" s="2">
        <f ca="1">TODAY()+OpportunityTbl[[#This Row],[CreatedOn_DaysFromToday]]</f>
        <v>44879</v>
      </c>
      <c r="C3541" s="2">
        <f ca="1">TODAY()+OpportunityTbl[[#This Row],[EstCloseDate_DaysFromToday]]</f>
        <v>44919</v>
      </c>
      <c r="D3541">
        <f ca="1">IF(OpportunityTbl[[#This Row],[statecode]]=0,"",OpportunityTbl[[#This Row],[Estimated Close Date]])</f>
        <v>44919</v>
      </c>
      <c r="E3541" s="14">
        <v>-231</v>
      </c>
      <c r="F3541" s="14">
        <v>-191</v>
      </c>
      <c r="G3541" t="s">
        <v>7082</v>
      </c>
      <c r="H3541" t="s">
        <v>7082</v>
      </c>
      <c r="I3541">
        <v>1</v>
      </c>
      <c r="J3541">
        <v>3</v>
      </c>
      <c r="K3541" t="s">
        <v>11001</v>
      </c>
      <c r="L3541" t="s">
        <v>12237</v>
      </c>
      <c r="M3541" t="s">
        <v>22</v>
      </c>
      <c r="N3541" t="s">
        <v>513</v>
      </c>
      <c r="O3541" t="s">
        <v>29</v>
      </c>
      <c r="P3541" t="s">
        <v>514</v>
      </c>
      <c r="Q3541" s="13">
        <v>4731</v>
      </c>
      <c r="R3541" s="13">
        <v>4565.42</v>
      </c>
      <c r="S3541" s="1">
        <v>0.3</v>
      </c>
      <c r="T3541" t="s">
        <v>168</v>
      </c>
      <c r="U3541" t="s">
        <v>100</v>
      </c>
      <c r="V3541" t="b">
        <v>1</v>
      </c>
      <c r="W3541">
        <v>3.5</v>
      </c>
      <c r="X3541" t="s">
        <v>157</v>
      </c>
      <c r="Y3541" t="s">
        <v>4916</v>
      </c>
    </row>
    <row r="3542" spans="1:25" x14ac:dyDescent="0.4">
      <c r="A3542" t="s">
        <v>7906</v>
      </c>
      <c r="B3542" s="2">
        <f ca="1">TODAY()+OpportunityTbl[[#This Row],[CreatedOn_DaysFromToday]]</f>
        <v>44879</v>
      </c>
      <c r="C3542" s="2">
        <f ca="1">TODAY()+OpportunityTbl[[#This Row],[EstCloseDate_DaysFromToday]]</f>
        <v>44921</v>
      </c>
      <c r="D3542">
        <f ca="1">IF(OpportunityTbl[[#This Row],[statecode]]=0,"",OpportunityTbl[[#This Row],[Estimated Close Date]])</f>
        <v>44921</v>
      </c>
      <c r="E3542" s="14">
        <v>-231</v>
      </c>
      <c r="F3542" s="14">
        <v>-189</v>
      </c>
      <c r="G3542" t="s">
        <v>7082</v>
      </c>
      <c r="H3542" t="s">
        <v>7082</v>
      </c>
      <c r="I3542">
        <v>1</v>
      </c>
      <c r="J3542">
        <v>3</v>
      </c>
      <c r="K3542" t="s">
        <v>10960</v>
      </c>
      <c r="L3542" t="s">
        <v>12234</v>
      </c>
      <c r="M3542" t="s">
        <v>22</v>
      </c>
      <c r="N3542" t="s">
        <v>469</v>
      </c>
      <c r="O3542" t="s">
        <v>29</v>
      </c>
      <c r="P3542" t="s">
        <v>470</v>
      </c>
      <c r="Q3542" s="13">
        <v>2014</v>
      </c>
      <c r="R3542" s="13">
        <v>1963.65</v>
      </c>
      <c r="S3542" s="1">
        <v>0.5</v>
      </c>
      <c r="T3542" t="s">
        <v>168</v>
      </c>
      <c r="U3542" t="s">
        <v>24</v>
      </c>
      <c r="V3542" t="b">
        <v>1</v>
      </c>
      <c r="W3542">
        <v>2.5</v>
      </c>
      <c r="X3542" t="s">
        <v>240</v>
      </c>
      <c r="Y3542" t="s">
        <v>4926</v>
      </c>
    </row>
    <row r="3543" spans="1:25" x14ac:dyDescent="0.4">
      <c r="A3543" t="s">
        <v>8654</v>
      </c>
      <c r="B3543" s="2">
        <f ca="1">TODAY()+OpportunityTbl[[#This Row],[CreatedOn_DaysFromToday]]</f>
        <v>44879</v>
      </c>
      <c r="C3543" s="2">
        <f ca="1">TODAY()+OpportunityTbl[[#This Row],[EstCloseDate_DaysFromToday]]</f>
        <v>44938</v>
      </c>
      <c r="D3543">
        <f ca="1">IF(OpportunityTbl[[#This Row],[statecode]]=0,"",OpportunityTbl[[#This Row],[Estimated Close Date]])</f>
        <v>44938</v>
      </c>
      <c r="E3543" s="14">
        <v>-231</v>
      </c>
      <c r="F3543" s="14">
        <v>-172</v>
      </c>
      <c r="G3543" t="s">
        <v>7082</v>
      </c>
      <c r="H3543" t="s">
        <v>7082</v>
      </c>
      <c r="I3543">
        <v>1</v>
      </c>
      <c r="J3543">
        <v>3</v>
      </c>
      <c r="K3543" t="s">
        <v>11009</v>
      </c>
      <c r="L3543" t="s">
        <v>12237</v>
      </c>
      <c r="M3543" t="s">
        <v>22</v>
      </c>
      <c r="N3543" t="s">
        <v>1617</v>
      </c>
      <c r="O3543" t="s">
        <v>29</v>
      </c>
      <c r="P3543" t="s">
        <v>1648</v>
      </c>
      <c r="Q3543" s="13">
        <v>4554</v>
      </c>
      <c r="R3543" s="13">
        <v>4349.07</v>
      </c>
      <c r="S3543" s="1">
        <v>0.3</v>
      </c>
      <c r="T3543" t="s">
        <v>168</v>
      </c>
      <c r="U3543" t="s">
        <v>100</v>
      </c>
      <c r="V3543" t="b">
        <v>1</v>
      </c>
      <c r="W3543">
        <v>4.5</v>
      </c>
      <c r="X3543" t="s">
        <v>157</v>
      </c>
      <c r="Y3543" t="s">
        <v>26</v>
      </c>
    </row>
    <row r="3544" spans="1:25" x14ac:dyDescent="0.4">
      <c r="A3544" t="s">
        <v>9615</v>
      </c>
      <c r="B3544" s="2">
        <f ca="1">TODAY()+OpportunityTbl[[#This Row],[CreatedOn_DaysFromToday]]</f>
        <v>44879</v>
      </c>
      <c r="C3544" s="2">
        <f ca="1">TODAY()+OpportunityTbl[[#This Row],[EstCloseDate_DaysFromToday]]</f>
        <v>44924</v>
      </c>
      <c r="D3544">
        <f ca="1">IF(OpportunityTbl[[#This Row],[statecode]]=0,"",OpportunityTbl[[#This Row],[Estimated Close Date]])</f>
        <v>44924</v>
      </c>
      <c r="E3544" s="14">
        <v>-231</v>
      </c>
      <c r="F3544" s="14">
        <v>-186</v>
      </c>
      <c r="G3544" t="s">
        <v>7082</v>
      </c>
      <c r="H3544" t="s">
        <v>7082</v>
      </c>
      <c r="I3544">
        <v>1</v>
      </c>
      <c r="J3544">
        <v>3</v>
      </c>
      <c r="K3544" t="s">
        <v>10982</v>
      </c>
      <c r="L3544" t="s">
        <v>12233</v>
      </c>
      <c r="M3544" t="s">
        <v>22</v>
      </c>
      <c r="N3544" t="s">
        <v>31</v>
      </c>
      <c r="O3544" t="s">
        <v>29</v>
      </c>
      <c r="P3544" t="s">
        <v>210</v>
      </c>
      <c r="Q3544" s="13">
        <v>28217</v>
      </c>
      <c r="R3544" s="13">
        <v>27511.58</v>
      </c>
      <c r="S3544" s="1">
        <v>0.3</v>
      </c>
      <c r="T3544" t="s">
        <v>168</v>
      </c>
      <c r="U3544" t="s">
        <v>24</v>
      </c>
      <c r="V3544" t="b">
        <v>1</v>
      </c>
      <c r="W3544">
        <v>2.5</v>
      </c>
      <c r="X3544" t="s">
        <v>157</v>
      </c>
      <c r="Y3544" t="s">
        <v>26</v>
      </c>
    </row>
    <row r="3545" spans="1:25" x14ac:dyDescent="0.4">
      <c r="A3545" t="s">
        <v>195</v>
      </c>
      <c r="B3545" s="2">
        <f ca="1">TODAY()+OpportunityTbl[[#This Row],[CreatedOn_DaysFromToday]]</f>
        <v>44878</v>
      </c>
      <c r="C3545" s="2">
        <f ca="1">TODAY()+OpportunityTbl[[#This Row],[EstCloseDate_DaysFromToday]]</f>
        <v>44933</v>
      </c>
      <c r="D3545">
        <f ca="1">IF(OpportunityTbl[[#This Row],[statecode]]=0,"",OpportunityTbl[[#This Row],[Estimated Close Date]])</f>
        <v>44933</v>
      </c>
      <c r="E3545" s="14">
        <v>-232</v>
      </c>
      <c r="F3545" s="14">
        <v>-177</v>
      </c>
      <c r="G3545" t="s">
        <v>27</v>
      </c>
      <c r="H3545" t="s">
        <v>28</v>
      </c>
      <c r="I3545">
        <v>2</v>
      </c>
      <c r="J3545">
        <v>4</v>
      </c>
      <c r="K3545" t="s">
        <v>11014</v>
      </c>
      <c r="L3545" t="s">
        <v>12236</v>
      </c>
      <c r="M3545" t="s">
        <v>22</v>
      </c>
      <c r="N3545" t="s">
        <v>31</v>
      </c>
      <c r="O3545" t="s">
        <v>29</v>
      </c>
      <c r="P3545" t="s">
        <v>32</v>
      </c>
      <c r="Q3545" s="13">
        <v>2068</v>
      </c>
      <c r="S3545" s="1">
        <v>0.3</v>
      </c>
      <c r="T3545" t="s">
        <v>168</v>
      </c>
      <c r="U3545" t="s">
        <v>24</v>
      </c>
      <c r="V3545" t="b">
        <v>0</v>
      </c>
      <c r="W3545">
        <v>2.5</v>
      </c>
      <c r="X3545" t="s">
        <v>157</v>
      </c>
      <c r="Y3545" t="s">
        <v>26</v>
      </c>
    </row>
    <row r="3546" spans="1:25" x14ac:dyDescent="0.4">
      <c r="A3546" t="s">
        <v>1657</v>
      </c>
      <c r="B3546" s="2">
        <f ca="1">TODAY()+OpportunityTbl[[#This Row],[CreatedOn_DaysFromToday]]</f>
        <v>44878</v>
      </c>
      <c r="C3546" s="2">
        <f ca="1">TODAY()+OpportunityTbl[[#This Row],[EstCloseDate_DaysFromToday]]</f>
        <v>44959</v>
      </c>
      <c r="D3546">
        <f ca="1">IF(OpportunityTbl[[#This Row],[statecode]]=0,"",OpportunityTbl[[#This Row],[Estimated Close Date]])</f>
        <v>44959</v>
      </c>
      <c r="E3546" s="14">
        <v>-232</v>
      </c>
      <c r="F3546" s="14">
        <v>-151</v>
      </c>
      <c r="G3546" t="s">
        <v>27</v>
      </c>
      <c r="H3546" t="s">
        <v>28</v>
      </c>
      <c r="I3546">
        <v>2</v>
      </c>
      <c r="J3546">
        <v>4</v>
      </c>
      <c r="K3546" t="s">
        <v>10930</v>
      </c>
      <c r="L3546" t="s">
        <v>12236</v>
      </c>
      <c r="M3546" t="s">
        <v>22</v>
      </c>
      <c r="N3546" t="s">
        <v>1617</v>
      </c>
      <c r="O3546" t="s">
        <v>29</v>
      </c>
      <c r="P3546" t="s">
        <v>1618</v>
      </c>
      <c r="Q3546" s="13">
        <v>1829</v>
      </c>
      <c r="S3546" s="1">
        <v>0.3</v>
      </c>
      <c r="T3546" t="s">
        <v>168</v>
      </c>
      <c r="U3546" t="s">
        <v>24</v>
      </c>
      <c r="V3546" t="b">
        <v>0</v>
      </c>
      <c r="W3546">
        <v>3.5</v>
      </c>
      <c r="X3546" t="s">
        <v>157</v>
      </c>
      <c r="Y3546" t="s">
        <v>26</v>
      </c>
    </row>
    <row r="3547" spans="1:25" x14ac:dyDescent="0.4">
      <c r="A3547" t="s">
        <v>1795</v>
      </c>
      <c r="B3547" s="2">
        <f ca="1">TODAY()+OpportunityTbl[[#This Row],[CreatedOn_DaysFromToday]]</f>
        <v>44878</v>
      </c>
      <c r="C3547" s="2">
        <f ca="1">TODAY()+OpportunityTbl[[#This Row],[EstCloseDate_DaysFromToday]]</f>
        <v>44932</v>
      </c>
      <c r="D3547">
        <f ca="1">IF(OpportunityTbl[[#This Row],[statecode]]=0,"",OpportunityTbl[[#This Row],[Estimated Close Date]])</f>
        <v>44932</v>
      </c>
      <c r="E3547" s="14">
        <v>-232</v>
      </c>
      <c r="F3547" s="14">
        <v>-178</v>
      </c>
      <c r="G3547" t="s">
        <v>27</v>
      </c>
      <c r="H3547" t="s">
        <v>28</v>
      </c>
      <c r="I3547">
        <v>2</v>
      </c>
      <c r="J3547">
        <v>4</v>
      </c>
      <c r="K3547" t="s">
        <v>10960</v>
      </c>
      <c r="L3547" t="s">
        <v>12237</v>
      </c>
      <c r="M3547" t="s">
        <v>22</v>
      </c>
      <c r="N3547" t="s">
        <v>779</v>
      </c>
      <c r="O3547" t="s">
        <v>29</v>
      </c>
      <c r="P3547" t="s">
        <v>780</v>
      </c>
      <c r="Q3547" s="13">
        <v>4343</v>
      </c>
      <c r="S3547" s="1">
        <v>0.3</v>
      </c>
      <c r="T3547" t="s">
        <v>168</v>
      </c>
      <c r="U3547" t="s">
        <v>100</v>
      </c>
      <c r="V3547" t="b">
        <v>1</v>
      </c>
      <c r="W3547">
        <v>3.5</v>
      </c>
      <c r="X3547" t="s">
        <v>157</v>
      </c>
      <c r="Y3547" t="s">
        <v>26</v>
      </c>
    </row>
    <row r="3548" spans="1:25" x14ac:dyDescent="0.4">
      <c r="A3548" t="s">
        <v>2042</v>
      </c>
      <c r="B3548" s="2">
        <f ca="1">TODAY()+OpportunityTbl[[#This Row],[CreatedOn_DaysFromToday]]</f>
        <v>44878</v>
      </c>
      <c r="C3548" s="2">
        <f ca="1">TODAY()+OpportunityTbl[[#This Row],[EstCloseDate_DaysFromToday]]</f>
        <v>44956</v>
      </c>
      <c r="D3548">
        <f ca="1">IF(OpportunityTbl[[#This Row],[statecode]]=0,"",OpportunityTbl[[#This Row],[Estimated Close Date]])</f>
        <v>44956</v>
      </c>
      <c r="E3548" s="14">
        <v>-232</v>
      </c>
      <c r="F3548" s="14">
        <v>-154</v>
      </c>
      <c r="G3548" t="s">
        <v>27</v>
      </c>
      <c r="H3548" t="s">
        <v>28</v>
      </c>
      <c r="I3548">
        <v>2</v>
      </c>
      <c r="J3548">
        <v>4</v>
      </c>
      <c r="K3548" t="s">
        <v>10914</v>
      </c>
      <c r="L3548" t="s">
        <v>12234</v>
      </c>
      <c r="M3548" t="s">
        <v>22</v>
      </c>
      <c r="N3548" t="s">
        <v>2036</v>
      </c>
      <c r="O3548" t="s">
        <v>29</v>
      </c>
      <c r="P3548" t="s">
        <v>2037</v>
      </c>
      <c r="Q3548" s="13">
        <v>2399</v>
      </c>
      <c r="S3548" s="1">
        <v>0.3</v>
      </c>
      <c r="T3548" t="s">
        <v>168</v>
      </c>
      <c r="U3548" t="s">
        <v>24</v>
      </c>
      <c r="V3548" t="b">
        <v>1</v>
      </c>
      <c r="W3548">
        <v>4.5</v>
      </c>
      <c r="X3548" t="s">
        <v>157</v>
      </c>
      <c r="Y3548" t="s">
        <v>26</v>
      </c>
    </row>
    <row r="3549" spans="1:25" x14ac:dyDescent="0.4">
      <c r="A3549" t="s">
        <v>2274</v>
      </c>
      <c r="B3549" s="2">
        <f ca="1">TODAY()+OpportunityTbl[[#This Row],[CreatedOn_DaysFromToday]]</f>
        <v>44878</v>
      </c>
      <c r="C3549" s="2">
        <f ca="1">TODAY()+OpportunityTbl[[#This Row],[EstCloseDate_DaysFromToday]]</f>
        <v>44909</v>
      </c>
      <c r="D3549">
        <f ca="1">IF(OpportunityTbl[[#This Row],[statecode]]=0,"",OpportunityTbl[[#This Row],[Estimated Close Date]])</f>
        <v>44909</v>
      </c>
      <c r="E3549" s="14">
        <v>-232</v>
      </c>
      <c r="F3549" s="14">
        <v>-201</v>
      </c>
      <c r="G3549" t="s">
        <v>27</v>
      </c>
      <c r="H3549" t="s">
        <v>28</v>
      </c>
      <c r="I3549">
        <v>2</v>
      </c>
      <c r="J3549">
        <v>4</v>
      </c>
      <c r="K3549" t="s">
        <v>11002</v>
      </c>
      <c r="L3549" t="s">
        <v>12236</v>
      </c>
      <c r="M3549" t="s">
        <v>22</v>
      </c>
      <c r="N3549" t="s">
        <v>1710</v>
      </c>
      <c r="O3549" t="s">
        <v>29</v>
      </c>
      <c r="P3549" t="s">
        <v>1711</v>
      </c>
      <c r="Q3549" s="13">
        <v>2709</v>
      </c>
      <c r="S3549" s="1">
        <v>0.3</v>
      </c>
      <c r="T3549" t="s">
        <v>168</v>
      </c>
      <c r="U3549" t="s">
        <v>100</v>
      </c>
      <c r="V3549" t="b">
        <v>1</v>
      </c>
      <c r="W3549">
        <v>4</v>
      </c>
      <c r="X3549" t="s">
        <v>157</v>
      </c>
      <c r="Y3549" t="s">
        <v>26</v>
      </c>
    </row>
    <row r="3550" spans="1:25" x14ac:dyDescent="0.4">
      <c r="A3550" t="s">
        <v>3041</v>
      </c>
      <c r="B3550" s="2">
        <f ca="1">TODAY()+OpportunityTbl[[#This Row],[CreatedOn_DaysFromToday]]</f>
        <v>44878</v>
      </c>
      <c r="C3550" s="2">
        <f ca="1">TODAY()+OpportunityTbl[[#This Row],[EstCloseDate_DaysFromToday]]</f>
        <v>44945</v>
      </c>
      <c r="D3550">
        <f ca="1">IF(OpportunityTbl[[#This Row],[statecode]]=0,"",OpportunityTbl[[#This Row],[Estimated Close Date]])</f>
        <v>44945</v>
      </c>
      <c r="E3550" s="14">
        <v>-232</v>
      </c>
      <c r="F3550" s="14">
        <v>-165</v>
      </c>
      <c r="G3550" t="s">
        <v>27</v>
      </c>
      <c r="H3550" t="s">
        <v>28</v>
      </c>
      <c r="I3550">
        <v>2</v>
      </c>
      <c r="J3550">
        <v>4</v>
      </c>
      <c r="K3550" t="s">
        <v>10928</v>
      </c>
      <c r="L3550" t="s">
        <v>12233</v>
      </c>
      <c r="M3550" t="s">
        <v>22</v>
      </c>
      <c r="N3550" t="s">
        <v>1617</v>
      </c>
      <c r="O3550" t="s">
        <v>29</v>
      </c>
      <c r="P3550" t="s">
        <v>1618</v>
      </c>
      <c r="Q3550" s="13">
        <v>29623</v>
      </c>
      <c r="S3550" s="1">
        <v>0.1</v>
      </c>
      <c r="T3550" t="s">
        <v>23</v>
      </c>
      <c r="U3550" t="s">
        <v>24</v>
      </c>
      <c r="V3550" t="b">
        <v>1</v>
      </c>
      <c r="W3550">
        <v>3.5</v>
      </c>
      <c r="X3550" t="s">
        <v>25</v>
      </c>
      <c r="Y3550" t="s">
        <v>26</v>
      </c>
    </row>
    <row r="3551" spans="1:25" x14ac:dyDescent="0.4">
      <c r="A3551" t="s">
        <v>3796</v>
      </c>
      <c r="B3551" s="2">
        <f ca="1">TODAY()+OpportunityTbl[[#This Row],[CreatedOn_DaysFromToday]]</f>
        <v>44878</v>
      </c>
      <c r="C3551" s="2">
        <f ca="1">TODAY()+OpportunityTbl[[#This Row],[EstCloseDate_DaysFromToday]]</f>
        <v>44921</v>
      </c>
      <c r="D3551">
        <f ca="1">IF(OpportunityTbl[[#This Row],[statecode]]=0,"",OpportunityTbl[[#This Row],[Estimated Close Date]])</f>
        <v>44921</v>
      </c>
      <c r="E3551" s="14">
        <v>-232</v>
      </c>
      <c r="F3551" s="14">
        <v>-189</v>
      </c>
      <c r="G3551" t="s">
        <v>27</v>
      </c>
      <c r="H3551" t="s">
        <v>28</v>
      </c>
      <c r="I3551">
        <v>2</v>
      </c>
      <c r="J3551">
        <v>4</v>
      </c>
      <c r="K3551" t="s">
        <v>11025</v>
      </c>
      <c r="L3551" t="s">
        <v>12239</v>
      </c>
      <c r="M3551" t="s">
        <v>22</v>
      </c>
      <c r="N3551" t="s">
        <v>518</v>
      </c>
      <c r="O3551" t="s">
        <v>29</v>
      </c>
      <c r="P3551" t="s">
        <v>529</v>
      </c>
      <c r="Q3551" s="13">
        <v>6374</v>
      </c>
      <c r="S3551" s="1">
        <v>0.1</v>
      </c>
      <c r="T3551" t="s">
        <v>23</v>
      </c>
      <c r="U3551" t="s">
        <v>24</v>
      </c>
      <c r="V3551" t="b">
        <v>1</v>
      </c>
      <c r="W3551">
        <v>2</v>
      </c>
      <c r="X3551" t="s">
        <v>25</v>
      </c>
      <c r="Y3551" t="s">
        <v>26</v>
      </c>
    </row>
    <row r="3552" spans="1:25" x14ac:dyDescent="0.4">
      <c r="A3552" t="s">
        <v>3849</v>
      </c>
      <c r="B3552" s="2">
        <f ca="1">TODAY()+OpportunityTbl[[#This Row],[CreatedOn_DaysFromToday]]</f>
        <v>44878</v>
      </c>
      <c r="C3552" s="2">
        <f ca="1">TODAY()+OpportunityTbl[[#This Row],[EstCloseDate_DaysFromToday]]</f>
        <v>44935</v>
      </c>
      <c r="D3552">
        <f ca="1">IF(OpportunityTbl[[#This Row],[statecode]]=0,"",OpportunityTbl[[#This Row],[Estimated Close Date]])</f>
        <v>44935</v>
      </c>
      <c r="E3552" s="14">
        <v>-232</v>
      </c>
      <c r="F3552" s="14">
        <v>-175</v>
      </c>
      <c r="G3552" t="s">
        <v>27</v>
      </c>
      <c r="H3552" t="s">
        <v>28</v>
      </c>
      <c r="I3552">
        <v>2</v>
      </c>
      <c r="J3552">
        <v>4</v>
      </c>
      <c r="K3552" t="s">
        <v>10985</v>
      </c>
      <c r="L3552" t="s">
        <v>12239</v>
      </c>
      <c r="M3552" t="s">
        <v>22</v>
      </c>
      <c r="N3552" t="s">
        <v>518</v>
      </c>
      <c r="O3552" t="s">
        <v>29</v>
      </c>
      <c r="P3552" t="s">
        <v>532</v>
      </c>
      <c r="Q3552" s="13">
        <v>7273</v>
      </c>
      <c r="S3552" s="1">
        <v>0.1</v>
      </c>
      <c r="T3552" t="s">
        <v>23</v>
      </c>
      <c r="U3552" t="s">
        <v>24</v>
      </c>
      <c r="V3552" t="b">
        <v>0</v>
      </c>
      <c r="W3552">
        <v>2</v>
      </c>
      <c r="X3552" t="s">
        <v>25</v>
      </c>
      <c r="Y3552" t="s">
        <v>26</v>
      </c>
    </row>
    <row r="3553" spans="1:25" x14ac:dyDescent="0.4">
      <c r="A3553" t="s">
        <v>5772</v>
      </c>
      <c r="B3553" s="2">
        <f ca="1">TODAY()+OpportunityTbl[[#This Row],[CreatedOn_DaysFromToday]]</f>
        <v>44878</v>
      </c>
      <c r="C3553" s="2">
        <f ca="1">TODAY()+OpportunityTbl[[#This Row],[EstCloseDate_DaysFromToday]]</f>
        <v>44911</v>
      </c>
      <c r="D3553">
        <f ca="1">IF(OpportunityTbl[[#This Row],[statecode]]=0,"",OpportunityTbl[[#This Row],[Estimated Close Date]])</f>
        <v>44911</v>
      </c>
      <c r="E3553" s="14">
        <v>-232</v>
      </c>
      <c r="F3553" s="14">
        <v>-199</v>
      </c>
      <c r="G3553" t="s">
        <v>27</v>
      </c>
      <c r="H3553" t="s">
        <v>28</v>
      </c>
      <c r="I3553">
        <v>2</v>
      </c>
      <c r="J3553">
        <v>4</v>
      </c>
      <c r="K3553" t="s">
        <v>11046</v>
      </c>
      <c r="L3553" t="s">
        <v>12237</v>
      </c>
      <c r="M3553" t="s">
        <v>22</v>
      </c>
      <c r="N3553" t="s">
        <v>1710</v>
      </c>
      <c r="O3553" t="s">
        <v>29</v>
      </c>
      <c r="P3553" t="s">
        <v>1713</v>
      </c>
      <c r="Q3553" s="13">
        <v>4612</v>
      </c>
      <c r="S3553" s="1">
        <v>0.1</v>
      </c>
      <c r="T3553" t="s">
        <v>23</v>
      </c>
      <c r="U3553" t="s">
        <v>100</v>
      </c>
      <c r="V3553" t="b">
        <v>1</v>
      </c>
      <c r="W3553">
        <v>5</v>
      </c>
      <c r="X3553" t="s">
        <v>157</v>
      </c>
      <c r="Y3553" t="s">
        <v>4896</v>
      </c>
    </row>
    <row r="3554" spans="1:25" x14ac:dyDescent="0.4">
      <c r="A3554" t="s">
        <v>6741</v>
      </c>
      <c r="B3554" s="2">
        <f ca="1">TODAY()+OpportunityTbl[[#This Row],[CreatedOn_DaysFromToday]]</f>
        <v>44878</v>
      </c>
      <c r="C3554" s="2">
        <f ca="1">TODAY()+OpportunityTbl[[#This Row],[EstCloseDate_DaysFromToday]]</f>
        <v>44927</v>
      </c>
      <c r="D3554">
        <f ca="1">IF(OpportunityTbl[[#This Row],[statecode]]=0,"",OpportunityTbl[[#This Row],[Estimated Close Date]])</f>
        <v>44927</v>
      </c>
      <c r="E3554" s="14">
        <v>-232</v>
      </c>
      <c r="F3554" s="14">
        <v>-183</v>
      </c>
      <c r="G3554" t="s">
        <v>27</v>
      </c>
      <c r="H3554" t="s">
        <v>28</v>
      </c>
      <c r="I3554">
        <v>2</v>
      </c>
      <c r="J3554">
        <v>4</v>
      </c>
      <c r="K3554" t="s">
        <v>10978</v>
      </c>
      <c r="L3554" t="s">
        <v>12234</v>
      </c>
      <c r="M3554" t="s">
        <v>22</v>
      </c>
      <c r="N3554" t="s">
        <v>513</v>
      </c>
      <c r="O3554" t="s">
        <v>29</v>
      </c>
      <c r="P3554" t="s">
        <v>525</v>
      </c>
      <c r="Q3554" s="13">
        <v>1814</v>
      </c>
      <c r="S3554" s="1">
        <v>0.3</v>
      </c>
      <c r="T3554" t="s">
        <v>168</v>
      </c>
      <c r="U3554" t="s">
        <v>24</v>
      </c>
      <c r="V3554" t="b">
        <v>1</v>
      </c>
      <c r="W3554">
        <v>2.5</v>
      </c>
      <c r="X3554" t="s">
        <v>157</v>
      </c>
      <c r="Y3554" t="s">
        <v>4916</v>
      </c>
    </row>
    <row r="3555" spans="1:25" x14ac:dyDescent="0.4">
      <c r="A3555" t="s">
        <v>8400</v>
      </c>
      <c r="B3555" s="2">
        <f ca="1">TODAY()+OpportunityTbl[[#This Row],[CreatedOn_DaysFromToday]]</f>
        <v>44878</v>
      </c>
      <c r="C3555" s="2">
        <f ca="1">TODAY()+OpportunityTbl[[#This Row],[EstCloseDate_DaysFromToday]]</f>
        <v>44945</v>
      </c>
      <c r="D3555">
        <f ca="1">IF(OpportunityTbl[[#This Row],[statecode]]=0,"",OpportunityTbl[[#This Row],[Estimated Close Date]])</f>
        <v>44945</v>
      </c>
      <c r="E3555" s="14">
        <v>-232</v>
      </c>
      <c r="F3555" s="14">
        <v>-165</v>
      </c>
      <c r="G3555" t="s">
        <v>7082</v>
      </c>
      <c r="H3555" t="s">
        <v>7082</v>
      </c>
      <c r="I3555">
        <v>1</v>
      </c>
      <c r="J3555">
        <v>3</v>
      </c>
      <c r="K3555" t="s">
        <v>10936</v>
      </c>
      <c r="L3555" t="s">
        <v>12239</v>
      </c>
      <c r="M3555" t="s">
        <v>22</v>
      </c>
      <c r="N3555" t="s">
        <v>2121</v>
      </c>
      <c r="O3555" t="s">
        <v>29</v>
      </c>
      <c r="P3555" t="s">
        <v>4734</v>
      </c>
      <c r="Q3555" s="13">
        <v>7112</v>
      </c>
      <c r="R3555" s="13">
        <v>6898.64</v>
      </c>
      <c r="S3555" s="1">
        <v>0.9</v>
      </c>
      <c r="T3555" t="s">
        <v>4724</v>
      </c>
      <c r="U3555" t="s">
        <v>24</v>
      </c>
      <c r="V3555" t="b">
        <v>0</v>
      </c>
      <c r="W3555">
        <v>3</v>
      </c>
      <c r="X3555" t="s">
        <v>4732</v>
      </c>
      <c r="Y3555" t="s">
        <v>4896</v>
      </c>
    </row>
    <row r="3556" spans="1:25" x14ac:dyDescent="0.4">
      <c r="A3556" t="s">
        <v>8930</v>
      </c>
      <c r="B3556" s="2">
        <f ca="1">TODAY()+OpportunityTbl[[#This Row],[CreatedOn_DaysFromToday]]</f>
        <v>44878</v>
      </c>
      <c r="C3556" s="2">
        <f ca="1">TODAY()+OpportunityTbl[[#This Row],[EstCloseDate_DaysFromToday]]</f>
        <v>44930</v>
      </c>
      <c r="D3556">
        <f ca="1">IF(OpportunityTbl[[#This Row],[statecode]]=0,"",OpportunityTbl[[#This Row],[Estimated Close Date]])</f>
        <v>44930</v>
      </c>
      <c r="E3556" s="14">
        <v>-232</v>
      </c>
      <c r="F3556" s="14">
        <v>-180</v>
      </c>
      <c r="G3556" t="s">
        <v>7082</v>
      </c>
      <c r="H3556" t="s">
        <v>7082</v>
      </c>
      <c r="I3556">
        <v>1</v>
      </c>
      <c r="J3556">
        <v>3</v>
      </c>
      <c r="K3556" t="s">
        <v>11017</v>
      </c>
      <c r="L3556" t="s">
        <v>12237</v>
      </c>
      <c r="M3556" t="s">
        <v>22</v>
      </c>
      <c r="N3556" t="s">
        <v>2121</v>
      </c>
      <c r="O3556" t="s">
        <v>29</v>
      </c>
      <c r="P3556" t="s">
        <v>2167</v>
      </c>
      <c r="Q3556" s="13">
        <v>4184</v>
      </c>
      <c r="R3556" s="13">
        <v>3974.8</v>
      </c>
      <c r="S3556" s="1">
        <v>0.5</v>
      </c>
      <c r="T3556" t="s">
        <v>168</v>
      </c>
      <c r="U3556" t="s">
        <v>24</v>
      </c>
      <c r="V3556" t="b">
        <v>1</v>
      </c>
      <c r="W3556">
        <v>5</v>
      </c>
      <c r="X3556" t="s">
        <v>240</v>
      </c>
      <c r="Y3556" t="s">
        <v>26</v>
      </c>
    </row>
    <row r="3557" spans="1:25" x14ac:dyDescent="0.4">
      <c r="A3557" t="s">
        <v>9367</v>
      </c>
      <c r="B3557" s="2">
        <f ca="1">TODAY()+OpportunityTbl[[#This Row],[CreatedOn_DaysFromToday]]</f>
        <v>44878</v>
      </c>
      <c r="C3557" s="2">
        <f ca="1">TODAY()+OpportunityTbl[[#This Row],[EstCloseDate_DaysFromToday]]</f>
        <v>44939</v>
      </c>
      <c r="D3557">
        <f ca="1">IF(OpportunityTbl[[#This Row],[statecode]]=0,"",OpportunityTbl[[#This Row],[Estimated Close Date]])</f>
        <v>44939</v>
      </c>
      <c r="E3557" s="14">
        <v>-232</v>
      </c>
      <c r="F3557" s="14">
        <v>-171</v>
      </c>
      <c r="G3557" t="s">
        <v>7082</v>
      </c>
      <c r="H3557" t="s">
        <v>7082</v>
      </c>
      <c r="I3557">
        <v>1</v>
      </c>
      <c r="J3557">
        <v>3</v>
      </c>
      <c r="K3557" t="s">
        <v>11015</v>
      </c>
      <c r="L3557" t="s">
        <v>12236</v>
      </c>
      <c r="M3557" t="s">
        <v>22</v>
      </c>
      <c r="N3557" t="s">
        <v>480</v>
      </c>
      <c r="O3557" t="s">
        <v>29</v>
      </c>
      <c r="P3557" t="s">
        <v>687</v>
      </c>
      <c r="Q3557" s="13">
        <v>2995</v>
      </c>
      <c r="R3557" s="13">
        <v>2920.13</v>
      </c>
      <c r="S3557" s="1">
        <v>0.5</v>
      </c>
      <c r="T3557" t="s">
        <v>168</v>
      </c>
      <c r="U3557" t="s">
        <v>24</v>
      </c>
      <c r="V3557" t="b">
        <v>1</v>
      </c>
      <c r="W3557">
        <v>2.5</v>
      </c>
      <c r="X3557" t="s">
        <v>240</v>
      </c>
      <c r="Y3557" t="s">
        <v>26</v>
      </c>
    </row>
    <row r="3558" spans="1:25" x14ac:dyDescent="0.4">
      <c r="A3558" t="s">
        <v>9970</v>
      </c>
      <c r="B3558" s="2">
        <f ca="1">TODAY()+OpportunityTbl[[#This Row],[CreatedOn_DaysFromToday]]</f>
        <v>44878</v>
      </c>
      <c r="C3558" s="2">
        <f ca="1">TODAY()+OpportunityTbl[[#This Row],[EstCloseDate_DaysFromToday]]</f>
        <v>44945</v>
      </c>
      <c r="D3558">
        <f ca="1">IF(OpportunityTbl[[#This Row],[statecode]]=0,"",OpportunityTbl[[#This Row],[Estimated Close Date]])</f>
        <v>44945</v>
      </c>
      <c r="E3558" s="14">
        <v>-232</v>
      </c>
      <c r="F3558" s="14">
        <v>-165</v>
      </c>
      <c r="G3558" t="s">
        <v>7082</v>
      </c>
      <c r="H3558" t="s">
        <v>7082</v>
      </c>
      <c r="I3558">
        <v>1</v>
      </c>
      <c r="J3558">
        <v>3</v>
      </c>
      <c r="K3558" t="s">
        <v>10936</v>
      </c>
      <c r="L3558" t="s">
        <v>12239</v>
      </c>
      <c r="M3558" t="s">
        <v>22</v>
      </c>
      <c r="N3558" t="s">
        <v>2121</v>
      </c>
      <c r="O3558" t="s">
        <v>29</v>
      </c>
      <c r="P3558" t="s">
        <v>4734</v>
      </c>
      <c r="Q3558" s="13">
        <v>9506</v>
      </c>
      <c r="R3558" s="13">
        <v>9220.82</v>
      </c>
      <c r="S3558" s="1">
        <v>0.9</v>
      </c>
      <c r="T3558" t="s">
        <v>4724</v>
      </c>
      <c r="U3558" t="s">
        <v>24</v>
      </c>
      <c r="V3558" t="b">
        <v>0</v>
      </c>
      <c r="W3558">
        <v>3</v>
      </c>
      <c r="X3558" t="s">
        <v>4732</v>
      </c>
      <c r="Y3558" t="s">
        <v>26</v>
      </c>
    </row>
    <row r="3559" spans="1:25" x14ac:dyDescent="0.4">
      <c r="A3559" t="s">
        <v>505</v>
      </c>
      <c r="B3559" s="2">
        <f ca="1">TODAY()+OpportunityTbl[[#This Row],[CreatedOn_DaysFromToday]]</f>
        <v>44877</v>
      </c>
      <c r="C3559" s="2">
        <f ca="1">TODAY()+OpportunityTbl[[#This Row],[EstCloseDate_DaysFromToday]]</f>
        <v>44932</v>
      </c>
      <c r="D3559">
        <f ca="1">IF(OpportunityTbl[[#This Row],[statecode]]=0,"",OpportunityTbl[[#This Row],[Estimated Close Date]])</f>
        <v>44932</v>
      </c>
      <c r="E3559" s="14">
        <v>-233</v>
      </c>
      <c r="F3559" s="14">
        <v>-178</v>
      </c>
      <c r="G3559" t="s">
        <v>27</v>
      </c>
      <c r="H3559" t="s">
        <v>28</v>
      </c>
      <c r="I3559">
        <v>2</v>
      </c>
      <c r="J3559">
        <v>4</v>
      </c>
      <c r="K3559" t="s">
        <v>10986</v>
      </c>
      <c r="L3559" t="s">
        <v>12234</v>
      </c>
      <c r="M3559" t="s">
        <v>22</v>
      </c>
      <c r="N3559" t="s">
        <v>469</v>
      </c>
      <c r="O3559" t="s">
        <v>29</v>
      </c>
      <c r="P3559" t="s">
        <v>470</v>
      </c>
      <c r="Q3559" s="13">
        <v>2543</v>
      </c>
      <c r="S3559" s="1">
        <v>0.3</v>
      </c>
      <c r="T3559" t="s">
        <v>168</v>
      </c>
      <c r="U3559" t="s">
        <v>24</v>
      </c>
      <c r="V3559" t="b">
        <v>0</v>
      </c>
      <c r="W3559">
        <v>2.5</v>
      </c>
      <c r="X3559" t="s">
        <v>240</v>
      </c>
      <c r="Y3559" t="s">
        <v>26</v>
      </c>
    </row>
    <row r="3560" spans="1:25" x14ac:dyDescent="0.4">
      <c r="A3560" t="s">
        <v>1364</v>
      </c>
      <c r="B3560" s="2">
        <f ca="1">TODAY()+OpportunityTbl[[#This Row],[CreatedOn_DaysFromToday]]</f>
        <v>44877</v>
      </c>
      <c r="C3560" s="2">
        <f ca="1">TODAY()+OpportunityTbl[[#This Row],[EstCloseDate_DaysFromToday]]</f>
        <v>44924</v>
      </c>
      <c r="D3560">
        <f ca="1">IF(OpportunityTbl[[#This Row],[statecode]]=0,"",OpportunityTbl[[#This Row],[Estimated Close Date]])</f>
        <v>44924</v>
      </c>
      <c r="E3560" s="14">
        <v>-233</v>
      </c>
      <c r="F3560" s="14">
        <v>-186</v>
      </c>
      <c r="G3560" t="s">
        <v>27</v>
      </c>
      <c r="H3560" t="s">
        <v>28</v>
      </c>
      <c r="I3560">
        <v>2</v>
      </c>
      <c r="J3560">
        <v>4</v>
      </c>
      <c r="K3560" t="s">
        <v>10972</v>
      </c>
      <c r="L3560" t="s">
        <v>12240</v>
      </c>
      <c r="M3560" t="s">
        <v>22</v>
      </c>
      <c r="N3560" t="s">
        <v>513</v>
      </c>
      <c r="O3560" t="s">
        <v>29</v>
      </c>
      <c r="P3560" t="s">
        <v>525</v>
      </c>
      <c r="Q3560" s="13">
        <v>8273</v>
      </c>
      <c r="S3560" s="1">
        <v>0.1</v>
      </c>
      <c r="T3560" t="s">
        <v>23</v>
      </c>
      <c r="U3560" t="s">
        <v>24</v>
      </c>
      <c r="V3560" t="b">
        <v>1</v>
      </c>
      <c r="W3560">
        <v>2.5</v>
      </c>
      <c r="X3560" t="s">
        <v>25</v>
      </c>
      <c r="Y3560" t="s">
        <v>26</v>
      </c>
    </row>
    <row r="3561" spans="1:25" x14ac:dyDescent="0.4">
      <c r="A3561" t="s">
        <v>2111</v>
      </c>
      <c r="B3561" s="2">
        <f ca="1">TODAY()+OpportunityTbl[[#This Row],[CreatedOn_DaysFromToday]]</f>
        <v>44877</v>
      </c>
      <c r="C3561" s="2">
        <f ca="1">TODAY()+OpportunityTbl[[#This Row],[EstCloseDate_DaysFromToday]]</f>
        <v>44947</v>
      </c>
      <c r="D3561">
        <f ca="1">IF(OpportunityTbl[[#This Row],[statecode]]=0,"",OpportunityTbl[[#This Row],[Estimated Close Date]])</f>
        <v>44947</v>
      </c>
      <c r="E3561" s="14">
        <v>-233</v>
      </c>
      <c r="F3561" s="14">
        <v>-163</v>
      </c>
      <c r="G3561" t="s">
        <v>27</v>
      </c>
      <c r="H3561" t="s">
        <v>28</v>
      </c>
      <c r="I3561">
        <v>2</v>
      </c>
      <c r="J3561">
        <v>4</v>
      </c>
      <c r="K3561" t="s">
        <v>10939</v>
      </c>
      <c r="L3561" t="s">
        <v>12238</v>
      </c>
      <c r="M3561" t="s">
        <v>22</v>
      </c>
      <c r="N3561" t="s">
        <v>1727</v>
      </c>
      <c r="O3561" t="s">
        <v>29</v>
      </c>
      <c r="P3561" t="s">
        <v>1747</v>
      </c>
      <c r="Q3561" s="13">
        <v>4406</v>
      </c>
      <c r="S3561" s="1">
        <v>0.3</v>
      </c>
      <c r="T3561" t="s">
        <v>168</v>
      </c>
      <c r="U3561" t="s">
        <v>24</v>
      </c>
      <c r="V3561" t="b">
        <v>1</v>
      </c>
      <c r="W3561">
        <v>3</v>
      </c>
      <c r="X3561" t="s">
        <v>157</v>
      </c>
      <c r="Y3561" t="s">
        <v>26</v>
      </c>
    </row>
    <row r="3562" spans="1:25" x14ac:dyDescent="0.4">
      <c r="A3562" t="s">
        <v>2201</v>
      </c>
      <c r="B3562" s="2">
        <f ca="1">TODAY()+OpportunityTbl[[#This Row],[CreatedOn_DaysFromToday]]</f>
        <v>44877</v>
      </c>
      <c r="C3562" s="2">
        <f ca="1">TODAY()+OpportunityTbl[[#This Row],[EstCloseDate_DaysFromToday]]</f>
        <v>44936</v>
      </c>
      <c r="D3562">
        <f ca="1">IF(OpportunityTbl[[#This Row],[statecode]]=0,"",OpportunityTbl[[#This Row],[Estimated Close Date]])</f>
        <v>44936</v>
      </c>
      <c r="E3562" s="14">
        <v>-233</v>
      </c>
      <c r="F3562" s="14">
        <v>-174</v>
      </c>
      <c r="G3562" t="s">
        <v>27</v>
      </c>
      <c r="H3562" t="s">
        <v>28</v>
      </c>
      <c r="I3562">
        <v>2</v>
      </c>
      <c r="J3562">
        <v>4</v>
      </c>
      <c r="K3562" t="s">
        <v>10983</v>
      </c>
      <c r="L3562" t="s">
        <v>12236</v>
      </c>
      <c r="M3562" t="s">
        <v>22</v>
      </c>
      <c r="N3562" t="s">
        <v>1710</v>
      </c>
      <c r="O3562" t="s">
        <v>29</v>
      </c>
      <c r="P3562" t="s">
        <v>1805</v>
      </c>
      <c r="Q3562" s="13">
        <v>1798</v>
      </c>
      <c r="S3562" s="1">
        <v>0.3</v>
      </c>
      <c r="T3562" t="s">
        <v>168</v>
      </c>
      <c r="U3562" t="s">
        <v>97</v>
      </c>
      <c r="V3562" t="b">
        <v>0</v>
      </c>
      <c r="W3562">
        <v>4</v>
      </c>
      <c r="X3562" t="s">
        <v>157</v>
      </c>
      <c r="Y3562" t="s">
        <v>26</v>
      </c>
    </row>
    <row r="3563" spans="1:25" x14ac:dyDescent="0.4">
      <c r="A3563" t="s">
        <v>2801</v>
      </c>
      <c r="B3563" s="2">
        <f ca="1">TODAY()+OpportunityTbl[[#This Row],[CreatedOn_DaysFromToday]]</f>
        <v>44877</v>
      </c>
      <c r="C3563" s="2">
        <f ca="1">TODAY()+OpportunityTbl[[#This Row],[EstCloseDate_DaysFromToday]]</f>
        <v>44937</v>
      </c>
      <c r="D3563">
        <f ca="1">IF(OpportunityTbl[[#This Row],[statecode]]=0,"",OpportunityTbl[[#This Row],[Estimated Close Date]])</f>
        <v>44937</v>
      </c>
      <c r="E3563" s="14">
        <v>-233</v>
      </c>
      <c r="F3563" s="14">
        <v>-173</v>
      </c>
      <c r="G3563" t="s">
        <v>27</v>
      </c>
      <c r="H3563" t="s">
        <v>28</v>
      </c>
      <c r="I3563">
        <v>2</v>
      </c>
      <c r="J3563">
        <v>4</v>
      </c>
      <c r="K3563" t="s">
        <v>10992</v>
      </c>
      <c r="L3563" t="s">
        <v>12239</v>
      </c>
      <c r="M3563" t="s">
        <v>22</v>
      </c>
      <c r="N3563" t="s">
        <v>2022</v>
      </c>
      <c r="O3563" t="s">
        <v>29</v>
      </c>
      <c r="P3563" t="s">
        <v>2023</v>
      </c>
      <c r="Q3563" s="13">
        <v>7047</v>
      </c>
      <c r="S3563" s="1">
        <v>0.1</v>
      </c>
      <c r="T3563" t="s">
        <v>23</v>
      </c>
      <c r="U3563" t="s">
        <v>24</v>
      </c>
      <c r="V3563" t="b">
        <v>1</v>
      </c>
      <c r="W3563">
        <v>3</v>
      </c>
      <c r="X3563" t="s">
        <v>25</v>
      </c>
      <c r="Y3563" t="s">
        <v>26</v>
      </c>
    </row>
    <row r="3564" spans="1:25" x14ac:dyDescent="0.4">
      <c r="A3564" t="s">
        <v>2869</v>
      </c>
      <c r="B3564" s="2">
        <f ca="1">TODAY()+OpportunityTbl[[#This Row],[CreatedOn_DaysFromToday]]</f>
        <v>44877</v>
      </c>
      <c r="C3564" s="2">
        <f ca="1">TODAY()+OpportunityTbl[[#This Row],[EstCloseDate_DaysFromToday]]</f>
        <v>44940</v>
      </c>
      <c r="D3564">
        <f ca="1">IF(OpportunityTbl[[#This Row],[statecode]]=0,"",OpportunityTbl[[#This Row],[Estimated Close Date]])</f>
        <v>44940</v>
      </c>
      <c r="E3564" s="14">
        <v>-233</v>
      </c>
      <c r="F3564" s="14">
        <v>-170</v>
      </c>
      <c r="G3564" t="s">
        <v>27</v>
      </c>
      <c r="H3564" t="s">
        <v>28</v>
      </c>
      <c r="I3564">
        <v>2</v>
      </c>
      <c r="J3564">
        <v>4</v>
      </c>
      <c r="K3564" t="s">
        <v>10972</v>
      </c>
      <c r="L3564" t="s">
        <v>12237</v>
      </c>
      <c r="M3564" t="s">
        <v>22</v>
      </c>
      <c r="N3564" t="s">
        <v>518</v>
      </c>
      <c r="O3564" t="s">
        <v>29</v>
      </c>
      <c r="P3564" t="s">
        <v>523</v>
      </c>
      <c r="Q3564" s="13">
        <v>4171</v>
      </c>
      <c r="S3564" s="1">
        <v>0.1</v>
      </c>
      <c r="T3564" t="s">
        <v>23</v>
      </c>
      <c r="U3564" t="s">
        <v>97</v>
      </c>
      <c r="V3564" t="b">
        <v>0</v>
      </c>
      <c r="W3564">
        <v>3.5</v>
      </c>
      <c r="X3564" t="s">
        <v>25</v>
      </c>
      <c r="Y3564" t="s">
        <v>26</v>
      </c>
    </row>
    <row r="3565" spans="1:25" x14ac:dyDescent="0.4">
      <c r="A3565" t="s">
        <v>3042</v>
      </c>
      <c r="B3565" s="2">
        <f ca="1">TODAY()+OpportunityTbl[[#This Row],[CreatedOn_DaysFromToday]]</f>
        <v>44877</v>
      </c>
      <c r="C3565" s="2">
        <f ca="1">TODAY()+OpportunityTbl[[#This Row],[EstCloseDate_DaysFromToday]]</f>
        <v>44930</v>
      </c>
      <c r="D3565">
        <f ca="1">IF(OpportunityTbl[[#This Row],[statecode]]=0,"",OpportunityTbl[[#This Row],[Estimated Close Date]])</f>
        <v>44930</v>
      </c>
      <c r="E3565" s="14">
        <v>-233</v>
      </c>
      <c r="F3565" s="14">
        <v>-180</v>
      </c>
      <c r="G3565" t="s">
        <v>27</v>
      </c>
      <c r="H3565" t="s">
        <v>28</v>
      </c>
      <c r="I3565">
        <v>2</v>
      </c>
      <c r="J3565">
        <v>4</v>
      </c>
      <c r="K3565" t="s">
        <v>11009</v>
      </c>
      <c r="L3565" t="s">
        <v>12235</v>
      </c>
      <c r="M3565" t="s">
        <v>22</v>
      </c>
      <c r="N3565" t="s">
        <v>1617</v>
      </c>
      <c r="O3565" t="s">
        <v>29</v>
      </c>
      <c r="P3565" t="s">
        <v>1620</v>
      </c>
      <c r="Q3565" s="13">
        <v>11973</v>
      </c>
      <c r="S3565" s="1">
        <v>0.1</v>
      </c>
      <c r="T3565" t="s">
        <v>23</v>
      </c>
      <c r="U3565" t="s">
        <v>100</v>
      </c>
      <c r="V3565" t="b">
        <v>1</v>
      </c>
      <c r="W3565">
        <v>3.5</v>
      </c>
      <c r="X3565" t="s">
        <v>25</v>
      </c>
      <c r="Y3565" t="s">
        <v>26</v>
      </c>
    </row>
    <row r="3566" spans="1:25" x14ac:dyDescent="0.4">
      <c r="A3566" t="s">
        <v>3361</v>
      </c>
      <c r="B3566" s="2">
        <f ca="1">TODAY()+OpportunityTbl[[#This Row],[CreatedOn_DaysFromToday]]</f>
        <v>44877</v>
      </c>
      <c r="C3566" s="2">
        <f ca="1">TODAY()+OpportunityTbl[[#This Row],[EstCloseDate_DaysFromToday]]</f>
        <v>44906</v>
      </c>
      <c r="D3566">
        <f ca="1">IF(OpportunityTbl[[#This Row],[statecode]]=0,"",OpportunityTbl[[#This Row],[Estimated Close Date]])</f>
        <v>44906</v>
      </c>
      <c r="E3566" s="14">
        <v>-233</v>
      </c>
      <c r="F3566" s="14">
        <v>-204</v>
      </c>
      <c r="G3566" t="s">
        <v>27</v>
      </c>
      <c r="H3566" t="s">
        <v>28</v>
      </c>
      <c r="I3566">
        <v>2</v>
      </c>
      <c r="J3566">
        <v>4</v>
      </c>
      <c r="K3566" t="s">
        <v>11047</v>
      </c>
      <c r="L3566" t="s">
        <v>12239</v>
      </c>
      <c r="M3566" t="s">
        <v>22</v>
      </c>
      <c r="N3566" t="s">
        <v>1710</v>
      </c>
      <c r="O3566" t="s">
        <v>29</v>
      </c>
      <c r="P3566" t="s">
        <v>1711</v>
      </c>
      <c r="Q3566" s="13">
        <v>8536</v>
      </c>
      <c r="S3566" s="1">
        <v>0.1</v>
      </c>
      <c r="T3566" t="s">
        <v>23</v>
      </c>
      <c r="U3566" t="s">
        <v>100</v>
      </c>
      <c r="V3566" t="b">
        <v>1</v>
      </c>
      <c r="W3566">
        <v>3.5</v>
      </c>
      <c r="X3566" t="s">
        <v>25</v>
      </c>
      <c r="Y3566" t="s">
        <v>26</v>
      </c>
    </row>
    <row r="3567" spans="1:25" x14ac:dyDescent="0.4">
      <c r="A3567" t="s">
        <v>3517</v>
      </c>
      <c r="B3567" s="2">
        <f ca="1">TODAY()+OpportunityTbl[[#This Row],[CreatedOn_DaysFromToday]]</f>
        <v>44877</v>
      </c>
      <c r="C3567" s="2">
        <f ca="1">TODAY()+OpportunityTbl[[#This Row],[EstCloseDate_DaysFromToday]]</f>
        <v>44922</v>
      </c>
      <c r="D3567">
        <f ca="1">IF(OpportunityTbl[[#This Row],[statecode]]=0,"",OpportunityTbl[[#This Row],[Estimated Close Date]])</f>
        <v>44922</v>
      </c>
      <c r="E3567" s="14">
        <v>-233</v>
      </c>
      <c r="F3567" s="14">
        <v>-188</v>
      </c>
      <c r="G3567" t="s">
        <v>27</v>
      </c>
      <c r="H3567" t="s">
        <v>28</v>
      </c>
      <c r="I3567">
        <v>2</v>
      </c>
      <c r="J3567">
        <v>4</v>
      </c>
      <c r="K3567" t="s">
        <v>11026</v>
      </c>
      <c r="L3567" t="s">
        <v>12240</v>
      </c>
      <c r="M3567" t="s">
        <v>22</v>
      </c>
      <c r="N3567" t="s">
        <v>1710</v>
      </c>
      <c r="O3567" t="s">
        <v>29</v>
      </c>
      <c r="P3567" t="s">
        <v>1711</v>
      </c>
      <c r="Q3567" s="13">
        <v>7967</v>
      </c>
      <c r="S3567" s="1">
        <v>0.1</v>
      </c>
      <c r="T3567" t="s">
        <v>23</v>
      </c>
      <c r="U3567" t="s">
        <v>24</v>
      </c>
      <c r="V3567" t="b">
        <v>1</v>
      </c>
      <c r="W3567">
        <v>4</v>
      </c>
      <c r="X3567" t="s">
        <v>25</v>
      </c>
      <c r="Y3567" t="s">
        <v>26</v>
      </c>
    </row>
    <row r="3568" spans="1:25" x14ac:dyDescent="0.4">
      <c r="A3568" t="s">
        <v>6163</v>
      </c>
      <c r="B3568" s="2">
        <f ca="1">TODAY()+OpportunityTbl[[#This Row],[CreatedOn_DaysFromToday]]</f>
        <v>44877</v>
      </c>
      <c r="C3568" s="2">
        <f ca="1">TODAY()+OpportunityTbl[[#This Row],[EstCloseDate_DaysFromToday]]</f>
        <v>44941</v>
      </c>
      <c r="D3568">
        <f ca="1">IF(OpportunityTbl[[#This Row],[statecode]]=0,"",OpportunityTbl[[#This Row],[Estimated Close Date]])</f>
        <v>44941</v>
      </c>
      <c r="E3568" s="14">
        <v>-233</v>
      </c>
      <c r="F3568" s="14">
        <v>-169</v>
      </c>
      <c r="G3568" t="s">
        <v>27</v>
      </c>
      <c r="H3568" t="s">
        <v>28</v>
      </c>
      <c r="I3568">
        <v>2</v>
      </c>
      <c r="J3568">
        <v>4</v>
      </c>
      <c r="K3568" t="s">
        <v>10996</v>
      </c>
      <c r="L3568" t="s">
        <v>12238</v>
      </c>
      <c r="M3568" t="s">
        <v>22</v>
      </c>
      <c r="N3568" t="s">
        <v>779</v>
      </c>
      <c r="O3568" t="s">
        <v>29</v>
      </c>
      <c r="P3568" t="s">
        <v>782</v>
      </c>
      <c r="Q3568" s="13">
        <v>2747</v>
      </c>
      <c r="S3568" s="1">
        <v>0.3</v>
      </c>
      <c r="T3568" t="s">
        <v>168</v>
      </c>
      <c r="U3568" t="s">
        <v>97</v>
      </c>
      <c r="V3568" t="b">
        <v>1</v>
      </c>
      <c r="W3568">
        <v>2</v>
      </c>
      <c r="X3568" t="s">
        <v>157</v>
      </c>
      <c r="Y3568" t="s">
        <v>4896</v>
      </c>
    </row>
    <row r="3569" spans="1:25" x14ac:dyDescent="0.4">
      <c r="A3569" t="s">
        <v>8071</v>
      </c>
      <c r="B3569" s="2">
        <f ca="1">TODAY()+OpportunityTbl[[#This Row],[CreatedOn_DaysFromToday]]</f>
        <v>44877</v>
      </c>
      <c r="C3569" s="2">
        <f ca="1">TODAY()+OpportunityTbl[[#This Row],[EstCloseDate_DaysFromToday]]</f>
        <v>44933</v>
      </c>
      <c r="D3569">
        <f ca="1">IF(OpportunityTbl[[#This Row],[statecode]]=0,"",OpportunityTbl[[#This Row],[Estimated Close Date]])</f>
        <v>44933</v>
      </c>
      <c r="E3569" s="14">
        <v>-233</v>
      </c>
      <c r="F3569" s="14">
        <v>-177</v>
      </c>
      <c r="G3569" t="s">
        <v>7082</v>
      </c>
      <c r="H3569" t="s">
        <v>7082</v>
      </c>
      <c r="I3569">
        <v>1</v>
      </c>
      <c r="J3569">
        <v>3</v>
      </c>
      <c r="K3569" t="s">
        <v>11025</v>
      </c>
      <c r="L3569" t="s">
        <v>12240</v>
      </c>
      <c r="M3569" t="s">
        <v>22</v>
      </c>
      <c r="N3569" t="s">
        <v>513</v>
      </c>
      <c r="O3569" t="s">
        <v>29</v>
      </c>
      <c r="P3569" t="s">
        <v>514</v>
      </c>
      <c r="Q3569" s="13">
        <v>5396</v>
      </c>
      <c r="R3569" s="13">
        <v>5261.1</v>
      </c>
      <c r="S3569" s="1">
        <v>0.5</v>
      </c>
      <c r="T3569" t="s">
        <v>168</v>
      </c>
      <c r="U3569" t="s">
        <v>24</v>
      </c>
      <c r="V3569" t="b">
        <v>1</v>
      </c>
      <c r="W3569">
        <v>2.5</v>
      </c>
      <c r="X3569" t="s">
        <v>240</v>
      </c>
      <c r="Y3569" t="s">
        <v>4905</v>
      </c>
    </row>
    <row r="3570" spans="1:25" x14ac:dyDescent="0.4">
      <c r="A3570" t="s">
        <v>8931</v>
      </c>
      <c r="B3570" s="2">
        <f ca="1">TODAY()+OpportunityTbl[[#This Row],[CreatedOn_DaysFromToday]]</f>
        <v>44877</v>
      </c>
      <c r="C3570" s="2">
        <f ca="1">TODAY()+OpportunityTbl[[#This Row],[EstCloseDate_DaysFromToday]]</f>
        <v>44947</v>
      </c>
      <c r="D3570">
        <f ca="1">IF(OpportunityTbl[[#This Row],[statecode]]=0,"",OpportunityTbl[[#This Row],[Estimated Close Date]])</f>
        <v>44947</v>
      </c>
      <c r="E3570" s="14">
        <v>-233</v>
      </c>
      <c r="F3570" s="14">
        <v>-163</v>
      </c>
      <c r="G3570" t="s">
        <v>7082</v>
      </c>
      <c r="H3570" t="s">
        <v>7082</v>
      </c>
      <c r="I3570">
        <v>1</v>
      </c>
      <c r="J3570">
        <v>3</v>
      </c>
      <c r="K3570" t="s">
        <v>10921</v>
      </c>
      <c r="L3570" t="s">
        <v>12237</v>
      </c>
      <c r="M3570" t="s">
        <v>22</v>
      </c>
      <c r="N3570" t="s">
        <v>1762</v>
      </c>
      <c r="O3570" t="s">
        <v>29</v>
      </c>
      <c r="P3570" t="s">
        <v>2161</v>
      </c>
      <c r="Q3570" s="13">
        <v>4185</v>
      </c>
      <c r="R3570" s="13">
        <v>3996.68</v>
      </c>
      <c r="S3570" s="1">
        <v>0.5</v>
      </c>
      <c r="T3570" t="s">
        <v>168</v>
      </c>
      <c r="U3570" t="s">
        <v>24</v>
      </c>
      <c r="V3570" t="b">
        <v>0</v>
      </c>
      <c r="W3570">
        <v>4.5</v>
      </c>
      <c r="X3570" t="s">
        <v>240</v>
      </c>
      <c r="Y3570" t="s">
        <v>26</v>
      </c>
    </row>
    <row r="3571" spans="1:25" x14ac:dyDescent="0.4">
      <c r="A3571" t="s">
        <v>9192</v>
      </c>
      <c r="B3571" s="2">
        <f ca="1">TODAY()+OpportunityTbl[[#This Row],[CreatedOn_DaysFromToday]]</f>
        <v>44877</v>
      </c>
      <c r="C3571" s="2">
        <f ca="1">TODAY()+OpportunityTbl[[#This Row],[EstCloseDate_DaysFromToday]]</f>
        <v>44958</v>
      </c>
      <c r="D3571">
        <f ca="1">IF(OpportunityTbl[[#This Row],[statecode]]=0,"",OpportunityTbl[[#This Row],[Estimated Close Date]])</f>
        <v>44958</v>
      </c>
      <c r="E3571" s="14">
        <v>-233</v>
      </c>
      <c r="F3571" s="14">
        <v>-152</v>
      </c>
      <c r="G3571" t="s">
        <v>7082</v>
      </c>
      <c r="H3571" t="s">
        <v>7082</v>
      </c>
      <c r="I3571">
        <v>1</v>
      </c>
      <c r="J3571">
        <v>3</v>
      </c>
      <c r="K3571" t="s">
        <v>10966</v>
      </c>
      <c r="L3571" t="s">
        <v>12235</v>
      </c>
      <c r="M3571" t="s">
        <v>22</v>
      </c>
      <c r="N3571" t="s">
        <v>1816</v>
      </c>
      <c r="O3571" t="s">
        <v>29</v>
      </c>
      <c r="P3571" t="s">
        <v>4901</v>
      </c>
      <c r="Q3571" s="13">
        <v>15357</v>
      </c>
      <c r="R3571" s="13">
        <v>14742.72</v>
      </c>
      <c r="S3571" s="1">
        <v>0.5</v>
      </c>
      <c r="T3571" t="s">
        <v>168</v>
      </c>
      <c r="U3571" t="s">
        <v>100</v>
      </c>
      <c r="V3571" t="b">
        <v>0</v>
      </c>
      <c r="W3571">
        <v>4</v>
      </c>
      <c r="X3571" t="s">
        <v>240</v>
      </c>
      <c r="Y3571" t="s">
        <v>26</v>
      </c>
    </row>
    <row r="3572" spans="1:25" x14ac:dyDescent="0.4">
      <c r="A3572" t="s">
        <v>9768</v>
      </c>
      <c r="B3572" s="2">
        <f ca="1">TODAY()+OpportunityTbl[[#This Row],[CreatedOn_DaysFromToday]]</f>
        <v>44877</v>
      </c>
      <c r="C3572" s="2">
        <f ca="1">TODAY()+OpportunityTbl[[#This Row],[EstCloseDate_DaysFromToday]]</f>
        <v>44918</v>
      </c>
      <c r="D3572">
        <f ca="1">IF(OpportunityTbl[[#This Row],[statecode]]=0,"",OpportunityTbl[[#This Row],[Estimated Close Date]])</f>
        <v>44918</v>
      </c>
      <c r="E3572" s="14">
        <v>-233</v>
      </c>
      <c r="F3572" s="14">
        <v>-192</v>
      </c>
      <c r="G3572" t="s">
        <v>7082</v>
      </c>
      <c r="H3572" t="s">
        <v>7082</v>
      </c>
      <c r="I3572">
        <v>1</v>
      </c>
      <c r="J3572">
        <v>3</v>
      </c>
      <c r="K3572" t="s">
        <v>11023</v>
      </c>
      <c r="L3572" t="s">
        <v>12236</v>
      </c>
      <c r="M3572" t="s">
        <v>22</v>
      </c>
      <c r="N3572" t="s">
        <v>2121</v>
      </c>
      <c r="O3572" t="s">
        <v>29</v>
      </c>
      <c r="P3572" t="s">
        <v>4734</v>
      </c>
      <c r="Q3572" s="13">
        <v>2960</v>
      </c>
      <c r="R3572" s="13">
        <v>2841.6</v>
      </c>
      <c r="S3572" s="1">
        <v>0.9</v>
      </c>
      <c r="T3572" t="s">
        <v>4724</v>
      </c>
      <c r="U3572" t="s">
        <v>100</v>
      </c>
      <c r="V3572" t="b">
        <v>1</v>
      </c>
      <c r="W3572">
        <v>4</v>
      </c>
      <c r="X3572" t="s">
        <v>4732</v>
      </c>
      <c r="Y3572" t="s">
        <v>26</v>
      </c>
    </row>
    <row r="3573" spans="1:25" x14ac:dyDescent="0.4">
      <c r="A3573" t="s">
        <v>266</v>
      </c>
      <c r="B3573" s="2">
        <f ca="1">TODAY()+OpportunityTbl[[#This Row],[CreatedOn_DaysFromToday]]</f>
        <v>44876</v>
      </c>
      <c r="C3573" s="2">
        <f ca="1">TODAY()+OpportunityTbl[[#This Row],[EstCloseDate_DaysFromToday]]</f>
        <v>44921</v>
      </c>
      <c r="D3573">
        <f ca="1">IF(OpportunityTbl[[#This Row],[statecode]]=0,"",OpportunityTbl[[#This Row],[Estimated Close Date]])</f>
        <v>44921</v>
      </c>
      <c r="E3573" s="14">
        <v>-234</v>
      </c>
      <c r="F3573" s="14">
        <v>-189</v>
      </c>
      <c r="G3573" t="s">
        <v>27</v>
      </c>
      <c r="H3573" t="s">
        <v>28</v>
      </c>
      <c r="I3573">
        <v>2</v>
      </c>
      <c r="J3573">
        <v>4</v>
      </c>
      <c r="K3573" t="s">
        <v>10998</v>
      </c>
      <c r="L3573" t="s">
        <v>12234</v>
      </c>
      <c r="M3573" t="s">
        <v>22</v>
      </c>
      <c r="N3573" t="s">
        <v>31</v>
      </c>
      <c r="O3573" t="s">
        <v>29</v>
      </c>
      <c r="P3573" t="s">
        <v>210</v>
      </c>
      <c r="Q3573" s="13">
        <v>1959</v>
      </c>
      <c r="S3573" s="1">
        <v>0.3</v>
      </c>
      <c r="T3573" t="s">
        <v>168</v>
      </c>
      <c r="U3573" t="s">
        <v>100</v>
      </c>
      <c r="V3573" t="b">
        <v>0</v>
      </c>
      <c r="W3573">
        <v>2.5</v>
      </c>
      <c r="X3573" t="s">
        <v>240</v>
      </c>
      <c r="Y3573" t="s">
        <v>26</v>
      </c>
    </row>
    <row r="3574" spans="1:25" x14ac:dyDescent="0.4">
      <c r="A3574" t="s">
        <v>823</v>
      </c>
      <c r="B3574" s="2">
        <f ca="1">TODAY()+OpportunityTbl[[#This Row],[CreatedOn_DaysFromToday]]</f>
        <v>44876</v>
      </c>
      <c r="C3574" s="2">
        <f ca="1">TODAY()+OpportunityTbl[[#This Row],[EstCloseDate_DaysFromToday]]</f>
        <v>44940</v>
      </c>
      <c r="D3574">
        <f ca="1">IF(OpportunityTbl[[#This Row],[statecode]]=0,"",OpportunityTbl[[#This Row],[Estimated Close Date]])</f>
        <v>44940</v>
      </c>
      <c r="E3574" s="14">
        <v>-234</v>
      </c>
      <c r="F3574" s="14">
        <v>-170</v>
      </c>
      <c r="G3574" t="s">
        <v>27</v>
      </c>
      <c r="H3574" t="s">
        <v>28</v>
      </c>
      <c r="I3574">
        <v>2</v>
      </c>
      <c r="J3574">
        <v>4</v>
      </c>
      <c r="K3574" t="s">
        <v>10960</v>
      </c>
      <c r="L3574" t="s">
        <v>12234</v>
      </c>
      <c r="M3574" t="s">
        <v>22</v>
      </c>
      <c r="N3574" t="s">
        <v>779</v>
      </c>
      <c r="O3574" t="s">
        <v>29</v>
      </c>
      <c r="P3574" t="s">
        <v>780</v>
      </c>
      <c r="Q3574" s="13">
        <v>2661</v>
      </c>
      <c r="S3574" s="1">
        <v>0.3</v>
      </c>
      <c r="T3574" t="s">
        <v>168</v>
      </c>
      <c r="U3574" t="s">
        <v>24</v>
      </c>
      <c r="V3574" t="b">
        <v>1</v>
      </c>
      <c r="W3574">
        <v>2.5</v>
      </c>
      <c r="X3574" t="s">
        <v>157</v>
      </c>
      <c r="Y3574" t="s">
        <v>26</v>
      </c>
    </row>
    <row r="3575" spans="1:25" x14ac:dyDescent="0.4">
      <c r="A3575" t="s">
        <v>922</v>
      </c>
      <c r="B3575" s="2">
        <f ca="1">TODAY()+OpportunityTbl[[#This Row],[CreatedOn_DaysFromToday]]</f>
        <v>44876</v>
      </c>
      <c r="C3575" s="2">
        <f ca="1">TODAY()+OpportunityTbl[[#This Row],[EstCloseDate_DaysFromToday]]</f>
        <v>44946</v>
      </c>
      <c r="D3575">
        <f ca="1">IF(OpportunityTbl[[#This Row],[statecode]]=0,"",OpportunityTbl[[#This Row],[Estimated Close Date]])</f>
        <v>44946</v>
      </c>
      <c r="E3575" s="14">
        <v>-234</v>
      </c>
      <c r="F3575" s="14">
        <v>-164</v>
      </c>
      <c r="G3575" t="s">
        <v>27</v>
      </c>
      <c r="H3575" t="s">
        <v>28</v>
      </c>
      <c r="I3575">
        <v>2</v>
      </c>
      <c r="J3575">
        <v>4</v>
      </c>
      <c r="K3575" t="s">
        <v>10965</v>
      </c>
      <c r="L3575" t="s">
        <v>12233</v>
      </c>
      <c r="M3575" t="s">
        <v>22</v>
      </c>
      <c r="N3575" t="s">
        <v>475</v>
      </c>
      <c r="O3575" t="s">
        <v>29</v>
      </c>
      <c r="P3575" t="s">
        <v>541</v>
      </c>
      <c r="Q3575" s="13">
        <v>29022</v>
      </c>
      <c r="S3575" s="1">
        <v>0.1</v>
      </c>
      <c r="T3575" t="s">
        <v>23</v>
      </c>
      <c r="U3575" t="s">
        <v>24</v>
      </c>
      <c r="V3575" t="b">
        <v>0</v>
      </c>
      <c r="W3575">
        <v>2.5</v>
      </c>
      <c r="X3575" t="s">
        <v>25</v>
      </c>
      <c r="Y3575" t="s">
        <v>26</v>
      </c>
    </row>
    <row r="3576" spans="1:25" x14ac:dyDescent="0.4">
      <c r="A3576" t="s">
        <v>1365</v>
      </c>
      <c r="B3576" s="2">
        <f ca="1">TODAY()+OpportunityTbl[[#This Row],[CreatedOn_DaysFromToday]]</f>
        <v>44876</v>
      </c>
      <c r="C3576" s="2">
        <f ca="1">TODAY()+OpportunityTbl[[#This Row],[EstCloseDate_DaysFromToday]]</f>
        <v>44923</v>
      </c>
      <c r="D3576">
        <f ca="1">IF(OpportunityTbl[[#This Row],[statecode]]=0,"",OpportunityTbl[[#This Row],[Estimated Close Date]])</f>
        <v>44923</v>
      </c>
      <c r="E3576" s="14">
        <v>-234</v>
      </c>
      <c r="F3576" s="14">
        <v>-187</v>
      </c>
      <c r="G3576" t="s">
        <v>27</v>
      </c>
      <c r="H3576" t="s">
        <v>28</v>
      </c>
      <c r="I3576">
        <v>2</v>
      </c>
      <c r="J3576">
        <v>4</v>
      </c>
      <c r="K3576" t="s">
        <v>11043</v>
      </c>
      <c r="L3576" t="s">
        <v>12234</v>
      </c>
      <c r="M3576" t="s">
        <v>22</v>
      </c>
      <c r="N3576" t="s">
        <v>513</v>
      </c>
      <c r="O3576" t="s">
        <v>29</v>
      </c>
      <c r="P3576" t="s">
        <v>525</v>
      </c>
      <c r="Q3576" s="13">
        <v>2147</v>
      </c>
      <c r="S3576" s="1">
        <v>0.1</v>
      </c>
      <c r="T3576" t="s">
        <v>23</v>
      </c>
      <c r="U3576" t="s">
        <v>24</v>
      </c>
      <c r="V3576" t="b">
        <v>1</v>
      </c>
      <c r="W3576">
        <v>2.5</v>
      </c>
      <c r="X3576" t="s">
        <v>25</v>
      </c>
      <c r="Y3576" t="s">
        <v>26</v>
      </c>
    </row>
    <row r="3577" spans="1:25" x14ac:dyDescent="0.4">
      <c r="A3577" t="s">
        <v>2649</v>
      </c>
      <c r="B3577" s="2">
        <f ca="1">TODAY()+OpportunityTbl[[#This Row],[CreatedOn_DaysFromToday]]</f>
        <v>44876</v>
      </c>
      <c r="C3577" s="2">
        <f ca="1">TODAY()+OpportunityTbl[[#This Row],[EstCloseDate_DaysFromToday]]</f>
        <v>44887</v>
      </c>
      <c r="D3577">
        <f ca="1">IF(OpportunityTbl[[#This Row],[statecode]]=0,"",OpportunityTbl[[#This Row],[Estimated Close Date]])</f>
        <v>44887</v>
      </c>
      <c r="E3577" s="14">
        <v>-234</v>
      </c>
      <c r="F3577" s="14">
        <v>-223</v>
      </c>
      <c r="G3577" t="s">
        <v>27</v>
      </c>
      <c r="H3577" t="s">
        <v>28</v>
      </c>
      <c r="I3577">
        <v>2</v>
      </c>
      <c r="J3577">
        <v>4</v>
      </c>
      <c r="K3577" t="s">
        <v>11048</v>
      </c>
      <c r="L3577" t="s">
        <v>12238</v>
      </c>
      <c r="M3577" t="s">
        <v>22</v>
      </c>
      <c r="N3577" t="s">
        <v>2069</v>
      </c>
      <c r="O3577" t="s">
        <v>29</v>
      </c>
      <c r="P3577" t="s">
        <v>2623</v>
      </c>
      <c r="Q3577" s="13">
        <v>2165</v>
      </c>
      <c r="S3577" s="1">
        <v>0.1</v>
      </c>
      <c r="T3577" t="s">
        <v>23</v>
      </c>
      <c r="U3577" t="s">
        <v>100</v>
      </c>
      <c r="V3577" t="b">
        <v>1</v>
      </c>
      <c r="W3577">
        <v>4</v>
      </c>
      <c r="X3577" t="s">
        <v>25</v>
      </c>
      <c r="Y3577" t="s">
        <v>26</v>
      </c>
    </row>
    <row r="3578" spans="1:25" x14ac:dyDescent="0.4">
      <c r="A3578" t="s">
        <v>3518</v>
      </c>
      <c r="B3578" s="2">
        <f ca="1">TODAY()+OpportunityTbl[[#This Row],[CreatedOn_DaysFromToday]]</f>
        <v>44876</v>
      </c>
      <c r="C3578" s="2">
        <f ca="1">TODAY()+OpportunityTbl[[#This Row],[EstCloseDate_DaysFromToday]]</f>
        <v>44935</v>
      </c>
      <c r="D3578">
        <f ca="1">IF(OpportunityTbl[[#This Row],[statecode]]=0,"",OpportunityTbl[[#This Row],[Estimated Close Date]])</f>
        <v>44935</v>
      </c>
      <c r="E3578" s="14">
        <v>-234</v>
      </c>
      <c r="F3578" s="14">
        <v>-175</v>
      </c>
      <c r="G3578" t="s">
        <v>27</v>
      </c>
      <c r="H3578" t="s">
        <v>28</v>
      </c>
      <c r="I3578">
        <v>2</v>
      </c>
      <c r="J3578">
        <v>4</v>
      </c>
      <c r="K3578" t="s">
        <v>10971</v>
      </c>
      <c r="L3578" t="s">
        <v>12240</v>
      </c>
      <c r="M3578" t="s">
        <v>22</v>
      </c>
      <c r="N3578" t="s">
        <v>1710</v>
      </c>
      <c r="O3578" t="s">
        <v>29</v>
      </c>
      <c r="P3578" t="s">
        <v>1711</v>
      </c>
      <c r="Q3578" s="13">
        <v>9390</v>
      </c>
      <c r="S3578" s="1">
        <v>0.1</v>
      </c>
      <c r="T3578" t="s">
        <v>23</v>
      </c>
      <c r="U3578" t="s">
        <v>24</v>
      </c>
      <c r="V3578" t="b">
        <v>0</v>
      </c>
      <c r="W3578">
        <v>4</v>
      </c>
      <c r="X3578" t="s">
        <v>25</v>
      </c>
      <c r="Y3578" t="s">
        <v>26</v>
      </c>
    </row>
    <row r="3579" spans="1:25" x14ac:dyDescent="0.4">
      <c r="A3579" t="s">
        <v>3921</v>
      </c>
      <c r="B3579" s="2">
        <f ca="1">TODAY()+OpportunityTbl[[#This Row],[CreatedOn_DaysFromToday]]</f>
        <v>44876</v>
      </c>
      <c r="C3579" s="2">
        <f ca="1">TODAY()+OpportunityTbl[[#This Row],[EstCloseDate_DaysFromToday]]</f>
        <v>44936</v>
      </c>
      <c r="D3579">
        <f ca="1">IF(OpportunityTbl[[#This Row],[statecode]]=0,"",OpportunityTbl[[#This Row],[Estimated Close Date]])</f>
        <v>44936</v>
      </c>
      <c r="E3579" s="14">
        <v>-234</v>
      </c>
      <c r="F3579" s="14">
        <v>-174</v>
      </c>
      <c r="G3579" t="s">
        <v>27</v>
      </c>
      <c r="H3579" t="s">
        <v>28</v>
      </c>
      <c r="I3579">
        <v>2</v>
      </c>
      <c r="J3579">
        <v>4</v>
      </c>
      <c r="K3579" t="s">
        <v>10983</v>
      </c>
      <c r="L3579" t="s">
        <v>12239</v>
      </c>
      <c r="M3579" t="s">
        <v>22</v>
      </c>
      <c r="N3579" t="s">
        <v>513</v>
      </c>
      <c r="O3579" t="s">
        <v>29</v>
      </c>
      <c r="P3579" t="s">
        <v>525</v>
      </c>
      <c r="Q3579" s="13">
        <v>7539</v>
      </c>
      <c r="S3579" s="1">
        <v>0.1</v>
      </c>
      <c r="T3579" t="s">
        <v>23</v>
      </c>
      <c r="U3579" t="s">
        <v>97</v>
      </c>
      <c r="V3579" t="b">
        <v>0</v>
      </c>
      <c r="W3579">
        <v>2</v>
      </c>
      <c r="X3579" t="s">
        <v>25</v>
      </c>
      <c r="Y3579" t="s">
        <v>26</v>
      </c>
    </row>
    <row r="3580" spans="1:25" x14ac:dyDescent="0.4">
      <c r="A3580" t="s">
        <v>5223</v>
      </c>
      <c r="B3580" s="2">
        <f ca="1">TODAY()+OpportunityTbl[[#This Row],[CreatedOn_DaysFromToday]]</f>
        <v>44876</v>
      </c>
      <c r="C3580" s="2">
        <f ca="1">TODAY()+OpportunityTbl[[#This Row],[EstCloseDate_DaysFromToday]]</f>
        <v>44944</v>
      </c>
      <c r="D3580">
        <f ca="1">IF(OpportunityTbl[[#This Row],[statecode]]=0,"",OpportunityTbl[[#This Row],[Estimated Close Date]])</f>
        <v>44944</v>
      </c>
      <c r="E3580" s="14">
        <v>-234</v>
      </c>
      <c r="F3580" s="14">
        <v>-166</v>
      </c>
      <c r="G3580" t="s">
        <v>27</v>
      </c>
      <c r="H3580" t="s">
        <v>28</v>
      </c>
      <c r="I3580">
        <v>2</v>
      </c>
      <c r="J3580">
        <v>4</v>
      </c>
      <c r="K3580" t="s">
        <v>10907</v>
      </c>
      <c r="L3580" t="s">
        <v>12239</v>
      </c>
      <c r="M3580" t="s">
        <v>22</v>
      </c>
      <c r="N3580" t="s">
        <v>2022</v>
      </c>
      <c r="O3580" t="s">
        <v>29</v>
      </c>
      <c r="P3580" t="s">
        <v>2026</v>
      </c>
      <c r="Q3580" s="13">
        <v>9632</v>
      </c>
      <c r="S3580" s="1">
        <v>0.5</v>
      </c>
      <c r="T3580" t="s">
        <v>168</v>
      </c>
      <c r="U3580" t="s">
        <v>100</v>
      </c>
      <c r="V3580" t="b">
        <v>0</v>
      </c>
      <c r="W3580">
        <v>3</v>
      </c>
      <c r="X3580" t="s">
        <v>240</v>
      </c>
      <c r="Y3580" t="s">
        <v>4892</v>
      </c>
    </row>
    <row r="3581" spans="1:25" x14ac:dyDescent="0.4">
      <c r="A3581" t="s">
        <v>5263</v>
      </c>
      <c r="B3581" s="2">
        <f ca="1">TODAY()+OpportunityTbl[[#This Row],[CreatedOn_DaysFromToday]]</f>
        <v>44876</v>
      </c>
      <c r="C3581" s="2">
        <f ca="1">TODAY()+OpportunityTbl[[#This Row],[EstCloseDate_DaysFromToday]]</f>
        <v>44957</v>
      </c>
      <c r="D3581">
        <f ca="1">IF(OpportunityTbl[[#This Row],[statecode]]=0,"",OpportunityTbl[[#This Row],[Estimated Close Date]])</f>
        <v>44957</v>
      </c>
      <c r="E3581" s="14">
        <v>-234</v>
      </c>
      <c r="F3581" s="14">
        <v>-153</v>
      </c>
      <c r="G3581" t="s">
        <v>27</v>
      </c>
      <c r="H3581" t="s">
        <v>28</v>
      </c>
      <c r="I3581">
        <v>2</v>
      </c>
      <c r="J3581">
        <v>4</v>
      </c>
      <c r="K3581" t="s">
        <v>10916</v>
      </c>
      <c r="L3581" t="s">
        <v>12239</v>
      </c>
      <c r="M3581" t="s">
        <v>22</v>
      </c>
      <c r="N3581" t="s">
        <v>1727</v>
      </c>
      <c r="O3581" t="s">
        <v>29</v>
      </c>
      <c r="P3581" t="s">
        <v>1728</v>
      </c>
      <c r="Q3581" s="13">
        <v>7085</v>
      </c>
      <c r="S3581" s="1">
        <v>0.1</v>
      </c>
      <c r="T3581" t="s">
        <v>23</v>
      </c>
      <c r="U3581" t="s">
        <v>97</v>
      </c>
      <c r="V3581" t="b">
        <v>0</v>
      </c>
      <c r="W3581">
        <v>3</v>
      </c>
      <c r="X3581" t="s">
        <v>25</v>
      </c>
      <c r="Y3581" t="s">
        <v>4926</v>
      </c>
    </row>
    <row r="3582" spans="1:25" x14ac:dyDescent="0.4">
      <c r="A3582" t="s">
        <v>5511</v>
      </c>
      <c r="B3582" s="2">
        <f ca="1">TODAY()+OpportunityTbl[[#This Row],[CreatedOn_DaysFromToday]]</f>
        <v>44876</v>
      </c>
      <c r="C3582" s="2">
        <f ca="1">TODAY()+OpportunityTbl[[#This Row],[EstCloseDate_DaysFromToday]]</f>
        <v>44944</v>
      </c>
      <c r="D3582">
        <f ca="1">IF(OpportunityTbl[[#This Row],[statecode]]=0,"",OpportunityTbl[[#This Row],[Estimated Close Date]])</f>
        <v>44944</v>
      </c>
      <c r="E3582" s="14">
        <v>-234</v>
      </c>
      <c r="F3582" s="14">
        <v>-166</v>
      </c>
      <c r="G3582" t="s">
        <v>27</v>
      </c>
      <c r="H3582" t="s">
        <v>28</v>
      </c>
      <c r="I3582">
        <v>2</v>
      </c>
      <c r="J3582">
        <v>4</v>
      </c>
      <c r="K3582" t="s">
        <v>10914</v>
      </c>
      <c r="L3582" t="s">
        <v>12234</v>
      </c>
      <c r="M3582" t="s">
        <v>22</v>
      </c>
      <c r="N3582" t="s">
        <v>1617</v>
      </c>
      <c r="O3582" t="s">
        <v>29</v>
      </c>
      <c r="P3582" t="s">
        <v>1618</v>
      </c>
      <c r="Q3582" s="13">
        <v>2106</v>
      </c>
      <c r="S3582" s="1">
        <v>0.3</v>
      </c>
      <c r="T3582" t="s">
        <v>168</v>
      </c>
      <c r="U3582" t="s">
        <v>24</v>
      </c>
      <c r="V3582" t="b">
        <v>1</v>
      </c>
      <c r="W3582">
        <v>3.5</v>
      </c>
      <c r="X3582" t="s">
        <v>157</v>
      </c>
      <c r="Y3582" t="s">
        <v>4896</v>
      </c>
    </row>
    <row r="3583" spans="1:25" x14ac:dyDescent="0.4">
      <c r="A3583" t="s">
        <v>7271</v>
      </c>
      <c r="B3583" s="2">
        <f ca="1">TODAY()+OpportunityTbl[[#This Row],[CreatedOn_DaysFromToday]]</f>
        <v>44876</v>
      </c>
      <c r="C3583" s="2">
        <f ca="1">TODAY()+OpportunityTbl[[#This Row],[EstCloseDate_DaysFromToday]]</f>
        <v>44916</v>
      </c>
      <c r="D3583">
        <f ca="1">IF(OpportunityTbl[[#This Row],[statecode]]=0,"",OpportunityTbl[[#This Row],[Estimated Close Date]])</f>
        <v>44916</v>
      </c>
      <c r="E3583" s="14">
        <v>-234</v>
      </c>
      <c r="F3583" s="14">
        <v>-194</v>
      </c>
      <c r="G3583" t="s">
        <v>7082</v>
      </c>
      <c r="H3583" t="s">
        <v>7082</v>
      </c>
      <c r="I3583">
        <v>1</v>
      </c>
      <c r="J3583">
        <v>3</v>
      </c>
      <c r="K3583" t="s">
        <v>10945</v>
      </c>
      <c r="L3583" t="s">
        <v>12238</v>
      </c>
      <c r="M3583" t="s">
        <v>22</v>
      </c>
      <c r="N3583" t="s">
        <v>469</v>
      </c>
      <c r="O3583" t="s">
        <v>29</v>
      </c>
      <c r="P3583" t="s">
        <v>705</v>
      </c>
      <c r="Q3583" s="13">
        <v>4159</v>
      </c>
      <c r="R3583" s="13">
        <v>4075.82</v>
      </c>
      <c r="S3583" s="1">
        <v>0.3</v>
      </c>
      <c r="T3583" t="s">
        <v>168</v>
      </c>
      <c r="U3583" t="s">
        <v>24</v>
      </c>
      <c r="V3583" t="b">
        <v>1</v>
      </c>
      <c r="W3583">
        <v>2</v>
      </c>
      <c r="X3583" t="s">
        <v>157</v>
      </c>
      <c r="Y3583" t="s">
        <v>4890</v>
      </c>
    </row>
    <row r="3584" spans="1:25" x14ac:dyDescent="0.4">
      <c r="A3584" t="s">
        <v>7486</v>
      </c>
      <c r="B3584" s="2">
        <f ca="1">TODAY()+OpportunityTbl[[#This Row],[CreatedOn_DaysFromToday]]</f>
        <v>44876</v>
      </c>
      <c r="C3584" s="2">
        <f ca="1">TODAY()+OpportunityTbl[[#This Row],[EstCloseDate_DaysFromToday]]</f>
        <v>44947</v>
      </c>
      <c r="D3584">
        <f ca="1">IF(OpportunityTbl[[#This Row],[statecode]]=0,"",OpportunityTbl[[#This Row],[Estimated Close Date]])</f>
        <v>44947</v>
      </c>
      <c r="E3584" s="14">
        <v>-234</v>
      </c>
      <c r="F3584" s="14">
        <v>-163</v>
      </c>
      <c r="G3584" t="s">
        <v>7082</v>
      </c>
      <c r="H3584" t="s">
        <v>7082</v>
      </c>
      <c r="I3584">
        <v>1</v>
      </c>
      <c r="J3584">
        <v>3</v>
      </c>
      <c r="K3584" t="s">
        <v>10938</v>
      </c>
      <c r="L3584" t="s">
        <v>12238</v>
      </c>
      <c r="M3584" t="s">
        <v>22</v>
      </c>
      <c r="N3584" t="s">
        <v>1617</v>
      </c>
      <c r="O3584" t="s">
        <v>29</v>
      </c>
      <c r="P3584" t="s">
        <v>1618</v>
      </c>
      <c r="Q3584" s="13">
        <v>2902</v>
      </c>
      <c r="R3584" s="13">
        <v>2814.94</v>
      </c>
      <c r="S3584" s="1">
        <v>0.5</v>
      </c>
      <c r="T3584" t="s">
        <v>168</v>
      </c>
      <c r="U3584" t="s">
        <v>24</v>
      </c>
      <c r="V3584" t="b">
        <v>1</v>
      </c>
      <c r="W3584">
        <v>3</v>
      </c>
      <c r="X3584" t="s">
        <v>240</v>
      </c>
      <c r="Y3584" t="s">
        <v>4892</v>
      </c>
    </row>
    <row r="3585" spans="1:25" x14ac:dyDescent="0.4">
      <c r="A3585" t="s">
        <v>7708</v>
      </c>
      <c r="B3585" s="2">
        <f ca="1">TODAY()+OpportunityTbl[[#This Row],[CreatedOn_DaysFromToday]]</f>
        <v>44876</v>
      </c>
      <c r="C3585" s="2">
        <f ca="1">TODAY()+OpportunityTbl[[#This Row],[EstCloseDate_DaysFromToday]]</f>
        <v>44945</v>
      </c>
      <c r="D3585">
        <f ca="1">IF(OpportunityTbl[[#This Row],[statecode]]=0,"",OpportunityTbl[[#This Row],[Estimated Close Date]])</f>
        <v>44945</v>
      </c>
      <c r="E3585" s="14">
        <v>-234</v>
      </c>
      <c r="F3585" s="14">
        <v>-165</v>
      </c>
      <c r="G3585" t="s">
        <v>7082</v>
      </c>
      <c r="H3585" t="s">
        <v>7082</v>
      </c>
      <c r="I3585">
        <v>1</v>
      </c>
      <c r="J3585">
        <v>3</v>
      </c>
      <c r="K3585" t="s">
        <v>10936</v>
      </c>
      <c r="L3585" t="s">
        <v>12238</v>
      </c>
      <c r="M3585" t="s">
        <v>22</v>
      </c>
      <c r="N3585" t="s">
        <v>534</v>
      </c>
      <c r="O3585" t="s">
        <v>29</v>
      </c>
      <c r="P3585" t="s">
        <v>590</v>
      </c>
      <c r="Q3585" s="13">
        <v>4014</v>
      </c>
      <c r="R3585" s="13">
        <v>3933.72</v>
      </c>
      <c r="S3585" s="1">
        <v>0.5</v>
      </c>
      <c r="T3585" t="s">
        <v>168</v>
      </c>
      <c r="U3585" t="s">
        <v>100</v>
      </c>
      <c r="V3585" t="b">
        <v>1</v>
      </c>
      <c r="W3585">
        <v>2</v>
      </c>
      <c r="X3585" t="s">
        <v>240</v>
      </c>
      <c r="Y3585" t="s">
        <v>4892</v>
      </c>
    </row>
    <row r="3586" spans="1:25" x14ac:dyDescent="0.4">
      <c r="A3586" t="s">
        <v>9193</v>
      </c>
      <c r="B3586" s="2">
        <f ca="1">TODAY()+OpportunityTbl[[#This Row],[CreatedOn_DaysFromToday]]</f>
        <v>44876</v>
      </c>
      <c r="C3586" s="2">
        <f ca="1">TODAY()+OpportunityTbl[[#This Row],[EstCloseDate_DaysFromToday]]</f>
        <v>44930</v>
      </c>
      <c r="D3586">
        <f ca="1">IF(OpportunityTbl[[#This Row],[statecode]]=0,"",OpportunityTbl[[#This Row],[Estimated Close Date]])</f>
        <v>44930</v>
      </c>
      <c r="E3586" s="14">
        <v>-234</v>
      </c>
      <c r="F3586" s="14">
        <v>-180</v>
      </c>
      <c r="G3586" t="s">
        <v>7082</v>
      </c>
      <c r="H3586" t="s">
        <v>7082</v>
      </c>
      <c r="I3586">
        <v>1</v>
      </c>
      <c r="J3586">
        <v>3</v>
      </c>
      <c r="K3586" t="s">
        <v>11049</v>
      </c>
      <c r="L3586" t="s">
        <v>12233</v>
      </c>
      <c r="M3586" t="s">
        <v>22</v>
      </c>
      <c r="N3586" t="s">
        <v>1710</v>
      </c>
      <c r="O3586" t="s">
        <v>29</v>
      </c>
      <c r="P3586" t="s">
        <v>2378</v>
      </c>
      <c r="Q3586" s="13">
        <v>19069</v>
      </c>
      <c r="R3586" s="13">
        <v>18306.240000000002</v>
      </c>
      <c r="S3586" s="1">
        <v>0.5</v>
      </c>
      <c r="T3586" t="s">
        <v>168</v>
      </c>
      <c r="U3586" t="s">
        <v>100</v>
      </c>
      <c r="V3586" t="b">
        <v>0</v>
      </c>
      <c r="W3586">
        <v>4</v>
      </c>
      <c r="X3586" t="s">
        <v>240</v>
      </c>
      <c r="Y3586" t="s">
        <v>26</v>
      </c>
    </row>
    <row r="3587" spans="1:25" x14ac:dyDescent="0.4">
      <c r="A3587" t="s">
        <v>642</v>
      </c>
      <c r="B3587" s="2">
        <f ca="1">TODAY()+OpportunityTbl[[#This Row],[CreatedOn_DaysFromToday]]</f>
        <v>44875</v>
      </c>
      <c r="C3587" s="2">
        <f ca="1">TODAY()+OpportunityTbl[[#This Row],[EstCloseDate_DaysFromToday]]</f>
        <v>44963</v>
      </c>
      <c r="D3587">
        <f ca="1">IF(OpportunityTbl[[#This Row],[statecode]]=0,"",OpportunityTbl[[#This Row],[Estimated Close Date]])</f>
        <v>44963</v>
      </c>
      <c r="E3587" s="14">
        <v>-235</v>
      </c>
      <c r="F3587" s="14">
        <v>-147</v>
      </c>
      <c r="G3587" t="s">
        <v>27</v>
      </c>
      <c r="H3587" t="s">
        <v>28</v>
      </c>
      <c r="I3587">
        <v>2</v>
      </c>
      <c r="J3587">
        <v>4</v>
      </c>
      <c r="K3587" t="s">
        <v>10921</v>
      </c>
      <c r="L3587" t="s">
        <v>12236</v>
      </c>
      <c r="M3587" t="s">
        <v>22</v>
      </c>
      <c r="N3587" t="s">
        <v>534</v>
      </c>
      <c r="O3587" t="s">
        <v>29</v>
      </c>
      <c r="P3587" t="s">
        <v>535</v>
      </c>
      <c r="Q3587" s="13">
        <v>1927</v>
      </c>
      <c r="S3587" s="1">
        <v>0.3</v>
      </c>
      <c r="T3587" t="s">
        <v>168</v>
      </c>
      <c r="U3587" t="s">
        <v>24</v>
      </c>
      <c r="V3587" t="b">
        <v>0</v>
      </c>
      <c r="W3587">
        <v>2.5</v>
      </c>
      <c r="X3587" t="s">
        <v>157</v>
      </c>
      <c r="Y3587" t="s">
        <v>26</v>
      </c>
    </row>
    <row r="3588" spans="1:25" x14ac:dyDescent="0.4">
      <c r="A3588" t="s">
        <v>824</v>
      </c>
      <c r="B3588" s="2">
        <f ca="1">TODAY()+OpportunityTbl[[#This Row],[CreatedOn_DaysFromToday]]</f>
        <v>44875</v>
      </c>
      <c r="C3588" s="2">
        <f ca="1">TODAY()+OpportunityTbl[[#This Row],[EstCloseDate_DaysFromToday]]</f>
        <v>44954</v>
      </c>
      <c r="D3588">
        <f ca="1">IF(OpportunityTbl[[#This Row],[statecode]]=0,"",OpportunityTbl[[#This Row],[Estimated Close Date]])</f>
        <v>44954</v>
      </c>
      <c r="E3588" s="14">
        <v>-235</v>
      </c>
      <c r="F3588" s="14">
        <v>-156</v>
      </c>
      <c r="G3588" t="s">
        <v>27</v>
      </c>
      <c r="H3588" t="s">
        <v>28</v>
      </c>
      <c r="I3588">
        <v>2</v>
      </c>
      <c r="J3588">
        <v>4</v>
      </c>
      <c r="K3588" t="s">
        <v>10908</v>
      </c>
      <c r="L3588" t="s">
        <v>12234</v>
      </c>
      <c r="M3588" t="s">
        <v>22</v>
      </c>
      <c r="N3588" t="s">
        <v>779</v>
      </c>
      <c r="O3588" t="s">
        <v>29</v>
      </c>
      <c r="P3588" t="s">
        <v>782</v>
      </c>
      <c r="Q3588" s="13">
        <v>2057</v>
      </c>
      <c r="S3588" s="1">
        <v>0.3</v>
      </c>
      <c r="T3588" t="s">
        <v>168</v>
      </c>
      <c r="U3588" t="s">
        <v>24</v>
      </c>
      <c r="V3588" t="b">
        <v>0</v>
      </c>
      <c r="W3588">
        <v>2.5</v>
      </c>
      <c r="X3588" t="s">
        <v>157</v>
      </c>
      <c r="Y3588" t="s">
        <v>26</v>
      </c>
    </row>
    <row r="3589" spans="1:25" x14ac:dyDescent="0.4">
      <c r="A3589" t="s">
        <v>1658</v>
      </c>
      <c r="B3589" s="2">
        <f ca="1">TODAY()+OpportunityTbl[[#This Row],[CreatedOn_DaysFromToday]]</f>
        <v>44875</v>
      </c>
      <c r="C3589" s="2">
        <f ca="1">TODAY()+OpportunityTbl[[#This Row],[EstCloseDate_DaysFromToday]]</f>
        <v>44956</v>
      </c>
      <c r="D3589">
        <f ca="1">IF(OpportunityTbl[[#This Row],[statecode]]=0,"",OpportunityTbl[[#This Row],[Estimated Close Date]])</f>
        <v>44956</v>
      </c>
      <c r="E3589" s="14">
        <v>-235</v>
      </c>
      <c r="F3589" s="14">
        <v>-154</v>
      </c>
      <c r="G3589" t="s">
        <v>27</v>
      </c>
      <c r="H3589" t="s">
        <v>28</v>
      </c>
      <c r="I3589">
        <v>2</v>
      </c>
      <c r="J3589">
        <v>4</v>
      </c>
      <c r="K3589" t="s">
        <v>10906</v>
      </c>
      <c r="L3589" t="s">
        <v>12234</v>
      </c>
      <c r="M3589" t="s">
        <v>22</v>
      </c>
      <c r="N3589" t="s">
        <v>1617</v>
      </c>
      <c r="O3589" t="s">
        <v>29</v>
      </c>
      <c r="P3589" t="s">
        <v>1620</v>
      </c>
      <c r="Q3589" s="13">
        <v>2396</v>
      </c>
      <c r="S3589" s="1">
        <v>0.3</v>
      </c>
      <c r="T3589" t="s">
        <v>168</v>
      </c>
      <c r="U3589" t="s">
        <v>24</v>
      </c>
      <c r="V3589" t="b">
        <v>0</v>
      </c>
      <c r="W3589">
        <v>3.5</v>
      </c>
      <c r="X3589" t="s">
        <v>157</v>
      </c>
      <c r="Y3589" t="s">
        <v>26</v>
      </c>
    </row>
    <row r="3590" spans="1:25" x14ac:dyDescent="0.4">
      <c r="A3590" t="s">
        <v>2112</v>
      </c>
      <c r="B3590" s="2">
        <f ca="1">TODAY()+OpportunityTbl[[#This Row],[CreatedOn_DaysFromToday]]</f>
        <v>44875</v>
      </c>
      <c r="C3590" s="2">
        <f ca="1">TODAY()+OpportunityTbl[[#This Row],[EstCloseDate_DaysFromToday]]</f>
        <v>44913</v>
      </c>
      <c r="D3590">
        <f ca="1">IF(OpportunityTbl[[#This Row],[statecode]]=0,"",OpportunityTbl[[#This Row],[Estimated Close Date]])</f>
        <v>44913</v>
      </c>
      <c r="E3590" s="14">
        <v>-235</v>
      </c>
      <c r="F3590" s="14">
        <v>-197</v>
      </c>
      <c r="G3590" t="s">
        <v>27</v>
      </c>
      <c r="H3590" t="s">
        <v>28</v>
      </c>
      <c r="I3590">
        <v>2</v>
      </c>
      <c r="J3590">
        <v>4</v>
      </c>
      <c r="K3590" t="s">
        <v>10976</v>
      </c>
      <c r="L3590" t="s">
        <v>12234</v>
      </c>
      <c r="M3590" t="s">
        <v>22</v>
      </c>
      <c r="N3590" t="s">
        <v>2069</v>
      </c>
      <c r="O3590" t="s">
        <v>29</v>
      </c>
      <c r="P3590" t="s">
        <v>2070</v>
      </c>
      <c r="Q3590" s="13">
        <v>2223</v>
      </c>
      <c r="S3590" s="1">
        <v>0.3</v>
      </c>
      <c r="T3590" t="s">
        <v>168</v>
      </c>
      <c r="U3590" t="s">
        <v>24</v>
      </c>
      <c r="V3590" t="b">
        <v>1</v>
      </c>
      <c r="W3590">
        <v>4.5</v>
      </c>
      <c r="X3590" t="s">
        <v>157</v>
      </c>
      <c r="Y3590" t="s">
        <v>26</v>
      </c>
    </row>
    <row r="3591" spans="1:25" x14ac:dyDescent="0.4">
      <c r="A3591" t="s">
        <v>2709</v>
      </c>
      <c r="B3591" s="2">
        <f ca="1">TODAY()+OpportunityTbl[[#This Row],[CreatedOn_DaysFromToday]]</f>
        <v>44875</v>
      </c>
      <c r="C3591" s="2">
        <f ca="1">TODAY()+OpportunityTbl[[#This Row],[EstCloseDate_DaysFromToday]]</f>
        <v>44941</v>
      </c>
      <c r="D3591">
        <f ca="1">IF(OpportunityTbl[[#This Row],[statecode]]=0,"",OpportunityTbl[[#This Row],[Estimated Close Date]])</f>
        <v>44941</v>
      </c>
      <c r="E3591" s="14">
        <v>-235</v>
      </c>
      <c r="F3591" s="14">
        <v>-169</v>
      </c>
      <c r="G3591" t="s">
        <v>27</v>
      </c>
      <c r="H3591" t="s">
        <v>28</v>
      </c>
      <c r="I3591">
        <v>2</v>
      </c>
      <c r="J3591">
        <v>4</v>
      </c>
      <c r="K3591" t="s">
        <v>10960</v>
      </c>
      <c r="L3591" t="s">
        <v>12239</v>
      </c>
      <c r="M3591" t="s">
        <v>22</v>
      </c>
      <c r="N3591" t="s">
        <v>1617</v>
      </c>
      <c r="O3591" t="s">
        <v>29</v>
      </c>
      <c r="P3591" t="s">
        <v>1618</v>
      </c>
      <c r="Q3591" s="13">
        <v>7671</v>
      </c>
      <c r="S3591" s="1">
        <v>0.1</v>
      </c>
      <c r="T3591" t="s">
        <v>23</v>
      </c>
      <c r="U3591" t="s">
        <v>100</v>
      </c>
      <c r="V3591" t="b">
        <v>0</v>
      </c>
      <c r="W3591">
        <v>3</v>
      </c>
      <c r="X3591" t="s">
        <v>25</v>
      </c>
      <c r="Y3591" t="s">
        <v>26</v>
      </c>
    </row>
    <row r="3592" spans="1:25" x14ac:dyDescent="0.4">
      <c r="A3592" t="s">
        <v>3043</v>
      </c>
      <c r="B3592" s="2">
        <f ca="1">TODAY()+OpportunityTbl[[#This Row],[CreatedOn_DaysFromToday]]</f>
        <v>44875</v>
      </c>
      <c r="C3592" s="2">
        <f ca="1">TODAY()+OpportunityTbl[[#This Row],[EstCloseDate_DaysFromToday]]</f>
        <v>44956</v>
      </c>
      <c r="D3592">
        <f ca="1">IF(OpportunityTbl[[#This Row],[statecode]]=0,"",OpportunityTbl[[#This Row],[Estimated Close Date]])</f>
        <v>44956</v>
      </c>
      <c r="E3592" s="14">
        <v>-235</v>
      </c>
      <c r="F3592" s="14">
        <v>-154</v>
      </c>
      <c r="G3592" t="s">
        <v>27</v>
      </c>
      <c r="H3592" t="s">
        <v>28</v>
      </c>
      <c r="I3592">
        <v>2</v>
      </c>
      <c r="J3592">
        <v>4</v>
      </c>
      <c r="K3592" t="s">
        <v>10916</v>
      </c>
      <c r="L3592" t="s">
        <v>12235</v>
      </c>
      <c r="M3592" t="s">
        <v>22</v>
      </c>
      <c r="N3592" t="s">
        <v>1617</v>
      </c>
      <c r="O3592" t="s">
        <v>29</v>
      </c>
      <c r="P3592" t="s">
        <v>1618</v>
      </c>
      <c r="Q3592" s="13">
        <v>12614</v>
      </c>
      <c r="S3592" s="1">
        <v>0.1</v>
      </c>
      <c r="T3592" t="s">
        <v>23</v>
      </c>
      <c r="U3592" t="s">
        <v>97</v>
      </c>
      <c r="V3592" t="b">
        <v>0</v>
      </c>
      <c r="W3592">
        <v>3.5</v>
      </c>
      <c r="X3592" t="s">
        <v>25</v>
      </c>
      <c r="Y3592" t="s">
        <v>26</v>
      </c>
    </row>
    <row r="3593" spans="1:25" x14ac:dyDescent="0.4">
      <c r="A3593" t="s">
        <v>5824</v>
      </c>
      <c r="B3593" s="2">
        <f ca="1">TODAY()+OpportunityTbl[[#This Row],[CreatedOn_DaysFromToday]]</f>
        <v>44875</v>
      </c>
      <c r="C3593" s="2">
        <f ca="1">TODAY()+OpportunityTbl[[#This Row],[EstCloseDate_DaysFromToday]]</f>
        <v>44919</v>
      </c>
      <c r="D3593">
        <f ca="1">IF(OpportunityTbl[[#This Row],[statecode]]=0,"",OpportunityTbl[[#This Row],[Estimated Close Date]])</f>
        <v>44919</v>
      </c>
      <c r="E3593" s="14">
        <v>-235</v>
      </c>
      <c r="F3593" s="14">
        <v>-191</v>
      </c>
      <c r="G3593" t="s">
        <v>27</v>
      </c>
      <c r="H3593" t="s">
        <v>28</v>
      </c>
      <c r="I3593">
        <v>2</v>
      </c>
      <c r="J3593">
        <v>4</v>
      </c>
      <c r="K3593" t="s">
        <v>10982</v>
      </c>
      <c r="L3593" t="s">
        <v>12240</v>
      </c>
      <c r="M3593" t="s">
        <v>22</v>
      </c>
      <c r="N3593" t="s">
        <v>1710</v>
      </c>
      <c r="O3593" t="s">
        <v>29</v>
      </c>
      <c r="P3593" t="s">
        <v>1713</v>
      </c>
      <c r="Q3593" s="13">
        <v>8759</v>
      </c>
      <c r="S3593" s="1">
        <v>0.1</v>
      </c>
      <c r="T3593" t="s">
        <v>23</v>
      </c>
      <c r="U3593" t="s">
        <v>100</v>
      </c>
      <c r="V3593" t="b">
        <v>0</v>
      </c>
      <c r="W3593">
        <v>4</v>
      </c>
      <c r="X3593" t="s">
        <v>25</v>
      </c>
      <c r="Y3593" t="s">
        <v>4926</v>
      </c>
    </row>
    <row r="3594" spans="1:25" x14ac:dyDescent="0.4">
      <c r="A3594" t="s">
        <v>7487</v>
      </c>
      <c r="B3594" s="2">
        <f ca="1">TODAY()+OpportunityTbl[[#This Row],[CreatedOn_DaysFromToday]]</f>
        <v>44875</v>
      </c>
      <c r="C3594" s="2">
        <f ca="1">TODAY()+OpportunityTbl[[#This Row],[EstCloseDate_DaysFromToday]]</f>
        <v>44947</v>
      </c>
      <c r="D3594">
        <f ca="1">IF(OpportunityTbl[[#This Row],[statecode]]=0,"",OpportunityTbl[[#This Row],[Estimated Close Date]])</f>
        <v>44947</v>
      </c>
      <c r="E3594" s="14">
        <v>-235</v>
      </c>
      <c r="F3594" s="14">
        <v>-163</v>
      </c>
      <c r="G3594" t="s">
        <v>7082</v>
      </c>
      <c r="H3594" t="s">
        <v>7082</v>
      </c>
      <c r="I3594">
        <v>1</v>
      </c>
      <c r="J3594">
        <v>3</v>
      </c>
      <c r="K3594" t="s">
        <v>10936</v>
      </c>
      <c r="L3594" t="s">
        <v>12238</v>
      </c>
      <c r="M3594" t="s">
        <v>22</v>
      </c>
      <c r="N3594" t="s">
        <v>1617</v>
      </c>
      <c r="O3594" t="s">
        <v>29</v>
      </c>
      <c r="P3594" t="s">
        <v>1620</v>
      </c>
      <c r="Q3594" s="13">
        <v>3022</v>
      </c>
      <c r="R3594" s="13">
        <v>2931.34</v>
      </c>
      <c r="S3594" s="1">
        <v>0.5</v>
      </c>
      <c r="T3594" t="s">
        <v>168</v>
      </c>
      <c r="U3594" t="s">
        <v>24</v>
      </c>
      <c r="V3594" t="b">
        <v>1</v>
      </c>
      <c r="W3594">
        <v>3</v>
      </c>
      <c r="X3594" t="s">
        <v>240</v>
      </c>
      <c r="Y3594" t="s">
        <v>4892</v>
      </c>
    </row>
    <row r="3595" spans="1:25" x14ac:dyDescent="0.4">
      <c r="A3595" t="s">
        <v>7609</v>
      </c>
      <c r="B3595" s="2">
        <f ca="1">TODAY()+OpportunityTbl[[#This Row],[CreatedOn_DaysFromToday]]</f>
        <v>44875</v>
      </c>
      <c r="C3595" s="2">
        <f ca="1">TODAY()+OpportunityTbl[[#This Row],[EstCloseDate_DaysFromToday]]</f>
        <v>44950</v>
      </c>
      <c r="D3595">
        <f ca="1">IF(OpportunityTbl[[#This Row],[statecode]]=0,"",OpportunityTbl[[#This Row],[Estimated Close Date]])</f>
        <v>44950</v>
      </c>
      <c r="E3595" s="14">
        <v>-235</v>
      </c>
      <c r="F3595" s="14">
        <v>-160</v>
      </c>
      <c r="G3595" t="s">
        <v>7082</v>
      </c>
      <c r="H3595" t="s">
        <v>7082</v>
      </c>
      <c r="I3595">
        <v>1</v>
      </c>
      <c r="J3595">
        <v>3</v>
      </c>
      <c r="K3595" t="s">
        <v>10936</v>
      </c>
      <c r="L3595" t="s">
        <v>12237</v>
      </c>
      <c r="M3595" t="s">
        <v>22</v>
      </c>
      <c r="N3595" t="s">
        <v>779</v>
      </c>
      <c r="O3595" t="s">
        <v>29</v>
      </c>
      <c r="P3595" t="s">
        <v>780</v>
      </c>
      <c r="Q3595" s="13">
        <v>4893</v>
      </c>
      <c r="R3595" s="13">
        <v>4721.74</v>
      </c>
      <c r="S3595" s="1">
        <v>0.5</v>
      </c>
      <c r="T3595" t="s">
        <v>168</v>
      </c>
      <c r="U3595" t="s">
        <v>24</v>
      </c>
      <c r="V3595" t="b">
        <v>1</v>
      </c>
      <c r="W3595">
        <v>3.5</v>
      </c>
      <c r="X3595" t="s">
        <v>240</v>
      </c>
      <c r="Y3595" t="s">
        <v>4905</v>
      </c>
    </row>
    <row r="3596" spans="1:25" x14ac:dyDescent="0.4">
      <c r="A3596" t="s">
        <v>7610</v>
      </c>
      <c r="B3596" s="2">
        <f ca="1">TODAY()+OpportunityTbl[[#This Row],[CreatedOn_DaysFromToday]]</f>
        <v>44875</v>
      </c>
      <c r="C3596" s="2">
        <f ca="1">TODAY()+OpportunityTbl[[#This Row],[EstCloseDate_DaysFromToday]]</f>
        <v>44939</v>
      </c>
      <c r="D3596">
        <f ca="1">IF(OpportunityTbl[[#This Row],[statecode]]=0,"",OpportunityTbl[[#This Row],[Estimated Close Date]])</f>
        <v>44939</v>
      </c>
      <c r="E3596" s="14">
        <v>-235</v>
      </c>
      <c r="F3596" s="14">
        <v>-171</v>
      </c>
      <c r="G3596" t="s">
        <v>7082</v>
      </c>
      <c r="H3596" t="s">
        <v>7082</v>
      </c>
      <c r="I3596">
        <v>1</v>
      </c>
      <c r="J3596">
        <v>3</v>
      </c>
      <c r="K3596" t="s">
        <v>10972</v>
      </c>
      <c r="L3596" t="s">
        <v>12237</v>
      </c>
      <c r="M3596" t="s">
        <v>22</v>
      </c>
      <c r="N3596" t="s">
        <v>480</v>
      </c>
      <c r="O3596" t="s">
        <v>29</v>
      </c>
      <c r="P3596" t="s">
        <v>527</v>
      </c>
      <c r="Q3596" s="13">
        <v>3780</v>
      </c>
      <c r="R3596" s="13">
        <v>3647.7</v>
      </c>
      <c r="S3596" s="1">
        <v>0.5</v>
      </c>
      <c r="T3596" t="s">
        <v>168</v>
      </c>
      <c r="U3596" t="s">
        <v>97</v>
      </c>
      <c r="V3596" t="b">
        <v>1</v>
      </c>
      <c r="W3596">
        <v>3.5</v>
      </c>
      <c r="X3596" t="s">
        <v>240</v>
      </c>
      <c r="Y3596" t="s">
        <v>4914</v>
      </c>
    </row>
    <row r="3597" spans="1:25" x14ac:dyDescent="0.4">
      <c r="A3597" t="s">
        <v>7866</v>
      </c>
      <c r="B3597" s="2">
        <f ca="1">TODAY()+OpportunityTbl[[#This Row],[CreatedOn_DaysFromToday]]</f>
        <v>44875</v>
      </c>
      <c r="C3597" s="2">
        <f ca="1">TODAY()+OpportunityTbl[[#This Row],[EstCloseDate_DaysFromToday]]</f>
        <v>44917</v>
      </c>
      <c r="D3597">
        <f ca="1">IF(OpportunityTbl[[#This Row],[statecode]]=0,"",OpportunityTbl[[#This Row],[Estimated Close Date]])</f>
        <v>44917</v>
      </c>
      <c r="E3597" s="14">
        <v>-235</v>
      </c>
      <c r="F3597" s="14">
        <v>-193</v>
      </c>
      <c r="G3597" t="s">
        <v>7082</v>
      </c>
      <c r="H3597" t="s">
        <v>7082</v>
      </c>
      <c r="I3597">
        <v>1</v>
      </c>
      <c r="J3597">
        <v>3</v>
      </c>
      <c r="K3597" t="s">
        <v>10973</v>
      </c>
      <c r="L3597" t="s">
        <v>12236</v>
      </c>
      <c r="M3597" t="s">
        <v>22</v>
      </c>
      <c r="N3597" t="s">
        <v>469</v>
      </c>
      <c r="O3597" t="s">
        <v>29</v>
      </c>
      <c r="P3597" t="s">
        <v>488</v>
      </c>
      <c r="Q3597" s="13">
        <v>2333</v>
      </c>
      <c r="R3597" s="13">
        <v>2274.6799999999998</v>
      </c>
      <c r="S3597" s="1">
        <v>0.5</v>
      </c>
      <c r="T3597" t="s">
        <v>168</v>
      </c>
      <c r="U3597" t="s">
        <v>97</v>
      </c>
      <c r="V3597" t="b">
        <v>1</v>
      </c>
      <c r="W3597">
        <v>2.5</v>
      </c>
      <c r="X3597" t="s">
        <v>240</v>
      </c>
      <c r="Y3597" t="s">
        <v>4896</v>
      </c>
    </row>
    <row r="3598" spans="1:25" x14ac:dyDescent="0.4">
      <c r="A3598" t="s">
        <v>8314</v>
      </c>
      <c r="B3598" s="2">
        <f ca="1">TODAY()+OpportunityTbl[[#This Row],[CreatedOn_DaysFromToday]]</f>
        <v>44875</v>
      </c>
      <c r="C3598" s="2">
        <f ca="1">TODAY()+OpportunityTbl[[#This Row],[EstCloseDate_DaysFromToday]]</f>
        <v>44930</v>
      </c>
      <c r="D3598">
        <f ca="1">IF(OpportunityTbl[[#This Row],[statecode]]=0,"",OpportunityTbl[[#This Row],[Estimated Close Date]])</f>
        <v>44930</v>
      </c>
      <c r="E3598" s="14">
        <v>-235</v>
      </c>
      <c r="F3598" s="14">
        <v>-180</v>
      </c>
      <c r="G3598" t="s">
        <v>7082</v>
      </c>
      <c r="H3598" t="s">
        <v>7082</v>
      </c>
      <c r="I3598">
        <v>1</v>
      </c>
      <c r="J3598">
        <v>3</v>
      </c>
      <c r="K3598" t="s">
        <v>11008</v>
      </c>
      <c r="L3598" t="s">
        <v>12236</v>
      </c>
      <c r="M3598" t="s">
        <v>22</v>
      </c>
      <c r="N3598" t="s">
        <v>2121</v>
      </c>
      <c r="O3598" t="s">
        <v>29</v>
      </c>
      <c r="P3598" t="s">
        <v>4734</v>
      </c>
      <c r="Q3598" s="13">
        <v>2603</v>
      </c>
      <c r="R3598" s="13">
        <v>2498.88</v>
      </c>
      <c r="S3598" s="1">
        <v>0.9</v>
      </c>
      <c r="T3598" t="s">
        <v>4724</v>
      </c>
      <c r="U3598" t="s">
        <v>24</v>
      </c>
      <c r="V3598" t="b">
        <v>1</v>
      </c>
      <c r="W3598">
        <v>4</v>
      </c>
      <c r="X3598" t="s">
        <v>4732</v>
      </c>
      <c r="Y3598" t="s">
        <v>4899</v>
      </c>
    </row>
    <row r="3599" spans="1:25" x14ac:dyDescent="0.4">
      <c r="A3599" t="s">
        <v>8767</v>
      </c>
      <c r="B3599" s="2">
        <f ca="1">TODAY()+OpportunityTbl[[#This Row],[CreatedOn_DaysFromToday]]</f>
        <v>44875</v>
      </c>
      <c r="C3599" s="2">
        <f ca="1">TODAY()+OpportunityTbl[[#This Row],[EstCloseDate_DaysFromToday]]</f>
        <v>44918</v>
      </c>
      <c r="D3599">
        <f ca="1">IF(OpportunityTbl[[#This Row],[statecode]]=0,"",OpportunityTbl[[#This Row],[Estimated Close Date]])</f>
        <v>44918</v>
      </c>
      <c r="E3599" s="14">
        <v>-235</v>
      </c>
      <c r="F3599" s="14">
        <v>-192</v>
      </c>
      <c r="G3599" t="s">
        <v>7082</v>
      </c>
      <c r="H3599" t="s">
        <v>7082</v>
      </c>
      <c r="I3599">
        <v>1</v>
      </c>
      <c r="J3599">
        <v>3</v>
      </c>
      <c r="K3599" t="s">
        <v>11050</v>
      </c>
      <c r="L3599" t="s">
        <v>12238</v>
      </c>
      <c r="M3599" t="s">
        <v>22</v>
      </c>
      <c r="N3599" t="s">
        <v>31</v>
      </c>
      <c r="O3599" t="s">
        <v>29</v>
      </c>
      <c r="P3599" t="s">
        <v>210</v>
      </c>
      <c r="Q3599" s="13">
        <v>2646</v>
      </c>
      <c r="R3599" s="13">
        <v>2593.08</v>
      </c>
      <c r="S3599" s="1">
        <v>0.3</v>
      </c>
      <c r="T3599" t="s">
        <v>168</v>
      </c>
      <c r="U3599" t="s">
        <v>24</v>
      </c>
      <c r="V3599" t="b">
        <v>1</v>
      </c>
      <c r="W3599">
        <v>2</v>
      </c>
      <c r="X3599" t="s">
        <v>157</v>
      </c>
      <c r="Y3599" t="s">
        <v>26</v>
      </c>
    </row>
    <row r="3600" spans="1:25" x14ac:dyDescent="0.4">
      <c r="A3600" t="s">
        <v>9599</v>
      </c>
      <c r="B3600" s="2">
        <f ca="1">TODAY()+OpportunityTbl[[#This Row],[CreatedOn_DaysFromToday]]</f>
        <v>44875</v>
      </c>
      <c r="C3600" s="2">
        <f ca="1">TODAY()+OpportunityTbl[[#This Row],[EstCloseDate_DaysFromToday]]</f>
        <v>44920</v>
      </c>
      <c r="D3600">
        <f ca="1">IF(OpportunityTbl[[#This Row],[statecode]]=0,"",OpportunityTbl[[#This Row],[Estimated Close Date]])</f>
        <v>44920</v>
      </c>
      <c r="E3600" s="14">
        <v>-235</v>
      </c>
      <c r="F3600" s="14">
        <v>-190</v>
      </c>
      <c r="G3600" t="s">
        <v>7082</v>
      </c>
      <c r="H3600" t="s">
        <v>7082</v>
      </c>
      <c r="I3600">
        <v>1</v>
      </c>
      <c r="J3600">
        <v>3</v>
      </c>
      <c r="K3600" t="s">
        <v>11051</v>
      </c>
      <c r="L3600" t="s">
        <v>12234</v>
      </c>
      <c r="M3600" t="s">
        <v>22</v>
      </c>
      <c r="N3600" t="s">
        <v>31</v>
      </c>
      <c r="O3600" t="s">
        <v>29</v>
      </c>
      <c r="P3600" t="s">
        <v>210</v>
      </c>
      <c r="Q3600" s="13">
        <v>2229</v>
      </c>
      <c r="R3600" s="13">
        <v>2173.2800000000002</v>
      </c>
      <c r="S3600" s="1">
        <v>0.3</v>
      </c>
      <c r="T3600" t="s">
        <v>168</v>
      </c>
      <c r="U3600" t="s">
        <v>97</v>
      </c>
      <c r="V3600" t="b">
        <v>1</v>
      </c>
      <c r="W3600">
        <v>2.5</v>
      </c>
      <c r="X3600" t="s">
        <v>240</v>
      </c>
      <c r="Y3600" t="s">
        <v>26</v>
      </c>
    </row>
    <row r="3601" spans="1:25" x14ac:dyDescent="0.4">
      <c r="A3601" t="s">
        <v>2327</v>
      </c>
      <c r="B3601" s="2">
        <f ca="1">TODAY()+OpportunityTbl[[#This Row],[CreatedOn_DaysFromToday]]</f>
        <v>44874</v>
      </c>
      <c r="C3601" s="2">
        <f ca="1">TODAY()+OpportunityTbl[[#This Row],[EstCloseDate_DaysFromToday]]</f>
        <v>44932</v>
      </c>
      <c r="D3601">
        <f ca="1">IF(OpportunityTbl[[#This Row],[statecode]]=0,"",OpportunityTbl[[#This Row],[Estimated Close Date]])</f>
        <v>44932</v>
      </c>
      <c r="E3601" s="14">
        <v>-236</v>
      </c>
      <c r="F3601" s="14">
        <v>-178</v>
      </c>
      <c r="G3601" t="s">
        <v>27</v>
      </c>
      <c r="H3601" t="s">
        <v>28</v>
      </c>
      <c r="I3601">
        <v>2</v>
      </c>
      <c r="J3601">
        <v>4</v>
      </c>
      <c r="K3601" t="s">
        <v>11025</v>
      </c>
      <c r="L3601" t="s">
        <v>12237</v>
      </c>
      <c r="M3601" t="s">
        <v>22</v>
      </c>
      <c r="N3601" t="s">
        <v>469</v>
      </c>
      <c r="O3601" t="s">
        <v>29</v>
      </c>
      <c r="P3601" t="s">
        <v>470</v>
      </c>
      <c r="Q3601" s="13">
        <v>3427</v>
      </c>
      <c r="S3601" s="1">
        <v>0.3</v>
      </c>
      <c r="T3601" t="s">
        <v>168</v>
      </c>
      <c r="U3601" t="s">
        <v>24</v>
      </c>
      <c r="V3601" t="b">
        <v>0</v>
      </c>
      <c r="W3601">
        <v>3.5</v>
      </c>
      <c r="X3601" t="s">
        <v>240</v>
      </c>
      <c r="Y3601" t="s">
        <v>26</v>
      </c>
    </row>
    <row r="3602" spans="1:25" x14ac:dyDescent="0.4">
      <c r="A3602" t="s">
        <v>2397</v>
      </c>
      <c r="B3602" s="2">
        <f ca="1">TODAY()+OpportunityTbl[[#This Row],[CreatedOn_DaysFromToday]]</f>
        <v>44874</v>
      </c>
      <c r="C3602" s="2">
        <f ca="1">TODAY()+OpportunityTbl[[#This Row],[EstCloseDate_DaysFromToday]]</f>
        <v>44932</v>
      </c>
      <c r="D3602">
        <f ca="1">IF(OpportunityTbl[[#This Row],[statecode]]=0,"",OpportunityTbl[[#This Row],[Estimated Close Date]])</f>
        <v>44932</v>
      </c>
      <c r="E3602" s="14">
        <v>-236</v>
      </c>
      <c r="F3602" s="14">
        <v>-178</v>
      </c>
      <c r="G3602" t="s">
        <v>27</v>
      </c>
      <c r="H3602" t="s">
        <v>28</v>
      </c>
      <c r="I3602">
        <v>2</v>
      </c>
      <c r="J3602">
        <v>4</v>
      </c>
      <c r="K3602" t="s">
        <v>10951</v>
      </c>
      <c r="L3602" t="s">
        <v>12237</v>
      </c>
      <c r="M3602" t="s">
        <v>22</v>
      </c>
      <c r="N3602" t="s">
        <v>31</v>
      </c>
      <c r="O3602" t="s">
        <v>29</v>
      </c>
      <c r="P3602" t="s">
        <v>32</v>
      </c>
      <c r="Q3602" s="13">
        <v>4800</v>
      </c>
      <c r="S3602" s="1">
        <v>0.1</v>
      </c>
      <c r="T3602" t="s">
        <v>23</v>
      </c>
      <c r="U3602" t="s">
        <v>24</v>
      </c>
      <c r="V3602" t="b">
        <v>0</v>
      </c>
      <c r="W3602">
        <v>3.5</v>
      </c>
      <c r="X3602" t="s">
        <v>157</v>
      </c>
      <c r="Y3602" t="s">
        <v>26</v>
      </c>
    </row>
    <row r="3603" spans="1:25" x14ac:dyDescent="0.4">
      <c r="A3603" t="s">
        <v>2870</v>
      </c>
      <c r="B3603" s="2">
        <f ca="1">TODAY()+OpportunityTbl[[#This Row],[CreatedOn_DaysFromToday]]</f>
        <v>44874</v>
      </c>
      <c r="C3603" s="2">
        <f ca="1">TODAY()+OpportunityTbl[[#This Row],[EstCloseDate_DaysFromToday]]</f>
        <v>44910</v>
      </c>
      <c r="D3603">
        <f ca="1">IF(OpportunityTbl[[#This Row],[statecode]]=0,"",OpportunityTbl[[#This Row],[Estimated Close Date]])</f>
        <v>44910</v>
      </c>
      <c r="E3603" s="14">
        <v>-236</v>
      </c>
      <c r="F3603" s="14">
        <v>-200</v>
      </c>
      <c r="G3603" t="s">
        <v>27</v>
      </c>
      <c r="H3603" t="s">
        <v>28</v>
      </c>
      <c r="I3603">
        <v>2</v>
      </c>
      <c r="J3603">
        <v>4</v>
      </c>
      <c r="K3603" t="s">
        <v>11052</v>
      </c>
      <c r="L3603" t="s">
        <v>12237</v>
      </c>
      <c r="M3603" t="s">
        <v>22</v>
      </c>
      <c r="N3603" t="s">
        <v>513</v>
      </c>
      <c r="O3603" t="s">
        <v>29</v>
      </c>
      <c r="P3603" t="s">
        <v>525</v>
      </c>
      <c r="Q3603" s="13">
        <v>3742</v>
      </c>
      <c r="S3603" s="1">
        <v>0.1</v>
      </c>
      <c r="T3603" t="s">
        <v>23</v>
      </c>
      <c r="U3603" t="s">
        <v>100</v>
      </c>
      <c r="V3603" t="b">
        <v>1</v>
      </c>
      <c r="W3603">
        <v>3.5</v>
      </c>
      <c r="X3603" t="s">
        <v>25</v>
      </c>
      <c r="Y3603" t="s">
        <v>26</v>
      </c>
    </row>
    <row r="3604" spans="1:25" x14ac:dyDescent="0.4">
      <c r="A3604" t="s">
        <v>2871</v>
      </c>
      <c r="B3604" s="2">
        <f ca="1">TODAY()+OpportunityTbl[[#This Row],[CreatedOn_DaysFromToday]]</f>
        <v>44874</v>
      </c>
      <c r="C3604" s="2">
        <f ca="1">TODAY()+OpportunityTbl[[#This Row],[EstCloseDate_DaysFromToday]]</f>
        <v>44922</v>
      </c>
      <c r="D3604">
        <f ca="1">IF(OpportunityTbl[[#This Row],[statecode]]=0,"",OpportunityTbl[[#This Row],[Estimated Close Date]])</f>
        <v>44922</v>
      </c>
      <c r="E3604" s="14">
        <v>-236</v>
      </c>
      <c r="F3604" s="14">
        <v>-188</v>
      </c>
      <c r="G3604" t="s">
        <v>27</v>
      </c>
      <c r="H3604" t="s">
        <v>28</v>
      </c>
      <c r="I3604">
        <v>2</v>
      </c>
      <c r="J3604">
        <v>4</v>
      </c>
      <c r="K3604" t="s">
        <v>10992</v>
      </c>
      <c r="L3604" t="s">
        <v>12237</v>
      </c>
      <c r="M3604" t="s">
        <v>22</v>
      </c>
      <c r="N3604" t="s">
        <v>518</v>
      </c>
      <c r="O3604" t="s">
        <v>29</v>
      </c>
      <c r="P3604" t="s">
        <v>523</v>
      </c>
      <c r="Q3604" s="13">
        <v>3136</v>
      </c>
      <c r="S3604" s="1">
        <v>0.1</v>
      </c>
      <c r="T3604" t="s">
        <v>23</v>
      </c>
      <c r="U3604" t="s">
        <v>97</v>
      </c>
      <c r="V3604" t="b">
        <v>1</v>
      </c>
      <c r="W3604">
        <v>3.5</v>
      </c>
      <c r="X3604" t="s">
        <v>25</v>
      </c>
      <c r="Y3604" t="s">
        <v>26</v>
      </c>
    </row>
    <row r="3605" spans="1:25" x14ac:dyDescent="0.4">
      <c r="A3605" t="s">
        <v>2966</v>
      </c>
      <c r="B3605" s="2">
        <f ca="1">TODAY()+OpportunityTbl[[#This Row],[CreatedOn_DaysFromToday]]</f>
        <v>44874</v>
      </c>
      <c r="C3605" s="2">
        <f ca="1">TODAY()+OpportunityTbl[[#This Row],[EstCloseDate_DaysFromToday]]</f>
        <v>44946</v>
      </c>
      <c r="D3605">
        <f ca="1">IF(OpportunityTbl[[#This Row],[statecode]]=0,"",OpportunityTbl[[#This Row],[Estimated Close Date]])</f>
        <v>44946</v>
      </c>
      <c r="E3605" s="14">
        <v>-236</v>
      </c>
      <c r="F3605" s="14">
        <v>-164</v>
      </c>
      <c r="G3605" t="s">
        <v>27</v>
      </c>
      <c r="H3605" t="s">
        <v>28</v>
      </c>
      <c r="I3605">
        <v>2</v>
      </c>
      <c r="J3605">
        <v>4</v>
      </c>
      <c r="K3605" t="s">
        <v>10961</v>
      </c>
      <c r="L3605" t="s">
        <v>12237</v>
      </c>
      <c r="M3605" t="s">
        <v>22</v>
      </c>
      <c r="N3605" t="s">
        <v>475</v>
      </c>
      <c r="O3605" t="s">
        <v>29</v>
      </c>
      <c r="P3605" t="s">
        <v>611</v>
      </c>
      <c r="Q3605" s="13">
        <v>3179</v>
      </c>
      <c r="S3605" s="1">
        <v>0.1</v>
      </c>
      <c r="T3605" t="s">
        <v>23</v>
      </c>
      <c r="U3605" t="s">
        <v>24</v>
      </c>
      <c r="V3605" t="b">
        <v>0</v>
      </c>
      <c r="W3605">
        <v>3.5</v>
      </c>
      <c r="X3605" t="s">
        <v>25</v>
      </c>
      <c r="Y3605" t="s">
        <v>26</v>
      </c>
    </row>
    <row r="3606" spans="1:25" x14ac:dyDescent="0.4">
      <c r="A3606" t="s">
        <v>3044</v>
      </c>
      <c r="B3606" s="2">
        <f ca="1">TODAY()+OpportunityTbl[[#This Row],[CreatedOn_DaysFromToday]]</f>
        <v>44874</v>
      </c>
      <c r="C3606" s="2">
        <f ca="1">TODAY()+OpportunityTbl[[#This Row],[EstCloseDate_DaysFromToday]]</f>
        <v>44941</v>
      </c>
      <c r="D3606">
        <f ca="1">IF(OpportunityTbl[[#This Row],[statecode]]=0,"",OpportunityTbl[[#This Row],[Estimated Close Date]])</f>
        <v>44941</v>
      </c>
      <c r="E3606" s="14">
        <v>-236</v>
      </c>
      <c r="F3606" s="14">
        <v>-169</v>
      </c>
      <c r="G3606" t="s">
        <v>27</v>
      </c>
      <c r="H3606" t="s">
        <v>28</v>
      </c>
      <c r="I3606">
        <v>2</v>
      </c>
      <c r="J3606">
        <v>4</v>
      </c>
      <c r="K3606" t="s">
        <v>11013</v>
      </c>
      <c r="L3606" t="s">
        <v>12233</v>
      </c>
      <c r="M3606" t="s">
        <v>22</v>
      </c>
      <c r="N3606" t="s">
        <v>1617</v>
      </c>
      <c r="O3606" t="s">
        <v>29</v>
      </c>
      <c r="P3606" t="s">
        <v>1620</v>
      </c>
      <c r="Q3606" s="13">
        <v>15662</v>
      </c>
      <c r="S3606" s="1">
        <v>0.1</v>
      </c>
      <c r="T3606" t="s">
        <v>23</v>
      </c>
      <c r="U3606" t="s">
        <v>24</v>
      </c>
      <c r="V3606" t="b">
        <v>1</v>
      </c>
      <c r="W3606">
        <v>3.5</v>
      </c>
      <c r="X3606" t="s">
        <v>25</v>
      </c>
      <c r="Y3606" t="s">
        <v>26</v>
      </c>
    </row>
    <row r="3607" spans="1:25" x14ac:dyDescent="0.4">
      <c r="A3607" t="s">
        <v>3140</v>
      </c>
      <c r="B3607" s="2">
        <f ca="1">TODAY()+OpportunityTbl[[#This Row],[CreatedOn_DaysFromToday]]</f>
        <v>44874</v>
      </c>
      <c r="C3607" s="2">
        <f ca="1">TODAY()+OpportunityTbl[[#This Row],[EstCloseDate_DaysFromToday]]</f>
        <v>44917</v>
      </c>
      <c r="D3607">
        <f ca="1">IF(OpportunityTbl[[#This Row],[statecode]]=0,"",OpportunityTbl[[#This Row],[Estimated Close Date]])</f>
        <v>44917</v>
      </c>
      <c r="E3607" s="14">
        <v>-236</v>
      </c>
      <c r="F3607" s="14">
        <v>-193</v>
      </c>
      <c r="G3607" t="s">
        <v>27</v>
      </c>
      <c r="H3607" t="s">
        <v>28</v>
      </c>
      <c r="I3607">
        <v>2</v>
      </c>
      <c r="J3607">
        <v>4</v>
      </c>
      <c r="K3607" t="s">
        <v>10971</v>
      </c>
      <c r="L3607" t="s">
        <v>12239</v>
      </c>
      <c r="M3607" t="s">
        <v>22</v>
      </c>
      <c r="N3607" t="s">
        <v>1710</v>
      </c>
      <c r="O3607" t="s">
        <v>29</v>
      </c>
      <c r="P3607" t="s">
        <v>1805</v>
      </c>
      <c r="Q3607" s="13">
        <v>8367</v>
      </c>
      <c r="S3607" s="1">
        <v>0.1</v>
      </c>
      <c r="T3607" t="s">
        <v>23</v>
      </c>
      <c r="U3607" t="s">
        <v>100</v>
      </c>
      <c r="V3607" t="b">
        <v>0</v>
      </c>
      <c r="W3607">
        <v>3.5</v>
      </c>
      <c r="X3607" t="s">
        <v>25</v>
      </c>
      <c r="Y3607" t="s">
        <v>26</v>
      </c>
    </row>
    <row r="3608" spans="1:25" x14ac:dyDescent="0.4">
      <c r="A3608" t="s">
        <v>3519</v>
      </c>
      <c r="B3608" s="2">
        <f ca="1">TODAY()+OpportunityTbl[[#This Row],[CreatedOn_DaysFromToday]]</f>
        <v>44874</v>
      </c>
      <c r="C3608" s="2">
        <f ca="1">TODAY()+OpportunityTbl[[#This Row],[EstCloseDate_DaysFromToday]]</f>
        <v>44932</v>
      </c>
      <c r="D3608">
        <f ca="1">IF(OpportunityTbl[[#This Row],[statecode]]=0,"",OpportunityTbl[[#This Row],[Estimated Close Date]])</f>
        <v>44932</v>
      </c>
      <c r="E3608" s="14">
        <v>-236</v>
      </c>
      <c r="F3608" s="14">
        <v>-178</v>
      </c>
      <c r="G3608" t="s">
        <v>27</v>
      </c>
      <c r="H3608" t="s">
        <v>28</v>
      </c>
      <c r="I3608">
        <v>2</v>
      </c>
      <c r="J3608">
        <v>4</v>
      </c>
      <c r="K3608" t="s">
        <v>10973</v>
      </c>
      <c r="L3608" t="s">
        <v>12233</v>
      </c>
      <c r="M3608" t="s">
        <v>22</v>
      </c>
      <c r="N3608" t="s">
        <v>1710</v>
      </c>
      <c r="O3608" t="s">
        <v>29</v>
      </c>
      <c r="P3608" t="s">
        <v>1711</v>
      </c>
      <c r="Q3608" s="13">
        <v>13628</v>
      </c>
      <c r="S3608" s="1">
        <v>0.1</v>
      </c>
      <c r="T3608" t="s">
        <v>23</v>
      </c>
      <c r="U3608" t="s">
        <v>24</v>
      </c>
      <c r="V3608" t="b">
        <v>0</v>
      </c>
      <c r="W3608">
        <v>4</v>
      </c>
      <c r="X3608" t="s">
        <v>25</v>
      </c>
      <c r="Y3608" t="s">
        <v>26</v>
      </c>
    </row>
    <row r="3609" spans="1:25" x14ac:dyDescent="0.4">
      <c r="A3609" t="s">
        <v>4007</v>
      </c>
      <c r="B3609" s="2">
        <f ca="1">TODAY()+OpportunityTbl[[#This Row],[CreatedOn_DaysFromToday]]</f>
        <v>44874</v>
      </c>
      <c r="C3609" s="2">
        <f ca="1">TODAY()+OpportunityTbl[[#This Row],[EstCloseDate_DaysFromToday]]</f>
        <v>44952</v>
      </c>
      <c r="D3609">
        <f ca="1">IF(OpportunityTbl[[#This Row],[statecode]]=0,"",OpportunityTbl[[#This Row],[Estimated Close Date]])</f>
        <v>44952</v>
      </c>
      <c r="E3609" s="14">
        <v>-236</v>
      </c>
      <c r="F3609" s="14">
        <v>-158</v>
      </c>
      <c r="G3609" t="s">
        <v>27</v>
      </c>
      <c r="H3609" t="s">
        <v>28</v>
      </c>
      <c r="I3609">
        <v>2</v>
      </c>
      <c r="J3609">
        <v>4</v>
      </c>
      <c r="K3609" t="s">
        <v>10912</v>
      </c>
      <c r="L3609" t="s">
        <v>12239</v>
      </c>
      <c r="M3609" t="s">
        <v>22</v>
      </c>
      <c r="N3609" t="s">
        <v>779</v>
      </c>
      <c r="O3609" t="s">
        <v>29</v>
      </c>
      <c r="P3609" t="s">
        <v>780</v>
      </c>
      <c r="Q3609" s="13">
        <v>8501</v>
      </c>
      <c r="S3609" s="1">
        <v>0.1</v>
      </c>
      <c r="T3609" t="s">
        <v>23</v>
      </c>
      <c r="U3609" t="s">
        <v>24</v>
      </c>
      <c r="V3609" t="b">
        <v>0</v>
      </c>
      <c r="W3609">
        <v>2</v>
      </c>
      <c r="X3609" t="s">
        <v>25</v>
      </c>
      <c r="Y3609" t="s">
        <v>26</v>
      </c>
    </row>
    <row r="3610" spans="1:25" x14ac:dyDescent="0.4">
      <c r="A3610" t="s">
        <v>4008</v>
      </c>
      <c r="B3610" s="2">
        <f ca="1">TODAY()+OpportunityTbl[[#This Row],[CreatedOn_DaysFromToday]]</f>
        <v>44874</v>
      </c>
      <c r="C3610" s="2">
        <f ca="1">TODAY()+OpportunityTbl[[#This Row],[EstCloseDate_DaysFromToday]]</f>
        <v>44923</v>
      </c>
      <c r="D3610">
        <f ca="1">IF(OpportunityTbl[[#This Row],[statecode]]=0,"",OpportunityTbl[[#This Row],[Estimated Close Date]])</f>
        <v>44923</v>
      </c>
      <c r="E3610" s="14">
        <v>-236</v>
      </c>
      <c r="F3610" s="14">
        <v>-187</v>
      </c>
      <c r="G3610" t="s">
        <v>27</v>
      </c>
      <c r="H3610" t="s">
        <v>28</v>
      </c>
      <c r="I3610">
        <v>2</v>
      </c>
      <c r="J3610">
        <v>4</v>
      </c>
      <c r="K3610" t="s">
        <v>11053</v>
      </c>
      <c r="L3610" t="s">
        <v>12239</v>
      </c>
      <c r="M3610" t="s">
        <v>22</v>
      </c>
      <c r="N3610" t="s">
        <v>779</v>
      </c>
      <c r="O3610" t="s">
        <v>29</v>
      </c>
      <c r="P3610" t="s">
        <v>782</v>
      </c>
      <c r="Q3610" s="13">
        <v>9066</v>
      </c>
      <c r="S3610" s="1">
        <v>0.1</v>
      </c>
      <c r="T3610" t="s">
        <v>23</v>
      </c>
      <c r="U3610" t="s">
        <v>100</v>
      </c>
      <c r="V3610" t="b">
        <v>1</v>
      </c>
      <c r="W3610">
        <v>2</v>
      </c>
      <c r="X3610" t="s">
        <v>25</v>
      </c>
      <c r="Y3610" t="s">
        <v>26</v>
      </c>
    </row>
    <row r="3611" spans="1:25" x14ac:dyDescent="0.4">
      <c r="A3611" t="s">
        <v>5594</v>
      </c>
      <c r="B3611" s="2">
        <f ca="1">TODAY()+OpportunityTbl[[#This Row],[CreatedOn_DaysFromToday]]</f>
        <v>44874</v>
      </c>
      <c r="C3611" s="2">
        <f ca="1">TODAY()+OpportunityTbl[[#This Row],[EstCloseDate_DaysFromToday]]</f>
        <v>44951</v>
      </c>
      <c r="D3611">
        <f ca="1">IF(OpportunityTbl[[#This Row],[statecode]]=0,"",OpportunityTbl[[#This Row],[Estimated Close Date]])</f>
        <v>44951</v>
      </c>
      <c r="E3611" s="14">
        <v>-236</v>
      </c>
      <c r="F3611" s="14">
        <v>-159</v>
      </c>
      <c r="G3611" t="s">
        <v>27</v>
      </c>
      <c r="H3611" t="s">
        <v>28</v>
      </c>
      <c r="I3611">
        <v>2</v>
      </c>
      <c r="J3611">
        <v>4</v>
      </c>
      <c r="K3611" t="s">
        <v>10914</v>
      </c>
      <c r="L3611" t="s">
        <v>12237</v>
      </c>
      <c r="M3611" t="s">
        <v>22</v>
      </c>
      <c r="N3611" t="s">
        <v>475</v>
      </c>
      <c r="O3611" t="s">
        <v>29</v>
      </c>
      <c r="P3611" t="s">
        <v>476</v>
      </c>
      <c r="Q3611" s="13">
        <v>4216</v>
      </c>
      <c r="S3611" s="1">
        <v>0.3</v>
      </c>
      <c r="T3611" t="s">
        <v>168</v>
      </c>
      <c r="U3611" t="s">
        <v>24</v>
      </c>
      <c r="V3611" t="b">
        <v>0</v>
      </c>
      <c r="W3611">
        <v>3.5</v>
      </c>
      <c r="X3611" t="s">
        <v>157</v>
      </c>
      <c r="Y3611" t="s">
        <v>4899</v>
      </c>
    </row>
    <row r="3612" spans="1:25" x14ac:dyDescent="0.4">
      <c r="A3612" t="s">
        <v>7867</v>
      </c>
      <c r="B3612" s="2">
        <f ca="1">TODAY()+OpportunityTbl[[#This Row],[CreatedOn_DaysFromToday]]</f>
        <v>44874</v>
      </c>
      <c r="C3612" s="2">
        <f ca="1">TODAY()+OpportunityTbl[[#This Row],[EstCloseDate_DaysFromToday]]</f>
        <v>44901</v>
      </c>
      <c r="D3612">
        <f ca="1">IF(OpportunityTbl[[#This Row],[statecode]]=0,"",OpportunityTbl[[#This Row],[Estimated Close Date]])</f>
        <v>44901</v>
      </c>
      <c r="E3612" s="14">
        <v>-236</v>
      </c>
      <c r="F3612" s="14">
        <v>-209</v>
      </c>
      <c r="G3612" t="s">
        <v>7082</v>
      </c>
      <c r="H3612" t="s">
        <v>7082</v>
      </c>
      <c r="I3612">
        <v>1</v>
      </c>
      <c r="J3612">
        <v>3</v>
      </c>
      <c r="K3612" t="s">
        <v>11054</v>
      </c>
      <c r="L3612" t="s">
        <v>12236</v>
      </c>
      <c r="M3612" t="s">
        <v>22</v>
      </c>
      <c r="N3612" t="s">
        <v>469</v>
      </c>
      <c r="O3612" t="s">
        <v>29</v>
      </c>
      <c r="P3612" t="s">
        <v>705</v>
      </c>
      <c r="Q3612" s="13">
        <v>2654</v>
      </c>
      <c r="R3612" s="13">
        <v>2587.65</v>
      </c>
      <c r="S3612" s="1">
        <v>0.5</v>
      </c>
      <c r="T3612" t="s">
        <v>168</v>
      </c>
      <c r="U3612" t="s">
        <v>100</v>
      </c>
      <c r="V3612" t="b">
        <v>1</v>
      </c>
      <c r="W3612">
        <v>2.5</v>
      </c>
      <c r="X3612" t="s">
        <v>240</v>
      </c>
      <c r="Y3612" t="s">
        <v>4890</v>
      </c>
    </row>
    <row r="3613" spans="1:25" x14ac:dyDescent="0.4">
      <c r="A3613" t="s">
        <v>8932</v>
      </c>
      <c r="B3613" s="2">
        <f ca="1">TODAY()+OpportunityTbl[[#This Row],[CreatedOn_DaysFromToday]]</f>
        <v>44874</v>
      </c>
      <c r="C3613" s="2">
        <f ca="1">TODAY()+OpportunityTbl[[#This Row],[EstCloseDate_DaysFromToday]]</f>
        <v>44930</v>
      </c>
      <c r="D3613">
        <f ca="1">IF(OpportunityTbl[[#This Row],[statecode]]=0,"",OpportunityTbl[[#This Row],[Estimated Close Date]])</f>
        <v>44930</v>
      </c>
      <c r="E3613" s="14">
        <v>-236</v>
      </c>
      <c r="F3613" s="14">
        <v>-180</v>
      </c>
      <c r="G3613" t="s">
        <v>7082</v>
      </c>
      <c r="H3613" t="s">
        <v>7082</v>
      </c>
      <c r="I3613">
        <v>1</v>
      </c>
      <c r="J3613">
        <v>3</v>
      </c>
      <c r="K3613" t="s">
        <v>10986</v>
      </c>
      <c r="L3613" t="s">
        <v>12237</v>
      </c>
      <c r="M3613" t="s">
        <v>22</v>
      </c>
      <c r="N3613" t="s">
        <v>1710</v>
      </c>
      <c r="O3613" t="s">
        <v>29</v>
      </c>
      <c r="P3613" t="s">
        <v>2378</v>
      </c>
      <c r="Q3613" s="13">
        <v>3432</v>
      </c>
      <c r="R3613" s="13">
        <v>3260.4</v>
      </c>
      <c r="S3613" s="1">
        <v>0.5</v>
      </c>
      <c r="T3613" t="s">
        <v>168</v>
      </c>
      <c r="U3613" t="s">
        <v>24</v>
      </c>
      <c r="V3613" t="b">
        <v>1</v>
      </c>
      <c r="W3613">
        <v>5</v>
      </c>
      <c r="X3613" t="s">
        <v>240</v>
      </c>
      <c r="Y3613" t="s">
        <v>26</v>
      </c>
    </row>
    <row r="3614" spans="1:25" x14ac:dyDescent="0.4">
      <c r="A3614" t="s">
        <v>9971</v>
      </c>
      <c r="B3614" s="2">
        <f ca="1">TODAY()+OpportunityTbl[[#This Row],[CreatedOn_DaysFromToday]]</f>
        <v>44874</v>
      </c>
      <c r="C3614" s="2">
        <f ca="1">TODAY()+OpportunityTbl[[#This Row],[EstCloseDate_DaysFromToday]]</f>
        <v>44941</v>
      </c>
      <c r="D3614">
        <f ca="1">IF(OpportunityTbl[[#This Row],[statecode]]=0,"",OpportunityTbl[[#This Row],[Estimated Close Date]])</f>
        <v>44941</v>
      </c>
      <c r="E3614" s="14">
        <v>-236</v>
      </c>
      <c r="F3614" s="14">
        <v>-169</v>
      </c>
      <c r="G3614" t="s">
        <v>7082</v>
      </c>
      <c r="H3614" t="s">
        <v>7082</v>
      </c>
      <c r="I3614">
        <v>1</v>
      </c>
      <c r="J3614">
        <v>3</v>
      </c>
      <c r="K3614" t="s">
        <v>10978</v>
      </c>
      <c r="L3614" t="s">
        <v>12239</v>
      </c>
      <c r="M3614" t="s">
        <v>22</v>
      </c>
      <c r="N3614" t="s">
        <v>2121</v>
      </c>
      <c r="O3614" t="s">
        <v>29</v>
      </c>
      <c r="P3614" t="s">
        <v>4734</v>
      </c>
      <c r="Q3614" s="13">
        <v>9333</v>
      </c>
      <c r="R3614" s="13">
        <v>9053.01</v>
      </c>
      <c r="S3614" s="1">
        <v>0.9</v>
      </c>
      <c r="T3614" t="s">
        <v>4724</v>
      </c>
      <c r="U3614" t="s">
        <v>24</v>
      </c>
      <c r="V3614" t="b">
        <v>0</v>
      </c>
      <c r="W3614">
        <v>3</v>
      </c>
      <c r="X3614" t="s">
        <v>4732</v>
      </c>
      <c r="Y3614" t="s">
        <v>26</v>
      </c>
    </row>
    <row r="3615" spans="1:25" x14ac:dyDescent="0.4">
      <c r="A3615" t="s">
        <v>710</v>
      </c>
      <c r="B3615" s="2">
        <f ca="1">TODAY()+OpportunityTbl[[#This Row],[CreatedOn_DaysFromToday]]</f>
        <v>44873</v>
      </c>
      <c r="C3615" s="2">
        <f ca="1">TODAY()+OpportunityTbl[[#This Row],[EstCloseDate_DaysFromToday]]</f>
        <v>44910</v>
      </c>
      <c r="D3615">
        <f ca="1">IF(OpportunityTbl[[#This Row],[statecode]]=0,"",OpportunityTbl[[#This Row],[Estimated Close Date]])</f>
        <v>44910</v>
      </c>
      <c r="E3615" s="14">
        <v>-237</v>
      </c>
      <c r="F3615" s="14">
        <v>-200</v>
      </c>
      <c r="G3615" t="s">
        <v>27</v>
      </c>
      <c r="H3615" t="s">
        <v>28</v>
      </c>
      <c r="I3615">
        <v>2</v>
      </c>
      <c r="J3615">
        <v>4</v>
      </c>
      <c r="K3615" t="s">
        <v>11055</v>
      </c>
      <c r="L3615" t="s">
        <v>12234</v>
      </c>
      <c r="M3615" t="s">
        <v>22</v>
      </c>
      <c r="N3615" t="s">
        <v>469</v>
      </c>
      <c r="O3615" t="s">
        <v>29</v>
      </c>
      <c r="P3615" t="s">
        <v>702</v>
      </c>
      <c r="Q3615" s="13">
        <v>1743</v>
      </c>
      <c r="S3615" s="1">
        <v>0.3</v>
      </c>
      <c r="T3615" t="s">
        <v>168</v>
      </c>
      <c r="U3615" t="s">
        <v>100</v>
      </c>
      <c r="V3615" t="b">
        <v>0</v>
      </c>
      <c r="W3615">
        <v>2.5</v>
      </c>
      <c r="X3615" t="s">
        <v>157</v>
      </c>
      <c r="Y3615" t="s">
        <v>26</v>
      </c>
    </row>
    <row r="3616" spans="1:25" x14ac:dyDescent="0.4">
      <c r="A3616" t="s">
        <v>879</v>
      </c>
      <c r="B3616" s="2">
        <f ca="1">TODAY()+OpportunityTbl[[#This Row],[CreatedOn_DaysFromToday]]</f>
        <v>44873</v>
      </c>
      <c r="C3616" s="2">
        <f ca="1">TODAY()+OpportunityTbl[[#This Row],[EstCloseDate_DaysFromToday]]</f>
        <v>44944</v>
      </c>
      <c r="D3616">
        <f ca="1">IF(OpportunityTbl[[#This Row],[statecode]]=0,"",OpportunityTbl[[#This Row],[Estimated Close Date]])</f>
        <v>44944</v>
      </c>
      <c r="E3616" s="14">
        <v>-237</v>
      </c>
      <c r="F3616" s="14">
        <v>-166</v>
      </c>
      <c r="G3616" t="s">
        <v>27</v>
      </c>
      <c r="H3616" t="s">
        <v>28</v>
      </c>
      <c r="I3616">
        <v>2</v>
      </c>
      <c r="J3616">
        <v>4</v>
      </c>
      <c r="K3616" t="s">
        <v>10939</v>
      </c>
      <c r="L3616" t="s">
        <v>12236</v>
      </c>
      <c r="M3616" t="s">
        <v>22</v>
      </c>
      <c r="N3616" t="s">
        <v>616</v>
      </c>
      <c r="O3616" t="s">
        <v>29</v>
      </c>
      <c r="P3616" t="s">
        <v>620</v>
      </c>
      <c r="Q3616" s="13">
        <v>2126</v>
      </c>
      <c r="S3616" s="1">
        <v>0.1</v>
      </c>
      <c r="T3616" t="s">
        <v>23</v>
      </c>
      <c r="U3616" t="s">
        <v>24</v>
      </c>
      <c r="V3616" t="b">
        <v>1</v>
      </c>
      <c r="W3616">
        <v>2.5</v>
      </c>
      <c r="X3616" t="s">
        <v>157</v>
      </c>
      <c r="Y3616" t="s">
        <v>26</v>
      </c>
    </row>
    <row r="3617" spans="1:25" x14ac:dyDescent="0.4">
      <c r="A3617" t="s">
        <v>923</v>
      </c>
      <c r="B3617" s="2">
        <f ca="1">TODAY()+OpportunityTbl[[#This Row],[CreatedOn_DaysFromToday]]</f>
        <v>44873</v>
      </c>
      <c r="C3617" s="2">
        <f ca="1">TODAY()+OpportunityTbl[[#This Row],[EstCloseDate_DaysFromToday]]</f>
        <v>44948</v>
      </c>
      <c r="D3617">
        <f ca="1">IF(OpportunityTbl[[#This Row],[statecode]]=0,"",OpportunityTbl[[#This Row],[Estimated Close Date]])</f>
        <v>44948</v>
      </c>
      <c r="E3617" s="14">
        <v>-237</v>
      </c>
      <c r="F3617" s="14">
        <v>-162</v>
      </c>
      <c r="G3617" t="s">
        <v>27</v>
      </c>
      <c r="H3617" t="s">
        <v>28</v>
      </c>
      <c r="I3617">
        <v>2</v>
      </c>
      <c r="J3617">
        <v>4</v>
      </c>
      <c r="K3617" t="s">
        <v>10890</v>
      </c>
      <c r="L3617" t="s">
        <v>12240</v>
      </c>
      <c r="M3617" t="s">
        <v>22</v>
      </c>
      <c r="N3617" t="s">
        <v>534</v>
      </c>
      <c r="O3617" t="s">
        <v>29</v>
      </c>
      <c r="P3617" t="s">
        <v>535</v>
      </c>
      <c r="Q3617" s="13">
        <v>5758</v>
      </c>
      <c r="S3617" s="1">
        <v>0.1</v>
      </c>
      <c r="T3617" t="s">
        <v>23</v>
      </c>
      <c r="U3617" t="s">
        <v>100</v>
      </c>
      <c r="V3617" t="b">
        <v>0</v>
      </c>
      <c r="W3617">
        <v>2.5</v>
      </c>
      <c r="X3617" t="s">
        <v>25</v>
      </c>
      <c r="Y3617" t="s">
        <v>26</v>
      </c>
    </row>
    <row r="3618" spans="1:25" x14ac:dyDescent="0.4">
      <c r="A3618" t="s">
        <v>1366</v>
      </c>
      <c r="B3618" s="2">
        <f ca="1">TODAY()+OpportunityTbl[[#This Row],[CreatedOn_DaysFromToday]]</f>
        <v>44873</v>
      </c>
      <c r="C3618" s="2">
        <f ca="1">TODAY()+OpportunityTbl[[#This Row],[EstCloseDate_DaysFromToday]]</f>
        <v>44920</v>
      </c>
      <c r="D3618">
        <f ca="1">IF(OpportunityTbl[[#This Row],[statecode]]=0,"",OpportunityTbl[[#This Row],[Estimated Close Date]])</f>
        <v>44920</v>
      </c>
      <c r="E3618" s="14">
        <v>-237</v>
      </c>
      <c r="F3618" s="14">
        <v>-190</v>
      </c>
      <c r="G3618" t="s">
        <v>27</v>
      </c>
      <c r="H3618" t="s">
        <v>28</v>
      </c>
      <c r="I3618">
        <v>2</v>
      </c>
      <c r="J3618">
        <v>4</v>
      </c>
      <c r="K3618" t="s">
        <v>11050</v>
      </c>
      <c r="L3618" t="s">
        <v>12234</v>
      </c>
      <c r="M3618" t="s">
        <v>22</v>
      </c>
      <c r="N3618" t="s">
        <v>513</v>
      </c>
      <c r="O3618" t="s">
        <v>29</v>
      </c>
      <c r="P3618" t="s">
        <v>525</v>
      </c>
      <c r="Q3618" s="13">
        <v>2253</v>
      </c>
      <c r="S3618" s="1">
        <v>0.1</v>
      </c>
      <c r="T3618" t="s">
        <v>23</v>
      </c>
      <c r="U3618" t="s">
        <v>24</v>
      </c>
      <c r="V3618" t="b">
        <v>1</v>
      </c>
      <c r="W3618">
        <v>2.5</v>
      </c>
      <c r="X3618" t="s">
        <v>25</v>
      </c>
      <c r="Y3618" t="s">
        <v>26</v>
      </c>
    </row>
    <row r="3619" spans="1:25" x14ac:dyDescent="0.4">
      <c r="A3619" t="s">
        <v>2872</v>
      </c>
      <c r="B3619" s="2">
        <f ca="1">TODAY()+OpportunityTbl[[#This Row],[CreatedOn_DaysFromToday]]</f>
        <v>44873</v>
      </c>
      <c r="C3619" s="2">
        <f ca="1">TODAY()+OpportunityTbl[[#This Row],[EstCloseDate_DaysFromToday]]</f>
        <v>44920</v>
      </c>
      <c r="D3619">
        <f ca="1">IF(OpportunityTbl[[#This Row],[statecode]]=0,"",OpportunityTbl[[#This Row],[Estimated Close Date]])</f>
        <v>44920</v>
      </c>
      <c r="E3619" s="14">
        <v>-237</v>
      </c>
      <c r="F3619" s="14">
        <v>-190</v>
      </c>
      <c r="G3619" t="s">
        <v>27</v>
      </c>
      <c r="H3619" t="s">
        <v>28</v>
      </c>
      <c r="I3619">
        <v>2</v>
      </c>
      <c r="J3619">
        <v>4</v>
      </c>
      <c r="K3619" t="s">
        <v>11056</v>
      </c>
      <c r="L3619" t="s">
        <v>12237</v>
      </c>
      <c r="M3619" t="s">
        <v>22</v>
      </c>
      <c r="N3619" t="s">
        <v>518</v>
      </c>
      <c r="O3619" t="s">
        <v>29</v>
      </c>
      <c r="P3619" t="s">
        <v>532</v>
      </c>
      <c r="Q3619" s="13">
        <v>2611</v>
      </c>
      <c r="S3619" s="1">
        <v>0.1</v>
      </c>
      <c r="T3619" t="s">
        <v>23</v>
      </c>
      <c r="U3619" t="s">
        <v>100</v>
      </c>
      <c r="V3619" t="b">
        <v>0</v>
      </c>
      <c r="W3619">
        <v>3.5</v>
      </c>
      <c r="X3619" t="s">
        <v>25</v>
      </c>
      <c r="Y3619" t="s">
        <v>26</v>
      </c>
    </row>
    <row r="3620" spans="1:25" x14ac:dyDescent="0.4">
      <c r="A3620" t="s">
        <v>6363</v>
      </c>
      <c r="B3620" s="2">
        <f ca="1">TODAY()+OpportunityTbl[[#This Row],[CreatedOn_DaysFromToday]]</f>
        <v>44873</v>
      </c>
      <c r="C3620" s="2">
        <f ca="1">TODAY()+OpportunityTbl[[#This Row],[EstCloseDate_DaysFromToday]]</f>
        <v>44928</v>
      </c>
      <c r="D3620">
        <f ca="1">IF(OpportunityTbl[[#This Row],[statecode]]=0,"",OpportunityTbl[[#This Row],[Estimated Close Date]])</f>
        <v>44928</v>
      </c>
      <c r="E3620" s="14">
        <v>-237</v>
      </c>
      <c r="F3620" s="14">
        <v>-182</v>
      </c>
      <c r="G3620" t="s">
        <v>27</v>
      </c>
      <c r="H3620" t="s">
        <v>28</v>
      </c>
      <c r="I3620">
        <v>2</v>
      </c>
      <c r="J3620">
        <v>4</v>
      </c>
      <c r="K3620" t="s">
        <v>11014</v>
      </c>
      <c r="L3620" t="s">
        <v>12238</v>
      </c>
      <c r="M3620" t="s">
        <v>22</v>
      </c>
      <c r="N3620" t="s">
        <v>475</v>
      </c>
      <c r="O3620" t="s">
        <v>29</v>
      </c>
      <c r="P3620" t="s">
        <v>541</v>
      </c>
      <c r="Q3620" s="13">
        <v>3299</v>
      </c>
      <c r="S3620" s="1">
        <v>0.1</v>
      </c>
      <c r="T3620" t="s">
        <v>23</v>
      </c>
      <c r="U3620" t="s">
        <v>24</v>
      </c>
      <c r="V3620" t="b">
        <v>1</v>
      </c>
      <c r="W3620">
        <v>2</v>
      </c>
      <c r="X3620" t="s">
        <v>25</v>
      </c>
      <c r="Y3620" t="s">
        <v>4926</v>
      </c>
    </row>
    <row r="3621" spans="1:25" x14ac:dyDescent="0.4">
      <c r="A3621" t="s">
        <v>6950</v>
      </c>
      <c r="B3621" s="2">
        <f ca="1">TODAY()+OpportunityTbl[[#This Row],[CreatedOn_DaysFromToday]]</f>
        <v>44873</v>
      </c>
      <c r="C3621" s="2">
        <f ca="1">TODAY()+OpportunityTbl[[#This Row],[EstCloseDate_DaysFromToday]]</f>
        <v>44916</v>
      </c>
      <c r="D3621">
        <f ca="1">IF(OpportunityTbl[[#This Row],[statecode]]=0,"",OpportunityTbl[[#This Row],[Estimated Close Date]])</f>
        <v>44916</v>
      </c>
      <c r="E3621" s="14">
        <v>-237</v>
      </c>
      <c r="F3621" s="14">
        <v>-194</v>
      </c>
      <c r="G3621" t="s">
        <v>27</v>
      </c>
      <c r="H3621" t="s">
        <v>28</v>
      </c>
      <c r="I3621">
        <v>2</v>
      </c>
      <c r="J3621">
        <v>4</v>
      </c>
      <c r="K3621" t="s">
        <v>10972</v>
      </c>
      <c r="L3621" t="s">
        <v>12235</v>
      </c>
      <c r="M3621" t="s">
        <v>22</v>
      </c>
      <c r="N3621" t="s">
        <v>31</v>
      </c>
      <c r="O3621" t="s">
        <v>29</v>
      </c>
      <c r="P3621" t="s">
        <v>319</v>
      </c>
      <c r="Q3621" s="13">
        <v>13191</v>
      </c>
      <c r="S3621" s="1">
        <v>0.1</v>
      </c>
      <c r="T3621" t="s">
        <v>23</v>
      </c>
      <c r="U3621" t="s">
        <v>24</v>
      </c>
      <c r="V3621" t="b">
        <v>0</v>
      </c>
      <c r="W3621">
        <v>2.5</v>
      </c>
      <c r="X3621" t="s">
        <v>25</v>
      </c>
      <c r="Y3621" t="s">
        <v>4896</v>
      </c>
    </row>
    <row r="3622" spans="1:25" x14ac:dyDescent="0.4">
      <c r="A3622" t="s">
        <v>7217</v>
      </c>
      <c r="B3622" s="2">
        <f ca="1">TODAY()+OpportunityTbl[[#This Row],[CreatedOn_DaysFromToday]]</f>
        <v>44873</v>
      </c>
      <c r="C3622" s="2">
        <f ca="1">TODAY()+OpportunityTbl[[#This Row],[EstCloseDate_DaysFromToday]]</f>
        <v>44970</v>
      </c>
      <c r="D3622">
        <f ca="1">IF(OpportunityTbl[[#This Row],[statecode]]=0,"",OpportunityTbl[[#This Row],[Estimated Close Date]])</f>
        <v>44970</v>
      </c>
      <c r="E3622" s="14">
        <v>-237</v>
      </c>
      <c r="F3622" s="14">
        <v>-140</v>
      </c>
      <c r="G3622" t="s">
        <v>7082</v>
      </c>
      <c r="H3622" t="s">
        <v>7082</v>
      </c>
      <c r="I3622">
        <v>1</v>
      </c>
      <c r="J3622">
        <v>3</v>
      </c>
      <c r="K3622" t="s">
        <v>10943</v>
      </c>
      <c r="L3622" t="s">
        <v>12236</v>
      </c>
      <c r="M3622" t="s">
        <v>22</v>
      </c>
      <c r="N3622" t="s">
        <v>1816</v>
      </c>
      <c r="O3622" t="s">
        <v>29</v>
      </c>
      <c r="P3622" t="s">
        <v>4901</v>
      </c>
      <c r="Q3622" s="13">
        <v>2852</v>
      </c>
      <c r="R3622" s="13">
        <v>2737.92</v>
      </c>
      <c r="S3622" s="1">
        <v>0.9</v>
      </c>
      <c r="T3622" t="s">
        <v>4724</v>
      </c>
      <c r="U3622" t="s">
        <v>24</v>
      </c>
      <c r="V3622" t="b">
        <v>0</v>
      </c>
      <c r="W3622">
        <v>4</v>
      </c>
      <c r="X3622" t="s">
        <v>4732</v>
      </c>
      <c r="Y3622" t="s">
        <v>4890</v>
      </c>
    </row>
    <row r="3623" spans="1:25" x14ac:dyDescent="0.4">
      <c r="A3623" t="s">
        <v>7488</v>
      </c>
      <c r="B3623" s="2">
        <f ca="1">TODAY()+OpportunityTbl[[#This Row],[CreatedOn_DaysFromToday]]</f>
        <v>44873</v>
      </c>
      <c r="C3623" s="2">
        <f ca="1">TODAY()+OpportunityTbl[[#This Row],[EstCloseDate_DaysFromToday]]</f>
        <v>44957</v>
      </c>
      <c r="D3623">
        <f ca="1">IF(OpportunityTbl[[#This Row],[statecode]]=0,"",OpportunityTbl[[#This Row],[Estimated Close Date]])</f>
        <v>44957</v>
      </c>
      <c r="E3623" s="14">
        <v>-237</v>
      </c>
      <c r="F3623" s="14">
        <v>-153</v>
      </c>
      <c r="G3623" t="s">
        <v>7082</v>
      </c>
      <c r="H3623" t="s">
        <v>7082</v>
      </c>
      <c r="I3623">
        <v>1</v>
      </c>
      <c r="J3623">
        <v>3</v>
      </c>
      <c r="K3623" t="s">
        <v>10928</v>
      </c>
      <c r="L3623" t="s">
        <v>12237</v>
      </c>
      <c r="M3623" t="s">
        <v>22</v>
      </c>
      <c r="N3623" t="s">
        <v>1816</v>
      </c>
      <c r="O3623" t="s">
        <v>29</v>
      </c>
      <c r="P3623" t="s">
        <v>4901</v>
      </c>
      <c r="Q3623" s="13">
        <v>5194</v>
      </c>
      <c r="R3623" s="13">
        <v>4934.3</v>
      </c>
      <c r="S3623" s="1">
        <v>0.5</v>
      </c>
      <c r="T3623" t="s">
        <v>168</v>
      </c>
      <c r="U3623" t="s">
        <v>97</v>
      </c>
      <c r="V3623" t="b">
        <v>1</v>
      </c>
      <c r="W3623">
        <v>5</v>
      </c>
      <c r="X3623" t="s">
        <v>240</v>
      </c>
      <c r="Y3623" t="s">
        <v>4896</v>
      </c>
    </row>
    <row r="3624" spans="1:25" x14ac:dyDescent="0.4">
      <c r="A3624" t="s">
        <v>8238</v>
      </c>
      <c r="B3624" s="2">
        <f ca="1">TODAY()+OpportunityTbl[[#This Row],[CreatedOn_DaysFromToday]]</f>
        <v>44873</v>
      </c>
      <c r="C3624" s="2">
        <f ca="1">TODAY()+OpportunityTbl[[#This Row],[EstCloseDate_DaysFromToday]]</f>
        <v>44929</v>
      </c>
      <c r="D3624">
        <f ca="1">IF(OpportunityTbl[[#This Row],[statecode]]=0,"",OpportunityTbl[[#This Row],[Estimated Close Date]])</f>
        <v>44929</v>
      </c>
      <c r="E3624" s="14">
        <v>-237</v>
      </c>
      <c r="F3624" s="14">
        <v>-181</v>
      </c>
      <c r="G3624" t="s">
        <v>7082</v>
      </c>
      <c r="H3624" t="s">
        <v>7082</v>
      </c>
      <c r="I3624">
        <v>1</v>
      </c>
      <c r="J3624">
        <v>3</v>
      </c>
      <c r="K3624" t="s">
        <v>10992</v>
      </c>
      <c r="L3624" t="s">
        <v>12235</v>
      </c>
      <c r="M3624" t="s">
        <v>22</v>
      </c>
      <c r="N3624" t="s">
        <v>2121</v>
      </c>
      <c r="O3624" t="s">
        <v>29</v>
      </c>
      <c r="P3624" t="s">
        <v>4734</v>
      </c>
      <c r="Q3624" s="13">
        <v>11755</v>
      </c>
      <c r="R3624" s="13">
        <v>11284.8</v>
      </c>
      <c r="S3624" s="1">
        <v>0.9</v>
      </c>
      <c r="T3624" t="s">
        <v>4724</v>
      </c>
      <c r="U3624" t="s">
        <v>100</v>
      </c>
      <c r="V3624" t="b">
        <v>0</v>
      </c>
      <c r="W3624">
        <v>4</v>
      </c>
      <c r="X3624" t="s">
        <v>4732</v>
      </c>
      <c r="Y3624" t="s">
        <v>4899</v>
      </c>
    </row>
    <row r="3625" spans="1:25" x14ac:dyDescent="0.4">
      <c r="A3625" t="s">
        <v>8401</v>
      </c>
      <c r="B3625" s="2">
        <f ca="1">TODAY()+OpportunityTbl[[#This Row],[CreatedOn_DaysFromToday]]</f>
        <v>44873</v>
      </c>
      <c r="C3625" s="2">
        <f ca="1">TODAY()+OpportunityTbl[[#This Row],[EstCloseDate_DaysFromToday]]</f>
        <v>44927</v>
      </c>
      <c r="D3625">
        <f ca="1">IF(OpportunityTbl[[#This Row],[statecode]]=0,"",OpportunityTbl[[#This Row],[Estimated Close Date]])</f>
        <v>44927</v>
      </c>
      <c r="E3625" s="14">
        <v>-237</v>
      </c>
      <c r="F3625" s="14">
        <v>-183</v>
      </c>
      <c r="G3625" t="s">
        <v>7082</v>
      </c>
      <c r="H3625" t="s">
        <v>7082</v>
      </c>
      <c r="I3625">
        <v>1</v>
      </c>
      <c r="J3625">
        <v>3</v>
      </c>
      <c r="K3625" t="s">
        <v>11013</v>
      </c>
      <c r="L3625" t="s">
        <v>12239</v>
      </c>
      <c r="M3625" t="s">
        <v>22</v>
      </c>
      <c r="N3625" t="s">
        <v>2121</v>
      </c>
      <c r="O3625" t="s">
        <v>29</v>
      </c>
      <c r="P3625" t="s">
        <v>4734</v>
      </c>
      <c r="Q3625" s="13">
        <v>8570</v>
      </c>
      <c r="R3625" s="13">
        <v>8312.9</v>
      </c>
      <c r="S3625" s="1">
        <v>0.9</v>
      </c>
      <c r="T3625" t="s">
        <v>4724</v>
      </c>
      <c r="U3625" t="s">
        <v>24</v>
      </c>
      <c r="V3625" t="b">
        <v>1</v>
      </c>
      <c r="W3625">
        <v>3</v>
      </c>
      <c r="X3625" t="s">
        <v>4732</v>
      </c>
      <c r="Y3625" t="s">
        <v>4896</v>
      </c>
    </row>
    <row r="3626" spans="1:25" x14ac:dyDescent="0.4">
      <c r="A3626" t="s">
        <v>8768</v>
      </c>
      <c r="B3626" s="2">
        <f ca="1">TODAY()+OpportunityTbl[[#This Row],[CreatedOn_DaysFromToday]]</f>
        <v>44873</v>
      </c>
      <c r="C3626" s="2">
        <f ca="1">TODAY()+OpportunityTbl[[#This Row],[EstCloseDate_DaysFromToday]]</f>
        <v>44899</v>
      </c>
      <c r="D3626">
        <f ca="1">IF(OpportunityTbl[[#This Row],[statecode]]=0,"",OpportunityTbl[[#This Row],[Estimated Close Date]])</f>
        <v>44899</v>
      </c>
      <c r="E3626" s="14">
        <v>-237</v>
      </c>
      <c r="F3626" s="14">
        <v>-211</v>
      </c>
      <c r="G3626" t="s">
        <v>7082</v>
      </c>
      <c r="H3626" t="s">
        <v>7082</v>
      </c>
      <c r="I3626">
        <v>1</v>
      </c>
      <c r="J3626">
        <v>3</v>
      </c>
      <c r="K3626" t="s">
        <v>11057</v>
      </c>
      <c r="L3626" t="s">
        <v>12239</v>
      </c>
      <c r="M3626" t="s">
        <v>22</v>
      </c>
      <c r="N3626" t="s">
        <v>469</v>
      </c>
      <c r="O3626" t="s">
        <v>29</v>
      </c>
      <c r="P3626" t="s">
        <v>470</v>
      </c>
      <c r="Q3626" s="13">
        <v>7654</v>
      </c>
      <c r="R3626" s="13">
        <v>7500.92</v>
      </c>
      <c r="S3626" s="1">
        <v>0.3</v>
      </c>
      <c r="T3626" t="s">
        <v>168</v>
      </c>
      <c r="U3626" t="s">
        <v>100</v>
      </c>
      <c r="V3626" t="b">
        <v>1</v>
      </c>
      <c r="W3626">
        <v>2</v>
      </c>
      <c r="X3626" t="s">
        <v>157</v>
      </c>
      <c r="Y3626" t="s">
        <v>26</v>
      </c>
    </row>
    <row r="3627" spans="1:25" x14ac:dyDescent="0.4">
      <c r="A3627" t="s">
        <v>9368</v>
      </c>
      <c r="B3627" s="2">
        <f ca="1">TODAY()+OpportunityTbl[[#This Row],[CreatedOn_DaysFromToday]]</f>
        <v>44873</v>
      </c>
      <c r="C3627" s="2">
        <f ca="1">TODAY()+OpportunityTbl[[#This Row],[EstCloseDate_DaysFromToday]]</f>
        <v>44898</v>
      </c>
      <c r="D3627">
        <f ca="1">IF(OpportunityTbl[[#This Row],[statecode]]=0,"",OpportunityTbl[[#This Row],[Estimated Close Date]])</f>
        <v>44898</v>
      </c>
      <c r="E3627" s="14">
        <v>-237</v>
      </c>
      <c r="F3627" s="14">
        <v>-212</v>
      </c>
      <c r="G3627" t="s">
        <v>7082</v>
      </c>
      <c r="H3627" t="s">
        <v>7082</v>
      </c>
      <c r="I3627">
        <v>1</v>
      </c>
      <c r="J3627">
        <v>3</v>
      </c>
      <c r="K3627" t="s">
        <v>11048</v>
      </c>
      <c r="L3627" t="s">
        <v>12236</v>
      </c>
      <c r="M3627" t="s">
        <v>22</v>
      </c>
      <c r="N3627" t="s">
        <v>469</v>
      </c>
      <c r="O3627" t="s">
        <v>29</v>
      </c>
      <c r="P3627" t="s">
        <v>705</v>
      </c>
      <c r="Q3627" s="13">
        <v>2915</v>
      </c>
      <c r="R3627" s="13">
        <v>2842.13</v>
      </c>
      <c r="S3627" s="1">
        <v>0.3</v>
      </c>
      <c r="T3627" t="s">
        <v>168</v>
      </c>
      <c r="U3627" t="s">
        <v>100</v>
      </c>
      <c r="V3627" t="b">
        <v>1</v>
      </c>
      <c r="W3627">
        <v>2.5</v>
      </c>
      <c r="X3627" t="s">
        <v>157</v>
      </c>
      <c r="Y3627" t="s">
        <v>26</v>
      </c>
    </row>
    <row r="3628" spans="1:25" x14ac:dyDescent="0.4">
      <c r="A3628" t="s">
        <v>9860</v>
      </c>
      <c r="B3628" s="2">
        <f ca="1">TODAY()+OpportunityTbl[[#This Row],[CreatedOn_DaysFromToday]]</f>
        <v>44873</v>
      </c>
      <c r="C3628" s="2">
        <f ca="1">TODAY()+OpportunityTbl[[#This Row],[EstCloseDate_DaysFromToday]]</f>
        <v>44941</v>
      </c>
      <c r="D3628">
        <f ca="1">IF(OpportunityTbl[[#This Row],[statecode]]=0,"",OpportunityTbl[[#This Row],[Estimated Close Date]])</f>
        <v>44941</v>
      </c>
      <c r="E3628" s="14">
        <v>-237</v>
      </c>
      <c r="F3628" s="14">
        <v>-169</v>
      </c>
      <c r="G3628" t="s">
        <v>7082</v>
      </c>
      <c r="H3628" t="s">
        <v>7082</v>
      </c>
      <c r="I3628">
        <v>1</v>
      </c>
      <c r="J3628">
        <v>3</v>
      </c>
      <c r="K3628" t="s">
        <v>11058</v>
      </c>
      <c r="L3628" t="s">
        <v>12234</v>
      </c>
      <c r="M3628" t="s">
        <v>22</v>
      </c>
      <c r="N3628" t="s">
        <v>2121</v>
      </c>
      <c r="O3628" t="s">
        <v>29</v>
      </c>
      <c r="P3628" t="s">
        <v>4734</v>
      </c>
      <c r="Q3628" s="13">
        <v>2871</v>
      </c>
      <c r="R3628" s="13">
        <v>2756.16</v>
      </c>
      <c r="S3628" s="1">
        <v>0.9</v>
      </c>
      <c r="T3628" t="s">
        <v>4724</v>
      </c>
      <c r="U3628" t="s">
        <v>24</v>
      </c>
      <c r="V3628" t="b">
        <v>0</v>
      </c>
      <c r="W3628">
        <v>4</v>
      </c>
      <c r="X3628" t="s">
        <v>4732</v>
      </c>
      <c r="Y3628" t="s">
        <v>26</v>
      </c>
    </row>
    <row r="3629" spans="1:25" x14ac:dyDescent="0.4">
      <c r="A3629" t="s">
        <v>825</v>
      </c>
      <c r="B3629" s="2">
        <f ca="1">TODAY()+OpportunityTbl[[#This Row],[CreatedOn_DaysFromToday]]</f>
        <v>44872</v>
      </c>
      <c r="C3629" s="2">
        <f ca="1">TODAY()+OpportunityTbl[[#This Row],[EstCloseDate_DaysFromToday]]</f>
        <v>44951</v>
      </c>
      <c r="D3629">
        <f ca="1">IF(OpportunityTbl[[#This Row],[statecode]]=0,"",OpportunityTbl[[#This Row],[Estimated Close Date]])</f>
        <v>44951</v>
      </c>
      <c r="E3629" s="14">
        <v>-238</v>
      </c>
      <c r="F3629" s="14">
        <v>-159</v>
      </c>
      <c r="G3629" t="s">
        <v>27</v>
      </c>
      <c r="H3629" t="s">
        <v>28</v>
      </c>
      <c r="I3629">
        <v>2</v>
      </c>
      <c r="J3629">
        <v>4</v>
      </c>
      <c r="K3629" t="s">
        <v>10906</v>
      </c>
      <c r="L3629" t="s">
        <v>12236</v>
      </c>
      <c r="M3629" t="s">
        <v>22</v>
      </c>
      <c r="N3629" t="s">
        <v>779</v>
      </c>
      <c r="O3629" t="s">
        <v>29</v>
      </c>
      <c r="P3629" t="s">
        <v>780</v>
      </c>
      <c r="Q3629" s="13">
        <v>3321</v>
      </c>
      <c r="S3629" s="1">
        <v>0.3</v>
      </c>
      <c r="T3629" t="s">
        <v>168</v>
      </c>
      <c r="U3629" t="s">
        <v>97</v>
      </c>
      <c r="V3629" t="b">
        <v>0</v>
      </c>
      <c r="W3629">
        <v>2.5</v>
      </c>
      <c r="X3629" t="s">
        <v>157</v>
      </c>
      <c r="Y3629" t="s">
        <v>26</v>
      </c>
    </row>
    <row r="3630" spans="1:25" x14ac:dyDescent="0.4">
      <c r="A3630" t="s">
        <v>826</v>
      </c>
      <c r="B3630" s="2">
        <f ca="1">TODAY()+OpportunityTbl[[#This Row],[CreatedOn_DaysFromToday]]</f>
        <v>44872</v>
      </c>
      <c r="C3630" s="2">
        <f ca="1">TODAY()+OpportunityTbl[[#This Row],[EstCloseDate_DaysFromToday]]</f>
        <v>44951</v>
      </c>
      <c r="D3630">
        <f ca="1">IF(OpportunityTbl[[#This Row],[statecode]]=0,"",OpportunityTbl[[#This Row],[Estimated Close Date]])</f>
        <v>44951</v>
      </c>
      <c r="E3630" s="14">
        <v>-238</v>
      </c>
      <c r="F3630" s="14">
        <v>-159</v>
      </c>
      <c r="G3630" t="s">
        <v>27</v>
      </c>
      <c r="H3630" t="s">
        <v>28</v>
      </c>
      <c r="I3630">
        <v>2</v>
      </c>
      <c r="J3630">
        <v>4</v>
      </c>
      <c r="K3630" t="s">
        <v>10941</v>
      </c>
      <c r="L3630" t="s">
        <v>12236</v>
      </c>
      <c r="M3630" t="s">
        <v>22</v>
      </c>
      <c r="N3630" t="s">
        <v>779</v>
      </c>
      <c r="O3630" t="s">
        <v>29</v>
      </c>
      <c r="P3630" t="s">
        <v>780</v>
      </c>
      <c r="Q3630" s="13">
        <v>1985</v>
      </c>
      <c r="S3630" s="1">
        <v>0.3</v>
      </c>
      <c r="T3630" t="s">
        <v>168</v>
      </c>
      <c r="U3630" t="s">
        <v>24</v>
      </c>
      <c r="V3630" t="b">
        <v>0</v>
      </c>
      <c r="W3630">
        <v>2.5</v>
      </c>
      <c r="X3630" t="s">
        <v>157</v>
      </c>
      <c r="Y3630" t="s">
        <v>26</v>
      </c>
    </row>
    <row r="3631" spans="1:25" x14ac:dyDescent="0.4">
      <c r="A3631" t="s">
        <v>1103</v>
      </c>
      <c r="B3631" s="2">
        <f ca="1">TODAY()+OpportunityTbl[[#This Row],[CreatedOn_DaysFromToday]]</f>
        <v>44872</v>
      </c>
      <c r="C3631" s="2">
        <f ca="1">TODAY()+OpportunityTbl[[#This Row],[EstCloseDate_DaysFromToday]]</f>
        <v>44924</v>
      </c>
      <c r="D3631">
        <f ca="1">IF(OpportunityTbl[[#This Row],[statecode]]=0,"",OpportunityTbl[[#This Row],[Estimated Close Date]])</f>
        <v>44924</v>
      </c>
      <c r="E3631" s="14">
        <v>-238</v>
      </c>
      <c r="F3631" s="14">
        <v>-186</v>
      </c>
      <c r="G3631" t="s">
        <v>27</v>
      </c>
      <c r="H3631" t="s">
        <v>28</v>
      </c>
      <c r="I3631">
        <v>2</v>
      </c>
      <c r="J3631">
        <v>4</v>
      </c>
      <c r="K3631" t="s">
        <v>10951</v>
      </c>
      <c r="L3631" t="s">
        <v>12233</v>
      </c>
      <c r="M3631" t="s">
        <v>22</v>
      </c>
      <c r="N3631" t="s">
        <v>480</v>
      </c>
      <c r="O3631" t="s">
        <v>29</v>
      </c>
      <c r="P3631" t="s">
        <v>550</v>
      </c>
      <c r="Q3631" s="13">
        <v>13743</v>
      </c>
      <c r="S3631" s="1">
        <v>0.1</v>
      </c>
      <c r="T3631" t="s">
        <v>23</v>
      </c>
      <c r="U3631" t="s">
        <v>97</v>
      </c>
      <c r="V3631" t="b">
        <v>1</v>
      </c>
      <c r="W3631">
        <v>2.5</v>
      </c>
      <c r="X3631" t="s">
        <v>25</v>
      </c>
      <c r="Y3631" t="s">
        <v>26</v>
      </c>
    </row>
    <row r="3632" spans="1:25" x14ac:dyDescent="0.4">
      <c r="A3632" t="s">
        <v>1659</v>
      </c>
      <c r="B3632" s="2">
        <f ca="1">TODAY()+OpportunityTbl[[#This Row],[CreatedOn_DaysFromToday]]</f>
        <v>44872</v>
      </c>
      <c r="C3632" s="2">
        <f ca="1">TODAY()+OpportunityTbl[[#This Row],[EstCloseDate_DaysFromToday]]</f>
        <v>44939</v>
      </c>
      <c r="D3632">
        <f ca="1">IF(OpportunityTbl[[#This Row],[statecode]]=0,"",OpportunityTbl[[#This Row],[Estimated Close Date]])</f>
        <v>44939</v>
      </c>
      <c r="E3632" s="14">
        <v>-238</v>
      </c>
      <c r="F3632" s="14">
        <v>-171</v>
      </c>
      <c r="G3632" t="s">
        <v>27</v>
      </c>
      <c r="H3632" t="s">
        <v>28</v>
      </c>
      <c r="I3632">
        <v>2</v>
      </c>
      <c r="J3632">
        <v>4</v>
      </c>
      <c r="K3632" t="s">
        <v>10993</v>
      </c>
      <c r="L3632" t="s">
        <v>12234</v>
      </c>
      <c r="M3632" t="s">
        <v>22</v>
      </c>
      <c r="N3632" t="s">
        <v>1617</v>
      </c>
      <c r="O3632" t="s">
        <v>29</v>
      </c>
      <c r="P3632" t="s">
        <v>1618</v>
      </c>
      <c r="Q3632" s="13">
        <v>2595</v>
      </c>
      <c r="S3632" s="1">
        <v>0.3</v>
      </c>
      <c r="T3632" t="s">
        <v>168</v>
      </c>
      <c r="U3632" t="s">
        <v>24</v>
      </c>
      <c r="V3632" t="b">
        <v>1</v>
      </c>
      <c r="W3632">
        <v>3.5</v>
      </c>
      <c r="X3632" t="s">
        <v>157</v>
      </c>
      <c r="Y3632" t="s">
        <v>26</v>
      </c>
    </row>
    <row r="3633" spans="1:25" x14ac:dyDescent="0.4">
      <c r="A3633" t="s">
        <v>1796</v>
      </c>
      <c r="B3633" s="2">
        <f ca="1">TODAY()+OpportunityTbl[[#This Row],[CreatedOn_DaysFromToday]]</f>
        <v>44872</v>
      </c>
      <c r="C3633" s="2">
        <f ca="1">TODAY()+OpportunityTbl[[#This Row],[EstCloseDate_DaysFromToday]]</f>
        <v>44939</v>
      </c>
      <c r="D3633">
        <f ca="1">IF(OpportunityTbl[[#This Row],[statecode]]=0,"",OpportunityTbl[[#This Row],[Estimated Close Date]])</f>
        <v>44939</v>
      </c>
      <c r="E3633" s="14">
        <v>-238</v>
      </c>
      <c r="F3633" s="14">
        <v>-171</v>
      </c>
      <c r="G3633" t="s">
        <v>27</v>
      </c>
      <c r="H3633" t="s">
        <v>28</v>
      </c>
      <c r="I3633">
        <v>2</v>
      </c>
      <c r="J3633">
        <v>4</v>
      </c>
      <c r="K3633" t="s">
        <v>10992</v>
      </c>
      <c r="L3633" t="s">
        <v>12237</v>
      </c>
      <c r="M3633" t="s">
        <v>22</v>
      </c>
      <c r="N3633" t="s">
        <v>779</v>
      </c>
      <c r="O3633" t="s">
        <v>29</v>
      </c>
      <c r="P3633" t="s">
        <v>782</v>
      </c>
      <c r="Q3633" s="13">
        <v>2805</v>
      </c>
      <c r="S3633" s="1">
        <v>0.3</v>
      </c>
      <c r="T3633" t="s">
        <v>168</v>
      </c>
      <c r="U3633" t="s">
        <v>24</v>
      </c>
      <c r="V3633" t="b">
        <v>1</v>
      </c>
      <c r="W3633">
        <v>3.5</v>
      </c>
      <c r="X3633" t="s">
        <v>157</v>
      </c>
      <c r="Y3633" t="s">
        <v>26</v>
      </c>
    </row>
    <row r="3634" spans="1:25" x14ac:dyDescent="0.4">
      <c r="A3634" t="s">
        <v>2202</v>
      </c>
      <c r="B3634" s="2">
        <f ca="1">TODAY()+OpportunityTbl[[#This Row],[CreatedOn_DaysFromToday]]</f>
        <v>44872</v>
      </c>
      <c r="C3634" s="2">
        <f ca="1">TODAY()+OpportunityTbl[[#This Row],[EstCloseDate_DaysFromToday]]</f>
        <v>44916</v>
      </c>
      <c r="D3634">
        <f ca="1">IF(OpportunityTbl[[#This Row],[statecode]]=0,"",OpportunityTbl[[#This Row],[Estimated Close Date]])</f>
        <v>44916</v>
      </c>
      <c r="E3634" s="14">
        <v>-238</v>
      </c>
      <c r="F3634" s="14">
        <v>-194</v>
      </c>
      <c r="G3634" t="s">
        <v>27</v>
      </c>
      <c r="H3634" t="s">
        <v>28</v>
      </c>
      <c r="I3634">
        <v>2</v>
      </c>
      <c r="J3634">
        <v>4</v>
      </c>
      <c r="K3634" t="s">
        <v>10978</v>
      </c>
      <c r="L3634" t="s">
        <v>12234</v>
      </c>
      <c r="M3634" t="s">
        <v>22</v>
      </c>
      <c r="N3634" t="s">
        <v>1710</v>
      </c>
      <c r="O3634" t="s">
        <v>29</v>
      </c>
      <c r="P3634" t="s">
        <v>1713</v>
      </c>
      <c r="Q3634" s="13">
        <v>2018</v>
      </c>
      <c r="S3634" s="1">
        <v>0.3</v>
      </c>
      <c r="T3634" t="s">
        <v>168</v>
      </c>
      <c r="U3634" t="s">
        <v>24</v>
      </c>
      <c r="V3634" t="b">
        <v>1</v>
      </c>
      <c r="W3634">
        <v>4</v>
      </c>
      <c r="X3634" t="s">
        <v>157</v>
      </c>
      <c r="Y3634" t="s">
        <v>26</v>
      </c>
    </row>
    <row r="3635" spans="1:25" x14ac:dyDescent="0.4">
      <c r="A3635" t="s">
        <v>2203</v>
      </c>
      <c r="B3635" s="2">
        <f ca="1">TODAY()+OpportunityTbl[[#This Row],[CreatedOn_DaysFromToday]]</f>
        <v>44872</v>
      </c>
      <c r="C3635" s="2">
        <f ca="1">TODAY()+OpportunityTbl[[#This Row],[EstCloseDate_DaysFromToday]]</f>
        <v>44930</v>
      </c>
      <c r="D3635">
        <f ca="1">IF(OpportunityTbl[[#This Row],[statecode]]=0,"",OpportunityTbl[[#This Row],[Estimated Close Date]])</f>
        <v>44930</v>
      </c>
      <c r="E3635" s="14">
        <v>-238</v>
      </c>
      <c r="F3635" s="14">
        <v>-180</v>
      </c>
      <c r="G3635" t="s">
        <v>27</v>
      </c>
      <c r="H3635" t="s">
        <v>28</v>
      </c>
      <c r="I3635">
        <v>2</v>
      </c>
      <c r="J3635">
        <v>4</v>
      </c>
      <c r="K3635" t="s">
        <v>10991</v>
      </c>
      <c r="L3635" t="s">
        <v>12234</v>
      </c>
      <c r="M3635" t="s">
        <v>22</v>
      </c>
      <c r="N3635" t="s">
        <v>1710</v>
      </c>
      <c r="O3635" t="s">
        <v>29</v>
      </c>
      <c r="P3635" t="s">
        <v>1713</v>
      </c>
      <c r="Q3635" s="13">
        <v>1683</v>
      </c>
      <c r="S3635" s="1">
        <v>0.3</v>
      </c>
      <c r="T3635" t="s">
        <v>168</v>
      </c>
      <c r="U3635" t="s">
        <v>24</v>
      </c>
      <c r="V3635" t="b">
        <v>0</v>
      </c>
      <c r="W3635">
        <v>4</v>
      </c>
      <c r="X3635" t="s">
        <v>157</v>
      </c>
      <c r="Y3635" t="s">
        <v>26</v>
      </c>
    </row>
    <row r="3636" spans="1:25" x14ac:dyDescent="0.4">
      <c r="A3636" t="s">
        <v>2204</v>
      </c>
      <c r="B3636" s="2">
        <f ca="1">TODAY()+OpportunityTbl[[#This Row],[CreatedOn_DaysFromToday]]</f>
        <v>44872</v>
      </c>
      <c r="C3636" s="2">
        <f ca="1">TODAY()+OpportunityTbl[[#This Row],[EstCloseDate_DaysFromToday]]</f>
        <v>44930</v>
      </c>
      <c r="D3636">
        <f ca="1">IF(OpportunityTbl[[#This Row],[statecode]]=0,"",OpportunityTbl[[#This Row],[Estimated Close Date]])</f>
        <v>44930</v>
      </c>
      <c r="E3636" s="14">
        <v>-238</v>
      </c>
      <c r="F3636" s="14">
        <v>-180</v>
      </c>
      <c r="G3636" t="s">
        <v>27</v>
      </c>
      <c r="H3636" t="s">
        <v>28</v>
      </c>
      <c r="I3636">
        <v>2</v>
      </c>
      <c r="J3636">
        <v>4</v>
      </c>
      <c r="K3636" t="s">
        <v>11059</v>
      </c>
      <c r="L3636" t="s">
        <v>12236</v>
      </c>
      <c r="M3636" t="s">
        <v>22</v>
      </c>
      <c r="N3636" t="s">
        <v>1710</v>
      </c>
      <c r="O3636" t="s">
        <v>29</v>
      </c>
      <c r="P3636" t="s">
        <v>1713</v>
      </c>
      <c r="Q3636" s="13">
        <v>3046</v>
      </c>
      <c r="S3636" s="1">
        <v>0.3</v>
      </c>
      <c r="T3636" t="s">
        <v>168</v>
      </c>
      <c r="U3636" t="s">
        <v>24</v>
      </c>
      <c r="V3636" t="b">
        <v>0</v>
      </c>
      <c r="W3636">
        <v>4</v>
      </c>
      <c r="X3636" t="s">
        <v>157</v>
      </c>
      <c r="Y3636" t="s">
        <v>26</v>
      </c>
    </row>
    <row r="3637" spans="1:25" x14ac:dyDescent="0.4">
      <c r="A3637" t="s">
        <v>5264</v>
      </c>
      <c r="B3637" s="2">
        <f ca="1">TODAY()+OpportunityTbl[[#This Row],[CreatedOn_DaysFromToday]]</f>
        <v>44872</v>
      </c>
      <c r="C3637" s="2">
        <f ca="1">TODAY()+OpportunityTbl[[#This Row],[EstCloseDate_DaysFromToday]]</f>
        <v>44940</v>
      </c>
      <c r="D3637">
        <f ca="1">IF(OpportunityTbl[[#This Row],[statecode]]=0,"",OpportunityTbl[[#This Row],[Estimated Close Date]])</f>
        <v>44940</v>
      </c>
      <c r="E3637" s="14">
        <v>-238</v>
      </c>
      <c r="F3637" s="14">
        <v>-170</v>
      </c>
      <c r="G3637" t="s">
        <v>27</v>
      </c>
      <c r="H3637" t="s">
        <v>28</v>
      </c>
      <c r="I3637">
        <v>2</v>
      </c>
      <c r="J3637">
        <v>4</v>
      </c>
      <c r="K3637" t="s">
        <v>10951</v>
      </c>
      <c r="L3637" t="s">
        <v>12239</v>
      </c>
      <c r="M3637" t="s">
        <v>22</v>
      </c>
      <c r="N3637" t="s">
        <v>1762</v>
      </c>
      <c r="O3637" t="s">
        <v>29</v>
      </c>
      <c r="P3637" t="s">
        <v>1783</v>
      </c>
      <c r="Q3637" s="13">
        <v>5573</v>
      </c>
      <c r="S3637" s="1">
        <v>0.5</v>
      </c>
      <c r="T3637" t="s">
        <v>168</v>
      </c>
      <c r="U3637" t="s">
        <v>24</v>
      </c>
      <c r="V3637" t="b">
        <v>0</v>
      </c>
      <c r="W3637">
        <v>3</v>
      </c>
      <c r="X3637" t="s">
        <v>240</v>
      </c>
      <c r="Y3637" t="s">
        <v>4914</v>
      </c>
    </row>
    <row r="3638" spans="1:25" x14ac:dyDescent="0.4">
      <c r="A3638" t="s">
        <v>6809</v>
      </c>
      <c r="B3638" s="2">
        <f ca="1">TODAY()+OpportunityTbl[[#This Row],[CreatedOn_DaysFromToday]]</f>
        <v>44872</v>
      </c>
      <c r="C3638" s="2">
        <f ca="1">TODAY()+OpportunityTbl[[#This Row],[EstCloseDate_DaysFromToday]]</f>
        <v>44935</v>
      </c>
      <c r="D3638">
        <f ca="1">IF(OpportunityTbl[[#This Row],[statecode]]=0,"",OpportunityTbl[[#This Row],[Estimated Close Date]])</f>
        <v>44935</v>
      </c>
      <c r="E3638" s="14">
        <v>-238</v>
      </c>
      <c r="F3638" s="14">
        <v>-175</v>
      </c>
      <c r="G3638" t="s">
        <v>27</v>
      </c>
      <c r="H3638" t="s">
        <v>28</v>
      </c>
      <c r="I3638">
        <v>2</v>
      </c>
      <c r="J3638">
        <v>4</v>
      </c>
      <c r="K3638" t="s">
        <v>10976</v>
      </c>
      <c r="L3638" t="s">
        <v>12234</v>
      </c>
      <c r="M3638" t="s">
        <v>22</v>
      </c>
      <c r="N3638" t="s">
        <v>518</v>
      </c>
      <c r="O3638" t="s">
        <v>29</v>
      </c>
      <c r="P3638" t="s">
        <v>529</v>
      </c>
      <c r="Q3638" s="13">
        <v>1788</v>
      </c>
      <c r="S3638" s="1">
        <v>0.3</v>
      </c>
      <c r="T3638" t="s">
        <v>168</v>
      </c>
      <c r="U3638" t="s">
        <v>24</v>
      </c>
      <c r="V3638" t="b">
        <v>0</v>
      </c>
      <c r="W3638">
        <v>2.5</v>
      </c>
      <c r="X3638" t="s">
        <v>157</v>
      </c>
      <c r="Y3638" t="s">
        <v>4892</v>
      </c>
    </row>
    <row r="3639" spans="1:25" x14ac:dyDescent="0.4">
      <c r="A3639" t="s">
        <v>7272</v>
      </c>
      <c r="B3639" s="2">
        <f ca="1">TODAY()+OpportunityTbl[[#This Row],[CreatedOn_DaysFromToday]]</f>
        <v>44872</v>
      </c>
      <c r="C3639" s="2">
        <f ca="1">TODAY()+OpportunityTbl[[#This Row],[EstCloseDate_DaysFromToday]]</f>
        <v>44919</v>
      </c>
      <c r="D3639">
        <f ca="1">IF(OpportunityTbl[[#This Row],[statecode]]=0,"",OpportunityTbl[[#This Row],[Estimated Close Date]])</f>
        <v>44919</v>
      </c>
      <c r="E3639" s="14">
        <v>-238</v>
      </c>
      <c r="F3639" s="14">
        <v>-191</v>
      </c>
      <c r="G3639" t="s">
        <v>7082</v>
      </c>
      <c r="H3639" t="s">
        <v>7082</v>
      </c>
      <c r="I3639">
        <v>1</v>
      </c>
      <c r="J3639">
        <v>3</v>
      </c>
      <c r="K3639" t="s">
        <v>11015</v>
      </c>
      <c r="L3639" t="s">
        <v>12234</v>
      </c>
      <c r="M3639" t="s">
        <v>22</v>
      </c>
      <c r="N3639" t="s">
        <v>1710</v>
      </c>
      <c r="O3639" t="s">
        <v>29</v>
      </c>
      <c r="P3639" t="s">
        <v>1713</v>
      </c>
      <c r="Q3639" s="13">
        <v>1778</v>
      </c>
      <c r="R3639" s="13">
        <v>1706.88</v>
      </c>
      <c r="S3639" s="1">
        <v>0.3</v>
      </c>
      <c r="T3639" t="s">
        <v>168</v>
      </c>
      <c r="U3639" t="s">
        <v>24</v>
      </c>
      <c r="V3639" t="b">
        <v>1</v>
      </c>
      <c r="W3639">
        <v>4</v>
      </c>
      <c r="X3639" t="s">
        <v>157</v>
      </c>
      <c r="Y3639" t="s">
        <v>4916</v>
      </c>
    </row>
    <row r="3640" spans="1:25" x14ac:dyDescent="0.4">
      <c r="A3640" t="s">
        <v>7489</v>
      </c>
      <c r="B3640" s="2">
        <f ca="1">TODAY()+OpportunityTbl[[#This Row],[CreatedOn_DaysFromToday]]</f>
        <v>44872</v>
      </c>
      <c r="C3640" s="2">
        <f ca="1">TODAY()+OpportunityTbl[[#This Row],[EstCloseDate_DaysFromToday]]</f>
        <v>44917</v>
      </c>
      <c r="D3640">
        <f ca="1">IF(OpportunityTbl[[#This Row],[statecode]]=0,"",OpportunityTbl[[#This Row],[Estimated Close Date]])</f>
        <v>44917</v>
      </c>
      <c r="E3640" s="14">
        <v>-238</v>
      </c>
      <c r="F3640" s="14">
        <v>-193</v>
      </c>
      <c r="G3640" t="s">
        <v>7082</v>
      </c>
      <c r="H3640" t="s">
        <v>7082</v>
      </c>
      <c r="I3640">
        <v>1</v>
      </c>
      <c r="J3640">
        <v>3</v>
      </c>
      <c r="K3640" t="s">
        <v>11015</v>
      </c>
      <c r="L3640" t="s">
        <v>12239</v>
      </c>
      <c r="M3640" t="s">
        <v>22</v>
      </c>
      <c r="N3640" t="s">
        <v>2121</v>
      </c>
      <c r="O3640" t="s">
        <v>29</v>
      </c>
      <c r="P3640" t="s">
        <v>2122</v>
      </c>
      <c r="Q3640" s="13">
        <v>6422</v>
      </c>
      <c r="R3640" s="13">
        <v>6229.34</v>
      </c>
      <c r="S3640" s="1">
        <v>0.5</v>
      </c>
      <c r="T3640" t="s">
        <v>168</v>
      </c>
      <c r="U3640" t="s">
        <v>24</v>
      </c>
      <c r="V3640" t="b">
        <v>1</v>
      </c>
      <c r="W3640">
        <v>3</v>
      </c>
      <c r="X3640" t="s">
        <v>240</v>
      </c>
      <c r="Y3640" t="s">
        <v>4890</v>
      </c>
    </row>
    <row r="3641" spans="1:25" x14ac:dyDescent="0.4">
      <c r="A3641" t="s">
        <v>7977</v>
      </c>
      <c r="B3641" s="2">
        <f ca="1">TODAY()+OpportunityTbl[[#This Row],[CreatedOn_DaysFromToday]]</f>
        <v>44872</v>
      </c>
      <c r="C3641" s="2">
        <f ca="1">TODAY()+OpportunityTbl[[#This Row],[EstCloseDate_DaysFromToday]]</f>
        <v>44916</v>
      </c>
      <c r="D3641">
        <f ca="1">IF(OpportunityTbl[[#This Row],[statecode]]=0,"",OpportunityTbl[[#This Row],[Estimated Close Date]])</f>
        <v>44916</v>
      </c>
      <c r="E3641" s="14">
        <v>-238</v>
      </c>
      <c r="F3641" s="14">
        <v>-194</v>
      </c>
      <c r="G3641" t="s">
        <v>7082</v>
      </c>
      <c r="H3641" t="s">
        <v>7082</v>
      </c>
      <c r="I3641">
        <v>1</v>
      </c>
      <c r="J3641">
        <v>3</v>
      </c>
      <c r="K3641" t="s">
        <v>10972</v>
      </c>
      <c r="L3641" t="s">
        <v>12234</v>
      </c>
      <c r="M3641" t="s">
        <v>22</v>
      </c>
      <c r="N3641" t="s">
        <v>31</v>
      </c>
      <c r="O3641" t="s">
        <v>29</v>
      </c>
      <c r="P3641" t="s">
        <v>32</v>
      </c>
      <c r="Q3641" s="13">
        <v>2395</v>
      </c>
      <c r="R3641" s="13">
        <v>2335.13</v>
      </c>
      <c r="S3641" s="1">
        <v>0.3</v>
      </c>
      <c r="T3641" t="s">
        <v>168</v>
      </c>
      <c r="U3641" t="s">
        <v>97</v>
      </c>
      <c r="V3641" t="b">
        <v>1</v>
      </c>
      <c r="W3641">
        <v>2.5</v>
      </c>
      <c r="X3641" t="s">
        <v>157</v>
      </c>
      <c r="Y3641" t="s">
        <v>4890</v>
      </c>
    </row>
    <row r="3642" spans="1:25" x14ac:dyDescent="0.4">
      <c r="A3642" t="s">
        <v>9501</v>
      </c>
      <c r="B3642" s="2">
        <f ca="1">TODAY()+OpportunityTbl[[#This Row],[CreatedOn_DaysFromToday]]</f>
        <v>44872</v>
      </c>
      <c r="C3642" s="2">
        <f ca="1">TODAY()+OpportunityTbl[[#This Row],[EstCloseDate_DaysFromToday]]</f>
        <v>44913</v>
      </c>
      <c r="D3642">
        <f ca="1">IF(OpportunityTbl[[#This Row],[statecode]]=0,"",OpportunityTbl[[#This Row],[Estimated Close Date]])</f>
        <v>44913</v>
      </c>
      <c r="E3642" s="14">
        <v>-238</v>
      </c>
      <c r="F3642" s="14">
        <v>-197</v>
      </c>
      <c r="G3642" t="s">
        <v>7082</v>
      </c>
      <c r="H3642" t="s">
        <v>7082</v>
      </c>
      <c r="I3642">
        <v>1</v>
      </c>
      <c r="J3642">
        <v>3</v>
      </c>
      <c r="K3642" t="s">
        <v>11015</v>
      </c>
      <c r="L3642" t="s">
        <v>12236</v>
      </c>
      <c r="M3642" t="s">
        <v>22</v>
      </c>
      <c r="N3642" t="s">
        <v>469</v>
      </c>
      <c r="O3642" t="s">
        <v>29</v>
      </c>
      <c r="P3642" t="s">
        <v>470</v>
      </c>
      <c r="Q3642" s="13">
        <v>2287</v>
      </c>
      <c r="R3642" s="13">
        <v>2229.8200000000002</v>
      </c>
      <c r="S3642" s="1">
        <v>0.5</v>
      </c>
      <c r="T3642" t="s">
        <v>168</v>
      </c>
      <c r="U3642" t="s">
        <v>24</v>
      </c>
      <c r="V3642" t="b">
        <v>1</v>
      </c>
      <c r="W3642">
        <v>2.5</v>
      </c>
      <c r="X3642" t="s">
        <v>240</v>
      </c>
      <c r="Y3642" t="s">
        <v>26</v>
      </c>
    </row>
    <row r="3643" spans="1:25" x14ac:dyDescent="0.4">
      <c r="A3643" t="s">
        <v>924</v>
      </c>
      <c r="B3643" s="2">
        <f ca="1">TODAY()+OpportunityTbl[[#This Row],[CreatedOn_DaysFromToday]]</f>
        <v>44871</v>
      </c>
      <c r="C3643" s="2">
        <f ca="1">TODAY()+OpportunityTbl[[#This Row],[EstCloseDate_DaysFromToday]]</f>
        <v>44939</v>
      </c>
      <c r="D3643">
        <f ca="1">IF(OpportunityTbl[[#This Row],[statecode]]=0,"",OpportunityTbl[[#This Row],[Estimated Close Date]])</f>
        <v>44939</v>
      </c>
      <c r="E3643" s="14">
        <v>-239</v>
      </c>
      <c r="F3643" s="14">
        <v>-171</v>
      </c>
      <c r="G3643" t="s">
        <v>27</v>
      </c>
      <c r="H3643" t="s">
        <v>28</v>
      </c>
      <c r="I3643">
        <v>2</v>
      </c>
      <c r="J3643">
        <v>4</v>
      </c>
      <c r="K3643" t="s">
        <v>10972</v>
      </c>
      <c r="L3643" t="s">
        <v>12235</v>
      </c>
      <c r="M3643" t="s">
        <v>22</v>
      </c>
      <c r="N3643" t="s">
        <v>563</v>
      </c>
      <c r="O3643" t="s">
        <v>29</v>
      </c>
      <c r="P3643" t="s">
        <v>564</v>
      </c>
      <c r="Q3643" s="13">
        <v>16999</v>
      </c>
      <c r="S3643" s="1">
        <v>0.1</v>
      </c>
      <c r="T3643" t="s">
        <v>23</v>
      </c>
      <c r="U3643" t="s">
        <v>24</v>
      </c>
      <c r="V3643" t="b">
        <v>0</v>
      </c>
      <c r="W3643">
        <v>2.5</v>
      </c>
      <c r="X3643" t="s">
        <v>25</v>
      </c>
      <c r="Y3643" t="s">
        <v>26</v>
      </c>
    </row>
    <row r="3644" spans="1:25" x14ac:dyDescent="0.4">
      <c r="A3644" t="s">
        <v>1986</v>
      </c>
      <c r="B3644" s="2">
        <f ca="1">TODAY()+OpportunityTbl[[#This Row],[CreatedOn_DaysFromToday]]</f>
        <v>44871</v>
      </c>
      <c r="C3644" s="2">
        <f ca="1">TODAY()+OpportunityTbl[[#This Row],[EstCloseDate_DaysFromToday]]</f>
        <v>44934</v>
      </c>
      <c r="D3644">
        <f ca="1">IF(OpportunityTbl[[#This Row],[statecode]]=0,"",OpportunityTbl[[#This Row],[Estimated Close Date]])</f>
        <v>44934</v>
      </c>
      <c r="E3644" s="14">
        <v>-239</v>
      </c>
      <c r="F3644" s="14">
        <v>-176</v>
      </c>
      <c r="G3644" t="s">
        <v>27</v>
      </c>
      <c r="H3644" t="s">
        <v>28</v>
      </c>
      <c r="I3644">
        <v>2</v>
      </c>
      <c r="J3644">
        <v>4</v>
      </c>
      <c r="K3644" t="s">
        <v>10983</v>
      </c>
      <c r="L3644" t="s">
        <v>12238</v>
      </c>
      <c r="M3644" t="s">
        <v>22</v>
      </c>
      <c r="N3644" t="s">
        <v>779</v>
      </c>
      <c r="O3644" t="s">
        <v>29</v>
      </c>
      <c r="P3644" t="s">
        <v>780</v>
      </c>
      <c r="Q3644" s="13">
        <v>3657</v>
      </c>
      <c r="S3644" s="1">
        <v>0.3</v>
      </c>
      <c r="T3644" t="s">
        <v>168</v>
      </c>
      <c r="U3644" t="s">
        <v>24</v>
      </c>
      <c r="V3644" t="b">
        <v>1</v>
      </c>
      <c r="W3644">
        <v>2</v>
      </c>
      <c r="X3644" t="s">
        <v>157</v>
      </c>
      <c r="Y3644" t="s">
        <v>26</v>
      </c>
    </row>
    <row r="3645" spans="1:25" x14ac:dyDescent="0.4">
      <c r="A3645" t="s">
        <v>2043</v>
      </c>
      <c r="B3645" s="2">
        <f ca="1">TODAY()+OpportunityTbl[[#This Row],[CreatedOn_DaysFromToday]]</f>
        <v>44871</v>
      </c>
      <c r="C3645" s="2">
        <f ca="1">TODAY()+OpportunityTbl[[#This Row],[EstCloseDate_DaysFromToday]]</f>
        <v>44931</v>
      </c>
      <c r="D3645">
        <f ca="1">IF(OpportunityTbl[[#This Row],[statecode]]=0,"",OpportunityTbl[[#This Row],[Estimated Close Date]])</f>
        <v>44931</v>
      </c>
      <c r="E3645" s="14">
        <v>-239</v>
      </c>
      <c r="F3645" s="14">
        <v>-179</v>
      </c>
      <c r="G3645" t="s">
        <v>27</v>
      </c>
      <c r="H3645" t="s">
        <v>28</v>
      </c>
      <c r="I3645">
        <v>2</v>
      </c>
      <c r="J3645">
        <v>4</v>
      </c>
      <c r="K3645" t="s">
        <v>10951</v>
      </c>
      <c r="L3645" t="s">
        <v>12236</v>
      </c>
      <c r="M3645" t="s">
        <v>22</v>
      </c>
      <c r="N3645" t="s">
        <v>2022</v>
      </c>
      <c r="O3645" t="s">
        <v>29</v>
      </c>
      <c r="P3645" t="s">
        <v>2023</v>
      </c>
      <c r="Q3645" s="13">
        <v>2459</v>
      </c>
      <c r="S3645" s="1">
        <v>0.3</v>
      </c>
      <c r="T3645" t="s">
        <v>168</v>
      </c>
      <c r="U3645" t="s">
        <v>97</v>
      </c>
      <c r="V3645" t="b">
        <v>1</v>
      </c>
      <c r="W3645">
        <v>4</v>
      </c>
      <c r="X3645" t="s">
        <v>157</v>
      </c>
      <c r="Y3645" t="s">
        <v>26</v>
      </c>
    </row>
    <row r="3646" spans="1:25" x14ac:dyDescent="0.4">
      <c r="A3646" t="s">
        <v>2205</v>
      </c>
      <c r="B3646" s="2">
        <f ca="1">TODAY()+OpportunityTbl[[#This Row],[CreatedOn_DaysFromToday]]</f>
        <v>44871</v>
      </c>
      <c r="C3646" s="2">
        <f ca="1">TODAY()+OpportunityTbl[[#This Row],[EstCloseDate_DaysFromToday]]</f>
        <v>44915</v>
      </c>
      <c r="D3646">
        <f ca="1">IF(OpportunityTbl[[#This Row],[statecode]]=0,"",OpportunityTbl[[#This Row],[Estimated Close Date]])</f>
        <v>44915</v>
      </c>
      <c r="E3646" s="14">
        <v>-239</v>
      </c>
      <c r="F3646" s="14">
        <v>-195</v>
      </c>
      <c r="G3646" t="s">
        <v>27</v>
      </c>
      <c r="H3646" t="s">
        <v>28</v>
      </c>
      <c r="I3646">
        <v>2</v>
      </c>
      <c r="J3646">
        <v>4</v>
      </c>
      <c r="K3646" t="s">
        <v>11042</v>
      </c>
      <c r="L3646" t="s">
        <v>12234</v>
      </c>
      <c r="M3646" t="s">
        <v>22</v>
      </c>
      <c r="N3646" t="s">
        <v>1710</v>
      </c>
      <c r="O3646" t="s">
        <v>29</v>
      </c>
      <c r="P3646" t="s">
        <v>1713</v>
      </c>
      <c r="Q3646" s="13">
        <v>2185</v>
      </c>
      <c r="S3646" s="1">
        <v>0.3</v>
      </c>
      <c r="T3646" t="s">
        <v>168</v>
      </c>
      <c r="U3646" t="s">
        <v>24</v>
      </c>
      <c r="V3646" t="b">
        <v>1</v>
      </c>
      <c r="W3646">
        <v>4</v>
      </c>
      <c r="X3646" t="s">
        <v>157</v>
      </c>
      <c r="Y3646" t="s">
        <v>26</v>
      </c>
    </row>
    <row r="3647" spans="1:25" x14ac:dyDescent="0.4">
      <c r="A3647" t="s">
        <v>3362</v>
      </c>
      <c r="B3647" s="2">
        <f ca="1">TODAY()+OpportunityTbl[[#This Row],[CreatedOn_DaysFromToday]]</f>
        <v>44871</v>
      </c>
      <c r="C3647" s="2">
        <f ca="1">TODAY()+OpportunityTbl[[#This Row],[EstCloseDate_DaysFromToday]]</f>
        <v>44914</v>
      </c>
      <c r="D3647">
        <f ca="1">IF(OpportunityTbl[[#This Row],[statecode]]=0,"",OpportunityTbl[[#This Row],[Estimated Close Date]])</f>
        <v>44914</v>
      </c>
      <c r="E3647" s="14">
        <v>-239</v>
      </c>
      <c r="F3647" s="14">
        <v>-196</v>
      </c>
      <c r="G3647" t="s">
        <v>27</v>
      </c>
      <c r="H3647" t="s">
        <v>28</v>
      </c>
      <c r="I3647">
        <v>2</v>
      </c>
      <c r="J3647">
        <v>4</v>
      </c>
      <c r="K3647" t="s">
        <v>10986</v>
      </c>
      <c r="L3647" t="s">
        <v>12239</v>
      </c>
      <c r="M3647" t="s">
        <v>22</v>
      </c>
      <c r="N3647" t="s">
        <v>1710</v>
      </c>
      <c r="O3647" t="s">
        <v>29</v>
      </c>
      <c r="P3647" t="s">
        <v>1711</v>
      </c>
      <c r="Q3647" s="13">
        <v>8204</v>
      </c>
      <c r="S3647" s="1">
        <v>0.1</v>
      </c>
      <c r="T3647" t="s">
        <v>23</v>
      </c>
      <c r="U3647" t="s">
        <v>97</v>
      </c>
      <c r="V3647" t="b">
        <v>1</v>
      </c>
      <c r="W3647">
        <v>3.5</v>
      </c>
      <c r="X3647" t="s">
        <v>25</v>
      </c>
      <c r="Y3647" t="s">
        <v>26</v>
      </c>
    </row>
    <row r="3648" spans="1:25" x14ac:dyDescent="0.4">
      <c r="A3648" t="s">
        <v>5512</v>
      </c>
      <c r="B3648" s="2">
        <f ca="1">TODAY()+OpportunityTbl[[#This Row],[CreatedOn_DaysFromToday]]</f>
        <v>44871</v>
      </c>
      <c r="C3648" s="2">
        <f ca="1">TODAY()+OpportunityTbl[[#This Row],[EstCloseDate_DaysFromToday]]</f>
        <v>44943</v>
      </c>
      <c r="D3648">
        <f ca="1">IF(OpportunityTbl[[#This Row],[statecode]]=0,"",OpportunityTbl[[#This Row],[Estimated Close Date]])</f>
        <v>44943</v>
      </c>
      <c r="E3648" s="14">
        <v>-239</v>
      </c>
      <c r="F3648" s="14">
        <v>-167</v>
      </c>
      <c r="G3648" t="s">
        <v>27</v>
      </c>
      <c r="H3648" t="s">
        <v>28</v>
      </c>
      <c r="I3648">
        <v>2</v>
      </c>
      <c r="J3648">
        <v>4</v>
      </c>
      <c r="K3648" t="s">
        <v>10928</v>
      </c>
      <c r="L3648" t="s">
        <v>12234</v>
      </c>
      <c r="M3648" t="s">
        <v>22</v>
      </c>
      <c r="N3648" t="s">
        <v>1617</v>
      </c>
      <c r="O3648" t="s">
        <v>29</v>
      </c>
      <c r="P3648" t="s">
        <v>1648</v>
      </c>
      <c r="Q3648" s="13">
        <v>2444</v>
      </c>
      <c r="S3648" s="1">
        <v>0.5</v>
      </c>
      <c r="T3648" t="s">
        <v>168</v>
      </c>
      <c r="U3648" t="s">
        <v>100</v>
      </c>
      <c r="V3648" t="b">
        <v>0</v>
      </c>
      <c r="W3648">
        <v>3.5</v>
      </c>
      <c r="X3648" t="s">
        <v>240</v>
      </c>
      <c r="Y3648" t="s">
        <v>4896</v>
      </c>
    </row>
    <row r="3649" spans="1:25" x14ac:dyDescent="0.4">
      <c r="A3649" t="s">
        <v>6364</v>
      </c>
      <c r="B3649" s="2">
        <f ca="1">TODAY()+OpportunityTbl[[#This Row],[CreatedOn_DaysFromToday]]</f>
        <v>44871</v>
      </c>
      <c r="C3649" s="2">
        <f ca="1">TODAY()+OpportunityTbl[[#This Row],[EstCloseDate_DaysFromToday]]</f>
        <v>44915</v>
      </c>
      <c r="D3649">
        <f ca="1">IF(OpportunityTbl[[#This Row],[statecode]]=0,"",OpportunityTbl[[#This Row],[Estimated Close Date]])</f>
        <v>44915</v>
      </c>
      <c r="E3649" s="14">
        <v>-239</v>
      </c>
      <c r="F3649" s="14">
        <v>-195</v>
      </c>
      <c r="G3649" t="s">
        <v>27</v>
      </c>
      <c r="H3649" t="s">
        <v>28</v>
      </c>
      <c r="I3649">
        <v>2</v>
      </c>
      <c r="J3649">
        <v>4</v>
      </c>
      <c r="K3649" t="s">
        <v>11015</v>
      </c>
      <c r="L3649" t="s">
        <v>12239</v>
      </c>
      <c r="M3649" t="s">
        <v>22</v>
      </c>
      <c r="N3649" t="s">
        <v>518</v>
      </c>
      <c r="O3649" t="s">
        <v>29</v>
      </c>
      <c r="P3649" t="s">
        <v>532</v>
      </c>
      <c r="Q3649" s="13">
        <v>8926</v>
      </c>
      <c r="S3649" s="1">
        <v>0.1</v>
      </c>
      <c r="T3649" t="s">
        <v>23</v>
      </c>
      <c r="U3649" t="s">
        <v>24</v>
      </c>
      <c r="V3649" t="b">
        <v>1</v>
      </c>
      <c r="W3649">
        <v>2</v>
      </c>
      <c r="X3649" t="s">
        <v>25</v>
      </c>
      <c r="Y3649" t="s">
        <v>4899</v>
      </c>
    </row>
    <row r="3650" spans="1:25" x14ac:dyDescent="0.4">
      <c r="A3650" t="s">
        <v>6365</v>
      </c>
      <c r="B3650" s="2">
        <f ca="1">TODAY()+OpportunityTbl[[#This Row],[CreatedOn_DaysFromToday]]</f>
        <v>44871</v>
      </c>
      <c r="C3650" s="2">
        <f ca="1">TODAY()+OpportunityTbl[[#This Row],[EstCloseDate_DaysFromToday]]</f>
        <v>44917</v>
      </c>
      <c r="D3650">
        <f ca="1">IF(OpportunityTbl[[#This Row],[statecode]]=0,"",OpportunityTbl[[#This Row],[Estimated Close Date]])</f>
        <v>44917</v>
      </c>
      <c r="E3650" s="14">
        <v>-239</v>
      </c>
      <c r="F3650" s="14">
        <v>-193</v>
      </c>
      <c r="G3650" t="s">
        <v>27</v>
      </c>
      <c r="H3650" t="s">
        <v>28</v>
      </c>
      <c r="I3650">
        <v>2</v>
      </c>
      <c r="J3650">
        <v>4</v>
      </c>
      <c r="K3650" t="s">
        <v>11009</v>
      </c>
      <c r="L3650" t="s">
        <v>12238</v>
      </c>
      <c r="M3650" t="s">
        <v>22</v>
      </c>
      <c r="N3650" t="s">
        <v>513</v>
      </c>
      <c r="O3650" t="s">
        <v>29</v>
      </c>
      <c r="P3650" t="s">
        <v>525</v>
      </c>
      <c r="Q3650" s="13">
        <v>4178</v>
      </c>
      <c r="S3650" s="1">
        <v>0.1</v>
      </c>
      <c r="T3650" t="s">
        <v>23</v>
      </c>
      <c r="U3650" t="s">
        <v>24</v>
      </c>
      <c r="V3650" t="b">
        <v>1</v>
      </c>
      <c r="W3650">
        <v>2</v>
      </c>
      <c r="X3650" t="s">
        <v>25</v>
      </c>
      <c r="Y3650" t="s">
        <v>4926</v>
      </c>
    </row>
    <row r="3651" spans="1:25" x14ac:dyDescent="0.4">
      <c r="A3651" t="s">
        <v>6742</v>
      </c>
      <c r="B3651" s="2">
        <f ca="1">TODAY()+OpportunityTbl[[#This Row],[CreatedOn_DaysFromToday]]</f>
        <v>44871</v>
      </c>
      <c r="C3651" s="2">
        <f ca="1">TODAY()+OpportunityTbl[[#This Row],[EstCloseDate_DaysFromToday]]</f>
        <v>44921</v>
      </c>
      <c r="D3651">
        <f ca="1">IF(OpportunityTbl[[#This Row],[statecode]]=0,"",OpportunityTbl[[#This Row],[Estimated Close Date]])</f>
        <v>44921</v>
      </c>
      <c r="E3651" s="14">
        <v>-239</v>
      </c>
      <c r="F3651" s="14">
        <v>-189</v>
      </c>
      <c r="G3651" t="s">
        <v>27</v>
      </c>
      <c r="H3651" t="s">
        <v>28</v>
      </c>
      <c r="I3651">
        <v>2</v>
      </c>
      <c r="J3651">
        <v>4</v>
      </c>
      <c r="K3651" t="s">
        <v>11039</v>
      </c>
      <c r="L3651" t="s">
        <v>12235</v>
      </c>
      <c r="M3651" t="s">
        <v>22</v>
      </c>
      <c r="N3651" t="s">
        <v>513</v>
      </c>
      <c r="O3651" t="s">
        <v>29</v>
      </c>
      <c r="P3651" t="s">
        <v>514</v>
      </c>
      <c r="Q3651" s="13">
        <v>11481</v>
      </c>
      <c r="S3651" s="1">
        <v>0.1</v>
      </c>
      <c r="T3651" t="s">
        <v>23</v>
      </c>
      <c r="U3651" t="s">
        <v>97</v>
      </c>
      <c r="V3651" t="b">
        <v>1</v>
      </c>
      <c r="W3651">
        <v>2.5</v>
      </c>
      <c r="X3651" t="s">
        <v>25</v>
      </c>
      <c r="Y3651" t="s">
        <v>4899</v>
      </c>
    </row>
    <row r="3652" spans="1:25" x14ac:dyDescent="0.4">
      <c r="A3652" t="s">
        <v>7709</v>
      </c>
      <c r="B3652" s="2">
        <f ca="1">TODAY()+OpportunityTbl[[#This Row],[CreatedOn_DaysFromToday]]</f>
        <v>44871</v>
      </c>
      <c r="C3652" s="2">
        <f ca="1">TODAY()+OpportunityTbl[[#This Row],[EstCloseDate_DaysFromToday]]</f>
        <v>44925</v>
      </c>
      <c r="D3652">
        <f ca="1">IF(OpportunityTbl[[#This Row],[statecode]]=0,"",OpportunityTbl[[#This Row],[Estimated Close Date]])</f>
        <v>44925</v>
      </c>
      <c r="E3652" s="14">
        <v>-239</v>
      </c>
      <c r="F3652" s="14">
        <v>-185</v>
      </c>
      <c r="G3652" t="s">
        <v>7082</v>
      </c>
      <c r="H3652" t="s">
        <v>7082</v>
      </c>
      <c r="I3652">
        <v>1</v>
      </c>
      <c r="J3652">
        <v>3</v>
      </c>
      <c r="K3652" t="s">
        <v>11036</v>
      </c>
      <c r="L3652" t="s">
        <v>12238</v>
      </c>
      <c r="M3652" t="s">
        <v>22</v>
      </c>
      <c r="N3652" t="s">
        <v>779</v>
      </c>
      <c r="O3652" t="s">
        <v>29</v>
      </c>
      <c r="P3652" t="s">
        <v>782</v>
      </c>
      <c r="Q3652" s="13">
        <v>4584</v>
      </c>
      <c r="R3652" s="13">
        <v>4492.32</v>
      </c>
      <c r="S3652" s="1">
        <v>0.5</v>
      </c>
      <c r="T3652" t="s">
        <v>168</v>
      </c>
      <c r="U3652" t="s">
        <v>100</v>
      </c>
      <c r="V3652" t="b">
        <v>1</v>
      </c>
      <c r="W3652">
        <v>2</v>
      </c>
      <c r="X3652" t="s">
        <v>240</v>
      </c>
      <c r="Y3652" t="s">
        <v>4892</v>
      </c>
    </row>
    <row r="3653" spans="1:25" x14ac:dyDescent="0.4">
      <c r="A3653" t="s">
        <v>8072</v>
      </c>
      <c r="B3653" s="2">
        <f ca="1">TODAY()+OpportunityTbl[[#This Row],[CreatedOn_DaysFromToday]]</f>
        <v>44871</v>
      </c>
      <c r="C3653" s="2">
        <f ca="1">TODAY()+OpportunityTbl[[#This Row],[EstCloseDate_DaysFromToday]]</f>
        <v>44930</v>
      </c>
      <c r="D3653">
        <f ca="1">IF(OpportunityTbl[[#This Row],[statecode]]=0,"",OpportunityTbl[[#This Row],[Estimated Close Date]])</f>
        <v>44930</v>
      </c>
      <c r="E3653" s="14">
        <v>-239</v>
      </c>
      <c r="F3653" s="14">
        <v>-180</v>
      </c>
      <c r="G3653" t="s">
        <v>7082</v>
      </c>
      <c r="H3653" t="s">
        <v>7082</v>
      </c>
      <c r="I3653">
        <v>1</v>
      </c>
      <c r="J3653">
        <v>3</v>
      </c>
      <c r="K3653" t="s">
        <v>11014</v>
      </c>
      <c r="L3653" t="s">
        <v>12234</v>
      </c>
      <c r="M3653" t="s">
        <v>22</v>
      </c>
      <c r="N3653" t="s">
        <v>513</v>
      </c>
      <c r="O3653" t="s">
        <v>29</v>
      </c>
      <c r="P3653" t="s">
        <v>571</v>
      </c>
      <c r="Q3653" s="13">
        <v>1722</v>
      </c>
      <c r="R3653" s="13">
        <v>1678.95</v>
      </c>
      <c r="S3653" s="1">
        <v>0.5</v>
      </c>
      <c r="T3653" t="s">
        <v>168</v>
      </c>
      <c r="U3653" t="s">
        <v>24</v>
      </c>
      <c r="V3653" t="b">
        <v>1</v>
      </c>
      <c r="W3653">
        <v>2.5</v>
      </c>
      <c r="X3653" t="s">
        <v>240</v>
      </c>
      <c r="Y3653" t="s">
        <v>4914</v>
      </c>
    </row>
    <row r="3654" spans="1:25" x14ac:dyDescent="0.4">
      <c r="A3654" t="s">
        <v>8315</v>
      </c>
      <c r="B3654" s="2">
        <f ca="1">TODAY()+OpportunityTbl[[#This Row],[CreatedOn_DaysFromToday]]</f>
        <v>44871</v>
      </c>
      <c r="C3654" s="2">
        <f ca="1">TODAY()+OpportunityTbl[[#This Row],[EstCloseDate_DaysFromToday]]</f>
        <v>44927</v>
      </c>
      <c r="D3654">
        <f ca="1">IF(OpportunityTbl[[#This Row],[statecode]]=0,"",OpportunityTbl[[#This Row],[Estimated Close Date]])</f>
        <v>44927</v>
      </c>
      <c r="E3654" s="14">
        <v>-239</v>
      </c>
      <c r="F3654" s="14">
        <v>-183</v>
      </c>
      <c r="G3654" t="s">
        <v>7082</v>
      </c>
      <c r="H3654" t="s">
        <v>7082</v>
      </c>
      <c r="I3654">
        <v>1</v>
      </c>
      <c r="J3654">
        <v>3</v>
      </c>
      <c r="K3654" t="s">
        <v>11015</v>
      </c>
      <c r="L3654" t="s">
        <v>12240</v>
      </c>
      <c r="M3654" t="s">
        <v>22</v>
      </c>
      <c r="N3654" t="s">
        <v>2121</v>
      </c>
      <c r="O3654" t="s">
        <v>29</v>
      </c>
      <c r="P3654" t="s">
        <v>4734</v>
      </c>
      <c r="Q3654" s="13">
        <v>6212</v>
      </c>
      <c r="R3654" s="13">
        <v>5963.52</v>
      </c>
      <c r="S3654" s="1">
        <v>0.9</v>
      </c>
      <c r="T3654" t="s">
        <v>4724</v>
      </c>
      <c r="U3654" t="s">
        <v>24</v>
      </c>
      <c r="V3654" t="b">
        <v>1</v>
      </c>
      <c r="W3654">
        <v>4</v>
      </c>
      <c r="X3654" t="s">
        <v>4732</v>
      </c>
      <c r="Y3654" t="s">
        <v>4899</v>
      </c>
    </row>
    <row r="3655" spans="1:25" x14ac:dyDescent="0.4">
      <c r="A3655" t="s">
        <v>9861</v>
      </c>
      <c r="B3655" s="2">
        <f ca="1">TODAY()+OpportunityTbl[[#This Row],[CreatedOn_DaysFromToday]]</f>
        <v>44871</v>
      </c>
      <c r="C3655" s="2">
        <f ca="1">TODAY()+OpportunityTbl[[#This Row],[EstCloseDate_DaysFromToday]]</f>
        <v>44940</v>
      </c>
      <c r="D3655">
        <f ca="1">IF(OpportunityTbl[[#This Row],[statecode]]=0,"",OpportunityTbl[[#This Row],[Estimated Close Date]])</f>
        <v>44940</v>
      </c>
      <c r="E3655" s="14">
        <v>-239</v>
      </c>
      <c r="F3655" s="14">
        <v>-170</v>
      </c>
      <c r="G3655" t="s">
        <v>7082</v>
      </c>
      <c r="H3655" t="s">
        <v>7082</v>
      </c>
      <c r="I3655">
        <v>1</v>
      </c>
      <c r="J3655">
        <v>3</v>
      </c>
      <c r="K3655" t="s">
        <v>11025</v>
      </c>
      <c r="L3655" t="s">
        <v>12236</v>
      </c>
      <c r="M3655" t="s">
        <v>22</v>
      </c>
      <c r="N3655" t="s">
        <v>2121</v>
      </c>
      <c r="O3655" t="s">
        <v>29</v>
      </c>
      <c r="P3655" t="s">
        <v>4734</v>
      </c>
      <c r="Q3655" s="13">
        <v>3333</v>
      </c>
      <c r="R3655" s="13">
        <v>3199.68</v>
      </c>
      <c r="S3655" s="1">
        <v>0.9</v>
      </c>
      <c r="T3655" t="s">
        <v>4724</v>
      </c>
      <c r="U3655" t="s">
        <v>24</v>
      </c>
      <c r="V3655" t="b">
        <v>0</v>
      </c>
      <c r="W3655">
        <v>4</v>
      </c>
      <c r="X3655" t="s">
        <v>4732</v>
      </c>
      <c r="Y3655" t="s">
        <v>26</v>
      </c>
    </row>
    <row r="3656" spans="1:25" x14ac:dyDescent="0.4">
      <c r="A3656" t="s">
        <v>9972</v>
      </c>
      <c r="B3656" s="2">
        <f ca="1">TODAY()+OpportunityTbl[[#This Row],[CreatedOn_DaysFromToday]]</f>
        <v>44871</v>
      </c>
      <c r="C3656" s="2">
        <f ca="1">TODAY()+OpportunityTbl[[#This Row],[EstCloseDate_DaysFromToday]]</f>
        <v>44924</v>
      </c>
      <c r="D3656">
        <f ca="1">IF(OpportunityTbl[[#This Row],[statecode]]=0,"",OpportunityTbl[[#This Row],[Estimated Close Date]])</f>
        <v>44924</v>
      </c>
      <c r="E3656" s="14">
        <v>-239</v>
      </c>
      <c r="F3656" s="14">
        <v>-186</v>
      </c>
      <c r="G3656" t="s">
        <v>7082</v>
      </c>
      <c r="H3656" t="s">
        <v>7082</v>
      </c>
      <c r="I3656">
        <v>1</v>
      </c>
      <c r="J3656">
        <v>3</v>
      </c>
      <c r="K3656" t="s">
        <v>10972</v>
      </c>
      <c r="L3656" t="s">
        <v>12239</v>
      </c>
      <c r="M3656" t="s">
        <v>22</v>
      </c>
      <c r="N3656" t="s">
        <v>2121</v>
      </c>
      <c r="O3656" t="s">
        <v>29</v>
      </c>
      <c r="P3656" t="s">
        <v>4734</v>
      </c>
      <c r="Q3656" s="13">
        <v>7207</v>
      </c>
      <c r="R3656" s="13">
        <v>6990.79</v>
      </c>
      <c r="S3656" s="1">
        <v>0.9</v>
      </c>
      <c r="T3656" t="s">
        <v>4724</v>
      </c>
      <c r="U3656" t="s">
        <v>24</v>
      </c>
      <c r="V3656" t="b">
        <v>1</v>
      </c>
      <c r="W3656">
        <v>3</v>
      </c>
      <c r="X3656" t="s">
        <v>4732</v>
      </c>
      <c r="Y3656" t="s">
        <v>26</v>
      </c>
    </row>
    <row r="3657" spans="1:25" x14ac:dyDescent="0.4">
      <c r="A3657" t="s">
        <v>1367</v>
      </c>
      <c r="B3657" s="2">
        <f ca="1">TODAY()+OpportunityTbl[[#This Row],[CreatedOn_DaysFromToday]]</f>
        <v>44870</v>
      </c>
      <c r="C3657" s="2">
        <f ca="1">TODAY()+OpportunityTbl[[#This Row],[EstCloseDate_DaysFromToday]]</f>
        <v>44931</v>
      </c>
      <c r="D3657">
        <f ca="1">IF(OpportunityTbl[[#This Row],[statecode]]=0,"",OpportunityTbl[[#This Row],[Estimated Close Date]])</f>
        <v>44931</v>
      </c>
      <c r="E3657" s="14">
        <v>-240</v>
      </c>
      <c r="F3657" s="14">
        <v>-179</v>
      </c>
      <c r="G3657" t="s">
        <v>27</v>
      </c>
      <c r="H3657" t="s">
        <v>28</v>
      </c>
      <c r="I3657">
        <v>2</v>
      </c>
      <c r="J3657">
        <v>4</v>
      </c>
      <c r="K3657" t="s">
        <v>10960</v>
      </c>
      <c r="L3657" t="s">
        <v>12233</v>
      </c>
      <c r="M3657" t="s">
        <v>22</v>
      </c>
      <c r="N3657" t="s">
        <v>513</v>
      </c>
      <c r="O3657" t="s">
        <v>29</v>
      </c>
      <c r="P3657" t="s">
        <v>525</v>
      </c>
      <c r="Q3657" s="13">
        <v>21361</v>
      </c>
      <c r="S3657" s="1">
        <v>0.1</v>
      </c>
      <c r="T3657" t="s">
        <v>23</v>
      </c>
      <c r="U3657" t="s">
        <v>97</v>
      </c>
      <c r="V3657" t="b">
        <v>0</v>
      </c>
      <c r="W3657">
        <v>2.5</v>
      </c>
      <c r="X3657" t="s">
        <v>25</v>
      </c>
      <c r="Y3657" t="s">
        <v>26</v>
      </c>
    </row>
    <row r="3658" spans="1:25" x14ac:dyDescent="0.4">
      <c r="A3658" t="s">
        <v>1456</v>
      </c>
      <c r="B3658" s="2">
        <f ca="1">TODAY()+OpportunityTbl[[#This Row],[CreatedOn_DaysFromToday]]</f>
        <v>44870</v>
      </c>
      <c r="C3658" s="2">
        <f ca="1">TODAY()+OpportunityTbl[[#This Row],[EstCloseDate_DaysFromToday]]</f>
        <v>44928</v>
      </c>
      <c r="D3658">
        <f ca="1">IF(OpportunityTbl[[#This Row],[statecode]]=0,"",OpportunityTbl[[#This Row],[Estimated Close Date]])</f>
        <v>44928</v>
      </c>
      <c r="E3658" s="14">
        <v>-240</v>
      </c>
      <c r="F3658" s="14">
        <v>-182</v>
      </c>
      <c r="G3658" t="s">
        <v>27</v>
      </c>
      <c r="H3658" t="s">
        <v>28</v>
      </c>
      <c r="I3658">
        <v>2</v>
      </c>
      <c r="J3658">
        <v>4</v>
      </c>
      <c r="K3658" t="s">
        <v>10978</v>
      </c>
      <c r="L3658" t="s">
        <v>12234</v>
      </c>
      <c r="M3658" t="s">
        <v>22</v>
      </c>
      <c r="N3658" t="s">
        <v>518</v>
      </c>
      <c r="O3658" t="s">
        <v>29</v>
      </c>
      <c r="P3658" t="s">
        <v>529</v>
      </c>
      <c r="Q3658" s="13">
        <v>2405</v>
      </c>
      <c r="S3658" s="1">
        <v>0.1</v>
      </c>
      <c r="T3658" t="s">
        <v>23</v>
      </c>
      <c r="U3658" t="s">
        <v>24</v>
      </c>
      <c r="V3658" t="b">
        <v>0</v>
      </c>
      <c r="W3658">
        <v>2.5</v>
      </c>
      <c r="X3658" t="s">
        <v>25</v>
      </c>
      <c r="Y3658" t="s">
        <v>26</v>
      </c>
    </row>
    <row r="3659" spans="1:25" x14ac:dyDescent="0.4">
      <c r="A3659" t="s">
        <v>1797</v>
      </c>
      <c r="B3659" s="2">
        <f ca="1">TODAY()+OpportunityTbl[[#This Row],[CreatedOn_DaysFromToday]]</f>
        <v>44870</v>
      </c>
      <c r="C3659" s="2">
        <f ca="1">TODAY()+OpportunityTbl[[#This Row],[EstCloseDate_DaysFromToday]]</f>
        <v>44901</v>
      </c>
      <c r="D3659">
        <f ca="1">IF(OpportunityTbl[[#This Row],[statecode]]=0,"",OpportunityTbl[[#This Row],[Estimated Close Date]])</f>
        <v>44901</v>
      </c>
      <c r="E3659" s="14">
        <v>-240</v>
      </c>
      <c r="F3659" s="14">
        <v>-209</v>
      </c>
      <c r="G3659" t="s">
        <v>27</v>
      </c>
      <c r="H3659" t="s">
        <v>28</v>
      </c>
      <c r="I3659">
        <v>2</v>
      </c>
      <c r="J3659">
        <v>4</v>
      </c>
      <c r="K3659" t="s">
        <v>11048</v>
      </c>
      <c r="L3659" t="s">
        <v>12236</v>
      </c>
      <c r="M3659" t="s">
        <v>22</v>
      </c>
      <c r="N3659" t="s">
        <v>1762</v>
      </c>
      <c r="O3659" t="s">
        <v>29</v>
      </c>
      <c r="P3659" t="s">
        <v>1763</v>
      </c>
      <c r="Q3659" s="13">
        <v>2676</v>
      </c>
      <c r="S3659" s="1">
        <v>0.3</v>
      </c>
      <c r="T3659" t="s">
        <v>168</v>
      </c>
      <c r="U3659" t="s">
        <v>100</v>
      </c>
      <c r="V3659" t="b">
        <v>1</v>
      </c>
      <c r="W3659">
        <v>3.5</v>
      </c>
      <c r="X3659" t="s">
        <v>157</v>
      </c>
      <c r="Y3659" t="s">
        <v>26</v>
      </c>
    </row>
    <row r="3660" spans="1:25" x14ac:dyDescent="0.4">
      <c r="A3660" t="s">
        <v>5313</v>
      </c>
      <c r="B3660" s="2">
        <f ca="1">TODAY()+OpportunityTbl[[#This Row],[CreatedOn_DaysFromToday]]</f>
        <v>44870</v>
      </c>
      <c r="C3660" s="2">
        <f ca="1">TODAY()+OpportunityTbl[[#This Row],[EstCloseDate_DaysFromToday]]</f>
        <v>44938</v>
      </c>
      <c r="D3660">
        <f ca="1">IF(OpportunityTbl[[#This Row],[statecode]]=0,"",OpportunityTbl[[#This Row],[Estimated Close Date]])</f>
        <v>44938</v>
      </c>
      <c r="E3660" s="14">
        <v>-240</v>
      </c>
      <c r="F3660" s="14">
        <v>-172</v>
      </c>
      <c r="G3660" t="s">
        <v>27</v>
      </c>
      <c r="H3660" t="s">
        <v>28</v>
      </c>
      <c r="I3660">
        <v>2</v>
      </c>
      <c r="J3660">
        <v>4</v>
      </c>
      <c r="K3660" t="s">
        <v>10972</v>
      </c>
      <c r="L3660" t="s">
        <v>12239</v>
      </c>
      <c r="M3660" t="s">
        <v>22</v>
      </c>
      <c r="N3660" t="s">
        <v>1617</v>
      </c>
      <c r="O3660" t="s">
        <v>29</v>
      </c>
      <c r="P3660" t="s">
        <v>1620</v>
      </c>
      <c r="Q3660" s="13">
        <v>5563</v>
      </c>
      <c r="S3660" s="1">
        <v>0.3</v>
      </c>
      <c r="T3660" t="s">
        <v>168</v>
      </c>
      <c r="U3660" t="s">
        <v>100</v>
      </c>
      <c r="V3660" t="b">
        <v>0</v>
      </c>
      <c r="W3660">
        <v>3</v>
      </c>
      <c r="X3660" t="s">
        <v>157</v>
      </c>
      <c r="Y3660" t="s">
        <v>4890</v>
      </c>
    </row>
    <row r="3661" spans="1:25" x14ac:dyDescent="0.4">
      <c r="A3661" t="s">
        <v>5718</v>
      </c>
      <c r="B3661" s="2">
        <f ca="1">TODAY()+OpportunityTbl[[#This Row],[CreatedOn_DaysFromToday]]</f>
        <v>44870</v>
      </c>
      <c r="C3661" s="2">
        <f ca="1">TODAY()+OpportunityTbl[[#This Row],[EstCloseDate_DaysFromToday]]</f>
        <v>44931</v>
      </c>
      <c r="D3661">
        <f ca="1">IF(OpportunityTbl[[#This Row],[statecode]]=0,"",OpportunityTbl[[#This Row],[Estimated Close Date]])</f>
        <v>44931</v>
      </c>
      <c r="E3661" s="14">
        <v>-240</v>
      </c>
      <c r="F3661" s="14">
        <v>-179</v>
      </c>
      <c r="G3661" t="s">
        <v>27</v>
      </c>
      <c r="H3661" t="s">
        <v>28</v>
      </c>
      <c r="I3661">
        <v>2</v>
      </c>
      <c r="J3661">
        <v>4</v>
      </c>
      <c r="K3661" t="s">
        <v>11026</v>
      </c>
      <c r="L3661" t="s">
        <v>12234</v>
      </c>
      <c r="M3661" t="s">
        <v>22</v>
      </c>
      <c r="N3661" t="s">
        <v>1710</v>
      </c>
      <c r="O3661" t="s">
        <v>29</v>
      </c>
      <c r="P3661" t="s">
        <v>2207</v>
      </c>
      <c r="Q3661" s="13">
        <v>1765</v>
      </c>
      <c r="S3661" s="1">
        <v>0.3</v>
      </c>
      <c r="T3661" t="s">
        <v>168</v>
      </c>
      <c r="U3661" t="s">
        <v>24</v>
      </c>
      <c r="V3661" t="b">
        <v>0</v>
      </c>
      <c r="W3661">
        <v>4</v>
      </c>
      <c r="X3661" t="s">
        <v>240</v>
      </c>
      <c r="Y3661" t="s">
        <v>4916</v>
      </c>
    </row>
    <row r="3662" spans="1:25" x14ac:dyDescent="0.4">
      <c r="A3662" t="s">
        <v>5904</v>
      </c>
      <c r="B3662" s="2">
        <f ca="1">TODAY()+OpportunityTbl[[#This Row],[CreatedOn_DaysFromToday]]</f>
        <v>44870</v>
      </c>
      <c r="C3662" s="2">
        <f ca="1">TODAY()+OpportunityTbl[[#This Row],[EstCloseDate_DaysFromToday]]</f>
        <v>44919</v>
      </c>
      <c r="D3662">
        <f ca="1">IF(OpportunityTbl[[#This Row],[statecode]]=0,"",OpportunityTbl[[#This Row],[Estimated Close Date]])</f>
        <v>44919</v>
      </c>
      <c r="E3662" s="14">
        <v>-240</v>
      </c>
      <c r="F3662" s="14">
        <v>-191</v>
      </c>
      <c r="G3662" t="s">
        <v>27</v>
      </c>
      <c r="H3662" t="s">
        <v>28</v>
      </c>
      <c r="I3662">
        <v>2</v>
      </c>
      <c r="J3662">
        <v>4</v>
      </c>
      <c r="K3662" t="s">
        <v>10973</v>
      </c>
      <c r="L3662" t="s">
        <v>12237</v>
      </c>
      <c r="M3662" t="s">
        <v>22</v>
      </c>
      <c r="N3662" t="s">
        <v>1710</v>
      </c>
      <c r="O3662" t="s">
        <v>29</v>
      </c>
      <c r="P3662" t="s">
        <v>1711</v>
      </c>
      <c r="Q3662" s="13">
        <v>4343</v>
      </c>
      <c r="S3662" s="1">
        <v>0.3</v>
      </c>
      <c r="T3662" t="s">
        <v>168</v>
      </c>
      <c r="U3662" t="s">
        <v>100</v>
      </c>
      <c r="V3662" t="b">
        <v>0</v>
      </c>
      <c r="W3662">
        <v>5</v>
      </c>
      <c r="X3662" t="s">
        <v>157</v>
      </c>
      <c r="Y3662" t="s">
        <v>4916</v>
      </c>
    </row>
    <row r="3663" spans="1:25" x14ac:dyDescent="0.4">
      <c r="A3663" t="s">
        <v>6863</v>
      </c>
      <c r="B3663" s="2">
        <f ca="1">TODAY()+OpportunityTbl[[#This Row],[CreatedOn_DaysFromToday]]</f>
        <v>44870</v>
      </c>
      <c r="C3663" s="2">
        <f ca="1">TODAY()+OpportunityTbl[[#This Row],[EstCloseDate_DaysFromToday]]</f>
        <v>44931</v>
      </c>
      <c r="D3663">
        <f ca="1">IF(OpportunityTbl[[#This Row],[statecode]]=0,"",OpportunityTbl[[#This Row],[Estimated Close Date]])</f>
        <v>44931</v>
      </c>
      <c r="E3663" s="14">
        <v>-240</v>
      </c>
      <c r="F3663" s="14">
        <v>-179</v>
      </c>
      <c r="G3663" t="s">
        <v>27</v>
      </c>
      <c r="H3663" t="s">
        <v>28</v>
      </c>
      <c r="I3663">
        <v>2</v>
      </c>
      <c r="J3663">
        <v>4</v>
      </c>
      <c r="K3663" t="s">
        <v>11060</v>
      </c>
      <c r="L3663" t="s">
        <v>12240</v>
      </c>
      <c r="M3663" t="s">
        <v>22</v>
      </c>
      <c r="N3663" t="s">
        <v>518</v>
      </c>
      <c r="O3663" t="s">
        <v>29</v>
      </c>
      <c r="P3663" t="s">
        <v>532</v>
      </c>
      <c r="Q3663" s="13">
        <v>8428</v>
      </c>
      <c r="S3663" s="1">
        <v>0.1</v>
      </c>
      <c r="T3663" t="s">
        <v>23</v>
      </c>
      <c r="U3663" t="s">
        <v>24</v>
      </c>
      <c r="V3663" t="b">
        <v>0</v>
      </c>
      <c r="W3663">
        <v>2.5</v>
      </c>
      <c r="X3663" t="s">
        <v>25</v>
      </c>
      <c r="Y3663" t="s">
        <v>4890</v>
      </c>
    </row>
    <row r="3664" spans="1:25" x14ac:dyDescent="0.4">
      <c r="A3664" t="s">
        <v>7020</v>
      </c>
      <c r="B3664" s="2">
        <f ca="1">TODAY()+OpportunityTbl[[#This Row],[CreatedOn_DaysFromToday]]</f>
        <v>44870</v>
      </c>
      <c r="C3664" s="2">
        <f ca="1">TODAY()+OpportunityTbl[[#This Row],[EstCloseDate_DaysFromToday]]</f>
        <v>44899</v>
      </c>
      <c r="D3664">
        <f ca="1">IF(OpportunityTbl[[#This Row],[statecode]]=0,"",OpportunityTbl[[#This Row],[Estimated Close Date]])</f>
        <v>44899</v>
      </c>
      <c r="E3664" s="14">
        <v>-240</v>
      </c>
      <c r="F3664" s="14">
        <v>-211</v>
      </c>
      <c r="G3664" t="s">
        <v>27</v>
      </c>
      <c r="H3664" t="s">
        <v>28</v>
      </c>
      <c r="I3664">
        <v>2</v>
      </c>
      <c r="J3664">
        <v>4</v>
      </c>
      <c r="K3664" t="s">
        <v>11061</v>
      </c>
      <c r="L3664" t="s">
        <v>12240</v>
      </c>
      <c r="M3664" t="s">
        <v>22</v>
      </c>
      <c r="N3664" t="s">
        <v>31</v>
      </c>
      <c r="O3664" t="s">
        <v>29</v>
      </c>
      <c r="P3664" t="s">
        <v>32</v>
      </c>
      <c r="Q3664" s="13">
        <v>8755</v>
      </c>
      <c r="S3664" s="1">
        <v>0.3</v>
      </c>
      <c r="T3664" t="s">
        <v>168</v>
      </c>
      <c r="U3664" t="s">
        <v>100</v>
      </c>
      <c r="V3664" t="b">
        <v>1</v>
      </c>
      <c r="W3664">
        <v>2.5</v>
      </c>
      <c r="X3664" t="s">
        <v>157</v>
      </c>
      <c r="Y3664" t="s">
        <v>4890</v>
      </c>
    </row>
    <row r="3665" spans="1:25" x14ac:dyDescent="0.4">
      <c r="A3665" t="s">
        <v>8073</v>
      </c>
      <c r="B3665" s="2">
        <f ca="1">TODAY()+OpportunityTbl[[#This Row],[CreatedOn_DaysFromToday]]</f>
        <v>44870</v>
      </c>
      <c r="C3665" s="2">
        <f ca="1">TODAY()+OpportunityTbl[[#This Row],[EstCloseDate_DaysFromToday]]</f>
        <v>44940</v>
      </c>
      <c r="D3665">
        <f ca="1">IF(OpportunityTbl[[#This Row],[statecode]]=0,"",OpportunityTbl[[#This Row],[Estimated Close Date]])</f>
        <v>44940</v>
      </c>
      <c r="E3665" s="14">
        <v>-240</v>
      </c>
      <c r="F3665" s="14">
        <v>-170</v>
      </c>
      <c r="G3665" t="s">
        <v>7082</v>
      </c>
      <c r="H3665" t="s">
        <v>7082</v>
      </c>
      <c r="I3665">
        <v>1</v>
      </c>
      <c r="J3665">
        <v>3</v>
      </c>
      <c r="K3665" t="s">
        <v>11062</v>
      </c>
      <c r="L3665" t="s">
        <v>12240</v>
      </c>
      <c r="M3665" t="s">
        <v>22</v>
      </c>
      <c r="N3665" t="s">
        <v>779</v>
      </c>
      <c r="O3665" t="s">
        <v>29</v>
      </c>
      <c r="P3665" t="s">
        <v>782</v>
      </c>
      <c r="Q3665" s="13">
        <v>4567</v>
      </c>
      <c r="R3665" s="13">
        <v>4452.82</v>
      </c>
      <c r="S3665" s="1">
        <v>0.5</v>
      </c>
      <c r="T3665" t="s">
        <v>168</v>
      </c>
      <c r="U3665" t="s">
        <v>24</v>
      </c>
      <c r="V3665" t="b">
        <v>1</v>
      </c>
      <c r="W3665">
        <v>2.5</v>
      </c>
      <c r="X3665" t="s">
        <v>240</v>
      </c>
      <c r="Y3665" t="s">
        <v>4892</v>
      </c>
    </row>
    <row r="3666" spans="1:25" x14ac:dyDescent="0.4">
      <c r="A3666" t="s">
        <v>9159</v>
      </c>
      <c r="B3666" s="2">
        <f ca="1">TODAY()+OpportunityTbl[[#This Row],[CreatedOn_DaysFromToday]]</f>
        <v>44870</v>
      </c>
      <c r="C3666" s="2">
        <f ca="1">TODAY()+OpportunityTbl[[#This Row],[EstCloseDate_DaysFromToday]]</f>
        <v>44954</v>
      </c>
      <c r="D3666">
        <f ca="1">IF(OpportunityTbl[[#This Row],[statecode]]=0,"",OpportunityTbl[[#This Row],[Estimated Close Date]])</f>
        <v>44954</v>
      </c>
      <c r="E3666" s="14">
        <v>-240</v>
      </c>
      <c r="F3666" s="14">
        <v>-156</v>
      </c>
      <c r="G3666" t="s">
        <v>7082</v>
      </c>
      <c r="H3666" t="s">
        <v>7082</v>
      </c>
      <c r="I3666">
        <v>1</v>
      </c>
      <c r="J3666">
        <v>3</v>
      </c>
      <c r="K3666" t="s">
        <v>10952</v>
      </c>
      <c r="L3666" t="s">
        <v>12234</v>
      </c>
      <c r="M3666" t="s">
        <v>22</v>
      </c>
      <c r="N3666" t="s">
        <v>2022</v>
      </c>
      <c r="O3666" t="s">
        <v>29</v>
      </c>
      <c r="P3666" t="s">
        <v>2066</v>
      </c>
      <c r="Q3666" s="13">
        <v>3094</v>
      </c>
      <c r="R3666" s="13">
        <v>2970.24</v>
      </c>
      <c r="S3666" s="1">
        <v>0.5</v>
      </c>
      <c r="T3666" t="s">
        <v>168</v>
      </c>
      <c r="U3666" t="s">
        <v>24</v>
      </c>
      <c r="V3666" t="b">
        <v>0</v>
      </c>
      <c r="W3666">
        <v>4</v>
      </c>
      <c r="X3666" t="s">
        <v>240</v>
      </c>
      <c r="Y3666" t="s">
        <v>26</v>
      </c>
    </row>
    <row r="3667" spans="1:25" x14ac:dyDescent="0.4">
      <c r="A3667" t="s">
        <v>9194</v>
      </c>
      <c r="B3667" s="2">
        <f ca="1">TODAY()+OpportunityTbl[[#This Row],[CreatedOn_DaysFromToday]]</f>
        <v>44870</v>
      </c>
      <c r="C3667" s="2">
        <f ca="1">TODAY()+OpportunityTbl[[#This Row],[EstCloseDate_DaysFromToday]]</f>
        <v>44920</v>
      </c>
      <c r="D3667">
        <f ca="1">IF(OpportunityTbl[[#This Row],[statecode]]=0,"",OpportunityTbl[[#This Row],[Estimated Close Date]])</f>
        <v>44920</v>
      </c>
      <c r="E3667" s="14">
        <v>-240</v>
      </c>
      <c r="F3667" s="14">
        <v>-190</v>
      </c>
      <c r="G3667" t="s">
        <v>7082</v>
      </c>
      <c r="H3667" t="s">
        <v>7082</v>
      </c>
      <c r="I3667">
        <v>1</v>
      </c>
      <c r="J3667">
        <v>3</v>
      </c>
      <c r="K3667" t="s">
        <v>10985</v>
      </c>
      <c r="L3667" t="s">
        <v>12236</v>
      </c>
      <c r="M3667" t="s">
        <v>22</v>
      </c>
      <c r="N3667" t="s">
        <v>2121</v>
      </c>
      <c r="O3667" t="s">
        <v>29</v>
      </c>
      <c r="P3667" t="s">
        <v>2336</v>
      </c>
      <c r="Q3667" s="13">
        <v>2766</v>
      </c>
      <c r="R3667" s="13">
        <v>2655.36</v>
      </c>
      <c r="S3667" s="1">
        <v>0.5</v>
      </c>
      <c r="T3667" t="s">
        <v>168</v>
      </c>
      <c r="U3667" t="s">
        <v>97</v>
      </c>
      <c r="V3667" t="b">
        <v>1</v>
      </c>
      <c r="W3667">
        <v>4</v>
      </c>
      <c r="X3667" t="s">
        <v>240</v>
      </c>
      <c r="Y3667" t="s">
        <v>26</v>
      </c>
    </row>
    <row r="3668" spans="1:25" x14ac:dyDescent="0.4">
      <c r="A3668" t="s">
        <v>9369</v>
      </c>
      <c r="B3668" s="2">
        <f ca="1">TODAY()+OpportunityTbl[[#This Row],[CreatedOn_DaysFromToday]]</f>
        <v>44870</v>
      </c>
      <c r="C3668" s="2">
        <f ca="1">TODAY()+OpportunityTbl[[#This Row],[EstCloseDate_DaysFromToday]]</f>
        <v>44931</v>
      </c>
      <c r="D3668">
        <f ca="1">IF(OpportunityTbl[[#This Row],[statecode]]=0,"",OpportunityTbl[[#This Row],[Estimated Close Date]])</f>
        <v>44931</v>
      </c>
      <c r="E3668" s="14">
        <v>-240</v>
      </c>
      <c r="F3668" s="14">
        <v>-179</v>
      </c>
      <c r="G3668" t="s">
        <v>7082</v>
      </c>
      <c r="H3668" t="s">
        <v>7082</v>
      </c>
      <c r="I3668">
        <v>1</v>
      </c>
      <c r="J3668">
        <v>3</v>
      </c>
      <c r="K3668" t="s">
        <v>11014</v>
      </c>
      <c r="L3668" t="s">
        <v>12234</v>
      </c>
      <c r="M3668" t="s">
        <v>22</v>
      </c>
      <c r="N3668" t="s">
        <v>480</v>
      </c>
      <c r="O3668" t="s">
        <v>29</v>
      </c>
      <c r="P3668" t="s">
        <v>687</v>
      </c>
      <c r="Q3668" s="13">
        <v>2943</v>
      </c>
      <c r="R3668" s="13">
        <v>2869.43</v>
      </c>
      <c r="S3668" s="1">
        <v>0.5</v>
      </c>
      <c r="T3668" t="s">
        <v>168</v>
      </c>
      <c r="U3668" t="s">
        <v>24</v>
      </c>
      <c r="V3668" t="b">
        <v>1</v>
      </c>
      <c r="W3668">
        <v>2.5</v>
      </c>
      <c r="X3668" t="s">
        <v>240</v>
      </c>
      <c r="Y3668" t="s">
        <v>26</v>
      </c>
    </row>
    <row r="3669" spans="1:25" x14ac:dyDescent="0.4">
      <c r="A3669" t="s">
        <v>9616</v>
      </c>
      <c r="B3669" s="2">
        <f ca="1">TODAY()+OpportunityTbl[[#This Row],[CreatedOn_DaysFromToday]]</f>
        <v>44870</v>
      </c>
      <c r="C3669" s="2">
        <f ca="1">TODAY()+OpportunityTbl[[#This Row],[EstCloseDate_DaysFromToday]]</f>
        <v>44915</v>
      </c>
      <c r="D3669">
        <f ca="1">IF(OpportunityTbl[[#This Row],[statecode]]=0,"",OpportunityTbl[[#This Row],[Estimated Close Date]])</f>
        <v>44915</v>
      </c>
      <c r="E3669" s="14">
        <v>-240</v>
      </c>
      <c r="F3669" s="14">
        <v>-195</v>
      </c>
      <c r="G3669" t="s">
        <v>7082</v>
      </c>
      <c r="H3669" t="s">
        <v>7082</v>
      </c>
      <c r="I3669">
        <v>1</v>
      </c>
      <c r="J3669">
        <v>3</v>
      </c>
      <c r="K3669" t="s">
        <v>10986</v>
      </c>
      <c r="L3669" t="s">
        <v>12233</v>
      </c>
      <c r="M3669" t="s">
        <v>22</v>
      </c>
      <c r="N3669" t="s">
        <v>31</v>
      </c>
      <c r="O3669" t="s">
        <v>29</v>
      </c>
      <c r="P3669" t="s">
        <v>210</v>
      </c>
      <c r="Q3669" s="13">
        <v>21068</v>
      </c>
      <c r="R3669" s="13">
        <v>20541.3</v>
      </c>
      <c r="S3669" s="1">
        <v>0.3</v>
      </c>
      <c r="T3669" t="s">
        <v>168</v>
      </c>
      <c r="U3669" t="s">
        <v>24</v>
      </c>
      <c r="V3669" t="b">
        <v>1</v>
      </c>
      <c r="W3669">
        <v>2.5</v>
      </c>
      <c r="X3669" t="s">
        <v>157</v>
      </c>
      <c r="Y3669" t="s">
        <v>26</v>
      </c>
    </row>
    <row r="3670" spans="1:25" x14ac:dyDescent="0.4">
      <c r="A3670" t="s">
        <v>9973</v>
      </c>
      <c r="B3670" s="2">
        <f ca="1">TODAY()+OpportunityTbl[[#This Row],[CreatedOn_DaysFromToday]]</f>
        <v>44870</v>
      </c>
      <c r="C3670" s="2">
        <f ca="1">TODAY()+OpportunityTbl[[#This Row],[EstCloseDate_DaysFromToday]]</f>
        <v>44937</v>
      </c>
      <c r="D3670">
        <f ca="1">IF(OpportunityTbl[[#This Row],[statecode]]=0,"",OpportunityTbl[[#This Row],[Estimated Close Date]])</f>
        <v>44937</v>
      </c>
      <c r="E3670" s="14">
        <v>-240</v>
      </c>
      <c r="F3670" s="14">
        <v>-173</v>
      </c>
      <c r="G3670" t="s">
        <v>7082</v>
      </c>
      <c r="H3670" t="s">
        <v>7082</v>
      </c>
      <c r="I3670">
        <v>1</v>
      </c>
      <c r="J3670">
        <v>3</v>
      </c>
      <c r="K3670" t="s">
        <v>10997</v>
      </c>
      <c r="L3670" t="s">
        <v>12238</v>
      </c>
      <c r="M3670" t="s">
        <v>22</v>
      </c>
      <c r="N3670" t="s">
        <v>2121</v>
      </c>
      <c r="O3670" t="s">
        <v>29</v>
      </c>
      <c r="P3670" t="s">
        <v>4734</v>
      </c>
      <c r="Q3670" s="13">
        <v>2690</v>
      </c>
      <c r="R3670" s="13">
        <v>2609.3000000000002</v>
      </c>
      <c r="S3670" s="1">
        <v>0.9</v>
      </c>
      <c r="T3670" t="s">
        <v>4724</v>
      </c>
      <c r="U3670" t="s">
        <v>97</v>
      </c>
      <c r="V3670" t="b">
        <v>0</v>
      </c>
      <c r="W3670">
        <v>3</v>
      </c>
      <c r="X3670" t="s">
        <v>4732</v>
      </c>
      <c r="Y3670" t="s">
        <v>26</v>
      </c>
    </row>
    <row r="3671" spans="1:25" x14ac:dyDescent="0.4">
      <c r="A3671" t="s">
        <v>196</v>
      </c>
      <c r="B3671" s="2">
        <f ca="1">TODAY()+OpportunityTbl[[#This Row],[CreatedOn_DaysFromToday]]</f>
        <v>44869</v>
      </c>
      <c r="C3671" s="2">
        <f ca="1">TODAY()+OpportunityTbl[[#This Row],[EstCloseDate_DaysFromToday]]</f>
        <v>44909</v>
      </c>
      <c r="D3671">
        <f ca="1">IF(OpportunityTbl[[#This Row],[statecode]]=0,"",OpportunityTbl[[#This Row],[Estimated Close Date]])</f>
        <v>44909</v>
      </c>
      <c r="E3671" s="14">
        <v>-241</v>
      </c>
      <c r="F3671" s="14">
        <v>-201</v>
      </c>
      <c r="G3671" t="s">
        <v>27</v>
      </c>
      <c r="H3671" t="s">
        <v>28</v>
      </c>
      <c r="I3671">
        <v>2</v>
      </c>
      <c r="J3671">
        <v>4</v>
      </c>
      <c r="K3671" t="s">
        <v>11063</v>
      </c>
      <c r="L3671" t="s">
        <v>12234</v>
      </c>
      <c r="M3671" t="s">
        <v>22</v>
      </c>
      <c r="N3671" t="s">
        <v>31</v>
      </c>
      <c r="O3671" t="s">
        <v>29</v>
      </c>
      <c r="P3671" t="s">
        <v>32</v>
      </c>
      <c r="Q3671" s="13">
        <v>2268</v>
      </c>
      <c r="S3671" s="1">
        <v>0.3</v>
      </c>
      <c r="T3671" t="s">
        <v>168</v>
      </c>
      <c r="U3671" t="s">
        <v>24</v>
      </c>
      <c r="V3671" t="b">
        <v>1</v>
      </c>
      <c r="W3671">
        <v>2.5</v>
      </c>
      <c r="X3671" t="s">
        <v>157</v>
      </c>
      <c r="Y3671" t="s">
        <v>26</v>
      </c>
    </row>
    <row r="3672" spans="1:25" x14ac:dyDescent="0.4">
      <c r="A3672" t="s">
        <v>267</v>
      </c>
      <c r="B3672" s="2">
        <f ca="1">TODAY()+OpportunityTbl[[#This Row],[CreatedOn_DaysFromToday]]</f>
        <v>44869</v>
      </c>
      <c r="C3672" s="2">
        <f ca="1">TODAY()+OpportunityTbl[[#This Row],[EstCloseDate_DaysFromToday]]</f>
        <v>44928</v>
      </c>
      <c r="D3672">
        <f ca="1">IF(OpportunityTbl[[#This Row],[statecode]]=0,"",OpportunityTbl[[#This Row],[Estimated Close Date]])</f>
        <v>44928</v>
      </c>
      <c r="E3672" s="14">
        <v>-241</v>
      </c>
      <c r="F3672" s="14">
        <v>-182</v>
      </c>
      <c r="G3672" t="s">
        <v>27</v>
      </c>
      <c r="H3672" t="s">
        <v>28</v>
      </c>
      <c r="I3672">
        <v>2</v>
      </c>
      <c r="J3672">
        <v>4</v>
      </c>
      <c r="K3672" t="s">
        <v>10973</v>
      </c>
      <c r="L3672" t="s">
        <v>12234</v>
      </c>
      <c r="M3672" t="s">
        <v>22</v>
      </c>
      <c r="N3672" t="s">
        <v>31</v>
      </c>
      <c r="O3672" t="s">
        <v>29</v>
      </c>
      <c r="P3672" t="s">
        <v>210</v>
      </c>
      <c r="Q3672" s="13">
        <v>2257</v>
      </c>
      <c r="S3672" s="1">
        <v>0.5</v>
      </c>
      <c r="T3672" t="s">
        <v>168</v>
      </c>
      <c r="U3672" t="s">
        <v>97</v>
      </c>
      <c r="V3672" t="b">
        <v>0</v>
      </c>
      <c r="W3672">
        <v>2.5</v>
      </c>
      <c r="X3672" t="s">
        <v>240</v>
      </c>
      <c r="Y3672" t="s">
        <v>26</v>
      </c>
    </row>
    <row r="3673" spans="1:25" x14ac:dyDescent="0.4">
      <c r="A3673" t="s">
        <v>352</v>
      </c>
      <c r="B3673" s="2">
        <f ca="1">TODAY()+OpportunityTbl[[#This Row],[CreatedOn_DaysFromToday]]</f>
        <v>44869</v>
      </c>
      <c r="C3673" s="2">
        <f ca="1">TODAY()+OpportunityTbl[[#This Row],[EstCloseDate_DaysFromToday]]</f>
        <v>44911</v>
      </c>
      <c r="D3673">
        <f ca="1">IF(OpportunityTbl[[#This Row],[statecode]]=0,"",OpportunityTbl[[#This Row],[Estimated Close Date]])</f>
        <v>44911</v>
      </c>
      <c r="E3673" s="14">
        <v>-241</v>
      </c>
      <c r="F3673" s="14">
        <v>-199</v>
      </c>
      <c r="G3673" t="s">
        <v>27</v>
      </c>
      <c r="H3673" t="s">
        <v>28</v>
      </c>
      <c r="I3673">
        <v>2</v>
      </c>
      <c r="J3673">
        <v>4</v>
      </c>
      <c r="K3673" t="s">
        <v>11002</v>
      </c>
      <c r="L3673" t="s">
        <v>12234</v>
      </c>
      <c r="M3673" t="s">
        <v>22</v>
      </c>
      <c r="N3673" t="s">
        <v>31</v>
      </c>
      <c r="O3673" t="s">
        <v>29</v>
      </c>
      <c r="P3673" t="s">
        <v>319</v>
      </c>
      <c r="Q3673" s="13">
        <v>1758</v>
      </c>
      <c r="S3673" s="1">
        <v>0.1</v>
      </c>
      <c r="T3673" t="s">
        <v>23</v>
      </c>
      <c r="U3673" t="s">
        <v>24</v>
      </c>
      <c r="V3673" t="b">
        <v>0</v>
      </c>
      <c r="W3673">
        <v>2.5</v>
      </c>
      <c r="X3673" t="s">
        <v>25</v>
      </c>
      <c r="Y3673" t="s">
        <v>26</v>
      </c>
    </row>
    <row r="3674" spans="1:25" x14ac:dyDescent="0.4">
      <c r="A3674" t="s">
        <v>1368</v>
      </c>
      <c r="B3674" s="2">
        <f ca="1">TODAY()+OpportunityTbl[[#This Row],[CreatedOn_DaysFromToday]]</f>
        <v>44869</v>
      </c>
      <c r="C3674" s="2">
        <f ca="1">TODAY()+OpportunityTbl[[#This Row],[EstCloseDate_DaysFromToday]]</f>
        <v>44930</v>
      </c>
      <c r="D3674">
        <f ca="1">IF(OpportunityTbl[[#This Row],[statecode]]=0,"",OpportunityTbl[[#This Row],[Estimated Close Date]])</f>
        <v>44930</v>
      </c>
      <c r="E3674" s="14">
        <v>-241</v>
      </c>
      <c r="F3674" s="14">
        <v>-180</v>
      </c>
      <c r="G3674" t="s">
        <v>27</v>
      </c>
      <c r="H3674" t="s">
        <v>28</v>
      </c>
      <c r="I3674">
        <v>2</v>
      </c>
      <c r="J3674">
        <v>4</v>
      </c>
      <c r="K3674" t="s">
        <v>11064</v>
      </c>
      <c r="L3674" t="s">
        <v>12240</v>
      </c>
      <c r="M3674" t="s">
        <v>22</v>
      </c>
      <c r="N3674" t="s">
        <v>513</v>
      </c>
      <c r="O3674" t="s">
        <v>29</v>
      </c>
      <c r="P3674" t="s">
        <v>525</v>
      </c>
      <c r="Q3674" s="13">
        <v>8353</v>
      </c>
      <c r="S3674" s="1">
        <v>0.1</v>
      </c>
      <c r="T3674" t="s">
        <v>23</v>
      </c>
      <c r="U3674" t="s">
        <v>24</v>
      </c>
      <c r="V3674" t="b">
        <v>0</v>
      </c>
      <c r="W3674">
        <v>2.5</v>
      </c>
      <c r="X3674" t="s">
        <v>25</v>
      </c>
      <c r="Y3674" t="s">
        <v>26</v>
      </c>
    </row>
    <row r="3675" spans="1:25" x14ac:dyDescent="0.4">
      <c r="A3675" t="s">
        <v>1457</v>
      </c>
      <c r="B3675" s="2">
        <f ca="1">TODAY()+OpportunityTbl[[#This Row],[CreatedOn_DaysFromToday]]</f>
        <v>44869</v>
      </c>
      <c r="C3675" s="2">
        <f ca="1">TODAY()+OpportunityTbl[[#This Row],[EstCloseDate_DaysFromToday]]</f>
        <v>44915</v>
      </c>
      <c r="D3675">
        <f ca="1">IF(OpportunityTbl[[#This Row],[statecode]]=0,"",OpportunityTbl[[#This Row],[Estimated Close Date]])</f>
        <v>44915</v>
      </c>
      <c r="E3675" s="14">
        <v>-241</v>
      </c>
      <c r="F3675" s="14">
        <v>-195</v>
      </c>
      <c r="G3675" t="s">
        <v>27</v>
      </c>
      <c r="H3675" t="s">
        <v>28</v>
      </c>
      <c r="I3675">
        <v>2</v>
      </c>
      <c r="J3675">
        <v>4</v>
      </c>
      <c r="K3675" t="s">
        <v>10992</v>
      </c>
      <c r="L3675" t="s">
        <v>12236</v>
      </c>
      <c r="M3675" t="s">
        <v>22</v>
      </c>
      <c r="N3675" t="s">
        <v>518</v>
      </c>
      <c r="O3675" t="s">
        <v>29</v>
      </c>
      <c r="P3675" t="s">
        <v>519</v>
      </c>
      <c r="Q3675" s="13">
        <v>2541</v>
      </c>
      <c r="S3675" s="1">
        <v>0.1</v>
      </c>
      <c r="T3675" t="s">
        <v>23</v>
      </c>
      <c r="U3675" t="s">
        <v>24</v>
      </c>
      <c r="V3675" t="b">
        <v>1</v>
      </c>
      <c r="W3675">
        <v>2.5</v>
      </c>
      <c r="X3675" t="s">
        <v>25</v>
      </c>
      <c r="Y3675" t="s">
        <v>26</v>
      </c>
    </row>
    <row r="3676" spans="1:25" x14ac:dyDescent="0.4">
      <c r="A3676" t="s">
        <v>2206</v>
      </c>
      <c r="B3676" s="2">
        <f ca="1">TODAY()+OpportunityTbl[[#This Row],[CreatedOn_DaysFromToday]]</f>
        <v>44869</v>
      </c>
      <c r="C3676" s="2">
        <f ca="1">TODAY()+OpportunityTbl[[#This Row],[EstCloseDate_DaysFromToday]]</f>
        <v>44913</v>
      </c>
      <c r="D3676">
        <f ca="1">IF(OpportunityTbl[[#This Row],[statecode]]=0,"",OpportunityTbl[[#This Row],[Estimated Close Date]])</f>
        <v>44913</v>
      </c>
      <c r="E3676" s="14">
        <v>-241</v>
      </c>
      <c r="F3676" s="14">
        <v>-197</v>
      </c>
      <c r="G3676" t="s">
        <v>27</v>
      </c>
      <c r="H3676" t="s">
        <v>28</v>
      </c>
      <c r="I3676">
        <v>2</v>
      </c>
      <c r="J3676">
        <v>4</v>
      </c>
      <c r="K3676" t="s">
        <v>11025</v>
      </c>
      <c r="L3676" t="s">
        <v>12234</v>
      </c>
      <c r="M3676" t="s">
        <v>22</v>
      </c>
      <c r="N3676" t="s">
        <v>1710</v>
      </c>
      <c r="O3676" t="s">
        <v>29</v>
      </c>
      <c r="P3676" t="s">
        <v>2207</v>
      </c>
      <c r="Q3676" s="13">
        <v>2277</v>
      </c>
      <c r="S3676" s="1">
        <v>0.3</v>
      </c>
      <c r="T3676" t="s">
        <v>168</v>
      </c>
      <c r="U3676" t="s">
        <v>100</v>
      </c>
      <c r="V3676" t="b">
        <v>0</v>
      </c>
      <c r="W3676">
        <v>4</v>
      </c>
      <c r="X3676" t="s">
        <v>157</v>
      </c>
      <c r="Y3676" t="s">
        <v>26</v>
      </c>
    </row>
    <row r="3677" spans="1:25" x14ac:dyDescent="0.4">
      <c r="A3677" t="s">
        <v>2710</v>
      </c>
      <c r="B3677" s="2">
        <f ca="1">TODAY()+OpportunityTbl[[#This Row],[CreatedOn_DaysFromToday]]</f>
        <v>44869</v>
      </c>
      <c r="C3677" s="2">
        <f ca="1">TODAY()+OpportunityTbl[[#This Row],[EstCloseDate_DaysFromToday]]</f>
        <v>44935</v>
      </c>
      <c r="D3677">
        <f ca="1">IF(OpportunityTbl[[#This Row],[statecode]]=0,"",OpportunityTbl[[#This Row],[Estimated Close Date]])</f>
        <v>44935</v>
      </c>
      <c r="E3677" s="14">
        <v>-241</v>
      </c>
      <c r="F3677" s="14">
        <v>-175</v>
      </c>
      <c r="G3677" t="s">
        <v>27</v>
      </c>
      <c r="H3677" t="s">
        <v>28</v>
      </c>
      <c r="I3677">
        <v>2</v>
      </c>
      <c r="J3677">
        <v>4</v>
      </c>
      <c r="K3677" t="s">
        <v>11001</v>
      </c>
      <c r="L3677" t="s">
        <v>12239</v>
      </c>
      <c r="M3677" t="s">
        <v>22</v>
      </c>
      <c r="N3677" t="s">
        <v>1617</v>
      </c>
      <c r="O3677" t="s">
        <v>29</v>
      </c>
      <c r="P3677" t="s">
        <v>1620</v>
      </c>
      <c r="Q3677" s="13">
        <v>6966</v>
      </c>
      <c r="S3677" s="1">
        <v>0.1</v>
      </c>
      <c r="T3677" t="s">
        <v>23</v>
      </c>
      <c r="U3677" t="s">
        <v>24</v>
      </c>
      <c r="V3677" t="b">
        <v>1</v>
      </c>
      <c r="W3677">
        <v>3</v>
      </c>
      <c r="X3677" t="s">
        <v>25</v>
      </c>
      <c r="Y3677" t="s">
        <v>26</v>
      </c>
    </row>
    <row r="3678" spans="1:25" x14ac:dyDescent="0.4">
      <c r="A3678" t="s">
        <v>3279</v>
      </c>
      <c r="B3678" s="2">
        <f ca="1">TODAY()+OpportunityTbl[[#This Row],[CreatedOn_DaysFromToday]]</f>
        <v>44869</v>
      </c>
      <c r="C3678" s="2">
        <f ca="1">TODAY()+OpportunityTbl[[#This Row],[EstCloseDate_DaysFromToday]]</f>
        <v>44913</v>
      </c>
      <c r="D3678">
        <f ca="1">IF(OpportunityTbl[[#This Row],[statecode]]=0,"",OpportunityTbl[[#This Row],[Estimated Close Date]])</f>
        <v>44913</v>
      </c>
      <c r="E3678" s="14">
        <v>-241</v>
      </c>
      <c r="F3678" s="14">
        <v>-197</v>
      </c>
      <c r="G3678" t="s">
        <v>27</v>
      </c>
      <c r="H3678" t="s">
        <v>28</v>
      </c>
      <c r="I3678">
        <v>2</v>
      </c>
      <c r="J3678">
        <v>4</v>
      </c>
      <c r="K3678" t="s">
        <v>11060</v>
      </c>
      <c r="L3678" t="s">
        <v>12233</v>
      </c>
      <c r="M3678" t="s">
        <v>22</v>
      </c>
      <c r="N3678" t="s">
        <v>1710</v>
      </c>
      <c r="O3678" t="s">
        <v>29</v>
      </c>
      <c r="P3678" t="s">
        <v>1713</v>
      </c>
      <c r="Q3678" s="13">
        <v>17715</v>
      </c>
      <c r="S3678" s="1">
        <v>0.1</v>
      </c>
      <c r="T3678" t="s">
        <v>23</v>
      </c>
      <c r="U3678" t="s">
        <v>97</v>
      </c>
      <c r="V3678" t="b">
        <v>1</v>
      </c>
      <c r="W3678">
        <v>4</v>
      </c>
      <c r="X3678" t="s">
        <v>25</v>
      </c>
      <c r="Y3678" t="s">
        <v>26</v>
      </c>
    </row>
    <row r="3679" spans="1:25" x14ac:dyDescent="0.4">
      <c r="A3679" t="s">
        <v>3684</v>
      </c>
      <c r="B3679" s="2">
        <f ca="1">TODAY()+OpportunityTbl[[#This Row],[CreatedOn_DaysFromToday]]</f>
        <v>44869</v>
      </c>
      <c r="C3679" s="2">
        <f ca="1">TODAY()+OpportunityTbl[[#This Row],[EstCloseDate_DaysFromToday]]</f>
        <v>44910</v>
      </c>
      <c r="D3679">
        <f ca="1">IF(OpportunityTbl[[#This Row],[statecode]]=0,"",OpportunityTbl[[#This Row],[Estimated Close Date]])</f>
        <v>44910</v>
      </c>
      <c r="E3679" s="14">
        <v>-241</v>
      </c>
      <c r="F3679" s="14">
        <v>-200</v>
      </c>
      <c r="G3679" t="s">
        <v>27</v>
      </c>
      <c r="H3679" t="s">
        <v>28</v>
      </c>
      <c r="I3679">
        <v>2</v>
      </c>
      <c r="J3679">
        <v>4</v>
      </c>
      <c r="K3679" t="s">
        <v>11065</v>
      </c>
      <c r="L3679" t="s">
        <v>12239</v>
      </c>
      <c r="M3679" t="s">
        <v>22</v>
      </c>
      <c r="N3679" t="s">
        <v>31</v>
      </c>
      <c r="O3679" t="s">
        <v>29</v>
      </c>
      <c r="P3679" t="s">
        <v>319</v>
      </c>
      <c r="Q3679" s="13">
        <v>6114</v>
      </c>
      <c r="S3679" s="1">
        <v>0.1</v>
      </c>
      <c r="T3679" t="s">
        <v>23</v>
      </c>
      <c r="U3679" t="s">
        <v>97</v>
      </c>
      <c r="V3679" t="b">
        <v>0</v>
      </c>
      <c r="W3679">
        <v>2</v>
      </c>
      <c r="X3679" t="s">
        <v>25</v>
      </c>
      <c r="Y3679" t="s">
        <v>26</v>
      </c>
    </row>
    <row r="3680" spans="1:25" x14ac:dyDescent="0.4">
      <c r="A3680" t="s">
        <v>3850</v>
      </c>
      <c r="B3680" s="2">
        <f ca="1">TODAY()+OpportunityTbl[[#This Row],[CreatedOn_DaysFromToday]]</f>
        <v>44869</v>
      </c>
      <c r="C3680" s="2">
        <f ca="1">TODAY()+OpportunityTbl[[#This Row],[EstCloseDate_DaysFromToday]]</f>
        <v>44926</v>
      </c>
      <c r="D3680">
        <f ca="1">IF(OpportunityTbl[[#This Row],[statecode]]=0,"",OpportunityTbl[[#This Row],[Estimated Close Date]])</f>
        <v>44926</v>
      </c>
      <c r="E3680" s="14">
        <v>-241</v>
      </c>
      <c r="F3680" s="14">
        <v>-184</v>
      </c>
      <c r="G3680" t="s">
        <v>27</v>
      </c>
      <c r="H3680" t="s">
        <v>28</v>
      </c>
      <c r="I3680">
        <v>2</v>
      </c>
      <c r="J3680">
        <v>4</v>
      </c>
      <c r="K3680" t="s">
        <v>10978</v>
      </c>
      <c r="L3680" t="s">
        <v>12239</v>
      </c>
      <c r="M3680" t="s">
        <v>22</v>
      </c>
      <c r="N3680" t="s">
        <v>518</v>
      </c>
      <c r="O3680" t="s">
        <v>29</v>
      </c>
      <c r="P3680" t="s">
        <v>532</v>
      </c>
      <c r="Q3680" s="13">
        <v>8996</v>
      </c>
      <c r="S3680" s="1">
        <v>0.1</v>
      </c>
      <c r="T3680" t="s">
        <v>23</v>
      </c>
      <c r="U3680" t="s">
        <v>97</v>
      </c>
      <c r="V3680" t="b">
        <v>0</v>
      </c>
      <c r="W3680">
        <v>2</v>
      </c>
      <c r="X3680" t="s">
        <v>25</v>
      </c>
      <c r="Y3680" t="s">
        <v>26</v>
      </c>
    </row>
    <row r="3681" spans="1:25" x14ac:dyDescent="0.4">
      <c r="A3681" t="s">
        <v>5265</v>
      </c>
      <c r="B3681" s="2">
        <f ca="1">TODAY()+OpportunityTbl[[#This Row],[CreatedOn_DaysFromToday]]</f>
        <v>44869</v>
      </c>
      <c r="C3681" s="2">
        <f ca="1">TODAY()+OpportunityTbl[[#This Row],[EstCloseDate_DaysFromToday]]</f>
        <v>44929</v>
      </c>
      <c r="D3681">
        <f ca="1">IF(OpportunityTbl[[#This Row],[statecode]]=0,"",OpportunityTbl[[#This Row],[Estimated Close Date]])</f>
        <v>44929</v>
      </c>
      <c r="E3681" s="14">
        <v>-241</v>
      </c>
      <c r="F3681" s="14">
        <v>-181</v>
      </c>
      <c r="G3681" t="s">
        <v>27</v>
      </c>
      <c r="H3681" t="s">
        <v>28</v>
      </c>
      <c r="I3681">
        <v>2</v>
      </c>
      <c r="J3681">
        <v>4</v>
      </c>
      <c r="K3681" t="s">
        <v>11000</v>
      </c>
      <c r="L3681" t="s">
        <v>12238</v>
      </c>
      <c r="M3681" t="s">
        <v>22</v>
      </c>
      <c r="N3681" t="s">
        <v>1762</v>
      </c>
      <c r="O3681" t="s">
        <v>29</v>
      </c>
      <c r="P3681" t="s">
        <v>1763</v>
      </c>
      <c r="Q3681" s="13">
        <v>2559</v>
      </c>
      <c r="S3681" s="1">
        <v>0.3</v>
      </c>
      <c r="T3681" t="s">
        <v>168</v>
      </c>
      <c r="U3681" t="s">
        <v>97</v>
      </c>
      <c r="V3681" t="b">
        <v>0</v>
      </c>
      <c r="W3681">
        <v>3</v>
      </c>
      <c r="X3681" t="s">
        <v>157</v>
      </c>
      <c r="Y3681" t="s">
        <v>4890</v>
      </c>
    </row>
    <row r="3682" spans="1:25" x14ac:dyDescent="0.4">
      <c r="A3682" t="s">
        <v>6164</v>
      </c>
      <c r="B3682" s="2">
        <f ca="1">TODAY()+OpportunityTbl[[#This Row],[CreatedOn_DaysFromToday]]</f>
        <v>44869</v>
      </c>
      <c r="C3682" s="2">
        <f ca="1">TODAY()+OpportunityTbl[[#This Row],[EstCloseDate_DaysFromToday]]</f>
        <v>44947</v>
      </c>
      <c r="D3682">
        <f ca="1">IF(OpportunityTbl[[#This Row],[statecode]]=0,"",OpportunityTbl[[#This Row],[Estimated Close Date]])</f>
        <v>44947</v>
      </c>
      <c r="E3682" s="14">
        <v>-241</v>
      </c>
      <c r="F3682" s="14">
        <v>-163</v>
      </c>
      <c r="G3682" t="s">
        <v>27</v>
      </c>
      <c r="H3682" t="s">
        <v>28</v>
      </c>
      <c r="I3682">
        <v>2</v>
      </c>
      <c r="J3682">
        <v>4</v>
      </c>
      <c r="K3682" t="s">
        <v>10930</v>
      </c>
      <c r="L3682" t="s">
        <v>12238</v>
      </c>
      <c r="M3682" t="s">
        <v>22</v>
      </c>
      <c r="N3682" t="s">
        <v>779</v>
      </c>
      <c r="O3682" t="s">
        <v>29</v>
      </c>
      <c r="P3682" t="s">
        <v>780</v>
      </c>
      <c r="Q3682" s="13">
        <v>2433</v>
      </c>
      <c r="S3682" s="1">
        <v>0.3</v>
      </c>
      <c r="T3682" t="s">
        <v>168</v>
      </c>
      <c r="U3682" t="s">
        <v>24</v>
      </c>
      <c r="V3682" t="b">
        <v>0</v>
      </c>
      <c r="W3682">
        <v>2</v>
      </c>
      <c r="X3682" t="s">
        <v>157</v>
      </c>
      <c r="Y3682" t="s">
        <v>4896</v>
      </c>
    </row>
    <row r="3683" spans="1:25" x14ac:dyDescent="0.4">
      <c r="A3683" t="s">
        <v>7801</v>
      </c>
      <c r="B3683" s="2">
        <f ca="1">TODAY()+OpportunityTbl[[#This Row],[CreatedOn_DaysFromToday]]</f>
        <v>44869</v>
      </c>
      <c r="C3683" s="2">
        <f ca="1">TODAY()+OpportunityTbl[[#This Row],[EstCloseDate_DaysFromToday]]</f>
        <v>44936</v>
      </c>
      <c r="D3683">
        <f ca="1">IF(OpportunityTbl[[#This Row],[statecode]]=0,"",OpportunityTbl[[#This Row],[Estimated Close Date]])</f>
        <v>44936</v>
      </c>
      <c r="E3683" s="14">
        <v>-241</v>
      </c>
      <c r="F3683" s="14">
        <v>-174</v>
      </c>
      <c r="G3683" t="s">
        <v>7082</v>
      </c>
      <c r="H3683" t="s">
        <v>7082</v>
      </c>
      <c r="I3683">
        <v>1</v>
      </c>
      <c r="J3683">
        <v>3</v>
      </c>
      <c r="K3683" t="s">
        <v>11001</v>
      </c>
      <c r="L3683" t="s">
        <v>12238</v>
      </c>
      <c r="M3683" t="s">
        <v>22</v>
      </c>
      <c r="N3683" t="s">
        <v>1710</v>
      </c>
      <c r="O3683" t="s">
        <v>29</v>
      </c>
      <c r="P3683" t="s">
        <v>1879</v>
      </c>
      <c r="Q3683" s="13">
        <v>4548</v>
      </c>
      <c r="R3683" s="13">
        <v>4388.82</v>
      </c>
      <c r="S3683" s="1">
        <v>0.5</v>
      </c>
      <c r="T3683" t="s">
        <v>168</v>
      </c>
      <c r="U3683" t="s">
        <v>24</v>
      </c>
      <c r="V3683" t="b">
        <v>0</v>
      </c>
      <c r="W3683">
        <v>3.5</v>
      </c>
      <c r="X3683" t="s">
        <v>240</v>
      </c>
      <c r="Y3683" t="s">
        <v>4926</v>
      </c>
    </row>
    <row r="3684" spans="1:25" x14ac:dyDescent="0.4">
      <c r="A3684" t="s">
        <v>8769</v>
      </c>
      <c r="B3684" s="2">
        <f ca="1">TODAY()+OpportunityTbl[[#This Row],[CreatedOn_DaysFromToday]]</f>
        <v>44869</v>
      </c>
      <c r="C3684" s="2">
        <f ca="1">TODAY()+OpportunityTbl[[#This Row],[EstCloseDate_DaysFromToday]]</f>
        <v>44909</v>
      </c>
      <c r="D3684">
        <f ca="1">IF(OpportunityTbl[[#This Row],[statecode]]=0,"",OpportunityTbl[[#This Row],[Estimated Close Date]])</f>
        <v>44909</v>
      </c>
      <c r="E3684" s="14">
        <v>-241</v>
      </c>
      <c r="F3684" s="14">
        <v>-201</v>
      </c>
      <c r="G3684" t="s">
        <v>7082</v>
      </c>
      <c r="H3684" t="s">
        <v>7082</v>
      </c>
      <c r="I3684">
        <v>1</v>
      </c>
      <c r="J3684">
        <v>3</v>
      </c>
      <c r="K3684" t="s">
        <v>11052</v>
      </c>
      <c r="L3684" t="s">
        <v>12239</v>
      </c>
      <c r="M3684" t="s">
        <v>22</v>
      </c>
      <c r="N3684" t="s">
        <v>469</v>
      </c>
      <c r="O3684" t="s">
        <v>29</v>
      </c>
      <c r="P3684" t="s">
        <v>470</v>
      </c>
      <c r="Q3684" s="13">
        <v>8044</v>
      </c>
      <c r="R3684" s="13">
        <v>7883.12</v>
      </c>
      <c r="S3684" s="1">
        <v>0.3</v>
      </c>
      <c r="T3684" t="s">
        <v>168</v>
      </c>
      <c r="U3684" t="s">
        <v>24</v>
      </c>
      <c r="V3684" t="b">
        <v>1</v>
      </c>
      <c r="W3684">
        <v>2</v>
      </c>
      <c r="X3684" t="s">
        <v>157</v>
      </c>
      <c r="Y3684" t="s">
        <v>26</v>
      </c>
    </row>
    <row r="3685" spans="1:25" x14ac:dyDescent="0.4">
      <c r="A3685" t="s">
        <v>36</v>
      </c>
      <c r="B3685" s="2">
        <f ca="1">TODAY()+OpportunityTbl[[#This Row],[CreatedOn_DaysFromToday]]</f>
        <v>44868</v>
      </c>
      <c r="C3685" s="2">
        <f ca="1">TODAY()+OpportunityTbl[[#This Row],[EstCloseDate_DaysFromToday]]</f>
        <v>44923</v>
      </c>
      <c r="D3685">
        <f ca="1">IF(OpportunityTbl[[#This Row],[statecode]]=0,"",OpportunityTbl[[#This Row],[Estimated Close Date]])</f>
        <v>44923</v>
      </c>
      <c r="E3685" s="14">
        <v>-242</v>
      </c>
      <c r="F3685" s="14">
        <v>-187</v>
      </c>
      <c r="G3685" t="s">
        <v>27</v>
      </c>
      <c r="H3685" t="s">
        <v>28</v>
      </c>
      <c r="I3685">
        <v>2</v>
      </c>
      <c r="J3685">
        <v>4</v>
      </c>
      <c r="K3685" t="s">
        <v>10985</v>
      </c>
      <c r="L3685" t="s">
        <v>12233</v>
      </c>
      <c r="M3685" t="s">
        <v>22</v>
      </c>
      <c r="N3685" t="s">
        <v>31</v>
      </c>
      <c r="O3685" t="s">
        <v>29</v>
      </c>
      <c r="P3685" t="s">
        <v>32</v>
      </c>
      <c r="Q3685" s="13">
        <v>22539</v>
      </c>
      <c r="S3685" s="1">
        <v>0.1</v>
      </c>
      <c r="T3685" t="s">
        <v>23</v>
      </c>
      <c r="U3685" t="s">
        <v>24</v>
      </c>
      <c r="V3685" t="b">
        <v>0</v>
      </c>
      <c r="W3685">
        <v>2.5</v>
      </c>
      <c r="X3685" t="s">
        <v>25</v>
      </c>
      <c r="Y3685" t="s">
        <v>26</v>
      </c>
    </row>
    <row r="3686" spans="1:25" x14ac:dyDescent="0.4">
      <c r="A3686" t="s">
        <v>197</v>
      </c>
      <c r="B3686" s="2">
        <f ca="1">TODAY()+OpportunityTbl[[#This Row],[CreatedOn_DaysFromToday]]</f>
        <v>44868</v>
      </c>
      <c r="C3686" s="2">
        <f ca="1">TODAY()+OpportunityTbl[[#This Row],[EstCloseDate_DaysFromToday]]</f>
        <v>44895</v>
      </c>
      <c r="D3686">
        <f ca="1">IF(OpportunityTbl[[#This Row],[statecode]]=0,"",OpportunityTbl[[#This Row],[Estimated Close Date]])</f>
        <v>44895</v>
      </c>
      <c r="E3686" s="14">
        <v>-242</v>
      </c>
      <c r="F3686" s="14">
        <v>-215</v>
      </c>
      <c r="G3686" t="s">
        <v>27</v>
      </c>
      <c r="H3686" t="s">
        <v>28</v>
      </c>
      <c r="I3686">
        <v>2</v>
      </c>
      <c r="J3686">
        <v>4</v>
      </c>
      <c r="K3686" t="s">
        <v>11030</v>
      </c>
      <c r="L3686" t="s">
        <v>12234</v>
      </c>
      <c r="M3686" t="s">
        <v>22</v>
      </c>
      <c r="N3686" t="s">
        <v>31</v>
      </c>
      <c r="O3686" t="s">
        <v>29</v>
      </c>
      <c r="P3686" t="s">
        <v>32</v>
      </c>
      <c r="Q3686" s="13">
        <v>1800</v>
      </c>
      <c r="S3686" s="1">
        <v>0.3</v>
      </c>
      <c r="T3686" t="s">
        <v>168</v>
      </c>
      <c r="U3686" t="s">
        <v>100</v>
      </c>
      <c r="V3686" t="b">
        <v>1</v>
      </c>
      <c r="W3686">
        <v>2.5</v>
      </c>
      <c r="X3686" t="s">
        <v>157</v>
      </c>
      <c r="Y3686" t="s">
        <v>26</v>
      </c>
    </row>
    <row r="3687" spans="1:25" x14ac:dyDescent="0.4">
      <c r="A3687" t="s">
        <v>643</v>
      </c>
      <c r="B3687" s="2">
        <f ca="1">TODAY()+OpportunityTbl[[#This Row],[CreatedOn_DaysFromToday]]</f>
        <v>44868</v>
      </c>
      <c r="C3687" s="2">
        <f ca="1">TODAY()+OpportunityTbl[[#This Row],[EstCloseDate_DaysFromToday]]</f>
        <v>44929</v>
      </c>
      <c r="D3687">
        <f ca="1">IF(OpportunityTbl[[#This Row],[statecode]]=0,"",OpportunityTbl[[#This Row],[Estimated Close Date]])</f>
        <v>44929</v>
      </c>
      <c r="E3687" s="14">
        <v>-242</v>
      </c>
      <c r="F3687" s="14">
        <v>-181</v>
      </c>
      <c r="G3687" t="s">
        <v>27</v>
      </c>
      <c r="H3687" t="s">
        <v>28</v>
      </c>
      <c r="I3687">
        <v>2</v>
      </c>
      <c r="J3687">
        <v>4</v>
      </c>
      <c r="K3687" t="s">
        <v>10986</v>
      </c>
      <c r="L3687" t="s">
        <v>12234</v>
      </c>
      <c r="M3687" t="s">
        <v>22</v>
      </c>
      <c r="N3687" t="s">
        <v>518</v>
      </c>
      <c r="O3687" t="s">
        <v>29</v>
      </c>
      <c r="P3687" t="s">
        <v>557</v>
      </c>
      <c r="Q3687" s="13">
        <v>2105</v>
      </c>
      <c r="S3687" s="1">
        <v>0.3</v>
      </c>
      <c r="T3687" t="s">
        <v>168</v>
      </c>
      <c r="U3687" t="s">
        <v>97</v>
      </c>
      <c r="V3687" t="b">
        <v>0</v>
      </c>
      <c r="W3687">
        <v>2.5</v>
      </c>
      <c r="X3687" t="s">
        <v>157</v>
      </c>
      <c r="Y3687" t="s">
        <v>26</v>
      </c>
    </row>
    <row r="3688" spans="1:25" x14ac:dyDescent="0.4">
      <c r="A3688" t="s">
        <v>1798</v>
      </c>
      <c r="B3688" s="2">
        <f ca="1">TODAY()+OpportunityTbl[[#This Row],[CreatedOn_DaysFromToday]]</f>
        <v>44868</v>
      </c>
      <c r="C3688" s="2">
        <f ca="1">TODAY()+OpportunityTbl[[#This Row],[EstCloseDate_DaysFromToday]]</f>
        <v>44924</v>
      </c>
      <c r="D3688">
        <f ca="1">IF(OpportunityTbl[[#This Row],[statecode]]=0,"",OpportunityTbl[[#This Row],[Estimated Close Date]])</f>
        <v>44924</v>
      </c>
      <c r="E3688" s="14">
        <v>-242</v>
      </c>
      <c r="F3688" s="14">
        <v>-186</v>
      </c>
      <c r="G3688" t="s">
        <v>27</v>
      </c>
      <c r="H3688" t="s">
        <v>28</v>
      </c>
      <c r="I3688">
        <v>2</v>
      </c>
      <c r="J3688">
        <v>4</v>
      </c>
      <c r="K3688" t="s">
        <v>10960</v>
      </c>
      <c r="L3688" t="s">
        <v>12238</v>
      </c>
      <c r="M3688" t="s">
        <v>22</v>
      </c>
      <c r="N3688" t="s">
        <v>1710</v>
      </c>
      <c r="O3688" t="s">
        <v>29</v>
      </c>
      <c r="P3688" t="s">
        <v>1713</v>
      </c>
      <c r="Q3688" s="13">
        <v>4243</v>
      </c>
      <c r="S3688" s="1">
        <v>0.3</v>
      </c>
      <c r="T3688" t="s">
        <v>168</v>
      </c>
      <c r="U3688" t="s">
        <v>24</v>
      </c>
      <c r="V3688" t="b">
        <v>0</v>
      </c>
      <c r="W3688">
        <v>3.5</v>
      </c>
      <c r="X3688" t="s">
        <v>157</v>
      </c>
      <c r="Y3688" t="s">
        <v>26</v>
      </c>
    </row>
    <row r="3689" spans="1:25" x14ac:dyDescent="0.4">
      <c r="A3689" t="s">
        <v>1799</v>
      </c>
      <c r="B3689" s="2">
        <f ca="1">TODAY()+OpportunityTbl[[#This Row],[CreatedOn_DaysFromToday]]</f>
        <v>44868</v>
      </c>
      <c r="C3689" s="2">
        <f ca="1">TODAY()+OpportunityTbl[[#This Row],[EstCloseDate_DaysFromToday]]</f>
        <v>44911</v>
      </c>
      <c r="D3689">
        <f ca="1">IF(OpportunityTbl[[#This Row],[statecode]]=0,"",OpportunityTbl[[#This Row],[Estimated Close Date]])</f>
        <v>44911</v>
      </c>
      <c r="E3689" s="14">
        <v>-242</v>
      </c>
      <c r="F3689" s="14">
        <v>-199</v>
      </c>
      <c r="G3689" t="s">
        <v>27</v>
      </c>
      <c r="H3689" t="s">
        <v>28</v>
      </c>
      <c r="I3689">
        <v>2</v>
      </c>
      <c r="J3689">
        <v>4</v>
      </c>
      <c r="K3689" t="s">
        <v>11065</v>
      </c>
      <c r="L3689" t="s">
        <v>12238</v>
      </c>
      <c r="M3689" t="s">
        <v>22</v>
      </c>
      <c r="N3689" t="s">
        <v>1710</v>
      </c>
      <c r="O3689" t="s">
        <v>29</v>
      </c>
      <c r="P3689" t="s">
        <v>1711</v>
      </c>
      <c r="Q3689" s="13">
        <v>3061</v>
      </c>
      <c r="S3689" s="1">
        <v>0.3</v>
      </c>
      <c r="T3689" t="s">
        <v>168</v>
      </c>
      <c r="U3689" t="s">
        <v>100</v>
      </c>
      <c r="V3689" t="b">
        <v>0</v>
      </c>
      <c r="W3689">
        <v>3.5</v>
      </c>
      <c r="X3689" t="s">
        <v>157</v>
      </c>
      <c r="Y3689" t="s">
        <v>26</v>
      </c>
    </row>
    <row r="3690" spans="1:25" x14ac:dyDescent="0.4">
      <c r="A3690" t="s">
        <v>2711</v>
      </c>
      <c r="B3690" s="2">
        <f ca="1">TODAY()+OpportunityTbl[[#This Row],[CreatedOn_DaysFromToday]]</f>
        <v>44868</v>
      </c>
      <c r="C3690" s="2">
        <f ca="1">TODAY()+OpportunityTbl[[#This Row],[EstCloseDate_DaysFromToday]]</f>
        <v>44934</v>
      </c>
      <c r="D3690">
        <f ca="1">IF(OpportunityTbl[[#This Row],[statecode]]=0,"",OpportunityTbl[[#This Row],[Estimated Close Date]])</f>
        <v>44934</v>
      </c>
      <c r="E3690" s="14">
        <v>-242</v>
      </c>
      <c r="F3690" s="14">
        <v>-176</v>
      </c>
      <c r="G3690" t="s">
        <v>27</v>
      </c>
      <c r="H3690" t="s">
        <v>28</v>
      </c>
      <c r="I3690">
        <v>2</v>
      </c>
      <c r="J3690">
        <v>4</v>
      </c>
      <c r="K3690" t="s">
        <v>11015</v>
      </c>
      <c r="L3690" t="s">
        <v>12239</v>
      </c>
      <c r="M3690" t="s">
        <v>22</v>
      </c>
      <c r="N3690" t="s">
        <v>1617</v>
      </c>
      <c r="O3690" t="s">
        <v>29</v>
      </c>
      <c r="P3690" t="s">
        <v>1618</v>
      </c>
      <c r="Q3690" s="13">
        <v>6550</v>
      </c>
      <c r="S3690" s="1">
        <v>0.1</v>
      </c>
      <c r="T3690" t="s">
        <v>23</v>
      </c>
      <c r="U3690" t="s">
        <v>100</v>
      </c>
      <c r="V3690" t="b">
        <v>0</v>
      </c>
      <c r="W3690">
        <v>3</v>
      </c>
      <c r="X3690" t="s">
        <v>25</v>
      </c>
      <c r="Y3690" t="s">
        <v>26</v>
      </c>
    </row>
    <row r="3691" spans="1:25" x14ac:dyDescent="0.4">
      <c r="A3691" t="s">
        <v>3219</v>
      </c>
      <c r="B3691" s="2">
        <f ca="1">TODAY()+OpportunityTbl[[#This Row],[CreatedOn_DaysFromToday]]</f>
        <v>44868</v>
      </c>
      <c r="C3691" s="2">
        <f ca="1">TODAY()+OpportunityTbl[[#This Row],[EstCloseDate_DaysFromToday]]</f>
        <v>44897</v>
      </c>
      <c r="D3691">
        <f ca="1">IF(OpportunityTbl[[#This Row],[statecode]]=0,"",OpportunityTbl[[#This Row],[Estimated Close Date]])</f>
        <v>44897</v>
      </c>
      <c r="E3691" s="14">
        <v>-242</v>
      </c>
      <c r="F3691" s="14">
        <v>-213</v>
      </c>
      <c r="G3691" t="s">
        <v>27</v>
      </c>
      <c r="H3691" t="s">
        <v>28</v>
      </c>
      <c r="I3691">
        <v>2</v>
      </c>
      <c r="J3691">
        <v>4</v>
      </c>
      <c r="K3691" t="s">
        <v>11066</v>
      </c>
      <c r="L3691" t="s">
        <v>12239</v>
      </c>
      <c r="M3691" t="s">
        <v>22</v>
      </c>
      <c r="N3691" t="s">
        <v>1710</v>
      </c>
      <c r="O3691" t="s">
        <v>29</v>
      </c>
      <c r="P3691" t="s">
        <v>1713</v>
      </c>
      <c r="Q3691" s="13">
        <v>6906</v>
      </c>
      <c r="S3691" s="1">
        <v>0.1</v>
      </c>
      <c r="T3691" t="s">
        <v>23</v>
      </c>
      <c r="U3691" t="s">
        <v>100</v>
      </c>
      <c r="V3691" t="b">
        <v>1</v>
      </c>
      <c r="W3691">
        <v>3.5</v>
      </c>
      <c r="X3691" t="s">
        <v>25</v>
      </c>
      <c r="Y3691" t="s">
        <v>26</v>
      </c>
    </row>
    <row r="3692" spans="1:25" x14ac:dyDescent="0.4">
      <c r="A3692" t="s">
        <v>4009</v>
      </c>
      <c r="B3692" s="2">
        <f ca="1">TODAY()+OpportunityTbl[[#This Row],[CreatedOn_DaysFromToday]]</f>
        <v>44868</v>
      </c>
      <c r="C3692" s="2">
        <f ca="1">TODAY()+OpportunityTbl[[#This Row],[EstCloseDate_DaysFromToday]]</f>
        <v>44945</v>
      </c>
      <c r="D3692">
        <f ca="1">IF(OpportunityTbl[[#This Row],[statecode]]=0,"",OpportunityTbl[[#This Row],[Estimated Close Date]])</f>
        <v>44945</v>
      </c>
      <c r="E3692" s="14">
        <v>-242</v>
      </c>
      <c r="F3692" s="14">
        <v>-165</v>
      </c>
      <c r="G3692" t="s">
        <v>27</v>
      </c>
      <c r="H3692" t="s">
        <v>28</v>
      </c>
      <c r="I3692">
        <v>2</v>
      </c>
      <c r="J3692">
        <v>4</v>
      </c>
      <c r="K3692" t="s">
        <v>10924</v>
      </c>
      <c r="L3692" t="s">
        <v>12239</v>
      </c>
      <c r="M3692" t="s">
        <v>22</v>
      </c>
      <c r="N3692" t="s">
        <v>779</v>
      </c>
      <c r="O3692" t="s">
        <v>29</v>
      </c>
      <c r="P3692" t="s">
        <v>782</v>
      </c>
      <c r="Q3692" s="13">
        <v>5441</v>
      </c>
      <c r="S3692" s="1">
        <v>0.1</v>
      </c>
      <c r="T3692" t="s">
        <v>23</v>
      </c>
      <c r="U3692" t="s">
        <v>97</v>
      </c>
      <c r="V3692" t="b">
        <v>0</v>
      </c>
      <c r="W3692">
        <v>2</v>
      </c>
      <c r="X3692" t="s">
        <v>25</v>
      </c>
      <c r="Y3692" t="s">
        <v>26</v>
      </c>
    </row>
    <row r="3693" spans="1:25" x14ac:dyDescent="0.4">
      <c r="A3693" t="s">
        <v>8860</v>
      </c>
      <c r="B3693" s="2">
        <f ca="1">TODAY()+OpportunityTbl[[#This Row],[CreatedOn_DaysFromToday]]</f>
        <v>44868</v>
      </c>
      <c r="C3693" s="2">
        <f ca="1">TODAY()+OpportunityTbl[[#This Row],[EstCloseDate_DaysFromToday]]</f>
        <v>44916</v>
      </c>
      <c r="D3693">
        <f ca="1">IF(OpportunityTbl[[#This Row],[statecode]]=0,"",OpportunityTbl[[#This Row],[Estimated Close Date]])</f>
        <v>44916</v>
      </c>
      <c r="E3693" s="14">
        <v>-242</v>
      </c>
      <c r="F3693" s="14">
        <v>-194</v>
      </c>
      <c r="G3693" t="s">
        <v>7082</v>
      </c>
      <c r="H3693" t="s">
        <v>7082</v>
      </c>
      <c r="I3693">
        <v>1</v>
      </c>
      <c r="J3693">
        <v>3</v>
      </c>
      <c r="K3693" t="s">
        <v>10976</v>
      </c>
      <c r="L3693" t="s">
        <v>12237</v>
      </c>
      <c r="M3693" t="s">
        <v>22</v>
      </c>
      <c r="N3693" t="s">
        <v>31</v>
      </c>
      <c r="O3693" t="s">
        <v>29</v>
      </c>
      <c r="P3693" t="s">
        <v>210</v>
      </c>
      <c r="Q3693" s="13">
        <v>4613</v>
      </c>
      <c r="R3693" s="13">
        <v>4451.55</v>
      </c>
      <c r="S3693" s="1">
        <v>0.3</v>
      </c>
      <c r="T3693" t="s">
        <v>168</v>
      </c>
      <c r="U3693" t="s">
        <v>24</v>
      </c>
      <c r="V3693" t="b">
        <v>1</v>
      </c>
      <c r="W3693">
        <v>3.5</v>
      </c>
      <c r="X3693" t="s">
        <v>240</v>
      </c>
      <c r="Y3693" t="s">
        <v>26</v>
      </c>
    </row>
    <row r="3694" spans="1:25" x14ac:dyDescent="0.4">
      <c r="A3694" t="s">
        <v>8933</v>
      </c>
      <c r="B3694" s="2">
        <f ca="1">TODAY()+OpportunityTbl[[#This Row],[CreatedOn_DaysFromToday]]</f>
        <v>44868</v>
      </c>
      <c r="C3694" s="2">
        <f ca="1">TODAY()+OpportunityTbl[[#This Row],[EstCloseDate_DaysFromToday]]</f>
        <v>44915</v>
      </c>
      <c r="D3694">
        <f ca="1">IF(OpportunityTbl[[#This Row],[statecode]]=0,"",OpportunityTbl[[#This Row],[Estimated Close Date]])</f>
        <v>44915</v>
      </c>
      <c r="E3694" s="14">
        <v>-242</v>
      </c>
      <c r="F3694" s="14">
        <v>-195</v>
      </c>
      <c r="G3694" t="s">
        <v>7082</v>
      </c>
      <c r="H3694" t="s">
        <v>7082</v>
      </c>
      <c r="I3694">
        <v>1</v>
      </c>
      <c r="J3694">
        <v>3</v>
      </c>
      <c r="K3694" t="s">
        <v>11067</v>
      </c>
      <c r="L3694" t="s">
        <v>12237</v>
      </c>
      <c r="M3694" t="s">
        <v>22</v>
      </c>
      <c r="N3694" t="s">
        <v>2121</v>
      </c>
      <c r="O3694" t="s">
        <v>29</v>
      </c>
      <c r="P3694" t="s">
        <v>2122</v>
      </c>
      <c r="Q3694" s="13">
        <v>4198</v>
      </c>
      <c r="R3694" s="13">
        <v>3988.1</v>
      </c>
      <c r="S3694" s="1">
        <v>0.5</v>
      </c>
      <c r="T3694" t="s">
        <v>168</v>
      </c>
      <c r="U3694" t="s">
        <v>24</v>
      </c>
      <c r="V3694" t="b">
        <v>1</v>
      </c>
      <c r="W3694">
        <v>5</v>
      </c>
      <c r="X3694" t="s">
        <v>240</v>
      </c>
      <c r="Y3694" t="s">
        <v>26</v>
      </c>
    </row>
    <row r="3695" spans="1:25" x14ac:dyDescent="0.4">
      <c r="A3695" t="s">
        <v>9370</v>
      </c>
      <c r="B3695" s="2">
        <f ca="1">TODAY()+OpportunityTbl[[#This Row],[CreatedOn_DaysFromToday]]</f>
        <v>44868</v>
      </c>
      <c r="C3695" s="2">
        <f ca="1">TODAY()+OpportunityTbl[[#This Row],[EstCloseDate_DaysFromToday]]</f>
        <v>44929</v>
      </c>
      <c r="D3695">
        <f ca="1">IF(OpportunityTbl[[#This Row],[statecode]]=0,"",OpportunityTbl[[#This Row],[Estimated Close Date]])</f>
        <v>44929</v>
      </c>
      <c r="E3695" s="14">
        <v>-242</v>
      </c>
      <c r="F3695" s="14">
        <v>-181</v>
      </c>
      <c r="G3695" t="s">
        <v>7082</v>
      </c>
      <c r="H3695" t="s">
        <v>7082</v>
      </c>
      <c r="I3695">
        <v>1</v>
      </c>
      <c r="J3695">
        <v>3</v>
      </c>
      <c r="K3695" t="s">
        <v>10972</v>
      </c>
      <c r="L3695" t="s">
        <v>12234</v>
      </c>
      <c r="M3695" t="s">
        <v>22</v>
      </c>
      <c r="N3695" t="s">
        <v>480</v>
      </c>
      <c r="O3695" t="s">
        <v>29</v>
      </c>
      <c r="P3695" t="s">
        <v>687</v>
      </c>
      <c r="Q3695" s="13">
        <v>3007</v>
      </c>
      <c r="R3695" s="13">
        <v>2931.82</v>
      </c>
      <c r="S3695" s="1">
        <v>0.5</v>
      </c>
      <c r="T3695" t="s">
        <v>168</v>
      </c>
      <c r="U3695" t="s">
        <v>24</v>
      </c>
      <c r="V3695" t="b">
        <v>1</v>
      </c>
      <c r="W3695">
        <v>2.5</v>
      </c>
      <c r="X3695" t="s">
        <v>240</v>
      </c>
      <c r="Y3695" t="s">
        <v>26</v>
      </c>
    </row>
    <row r="3696" spans="1:25" x14ac:dyDescent="0.4">
      <c r="A3696" t="s">
        <v>9583</v>
      </c>
      <c r="B3696" s="2">
        <f ca="1">TODAY()+OpportunityTbl[[#This Row],[CreatedOn_DaysFromToday]]</f>
        <v>44868</v>
      </c>
      <c r="C3696" s="2">
        <f ca="1">TODAY()+OpportunityTbl[[#This Row],[EstCloseDate_DaysFromToday]]</f>
        <v>44913</v>
      </c>
      <c r="D3696">
        <f ca="1">IF(OpportunityTbl[[#This Row],[statecode]]=0,"",OpportunityTbl[[#This Row],[Estimated Close Date]])</f>
        <v>44913</v>
      </c>
      <c r="E3696" s="14">
        <v>-242</v>
      </c>
      <c r="F3696" s="14">
        <v>-197</v>
      </c>
      <c r="G3696" t="s">
        <v>7082</v>
      </c>
      <c r="H3696" t="s">
        <v>7082</v>
      </c>
      <c r="I3696">
        <v>1</v>
      </c>
      <c r="J3696">
        <v>3</v>
      </c>
      <c r="K3696" t="s">
        <v>11059</v>
      </c>
      <c r="L3696" t="s">
        <v>12236</v>
      </c>
      <c r="M3696" t="s">
        <v>22</v>
      </c>
      <c r="N3696" t="s">
        <v>31</v>
      </c>
      <c r="O3696" t="s">
        <v>29</v>
      </c>
      <c r="P3696" t="s">
        <v>210</v>
      </c>
      <c r="Q3696" s="13">
        <v>1971</v>
      </c>
      <c r="R3696" s="13">
        <v>1921.72</v>
      </c>
      <c r="S3696" s="1">
        <v>0.5</v>
      </c>
      <c r="T3696" t="s">
        <v>168</v>
      </c>
      <c r="U3696" t="s">
        <v>97</v>
      </c>
      <c r="V3696" t="b">
        <v>1</v>
      </c>
      <c r="W3696">
        <v>2.5</v>
      </c>
      <c r="X3696" t="s">
        <v>240</v>
      </c>
      <c r="Y3696" t="s">
        <v>26</v>
      </c>
    </row>
    <row r="3697" spans="1:25" x14ac:dyDescent="0.4">
      <c r="A3697" t="s">
        <v>9862</v>
      </c>
      <c r="B3697" s="2">
        <f ca="1">TODAY()+OpportunityTbl[[#This Row],[CreatedOn_DaysFromToday]]</f>
        <v>44868</v>
      </c>
      <c r="C3697" s="2">
        <f ca="1">TODAY()+OpportunityTbl[[#This Row],[EstCloseDate_DaysFromToday]]</f>
        <v>44923</v>
      </c>
      <c r="D3697">
        <f ca="1">IF(OpportunityTbl[[#This Row],[statecode]]=0,"",OpportunityTbl[[#This Row],[Estimated Close Date]])</f>
        <v>44923</v>
      </c>
      <c r="E3697" s="14">
        <v>-242</v>
      </c>
      <c r="F3697" s="14">
        <v>-187</v>
      </c>
      <c r="G3697" t="s">
        <v>7082</v>
      </c>
      <c r="H3697" t="s">
        <v>7082</v>
      </c>
      <c r="I3697">
        <v>1</v>
      </c>
      <c r="J3697">
        <v>3</v>
      </c>
      <c r="K3697" t="s">
        <v>10960</v>
      </c>
      <c r="L3697" t="s">
        <v>12236</v>
      </c>
      <c r="M3697" t="s">
        <v>22</v>
      </c>
      <c r="N3697" t="s">
        <v>2121</v>
      </c>
      <c r="O3697" t="s">
        <v>29</v>
      </c>
      <c r="P3697" t="s">
        <v>4734</v>
      </c>
      <c r="Q3697" s="13">
        <v>2793</v>
      </c>
      <c r="R3697" s="13">
        <v>2681.28</v>
      </c>
      <c r="S3697" s="1">
        <v>0.9</v>
      </c>
      <c r="T3697" t="s">
        <v>4724</v>
      </c>
      <c r="U3697" t="s">
        <v>24</v>
      </c>
      <c r="V3697" t="b">
        <v>1</v>
      </c>
      <c r="W3697">
        <v>4</v>
      </c>
      <c r="X3697" t="s">
        <v>4732</v>
      </c>
      <c r="Y3697" t="s">
        <v>26</v>
      </c>
    </row>
    <row r="3698" spans="1:25" x14ac:dyDescent="0.4">
      <c r="A3698" t="s">
        <v>268</v>
      </c>
      <c r="B3698" s="2">
        <f ca="1">TODAY()+OpportunityTbl[[#This Row],[CreatedOn_DaysFromToday]]</f>
        <v>44867</v>
      </c>
      <c r="C3698" s="2">
        <f ca="1">TODAY()+OpportunityTbl[[#This Row],[EstCloseDate_DaysFromToday]]</f>
        <v>44925</v>
      </c>
      <c r="D3698">
        <f ca="1">IF(OpportunityTbl[[#This Row],[statecode]]=0,"",OpportunityTbl[[#This Row],[Estimated Close Date]])</f>
        <v>44925</v>
      </c>
      <c r="E3698" s="14">
        <v>-243</v>
      </c>
      <c r="F3698" s="14">
        <v>-185</v>
      </c>
      <c r="G3698" t="s">
        <v>27</v>
      </c>
      <c r="H3698" t="s">
        <v>28</v>
      </c>
      <c r="I3698">
        <v>2</v>
      </c>
      <c r="J3698">
        <v>4</v>
      </c>
      <c r="K3698" t="s">
        <v>10992</v>
      </c>
      <c r="L3698" t="s">
        <v>12236</v>
      </c>
      <c r="M3698" t="s">
        <v>22</v>
      </c>
      <c r="N3698" t="s">
        <v>31</v>
      </c>
      <c r="O3698" t="s">
        <v>29</v>
      </c>
      <c r="P3698" t="s">
        <v>210</v>
      </c>
      <c r="Q3698" s="13">
        <v>1927</v>
      </c>
      <c r="S3698" s="1">
        <v>0.5</v>
      </c>
      <c r="T3698" t="s">
        <v>168</v>
      </c>
      <c r="U3698" t="s">
        <v>24</v>
      </c>
      <c r="V3698" t="b">
        <v>0</v>
      </c>
      <c r="W3698">
        <v>2.5</v>
      </c>
      <c r="X3698" t="s">
        <v>240</v>
      </c>
      <c r="Y3698" t="s">
        <v>26</v>
      </c>
    </row>
    <row r="3699" spans="1:25" x14ac:dyDescent="0.4">
      <c r="A3699" t="s">
        <v>1369</v>
      </c>
      <c r="B3699" s="2">
        <f ca="1">TODAY()+OpportunityTbl[[#This Row],[CreatedOn_DaysFromToday]]</f>
        <v>44867</v>
      </c>
      <c r="C3699" s="2">
        <f ca="1">TODAY()+OpportunityTbl[[#This Row],[EstCloseDate_DaysFromToday]]</f>
        <v>44914</v>
      </c>
      <c r="D3699">
        <f ca="1">IF(OpportunityTbl[[#This Row],[statecode]]=0,"",OpportunityTbl[[#This Row],[Estimated Close Date]])</f>
        <v>44914</v>
      </c>
      <c r="E3699" s="14">
        <v>-243</v>
      </c>
      <c r="F3699" s="14">
        <v>-196</v>
      </c>
      <c r="G3699" t="s">
        <v>27</v>
      </c>
      <c r="H3699" t="s">
        <v>28</v>
      </c>
      <c r="I3699">
        <v>2</v>
      </c>
      <c r="J3699">
        <v>4</v>
      </c>
      <c r="K3699" t="s">
        <v>10978</v>
      </c>
      <c r="L3699" t="s">
        <v>12236</v>
      </c>
      <c r="M3699" t="s">
        <v>22</v>
      </c>
      <c r="N3699" t="s">
        <v>513</v>
      </c>
      <c r="O3699" t="s">
        <v>29</v>
      </c>
      <c r="P3699" t="s">
        <v>525</v>
      </c>
      <c r="Q3699" s="13">
        <v>2938</v>
      </c>
      <c r="S3699" s="1">
        <v>0.1</v>
      </c>
      <c r="T3699" t="s">
        <v>23</v>
      </c>
      <c r="U3699" t="s">
        <v>100</v>
      </c>
      <c r="V3699" t="b">
        <v>0</v>
      </c>
      <c r="W3699">
        <v>2.5</v>
      </c>
      <c r="X3699" t="s">
        <v>25</v>
      </c>
      <c r="Y3699" t="s">
        <v>26</v>
      </c>
    </row>
    <row r="3700" spans="1:25" x14ac:dyDescent="0.4">
      <c r="A3700" t="s">
        <v>2113</v>
      </c>
      <c r="B3700" s="2">
        <f ca="1">TODAY()+OpportunityTbl[[#This Row],[CreatedOn_DaysFromToday]]</f>
        <v>44867</v>
      </c>
      <c r="C3700" s="2">
        <f ca="1">TODAY()+OpportunityTbl[[#This Row],[EstCloseDate_DaysFromToday]]</f>
        <v>44933</v>
      </c>
      <c r="D3700">
        <f ca="1">IF(OpportunityTbl[[#This Row],[statecode]]=0,"",OpportunityTbl[[#This Row],[Estimated Close Date]])</f>
        <v>44933</v>
      </c>
      <c r="E3700" s="14">
        <v>-243</v>
      </c>
      <c r="F3700" s="14">
        <v>-177</v>
      </c>
      <c r="G3700" t="s">
        <v>27</v>
      </c>
      <c r="H3700" t="s">
        <v>28</v>
      </c>
      <c r="I3700">
        <v>2</v>
      </c>
      <c r="J3700">
        <v>4</v>
      </c>
      <c r="K3700" t="s">
        <v>10951</v>
      </c>
      <c r="L3700" t="s">
        <v>12238</v>
      </c>
      <c r="M3700" t="s">
        <v>22</v>
      </c>
      <c r="N3700" t="s">
        <v>1617</v>
      </c>
      <c r="O3700" t="s">
        <v>29</v>
      </c>
      <c r="P3700" t="s">
        <v>1620</v>
      </c>
      <c r="Q3700" s="13">
        <v>3583</v>
      </c>
      <c r="S3700" s="1">
        <v>0.3</v>
      </c>
      <c r="T3700" t="s">
        <v>168</v>
      </c>
      <c r="U3700" t="s">
        <v>24</v>
      </c>
      <c r="V3700" t="b">
        <v>1</v>
      </c>
      <c r="W3700">
        <v>3</v>
      </c>
      <c r="X3700" t="s">
        <v>157</v>
      </c>
      <c r="Y3700" t="s">
        <v>26</v>
      </c>
    </row>
    <row r="3701" spans="1:25" x14ac:dyDescent="0.4">
      <c r="A3701" t="s">
        <v>2114</v>
      </c>
      <c r="B3701" s="2">
        <f ca="1">TODAY()+OpportunityTbl[[#This Row],[CreatedOn_DaysFromToday]]</f>
        <v>44867</v>
      </c>
      <c r="C3701" s="2">
        <f ca="1">TODAY()+OpportunityTbl[[#This Row],[EstCloseDate_DaysFromToday]]</f>
        <v>44937</v>
      </c>
      <c r="D3701">
        <f ca="1">IF(OpportunityTbl[[#This Row],[statecode]]=0,"",OpportunityTbl[[#This Row],[Estimated Close Date]])</f>
        <v>44937</v>
      </c>
      <c r="E3701" s="14">
        <v>-243</v>
      </c>
      <c r="F3701" s="14">
        <v>-173</v>
      </c>
      <c r="G3701" t="s">
        <v>27</v>
      </c>
      <c r="H3701" t="s">
        <v>28</v>
      </c>
      <c r="I3701">
        <v>2</v>
      </c>
      <c r="J3701">
        <v>4</v>
      </c>
      <c r="K3701" t="s">
        <v>10971</v>
      </c>
      <c r="L3701" t="s">
        <v>12237</v>
      </c>
      <c r="M3701" t="s">
        <v>22</v>
      </c>
      <c r="N3701" t="s">
        <v>1617</v>
      </c>
      <c r="O3701" t="s">
        <v>29</v>
      </c>
      <c r="P3701" t="s">
        <v>1618</v>
      </c>
      <c r="Q3701" s="13">
        <v>4920</v>
      </c>
      <c r="S3701" s="1">
        <v>0.3</v>
      </c>
      <c r="T3701" t="s">
        <v>168</v>
      </c>
      <c r="U3701" t="s">
        <v>97</v>
      </c>
      <c r="V3701" t="b">
        <v>1</v>
      </c>
      <c r="W3701">
        <v>4.5</v>
      </c>
      <c r="X3701" t="s">
        <v>157</v>
      </c>
      <c r="Y3701" t="s">
        <v>26</v>
      </c>
    </row>
    <row r="3702" spans="1:25" x14ac:dyDescent="0.4">
      <c r="A3702" t="s">
        <v>5405</v>
      </c>
      <c r="B3702" s="2">
        <f ca="1">TODAY()+OpportunityTbl[[#This Row],[CreatedOn_DaysFromToday]]</f>
        <v>44867</v>
      </c>
      <c r="C3702" s="2">
        <f ca="1">TODAY()+OpportunityTbl[[#This Row],[EstCloseDate_DaysFromToday]]</f>
        <v>44908</v>
      </c>
      <c r="D3702">
        <f ca="1">IF(OpportunityTbl[[#This Row],[statecode]]=0,"",OpportunityTbl[[#This Row],[Estimated Close Date]])</f>
        <v>44908</v>
      </c>
      <c r="E3702" s="14">
        <v>-243</v>
      </c>
      <c r="F3702" s="14">
        <v>-202</v>
      </c>
      <c r="G3702" t="s">
        <v>27</v>
      </c>
      <c r="H3702" t="s">
        <v>28</v>
      </c>
      <c r="I3702">
        <v>2</v>
      </c>
      <c r="J3702">
        <v>4</v>
      </c>
      <c r="K3702" t="s">
        <v>11034</v>
      </c>
      <c r="L3702" t="s">
        <v>12234</v>
      </c>
      <c r="M3702" t="s">
        <v>22</v>
      </c>
      <c r="N3702" t="s">
        <v>2069</v>
      </c>
      <c r="O3702" t="s">
        <v>29</v>
      </c>
      <c r="P3702" t="s">
        <v>2623</v>
      </c>
      <c r="Q3702" s="13">
        <v>918</v>
      </c>
      <c r="S3702" s="1">
        <v>0.1</v>
      </c>
      <c r="T3702" t="s">
        <v>23</v>
      </c>
      <c r="U3702" t="s">
        <v>24</v>
      </c>
      <c r="V3702" t="b">
        <v>0</v>
      </c>
      <c r="W3702">
        <v>4.5</v>
      </c>
      <c r="X3702" t="s">
        <v>25</v>
      </c>
      <c r="Y3702" t="s">
        <v>4926</v>
      </c>
    </row>
    <row r="3703" spans="1:25" x14ac:dyDescent="0.4">
      <c r="A3703" t="s">
        <v>5595</v>
      </c>
      <c r="B3703" s="2">
        <f ca="1">TODAY()+OpportunityTbl[[#This Row],[CreatedOn_DaysFromToday]]</f>
        <v>44867</v>
      </c>
      <c r="C3703" s="2">
        <f ca="1">TODAY()+OpportunityTbl[[#This Row],[EstCloseDate_DaysFromToday]]</f>
        <v>44921</v>
      </c>
      <c r="D3703">
        <f ca="1">IF(OpportunityTbl[[#This Row],[statecode]]=0,"",OpportunityTbl[[#This Row],[Estimated Close Date]])</f>
        <v>44921</v>
      </c>
      <c r="E3703" s="14">
        <v>-243</v>
      </c>
      <c r="F3703" s="14">
        <v>-189</v>
      </c>
      <c r="G3703" t="s">
        <v>27</v>
      </c>
      <c r="H3703" t="s">
        <v>28</v>
      </c>
      <c r="I3703">
        <v>2</v>
      </c>
      <c r="J3703">
        <v>4</v>
      </c>
      <c r="K3703" t="s">
        <v>10982</v>
      </c>
      <c r="L3703" t="s">
        <v>12237</v>
      </c>
      <c r="M3703" t="s">
        <v>22</v>
      </c>
      <c r="N3703" t="s">
        <v>779</v>
      </c>
      <c r="O3703" t="s">
        <v>29</v>
      </c>
      <c r="P3703" t="s">
        <v>780</v>
      </c>
      <c r="Q3703" s="13">
        <v>3173</v>
      </c>
      <c r="S3703" s="1">
        <v>0.3</v>
      </c>
      <c r="T3703" t="s">
        <v>168</v>
      </c>
      <c r="U3703" t="s">
        <v>100</v>
      </c>
      <c r="V3703" t="b">
        <v>1</v>
      </c>
      <c r="W3703">
        <v>3.5</v>
      </c>
      <c r="X3703" t="s">
        <v>157</v>
      </c>
      <c r="Y3703" t="s">
        <v>4899</v>
      </c>
    </row>
    <row r="3704" spans="1:25" x14ac:dyDescent="0.4">
      <c r="A3704" t="s">
        <v>6272</v>
      </c>
      <c r="B3704" s="2">
        <f ca="1">TODAY()+OpportunityTbl[[#This Row],[CreatedOn_DaysFromToday]]</f>
        <v>44867</v>
      </c>
      <c r="C3704" s="2">
        <f ca="1">TODAY()+OpportunityTbl[[#This Row],[EstCloseDate_DaysFromToday]]</f>
        <v>44917</v>
      </c>
      <c r="D3704">
        <f ca="1">IF(OpportunityTbl[[#This Row],[statecode]]=0,"",OpportunityTbl[[#This Row],[Estimated Close Date]])</f>
        <v>44917</v>
      </c>
      <c r="E3704" s="14">
        <v>-243</v>
      </c>
      <c r="F3704" s="14">
        <v>-193</v>
      </c>
      <c r="G3704" t="s">
        <v>27</v>
      </c>
      <c r="H3704" t="s">
        <v>28</v>
      </c>
      <c r="I3704">
        <v>2</v>
      </c>
      <c r="J3704">
        <v>4</v>
      </c>
      <c r="K3704" t="s">
        <v>10983</v>
      </c>
      <c r="L3704" t="s">
        <v>12239</v>
      </c>
      <c r="M3704" t="s">
        <v>22</v>
      </c>
      <c r="N3704" t="s">
        <v>779</v>
      </c>
      <c r="O3704" t="s">
        <v>29</v>
      </c>
      <c r="P3704" t="s">
        <v>782</v>
      </c>
      <c r="Q3704" s="13">
        <v>7894</v>
      </c>
      <c r="S3704" s="1">
        <v>0.1</v>
      </c>
      <c r="T3704" t="s">
        <v>23</v>
      </c>
      <c r="U3704" t="s">
        <v>100</v>
      </c>
      <c r="V3704" t="b">
        <v>1</v>
      </c>
      <c r="W3704">
        <v>2</v>
      </c>
      <c r="X3704" t="s">
        <v>25</v>
      </c>
      <c r="Y3704" t="s">
        <v>4896</v>
      </c>
    </row>
    <row r="3705" spans="1:25" x14ac:dyDescent="0.4">
      <c r="A3705" t="s">
        <v>6366</v>
      </c>
      <c r="B3705" s="2">
        <f ca="1">TODAY()+OpportunityTbl[[#This Row],[CreatedOn_DaysFromToday]]</f>
        <v>44867</v>
      </c>
      <c r="C3705" s="2">
        <f ca="1">TODAY()+OpportunityTbl[[#This Row],[EstCloseDate_DaysFromToday]]</f>
        <v>44932</v>
      </c>
      <c r="D3705">
        <f ca="1">IF(OpportunityTbl[[#This Row],[statecode]]=0,"",OpportunityTbl[[#This Row],[Estimated Close Date]])</f>
        <v>44932</v>
      </c>
      <c r="E3705" s="14">
        <v>-243</v>
      </c>
      <c r="F3705" s="14">
        <v>-178</v>
      </c>
      <c r="G3705" t="s">
        <v>27</v>
      </c>
      <c r="H3705" t="s">
        <v>28</v>
      </c>
      <c r="I3705">
        <v>2</v>
      </c>
      <c r="J3705">
        <v>4</v>
      </c>
      <c r="K3705" t="s">
        <v>10986</v>
      </c>
      <c r="L3705" t="s">
        <v>12238</v>
      </c>
      <c r="M3705" t="s">
        <v>22</v>
      </c>
      <c r="N3705" t="s">
        <v>480</v>
      </c>
      <c r="O3705" t="s">
        <v>29</v>
      </c>
      <c r="P3705" t="s">
        <v>527</v>
      </c>
      <c r="Q3705" s="13">
        <v>3285</v>
      </c>
      <c r="S3705" s="1">
        <v>0.1</v>
      </c>
      <c r="T3705" t="s">
        <v>23</v>
      </c>
      <c r="U3705" t="s">
        <v>24</v>
      </c>
      <c r="V3705" t="b">
        <v>0</v>
      </c>
      <c r="W3705">
        <v>2</v>
      </c>
      <c r="X3705" t="s">
        <v>25</v>
      </c>
      <c r="Y3705" t="s">
        <v>4899</v>
      </c>
    </row>
    <row r="3706" spans="1:25" x14ac:dyDescent="0.4">
      <c r="A3706" t="s">
        <v>7907</v>
      </c>
      <c r="B3706" s="2">
        <f ca="1">TODAY()+OpportunityTbl[[#This Row],[CreatedOn_DaysFromToday]]</f>
        <v>44867</v>
      </c>
      <c r="C3706" s="2">
        <f ca="1">TODAY()+OpportunityTbl[[#This Row],[EstCloseDate_DaysFromToday]]</f>
        <v>44908</v>
      </c>
      <c r="D3706">
        <f ca="1">IF(OpportunityTbl[[#This Row],[statecode]]=0,"",OpportunityTbl[[#This Row],[Estimated Close Date]])</f>
        <v>44908</v>
      </c>
      <c r="E3706" s="14">
        <v>-243</v>
      </c>
      <c r="F3706" s="14">
        <v>-202</v>
      </c>
      <c r="G3706" t="s">
        <v>7082</v>
      </c>
      <c r="H3706" t="s">
        <v>7082</v>
      </c>
      <c r="I3706">
        <v>1</v>
      </c>
      <c r="J3706">
        <v>3</v>
      </c>
      <c r="K3706" t="s">
        <v>11068</v>
      </c>
      <c r="L3706" t="s">
        <v>12234</v>
      </c>
      <c r="M3706" t="s">
        <v>22</v>
      </c>
      <c r="N3706" t="s">
        <v>469</v>
      </c>
      <c r="O3706" t="s">
        <v>29</v>
      </c>
      <c r="P3706" t="s">
        <v>470</v>
      </c>
      <c r="Q3706" s="13">
        <v>2341</v>
      </c>
      <c r="R3706" s="13">
        <v>2282.4699999999998</v>
      </c>
      <c r="S3706" s="1">
        <v>0.5</v>
      </c>
      <c r="T3706" t="s">
        <v>168</v>
      </c>
      <c r="U3706" t="s">
        <v>24</v>
      </c>
      <c r="V3706" t="b">
        <v>1</v>
      </c>
      <c r="W3706">
        <v>2.5</v>
      </c>
      <c r="X3706" t="s">
        <v>240</v>
      </c>
      <c r="Y3706" t="s">
        <v>4926</v>
      </c>
    </row>
    <row r="3707" spans="1:25" x14ac:dyDescent="0.4">
      <c r="A3707" t="s">
        <v>8074</v>
      </c>
      <c r="B3707" s="2">
        <f ca="1">TODAY()+OpportunityTbl[[#This Row],[CreatedOn_DaysFromToday]]</f>
        <v>44867</v>
      </c>
      <c r="C3707" s="2">
        <f ca="1">TODAY()+OpportunityTbl[[#This Row],[EstCloseDate_DaysFromToday]]</f>
        <v>44915</v>
      </c>
      <c r="D3707">
        <f ca="1">IF(OpportunityTbl[[#This Row],[statecode]]=0,"",OpportunityTbl[[#This Row],[Estimated Close Date]])</f>
        <v>44915</v>
      </c>
      <c r="E3707" s="14">
        <v>-243</v>
      </c>
      <c r="F3707" s="14">
        <v>-195</v>
      </c>
      <c r="G3707" t="s">
        <v>7082</v>
      </c>
      <c r="H3707" t="s">
        <v>7082</v>
      </c>
      <c r="I3707">
        <v>1</v>
      </c>
      <c r="J3707">
        <v>3</v>
      </c>
      <c r="K3707" t="s">
        <v>10985</v>
      </c>
      <c r="L3707" t="s">
        <v>12234</v>
      </c>
      <c r="M3707" t="s">
        <v>22</v>
      </c>
      <c r="N3707" t="s">
        <v>31</v>
      </c>
      <c r="O3707" t="s">
        <v>29</v>
      </c>
      <c r="P3707" t="s">
        <v>32</v>
      </c>
      <c r="Q3707" s="13">
        <v>1633</v>
      </c>
      <c r="R3707" s="13">
        <v>1592.18</v>
      </c>
      <c r="S3707" s="1">
        <v>0.5</v>
      </c>
      <c r="T3707" t="s">
        <v>168</v>
      </c>
      <c r="U3707" t="s">
        <v>97</v>
      </c>
      <c r="V3707" t="b">
        <v>1</v>
      </c>
      <c r="W3707">
        <v>2.5</v>
      </c>
      <c r="X3707" t="s">
        <v>240</v>
      </c>
      <c r="Y3707" t="s">
        <v>4905</v>
      </c>
    </row>
    <row r="3708" spans="1:25" x14ac:dyDescent="0.4">
      <c r="A3708" t="s">
        <v>8511</v>
      </c>
      <c r="B3708" s="2">
        <f ca="1">TODAY()+OpportunityTbl[[#This Row],[CreatedOn_DaysFromToday]]</f>
        <v>44867</v>
      </c>
      <c r="C3708" s="2">
        <f ca="1">TODAY()+OpportunityTbl[[#This Row],[EstCloseDate_DaysFromToday]]</f>
        <v>44954</v>
      </c>
      <c r="D3708">
        <f ca="1">IF(OpportunityTbl[[#This Row],[statecode]]=0,"",OpportunityTbl[[#This Row],[Estimated Close Date]])</f>
        <v>44954</v>
      </c>
      <c r="E3708" s="14">
        <v>-243</v>
      </c>
      <c r="F3708" s="14">
        <v>-156</v>
      </c>
      <c r="G3708" t="s">
        <v>7082</v>
      </c>
      <c r="H3708" t="s">
        <v>7082</v>
      </c>
      <c r="I3708">
        <v>1</v>
      </c>
      <c r="J3708">
        <v>3</v>
      </c>
      <c r="K3708" t="s">
        <v>10921</v>
      </c>
      <c r="L3708" t="s">
        <v>12238</v>
      </c>
      <c r="M3708" t="s">
        <v>22</v>
      </c>
      <c r="N3708" t="s">
        <v>2036</v>
      </c>
      <c r="O3708" t="s">
        <v>29</v>
      </c>
      <c r="P3708" t="s">
        <v>4633</v>
      </c>
      <c r="Q3708" s="13">
        <v>4470</v>
      </c>
      <c r="R3708" s="13">
        <v>4291.2</v>
      </c>
      <c r="S3708" s="1">
        <v>0.9</v>
      </c>
      <c r="T3708" t="s">
        <v>4724</v>
      </c>
      <c r="U3708" t="s">
        <v>97</v>
      </c>
      <c r="V3708" t="b">
        <v>1</v>
      </c>
      <c r="W3708">
        <v>4</v>
      </c>
      <c r="X3708" t="s">
        <v>4732</v>
      </c>
      <c r="Y3708" t="s">
        <v>26</v>
      </c>
    </row>
    <row r="3709" spans="1:25" x14ac:dyDescent="0.4">
      <c r="A3709" t="s">
        <v>8582</v>
      </c>
      <c r="B3709" s="2">
        <f ca="1">TODAY()+OpportunityTbl[[#This Row],[CreatedOn_DaysFromToday]]</f>
        <v>44867</v>
      </c>
      <c r="C3709" s="2">
        <f ca="1">TODAY()+OpportunityTbl[[#This Row],[EstCloseDate_DaysFromToday]]</f>
        <v>44921</v>
      </c>
      <c r="D3709">
        <f ca="1">IF(OpportunityTbl[[#This Row],[statecode]]=0,"",OpportunityTbl[[#This Row],[Estimated Close Date]])</f>
        <v>44921</v>
      </c>
      <c r="E3709" s="14">
        <v>-243</v>
      </c>
      <c r="F3709" s="14">
        <v>-189</v>
      </c>
      <c r="G3709" t="s">
        <v>7082</v>
      </c>
      <c r="H3709" t="s">
        <v>7082</v>
      </c>
      <c r="I3709">
        <v>1</v>
      </c>
      <c r="J3709">
        <v>3</v>
      </c>
      <c r="K3709" t="s">
        <v>11025</v>
      </c>
      <c r="L3709" t="s">
        <v>12236</v>
      </c>
      <c r="M3709" t="s">
        <v>22</v>
      </c>
      <c r="N3709" t="s">
        <v>1710</v>
      </c>
      <c r="O3709" t="s">
        <v>29</v>
      </c>
      <c r="P3709" t="s">
        <v>2378</v>
      </c>
      <c r="Q3709" s="13">
        <v>2975</v>
      </c>
      <c r="R3709" s="13">
        <v>2856</v>
      </c>
      <c r="S3709" s="1">
        <v>0.5</v>
      </c>
      <c r="T3709" t="s">
        <v>168</v>
      </c>
      <c r="U3709" t="s">
        <v>24</v>
      </c>
      <c r="V3709" t="b">
        <v>1</v>
      </c>
      <c r="W3709">
        <v>4</v>
      </c>
      <c r="X3709" t="s">
        <v>4732</v>
      </c>
      <c r="Y3709" t="s">
        <v>26</v>
      </c>
    </row>
    <row r="3710" spans="1:25" x14ac:dyDescent="0.4">
      <c r="A3710" t="s">
        <v>8770</v>
      </c>
      <c r="B3710" s="2">
        <f ca="1">TODAY()+OpportunityTbl[[#This Row],[CreatedOn_DaysFromToday]]</f>
        <v>44867</v>
      </c>
      <c r="C3710" s="2">
        <f ca="1">TODAY()+OpportunityTbl[[#This Row],[EstCloseDate_DaysFromToday]]</f>
        <v>44911</v>
      </c>
      <c r="D3710">
        <f ca="1">IF(OpportunityTbl[[#This Row],[statecode]]=0,"",OpportunityTbl[[#This Row],[Estimated Close Date]])</f>
        <v>44911</v>
      </c>
      <c r="E3710" s="14">
        <v>-243</v>
      </c>
      <c r="F3710" s="14">
        <v>-199</v>
      </c>
      <c r="G3710" t="s">
        <v>7082</v>
      </c>
      <c r="H3710" t="s">
        <v>7082</v>
      </c>
      <c r="I3710">
        <v>1</v>
      </c>
      <c r="J3710">
        <v>3</v>
      </c>
      <c r="K3710" t="s">
        <v>11069</v>
      </c>
      <c r="L3710" t="s">
        <v>12238</v>
      </c>
      <c r="M3710" t="s">
        <v>22</v>
      </c>
      <c r="N3710" t="s">
        <v>31</v>
      </c>
      <c r="O3710" t="s">
        <v>29</v>
      </c>
      <c r="P3710" t="s">
        <v>210</v>
      </c>
      <c r="Q3710" s="13">
        <v>2652</v>
      </c>
      <c r="R3710" s="13">
        <v>2598.96</v>
      </c>
      <c r="S3710" s="1">
        <v>0.3</v>
      </c>
      <c r="T3710" t="s">
        <v>168</v>
      </c>
      <c r="U3710" t="s">
        <v>24</v>
      </c>
      <c r="V3710" t="b">
        <v>1</v>
      </c>
      <c r="W3710">
        <v>2</v>
      </c>
      <c r="X3710" t="s">
        <v>157</v>
      </c>
      <c r="Y3710" t="s">
        <v>26</v>
      </c>
    </row>
    <row r="3711" spans="1:25" x14ac:dyDescent="0.4">
      <c r="A3711" t="s">
        <v>9371</v>
      </c>
      <c r="B3711" s="2">
        <f ca="1">TODAY()+OpportunityTbl[[#This Row],[CreatedOn_DaysFromToday]]</f>
        <v>44867</v>
      </c>
      <c r="C3711" s="2">
        <f ca="1">TODAY()+OpportunityTbl[[#This Row],[EstCloseDate_DaysFromToday]]</f>
        <v>44914</v>
      </c>
      <c r="D3711">
        <f ca="1">IF(OpportunityTbl[[#This Row],[statecode]]=0,"",OpportunityTbl[[#This Row],[Estimated Close Date]])</f>
        <v>44914</v>
      </c>
      <c r="E3711" s="14">
        <v>-243</v>
      </c>
      <c r="F3711" s="14">
        <v>-196</v>
      </c>
      <c r="G3711" t="s">
        <v>7082</v>
      </c>
      <c r="H3711" t="s">
        <v>7082</v>
      </c>
      <c r="I3711">
        <v>1</v>
      </c>
      <c r="J3711">
        <v>3</v>
      </c>
      <c r="K3711" t="s">
        <v>10960</v>
      </c>
      <c r="L3711" t="s">
        <v>12234</v>
      </c>
      <c r="M3711" t="s">
        <v>22</v>
      </c>
      <c r="N3711" t="s">
        <v>480</v>
      </c>
      <c r="O3711" t="s">
        <v>29</v>
      </c>
      <c r="P3711" t="s">
        <v>687</v>
      </c>
      <c r="Q3711" s="13">
        <v>2339</v>
      </c>
      <c r="R3711" s="13">
        <v>2280.5300000000002</v>
      </c>
      <c r="S3711" s="1">
        <v>0.5</v>
      </c>
      <c r="T3711" t="s">
        <v>168</v>
      </c>
      <c r="U3711" t="s">
        <v>100</v>
      </c>
      <c r="V3711" t="b">
        <v>1</v>
      </c>
      <c r="W3711">
        <v>2.5</v>
      </c>
      <c r="X3711" t="s">
        <v>240</v>
      </c>
      <c r="Y3711" t="s">
        <v>26</v>
      </c>
    </row>
    <row r="3712" spans="1:25" x14ac:dyDescent="0.4">
      <c r="A3712" t="s">
        <v>1104</v>
      </c>
      <c r="B3712" s="2">
        <f ca="1">TODAY()+OpportunityTbl[[#This Row],[CreatedOn_DaysFromToday]]</f>
        <v>44866</v>
      </c>
      <c r="C3712" s="2">
        <f ca="1">TODAY()+OpportunityTbl[[#This Row],[EstCloseDate_DaysFromToday]]</f>
        <v>44917</v>
      </c>
      <c r="D3712">
        <f ca="1">IF(OpportunityTbl[[#This Row],[statecode]]=0,"",OpportunityTbl[[#This Row],[Estimated Close Date]])</f>
        <v>44917</v>
      </c>
      <c r="E3712" s="14">
        <v>-244</v>
      </c>
      <c r="F3712" s="14">
        <v>-193</v>
      </c>
      <c r="G3712" t="s">
        <v>27</v>
      </c>
      <c r="H3712" t="s">
        <v>28</v>
      </c>
      <c r="I3712">
        <v>2</v>
      </c>
      <c r="J3712">
        <v>4</v>
      </c>
      <c r="K3712" t="s">
        <v>10971</v>
      </c>
      <c r="L3712" t="s">
        <v>12235</v>
      </c>
      <c r="M3712" t="s">
        <v>22</v>
      </c>
      <c r="N3712" t="s">
        <v>480</v>
      </c>
      <c r="O3712" t="s">
        <v>29</v>
      </c>
      <c r="P3712" t="s">
        <v>527</v>
      </c>
      <c r="Q3712" s="13">
        <v>12960</v>
      </c>
      <c r="S3712" s="1">
        <v>0.1</v>
      </c>
      <c r="T3712" t="s">
        <v>23</v>
      </c>
      <c r="U3712" t="s">
        <v>100</v>
      </c>
      <c r="V3712" t="b">
        <v>0</v>
      </c>
      <c r="W3712">
        <v>2.5</v>
      </c>
      <c r="X3712" t="s">
        <v>25</v>
      </c>
      <c r="Y3712" t="s">
        <v>26</v>
      </c>
    </row>
    <row r="3713" spans="1:25" x14ac:dyDescent="0.4">
      <c r="A3713" t="s">
        <v>1660</v>
      </c>
      <c r="B3713" s="2">
        <f ca="1">TODAY()+OpportunityTbl[[#This Row],[CreatedOn_DaysFromToday]]</f>
        <v>44866</v>
      </c>
      <c r="C3713" s="2">
        <f ca="1">TODAY()+OpportunityTbl[[#This Row],[EstCloseDate_DaysFromToday]]</f>
        <v>44919</v>
      </c>
      <c r="D3713">
        <f ca="1">IF(OpportunityTbl[[#This Row],[statecode]]=0,"",OpportunityTbl[[#This Row],[Estimated Close Date]])</f>
        <v>44919</v>
      </c>
      <c r="E3713" s="14">
        <v>-244</v>
      </c>
      <c r="F3713" s="14">
        <v>-191</v>
      </c>
      <c r="G3713" t="s">
        <v>27</v>
      </c>
      <c r="H3713" t="s">
        <v>28</v>
      </c>
      <c r="I3713">
        <v>2</v>
      </c>
      <c r="J3713">
        <v>4</v>
      </c>
      <c r="K3713" t="s">
        <v>10992</v>
      </c>
      <c r="L3713" t="s">
        <v>12236</v>
      </c>
      <c r="M3713" t="s">
        <v>22</v>
      </c>
      <c r="N3713" t="s">
        <v>1617</v>
      </c>
      <c r="O3713" t="s">
        <v>29</v>
      </c>
      <c r="P3713" t="s">
        <v>1618</v>
      </c>
      <c r="Q3713" s="13">
        <v>2928</v>
      </c>
      <c r="S3713" s="1">
        <v>0.3</v>
      </c>
      <c r="T3713" t="s">
        <v>168</v>
      </c>
      <c r="U3713" t="s">
        <v>100</v>
      </c>
      <c r="V3713" t="b">
        <v>1</v>
      </c>
      <c r="W3713">
        <v>3.5</v>
      </c>
      <c r="X3713" t="s">
        <v>157</v>
      </c>
      <c r="Y3713" t="s">
        <v>26</v>
      </c>
    </row>
    <row r="3714" spans="1:25" x14ac:dyDescent="0.4">
      <c r="A3714" t="s">
        <v>1661</v>
      </c>
      <c r="B3714" s="2">
        <f ca="1">TODAY()+OpportunityTbl[[#This Row],[CreatedOn_DaysFromToday]]</f>
        <v>44866</v>
      </c>
      <c r="C3714" s="2">
        <f ca="1">TODAY()+OpportunityTbl[[#This Row],[EstCloseDate_DaysFromToday]]</f>
        <v>44933</v>
      </c>
      <c r="D3714">
        <f ca="1">IF(OpportunityTbl[[#This Row],[statecode]]=0,"",OpportunityTbl[[#This Row],[Estimated Close Date]])</f>
        <v>44933</v>
      </c>
      <c r="E3714" s="14">
        <v>-244</v>
      </c>
      <c r="F3714" s="14">
        <v>-177</v>
      </c>
      <c r="G3714" t="s">
        <v>27</v>
      </c>
      <c r="H3714" t="s">
        <v>28</v>
      </c>
      <c r="I3714">
        <v>2</v>
      </c>
      <c r="J3714">
        <v>4</v>
      </c>
      <c r="K3714" t="s">
        <v>10978</v>
      </c>
      <c r="L3714" t="s">
        <v>12236</v>
      </c>
      <c r="M3714" t="s">
        <v>22</v>
      </c>
      <c r="N3714" t="s">
        <v>1617</v>
      </c>
      <c r="O3714" t="s">
        <v>29</v>
      </c>
      <c r="P3714" t="s">
        <v>1620</v>
      </c>
      <c r="Q3714" s="13">
        <v>2099</v>
      </c>
      <c r="S3714" s="1">
        <v>0.3</v>
      </c>
      <c r="T3714" t="s">
        <v>168</v>
      </c>
      <c r="U3714" t="s">
        <v>24</v>
      </c>
      <c r="V3714" t="b">
        <v>1</v>
      </c>
      <c r="W3714">
        <v>3.5</v>
      </c>
      <c r="X3714" t="s">
        <v>157</v>
      </c>
      <c r="Y3714" t="s">
        <v>26</v>
      </c>
    </row>
    <row r="3715" spans="1:25" x14ac:dyDescent="0.4">
      <c r="A3715" t="s">
        <v>2712</v>
      </c>
      <c r="B3715" s="2">
        <f ca="1">TODAY()+OpportunityTbl[[#This Row],[CreatedOn_DaysFromToday]]</f>
        <v>44866</v>
      </c>
      <c r="C3715" s="2">
        <f ca="1">TODAY()+OpportunityTbl[[#This Row],[EstCloseDate_DaysFromToday]]</f>
        <v>44932</v>
      </c>
      <c r="D3715">
        <f ca="1">IF(OpportunityTbl[[#This Row],[statecode]]=0,"",OpportunityTbl[[#This Row],[Estimated Close Date]])</f>
        <v>44932</v>
      </c>
      <c r="E3715" s="14">
        <v>-244</v>
      </c>
      <c r="F3715" s="14">
        <v>-178</v>
      </c>
      <c r="G3715" t="s">
        <v>27</v>
      </c>
      <c r="H3715" t="s">
        <v>28</v>
      </c>
      <c r="I3715">
        <v>2</v>
      </c>
      <c r="J3715">
        <v>4</v>
      </c>
      <c r="K3715" t="s">
        <v>10982</v>
      </c>
      <c r="L3715" t="s">
        <v>12239</v>
      </c>
      <c r="M3715" t="s">
        <v>22</v>
      </c>
      <c r="N3715" t="s">
        <v>1617</v>
      </c>
      <c r="O3715" t="s">
        <v>29</v>
      </c>
      <c r="P3715" t="s">
        <v>1620</v>
      </c>
      <c r="Q3715" s="13">
        <v>9175</v>
      </c>
      <c r="S3715" s="1">
        <v>0.1</v>
      </c>
      <c r="T3715" t="s">
        <v>23</v>
      </c>
      <c r="U3715" t="s">
        <v>100</v>
      </c>
      <c r="V3715" t="b">
        <v>0</v>
      </c>
      <c r="W3715">
        <v>3</v>
      </c>
      <c r="X3715" t="s">
        <v>25</v>
      </c>
      <c r="Y3715" t="s">
        <v>26</v>
      </c>
    </row>
    <row r="3716" spans="1:25" x14ac:dyDescent="0.4">
      <c r="A3716" t="s">
        <v>5406</v>
      </c>
      <c r="B3716" s="2">
        <f ca="1">TODAY()+OpportunityTbl[[#This Row],[CreatedOn_DaysFromToday]]</f>
        <v>44866</v>
      </c>
      <c r="C3716" s="2">
        <f ca="1">TODAY()+OpportunityTbl[[#This Row],[EstCloseDate_DaysFromToday]]</f>
        <v>44892</v>
      </c>
      <c r="D3716">
        <f ca="1">IF(OpportunityTbl[[#This Row],[statecode]]=0,"",OpportunityTbl[[#This Row],[Estimated Close Date]])</f>
        <v>44892</v>
      </c>
      <c r="E3716" s="14">
        <v>-244</v>
      </c>
      <c r="F3716" s="14">
        <v>-218</v>
      </c>
      <c r="G3716" t="s">
        <v>27</v>
      </c>
      <c r="H3716" t="s">
        <v>28</v>
      </c>
      <c r="I3716">
        <v>2</v>
      </c>
      <c r="J3716">
        <v>4</v>
      </c>
      <c r="K3716" t="s">
        <v>11070</v>
      </c>
      <c r="L3716" t="s">
        <v>12238</v>
      </c>
      <c r="M3716" t="s">
        <v>22</v>
      </c>
      <c r="N3716" t="s">
        <v>2069</v>
      </c>
      <c r="O3716" t="s">
        <v>29</v>
      </c>
      <c r="P3716" t="s">
        <v>2623</v>
      </c>
      <c r="Q3716" s="13">
        <v>1403</v>
      </c>
      <c r="S3716" s="1">
        <v>0.1</v>
      </c>
      <c r="T3716" t="s">
        <v>23</v>
      </c>
      <c r="U3716" t="s">
        <v>24</v>
      </c>
      <c r="V3716" t="b">
        <v>1</v>
      </c>
      <c r="W3716">
        <v>4</v>
      </c>
      <c r="X3716" t="s">
        <v>25</v>
      </c>
      <c r="Y3716" t="s">
        <v>4926</v>
      </c>
    </row>
    <row r="3717" spans="1:25" x14ac:dyDescent="0.4">
      <c r="A3717" t="s">
        <v>6084</v>
      </c>
      <c r="B3717" s="2">
        <f ca="1">TODAY()+OpportunityTbl[[#This Row],[CreatedOn_DaysFromToday]]</f>
        <v>44866</v>
      </c>
      <c r="C3717" s="2">
        <f ca="1">TODAY()+OpportunityTbl[[#This Row],[EstCloseDate_DaysFromToday]]</f>
        <v>44892</v>
      </c>
      <c r="D3717">
        <f ca="1">IF(OpportunityTbl[[#This Row],[statecode]]=0,"",OpportunityTbl[[#This Row],[Estimated Close Date]])</f>
        <v>44892</v>
      </c>
      <c r="E3717" s="14">
        <v>-244</v>
      </c>
      <c r="F3717" s="14">
        <v>-218</v>
      </c>
      <c r="G3717" t="s">
        <v>27</v>
      </c>
      <c r="H3717" t="s">
        <v>28</v>
      </c>
      <c r="I3717">
        <v>2</v>
      </c>
      <c r="J3717">
        <v>4</v>
      </c>
      <c r="K3717" t="s">
        <v>11034</v>
      </c>
      <c r="L3717" t="s">
        <v>12238</v>
      </c>
      <c r="M3717" t="s">
        <v>22</v>
      </c>
      <c r="N3717" t="s">
        <v>31</v>
      </c>
      <c r="O3717" t="s">
        <v>29</v>
      </c>
      <c r="P3717" t="s">
        <v>32</v>
      </c>
      <c r="Q3717" s="13">
        <v>2797</v>
      </c>
      <c r="S3717" s="1">
        <v>0.1</v>
      </c>
      <c r="T3717" t="s">
        <v>23</v>
      </c>
      <c r="U3717" t="s">
        <v>100</v>
      </c>
      <c r="V3717" t="b">
        <v>1</v>
      </c>
      <c r="W3717">
        <v>2</v>
      </c>
      <c r="X3717" t="s">
        <v>157</v>
      </c>
      <c r="Y3717" t="s">
        <v>4896</v>
      </c>
    </row>
    <row r="3718" spans="1:25" x14ac:dyDescent="0.4">
      <c r="A3718" t="s">
        <v>6367</v>
      </c>
      <c r="B3718" s="2">
        <f ca="1">TODAY()+OpportunityTbl[[#This Row],[CreatedOn_DaysFromToday]]</f>
        <v>44866</v>
      </c>
      <c r="C3718" s="2">
        <f ca="1">TODAY()+OpportunityTbl[[#This Row],[EstCloseDate_DaysFromToday]]</f>
        <v>44910</v>
      </c>
      <c r="D3718">
        <f ca="1">IF(OpportunityTbl[[#This Row],[statecode]]=0,"",OpportunityTbl[[#This Row],[Estimated Close Date]])</f>
        <v>44910</v>
      </c>
      <c r="E3718" s="14">
        <v>-244</v>
      </c>
      <c r="F3718" s="14">
        <v>-200</v>
      </c>
      <c r="G3718" t="s">
        <v>27</v>
      </c>
      <c r="H3718" t="s">
        <v>28</v>
      </c>
      <c r="I3718">
        <v>2</v>
      </c>
      <c r="J3718">
        <v>4</v>
      </c>
      <c r="K3718" t="s">
        <v>11065</v>
      </c>
      <c r="L3718" t="s">
        <v>12238</v>
      </c>
      <c r="M3718" t="s">
        <v>22</v>
      </c>
      <c r="N3718" t="s">
        <v>518</v>
      </c>
      <c r="O3718" t="s">
        <v>29</v>
      </c>
      <c r="P3718" t="s">
        <v>532</v>
      </c>
      <c r="Q3718" s="13">
        <v>4409</v>
      </c>
      <c r="S3718" s="1">
        <v>0.1</v>
      </c>
      <c r="T3718" t="s">
        <v>23</v>
      </c>
      <c r="U3718" t="s">
        <v>24</v>
      </c>
      <c r="V3718" t="b">
        <v>1</v>
      </c>
      <c r="W3718">
        <v>2</v>
      </c>
      <c r="X3718" t="s">
        <v>25</v>
      </c>
      <c r="Y3718" t="s">
        <v>4896</v>
      </c>
    </row>
    <row r="3719" spans="1:25" x14ac:dyDescent="0.4">
      <c r="A3719" t="s">
        <v>6582</v>
      </c>
      <c r="B3719" s="2">
        <f ca="1">TODAY()+OpportunityTbl[[#This Row],[CreatedOn_DaysFromToday]]</f>
        <v>44866</v>
      </c>
      <c r="C3719" s="2">
        <f ca="1">TODAY()+OpportunityTbl[[#This Row],[EstCloseDate_DaysFromToday]]</f>
        <v>44906</v>
      </c>
      <c r="D3719">
        <f ca="1">IF(OpportunityTbl[[#This Row],[statecode]]=0,"",OpportunityTbl[[#This Row],[Estimated Close Date]])</f>
        <v>44906</v>
      </c>
      <c r="E3719" s="14">
        <v>-244</v>
      </c>
      <c r="F3719" s="14">
        <v>-204</v>
      </c>
      <c r="G3719" t="s">
        <v>27</v>
      </c>
      <c r="H3719" t="s">
        <v>28</v>
      </c>
      <c r="I3719">
        <v>2</v>
      </c>
      <c r="J3719">
        <v>4</v>
      </c>
      <c r="K3719" t="s">
        <v>11054</v>
      </c>
      <c r="L3719" t="s">
        <v>12235</v>
      </c>
      <c r="M3719" t="s">
        <v>22</v>
      </c>
      <c r="N3719" t="s">
        <v>469</v>
      </c>
      <c r="O3719" t="s">
        <v>29</v>
      </c>
      <c r="P3719" t="s">
        <v>702</v>
      </c>
      <c r="Q3719" s="13">
        <v>11275</v>
      </c>
      <c r="S3719" s="1">
        <v>0.3</v>
      </c>
      <c r="T3719" t="s">
        <v>168</v>
      </c>
      <c r="U3719" t="s">
        <v>24</v>
      </c>
      <c r="V3719" t="b">
        <v>1</v>
      </c>
      <c r="W3719">
        <v>2.5</v>
      </c>
      <c r="X3719" t="s">
        <v>157</v>
      </c>
      <c r="Y3719" t="s">
        <v>4890</v>
      </c>
    </row>
    <row r="3720" spans="1:25" x14ac:dyDescent="0.4">
      <c r="A3720" t="s">
        <v>7273</v>
      </c>
      <c r="B3720" s="2">
        <f ca="1">TODAY()+OpportunityTbl[[#This Row],[CreatedOn_DaysFromToday]]</f>
        <v>44866</v>
      </c>
      <c r="C3720" s="2">
        <f ca="1">TODAY()+OpportunityTbl[[#This Row],[EstCloseDate_DaysFromToday]]</f>
        <v>44906</v>
      </c>
      <c r="D3720">
        <f ca="1">IF(OpportunityTbl[[#This Row],[statecode]]=0,"",OpportunityTbl[[#This Row],[Estimated Close Date]])</f>
        <v>44906</v>
      </c>
      <c r="E3720" s="14">
        <v>-244</v>
      </c>
      <c r="F3720" s="14">
        <v>-204</v>
      </c>
      <c r="G3720" t="s">
        <v>7082</v>
      </c>
      <c r="H3720" t="s">
        <v>7082</v>
      </c>
      <c r="I3720">
        <v>1</v>
      </c>
      <c r="J3720">
        <v>3</v>
      </c>
      <c r="K3720" t="s">
        <v>11068</v>
      </c>
      <c r="L3720" t="s">
        <v>12239</v>
      </c>
      <c r="M3720" t="s">
        <v>22</v>
      </c>
      <c r="N3720" t="s">
        <v>469</v>
      </c>
      <c r="O3720" t="s">
        <v>29</v>
      </c>
      <c r="P3720" t="s">
        <v>470</v>
      </c>
      <c r="Q3720" s="13">
        <v>8909</v>
      </c>
      <c r="R3720" s="13">
        <v>8730.82</v>
      </c>
      <c r="S3720" s="1">
        <v>0.3</v>
      </c>
      <c r="T3720" t="s">
        <v>168</v>
      </c>
      <c r="U3720" t="s">
        <v>24</v>
      </c>
      <c r="V3720" t="b">
        <v>1</v>
      </c>
      <c r="W3720">
        <v>2</v>
      </c>
      <c r="X3720" t="s">
        <v>157</v>
      </c>
      <c r="Y3720" t="s">
        <v>4899</v>
      </c>
    </row>
    <row r="3721" spans="1:25" x14ac:dyDescent="0.4">
      <c r="A3721" t="s">
        <v>7611</v>
      </c>
      <c r="B3721" s="2">
        <f ca="1">TODAY()+OpportunityTbl[[#This Row],[CreatedOn_DaysFromToday]]</f>
        <v>44866</v>
      </c>
      <c r="C3721" s="2">
        <f ca="1">TODAY()+OpportunityTbl[[#This Row],[EstCloseDate_DaysFromToday]]</f>
        <v>44936</v>
      </c>
      <c r="D3721">
        <f ca="1">IF(OpportunityTbl[[#This Row],[statecode]]=0,"",OpportunityTbl[[#This Row],[Estimated Close Date]])</f>
        <v>44936</v>
      </c>
      <c r="E3721" s="14">
        <v>-244</v>
      </c>
      <c r="F3721" s="14">
        <v>-174</v>
      </c>
      <c r="G3721" t="s">
        <v>7082</v>
      </c>
      <c r="H3721" t="s">
        <v>7082</v>
      </c>
      <c r="I3721">
        <v>1</v>
      </c>
      <c r="J3721">
        <v>3</v>
      </c>
      <c r="K3721" t="s">
        <v>10973</v>
      </c>
      <c r="L3721" t="s">
        <v>12234</v>
      </c>
      <c r="M3721" t="s">
        <v>22</v>
      </c>
      <c r="N3721" t="s">
        <v>1617</v>
      </c>
      <c r="O3721" t="s">
        <v>29</v>
      </c>
      <c r="P3721" t="s">
        <v>1618</v>
      </c>
      <c r="Q3721" s="13">
        <v>1889</v>
      </c>
      <c r="R3721" s="13">
        <v>1822.89</v>
      </c>
      <c r="S3721" s="1">
        <v>0.5</v>
      </c>
      <c r="T3721" t="s">
        <v>168</v>
      </c>
      <c r="U3721" t="s">
        <v>24</v>
      </c>
      <c r="V3721" t="b">
        <v>1</v>
      </c>
      <c r="W3721">
        <v>3.5</v>
      </c>
      <c r="X3721" t="s">
        <v>240</v>
      </c>
      <c r="Y3721" t="s">
        <v>4890</v>
      </c>
    </row>
    <row r="3722" spans="1:25" x14ac:dyDescent="0.4">
      <c r="A3722" t="s">
        <v>7802</v>
      </c>
      <c r="B3722" s="2">
        <f ca="1">TODAY()+OpportunityTbl[[#This Row],[CreatedOn_DaysFromToday]]</f>
        <v>44866</v>
      </c>
      <c r="C3722" s="2">
        <f ca="1">TODAY()+OpportunityTbl[[#This Row],[EstCloseDate_DaysFromToday]]</f>
        <v>44917</v>
      </c>
      <c r="D3722">
        <f ca="1">IF(OpportunityTbl[[#This Row],[statecode]]=0,"",OpportunityTbl[[#This Row],[Estimated Close Date]])</f>
        <v>44917</v>
      </c>
      <c r="E3722" s="14">
        <v>-244</v>
      </c>
      <c r="F3722" s="14">
        <v>-193</v>
      </c>
      <c r="G3722" t="s">
        <v>7082</v>
      </c>
      <c r="H3722" t="s">
        <v>7082</v>
      </c>
      <c r="I3722">
        <v>1</v>
      </c>
      <c r="J3722">
        <v>3</v>
      </c>
      <c r="K3722" t="s">
        <v>10960</v>
      </c>
      <c r="L3722" t="s">
        <v>12238</v>
      </c>
      <c r="M3722" t="s">
        <v>22</v>
      </c>
      <c r="N3722" t="s">
        <v>1710</v>
      </c>
      <c r="O3722" t="s">
        <v>29</v>
      </c>
      <c r="P3722" t="s">
        <v>1713</v>
      </c>
      <c r="Q3722" s="13">
        <v>2509</v>
      </c>
      <c r="R3722" s="13">
        <v>2421.1799999999998</v>
      </c>
      <c r="S3722" s="1">
        <v>0.5</v>
      </c>
      <c r="T3722" t="s">
        <v>168</v>
      </c>
      <c r="U3722" t="s">
        <v>97</v>
      </c>
      <c r="V3722" t="b">
        <v>1</v>
      </c>
      <c r="W3722">
        <v>3.5</v>
      </c>
      <c r="X3722" t="s">
        <v>240</v>
      </c>
      <c r="Y3722" t="s">
        <v>4905</v>
      </c>
    </row>
    <row r="3723" spans="1:25" x14ac:dyDescent="0.4">
      <c r="A3723" t="s">
        <v>9091</v>
      </c>
      <c r="B3723" s="2">
        <f ca="1">TODAY()+OpportunityTbl[[#This Row],[CreatedOn_DaysFromToday]]</f>
        <v>44866</v>
      </c>
      <c r="C3723" s="2">
        <f ca="1">TODAY()+OpportunityTbl[[#This Row],[EstCloseDate_DaysFromToday]]</f>
        <v>44933</v>
      </c>
      <c r="D3723">
        <f ca="1">IF(OpportunityTbl[[#This Row],[statecode]]=0,"",OpportunityTbl[[#This Row],[Estimated Close Date]])</f>
        <v>44933</v>
      </c>
      <c r="E3723" s="14">
        <v>-244</v>
      </c>
      <c r="F3723" s="14">
        <v>-177</v>
      </c>
      <c r="G3723" t="s">
        <v>7082</v>
      </c>
      <c r="H3723" t="s">
        <v>7082</v>
      </c>
      <c r="I3723">
        <v>1</v>
      </c>
      <c r="J3723">
        <v>3</v>
      </c>
      <c r="K3723" t="s">
        <v>10976</v>
      </c>
      <c r="L3723" t="s">
        <v>12239</v>
      </c>
      <c r="M3723" t="s">
        <v>22</v>
      </c>
      <c r="N3723" t="s">
        <v>1710</v>
      </c>
      <c r="O3723" t="s">
        <v>29</v>
      </c>
      <c r="P3723" t="s">
        <v>2378</v>
      </c>
      <c r="Q3723" s="13">
        <v>9179</v>
      </c>
      <c r="R3723" s="13">
        <v>8857.74</v>
      </c>
      <c r="S3723" s="1">
        <v>0.5</v>
      </c>
      <c r="T3723" t="s">
        <v>168</v>
      </c>
      <c r="U3723" t="s">
        <v>97</v>
      </c>
      <c r="V3723" t="b">
        <v>0</v>
      </c>
      <c r="W3723">
        <v>3.5</v>
      </c>
      <c r="X3723" t="s">
        <v>240</v>
      </c>
      <c r="Y3723" t="s">
        <v>26</v>
      </c>
    </row>
    <row r="3724" spans="1:25" x14ac:dyDescent="0.4">
      <c r="A3724" t="s">
        <v>10111</v>
      </c>
      <c r="B3724" s="2">
        <f ca="1">TODAY()+OpportunityTbl[[#This Row],[CreatedOn_DaysFromToday]]</f>
        <v>44866</v>
      </c>
      <c r="C3724" s="2">
        <f ca="1">TODAY()+OpportunityTbl[[#This Row],[EstCloseDate_DaysFromToday]]</f>
        <v>44937</v>
      </c>
      <c r="D3724">
        <f ca="1">IF(OpportunityTbl[[#This Row],[statecode]]=0,"",OpportunityTbl[[#This Row],[Estimated Close Date]])</f>
        <v>44937</v>
      </c>
      <c r="E3724" s="14">
        <v>-244</v>
      </c>
      <c r="F3724" s="14">
        <v>-173</v>
      </c>
      <c r="G3724" t="s">
        <v>7082</v>
      </c>
      <c r="H3724" t="s">
        <v>7082</v>
      </c>
      <c r="I3724">
        <v>1</v>
      </c>
      <c r="J3724">
        <v>3</v>
      </c>
      <c r="K3724" t="s">
        <v>11014</v>
      </c>
      <c r="L3724" t="s">
        <v>12237</v>
      </c>
      <c r="M3724" t="s">
        <v>22</v>
      </c>
      <c r="N3724" t="s">
        <v>2121</v>
      </c>
      <c r="O3724" t="s">
        <v>29</v>
      </c>
      <c r="P3724" t="s">
        <v>4734</v>
      </c>
      <c r="Q3724" s="13">
        <v>3268</v>
      </c>
      <c r="R3724" s="13">
        <v>3104.6</v>
      </c>
      <c r="S3724" s="1">
        <v>0.9</v>
      </c>
      <c r="T3724" t="s">
        <v>4724</v>
      </c>
      <c r="U3724" t="s">
        <v>97</v>
      </c>
      <c r="V3724" t="b">
        <v>0</v>
      </c>
      <c r="W3724">
        <v>5</v>
      </c>
      <c r="X3724" t="s">
        <v>4732</v>
      </c>
      <c r="Y3724" t="s">
        <v>26</v>
      </c>
    </row>
    <row r="3725" spans="1:25" x14ac:dyDescent="0.4">
      <c r="A3725" t="s">
        <v>10112</v>
      </c>
      <c r="B3725" s="2">
        <f ca="1">TODAY()+OpportunityTbl[[#This Row],[CreatedOn_DaysFromToday]]</f>
        <v>44866</v>
      </c>
      <c r="C3725" s="2">
        <f ca="1">TODAY()+OpportunityTbl[[#This Row],[EstCloseDate_DaysFromToday]]</f>
        <v>44923</v>
      </c>
      <c r="D3725">
        <f ca="1">IF(OpportunityTbl[[#This Row],[statecode]]=0,"",OpportunityTbl[[#This Row],[Estimated Close Date]])</f>
        <v>44923</v>
      </c>
      <c r="E3725" s="14">
        <v>-244</v>
      </c>
      <c r="F3725" s="14">
        <v>-187</v>
      </c>
      <c r="G3725" t="s">
        <v>7082</v>
      </c>
      <c r="H3725" t="s">
        <v>7082</v>
      </c>
      <c r="I3725">
        <v>1</v>
      </c>
      <c r="J3725">
        <v>3</v>
      </c>
      <c r="K3725" t="s">
        <v>10972</v>
      </c>
      <c r="L3725" t="s">
        <v>12237</v>
      </c>
      <c r="M3725" t="s">
        <v>22</v>
      </c>
      <c r="N3725" t="s">
        <v>2121</v>
      </c>
      <c r="O3725" t="s">
        <v>29</v>
      </c>
      <c r="P3725" t="s">
        <v>4734</v>
      </c>
      <c r="Q3725" s="13">
        <v>5247</v>
      </c>
      <c r="R3725" s="13">
        <v>4984.6499999999996</v>
      </c>
      <c r="S3725" s="1">
        <v>0.9</v>
      </c>
      <c r="T3725" t="s">
        <v>4724</v>
      </c>
      <c r="U3725" t="s">
        <v>24</v>
      </c>
      <c r="V3725" t="b">
        <v>1</v>
      </c>
      <c r="W3725">
        <v>5</v>
      </c>
      <c r="X3725" t="s">
        <v>4732</v>
      </c>
      <c r="Y3725" t="s">
        <v>26</v>
      </c>
    </row>
    <row r="3726" spans="1:25" x14ac:dyDescent="0.4">
      <c r="A3726" t="s">
        <v>827</v>
      </c>
      <c r="B3726" s="2">
        <f ca="1">TODAY()+OpportunityTbl[[#This Row],[CreatedOn_DaysFromToday]]</f>
        <v>44865</v>
      </c>
      <c r="C3726" s="2">
        <f ca="1">TODAY()+OpportunityTbl[[#This Row],[EstCloseDate_DaysFromToday]]</f>
        <v>44944</v>
      </c>
      <c r="D3726">
        <f ca="1">IF(OpportunityTbl[[#This Row],[statecode]]=0,"",OpportunityTbl[[#This Row],[Estimated Close Date]])</f>
        <v>44944</v>
      </c>
      <c r="E3726" s="14">
        <v>-245</v>
      </c>
      <c r="F3726" s="14">
        <v>-166</v>
      </c>
      <c r="G3726" t="s">
        <v>27</v>
      </c>
      <c r="H3726" t="s">
        <v>28</v>
      </c>
      <c r="I3726">
        <v>2</v>
      </c>
      <c r="J3726">
        <v>4</v>
      </c>
      <c r="K3726" t="s">
        <v>11019</v>
      </c>
      <c r="L3726" t="s">
        <v>12234</v>
      </c>
      <c r="M3726" t="s">
        <v>22</v>
      </c>
      <c r="N3726" t="s">
        <v>779</v>
      </c>
      <c r="O3726" t="s">
        <v>29</v>
      </c>
      <c r="P3726" t="s">
        <v>782</v>
      </c>
      <c r="Q3726" s="13">
        <v>2077</v>
      </c>
      <c r="S3726" s="1">
        <v>0.3</v>
      </c>
      <c r="T3726" t="s">
        <v>168</v>
      </c>
      <c r="U3726" t="s">
        <v>97</v>
      </c>
      <c r="V3726" t="b">
        <v>0</v>
      </c>
      <c r="W3726">
        <v>2.5</v>
      </c>
      <c r="X3726" t="s">
        <v>157</v>
      </c>
      <c r="Y3726" t="s">
        <v>26</v>
      </c>
    </row>
    <row r="3727" spans="1:25" x14ac:dyDescent="0.4">
      <c r="A3727" t="s">
        <v>880</v>
      </c>
      <c r="B3727" s="2">
        <f ca="1">TODAY()+OpportunityTbl[[#This Row],[CreatedOn_DaysFromToday]]</f>
        <v>44865</v>
      </c>
      <c r="C3727" s="2">
        <f ca="1">TODAY()+OpportunityTbl[[#This Row],[EstCloseDate_DaysFromToday]]</f>
        <v>44917</v>
      </c>
      <c r="D3727">
        <f ca="1">IF(OpportunityTbl[[#This Row],[statecode]]=0,"",OpportunityTbl[[#This Row],[Estimated Close Date]])</f>
        <v>44917</v>
      </c>
      <c r="E3727" s="14">
        <v>-245</v>
      </c>
      <c r="F3727" s="14">
        <v>-193</v>
      </c>
      <c r="G3727" t="s">
        <v>27</v>
      </c>
      <c r="H3727" t="s">
        <v>28</v>
      </c>
      <c r="I3727">
        <v>2</v>
      </c>
      <c r="J3727">
        <v>4</v>
      </c>
      <c r="K3727" t="s">
        <v>10960</v>
      </c>
      <c r="L3727" t="s">
        <v>12236</v>
      </c>
      <c r="M3727" t="s">
        <v>22</v>
      </c>
      <c r="N3727" t="s">
        <v>480</v>
      </c>
      <c r="O3727" t="s">
        <v>29</v>
      </c>
      <c r="P3727" t="s">
        <v>527</v>
      </c>
      <c r="Q3727" s="13">
        <v>1924</v>
      </c>
      <c r="S3727" s="1">
        <v>0.1</v>
      </c>
      <c r="T3727" t="s">
        <v>23</v>
      </c>
      <c r="U3727" t="s">
        <v>24</v>
      </c>
      <c r="V3727" t="b">
        <v>1</v>
      </c>
      <c r="W3727">
        <v>2.5</v>
      </c>
      <c r="X3727" t="s">
        <v>157</v>
      </c>
      <c r="Y3727" t="s">
        <v>26</v>
      </c>
    </row>
    <row r="3728" spans="1:25" x14ac:dyDescent="0.4">
      <c r="A3728" t="s">
        <v>925</v>
      </c>
      <c r="B3728" s="2">
        <f ca="1">TODAY()+OpportunityTbl[[#This Row],[CreatedOn_DaysFromToday]]</f>
        <v>44865</v>
      </c>
      <c r="C3728" s="2">
        <f ca="1">TODAY()+OpportunityTbl[[#This Row],[EstCloseDate_DaysFromToday]]</f>
        <v>44901</v>
      </c>
      <c r="D3728">
        <f ca="1">IF(OpportunityTbl[[#This Row],[statecode]]=0,"",OpportunityTbl[[#This Row],[Estimated Close Date]])</f>
        <v>44901</v>
      </c>
      <c r="E3728" s="14">
        <v>-245</v>
      </c>
      <c r="F3728" s="14">
        <v>-209</v>
      </c>
      <c r="G3728" t="s">
        <v>27</v>
      </c>
      <c r="H3728" t="s">
        <v>28</v>
      </c>
      <c r="I3728">
        <v>2</v>
      </c>
      <c r="J3728">
        <v>4</v>
      </c>
      <c r="K3728" t="s">
        <v>11066</v>
      </c>
      <c r="L3728" t="s">
        <v>12234</v>
      </c>
      <c r="M3728" t="s">
        <v>22</v>
      </c>
      <c r="N3728" t="s">
        <v>469</v>
      </c>
      <c r="O3728" t="s">
        <v>29</v>
      </c>
      <c r="P3728" t="s">
        <v>692</v>
      </c>
      <c r="Q3728" s="13">
        <v>2002</v>
      </c>
      <c r="S3728" s="1">
        <v>0.1</v>
      </c>
      <c r="T3728" t="s">
        <v>23</v>
      </c>
      <c r="U3728" t="s">
        <v>24</v>
      </c>
      <c r="V3728" t="b">
        <v>1</v>
      </c>
      <c r="W3728">
        <v>2.5</v>
      </c>
      <c r="X3728" t="s">
        <v>25</v>
      </c>
      <c r="Y3728" t="s">
        <v>26</v>
      </c>
    </row>
    <row r="3729" spans="1:25" x14ac:dyDescent="0.4">
      <c r="A3729" t="s">
        <v>1530</v>
      </c>
      <c r="B3729" s="2">
        <f ca="1">TODAY()+OpportunityTbl[[#This Row],[CreatedOn_DaysFromToday]]</f>
        <v>44865</v>
      </c>
      <c r="C3729" s="2">
        <f ca="1">TODAY()+OpportunityTbl[[#This Row],[EstCloseDate_DaysFromToday]]</f>
        <v>44909</v>
      </c>
      <c r="D3729">
        <f ca="1">IF(OpportunityTbl[[#This Row],[statecode]]=0,"",OpportunityTbl[[#This Row],[Estimated Close Date]])</f>
        <v>44909</v>
      </c>
      <c r="E3729" s="14">
        <v>-245</v>
      </c>
      <c r="F3729" s="14">
        <v>-201</v>
      </c>
      <c r="G3729" t="s">
        <v>27</v>
      </c>
      <c r="H3729" t="s">
        <v>28</v>
      </c>
      <c r="I3729">
        <v>2</v>
      </c>
      <c r="J3729">
        <v>4</v>
      </c>
      <c r="K3729" t="s">
        <v>11045</v>
      </c>
      <c r="L3729" t="s">
        <v>12235</v>
      </c>
      <c r="M3729" t="s">
        <v>22</v>
      </c>
      <c r="N3729" t="s">
        <v>518</v>
      </c>
      <c r="O3729" t="s">
        <v>29</v>
      </c>
      <c r="P3729" t="s">
        <v>532</v>
      </c>
      <c r="Q3729" s="13">
        <v>9434</v>
      </c>
      <c r="S3729" s="1">
        <v>0.1</v>
      </c>
      <c r="T3729" t="s">
        <v>23</v>
      </c>
      <c r="U3729" t="s">
        <v>24</v>
      </c>
      <c r="V3729" t="b">
        <v>1</v>
      </c>
      <c r="W3729">
        <v>2.5</v>
      </c>
      <c r="X3729" t="s">
        <v>25</v>
      </c>
      <c r="Y3729" t="s">
        <v>26</v>
      </c>
    </row>
    <row r="3730" spans="1:25" x14ac:dyDescent="0.4">
      <c r="A3730" t="s">
        <v>2967</v>
      </c>
      <c r="B3730" s="2">
        <f ca="1">TODAY()+OpportunityTbl[[#This Row],[CreatedOn_DaysFromToday]]</f>
        <v>44865</v>
      </c>
      <c r="C3730" s="2">
        <f ca="1">TODAY()+OpportunityTbl[[#This Row],[EstCloseDate_DaysFromToday]]</f>
        <v>44910</v>
      </c>
      <c r="D3730">
        <f ca="1">IF(OpportunityTbl[[#This Row],[statecode]]=0,"",OpportunityTbl[[#This Row],[Estimated Close Date]])</f>
        <v>44910</v>
      </c>
      <c r="E3730" s="14">
        <v>-245</v>
      </c>
      <c r="F3730" s="14">
        <v>-200</v>
      </c>
      <c r="G3730" t="s">
        <v>27</v>
      </c>
      <c r="H3730" t="s">
        <v>28</v>
      </c>
      <c r="I3730">
        <v>2</v>
      </c>
      <c r="J3730">
        <v>4</v>
      </c>
      <c r="K3730" t="s">
        <v>11052</v>
      </c>
      <c r="L3730" t="s">
        <v>12235</v>
      </c>
      <c r="M3730" t="s">
        <v>22</v>
      </c>
      <c r="N3730" t="s">
        <v>1762</v>
      </c>
      <c r="O3730" t="s">
        <v>29</v>
      </c>
      <c r="P3730" t="s">
        <v>1783</v>
      </c>
      <c r="Q3730" s="13">
        <v>11090</v>
      </c>
      <c r="S3730" s="1">
        <v>0.1</v>
      </c>
      <c r="T3730" t="s">
        <v>23</v>
      </c>
      <c r="U3730" t="s">
        <v>24</v>
      </c>
      <c r="V3730" t="b">
        <v>1</v>
      </c>
      <c r="W3730">
        <v>3.5</v>
      </c>
      <c r="X3730" t="s">
        <v>25</v>
      </c>
      <c r="Y3730" t="s">
        <v>26</v>
      </c>
    </row>
    <row r="3731" spans="1:25" x14ac:dyDescent="0.4">
      <c r="A3731" t="s">
        <v>3590</v>
      </c>
      <c r="B3731" s="2">
        <f ca="1">TODAY()+OpportunityTbl[[#This Row],[CreatedOn_DaysFromToday]]</f>
        <v>44865</v>
      </c>
      <c r="C3731" s="2">
        <f ca="1">TODAY()+OpportunityTbl[[#This Row],[EstCloseDate_DaysFromToday]]</f>
        <v>44905</v>
      </c>
      <c r="D3731">
        <f ca="1">IF(OpportunityTbl[[#This Row],[statecode]]=0,"",OpportunityTbl[[#This Row],[Estimated Close Date]])</f>
        <v>44905</v>
      </c>
      <c r="E3731" s="14">
        <v>-245</v>
      </c>
      <c r="F3731" s="14">
        <v>-205</v>
      </c>
      <c r="G3731" t="s">
        <v>27</v>
      </c>
      <c r="H3731" t="s">
        <v>28</v>
      </c>
      <c r="I3731">
        <v>2</v>
      </c>
      <c r="J3731">
        <v>4</v>
      </c>
      <c r="K3731" t="s">
        <v>11071</v>
      </c>
      <c r="L3731" t="s">
        <v>12239</v>
      </c>
      <c r="M3731" t="s">
        <v>22</v>
      </c>
      <c r="N3731" t="s">
        <v>31</v>
      </c>
      <c r="O3731" t="s">
        <v>29</v>
      </c>
      <c r="P3731" t="s">
        <v>32</v>
      </c>
      <c r="Q3731" s="13">
        <v>6549</v>
      </c>
      <c r="S3731" s="1">
        <v>0.1</v>
      </c>
      <c r="T3731" t="s">
        <v>23</v>
      </c>
      <c r="U3731" t="s">
        <v>97</v>
      </c>
      <c r="V3731" t="b">
        <v>1</v>
      </c>
      <c r="W3731">
        <v>2</v>
      </c>
      <c r="X3731" t="s">
        <v>25</v>
      </c>
      <c r="Y3731" t="s">
        <v>26</v>
      </c>
    </row>
    <row r="3732" spans="1:25" x14ac:dyDescent="0.4">
      <c r="A3732" t="s">
        <v>6273</v>
      </c>
      <c r="B3732" s="2">
        <f ca="1">TODAY()+OpportunityTbl[[#This Row],[CreatedOn_DaysFromToday]]</f>
        <v>44865</v>
      </c>
      <c r="C3732" s="2">
        <f ca="1">TODAY()+OpportunityTbl[[#This Row],[EstCloseDate_DaysFromToday]]</f>
        <v>44895</v>
      </c>
      <c r="D3732">
        <f ca="1">IF(OpportunityTbl[[#This Row],[statecode]]=0,"",OpportunityTbl[[#This Row],[Estimated Close Date]])</f>
        <v>44895</v>
      </c>
      <c r="E3732" s="14">
        <v>-245</v>
      </c>
      <c r="F3732" s="14">
        <v>-215</v>
      </c>
      <c r="G3732" t="s">
        <v>27</v>
      </c>
      <c r="H3732" t="s">
        <v>28</v>
      </c>
      <c r="I3732">
        <v>2</v>
      </c>
      <c r="J3732">
        <v>4</v>
      </c>
      <c r="K3732" t="s">
        <v>11066</v>
      </c>
      <c r="L3732" t="s">
        <v>12239</v>
      </c>
      <c r="M3732" t="s">
        <v>22</v>
      </c>
      <c r="N3732" t="s">
        <v>518</v>
      </c>
      <c r="O3732" t="s">
        <v>29</v>
      </c>
      <c r="P3732" t="s">
        <v>532</v>
      </c>
      <c r="Q3732" s="13">
        <v>7518</v>
      </c>
      <c r="S3732" s="1">
        <v>0.1</v>
      </c>
      <c r="T3732" t="s">
        <v>23</v>
      </c>
      <c r="U3732" t="s">
        <v>100</v>
      </c>
      <c r="V3732" t="b">
        <v>1</v>
      </c>
      <c r="W3732">
        <v>2</v>
      </c>
      <c r="X3732" t="s">
        <v>25</v>
      </c>
      <c r="Y3732" t="s">
        <v>4899</v>
      </c>
    </row>
    <row r="3733" spans="1:25" x14ac:dyDescent="0.4">
      <c r="A3733" t="s">
        <v>6474</v>
      </c>
      <c r="B3733" s="2">
        <f ca="1">TODAY()+OpportunityTbl[[#This Row],[CreatedOn_DaysFromToday]]</f>
        <v>44865</v>
      </c>
      <c r="C3733" s="2">
        <f ca="1">TODAY()+OpportunityTbl[[#This Row],[EstCloseDate_DaysFromToday]]</f>
        <v>44933</v>
      </c>
      <c r="D3733">
        <f ca="1">IF(OpportunityTbl[[#This Row],[statecode]]=0,"",OpportunityTbl[[#This Row],[Estimated Close Date]])</f>
        <v>44933</v>
      </c>
      <c r="E3733" s="14">
        <v>-245</v>
      </c>
      <c r="F3733" s="14">
        <v>-177</v>
      </c>
      <c r="G3733" t="s">
        <v>27</v>
      </c>
      <c r="H3733" t="s">
        <v>28</v>
      </c>
      <c r="I3733">
        <v>2</v>
      </c>
      <c r="J3733">
        <v>4</v>
      </c>
      <c r="K3733" t="s">
        <v>11064</v>
      </c>
      <c r="L3733" t="s">
        <v>12236</v>
      </c>
      <c r="M3733" t="s">
        <v>22</v>
      </c>
      <c r="N3733" t="s">
        <v>480</v>
      </c>
      <c r="O3733" t="s">
        <v>29</v>
      </c>
      <c r="P3733" t="s">
        <v>527</v>
      </c>
      <c r="Q3733" s="13">
        <v>2664</v>
      </c>
      <c r="S3733" s="1">
        <v>0.3</v>
      </c>
      <c r="T3733" t="s">
        <v>168</v>
      </c>
      <c r="U3733" t="s">
        <v>24</v>
      </c>
      <c r="V3733" t="b">
        <v>0</v>
      </c>
      <c r="W3733">
        <v>2.5</v>
      </c>
      <c r="X3733" t="s">
        <v>157</v>
      </c>
      <c r="Y3733" t="s">
        <v>4890</v>
      </c>
    </row>
    <row r="3734" spans="1:25" x14ac:dyDescent="0.4">
      <c r="A3734" t="s">
        <v>6810</v>
      </c>
      <c r="B3734" s="2">
        <f ca="1">TODAY()+OpportunityTbl[[#This Row],[CreatedOn_DaysFromToday]]</f>
        <v>44865</v>
      </c>
      <c r="C3734" s="2">
        <f ca="1">TODAY()+OpportunityTbl[[#This Row],[EstCloseDate_DaysFromToday]]</f>
        <v>44927</v>
      </c>
      <c r="D3734">
        <f ca="1">IF(OpportunityTbl[[#This Row],[statecode]]=0,"",OpportunityTbl[[#This Row],[Estimated Close Date]])</f>
        <v>44927</v>
      </c>
      <c r="E3734" s="14">
        <v>-245</v>
      </c>
      <c r="F3734" s="14">
        <v>-183</v>
      </c>
      <c r="G3734" t="s">
        <v>27</v>
      </c>
      <c r="H3734" t="s">
        <v>28</v>
      </c>
      <c r="I3734">
        <v>2</v>
      </c>
      <c r="J3734">
        <v>4</v>
      </c>
      <c r="K3734" t="s">
        <v>11014</v>
      </c>
      <c r="L3734" t="s">
        <v>12236</v>
      </c>
      <c r="M3734" t="s">
        <v>22</v>
      </c>
      <c r="N3734" t="s">
        <v>518</v>
      </c>
      <c r="O3734" t="s">
        <v>29</v>
      </c>
      <c r="P3734" t="s">
        <v>519</v>
      </c>
      <c r="Q3734" s="13">
        <v>2912</v>
      </c>
      <c r="S3734" s="1">
        <v>0.3</v>
      </c>
      <c r="T3734" t="s">
        <v>168</v>
      </c>
      <c r="U3734" t="s">
        <v>97</v>
      </c>
      <c r="V3734" t="b">
        <v>0</v>
      </c>
      <c r="W3734">
        <v>2.5</v>
      </c>
      <c r="X3734" t="s">
        <v>157</v>
      </c>
      <c r="Y3734" t="s">
        <v>4890</v>
      </c>
    </row>
    <row r="3735" spans="1:25" x14ac:dyDescent="0.4">
      <c r="A3735" t="s">
        <v>7021</v>
      </c>
      <c r="B3735" s="2">
        <f ca="1">TODAY()+OpportunityTbl[[#This Row],[CreatedOn_DaysFromToday]]</f>
        <v>44865</v>
      </c>
      <c r="C3735" s="2">
        <f ca="1">TODAY()+OpportunityTbl[[#This Row],[EstCloseDate_DaysFromToday]]</f>
        <v>44928</v>
      </c>
      <c r="D3735">
        <f ca="1">IF(OpportunityTbl[[#This Row],[statecode]]=0,"",OpportunityTbl[[#This Row],[Estimated Close Date]])</f>
        <v>44928</v>
      </c>
      <c r="E3735" s="14">
        <v>-245</v>
      </c>
      <c r="F3735" s="14">
        <v>-182</v>
      </c>
      <c r="G3735" t="s">
        <v>27</v>
      </c>
      <c r="H3735" t="s">
        <v>28</v>
      </c>
      <c r="I3735">
        <v>2</v>
      </c>
      <c r="J3735">
        <v>4</v>
      </c>
      <c r="K3735" t="s">
        <v>11072</v>
      </c>
      <c r="L3735" t="s">
        <v>12236</v>
      </c>
      <c r="M3735" t="s">
        <v>22</v>
      </c>
      <c r="N3735" t="s">
        <v>31</v>
      </c>
      <c r="O3735" t="s">
        <v>29</v>
      </c>
      <c r="P3735" t="s">
        <v>32</v>
      </c>
      <c r="Q3735" s="13">
        <v>2334</v>
      </c>
      <c r="S3735" s="1">
        <v>0.5</v>
      </c>
      <c r="T3735" t="s">
        <v>168</v>
      </c>
      <c r="U3735" t="s">
        <v>97</v>
      </c>
      <c r="V3735" t="b">
        <v>0</v>
      </c>
      <c r="W3735">
        <v>2.5</v>
      </c>
      <c r="X3735" t="s">
        <v>240</v>
      </c>
      <c r="Y3735" t="s">
        <v>4905</v>
      </c>
    </row>
    <row r="3736" spans="1:25" x14ac:dyDescent="0.4">
      <c r="A3736" t="s">
        <v>7710</v>
      </c>
      <c r="B3736" s="2">
        <f ca="1">TODAY()+OpportunityTbl[[#This Row],[CreatedOn_DaysFromToday]]</f>
        <v>44865</v>
      </c>
      <c r="C3736" s="2">
        <f ca="1">TODAY()+OpportunityTbl[[#This Row],[EstCloseDate_DaysFromToday]]</f>
        <v>44928</v>
      </c>
      <c r="D3736">
        <f ca="1">IF(OpportunityTbl[[#This Row],[statecode]]=0,"",OpportunityTbl[[#This Row],[Estimated Close Date]])</f>
        <v>44928</v>
      </c>
      <c r="E3736" s="14">
        <v>-245</v>
      </c>
      <c r="F3736" s="14">
        <v>-182</v>
      </c>
      <c r="G3736" t="s">
        <v>7082</v>
      </c>
      <c r="H3736" t="s">
        <v>7082</v>
      </c>
      <c r="I3736">
        <v>1</v>
      </c>
      <c r="J3736">
        <v>3</v>
      </c>
      <c r="K3736" t="s">
        <v>10973</v>
      </c>
      <c r="L3736" t="s">
        <v>12238</v>
      </c>
      <c r="M3736" t="s">
        <v>22</v>
      </c>
      <c r="N3736" t="s">
        <v>31</v>
      </c>
      <c r="O3736" t="s">
        <v>29</v>
      </c>
      <c r="P3736" t="s">
        <v>210</v>
      </c>
      <c r="Q3736" s="13">
        <v>3520</v>
      </c>
      <c r="R3736" s="13">
        <v>3449.6</v>
      </c>
      <c r="S3736" s="1">
        <v>0.5</v>
      </c>
      <c r="T3736" t="s">
        <v>168</v>
      </c>
      <c r="U3736" t="s">
        <v>24</v>
      </c>
      <c r="V3736" t="b">
        <v>0</v>
      </c>
      <c r="W3736">
        <v>2</v>
      </c>
      <c r="X3736" t="s">
        <v>240</v>
      </c>
      <c r="Y3736" t="s">
        <v>4892</v>
      </c>
    </row>
    <row r="3737" spans="1:25" x14ac:dyDescent="0.4">
      <c r="A3737" t="s">
        <v>7711</v>
      </c>
      <c r="B3737" s="2">
        <f ca="1">TODAY()+OpportunityTbl[[#This Row],[CreatedOn_DaysFromToday]]</f>
        <v>44865</v>
      </c>
      <c r="C3737" s="2">
        <f ca="1">TODAY()+OpportunityTbl[[#This Row],[EstCloseDate_DaysFromToday]]</f>
        <v>44907</v>
      </c>
      <c r="D3737">
        <f ca="1">IF(OpportunityTbl[[#This Row],[statecode]]=0,"",OpportunityTbl[[#This Row],[Estimated Close Date]])</f>
        <v>44907</v>
      </c>
      <c r="E3737" s="14">
        <v>-245</v>
      </c>
      <c r="F3737" s="14">
        <v>-203</v>
      </c>
      <c r="G3737" t="s">
        <v>7082</v>
      </c>
      <c r="H3737" t="s">
        <v>7082</v>
      </c>
      <c r="I3737">
        <v>1</v>
      </c>
      <c r="J3737">
        <v>3</v>
      </c>
      <c r="K3737" t="s">
        <v>11073</v>
      </c>
      <c r="L3737" t="s">
        <v>12239</v>
      </c>
      <c r="M3737" t="s">
        <v>22</v>
      </c>
      <c r="N3737" t="s">
        <v>469</v>
      </c>
      <c r="O3737" t="s">
        <v>29</v>
      </c>
      <c r="P3737" t="s">
        <v>470</v>
      </c>
      <c r="Q3737" s="13">
        <v>5790</v>
      </c>
      <c r="R3737" s="13">
        <v>5674.2</v>
      </c>
      <c r="S3737" s="1">
        <v>0.5</v>
      </c>
      <c r="T3737" t="s">
        <v>168</v>
      </c>
      <c r="U3737" t="s">
        <v>24</v>
      </c>
      <c r="V3737" t="b">
        <v>1</v>
      </c>
      <c r="W3737">
        <v>2</v>
      </c>
      <c r="X3737" t="s">
        <v>240</v>
      </c>
      <c r="Y3737" t="s">
        <v>4916</v>
      </c>
    </row>
    <row r="3738" spans="1:25" x14ac:dyDescent="0.4">
      <c r="A3738" t="s">
        <v>8771</v>
      </c>
      <c r="B3738" s="2">
        <f ca="1">TODAY()+OpportunityTbl[[#This Row],[CreatedOn_DaysFromToday]]</f>
        <v>44865</v>
      </c>
      <c r="C3738" s="2">
        <f ca="1">TODAY()+OpportunityTbl[[#This Row],[EstCloseDate_DaysFromToday]]</f>
        <v>44909</v>
      </c>
      <c r="D3738">
        <f ca="1">IF(OpportunityTbl[[#This Row],[statecode]]=0,"",OpportunityTbl[[#This Row],[Estimated Close Date]])</f>
        <v>44909</v>
      </c>
      <c r="E3738" s="14">
        <v>-245</v>
      </c>
      <c r="F3738" s="14">
        <v>-201</v>
      </c>
      <c r="G3738" t="s">
        <v>7082</v>
      </c>
      <c r="H3738" t="s">
        <v>7082</v>
      </c>
      <c r="I3738">
        <v>1</v>
      </c>
      <c r="J3738">
        <v>3</v>
      </c>
      <c r="K3738" t="s">
        <v>11030</v>
      </c>
      <c r="L3738" t="s">
        <v>12239</v>
      </c>
      <c r="M3738" t="s">
        <v>22</v>
      </c>
      <c r="N3738" t="s">
        <v>31</v>
      </c>
      <c r="O3738" t="s">
        <v>29</v>
      </c>
      <c r="P3738" t="s">
        <v>210</v>
      </c>
      <c r="Q3738" s="13">
        <v>6446</v>
      </c>
      <c r="R3738" s="13">
        <v>6317.08</v>
      </c>
      <c r="S3738" s="1">
        <v>0.3</v>
      </c>
      <c r="T3738" t="s">
        <v>168</v>
      </c>
      <c r="U3738" t="s">
        <v>97</v>
      </c>
      <c r="V3738" t="b">
        <v>1</v>
      </c>
      <c r="W3738">
        <v>2</v>
      </c>
      <c r="X3738" t="s">
        <v>157</v>
      </c>
      <c r="Y3738" t="s">
        <v>26</v>
      </c>
    </row>
    <row r="3739" spans="1:25" x14ac:dyDescent="0.4">
      <c r="A3739" t="s">
        <v>8772</v>
      </c>
      <c r="B3739" s="2">
        <f ca="1">TODAY()+OpportunityTbl[[#This Row],[CreatedOn_DaysFromToday]]</f>
        <v>44865</v>
      </c>
      <c r="C3739" s="2">
        <f ca="1">TODAY()+OpportunityTbl[[#This Row],[EstCloseDate_DaysFromToday]]</f>
        <v>44890</v>
      </c>
      <c r="D3739">
        <f ca="1">IF(OpportunityTbl[[#This Row],[statecode]]=0,"",OpportunityTbl[[#This Row],[Estimated Close Date]])</f>
        <v>44890</v>
      </c>
      <c r="E3739" s="14">
        <v>-245</v>
      </c>
      <c r="F3739" s="14">
        <v>-220</v>
      </c>
      <c r="G3739" t="s">
        <v>7082</v>
      </c>
      <c r="H3739" t="s">
        <v>7082</v>
      </c>
      <c r="I3739">
        <v>1</v>
      </c>
      <c r="J3739">
        <v>3</v>
      </c>
      <c r="K3739" t="s">
        <v>11074</v>
      </c>
      <c r="L3739" t="s">
        <v>12238</v>
      </c>
      <c r="M3739" t="s">
        <v>22</v>
      </c>
      <c r="N3739" t="s">
        <v>469</v>
      </c>
      <c r="O3739" t="s">
        <v>29</v>
      </c>
      <c r="P3739" t="s">
        <v>488</v>
      </c>
      <c r="Q3739" s="13">
        <v>4206</v>
      </c>
      <c r="R3739" s="13">
        <v>4121.88</v>
      </c>
      <c r="S3739" s="1">
        <v>0.3</v>
      </c>
      <c r="T3739" t="s">
        <v>168</v>
      </c>
      <c r="U3739" t="s">
        <v>100</v>
      </c>
      <c r="V3739" t="b">
        <v>1</v>
      </c>
      <c r="W3739">
        <v>2</v>
      </c>
      <c r="X3739" t="s">
        <v>157</v>
      </c>
      <c r="Y3739" t="s">
        <v>26</v>
      </c>
    </row>
    <row r="3740" spans="1:25" x14ac:dyDescent="0.4">
      <c r="A3740" t="s">
        <v>506</v>
      </c>
      <c r="B3740" s="2">
        <f ca="1">TODAY()+OpportunityTbl[[#This Row],[CreatedOn_DaysFromToday]]</f>
        <v>44864</v>
      </c>
      <c r="C3740" s="2">
        <f ca="1">TODAY()+OpportunityTbl[[#This Row],[EstCloseDate_DaysFromToday]]</f>
        <v>44938</v>
      </c>
      <c r="D3740">
        <f ca="1">IF(OpportunityTbl[[#This Row],[statecode]]=0,"",OpportunityTbl[[#This Row],[Estimated Close Date]])</f>
        <v>44938</v>
      </c>
      <c r="E3740" s="14">
        <v>-246</v>
      </c>
      <c r="F3740" s="14">
        <v>-172</v>
      </c>
      <c r="G3740" t="s">
        <v>27</v>
      </c>
      <c r="H3740" t="s">
        <v>28</v>
      </c>
      <c r="I3740">
        <v>2</v>
      </c>
      <c r="J3740">
        <v>4</v>
      </c>
      <c r="K3740" t="s">
        <v>11014</v>
      </c>
      <c r="L3740" t="s">
        <v>12234</v>
      </c>
      <c r="M3740" t="s">
        <v>22</v>
      </c>
      <c r="N3740" t="s">
        <v>475</v>
      </c>
      <c r="O3740" t="s">
        <v>29</v>
      </c>
      <c r="P3740" t="s">
        <v>476</v>
      </c>
      <c r="Q3740" s="13">
        <v>2633</v>
      </c>
      <c r="S3740" s="1">
        <v>0.3</v>
      </c>
      <c r="T3740" t="s">
        <v>168</v>
      </c>
      <c r="U3740" t="s">
        <v>24</v>
      </c>
      <c r="V3740" t="b">
        <v>0</v>
      </c>
      <c r="W3740">
        <v>2.5</v>
      </c>
      <c r="X3740" t="s">
        <v>240</v>
      </c>
      <c r="Y3740" t="s">
        <v>26</v>
      </c>
    </row>
    <row r="3741" spans="1:25" x14ac:dyDescent="0.4">
      <c r="A3741" t="s">
        <v>711</v>
      </c>
      <c r="B3741" s="2">
        <f ca="1">TODAY()+OpportunityTbl[[#This Row],[CreatedOn_DaysFromToday]]</f>
        <v>44864</v>
      </c>
      <c r="C3741" s="2">
        <f ca="1">TODAY()+OpportunityTbl[[#This Row],[EstCloseDate_DaysFromToday]]</f>
        <v>44916</v>
      </c>
      <c r="D3741">
        <f ca="1">IF(OpportunityTbl[[#This Row],[statecode]]=0,"",OpportunityTbl[[#This Row],[Estimated Close Date]])</f>
        <v>44916</v>
      </c>
      <c r="E3741" s="14">
        <v>-246</v>
      </c>
      <c r="F3741" s="14">
        <v>-194</v>
      </c>
      <c r="G3741" t="s">
        <v>27</v>
      </c>
      <c r="H3741" t="s">
        <v>28</v>
      </c>
      <c r="I3741">
        <v>2</v>
      </c>
      <c r="J3741">
        <v>4</v>
      </c>
      <c r="K3741" t="s">
        <v>10991</v>
      </c>
      <c r="L3741" t="s">
        <v>12234</v>
      </c>
      <c r="M3741" t="s">
        <v>22</v>
      </c>
      <c r="N3741" t="s">
        <v>469</v>
      </c>
      <c r="O3741" t="s">
        <v>29</v>
      </c>
      <c r="P3741" t="s">
        <v>705</v>
      </c>
      <c r="Q3741" s="13">
        <v>2569</v>
      </c>
      <c r="S3741" s="1">
        <v>0.3</v>
      </c>
      <c r="T3741" t="s">
        <v>168</v>
      </c>
      <c r="U3741" t="s">
        <v>24</v>
      </c>
      <c r="V3741" t="b">
        <v>0</v>
      </c>
      <c r="W3741">
        <v>2.5</v>
      </c>
      <c r="X3741" t="s">
        <v>157</v>
      </c>
      <c r="Y3741" t="s">
        <v>26</v>
      </c>
    </row>
    <row r="3742" spans="1:25" x14ac:dyDescent="0.4">
      <c r="A3742" t="s">
        <v>1229</v>
      </c>
      <c r="B3742" s="2">
        <f ca="1">TODAY()+OpportunityTbl[[#This Row],[CreatedOn_DaysFromToday]]</f>
        <v>44864</v>
      </c>
      <c r="C3742" s="2">
        <f ca="1">TODAY()+OpportunityTbl[[#This Row],[EstCloseDate_DaysFromToday]]</f>
        <v>44929</v>
      </c>
      <c r="D3742">
        <f ca="1">IF(OpportunityTbl[[#This Row],[statecode]]=0,"",OpportunityTbl[[#This Row],[Estimated Close Date]])</f>
        <v>44929</v>
      </c>
      <c r="E3742" s="14">
        <v>-246</v>
      </c>
      <c r="F3742" s="14">
        <v>-181</v>
      </c>
      <c r="G3742" t="s">
        <v>27</v>
      </c>
      <c r="H3742" t="s">
        <v>28</v>
      </c>
      <c r="I3742">
        <v>2</v>
      </c>
      <c r="J3742">
        <v>4</v>
      </c>
      <c r="K3742" t="s">
        <v>11017</v>
      </c>
      <c r="L3742" t="s">
        <v>12233</v>
      </c>
      <c r="M3742" t="s">
        <v>22</v>
      </c>
      <c r="N3742" t="s">
        <v>779</v>
      </c>
      <c r="O3742" t="s">
        <v>29</v>
      </c>
      <c r="P3742" t="s">
        <v>780</v>
      </c>
      <c r="Q3742" s="13">
        <v>14196</v>
      </c>
      <c r="S3742" s="1">
        <v>0.1</v>
      </c>
      <c r="T3742" t="s">
        <v>23</v>
      </c>
      <c r="U3742" t="s">
        <v>100</v>
      </c>
      <c r="V3742" t="b">
        <v>0</v>
      </c>
      <c r="W3742">
        <v>2.5</v>
      </c>
      <c r="X3742" t="s">
        <v>25</v>
      </c>
      <c r="Y3742" t="s">
        <v>26</v>
      </c>
    </row>
    <row r="3743" spans="1:25" x14ac:dyDescent="0.4">
      <c r="A3743" t="s">
        <v>1800</v>
      </c>
      <c r="B3743" s="2">
        <f ca="1">TODAY()+OpportunityTbl[[#This Row],[CreatedOn_DaysFromToday]]</f>
        <v>44864</v>
      </c>
      <c r="C3743" s="2">
        <f ca="1">TODAY()+OpportunityTbl[[#This Row],[EstCloseDate_DaysFromToday]]</f>
        <v>44945</v>
      </c>
      <c r="D3743">
        <f ca="1">IF(OpportunityTbl[[#This Row],[statecode]]=0,"",OpportunityTbl[[#This Row],[Estimated Close Date]])</f>
        <v>44945</v>
      </c>
      <c r="E3743" s="14">
        <v>-246</v>
      </c>
      <c r="F3743" s="14">
        <v>-165</v>
      </c>
      <c r="G3743" t="s">
        <v>27</v>
      </c>
      <c r="H3743" t="s">
        <v>28</v>
      </c>
      <c r="I3743">
        <v>2</v>
      </c>
      <c r="J3743">
        <v>4</v>
      </c>
      <c r="K3743" t="s">
        <v>10902</v>
      </c>
      <c r="L3743" t="s">
        <v>12237</v>
      </c>
      <c r="M3743" t="s">
        <v>22</v>
      </c>
      <c r="N3743" t="s">
        <v>779</v>
      </c>
      <c r="O3743" t="s">
        <v>29</v>
      </c>
      <c r="P3743" t="s">
        <v>780</v>
      </c>
      <c r="Q3743" s="13">
        <v>3809</v>
      </c>
      <c r="S3743" s="1">
        <v>0.3</v>
      </c>
      <c r="T3743" t="s">
        <v>168</v>
      </c>
      <c r="U3743" t="s">
        <v>24</v>
      </c>
      <c r="V3743" t="b">
        <v>0</v>
      </c>
      <c r="W3743">
        <v>3.5</v>
      </c>
      <c r="X3743" t="s">
        <v>157</v>
      </c>
      <c r="Y3743" t="s">
        <v>26</v>
      </c>
    </row>
    <row r="3744" spans="1:25" x14ac:dyDescent="0.4">
      <c r="A3744" t="s">
        <v>2115</v>
      </c>
      <c r="B3744" s="2">
        <f ca="1">TODAY()+OpportunityTbl[[#This Row],[CreatedOn_DaysFromToday]]</f>
        <v>44864</v>
      </c>
      <c r="C3744" s="2">
        <f ca="1">TODAY()+OpportunityTbl[[#This Row],[EstCloseDate_DaysFromToday]]</f>
        <v>44917</v>
      </c>
      <c r="D3744">
        <f ca="1">IF(OpportunityTbl[[#This Row],[statecode]]=0,"",OpportunityTbl[[#This Row],[Estimated Close Date]])</f>
        <v>44917</v>
      </c>
      <c r="E3744" s="14">
        <v>-246</v>
      </c>
      <c r="F3744" s="14">
        <v>-193</v>
      </c>
      <c r="G3744" t="s">
        <v>27</v>
      </c>
      <c r="H3744" t="s">
        <v>28</v>
      </c>
      <c r="I3744">
        <v>2</v>
      </c>
      <c r="J3744">
        <v>4</v>
      </c>
      <c r="K3744" t="s">
        <v>11013</v>
      </c>
      <c r="L3744" t="s">
        <v>12241</v>
      </c>
      <c r="M3744" t="s">
        <v>22</v>
      </c>
      <c r="N3744" t="s">
        <v>480</v>
      </c>
      <c r="O3744" t="s">
        <v>29</v>
      </c>
      <c r="P3744" t="s">
        <v>527</v>
      </c>
      <c r="Q3744" s="13">
        <v>16705</v>
      </c>
      <c r="S3744" s="1">
        <v>0.3</v>
      </c>
      <c r="T3744" t="s">
        <v>168</v>
      </c>
      <c r="U3744" t="s">
        <v>97</v>
      </c>
      <c r="V3744" t="b">
        <v>1</v>
      </c>
      <c r="W3744">
        <v>3</v>
      </c>
      <c r="X3744" t="s">
        <v>157</v>
      </c>
      <c r="Y3744" t="s">
        <v>26</v>
      </c>
    </row>
    <row r="3745" spans="1:25" x14ac:dyDescent="0.4">
      <c r="A3745" t="s">
        <v>2650</v>
      </c>
      <c r="B3745" s="2">
        <f ca="1">TODAY()+OpportunityTbl[[#This Row],[CreatedOn_DaysFromToday]]</f>
        <v>44864</v>
      </c>
      <c r="C3745" s="2">
        <f ca="1">TODAY()+OpportunityTbl[[#This Row],[EstCloseDate_DaysFromToday]]</f>
        <v>44905</v>
      </c>
      <c r="D3745">
        <f ca="1">IF(OpportunityTbl[[#This Row],[statecode]]=0,"",OpportunityTbl[[#This Row],[Estimated Close Date]])</f>
        <v>44905</v>
      </c>
      <c r="E3745" s="14">
        <v>-246</v>
      </c>
      <c r="F3745" s="14">
        <v>-205</v>
      </c>
      <c r="G3745" t="s">
        <v>27</v>
      </c>
      <c r="H3745" t="s">
        <v>28</v>
      </c>
      <c r="I3745">
        <v>2</v>
      </c>
      <c r="J3745">
        <v>4</v>
      </c>
      <c r="K3745" t="s">
        <v>11071</v>
      </c>
      <c r="L3745" t="s">
        <v>12234</v>
      </c>
      <c r="M3745" t="s">
        <v>22</v>
      </c>
      <c r="N3745" t="s">
        <v>2069</v>
      </c>
      <c r="O3745" t="s">
        <v>29</v>
      </c>
      <c r="P3745" t="s">
        <v>2623</v>
      </c>
      <c r="Q3745" s="13">
        <v>1347</v>
      </c>
      <c r="S3745" s="1">
        <v>0.1</v>
      </c>
      <c r="T3745" t="s">
        <v>23</v>
      </c>
      <c r="U3745" t="s">
        <v>97</v>
      </c>
      <c r="V3745" t="b">
        <v>0</v>
      </c>
      <c r="W3745">
        <v>4.5</v>
      </c>
      <c r="X3745" t="s">
        <v>25</v>
      </c>
      <c r="Y3745" t="s">
        <v>26</v>
      </c>
    </row>
    <row r="3746" spans="1:25" x14ac:dyDescent="0.4">
      <c r="A3746" t="s">
        <v>3797</v>
      </c>
      <c r="B3746" s="2">
        <f ca="1">TODAY()+OpportunityTbl[[#This Row],[CreatedOn_DaysFromToday]]</f>
        <v>44864</v>
      </c>
      <c r="C3746" s="2">
        <f ca="1">TODAY()+OpportunityTbl[[#This Row],[EstCloseDate_DaysFromToday]]</f>
        <v>44893</v>
      </c>
      <c r="D3746">
        <f ca="1">IF(OpportunityTbl[[#This Row],[statecode]]=0,"",OpportunityTbl[[#This Row],[Estimated Close Date]])</f>
        <v>44893</v>
      </c>
      <c r="E3746" s="14">
        <v>-246</v>
      </c>
      <c r="F3746" s="14">
        <v>-217</v>
      </c>
      <c r="G3746" t="s">
        <v>27</v>
      </c>
      <c r="H3746" t="s">
        <v>28</v>
      </c>
      <c r="I3746">
        <v>2</v>
      </c>
      <c r="J3746">
        <v>4</v>
      </c>
      <c r="K3746" t="s">
        <v>11002</v>
      </c>
      <c r="L3746" t="s">
        <v>12239</v>
      </c>
      <c r="M3746" t="s">
        <v>22</v>
      </c>
      <c r="N3746" t="s">
        <v>518</v>
      </c>
      <c r="O3746" t="s">
        <v>29</v>
      </c>
      <c r="P3746" t="s">
        <v>529</v>
      </c>
      <c r="Q3746" s="13">
        <v>6844</v>
      </c>
      <c r="S3746" s="1">
        <v>0.1</v>
      </c>
      <c r="T3746" t="s">
        <v>23</v>
      </c>
      <c r="U3746" t="s">
        <v>100</v>
      </c>
      <c r="V3746" t="b">
        <v>1</v>
      </c>
      <c r="W3746">
        <v>2</v>
      </c>
      <c r="X3746" t="s">
        <v>25</v>
      </c>
      <c r="Y3746" t="s">
        <v>26</v>
      </c>
    </row>
    <row r="3747" spans="1:25" x14ac:dyDescent="0.4">
      <c r="A3747" t="s">
        <v>3851</v>
      </c>
      <c r="B3747" s="2">
        <f ca="1">TODAY()+OpportunityTbl[[#This Row],[CreatedOn_DaysFromToday]]</f>
        <v>44864</v>
      </c>
      <c r="C3747" s="2">
        <f ca="1">TODAY()+OpportunityTbl[[#This Row],[EstCloseDate_DaysFromToday]]</f>
        <v>44893</v>
      </c>
      <c r="D3747">
        <f ca="1">IF(OpportunityTbl[[#This Row],[statecode]]=0,"",OpportunityTbl[[#This Row],[Estimated Close Date]])</f>
        <v>44893</v>
      </c>
      <c r="E3747" s="14">
        <v>-246</v>
      </c>
      <c r="F3747" s="14">
        <v>-217</v>
      </c>
      <c r="G3747" t="s">
        <v>27</v>
      </c>
      <c r="H3747" t="s">
        <v>28</v>
      </c>
      <c r="I3747">
        <v>2</v>
      </c>
      <c r="J3747">
        <v>4</v>
      </c>
      <c r="K3747" t="s">
        <v>11054</v>
      </c>
      <c r="L3747" t="s">
        <v>12239</v>
      </c>
      <c r="M3747" t="s">
        <v>22</v>
      </c>
      <c r="N3747" t="s">
        <v>518</v>
      </c>
      <c r="O3747" t="s">
        <v>29</v>
      </c>
      <c r="P3747" t="s">
        <v>532</v>
      </c>
      <c r="Q3747" s="13">
        <v>8498</v>
      </c>
      <c r="S3747" s="1">
        <v>0.1</v>
      </c>
      <c r="T3747" t="s">
        <v>23</v>
      </c>
      <c r="U3747" t="s">
        <v>100</v>
      </c>
      <c r="V3747" t="b">
        <v>1</v>
      </c>
      <c r="W3747">
        <v>2</v>
      </c>
      <c r="X3747" t="s">
        <v>25</v>
      </c>
      <c r="Y3747" t="s">
        <v>26</v>
      </c>
    </row>
    <row r="3748" spans="1:25" x14ac:dyDescent="0.4">
      <c r="A3748" t="s">
        <v>7089</v>
      </c>
      <c r="B3748" s="2">
        <f ca="1">TODAY()+OpportunityTbl[[#This Row],[CreatedOn_DaysFromToday]]</f>
        <v>44864</v>
      </c>
      <c r="C3748" s="2">
        <f ca="1">TODAY()+OpportunityTbl[[#This Row],[EstCloseDate_DaysFromToday]]</f>
        <v>44965</v>
      </c>
      <c r="D3748">
        <f ca="1">IF(OpportunityTbl[[#This Row],[statecode]]=0,"",OpportunityTbl[[#This Row],[Estimated Close Date]])</f>
        <v>44965</v>
      </c>
      <c r="E3748" s="14">
        <v>-246</v>
      </c>
      <c r="F3748" s="14">
        <v>-145</v>
      </c>
      <c r="G3748" t="s">
        <v>7082</v>
      </c>
      <c r="H3748" t="s">
        <v>7082</v>
      </c>
      <c r="I3748">
        <v>1</v>
      </c>
      <c r="J3748">
        <v>3</v>
      </c>
      <c r="K3748" t="s">
        <v>10964</v>
      </c>
      <c r="L3748" t="s">
        <v>12234</v>
      </c>
      <c r="M3748" t="s">
        <v>22</v>
      </c>
      <c r="N3748" t="s">
        <v>2036</v>
      </c>
      <c r="O3748" t="s">
        <v>29</v>
      </c>
      <c r="P3748" t="s">
        <v>2037</v>
      </c>
      <c r="Q3748" s="13">
        <v>2900</v>
      </c>
      <c r="R3748" s="13">
        <v>2769.5</v>
      </c>
      <c r="S3748" s="1">
        <v>0.9</v>
      </c>
      <c r="T3748" t="s">
        <v>4724</v>
      </c>
      <c r="U3748" t="s">
        <v>97</v>
      </c>
      <c r="V3748" t="b">
        <v>0</v>
      </c>
      <c r="W3748">
        <v>4.5</v>
      </c>
      <c r="X3748" t="s">
        <v>4732</v>
      </c>
      <c r="Y3748" t="s">
        <v>4914</v>
      </c>
    </row>
    <row r="3749" spans="1:25" x14ac:dyDescent="0.4">
      <c r="A3749" t="s">
        <v>7490</v>
      </c>
      <c r="B3749" s="2">
        <f ca="1">TODAY()+OpportunityTbl[[#This Row],[CreatedOn_DaysFromToday]]</f>
        <v>44864</v>
      </c>
      <c r="C3749" s="2">
        <f ca="1">TODAY()+OpportunityTbl[[#This Row],[EstCloseDate_DaysFromToday]]</f>
        <v>44902</v>
      </c>
      <c r="D3749">
        <f ca="1">IF(OpportunityTbl[[#This Row],[statecode]]=0,"",OpportunityTbl[[#This Row],[Estimated Close Date]])</f>
        <v>44902</v>
      </c>
      <c r="E3749" s="14">
        <v>-246</v>
      </c>
      <c r="F3749" s="14">
        <v>-208</v>
      </c>
      <c r="G3749" t="s">
        <v>7082</v>
      </c>
      <c r="H3749" t="s">
        <v>7082</v>
      </c>
      <c r="I3749">
        <v>1</v>
      </c>
      <c r="J3749">
        <v>3</v>
      </c>
      <c r="K3749" t="s">
        <v>11002</v>
      </c>
      <c r="L3749" t="s">
        <v>12235</v>
      </c>
      <c r="M3749" t="s">
        <v>22</v>
      </c>
      <c r="N3749" t="s">
        <v>2121</v>
      </c>
      <c r="O3749" t="s">
        <v>29</v>
      </c>
      <c r="P3749" t="s">
        <v>2122</v>
      </c>
      <c r="Q3749" s="13">
        <v>17130</v>
      </c>
      <c r="R3749" s="13">
        <v>16444.8</v>
      </c>
      <c r="S3749" s="1">
        <v>0.5</v>
      </c>
      <c r="T3749" t="s">
        <v>168</v>
      </c>
      <c r="U3749" t="s">
        <v>100</v>
      </c>
      <c r="V3749" t="b">
        <v>1</v>
      </c>
      <c r="W3749">
        <v>4</v>
      </c>
      <c r="X3749" t="s">
        <v>240</v>
      </c>
      <c r="Y3749" t="s">
        <v>4905</v>
      </c>
    </row>
    <row r="3750" spans="1:25" x14ac:dyDescent="0.4">
      <c r="A3750" t="s">
        <v>7712</v>
      </c>
      <c r="B3750" s="2">
        <f ca="1">TODAY()+OpportunityTbl[[#This Row],[CreatedOn_DaysFromToday]]</f>
        <v>44864</v>
      </c>
      <c r="C3750" s="2">
        <f ca="1">TODAY()+OpportunityTbl[[#This Row],[EstCloseDate_DaysFromToday]]</f>
        <v>44908</v>
      </c>
      <c r="D3750">
        <f ca="1">IF(OpportunityTbl[[#This Row],[statecode]]=0,"",OpportunityTbl[[#This Row],[Estimated Close Date]])</f>
        <v>44908</v>
      </c>
      <c r="E3750" s="14">
        <v>-246</v>
      </c>
      <c r="F3750" s="14">
        <v>-202</v>
      </c>
      <c r="G3750" t="s">
        <v>7082</v>
      </c>
      <c r="H3750" t="s">
        <v>7082</v>
      </c>
      <c r="I3750">
        <v>1</v>
      </c>
      <c r="J3750">
        <v>3</v>
      </c>
      <c r="K3750" t="s">
        <v>11068</v>
      </c>
      <c r="L3750" t="s">
        <v>12239</v>
      </c>
      <c r="M3750" t="s">
        <v>22</v>
      </c>
      <c r="N3750" t="s">
        <v>480</v>
      </c>
      <c r="O3750" t="s">
        <v>29</v>
      </c>
      <c r="P3750" t="s">
        <v>527</v>
      </c>
      <c r="Q3750" s="13">
        <v>9017</v>
      </c>
      <c r="R3750" s="13">
        <v>8836.66</v>
      </c>
      <c r="S3750" s="1">
        <v>0.5</v>
      </c>
      <c r="T3750" t="s">
        <v>168</v>
      </c>
      <c r="U3750" t="s">
        <v>100</v>
      </c>
      <c r="V3750" t="b">
        <v>1</v>
      </c>
      <c r="W3750">
        <v>2</v>
      </c>
      <c r="X3750" t="s">
        <v>240</v>
      </c>
      <c r="Y3750" t="s">
        <v>4905</v>
      </c>
    </row>
    <row r="3751" spans="1:25" x14ac:dyDescent="0.4">
      <c r="A3751" t="s">
        <v>8144</v>
      </c>
      <c r="B3751" s="2">
        <f ca="1">TODAY()+OpportunityTbl[[#This Row],[CreatedOn_DaysFromToday]]</f>
        <v>44864</v>
      </c>
      <c r="C3751" s="2">
        <f ca="1">TODAY()+OpportunityTbl[[#This Row],[EstCloseDate_DaysFromToday]]</f>
        <v>44916</v>
      </c>
      <c r="D3751">
        <f ca="1">IF(OpportunityTbl[[#This Row],[statecode]]=0,"",OpportunityTbl[[#This Row],[Estimated Close Date]])</f>
        <v>44916</v>
      </c>
      <c r="E3751" s="14">
        <v>-246</v>
      </c>
      <c r="F3751" s="14">
        <v>-194</v>
      </c>
      <c r="G3751" t="s">
        <v>7082</v>
      </c>
      <c r="H3751" t="s">
        <v>7082</v>
      </c>
      <c r="I3751">
        <v>1</v>
      </c>
      <c r="J3751">
        <v>3</v>
      </c>
      <c r="K3751" t="s">
        <v>10982</v>
      </c>
      <c r="L3751" t="s">
        <v>12235</v>
      </c>
      <c r="M3751" t="s">
        <v>22</v>
      </c>
      <c r="N3751" t="s">
        <v>31</v>
      </c>
      <c r="O3751" t="s">
        <v>29</v>
      </c>
      <c r="P3751" t="s">
        <v>210</v>
      </c>
      <c r="Q3751" s="13">
        <v>12148</v>
      </c>
      <c r="R3751" s="13">
        <v>11844.3</v>
      </c>
      <c r="S3751" s="1">
        <v>0.5</v>
      </c>
      <c r="T3751" t="s">
        <v>168</v>
      </c>
      <c r="U3751" t="s">
        <v>24</v>
      </c>
      <c r="V3751" t="b">
        <v>1</v>
      </c>
      <c r="W3751">
        <v>2.5</v>
      </c>
      <c r="X3751" t="s">
        <v>240</v>
      </c>
      <c r="Y3751" t="s">
        <v>4905</v>
      </c>
    </row>
    <row r="3752" spans="1:25" x14ac:dyDescent="0.4">
      <c r="A3752" t="s">
        <v>8402</v>
      </c>
      <c r="B3752" s="2">
        <f ca="1">TODAY()+OpportunityTbl[[#This Row],[CreatedOn_DaysFromToday]]</f>
        <v>44864</v>
      </c>
      <c r="C3752" s="2">
        <f ca="1">TODAY()+OpportunityTbl[[#This Row],[EstCloseDate_DaysFromToday]]</f>
        <v>44928</v>
      </c>
      <c r="D3752">
        <f ca="1">IF(OpportunityTbl[[#This Row],[statecode]]=0,"",OpportunityTbl[[#This Row],[Estimated Close Date]])</f>
        <v>44928</v>
      </c>
      <c r="E3752" s="14">
        <v>-246</v>
      </c>
      <c r="F3752" s="14">
        <v>-182</v>
      </c>
      <c r="G3752" t="s">
        <v>7082</v>
      </c>
      <c r="H3752" t="s">
        <v>7082</v>
      </c>
      <c r="I3752">
        <v>1</v>
      </c>
      <c r="J3752">
        <v>3</v>
      </c>
      <c r="K3752" t="s">
        <v>10982</v>
      </c>
      <c r="L3752" t="s">
        <v>12238</v>
      </c>
      <c r="M3752" t="s">
        <v>22</v>
      </c>
      <c r="N3752" t="s">
        <v>2121</v>
      </c>
      <c r="O3752" t="s">
        <v>29</v>
      </c>
      <c r="P3752" t="s">
        <v>4734</v>
      </c>
      <c r="Q3752" s="13">
        <v>4808</v>
      </c>
      <c r="R3752" s="13">
        <v>4663.76</v>
      </c>
      <c r="S3752" s="1">
        <v>0.9</v>
      </c>
      <c r="T3752" t="s">
        <v>4724</v>
      </c>
      <c r="U3752" t="s">
        <v>97</v>
      </c>
      <c r="V3752" t="b">
        <v>1</v>
      </c>
      <c r="W3752">
        <v>3</v>
      </c>
      <c r="X3752" t="s">
        <v>4732</v>
      </c>
      <c r="Y3752" t="s">
        <v>4914</v>
      </c>
    </row>
    <row r="3753" spans="1:25" x14ac:dyDescent="0.4">
      <c r="A3753" t="s">
        <v>9617</v>
      </c>
      <c r="B3753" s="2">
        <f ca="1">TODAY()+OpportunityTbl[[#This Row],[CreatedOn_DaysFromToday]]</f>
        <v>44864</v>
      </c>
      <c r="C3753" s="2">
        <f ca="1">TODAY()+OpportunityTbl[[#This Row],[EstCloseDate_DaysFromToday]]</f>
        <v>44909</v>
      </c>
      <c r="D3753">
        <f ca="1">IF(OpportunityTbl[[#This Row],[statecode]]=0,"",OpportunityTbl[[#This Row],[Estimated Close Date]])</f>
        <v>44909</v>
      </c>
      <c r="E3753" s="14">
        <v>-246</v>
      </c>
      <c r="F3753" s="14">
        <v>-201</v>
      </c>
      <c r="G3753" t="s">
        <v>7082</v>
      </c>
      <c r="H3753" t="s">
        <v>7082</v>
      </c>
      <c r="I3753">
        <v>1</v>
      </c>
      <c r="J3753">
        <v>3</v>
      </c>
      <c r="K3753" t="s">
        <v>11075</v>
      </c>
      <c r="L3753" t="s">
        <v>12235</v>
      </c>
      <c r="M3753" t="s">
        <v>22</v>
      </c>
      <c r="N3753" t="s">
        <v>31</v>
      </c>
      <c r="O3753" t="s">
        <v>29</v>
      </c>
      <c r="P3753" t="s">
        <v>210</v>
      </c>
      <c r="Q3753" s="13">
        <v>16937</v>
      </c>
      <c r="R3753" s="13">
        <v>16513.580000000002</v>
      </c>
      <c r="S3753" s="1">
        <v>0.3</v>
      </c>
      <c r="T3753" t="s">
        <v>168</v>
      </c>
      <c r="U3753" t="s">
        <v>24</v>
      </c>
      <c r="V3753" t="b">
        <v>1</v>
      </c>
      <c r="W3753">
        <v>2.5</v>
      </c>
      <c r="X3753" t="s">
        <v>157</v>
      </c>
      <c r="Y3753" t="s">
        <v>26</v>
      </c>
    </row>
    <row r="3754" spans="1:25" x14ac:dyDescent="0.4">
      <c r="A3754" t="s">
        <v>644</v>
      </c>
      <c r="B3754" s="2">
        <f ca="1">TODAY()+OpportunityTbl[[#This Row],[CreatedOn_DaysFromToday]]</f>
        <v>44863</v>
      </c>
      <c r="C3754" s="2">
        <f ca="1">TODAY()+OpportunityTbl[[#This Row],[EstCloseDate_DaysFromToday]]</f>
        <v>44911</v>
      </c>
      <c r="D3754">
        <f ca="1">IF(OpportunityTbl[[#This Row],[statecode]]=0,"",OpportunityTbl[[#This Row],[Estimated Close Date]])</f>
        <v>44911</v>
      </c>
      <c r="E3754" s="14">
        <v>-247</v>
      </c>
      <c r="F3754" s="14">
        <v>-199</v>
      </c>
      <c r="G3754" t="s">
        <v>27</v>
      </c>
      <c r="H3754" t="s">
        <v>28</v>
      </c>
      <c r="I3754">
        <v>2</v>
      </c>
      <c r="J3754">
        <v>4</v>
      </c>
      <c r="K3754" t="s">
        <v>11071</v>
      </c>
      <c r="L3754" t="s">
        <v>12236</v>
      </c>
      <c r="M3754" t="s">
        <v>22</v>
      </c>
      <c r="N3754" t="s">
        <v>518</v>
      </c>
      <c r="O3754" t="s">
        <v>29</v>
      </c>
      <c r="P3754" t="s">
        <v>557</v>
      </c>
      <c r="Q3754" s="13">
        <v>1674</v>
      </c>
      <c r="S3754" s="1">
        <v>0.3</v>
      </c>
      <c r="T3754" t="s">
        <v>168</v>
      </c>
      <c r="U3754" t="s">
        <v>24</v>
      </c>
      <c r="V3754" t="b">
        <v>1</v>
      </c>
      <c r="W3754">
        <v>2.5</v>
      </c>
      <c r="X3754" t="s">
        <v>157</v>
      </c>
      <c r="Y3754" t="s">
        <v>26</v>
      </c>
    </row>
    <row r="3755" spans="1:25" x14ac:dyDescent="0.4">
      <c r="A3755" t="s">
        <v>926</v>
      </c>
      <c r="B3755" s="2">
        <f ca="1">TODAY()+OpportunityTbl[[#This Row],[CreatedOn_DaysFromToday]]</f>
        <v>44863</v>
      </c>
      <c r="C3755" s="2">
        <f ca="1">TODAY()+OpportunityTbl[[#This Row],[EstCloseDate_DaysFromToday]]</f>
        <v>44919</v>
      </c>
      <c r="D3755">
        <f ca="1">IF(OpportunityTbl[[#This Row],[statecode]]=0,"",OpportunityTbl[[#This Row],[Estimated Close Date]])</f>
        <v>44919</v>
      </c>
      <c r="E3755" s="14">
        <v>-247</v>
      </c>
      <c r="F3755" s="14">
        <v>-191</v>
      </c>
      <c r="G3755" t="s">
        <v>27</v>
      </c>
      <c r="H3755" t="s">
        <v>28</v>
      </c>
      <c r="I3755">
        <v>2</v>
      </c>
      <c r="J3755">
        <v>4</v>
      </c>
      <c r="K3755" t="s">
        <v>10960</v>
      </c>
      <c r="L3755" t="s">
        <v>12240</v>
      </c>
      <c r="M3755" t="s">
        <v>22</v>
      </c>
      <c r="N3755" t="s">
        <v>475</v>
      </c>
      <c r="O3755" t="s">
        <v>29</v>
      </c>
      <c r="P3755" t="s">
        <v>548</v>
      </c>
      <c r="Q3755" s="13">
        <v>4410</v>
      </c>
      <c r="S3755" s="1">
        <v>0.1</v>
      </c>
      <c r="T3755" t="s">
        <v>23</v>
      </c>
      <c r="U3755" t="s">
        <v>24</v>
      </c>
      <c r="V3755" t="b">
        <v>1</v>
      </c>
      <c r="W3755">
        <v>2.5</v>
      </c>
      <c r="X3755" t="s">
        <v>25</v>
      </c>
      <c r="Y3755" t="s">
        <v>26</v>
      </c>
    </row>
    <row r="3756" spans="1:25" x14ac:dyDescent="0.4">
      <c r="A3756" t="s">
        <v>1912</v>
      </c>
      <c r="B3756" s="2">
        <f ca="1">TODAY()+OpportunityTbl[[#This Row],[CreatedOn_DaysFromToday]]</f>
        <v>44863</v>
      </c>
      <c r="C3756" s="2">
        <f ca="1">TODAY()+OpportunityTbl[[#This Row],[EstCloseDate_DaysFromToday]]</f>
        <v>44897</v>
      </c>
      <c r="D3756">
        <f ca="1">IF(OpportunityTbl[[#This Row],[statecode]]=0,"",OpportunityTbl[[#This Row],[Estimated Close Date]])</f>
        <v>44897</v>
      </c>
      <c r="E3756" s="14">
        <v>-247</v>
      </c>
      <c r="F3756" s="14">
        <v>-213</v>
      </c>
      <c r="G3756" t="s">
        <v>27</v>
      </c>
      <c r="H3756" t="s">
        <v>28</v>
      </c>
      <c r="I3756">
        <v>2</v>
      </c>
      <c r="J3756">
        <v>4</v>
      </c>
      <c r="K3756" t="s">
        <v>11076</v>
      </c>
      <c r="L3756" t="s">
        <v>12238</v>
      </c>
      <c r="M3756" t="s">
        <v>22</v>
      </c>
      <c r="N3756" t="s">
        <v>513</v>
      </c>
      <c r="O3756" t="s">
        <v>29</v>
      </c>
      <c r="P3756" t="s">
        <v>514</v>
      </c>
      <c r="Q3756" s="13">
        <v>2638</v>
      </c>
      <c r="S3756" s="1">
        <v>0.3</v>
      </c>
      <c r="T3756" t="s">
        <v>168</v>
      </c>
      <c r="U3756" t="s">
        <v>100</v>
      </c>
      <c r="V3756" t="b">
        <v>1</v>
      </c>
      <c r="W3756">
        <v>2</v>
      </c>
      <c r="X3756" t="s">
        <v>157</v>
      </c>
      <c r="Y3756" t="s">
        <v>26</v>
      </c>
    </row>
    <row r="3757" spans="1:25" x14ac:dyDescent="0.4">
      <c r="A3757" t="s">
        <v>2044</v>
      </c>
      <c r="B3757" s="2">
        <f ca="1">TODAY()+OpportunityTbl[[#This Row],[CreatedOn_DaysFromToday]]</f>
        <v>44863</v>
      </c>
      <c r="C3757" s="2">
        <f ca="1">TODAY()+OpportunityTbl[[#This Row],[EstCloseDate_DaysFromToday]]</f>
        <v>44924</v>
      </c>
      <c r="D3757">
        <f ca="1">IF(OpportunityTbl[[#This Row],[statecode]]=0,"",OpportunityTbl[[#This Row],[Estimated Close Date]])</f>
        <v>44924</v>
      </c>
      <c r="E3757" s="14">
        <v>-247</v>
      </c>
      <c r="F3757" s="14">
        <v>-186</v>
      </c>
      <c r="G3757" t="s">
        <v>27</v>
      </c>
      <c r="H3757" t="s">
        <v>28</v>
      </c>
      <c r="I3757">
        <v>2</v>
      </c>
      <c r="J3757">
        <v>4</v>
      </c>
      <c r="K3757" t="s">
        <v>11001</v>
      </c>
      <c r="L3757" t="s">
        <v>12234</v>
      </c>
      <c r="M3757" t="s">
        <v>22</v>
      </c>
      <c r="N3757" t="s">
        <v>2022</v>
      </c>
      <c r="O3757" t="s">
        <v>29</v>
      </c>
      <c r="P3757" t="s">
        <v>2023</v>
      </c>
      <c r="Q3757" s="13">
        <v>2687</v>
      </c>
      <c r="S3757" s="1">
        <v>0.3</v>
      </c>
      <c r="T3757" t="s">
        <v>168</v>
      </c>
      <c r="U3757" t="s">
        <v>24</v>
      </c>
      <c r="V3757" t="b">
        <v>1</v>
      </c>
      <c r="W3757">
        <v>4</v>
      </c>
      <c r="X3757" t="s">
        <v>157</v>
      </c>
      <c r="Y3757" t="s">
        <v>26</v>
      </c>
    </row>
    <row r="3758" spans="1:25" x14ac:dyDescent="0.4">
      <c r="A3758" t="s">
        <v>2456</v>
      </c>
      <c r="B3758" s="2">
        <f ca="1">TODAY()+OpportunityTbl[[#This Row],[CreatedOn_DaysFromToday]]</f>
        <v>44863</v>
      </c>
      <c r="C3758" s="2">
        <f ca="1">TODAY()+OpportunityTbl[[#This Row],[EstCloseDate_DaysFromToday]]</f>
        <v>44933</v>
      </c>
      <c r="D3758">
        <f ca="1">IF(OpportunityTbl[[#This Row],[statecode]]=0,"",OpportunityTbl[[#This Row],[Estimated Close Date]])</f>
        <v>44933</v>
      </c>
      <c r="E3758" s="14">
        <v>-247</v>
      </c>
      <c r="F3758" s="14">
        <v>-177</v>
      </c>
      <c r="G3758" t="s">
        <v>27</v>
      </c>
      <c r="H3758" t="s">
        <v>28</v>
      </c>
      <c r="I3758">
        <v>2</v>
      </c>
      <c r="J3758">
        <v>4</v>
      </c>
      <c r="K3758" t="s">
        <v>11009</v>
      </c>
      <c r="L3758" t="s">
        <v>12237</v>
      </c>
      <c r="M3758" t="s">
        <v>22</v>
      </c>
      <c r="N3758" t="s">
        <v>1727</v>
      </c>
      <c r="O3758" t="s">
        <v>29</v>
      </c>
      <c r="P3758" t="s">
        <v>1728</v>
      </c>
      <c r="Q3758" s="13">
        <v>3357</v>
      </c>
      <c r="S3758" s="1">
        <v>0.1</v>
      </c>
      <c r="T3758" t="s">
        <v>23</v>
      </c>
      <c r="U3758" t="s">
        <v>24</v>
      </c>
      <c r="V3758" t="b">
        <v>1</v>
      </c>
      <c r="W3758">
        <v>4.5</v>
      </c>
      <c r="X3758" t="s">
        <v>157</v>
      </c>
      <c r="Y3758" t="s">
        <v>26</v>
      </c>
    </row>
    <row r="3759" spans="1:25" x14ac:dyDescent="0.4">
      <c r="A3759" t="s">
        <v>2554</v>
      </c>
      <c r="B3759" s="2">
        <f ca="1">TODAY()+OpportunityTbl[[#This Row],[CreatedOn_DaysFromToday]]</f>
        <v>44863</v>
      </c>
      <c r="C3759" s="2">
        <f ca="1">TODAY()+OpportunityTbl[[#This Row],[EstCloseDate_DaysFromToday]]</f>
        <v>44910</v>
      </c>
      <c r="D3759">
        <f ca="1">IF(OpportunityTbl[[#This Row],[statecode]]=0,"",OpportunityTbl[[#This Row],[Estimated Close Date]])</f>
        <v>44910</v>
      </c>
      <c r="E3759" s="14">
        <v>-247</v>
      </c>
      <c r="F3759" s="14">
        <v>-200</v>
      </c>
      <c r="G3759" t="s">
        <v>27</v>
      </c>
      <c r="H3759" t="s">
        <v>28</v>
      </c>
      <c r="I3759">
        <v>2</v>
      </c>
      <c r="J3759">
        <v>4</v>
      </c>
      <c r="K3759" t="s">
        <v>11077</v>
      </c>
      <c r="L3759" t="s">
        <v>12237</v>
      </c>
      <c r="M3759" t="s">
        <v>22</v>
      </c>
      <c r="N3759" t="s">
        <v>1762</v>
      </c>
      <c r="O3759" t="s">
        <v>29</v>
      </c>
      <c r="P3759" t="s">
        <v>1783</v>
      </c>
      <c r="Q3759" s="13">
        <v>4960</v>
      </c>
      <c r="S3759" s="1">
        <v>0.1</v>
      </c>
      <c r="T3759" t="s">
        <v>23</v>
      </c>
      <c r="U3759" t="s">
        <v>100</v>
      </c>
      <c r="V3759" t="b">
        <v>0</v>
      </c>
      <c r="W3759">
        <v>4.5</v>
      </c>
      <c r="X3759" t="s">
        <v>25</v>
      </c>
      <c r="Y3759" t="s">
        <v>26</v>
      </c>
    </row>
    <row r="3760" spans="1:25" x14ac:dyDescent="0.4">
      <c r="A3760" t="s">
        <v>3220</v>
      </c>
      <c r="B3760" s="2">
        <f ca="1">TODAY()+OpportunityTbl[[#This Row],[CreatedOn_DaysFromToday]]</f>
        <v>44863</v>
      </c>
      <c r="C3760" s="2">
        <f ca="1">TODAY()+OpportunityTbl[[#This Row],[EstCloseDate_DaysFromToday]]</f>
        <v>44892</v>
      </c>
      <c r="D3760">
        <f ca="1">IF(OpportunityTbl[[#This Row],[statecode]]=0,"",OpportunityTbl[[#This Row],[Estimated Close Date]])</f>
        <v>44892</v>
      </c>
      <c r="E3760" s="14">
        <v>-247</v>
      </c>
      <c r="F3760" s="14">
        <v>-218</v>
      </c>
      <c r="G3760" t="s">
        <v>27</v>
      </c>
      <c r="H3760" t="s">
        <v>28</v>
      </c>
      <c r="I3760">
        <v>2</v>
      </c>
      <c r="J3760">
        <v>4</v>
      </c>
      <c r="K3760" t="s">
        <v>11078</v>
      </c>
      <c r="L3760" t="s">
        <v>12239</v>
      </c>
      <c r="M3760" t="s">
        <v>22</v>
      </c>
      <c r="N3760" t="s">
        <v>1710</v>
      </c>
      <c r="O3760" t="s">
        <v>29</v>
      </c>
      <c r="P3760" t="s">
        <v>1713</v>
      </c>
      <c r="Q3760" s="13">
        <v>6605</v>
      </c>
      <c r="S3760" s="1">
        <v>0.1</v>
      </c>
      <c r="T3760" t="s">
        <v>23</v>
      </c>
      <c r="U3760" t="s">
        <v>100</v>
      </c>
      <c r="V3760" t="b">
        <v>1</v>
      </c>
      <c r="W3760">
        <v>3.5</v>
      </c>
      <c r="X3760" t="s">
        <v>25</v>
      </c>
      <c r="Y3760" t="s">
        <v>26</v>
      </c>
    </row>
    <row r="3761" spans="1:25" x14ac:dyDescent="0.4">
      <c r="A3761" t="s">
        <v>3591</v>
      </c>
      <c r="B3761" s="2">
        <f ca="1">TODAY()+OpportunityTbl[[#This Row],[CreatedOn_DaysFromToday]]</f>
        <v>44863</v>
      </c>
      <c r="C3761" s="2">
        <f ca="1">TODAY()+OpportunityTbl[[#This Row],[EstCloseDate_DaysFromToday]]</f>
        <v>44917</v>
      </c>
      <c r="D3761">
        <f ca="1">IF(OpportunityTbl[[#This Row],[statecode]]=0,"",OpportunityTbl[[#This Row],[Estimated Close Date]])</f>
        <v>44917</v>
      </c>
      <c r="E3761" s="14">
        <v>-247</v>
      </c>
      <c r="F3761" s="14">
        <v>-193</v>
      </c>
      <c r="G3761" t="s">
        <v>27</v>
      </c>
      <c r="H3761" t="s">
        <v>28</v>
      </c>
      <c r="I3761">
        <v>2</v>
      </c>
      <c r="J3761">
        <v>4</v>
      </c>
      <c r="K3761" t="s">
        <v>11015</v>
      </c>
      <c r="L3761" t="s">
        <v>12238</v>
      </c>
      <c r="M3761" t="s">
        <v>22</v>
      </c>
      <c r="N3761" t="s">
        <v>31</v>
      </c>
      <c r="O3761" t="s">
        <v>29</v>
      </c>
      <c r="P3761" t="s">
        <v>32</v>
      </c>
      <c r="Q3761" s="13">
        <v>4143</v>
      </c>
      <c r="S3761" s="1">
        <v>0.1</v>
      </c>
      <c r="T3761" t="s">
        <v>23</v>
      </c>
      <c r="U3761" t="s">
        <v>97</v>
      </c>
      <c r="V3761" t="b">
        <v>0</v>
      </c>
      <c r="W3761">
        <v>2</v>
      </c>
      <c r="X3761" t="s">
        <v>25</v>
      </c>
      <c r="Y3761" t="s">
        <v>26</v>
      </c>
    </row>
    <row r="3762" spans="1:25" x14ac:dyDescent="0.4">
      <c r="A3762" t="s">
        <v>6085</v>
      </c>
      <c r="B3762" s="2">
        <f ca="1">TODAY()+OpportunityTbl[[#This Row],[CreatedOn_DaysFromToday]]</f>
        <v>44863</v>
      </c>
      <c r="C3762" s="2">
        <f ca="1">TODAY()+OpportunityTbl[[#This Row],[EstCloseDate_DaysFromToday]]</f>
        <v>44892</v>
      </c>
      <c r="D3762">
        <f ca="1">IF(OpportunityTbl[[#This Row],[statecode]]=0,"",OpportunityTbl[[#This Row],[Estimated Close Date]])</f>
        <v>44892</v>
      </c>
      <c r="E3762" s="14">
        <v>-247</v>
      </c>
      <c r="F3762" s="14">
        <v>-218</v>
      </c>
      <c r="G3762" t="s">
        <v>27</v>
      </c>
      <c r="H3762" t="s">
        <v>28</v>
      </c>
      <c r="I3762">
        <v>2</v>
      </c>
      <c r="J3762">
        <v>4</v>
      </c>
      <c r="K3762" t="s">
        <v>11052</v>
      </c>
      <c r="L3762" t="s">
        <v>12239</v>
      </c>
      <c r="M3762" t="s">
        <v>22</v>
      </c>
      <c r="N3762" t="s">
        <v>31</v>
      </c>
      <c r="O3762" t="s">
        <v>29</v>
      </c>
      <c r="P3762" t="s">
        <v>319</v>
      </c>
      <c r="Q3762" s="13">
        <v>6314</v>
      </c>
      <c r="S3762" s="1">
        <v>0.1</v>
      </c>
      <c r="T3762" t="s">
        <v>23</v>
      </c>
      <c r="U3762" t="s">
        <v>24</v>
      </c>
      <c r="V3762" t="b">
        <v>1</v>
      </c>
      <c r="W3762">
        <v>2</v>
      </c>
      <c r="X3762" t="s">
        <v>25</v>
      </c>
      <c r="Y3762" t="s">
        <v>4890</v>
      </c>
    </row>
    <row r="3763" spans="1:25" x14ac:dyDescent="0.4">
      <c r="A3763" t="s">
        <v>6165</v>
      </c>
      <c r="B3763" s="2">
        <f ca="1">TODAY()+OpportunityTbl[[#This Row],[CreatedOn_DaysFromToday]]</f>
        <v>44863</v>
      </c>
      <c r="C3763" s="2">
        <f ca="1">TODAY()+OpportunityTbl[[#This Row],[EstCloseDate_DaysFromToday]]</f>
        <v>44917</v>
      </c>
      <c r="D3763">
        <f ca="1">IF(OpportunityTbl[[#This Row],[statecode]]=0,"",OpportunityTbl[[#This Row],[Estimated Close Date]])</f>
        <v>44917</v>
      </c>
      <c r="E3763" s="14">
        <v>-247</v>
      </c>
      <c r="F3763" s="14">
        <v>-193</v>
      </c>
      <c r="G3763" t="s">
        <v>27</v>
      </c>
      <c r="H3763" t="s">
        <v>28</v>
      </c>
      <c r="I3763">
        <v>2</v>
      </c>
      <c r="J3763">
        <v>4</v>
      </c>
      <c r="K3763" t="s">
        <v>10993</v>
      </c>
      <c r="L3763" t="s">
        <v>12239</v>
      </c>
      <c r="M3763" t="s">
        <v>22</v>
      </c>
      <c r="N3763" t="s">
        <v>469</v>
      </c>
      <c r="O3763" t="s">
        <v>29</v>
      </c>
      <c r="P3763" t="s">
        <v>470</v>
      </c>
      <c r="Q3763" s="13">
        <v>7916</v>
      </c>
      <c r="S3763" s="1">
        <v>0.3</v>
      </c>
      <c r="T3763" t="s">
        <v>168</v>
      </c>
      <c r="U3763" t="s">
        <v>24</v>
      </c>
      <c r="V3763" t="b">
        <v>0</v>
      </c>
      <c r="W3763">
        <v>2</v>
      </c>
      <c r="X3763" t="s">
        <v>157</v>
      </c>
      <c r="Y3763" t="s">
        <v>4926</v>
      </c>
    </row>
    <row r="3764" spans="1:25" x14ac:dyDescent="0.4">
      <c r="A3764" t="s">
        <v>8075</v>
      </c>
      <c r="B3764" s="2">
        <f ca="1">TODAY()+OpportunityTbl[[#This Row],[CreatedOn_DaysFromToday]]</f>
        <v>44863</v>
      </c>
      <c r="C3764" s="2">
        <f ca="1">TODAY()+OpportunityTbl[[#This Row],[EstCloseDate_DaysFromToday]]</f>
        <v>44909</v>
      </c>
      <c r="D3764">
        <f ca="1">IF(OpportunityTbl[[#This Row],[statecode]]=0,"",OpportunityTbl[[#This Row],[Estimated Close Date]])</f>
        <v>44909</v>
      </c>
      <c r="E3764" s="14">
        <v>-247</v>
      </c>
      <c r="F3764" s="14">
        <v>-201</v>
      </c>
      <c r="G3764" t="s">
        <v>7082</v>
      </c>
      <c r="H3764" t="s">
        <v>7082</v>
      </c>
      <c r="I3764">
        <v>1</v>
      </c>
      <c r="J3764">
        <v>3</v>
      </c>
      <c r="K3764" t="s">
        <v>11076</v>
      </c>
      <c r="L3764" t="s">
        <v>12236</v>
      </c>
      <c r="M3764" t="s">
        <v>22</v>
      </c>
      <c r="N3764" t="s">
        <v>480</v>
      </c>
      <c r="O3764" t="s">
        <v>29</v>
      </c>
      <c r="P3764" t="s">
        <v>527</v>
      </c>
      <c r="Q3764" s="13">
        <v>2584</v>
      </c>
      <c r="R3764" s="13">
        <v>2519.4</v>
      </c>
      <c r="S3764" s="1">
        <v>0.5</v>
      </c>
      <c r="T3764" t="s">
        <v>168</v>
      </c>
      <c r="U3764" t="s">
        <v>100</v>
      </c>
      <c r="V3764" t="b">
        <v>1</v>
      </c>
      <c r="W3764">
        <v>2.5</v>
      </c>
      <c r="X3764" t="s">
        <v>240</v>
      </c>
      <c r="Y3764" t="s">
        <v>4905</v>
      </c>
    </row>
    <row r="3765" spans="1:25" x14ac:dyDescent="0.4">
      <c r="A3765" t="s">
        <v>8076</v>
      </c>
      <c r="B3765" s="2">
        <f ca="1">TODAY()+OpportunityTbl[[#This Row],[CreatedOn_DaysFromToday]]</f>
        <v>44863</v>
      </c>
      <c r="C3765" s="2">
        <f ca="1">TODAY()+OpportunityTbl[[#This Row],[EstCloseDate_DaysFromToday]]</f>
        <v>44912</v>
      </c>
      <c r="D3765">
        <f ca="1">IF(OpportunityTbl[[#This Row],[statecode]]=0,"",OpportunityTbl[[#This Row],[Estimated Close Date]])</f>
        <v>44912</v>
      </c>
      <c r="E3765" s="14">
        <v>-247</v>
      </c>
      <c r="F3765" s="14">
        <v>-198</v>
      </c>
      <c r="G3765" t="s">
        <v>7082</v>
      </c>
      <c r="H3765" t="s">
        <v>7082</v>
      </c>
      <c r="I3765">
        <v>1</v>
      </c>
      <c r="J3765">
        <v>3</v>
      </c>
      <c r="K3765" t="s">
        <v>11026</v>
      </c>
      <c r="L3765" t="s">
        <v>12236</v>
      </c>
      <c r="M3765" t="s">
        <v>22</v>
      </c>
      <c r="N3765" t="s">
        <v>475</v>
      </c>
      <c r="O3765" t="s">
        <v>29</v>
      </c>
      <c r="P3765" t="s">
        <v>548</v>
      </c>
      <c r="Q3765" s="13">
        <v>1755</v>
      </c>
      <c r="R3765" s="13">
        <v>1711.13</v>
      </c>
      <c r="S3765" s="1">
        <v>0.5</v>
      </c>
      <c r="T3765" t="s">
        <v>168</v>
      </c>
      <c r="U3765" t="s">
        <v>100</v>
      </c>
      <c r="V3765" t="b">
        <v>1</v>
      </c>
      <c r="W3765">
        <v>2.5</v>
      </c>
      <c r="X3765" t="s">
        <v>240</v>
      </c>
      <c r="Y3765" t="s">
        <v>4905</v>
      </c>
    </row>
    <row r="3766" spans="1:25" x14ac:dyDescent="0.4">
      <c r="A3766" t="s">
        <v>8145</v>
      </c>
      <c r="B3766" s="2">
        <f ca="1">TODAY()+OpportunityTbl[[#This Row],[CreatedOn_DaysFromToday]]</f>
        <v>44863</v>
      </c>
      <c r="C3766" s="2">
        <f ca="1">TODAY()+OpportunityTbl[[#This Row],[EstCloseDate_DaysFromToday]]</f>
        <v>44894</v>
      </c>
      <c r="D3766">
        <f ca="1">IF(OpportunityTbl[[#This Row],[statecode]]=0,"",OpportunityTbl[[#This Row],[Estimated Close Date]])</f>
        <v>44894</v>
      </c>
      <c r="E3766" s="14">
        <v>-247</v>
      </c>
      <c r="F3766" s="14">
        <v>-216</v>
      </c>
      <c r="G3766" t="s">
        <v>7082</v>
      </c>
      <c r="H3766" t="s">
        <v>7082</v>
      </c>
      <c r="I3766">
        <v>1</v>
      </c>
      <c r="J3766">
        <v>3</v>
      </c>
      <c r="K3766" t="s">
        <v>11066</v>
      </c>
      <c r="L3766" t="s">
        <v>12234</v>
      </c>
      <c r="M3766" t="s">
        <v>22</v>
      </c>
      <c r="N3766" t="s">
        <v>31</v>
      </c>
      <c r="O3766" t="s">
        <v>29</v>
      </c>
      <c r="P3766" t="s">
        <v>210</v>
      </c>
      <c r="Q3766" s="13">
        <v>2637</v>
      </c>
      <c r="R3766" s="13">
        <v>2571.0700000000002</v>
      </c>
      <c r="S3766" s="1">
        <v>0.5</v>
      </c>
      <c r="T3766" t="s">
        <v>168</v>
      </c>
      <c r="U3766" t="s">
        <v>100</v>
      </c>
      <c r="V3766" t="b">
        <v>1</v>
      </c>
      <c r="W3766">
        <v>2.5</v>
      </c>
      <c r="X3766" t="s">
        <v>240</v>
      </c>
      <c r="Y3766" t="s">
        <v>4899</v>
      </c>
    </row>
    <row r="3767" spans="1:25" x14ac:dyDescent="0.4">
      <c r="A3767" t="s">
        <v>645</v>
      </c>
      <c r="B3767" s="2">
        <f ca="1">TODAY()+OpportunityTbl[[#This Row],[CreatedOn_DaysFromToday]]</f>
        <v>44862</v>
      </c>
      <c r="C3767" s="2">
        <f ca="1">TODAY()+OpportunityTbl[[#This Row],[EstCloseDate_DaysFromToday]]</f>
        <v>44950</v>
      </c>
      <c r="D3767">
        <f ca="1">IF(OpportunityTbl[[#This Row],[statecode]]=0,"",OpportunityTbl[[#This Row],[Estimated Close Date]])</f>
        <v>44950</v>
      </c>
      <c r="E3767" s="14">
        <v>-248</v>
      </c>
      <c r="F3767" s="14">
        <v>-160</v>
      </c>
      <c r="G3767" t="s">
        <v>27</v>
      </c>
      <c r="H3767" t="s">
        <v>28</v>
      </c>
      <c r="I3767">
        <v>2</v>
      </c>
      <c r="J3767">
        <v>4</v>
      </c>
      <c r="K3767" t="s">
        <v>11019</v>
      </c>
      <c r="L3767" t="s">
        <v>12234</v>
      </c>
      <c r="M3767" t="s">
        <v>22</v>
      </c>
      <c r="N3767" t="s">
        <v>534</v>
      </c>
      <c r="O3767" t="s">
        <v>29</v>
      </c>
      <c r="P3767" t="s">
        <v>535</v>
      </c>
      <c r="Q3767" s="13">
        <v>2089</v>
      </c>
      <c r="S3767" s="1">
        <v>0.3</v>
      </c>
      <c r="T3767" t="s">
        <v>168</v>
      </c>
      <c r="U3767" t="s">
        <v>24</v>
      </c>
      <c r="V3767" t="b">
        <v>0</v>
      </c>
      <c r="W3767">
        <v>2.5</v>
      </c>
      <c r="X3767" t="s">
        <v>157</v>
      </c>
      <c r="Y3767" t="s">
        <v>26</v>
      </c>
    </row>
    <row r="3768" spans="1:25" x14ac:dyDescent="0.4">
      <c r="A3768" t="s">
        <v>1531</v>
      </c>
      <c r="B3768" s="2">
        <f ca="1">TODAY()+OpportunityTbl[[#This Row],[CreatedOn_DaysFromToday]]</f>
        <v>44862</v>
      </c>
      <c r="C3768" s="2">
        <f ca="1">TODAY()+OpportunityTbl[[#This Row],[EstCloseDate_DaysFromToday]]</f>
        <v>44920</v>
      </c>
      <c r="D3768">
        <f ca="1">IF(OpportunityTbl[[#This Row],[statecode]]=0,"",OpportunityTbl[[#This Row],[Estimated Close Date]])</f>
        <v>44920</v>
      </c>
      <c r="E3768" s="14">
        <v>-248</v>
      </c>
      <c r="F3768" s="14">
        <v>-190</v>
      </c>
      <c r="G3768" t="s">
        <v>27</v>
      </c>
      <c r="H3768" t="s">
        <v>28</v>
      </c>
      <c r="I3768">
        <v>2</v>
      </c>
      <c r="J3768">
        <v>4</v>
      </c>
      <c r="K3768" t="s">
        <v>10972</v>
      </c>
      <c r="L3768" t="s">
        <v>12236</v>
      </c>
      <c r="M3768" t="s">
        <v>22</v>
      </c>
      <c r="N3768" t="s">
        <v>518</v>
      </c>
      <c r="O3768" t="s">
        <v>29</v>
      </c>
      <c r="P3768" t="s">
        <v>532</v>
      </c>
      <c r="Q3768" s="13">
        <v>1869</v>
      </c>
      <c r="S3768" s="1">
        <v>0.1</v>
      </c>
      <c r="T3768" t="s">
        <v>23</v>
      </c>
      <c r="U3768" t="s">
        <v>24</v>
      </c>
      <c r="V3768" t="b">
        <v>0</v>
      </c>
      <c r="W3768">
        <v>2.5</v>
      </c>
      <c r="X3768" t="s">
        <v>25</v>
      </c>
      <c r="Y3768" t="s">
        <v>26</v>
      </c>
    </row>
    <row r="3769" spans="1:25" x14ac:dyDescent="0.4">
      <c r="A3769" t="s">
        <v>2555</v>
      </c>
      <c r="B3769" s="2">
        <f ca="1">TODAY()+OpportunityTbl[[#This Row],[CreatedOn_DaysFromToday]]</f>
        <v>44862</v>
      </c>
      <c r="C3769" s="2">
        <f ca="1">TODAY()+OpportunityTbl[[#This Row],[EstCloseDate_DaysFromToday]]</f>
        <v>44924</v>
      </c>
      <c r="D3769">
        <f ca="1">IF(OpportunityTbl[[#This Row],[statecode]]=0,"",OpportunityTbl[[#This Row],[Estimated Close Date]])</f>
        <v>44924</v>
      </c>
      <c r="E3769" s="14">
        <v>-248</v>
      </c>
      <c r="F3769" s="14">
        <v>-186</v>
      </c>
      <c r="G3769" t="s">
        <v>27</v>
      </c>
      <c r="H3769" t="s">
        <v>28</v>
      </c>
      <c r="I3769">
        <v>2</v>
      </c>
      <c r="J3769">
        <v>4</v>
      </c>
      <c r="K3769" t="s">
        <v>11014</v>
      </c>
      <c r="L3769" t="s">
        <v>12237</v>
      </c>
      <c r="M3769" t="s">
        <v>22</v>
      </c>
      <c r="N3769" t="s">
        <v>1762</v>
      </c>
      <c r="O3769" t="s">
        <v>29</v>
      </c>
      <c r="P3769" t="s">
        <v>1783</v>
      </c>
      <c r="Q3769" s="13">
        <v>5103</v>
      </c>
      <c r="S3769" s="1">
        <v>0.1</v>
      </c>
      <c r="T3769" t="s">
        <v>23</v>
      </c>
      <c r="U3769" t="s">
        <v>24</v>
      </c>
      <c r="V3769" t="b">
        <v>0</v>
      </c>
      <c r="W3769">
        <v>4.5</v>
      </c>
      <c r="X3769" t="s">
        <v>25</v>
      </c>
      <c r="Y3769" t="s">
        <v>26</v>
      </c>
    </row>
    <row r="3770" spans="1:25" x14ac:dyDescent="0.4">
      <c r="A3770" t="s">
        <v>4179</v>
      </c>
      <c r="B3770" s="2">
        <f ca="1">TODAY()+OpportunityTbl[[#This Row],[CreatedOn_DaysFromToday]]</f>
        <v>44862</v>
      </c>
      <c r="C3770" s="2">
        <f ca="1">TODAY()+OpportunityTbl[[#This Row],[EstCloseDate_DaysFromToday]]</f>
        <v>44902</v>
      </c>
      <c r="D3770">
        <f ca="1">IF(OpportunityTbl[[#This Row],[statecode]]=0,"",OpportunityTbl[[#This Row],[Estimated Close Date]])</f>
        <v>44902</v>
      </c>
      <c r="E3770" s="14">
        <v>-248</v>
      </c>
      <c r="F3770" s="14">
        <v>-208</v>
      </c>
      <c r="G3770" t="s">
        <v>27</v>
      </c>
      <c r="H3770" t="s">
        <v>28</v>
      </c>
      <c r="I3770">
        <v>2</v>
      </c>
      <c r="J3770">
        <v>4</v>
      </c>
      <c r="K3770" t="s">
        <v>11079</v>
      </c>
      <c r="L3770" t="s">
        <v>12239</v>
      </c>
      <c r="M3770" t="s">
        <v>22</v>
      </c>
      <c r="N3770" t="s">
        <v>475</v>
      </c>
      <c r="O3770" t="s">
        <v>29</v>
      </c>
      <c r="P3770" t="s">
        <v>576</v>
      </c>
      <c r="Q3770" s="13">
        <v>6537</v>
      </c>
      <c r="S3770" s="1">
        <v>0.1</v>
      </c>
      <c r="T3770" t="s">
        <v>23</v>
      </c>
      <c r="U3770" t="s">
        <v>100</v>
      </c>
      <c r="V3770" t="b">
        <v>1</v>
      </c>
      <c r="W3770">
        <v>2</v>
      </c>
      <c r="X3770" t="s">
        <v>25</v>
      </c>
      <c r="Y3770" t="s">
        <v>26</v>
      </c>
    </row>
    <row r="3771" spans="1:25" x14ac:dyDescent="0.4">
      <c r="A3771" t="s">
        <v>5266</v>
      </c>
      <c r="B3771" s="2">
        <f ca="1">TODAY()+OpportunityTbl[[#This Row],[CreatedOn_DaysFromToday]]</f>
        <v>44862</v>
      </c>
      <c r="C3771" s="2">
        <f ca="1">TODAY()+OpportunityTbl[[#This Row],[EstCloseDate_DaysFromToday]]</f>
        <v>44906</v>
      </c>
      <c r="D3771">
        <f ca="1">IF(OpportunityTbl[[#This Row],[statecode]]=0,"",OpportunityTbl[[#This Row],[Estimated Close Date]])</f>
        <v>44906</v>
      </c>
      <c r="E3771" s="14">
        <v>-248</v>
      </c>
      <c r="F3771" s="14">
        <v>-204</v>
      </c>
      <c r="G3771" t="s">
        <v>27</v>
      </c>
      <c r="H3771" t="s">
        <v>28</v>
      </c>
      <c r="I3771">
        <v>2</v>
      </c>
      <c r="J3771">
        <v>4</v>
      </c>
      <c r="K3771" t="s">
        <v>11080</v>
      </c>
      <c r="L3771" t="s">
        <v>12239</v>
      </c>
      <c r="M3771" t="s">
        <v>22</v>
      </c>
      <c r="N3771" t="s">
        <v>1762</v>
      </c>
      <c r="O3771" t="s">
        <v>29</v>
      </c>
      <c r="P3771" t="s">
        <v>1783</v>
      </c>
      <c r="Q3771" s="13">
        <v>6752</v>
      </c>
      <c r="S3771" s="1">
        <v>0.1</v>
      </c>
      <c r="T3771" t="s">
        <v>23</v>
      </c>
      <c r="U3771" t="s">
        <v>24</v>
      </c>
      <c r="V3771" t="b">
        <v>1</v>
      </c>
      <c r="W3771">
        <v>3</v>
      </c>
      <c r="X3771" t="s">
        <v>25</v>
      </c>
      <c r="Y3771" t="s">
        <v>4899</v>
      </c>
    </row>
    <row r="3772" spans="1:25" x14ac:dyDescent="0.4">
      <c r="A3772" t="s">
        <v>5596</v>
      </c>
      <c r="B3772" s="2">
        <f ca="1">TODAY()+OpportunityTbl[[#This Row],[CreatedOn_DaysFromToday]]</f>
        <v>44862</v>
      </c>
      <c r="C3772" s="2">
        <f ca="1">TODAY()+OpportunityTbl[[#This Row],[EstCloseDate_DaysFromToday]]</f>
        <v>44896</v>
      </c>
      <c r="D3772">
        <f ca="1">IF(OpportunityTbl[[#This Row],[statecode]]=0,"",OpportunityTbl[[#This Row],[Estimated Close Date]])</f>
        <v>44896</v>
      </c>
      <c r="E3772" s="14">
        <v>-248</v>
      </c>
      <c r="F3772" s="14">
        <v>-214</v>
      </c>
      <c r="G3772" t="s">
        <v>27</v>
      </c>
      <c r="H3772" t="s">
        <v>28</v>
      </c>
      <c r="I3772">
        <v>2</v>
      </c>
      <c r="J3772">
        <v>4</v>
      </c>
      <c r="K3772" t="s">
        <v>11054</v>
      </c>
      <c r="L3772" t="s">
        <v>12237</v>
      </c>
      <c r="M3772" t="s">
        <v>22</v>
      </c>
      <c r="N3772" t="s">
        <v>518</v>
      </c>
      <c r="O3772" t="s">
        <v>29</v>
      </c>
      <c r="P3772" t="s">
        <v>532</v>
      </c>
      <c r="Q3772" s="13">
        <v>4205</v>
      </c>
      <c r="S3772" s="1">
        <v>0.1</v>
      </c>
      <c r="T3772" t="s">
        <v>23</v>
      </c>
      <c r="U3772" t="s">
        <v>100</v>
      </c>
      <c r="V3772" t="b">
        <v>1</v>
      </c>
      <c r="W3772">
        <v>3.5</v>
      </c>
      <c r="X3772" t="s">
        <v>25</v>
      </c>
      <c r="Y3772" t="s">
        <v>4926</v>
      </c>
    </row>
    <row r="3773" spans="1:25" x14ac:dyDescent="0.4">
      <c r="A3773" t="s">
        <v>6166</v>
      </c>
      <c r="B3773" s="2">
        <f ca="1">TODAY()+OpportunityTbl[[#This Row],[CreatedOn_DaysFromToday]]</f>
        <v>44862</v>
      </c>
      <c r="C3773" s="2">
        <f ca="1">TODAY()+OpportunityTbl[[#This Row],[EstCloseDate_DaysFromToday]]</f>
        <v>44926</v>
      </c>
      <c r="D3773">
        <f ca="1">IF(OpportunityTbl[[#This Row],[statecode]]=0,"",OpportunityTbl[[#This Row],[Estimated Close Date]])</f>
        <v>44926</v>
      </c>
      <c r="E3773" s="14">
        <v>-248</v>
      </c>
      <c r="F3773" s="14">
        <v>-184</v>
      </c>
      <c r="G3773" t="s">
        <v>27</v>
      </c>
      <c r="H3773" t="s">
        <v>28</v>
      </c>
      <c r="I3773">
        <v>2</v>
      </c>
      <c r="J3773">
        <v>4</v>
      </c>
      <c r="K3773" t="s">
        <v>10993</v>
      </c>
      <c r="L3773" t="s">
        <v>12239</v>
      </c>
      <c r="M3773" t="s">
        <v>22</v>
      </c>
      <c r="N3773" t="s">
        <v>513</v>
      </c>
      <c r="O3773" t="s">
        <v>29</v>
      </c>
      <c r="P3773" t="s">
        <v>514</v>
      </c>
      <c r="Q3773" s="13">
        <v>7489</v>
      </c>
      <c r="S3773" s="1">
        <v>0.3</v>
      </c>
      <c r="T3773" t="s">
        <v>168</v>
      </c>
      <c r="U3773" t="s">
        <v>24</v>
      </c>
      <c r="V3773" t="b">
        <v>0</v>
      </c>
      <c r="W3773">
        <v>2</v>
      </c>
      <c r="X3773" t="s">
        <v>157</v>
      </c>
      <c r="Y3773" t="s">
        <v>4890</v>
      </c>
    </row>
    <row r="3774" spans="1:25" x14ac:dyDescent="0.4">
      <c r="A3774" t="s">
        <v>6167</v>
      </c>
      <c r="B3774" s="2">
        <f ca="1">TODAY()+OpportunityTbl[[#This Row],[CreatedOn_DaysFromToday]]</f>
        <v>44862</v>
      </c>
      <c r="C3774" s="2">
        <f ca="1">TODAY()+OpportunityTbl[[#This Row],[EstCloseDate_DaysFromToday]]</f>
        <v>44915</v>
      </c>
      <c r="D3774">
        <f ca="1">IF(OpportunityTbl[[#This Row],[statecode]]=0,"",OpportunityTbl[[#This Row],[Estimated Close Date]])</f>
        <v>44915</v>
      </c>
      <c r="E3774" s="14">
        <v>-248</v>
      </c>
      <c r="F3774" s="14">
        <v>-195</v>
      </c>
      <c r="G3774" t="s">
        <v>27</v>
      </c>
      <c r="H3774" t="s">
        <v>28</v>
      </c>
      <c r="I3774">
        <v>2</v>
      </c>
      <c r="J3774">
        <v>4</v>
      </c>
      <c r="K3774" t="s">
        <v>10972</v>
      </c>
      <c r="L3774" t="s">
        <v>12238</v>
      </c>
      <c r="M3774" t="s">
        <v>22</v>
      </c>
      <c r="N3774" t="s">
        <v>480</v>
      </c>
      <c r="O3774" t="s">
        <v>29</v>
      </c>
      <c r="P3774" t="s">
        <v>550</v>
      </c>
      <c r="Q3774" s="13">
        <v>2071</v>
      </c>
      <c r="S3774" s="1">
        <v>0.3</v>
      </c>
      <c r="T3774" t="s">
        <v>168</v>
      </c>
      <c r="U3774" t="s">
        <v>24</v>
      </c>
      <c r="V3774" t="b">
        <v>1</v>
      </c>
      <c r="W3774">
        <v>2</v>
      </c>
      <c r="X3774" t="s">
        <v>157</v>
      </c>
      <c r="Y3774" t="s">
        <v>4890</v>
      </c>
    </row>
    <row r="3775" spans="1:25" x14ac:dyDescent="0.4">
      <c r="A3775" t="s">
        <v>7274</v>
      </c>
      <c r="B3775" s="2">
        <f ca="1">TODAY()+OpportunityTbl[[#This Row],[CreatedOn_DaysFromToday]]</f>
        <v>44862</v>
      </c>
      <c r="C3775" s="2">
        <f ca="1">TODAY()+OpportunityTbl[[#This Row],[EstCloseDate_DaysFromToday]]</f>
        <v>44935</v>
      </c>
      <c r="D3775">
        <f ca="1">IF(OpportunityTbl[[#This Row],[statecode]]=0,"",OpportunityTbl[[#This Row],[Estimated Close Date]])</f>
        <v>44935</v>
      </c>
      <c r="E3775" s="14">
        <v>-248</v>
      </c>
      <c r="F3775" s="14">
        <v>-175</v>
      </c>
      <c r="G3775" t="s">
        <v>7082</v>
      </c>
      <c r="H3775" t="s">
        <v>7082</v>
      </c>
      <c r="I3775">
        <v>1</v>
      </c>
      <c r="J3775">
        <v>3</v>
      </c>
      <c r="K3775" t="s">
        <v>11009</v>
      </c>
      <c r="L3775" t="s">
        <v>12239</v>
      </c>
      <c r="M3775" t="s">
        <v>22</v>
      </c>
      <c r="N3775" t="s">
        <v>1727</v>
      </c>
      <c r="O3775" t="s">
        <v>29</v>
      </c>
      <c r="P3775" t="s">
        <v>1791</v>
      </c>
      <c r="Q3775" s="13">
        <v>9112</v>
      </c>
      <c r="R3775" s="13">
        <v>8838.64</v>
      </c>
      <c r="S3775" s="1">
        <v>0.3</v>
      </c>
      <c r="T3775" t="s">
        <v>168</v>
      </c>
      <c r="U3775" t="s">
        <v>24</v>
      </c>
      <c r="V3775" t="b">
        <v>1</v>
      </c>
      <c r="W3775">
        <v>3</v>
      </c>
      <c r="X3775" t="s">
        <v>157</v>
      </c>
      <c r="Y3775" t="s">
        <v>4890</v>
      </c>
    </row>
    <row r="3776" spans="1:25" x14ac:dyDescent="0.4">
      <c r="A3776" t="s">
        <v>8403</v>
      </c>
      <c r="B3776" s="2">
        <f ca="1">TODAY()+OpportunityTbl[[#This Row],[CreatedOn_DaysFromToday]]</f>
        <v>44862</v>
      </c>
      <c r="C3776" s="2">
        <f ca="1">TODAY()+OpportunityTbl[[#This Row],[EstCloseDate_DaysFromToday]]</f>
        <v>44916</v>
      </c>
      <c r="D3776">
        <f ca="1">IF(OpportunityTbl[[#This Row],[statecode]]=0,"",OpportunityTbl[[#This Row],[Estimated Close Date]])</f>
        <v>44916</v>
      </c>
      <c r="E3776" s="14">
        <v>-248</v>
      </c>
      <c r="F3776" s="14">
        <v>-194</v>
      </c>
      <c r="G3776" t="s">
        <v>7082</v>
      </c>
      <c r="H3776" t="s">
        <v>7082</v>
      </c>
      <c r="I3776">
        <v>1</v>
      </c>
      <c r="J3776">
        <v>3</v>
      </c>
      <c r="K3776" t="s">
        <v>11050</v>
      </c>
      <c r="L3776" t="s">
        <v>12239</v>
      </c>
      <c r="M3776" t="s">
        <v>22</v>
      </c>
      <c r="N3776" t="s">
        <v>2121</v>
      </c>
      <c r="O3776" t="s">
        <v>29</v>
      </c>
      <c r="P3776" t="s">
        <v>4734</v>
      </c>
      <c r="Q3776" s="13">
        <v>9023</v>
      </c>
      <c r="R3776" s="13">
        <v>8752.31</v>
      </c>
      <c r="S3776" s="1">
        <v>0.9</v>
      </c>
      <c r="T3776" t="s">
        <v>4724</v>
      </c>
      <c r="U3776" t="s">
        <v>97</v>
      </c>
      <c r="V3776" t="b">
        <v>1</v>
      </c>
      <c r="W3776">
        <v>3</v>
      </c>
      <c r="X3776" t="s">
        <v>4732</v>
      </c>
      <c r="Y3776" t="s">
        <v>4896</v>
      </c>
    </row>
    <row r="3777" spans="1:25" x14ac:dyDescent="0.4">
      <c r="A3777" t="s">
        <v>9092</v>
      </c>
      <c r="B3777" s="2">
        <f ca="1">TODAY()+OpportunityTbl[[#This Row],[CreatedOn_DaysFromToday]]</f>
        <v>44862</v>
      </c>
      <c r="C3777" s="2">
        <f ca="1">TODAY()+OpportunityTbl[[#This Row],[EstCloseDate_DaysFromToday]]</f>
        <v>44900</v>
      </c>
      <c r="D3777">
        <f ca="1">IF(OpportunityTbl[[#This Row],[statecode]]=0,"",OpportunityTbl[[#This Row],[Estimated Close Date]])</f>
        <v>44900</v>
      </c>
      <c r="E3777" s="14">
        <v>-248</v>
      </c>
      <c r="F3777" s="14">
        <v>-210</v>
      </c>
      <c r="G3777" t="s">
        <v>7082</v>
      </c>
      <c r="H3777" t="s">
        <v>7082</v>
      </c>
      <c r="I3777">
        <v>1</v>
      </c>
      <c r="J3777">
        <v>3</v>
      </c>
      <c r="K3777" t="s">
        <v>11081</v>
      </c>
      <c r="L3777" t="s">
        <v>12239</v>
      </c>
      <c r="M3777" t="s">
        <v>22</v>
      </c>
      <c r="N3777" t="s">
        <v>1710</v>
      </c>
      <c r="O3777" t="s">
        <v>29</v>
      </c>
      <c r="P3777" t="s">
        <v>1881</v>
      </c>
      <c r="Q3777" s="13">
        <v>7653</v>
      </c>
      <c r="R3777" s="13">
        <v>7385.15</v>
      </c>
      <c r="S3777" s="1">
        <v>0.5</v>
      </c>
      <c r="T3777" t="s">
        <v>168</v>
      </c>
      <c r="U3777" t="s">
        <v>100</v>
      </c>
      <c r="V3777" t="b">
        <v>1</v>
      </c>
      <c r="W3777">
        <v>3.5</v>
      </c>
      <c r="X3777" t="s">
        <v>240</v>
      </c>
      <c r="Y3777" t="s">
        <v>26</v>
      </c>
    </row>
    <row r="3778" spans="1:25" x14ac:dyDescent="0.4">
      <c r="A3778" t="s">
        <v>9502</v>
      </c>
      <c r="B3778" s="2">
        <f ca="1">TODAY()+OpportunityTbl[[#This Row],[CreatedOn_DaysFromToday]]</f>
        <v>44862</v>
      </c>
      <c r="C3778" s="2">
        <f ca="1">TODAY()+OpportunityTbl[[#This Row],[EstCloseDate_DaysFromToday]]</f>
        <v>44903</v>
      </c>
      <c r="D3778">
        <f ca="1">IF(OpportunityTbl[[#This Row],[statecode]]=0,"",OpportunityTbl[[#This Row],[Estimated Close Date]])</f>
        <v>44903</v>
      </c>
      <c r="E3778" s="14">
        <v>-248</v>
      </c>
      <c r="F3778" s="14">
        <v>-207</v>
      </c>
      <c r="G3778" t="s">
        <v>7082</v>
      </c>
      <c r="H3778" t="s">
        <v>7082</v>
      </c>
      <c r="I3778">
        <v>1</v>
      </c>
      <c r="J3778">
        <v>3</v>
      </c>
      <c r="K3778" t="s">
        <v>11045</v>
      </c>
      <c r="L3778" t="s">
        <v>12240</v>
      </c>
      <c r="M3778" t="s">
        <v>22</v>
      </c>
      <c r="N3778" t="s">
        <v>469</v>
      </c>
      <c r="O3778" t="s">
        <v>29</v>
      </c>
      <c r="P3778" t="s">
        <v>470</v>
      </c>
      <c r="Q3778" s="13">
        <v>8309</v>
      </c>
      <c r="R3778" s="13">
        <v>8101.27</v>
      </c>
      <c r="S3778" s="1">
        <v>0.3</v>
      </c>
      <c r="T3778" t="s">
        <v>168</v>
      </c>
      <c r="U3778" t="s">
        <v>97</v>
      </c>
      <c r="V3778" t="b">
        <v>1</v>
      </c>
      <c r="W3778">
        <v>2.5</v>
      </c>
      <c r="X3778" t="s">
        <v>157</v>
      </c>
      <c r="Y3778" t="s">
        <v>26</v>
      </c>
    </row>
    <row r="3779" spans="1:25" x14ac:dyDescent="0.4">
      <c r="A3779" t="s">
        <v>9769</v>
      </c>
      <c r="B3779" s="2">
        <f ca="1">TODAY()+OpportunityTbl[[#This Row],[CreatedOn_DaysFromToday]]</f>
        <v>44862</v>
      </c>
      <c r="C3779" s="2">
        <f ca="1">TODAY()+OpportunityTbl[[#This Row],[EstCloseDate_DaysFromToday]]</f>
        <v>44902</v>
      </c>
      <c r="D3779">
        <f ca="1">IF(OpportunityTbl[[#This Row],[statecode]]=0,"",OpportunityTbl[[#This Row],[Estimated Close Date]])</f>
        <v>44902</v>
      </c>
      <c r="E3779" s="14">
        <v>-248</v>
      </c>
      <c r="F3779" s="14">
        <v>-208</v>
      </c>
      <c r="G3779" t="s">
        <v>7082</v>
      </c>
      <c r="H3779" t="s">
        <v>7082</v>
      </c>
      <c r="I3779">
        <v>1</v>
      </c>
      <c r="J3779">
        <v>3</v>
      </c>
      <c r="K3779" t="s">
        <v>11030</v>
      </c>
      <c r="L3779" t="s">
        <v>12234</v>
      </c>
      <c r="M3779" t="s">
        <v>22</v>
      </c>
      <c r="N3779" t="s">
        <v>2121</v>
      </c>
      <c r="O3779" t="s">
        <v>29</v>
      </c>
      <c r="P3779" t="s">
        <v>4734</v>
      </c>
      <c r="Q3779" s="13">
        <v>3432</v>
      </c>
      <c r="R3779" s="13">
        <v>3294.72</v>
      </c>
      <c r="S3779" s="1">
        <v>0.9</v>
      </c>
      <c r="T3779" t="s">
        <v>4724</v>
      </c>
      <c r="U3779" t="s">
        <v>100</v>
      </c>
      <c r="V3779" t="b">
        <v>1</v>
      </c>
      <c r="W3779">
        <v>4</v>
      </c>
      <c r="X3779" t="s">
        <v>4732</v>
      </c>
      <c r="Y3779" t="s">
        <v>26</v>
      </c>
    </row>
    <row r="3780" spans="1:25" x14ac:dyDescent="0.4">
      <c r="A3780" t="s">
        <v>9863</v>
      </c>
      <c r="B3780" s="2">
        <f ca="1">TODAY()+OpportunityTbl[[#This Row],[CreatedOn_DaysFromToday]]</f>
        <v>44862</v>
      </c>
      <c r="C3780" s="2">
        <f ca="1">TODAY()+OpportunityTbl[[#This Row],[EstCloseDate_DaysFromToday]]</f>
        <v>44917</v>
      </c>
      <c r="D3780">
        <f ca="1">IF(OpportunityTbl[[#This Row],[statecode]]=0,"",OpportunityTbl[[#This Row],[Estimated Close Date]])</f>
        <v>44917</v>
      </c>
      <c r="E3780" s="14">
        <v>-248</v>
      </c>
      <c r="F3780" s="14">
        <v>-193</v>
      </c>
      <c r="G3780" t="s">
        <v>7082</v>
      </c>
      <c r="H3780" t="s">
        <v>7082</v>
      </c>
      <c r="I3780">
        <v>1</v>
      </c>
      <c r="J3780">
        <v>3</v>
      </c>
      <c r="K3780" t="s">
        <v>10992</v>
      </c>
      <c r="L3780" t="s">
        <v>12235</v>
      </c>
      <c r="M3780" t="s">
        <v>22</v>
      </c>
      <c r="N3780" t="s">
        <v>2121</v>
      </c>
      <c r="O3780" t="s">
        <v>29</v>
      </c>
      <c r="P3780" t="s">
        <v>4734</v>
      </c>
      <c r="Q3780" s="13">
        <v>17825</v>
      </c>
      <c r="R3780" s="13">
        <v>17112</v>
      </c>
      <c r="S3780" s="1">
        <v>0.9</v>
      </c>
      <c r="T3780" t="s">
        <v>4724</v>
      </c>
      <c r="U3780" t="s">
        <v>24</v>
      </c>
      <c r="V3780" t="b">
        <v>1</v>
      </c>
      <c r="W3780">
        <v>4</v>
      </c>
      <c r="X3780" t="s">
        <v>4732</v>
      </c>
      <c r="Y3780" t="s">
        <v>26</v>
      </c>
    </row>
    <row r="3781" spans="1:25" x14ac:dyDescent="0.4">
      <c r="A3781" t="s">
        <v>37</v>
      </c>
      <c r="B3781" s="2">
        <f ca="1">TODAY()+OpportunityTbl[[#This Row],[CreatedOn_DaysFromToday]]</f>
        <v>44861</v>
      </c>
      <c r="C3781" s="2">
        <f ca="1">TODAY()+OpportunityTbl[[#This Row],[EstCloseDate_DaysFromToday]]</f>
        <v>44901</v>
      </c>
      <c r="D3781">
        <f ca="1">IF(OpportunityTbl[[#This Row],[statecode]]=0,"",OpportunityTbl[[#This Row],[Estimated Close Date]])</f>
        <v>44901</v>
      </c>
      <c r="E3781" s="14">
        <v>-249</v>
      </c>
      <c r="F3781" s="14">
        <v>-209</v>
      </c>
      <c r="G3781" t="s">
        <v>27</v>
      </c>
      <c r="H3781" t="s">
        <v>28</v>
      </c>
      <c r="I3781">
        <v>2</v>
      </c>
      <c r="J3781">
        <v>4</v>
      </c>
      <c r="K3781" t="s">
        <v>11034</v>
      </c>
      <c r="L3781" t="s">
        <v>12240</v>
      </c>
      <c r="M3781" t="s">
        <v>22</v>
      </c>
      <c r="N3781" t="s">
        <v>31</v>
      </c>
      <c r="O3781" t="s">
        <v>29</v>
      </c>
      <c r="P3781" t="s">
        <v>32</v>
      </c>
      <c r="Q3781" s="13">
        <v>6173</v>
      </c>
      <c r="S3781" s="1">
        <v>0.1</v>
      </c>
      <c r="T3781" t="s">
        <v>23</v>
      </c>
      <c r="U3781" t="s">
        <v>24</v>
      </c>
      <c r="V3781" t="b">
        <v>1</v>
      </c>
      <c r="W3781">
        <v>2.5</v>
      </c>
      <c r="X3781" t="s">
        <v>25</v>
      </c>
      <c r="Y3781" t="s">
        <v>26</v>
      </c>
    </row>
    <row r="3782" spans="1:25" x14ac:dyDescent="0.4">
      <c r="A3782" t="s">
        <v>646</v>
      </c>
      <c r="B3782" s="2">
        <f ca="1">TODAY()+OpportunityTbl[[#This Row],[CreatedOn_DaysFromToday]]</f>
        <v>44861</v>
      </c>
      <c r="C3782" s="2">
        <f ca="1">TODAY()+OpportunityTbl[[#This Row],[EstCloseDate_DaysFromToday]]</f>
        <v>44915</v>
      </c>
      <c r="D3782">
        <f ca="1">IF(OpportunityTbl[[#This Row],[statecode]]=0,"",OpportunityTbl[[#This Row],[Estimated Close Date]])</f>
        <v>44915</v>
      </c>
      <c r="E3782" s="14">
        <v>-249</v>
      </c>
      <c r="F3782" s="14">
        <v>-195</v>
      </c>
      <c r="G3782" t="s">
        <v>27</v>
      </c>
      <c r="H3782" t="s">
        <v>28</v>
      </c>
      <c r="I3782">
        <v>2</v>
      </c>
      <c r="J3782">
        <v>4</v>
      </c>
      <c r="K3782" t="s">
        <v>11035</v>
      </c>
      <c r="L3782" t="s">
        <v>12234</v>
      </c>
      <c r="M3782" t="s">
        <v>22</v>
      </c>
      <c r="N3782" t="s">
        <v>563</v>
      </c>
      <c r="O3782" t="s">
        <v>29</v>
      </c>
      <c r="P3782" t="s">
        <v>564</v>
      </c>
      <c r="Q3782" s="13">
        <v>2688</v>
      </c>
      <c r="S3782" s="1">
        <v>0.3</v>
      </c>
      <c r="T3782" t="s">
        <v>168</v>
      </c>
      <c r="U3782" t="s">
        <v>24</v>
      </c>
      <c r="V3782" t="b">
        <v>1</v>
      </c>
      <c r="W3782">
        <v>2.5</v>
      </c>
      <c r="X3782" t="s">
        <v>157</v>
      </c>
      <c r="Y3782" t="s">
        <v>26</v>
      </c>
    </row>
    <row r="3783" spans="1:25" x14ac:dyDescent="0.4">
      <c r="A3783" t="s">
        <v>1297</v>
      </c>
      <c r="B3783" s="2">
        <f ca="1">TODAY()+OpportunityTbl[[#This Row],[CreatedOn_DaysFromToday]]</f>
        <v>44861</v>
      </c>
      <c r="C3783" s="2">
        <f ca="1">TODAY()+OpportunityTbl[[#This Row],[EstCloseDate_DaysFromToday]]</f>
        <v>44924</v>
      </c>
      <c r="D3783">
        <f ca="1">IF(OpportunityTbl[[#This Row],[statecode]]=0,"",OpportunityTbl[[#This Row],[Estimated Close Date]])</f>
        <v>44924</v>
      </c>
      <c r="E3783" s="14">
        <v>-249</v>
      </c>
      <c r="F3783" s="14">
        <v>-186</v>
      </c>
      <c r="G3783" t="s">
        <v>27</v>
      </c>
      <c r="H3783" t="s">
        <v>28</v>
      </c>
      <c r="I3783">
        <v>2</v>
      </c>
      <c r="J3783">
        <v>4</v>
      </c>
      <c r="K3783" t="s">
        <v>11015</v>
      </c>
      <c r="L3783" t="s">
        <v>12235</v>
      </c>
      <c r="M3783" t="s">
        <v>22</v>
      </c>
      <c r="N3783" t="s">
        <v>513</v>
      </c>
      <c r="O3783" t="s">
        <v>29</v>
      </c>
      <c r="P3783" t="s">
        <v>514</v>
      </c>
      <c r="Q3783" s="13">
        <v>15393</v>
      </c>
      <c r="S3783" s="1">
        <v>0.1</v>
      </c>
      <c r="T3783" t="s">
        <v>23</v>
      </c>
      <c r="U3783" t="s">
        <v>24</v>
      </c>
      <c r="V3783" t="b">
        <v>0</v>
      </c>
      <c r="W3783">
        <v>2.5</v>
      </c>
      <c r="X3783" t="s">
        <v>25</v>
      </c>
      <c r="Y3783" t="s">
        <v>26</v>
      </c>
    </row>
    <row r="3784" spans="1:25" x14ac:dyDescent="0.4">
      <c r="A3784" t="s">
        <v>2457</v>
      </c>
      <c r="B3784" s="2">
        <f ca="1">TODAY()+OpportunityTbl[[#This Row],[CreatedOn_DaysFromToday]]</f>
        <v>44861</v>
      </c>
      <c r="C3784" s="2">
        <f ca="1">TODAY()+OpportunityTbl[[#This Row],[EstCloseDate_DaysFromToday]]</f>
        <v>44894</v>
      </c>
      <c r="D3784">
        <f ca="1">IF(OpportunityTbl[[#This Row],[statecode]]=0,"",OpportunityTbl[[#This Row],[Estimated Close Date]])</f>
        <v>44894</v>
      </c>
      <c r="E3784" s="14">
        <v>-249</v>
      </c>
      <c r="F3784" s="14">
        <v>-216</v>
      </c>
      <c r="G3784" t="s">
        <v>27</v>
      </c>
      <c r="H3784" t="s">
        <v>28</v>
      </c>
      <c r="I3784">
        <v>2</v>
      </c>
      <c r="J3784">
        <v>4</v>
      </c>
      <c r="K3784" t="s">
        <v>11082</v>
      </c>
      <c r="L3784" t="s">
        <v>12237</v>
      </c>
      <c r="M3784" t="s">
        <v>22</v>
      </c>
      <c r="N3784" t="s">
        <v>1710</v>
      </c>
      <c r="O3784" t="s">
        <v>29</v>
      </c>
      <c r="P3784" t="s">
        <v>1713</v>
      </c>
      <c r="Q3784" s="13">
        <v>4065</v>
      </c>
      <c r="S3784" s="1">
        <v>0.1</v>
      </c>
      <c r="T3784" t="s">
        <v>23</v>
      </c>
      <c r="U3784" t="s">
        <v>100</v>
      </c>
      <c r="V3784" t="b">
        <v>1</v>
      </c>
      <c r="W3784">
        <v>5</v>
      </c>
      <c r="X3784" t="s">
        <v>157</v>
      </c>
      <c r="Y3784" t="s">
        <v>26</v>
      </c>
    </row>
    <row r="3785" spans="1:25" x14ac:dyDescent="0.4">
      <c r="A3785" t="s">
        <v>3460</v>
      </c>
      <c r="B3785" s="2">
        <f ca="1">TODAY()+OpportunityTbl[[#This Row],[CreatedOn_DaysFromToday]]</f>
        <v>44861</v>
      </c>
      <c r="C3785" s="2">
        <f ca="1">TODAY()+OpportunityTbl[[#This Row],[EstCloseDate_DaysFromToday]]</f>
        <v>44891</v>
      </c>
      <c r="D3785">
        <f ca="1">IF(OpportunityTbl[[#This Row],[statecode]]=0,"",OpportunityTbl[[#This Row],[Estimated Close Date]])</f>
        <v>44891</v>
      </c>
      <c r="E3785" s="14">
        <v>-249</v>
      </c>
      <c r="F3785" s="14">
        <v>-219</v>
      </c>
      <c r="G3785" t="s">
        <v>27</v>
      </c>
      <c r="H3785" t="s">
        <v>28</v>
      </c>
      <c r="I3785">
        <v>2</v>
      </c>
      <c r="J3785">
        <v>4</v>
      </c>
      <c r="K3785" t="s">
        <v>11066</v>
      </c>
      <c r="L3785" t="s">
        <v>12233</v>
      </c>
      <c r="M3785" t="s">
        <v>22</v>
      </c>
      <c r="N3785" t="s">
        <v>1710</v>
      </c>
      <c r="O3785" t="s">
        <v>29</v>
      </c>
      <c r="P3785" t="s">
        <v>1711</v>
      </c>
      <c r="Q3785" s="13">
        <v>13237</v>
      </c>
      <c r="S3785" s="1">
        <v>0.1</v>
      </c>
      <c r="T3785" t="s">
        <v>23</v>
      </c>
      <c r="U3785" t="s">
        <v>100</v>
      </c>
      <c r="V3785" t="b">
        <v>1</v>
      </c>
      <c r="W3785">
        <v>4</v>
      </c>
      <c r="X3785" t="s">
        <v>25</v>
      </c>
      <c r="Y3785" t="s">
        <v>26</v>
      </c>
    </row>
    <row r="3786" spans="1:25" x14ac:dyDescent="0.4">
      <c r="A3786" t="s">
        <v>3798</v>
      </c>
      <c r="B3786" s="2">
        <f ca="1">TODAY()+OpportunityTbl[[#This Row],[CreatedOn_DaysFromToday]]</f>
        <v>44861</v>
      </c>
      <c r="C3786" s="2">
        <f ca="1">TODAY()+OpportunityTbl[[#This Row],[EstCloseDate_DaysFromToday]]</f>
        <v>44905</v>
      </c>
      <c r="D3786">
        <f ca="1">IF(OpportunityTbl[[#This Row],[statecode]]=0,"",OpportunityTbl[[#This Row],[Estimated Close Date]])</f>
        <v>44905</v>
      </c>
      <c r="E3786" s="14">
        <v>-249</v>
      </c>
      <c r="F3786" s="14">
        <v>-205</v>
      </c>
      <c r="G3786" t="s">
        <v>27</v>
      </c>
      <c r="H3786" t="s">
        <v>28</v>
      </c>
      <c r="I3786">
        <v>2</v>
      </c>
      <c r="J3786">
        <v>4</v>
      </c>
      <c r="K3786" t="s">
        <v>11083</v>
      </c>
      <c r="L3786" t="s">
        <v>12238</v>
      </c>
      <c r="M3786" t="s">
        <v>22</v>
      </c>
      <c r="N3786" t="s">
        <v>518</v>
      </c>
      <c r="O3786" t="s">
        <v>29</v>
      </c>
      <c r="P3786" t="s">
        <v>523</v>
      </c>
      <c r="Q3786" s="13">
        <v>2697</v>
      </c>
      <c r="S3786" s="1">
        <v>0.1</v>
      </c>
      <c r="T3786" t="s">
        <v>23</v>
      </c>
      <c r="U3786" t="s">
        <v>100</v>
      </c>
      <c r="V3786" t="b">
        <v>0</v>
      </c>
      <c r="W3786">
        <v>2</v>
      </c>
      <c r="X3786" t="s">
        <v>25</v>
      </c>
      <c r="Y3786" t="s">
        <v>26</v>
      </c>
    </row>
    <row r="3787" spans="1:25" x14ac:dyDescent="0.4">
      <c r="A3787" t="s">
        <v>6811</v>
      </c>
      <c r="B3787" s="2">
        <f ca="1">TODAY()+OpportunityTbl[[#This Row],[CreatedOn_DaysFromToday]]</f>
        <v>44861</v>
      </c>
      <c r="C3787" s="2">
        <f ca="1">TODAY()+OpportunityTbl[[#This Row],[EstCloseDate_DaysFromToday]]</f>
        <v>44908</v>
      </c>
      <c r="D3787">
        <f ca="1">IF(OpportunityTbl[[#This Row],[statecode]]=0,"",OpportunityTbl[[#This Row],[Estimated Close Date]])</f>
        <v>44908</v>
      </c>
      <c r="E3787" s="14">
        <v>-249</v>
      </c>
      <c r="F3787" s="14">
        <v>-202</v>
      </c>
      <c r="G3787" t="s">
        <v>27</v>
      </c>
      <c r="H3787" t="s">
        <v>28</v>
      </c>
      <c r="I3787">
        <v>2</v>
      </c>
      <c r="J3787">
        <v>4</v>
      </c>
      <c r="K3787" t="s">
        <v>11084</v>
      </c>
      <c r="L3787" t="s">
        <v>12240</v>
      </c>
      <c r="M3787" t="s">
        <v>22</v>
      </c>
      <c r="N3787" t="s">
        <v>518</v>
      </c>
      <c r="O3787" t="s">
        <v>29</v>
      </c>
      <c r="P3787" t="s">
        <v>519</v>
      </c>
      <c r="Q3787" s="13">
        <v>6963</v>
      </c>
      <c r="S3787" s="1">
        <v>0.1</v>
      </c>
      <c r="T3787" t="s">
        <v>23</v>
      </c>
      <c r="U3787" t="s">
        <v>97</v>
      </c>
      <c r="V3787" t="b">
        <v>1</v>
      </c>
      <c r="W3787">
        <v>2.5</v>
      </c>
      <c r="X3787" t="s">
        <v>25</v>
      </c>
      <c r="Y3787" t="s">
        <v>4926</v>
      </c>
    </row>
    <row r="3788" spans="1:25" x14ac:dyDescent="0.4">
      <c r="A3788" t="s">
        <v>6951</v>
      </c>
      <c r="B3788" s="2">
        <f ca="1">TODAY()+OpportunityTbl[[#This Row],[CreatedOn_DaysFromToday]]</f>
        <v>44861</v>
      </c>
      <c r="C3788" s="2">
        <f ca="1">TODAY()+OpportunityTbl[[#This Row],[EstCloseDate_DaysFromToday]]</f>
        <v>44900</v>
      </c>
      <c r="D3788">
        <f ca="1">IF(OpportunityTbl[[#This Row],[statecode]]=0,"",OpportunityTbl[[#This Row],[Estimated Close Date]])</f>
        <v>44900</v>
      </c>
      <c r="E3788" s="14">
        <v>-249</v>
      </c>
      <c r="F3788" s="14">
        <v>-210</v>
      </c>
      <c r="G3788" t="s">
        <v>27</v>
      </c>
      <c r="H3788" t="s">
        <v>28</v>
      </c>
      <c r="I3788">
        <v>2</v>
      </c>
      <c r="J3788">
        <v>4</v>
      </c>
      <c r="K3788" t="s">
        <v>11085</v>
      </c>
      <c r="L3788" t="s">
        <v>12236</v>
      </c>
      <c r="M3788" t="s">
        <v>22</v>
      </c>
      <c r="N3788" t="s">
        <v>31</v>
      </c>
      <c r="O3788" t="s">
        <v>29</v>
      </c>
      <c r="P3788" t="s">
        <v>419</v>
      </c>
      <c r="Q3788" s="13">
        <v>2621</v>
      </c>
      <c r="S3788" s="1">
        <v>0.1</v>
      </c>
      <c r="T3788" t="s">
        <v>23</v>
      </c>
      <c r="U3788" t="s">
        <v>24</v>
      </c>
      <c r="V3788" t="b">
        <v>1</v>
      </c>
      <c r="W3788">
        <v>2.5</v>
      </c>
      <c r="X3788" t="s">
        <v>25</v>
      </c>
      <c r="Y3788" t="s">
        <v>4926</v>
      </c>
    </row>
    <row r="3789" spans="1:25" x14ac:dyDescent="0.4">
      <c r="A3789" t="s">
        <v>6952</v>
      </c>
      <c r="B3789" s="2">
        <f ca="1">TODAY()+OpportunityTbl[[#This Row],[CreatedOn_DaysFromToday]]</f>
        <v>44861</v>
      </c>
      <c r="C3789" s="2">
        <f ca="1">TODAY()+OpportunityTbl[[#This Row],[EstCloseDate_DaysFromToday]]</f>
        <v>44916</v>
      </c>
      <c r="D3789">
        <f ca="1">IF(OpportunityTbl[[#This Row],[statecode]]=0,"",OpportunityTbl[[#This Row],[Estimated Close Date]])</f>
        <v>44916</v>
      </c>
      <c r="E3789" s="14">
        <v>-249</v>
      </c>
      <c r="F3789" s="14">
        <v>-194</v>
      </c>
      <c r="G3789" t="s">
        <v>27</v>
      </c>
      <c r="H3789" t="s">
        <v>28</v>
      </c>
      <c r="I3789">
        <v>2</v>
      </c>
      <c r="J3789">
        <v>4</v>
      </c>
      <c r="K3789" t="s">
        <v>11018</v>
      </c>
      <c r="L3789" t="s">
        <v>12234</v>
      </c>
      <c r="M3789" t="s">
        <v>22</v>
      </c>
      <c r="N3789" t="s">
        <v>31</v>
      </c>
      <c r="O3789" t="s">
        <v>29</v>
      </c>
      <c r="P3789" t="s">
        <v>417</v>
      </c>
      <c r="Q3789" s="13">
        <v>2169</v>
      </c>
      <c r="S3789" s="1">
        <v>0.3</v>
      </c>
      <c r="T3789" t="s">
        <v>168</v>
      </c>
      <c r="U3789" t="s">
        <v>24</v>
      </c>
      <c r="V3789" t="b">
        <v>0</v>
      </c>
      <c r="W3789">
        <v>2.5</v>
      </c>
      <c r="X3789" t="s">
        <v>157</v>
      </c>
      <c r="Y3789" t="s">
        <v>4890</v>
      </c>
    </row>
    <row r="3790" spans="1:25" x14ac:dyDescent="0.4">
      <c r="A3790" t="s">
        <v>7355</v>
      </c>
      <c r="B3790" s="2">
        <f ca="1">TODAY()+OpportunityTbl[[#This Row],[CreatedOn_DaysFromToday]]</f>
        <v>44861</v>
      </c>
      <c r="C3790" s="2">
        <f ca="1">TODAY()+OpportunityTbl[[#This Row],[EstCloseDate_DaysFromToday]]</f>
        <v>44915</v>
      </c>
      <c r="D3790">
        <f ca="1">IF(OpportunityTbl[[#This Row],[statecode]]=0,"",OpportunityTbl[[#This Row],[Estimated Close Date]])</f>
        <v>44915</v>
      </c>
      <c r="E3790" s="14">
        <v>-249</v>
      </c>
      <c r="F3790" s="14">
        <v>-195</v>
      </c>
      <c r="G3790" t="s">
        <v>7082</v>
      </c>
      <c r="H3790" t="s">
        <v>7082</v>
      </c>
      <c r="I3790">
        <v>1</v>
      </c>
      <c r="J3790">
        <v>3</v>
      </c>
      <c r="K3790" t="s">
        <v>10960</v>
      </c>
      <c r="L3790" t="s">
        <v>12237</v>
      </c>
      <c r="M3790" t="s">
        <v>22</v>
      </c>
      <c r="N3790" t="s">
        <v>513</v>
      </c>
      <c r="O3790" t="s">
        <v>29</v>
      </c>
      <c r="P3790" t="s">
        <v>514</v>
      </c>
      <c r="Q3790" s="13">
        <v>3628</v>
      </c>
      <c r="R3790" s="13">
        <v>3501.02</v>
      </c>
      <c r="S3790" s="1">
        <v>0.3</v>
      </c>
      <c r="T3790" t="s">
        <v>168</v>
      </c>
      <c r="U3790" t="s">
        <v>97</v>
      </c>
      <c r="V3790" t="b">
        <v>1</v>
      </c>
      <c r="W3790">
        <v>3.5</v>
      </c>
      <c r="X3790" t="s">
        <v>157</v>
      </c>
      <c r="Y3790" t="s">
        <v>4890</v>
      </c>
    </row>
    <row r="3791" spans="1:25" x14ac:dyDescent="0.4">
      <c r="A3791" t="s">
        <v>7491</v>
      </c>
      <c r="B3791" s="2">
        <f ca="1">TODAY()+OpportunityTbl[[#This Row],[CreatedOn_DaysFromToday]]</f>
        <v>44861</v>
      </c>
      <c r="C3791" s="2">
        <f ca="1">TODAY()+OpportunityTbl[[#This Row],[EstCloseDate_DaysFromToday]]</f>
        <v>44938</v>
      </c>
      <c r="D3791">
        <f ca="1">IF(OpportunityTbl[[#This Row],[statecode]]=0,"",OpportunityTbl[[#This Row],[Estimated Close Date]])</f>
        <v>44938</v>
      </c>
      <c r="E3791" s="14">
        <v>-249</v>
      </c>
      <c r="F3791" s="14">
        <v>-172</v>
      </c>
      <c r="G3791" t="s">
        <v>7082</v>
      </c>
      <c r="H3791" t="s">
        <v>7082</v>
      </c>
      <c r="I3791">
        <v>1</v>
      </c>
      <c r="J3791">
        <v>3</v>
      </c>
      <c r="K3791" t="s">
        <v>10985</v>
      </c>
      <c r="L3791" t="s">
        <v>12237</v>
      </c>
      <c r="M3791" t="s">
        <v>22</v>
      </c>
      <c r="N3791" t="s">
        <v>1617</v>
      </c>
      <c r="O3791" t="s">
        <v>29</v>
      </c>
      <c r="P3791" t="s">
        <v>1618</v>
      </c>
      <c r="Q3791" s="13">
        <v>3357</v>
      </c>
      <c r="R3791" s="13">
        <v>3205.93</v>
      </c>
      <c r="S3791" s="1">
        <v>0.5</v>
      </c>
      <c r="T3791" t="s">
        <v>168</v>
      </c>
      <c r="U3791" t="s">
        <v>24</v>
      </c>
      <c r="V3791" t="b">
        <v>1</v>
      </c>
      <c r="W3791">
        <v>4.5</v>
      </c>
      <c r="X3791" t="s">
        <v>240</v>
      </c>
      <c r="Y3791" t="s">
        <v>4905</v>
      </c>
    </row>
    <row r="3792" spans="1:25" x14ac:dyDescent="0.4">
      <c r="A3792" t="s">
        <v>7713</v>
      </c>
      <c r="B3792" s="2">
        <f ca="1">TODAY()+OpportunityTbl[[#This Row],[CreatedOn_DaysFromToday]]</f>
        <v>44861</v>
      </c>
      <c r="C3792" s="2">
        <f ca="1">TODAY()+OpportunityTbl[[#This Row],[EstCloseDate_DaysFromToday]]</f>
        <v>44926</v>
      </c>
      <c r="D3792">
        <f ca="1">IF(OpportunityTbl[[#This Row],[statecode]]=0,"",OpportunityTbl[[#This Row],[Estimated Close Date]])</f>
        <v>44926</v>
      </c>
      <c r="E3792" s="14">
        <v>-249</v>
      </c>
      <c r="F3792" s="14">
        <v>-184</v>
      </c>
      <c r="G3792" t="s">
        <v>7082</v>
      </c>
      <c r="H3792" t="s">
        <v>7082</v>
      </c>
      <c r="I3792">
        <v>1</v>
      </c>
      <c r="J3792">
        <v>3</v>
      </c>
      <c r="K3792" t="s">
        <v>11009</v>
      </c>
      <c r="L3792" t="s">
        <v>12238</v>
      </c>
      <c r="M3792" t="s">
        <v>22</v>
      </c>
      <c r="N3792" t="s">
        <v>475</v>
      </c>
      <c r="O3792" t="s">
        <v>29</v>
      </c>
      <c r="P3792" t="s">
        <v>576</v>
      </c>
      <c r="Q3792" s="13">
        <v>3176</v>
      </c>
      <c r="R3792" s="13">
        <v>3112.48</v>
      </c>
      <c r="S3792" s="1">
        <v>0.5</v>
      </c>
      <c r="T3792" t="s">
        <v>168</v>
      </c>
      <c r="U3792" t="s">
        <v>24</v>
      </c>
      <c r="V3792" t="b">
        <v>1</v>
      </c>
      <c r="W3792">
        <v>2</v>
      </c>
      <c r="X3792" t="s">
        <v>240</v>
      </c>
      <c r="Y3792" t="s">
        <v>4914</v>
      </c>
    </row>
    <row r="3793" spans="1:25" x14ac:dyDescent="0.4">
      <c r="A3793" t="s">
        <v>7714</v>
      </c>
      <c r="B3793" s="2">
        <f ca="1">TODAY()+OpportunityTbl[[#This Row],[CreatedOn_DaysFromToday]]</f>
        <v>44861</v>
      </c>
      <c r="C3793" s="2">
        <f ca="1">TODAY()+OpportunityTbl[[#This Row],[EstCloseDate_DaysFromToday]]</f>
        <v>44907</v>
      </c>
      <c r="D3793">
        <f ca="1">IF(OpportunityTbl[[#This Row],[statecode]]=0,"",OpportunityTbl[[#This Row],[Estimated Close Date]])</f>
        <v>44907</v>
      </c>
      <c r="E3793" s="14">
        <v>-249</v>
      </c>
      <c r="F3793" s="14">
        <v>-203</v>
      </c>
      <c r="G3793" t="s">
        <v>7082</v>
      </c>
      <c r="H3793" t="s">
        <v>7082</v>
      </c>
      <c r="I3793">
        <v>1</v>
      </c>
      <c r="J3793">
        <v>3</v>
      </c>
      <c r="K3793" t="s">
        <v>11086</v>
      </c>
      <c r="L3793" t="s">
        <v>12238</v>
      </c>
      <c r="M3793" t="s">
        <v>22</v>
      </c>
      <c r="N3793" t="s">
        <v>31</v>
      </c>
      <c r="O3793" t="s">
        <v>29</v>
      </c>
      <c r="P3793" t="s">
        <v>210</v>
      </c>
      <c r="Q3793" s="13">
        <v>2762</v>
      </c>
      <c r="R3793" s="13">
        <v>2706.76</v>
      </c>
      <c r="S3793" s="1">
        <v>0.5</v>
      </c>
      <c r="T3793" t="s">
        <v>168</v>
      </c>
      <c r="U3793" t="s">
        <v>24</v>
      </c>
      <c r="V3793" t="b">
        <v>1</v>
      </c>
      <c r="W3793">
        <v>2</v>
      </c>
      <c r="X3793" t="s">
        <v>240</v>
      </c>
      <c r="Y3793" t="s">
        <v>4916</v>
      </c>
    </row>
    <row r="3794" spans="1:25" x14ac:dyDescent="0.4">
      <c r="A3794" t="s">
        <v>7715</v>
      </c>
      <c r="B3794" s="2">
        <f ca="1">TODAY()+OpportunityTbl[[#This Row],[CreatedOn_DaysFromToday]]</f>
        <v>44861</v>
      </c>
      <c r="C3794" s="2">
        <f ca="1">TODAY()+OpportunityTbl[[#This Row],[EstCloseDate_DaysFromToday]]</f>
        <v>44923</v>
      </c>
      <c r="D3794">
        <f ca="1">IF(OpportunityTbl[[#This Row],[statecode]]=0,"",OpportunityTbl[[#This Row],[Estimated Close Date]])</f>
        <v>44923</v>
      </c>
      <c r="E3794" s="14">
        <v>-249</v>
      </c>
      <c r="F3794" s="14">
        <v>-187</v>
      </c>
      <c r="G3794" t="s">
        <v>7082</v>
      </c>
      <c r="H3794" t="s">
        <v>7082</v>
      </c>
      <c r="I3794">
        <v>1</v>
      </c>
      <c r="J3794">
        <v>3</v>
      </c>
      <c r="K3794" t="s">
        <v>11087</v>
      </c>
      <c r="L3794" t="s">
        <v>12238</v>
      </c>
      <c r="M3794" t="s">
        <v>22</v>
      </c>
      <c r="N3794" t="s">
        <v>480</v>
      </c>
      <c r="O3794" t="s">
        <v>29</v>
      </c>
      <c r="P3794" t="s">
        <v>687</v>
      </c>
      <c r="Q3794" s="13">
        <v>2491</v>
      </c>
      <c r="R3794" s="13">
        <v>2441.1799999999998</v>
      </c>
      <c r="S3794" s="1">
        <v>0.5</v>
      </c>
      <c r="T3794" t="s">
        <v>168</v>
      </c>
      <c r="U3794" t="s">
        <v>24</v>
      </c>
      <c r="V3794" t="b">
        <v>1</v>
      </c>
      <c r="W3794">
        <v>2</v>
      </c>
      <c r="X3794" t="s">
        <v>240</v>
      </c>
      <c r="Y3794" t="s">
        <v>4890</v>
      </c>
    </row>
    <row r="3795" spans="1:25" x14ac:dyDescent="0.4">
      <c r="A3795" t="s">
        <v>712</v>
      </c>
      <c r="B3795" s="2">
        <f ca="1">TODAY()+OpportunityTbl[[#This Row],[CreatedOn_DaysFromToday]]</f>
        <v>44860</v>
      </c>
      <c r="C3795" s="2">
        <f ca="1">TODAY()+OpportunityTbl[[#This Row],[EstCloseDate_DaysFromToday]]</f>
        <v>44914</v>
      </c>
      <c r="D3795">
        <f ca="1">IF(OpportunityTbl[[#This Row],[statecode]]=0,"",OpportunityTbl[[#This Row],[Estimated Close Date]])</f>
        <v>44914</v>
      </c>
      <c r="E3795" s="14">
        <v>-250</v>
      </c>
      <c r="F3795" s="14">
        <v>-196</v>
      </c>
      <c r="G3795" t="s">
        <v>27</v>
      </c>
      <c r="H3795" t="s">
        <v>28</v>
      </c>
      <c r="I3795">
        <v>2</v>
      </c>
      <c r="J3795">
        <v>4</v>
      </c>
      <c r="K3795" t="s">
        <v>10983</v>
      </c>
      <c r="L3795" t="s">
        <v>12240</v>
      </c>
      <c r="M3795" t="s">
        <v>22</v>
      </c>
      <c r="N3795" t="s">
        <v>469</v>
      </c>
      <c r="O3795" t="s">
        <v>29</v>
      </c>
      <c r="P3795" t="s">
        <v>470</v>
      </c>
      <c r="Q3795" s="13">
        <v>6591</v>
      </c>
      <c r="S3795" s="1">
        <v>0.3</v>
      </c>
      <c r="T3795" t="s">
        <v>168</v>
      </c>
      <c r="U3795" t="s">
        <v>24</v>
      </c>
      <c r="V3795" t="b">
        <v>0</v>
      </c>
      <c r="W3795">
        <v>2.5</v>
      </c>
      <c r="X3795" t="s">
        <v>157</v>
      </c>
      <c r="Y3795" t="s">
        <v>26</v>
      </c>
    </row>
    <row r="3796" spans="1:25" x14ac:dyDescent="0.4">
      <c r="A3796" t="s">
        <v>1298</v>
      </c>
      <c r="B3796" s="2">
        <f ca="1">TODAY()+OpportunityTbl[[#This Row],[CreatedOn_DaysFromToday]]</f>
        <v>44860</v>
      </c>
      <c r="C3796" s="2">
        <f ca="1">TODAY()+OpportunityTbl[[#This Row],[EstCloseDate_DaysFromToday]]</f>
        <v>44909</v>
      </c>
      <c r="D3796">
        <f ca="1">IF(OpportunityTbl[[#This Row],[statecode]]=0,"",OpportunityTbl[[#This Row],[Estimated Close Date]])</f>
        <v>44909</v>
      </c>
      <c r="E3796" s="14">
        <v>-250</v>
      </c>
      <c r="F3796" s="14">
        <v>-201</v>
      </c>
      <c r="G3796" t="s">
        <v>27</v>
      </c>
      <c r="H3796" t="s">
        <v>28</v>
      </c>
      <c r="I3796">
        <v>2</v>
      </c>
      <c r="J3796">
        <v>4</v>
      </c>
      <c r="K3796" t="s">
        <v>11088</v>
      </c>
      <c r="L3796" t="s">
        <v>12240</v>
      </c>
      <c r="M3796" t="s">
        <v>22</v>
      </c>
      <c r="N3796" t="s">
        <v>513</v>
      </c>
      <c r="O3796" t="s">
        <v>29</v>
      </c>
      <c r="P3796" t="s">
        <v>514</v>
      </c>
      <c r="Q3796" s="13">
        <v>8804</v>
      </c>
      <c r="S3796" s="1">
        <v>0.1</v>
      </c>
      <c r="T3796" t="s">
        <v>23</v>
      </c>
      <c r="U3796" t="s">
        <v>97</v>
      </c>
      <c r="V3796" t="b">
        <v>1</v>
      </c>
      <c r="W3796">
        <v>2.5</v>
      </c>
      <c r="X3796" t="s">
        <v>25</v>
      </c>
      <c r="Y3796" t="s">
        <v>26</v>
      </c>
    </row>
    <row r="3797" spans="1:25" x14ac:dyDescent="0.4">
      <c r="A3797" t="s">
        <v>1370</v>
      </c>
      <c r="B3797" s="2">
        <f ca="1">TODAY()+OpportunityTbl[[#This Row],[CreatedOn_DaysFromToday]]</f>
        <v>44860</v>
      </c>
      <c r="C3797" s="2">
        <f ca="1">TODAY()+OpportunityTbl[[#This Row],[EstCloseDate_DaysFromToday]]</f>
        <v>44907</v>
      </c>
      <c r="D3797">
        <f ca="1">IF(OpportunityTbl[[#This Row],[statecode]]=0,"",OpportunityTbl[[#This Row],[Estimated Close Date]])</f>
        <v>44907</v>
      </c>
      <c r="E3797" s="14">
        <v>-250</v>
      </c>
      <c r="F3797" s="14">
        <v>-203</v>
      </c>
      <c r="G3797" t="s">
        <v>27</v>
      </c>
      <c r="H3797" t="s">
        <v>28</v>
      </c>
      <c r="I3797">
        <v>2</v>
      </c>
      <c r="J3797">
        <v>4</v>
      </c>
      <c r="K3797" t="s">
        <v>11066</v>
      </c>
      <c r="L3797" t="s">
        <v>12236</v>
      </c>
      <c r="M3797" t="s">
        <v>22</v>
      </c>
      <c r="N3797" t="s">
        <v>513</v>
      </c>
      <c r="O3797" t="s">
        <v>29</v>
      </c>
      <c r="P3797" t="s">
        <v>525</v>
      </c>
      <c r="Q3797" s="13">
        <v>2238</v>
      </c>
      <c r="S3797" s="1">
        <v>0.1</v>
      </c>
      <c r="T3797" t="s">
        <v>23</v>
      </c>
      <c r="U3797" t="s">
        <v>24</v>
      </c>
      <c r="V3797" t="b">
        <v>1</v>
      </c>
      <c r="W3797">
        <v>2.5</v>
      </c>
      <c r="X3797" t="s">
        <v>25</v>
      </c>
      <c r="Y3797" t="s">
        <v>26</v>
      </c>
    </row>
    <row r="3798" spans="1:25" x14ac:dyDescent="0.4">
      <c r="A3798" t="s">
        <v>1458</v>
      </c>
      <c r="B3798" s="2">
        <f ca="1">TODAY()+OpportunityTbl[[#This Row],[CreatedOn_DaysFromToday]]</f>
        <v>44860</v>
      </c>
      <c r="C3798" s="2">
        <f ca="1">TODAY()+OpportunityTbl[[#This Row],[EstCloseDate_DaysFromToday]]</f>
        <v>44906</v>
      </c>
      <c r="D3798">
        <f ca="1">IF(OpportunityTbl[[#This Row],[statecode]]=0,"",OpportunityTbl[[#This Row],[Estimated Close Date]])</f>
        <v>44906</v>
      </c>
      <c r="E3798" s="14">
        <v>-250</v>
      </c>
      <c r="F3798" s="14">
        <v>-204</v>
      </c>
      <c r="G3798" t="s">
        <v>27</v>
      </c>
      <c r="H3798" t="s">
        <v>28</v>
      </c>
      <c r="I3798">
        <v>2</v>
      </c>
      <c r="J3798">
        <v>4</v>
      </c>
      <c r="K3798" t="s">
        <v>11089</v>
      </c>
      <c r="L3798" t="s">
        <v>12234</v>
      </c>
      <c r="M3798" t="s">
        <v>22</v>
      </c>
      <c r="N3798" t="s">
        <v>518</v>
      </c>
      <c r="O3798" t="s">
        <v>29</v>
      </c>
      <c r="P3798" t="s">
        <v>519</v>
      </c>
      <c r="Q3798" s="13">
        <v>2271</v>
      </c>
      <c r="S3798" s="1">
        <v>0.1</v>
      </c>
      <c r="T3798" t="s">
        <v>23</v>
      </c>
      <c r="U3798" t="s">
        <v>24</v>
      </c>
      <c r="V3798" t="b">
        <v>1</v>
      </c>
      <c r="W3798">
        <v>2.5</v>
      </c>
      <c r="X3798" t="s">
        <v>25</v>
      </c>
      <c r="Y3798" t="s">
        <v>26</v>
      </c>
    </row>
    <row r="3799" spans="1:25" x14ac:dyDescent="0.4">
      <c r="A3799" t="s">
        <v>1532</v>
      </c>
      <c r="B3799" s="2">
        <f ca="1">TODAY()+OpportunityTbl[[#This Row],[CreatedOn_DaysFromToday]]</f>
        <v>44860</v>
      </c>
      <c r="C3799" s="2">
        <f ca="1">TODAY()+OpportunityTbl[[#This Row],[EstCloseDate_DaysFromToday]]</f>
        <v>44918</v>
      </c>
      <c r="D3799">
        <f ca="1">IF(OpportunityTbl[[#This Row],[statecode]]=0,"",OpportunityTbl[[#This Row],[Estimated Close Date]])</f>
        <v>44918</v>
      </c>
      <c r="E3799" s="14">
        <v>-250</v>
      </c>
      <c r="F3799" s="14">
        <v>-192</v>
      </c>
      <c r="G3799" t="s">
        <v>27</v>
      </c>
      <c r="H3799" t="s">
        <v>28</v>
      </c>
      <c r="I3799">
        <v>2</v>
      </c>
      <c r="J3799">
        <v>4</v>
      </c>
      <c r="K3799" t="s">
        <v>10982</v>
      </c>
      <c r="L3799" t="s">
        <v>12236</v>
      </c>
      <c r="M3799" t="s">
        <v>22</v>
      </c>
      <c r="N3799" t="s">
        <v>518</v>
      </c>
      <c r="O3799" t="s">
        <v>29</v>
      </c>
      <c r="P3799" t="s">
        <v>532</v>
      </c>
      <c r="Q3799" s="13">
        <v>2498</v>
      </c>
      <c r="S3799" s="1">
        <v>0.1</v>
      </c>
      <c r="T3799" t="s">
        <v>23</v>
      </c>
      <c r="U3799" t="s">
        <v>24</v>
      </c>
      <c r="V3799" t="b">
        <v>0</v>
      </c>
      <c r="W3799">
        <v>2.5</v>
      </c>
      <c r="X3799" t="s">
        <v>25</v>
      </c>
      <c r="Y3799" t="s">
        <v>26</v>
      </c>
    </row>
    <row r="3800" spans="1:25" x14ac:dyDescent="0.4">
      <c r="A3800" t="s">
        <v>2458</v>
      </c>
      <c r="B3800" s="2">
        <f ca="1">TODAY()+OpportunityTbl[[#This Row],[CreatedOn_DaysFromToday]]</f>
        <v>44860</v>
      </c>
      <c r="C3800" s="2">
        <f ca="1">TODAY()+OpportunityTbl[[#This Row],[EstCloseDate_DaysFromToday]]</f>
        <v>44900</v>
      </c>
      <c r="D3800">
        <f ca="1">IF(OpportunityTbl[[#This Row],[statecode]]=0,"",OpportunityTbl[[#This Row],[Estimated Close Date]])</f>
        <v>44900</v>
      </c>
      <c r="E3800" s="14">
        <v>-250</v>
      </c>
      <c r="F3800" s="14">
        <v>-210</v>
      </c>
      <c r="G3800" t="s">
        <v>27</v>
      </c>
      <c r="H3800" t="s">
        <v>28</v>
      </c>
      <c r="I3800">
        <v>2</v>
      </c>
      <c r="J3800">
        <v>4</v>
      </c>
      <c r="K3800" t="s">
        <v>11052</v>
      </c>
      <c r="L3800" t="s">
        <v>12237</v>
      </c>
      <c r="M3800" t="s">
        <v>22</v>
      </c>
      <c r="N3800" t="s">
        <v>480</v>
      </c>
      <c r="O3800" t="s">
        <v>29</v>
      </c>
      <c r="P3800" t="s">
        <v>527</v>
      </c>
      <c r="Q3800" s="13">
        <v>4911</v>
      </c>
      <c r="S3800" s="1">
        <v>0.1</v>
      </c>
      <c r="T3800" t="s">
        <v>23</v>
      </c>
      <c r="U3800" t="s">
        <v>100</v>
      </c>
      <c r="V3800" t="b">
        <v>1</v>
      </c>
      <c r="W3800">
        <v>3.5</v>
      </c>
      <c r="X3800" t="s">
        <v>157</v>
      </c>
      <c r="Y3800" t="s">
        <v>26</v>
      </c>
    </row>
    <row r="3801" spans="1:25" x14ac:dyDescent="0.4">
      <c r="A3801" t="s">
        <v>2968</v>
      </c>
      <c r="B3801" s="2">
        <f ca="1">TODAY()+OpportunityTbl[[#This Row],[CreatedOn_DaysFromToday]]</f>
        <v>44860</v>
      </c>
      <c r="C3801" s="2">
        <f ca="1">TODAY()+OpportunityTbl[[#This Row],[EstCloseDate_DaysFromToday]]</f>
        <v>44907</v>
      </c>
      <c r="D3801">
        <f ca="1">IF(OpportunityTbl[[#This Row],[statecode]]=0,"",OpportunityTbl[[#This Row],[Estimated Close Date]])</f>
        <v>44907</v>
      </c>
      <c r="E3801" s="14">
        <v>-250</v>
      </c>
      <c r="F3801" s="14">
        <v>-203</v>
      </c>
      <c r="G3801" t="s">
        <v>27</v>
      </c>
      <c r="H3801" t="s">
        <v>28</v>
      </c>
      <c r="I3801">
        <v>2</v>
      </c>
      <c r="J3801">
        <v>4</v>
      </c>
      <c r="K3801" t="s">
        <v>11048</v>
      </c>
      <c r="L3801" t="s">
        <v>12237</v>
      </c>
      <c r="M3801" t="s">
        <v>22</v>
      </c>
      <c r="N3801" t="s">
        <v>518</v>
      </c>
      <c r="O3801" t="s">
        <v>29</v>
      </c>
      <c r="P3801" t="s">
        <v>532</v>
      </c>
      <c r="Q3801" s="13">
        <v>4826</v>
      </c>
      <c r="S3801" s="1">
        <v>0.1</v>
      </c>
      <c r="T3801" t="s">
        <v>23</v>
      </c>
      <c r="U3801" t="s">
        <v>24</v>
      </c>
      <c r="V3801" t="b">
        <v>1</v>
      </c>
      <c r="W3801">
        <v>3.5</v>
      </c>
      <c r="X3801" t="s">
        <v>25</v>
      </c>
      <c r="Y3801" t="s">
        <v>26</v>
      </c>
    </row>
    <row r="3802" spans="1:25" x14ac:dyDescent="0.4">
      <c r="A3802" t="s">
        <v>3592</v>
      </c>
      <c r="B3802" s="2">
        <f ca="1">TODAY()+OpportunityTbl[[#This Row],[CreatedOn_DaysFromToday]]</f>
        <v>44860</v>
      </c>
      <c r="C3802" s="2">
        <f ca="1">TODAY()+OpportunityTbl[[#This Row],[EstCloseDate_DaysFromToday]]</f>
        <v>44886</v>
      </c>
      <c r="D3802">
        <f ca="1">IF(OpportunityTbl[[#This Row],[statecode]]=0,"",OpportunityTbl[[#This Row],[Estimated Close Date]])</f>
        <v>44886</v>
      </c>
      <c r="E3802" s="14">
        <v>-250</v>
      </c>
      <c r="F3802" s="14">
        <v>-224</v>
      </c>
      <c r="G3802" t="s">
        <v>27</v>
      </c>
      <c r="H3802" t="s">
        <v>28</v>
      </c>
      <c r="I3802">
        <v>2</v>
      </c>
      <c r="J3802">
        <v>4</v>
      </c>
      <c r="K3802" t="s">
        <v>11045</v>
      </c>
      <c r="L3802" t="s">
        <v>12239</v>
      </c>
      <c r="M3802" t="s">
        <v>22</v>
      </c>
      <c r="N3802" t="s">
        <v>31</v>
      </c>
      <c r="O3802" t="s">
        <v>29</v>
      </c>
      <c r="P3802" t="s">
        <v>32</v>
      </c>
      <c r="Q3802" s="13">
        <v>7937</v>
      </c>
      <c r="S3802" s="1">
        <v>0.1</v>
      </c>
      <c r="T3802" t="s">
        <v>23</v>
      </c>
      <c r="U3802" t="s">
        <v>100</v>
      </c>
      <c r="V3802" t="b">
        <v>1</v>
      </c>
      <c r="W3802">
        <v>2</v>
      </c>
      <c r="X3802" t="s">
        <v>25</v>
      </c>
      <c r="Y3802" t="s">
        <v>26</v>
      </c>
    </row>
    <row r="3803" spans="1:25" x14ac:dyDescent="0.4">
      <c r="A3803" t="s">
        <v>5224</v>
      </c>
      <c r="B3803" s="2">
        <f ca="1">TODAY()+OpportunityTbl[[#This Row],[CreatedOn_DaysFromToday]]</f>
        <v>44860</v>
      </c>
      <c r="C3803" s="2">
        <f ca="1">TODAY()+OpportunityTbl[[#This Row],[EstCloseDate_DaysFromToday]]</f>
        <v>44938</v>
      </c>
      <c r="D3803">
        <f ca="1">IF(OpportunityTbl[[#This Row],[statecode]]=0,"",OpportunityTbl[[#This Row],[Estimated Close Date]])</f>
        <v>44938</v>
      </c>
      <c r="E3803" s="14">
        <v>-250</v>
      </c>
      <c r="F3803" s="14">
        <v>-172</v>
      </c>
      <c r="G3803" t="s">
        <v>27</v>
      </c>
      <c r="H3803" t="s">
        <v>28</v>
      </c>
      <c r="I3803">
        <v>2</v>
      </c>
      <c r="J3803">
        <v>4</v>
      </c>
      <c r="K3803" t="s">
        <v>11014</v>
      </c>
      <c r="L3803" t="s">
        <v>12238</v>
      </c>
      <c r="M3803" t="s">
        <v>22</v>
      </c>
      <c r="N3803" t="s">
        <v>2022</v>
      </c>
      <c r="O3803" t="s">
        <v>29</v>
      </c>
      <c r="P3803" t="s">
        <v>2026</v>
      </c>
      <c r="Q3803" s="13">
        <v>3213</v>
      </c>
      <c r="S3803" s="1">
        <v>0.5</v>
      </c>
      <c r="T3803" t="s">
        <v>168</v>
      </c>
      <c r="U3803" t="s">
        <v>24</v>
      </c>
      <c r="V3803" t="b">
        <v>0</v>
      </c>
      <c r="W3803">
        <v>3</v>
      </c>
      <c r="X3803" t="s">
        <v>240</v>
      </c>
      <c r="Y3803" t="s">
        <v>4926</v>
      </c>
    </row>
    <row r="3804" spans="1:25" x14ac:dyDescent="0.4">
      <c r="A3804" t="s">
        <v>6583</v>
      </c>
      <c r="B3804" s="2">
        <f ca="1">TODAY()+OpportunityTbl[[#This Row],[CreatedOn_DaysFromToday]]</f>
        <v>44860</v>
      </c>
      <c r="C3804" s="2">
        <f ca="1">TODAY()+OpportunityTbl[[#This Row],[EstCloseDate_DaysFromToday]]</f>
        <v>44916</v>
      </c>
      <c r="D3804">
        <f ca="1">IF(OpportunityTbl[[#This Row],[statecode]]=0,"",OpportunityTbl[[#This Row],[Estimated Close Date]])</f>
        <v>44916</v>
      </c>
      <c r="E3804" s="14">
        <v>-250</v>
      </c>
      <c r="F3804" s="14">
        <v>-194</v>
      </c>
      <c r="G3804" t="s">
        <v>27</v>
      </c>
      <c r="H3804" t="s">
        <v>28</v>
      </c>
      <c r="I3804">
        <v>2</v>
      </c>
      <c r="J3804">
        <v>4</v>
      </c>
      <c r="K3804" t="s">
        <v>10983</v>
      </c>
      <c r="L3804" t="s">
        <v>12240</v>
      </c>
      <c r="M3804" t="s">
        <v>22</v>
      </c>
      <c r="N3804" t="s">
        <v>469</v>
      </c>
      <c r="O3804" t="s">
        <v>29</v>
      </c>
      <c r="P3804" t="s">
        <v>470</v>
      </c>
      <c r="Q3804" s="13">
        <v>4484</v>
      </c>
      <c r="S3804" s="1">
        <v>0.3</v>
      </c>
      <c r="T3804" t="s">
        <v>168</v>
      </c>
      <c r="U3804" t="s">
        <v>24</v>
      </c>
      <c r="V3804" t="b">
        <v>0</v>
      </c>
      <c r="W3804">
        <v>2.5</v>
      </c>
      <c r="X3804" t="s">
        <v>157</v>
      </c>
      <c r="Y3804" t="s">
        <v>4896</v>
      </c>
    </row>
    <row r="3805" spans="1:25" x14ac:dyDescent="0.4">
      <c r="A3805" t="s">
        <v>7803</v>
      </c>
      <c r="B3805" s="2">
        <f ca="1">TODAY()+OpportunityTbl[[#This Row],[CreatedOn_DaysFromToday]]</f>
        <v>44860</v>
      </c>
      <c r="C3805" s="2">
        <f ca="1">TODAY()+OpportunityTbl[[#This Row],[EstCloseDate_DaysFromToday]]</f>
        <v>44914</v>
      </c>
      <c r="D3805">
        <f ca="1">IF(OpportunityTbl[[#This Row],[statecode]]=0,"",OpportunityTbl[[#This Row],[Estimated Close Date]])</f>
        <v>44914</v>
      </c>
      <c r="E3805" s="14">
        <v>-250</v>
      </c>
      <c r="F3805" s="14">
        <v>-196</v>
      </c>
      <c r="G3805" t="s">
        <v>7082</v>
      </c>
      <c r="H3805" t="s">
        <v>7082</v>
      </c>
      <c r="I3805">
        <v>1</v>
      </c>
      <c r="J3805">
        <v>3</v>
      </c>
      <c r="K3805" t="s">
        <v>11014</v>
      </c>
      <c r="L3805" t="s">
        <v>12233</v>
      </c>
      <c r="M3805" t="s">
        <v>22</v>
      </c>
      <c r="N3805" t="s">
        <v>1710</v>
      </c>
      <c r="O3805" t="s">
        <v>29</v>
      </c>
      <c r="P3805" t="s">
        <v>1711</v>
      </c>
      <c r="Q3805" s="13">
        <v>31179</v>
      </c>
      <c r="R3805" s="13">
        <v>29931.84</v>
      </c>
      <c r="S3805" s="1">
        <v>0.5</v>
      </c>
      <c r="T3805" t="s">
        <v>168</v>
      </c>
      <c r="U3805" t="s">
        <v>24</v>
      </c>
      <c r="V3805" t="b">
        <v>1</v>
      </c>
      <c r="W3805">
        <v>4</v>
      </c>
      <c r="X3805" t="s">
        <v>240</v>
      </c>
      <c r="Y3805" t="s">
        <v>4914</v>
      </c>
    </row>
    <row r="3806" spans="1:25" x14ac:dyDescent="0.4">
      <c r="A3806" t="s">
        <v>8655</v>
      </c>
      <c r="B3806" s="2">
        <f ca="1">TODAY()+OpportunityTbl[[#This Row],[CreatedOn_DaysFromToday]]</f>
        <v>44860</v>
      </c>
      <c r="C3806" s="2">
        <f ca="1">TODAY()+OpportunityTbl[[#This Row],[EstCloseDate_DaysFromToday]]</f>
        <v>44929</v>
      </c>
      <c r="D3806">
        <f ca="1">IF(OpportunityTbl[[#This Row],[statecode]]=0,"",OpportunityTbl[[#This Row],[Estimated Close Date]])</f>
        <v>44929</v>
      </c>
      <c r="E3806" s="14">
        <v>-250</v>
      </c>
      <c r="F3806" s="14">
        <v>-181</v>
      </c>
      <c r="G3806" t="s">
        <v>7082</v>
      </c>
      <c r="H3806" t="s">
        <v>7082</v>
      </c>
      <c r="I3806">
        <v>1</v>
      </c>
      <c r="J3806">
        <v>3</v>
      </c>
      <c r="K3806" t="s">
        <v>10985</v>
      </c>
      <c r="L3806" t="s">
        <v>12239</v>
      </c>
      <c r="M3806" t="s">
        <v>22</v>
      </c>
      <c r="N3806" t="s">
        <v>1617</v>
      </c>
      <c r="O3806" t="s">
        <v>29</v>
      </c>
      <c r="P3806" t="s">
        <v>1648</v>
      </c>
      <c r="Q3806" s="13">
        <v>6754</v>
      </c>
      <c r="R3806" s="13">
        <v>6551.38</v>
      </c>
      <c r="S3806" s="1">
        <v>0.3</v>
      </c>
      <c r="T3806" t="s">
        <v>168</v>
      </c>
      <c r="U3806" t="s">
        <v>97</v>
      </c>
      <c r="V3806" t="b">
        <v>1</v>
      </c>
      <c r="W3806">
        <v>3</v>
      </c>
      <c r="X3806" t="s">
        <v>157</v>
      </c>
      <c r="Y3806" t="s">
        <v>26</v>
      </c>
    </row>
    <row r="3807" spans="1:25" x14ac:dyDescent="0.4">
      <c r="A3807" t="s">
        <v>9372</v>
      </c>
      <c r="B3807" s="2">
        <f ca="1">TODAY()+OpportunityTbl[[#This Row],[CreatedOn_DaysFromToday]]</f>
        <v>44860</v>
      </c>
      <c r="C3807" s="2">
        <f ca="1">TODAY()+OpportunityTbl[[#This Row],[EstCloseDate_DaysFromToday]]</f>
        <v>44935</v>
      </c>
      <c r="D3807">
        <f ca="1">IF(OpportunityTbl[[#This Row],[statecode]]=0,"",OpportunityTbl[[#This Row],[Estimated Close Date]])</f>
        <v>44935</v>
      </c>
      <c r="E3807" s="14">
        <v>-250</v>
      </c>
      <c r="F3807" s="14">
        <v>-175</v>
      </c>
      <c r="G3807" t="s">
        <v>7082</v>
      </c>
      <c r="H3807" t="s">
        <v>7082</v>
      </c>
      <c r="I3807">
        <v>1</v>
      </c>
      <c r="J3807">
        <v>3</v>
      </c>
      <c r="K3807" t="s">
        <v>11064</v>
      </c>
      <c r="L3807" t="s">
        <v>12236</v>
      </c>
      <c r="M3807" t="s">
        <v>22</v>
      </c>
      <c r="N3807" t="s">
        <v>480</v>
      </c>
      <c r="O3807" t="s">
        <v>29</v>
      </c>
      <c r="P3807" t="s">
        <v>687</v>
      </c>
      <c r="Q3807" s="13">
        <v>2247</v>
      </c>
      <c r="R3807" s="13">
        <v>2190.8200000000002</v>
      </c>
      <c r="S3807" s="1">
        <v>0.5</v>
      </c>
      <c r="T3807" t="s">
        <v>168</v>
      </c>
      <c r="U3807" t="s">
        <v>24</v>
      </c>
      <c r="V3807" t="b">
        <v>0</v>
      </c>
      <c r="W3807">
        <v>2.5</v>
      </c>
      <c r="X3807" t="s">
        <v>240</v>
      </c>
      <c r="Y3807" t="s">
        <v>26</v>
      </c>
    </row>
    <row r="3808" spans="1:25" x14ac:dyDescent="0.4">
      <c r="A3808" t="s">
        <v>9584</v>
      </c>
      <c r="B3808" s="2">
        <f ca="1">TODAY()+OpportunityTbl[[#This Row],[CreatedOn_DaysFromToday]]</f>
        <v>44860</v>
      </c>
      <c r="C3808" s="2">
        <f ca="1">TODAY()+OpportunityTbl[[#This Row],[EstCloseDate_DaysFromToday]]</f>
        <v>44905</v>
      </c>
      <c r="D3808">
        <f ca="1">IF(OpportunityTbl[[#This Row],[statecode]]=0,"",OpportunityTbl[[#This Row],[Estimated Close Date]])</f>
        <v>44905</v>
      </c>
      <c r="E3808" s="14">
        <v>-250</v>
      </c>
      <c r="F3808" s="14">
        <v>-205</v>
      </c>
      <c r="G3808" t="s">
        <v>7082</v>
      </c>
      <c r="H3808" t="s">
        <v>7082</v>
      </c>
      <c r="I3808">
        <v>1</v>
      </c>
      <c r="J3808">
        <v>3</v>
      </c>
      <c r="K3808" t="s">
        <v>11085</v>
      </c>
      <c r="L3808" t="s">
        <v>12234</v>
      </c>
      <c r="M3808" t="s">
        <v>22</v>
      </c>
      <c r="N3808" t="s">
        <v>31</v>
      </c>
      <c r="O3808" t="s">
        <v>29</v>
      </c>
      <c r="P3808" t="s">
        <v>210</v>
      </c>
      <c r="Q3808" s="13">
        <v>1885</v>
      </c>
      <c r="R3808" s="13">
        <v>1837.88</v>
      </c>
      <c r="S3808" s="1">
        <v>0.5</v>
      </c>
      <c r="T3808" t="s">
        <v>168</v>
      </c>
      <c r="U3808" t="s">
        <v>24</v>
      </c>
      <c r="V3808" t="b">
        <v>1</v>
      </c>
      <c r="W3808">
        <v>2.5</v>
      </c>
      <c r="X3808" t="s">
        <v>240</v>
      </c>
      <c r="Y3808" t="s">
        <v>26</v>
      </c>
    </row>
    <row r="3809" spans="1:25" x14ac:dyDescent="0.4">
      <c r="A3809" t="s">
        <v>1987</v>
      </c>
      <c r="B3809" s="2">
        <f ca="1">TODAY()+OpportunityTbl[[#This Row],[CreatedOn_DaysFromToday]]</f>
        <v>44859</v>
      </c>
      <c r="C3809" s="2">
        <f ca="1">TODAY()+OpportunityTbl[[#This Row],[EstCloseDate_DaysFromToday]]</f>
        <v>44920</v>
      </c>
      <c r="D3809">
        <f ca="1">IF(OpportunityTbl[[#This Row],[statecode]]=0,"",OpportunityTbl[[#This Row],[Estimated Close Date]])</f>
        <v>44920</v>
      </c>
      <c r="E3809" s="14">
        <v>-251</v>
      </c>
      <c r="F3809" s="14">
        <v>-190</v>
      </c>
      <c r="G3809" t="s">
        <v>27</v>
      </c>
      <c r="H3809" t="s">
        <v>28</v>
      </c>
      <c r="I3809">
        <v>2</v>
      </c>
      <c r="J3809">
        <v>4</v>
      </c>
      <c r="K3809" t="s">
        <v>11064</v>
      </c>
      <c r="L3809" t="s">
        <v>12238</v>
      </c>
      <c r="M3809" t="s">
        <v>22</v>
      </c>
      <c r="N3809" t="s">
        <v>513</v>
      </c>
      <c r="O3809" t="s">
        <v>29</v>
      </c>
      <c r="P3809" t="s">
        <v>514</v>
      </c>
      <c r="Q3809" s="13">
        <v>3183</v>
      </c>
      <c r="S3809" s="1">
        <v>0.3</v>
      </c>
      <c r="T3809" t="s">
        <v>168</v>
      </c>
      <c r="U3809" t="s">
        <v>24</v>
      </c>
      <c r="V3809" t="b">
        <v>0</v>
      </c>
      <c r="W3809">
        <v>2</v>
      </c>
      <c r="X3809" t="s">
        <v>157</v>
      </c>
      <c r="Y3809" t="s">
        <v>26</v>
      </c>
    </row>
    <row r="3810" spans="1:25" x14ac:dyDescent="0.4">
      <c r="A3810" t="s">
        <v>2208</v>
      </c>
      <c r="B3810" s="2">
        <f ca="1">TODAY()+OpportunityTbl[[#This Row],[CreatedOn_DaysFromToday]]</f>
        <v>44859</v>
      </c>
      <c r="C3810" s="2">
        <f ca="1">TODAY()+OpportunityTbl[[#This Row],[EstCloseDate_DaysFromToday]]</f>
        <v>44903</v>
      </c>
      <c r="D3810">
        <f ca="1">IF(OpportunityTbl[[#This Row],[statecode]]=0,"",OpportunityTbl[[#This Row],[Estimated Close Date]])</f>
        <v>44903</v>
      </c>
      <c r="E3810" s="14">
        <v>-251</v>
      </c>
      <c r="F3810" s="14">
        <v>-207</v>
      </c>
      <c r="G3810" t="s">
        <v>27</v>
      </c>
      <c r="H3810" t="s">
        <v>28</v>
      </c>
      <c r="I3810">
        <v>2</v>
      </c>
      <c r="J3810">
        <v>4</v>
      </c>
      <c r="K3810" t="s">
        <v>11069</v>
      </c>
      <c r="L3810" t="s">
        <v>12234</v>
      </c>
      <c r="M3810" t="s">
        <v>22</v>
      </c>
      <c r="N3810" t="s">
        <v>1710</v>
      </c>
      <c r="O3810" t="s">
        <v>29</v>
      </c>
      <c r="P3810" t="s">
        <v>2177</v>
      </c>
      <c r="Q3810" s="13">
        <v>1850</v>
      </c>
      <c r="S3810" s="1">
        <v>0.3</v>
      </c>
      <c r="T3810" t="s">
        <v>168</v>
      </c>
      <c r="U3810" t="s">
        <v>24</v>
      </c>
      <c r="V3810" t="b">
        <v>1</v>
      </c>
      <c r="W3810">
        <v>4</v>
      </c>
      <c r="X3810" t="s">
        <v>157</v>
      </c>
      <c r="Y3810" t="s">
        <v>26</v>
      </c>
    </row>
    <row r="3811" spans="1:25" x14ac:dyDescent="0.4">
      <c r="A3811" t="s">
        <v>2873</v>
      </c>
      <c r="B3811" s="2">
        <f ca="1">TODAY()+OpportunityTbl[[#This Row],[CreatedOn_DaysFromToday]]</f>
        <v>44859</v>
      </c>
      <c r="C3811" s="2">
        <f ca="1">TODAY()+OpportunityTbl[[#This Row],[EstCloseDate_DaysFromToday]]</f>
        <v>44890</v>
      </c>
      <c r="D3811">
        <f ca="1">IF(OpportunityTbl[[#This Row],[statecode]]=0,"",OpportunityTbl[[#This Row],[Estimated Close Date]])</f>
        <v>44890</v>
      </c>
      <c r="E3811" s="14">
        <v>-251</v>
      </c>
      <c r="F3811" s="14">
        <v>-220</v>
      </c>
      <c r="G3811" t="s">
        <v>27</v>
      </c>
      <c r="H3811" t="s">
        <v>28</v>
      </c>
      <c r="I3811">
        <v>2</v>
      </c>
      <c r="J3811">
        <v>4</v>
      </c>
      <c r="K3811" t="s">
        <v>11052</v>
      </c>
      <c r="L3811" t="s">
        <v>12240</v>
      </c>
      <c r="M3811" t="s">
        <v>22</v>
      </c>
      <c r="N3811" t="s">
        <v>1762</v>
      </c>
      <c r="O3811" t="s">
        <v>29</v>
      </c>
      <c r="P3811" t="s">
        <v>1763</v>
      </c>
      <c r="Q3811" s="13">
        <v>6814</v>
      </c>
      <c r="S3811" s="1">
        <v>0.1</v>
      </c>
      <c r="T3811" t="s">
        <v>23</v>
      </c>
      <c r="U3811" t="s">
        <v>100</v>
      </c>
      <c r="V3811" t="b">
        <v>1</v>
      </c>
      <c r="W3811">
        <v>3.5</v>
      </c>
      <c r="X3811" t="s">
        <v>25</v>
      </c>
      <c r="Y3811" t="s">
        <v>26</v>
      </c>
    </row>
    <row r="3812" spans="1:25" x14ac:dyDescent="0.4">
      <c r="A3812" t="s">
        <v>3799</v>
      </c>
      <c r="B3812" s="2">
        <f ca="1">TODAY()+OpportunityTbl[[#This Row],[CreatedOn_DaysFromToday]]</f>
        <v>44859</v>
      </c>
      <c r="C3812" s="2">
        <f ca="1">TODAY()+OpportunityTbl[[#This Row],[EstCloseDate_DaysFromToday]]</f>
        <v>44903</v>
      </c>
      <c r="D3812">
        <f ca="1">IF(OpportunityTbl[[#This Row],[statecode]]=0,"",OpportunityTbl[[#This Row],[Estimated Close Date]])</f>
        <v>44903</v>
      </c>
      <c r="E3812" s="14">
        <v>-251</v>
      </c>
      <c r="F3812" s="14">
        <v>-207</v>
      </c>
      <c r="G3812" t="s">
        <v>27</v>
      </c>
      <c r="H3812" t="s">
        <v>28</v>
      </c>
      <c r="I3812">
        <v>2</v>
      </c>
      <c r="J3812">
        <v>4</v>
      </c>
      <c r="K3812" t="s">
        <v>11045</v>
      </c>
      <c r="L3812" t="s">
        <v>12239</v>
      </c>
      <c r="M3812" t="s">
        <v>22</v>
      </c>
      <c r="N3812" t="s">
        <v>518</v>
      </c>
      <c r="O3812" t="s">
        <v>29</v>
      </c>
      <c r="P3812" t="s">
        <v>519</v>
      </c>
      <c r="Q3812" s="13">
        <v>5596</v>
      </c>
      <c r="S3812" s="1">
        <v>0.1</v>
      </c>
      <c r="T3812" t="s">
        <v>23</v>
      </c>
      <c r="U3812" t="s">
        <v>24</v>
      </c>
      <c r="V3812" t="b">
        <v>1</v>
      </c>
      <c r="W3812">
        <v>2</v>
      </c>
      <c r="X3812" t="s">
        <v>25</v>
      </c>
      <c r="Y3812" t="s">
        <v>26</v>
      </c>
    </row>
    <row r="3813" spans="1:25" x14ac:dyDescent="0.4">
      <c r="A3813" t="s">
        <v>7356</v>
      </c>
      <c r="B3813" s="2">
        <f ca="1">TODAY()+OpportunityTbl[[#This Row],[CreatedOn_DaysFromToday]]</f>
        <v>44859</v>
      </c>
      <c r="C3813" s="2">
        <f ca="1">TODAY()+OpportunityTbl[[#This Row],[EstCloseDate_DaysFromToday]]</f>
        <v>44896</v>
      </c>
      <c r="D3813">
        <f ca="1">IF(OpportunityTbl[[#This Row],[statecode]]=0,"",OpportunityTbl[[#This Row],[Estimated Close Date]])</f>
        <v>44896</v>
      </c>
      <c r="E3813" s="14">
        <v>-251</v>
      </c>
      <c r="F3813" s="14">
        <v>-214</v>
      </c>
      <c r="G3813" t="s">
        <v>7082</v>
      </c>
      <c r="H3813" t="s">
        <v>7082</v>
      </c>
      <c r="I3813">
        <v>1</v>
      </c>
      <c r="J3813">
        <v>3</v>
      </c>
      <c r="K3813" t="s">
        <v>11045</v>
      </c>
      <c r="L3813" t="s">
        <v>12241</v>
      </c>
      <c r="M3813" t="s">
        <v>22</v>
      </c>
      <c r="N3813" t="s">
        <v>513</v>
      </c>
      <c r="O3813" t="s">
        <v>29</v>
      </c>
      <c r="P3813" t="s">
        <v>514</v>
      </c>
      <c r="Q3813" s="13">
        <v>22430</v>
      </c>
      <c r="R3813" s="13">
        <v>21757.1</v>
      </c>
      <c r="S3813" s="1">
        <v>0.3</v>
      </c>
      <c r="T3813" t="s">
        <v>168</v>
      </c>
      <c r="U3813" t="s">
        <v>100</v>
      </c>
      <c r="V3813" t="b">
        <v>1</v>
      </c>
      <c r="W3813">
        <v>3</v>
      </c>
      <c r="X3813" t="s">
        <v>157</v>
      </c>
      <c r="Y3813" t="s">
        <v>4926</v>
      </c>
    </row>
    <row r="3814" spans="1:25" x14ac:dyDescent="0.4">
      <c r="A3814" t="s">
        <v>7908</v>
      </c>
      <c r="B3814" s="2">
        <f ca="1">TODAY()+OpportunityTbl[[#This Row],[CreatedOn_DaysFromToday]]</f>
        <v>44859</v>
      </c>
      <c r="C3814" s="2">
        <f ca="1">TODAY()+OpportunityTbl[[#This Row],[EstCloseDate_DaysFromToday]]</f>
        <v>44900</v>
      </c>
      <c r="D3814">
        <f ca="1">IF(OpportunityTbl[[#This Row],[statecode]]=0,"",OpportunityTbl[[#This Row],[Estimated Close Date]])</f>
        <v>44900</v>
      </c>
      <c r="E3814" s="14">
        <v>-251</v>
      </c>
      <c r="F3814" s="14">
        <v>-210</v>
      </c>
      <c r="G3814" t="s">
        <v>7082</v>
      </c>
      <c r="H3814" t="s">
        <v>7082</v>
      </c>
      <c r="I3814">
        <v>1</v>
      </c>
      <c r="J3814">
        <v>3</v>
      </c>
      <c r="K3814" t="s">
        <v>11054</v>
      </c>
      <c r="L3814" t="s">
        <v>12233</v>
      </c>
      <c r="M3814" t="s">
        <v>22</v>
      </c>
      <c r="N3814" t="s">
        <v>469</v>
      </c>
      <c r="O3814" t="s">
        <v>29</v>
      </c>
      <c r="P3814" t="s">
        <v>470</v>
      </c>
      <c r="Q3814" s="13">
        <v>17544</v>
      </c>
      <c r="R3814" s="13">
        <v>17105.400000000001</v>
      </c>
      <c r="S3814" s="1">
        <v>0.3</v>
      </c>
      <c r="T3814" t="s">
        <v>168</v>
      </c>
      <c r="U3814" t="s">
        <v>24</v>
      </c>
      <c r="V3814" t="b">
        <v>1</v>
      </c>
      <c r="W3814">
        <v>2.5</v>
      </c>
      <c r="X3814" t="s">
        <v>157</v>
      </c>
      <c r="Y3814" t="s">
        <v>4896</v>
      </c>
    </row>
    <row r="3815" spans="1:25" x14ac:dyDescent="0.4">
      <c r="A3815" t="s">
        <v>8201</v>
      </c>
      <c r="B3815" s="2">
        <f ca="1">TODAY()+OpportunityTbl[[#This Row],[CreatedOn_DaysFromToday]]</f>
        <v>44859</v>
      </c>
      <c r="C3815" s="2">
        <f ca="1">TODAY()+OpportunityTbl[[#This Row],[EstCloseDate_DaysFromToday]]</f>
        <v>44906</v>
      </c>
      <c r="D3815">
        <f ca="1">IF(OpportunityTbl[[#This Row],[statecode]]=0,"",OpportunityTbl[[#This Row],[Estimated Close Date]])</f>
        <v>44906</v>
      </c>
      <c r="E3815" s="14">
        <v>-251</v>
      </c>
      <c r="F3815" s="14">
        <v>-204</v>
      </c>
      <c r="G3815" t="s">
        <v>7082</v>
      </c>
      <c r="H3815" t="s">
        <v>7082</v>
      </c>
      <c r="I3815">
        <v>1</v>
      </c>
      <c r="J3815">
        <v>3</v>
      </c>
      <c r="K3815" t="s">
        <v>11085</v>
      </c>
      <c r="L3815" t="s">
        <v>12236</v>
      </c>
      <c r="M3815" t="s">
        <v>22</v>
      </c>
      <c r="N3815" t="s">
        <v>31</v>
      </c>
      <c r="O3815" t="s">
        <v>29</v>
      </c>
      <c r="P3815" t="s">
        <v>210</v>
      </c>
      <c r="Q3815" s="13">
        <v>2098</v>
      </c>
      <c r="R3815" s="13">
        <v>2045.55</v>
      </c>
      <c r="S3815" s="1">
        <v>0.5</v>
      </c>
      <c r="T3815" t="s">
        <v>168</v>
      </c>
      <c r="U3815" t="s">
        <v>100</v>
      </c>
      <c r="V3815" t="b">
        <v>0</v>
      </c>
      <c r="W3815">
        <v>2.5</v>
      </c>
      <c r="X3815" t="s">
        <v>240</v>
      </c>
      <c r="Y3815" t="s">
        <v>4916</v>
      </c>
    </row>
    <row r="3816" spans="1:25" x14ac:dyDescent="0.4">
      <c r="A3816" t="s">
        <v>8239</v>
      </c>
      <c r="B3816" s="2">
        <f ca="1">TODAY()+OpportunityTbl[[#This Row],[CreatedOn_DaysFromToday]]</f>
        <v>44859</v>
      </c>
      <c r="C3816" s="2">
        <f ca="1">TODAY()+OpportunityTbl[[#This Row],[EstCloseDate_DaysFromToday]]</f>
        <v>44902</v>
      </c>
      <c r="D3816">
        <f ca="1">IF(OpportunityTbl[[#This Row],[statecode]]=0,"",OpportunityTbl[[#This Row],[Estimated Close Date]])</f>
        <v>44902</v>
      </c>
      <c r="E3816" s="14">
        <v>-251</v>
      </c>
      <c r="F3816" s="14">
        <v>-208</v>
      </c>
      <c r="G3816" t="s">
        <v>7082</v>
      </c>
      <c r="H3816" t="s">
        <v>7082</v>
      </c>
      <c r="I3816">
        <v>1</v>
      </c>
      <c r="J3816">
        <v>3</v>
      </c>
      <c r="K3816" t="s">
        <v>11063</v>
      </c>
      <c r="L3816" t="s">
        <v>12234</v>
      </c>
      <c r="M3816" t="s">
        <v>22</v>
      </c>
      <c r="N3816" t="s">
        <v>2121</v>
      </c>
      <c r="O3816" t="s">
        <v>29</v>
      </c>
      <c r="P3816" t="s">
        <v>4734</v>
      </c>
      <c r="Q3816" s="13">
        <v>3204</v>
      </c>
      <c r="R3816" s="13">
        <v>3075.84</v>
      </c>
      <c r="S3816" s="1">
        <v>0.9</v>
      </c>
      <c r="T3816" t="s">
        <v>4724</v>
      </c>
      <c r="U3816" t="s">
        <v>100</v>
      </c>
      <c r="V3816" t="b">
        <v>1</v>
      </c>
      <c r="W3816">
        <v>4</v>
      </c>
      <c r="X3816" t="s">
        <v>4732</v>
      </c>
      <c r="Y3816" t="s">
        <v>4890</v>
      </c>
    </row>
    <row r="3817" spans="1:25" x14ac:dyDescent="0.4">
      <c r="A3817" t="s">
        <v>8316</v>
      </c>
      <c r="B3817" s="2">
        <f ca="1">TODAY()+OpportunityTbl[[#This Row],[CreatedOn_DaysFromToday]]</f>
        <v>44859</v>
      </c>
      <c r="C3817" s="2">
        <f ca="1">TODAY()+OpportunityTbl[[#This Row],[EstCloseDate_DaysFromToday]]</f>
        <v>44929</v>
      </c>
      <c r="D3817">
        <f ca="1">IF(OpportunityTbl[[#This Row],[statecode]]=0,"",OpportunityTbl[[#This Row],[Estimated Close Date]])</f>
        <v>44929</v>
      </c>
      <c r="E3817" s="14">
        <v>-251</v>
      </c>
      <c r="F3817" s="14">
        <v>-181</v>
      </c>
      <c r="G3817" t="s">
        <v>7082</v>
      </c>
      <c r="H3817" t="s">
        <v>7082</v>
      </c>
      <c r="I3817">
        <v>1</v>
      </c>
      <c r="J3817">
        <v>3</v>
      </c>
      <c r="K3817" t="s">
        <v>10992</v>
      </c>
      <c r="L3817" t="s">
        <v>12236</v>
      </c>
      <c r="M3817" t="s">
        <v>22</v>
      </c>
      <c r="N3817" t="s">
        <v>2121</v>
      </c>
      <c r="O3817" t="s">
        <v>29</v>
      </c>
      <c r="P3817" t="s">
        <v>4734</v>
      </c>
      <c r="Q3817" s="13">
        <v>3449</v>
      </c>
      <c r="R3817" s="13">
        <v>3311.04</v>
      </c>
      <c r="S3817" s="1">
        <v>0.9</v>
      </c>
      <c r="T3817" t="s">
        <v>4724</v>
      </c>
      <c r="U3817" t="s">
        <v>24</v>
      </c>
      <c r="V3817" t="b">
        <v>0</v>
      </c>
      <c r="W3817">
        <v>4</v>
      </c>
      <c r="X3817" t="s">
        <v>4732</v>
      </c>
      <c r="Y3817" t="s">
        <v>4899</v>
      </c>
    </row>
    <row r="3818" spans="1:25" x14ac:dyDescent="0.4">
      <c r="A3818" t="s">
        <v>8656</v>
      </c>
      <c r="B3818" s="2">
        <f ca="1">TODAY()+OpportunityTbl[[#This Row],[CreatedOn_DaysFromToday]]</f>
        <v>44859</v>
      </c>
      <c r="C3818" s="2">
        <f ca="1">TODAY()+OpportunityTbl[[#This Row],[EstCloseDate_DaysFromToday]]</f>
        <v>44896</v>
      </c>
      <c r="D3818">
        <f ca="1">IF(OpportunityTbl[[#This Row],[statecode]]=0,"",OpportunityTbl[[#This Row],[Estimated Close Date]])</f>
        <v>44896</v>
      </c>
      <c r="E3818" s="14">
        <v>-251</v>
      </c>
      <c r="F3818" s="14">
        <v>-214</v>
      </c>
      <c r="G3818" t="s">
        <v>7082</v>
      </c>
      <c r="H3818" t="s">
        <v>7082</v>
      </c>
      <c r="I3818">
        <v>1</v>
      </c>
      <c r="J3818">
        <v>3</v>
      </c>
      <c r="K3818" t="s">
        <v>11054</v>
      </c>
      <c r="L3818" t="s">
        <v>12236</v>
      </c>
      <c r="M3818" t="s">
        <v>22</v>
      </c>
      <c r="N3818" t="s">
        <v>2069</v>
      </c>
      <c r="O3818" t="s">
        <v>29</v>
      </c>
      <c r="P3818" t="s">
        <v>2070</v>
      </c>
      <c r="Q3818" s="13">
        <v>2950</v>
      </c>
      <c r="R3818" s="13">
        <v>2817.25</v>
      </c>
      <c r="S3818" s="1">
        <v>0.3</v>
      </c>
      <c r="T3818" t="s">
        <v>168</v>
      </c>
      <c r="U3818" t="s">
        <v>24</v>
      </c>
      <c r="V3818" t="b">
        <v>1</v>
      </c>
      <c r="W3818">
        <v>4.5</v>
      </c>
      <c r="X3818" t="s">
        <v>157</v>
      </c>
      <c r="Y3818" t="s">
        <v>26</v>
      </c>
    </row>
    <row r="3819" spans="1:25" x14ac:dyDescent="0.4">
      <c r="A3819" t="s">
        <v>8885</v>
      </c>
      <c r="B3819" s="2">
        <f ca="1">TODAY()+OpportunityTbl[[#This Row],[CreatedOn_DaysFromToday]]</f>
        <v>44859</v>
      </c>
      <c r="C3819" s="2">
        <f ca="1">TODAY()+OpportunityTbl[[#This Row],[EstCloseDate_DaysFromToday]]</f>
        <v>44949</v>
      </c>
      <c r="D3819">
        <f ca="1">IF(OpportunityTbl[[#This Row],[statecode]]=0,"",OpportunityTbl[[#This Row],[Estimated Close Date]])</f>
        <v>44949</v>
      </c>
      <c r="E3819" s="14">
        <v>-251</v>
      </c>
      <c r="F3819" s="14">
        <v>-161</v>
      </c>
      <c r="G3819" t="s">
        <v>7082</v>
      </c>
      <c r="H3819" t="s">
        <v>7082</v>
      </c>
      <c r="I3819">
        <v>1</v>
      </c>
      <c r="J3819">
        <v>3</v>
      </c>
      <c r="K3819" t="s">
        <v>10928</v>
      </c>
      <c r="L3819" t="s">
        <v>12237</v>
      </c>
      <c r="M3819" t="s">
        <v>22</v>
      </c>
      <c r="N3819" t="s">
        <v>2036</v>
      </c>
      <c r="O3819" t="s">
        <v>29</v>
      </c>
      <c r="P3819" t="s">
        <v>4633</v>
      </c>
      <c r="Q3819" s="13">
        <v>3301</v>
      </c>
      <c r="R3819" s="13">
        <v>3102.94</v>
      </c>
      <c r="S3819" s="1">
        <v>0.5</v>
      </c>
      <c r="T3819" t="s">
        <v>168</v>
      </c>
      <c r="U3819" t="s">
        <v>24</v>
      </c>
      <c r="V3819" t="b">
        <v>1</v>
      </c>
      <c r="W3819">
        <v>6</v>
      </c>
      <c r="X3819" t="s">
        <v>240</v>
      </c>
      <c r="Y3819" t="s">
        <v>26</v>
      </c>
    </row>
    <row r="3820" spans="1:25" x14ac:dyDescent="0.4">
      <c r="A3820" t="s">
        <v>9503</v>
      </c>
      <c r="B3820" s="2">
        <f ca="1">TODAY()+OpportunityTbl[[#This Row],[CreatedOn_DaysFromToday]]</f>
        <v>44859</v>
      </c>
      <c r="C3820" s="2">
        <f ca="1">TODAY()+OpportunityTbl[[#This Row],[EstCloseDate_DaysFromToday]]</f>
        <v>44900</v>
      </c>
      <c r="D3820">
        <f ca="1">IF(OpportunityTbl[[#This Row],[statecode]]=0,"",OpportunityTbl[[#This Row],[Estimated Close Date]])</f>
        <v>44900</v>
      </c>
      <c r="E3820" s="14">
        <v>-251</v>
      </c>
      <c r="F3820" s="14">
        <v>-210</v>
      </c>
      <c r="G3820" t="s">
        <v>7082</v>
      </c>
      <c r="H3820" t="s">
        <v>7082</v>
      </c>
      <c r="I3820">
        <v>1</v>
      </c>
      <c r="J3820">
        <v>3</v>
      </c>
      <c r="K3820" t="s">
        <v>11090</v>
      </c>
      <c r="L3820" t="s">
        <v>12236</v>
      </c>
      <c r="M3820" t="s">
        <v>22</v>
      </c>
      <c r="N3820" t="s">
        <v>469</v>
      </c>
      <c r="O3820" t="s">
        <v>29</v>
      </c>
      <c r="P3820" t="s">
        <v>470</v>
      </c>
      <c r="Q3820" s="13">
        <v>2692</v>
      </c>
      <c r="R3820" s="13">
        <v>2624.7</v>
      </c>
      <c r="S3820" s="1">
        <v>0.5</v>
      </c>
      <c r="T3820" t="s">
        <v>168</v>
      </c>
      <c r="U3820" t="s">
        <v>24</v>
      </c>
      <c r="V3820" t="b">
        <v>1</v>
      </c>
      <c r="W3820">
        <v>2.5</v>
      </c>
      <c r="X3820" t="s">
        <v>240</v>
      </c>
      <c r="Y3820" t="s">
        <v>26</v>
      </c>
    </row>
    <row r="3821" spans="1:25" x14ac:dyDescent="0.4">
      <c r="A3821" t="s">
        <v>9864</v>
      </c>
      <c r="B3821" s="2">
        <f ca="1">TODAY()+OpportunityTbl[[#This Row],[CreatedOn_DaysFromToday]]</f>
        <v>44859</v>
      </c>
      <c r="C3821" s="2">
        <f ca="1">TODAY()+OpportunityTbl[[#This Row],[EstCloseDate_DaysFromToday]]</f>
        <v>44913</v>
      </c>
      <c r="D3821">
        <f ca="1">IF(OpportunityTbl[[#This Row],[statecode]]=0,"",OpportunityTbl[[#This Row],[Estimated Close Date]])</f>
        <v>44913</v>
      </c>
      <c r="E3821" s="14">
        <v>-251</v>
      </c>
      <c r="F3821" s="14">
        <v>-197</v>
      </c>
      <c r="G3821" t="s">
        <v>7082</v>
      </c>
      <c r="H3821" t="s">
        <v>7082</v>
      </c>
      <c r="I3821">
        <v>1</v>
      </c>
      <c r="J3821">
        <v>3</v>
      </c>
      <c r="K3821" t="s">
        <v>11008</v>
      </c>
      <c r="L3821" t="s">
        <v>12234</v>
      </c>
      <c r="M3821" t="s">
        <v>22</v>
      </c>
      <c r="N3821" t="s">
        <v>2121</v>
      </c>
      <c r="O3821" t="s">
        <v>29</v>
      </c>
      <c r="P3821" t="s">
        <v>4734</v>
      </c>
      <c r="Q3821" s="13">
        <v>2967</v>
      </c>
      <c r="R3821" s="13">
        <v>2848.32</v>
      </c>
      <c r="S3821" s="1">
        <v>0.9</v>
      </c>
      <c r="T3821" t="s">
        <v>4724</v>
      </c>
      <c r="U3821" t="s">
        <v>24</v>
      </c>
      <c r="V3821" t="b">
        <v>1</v>
      </c>
      <c r="W3821">
        <v>4</v>
      </c>
      <c r="X3821" t="s">
        <v>4732</v>
      </c>
      <c r="Y3821" t="s">
        <v>26</v>
      </c>
    </row>
    <row r="3822" spans="1:25" x14ac:dyDescent="0.4">
      <c r="A3822" t="s">
        <v>38</v>
      </c>
      <c r="B3822" s="2">
        <f ca="1">TODAY()+OpportunityTbl[[#This Row],[CreatedOn_DaysFromToday]]</f>
        <v>44858</v>
      </c>
      <c r="C3822" s="2">
        <f ca="1">TODAY()+OpportunityTbl[[#This Row],[EstCloseDate_DaysFromToday]]</f>
        <v>44913</v>
      </c>
      <c r="D3822">
        <f ca="1">IF(OpportunityTbl[[#This Row],[statecode]]=0,"",OpportunityTbl[[#This Row],[Estimated Close Date]])</f>
        <v>44913</v>
      </c>
      <c r="E3822" s="14">
        <v>-252</v>
      </c>
      <c r="F3822" s="14">
        <v>-197</v>
      </c>
      <c r="G3822" t="s">
        <v>27</v>
      </c>
      <c r="H3822" t="s">
        <v>28</v>
      </c>
      <c r="I3822">
        <v>2</v>
      </c>
      <c r="J3822">
        <v>4</v>
      </c>
      <c r="K3822" t="s">
        <v>10972</v>
      </c>
      <c r="L3822" t="s">
        <v>12235</v>
      </c>
      <c r="M3822" t="s">
        <v>22</v>
      </c>
      <c r="N3822" t="s">
        <v>31</v>
      </c>
      <c r="O3822" t="s">
        <v>29</v>
      </c>
      <c r="P3822" t="s">
        <v>32</v>
      </c>
      <c r="Q3822" s="13">
        <v>15049</v>
      </c>
      <c r="S3822" s="1">
        <v>0.1</v>
      </c>
      <c r="T3822" t="s">
        <v>23</v>
      </c>
      <c r="U3822" t="s">
        <v>24</v>
      </c>
      <c r="V3822" t="b">
        <v>0</v>
      </c>
      <c r="W3822">
        <v>2.5</v>
      </c>
      <c r="X3822" t="s">
        <v>25</v>
      </c>
      <c r="Y3822" t="s">
        <v>26</v>
      </c>
    </row>
    <row r="3823" spans="1:25" x14ac:dyDescent="0.4">
      <c r="A3823" t="s">
        <v>198</v>
      </c>
      <c r="B3823" s="2">
        <f ca="1">TODAY()+OpportunityTbl[[#This Row],[CreatedOn_DaysFromToday]]</f>
        <v>44858</v>
      </c>
      <c r="C3823" s="2">
        <f ca="1">TODAY()+OpportunityTbl[[#This Row],[EstCloseDate_DaysFromToday]]</f>
        <v>44899</v>
      </c>
      <c r="D3823">
        <f ca="1">IF(OpportunityTbl[[#This Row],[statecode]]=0,"",OpportunityTbl[[#This Row],[Estimated Close Date]])</f>
        <v>44899</v>
      </c>
      <c r="E3823" s="14">
        <v>-252</v>
      </c>
      <c r="F3823" s="14">
        <v>-211</v>
      </c>
      <c r="G3823" t="s">
        <v>27</v>
      </c>
      <c r="H3823" t="s">
        <v>28</v>
      </c>
      <c r="I3823">
        <v>2</v>
      </c>
      <c r="J3823">
        <v>4</v>
      </c>
      <c r="K3823" t="s">
        <v>11034</v>
      </c>
      <c r="L3823" t="s">
        <v>12234</v>
      </c>
      <c r="M3823" t="s">
        <v>22</v>
      </c>
      <c r="N3823" t="s">
        <v>31</v>
      </c>
      <c r="O3823" t="s">
        <v>29</v>
      </c>
      <c r="P3823" t="s">
        <v>32</v>
      </c>
      <c r="Q3823" s="13">
        <v>2310</v>
      </c>
      <c r="S3823" s="1">
        <v>0.3</v>
      </c>
      <c r="T3823" t="s">
        <v>168</v>
      </c>
      <c r="U3823" t="s">
        <v>24</v>
      </c>
      <c r="V3823" t="b">
        <v>1</v>
      </c>
      <c r="W3823">
        <v>2.5</v>
      </c>
      <c r="X3823" t="s">
        <v>157</v>
      </c>
      <c r="Y3823" t="s">
        <v>26</v>
      </c>
    </row>
    <row r="3824" spans="1:25" x14ac:dyDescent="0.4">
      <c r="A3824" t="s">
        <v>269</v>
      </c>
      <c r="B3824" s="2">
        <f ca="1">TODAY()+OpportunityTbl[[#This Row],[CreatedOn_DaysFromToday]]</f>
        <v>44858</v>
      </c>
      <c r="C3824" s="2">
        <f ca="1">TODAY()+OpportunityTbl[[#This Row],[EstCloseDate_DaysFromToday]]</f>
        <v>44917</v>
      </c>
      <c r="D3824">
        <f ca="1">IF(OpportunityTbl[[#This Row],[statecode]]=0,"",OpportunityTbl[[#This Row],[Estimated Close Date]])</f>
        <v>44917</v>
      </c>
      <c r="E3824" s="14">
        <v>-252</v>
      </c>
      <c r="F3824" s="14">
        <v>-193</v>
      </c>
      <c r="G3824" t="s">
        <v>27</v>
      </c>
      <c r="H3824" t="s">
        <v>28</v>
      </c>
      <c r="I3824">
        <v>2</v>
      </c>
      <c r="J3824">
        <v>4</v>
      </c>
      <c r="K3824" t="s">
        <v>10986</v>
      </c>
      <c r="L3824" t="s">
        <v>12235</v>
      </c>
      <c r="M3824" t="s">
        <v>22</v>
      </c>
      <c r="N3824" t="s">
        <v>31</v>
      </c>
      <c r="O3824" t="s">
        <v>29</v>
      </c>
      <c r="P3824" t="s">
        <v>210</v>
      </c>
      <c r="Q3824" s="13">
        <v>9989</v>
      </c>
      <c r="S3824" s="1">
        <v>0.3</v>
      </c>
      <c r="T3824" t="s">
        <v>168</v>
      </c>
      <c r="U3824" t="s">
        <v>97</v>
      </c>
      <c r="V3824" t="b">
        <v>0</v>
      </c>
      <c r="W3824">
        <v>2.5</v>
      </c>
      <c r="X3824" t="s">
        <v>157</v>
      </c>
      <c r="Y3824" t="s">
        <v>26</v>
      </c>
    </row>
    <row r="3825" spans="1:25" x14ac:dyDescent="0.4">
      <c r="A3825" t="s">
        <v>1662</v>
      </c>
      <c r="B3825" s="2">
        <f ca="1">TODAY()+OpportunityTbl[[#This Row],[CreatedOn_DaysFromToday]]</f>
        <v>44858</v>
      </c>
      <c r="C3825" s="2">
        <f ca="1">TODAY()+OpportunityTbl[[#This Row],[EstCloseDate_DaysFromToday]]</f>
        <v>44925</v>
      </c>
      <c r="D3825">
        <f ca="1">IF(OpportunityTbl[[#This Row],[statecode]]=0,"",OpportunityTbl[[#This Row],[Estimated Close Date]])</f>
        <v>44925</v>
      </c>
      <c r="E3825" s="14">
        <v>-252</v>
      </c>
      <c r="F3825" s="14">
        <v>-185</v>
      </c>
      <c r="G3825" t="s">
        <v>27</v>
      </c>
      <c r="H3825" t="s">
        <v>28</v>
      </c>
      <c r="I3825">
        <v>2</v>
      </c>
      <c r="J3825">
        <v>4</v>
      </c>
      <c r="K3825" t="s">
        <v>10978</v>
      </c>
      <c r="L3825" t="s">
        <v>12234</v>
      </c>
      <c r="M3825" t="s">
        <v>22</v>
      </c>
      <c r="N3825" t="s">
        <v>1617</v>
      </c>
      <c r="O3825" t="s">
        <v>29</v>
      </c>
      <c r="P3825" t="s">
        <v>1618</v>
      </c>
      <c r="Q3825" s="13">
        <v>2345</v>
      </c>
      <c r="S3825" s="1">
        <v>0.3</v>
      </c>
      <c r="T3825" t="s">
        <v>168</v>
      </c>
      <c r="U3825" t="s">
        <v>100</v>
      </c>
      <c r="V3825" t="b">
        <v>0</v>
      </c>
      <c r="W3825">
        <v>3.5</v>
      </c>
      <c r="X3825" t="s">
        <v>157</v>
      </c>
      <c r="Y3825" t="s">
        <v>26</v>
      </c>
    </row>
    <row r="3826" spans="1:25" x14ac:dyDescent="0.4">
      <c r="A3826" t="s">
        <v>3685</v>
      </c>
      <c r="B3826" s="2">
        <f ca="1">TODAY()+OpportunityTbl[[#This Row],[CreatedOn_DaysFromToday]]</f>
        <v>44858</v>
      </c>
      <c r="C3826" s="2">
        <f ca="1">TODAY()+OpportunityTbl[[#This Row],[EstCloseDate_DaysFromToday]]</f>
        <v>44885</v>
      </c>
      <c r="D3826">
        <f ca="1">IF(OpportunityTbl[[#This Row],[statecode]]=0,"",OpportunityTbl[[#This Row],[Estimated Close Date]])</f>
        <v>44885</v>
      </c>
      <c r="E3826" s="14">
        <v>-252</v>
      </c>
      <c r="F3826" s="14">
        <v>-225</v>
      </c>
      <c r="G3826" t="s">
        <v>27</v>
      </c>
      <c r="H3826" t="s">
        <v>28</v>
      </c>
      <c r="I3826">
        <v>2</v>
      </c>
      <c r="J3826">
        <v>4</v>
      </c>
      <c r="K3826" t="s">
        <v>11084</v>
      </c>
      <c r="L3826" t="s">
        <v>12239</v>
      </c>
      <c r="M3826" t="s">
        <v>22</v>
      </c>
      <c r="N3826" t="s">
        <v>31</v>
      </c>
      <c r="O3826" t="s">
        <v>29</v>
      </c>
      <c r="P3826" t="s">
        <v>319</v>
      </c>
      <c r="Q3826" s="13">
        <v>6094</v>
      </c>
      <c r="S3826" s="1">
        <v>0.1</v>
      </c>
      <c r="T3826" t="s">
        <v>23</v>
      </c>
      <c r="U3826" t="s">
        <v>100</v>
      </c>
      <c r="V3826" t="b">
        <v>0</v>
      </c>
      <c r="W3826">
        <v>2</v>
      </c>
      <c r="X3826" t="s">
        <v>25</v>
      </c>
      <c r="Y3826" t="s">
        <v>26</v>
      </c>
    </row>
    <row r="3827" spans="1:25" x14ac:dyDescent="0.4">
      <c r="A3827" t="s">
        <v>4180</v>
      </c>
      <c r="B3827" s="2">
        <f ca="1">TODAY()+OpportunityTbl[[#This Row],[CreatedOn_DaysFromToday]]</f>
        <v>44858</v>
      </c>
      <c r="C3827" s="2">
        <f ca="1">TODAY()+OpportunityTbl[[#This Row],[EstCloseDate_DaysFromToday]]</f>
        <v>44927</v>
      </c>
      <c r="D3827">
        <f ca="1">IF(OpportunityTbl[[#This Row],[statecode]]=0,"",OpportunityTbl[[#This Row],[Estimated Close Date]])</f>
        <v>44927</v>
      </c>
      <c r="E3827" s="14">
        <v>-252</v>
      </c>
      <c r="F3827" s="14">
        <v>-183</v>
      </c>
      <c r="G3827" t="s">
        <v>27</v>
      </c>
      <c r="H3827" t="s">
        <v>28</v>
      </c>
      <c r="I3827">
        <v>2</v>
      </c>
      <c r="J3827">
        <v>4</v>
      </c>
      <c r="K3827" t="s">
        <v>11009</v>
      </c>
      <c r="L3827" t="s">
        <v>12239</v>
      </c>
      <c r="M3827" t="s">
        <v>22</v>
      </c>
      <c r="N3827" t="s">
        <v>475</v>
      </c>
      <c r="O3827" t="s">
        <v>29</v>
      </c>
      <c r="P3827" t="s">
        <v>576</v>
      </c>
      <c r="Q3827" s="13">
        <v>7104</v>
      </c>
      <c r="S3827" s="1">
        <v>0.1</v>
      </c>
      <c r="T3827" t="s">
        <v>23</v>
      </c>
      <c r="U3827" t="s">
        <v>97</v>
      </c>
      <c r="V3827" t="b">
        <v>0</v>
      </c>
      <c r="W3827">
        <v>2</v>
      </c>
      <c r="X3827" t="s">
        <v>25</v>
      </c>
      <c r="Y3827" t="s">
        <v>26</v>
      </c>
    </row>
    <row r="3828" spans="1:25" x14ac:dyDescent="0.4">
      <c r="A3828" t="s">
        <v>5314</v>
      </c>
      <c r="B3828" s="2">
        <f ca="1">TODAY()+OpportunityTbl[[#This Row],[CreatedOn_DaysFromToday]]</f>
        <v>44858</v>
      </c>
      <c r="C3828" s="2">
        <f ca="1">TODAY()+OpportunityTbl[[#This Row],[EstCloseDate_DaysFromToday]]</f>
        <v>44925</v>
      </c>
      <c r="D3828">
        <f ca="1">IF(OpportunityTbl[[#This Row],[statecode]]=0,"",OpportunityTbl[[#This Row],[Estimated Close Date]])</f>
        <v>44925</v>
      </c>
      <c r="E3828" s="14">
        <v>-252</v>
      </c>
      <c r="F3828" s="14">
        <v>-185</v>
      </c>
      <c r="G3828" t="s">
        <v>27</v>
      </c>
      <c r="H3828" t="s">
        <v>28</v>
      </c>
      <c r="I3828">
        <v>2</v>
      </c>
      <c r="J3828">
        <v>4</v>
      </c>
      <c r="K3828" t="s">
        <v>10978</v>
      </c>
      <c r="L3828" t="s">
        <v>12239</v>
      </c>
      <c r="M3828" t="s">
        <v>22</v>
      </c>
      <c r="N3828" t="s">
        <v>1617</v>
      </c>
      <c r="O3828" t="s">
        <v>29</v>
      </c>
      <c r="P3828" t="s">
        <v>1620</v>
      </c>
      <c r="Q3828" s="13">
        <v>6301</v>
      </c>
      <c r="S3828" s="1">
        <v>0.1</v>
      </c>
      <c r="T3828" t="s">
        <v>23</v>
      </c>
      <c r="U3828" t="s">
        <v>24</v>
      </c>
      <c r="V3828" t="b">
        <v>1</v>
      </c>
      <c r="W3828">
        <v>3</v>
      </c>
      <c r="X3828" t="s">
        <v>25</v>
      </c>
      <c r="Y3828" t="s">
        <v>4896</v>
      </c>
    </row>
    <row r="3829" spans="1:25" x14ac:dyDescent="0.4">
      <c r="A3829" t="s">
        <v>5825</v>
      </c>
      <c r="B3829" s="2">
        <f ca="1">TODAY()+OpportunityTbl[[#This Row],[CreatedOn_DaysFromToday]]</f>
        <v>44858</v>
      </c>
      <c r="C3829" s="2">
        <f ca="1">TODAY()+OpportunityTbl[[#This Row],[EstCloseDate_DaysFromToday]]</f>
        <v>44916</v>
      </c>
      <c r="D3829">
        <f ca="1">IF(OpportunityTbl[[#This Row],[statecode]]=0,"",OpportunityTbl[[#This Row],[Estimated Close Date]])</f>
        <v>44916</v>
      </c>
      <c r="E3829" s="14">
        <v>-252</v>
      </c>
      <c r="F3829" s="14">
        <v>-194</v>
      </c>
      <c r="G3829" t="s">
        <v>27</v>
      </c>
      <c r="H3829" t="s">
        <v>28</v>
      </c>
      <c r="I3829">
        <v>2</v>
      </c>
      <c r="J3829">
        <v>4</v>
      </c>
      <c r="K3829" t="s">
        <v>10960</v>
      </c>
      <c r="L3829" t="s">
        <v>12234</v>
      </c>
      <c r="M3829" t="s">
        <v>22</v>
      </c>
      <c r="N3829" t="s">
        <v>1710</v>
      </c>
      <c r="O3829" t="s">
        <v>29</v>
      </c>
      <c r="P3829" t="s">
        <v>1713</v>
      </c>
      <c r="Q3829" s="13">
        <v>2323</v>
      </c>
      <c r="S3829" s="1">
        <v>0.3</v>
      </c>
      <c r="T3829" t="s">
        <v>168</v>
      </c>
      <c r="U3829" t="s">
        <v>97</v>
      </c>
      <c r="V3829" t="b">
        <v>0</v>
      </c>
      <c r="W3829">
        <v>4</v>
      </c>
      <c r="X3829" t="s">
        <v>157</v>
      </c>
      <c r="Y3829" t="s">
        <v>4896</v>
      </c>
    </row>
    <row r="3830" spans="1:25" x14ac:dyDescent="0.4">
      <c r="A3830" t="s">
        <v>6651</v>
      </c>
      <c r="B3830" s="2">
        <f ca="1">TODAY()+OpportunityTbl[[#This Row],[CreatedOn_DaysFromToday]]</f>
        <v>44858</v>
      </c>
      <c r="C3830" s="2">
        <f ca="1">TODAY()+OpportunityTbl[[#This Row],[EstCloseDate_DaysFromToday]]</f>
        <v>44942</v>
      </c>
      <c r="D3830">
        <f ca="1">IF(OpportunityTbl[[#This Row],[statecode]]=0,"",OpportunityTbl[[#This Row],[Estimated Close Date]])</f>
        <v>44942</v>
      </c>
      <c r="E3830" s="14">
        <v>-252</v>
      </c>
      <c r="F3830" s="14">
        <v>-168</v>
      </c>
      <c r="G3830" t="s">
        <v>27</v>
      </c>
      <c r="H3830" t="s">
        <v>28</v>
      </c>
      <c r="I3830">
        <v>2</v>
      </c>
      <c r="J3830">
        <v>4</v>
      </c>
      <c r="K3830" t="s">
        <v>10890</v>
      </c>
      <c r="L3830" t="s">
        <v>12236</v>
      </c>
      <c r="M3830" t="s">
        <v>22</v>
      </c>
      <c r="N3830" t="s">
        <v>779</v>
      </c>
      <c r="O3830" t="s">
        <v>29</v>
      </c>
      <c r="P3830" t="s">
        <v>782</v>
      </c>
      <c r="Q3830" s="13">
        <v>2951</v>
      </c>
      <c r="S3830" s="1">
        <v>0.5</v>
      </c>
      <c r="T3830" t="s">
        <v>168</v>
      </c>
      <c r="U3830" t="s">
        <v>97</v>
      </c>
      <c r="V3830" t="b">
        <v>0</v>
      </c>
      <c r="W3830">
        <v>2.5</v>
      </c>
      <c r="X3830" t="s">
        <v>240</v>
      </c>
      <c r="Y3830" t="s">
        <v>4892</v>
      </c>
    </row>
    <row r="3831" spans="1:25" x14ac:dyDescent="0.4">
      <c r="A3831" t="s">
        <v>7140</v>
      </c>
      <c r="B3831" s="2">
        <f ca="1">TODAY()+OpportunityTbl[[#This Row],[CreatedOn_DaysFromToday]]</f>
        <v>44858</v>
      </c>
      <c r="C3831" s="2">
        <f ca="1">TODAY()+OpportunityTbl[[#This Row],[EstCloseDate_DaysFromToday]]</f>
        <v>44954</v>
      </c>
      <c r="D3831">
        <f ca="1">IF(OpportunityTbl[[#This Row],[statecode]]=0,"",OpportunityTbl[[#This Row],[Estimated Close Date]])</f>
        <v>44954</v>
      </c>
      <c r="E3831" s="14">
        <v>-252</v>
      </c>
      <c r="F3831" s="14">
        <v>-156</v>
      </c>
      <c r="G3831" t="s">
        <v>7082</v>
      </c>
      <c r="H3831" t="s">
        <v>7082</v>
      </c>
      <c r="I3831">
        <v>1</v>
      </c>
      <c r="J3831">
        <v>3</v>
      </c>
      <c r="K3831" t="s">
        <v>10975</v>
      </c>
      <c r="L3831" t="s">
        <v>12238</v>
      </c>
      <c r="M3831" t="s">
        <v>22</v>
      </c>
      <c r="N3831" t="s">
        <v>1816</v>
      </c>
      <c r="O3831" t="s">
        <v>29</v>
      </c>
      <c r="P3831" t="s">
        <v>4473</v>
      </c>
      <c r="Q3831" s="13">
        <v>3907</v>
      </c>
      <c r="R3831" s="13">
        <v>3770.26</v>
      </c>
      <c r="S3831" s="1">
        <v>0.9</v>
      </c>
      <c r="T3831" t="s">
        <v>4724</v>
      </c>
      <c r="U3831" t="s">
        <v>97</v>
      </c>
      <c r="V3831" t="b">
        <v>0</v>
      </c>
      <c r="W3831">
        <v>3.5</v>
      </c>
      <c r="X3831" t="s">
        <v>4732</v>
      </c>
      <c r="Y3831" t="s">
        <v>4916</v>
      </c>
    </row>
    <row r="3832" spans="1:25" x14ac:dyDescent="0.4">
      <c r="A3832" t="s">
        <v>7453</v>
      </c>
      <c r="B3832" s="2">
        <f ca="1">TODAY()+OpportunityTbl[[#This Row],[CreatedOn_DaysFromToday]]</f>
        <v>44858</v>
      </c>
      <c r="C3832" s="2">
        <f ca="1">TODAY()+OpportunityTbl[[#This Row],[EstCloseDate_DaysFromToday]]</f>
        <v>44926</v>
      </c>
      <c r="D3832">
        <f ca="1">IF(OpportunityTbl[[#This Row],[statecode]]=0,"",OpportunityTbl[[#This Row],[Estimated Close Date]])</f>
        <v>44926</v>
      </c>
      <c r="E3832" s="14">
        <v>-252</v>
      </c>
      <c r="F3832" s="14">
        <v>-184</v>
      </c>
      <c r="G3832" t="s">
        <v>7082</v>
      </c>
      <c r="H3832" t="s">
        <v>7082</v>
      </c>
      <c r="I3832">
        <v>1</v>
      </c>
      <c r="J3832">
        <v>3</v>
      </c>
      <c r="K3832" t="s">
        <v>10973</v>
      </c>
      <c r="L3832" t="s">
        <v>12238</v>
      </c>
      <c r="M3832" t="s">
        <v>22</v>
      </c>
      <c r="N3832" t="s">
        <v>2022</v>
      </c>
      <c r="O3832" t="s">
        <v>29</v>
      </c>
      <c r="P3832" t="s">
        <v>2026</v>
      </c>
      <c r="Q3832" s="13">
        <v>2405</v>
      </c>
      <c r="R3832" s="13">
        <v>2332.85</v>
      </c>
      <c r="S3832" s="1">
        <v>0.5</v>
      </c>
      <c r="T3832" t="s">
        <v>168</v>
      </c>
      <c r="U3832" t="s">
        <v>24</v>
      </c>
      <c r="V3832" t="b">
        <v>1</v>
      </c>
      <c r="W3832">
        <v>3</v>
      </c>
      <c r="X3832" t="s">
        <v>240</v>
      </c>
      <c r="Y3832" t="s">
        <v>4892</v>
      </c>
    </row>
    <row r="3833" spans="1:25" x14ac:dyDescent="0.4">
      <c r="A3833" t="s">
        <v>8146</v>
      </c>
      <c r="B3833" s="2">
        <f ca="1">TODAY()+OpportunityTbl[[#This Row],[CreatedOn_DaysFromToday]]</f>
        <v>44858</v>
      </c>
      <c r="C3833" s="2">
        <f ca="1">TODAY()+OpportunityTbl[[#This Row],[EstCloseDate_DaysFromToday]]</f>
        <v>44903</v>
      </c>
      <c r="D3833">
        <f ca="1">IF(OpportunityTbl[[#This Row],[statecode]]=0,"",OpportunityTbl[[#This Row],[Estimated Close Date]])</f>
        <v>44903</v>
      </c>
      <c r="E3833" s="14">
        <v>-252</v>
      </c>
      <c r="F3833" s="14">
        <v>-207</v>
      </c>
      <c r="G3833" t="s">
        <v>7082</v>
      </c>
      <c r="H3833" t="s">
        <v>7082</v>
      </c>
      <c r="I3833">
        <v>1</v>
      </c>
      <c r="J3833">
        <v>3</v>
      </c>
      <c r="K3833" t="s">
        <v>11089</v>
      </c>
      <c r="L3833" t="s">
        <v>12240</v>
      </c>
      <c r="M3833" t="s">
        <v>22</v>
      </c>
      <c r="N3833" t="s">
        <v>31</v>
      </c>
      <c r="O3833" t="s">
        <v>29</v>
      </c>
      <c r="P3833" t="s">
        <v>210</v>
      </c>
      <c r="Q3833" s="13">
        <v>8419</v>
      </c>
      <c r="R3833" s="13">
        <v>8208.52</v>
      </c>
      <c r="S3833" s="1">
        <v>0.3</v>
      </c>
      <c r="T3833" t="s">
        <v>168</v>
      </c>
      <c r="U3833" t="s">
        <v>24</v>
      </c>
      <c r="V3833" t="b">
        <v>1</v>
      </c>
      <c r="W3833">
        <v>2.5</v>
      </c>
      <c r="X3833" t="s">
        <v>157</v>
      </c>
      <c r="Y3833" t="s">
        <v>4926</v>
      </c>
    </row>
    <row r="3834" spans="1:25" x14ac:dyDescent="0.4">
      <c r="A3834" t="s">
        <v>8240</v>
      </c>
      <c r="B3834" s="2">
        <f ca="1">TODAY()+OpportunityTbl[[#This Row],[CreatedOn_DaysFromToday]]</f>
        <v>44858</v>
      </c>
      <c r="C3834" s="2">
        <f ca="1">TODAY()+OpportunityTbl[[#This Row],[EstCloseDate_DaysFromToday]]</f>
        <v>44923</v>
      </c>
      <c r="D3834">
        <f ca="1">IF(OpportunityTbl[[#This Row],[statecode]]=0,"",OpportunityTbl[[#This Row],[Estimated Close Date]])</f>
        <v>44923</v>
      </c>
      <c r="E3834" s="14">
        <v>-252</v>
      </c>
      <c r="F3834" s="14">
        <v>-187</v>
      </c>
      <c r="G3834" t="s">
        <v>7082</v>
      </c>
      <c r="H3834" t="s">
        <v>7082</v>
      </c>
      <c r="I3834">
        <v>1</v>
      </c>
      <c r="J3834">
        <v>3</v>
      </c>
      <c r="K3834" t="s">
        <v>10960</v>
      </c>
      <c r="L3834" t="s">
        <v>12234</v>
      </c>
      <c r="M3834" t="s">
        <v>22</v>
      </c>
      <c r="N3834" t="s">
        <v>2121</v>
      </c>
      <c r="O3834" t="s">
        <v>29</v>
      </c>
      <c r="P3834" t="s">
        <v>4734</v>
      </c>
      <c r="Q3834" s="13">
        <v>3381</v>
      </c>
      <c r="R3834" s="13">
        <v>3245.76</v>
      </c>
      <c r="S3834" s="1">
        <v>0.9</v>
      </c>
      <c r="T3834" t="s">
        <v>4724</v>
      </c>
      <c r="U3834" t="s">
        <v>100</v>
      </c>
      <c r="V3834" t="b">
        <v>0</v>
      </c>
      <c r="W3834">
        <v>4</v>
      </c>
      <c r="X3834" t="s">
        <v>4732</v>
      </c>
      <c r="Y3834" t="s">
        <v>4914</v>
      </c>
    </row>
    <row r="3835" spans="1:25" x14ac:dyDescent="0.4">
      <c r="A3835" t="s">
        <v>8934</v>
      </c>
      <c r="B3835" s="2">
        <f ca="1">TODAY()+OpportunityTbl[[#This Row],[CreatedOn_DaysFromToday]]</f>
        <v>44858</v>
      </c>
      <c r="C3835" s="2">
        <f ca="1">TODAY()+OpportunityTbl[[#This Row],[EstCloseDate_DaysFromToday]]</f>
        <v>44931</v>
      </c>
      <c r="D3835">
        <f ca="1">IF(OpportunityTbl[[#This Row],[statecode]]=0,"",OpportunityTbl[[#This Row],[Estimated Close Date]])</f>
        <v>44931</v>
      </c>
      <c r="E3835" s="14">
        <v>-252</v>
      </c>
      <c r="F3835" s="14">
        <v>-179</v>
      </c>
      <c r="G3835" t="s">
        <v>7082</v>
      </c>
      <c r="H3835" t="s">
        <v>7082</v>
      </c>
      <c r="I3835">
        <v>1</v>
      </c>
      <c r="J3835">
        <v>3</v>
      </c>
      <c r="K3835" t="s">
        <v>11015</v>
      </c>
      <c r="L3835" t="s">
        <v>12237</v>
      </c>
      <c r="M3835" t="s">
        <v>22</v>
      </c>
      <c r="N3835" t="s">
        <v>1617</v>
      </c>
      <c r="O3835" t="s">
        <v>29</v>
      </c>
      <c r="P3835" t="s">
        <v>1648</v>
      </c>
      <c r="Q3835" s="13">
        <v>5643</v>
      </c>
      <c r="R3835" s="13">
        <v>5389.06</v>
      </c>
      <c r="S3835" s="1">
        <v>0.5</v>
      </c>
      <c r="T3835" t="s">
        <v>168</v>
      </c>
      <c r="U3835" t="s">
        <v>24</v>
      </c>
      <c r="V3835" t="b">
        <v>1</v>
      </c>
      <c r="W3835">
        <v>4.5</v>
      </c>
      <c r="X3835" t="s">
        <v>240</v>
      </c>
      <c r="Y3835" t="s">
        <v>26</v>
      </c>
    </row>
    <row r="3836" spans="1:25" x14ac:dyDescent="0.4">
      <c r="A3836" t="s">
        <v>828</v>
      </c>
      <c r="B3836" s="2">
        <f ca="1">TODAY()+OpportunityTbl[[#This Row],[CreatedOn_DaysFromToday]]</f>
        <v>44857</v>
      </c>
      <c r="C3836" s="2">
        <f ca="1">TODAY()+OpportunityTbl[[#This Row],[EstCloseDate_DaysFromToday]]</f>
        <v>44922</v>
      </c>
      <c r="D3836">
        <f ca="1">IF(OpportunityTbl[[#This Row],[statecode]]=0,"",OpportunityTbl[[#This Row],[Estimated Close Date]])</f>
        <v>44922</v>
      </c>
      <c r="E3836" s="14">
        <v>-253</v>
      </c>
      <c r="F3836" s="14">
        <v>-188</v>
      </c>
      <c r="G3836" t="s">
        <v>27</v>
      </c>
      <c r="H3836" t="s">
        <v>28</v>
      </c>
      <c r="I3836">
        <v>2</v>
      </c>
      <c r="J3836">
        <v>4</v>
      </c>
      <c r="K3836" t="s">
        <v>10951</v>
      </c>
      <c r="L3836" t="s">
        <v>12234</v>
      </c>
      <c r="M3836" t="s">
        <v>22</v>
      </c>
      <c r="N3836" t="s">
        <v>779</v>
      </c>
      <c r="O3836" t="s">
        <v>29</v>
      </c>
      <c r="P3836" t="s">
        <v>780</v>
      </c>
      <c r="Q3836" s="13">
        <v>2587</v>
      </c>
      <c r="S3836" s="1">
        <v>0.3</v>
      </c>
      <c r="T3836" t="s">
        <v>168</v>
      </c>
      <c r="U3836" t="s">
        <v>24</v>
      </c>
      <c r="V3836" t="b">
        <v>1</v>
      </c>
      <c r="W3836">
        <v>2.5</v>
      </c>
      <c r="X3836" t="s">
        <v>157</v>
      </c>
      <c r="Y3836" t="s">
        <v>26</v>
      </c>
    </row>
    <row r="3837" spans="1:25" x14ac:dyDescent="0.4">
      <c r="A3837" t="s">
        <v>1801</v>
      </c>
      <c r="B3837" s="2">
        <f ca="1">TODAY()+OpportunityTbl[[#This Row],[CreatedOn_DaysFromToday]]</f>
        <v>44857</v>
      </c>
      <c r="C3837" s="2">
        <f ca="1">TODAY()+OpportunityTbl[[#This Row],[EstCloseDate_DaysFromToday]]</f>
        <v>44914</v>
      </c>
      <c r="D3837">
        <f ca="1">IF(OpportunityTbl[[#This Row],[statecode]]=0,"",OpportunityTbl[[#This Row],[Estimated Close Date]])</f>
        <v>44914</v>
      </c>
      <c r="E3837" s="14">
        <v>-253</v>
      </c>
      <c r="F3837" s="14">
        <v>-196</v>
      </c>
      <c r="G3837" t="s">
        <v>27</v>
      </c>
      <c r="H3837" t="s">
        <v>28</v>
      </c>
      <c r="I3837">
        <v>2</v>
      </c>
      <c r="J3837">
        <v>4</v>
      </c>
      <c r="K3837" t="s">
        <v>10960</v>
      </c>
      <c r="L3837" t="s">
        <v>12238</v>
      </c>
      <c r="M3837" t="s">
        <v>22</v>
      </c>
      <c r="N3837" t="s">
        <v>1710</v>
      </c>
      <c r="O3837" t="s">
        <v>29</v>
      </c>
      <c r="P3837" t="s">
        <v>1713</v>
      </c>
      <c r="Q3837" s="13">
        <v>2167</v>
      </c>
      <c r="S3837" s="1">
        <v>0.3</v>
      </c>
      <c r="T3837" t="s">
        <v>168</v>
      </c>
      <c r="U3837" t="s">
        <v>24</v>
      </c>
      <c r="V3837" t="b">
        <v>0</v>
      </c>
      <c r="W3837">
        <v>3.5</v>
      </c>
      <c r="X3837" t="s">
        <v>157</v>
      </c>
      <c r="Y3837" t="s">
        <v>26</v>
      </c>
    </row>
    <row r="3838" spans="1:25" x14ac:dyDescent="0.4">
      <c r="A3838" t="s">
        <v>1913</v>
      </c>
      <c r="B3838" s="2">
        <f ca="1">TODAY()+OpportunityTbl[[#This Row],[CreatedOn_DaysFromToday]]</f>
        <v>44857</v>
      </c>
      <c r="C3838" s="2">
        <f ca="1">TODAY()+OpportunityTbl[[#This Row],[EstCloseDate_DaysFromToday]]</f>
        <v>44921</v>
      </c>
      <c r="D3838">
        <f ca="1">IF(OpportunityTbl[[#This Row],[statecode]]=0,"",OpportunityTbl[[#This Row],[Estimated Close Date]])</f>
        <v>44921</v>
      </c>
      <c r="E3838" s="14">
        <v>-253</v>
      </c>
      <c r="F3838" s="14">
        <v>-189</v>
      </c>
      <c r="G3838" t="s">
        <v>27</v>
      </c>
      <c r="H3838" t="s">
        <v>28</v>
      </c>
      <c r="I3838">
        <v>2</v>
      </c>
      <c r="J3838">
        <v>4</v>
      </c>
      <c r="K3838" t="s">
        <v>11015</v>
      </c>
      <c r="L3838" t="s">
        <v>12238</v>
      </c>
      <c r="M3838" t="s">
        <v>22</v>
      </c>
      <c r="N3838" t="s">
        <v>779</v>
      </c>
      <c r="O3838" t="s">
        <v>29</v>
      </c>
      <c r="P3838" t="s">
        <v>780</v>
      </c>
      <c r="Q3838" s="13">
        <v>4339</v>
      </c>
      <c r="S3838" s="1">
        <v>0.3</v>
      </c>
      <c r="T3838" t="s">
        <v>168</v>
      </c>
      <c r="U3838" t="s">
        <v>97</v>
      </c>
      <c r="V3838" t="b">
        <v>1</v>
      </c>
      <c r="W3838">
        <v>2</v>
      </c>
      <c r="X3838" t="s">
        <v>157</v>
      </c>
      <c r="Y3838" t="s">
        <v>26</v>
      </c>
    </row>
    <row r="3839" spans="1:25" x14ac:dyDescent="0.4">
      <c r="A3839" t="s">
        <v>2584</v>
      </c>
      <c r="B3839" s="2">
        <f ca="1">TODAY()+OpportunityTbl[[#This Row],[CreatedOn_DaysFromToday]]</f>
        <v>44857</v>
      </c>
      <c r="C3839" s="2">
        <f ca="1">TODAY()+OpportunityTbl[[#This Row],[EstCloseDate_DaysFromToday]]</f>
        <v>44895</v>
      </c>
      <c r="D3839">
        <f ca="1">IF(OpportunityTbl[[#This Row],[statecode]]=0,"",OpportunityTbl[[#This Row],[Estimated Close Date]])</f>
        <v>44895</v>
      </c>
      <c r="E3839" s="14">
        <v>-253</v>
      </c>
      <c r="F3839" s="14">
        <v>-215</v>
      </c>
      <c r="G3839" t="s">
        <v>27</v>
      </c>
      <c r="H3839" t="s">
        <v>28</v>
      </c>
      <c r="I3839">
        <v>2</v>
      </c>
      <c r="J3839">
        <v>4</v>
      </c>
      <c r="K3839" t="s">
        <v>11091</v>
      </c>
      <c r="L3839" t="s">
        <v>12240</v>
      </c>
      <c r="M3839" t="s">
        <v>22</v>
      </c>
      <c r="N3839" t="s">
        <v>2069</v>
      </c>
      <c r="O3839" t="s">
        <v>29</v>
      </c>
      <c r="P3839" t="s">
        <v>2084</v>
      </c>
      <c r="Q3839" s="13">
        <v>5402</v>
      </c>
      <c r="S3839" s="1">
        <v>0.1</v>
      </c>
      <c r="T3839" t="s">
        <v>23</v>
      </c>
      <c r="U3839" t="s">
        <v>24</v>
      </c>
      <c r="V3839" t="b">
        <v>1</v>
      </c>
      <c r="W3839">
        <v>4.5</v>
      </c>
      <c r="X3839" t="s">
        <v>25</v>
      </c>
      <c r="Y3839" t="s">
        <v>26</v>
      </c>
    </row>
    <row r="3840" spans="1:25" x14ac:dyDescent="0.4">
      <c r="A3840" t="s">
        <v>6086</v>
      </c>
      <c r="B3840" s="2">
        <f ca="1">TODAY()+OpportunityTbl[[#This Row],[CreatedOn_DaysFromToday]]</f>
        <v>44857</v>
      </c>
      <c r="C3840" s="2">
        <f ca="1">TODAY()+OpportunityTbl[[#This Row],[EstCloseDate_DaysFromToday]]</f>
        <v>44884</v>
      </c>
      <c r="D3840">
        <f ca="1">IF(OpportunityTbl[[#This Row],[statecode]]=0,"",OpportunityTbl[[#This Row],[Estimated Close Date]])</f>
        <v>44884</v>
      </c>
      <c r="E3840" s="14">
        <v>-253</v>
      </c>
      <c r="F3840" s="14">
        <v>-226</v>
      </c>
      <c r="G3840" t="s">
        <v>27</v>
      </c>
      <c r="H3840" t="s">
        <v>28</v>
      </c>
      <c r="I3840">
        <v>2</v>
      </c>
      <c r="J3840">
        <v>4</v>
      </c>
      <c r="K3840" t="s">
        <v>11088</v>
      </c>
      <c r="L3840" t="s">
        <v>12238</v>
      </c>
      <c r="M3840" t="s">
        <v>22</v>
      </c>
      <c r="N3840" t="s">
        <v>31</v>
      </c>
      <c r="O3840" t="s">
        <v>29</v>
      </c>
      <c r="P3840" t="s">
        <v>319</v>
      </c>
      <c r="Q3840" s="13">
        <v>2375</v>
      </c>
      <c r="S3840" s="1">
        <v>0.1</v>
      </c>
      <c r="T3840" t="s">
        <v>23</v>
      </c>
      <c r="U3840" t="s">
        <v>24</v>
      </c>
      <c r="V3840" t="b">
        <v>1</v>
      </c>
      <c r="W3840">
        <v>2</v>
      </c>
      <c r="X3840" t="s">
        <v>25</v>
      </c>
      <c r="Y3840" t="s">
        <v>4896</v>
      </c>
    </row>
    <row r="3841" spans="1:25" x14ac:dyDescent="0.4">
      <c r="A3841" t="s">
        <v>7218</v>
      </c>
      <c r="B3841" s="2">
        <f ca="1">TODAY()+OpportunityTbl[[#This Row],[CreatedOn_DaysFromToday]]</f>
        <v>44857</v>
      </c>
      <c r="C3841" s="2">
        <f ca="1">TODAY()+OpportunityTbl[[#This Row],[EstCloseDate_DaysFromToday]]</f>
        <v>44911</v>
      </c>
      <c r="D3841">
        <f ca="1">IF(OpportunityTbl[[#This Row],[statecode]]=0,"",OpportunityTbl[[#This Row],[Estimated Close Date]])</f>
        <v>44911</v>
      </c>
      <c r="E3841" s="14">
        <v>-253</v>
      </c>
      <c r="F3841" s="14">
        <v>-199</v>
      </c>
      <c r="G3841" t="s">
        <v>7082</v>
      </c>
      <c r="H3841" t="s">
        <v>7082</v>
      </c>
      <c r="I3841">
        <v>1</v>
      </c>
      <c r="J3841">
        <v>3</v>
      </c>
      <c r="K3841" t="s">
        <v>11092</v>
      </c>
      <c r="L3841" t="s">
        <v>12234</v>
      </c>
      <c r="M3841" t="s">
        <v>22</v>
      </c>
      <c r="N3841" t="s">
        <v>1710</v>
      </c>
      <c r="O3841" t="s">
        <v>29</v>
      </c>
      <c r="P3841" t="s">
        <v>2378</v>
      </c>
      <c r="Q3841" s="13">
        <v>2190</v>
      </c>
      <c r="R3841" s="13">
        <v>2102.4</v>
      </c>
      <c r="S3841" s="1">
        <v>0.9</v>
      </c>
      <c r="T3841" t="s">
        <v>4724</v>
      </c>
      <c r="U3841" t="s">
        <v>24</v>
      </c>
      <c r="V3841" t="b">
        <v>1</v>
      </c>
      <c r="W3841">
        <v>4</v>
      </c>
      <c r="X3841" t="s">
        <v>4732</v>
      </c>
      <c r="Y3841" t="s">
        <v>4899</v>
      </c>
    </row>
    <row r="3842" spans="1:25" x14ac:dyDescent="0.4">
      <c r="A3842" t="s">
        <v>7428</v>
      </c>
      <c r="B3842" s="2">
        <f ca="1">TODAY()+OpportunityTbl[[#This Row],[CreatedOn_DaysFromToday]]</f>
        <v>44857</v>
      </c>
      <c r="C3842" s="2">
        <f ca="1">TODAY()+OpportunityTbl[[#This Row],[EstCloseDate_DaysFromToday]]</f>
        <v>44904</v>
      </c>
      <c r="D3842">
        <f ca="1">IF(OpportunityTbl[[#This Row],[statecode]]=0,"",OpportunityTbl[[#This Row],[Estimated Close Date]])</f>
        <v>44904</v>
      </c>
      <c r="E3842" s="14">
        <v>-253</v>
      </c>
      <c r="F3842" s="14">
        <v>-206</v>
      </c>
      <c r="G3842" t="s">
        <v>7082</v>
      </c>
      <c r="H3842" t="s">
        <v>7082</v>
      </c>
      <c r="I3842">
        <v>1</v>
      </c>
      <c r="J3842">
        <v>3</v>
      </c>
      <c r="K3842" t="s">
        <v>11065</v>
      </c>
      <c r="L3842" t="s">
        <v>12236</v>
      </c>
      <c r="M3842" t="s">
        <v>22</v>
      </c>
      <c r="N3842" t="s">
        <v>1710</v>
      </c>
      <c r="O3842" t="s">
        <v>29</v>
      </c>
      <c r="P3842" t="s">
        <v>1713</v>
      </c>
      <c r="Q3842" s="13">
        <v>2108</v>
      </c>
      <c r="R3842" s="13">
        <v>2023.68</v>
      </c>
      <c r="S3842" s="1">
        <v>0.3</v>
      </c>
      <c r="T3842" t="s">
        <v>168</v>
      </c>
      <c r="U3842" t="s">
        <v>24</v>
      </c>
      <c r="V3842" t="b">
        <v>1</v>
      </c>
      <c r="W3842">
        <v>4</v>
      </c>
      <c r="X3842" t="s">
        <v>240</v>
      </c>
      <c r="Y3842" t="s">
        <v>4890</v>
      </c>
    </row>
    <row r="3843" spans="1:25" x14ac:dyDescent="0.4">
      <c r="A3843" t="s">
        <v>7429</v>
      </c>
      <c r="B3843" s="2">
        <f ca="1">TODAY()+OpportunityTbl[[#This Row],[CreatedOn_DaysFromToday]]</f>
        <v>44857</v>
      </c>
      <c r="C3843" s="2">
        <f ca="1">TODAY()+OpportunityTbl[[#This Row],[EstCloseDate_DaysFromToday]]</f>
        <v>44883</v>
      </c>
      <c r="D3843">
        <f ca="1">IF(OpportunityTbl[[#This Row],[statecode]]=0,"",OpportunityTbl[[#This Row],[Estimated Close Date]])</f>
        <v>44883</v>
      </c>
      <c r="E3843" s="14">
        <v>-253</v>
      </c>
      <c r="F3843" s="14">
        <v>-227</v>
      </c>
      <c r="G3843" t="s">
        <v>7082</v>
      </c>
      <c r="H3843" t="s">
        <v>7082</v>
      </c>
      <c r="I3843">
        <v>1</v>
      </c>
      <c r="J3843">
        <v>3</v>
      </c>
      <c r="K3843" t="s">
        <v>11016</v>
      </c>
      <c r="L3843" t="s">
        <v>12238</v>
      </c>
      <c r="M3843" t="s">
        <v>22</v>
      </c>
      <c r="N3843" t="s">
        <v>469</v>
      </c>
      <c r="O3843" t="s">
        <v>29</v>
      </c>
      <c r="P3843" t="s">
        <v>470</v>
      </c>
      <c r="Q3843" s="13">
        <v>3285</v>
      </c>
      <c r="R3843" s="13">
        <v>3219.3</v>
      </c>
      <c r="S3843" s="1">
        <v>0.3</v>
      </c>
      <c r="T3843" t="s">
        <v>168</v>
      </c>
      <c r="U3843" t="s">
        <v>100</v>
      </c>
      <c r="V3843" t="b">
        <v>1</v>
      </c>
      <c r="W3843">
        <v>2</v>
      </c>
      <c r="X3843" t="s">
        <v>240</v>
      </c>
      <c r="Y3843" t="s">
        <v>4896</v>
      </c>
    </row>
    <row r="3844" spans="1:25" x14ac:dyDescent="0.4">
      <c r="A3844" t="s">
        <v>7492</v>
      </c>
      <c r="B3844" s="2">
        <f ca="1">TODAY()+OpportunityTbl[[#This Row],[CreatedOn_DaysFromToday]]</f>
        <v>44857</v>
      </c>
      <c r="C3844" s="2">
        <f ca="1">TODAY()+OpportunityTbl[[#This Row],[EstCloseDate_DaysFromToday]]</f>
        <v>44927</v>
      </c>
      <c r="D3844">
        <f ca="1">IF(OpportunityTbl[[#This Row],[statecode]]=0,"",OpportunityTbl[[#This Row],[Estimated Close Date]])</f>
        <v>44927</v>
      </c>
      <c r="E3844" s="14">
        <v>-253</v>
      </c>
      <c r="F3844" s="14">
        <v>-183</v>
      </c>
      <c r="G3844" t="s">
        <v>7082</v>
      </c>
      <c r="H3844" t="s">
        <v>7082</v>
      </c>
      <c r="I3844">
        <v>1</v>
      </c>
      <c r="J3844">
        <v>3</v>
      </c>
      <c r="K3844" t="s">
        <v>11093</v>
      </c>
      <c r="L3844" t="s">
        <v>12238</v>
      </c>
      <c r="M3844" t="s">
        <v>22</v>
      </c>
      <c r="N3844" t="s">
        <v>1617</v>
      </c>
      <c r="O3844" t="s">
        <v>29</v>
      </c>
      <c r="P3844" t="s">
        <v>1648</v>
      </c>
      <c r="Q3844" s="13">
        <v>4064</v>
      </c>
      <c r="R3844" s="13">
        <v>3942.08</v>
      </c>
      <c r="S3844" s="1">
        <v>0.5</v>
      </c>
      <c r="T3844" t="s">
        <v>168</v>
      </c>
      <c r="U3844" t="s">
        <v>24</v>
      </c>
      <c r="V3844" t="b">
        <v>1</v>
      </c>
      <c r="W3844">
        <v>3</v>
      </c>
      <c r="X3844" t="s">
        <v>240</v>
      </c>
      <c r="Y3844" t="s">
        <v>4899</v>
      </c>
    </row>
    <row r="3845" spans="1:25" x14ac:dyDescent="0.4">
      <c r="A3845" t="s">
        <v>7978</v>
      </c>
      <c r="B3845" s="2">
        <f ca="1">TODAY()+OpportunityTbl[[#This Row],[CreatedOn_DaysFromToday]]</f>
        <v>44857</v>
      </c>
      <c r="C3845" s="2">
        <f ca="1">TODAY()+OpportunityTbl[[#This Row],[EstCloseDate_DaysFromToday]]</f>
        <v>44917</v>
      </c>
      <c r="D3845">
        <f ca="1">IF(OpportunityTbl[[#This Row],[statecode]]=0,"",OpportunityTbl[[#This Row],[Estimated Close Date]])</f>
        <v>44917</v>
      </c>
      <c r="E3845" s="14">
        <v>-253</v>
      </c>
      <c r="F3845" s="14">
        <v>-193</v>
      </c>
      <c r="G3845" t="s">
        <v>7082</v>
      </c>
      <c r="H3845" t="s">
        <v>7082</v>
      </c>
      <c r="I3845">
        <v>1</v>
      </c>
      <c r="J3845">
        <v>3</v>
      </c>
      <c r="K3845" t="s">
        <v>10951</v>
      </c>
      <c r="L3845" t="s">
        <v>12240</v>
      </c>
      <c r="M3845" t="s">
        <v>22</v>
      </c>
      <c r="N3845" t="s">
        <v>475</v>
      </c>
      <c r="O3845" t="s">
        <v>29</v>
      </c>
      <c r="P3845" t="s">
        <v>476</v>
      </c>
      <c r="Q3845" s="13">
        <v>8812</v>
      </c>
      <c r="R3845" s="13">
        <v>8591.7000000000007</v>
      </c>
      <c r="S3845" s="1">
        <v>0.3</v>
      </c>
      <c r="T3845" t="s">
        <v>168</v>
      </c>
      <c r="U3845" t="s">
        <v>97</v>
      </c>
      <c r="V3845" t="b">
        <v>1</v>
      </c>
      <c r="W3845">
        <v>2.5</v>
      </c>
      <c r="X3845" t="s">
        <v>157</v>
      </c>
      <c r="Y3845" t="s">
        <v>4896</v>
      </c>
    </row>
    <row r="3846" spans="1:25" x14ac:dyDescent="0.4">
      <c r="A3846" t="s">
        <v>8317</v>
      </c>
      <c r="B3846" s="2">
        <f ca="1">TODAY()+OpportunityTbl[[#This Row],[CreatedOn_DaysFromToday]]</f>
        <v>44857</v>
      </c>
      <c r="C3846" s="2">
        <f ca="1">TODAY()+OpportunityTbl[[#This Row],[EstCloseDate_DaysFromToday]]</f>
        <v>44916</v>
      </c>
      <c r="D3846">
        <f ca="1">IF(OpportunityTbl[[#This Row],[statecode]]=0,"",OpportunityTbl[[#This Row],[Estimated Close Date]])</f>
        <v>44916</v>
      </c>
      <c r="E3846" s="14">
        <v>-253</v>
      </c>
      <c r="F3846" s="14">
        <v>-194</v>
      </c>
      <c r="G3846" t="s">
        <v>7082</v>
      </c>
      <c r="H3846" t="s">
        <v>7082</v>
      </c>
      <c r="I3846">
        <v>1</v>
      </c>
      <c r="J3846">
        <v>3</v>
      </c>
      <c r="K3846" t="s">
        <v>10971</v>
      </c>
      <c r="L3846" t="s">
        <v>12234</v>
      </c>
      <c r="M3846" t="s">
        <v>22</v>
      </c>
      <c r="N3846" t="s">
        <v>2121</v>
      </c>
      <c r="O3846" t="s">
        <v>29</v>
      </c>
      <c r="P3846" t="s">
        <v>4734</v>
      </c>
      <c r="Q3846" s="13">
        <v>2567</v>
      </c>
      <c r="R3846" s="13">
        <v>2464.3200000000002</v>
      </c>
      <c r="S3846" s="1">
        <v>0.9</v>
      </c>
      <c r="T3846" t="s">
        <v>4724</v>
      </c>
      <c r="U3846" t="s">
        <v>24</v>
      </c>
      <c r="V3846" t="b">
        <v>1</v>
      </c>
      <c r="W3846">
        <v>4</v>
      </c>
      <c r="X3846" t="s">
        <v>4732</v>
      </c>
      <c r="Y3846" t="s">
        <v>4892</v>
      </c>
    </row>
    <row r="3847" spans="1:25" x14ac:dyDescent="0.4">
      <c r="A3847" t="s">
        <v>8554</v>
      </c>
      <c r="B3847" s="2">
        <f ca="1">TODAY()+OpportunityTbl[[#This Row],[CreatedOn_DaysFromToday]]</f>
        <v>44857</v>
      </c>
      <c r="C3847" s="2">
        <f ca="1">TODAY()+OpportunityTbl[[#This Row],[EstCloseDate_DaysFromToday]]</f>
        <v>44895</v>
      </c>
      <c r="D3847">
        <f ca="1">IF(OpportunityTbl[[#This Row],[statecode]]=0,"",OpportunityTbl[[#This Row],[Estimated Close Date]])</f>
        <v>44895</v>
      </c>
      <c r="E3847" s="14">
        <v>-253</v>
      </c>
      <c r="F3847" s="14">
        <v>-215</v>
      </c>
      <c r="G3847" t="s">
        <v>7082</v>
      </c>
      <c r="H3847" t="s">
        <v>7082</v>
      </c>
      <c r="I3847">
        <v>1</v>
      </c>
      <c r="J3847">
        <v>3</v>
      </c>
      <c r="K3847" t="s">
        <v>11054</v>
      </c>
      <c r="L3847" t="s">
        <v>12236</v>
      </c>
      <c r="M3847" t="s">
        <v>22</v>
      </c>
      <c r="N3847" t="s">
        <v>31</v>
      </c>
      <c r="O3847" t="s">
        <v>29</v>
      </c>
      <c r="P3847" t="s">
        <v>4742</v>
      </c>
      <c r="Q3847" s="13">
        <v>2906</v>
      </c>
      <c r="R3847" s="13">
        <v>2833.35</v>
      </c>
      <c r="S3847" s="1">
        <v>0.9</v>
      </c>
      <c r="T3847" t="s">
        <v>4724</v>
      </c>
      <c r="U3847" t="s">
        <v>100</v>
      </c>
      <c r="V3847" t="b">
        <v>1</v>
      </c>
      <c r="W3847">
        <v>2.5</v>
      </c>
      <c r="X3847" t="s">
        <v>4732</v>
      </c>
      <c r="Y3847" t="s">
        <v>26</v>
      </c>
    </row>
    <row r="3848" spans="1:25" x14ac:dyDescent="0.4">
      <c r="A3848" t="s">
        <v>9585</v>
      </c>
      <c r="B3848" s="2">
        <f ca="1">TODAY()+OpportunityTbl[[#This Row],[CreatedOn_DaysFromToday]]</f>
        <v>44857</v>
      </c>
      <c r="C3848" s="2">
        <f ca="1">TODAY()+OpportunityTbl[[#This Row],[EstCloseDate_DaysFromToday]]</f>
        <v>44902</v>
      </c>
      <c r="D3848">
        <f ca="1">IF(OpportunityTbl[[#This Row],[statecode]]=0,"",OpportunityTbl[[#This Row],[Estimated Close Date]])</f>
        <v>44902</v>
      </c>
      <c r="E3848" s="14">
        <v>-253</v>
      </c>
      <c r="F3848" s="14">
        <v>-208</v>
      </c>
      <c r="G3848" t="s">
        <v>7082</v>
      </c>
      <c r="H3848" t="s">
        <v>7082</v>
      </c>
      <c r="I3848">
        <v>1</v>
      </c>
      <c r="J3848">
        <v>3</v>
      </c>
      <c r="K3848" t="s">
        <v>11094</v>
      </c>
      <c r="L3848" t="s">
        <v>12234</v>
      </c>
      <c r="M3848" t="s">
        <v>22</v>
      </c>
      <c r="N3848" t="s">
        <v>31</v>
      </c>
      <c r="O3848" t="s">
        <v>29</v>
      </c>
      <c r="P3848" t="s">
        <v>210</v>
      </c>
      <c r="Q3848" s="13">
        <v>2665</v>
      </c>
      <c r="R3848" s="13">
        <v>2598.38</v>
      </c>
      <c r="S3848" s="1">
        <v>0.5</v>
      </c>
      <c r="T3848" t="s">
        <v>168</v>
      </c>
      <c r="U3848" t="s">
        <v>97</v>
      </c>
      <c r="V3848" t="b">
        <v>1</v>
      </c>
      <c r="W3848">
        <v>2.5</v>
      </c>
      <c r="X3848" t="s">
        <v>240</v>
      </c>
      <c r="Y3848" t="s">
        <v>26</v>
      </c>
    </row>
    <row r="3849" spans="1:25" x14ac:dyDescent="0.4">
      <c r="A3849" t="s">
        <v>9974</v>
      </c>
      <c r="B3849" s="2">
        <f ca="1">TODAY()+OpportunityTbl[[#This Row],[CreatedOn_DaysFromToday]]</f>
        <v>44857</v>
      </c>
      <c r="C3849" s="2">
        <f ca="1">TODAY()+OpportunityTbl[[#This Row],[EstCloseDate_DaysFromToday]]</f>
        <v>44910</v>
      </c>
      <c r="D3849">
        <f ca="1">IF(OpportunityTbl[[#This Row],[statecode]]=0,"",OpportunityTbl[[#This Row],[Estimated Close Date]])</f>
        <v>44910</v>
      </c>
      <c r="E3849" s="14">
        <v>-253</v>
      </c>
      <c r="F3849" s="14">
        <v>-200</v>
      </c>
      <c r="G3849" t="s">
        <v>7082</v>
      </c>
      <c r="H3849" t="s">
        <v>7082</v>
      </c>
      <c r="I3849">
        <v>1</v>
      </c>
      <c r="J3849">
        <v>3</v>
      </c>
      <c r="K3849" t="s">
        <v>11045</v>
      </c>
      <c r="L3849" t="s">
        <v>12239</v>
      </c>
      <c r="M3849" t="s">
        <v>22</v>
      </c>
      <c r="N3849" t="s">
        <v>2121</v>
      </c>
      <c r="O3849" t="s">
        <v>29</v>
      </c>
      <c r="P3849" t="s">
        <v>4734</v>
      </c>
      <c r="Q3849" s="13">
        <v>8223</v>
      </c>
      <c r="R3849" s="13">
        <v>7976.31</v>
      </c>
      <c r="S3849" s="1">
        <v>0.9</v>
      </c>
      <c r="T3849" t="s">
        <v>4724</v>
      </c>
      <c r="U3849" t="s">
        <v>100</v>
      </c>
      <c r="V3849" t="b">
        <v>0</v>
      </c>
      <c r="W3849">
        <v>3</v>
      </c>
      <c r="X3849" t="s">
        <v>4732</v>
      </c>
      <c r="Y3849" t="s">
        <v>26</v>
      </c>
    </row>
    <row r="3850" spans="1:25" x14ac:dyDescent="0.4">
      <c r="A3850" t="s">
        <v>104</v>
      </c>
      <c r="B3850" s="2">
        <f ca="1">TODAY()+OpportunityTbl[[#This Row],[CreatedOn_DaysFromToday]]</f>
        <v>44856</v>
      </c>
      <c r="C3850" s="2">
        <f ca="1">TODAY()+OpportunityTbl[[#This Row],[EstCloseDate_DaysFromToday]]</f>
        <v>44883</v>
      </c>
      <c r="D3850">
        <f ca="1">IF(OpportunityTbl[[#This Row],[statecode]]=0,"",OpportunityTbl[[#This Row],[Estimated Close Date]])</f>
        <v>44883</v>
      </c>
      <c r="E3850" s="14">
        <v>-254</v>
      </c>
      <c r="F3850" s="14">
        <v>-227</v>
      </c>
      <c r="G3850" t="s">
        <v>27</v>
      </c>
      <c r="H3850" t="s">
        <v>28</v>
      </c>
      <c r="I3850">
        <v>2</v>
      </c>
      <c r="J3850">
        <v>4</v>
      </c>
      <c r="K3850" t="s">
        <v>11002</v>
      </c>
      <c r="L3850" t="s">
        <v>12235</v>
      </c>
      <c r="M3850" t="s">
        <v>22</v>
      </c>
      <c r="N3850" t="s">
        <v>31</v>
      </c>
      <c r="O3850" t="s">
        <v>29</v>
      </c>
      <c r="P3850" t="s">
        <v>32</v>
      </c>
      <c r="Q3850" s="13">
        <v>10095</v>
      </c>
      <c r="S3850" s="1">
        <v>0.1</v>
      </c>
      <c r="T3850" t="s">
        <v>23</v>
      </c>
      <c r="U3850" t="s">
        <v>100</v>
      </c>
      <c r="V3850" t="b">
        <v>1</v>
      </c>
      <c r="W3850">
        <v>2.5</v>
      </c>
      <c r="X3850" t="s">
        <v>25</v>
      </c>
      <c r="Y3850" t="s">
        <v>26</v>
      </c>
    </row>
    <row r="3851" spans="1:25" x14ac:dyDescent="0.4">
      <c r="A3851" t="s">
        <v>353</v>
      </c>
      <c r="B3851" s="2">
        <f ca="1">TODAY()+OpportunityTbl[[#This Row],[CreatedOn_DaysFromToday]]</f>
        <v>44856</v>
      </c>
      <c r="C3851" s="2">
        <f ca="1">TODAY()+OpportunityTbl[[#This Row],[EstCloseDate_DaysFromToday]]</f>
        <v>44884</v>
      </c>
      <c r="D3851">
        <f ca="1">IF(OpportunityTbl[[#This Row],[statecode]]=0,"",OpportunityTbl[[#This Row],[Estimated Close Date]])</f>
        <v>44884</v>
      </c>
      <c r="E3851" s="14">
        <v>-254</v>
      </c>
      <c r="F3851" s="14">
        <v>-226</v>
      </c>
      <c r="G3851" t="s">
        <v>27</v>
      </c>
      <c r="H3851" t="s">
        <v>28</v>
      </c>
      <c r="I3851">
        <v>2</v>
      </c>
      <c r="J3851">
        <v>4</v>
      </c>
      <c r="K3851" t="s">
        <v>11054</v>
      </c>
      <c r="L3851" t="s">
        <v>12236</v>
      </c>
      <c r="M3851" t="s">
        <v>22</v>
      </c>
      <c r="N3851" t="s">
        <v>31</v>
      </c>
      <c r="O3851" t="s">
        <v>29</v>
      </c>
      <c r="P3851" t="s">
        <v>319</v>
      </c>
      <c r="Q3851" s="13">
        <v>927</v>
      </c>
      <c r="S3851" s="1">
        <v>0.1</v>
      </c>
      <c r="T3851" t="s">
        <v>23</v>
      </c>
      <c r="U3851" t="s">
        <v>24</v>
      </c>
      <c r="V3851" t="b">
        <v>1</v>
      </c>
      <c r="W3851">
        <v>2.5</v>
      </c>
      <c r="X3851" t="s">
        <v>25</v>
      </c>
      <c r="Y3851" t="s">
        <v>26</v>
      </c>
    </row>
    <row r="3852" spans="1:25" x14ac:dyDescent="0.4">
      <c r="A3852" t="s">
        <v>1371</v>
      </c>
      <c r="B3852" s="2">
        <f ca="1">TODAY()+OpportunityTbl[[#This Row],[CreatedOn_DaysFromToday]]</f>
        <v>44856</v>
      </c>
      <c r="C3852" s="2">
        <f ca="1">TODAY()+OpportunityTbl[[#This Row],[EstCloseDate_DaysFromToday]]</f>
        <v>44888</v>
      </c>
      <c r="D3852">
        <f ca="1">IF(OpportunityTbl[[#This Row],[statecode]]=0,"",OpportunityTbl[[#This Row],[Estimated Close Date]])</f>
        <v>44888</v>
      </c>
      <c r="E3852" s="14">
        <v>-254</v>
      </c>
      <c r="F3852" s="14">
        <v>-222</v>
      </c>
      <c r="G3852" t="s">
        <v>27</v>
      </c>
      <c r="H3852" t="s">
        <v>28</v>
      </c>
      <c r="I3852">
        <v>2</v>
      </c>
      <c r="J3852">
        <v>4</v>
      </c>
      <c r="K3852" t="s">
        <v>11095</v>
      </c>
      <c r="L3852" t="s">
        <v>12236</v>
      </c>
      <c r="M3852" t="s">
        <v>22</v>
      </c>
      <c r="N3852" t="s">
        <v>513</v>
      </c>
      <c r="O3852" t="s">
        <v>29</v>
      </c>
      <c r="P3852" t="s">
        <v>525</v>
      </c>
      <c r="Q3852" s="13">
        <v>2344</v>
      </c>
      <c r="S3852" s="1">
        <v>0.1</v>
      </c>
      <c r="T3852" t="s">
        <v>23</v>
      </c>
      <c r="U3852" t="s">
        <v>100</v>
      </c>
      <c r="V3852" t="b">
        <v>1</v>
      </c>
      <c r="W3852">
        <v>2.5</v>
      </c>
      <c r="X3852" t="s">
        <v>25</v>
      </c>
      <c r="Y3852" t="s">
        <v>26</v>
      </c>
    </row>
    <row r="3853" spans="1:25" x14ac:dyDescent="0.4">
      <c r="A3853" t="s">
        <v>1802</v>
      </c>
      <c r="B3853" s="2">
        <f ca="1">TODAY()+OpportunityTbl[[#This Row],[CreatedOn_DaysFromToday]]</f>
        <v>44856</v>
      </c>
      <c r="C3853" s="2">
        <f ca="1">TODAY()+OpportunityTbl[[#This Row],[EstCloseDate_DaysFromToday]]</f>
        <v>44924</v>
      </c>
      <c r="D3853">
        <f ca="1">IF(OpportunityTbl[[#This Row],[statecode]]=0,"",OpportunityTbl[[#This Row],[Estimated Close Date]])</f>
        <v>44924</v>
      </c>
      <c r="E3853" s="14">
        <v>-254</v>
      </c>
      <c r="F3853" s="14">
        <v>-186</v>
      </c>
      <c r="G3853" t="s">
        <v>27</v>
      </c>
      <c r="H3853" t="s">
        <v>28</v>
      </c>
      <c r="I3853">
        <v>2</v>
      </c>
      <c r="J3853">
        <v>4</v>
      </c>
      <c r="K3853" t="s">
        <v>10960</v>
      </c>
      <c r="L3853" t="s">
        <v>12237</v>
      </c>
      <c r="M3853" t="s">
        <v>22</v>
      </c>
      <c r="N3853" t="s">
        <v>779</v>
      </c>
      <c r="O3853" t="s">
        <v>29</v>
      </c>
      <c r="P3853" t="s">
        <v>780</v>
      </c>
      <c r="Q3853" s="13">
        <v>2954</v>
      </c>
      <c r="S3853" s="1">
        <v>0.3</v>
      </c>
      <c r="T3853" t="s">
        <v>168</v>
      </c>
      <c r="U3853" t="s">
        <v>24</v>
      </c>
      <c r="V3853" t="b">
        <v>1</v>
      </c>
      <c r="W3853">
        <v>3.5</v>
      </c>
      <c r="X3853" t="s">
        <v>157</v>
      </c>
      <c r="Y3853" t="s">
        <v>26</v>
      </c>
    </row>
    <row r="3854" spans="1:25" x14ac:dyDescent="0.4">
      <c r="A3854" t="s">
        <v>2045</v>
      </c>
      <c r="B3854" s="2">
        <f ca="1">TODAY()+OpportunityTbl[[#This Row],[CreatedOn_DaysFromToday]]</f>
        <v>44856</v>
      </c>
      <c r="C3854" s="2">
        <f ca="1">TODAY()+OpportunityTbl[[#This Row],[EstCloseDate_DaysFromToday]]</f>
        <v>44947</v>
      </c>
      <c r="D3854">
        <f ca="1">IF(OpportunityTbl[[#This Row],[statecode]]=0,"",OpportunityTbl[[#This Row],[Estimated Close Date]])</f>
        <v>44947</v>
      </c>
      <c r="E3854" s="14">
        <v>-254</v>
      </c>
      <c r="F3854" s="14">
        <v>-163</v>
      </c>
      <c r="G3854" t="s">
        <v>27</v>
      </c>
      <c r="H3854" t="s">
        <v>28</v>
      </c>
      <c r="I3854">
        <v>2</v>
      </c>
      <c r="J3854">
        <v>4</v>
      </c>
      <c r="K3854" t="s">
        <v>10928</v>
      </c>
      <c r="L3854" t="s">
        <v>12234</v>
      </c>
      <c r="M3854" t="s">
        <v>22</v>
      </c>
      <c r="N3854" t="s">
        <v>2036</v>
      </c>
      <c r="O3854" t="s">
        <v>29</v>
      </c>
      <c r="P3854" t="s">
        <v>2037</v>
      </c>
      <c r="Q3854" s="13">
        <v>2667</v>
      </c>
      <c r="S3854" s="1">
        <v>0.3</v>
      </c>
      <c r="T3854" t="s">
        <v>168</v>
      </c>
      <c r="U3854" t="s">
        <v>24</v>
      </c>
      <c r="V3854" t="b">
        <v>0</v>
      </c>
      <c r="W3854">
        <v>4.5</v>
      </c>
      <c r="X3854" t="s">
        <v>157</v>
      </c>
      <c r="Y3854" t="s">
        <v>26</v>
      </c>
    </row>
    <row r="3855" spans="1:25" x14ac:dyDescent="0.4">
      <c r="A3855" t="s">
        <v>5407</v>
      </c>
      <c r="B3855" s="2">
        <f ca="1">TODAY()+OpportunityTbl[[#This Row],[CreatedOn_DaysFromToday]]</f>
        <v>44856</v>
      </c>
      <c r="C3855" s="2">
        <f ca="1">TODAY()+OpportunityTbl[[#This Row],[EstCloseDate_DaysFromToday]]</f>
        <v>44908</v>
      </c>
      <c r="D3855">
        <f ca="1">IF(OpportunityTbl[[#This Row],[statecode]]=0,"",OpportunityTbl[[#This Row],[Estimated Close Date]])</f>
        <v>44908</v>
      </c>
      <c r="E3855" s="14">
        <v>-254</v>
      </c>
      <c r="F3855" s="14">
        <v>-202</v>
      </c>
      <c r="G3855" t="s">
        <v>27</v>
      </c>
      <c r="H3855" t="s">
        <v>28</v>
      </c>
      <c r="I3855">
        <v>2</v>
      </c>
      <c r="J3855">
        <v>4</v>
      </c>
      <c r="K3855" t="s">
        <v>11052</v>
      </c>
      <c r="L3855" t="s">
        <v>12234</v>
      </c>
      <c r="M3855" t="s">
        <v>22</v>
      </c>
      <c r="N3855" t="s">
        <v>2069</v>
      </c>
      <c r="O3855" t="s">
        <v>29</v>
      </c>
      <c r="P3855" t="s">
        <v>2084</v>
      </c>
      <c r="Q3855" s="13">
        <v>2055</v>
      </c>
      <c r="S3855" s="1">
        <v>0.3</v>
      </c>
      <c r="T3855" t="s">
        <v>168</v>
      </c>
      <c r="U3855" t="s">
        <v>24</v>
      </c>
      <c r="V3855" t="b">
        <v>0</v>
      </c>
      <c r="W3855">
        <v>4.5</v>
      </c>
      <c r="X3855" t="s">
        <v>157</v>
      </c>
      <c r="Y3855" t="s">
        <v>4899</v>
      </c>
    </row>
    <row r="3856" spans="1:25" x14ac:dyDescent="0.4">
      <c r="A3856" t="s">
        <v>5905</v>
      </c>
      <c r="B3856" s="2">
        <f ca="1">TODAY()+OpportunityTbl[[#This Row],[CreatedOn_DaysFromToday]]</f>
        <v>44856</v>
      </c>
      <c r="C3856" s="2">
        <f ca="1">TODAY()+OpportunityTbl[[#This Row],[EstCloseDate_DaysFromToday]]</f>
        <v>44902</v>
      </c>
      <c r="D3856">
        <f ca="1">IF(OpportunityTbl[[#This Row],[statecode]]=0,"",OpportunityTbl[[#This Row],[Estimated Close Date]])</f>
        <v>44902</v>
      </c>
      <c r="E3856" s="14">
        <v>-254</v>
      </c>
      <c r="F3856" s="14">
        <v>-208</v>
      </c>
      <c r="G3856" t="s">
        <v>27</v>
      </c>
      <c r="H3856" t="s">
        <v>28</v>
      </c>
      <c r="I3856">
        <v>2</v>
      </c>
      <c r="J3856">
        <v>4</v>
      </c>
      <c r="K3856" t="s">
        <v>11048</v>
      </c>
      <c r="L3856" t="s">
        <v>12239</v>
      </c>
      <c r="M3856" t="s">
        <v>22</v>
      </c>
      <c r="N3856" t="s">
        <v>1710</v>
      </c>
      <c r="O3856" t="s">
        <v>29</v>
      </c>
      <c r="P3856" t="s">
        <v>1711</v>
      </c>
      <c r="Q3856" s="13">
        <v>5629</v>
      </c>
      <c r="S3856" s="1">
        <v>0.3</v>
      </c>
      <c r="T3856" t="s">
        <v>168</v>
      </c>
      <c r="U3856" t="s">
        <v>24</v>
      </c>
      <c r="V3856" t="b">
        <v>1</v>
      </c>
      <c r="W3856">
        <v>3.5</v>
      </c>
      <c r="X3856" t="s">
        <v>157</v>
      </c>
      <c r="Y3856" t="s">
        <v>4890</v>
      </c>
    </row>
    <row r="3857" spans="1:25" x14ac:dyDescent="0.4">
      <c r="A3857" t="s">
        <v>7493</v>
      </c>
      <c r="B3857" s="2">
        <f ca="1">TODAY()+OpportunityTbl[[#This Row],[CreatedOn_DaysFromToday]]</f>
        <v>44856</v>
      </c>
      <c r="C3857" s="2">
        <f ca="1">TODAY()+OpportunityTbl[[#This Row],[EstCloseDate_DaysFromToday]]</f>
        <v>44954</v>
      </c>
      <c r="D3857">
        <f ca="1">IF(OpportunityTbl[[#This Row],[statecode]]=0,"",OpportunityTbl[[#This Row],[Estimated Close Date]])</f>
        <v>44954</v>
      </c>
      <c r="E3857" s="14">
        <v>-254</v>
      </c>
      <c r="F3857" s="14">
        <v>-156</v>
      </c>
      <c r="G3857" t="s">
        <v>7082</v>
      </c>
      <c r="H3857" t="s">
        <v>7082</v>
      </c>
      <c r="I3857">
        <v>1</v>
      </c>
      <c r="J3857">
        <v>3</v>
      </c>
      <c r="K3857" t="s">
        <v>10917</v>
      </c>
      <c r="L3857" t="s">
        <v>12237</v>
      </c>
      <c r="M3857" t="s">
        <v>22</v>
      </c>
      <c r="N3857" t="s">
        <v>1816</v>
      </c>
      <c r="O3857" t="s">
        <v>29</v>
      </c>
      <c r="P3857" t="s">
        <v>4473</v>
      </c>
      <c r="Q3857" s="13">
        <v>4127</v>
      </c>
      <c r="R3857" s="13">
        <v>3920.65</v>
      </c>
      <c r="S3857" s="1">
        <v>0.5</v>
      </c>
      <c r="T3857" t="s">
        <v>168</v>
      </c>
      <c r="U3857" t="s">
        <v>24</v>
      </c>
      <c r="V3857" t="b">
        <v>0</v>
      </c>
      <c r="W3857">
        <v>5</v>
      </c>
      <c r="X3857" t="s">
        <v>240</v>
      </c>
      <c r="Y3857" t="s">
        <v>4896</v>
      </c>
    </row>
    <row r="3858" spans="1:25" x14ac:dyDescent="0.4">
      <c r="A3858" t="s">
        <v>7979</v>
      </c>
      <c r="B3858" s="2">
        <f ca="1">TODAY()+OpportunityTbl[[#This Row],[CreatedOn_DaysFromToday]]</f>
        <v>44856</v>
      </c>
      <c r="C3858" s="2">
        <f ca="1">TODAY()+OpportunityTbl[[#This Row],[EstCloseDate_DaysFromToday]]</f>
        <v>44914</v>
      </c>
      <c r="D3858">
        <f ca="1">IF(OpportunityTbl[[#This Row],[statecode]]=0,"",OpportunityTbl[[#This Row],[Estimated Close Date]])</f>
        <v>44914</v>
      </c>
      <c r="E3858" s="14">
        <v>-254</v>
      </c>
      <c r="F3858" s="14">
        <v>-196</v>
      </c>
      <c r="G3858" t="s">
        <v>7082</v>
      </c>
      <c r="H3858" t="s">
        <v>7082</v>
      </c>
      <c r="I3858">
        <v>1</v>
      </c>
      <c r="J3858">
        <v>3</v>
      </c>
      <c r="K3858" t="s">
        <v>11029</v>
      </c>
      <c r="L3858" t="s">
        <v>12236</v>
      </c>
      <c r="M3858" t="s">
        <v>22</v>
      </c>
      <c r="N3858" t="s">
        <v>475</v>
      </c>
      <c r="O3858" t="s">
        <v>29</v>
      </c>
      <c r="P3858" t="s">
        <v>576</v>
      </c>
      <c r="Q3858" s="13">
        <v>1824</v>
      </c>
      <c r="R3858" s="13">
        <v>1778.4</v>
      </c>
      <c r="S3858" s="1">
        <v>0.3</v>
      </c>
      <c r="T3858" t="s">
        <v>168</v>
      </c>
      <c r="U3858" t="s">
        <v>24</v>
      </c>
      <c r="V3858" t="b">
        <v>1</v>
      </c>
      <c r="W3858">
        <v>2.5</v>
      </c>
      <c r="X3858" t="s">
        <v>157</v>
      </c>
      <c r="Y3858" t="s">
        <v>4890</v>
      </c>
    </row>
    <row r="3859" spans="1:25" x14ac:dyDescent="0.4">
      <c r="A3859" t="s">
        <v>8077</v>
      </c>
      <c r="B3859" s="2">
        <f ca="1">TODAY()+OpportunityTbl[[#This Row],[CreatedOn_DaysFromToday]]</f>
        <v>44856</v>
      </c>
      <c r="C3859" s="2">
        <f ca="1">TODAY()+OpportunityTbl[[#This Row],[EstCloseDate_DaysFromToday]]</f>
        <v>44913</v>
      </c>
      <c r="D3859">
        <f ca="1">IF(OpportunityTbl[[#This Row],[statecode]]=0,"",OpportunityTbl[[#This Row],[Estimated Close Date]])</f>
        <v>44913</v>
      </c>
      <c r="E3859" s="14">
        <v>-254</v>
      </c>
      <c r="F3859" s="14">
        <v>-197</v>
      </c>
      <c r="G3859" t="s">
        <v>7082</v>
      </c>
      <c r="H3859" t="s">
        <v>7082</v>
      </c>
      <c r="I3859">
        <v>1</v>
      </c>
      <c r="J3859">
        <v>3</v>
      </c>
      <c r="K3859" t="s">
        <v>10978</v>
      </c>
      <c r="L3859" t="s">
        <v>12234</v>
      </c>
      <c r="M3859" t="s">
        <v>22</v>
      </c>
      <c r="N3859" t="s">
        <v>480</v>
      </c>
      <c r="O3859" t="s">
        <v>29</v>
      </c>
      <c r="P3859" t="s">
        <v>527</v>
      </c>
      <c r="Q3859" s="13">
        <v>2035</v>
      </c>
      <c r="R3859" s="13">
        <v>1984.13</v>
      </c>
      <c r="S3859" s="1">
        <v>0.5</v>
      </c>
      <c r="T3859" t="s">
        <v>168</v>
      </c>
      <c r="U3859" t="s">
        <v>24</v>
      </c>
      <c r="V3859" t="b">
        <v>1</v>
      </c>
      <c r="W3859">
        <v>2.5</v>
      </c>
      <c r="X3859" t="s">
        <v>240</v>
      </c>
      <c r="Y3859" t="s">
        <v>4892</v>
      </c>
    </row>
    <row r="3860" spans="1:25" x14ac:dyDescent="0.4">
      <c r="A3860" t="s">
        <v>8483</v>
      </c>
      <c r="B3860" s="2">
        <f ca="1">TODAY()+OpportunityTbl[[#This Row],[CreatedOn_DaysFromToday]]</f>
        <v>44856</v>
      </c>
      <c r="C3860" s="2">
        <f ca="1">TODAY()+OpportunityTbl[[#This Row],[EstCloseDate_DaysFromToday]]</f>
        <v>44927</v>
      </c>
      <c r="D3860">
        <f ca="1">IF(OpportunityTbl[[#This Row],[statecode]]=0,"",OpportunityTbl[[#This Row],[Estimated Close Date]])</f>
        <v>44927</v>
      </c>
      <c r="E3860" s="14">
        <v>-254</v>
      </c>
      <c r="F3860" s="14">
        <v>-183</v>
      </c>
      <c r="G3860" t="s">
        <v>7082</v>
      </c>
      <c r="H3860" t="s">
        <v>7082</v>
      </c>
      <c r="I3860">
        <v>1</v>
      </c>
      <c r="J3860">
        <v>3</v>
      </c>
      <c r="K3860" t="s">
        <v>10983</v>
      </c>
      <c r="L3860" t="s">
        <v>12237</v>
      </c>
      <c r="M3860" t="s">
        <v>22</v>
      </c>
      <c r="N3860" t="s">
        <v>2121</v>
      </c>
      <c r="O3860" t="s">
        <v>29</v>
      </c>
      <c r="P3860" t="s">
        <v>4734</v>
      </c>
      <c r="Q3860" s="13">
        <v>5037</v>
      </c>
      <c r="R3860" s="13">
        <v>4785.1499999999996</v>
      </c>
      <c r="S3860" s="1">
        <v>0.9</v>
      </c>
      <c r="T3860" t="s">
        <v>4724</v>
      </c>
      <c r="U3860" t="s">
        <v>24</v>
      </c>
      <c r="V3860" t="b">
        <v>0</v>
      </c>
      <c r="W3860">
        <v>5</v>
      </c>
      <c r="X3860" t="s">
        <v>4732</v>
      </c>
      <c r="Y3860" t="s">
        <v>4926</v>
      </c>
    </row>
    <row r="3861" spans="1:25" x14ac:dyDescent="0.4">
      <c r="A3861" t="s">
        <v>9093</v>
      </c>
      <c r="B3861" s="2">
        <f ca="1">TODAY()+OpportunityTbl[[#This Row],[CreatedOn_DaysFromToday]]</f>
        <v>44856</v>
      </c>
      <c r="C3861" s="2">
        <f ca="1">TODAY()+OpportunityTbl[[#This Row],[EstCloseDate_DaysFromToday]]</f>
        <v>44903</v>
      </c>
      <c r="D3861">
        <f ca="1">IF(OpportunityTbl[[#This Row],[statecode]]=0,"",OpportunityTbl[[#This Row],[Estimated Close Date]])</f>
        <v>44903</v>
      </c>
      <c r="E3861" s="14">
        <v>-254</v>
      </c>
      <c r="F3861" s="14">
        <v>-207</v>
      </c>
      <c r="G3861" t="s">
        <v>7082</v>
      </c>
      <c r="H3861" t="s">
        <v>7082</v>
      </c>
      <c r="I3861">
        <v>1</v>
      </c>
      <c r="J3861">
        <v>3</v>
      </c>
      <c r="K3861" t="s">
        <v>11054</v>
      </c>
      <c r="L3861" t="s">
        <v>12237</v>
      </c>
      <c r="M3861" t="s">
        <v>22</v>
      </c>
      <c r="N3861" t="s">
        <v>31</v>
      </c>
      <c r="O3861" t="s">
        <v>29</v>
      </c>
      <c r="P3861" t="s">
        <v>210</v>
      </c>
      <c r="Q3861" s="13">
        <v>4364</v>
      </c>
      <c r="R3861" s="13">
        <v>4211.26</v>
      </c>
      <c r="S3861" s="1">
        <v>0.5</v>
      </c>
      <c r="T3861" t="s">
        <v>168</v>
      </c>
      <c r="U3861" t="s">
        <v>97</v>
      </c>
      <c r="V3861" t="b">
        <v>1</v>
      </c>
      <c r="W3861">
        <v>3.5</v>
      </c>
      <c r="X3861" t="s">
        <v>240</v>
      </c>
      <c r="Y3861" t="s">
        <v>26</v>
      </c>
    </row>
    <row r="3862" spans="1:25" x14ac:dyDescent="0.4">
      <c r="A3862" t="s">
        <v>9618</v>
      </c>
      <c r="B3862" s="2">
        <f ca="1">TODAY()+OpportunityTbl[[#This Row],[CreatedOn_DaysFromToday]]</f>
        <v>44856</v>
      </c>
      <c r="C3862" s="2">
        <f ca="1">TODAY()+OpportunityTbl[[#This Row],[EstCloseDate_DaysFromToday]]</f>
        <v>44887</v>
      </c>
      <c r="D3862">
        <f ca="1">IF(OpportunityTbl[[#This Row],[statecode]]=0,"",OpportunityTbl[[#This Row],[Estimated Close Date]])</f>
        <v>44887</v>
      </c>
      <c r="E3862" s="14">
        <v>-254</v>
      </c>
      <c r="F3862" s="14">
        <v>-223</v>
      </c>
      <c r="G3862" t="s">
        <v>7082</v>
      </c>
      <c r="H3862" t="s">
        <v>7082</v>
      </c>
      <c r="I3862">
        <v>1</v>
      </c>
      <c r="J3862">
        <v>3</v>
      </c>
      <c r="K3862" t="s">
        <v>11016</v>
      </c>
      <c r="L3862" t="s">
        <v>12235</v>
      </c>
      <c r="M3862" t="s">
        <v>22</v>
      </c>
      <c r="N3862" t="s">
        <v>31</v>
      </c>
      <c r="O3862" t="s">
        <v>29</v>
      </c>
      <c r="P3862" t="s">
        <v>210</v>
      </c>
      <c r="Q3862" s="13">
        <v>13438</v>
      </c>
      <c r="R3862" s="13">
        <v>13102.05</v>
      </c>
      <c r="S3862" s="1">
        <v>0.3</v>
      </c>
      <c r="T3862" t="s">
        <v>168</v>
      </c>
      <c r="U3862" t="s">
        <v>100</v>
      </c>
      <c r="V3862" t="b">
        <v>1</v>
      </c>
      <c r="W3862">
        <v>2.5</v>
      </c>
      <c r="X3862" t="s">
        <v>157</v>
      </c>
      <c r="Y3862" t="s">
        <v>26</v>
      </c>
    </row>
    <row r="3863" spans="1:25" x14ac:dyDescent="0.4">
      <c r="A3863" t="s">
        <v>9975</v>
      </c>
      <c r="B3863" s="2">
        <f ca="1">TODAY()+OpportunityTbl[[#This Row],[CreatedOn_DaysFromToday]]</f>
        <v>44856</v>
      </c>
      <c r="C3863" s="2">
        <f ca="1">TODAY()+OpportunityTbl[[#This Row],[EstCloseDate_DaysFromToday]]</f>
        <v>44909</v>
      </c>
      <c r="D3863">
        <f ca="1">IF(OpportunityTbl[[#This Row],[statecode]]=0,"",OpportunityTbl[[#This Row],[Estimated Close Date]])</f>
        <v>44909</v>
      </c>
      <c r="E3863" s="14">
        <v>-254</v>
      </c>
      <c r="F3863" s="14">
        <v>-201</v>
      </c>
      <c r="G3863" t="s">
        <v>7082</v>
      </c>
      <c r="H3863" t="s">
        <v>7082</v>
      </c>
      <c r="I3863">
        <v>1</v>
      </c>
      <c r="J3863">
        <v>3</v>
      </c>
      <c r="K3863" t="s">
        <v>11084</v>
      </c>
      <c r="L3863" t="s">
        <v>12239</v>
      </c>
      <c r="M3863" t="s">
        <v>22</v>
      </c>
      <c r="N3863" t="s">
        <v>2121</v>
      </c>
      <c r="O3863" t="s">
        <v>29</v>
      </c>
      <c r="P3863" t="s">
        <v>4734</v>
      </c>
      <c r="Q3863" s="13">
        <v>7793</v>
      </c>
      <c r="R3863" s="13">
        <v>7559.21</v>
      </c>
      <c r="S3863" s="1">
        <v>0.9</v>
      </c>
      <c r="T3863" t="s">
        <v>4724</v>
      </c>
      <c r="U3863" t="s">
        <v>100</v>
      </c>
      <c r="V3863" t="b">
        <v>0</v>
      </c>
      <c r="W3863">
        <v>3</v>
      </c>
      <c r="X3863" t="s">
        <v>4732</v>
      </c>
      <c r="Y3863" t="s">
        <v>26</v>
      </c>
    </row>
    <row r="3864" spans="1:25" x14ac:dyDescent="0.4">
      <c r="A3864" t="s">
        <v>647</v>
      </c>
      <c r="B3864" s="2">
        <f ca="1">TODAY()+OpportunityTbl[[#This Row],[CreatedOn_DaysFromToday]]</f>
        <v>44855</v>
      </c>
      <c r="C3864" s="2">
        <f ca="1">TODAY()+OpportunityTbl[[#This Row],[EstCloseDate_DaysFromToday]]</f>
        <v>44904</v>
      </c>
      <c r="D3864">
        <f ca="1">IF(OpportunityTbl[[#This Row],[statecode]]=0,"",OpportunityTbl[[#This Row],[Estimated Close Date]])</f>
        <v>44904</v>
      </c>
      <c r="E3864" s="14">
        <v>-255</v>
      </c>
      <c r="F3864" s="14">
        <v>-206</v>
      </c>
      <c r="G3864" t="s">
        <v>27</v>
      </c>
      <c r="H3864" t="s">
        <v>28</v>
      </c>
      <c r="I3864">
        <v>2</v>
      </c>
      <c r="J3864">
        <v>4</v>
      </c>
      <c r="K3864" t="s">
        <v>11074</v>
      </c>
      <c r="L3864" t="s">
        <v>12234</v>
      </c>
      <c r="M3864" t="s">
        <v>22</v>
      </c>
      <c r="N3864" t="s">
        <v>513</v>
      </c>
      <c r="O3864" t="s">
        <v>29</v>
      </c>
      <c r="P3864" t="s">
        <v>571</v>
      </c>
      <c r="Q3864" s="13">
        <v>2507</v>
      </c>
      <c r="S3864" s="1">
        <v>0.3</v>
      </c>
      <c r="T3864" t="s">
        <v>168</v>
      </c>
      <c r="U3864" t="s">
        <v>24</v>
      </c>
      <c r="V3864" t="b">
        <v>1</v>
      </c>
      <c r="W3864">
        <v>2.5</v>
      </c>
      <c r="X3864" t="s">
        <v>157</v>
      </c>
      <c r="Y3864" t="s">
        <v>26</v>
      </c>
    </row>
    <row r="3865" spans="1:25" x14ac:dyDescent="0.4">
      <c r="A3865" t="s">
        <v>829</v>
      </c>
      <c r="B3865" s="2">
        <f ca="1">TODAY()+OpportunityTbl[[#This Row],[CreatedOn_DaysFromToday]]</f>
        <v>44855</v>
      </c>
      <c r="C3865" s="2">
        <f ca="1">TODAY()+OpportunityTbl[[#This Row],[EstCloseDate_DaysFromToday]]</f>
        <v>44919</v>
      </c>
      <c r="D3865">
        <f ca="1">IF(OpportunityTbl[[#This Row],[statecode]]=0,"",OpportunityTbl[[#This Row],[Estimated Close Date]])</f>
        <v>44919</v>
      </c>
      <c r="E3865" s="14">
        <v>-255</v>
      </c>
      <c r="F3865" s="14">
        <v>-191</v>
      </c>
      <c r="G3865" t="s">
        <v>27</v>
      </c>
      <c r="H3865" t="s">
        <v>28</v>
      </c>
      <c r="I3865">
        <v>2</v>
      </c>
      <c r="J3865">
        <v>4</v>
      </c>
      <c r="K3865" t="s">
        <v>11039</v>
      </c>
      <c r="L3865" t="s">
        <v>12236</v>
      </c>
      <c r="M3865" t="s">
        <v>22</v>
      </c>
      <c r="N3865" t="s">
        <v>779</v>
      </c>
      <c r="O3865" t="s">
        <v>29</v>
      </c>
      <c r="P3865" t="s">
        <v>782</v>
      </c>
      <c r="Q3865" s="13">
        <v>2097</v>
      </c>
      <c r="S3865" s="1">
        <v>0.3</v>
      </c>
      <c r="T3865" t="s">
        <v>168</v>
      </c>
      <c r="U3865" t="s">
        <v>24</v>
      </c>
      <c r="V3865" t="b">
        <v>1</v>
      </c>
      <c r="W3865">
        <v>2.5</v>
      </c>
      <c r="X3865" t="s">
        <v>157</v>
      </c>
      <c r="Y3865" t="s">
        <v>26</v>
      </c>
    </row>
    <row r="3866" spans="1:25" x14ac:dyDescent="0.4">
      <c r="A3866" t="s">
        <v>1663</v>
      </c>
      <c r="B3866" s="2">
        <f ca="1">TODAY()+OpportunityTbl[[#This Row],[CreatedOn_DaysFromToday]]</f>
        <v>44855</v>
      </c>
      <c r="C3866" s="2">
        <f ca="1">TODAY()+OpportunityTbl[[#This Row],[EstCloseDate_DaysFromToday]]</f>
        <v>44923</v>
      </c>
      <c r="D3866">
        <f ca="1">IF(OpportunityTbl[[#This Row],[statecode]]=0,"",OpportunityTbl[[#This Row],[Estimated Close Date]])</f>
        <v>44923</v>
      </c>
      <c r="E3866" s="14">
        <v>-255</v>
      </c>
      <c r="F3866" s="14">
        <v>-187</v>
      </c>
      <c r="G3866" t="s">
        <v>27</v>
      </c>
      <c r="H3866" t="s">
        <v>28</v>
      </c>
      <c r="I3866">
        <v>2</v>
      </c>
      <c r="J3866">
        <v>4</v>
      </c>
      <c r="K3866" t="s">
        <v>10945</v>
      </c>
      <c r="L3866" t="s">
        <v>12236</v>
      </c>
      <c r="M3866" t="s">
        <v>22</v>
      </c>
      <c r="N3866" t="s">
        <v>1617</v>
      </c>
      <c r="O3866" t="s">
        <v>29</v>
      </c>
      <c r="P3866" t="s">
        <v>1620</v>
      </c>
      <c r="Q3866" s="13">
        <v>3160</v>
      </c>
      <c r="S3866" s="1">
        <v>0.3</v>
      </c>
      <c r="T3866" t="s">
        <v>168</v>
      </c>
      <c r="U3866" t="s">
        <v>97</v>
      </c>
      <c r="V3866" t="b">
        <v>1</v>
      </c>
      <c r="W3866">
        <v>3.5</v>
      </c>
      <c r="X3866" t="s">
        <v>157</v>
      </c>
      <c r="Y3866" t="s">
        <v>26</v>
      </c>
    </row>
    <row r="3867" spans="1:25" x14ac:dyDescent="0.4">
      <c r="A3867" t="s">
        <v>1914</v>
      </c>
      <c r="B3867" s="2">
        <f ca="1">TODAY()+OpportunityTbl[[#This Row],[CreatedOn_DaysFromToday]]</f>
        <v>44855</v>
      </c>
      <c r="C3867" s="2">
        <f ca="1">TODAY()+OpportunityTbl[[#This Row],[EstCloseDate_DaysFromToday]]</f>
        <v>44919</v>
      </c>
      <c r="D3867">
        <f ca="1">IF(OpportunityTbl[[#This Row],[statecode]]=0,"",OpportunityTbl[[#This Row],[Estimated Close Date]])</f>
        <v>44919</v>
      </c>
      <c r="E3867" s="14">
        <v>-255</v>
      </c>
      <c r="F3867" s="14">
        <v>-191</v>
      </c>
      <c r="G3867" t="s">
        <v>27</v>
      </c>
      <c r="H3867" t="s">
        <v>28</v>
      </c>
      <c r="I3867">
        <v>2</v>
      </c>
      <c r="J3867">
        <v>4</v>
      </c>
      <c r="K3867" t="s">
        <v>11096</v>
      </c>
      <c r="L3867" t="s">
        <v>12238</v>
      </c>
      <c r="M3867" t="s">
        <v>22</v>
      </c>
      <c r="N3867" t="s">
        <v>779</v>
      </c>
      <c r="O3867" t="s">
        <v>29</v>
      </c>
      <c r="P3867" t="s">
        <v>782</v>
      </c>
      <c r="Q3867" s="13">
        <v>4327</v>
      </c>
      <c r="S3867" s="1">
        <v>0.3</v>
      </c>
      <c r="T3867" t="s">
        <v>168</v>
      </c>
      <c r="U3867" t="s">
        <v>97</v>
      </c>
      <c r="V3867" t="b">
        <v>1</v>
      </c>
      <c r="W3867">
        <v>2</v>
      </c>
      <c r="X3867" t="s">
        <v>157</v>
      </c>
      <c r="Y3867" t="s">
        <v>26</v>
      </c>
    </row>
    <row r="3868" spans="1:25" x14ac:dyDescent="0.4">
      <c r="A3868" t="s">
        <v>1915</v>
      </c>
      <c r="B3868" s="2">
        <f ca="1">TODAY()+OpportunityTbl[[#This Row],[CreatedOn_DaysFromToday]]</f>
        <v>44855</v>
      </c>
      <c r="C3868" s="2">
        <f ca="1">TODAY()+OpportunityTbl[[#This Row],[EstCloseDate_DaysFromToday]]</f>
        <v>44904</v>
      </c>
      <c r="D3868">
        <f ca="1">IF(OpportunityTbl[[#This Row],[statecode]]=0,"",OpportunityTbl[[#This Row],[Estimated Close Date]])</f>
        <v>44904</v>
      </c>
      <c r="E3868" s="14">
        <v>-255</v>
      </c>
      <c r="F3868" s="14">
        <v>-206</v>
      </c>
      <c r="G3868" t="s">
        <v>27</v>
      </c>
      <c r="H3868" t="s">
        <v>28</v>
      </c>
      <c r="I3868">
        <v>2</v>
      </c>
      <c r="J3868">
        <v>4</v>
      </c>
      <c r="K3868" t="s">
        <v>11097</v>
      </c>
      <c r="L3868" t="s">
        <v>12238</v>
      </c>
      <c r="M3868" t="s">
        <v>22</v>
      </c>
      <c r="N3868" t="s">
        <v>779</v>
      </c>
      <c r="O3868" t="s">
        <v>29</v>
      </c>
      <c r="P3868" t="s">
        <v>782</v>
      </c>
      <c r="Q3868" s="13">
        <v>4148</v>
      </c>
      <c r="S3868" s="1">
        <v>0.3</v>
      </c>
      <c r="T3868" t="s">
        <v>168</v>
      </c>
      <c r="U3868" t="s">
        <v>100</v>
      </c>
      <c r="V3868" t="b">
        <v>1</v>
      </c>
      <c r="W3868">
        <v>2</v>
      </c>
      <c r="X3868" t="s">
        <v>157</v>
      </c>
      <c r="Y3868" t="s">
        <v>26</v>
      </c>
    </row>
    <row r="3869" spans="1:25" x14ac:dyDescent="0.4">
      <c r="A3869" t="s">
        <v>1988</v>
      </c>
      <c r="B3869" s="2">
        <f ca="1">TODAY()+OpportunityTbl[[#This Row],[CreatedOn_DaysFromToday]]</f>
        <v>44855</v>
      </c>
      <c r="C3869" s="2">
        <f ca="1">TODAY()+OpportunityTbl[[#This Row],[EstCloseDate_DaysFromToday]]</f>
        <v>44942</v>
      </c>
      <c r="D3869">
        <f ca="1">IF(OpportunityTbl[[#This Row],[statecode]]=0,"",OpportunityTbl[[#This Row],[Estimated Close Date]])</f>
        <v>44942</v>
      </c>
      <c r="E3869" s="14">
        <v>-255</v>
      </c>
      <c r="F3869" s="14">
        <v>-168</v>
      </c>
      <c r="G3869" t="s">
        <v>27</v>
      </c>
      <c r="H3869" t="s">
        <v>28</v>
      </c>
      <c r="I3869">
        <v>2</v>
      </c>
      <c r="J3869">
        <v>4</v>
      </c>
      <c r="K3869" t="s">
        <v>10914</v>
      </c>
      <c r="L3869" t="s">
        <v>12238</v>
      </c>
      <c r="M3869" t="s">
        <v>22</v>
      </c>
      <c r="N3869" t="s">
        <v>616</v>
      </c>
      <c r="O3869" t="s">
        <v>29</v>
      </c>
      <c r="P3869" t="s">
        <v>654</v>
      </c>
      <c r="Q3869" s="13">
        <v>3287</v>
      </c>
      <c r="S3869" s="1">
        <v>0.3</v>
      </c>
      <c r="T3869" t="s">
        <v>168</v>
      </c>
      <c r="U3869" t="s">
        <v>24</v>
      </c>
      <c r="V3869" t="b">
        <v>0</v>
      </c>
      <c r="W3869">
        <v>2</v>
      </c>
      <c r="X3869" t="s">
        <v>157</v>
      </c>
      <c r="Y3869" t="s">
        <v>26</v>
      </c>
    </row>
    <row r="3870" spans="1:25" x14ac:dyDescent="0.4">
      <c r="A3870" t="s">
        <v>2275</v>
      </c>
      <c r="B3870" s="2">
        <f ca="1">TODAY()+OpportunityTbl[[#This Row],[CreatedOn_DaysFromToday]]</f>
        <v>44855</v>
      </c>
      <c r="C3870" s="2">
        <f ca="1">TODAY()+OpportunityTbl[[#This Row],[EstCloseDate_DaysFromToday]]</f>
        <v>44900</v>
      </c>
      <c r="D3870">
        <f ca="1">IF(OpportunityTbl[[#This Row],[statecode]]=0,"",OpportunityTbl[[#This Row],[Estimated Close Date]])</f>
        <v>44900</v>
      </c>
      <c r="E3870" s="14">
        <v>-255</v>
      </c>
      <c r="F3870" s="14">
        <v>-210</v>
      </c>
      <c r="G3870" t="s">
        <v>27</v>
      </c>
      <c r="H3870" t="s">
        <v>28</v>
      </c>
      <c r="I3870">
        <v>2</v>
      </c>
      <c r="J3870">
        <v>4</v>
      </c>
      <c r="K3870" t="s">
        <v>11054</v>
      </c>
      <c r="L3870" t="s">
        <v>12236</v>
      </c>
      <c r="M3870" t="s">
        <v>22</v>
      </c>
      <c r="N3870" t="s">
        <v>1710</v>
      </c>
      <c r="O3870" t="s">
        <v>29</v>
      </c>
      <c r="P3870" t="s">
        <v>1711</v>
      </c>
      <c r="Q3870" s="13">
        <v>3084</v>
      </c>
      <c r="S3870" s="1">
        <v>0.3</v>
      </c>
      <c r="T3870" t="s">
        <v>168</v>
      </c>
      <c r="U3870" t="s">
        <v>97</v>
      </c>
      <c r="V3870" t="b">
        <v>1</v>
      </c>
      <c r="W3870">
        <v>4</v>
      </c>
      <c r="X3870" t="s">
        <v>157</v>
      </c>
      <c r="Y3870" t="s">
        <v>26</v>
      </c>
    </row>
    <row r="3871" spans="1:25" x14ac:dyDescent="0.4">
      <c r="A3871" t="s">
        <v>3520</v>
      </c>
      <c r="B3871" s="2">
        <f ca="1">TODAY()+OpportunityTbl[[#This Row],[CreatedOn_DaysFromToday]]</f>
        <v>44855</v>
      </c>
      <c r="C3871" s="2">
        <f ca="1">TODAY()+OpportunityTbl[[#This Row],[EstCloseDate_DaysFromToday]]</f>
        <v>44913</v>
      </c>
      <c r="D3871">
        <f ca="1">IF(OpportunityTbl[[#This Row],[statecode]]=0,"",OpportunityTbl[[#This Row],[Estimated Close Date]])</f>
        <v>44913</v>
      </c>
      <c r="E3871" s="14">
        <v>-255</v>
      </c>
      <c r="F3871" s="14">
        <v>-197</v>
      </c>
      <c r="G3871" t="s">
        <v>27</v>
      </c>
      <c r="H3871" t="s">
        <v>28</v>
      </c>
      <c r="I3871">
        <v>2</v>
      </c>
      <c r="J3871">
        <v>4</v>
      </c>
      <c r="K3871" t="s">
        <v>10986</v>
      </c>
      <c r="L3871" t="s">
        <v>12235</v>
      </c>
      <c r="M3871" t="s">
        <v>22</v>
      </c>
      <c r="N3871" t="s">
        <v>1710</v>
      </c>
      <c r="O3871" t="s">
        <v>29</v>
      </c>
      <c r="P3871" t="s">
        <v>1711</v>
      </c>
      <c r="Q3871" s="13">
        <v>16888</v>
      </c>
      <c r="S3871" s="1">
        <v>0.1</v>
      </c>
      <c r="T3871" t="s">
        <v>23</v>
      </c>
      <c r="U3871" t="s">
        <v>24</v>
      </c>
      <c r="V3871" t="b">
        <v>0</v>
      </c>
      <c r="W3871">
        <v>4</v>
      </c>
      <c r="X3871" t="s">
        <v>25</v>
      </c>
      <c r="Y3871" t="s">
        <v>26</v>
      </c>
    </row>
    <row r="3872" spans="1:25" x14ac:dyDescent="0.4">
      <c r="A3872" t="s">
        <v>6475</v>
      </c>
      <c r="B3872" s="2">
        <f ca="1">TODAY()+OpportunityTbl[[#This Row],[CreatedOn_DaysFromToday]]</f>
        <v>44855</v>
      </c>
      <c r="C3872" s="2">
        <f ca="1">TODAY()+OpportunityTbl[[#This Row],[EstCloseDate_DaysFromToday]]</f>
        <v>44926</v>
      </c>
      <c r="D3872">
        <f ca="1">IF(OpportunityTbl[[#This Row],[statecode]]=0,"",OpportunityTbl[[#This Row],[Estimated Close Date]])</f>
        <v>44926</v>
      </c>
      <c r="E3872" s="14">
        <v>-255</v>
      </c>
      <c r="F3872" s="14">
        <v>-184</v>
      </c>
      <c r="G3872" t="s">
        <v>27</v>
      </c>
      <c r="H3872" t="s">
        <v>28</v>
      </c>
      <c r="I3872">
        <v>2</v>
      </c>
      <c r="J3872">
        <v>4</v>
      </c>
      <c r="K3872" t="s">
        <v>10986</v>
      </c>
      <c r="L3872" t="s">
        <v>12236</v>
      </c>
      <c r="M3872" t="s">
        <v>22</v>
      </c>
      <c r="N3872" t="s">
        <v>475</v>
      </c>
      <c r="O3872" t="s">
        <v>29</v>
      </c>
      <c r="P3872" t="s">
        <v>541</v>
      </c>
      <c r="Q3872" s="13">
        <v>3036</v>
      </c>
      <c r="S3872" s="1">
        <v>0.3</v>
      </c>
      <c r="T3872" t="s">
        <v>168</v>
      </c>
      <c r="U3872" t="s">
        <v>24</v>
      </c>
      <c r="V3872" t="b">
        <v>0</v>
      </c>
      <c r="W3872">
        <v>2.5</v>
      </c>
      <c r="X3872" t="s">
        <v>157</v>
      </c>
      <c r="Y3872" t="s">
        <v>4926</v>
      </c>
    </row>
    <row r="3873" spans="1:25" x14ac:dyDescent="0.4">
      <c r="A3873" t="s">
        <v>7494</v>
      </c>
      <c r="B3873" s="2">
        <f ca="1">TODAY()+OpportunityTbl[[#This Row],[CreatedOn_DaysFromToday]]</f>
        <v>44855</v>
      </c>
      <c r="C3873" s="2">
        <f ca="1">TODAY()+OpportunityTbl[[#This Row],[EstCloseDate_DaysFromToday]]</f>
        <v>44918</v>
      </c>
      <c r="D3873">
        <f ca="1">IF(OpportunityTbl[[#This Row],[statecode]]=0,"",OpportunityTbl[[#This Row],[Estimated Close Date]])</f>
        <v>44918</v>
      </c>
      <c r="E3873" s="14">
        <v>-255</v>
      </c>
      <c r="F3873" s="14">
        <v>-192</v>
      </c>
      <c r="G3873" t="s">
        <v>7082</v>
      </c>
      <c r="H3873" t="s">
        <v>7082</v>
      </c>
      <c r="I3873">
        <v>1</v>
      </c>
      <c r="J3873">
        <v>3</v>
      </c>
      <c r="K3873" t="s">
        <v>10999</v>
      </c>
      <c r="L3873" t="s">
        <v>12234</v>
      </c>
      <c r="M3873" t="s">
        <v>22</v>
      </c>
      <c r="N3873" t="s">
        <v>1816</v>
      </c>
      <c r="O3873" t="s">
        <v>29</v>
      </c>
      <c r="P3873" t="s">
        <v>1817</v>
      </c>
      <c r="Q3873" s="13">
        <v>2660</v>
      </c>
      <c r="R3873" s="13">
        <v>2553.6</v>
      </c>
      <c r="S3873" s="1">
        <v>0.5</v>
      </c>
      <c r="T3873" t="s">
        <v>168</v>
      </c>
      <c r="U3873" t="s">
        <v>100</v>
      </c>
      <c r="V3873" t="b">
        <v>1</v>
      </c>
      <c r="W3873">
        <v>4</v>
      </c>
      <c r="X3873" t="s">
        <v>240</v>
      </c>
      <c r="Y3873" t="s">
        <v>4926</v>
      </c>
    </row>
    <row r="3874" spans="1:25" x14ac:dyDescent="0.4">
      <c r="A3874" t="s">
        <v>8015</v>
      </c>
      <c r="B3874" s="2">
        <f ca="1">TODAY()+OpportunityTbl[[#This Row],[CreatedOn_DaysFromToday]]</f>
        <v>44855</v>
      </c>
      <c r="C3874" s="2">
        <f ca="1">TODAY()+OpportunityTbl[[#This Row],[EstCloseDate_DaysFromToday]]</f>
        <v>44922</v>
      </c>
      <c r="D3874">
        <f ca="1">IF(OpportunityTbl[[#This Row],[statecode]]=0,"",OpportunityTbl[[#This Row],[Estimated Close Date]])</f>
        <v>44922</v>
      </c>
      <c r="E3874" s="14">
        <v>-255</v>
      </c>
      <c r="F3874" s="14">
        <v>-188</v>
      </c>
      <c r="G3874" t="s">
        <v>7082</v>
      </c>
      <c r="H3874" t="s">
        <v>7082</v>
      </c>
      <c r="I3874">
        <v>1</v>
      </c>
      <c r="J3874">
        <v>3</v>
      </c>
      <c r="K3874" t="s">
        <v>10983</v>
      </c>
      <c r="L3874" t="s">
        <v>12234</v>
      </c>
      <c r="M3874" t="s">
        <v>22</v>
      </c>
      <c r="N3874" t="s">
        <v>779</v>
      </c>
      <c r="O3874" t="s">
        <v>29</v>
      </c>
      <c r="P3874" t="s">
        <v>782</v>
      </c>
      <c r="Q3874" s="13">
        <v>2769</v>
      </c>
      <c r="R3874" s="13">
        <v>2699.78</v>
      </c>
      <c r="S3874" s="1">
        <v>0.3</v>
      </c>
      <c r="T3874" t="s">
        <v>168</v>
      </c>
      <c r="U3874" t="s">
        <v>97</v>
      </c>
      <c r="V3874" t="b">
        <v>1</v>
      </c>
      <c r="W3874">
        <v>2.5</v>
      </c>
      <c r="X3874" t="s">
        <v>240</v>
      </c>
      <c r="Y3874" t="s">
        <v>4890</v>
      </c>
    </row>
    <row r="3875" spans="1:25" x14ac:dyDescent="0.4">
      <c r="A3875" t="s">
        <v>8241</v>
      </c>
      <c r="B3875" s="2">
        <f ca="1">TODAY()+OpportunityTbl[[#This Row],[CreatedOn_DaysFromToday]]</f>
        <v>44855</v>
      </c>
      <c r="C3875" s="2">
        <f ca="1">TODAY()+OpportunityTbl[[#This Row],[EstCloseDate_DaysFromToday]]</f>
        <v>44910</v>
      </c>
      <c r="D3875">
        <f ca="1">IF(OpportunityTbl[[#This Row],[statecode]]=0,"",OpportunityTbl[[#This Row],[Estimated Close Date]])</f>
        <v>44910</v>
      </c>
      <c r="E3875" s="14">
        <v>-255</v>
      </c>
      <c r="F3875" s="14">
        <v>-200</v>
      </c>
      <c r="G3875" t="s">
        <v>7082</v>
      </c>
      <c r="H3875" t="s">
        <v>7082</v>
      </c>
      <c r="I3875">
        <v>1</v>
      </c>
      <c r="J3875">
        <v>3</v>
      </c>
      <c r="K3875" t="s">
        <v>11094</v>
      </c>
      <c r="L3875" t="s">
        <v>12236</v>
      </c>
      <c r="M3875" t="s">
        <v>22</v>
      </c>
      <c r="N3875" t="s">
        <v>2121</v>
      </c>
      <c r="O3875" t="s">
        <v>29</v>
      </c>
      <c r="P3875" t="s">
        <v>4734</v>
      </c>
      <c r="Q3875" s="13">
        <v>2548</v>
      </c>
      <c r="R3875" s="13">
        <v>2446.08</v>
      </c>
      <c r="S3875" s="1">
        <v>0.9</v>
      </c>
      <c r="T3875" t="s">
        <v>4724</v>
      </c>
      <c r="U3875" t="s">
        <v>97</v>
      </c>
      <c r="V3875" t="b">
        <v>1</v>
      </c>
      <c r="W3875">
        <v>4</v>
      </c>
      <c r="X3875" t="s">
        <v>4732</v>
      </c>
      <c r="Y3875" t="s">
        <v>4926</v>
      </c>
    </row>
    <row r="3876" spans="1:25" x14ac:dyDescent="0.4">
      <c r="A3876" t="s">
        <v>8657</v>
      </c>
      <c r="B3876" s="2">
        <f ca="1">TODAY()+OpportunityTbl[[#This Row],[CreatedOn_DaysFromToday]]</f>
        <v>44855</v>
      </c>
      <c r="C3876" s="2">
        <f ca="1">TODAY()+OpportunityTbl[[#This Row],[EstCloseDate_DaysFromToday]]</f>
        <v>44879</v>
      </c>
      <c r="D3876">
        <f ca="1">IF(OpportunityTbl[[#This Row],[statecode]]=0,"",OpportunityTbl[[#This Row],[Estimated Close Date]])</f>
        <v>44879</v>
      </c>
      <c r="E3876" s="14">
        <v>-255</v>
      </c>
      <c r="F3876" s="14">
        <v>-231</v>
      </c>
      <c r="G3876" t="s">
        <v>7082</v>
      </c>
      <c r="H3876" t="s">
        <v>7082</v>
      </c>
      <c r="I3876">
        <v>1</v>
      </c>
      <c r="J3876">
        <v>3</v>
      </c>
      <c r="K3876" t="s">
        <v>11098</v>
      </c>
      <c r="L3876" t="s">
        <v>12234</v>
      </c>
      <c r="M3876" t="s">
        <v>22</v>
      </c>
      <c r="N3876" t="s">
        <v>2069</v>
      </c>
      <c r="O3876" t="s">
        <v>29</v>
      </c>
      <c r="P3876" t="s">
        <v>2084</v>
      </c>
      <c r="Q3876" s="13">
        <v>1969</v>
      </c>
      <c r="R3876" s="13">
        <v>1880.4</v>
      </c>
      <c r="S3876" s="1">
        <v>0.3</v>
      </c>
      <c r="T3876" t="s">
        <v>168</v>
      </c>
      <c r="U3876" t="s">
        <v>100</v>
      </c>
      <c r="V3876" t="b">
        <v>1</v>
      </c>
      <c r="W3876">
        <v>4.5</v>
      </c>
      <c r="X3876" t="s">
        <v>157</v>
      </c>
      <c r="Y3876" t="s">
        <v>26</v>
      </c>
    </row>
    <row r="3877" spans="1:25" x14ac:dyDescent="0.4">
      <c r="A3877" t="s">
        <v>9094</v>
      </c>
      <c r="B3877" s="2">
        <f ca="1">TODAY()+OpportunityTbl[[#This Row],[CreatedOn_DaysFromToday]]</f>
        <v>44855</v>
      </c>
      <c r="C3877" s="2">
        <f ca="1">TODAY()+OpportunityTbl[[#This Row],[EstCloseDate_DaysFromToday]]</f>
        <v>44923</v>
      </c>
      <c r="D3877">
        <f ca="1">IF(OpportunityTbl[[#This Row],[statecode]]=0,"",OpportunityTbl[[#This Row],[Estimated Close Date]])</f>
        <v>44923</v>
      </c>
      <c r="E3877" s="14">
        <v>-255</v>
      </c>
      <c r="F3877" s="14">
        <v>-187</v>
      </c>
      <c r="G3877" t="s">
        <v>7082</v>
      </c>
      <c r="H3877" t="s">
        <v>7082</v>
      </c>
      <c r="I3877">
        <v>1</v>
      </c>
      <c r="J3877">
        <v>3</v>
      </c>
      <c r="K3877" t="s">
        <v>11099</v>
      </c>
      <c r="L3877" t="s">
        <v>12234</v>
      </c>
      <c r="M3877" t="s">
        <v>22</v>
      </c>
      <c r="N3877" t="s">
        <v>1762</v>
      </c>
      <c r="O3877" t="s">
        <v>29</v>
      </c>
      <c r="P3877" t="s">
        <v>2161</v>
      </c>
      <c r="Q3877" s="13">
        <v>3021</v>
      </c>
      <c r="R3877" s="13">
        <v>2915.26</v>
      </c>
      <c r="S3877" s="1">
        <v>0.5</v>
      </c>
      <c r="T3877" t="s">
        <v>168</v>
      </c>
      <c r="U3877" t="s">
        <v>97</v>
      </c>
      <c r="V3877" t="b">
        <v>0</v>
      </c>
      <c r="W3877">
        <v>3.5</v>
      </c>
      <c r="X3877" t="s">
        <v>240</v>
      </c>
      <c r="Y3877" t="s">
        <v>26</v>
      </c>
    </row>
    <row r="3878" spans="1:25" x14ac:dyDescent="0.4">
      <c r="A3878" t="s">
        <v>105</v>
      </c>
      <c r="B3878" s="2">
        <f ca="1">TODAY()+OpportunityTbl[[#This Row],[CreatedOn_DaysFromToday]]</f>
        <v>44854</v>
      </c>
      <c r="C3878" s="2">
        <f ca="1">TODAY()+OpportunityTbl[[#This Row],[EstCloseDate_DaysFromToday]]</f>
        <v>44909</v>
      </c>
      <c r="D3878">
        <f ca="1">IF(OpportunityTbl[[#This Row],[statecode]]=0,"",OpportunityTbl[[#This Row],[Estimated Close Date]])</f>
        <v>44909</v>
      </c>
      <c r="E3878" s="14">
        <v>-256</v>
      </c>
      <c r="F3878" s="14">
        <v>-201</v>
      </c>
      <c r="G3878" t="s">
        <v>27</v>
      </c>
      <c r="H3878" t="s">
        <v>28</v>
      </c>
      <c r="I3878">
        <v>2</v>
      </c>
      <c r="J3878">
        <v>4</v>
      </c>
      <c r="K3878" t="s">
        <v>11074</v>
      </c>
      <c r="L3878" t="s">
        <v>12235</v>
      </c>
      <c r="M3878" t="s">
        <v>22</v>
      </c>
      <c r="N3878" t="s">
        <v>31</v>
      </c>
      <c r="O3878" t="s">
        <v>29</v>
      </c>
      <c r="P3878" t="s">
        <v>32</v>
      </c>
      <c r="Q3878" s="13">
        <v>15978</v>
      </c>
      <c r="S3878" s="1">
        <v>0.1</v>
      </c>
      <c r="T3878" t="s">
        <v>23</v>
      </c>
      <c r="U3878" t="s">
        <v>97</v>
      </c>
      <c r="V3878" t="b">
        <v>0</v>
      </c>
      <c r="W3878">
        <v>2.5</v>
      </c>
      <c r="X3878" t="s">
        <v>25</v>
      </c>
      <c r="Y3878" t="s">
        <v>26</v>
      </c>
    </row>
    <row r="3879" spans="1:25" x14ac:dyDescent="0.4">
      <c r="A3879" t="s">
        <v>927</v>
      </c>
      <c r="B3879" s="2">
        <f ca="1">TODAY()+OpportunityTbl[[#This Row],[CreatedOn_DaysFromToday]]</f>
        <v>44854</v>
      </c>
      <c r="C3879" s="2">
        <f ca="1">TODAY()+OpportunityTbl[[#This Row],[EstCloseDate_DaysFromToday]]</f>
        <v>44891</v>
      </c>
      <c r="D3879">
        <f ca="1">IF(OpportunityTbl[[#This Row],[statecode]]=0,"",OpportunityTbl[[#This Row],[Estimated Close Date]])</f>
        <v>44891</v>
      </c>
      <c r="E3879" s="14">
        <v>-256</v>
      </c>
      <c r="F3879" s="14">
        <v>-219</v>
      </c>
      <c r="G3879" t="s">
        <v>27</v>
      </c>
      <c r="H3879" t="s">
        <v>28</v>
      </c>
      <c r="I3879">
        <v>2</v>
      </c>
      <c r="J3879">
        <v>4</v>
      </c>
      <c r="K3879" t="s">
        <v>11048</v>
      </c>
      <c r="L3879" t="s">
        <v>12235</v>
      </c>
      <c r="M3879" t="s">
        <v>22</v>
      </c>
      <c r="N3879" t="s">
        <v>469</v>
      </c>
      <c r="O3879" t="s">
        <v>29</v>
      </c>
      <c r="P3879" t="s">
        <v>702</v>
      </c>
      <c r="Q3879" s="13">
        <v>10565</v>
      </c>
      <c r="S3879" s="1">
        <v>0.1</v>
      </c>
      <c r="T3879" t="s">
        <v>23</v>
      </c>
      <c r="U3879" t="s">
        <v>24</v>
      </c>
      <c r="V3879" t="b">
        <v>1</v>
      </c>
      <c r="W3879">
        <v>2.5</v>
      </c>
      <c r="X3879" t="s">
        <v>25</v>
      </c>
      <c r="Y3879" t="s">
        <v>26</v>
      </c>
    </row>
    <row r="3880" spans="1:25" x14ac:dyDescent="0.4">
      <c r="A3880" t="s">
        <v>1372</v>
      </c>
      <c r="B3880" s="2">
        <f ca="1">TODAY()+OpportunityTbl[[#This Row],[CreatedOn_DaysFromToday]]</f>
        <v>44854</v>
      </c>
      <c r="C3880" s="2">
        <f ca="1">TODAY()+OpportunityTbl[[#This Row],[EstCloseDate_DaysFromToday]]</f>
        <v>44901</v>
      </c>
      <c r="D3880">
        <f ca="1">IF(OpportunityTbl[[#This Row],[statecode]]=0,"",OpportunityTbl[[#This Row],[Estimated Close Date]])</f>
        <v>44901</v>
      </c>
      <c r="E3880" s="14">
        <v>-256</v>
      </c>
      <c r="F3880" s="14">
        <v>-209</v>
      </c>
      <c r="G3880" t="s">
        <v>27</v>
      </c>
      <c r="H3880" t="s">
        <v>28</v>
      </c>
      <c r="I3880">
        <v>2</v>
      </c>
      <c r="J3880">
        <v>4</v>
      </c>
      <c r="K3880" t="s">
        <v>11065</v>
      </c>
      <c r="L3880" t="s">
        <v>12236</v>
      </c>
      <c r="M3880" t="s">
        <v>22</v>
      </c>
      <c r="N3880" t="s">
        <v>513</v>
      </c>
      <c r="O3880" t="s">
        <v>29</v>
      </c>
      <c r="P3880" t="s">
        <v>525</v>
      </c>
      <c r="Q3880" s="13">
        <v>2979</v>
      </c>
      <c r="S3880" s="1">
        <v>0.1</v>
      </c>
      <c r="T3880" t="s">
        <v>23</v>
      </c>
      <c r="U3880" t="s">
        <v>24</v>
      </c>
      <c r="V3880" t="b">
        <v>1</v>
      </c>
      <c r="W3880">
        <v>2.5</v>
      </c>
      <c r="X3880" t="s">
        <v>25</v>
      </c>
      <c r="Y3880" t="s">
        <v>26</v>
      </c>
    </row>
    <row r="3881" spans="1:25" x14ac:dyDescent="0.4">
      <c r="A3881" t="s">
        <v>2116</v>
      </c>
      <c r="B3881" s="2">
        <f ca="1">TODAY()+OpportunityTbl[[#This Row],[CreatedOn_DaysFromToday]]</f>
        <v>44854</v>
      </c>
      <c r="C3881" s="2">
        <f ca="1">TODAY()+OpportunityTbl[[#This Row],[EstCloseDate_DaysFromToday]]</f>
        <v>44920</v>
      </c>
      <c r="D3881">
        <f ca="1">IF(OpportunityTbl[[#This Row],[statecode]]=0,"",OpportunityTbl[[#This Row],[Estimated Close Date]])</f>
        <v>44920</v>
      </c>
      <c r="E3881" s="14">
        <v>-256</v>
      </c>
      <c r="F3881" s="14">
        <v>-190</v>
      </c>
      <c r="G3881" t="s">
        <v>27</v>
      </c>
      <c r="H3881" t="s">
        <v>28</v>
      </c>
      <c r="I3881">
        <v>2</v>
      </c>
      <c r="J3881">
        <v>4</v>
      </c>
      <c r="K3881" t="s">
        <v>10985</v>
      </c>
      <c r="L3881" t="s">
        <v>12238</v>
      </c>
      <c r="M3881" t="s">
        <v>22</v>
      </c>
      <c r="N3881" t="s">
        <v>1617</v>
      </c>
      <c r="O3881" t="s">
        <v>29</v>
      </c>
      <c r="P3881" t="s">
        <v>1618</v>
      </c>
      <c r="Q3881" s="13">
        <v>3886</v>
      </c>
      <c r="S3881" s="1">
        <v>0.3</v>
      </c>
      <c r="T3881" t="s">
        <v>168</v>
      </c>
      <c r="U3881" t="s">
        <v>97</v>
      </c>
      <c r="V3881" t="b">
        <v>1</v>
      </c>
      <c r="W3881">
        <v>3</v>
      </c>
      <c r="X3881" t="s">
        <v>157</v>
      </c>
      <c r="Y3881" t="s">
        <v>26</v>
      </c>
    </row>
    <row r="3882" spans="1:25" x14ac:dyDescent="0.4">
      <c r="A3882" t="s">
        <v>2209</v>
      </c>
      <c r="B3882" s="2">
        <f ca="1">TODAY()+OpportunityTbl[[#This Row],[CreatedOn_DaysFromToday]]</f>
        <v>44854</v>
      </c>
      <c r="C3882" s="2">
        <f ca="1">TODAY()+OpportunityTbl[[#This Row],[EstCloseDate_DaysFromToday]]</f>
        <v>44912</v>
      </c>
      <c r="D3882">
        <f ca="1">IF(OpportunityTbl[[#This Row],[statecode]]=0,"",OpportunityTbl[[#This Row],[Estimated Close Date]])</f>
        <v>44912</v>
      </c>
      <c r="E3882" s="14">
        <v>-256</v>
      </c>
      <c r="F3882" s="14">
        <v>-198</v>
      </c>
      <c r="G3882" t="s">
        <v>27</v>
      </c>
      <c r="H3882" t="s">
        <v>28</v>
      </c>
      <c r="I3882">
        <v>2</v>
      </c>
      <c r="J3882">
        <v>4</v>
      </c>
      <c r="K3882" t="s">
        <v>10978</v>
      </c>
      <c r="L3882" t="s">
        <v>12236</v>
      </c>
      <c r="M3882" t="s">
        <v>22</v>
      </c>
      <c r="N3882" t="s">
        <v>1710</v>
      </c>
      <c r="O3882" t="s">
        <v>29</v>
      </c>
      <c r="P3882" t="s">
        <v>1713</v>
      </c>
      <c r="Q3882" s="13">
        <v>2232</v>
      </c>
      <c r="S3882" s="1">
        <v>0.3</v>
      </c>
      <c r="T3882" t="s">
        <v>168</v>
      </c>
      <c r="U3882" t="s">
        <v>24</v>
      </c>
      <c r="V3882" t="b">
        <v>0</v>
      </c>
      <c r="W3882">
        <v>4</v>
      </c>
      <c r="X3882" t="s">
        <v>157</v>
      </c>
      <c r="Y3882" t="s">
        <v>26</v>
      </c>
    </row>
    <row r="3883" spans="1:25" x14ac:dyDescent="0.4">
      <c r="A3883" t="s">
        <v>2210</v>
      </c>
      <c r="B3883" s="2">
        <f ca="1">TODAY()+OpportunityTbl[[#This Row],[CreatedOn_DaysFromToday]]</f>
        <v>44854</v>
      </c>
      <c r="C3883" s="2">
        <f ca="1">TODAY()+OpportunityTbl[[#This Row],[EstCloseDate_DaysFromToday]]</f>
        <v>44912</v>
      </c>
      <c r="D3883">
        <f ca="1">IF(OpportunityTbl[[#This Row],[statecode]]=0,"",OpportunityTbl[[#This Row],[Estimated Close Date]])</f>
        <v>44912</v>
      </c>
      <c r="E3883" s="14">
        <v>-256</v>
      </c>
      <c r="F3883" s="14">
        <v>-198</v>
      </c>
      <c r="G3883" t="s">
        <v>27</v>
      </c>
      <c r="H3883" t="s">
        <v>28</v>
      </c>
      <c r="I3883">
        <v>2</v>
      </c>
      <c r="J3883">
        <v>4</v>
      </c>
      <c r="K3883" t="s">
        <v>11015</v>
      </c>
      <c r="L3883" t="s">
        <v>12236</v>
      </c>
      <c r="M3883" t="s">
        <v>22</v>
      </c>
      <c r="N3883" t="s">
        <v>1710</v>
      </c>
      <c r="O3883" t="s">
        <v>29</v>
      </c>
      <c r="P3883" t="s">
        <v>1713</v>
      </c>
      <c r="Q3883" s="13">
        <v>2385</v>
      </c>
      <c r="S3883" s="1">
        <v>0.3</v>
      </c>
      <c r="T3883" t="s">
        <v>168</v>
      </c>
      <c r="U3883" t="s">
        <v>24</v>
      </c>
      <c r="V3883" t="b">
        <v>0</v>
      </c>
      <c r="W3883">
        <v>4</v>
      </c>
      <c r="X3883" t="s">
        <v>157</v>
      </c>
      <c r="Y3883" t="s">
        <v>26</v>
      </c>
    </row>
    <row r="3884" spans="1:25" x14ac:dyDescent="0.4">
      <c r="A3884" t="s">
        <v>2367</v>
      </c>
      <c r="B3884" s="2">
        <f ca="1">TODAY()+OpportunityTbl[[#This Row],[CreatedOn_DaysFromToday]]</f>
        <v>44854</v>
      </c>
      <c r="C3884" s="2">
        <f ca="1">TODAY()+OpportunityTbl[[#This Row],[EstCloseDate_DaysFromToday]]</f>
        <v>44898</v>
      </c>
      <c r="D3884">
        <f ca="1">IF(OpportunityTbl[[#This Row],[statecode]]=0,"",OpportunityTbl[[#This Row],[Estimated Close Date]])</f>
        <v>44898</v>
      </c>
      <c r="E3884" s="14">
        <v>-256</v>
      </c>
      <c r="F3884" s="14">
        <v>-212</v>
      </c>
      <c r="G3884" t="s">
        <v>27</v>
      </c>
      <c r="H3884" t="s">
        <v>28</v>
      </c>
      <c r="I3884">
        <v>2</v>
      </c>
      <c r="J3884">
        <v>4</v>
      </c>
      <c r="K3884" t="s">
        <v>11068</v>
      </c>
      <c r="L3884" t="s">
        <v>12234</v>
      </c>
      <c r="M3884" t="s">
        <v>22</v>
      </c>
      <c r="N3884" t="s">
        <v>2121</v>
      </c>
      <c r="O3884" t="s">
        <v>29</v>
      </c>
      <c r="P3884" t="s">
        <v>2132</v>
      </c>
      <c r="Q3884" s="13">
        <v>2475</v>
      </c>
      <c r="S3884" s="1">
        <v>0.5</v>
      </c>
      <c r="T3884" t="s">
        <v>168</v>
      </c>
      <c r="U3884" t="s">
        <v>100</v>
      </c>
      <c r="V3884" t="b">
        <v>0</v>
      </c>
      <c r="W3884">
        <v>4</v>
      </c>
      <c r="X3884" t="s">
        <v>240</v>
      </c>
      <c r="Y3884" t="s">
        <v>26</v>
      </c>
    </row>
    <row r="3885" spans="1:25" x14ac:dyDescent="0.4">
      <c r="A3885" t="s">
        <v>2651</v>
      </c>
      <c r="B3885" s="2">
        <f ca="1">TODAY()+OpportunityTbl[[#This Row],[CreatedOn_DaysFromToday]]</f>
        <v>44854</v>
      </c>
      <c r="C3885" s="2">
        <f ca="1">TODAY()+OpportunityTbl[[#This Row],[EstCloseDate_DaysFromToday]]</f>
        <v>44880</v>
      </c>
      <c r="D3885">
        <f ca="1">IF(OpportunityTbl[[#This Row],[statecode]]=0,"",OpportunityTbl[[#This Row],[Estimated Close Date]])</f>
        <v>44880</v>
      </c>
      <c r="E3885" s="14">
        <v>-256</v>
      </c>
      <c r="F3885" s="14">
        <v>-230</v>
      </c>
      <c r="G3885" t="s">
        <v>27</v>
      </c>
      <c r="H3885" t="s">
        <v>28</v>
      </c>
      <c r="I3885">
        <v>2</v>
      </c>
      <c r="J3885">
        <v>4</v>
      </c>
      <c r="K3885" t="s">
        <v>11100</v>
      </c>
      <c r="L3885" t="s">
        <v>12240</v>
      </c>
      <c r="M3885" t="s">
        <v>22</v>
      </c>
      <c r="N3885" t="s">
        <v>2069</v>
      </c>
      <c r="O3885" t="s">
        <v>29</v>
      </c>
      <c r="P3885" t="s">
        <v>2623</v>
      </c>
      <c r="Q3885" s="13">
        <v>4583</v>
      </c>
      <c r="S3885" s="1">
        <v>0.1</v>
      </c>
      <c r="T3885" t="s">
        <v>23</v>
      </c>
      <c r="U3885" t="s">
        <v>97</v>
      </c>
      <c r="V3885" t="b">
        <v>1</v>
      </c>
      <c r="W3885">
        <v>4.5</v>
      </c>
      <c r="X3885" t="s">
        <v>25</v>
      </c>
      <c r="Y3885" t="s">
        <v>26</v>
      </c>
    </row>
    <row r="3886" spans="1:25" x14ac:dyDescent="0.4">
      <c r="A3886" t="s">
        <v>2652</v>
      </c>
      <c r="B3886" s="2">
        <f ca="1">TODAY()+OpportunityTbl[[#This Row],[CreatedOn_DaysFromToday]]</f>
        <v>44854</v>
      </c>
      <c r="C3886" s="2">
        <f ca="1">TODAY()+OpportunityTbl[[#This Row],[EstCloseDate_DaysFromToday]]</f>
        <v>44880</v>
      </c>
      <c r="D3886">
        <f ca="1">IF(OpportunityTbl[[#This Row],[statecode]]=0,"",OpportunityTbl[[#This Row],[Estimated Close Date]])</f>
        <v>44880</v>
      </c>
      <c r="E3886" s="14">
        <v>-256</v>
      </c>
      <c r="F3886" s="14">
        <v>-230</v>
      </c>
      <c r="G3886" t="s">
        <v>27</v>
      </c>
      <c r="H3886" t="s">
        <v>28</v>
      </c>
      <c r="I3886">
        <v>2</v>
      </c>
      <c r="J3886">
        <v>4</v>
      </c>
      <c r="K3886" t="s">
        <v>11101</v>
      </c>
      <c r="L3886" t="s">
        <v>12235</v>
      </c>
      <c r="M3886" t="s">
        <v>22</v>
      </c>
      <c r="N3886" t="s">
        <v>2069</v>
      </c>
      <c r="O3886" t="s">
        <v>29</v>
      </c>
      <c r="P3886" t="s">
        <v>2623</v>
      </c>
      <c r="Q3886" s="13">
        <v>11981</v>
      </c>
      <c r="S3886" s="1">
        <v>0.1</v>
      </c>
      <c r="T3886" t="s">
        <v>23</v>
      </c>
      <c r="U3886" t="s">
        <v>24</v>
      </c>
      <c r="V3886" t="b">
        <v>1</v>
      </c>
      <c r="W3886">
        <v>4.5</v>
      </c>
      <c r="X3886" t="s">
        <v>25</v>
      </c>
      <c r="Y3886" t="s">
        <v>26</v>
      </c>
    </row>
    <row r="3887" spans="1:25" x14ac:dyDescent="0.4">
      <c r="A3887" t="s">
        <v>6652</v>
      </c>
      <c r="B3887" s="2">
        <f ca="1">TODAY()+OpportunityTbl[[#This Row],[CreatedOn_DaysFromToday]]</f>
        <v>44854</v>
      </c>
      <c r="C3887" s="2">
        <f ca="1">TODAY()+OpportunityTbl[[#This Row],[EstCloseDate_DaysFromToday]]</f>
        <v>44921</v>
      </c>
      <c r="D3887">
        <f ca="1">IF(OpportunityTbl[[#This Row],[statecode]]=0,"",OpportunityTbl[[#This Row],[Estimated Close Date]])</f>
        <v>44921</v>
      </c>
      <c r="E3887" s="14">
        <v>-256</v>
      </c>
      <c r="F3887" s="14">
        <v>-189</v>
      </c>
      <c r="G3887" t="s">
        <v>27</v>
      </c>
      <c r="H3887" t="s">
        <v>28</v>
      </c>
      <c r="I3887">
        <v>2</v>
      </c>
      <c r="J3887">
        <v>4</v>
      </c>
      <c r="K3887" t="s">
        <v>11042</v>
      </c>
      <c r="L3887" t="s">
        <v>12240</v>
      </c>
      <c r="M3887" t="s">
        <v>22</v>
      </c>
      <c r="N3887" t="s">
        <v>779</v>
      </c>
      <c r="O3887" t="s">
        <v>29</v>
      </c>
      <c r="P3887" t="s">
        <v>782</v>
      </c>
      <c r="Q3887" s="13">
        <v>8860</v>
      </c>
      <c r="S3887" s="1">
        <v>0.3</v>
      </c>
      <c r="T3887" t="s">
        <v>168</v>
      </c>
      <c r="U3887" t="s">
        <v>97</v>
      </c>
      <c r="V3887" t="b">
        <v>1</v>
      </c>
      <c r="W3887">
        <v>2.5</v>
      </c>
      <c r="X3887" t="s">
        <v>157</v>
      </c>
      <c r="Y3887" t="s">
        <v>4916</v>
      </c>
    </row>
    <row r="3888" spans="1:25" x14ac:dyDescent="0.4">
      <c r="A3888" t="s">
        <v>7219</v>
      </c>
      <c r="B3888" s="2">
        <f ca="1">TODAY()+OpportunityTbl[[#This Row],[CreatedOn_DaysFromToday]]</f>
        <v>44854</v>
      </c>
      <c r="C3888" s="2">
        <f ca="1">TODAY()+OpportunityTbl[[#This Row],[EstCloseDate_DaysFromToday]]</f>
        <v>44939</v>
      </c>
      <c r="D3888">
        <f ca="1">IF(OpportunityTbl[[#This Row],[statecode]]=0,"",OpportunityTbl[[#This Row],[Estimated Close Date]])</f>
        <v>44939</v>
      </c>
      <c r="E3888" s="14">
        <v>-256</v>
      </c>
      <c r="F3888" s="14">
        <v>-171</v>
      </c>
      <c r="G3888" t="s">
        <v>7082</v>
      </c>
      <c r="H3888" t="s">
        <v>7082</v>
      </c>
      <c r="I3888">
        <v>1</v>
      </c>
      <c r="J3888">
        <v>3</v>
      </c>
      <c r="K3888" t="s">
        <v>11059</v>
      </c>
      <c r="L3888" t="s">
        <v>12235</v>
      </c>
      <c r="M3888" t="s">
        <v>22</v>
      </c>
      <c r="N3888" t="s">
        <v>480</v>
      </c>
      <c r="O3888" t="s">
        <v>29</v>
      </c>
      <c r="P3888" t="s">
        <v>687</v>
      </c>
      <c r="Q3888" s="13">
        <v>10639</v>
      </c>
      <c r="R3888" s="13">
        <v>10373.030000000001</v>
      </c>
      <c r="S3888" s="1">
        <v>0.9</v>
      </c>
      <c r="T3888" t="s">
        <v>4724</v>
      </c>
      <c r="U3888" t="s">
        <v>24</v>
      </c>
      <c r="V3888" t="b">
        <v>0</v>
      </c>
      <c r="W3888">
        <v>2.5</v>
      </c>
      <c r="X3888" t="s">
        <v>4732</v>
      </c>
      <c r="Y3888" t="s">
        <v>4914</v>
      </c>
    </row>
    <row r="3889" spans="1:25" x14ac:dyDescent="0.4">
      <c r="A3889" t="s">
        <v>7495</v>
      </c>
      <c r="B3889" s="2">
        <f ca="1">TODAY()+OpportunityTbl[[#This Row],[CreatedOn_DaysFromToday]]</f>
        <v>44854</v>
      </c>
      <c r="C3889" s="2">
        <f ca="1">TODAY()+OpportunityTbl[[#This Row],[EstCloseDate_DaysFromToday]]</f>
        <v>44924</v>
      </c>
      <c r="D3889">
        <f ca="1">IF(OpportunityTbl[[#This Row],[statecode]]=0,"",OpportunityTbl[[#This Row],[Estimated Close Date]])</f>
        <v>44924</v>
      </c>
      <c r="E3889" s="14">
        <v>-256</v>
      </c>
      <c r="F3889" s="14">
        <v>-186</v>
      </c>
      <c r="G3889" t="s">
        <v>7082</v>
      </c>
      <c r="H3889" t="s">
        <v>7082</v>
      </c>
      <c r="I3889">
        <v>1</v>
      </c>
      <c r="J3889">
        <v>3</v>
      </c>
      <c r="K3889" t="s">
        <v>11056</v>
      </c>
      <c r="L3889" t="s">
        <v>12238</v>
      </c>
      <c r="M3889" t="s">
        <v>22</v>
      </c>
      <c r="N3889" t="s">
        <v>1617</v>
      </c>
      <c r="O3889" t="s">
        <v>29</v>
      </c>
      <c r="P3889" t="s">
        <v>1648</v>
      </c>
      <c r="Q3889" s="13">
        <v>2847</v>
      </c>
      <c r="R3889" s="13">
        <v>2761.59</v>
      </c>
      <c r="S3889" s="1">
        <v>0.5</v>
      </c>
      <c r="T3889" t="s">
        <v>168</v>
      </c>
      <c r="U3889" t="s">
        <v>24</v>
      </c>
      <c r="V3889" t="b">
        <v>1</v>
      </c>
      <c r="W3889">
        <v>3</v>
      </c>
      <c r="X3889" t="s">
        <v>240</v>
      </c>
      <c r="Y3889" t="s">
        <v>4896</v>
      </c>
    </row>
    <row r="3890" spans="1:25" x14ac:dyDescent="0.4">
      <c r="A3890" t="s">
        <v>9195</v>
      </c>
      <c r="B3890" s="2">
        <f ca="1">TODAY()+OpportunityTbl[[#This Row],[CreatedOn_DaysFromToday]]</f>
        <v>44854</v>
      </c>
      <c r="C3890" s="2">
        <f ca="1">TODAY()+OpportunityTbl[[#This Row],[EstCloseDate_DaysFromToday]]</f>
        <v>44899</v>
      </c>
      <c r="D3890">
        <f ca="1">IF(OpportunityTbl[[#This Row],[statecode]]=0,"",OpportunityTbl[[#This Row],[Estimated Close Date]])</f>
        <v>44899</v>
      </c>
      <c r="E3890" s="14">
        <v>-256</v>
      </c>
      <c r="F3890" s="14">
        <v>-211</v>
      </c>
      <c r="G3890" t="s">
        <v>7082</v>
      </c>
      <c r="H3890" t="s">
        <v>7082</v>
      </c>
      <c r="I3890">
        <v>1</v>
      </c>
      <c r="J3890">
        <v>3</v>
      </c>
      <c r="K3890" t="s">
        <v>11054</v>
      </c>
      <c r="L3890" t="s">
        <v>12234</v>
      </c>
      <c r="M3890" t="s">
        <v>22</v>
      </c>
      <c r="N3890" t="s">
        <v>2121</v>
      </c>
      <c r="O3890" t="s">
        <v>29</v>
      </c>
      <c r="P3890" t="s">
        <v>2122</v>
      </c>
      <c r="Q3890" s="13">
        <v>1852</v>
      </c>
      <c r="R3890" s="13">
        <v>1777.92</v>
      </c>
      <c r="S3890" s="1">
        <v>0.5</v>
      </c>
      <c r="T3890" t="s">
        <v>168</v>
      </c>
      <c r="U3890" t="s">
        <v>97</v>
      </c>
      <c r="V3890" t="b">
        <v>1</v>
      </c>
      <c r="W3890">
        <v>4</v>
      </c>
      <c r="X3890" t="s">
        <v>240</v>
      </c>
      <c r="Y3890" t="s">
        <v>26</v>
      </c>
    </row>
    <row r="3891" spans="1:25" x14ac:dyDescent="0.4">
      <c r="A3891" t="s">
        <v>9976</v>
      </c>
      <c r="B3891" s="2">
        <f ca="1">TODAY()+OpportunityTbl[[#This Row],[CreatedOn_DaysFromToday]]</f>
        <v>44854</v>
      </c>
      <c r="C3891" s="2">
        <f ca="1">TODAY()+OpportunityTbl[[#This Row],[EstCloseDate_DaysFromToday]]</f>
        <v>44907</v>
      </c>
      <c r="D3891">
        <f ca="1">IF(OpportunityTbl[[#This Row],[statecode]]=0,"",OpportunityTbl[[#This Row],[Estimated Close Date]])</f>
        <v>44907</v>
      </c>
      <c r="E3891" s="14">
        <v>-256</v>
      </c>
      <c r="F3891" s="14">
        <v>-203</v>
      </c>
      <c r="G3891" t="s">
        <v>7082</v>
      </c>
      <c r="H3891" t="s">
        <v>7082</v>
      </c>
      <c r="I3891">
        <v>1</v>
      </c>
      <c r="J3891">
        <v>3</v>
      </c>
      <c r="K3891" t="s">
        <v>11074</v>
      </c>
      <c r="L3891" t="s">
        <v>12239</v>
      </c>
      <c r="M3891" t="s">
        <v>22</v>
      </c>
      <c r="N3891" t="s">
        <v>2121</v>
      </c>
      <c r="O3891" t="s">
        <v>29</v>
      </c>
      <c r="P3891" t="s">
        <v>4734</v>
      </c>
      <c r="Q3891" s="13">
        <v>9237</v>
      </c>
      <c r="R3891" s="13">
        <v>8959.89</v>
      </c>
      <c r="S3891" s="1">
        <v>0.9</v>
      </c>
      <c r="T3891" t="s">
        <v>4724</v>
      </c>
      <c r="U3891" t="s">
        <v>97</v>
      </c>
      <c r="V3891" t="b">
        <v>1</v>
      </c>
      <c r="W3891">
        <v>3</v>
      </c>
      <c r="X3891" t="s">
        <v>4732</v>
      </c>
      <c r="Y3891" t="s">
        <v>26</v>
      </c>
    </row>
    <row r="3892" spans="1:25" x14ac:dyDescent="0.4">
      <c r="A3892" t="s">
        <v>648</v>
      </c>
      <c r="B3892" s="2">
        <f ca="1">TODAY()+OpportunityTbl[[#This Row],[CreatedOn_DaysFromToday]]</f>
        <v>44853</v>
      </c>
      <c r="C3892" s="2">
        <f ca="1">TODAY()+OpportunityTbl[[#This Row],[EstCloseDate_DaysFromToday]]</f>
        <v>44938</v>
      </c>
      <c r="D3892">
        <f ca="1">IF(OpportunityTbl[[#This Row],[statecode]]=0,"",OpportunityTbl[[#This Row],[Estimated Close Date]])</f>
        <v>44938</v>
      </c>
      <c r="E3892" s="14">
        <v>-257</v>
      </c>
      <c r="F3892" s="14">
        <v>-172</v>
      </c>
      <c r="G3892" t="s">
        <v>27</v>
      </c>
      <c r="H3892" t="s">
        <v>28</v>
      </c>
      <c r="I3892">
        <v>2</v>
      </c>
      <c r="J3892">
        <v>4</v>
      </c>
      <c r="K3892" t="s">
        <v>11040</v>
      </c>
      <c r="L3892" t="s">
        <v>12234</v>
      </c>
      <c r="M3892" t="s">
        <v>22</v>
      </c>
      <c r="N3892" t="s">
        <v>616</v>
      </c>
      <c r="O3892" t="s">
        <v>29</v>
      </c>
      <c r="P3892" t="s">
        <v>617</v>
      </c>
      <c r="Q3892" s="13">
        <v>2700</v>
      </c>
      <c r="S3892" s="1">
        <v>0.3</v>
      </c>
      <c r="T3892" t="s">
        <v>168</v>
      </c>
      <c r="U3892" t="s">
        <v>97</v>
      </c>
      <c r="V3892" t="b">
        <v>0</v>
      </c>
      <c r="W3892">
        <v>2.5</v>
      </c>
      <c r="X3892" t="s">
        <v>157</v>
      </c>
      <c r="Y3892" t="s">
        <v>26</v>
      </c>
    </row>
    <row r="3893" spans="1:25" x14ac:dyDescent="0.4">
      <c r="A3893" t="s">
        <v>928</v>
      </c>
      <c r="B3893" s="2">
        <f ca="1">TODAY()+OpportunityTbl[[#This Row],[CreatedOn_DaysFromToday]]</f>
        <v>44853</v>
      </c>
      <c r="C3893" s="2">
        <f ca="1">TODAY()+OpportunityTbl[[#This Row],[EstCloseDate_DaysFromToday]]</f>
        <v>44938</v>
      </c>
      <c r="D3893">
        <f ca="1">IF(OpportunityTbl[[#This Row],[statecode]]=0,"",OpportunityTbl[[#This Row],[Estimated Close Date]])</f>
        <v>44938</v>
      </c>
      <c r="E3893" s="14">
        <v>-257</v>
      </c>
      <c r="F3893" s="14">
        <v>-172</v>
      </c>
      <c r="G3893" t="s">
        <v>27</v>
      </c>
      <c r="H3893" t="s">
        <v>28</v>
      </c>
      <c r="I3893">
        <v>2</v>
      </c>
      <c r="J3893">
        <v>4</v>
      </c>
      <c r="K3893" t="s">
        <v>10972</v>
      </c>
      <c r="L3893" t="s">
        <v>12235</v>
      </c>
      <c r="M3893" t="s">
        <v>22</v>
      </c>
      <c r="N3893" t="s">
        <v>616</v>
      </c>
      <c r="O3893" t="s">
        <v>29</v>
      </c>
      <c r="P3893" t="s">
        <v>620</v>
      </c>
      <c r="Q3893" s="13">
        <v>9990</v>
      </c>
      <c r="S3893" s="1">
        <v>0.1</v>
      </c>
      <c r="T3893" t="s">
        <v>23</v>
      </c>
      <c r="U3893" t="s">
        <v>24</v>
      </c>
      <c r="V3893" t="b">
        <v>0</v>
      </c>
      <c r="W3893">
        <v>2.5</v>
      </c>
      <c r="X3893" t="s">
        <v>25</v>
      </c>
      <c r="Y3893" t="s">
        <v>26</v>
      </c>
    </row>
    <row r="3894" spans="1:25" x14ac:dyDescent="0.4">
      <c r="A3894" t="s">
        <v>1803</v>
      </c>
      <c r="B3894" s="2">
        <f ca="1">TODAY()+OpportunityTbl[[#This Row],[CreatedOn_DaysFromToday]]</f>
        <v>44853</v>
      </c>
      <c r="C3894" s="2">
        <f ca="1">TODAY()+OpportunityTbl[[#This Row],[EstCloseDate_DaysFromToday]]</f>
        <v>44927</v>
      </c>
      <c r="D3894">
        <f ca="1">IF(OpportunityTbl[[#This Row],[statecode]]=0,"",OpportunityTbl[[#This Row],[Estimated Close Date]])</f>
        <v>44927</v>
      </c>
      <c r="E3894" s="14">
        <v>-257</v>
      </c>
      <c r="F3894" s="14">
        <v>-183</v>
      </c>
      <c r="G3894" t="s">
        <v>27</v>
      </c>
      <c r="H3894" t="s">
        <v>28</v>
      </c>
      <c r="I3894">
        <v>2</v>
      </c>
      <c r="J3894">
        <v>4</v>
      </c>
      <c r="K3894" t="s">
        <v>11031</v>
      </c>
      <c r="L3894" t="s">
        <v>12237</v>
      </c>
      <c r="M3894" t="s">
        <v>22</v>
      </c>
      <c r="N3894" t="s">
        <v>616</v>
      </c>
      <c r="O3894" t="s">
        <v>29</v>
      </c>
      <c r="P3894" t="s">
        <v>620</v>
      </c>
      <c r="Q3894" s="13">
        <v>5060</v>
      </c>
      <c r="S3894" s="1">
        <v>0.3</v>
      </c>
      <c r="T3894" t="s">
        <v>168</v>
      </c>
      <c r="U3894" t="s">
        <v>24</v>
      </c>
      <c r="V3894" t="b">
        <v>1</v>
      </c>
      <c r="W3894">
        <v>3.5</v>
      </c>
      <c r="X3894" t="s">
        <v>157</v>
      </c>
      <c r="Y3894" t="s">
        <v>26</v>
      </c>
    </row>
    <row r="3895" spans="1:25" x14ac:dyDescent="0.4">
      <c r="A3895" t="s">
        <v>2211</v>
      </c>
      <c r="B3895" s="2">
        <f ca="1">TODAY()+OpportunityTbl[[#This Row],[CreatedOn_DaysFromToday]]</f>
        <v>44853</v>
      </c>
      <c r="C3895" s="2">
        <f ca="1">TODAY()+OpportunityTbl[[#This Row],[EstCloseDate_DaysFromToday]]</f>
        <v>44885</v>
      </c>
      <c r="D3895">
        <f ca="1">IF(OpportunityTbl[[#This Row],[statecode]]=0,"",OpportunityTbl[[#This Row],[Estimated Close Date]])</f>
        <v>44885</v>
      </c>
      <c r="E3895" s="14">
        <v>-257</v>
      </c>
      <c r="F3895" s="14">
        <v>-225</v>
      </c>
      <c r="G3895" t="s">
        <v>27</v>
      </c>
      <c r="H3895" t="s">
        <v>28</v>
      </c>
      <c r="I3895">
        <v>2</v>
      </c>
      <c r="J3895">
        <v>4</v>
      </c>
      <c r="K3895" t="s">
        <v>11102</v>
      </c>
      <c r="L3895" t="s">
        <v>12237</v>
      </c>
      <c r="M3895" t="s">
        <v>22</v>
      </c>
      <c r="N3895" t="s">
        <v>1710</v>
      </c>
      <c r="O3895" t="s">
        <v>29</v>
      </c>
      <c r="P3895" t="s">
        <v>1713</v>
      </c>
      <c r="Q3895" s="13">
        <v>2382</v>
      </c>
      <c r="S3895" s="1">
        <v>0.3</v>
      </c>
      <c r="T3895" t="s">
        <v>168</v>
      </c>
      <c r="U3895" t="s">
        <v>100</v>
      </c>
      <c r="V3895" t="b">
        <v>1</v>
      </c>
      <c r="W3895">
        <v>5</v>
      </c>
      <c r="X3895" t="s">
        <v>157</v>
      </c>
      <c r="Y3895" t="s">
        <v>26</v>
      </c>
    </row>
    <row r="3896" spans="1:25" x14ac:dyDescent="0.4">
      <c r="A3896" t="s">
        <v>2276</v>
      </c>
      <c r="B3896" s="2">
        <f ca="1">TODAY()+OpportunityTbl[[#This Row],[CreatedOn_DaysFromToday]]</f>
        <v>44853</v>
      </c>
      <c r="C3896" s="2">
        <f ca="1">TODAY()+OpportunityTbl[[#This Row],[EstCloseDate_DaysFromToday]]</f>
        <v>44912</v>
      </c>
      <c r="D3896">
        <f ca="1">IF(OpportunityTbl[[#This Row],[statecode]]=0,"",OpportunityTbl[[#This Row],[Estimated Close Date]])</f>
        <v>44912</v>
      </c>
      <c r="E3896" s="14">
        <v>-257</v>
      </c>
      <c r="F3896" s="14">
        <v>-198</v>
      </c>
      <c r="G3896" t="s">
        <v>27</v>
      </c>
      <c r="H3896" t="s">
        <v>28</v>
      </c>
      <c r="I3896">
        <v>2</v>
      </c>
      <c r="J3896">
        <v>4</v>
      </c>
      <c r="K3896" t="s">
        <v>10982</v>
      </c>
      <c r="L3896" t="s">
        <v>12234</v>
      </c>
      <c r="M3896" t="s">
        <v>22</v>
      </c>
      <c r="N3896" t="s">
        <v>1710</v>
      </c>
      <c r="O3896" t="s">
        <v>29</v>
      </c>
      <c r="P3896" t="s">
        <v>1711</v>
      </c>
      <c r="Q3896" s="13">
        <v>2568</v>
      </c>
      <c r="S3896" s="1">
        <v>0.3</v>
      </c>
      <c r="T3896" t="s">
        <v>168</v>
      </c>
      <c r="U3896" t="s">
        <v>24</v>
      </c>
      <c r="V3896" t="b">
        <v>0</v>
      </c>
      <c r="W3896">
        <v>4</v>
      </c>
      <c r="X3896" t="s">
        <v>157</v>
      </c>
      <c r="Y3896" t="s">
        <v>26</v>
      </c>
    </row>
    <row r="3897" spans="1:25" x14ac:dyDescent="0.4">
      <c r="A3897" t="s">
        <v>2459</v>
      </c>
      <c r="B3897" s="2">
        <f ca="1">TODAY()+OpportunityTbl[[#This Row],[CreatedOn_DaysFromToday]]</f>
        <v>44853</v>
      </c>
      <c r="C3897" s="2">
        <f ca="1">TODAY()+OpportunityTbl[[#This Row],[EstCloseDate_DaysFromToday]]</f>
        <v>44908</v>
      </c>
      <c r="D3897">
        <f ca="1">IF(OpportunityTbl[[#This Row],[statecode]]=0,"",OpportunityTbl[[#This Row],[Estimated Close Date]])</f>
        <v>44908</v>
      </c>
      <c r="E3897" s="14">
        <v>-257</v>
      </c>
      <c r="F3897" s="14">
        <v>-202</v>
      </c>
      <c r="G3897" t="s">
        <v>27</v>
      </c>
      <c r="H3897" t="s">
        <v>28</v>
      </c>
      <c r="I3897">
        <v>2</v>
      </c>
      <c r="J3897">
        <v>4</v>
      </c>
      <c r="K3897" t="s">
        <v>11085</v>
      </c>
      <c r="L3897" t="s">
        <v>12237</v>
      </c>
      <c r="M3897" t="s">
        <v>22</v>
      </c>
      <c r="N3897" t="s">
        <v>480</v>
      </c>
      <c r="O3897" t="s">
        <v>29</v>
      </c>
      <c r="P3897" t="s">
        <v>527</v>
      </c>
      <c r="Q3897" s="13">
        <v>4474</v>
      </c>
      <c r="S3897" s="1">
        <v>0.1</v>
      </c>
      <c r="T3897" t="s">
        <v>23</v>
      </c>
      <c r="U3897" t="s">
        <v>24</v>
      </c>
      <c r="V3897" t="b">
        <v>1</v>
      </c>
      <c r="W3897">
        <v>3.5</v>
      </c>
      <c r="X3897" t="s">
        <v>157</v>
      </c>
      <c r="Y3897" t="s">
        <v>26</v>
      </c>
    </row>
    <row r="3898" spans="1:25" x14ac:dyDescent="0.4">
      <c r="A3898" t="s">
        <v>2969</v>
      </c>
      <c r="B3898" s="2">
        <f ca="1">TODAY()+OpportunityTbl[[#This Row],[CreatedOn_DaysFromToday]]</f>
        <v>44853</v>
      </c>
      <c r="C3898" s="2">
        <f ca="1">TODAY()+OpportunityTbl[[#This Row],[EstCloseDate_DaysFromToday]]</f>
        <v>44935</v>
      </c>
      <c r="D3898">
        <f ca="1">IF(OpportunityTbl[[#This Row],[statecode]]=0,"",OpportunityTbl[[#This Row],[Estimated Close Date]])</f>
        <v>44935</v>
      </c>
      <c r="E3898" s="14">
        <v>-257</v>
      </c>
      <c r="F3898" s="14">
        <v>-175</v>
      </c>
      <c r="G3898" t="s">
        <v>27</v>
      </c>
      <c r="H3898" t="s">
        <v>28</v>
      </c>
      <c r="I3898">
        <v>2</v>
      </c>
      <c r="J3898">
        <v>4</v>
      </c>
      <c r="K3898" t="s">
        <v>10992</v>
      </c>
      <c r="L3898" t="s">
        <v>12233</v>
      </c>
      <c r="M3898" t="s">
        <v>22</v>
      </c>
      <c r="N3898" t="s">
        <v>1727</v>
      </c>
      <c r="O3898" t="s">
        <v>29</v>
      </c>
      <c r="P3898" t="s">
        <v>1728</v>
      </c>
      <c r="Q3898" s="13">
        <v>24569</v>
      </c>
      <c r="S3898" s="1">
        <v>0.1</v>
      </c>
      <c r="T3898" t="s">
        <v>23</v>
      </c>
      <c r="U3898" t="s">
        <v>24</v>
      </c>
      <c r="V3898" t="b">
        <v>0</v>
      </c>
      <c r="W3898">
        <v>3.5</v>
      </c>
      <c r="X3898" t="s">
        <v>25</v>
      </c>
      <c r="Y3898" t="s">
        <v>26</v>
      </c>
    </row>
    <row r="3899" spans="1:25" x14ac:dyDescent="0.4">
      <c r="A3899" t="s">
        <v>3280</v>
      </c>
      <c r="B3899" s="2">
        <f ca="1">TODAY()+OpportunityTbl[[#This Row],[CreatedOn_DaysFromToday]]</f>
        <v>44853</v>
      </c>
      <c r="C3899" s="2">
        <f ca="1">TODAY()+OpportunityTbl[[#This Row],[EstCloseDate_DaysFromToday]]</f>
        <v>44911</v>
      </c>
      <c r="D3899">
        <f ca="1">IF(OpportunityTbl[[#This Row],[statecode]]=0,"",OpportunityTbl[[#This Row],[Estimated Close Date]])</f>
        <v>44911</v>
      </c>
      <c r="E3899" s="14">
        <v>-257</v>
      </c>
      <c r="F3899" s="14">
        <v>-199</v>
      </c>
      <c r="G3899" t="s">
        <v>27</v>
      </c>
      <c r="H3899" t="s">
        <v>28</v>
      </c>
      <c r="I3899">
        <v>2</v>
      </c>
      <c r="J3899">
        <v>4</v>
      </c>
      <c r="K3899" t="s">
        <v>11103</v>
      </c>
      <c r="L3899" t="s">
        <v>12240</v>
      </c>
      <c r="M3899" t="s">
        <v>22</v>
      </c>
      <c r="N3899" t="s">
        <v>1710</v>
      </c>
      <c r="O3899" t="s">
        <v>29</v>
      </c>
      <c r="P3899" t="s">
        <v>1713</v>
      </c>
      <c r="Q3899" s="13">
        <v>6538</v>
      </c>
      <c r="S3899" s="1">
        <v>0.1</v>
      </c>
      <c r="T3899" t="s">
        <v>23</v>
      </c>
      <c r="U3899" t="s">
        <v>24</v>
      </c>
      <c r="V3899" t="b">
        <v>0</v>
      </c>
      <c r="W3899">
        <v>4</v>
      </c>
      <c r="X3899" t="s">
        <v>25</v>
      </c>
      <c r="Y3899" t="s">
        <v>26</v>
      </c>
    </row>
    <row r="3900" spans="1:25" x14ac:dyDescent="0.4">
      <c r="A3900" t="s">
        <v>3922</v>
      </c>
      <c r="B3900" s="2">
        <f ca="1">TODAY()+OpportunityTbl[[#This Row],[CreatedOn_DaysFromToday]]</f>
        <v>44853</v>
      </c>
      <c r="C3900" s="2">
        <f ca="1">TODAY()+OpportunityTbl[[#This Row],[EstCloseDate_DaysFromToday]]</f>
        <v>44901</v>
      </c>
      <c r="D3900">
        <f ca="1">IF(OpportunityTbl[[#This Row],[statecode]]=0,"",OpportunityTbl[[#This Row],[Estimated Close Date]])</f>
        <v>44901</v>
      </c>
      <c r="E3900" s="14">
        <v>-257</v>
      </c>
      <c r="F3900" s="14">
        <v>-209</v>
      </c>
      <c r="G3900" t="s">
        <v>27</v>
      </c>
      <c r="H3900" t="s">
        <v>28</v>
      </c>
      <c r="I3900">
        <v>2</v>
      </c>
      <c r="J3900">
        <v>4</v>
      </c>
      <c r="K3900" t="s">
        <v>11065</v>
      </c>
      <c r="L3900" t="s">
        <v>12239</v>
      </c>
      <c r="M3900" t="s">
        <v>22</v>
      </c>
      <c r="N3900" t="s">
        <v>513</v>
      </c>
      <c r="O3900" t="s">
        <v>29</v>
      </c>
      <c r="P3900" t="s">
        <v>514</v>
      </c>
      <c r="Q3900" s="13">
        <v>8287</v>
      </c>
      <c r="S3900" s="1">
        <v>0.1</v>
      </c>
      <c r="T3900" t="s">
        <v>23</v>
      </c>
      <c r="U3900" t="s">
        <v>24</v>
      </c>
      <c r="V3900" t="b">
        <v>1</v>
      </c>
      <c r="W3900">
        <v>2</v>
      </c>
      <c r="X3900" t="s">
        <v>25</v>
      </c>
      <c r="Y3900" t="s">
        <v>26</v>
      </c>
    </row>
    <row r="3901" spans="1:25" x14ac:dyDescent="0.4">
      <c r="A3901" t="s">
        <v>4181</v>
      </c>
      <c r="B3901" s="2">
        <f ca="1">TODAY()+OpportunityTbl[[#This Row],[CreatedOn_DaysFromToday]]</f>
        <v>44853</v>
      </c>
      <c r="C3901" s="2">
        <f ca="1">TODAY()+OpportunityTbl[[#This Row],[EstCloseDate_DaysFromToday]]</f>
        <v>44904</v>
      </c>
      <c r="D3901">
        <f ca="1">IF(OpportunityTbl[[#This Row],[statecode]]=0,"",OpportunityTbl[[#This Row],[Estimated Close Date]])</f>
        <v>44904</v>
      </c>
      <c r="E3901" s="14">
        <v>-257</v>
      </c>
      <c r="F3901" s="14">
        <v>-206</v>
      </c>
      <c r="G3901" t="s">
        <v>27</v>
      </c>
      <c r="H3901" t="s">
        <v>28</v>
      </c>
      <c r="I3901">
        <v>2</v>
      </c>
      <c r="J3901">
        <v>4</v>
      </c>
      <c r="K3901" t="s">
        <v>11061</v>
      </c>
      <c r="L3901" t="s">
        <v>12239</v>
      </c>
      <c r="M3901" t="s">
        <v>22</v>
      </c>
      <c r="N3901" t="s">
        <v>480</v>
      </c>
      <c r="O3901" t="s">
        <v>29</v>
      </c>
      <c r="P3901" t="s">
        <v>527</v>
      </c>
      <c r="Q3901" s="13">
        <v>6339</v>
      </c>
      <c r="S3901" s="1">
        <v>0.1</v>
      </c>
      <c r="T3901" t="s">
        <v>23</v>
      </c>
      <c r="U3901" t="s">
        <v>100</v>
      </c>
      <c r="V3901" t="b">
        <v>0</v>
      </c>
      <c r="W3901">
        <v>2</v>
      </c>
      <c r="X3901" t="s">
        <v>25</v>
      </c>
      <c r="Y3901" t="s">
        <v>26</v>
      </c>
    </row>
    <row r="3902" spans="1:25" x14ac:dyDescent="0.4">
      <c r="A3902" t="s">
        <v>6584</v>
      </c>
      <c r="B3902" s="2">
        <f ca="1">TODAY()+OpportunityTbl[[#This Row],[CreatedOn_DaysFromToday]]</f>
        <v>44853</v>
      </c>
      <c r="C3902" s="2">
        <f ca="1">TODAY()+OpportunityTbl[[#This Row],[EstCloseDate_DaysFromToday]]</f>
        <v>44894</v>
      </c>
      <c r="D3902">
        <f ca="1">IF(OpportunityTbl[[#This Row],[statecode]]=0,"",OpportunityTbl[[#This Row],[Estimated Close Date]])</f>
        <v>44894</v>
      </c>
      <c r="E3902" s="14">
        <v>-257</v>
      </c>
      <c r="F3902" s="14">
        <v>-216</v>
      </c>
      <c r="G3902" t="s">
        <v>27</v>
      </c>
      <c r="H3902" t="s">
        <v>28</v>
      </c>
      <c r="I3902">
        <v>2</v>
      </c>
      <c r="J3902">
        <v>4</v>
      </c>
      <c r="K3902" t="s">
        <v>11088</v>
      </c>
      <c r="L3902" t="s">
        <v>12234</v>
      </c>
      <c r="M3902" t="s">
        <v>22</v>
      </c>
      <c r="N3902" t="s">
        <v>469</v>
      </c>
      <c r="O3902" t="s">
        <v>29</v>
      </c>
      <c r="P3902" t="s">
        <v>470</v>
      </c>
      <c r="Q3902" s="13">
        <v>1965</v>
      </c>
      <c r="S3902" s="1">
        <v>0.5</v>
      </c>
      <c r="T3902" t="s">
        <v>168</v>
      </c>
      <c r="U3902" t="s">
        <v>100</v>
      </c>
      <c r="V3902" t="b">
        <v>0</v>
      </c>
      <c r="W3902">
        <v>2.5</v>
      </c>
      <c r="X3902" t="s">
        <v>240</v>
      </c>
      <c r="Y3902" t="s">
        <v>4926</v>
      </c>
    </row>
    <row r="3903" spans="1:25" x14ac:dyDescent="0.4">
      <c r="A3903" t="s">
        <v>8404</v>
      </c>
      <c r="B3903" s="2">
        <f ca="1">TODAY()+OpportunityTbl[[#This Row],[CreatedOn_DaysFromToday]]</f>
        <v>44853</v>
      </c>
      <c r="C3903" s="2">
        <f ca="1">TODAY()+OpportunityTbl[[#This Row],[EstCloseDate_DaysFromToday]]</f>
        <v>44923</v>
      </c>
      <c r="D3903">
        <f ca="1">IF(OpportunityTbl[[#This Row],[statecode]]=0,"",OpportunityTbl[[#This Row],[Estimated Close Date]])</f>
        <v>44923</v>
      </c>
      <c r="E3903" s="14">
        <v>-257</v>
      </c>
      <c r="F3903" s="14">
        <v>-187</v>
      </c>
      <c r="G3903" t="s">
        <v>7082</v>
      </c>
      <c r="H3903" t="s">
        <v>7082</v>
      </c>
      <c r="I3903">
        <v>1</v>
      </c>
      <c r="J3903">
        <v>3</v>
      </c>
      <c r="K3903" t="s">
        <v>10985</v>
      </c>
      <c r="L3903" t="s">
        <v>12238</v>
      </c>
      <c r="M3903" t="s">
        <v>22</v>
      </c>
      <c r="N3903" t="s">
        <v>2121</v>
      </c>
      <c r="O3903" t="s">
        <v>29</v>
      </c>
      <c r="P3903" t="s">
        <v>4734</v>
      </c>
      <c r="Q3903" s="13">
        <v>3158</v>
      </c>
      <c r="R3903" s="13">
        <v>3063.26</v>
      </c>
      <c r="S3903" s="1">
        <v>0.9</v>
      </c>
      <c r="T3903" t="s">
        <v>4724</v>
      </c>
      <c r="U3903" t="s">
        <v>24</v>
      </c>
      <c r="V3903" t="b">
        <v>0</v>
      </c>
      <c r="W3903">
        <v>3</v>
      </c>
      <c r="X3903" t="s">
        <v>4732</v>
      </c>
      <c r="Y3903" t="s">
        <v>4890</v>
      </c>
    </row>
    <row r="3904" spans="1:25" x14ac:dyDescent="0.4">
      <c r="A3904" t="s">
        <v>8935</v>
      </c>
      <c r="B3904" s="2">
        <f ca="1">TODAY()+OpportunityTbl[[#This Row],[CreatedOn_DaysFromToday]]</f>
        <v>44853</v>
      </c>
      <c r="C3904" s="2">
        <f ca="1">TODAY()+OpportunityTbl[[#This Row],[EstCloseDate_DaysFromToday]]</f>
        <v>44922</v>
      </c>
      <c r="D3904">
        <f ca="1">IF(OpportunityTbl[[#This Row],[statecode]]=0,"",OpportunityTbl[[#This Row],[Estimated Close Date]])</f>
        <v>44922</v>
      </c>
      <c r="E3904" s="14">
        <v>-257</v>
      </c>
      <c r="F3904" s="14">
        <v>-188</v>
      </c>
      <c r="G3904" t="s">
        <v>7082</v>
      </c>
      <c r="H3904" t="s">
        <v>7082</v>
      </c>
      <c r="I3904">
        <v>1</v>
      </c>
      <c r="J3904">
        <v>3</v>
      </c>
      <c r="K3904" t="s">
        <v>11031</v>
      </c>
      <c r="L3904" t="s">
        <v>12238</v>
      </c>
      <c r="M3904" t="s">
        <v>22</v>
      </c>
      <c r="N3904" t="s">
        <v>1617</v>
      </c>
      <c r="O3904" t="s">
        <v>29</v>
      </c>
      <c r="P3904" t="s">
        <v>1648</v>
      </c>
      <c r="Q3904" s="13">
        <v>3871</v>
      </c>
      <c r="R3904" s="13">
        <v>3754.87</v>
      </c>
      <c r="S3904" s="1">
        <v>0.5</v>
      </c>
      <c r="T3904" t="s">
        <v>168</v>
      </c>
      <c r="U3904" t="s">
        <v>24</v>
      </c>
      <c r="V3904" t="b">
        <v>1</v>
      </c>
      <c r="W3904">
        <v>3</v>
      </c>
      <c r="X3904" t="s">
        <v>240</v>
      </c>
      <c r="Y3904" t="s">
        <v>26</v>
      </c>
    </row>
    <row r="3905" spans="1:25" x14ac:dyDescent="0.4">
      <c r="A3905" t="s">
        <v>9006</v>
      </c>
      <c r="B3905" s="2">
        <f ca="1">TODAY()+OpportunityTbl[[#This Row],[CreatedOn_DaysFromToday]]</f>
        <v>44853</v>
      </c>
      <c r="C3905" s="2">
        <f ca="1">TODAY()+OpportunityTbl[[#This Row],[EstCloseDate_DaysFromToday]]</f>
        <v>44927</v>
      </c>
      <c r="D3905">
        <f ca="1">IF(OpportunityTbl[[#This Row],[statecode]]=0,"",OpportunityTbl[[#This Row],[Estimated Close Date]])</f>
        <v>44927</v>
      </c>
      <c r="E3905" s="14">
        <v>-257</v>
      </c>
      <c r="F3905" s="14">
        <v>-183</v>
      </c>
      <c r="G3905" t="s">
        <v>7082</v>
      </c>
      <c r="H3905" t="s">
        <v>7082</v>
      </c>
      <c r="I3905">
        <v>1</v>
      </c>
      <c r="J3905">
        <v>3</v>
      </c>
      <c r="K3905" t="s">
        <v>10982</v>
      </c>
      <c r="L3905" t="s">
        <v>12239</v>
      </c>
      <c r="M3905" t="s">
        <v>22</v>
      </c>
      <c r="N3905" t="s">
        <v>480</v>
      </c>
      <c r="O3905" t="s">
        <v>29</v>
      </c>
      <c r="P3905" t="s">
        <v>687</v>
      </c>
      <c r="Q3905" s="13">
        <v>9780</v>
      </c>
      <c r="R3905" s="13">
        <v>9584.4</v>
      </c>
      <c r="S3905" s="1">
        <v>0.5</v>
      </c>
      <c r="T3905" t="s">
        <v>168</v>
      </c>
      <c r="U3905" t="s">
        <v>24</v>
      </c>
      <c r="V3905" t="b">
        <v>0</v>
      </c>
      <c r="W3905">
        <v>2</v>
      </c>
      <c r="X3905" t="s">
        <v>240</v>
      </c>
      <c r="Y3905" t="s">
        <v>26</v>
      </c>
    </row>
    <row r="3906" spans="1:25" x14ac:dyDescent="0.4">
      <c r="A3906" t="s">
        <v>199</v>
      </c>
      <c r="B3906" s="2">
        <f ca="1">TODAY()+OpportunityTbl[[#This Row],[CreatedOn_DaysFromToday]]</f>
        <v>44852</v>
      </c>
      <c r="C3906" s="2">
        <f ca="1">TODAY()+OpportunityTbl[[#This Row],[EstCloseDate_DaysFromToday]]</f>
        <v>44893</v>
      </c>
      <c r="D3906">
        <f ca="1">IF(OpportunityTbl[[#This Row],[statecode]]=0,"",OpportunityTbl[[#This Row],[Estimated Close Date]])</f>
        <v>44893</v>
      </c>
      <c r="E3906" s="14">
        <v>-258</v>
      </c>
      <c r="F3906" s="14">
        <v>-217</v>
      </c>
      <c r="G3906" t="s">
        <v>27</v>
      </c>
      <c r="H3906" t="s">
        <v>28</v>
      </c>
      <c r="I3906">
        <v>2</v>
      </c>
      <c r="J3906">
        <v>4</v>
      </c>
      <c r="K3906" t="s">
        <v>11088</v>
      </c>
      <c r="L3906" t="s">
        <v>12236</v>
      </c>
      <c r="M3906" t="s">
        <v>22</v>
      </c>
      <c r="N3906" t="s">
        <v>31</v>
      </c>
      <c r="O3906" t="s">
        <v>29</v>
      </c>
      <c r="P3906" t="s">
        <v>32</v>
      </c>
      <c r="Q3906" s="13">
        <v>2374</v>
      </c>
      <c r="S3906" s="1">
        <v>0.3</v>
      </c>
      <c r="T3906" t="s">
        <v>168</v>
      </c>
      <c r="U3906" t="s">
        <v>97</v>
      </c>
      <c r="V3906" t="b">
        <v>1</v>
      </c>
      <c r="W3906">
        <v>2.5</v>
      </c>
      <c r="X3906" t="s">
        <v>157</v>
      </c>
      <c r="Y3906" t="s">
        <v>26</v>
      </c>
    </row>
    <row r="3907" spans="1:25" x14ac:dyDescent="0.4">
      <c r="A3907" t="s">
        <v>649</v>
      </c>
      <c r="B3907" s="2">
        <f ca="1">TODAY()+OpportunityTbl[[#This Row],[CreatedOn_DaysFromToday]]</f>
        <v>44852</v>
      </c>
      <c r="C3907" s="2">
        <f ca="1">TODAY()+OpportunityTbl[[#This Row],[EstCloseDate_DaysFromToday]]</f>
        <v>44909</v>
      </c>
      <c r="D3907">
        <f ca="1">IF(OpportunityTbl[[#This Row],[statecode]]=0,"",OpportunityTbl[[#This Row],[Estimated Close Date]])</f>
        <v>44909</v>
      </c>
      <c r="E3907" s="14">
        <v>-258</v>
      </c>
      <c r="F3907" s="14">
        <v>-201</v>
      </c>
      <c r="G3907" t="s">
        <v>27</v>
      </c>
      <c r="H3907" t="s">
        <v>28</v>
      </c>
      <c r="I3907">
        <v>2</v>
      </c>
      <c r="J3907">
        <v>4</v>
      </c>
      <c r="K3907" t="s">
        <v>11054</v>
      </c>
      <c r="L3907" t="s">
        <v>12234</v>
      </c>
      <c r="M3907" t="s">
        <v>22</v>
      </c>
      <c r="N3907" t="s">
        <v>616</v>
      </c>
      <c r="O3907" t="s">
        <v>29</v>
      </c>
      <c r="P3907" t="s">
        <v>617</v>
      </c>
      <c r="Q3907" s="13">
        <v>2465</v>
      </c>
      <c r="S3907" s="1">
        <v>0.3</v>
      </c>
      <c r="T3907" t="s">
        <v>168</v>
      </c>
      <c r="U3907" t="s">
        <v>100</v>
      </c>
      <c r="V3907" t="b">
        <v>1</v>
      </c>
      <c r="W3907">
        <v>2.5</v>
      </c>
      <c r="X3907" t="s">
        <v>157</v>
      </c>
      <c r="Y3907" t="s">
        <v>26</v>
      </c>
    </row>
    <row r="3908" spans="1:25" x14ac:dyDescent="0.4">
      <c r="A3908" t="s">
        <v>2713</v>
      </c>
      <c r="B3908" s="2">
        <f ca="1">TODAY()+OpportunityTbl[[#This Row],[CreatedOn_DaysFromToday]]</f>
        <v>44852</v>
      </c>
      <c r="C3908" s="2">
        <f ca="1">TODAY()+OpportunityTbl[[#This Row],[EstCloseDate_DaysFromToday]]</f>
        <v>44918</v>
      </c>
      <c r="D3908">
        <f ca="1">IF(OpportunityTbl[[#This Row],[statecode]]=0,"",OpportunityTbl[[#This Row],[Estimated Close Date]])</f>
        <v>44918</v>
      </c>
      <c r="E3908" s="14">
        <v>-258</v>
      </c>
      <c r="F3908" s="14">
        <v>-192</v>
      </c>
      <c r="G3908" t="s">
        <v>27</v>
      </c>
      <c r="H3908" t="s">
        <v>28</v>
      </c>
      <c r="I3908">
        <v>2</v>
      </c>
      <c r="J3908">
        <v>4</v>
      </c>
      <c r="K3908" t="s">
        <v>10992</v>
      </c>
      <c r="L3908" t="s">
        <v>12239</v>
      </c>
      <c r="M3908" t="s">
        <v>22</v>
      </c>
      <c r="N3908" t="s">
        <v>1617</v>
      </c>
      <c r="O3908" t="s">
        <v>29</v>
      </c>
      <c r="P3908" t="s">
        <v>1620</v>
      </c>
      <c r="Q3908" s="13">
        <v>5587</v>
      </c>
      <c r="S3908" s="1">
        <v>0.1</v>
      </c>
      <c r="T3908" t="s">
        <v>23</v>
      </c>
      <c r="U3908" t="s">
        <v>24</v>
      </c>
      <c r="V3908" t="b">
        <v>1</v>
      </c>
      <c r="W3908">
        <v>3</v>
      </c>
      <c r="X3908" t="s">
        <v>25</v>
      </c>
      <c r="Y3908" t="s">
        <v>26</v>
      </c>
    </row>
    <row r="3909" spans="1:25" x14ac:dyDescent="0.4">
      <c r="A3909" t="s">
        <v>5597</v>
      </c>
      <c r="B3909" s="2">
        <f ca="1">TODAY()+OpportunityTbl[[#This Row],[CreatedOn_DaysFromToday]]</f>
        <v>44852</v>
      </c>
      <c r="C3909" s="2">
        <f ca="1">TODAY()+OpportunityTbl[[#This Row],[EstCloseDate_DaysFromToday]]</f>
        <v>44896</v>
      </c>
      <c r="D3909">
        <f ca="1">IF(OpportunityTbl[[#This Row],[statecode]]=0,"",OpportunityTbl[[#This Row],[Estimated Close Date]])</f>
        <v>44896</v>
      </c>
      <c r="E3909" s="14">
        <v>-258</v>
      </c>
      <c r="F3909" s="14">
        <v>-214</v>
      </c>
      <c r="G3909" t="s">
        <v>27</v>
      </c>
      <c r="H3909" t="s">
        <v>28</v>
      </c>
      <c r="I3909">
        <v>2</v>
      </c>
      <c r="J3909">
        <v>4</v>
      </c>
      <c r="K3909" t="s">
        <v>11066</v>
      </c>
      <c r="L3909" t="s">
        <v>12237</v>
      </c>
      <c r="M3909" t="s">
        <v>22</v>
      </c>
      <c r="N3909" t="s">
        <v>31</v>
      </c>
      <c r="O3909" t="s">
        <v>29</v>
      </c>
      <c r="P3909" t="s">
        <v>32</v>
      </c>
      <c r="Q3909" s="13">
        <v>4468</v>
      </c>
      <c r="S3909" s="1">
        <v>0.3</v>
      </c>
      <c r="T3909" t="s">
        <v>168</v>
      </c>
      <c r="U3909" t="s">
        <v>24</v>
      </c>
      <c r="V3909" t="b">
        <v>1</v>
      </c>
      <c r="W3909">
        <v>3.5</v>
      </c>
      <c r="X3909" t="s">
        <v>157</v>
      </c>
      <c r="Y3909" t="s">
        <v>4899</v>
      </c>
    </row>
    <row r="3910" spans="1:25" x14ac:dyDescent="0.4">
      <c r="A3910" t="s">
        <v>5773</v>
      </c>
      <c r="B3910" s="2">
        <f ca="1">TODAY()+OpportunityTbl[[#This Row],[CreatedOn_DaysFromToday]]</f>
        <v>44852</v>
      </c>
      <c r="C3910" s="2">
        <f ca="1">TODAY()+OpportunityTbl[[#This Row],[EstCloseDate_DaysFromToday]]</f>
        <v>44897</v>
      </c>
      <c r="D3910">
        <f ca="1">IF(OpportunityTbl[[#This Row],[statecode]]=0,"",OpportunityTbl[[#This Row],[Estimated Close Date]])</f>
        <v>44897</v>
      </c>
      <c r="E3910" s="14">
        <v>-258</v>
      </c>
      <c r="F3910" s="14">
        <v>-213</v>
      </c>
      <c r="G3910" t="s">
        <v>27</v>
      </c>
      <c r="H3910" t="s">
        <v>28</v>
      </c>
      <c r="I3910">
        <v>2</v>
      </c>
      <c r="J3910">
        <v>4</v>
      </c>
      <c r="K3910" t="s">
        <v>11104</v>
      </c>
      <c r="L3910" t="s">
        <v>12239</v>
      </c>
      <c r="M3910" t="s">
        <v>22</v>
      </c>
      <c r="N3910" t="s">
        <v>1710</v>
      </c>
      <c r="O3910" t="s">
        <v>29</v>
      </c>
      <c r="P3910" t="s">
        <v>1713</v>
      </c>
      <c r="Q3910" s="13">
        <v>8415</v>
      </c>
      <c r="S3910" s="1">
        <v>0.3</v>
      </c>
      <c r="T3910" t="s">
        <v>168</v>
      </c>
      <c r="U3910" t="s">
        <v>97</v>
      </c>
      <c r="V3910" t="b">
        <v>1</v>
      </c>
      <c r="W3910">
        <v>3.5</v>
      </c>
      <c r="X3910" t="s">
        <v>157</v>
      </c>
      <c r="Y3910" t="s">
        <v>4890</v>
      </c>
    </row>
    <row r="3911" spans="1:25" x14ac:dyDescent="0.4">
      <c r="A3911" t="s">
        <v>7612</v>
      </c>
      <c r="B3911" s="2">
        <f ca="1">TODAY()+OpportunityTbl[[#This Row],[CreatedOn_DaysFromToday]]</f>
        <v>44852</v>
      </c>
      <c r="C3911" s="2">
        <f ca="1">TODAY()+OpportunityTbl[[#This Row],[EstCloseDate_DaysFromToday]]</f>
        <v>44906</v>
      </c>
      <c r="D3911">
        <f ca="1">IF(OpportunityTbl[[#This Row],[statecode]]=0,"",OpportunityTbl[[#This Row],[Estimated Close Date]])</f>
        <v>44906</v>
      </c>
      <c r="E3911" s="14">
        <v>-258</v>
      </c>
      <c r="F3911" s="14">
        <v>-204</v>
      </c>
      <c r="G3911" t="s">
        <v>7082</v>
      </c>
      <c r="H3911" t="s">
        <v>7082</v>
      </c>
      <c r="I3911">
        <v>1</v>
      </c>
      <c r="J3911">
        <v>3</v>
      </c>
      <c r="K3911" t="s">
        <v>11097</v>
      </c>
      <c r="L3911" t="s">
        <v>12234</v>
      </c>
      <c r="M3911" t="s">
        <v>22</v>
      </c>
      <c r="N3911" t="s">
        <v>1762</v>
      </c>
      <c r="O3911" t="s">
        <v>29</v>
      </c>
      <c r="P3911" t="s">
        <v>2161</v>
      </c>
      <c r="Q3911" s="13">
        <v>2866</v>
      </c>
      <c r="R3911" s="13">
        <v>2765.69</v>
      </c>
      <c r="S3911" s="1">
        <v>0.5</v>
      </c>
      <c r="T3911" t="s">
        <v>168</v>
      </c>
      <c r="U3911" t="s">
        <v>24</v>
      </c>
      <c r="V3911" t="b">
        <v>1</v>
      </c>
      <c r="W3911">
        <v>3.5</v>
      </c>
      <c r="X3911" t="s">
        <v>240</v>
      </c>
      <c r="Y3911" t="s">
        <v>4926</v>
      </c>
    </row>
    <row r="3912" spans="1:25" x14ac:dyDescent="0.4">
      <c r="A3912" t="s">
        <v>7804</v>
      </c>
      <c r="B3912" s="2">
        <f ca="1">TODAY()+OpportunityTbl[[#This Row],[CreatedOn_DaysFromToday]]</f>
        <v>44852</v>
      </c>
      <c r="C3912" s="2">
        <f ca="1">TODAY()+OpportunityTbl[[#This Row],[EstCloseDate_DaysFromToday]]</f>
        <v>44919</v>
      </c>
      <c r="D3912">
        <f ca="1">IF(OpportunityTbl[[#This Row],[statecode]]=0,"",OpportunityTbl[[#This Row],[Estimated Close Date]])</f>
        <v>44919</v>
      </c>
      <c r="E3912" s="14">
        <v>-258</v>
      </c>
      <c r="F3912" s="14">
        <v>-191</v>
      </c>
      <c r="G3912" t="s">
        <v>7082</v>
      </c>
      <c r="H3912" t="s">
        <v>7082</v>
      </c>
      <c r="I3912">
        <v>1</v>
      </c>
      <c r="J3912">
        <v>3</v>
      </c>
      <c r="K3912" t="s">
        <v>11015</v>
      </c>
      <c r="L3912" t="s">
        <v>12238</v>
      </c>
      <c r="M3912" t="s">
        <v>22</v>
      </c>
      <c r="N3912" t="s">
        <v>1710</v>
      </c>
      <c r="O3912" t="s">
        <v>29</v>
      </c>
      <c r="P3912" t="s">
        <v>1713</v>
      </c>
      <c r="Q3912" s="13">
        <v>3446</v>
      </c>
      <c r="R3912" s="13">
        <v>3325.39</v>
      </c>
      <c r="S3912" s="1">
        <v>0.5</v>
      </c>
      <c r="T3912" t="s">
        <v>168</v>
      </c>
      <c r="U3912" t="s">
        <v>24</v>
      </c>
      <c r="V3912" t="b">
        <v>0</v>
      </c>
      <c r="W3912">
        <v>3.5</v>
      </c>
      <c r="X3912" t="s">
        <v>240</v>
      </c>
      <c r="Y3912" t="s">
        <v>4914</v>
      </c>
    </row>
    <row r="3913" spans="1:25" x14ac:dyDescent="0.4">
      <c r="A3913" t="s">
        <v>8936</v>
      </c>
      <c r="B3913" s="2">
        <f ca="1">TODAY()+OpportunityTbl[[#This Row],[CreatedOn_DaysFromToday]]</f>
        <v>44852</v>
      </c>
      <c r="C3913" s="2">
        <f ca="1">TODAY()+OpportunityTbl[[#This Row],[EstCloseDate_DaysFromToday]]</f>
        <v>44926</v>
      </c>
      <c r="D3913">
        <f ca="1">IF(OpportunityTbl[[#This Row],[statecode]]=0,"",OpportunityTbl[[#This Row],[Estimated Close Date]])</f>
        <v>44926</v>
      </c>
      <c r="E3913" s="14">
        <v>-258</v>
      </c>
      <c r="F3913" s="14">
        <v>-184</v>
      </c>
      <c r="G3913" t="s">
        <v>7082</v>
      </c>
      <c r="H3913" t="s">
        <v>7082</v>
      </c>
      <c r="I3913">
        <v>1</v>
      </c>
      <c r="J3913">
        <v>3</v>
      </c>
      <c r="K3913" t="s">
        <v>11015</v>
      </c>
      <c r="L3913" t="s">
        <v>12237</v>
      </c>
      <c r="M3913" t="s">
        <v>22</v>
      </c>
      <c r="N3913" t="s">
        <v>1617</v>
      </c>
      <c r="O3913" t="s">
        <v>29</v>
      </c>
      <c r="P3913" t="s">
        <v>1648</v>
      </c>
      <c r="Q3913" s="13">
        <v>4242</v>
      </c>
      <c r="R3913" s="13">
        <v>4051.11</v>
      </c>
      <c r="S3913" s="1">
        <v>0.5</v>
      </c>
      <c r="T3913" t="s">
        <v>168</v>
      </c>
      <c r="U3913" t="s">
        <v>24</v>
      </c>
      <c r="V3913" t="b">
        <v>1</v>
      </c>
      <c r="W3913">
        <v>4.5</v>
      </c>
      <c r="X3913" t="s">
        <v>240</v>
      </c>
      <c r="Y3913" t="s">
        <v>26</v>
      </c>
    </row>
    <row r="3914" spans="1:25" x14ac:dyDescent="0.4">
      <c r="A3914" t="s">
        <v>9095</v>
      </c>
      <c r="B3914" s="2">
        <f ca="1">TODAY()+OpportunityTbl[[#This Row],[CreatedOn_DaysFromToday]]</f>
        <v>44852</v>
      </c>
      <c r="C3914" s="2">
        <f ca="1">TODAY()+OpportunityTbl[[#This Row],[EstCloseDate_DaysFromToday]]</f>
        <v>44920</v>
      </c>
      <c r="D3914">
        <f ca="1">IF(OpportunityTbl[[#This Row],[statecode]]=0,"",OpportunityTbl[[#This Row],[Estimated Close Date]])</f>
        <v>44920</v>
      </c>
      <c r="E3914" s="14">
        <v>-258</v>
      </c>
      <c r="F3914" s="14">
        <v>-190</v>
      </c>
      <c r="G3914" t="s">
        <v>7082</v>
      </c>
      <c r="H3914" t="s">
        <v>7082</v>
      </c>
      <c r="I3914">
        <v>1</v>
      </c>
      <c r="J3914">
        <v>3</v>
      </c>
      <c r="K3914" t="s">
        <v>11032</v>
      </c>
      <c r="L3914" t="s">
        <v>12234</v>
      </c>
      <c r="M3914" t="s">
        <v>22</v>
      </c>
      <c r="N3914" t="s">
        <v>1762</v>
      </c>
      <c r="O3914" t="s">
        <v>29</v>
      </c>
      <c r="P3914" t="s">
        <v>2161</v>
      </c>
      <c r="Q3914" s="13">
        <v>2217</v>
      </c>
      <c r="R3914" s="13">
        <v>2139.41</v>
      </c>
      <c r="S3914" s="1">
        <v>0.5</v>
      </c>
      <c r="T3914" t="s">
        <v>168</v>
      </c>
      <c r="U3914" t="s">
        <v>24</v>
      </c>
      <c r="V3914" t="b">
        <v>0</v>
      </c>
      <c r="W3914">
        <v>3.5</v>
      </c>
      <c r="X3914" t="s">
        <v>240</v>
      </c>
      <c r="Y3914" t="s">
        <v>26</v>
      </c>
    </row>
    <row r="3915" spans="1:25" x14ac:dyDescent="0.4">
      <c r="A3915" t="s">
        <v>9196</v>
      </c>
      <c r="B3915" s="2">
        <f ca="1">TODAY()+OpportunityTbl[[#This Row],[CreatedOn_DaysFromToday]]</f>
        <v>44852</v>
      </c>
      <c r="C3915" s="2">
        <f ca="1">TODAY()+OpportunityTbl[[#This Row],[EstCloseDate_DaysFromToday]]</f>
        <v>44920</v>
      </c>
      <c r="D3915">
        <f ca="1">IF(OpportunityTbl[[#This Row],[statecode]]=0,"",OpportunityTbl[[#This Row],[Estimated Close Date]])</f>
        <v>44920</v>
      </c>
      <c r="E3915" s="14">
        <v>-258</v>
      </c>
      <c r="F3915" s="14">
        <v>-190</v>
      </c>
      <c r="G3915" t="s">
        <v>7082</v>
      </c>
      <c r="H3915" t="s">
        <v>7082</v>
      </c>
      <c r="I3915">
        <v>1</v>
      </c>
      <c r="J3915">
        <v>3</v>
      </c>
      <c r="K3915" t="s">
        <v>10992</v>
      </c>
      <c r="L3915" t="s">
        <v>12233</v>
      </c>
      <c r="M3915" t="s">
        <v>22</v>
      </c>
      <c r="N3915" t="s">
        <v>1710</v>
      </c>
      <c r="O3915" t="s">
        <v>29</v>
      </c>
      <c r="P3915" t="s">
        <v>2378</v>
      </c>
      <c r="Q3915" s="13">
        <v>18808</v>
      </c>
      <c r="R3915" s="13">
        <v>18055.68</v>
      </c>
      <c r="S3915" s="1">
        <v>0.5</v>
      </c>
      <c r="T3915" t="s">
        <v>168</v>
      </c>
      <c r="U3915" t="s">
        <v>24</v>
      </c>
      <c r="V3915" t="b">
        <v>0</v>
      </c>
      <c r="W3915">
        <v>4</v>
      </c>
      <c r="X3915" t="s">
        <v>240</v>
      </c>
      <c r="Y3915" t="s">
        <v>26</v>
      </c>
    </row>
    <row r="3916" spans="1:25" x14ac:dyDescent="0.4">
      <c r="A3916" t="s">
        <v>9504</v>
      </c>
      <c r="B3916" s="2">
        <f ca="1">TODAY()+OpportunityTbl[[#This Row],[CreatedOn_DaysFromToday]]</f>
        <v>44852</v>
      </c>
      <c r="C3916" s="2">
        <f ca="1">TODAY()+OpportunityTbl[[#This Row],[EstCloseDate_DaysFromToday]]</f>
        <v>44893</v>
      </c>
      <c r="D3916">
        <f ca="1">IF(OpportunityTbl[[#This Row],[statecode]]=0,"",OpportunityTbl[[#This Row],[Estimated Close Date]])</f>
        <v>44893</v>
      </c>
      <c r="E3916" s="14">
        <v>-258</v>
      </c>
      <c r="F3916" s="14">
        <v>-217</v>
      </c>
      <c r="G3916" t="s">
        <v>7082</v>
      </c>
      <c r="H3916" t="s">
        <v>7082</v>
      </c>
      <c r="I3916">
        <v>1</v>
      </c>
      <c r="J3916">
        <v>3</v>
      </c>
      <c r="K3916" t="s">
        <v>11066</v>
      </c>
      <c r="L3916" t="s">
        <v>12236</v>
      </c>
      <c r="M3916" t="s">
        <v>22</v>
      </c>
      <c r="N3916" t="s">
        <v>469</v>
      </c>
      <c r="O3916" t="s">
        <v>29</v>
      </c>
      <c r="P3916" t="s">
        <v>470</v>
      </c>
      <c r="Q3916" s="13">
        <v>3325</v>
      </c>
      <c r="R3916" s="13">
        <v>3241.88</v>
      </c>
      <c r="S3916" s="1">
        <v>0.5</v>
      </c>
      <c r="T3916" t="s">
        <v>168</v>
      </c>
      <c r="U3916" t="s">
        <v>24</v>
      </c>
      <c r="V3916" t="b">
        <v>1</v>
      </c>
      <c r="W3916">
        <v>2.5</v>
      </c>
      <c r="X3916" t="s">
        <v>240</v>
      </c>
      <c r="Y3916" t="s">
        <v>26</v>
      </c>
    </row>
    <row r="3917" spans="1:25" x14ac:dyDescent="0.4">
      <c r="A3917" t="s">
        <v>9505</v>
      </c>
      <c r="B3917" s="2">
        <f ca="1">TODAY()+OpportunityTbl[[#This Row],[CreatedOn_DaysFromToday]]</f>
        <v>44852</v>
      </c>
      <c r="C3917" s="2">
        <f ca="1">TODAY()+OpportunityTbl[[#This Row],[EstCloseDate_DaysFromToday]]</f>
        <v>44893</v>
      </c>
      <c r="D3917">
        <f ca="1">IF(OpportunityTbl[[#This Row],[statecode]]=0,"",OpportunityTbl[[#This Row],[Estimated Close Date]])</f>
        <v>44893</v>
      </c>
      <c r="E3917" s="14">
        <v>-258</v>
      </c>
      <c r="F3917" s="14">
        <v>-217</v>
      </c>
      <c r="G3917" t="s">
        <v>7082</v>
      </c>
      <c r="H3917" t="s">
        <v>7082</v>
      </c>
      <c r="I3917">
        <v>1</v>
      </c>
      <c r="J3917">
        <v>3</v>
      </c>
      <c r="K3917" t="s">
        <v>11097</v>
      </c>
      <c r="L3917" t="s">
        <v>12234</v>
      </c>
      <c r="M3917" t="s">
        <v>22</v>
      </c>
      <c r="N3917" t="s">
        <v>469</v>
      </c>
      <c r="O3917" t="s">
        <v>29</v>
      </c>
      <c r="P3917" t="s">
        <v>470</v>
      </c>
      <c r="Q3917" s="13">
        <v>2634</v>
      </c>
      <c r="R3917" s="13">
        <v>2568.15</v>
      </c>
      <c r="S3917" s="1">
        <v>0.5</v>
      </c>
      <c r="T3917" t="s">
        <v>168</v>
      </c>
      <c r="U3917" t="s">
        <v>24</v>
      </c>
      <c r="V3917" t="b">
        <v>1</v>
      </c>
      <c r="W3917">
        <v>2.5</v>
      </c>
      <c r="X3917" t="s">
        <v>240</v>
      </c>
      <c r="Y3917" t="s">
        <v>26</v>
      </c>
    </row>
    <row r="3918" spans="1:25" x14ac:dyDescent="0.4">
      <c r="A3918" t="s">
        <v>9977</v>
      </c>
      <c r="B3918" s="2">
        <f ca="1">TODAY()+OpportunityTbl[[#This Row],[CreatedOn_DaysFromToday]]</f>
        <v>44852</v>
      </c>
      <c r="C3918" s="2">
        <f ca="1">TODAY()+OpportunityTbl[[#This Row],[EstCloseDate_DaysFromToday]]</f>
        <v>44905</v>
      </c>
      <c r="D3918">
        <f ca="1">IF(OpportunityTbl[[#This Row],[statecode]]=0,"",OpportunityTbl[[#This Row],[Estimated Close Date]])</f>
        <v>44905</v>
      </c>
      <c r="E3918" s="14">
        <v>-258</v>
      </c>
      <c r="F3918" s="14">
        <v>-205</v>
      </c>
      <c r="G3918" t="s">
        <v>7082</v>
      </c>
      <c r="H3918" t="s">
        <v>7082</v>
      </c>
      <c r="I3918">
        <v>1</v>
      </c>
      <c r="J3918">
        <v>3</v>
      </c>
      <c r="K3918" t="s">
        <v>11065</v>
      </c>
      <c r="L3918" t="s">
        <v>12238</v>
      </c>
      <c r="M3918" t="s">
        <v>22</v>
      </c>
      <c r="N3918" t="s">
        <v>2121</v>
      </c>
      <c r="O3918" t="s">
        <v>29</v>
      </c>
      <c r="P3918" t="s">
        <v>4734</v>
      </c>
      <c r="Q3918" s="13">
        <v>3737</v>
      </c>
      <c r="R3918" s="13">
        <v>3624.89</v>
      </c>
      <c r="S3918" s="1">
        <v>0.9</v>
      </c>
      <c r="T3918" t="s">
        <v>4724</v>
      </c>
      <c r="U3918" t="s">
        <v>24</v>
      </c>
      <c r="V3918" t="b">
        <v>1</v>
      </c>
      <c r="W3918">
        <v>3</v>
      </c>
      <c r="X3918" t="s">
        <v>4732</v>
      </c>
      <c r="Y3918" t="s">
        <v>26</v>
      </c>
    </row>
    <row r="3919" spans="1:25" x14ac:dyDescent="0.4">
      <c r="A3919" t="s">
        <v>39</v>
      </c>
      <c r="B3919" s="2">
        <f ca="1">TODAY()+OpportunityTbl[[#This Row],[CreatedOn_DaysFromToday]]</f>
        <v>44851</v>
      </c>
      <c r="C3919" s="2">
        <f ca="1">TODAY()+OpportunityTbl[[#This Row],[EstCloseDate_DaysFromToday]]</f>
        <v>44892</v>
      </c>
      <c r="D3919">
        <f ca="1">IF(OpportunityTbl[[#This Row],[statecode]]=0,"",OpportunityTbl[[#This Row],[Estimated Close Date]])</f>
        <v>44892</v>
      </c>
      <c r="E3919" s="14">
        <v>-259</v>
      </c>
      <c r="F3919" s="14">
        <v>-218</v>
      </c>
      <c r="G3919" t="s">
        <v>27</v>
      </c>
      <c r="H3919" t="s">
        <v>28</v>
      </c>
      <c r="I3919">
        <v>2</v>
      </c>
      <c r="J3919">
        <v>4</v>
      </c>
      <c r="K3919" t="s">
        <v>11034</v>
      </c>
      <c r="L3919" t="s">
        <v>12235</v>
      </c>
      <c r="M3919" t="s">
        <v>22</v>
      </c>
      <c r="N3919" t="s">
        <v>31</v>
      </c>
      <c r="O3919" t="s">
        <v>29</v>
      </c>
      <c r="P3919" t="s">
        <v>32</v>
      </c>
      <c r="Q3919" s="13">
        <v>10011</v>
      </c>
      <c r="S3919" s="1">
        <v>0.1</v>
      </c>
      <c r="T3919" t="s">
        <v>23</v>
      </c>
      <c r="U3919" t="s">
        <v>24</v>
      </c>
      <c r="V3919" t="b">
        <v>1</v>
      </c>
      <c r="W3919">
        <v>2.5</v>
      </c>
      <c r="X3919" t="s">
        <v>25</v>
      </c>
      <c r="Y3919" t="s">
        <v>26</v>
      </c>
    </row>
    <row r="3920" spans="1:25" x14ac:dyDescent="0.4">
      <c r="A3920" t="s">
        <v>493</v>
      </c>
      <c r="B3920" s="2">
        <f ca="1">TODAY()+OpportunityTbl[[#This Row],[CreatedOn_DaysFromToday]]</f>
        <v>44851</v>
      </c>
      <c r="C3920" s="2">
        <f ca="1">TODAY()+OpportunityTbl[[#This Row],[EstCloseDate_DaysFromToday]]</f>
        <v>44906</v>
      </c>
      <c r="D3920">
        <f ca="1">IF(OpportunityTbl[[#This Row],[statecode]]=0,"",OpportunityTbl[[#This Row],[Estimated Close Date]])</f>
        <v>44906</v>
      </c>
      <c r="E3920" s="14">
        <v>-259</v>
      </c>
      <c r="F3920" s="14">
        <v>-204</v>
      </c>
      <c r="G3920" t="s">
        <v>27</v>
      </c>
      <c r="H3920" t="s">
        <v>28</v>
      </c>
      <c r="I3920">
        <v>2</v>
      </c>
      <c r="J3920">
        <v>4</v>
      </c>
      <c r="K3920" t="s">
        <v>11045</v>
      </c>
      <c r="L3920" t="s">
        <v>12234</v>
      </c>
      <c r="M3920" t="s">
        <v>22</v>
      </c>
      <c r="N3920" t="s">
        <v>469</v>
      </c>
      <c r="O3920" t="s">
        <v>29</v>
      </c>
      <c r="P3920" t="s">
        <v>470</v>
      </c>
      <c r="Q3920" s="13">
        <v>2445</v>
      </c>
      <c r="S3920" s="1">
        <v>0.5</v>
      </c>
      <c r="T3920" t="s">
        <v>168</v>
      </c>
      <c r="U3920" t="s">
        <v>97</v>
      </c>
      <c r="V3920" t="b">
        <v>0</v>
      </c>
      <c r="W3920">
        <v>2.5</v>
      </c>
      <c r="X3920" t="s">
        <v>240</v>
      </c>
      <c r="Y3920" t="s">
        <v>26</v>
      </c>
    </row>
    <row r="3921" spans="1:25" x14ac:dyDescent="0.4">
      <c r="A3921" t="s">
        <v>650</v>
      </c>
      <c r="B3921" s="2">
        <f ca="1">TODAY()+OpportunityTbl[[#This Row],[CreatedOn_DaysFromToday]]</f>
        <v>44851</v>
      </c>
      <c r="C3921" s="2">
        <f ca="1">TODAY()+OpportunityTbl[[#This Row],[EstCloseDate_DaysFromToday]]</f>
        <v>44922</v>
      </c>
      <c r="D3921">
        <f ca="1">IF(OpportunityTbl[[#This Row],[statecode]]=0,"",OpportunityTbl[[#This Row],[Estimated Close Date]])</f>
        <v>44922</v>
      </c>
      <c r="E3921" s="14">
        <v>-259</v>
      </c>
      <c r="F3921" s="14">
        <v>-188</v>
      </c>
      <c r="G3921" t="s">
        <v>27</v>
      </c>
      <c r="H3921" t="s">
        <v>28</v>
      </c>
      <c r="I3921">
        <v>2</v>
      </c>
      <c r="J3921">
        <v>4</v>
      </c>
      <c r="K3921" t="s">
        <v>10972</v>
      </c>
      <c r="L3921" t="s">
        <v>12236</v>
      </c>
      <c r="M3921" t="s">
        <v>22</v>
      </c>
      <c r="N3921" t="s">
        <v>616</v>
      </c>
      <c r="O3921" t="s">
        <v>29</v>
      </c>
      <c r="P3921" t="s">
        <v>617</v>
      </c>
      <c r="Q3921" s="13">
        <v>2150</v>
      </c>
      <c r="S3921" s="1">
        <v>0.3</v>
      </c>
      <c r="T3921" t="s">
        <v>168</v>
      </c>
      <c r="U3921" t="s">
        <v>24</v>
      </c>
      <c r="V3921" t="b">
        <v>1</v>
      </c>
      <c r="W3921">
        <v>2.5</v>
      </c>
      <c r="X3921" t="s">
        <v>157</v>
      </c>
      <c r="Y3921" t="s">
        <v>26</v>
      </c>
    </row>
    <row r="3922" spans="1:25" x14ac:dyDescent="0.4">
      <c r="A3922" t="s">
        <v>651</v>
      </c>
      <c r="B3922" s="2">
        <f ca="1">TODAY()+OpportunityTbl[[#This Row],[CreatedOn_DaysFromToday]]</f>
        <v>44851</v>
      </c>
      <c r="C3922" s="2">
        <f ca="1">TODAY()+OpportunityTbl[[#This Row],[EstCloseDate_DaysFromToday]]</f>
        <v>44900</v>
      </c>
      <c r="D3922">
        <f ca="1">IF(OpportunityTbl[[#This Row],[statecode]]=0,"",OpportunityTbl[[#This Row],[Estimated Close Date]])</f>
        <v>44900</v>
      </c>
      <c r="E3922" s="14">
        <v>-259</v>
      </c>
      <c r="F3922" s="14">
        <v>-210</v>
      </c>
      <c r="G3922" t="s">
        <v>27</v>
      </c>
      <c r="H3922" t="s">
        <v>28</v>
      </c>
      <c r="I3922">
        <v>2</v>
      </c>
      <c r="J3922">
        <v>4</v>
      </c>
      <c r="K3922" t="s">
        <v>11102</v>
      </c>
      <c r="L3922" t="s">
        <v>12236</v>
      </c>
      <c r="M3922" t="s">
        <v>22</v>
      </c>
      <c r="N3922" t="s">
        <v>513</v>
      </c>
      <c r="O3922" t="s">
        <v>29</v>
      </c>
      <c r="P3922" t="s">
        <v>514</v>
      </c>
      <c r="Q3922" s="13">
        <v>2182</v>
      </c>
      <c r="S3922" s="1">
        <v>0.3</v>
      </c>
      <c r="T3922" t="s">
        <v>168</v>
      </c>
      <c r="U3922" t="s">
        <v>24</v>
      </c>
      <c r="V3922" t="b">
        <v>1</v>
      </c>
      <c r="W3922">
        <v>2.5</v>
      </c>
      <c r="X3922" t="s">
        <v>157</v>
      </c>
      <c r="Y3922" t="s">
        <v>26</v>
      </c>
    </row>
    <row r="3923" spans="1:25" x14ac:dyDescent="0.4">
      <c r="A3923" t="s">
        <v>1664</v>
      </c>
      <c r="B3923" s="2">
        <f ca="1">TODAY()+OpportunityTbl[[#This Row],[CreatedOn_DaysFromToday]]</f>
        <v>44851</v>
      </c>
      <c r="C3923" s="2">
        <f ca="1">TODAY()+OpportunityTbl[[#This Row],[EstCloseDate_DaysFromToday]]</f>
        <v>44933</v>
      </c>
      <c r="D3923">
        <f ca="1">IF(OpportunityTbl[[#This Row],[statecode]]=0,"",OpportunityTbl[[#This Row],[Estimated Close Date]])</f>
        <v>44933</v>
      </c>
      <c r="E3923" s="14">
        <v>-259</v>
      </c>
      <c r="F3923" s="14">
        <v>-177</v>
      </c>
      <c r="G3923" t="s">
        <v>27</v>
      </c>
      <c r="H3923" t="s">
        <v>28</v>
      </c>
      <c r="I3923">
        <v>2</v>
      </c>
      <c r="J3923">
        <v>4</v>
      </c>
      <c r="K3923" t="s">
        <v>10976</v>
      </c>
      <c r="L3923" t="s">
        <v>12234</v>
      </c>
      <c r="M3923" t="s">
        <v>22</v>
      </c>
      <c r="N3923" t="s">
        <v>1617</v>
      </c>
      <c r="O3923" t="s">
        <v>29</v>
      </c>
      <c r="P3923" t="s">
        <v>1620</v>
      </c>
      <c r="Q3923" s="13">
        <v>2113</v>
      </c>
      <c r="S3923" s="1">
        <v>0.3</v>
      </c>
      <c r="T3923" t="s">
        <v>168</v>
      </c>
      <c r="U3923" t="s">
        <v>24</v>
      </c>
      <c r="V3923" t="b">
        <v>0</v>
      </c>
      <c r="W3923">
        <v>3.5</v>
      </c>
      <c r="X3923" t="s">
        <v>157</v>
      </c>
      <c r="Y3923" t="s">
        <v>26</v>
      </c>
    </row>
    <row r="3924" spans="1:25" x14ac:dyDescent="0.4">
      <c r="A3924" t="s">
        <v>1804</v>
      </c>
      <c r="B3924" s="2">
        <f ca="1">TODAY()+OpportunityTbl[[#This Row],[CreatedOn_DaysFromToday]]</f>
        <v>44851</v>
      </c>
      <c r="C3924" s="2">
        <f ca="1">TODAY()+OpportunityTbl[[#This Row],[EstCloseDate_DaysFromToday]]</f>
        <v>44894</v>
      </c>
      <c r="D3924">
        <f ca="1">IF(OpportunityTbl[[#This Row],[statecode]]=0,"",OpportunityTbl[[#This Row],[Estimated Close Date]])</f>
        <v>44894</v>
      </c>
      <c r="E3924" s="14">
        <v>-259</v>
      </c>
      <c r="F3924" s="14">
        <v>-216</v>
      </c>
      <c r="G3924" t="s">
        <v>27</v>
      </c>
      <c r="H3924" t="s">
        <v>28</v>
      </c>
      <c r="I3924">
        <v>2</v>
      </c>
      <c r="J3924">
        <v>4</v>
      </c>
      <c r="K3924" t="s">
        <v>11105</v>
      </c>
      <c r="L3924" t="s">
        <v>12238</v>
      </c>
      <c r="M3924" t="s">
        <v>22</v>
      </c>
      <c r="N3924" t="s">
        <v>1710</v>
      </c>
      <c r="O3924" t="s">
        <v>29</v>
      </c>
      <c r="P3924" t="s">
        <v>1805</v>
      </c>
      <c r="Q3924" s="13">
        <v>2019</v>
      </c>
      <c r="S3924" s="1">
        <v>0.3</v>
      </c>
      <c r="T3924" t="s">
        <v>168</v>
      </c>
      <c r="U3924" t="s">
        <v>24</v>
      </c>
      <c r="V3924" t="b">
        <v>1</v>
      </c>
      <c r="W3924">
        <v>3.5</v>
      </c>
      <c r="X3924" t="s">
        <v>157</v>
      </c>
      <c r="Y3924" t="s">
        <v>26</v>
      </c>
    </row>
    <row r="3925" spans="1:25" x14ac:dyDescent="0.4">
      <c r="A3925" t="s">
        <v>1916</v>
      </c>
      <c r="B3925" s="2">
        <f ca="1">TODAY()+OpportunityTbl[[#This Row],[CreatedOn_DaysFromToday]]</f>
        <v>44851</v>
      </c>
      <c r="C3925" s="2">
        <f ca="1">TODAY()+OpportunityTbl[[#This Row],[EstCloseDate_DaysFromToday]]</f>
        <v>44891</v>
      </c>
      <c r="D3925">
        <f ca="1">IF(OpportunityTbl[[#This Row],[statecode]]=0,"",OpportunityTbl[[#This Row],[Estimated Close Date]])</f>
        <v>44891</v>
      </c>
      <c r="E3925" s="14">
        <v>-259</v>
      </c>
      <c r="F3925" s="14">
        <v>-219</v>
      </c>
      <c r="G3925" t="s">
        <v>27</v>
      </c>
      <c r="H3925" t="s">
        <v>28</v>
      </c>
      <c r="I3925">
        <v>2</v>
      </c>
      <c r="J3925">
        <v>4</v>
      </c>
      <c r="K3925" t="s">
        <v>11106</v>
      </c>
      <c r="L3925" t="s">
        <v>12238</v>
      </c>
      <c r="M3925" t="s">
        <v>22</v>
      </c>
      <c r="N3925" t="s">
        <v>469</v>
      </c>
      <c r="O3925" t="s">
        <v>29</v>
      </c>
      <c r="P3925" t="s">
        <v>470</v>
      </c>
      <c r="Q3925" s="13">
        <v>2780</v>
      </c>
      <c r="S3925" s="1">
        <v>0.3</v>
      </c>
      <c r="T3925" t="s">
        <v>168</v>
      </c>
      <c r="U3925" t="s">
        <v>100</v>
      </c>
      <c r="V3925" t="b">
        <v>0</v>
      </c>
      <c r="W3925">
        <v>2</v>
      </c>
      <c r="X3925" t="s">
        <v>157</v>
      </c>
      <c r="Y3925" t="s">
        <v>26</v>
      </c>
    </row>
    <row r="3926" spans="1:25" x14ac:dyDescent="0.4">
      <c r="A3926" t="s">
        <v>2714</v>
      </c>
      <c r="B3926" s="2">
        <f ca="1">TODAY()+OpportunityTbl[[#This Row],[CreatedOn_DaysFromToday]]</f>
        <v>44851</v>
      </c>
      <c r="C3926" s="2">
        <f ca="1">TODAY()+OpportunityTbl[[#This Row],[EstCloseDate_DaysFromToday]]</f>
        <v>44932</v>
      </c>
      <c r="D3926">
        <f ca="1">IF(OpportunityTbl[[#This Row],[statecode]]=0,"",OpportunityTbl[[#This Row],[Estimated Close Date]])</f>
        <v>44932</v>
      </c>
      <c r="E3926" s="14">
        <v>-259</v>
      </c>
      <c r="F3926" s="14">
        <v>-178</v>
      </c>
      <c r="G3926" t="s">
        <v>27</v>
      </c>
      <c r="H3926" t="s">
        <v>28</v>
      </c>
      <c r="I3926">
        <v>2</v>
      </c>
      <c r="J3926">
        <v>4</v>
      </c>
      <c r="K3926" t="s">
        <v>10973</v>
      </c>
      <c r="L3926" t="s">
        <v>12239</v>
      </c>
      <c r="M3926" t="s">
        <v>22</v>
      </c>
      <c r="N3926" t="s">
        <v>1617</v>
      </c>
      <c r="O3926" t="s">
        <v>29</v>
      </c>
      <c r="P3926" t="s">
        <v>1618</v>
      </c>
      <c r="Q3926" s="13">
        <v>7024</v>
      </c>
      <c r="S3926" s="1">
        <v>0.1</v>
      </c>
      <c r="T3926" t="s">
        <v>23</v>
      </c>
      <c r="U3926" t="s">
        <v>24</v>
      </c>
      <c r="V3926" t="b">
        <v>0</v>
      </c>
      <c r="W3926">
        <v>3</v>
      </c>
      <c r="X3926" t="s">
        <v>25</v>
      </c>
      <c r="Y3926" t="s">
        <v>26</v>
      </c>
    </row>
    <row r="3927" spans="1:25" x14ac:dyDescent="0.4">
      <c r="A3927" t="s">
        <v>5315</v>
      </c>
      <c r="B3927" s="2">
        <f ca="1">TODAY()+OpportunityTbl[[#This Row],[CreatedOn_DaysFromToday]]</f>
        <v>44851</v>
      </c>
      <c r="C3927" s="2">
        <f ca="1">TODAY()+OpportunityTbl[[#This Row],[EstCloseDate_DaysFromToday]]</f>
        <v>44934</v>
      </c>
      <c r="D3927">
        <f ca="1">IF(OpportunityTbl[[#This Row],[statecode]]=0,"",OpportunityTbl[[#This Row],[Estimated Close Date]])</f>
        <v>44934</v>
      </c>
      <c r="E3927" s="14">
        <v>-259</v>
      </c>
      <c r="F3927" s="14">
        <v>-176</v>
      </c>
      <c r="G3927" t="s">
        <v>27</v>
      </c>
      <c r="H3927" t="s">
        <v>28</v>
      </c>
      <c r="I3927">
        <v>2</v>
      </c>
      <c r="J3927">
        <v>4</v>
      </c>
      <c r="K3927" t="s">
        <v>10973</v>
      </c>
      <c r="L3927" t="s">
        <v>12238</v>
      </c>
      <c r="M3927" t="s">
        <v>22</v>
      </c>
      <c r="N3927" t="s">
        <v>1617</v>
      </c>
      <c r="O3927" t="s">
        <v>29</v>
      </c>
      <c r="P3927" t="s">
        <v>1618</v>
      </c>
      <c r="Q3927" s="13">
        <v>2630</v>
      </c>
      <c r="S3927" s="1">
        <v>0.3</v>
      </c>
      <c r="T3927" t="s">
        <v>168</v>
      </c>
      <c r="U3927" t="s">
        <v>24</v>
      </c>
      <c r="V3927" t="b">
        <v>0</v>
      </c>
      <c r="W3927">
        <v>3</v>
      </c>
      <c r="X3927" t="s">
        <v>157</v>
      </c>
      <c r="Y3927" t="s">
        <v>4890</v>
      </c>
    </row>
    <row r="3928" spans="1:25" x14ac:dyDescent="0.4">
      <c r="A3928" t="s">
        <v>5513</v>
      </c>
      <c r="B3928" s="2">
        <f ca="1">TODAY()+OpportunityTbl[[#This Row],[CreatedOn_DaysFromToday]]</f>
        <v>44851</v>
      </c>
      <c r="C3928" s="2">
        <f ca="1">TODAY()+OpportunityTbl[[#This Row],[EstCloseDate_DaysFromToday]]</f>
        <v>44922</v>
      </c>
      <c r="D3928">
        <f ca="1">IF(OpportunityTbl[[#This Row],[statecode]]=0,"",OpportunityTbl[[#This Row],[Estimated Close Date]])</f>
        <v>44922</v>
      </c>
      <c r="E3928" s="14">
        <v>-259</v>
      </c>
      <c r="F3928" s="14">
        <v>-188</v>
      </c>
      <c r="G3928" t="s">
        <v>27</v>
      </c>
      <c r="H3928" t="s">
        <v>28</v>
      </c>
      <c r="I3928">
        <v>2</v>
      </c>
      <c r="J3928">
        <v>4</v>
      </c>
      <c r="K3928" t="s">
        <v>11023</v>
      </c>
      <c r="L3928" t="s">
        <v>12235</v>
      </c>
      <c r="M3928" t="s">
        <v>22</v>
      </c>
      <c r="N3928" t="s">
        <v>1617</v>
      </c>
      <c r="O3928" t="s">
        <v>29</v>
      </c>
      <c r="P3928" t="s">
        <v>1648</v>
      </c>
      <c r="Q3928" s="13">
        <v>11100</v>
      </c>
      <c r="S3928" s="1">
        <v>0.3</v>
      </c>
      <c r="T3928" t="s">
        <v>168</v>
      </c>
      <c r="U3928" t="s">
        <v>100</v>
      </c>
      <c r="V3928" t="b">
        <v>0</v>
      </c>
      <c r="W3928">
        <v>3.5</v>
      </c>
      <c r="X3928" t="s">
        <v>157</v>
      </c>
      <c r="Y3928" t="s">
        <v>4926</v>
      </c>
    </row>
    <row r="3929" spans="1:25" x14ac:dyDescent="0.4">
      <c r="A3929" t="s">
        <v>7022</v>
      </c>
      <c r="B3929" s="2">
        <f ca="1">TODAY()+OpportunityTbl[[#This Row],[CreatedOn_DaysFromToday]]</f>
        <v>44851</v>
      </c>
      <c r="C3929" s="2">
        <f ca="1">TODAY()+OpportunityTbl[[#This Row],[EstCloseDate_DaysFromToday]]</f>
        <v>44892</v>
      </c>
      <c r="D3929">
        <f ca="1">IF(OpportunityTbl[[#This Row],[statecode]]=0,"",OpportunityTbl[[#This Row],[Estimated Close Date]])</f>
        <v>44892</v>
      </c>
      <c r="E3929" s="14">
        <v>-259</v>
      </c>
      <c r="F3929" s="14">
        <v>-218</v>
      </c>
      <c r="G3929" t="s">
        <v>27</v>
      </c>
      <c r="H3929" t="s">
        <v>28</v>
      </c>
      <c r="I3929">
        <v>2</v>
      </c>
      <c r="J3929">
        <v>4</v>
      </c>
      <c r="K3929" t="s">
        <v>11045</v>
      </c>
      <c r="L3929" t="s">
        <v>12235</v>
      </c>
      <c r="M3929" t="s">
        <v>22</v>
      </c>
      <c r="N3929" t="s">
        <v>31</v>
      </c>
      <c r="O3929" t="s">
        <v>29</v>
      </c>
      <c r="P3929" t="s">
        <v>32</v>
      </c>
      <c r="Q3929" s="13">
        <v>10274</v>
      </c>
      <c r="S3929" s="1">
        <v>0.1</v>
      </c>
      <c r="T3929" t="s">
        <v>23</v>
      </c>
      <c r="U3929" t="s">
        <v>24</v>
      </c>
      <c r="V3929" t="b">
        <v>1</v>
      </c>
      <c r="W3929">
        <v>2.5</v>
      </c>
      <c r="X3929" t="s">
        <v>25</v>
      </c>
      <c r="Y3929" t="s">
        <v>4926</v>
      </c>
    </row>
    <row r="3930" spans="1:25" x14ac:dyDescent="0.4">
      <c r="A3930" t="s">
        <v>7400</v>
      </c>
      <c r="B3930" s="2">
        <f ca="1">TODAY()+OpportunityTbl[[#This Row],[CreatedOn_DaysFromToday]]</f>
        <v>44851</v>
      </c>
      <c r="C3930" s="2">
        <f ca="1">TODAY()+OpportunityTbl[[#This Row],[EstCloseDate_DaysFromToday]]</f>
        <v>44912</v>
      </c>
      <c r="D3930">
        <f ca="1">IF(OpportunityTbl[[#This Row],[statecode]]=0,"",OpportunityTbl[[#This Row],[Estimated Close Date]])</f>
        <v>44912</v>
      </c>
      <c r="E3930" s="14">
        <v>-259</v>
      </c>
      <c r="F3930" s="14">
        <v>-198</v>
      </c>
      <c r="G3930" t="s">
        <v>7082</v>
      </c>
      <c r="H3930" t="s">
        <v>7082</v>
      </c>
      <c r="I3930">
        <v>1</v>
      </c>
      <c r="J3930">
        <v>3</v>
      </c>
      <c r="K3930" t="s">
        <v>10978</v>
      </c>
      <c r="L3930" t="s">
        <v>12238</v>
      </c>
      <c r="M3930" t="s">
        <v>22</v>
      </c>
      <c r="N3930" t="s">
        <v>469</v>
      </c>
      <c r="O3930" t="s">
        <v>29</v>
      </c>
      <c r="P3930" t="s">
        <v>511</v>
      </c>
      <c r="Q3930" s="13">
        <v>4730</v>
      </c>
      <c r="R3930" s="13">
        <v>4635.3999999999996</v>
      </c>
      <c r="S3930" s="1">
        <v>0.5</v>
      </c>
      <c r="T3930" t="s">
        <v>168</v>
      </c>
      <c r="U3930" t="s">
        <v>24</v>
      </c>
      <c r="V3930" t="b">
        <v>0</v>
      </c>
      <c r="W3930">
        <v>2</v>
      </c>
      <c r="X3930" t="s">
        <v>4732</v>
      </c>
      <c r="Y3930" t="s">
        <v>4916</v>
      </c>
    </row>
    <row r="3931" spans="1:25" x14ac:dyDescent="0.4">
      <c r="A3931" t="s">
        <v>7401</v>
      </c>
      <c r="B3931" s="2">
        <f ca="1">TODAY()+OpportunityTbl[[#This Row],[CreatedOn_DaysFromToday]]</f>
        <v>44851</v>
      </c>
      <c r="C3931" s="2">
        <f ca="1">TODAY()+OpportunityTbl[[#This Row],[EstCloseDate_DaysFromToday]]</f>
        <v>44946</v>
      </c>
      <c r="D3931">
        <f ca="1">IF(OpportunityTbl[[#This Row],[statecode]]=0,"",OpportunityTbl[[#This Row],[Estimated Close Date]])</f>
        <v>44946</v>
      </c>
      <c r="E3931" s="14">
        <v>-259</v>
      </c>
      <c r="F3931" s="14">
        <v>-164</v>
      </c>
      <c r="G3931" t="s">
        <v>7082</v>
      </c>
      <c r="H3931" t="s">
        <v>7082</v>
      </c>
      <c r="I3931">
        <v>1</v>
      </c>
      <c r="J3931">
        <v>3</v>
      </c>
      <c r="K3931" t="s">
        <v>10975</v>
      </c>
      <c r="L3931" t="s">
        <v>12238</v>
      </c>
      <c r="M3931" t="s">
        <v>22</v>
      </c>
      <c r="N3931" t="s">
        <v>1816</v>
      </c>
      <c r="O3931" t="s">
        <v>29</v>
      </c>
      <c r="P3931" t="s">
        <v>4901</v>
      </c>
      <c r="Q3931" s="13">
        <v>4030</v>
      </c>
      <c r="R3931" s="13">
        <v>3888.95</v>
      </c>
      <c r="S3931" s="1">
        <v>0.5</v>
      </c>
      <c r="T3931" t="s">
        <v>168</v>
      </c>
      <c r="U3931" t="s">
        <v>97</v>
      </c>
      <c r="V3931" t="b">
        <v>0</v>
      </c>
      <c r="W3931">
        <v>3.5</v>
      </c>
      <c r="X3931" t="s">
        <v>4732</v>
      </c>
      <c r="Y3931" t="s">
        <v>4899</v>
      </c>
    </row>
    <row r="3932" spans="1:25" x14ac:dyDescent="0.4">
      <c r="A3932" t="s">
        <v>9978</v>
      </c>
      <c r="B3932" s="2">
        <f ca="1">TODAY()+OpportunityTbl[[#This Row],[CreatedOn_DaysFromToday]]</f>
        <v>44851</v>
      </c>
      <c r="C3932" s="2">
        <f ca="1">TODAY()+OpportunityTbl[[#This Row],[EstCloseDate_DaysFromToday]]</f>
        <v>44904</v>
      </c>
      <c r="D3932">
        <f ca="1">IF(OpportunityTbl[[#This Row],[statecode]]=0,"",OpportunityTbl[[#This Row],[Estimated Close Date]])</f>
        <v>44904</v>
      </c>
      <c r="E3932" s="14">
        <v>-259</v>
      </c>
      <c r="F3932" s="14">
        <v>-206</v>
      </c>
      <c r="G3932" t="s">
        <v>7082</v>
      </c>
      <c r="H3932" t="s">
        <v>7082</v>
      </c>
      <c r="I3932">
        <v>1</v>
      </c>
      <c r="J3932">
        <v>3</v>
      </c>
      <c r="K3932" t="s">
        <v>11066</v>
      </c>
      <c r="L3932" t="s">
        <v>12238</v>
      </c>
      <c r="M3932" t="s">
        <v>22</v>
      </c>
      <c r="N3932" t="s">
        <v>2121</v>
      </c>
      <c r="O3932" t="s">
        <v>29</v>
      </c>
      <c r="P3932" t="s">
        <v>4734</v>
      </c>
      <c r="Q3932" s="13">
        <v>4068</v>
      </c>
      <c r="R3932" s="13">
        <v>3945.96</v>
      </c>
      <c r="S3932" s="1">
        <v>0.9</v>
      </c>
      <c r="T3932" t="s">
        <v>4724</v>
      </c>
      <c r="U3932" t="s">
        <v>24</v>
      </c>
      <c r="V3932" t="b">
        <v>1</v>
      </c>
      <c r="W3932">
        <v>3</v>
      </c>
      <c r="X3932" t="s">
        <v>4732</v>
      </c>
      <c r="Y3932" t="s">
        <v>26</v>
      </c>
    </row>
    <row r="3933" spans="1:25" x14ac:dyDescent="0.4">
      <c r="A3933" t="s">
        <v>1806</v>
      </c>
      <c r="B3933" s="2">
        <f ca="1">TODAY()+OpportunityTbl[[#This Row],[CreatedOn_DaysFromToday]]</f>
        <v>44850</v>
      </c>
      <c r="C3933" s="2">
        <f ca="1">TODAY()+OpportunityTbl[[#This Row],[EstCloseDate_DaysFromToday]]</f>
        <v>44909</v>
      </c>
      <c r="D3933">
        <f ca="1">IF(OpportunityTbl[[#This Row],[statecode]]=0,"",OpportunityTbl[[#This Row],[Estimated Close Date]])</f>
        <v>44909</v>
      </c>
      <c r="E3933" s="14">
        <v>-260</v>
      </c>
      <c r="F3933" s="14">
        <v>-201</v>
      </c>
      <c r="G3933" t="s">
        <v>27</v>
      </c>
      <c r="H3933" t="s">
        <v>28</v>
      </c>
      <c r="I3933">
        <v>2</v>
      </c>
      <c r="J3933">
        <v>4</v>
      </c>
      <c r="K3933" t="s">
        <v>11054</v>
      </c>
      <c r="L3933" t="s">
        <v>12234</v>
      </c>
      <c r="M3933" t="s">
        <v>22</v>
      </c>
      <c r="N3933" t="s">
        <v>1762</v>
      </c>
      <c r="O3933" t="s">
        <v>29</v>
      </c>
      <c r="P3933" t="s">
        <v>1783</v>
      </c>
      <c r="Q3933" s="13">
        <v>2510</v>
      </c>
      <c r="S3933" s="1">
        <v>0.3</v>
      </c>
      <c r="T3933" t="s">
        <v>168</v>
      </c>
      <c r="U3933" t="s">
        <v>97</v>
      </c>
      <c r="V3933" t="b">
        <v>0</v>
      </c>
      <c r="W3933">
        <v>3.5</v>
      </c>
      <c r="X3933" t="s">
        <v>157</v>
      </c>
      <c r="Y3933" t="s">
        <v>26</v>
      </c>
    </row>
    <row r="3934" spans="1:25" x14ac:dyDescent="0.4">
      <c r="A3934" t="s">
        <v>1807</v>
      </c>
      <c r="B3934" s="2">
        <f ca="1">TODAY()+OpportunityTbl[[#This Row],[CreatedOn_DaysFromToday]]</f>
        <v>44850</v>
      </c>
      <c r="C3934" s="2">
        <f ca="1">TODAY()+OpportunityTbl[[#This Row],[EstCloseDate_DaysFromToday]]</f>
        <v>44918</v>
      </c>
      <c r="D3934">
        <f ca="1">IF(OpportunityTbl[[#This Row],[statecode]]=0,"",OpportunityTbl[[#This Row],[Estimated Close Date]])</f>
        <v>44918</v>
      </c>
      <c r="E3934" s="14">
        <v>-260</v>
      </c>
      <c r="F3934" s="14">
        <v>-192</v>
      </c>
      <c r="G3934" t="s">
        <v>27</v>
      </c>
      <c r="H3934" t="s">
        <v>28</v>
      </c>
      <c r="I3934">
        <v>2</v>
      </c>
      <c r="J3934">
        <v>4</v>
      </c>
      <c r="K3934" t="s">
        <v>10983</v>
      </c>
      <c r="L3934" t="s">
        <v>12236</v>
      </c>
      <c r="M3934" t="s">
        <v>22</v>
      </c>
      <c r="N3934" t="s">
        <v>1727</v>
      </c>
      <c r="O3934" t="s">
        <v>29</v>
      </c>
      <c r="P3934" t="s">
        <v>1728</v>
      </c>
      <c r="Q3934" s="13">
        <v>2965</v>
      </c>
      <c r="S3934" s="1">
        <v>0.3</v>
      </c>
      <c r="T3934" t="s">
        <v>168</v>
      </c>
      <c r="U3934" t="s">
        <v>24</v>
      </c>
      <c r="V3934" t="b">
        <v>1</v>
      </c>
      <c r="W3934">
        <v>3.5</v>
      </c>
      <c r="X3934" t="s">
        <v>157</v>
      </c>
      <c r="Y3934" t="s">
        <v>26</v>
      </c>
    </row>
    <row r="3935" spans="1:25" x14ac:dyDescent="0.4">
      <c r="A3935" t="s">
        <v>2368</v>
      </c>
      <c r="B3935" s="2">
        <f ca="1">TODAY()+OpportunityTbl[[#This Row],[CreatedOn_DaysFromToday]]</f>
        <v>44850</v>
      </c>
      <c r="C3935" s="2">
        <f ca="1">TODAY()+OpportunityTbl[[#This Row],[EstCloseDate_DaysFromToday]]</f>
        <v>44897</v>
      </c>
      <c r="D3935">
        <f ca="1">IF(OpportunityTbl[[#This Row],[statecode]]=0,"",OpportunityTbl[[#This Row],[Estimated Close Date]])</f>
        <v>44897</v>
      </c>
      <c r="E3935" s="14">
        <v>-260</v>
      </c>
      <c r="F3935" s="14">
        <v>-213</v>
      </c>
      <c r="G3935" t="s">
        <v>27</v>
      </c>
      <c r="H3935" t="s">
        <v>28</v>
      </c>
      <c r="I3935">
        <v>2</v>
      </c>
      <c r="J3935">
        <v>4</v>
      </c>
      <c r="K3935" t="s">
        <v>11068</v>
      </c>
      <c r="L3935" t="s">
        <v>12236</v>
      </c>
      <c r="M3935" t="s">
        <v>22</v>
      </c>
      <c r="N3935" t="s">
        <v>1710</v>
      </c>
      <c r="O3935" t="s">
        <v>29</v>
      </c>
      <c r="P3935" t="s">
        <v>1722</v>
      </c>
      <c r="Q3935" s="13">
        <v>1793</v>
      </c>
      <c r="S3935" s="1">
        <v>0.5</v>
      </c>
      <c r="T3935" t="s">
        <v>168</v>
      </c>
      <c r="U3935" t="s">
        <v>100</v>
      </c>
      <c r="V3935" t="b">
        <v>0</v>
      </c>
      <c r="W3935">
        <v>4</v>
      </c>
      <c r="X3935" t="s">
        <v>240</v>
      </c>
      <c r="Y3935" t="s">
        <v>26</v>
      </c>
    </row>
    <row r="3936" spans="1:25" x14ac:dyDescent="0.4">
      <c r="A3936" t="s">
        <v>5316</v>
      </c>
      <c r="B3936" s="2">
        <f ca="1">TODAY()+OpportunityTbl[[#This Row],[CreatedOn_DaysFromToday]]</f>
        <v>44850</v>
      </c>
      <c r="C3936" s="2">
        <f ca="1">TODAY()+OpportunityTbl[[#This Row],[EstCloseDate_DaysFromToday]]</f>
        <v>44931</v>
      </c>
      <c r="D3936">
        <f ca="1">IF(OpportunityTbl[[#This Row],[statecode]]=0,"",OpportunityTbl[[#This Row],[Estimated Close Date]])</f>
        <v>44931</v>
      </c>
      <c r="E3936" s="14">
        <v>-260</v>
      </c>
      <c r="F3936" s="14">
        <v>-179</v>
      </c>
      <c r="G3936" t="s">
        <v>27</v>
      </c>
      <c r="H3936" t="s">
        <v>28</v>
      </c>
      <c r="I3936">
        <v>2</v>
      </c>
      <c r="J3936">
        <v>4</v>
      </c>
      <c r="K3936" t="s">
        <v>10972</v>
      </c>
      <c r="L3936" t="s">
        <v>12238</v>
      </c>
      <c r="M3936" t="s">
        <v>22</v>
      </c>
      <c r="N3936" t="s">
        <v>1617</v>
      </c>
      <c r="O3936" t="s">
        <v>29</v>
      </c>
      <c r="P3936" t="s">
        <v>1620</v>
      </c>
      <c r="Q3936" s="13">
        <v>2828</v>
      </c>
      <c r="S3936" s="1">
        <v>0.3</v>
      </c>
      <c r="T3936" t="s">
        <v>168</v>
      </c>
      <c r="U3936" t="s">
        <v>24</v>
      </c>
      <c r="V3936" t="b">
        <v>0</v>
      </c>
      <c r="W3936">
        <v>3</v>
      </c>
      <c r="X3936" t="s">
        <v>157</v>
      </c>
      <c r="Y3936" t="s">
        <v>4899</v>
      </c>
    </row>
    <row r="3937" spans="1:25" x14ac:dyDescent="0.4">
      <c r="A3937" t="s">
        <v>5408</v>
      </c>
      <c r="B3937" s="2">
        <f ca="1">TODAY()+OpportunityTbl[[#This Row],[CreatedOn_DaysFromToday]]</f>
        <v>44850</v>
      </c>
      <c r="C3937" s="2">
        <f ca="1">TODAY()+OpportunityTbl[[#This Row],[EstCloseDate_DaysFromToday]]</f>
        <v>44877</v>
      </c>
      <c r="D3937">
        <f ca="1">IF(OpportunityTbl[[#This Row],[statecode]]=0,"",OpportunityTbl[[#This Row],[Estimated Close Date]])</f>
        <v>44877</v>
      </c>
      <c r="E3937" s="14">
        <v>-260</v>
      </c>
      <c r="F3937" s="14">
        <v>-233</v>
      </c>
      <c r="G3937" t="s">
        <v>27</v>
      </c>
      <c r="H3937" t="s">
        <v>28</v>
      </c>
      <c r="I3937">
        <v>2</v>
      </c>
      <c r="J3937">
        <v>4</v>
      </c>
      <c r="K3937" t="s">
        <v>11107</v>
      </c>
      <c r="L3937" t="s">
        <v>12236</v>
      </c>
      <c r="M3937" t="s">
        <v>22</v>
      </c>
      <c r="N3937" t="s">
        <v>2069</v>
      </c>
      <c r="O3937" t="s">
        <v>29</v>
      </c>
      <c r="P3937" t="s">
        <v>2623</v>
      </c>
      <c r="Q3937" s="13">
        <v>2263</v>
      </c>
      <c r="S3937" s="1">
        <v>0.1</v>
      </c>
      <c r="T3937" t="s">
        <v>23</v>
      </c>
      <c r="U3937" t="s">
        <v>24</v>
      </c>
      <c r="V3937" t="b">
        <v>1</v>
      </c>
      <c r="W3937">
        <v>4.5</v>
      </c>
      <c r="X3937" t="s">
        <v>25</v>
      </c>
      <c r="Y3937" t="s">
        <v>4926</v>
      </c>
    </row>
    <row r="3938" spans="1:25" x14ac:dyDescent="0.4">
      <c r="A3938" t="s">
        <v>7141</v>
      </c>
      <c r="B3938" s="2">
        <f ca="1">TODAY()+OpportunityTbl[[#This Row],[CreatedOn_DaysFromToday]]</f>
        <v>44850</v>
      </c>
      <c r="C3938" s="2">
        <f ca="1">TODAY()+OpportunityTbl[[#This Row],[EstCloseDate_DaysFromToday]]</f>
        <v>44904</v>
      </c>
      <c r="D3938">
        <f ca="1">IF(OpportunityTbl[[#This Row],[statecode]]=0,"",OpportunityTbl[[#This Row],[Estimated Close Date]])</f>
        <v>44904</v>
      </c>
      <c r="E3938" s="14">
        <v>-260</v>
      </c>
      <c r="F3938" s="14">
        <v>-206</v>
      </c>
      <c r="G3938" t="s">
        <v>7082</v>
      </c>
      <c r="H3938" t="s">
        <v>7082</v>
      </c>
      <c r="I3938">
        <v>1</v>
      </c>
      <c r="J3938">
        <v>3</v>
      </c>
      <c r="K3938" t="s">
        <v>11077</v>
      </c>
      <c r="L3938" t="s">
        <v>12236</v>
      </c>
      <c r="M3938" t="s">
        <v>22</v>
      </c>
      <c r="N3938" t="s">
        <v>31</v>
      </c>
      <c r="O3938" t="s">
        <v>29</v>
      </c>
      <c r="P3938" t="s">
        <v>210</v>
      </c>
      <c r="Q3938" s="13">
        <v>2986</v>
      </c>
      <c r="R3938" s="13">
        <v>2911.35</v>
      </c>
      <c r="S3938" s="1">
        <v>0.9</v>
      </c>
      <c r="T3938" t="s">
        <v>4724</v>
      </c>
      <c r="U3938" t="s">
        <v>97</v>
      </c>
      <c r="V3938" t="b">
        <v>1</v>
      </c>
      <c r="W3938">
        <v>2.5</v>
      </c>
      <c r="X3938" t="s">
        <v>4732</v>
      </c>
      <c r="Y3938" t="s">
        <v>4914</v>
      </c>
    </row>
    <row r="3939" spans="1:25" x14ac:dyDescent="0.4">
      <c r="A3939" t="s">
        <v>7496</v>
      </c>
      <c r="B3939" s="2">
        <f ca="1">TODAY()+OpportunityTbl[[#This Row],[CreatedOn_DaysFromToday]]</f>
        <v>44850</v>
      </c>
      <c r="C3939" s="2">
        <f ca="1">TODAY()+OpportunityTbl[[#This Row],[EstCloseDate_DaysFromToday]]</f>
        <v>44900</v>
      </c>
      <c r="D3939">
        <f ca="1">IF(OpportunityTbl[[#This Row],[statecode]]=0,"",OpportunityTbl[[#This Row],[Estimated Close Date]])</f>
        <v>44900</v>
      </c>
      <c r="E3939" s="14">
        <v>-260</v>
      </c>
      <c r="F3939" s="14">
        <v>-210</v>
      </c>
      <c r="G3939" t="s">
        <v>7082</v>
      </c>
      <c r="H3939" t="s">
        <v>7082</v>
      </c>
      <c r="I3939">
        <v>1</v>
      </c>
      <c r="J3939">
        <v>3</v>
      </c>
      <c r="K3939" t="s">
        <v>11108</v>
      </c>
      <c r="L3939" t="s">
        <v>12233</v>
      </c>
      <c r="M3939" t="s">
        <v>22</v>
      </c>
      <c r="N3939" t="s">
        <v>2121</v>
      </c>
      <c r="O3939" t="s">
        <v>29</v>
      </c>
      <c r="P3939" t="s">
        <v>2336</v>
      </c>
      <c r="Q3939" s="13">
        <v>30111</v>
      </c>
      <c r="R3939" s="13">
        <v>28906.560000000001</v>
      </c>
      <c r="S3939" s="1">
        <v>0.5</v>
      </c>
      <c r="T3939" t="s">
        <v>168</v>
      </c>
      <c r="U3939" t="s">
        <v>24</v>
      </c>
      <c r="V3939" t="b">
        <v>1</v>
      </c>
      <c r="W3939">
        <v>4</v>
      </c>
      <c r="X3939" t="s">
        <v>240</v>
      </c>
      <c r="Y3939" t="s">
        <v>4926</v>
      </c>
    </row>
    <row r="3940" spans="1:25" x14ac:dyDescent="0.4">
      <c r="A3940" t="s">
        <v>7613</v>
      </c>
      <c r="B3940" s="2">
        <f ca="1">TODAY()+OpportunityTbl[[#This Row],[CreatedOn_DaysFromToday]]</f>
        <v>44850</v>
      </c>
      <c r="C3940" s="2">
        <f ca="1">TODAY()+OpportunityTbl[[#This Row],[EstCloseDate_DaysFromToday]]</f>
        <v>44928</v>
      </c>
      <c r="D3940">
        <f ca="1">IF(OpportunityTbl[[#This Row],[statecode]]=0,"",OpportunityTbl[[#This Row],[Estimated Close Date]])</f>
        <v>44928</v>
      </c>
      <c r="E3940" s="14">
        <v>-260</v>
      </c>
      <c r="F3940" s="14">
        <v>-182</v>
      </c>
      <c r="G3940" t="s">
        <v>7082</v>
      </c>
      <c r="H3940" t="s">
        <v>7082</v>
      </c>
      <c r="I3940">
        <v>1</v>
      </c>
      <c r="J3940">
        <v>3</v>
      </c>
      <c r="K3940" t="s">
        <v>11033</v>
      </c>
      <c r="L3940" t="s">
        <v>12237</v>
      </c>
      <c r="M3940" t="s">
        <v>22</v>
      </c>
      <c r="N3940" t="s">
        <v>480</v>
      </c>
      <c r="O3940" t="s">
        <v>29</v>
      </c>
      <c r="P3940" t="s">
        <v>687</v>
      </c>
      <c r="Q3940" s="13">
        <v>4152</v>
      </c>
      <c r="R3940" s="13">
        <v>4006.68</v>
      </c>
      <c r="S3940" s="1">
        <v>0.5</v>
      </c>
      <c r="T3940" t="s">
        <v>168</v>
      </c>
      <c r="U3940" t="s">
        <v>24</v>
      </c>
      <c r="V3940" t="b">
        <v>0</v>
      </c>
      <c r="W3940">
        <v>3.5</v>
      </c>
      <c r="X3940" t="s">
        <v>240</v>
      </c>
      <c r="Y3940" t="s">
        <v>4896</v>
      </c>
    </row>
    <row r="3941" spans="1:25" x14ac:dyDescent="0.4">
      <c r="A3941" t="s">
        <v>7805</v>
      </c>
      <c r="B3941" s="2">
        <f ca="1">TODAY()+OpportunityTbl[[#This Row],[CreatedOn_DaysFromToday]]</f>
        <v>44850</v>
      </c>
      <c r="C3941" s="2">
        <f ca="1">TODAY()+OpportunityTbl[[#This Row],[EstCloseDate_DaysFromToday]]</f>
        <v>44899</v>
      </c>
      <c r="D3941">
        <f ca="1">IF(OpportunityTbl[[#This Row],[statecode]]=0,"",OpportunityTbl[[#This Row],[Estimated Close Date]])</f>
        <v>44899</v>
      </c>
      <c r="E3941" s="14">
        <v>-260</v>
      </c>
      <c r="F3941" s="14">
        <v>-211</v>
      </c>
      <c r="G3941" t="s">
        <v>7082</v>
      </c>
      <c r="H3941" t="s">
        <v>7082</v>
      </c>
      <c r="I3941">
        <v>1</v>
      </c>
      <c r="J3941">
        <v>3</v>
      </c>
      <c r="K3941" t="s">
        <v>11079</v>
      </c>
      <c r="L3941" t="s">
        <v>12236</v>
      </c>
      <c r="M3941" t="s">
        <v>22</v>
      </c>
      <c r="N3941" t="s">
        <v>1710</v>
      </c>
      <c r="O3941" t="s">
        <v>29</v>
      </c>
      <c r="P3941" t="s">
        <v>1711</v>
      </c>
      <c r="Q3941" s="13">
        <v>2365</v>
      </c>
      <c r="R3941" s="13">
        <v>2270.4</v>
      </c>
      <c r="S3941" s="1">
        <v>0.5</v>
      </c>
      <c r="T3941" t="s">
        <v>168</v>
      </c>
      <c r="U3941" t="s">
        <v>24</v>
      </c>
      <c r="V3941" t="b">
        <v>1</v>
      </c>
      <c r="W3941">
        <v>4</v>
      </c>
      <c r="X3941" t="s">
        <v>240</v>
      </c>
      <c r="Y3941" t="s">
        <v>4892</v>
      </c>
    </row>
    <row r="3942" spans="1:25" x14ac:dyDescent="0.4">
      <c r="A3942" t="s">
        <v>8242</v>
      </c>
      <c r="B3942" s="2">
        <f ca="1">TODAY()+OpportunityTbl[[#This Row],[CreatedOn_DaysFromToday]]</f>
        <v>44850</v>
      </c>
      <c r="C3942" s="2">
        <f ca="1">TODAY()+OpportunityTbl[[#This Row],[EstCloseDate_DaysFromToday]]</f>
        <v>44893</v>
      </c>
      <c r="D3942">
        <f ca="1">IF(OpportunityTbl[[#This Row],[statecode]]=0,"",OpportunityTbl[[#This Row],[Estimated Close Date]])</f>
        <v>44893</v>
      </c>
      <c r="E3942" s="14">
        <v>-260</v>
      </c>
      <c r="F3942" s="14">
        <v>-217</v>
      </c>
      <c r="G3942" t="s">
        <v>7082</v>
      </c>
      <c r="H3942" t="s">
        <v>7082</v>
      </c>
      <c r="I3942">
        <v>1</v>
      </c>
      <c r="J3942">
        <v>3</v>
      </c>
      <c r="K3942" t="s">
        <v>11092</v>
      </c>
      <c r="L3942" t="s">
        <v>12236</v>
      </c>
      <c r="M3942" t="s">
        <v>22</v>
      </c>
      <c r="N3942" t="s">
        <v>2121</v>
      </c>
      <c r="O3942" t="s">
        <v>29</v>
      </c>
      <c r="P3942" t="s">
        <v>4734</v>
      </c>
      <c r="Q3942" s="13">
        <v>3607</v>
      </c>
      <c r="R3942" s="13">
        <v>3462.72</v>
      </c>
      <c r="S3942" s="1">
        <v>0.9</v>
      </c>
      <c r="T3942" t="s">
        <v>4724</v>
      </c>
      <c r="U3942" t="s">
        <v>100</v>
      </c>
      <c r="V3942" t="b">
        <v>1</v>
      </c>
      <c r="W3942">
        <v>4</v>
      </c>
      <c r="X3942" t="s">
        <v>4732</v>
      </c>
      <c r="Y3942" t="s">
        <v>4890</v>
      </c>
    </row>
    <row r="3943" spans="1:25" x14ac:dyDescent="0.4">
      <c r="A3943" t="s">
        <v>8318</v>
      </c>
      <c r="B3943" s="2">
        <f ca="1">TODAY()+OpportunityTbl[[#This Row],[CreatedOn_DaysFromToday]]</f>
        <v>44850</v>
      </c>
      <c r="C3943" s="2">
        <f ca="1">TODAY()+OpportunityTbl[[#This Row],[EstCloseDate_DaysFromToday]]</f>
        <v>44924</v>
      </c>
      <c r="D3943">
        <f ca="1">IF(OpportunityTbl[[#This Row],[statecode]]=0,"",OpportunityTbl[[#This Row],[Estimated Close Date]])</f>
        <v>44924</v>
      </c>
      <c r="E3943" s="14">
        <v>-260</v>
      </c>
      <c r="F3943" s="14">
        <v>-186</v>
      </c>
      <c r="G3943" t="s">
        <v>7082</v>
      </c>
      <c r="H3943" t="s">
        <v>7082</v>
      </c>
      <c r="I3943">
        <v>1</v>
      </c>
      <c r="J3943">
        <v>3</v>
      </c>
      <c r="K3943" t="s">
        <v>10973</v>
      </c>
      <c r="L3943" t="s">
        <v>12236</v>
      </c>
      <c r="M3943" t="s">
        <v>22</v>
      </c>
      <c r="N3943" t="s">
        <v>2121</v>
      </c>
      <c r="O3943" t="s">
        <v>29</v>
      </c>
      <c r="P3943" t="s">
        <v>4734</v>
      </c>
      <c r="Q3943" s="13">
        <v>3581</v>
      </c>
      <c r="R3943" s="13">
        <v>3437.76</v>
      </c>
      <c r="S3943" s="1">
        <v>0.9</v>
      </c>
      <c r="T3943" t="s">
        <v>4724</v>
      </c>
      <c r="U3943" t="s">
        <v>24</v>
      </c>
      <c r="V3943" t="b">
        <v>0</v>
      </c>
      <c r="W3943">
        <v>4</v>
      </c>
      <c r="X3943" t="s">
        <v>4732</v>
      </c>
      <c r="Y3943" t="s">
        <v>4892</v>
      </c>
    </row>
    <row r="3944" spans="1:25" x14ac:dyDescent="0.4">
      <c r="A3944" t="s">
        <v>8583</v>
      </c>
      <c r="B3944" s="2">
        <f ca="1">TODAY()+OpportunityTbl[[#This Row],[CreatedOn_DaysFromToday]]</f>
        <v>44850</v>
      </c>
      <c r="C3944" s="2">
        <f ca="1">TODAY()+OpportunityTbl[[#This Row],[EstCloseDate_DaysFromToday]]</f>
        <v>44903</v>
      </c>
      <c r="D3944">
        <f ca="1">IF(OpportunityTbl[[#This Row],[statecode]]=0,"",OpportunityTbl[[#This Row],[Estimated Close Date]])</f>
        <v>44903</v>
      </c>
      <c r="E3944" s="14">
        <v>-260</v>
      </c>
      <c r="F3944" s="14">
        <v>-207</v>
      </c>
      <c r="G3944" t="s">
        <v>7082</v>
      </c>
      <c r="H3944" t="s">
        <v>7082</v>
      </c>
      <c r="I3944">
        <v>1</v>
      </c>
      <c r="J3944">
        <v>3</v>
      </c>
      <c r="K3944" t="s">
        <v>11109</v>
      </c>
      <c r="L3944" t="s">
        <v>12234</v>
      </c>
      <c r="M3944" t="s">
        <v>22</v>
      </c>
      <c r="N3944" t="s">
        <v>1710</v>
      </c>
      <c r="O3944" t="s">
        <v>29</v>
      </c>
      <c r="P3944" t="s">
        <v>1881</v>
      </c>
      <c r="Q3944" s="13">
        <v>3098</v>
      </c>
      <c r="R3944" s="13">
        <v>2974.08</v>
      </c>
      <c r="S3944" s="1">
        <v>0.5</v>
      </c>
      <c r="T3944" t="s">
        <v>168</v>
      </c>
      <c r="U3944" t="s">
        <v>97</v>
      </c>
      <c r="V3944" t="b">
        <v>1</v>
      </c>
      <c r="W3944">
        <v>4</v>
      </c>
      <c r="X3944" t="s">
        <v>4732</v>
      </c>
      <c r="Y3944" t="s">
        <v>26</v>
      </c>
    </row>
    <row r="3945" spans="1:25" x14ac:dyDescent="0.4">
      <c r="A3945" t="s">
        <v>8658</v>
      </c>
      <c r="B3945" s="2">
        <f ca="1">TODAY()+OpportunityTbl[[#This Row],[CreatedOn_DaysFromToday]]</f>
        <v>44850</v>
      </c>
      <c r="C3945" s="2">
        <f ca="1">TODAY()+OpportunityTbl[[#This Row],[EstCloseDate_DaysFromToday]]</f>
        <v>44874</v>
      </c>
      <c r="D3945">
        <f ca="1">IF(OpportunityTbl[[#This Row],[statecode]]=0,"",OpportunityTbl[[#This Row],[Estimated Close Date]])</f>
        <v>44874</v>
      </c>
      <c r="E3945" s="14">
        <v>-260</v>
      </c>
      <c r="F3945" s="14">
        <v>-236</v>
      </c>
      <c r="G3945" t="s">
        <v>7082</v>
      </c>
      <c r="H3945" t="s">
        <v>7082</v>
      </c>
      <c r="I3945">
        <v>1</v>
      </c>
      <c r="J3945">
        <v>3</v>
      </c>
      <c r="K3945" t="s">
        <v>11110</v>
      </c>
      <c r="L3945" t="s">
        <v>12236</v>
      </c>
      <c r="M3945" t="s">
        <v>22</v>
      </c>
      <c r="N3945" t="s">
        <v>2069</v>
      </c>
      <c r="O3945" t="s">
        <v>29</v>
      </c>
      <c r="P3945" t="s">
        <v>2070</v>
      </c>
      <c r="Q3945" s="13">
        <v>2069</v>
      </c>
      <c r="R3945" s="13">
        <v>1975.9</v>
      </c>
      <c r="S3945" s="1">
        <v>0.3</v>
      </c>
      <c r="T3945" t="s">
        <v>168</v>
      </c>
      <c r="U3945" t="s">
        <v>100</v>
      </c>
      <c r="V3945" t="b">
        <v>1</v>
      </c>
      <c r="W3945">
        <v>4.5</v>
      </c>
      <c r="X3945" t="s">
        <v>157</v>
      </c>
      <c r="Y3945" t="s">
        <v>26</v>
      </c>
    </row>
    <row r="3946" spans="1:25" x14ac:dyDescent="0.4">
      <c r="A3946" t="s">
        <v>9007</v>
      </c>
      <c r="B3946" s="2">
        <f ca="1">TODAY()+OpportunityTbl[[#This Row],[CreatedOn_DaysFromToday]]</f>
        <v>44850</v>
      </c>
      <c r="C3946" s="2">
        <f ca="1">TODAY()+OpportunityTbl[[#This Row],[EstCloseDate_DaysFromToday]]</f>
        <v>44902</v>
      </c>
      <c r="D3946">
        <f ca="1">IF(OpportunityTbl[[#This Row],[statecode]]=0,"",OpportunityTbl[[#This Row],[Estimated Close Date]])</f>
        <v>44902</v>
      </c>
      <c r="E3946" s="14">
        <v>-260</v>
      </c>
      <c r="F3946" s="14">
        <v>-208</v>
      </c>
      <c r="G3946" t="s">
        <v>7082</v>
      </c>
      <c r="H3946" t="s">
        <v>7082</v>
      </c>
      <c r="I3946">
        <v>1</v>
      </c>
      <c r="J3946">
        <v>3</v>
      </c>
      <c r="K3946" t="s">
        <v>11111</v>
      </c>
      <c r="L3946" t="s">
        <v>12239</v>
      </c>
      <c r="M3946" t="s">
        <v>22</v>
      </c>
      <c r="N3946" t="s">
        <v>31</v>
      </c>
      <c r="O3946" t="s">
        <v>29</v>
      </c>
      <c r="P3946" t="s">
        <v>4742</v>
      </c>
      <c r="Q3946" s="13">
        <v>7230</v>
      </c>
      <c r="R3946" s="13">
        <v>7085.4</v>
      </c>
      <c r="S3946" s="1">
        <v>0.5</v>
      </c>
      <c r="T3946" t="s">
        <v>168</v>
      </c>
      <c r="U3946" t="s">
        <v>97</v>
      </c>
      <c r="V3946" t="b">
        <v>1</v>
      </c>
      <c r="W3946">
        <v>2</v>
      </c>
      <c r="X3946" t="s">
        <v>240</v>
      </c>
      <c r="Y3946" t="s">
        <v>26</v>
      </c>
    </row>
    <row r="3947" spans="1:25" x14ac:dyDescent="0.4">
      <c r="A3947" t="s">
        <v>354</v>
      </c>
      <c r="B3947" s="2">
        <f ca="1">TODAY()+OpportunityTbl[[#This Row],[CreatedOn_DaysFromToday]]</f>
        <v>44849</v>
      </c>
      <c r="C3947" s="2">
        <f ca="1">TODAY()+OpportunityTbl[[#This Row],[EstCloseDate_DaysFromToday]]</f>
        <v>44863</v>
      </c>
      <c r="D3947">
        <f ca="1">IF(OpportunityTbl[[#This Row],[statecode]]=0,"",OpportunityTbl[[#This Row],[Estimated Close Date]])</f>
        <v>44863</v>
      </c>
      <c r="E3947" s="14">
        <v>-261</v>
      </c>
      <c r="F3947" s="14">
        <v>-247</v>
      </c>
      <c r="G3947" t="s">
        <v>27</v>
      </c>
      <c r="H3947" t="s">
        <v>28</v>
      </c>
      <c r="I3947">
        <v>2</v>
      </c>
      <c r="J3947">
        <v>4</v>
      </c>
      <c r="K3947" t="s">
        <v>11098</v>
      </c>
      <c r="L3947" t="s">
        <v>12236</v>
      </c>
      <c r="M3947" t="s">
        <v>22</v>
      </c>
      <c r="N3947" t="s">
        <v>31</v>
      </c>
      <c r="O3947" t="s">
        <v>29</v>
      </c>
      <c r="P3947" t="s">
        <v>319</v>
      </c>
      <c r="Q3947" s="13">
        <v>2520</v>
      </c>
      <c r="S3947" s="1">
        <v>0.1</v>
      </c>
      <c r="T3947" t="s">
        <v>23</v>
      </c>
      <c r="U3947" t="s">
        <v>100</v>
      </c>
      <c r="V3947" t="b">
        <v>1</v>
      </c>
      <c r="W3947">
        <v>2.5</v>
      </c>
      <c r="X3947" t="s">
        <v>25</v>
      </c>
      <c r="Y3947" t="s">
        <v>26</v>
      </c>
    </row>
    <row r="3948" spans="1:25" x14ac:dyDescent="0.4">
      <c r="A3948" t="s">
        <v>494</v>
      </c>
      <c r="B3948" s="2">
        <f ca="1">TODAY()+OpportunityTbl[[#This Row],[CreatedOn_DaysFromToday]]</f>
        <v>44849</v>
      </c>
      <c r="C3948" s="2">
        <f ca="1">TODAY()+OpportunityTbl[[#This Row],[EstCloseDate_DaysFromToday]]</f>
        <v>44904</v>
      </c>
      <c r="D3948">
        <f ca="1">IF(OpportunityTbl[[#This Row],[statecode]]=0,"",OpportunityTbl[[#This Row],[Estimated Close Date]])</f>
        <v>44904</v>
      </c>
      <c r="E3948" s="14">
        <v>-261</v>
      </c>
      <c r="F3948" s="14">
        <v>-206</v>
      </c>
      <c r="G3948" t="s">
        <v>27</v>
      </c>
      <c r="H3948" t="s">
        <v>28</v>
      </c>
      <c r="I3948">
        <v>2</v>
      </c>
      <c r="J3948">
        <v>4</v>
      </c>
      <c r="K3948" t="s">
        <v>11112</v>
      </c>
      <c r="L3948" t="s">
        <v>12234</v>
      </c>
      <c r="M3948" t="s">
        <v>22</v>
      </c>
      <c r="N3948" t="s">
        <v>469</v>
      </c>
      <c r="O3948" t="s">
        <v>29</v>
      </c>
      <c r="P3948" t="s">
        <v>470</v>
      </c>
      <c r="Q3948" s="13">
        <v>2195</v>
      </c>
      <c r="S3948" s="1">
        <v>0.5</v>
      </c>
      <c r="T3948" t="s">
        <v>168</v>
      </c>
      <c r="U3948" t="s">
        <v>97</v>
      </c>
      <c r="V3948" t="b">
        <v>0</v>
      </c>
      <c r="W3948">
        <v>2.5</v>
      </c>
      <c r="X3948" t="s">
        <v>240</v>
      </c>
      <c r="Y3948" t="s">
        <v>26</v>
      </c>
    </row>
    <row r="3949" spans="1:25" x14ac:dyDescent="0.4">
      <c r="A3949" t="s">
        <v>1808</v>
      </c>
      <c r="B3949" s="2">
        <f ca="1">TODAY()+OpportunityTbl[[#This Row],[CreatedOn_DaysFromToday]]</f>
        <v>44849</v>
      </c>
      <c r="C3949" s="2">
        <f ca="1">TODAY()+OpportunityTbl[[#This Row],[EstCloseDate_DaysFromToday]]</f>
        <v>44914</v>
      </c>
      <c r="D3949">
        <f ca="1">IF(OpportunityTbl[[#This Row],[statecode]]=0,"",OpportunityTbl[[#This Row],[Estimated Close Date]])</f>
        <v>44914</v>
      </c>
      <c r="E3949" s="14">
        <v>-261</v>
      </c>
      <c r="F3949" s="14">
        <v>-196</v>
      </c>
      <c r="G3949" t="s">
        <v>27</v>
      </c>
      <c r="H3949" t="s">
        <v>28</v>
      </c>
      <c r="I3949">
        <v>2</v>
      </c>
      <c r="J3949">
        <v>4</v>
      </c>
      <c r="K3949" t="s">
        <v>10992</v>
      </c>
      <c r="L3949" t="s">
        <v>12237</v>
      </c>
      <c r="M3949" t="s">
        <v>22</v>
      </c>
      <c r="N3949" t="s">
        <v>513</v>
      </c>
      <c r="O3949" t="s">
        <v>29</v>
      </c>
      <c r="P3949" t="s">
        <v>514</v>
      </c>
      <c r="Q3949" s="13">
        <v>5259</v>
      </c>
      <c r="S3949" s="1">
        <v>0.3</v>
      </c>
      <c r="T3949" t="s">
        <v>168</v>
      </c>
      <c r="U3949" t="s">
        <v>97</v>
      </c>
      <c r="V3949" t="b">
        <v>0</v>
      </c>
      <c r="W3949">
        <v>3.5</v>
      </c>
      <c r="X3949" t="s">
        <v>157</v>
      </c>
      <c r="Y3949" t="s">
        <v>26</v>
      </c>
    </row>
    <row r="3950" spans="1:25" x14ac:dyDescent="0.4">
      <c r="A3950" t="s">
        <v>2212</v>
      </c>
      <c r="B3950" s="2">
        <f ca="1">TODAY()+OpportunityTbl[[#This Row],[CreatedOn_DaysFromToday]]</f>
        <v>44849</v>
      </c>
      <c r="C3950" s="2">
        <f ca="1">TODAY()+OpportunityTbl[[#This Row],[EstCloseDate_DaysFromToday]]</f>
        <v>44908</v>
      </c>
      <c r="D3950">
        <f ca="1">IF(OpportunityTbl[[#This Row],[statecode]]=0,"",OpportunityTbl[[#This Row],[Estimated Close Date]])</f>
        <v>44908</v>
      </c>
      <c r="E3950" s="14">
        <v>-261</v>
      </c>
      <c r="F3950" s="14">
        <v>-202</v>
      </c>
      <c r="G3950" t="s">
        <v>27</v>
      </c>
      <c r="H3950" t="s">
        <v>28</v>
      </c>
      <c r="I3950">
        <v>2</v>
      </c>
      <c r="J3950">
        <v>4</v>
      </c>
      <c r="K3950" t="s">
        <v>11113</v>
      </c>
      <c r="L3950" t="s">
        <v>12236</v>
      </c>
      <c r="M3950" t="s">
        <v>22</v>
      </c>
      <c r="N3950" t="s">
        <v>1710</v>
      </c>
      <c r="O3950" t="s">
        <v>29</v>
      </c>
      <c r="P3950" t="s">
        <v>1805</v>
      </c>
      <c r="Q3950" s="13">
        <v>3114</v>
      </c>
      <c r="S3950" s="1">
        <v>0.3</v>
      </c>
      <c r="T3950" t="s">
        <v>168</v>
      </c>
      <c r="U3950" t="s">
        <v>24</v>
      </c>
      <c r="V3950" t="b">
        <v>0</v>
      </c>
      <c r="W3950">
        <v>4</v>
      </c>
      <c r="X3950" t="s">
        <v>157</v>
      </c>
      <c r="Y3950" t="s">
        <v>26</v>
      </c>
    </row>
    <row r="3951" spans="1:25" x14ac:dyDescent="0.4">
      <c r="A3951" t="s">
        <v>2328</v>
      </c>
      <c r="B3951" s="2">
        <f ca="1">TODAY()+OpportunityTbl[[#This Row],[CreatedOn_DaysFromToday]]</f>
        <v>44849</v>
      </c>
      <c r="C3951" s="2">
        <f ca="1">TODAY()+OpportunityTbl[[#This Row],[EstCloseDate_DaysFromToday]]</f>
        <v>44938</v>
      </c>
      <c r="D3951">
        <f ca="1">IF(OpportunityTbl[[#This Row],[statecode]]=0,"",OpportunityTbl[[#This Row],[Estimated Close Date]])</f>
        <v>44938</v>
      </c>
      <c r="E3951" s="14">
        <v>-261</v>
      </c>
      <c r="F3951" s="14">
        <v>-172</v>
      </c>
      <c r="G3951" t="s">
        <v>27</v>
      </c>
      <c r="H3951" t="s">
        <v>28</v>
      </c>
      <c r="I3951">
        <v>2</v>
      </c>
      <c r="J3951">
        <v>4</v>
      </c>
      <c r="K3951" t="s">
        <v>11001</v>
      </c>
      <c r="L3951" t="s">
        <v>12237</v>
      </c>
      <c r="M3951" t="s">
        <v>22</v>
      </c>
      <c r="N3951" t="s">
        <v>1727</v>
      </c>
      <c r="O3951" t="s">
        <v>29</v>
      </c>
      <c r="P3951" t="s">
        <v>1849</v>
      </c>
      <c r="Q3951" s="13">
        <v>5710</v>
      </c>
      <c r="S3951" s="1">
        <v>0.3</v>
      </c>
      <c r="T3951" t="s">
        <v>168</v>
      </c>
      <c r="U3951" t="s">
        <v>97</v>
      </c>
      <c r="V3951" t="b">
        <v>0</v>
      </c>
      <c r="W3951">
        <v>4.5</v>
      </c>
      <c r="X3951" t="s">
        <v>240</v>
      </c>
      <c r="Y3951" t="s">
        <v>26</v>
      </c>
    </row>
    <row r="3952" spans="1:25" x14ac:dyDescent="0.4">
      <c r="A3952" t="s">
        <v>2715</v>
      </c>
      <c r="B3952" s="2">
        <f ca="1">TODAY()+OpportunityTbl[[#This Row],[CreatedOn_DaysFromToday]]</f>
        <v>44849</v>
      </c>
      <c r="C3952" s="2">
        <f ca="1">TODAY()+OpportunityTbl[[#This Row],[EstCloseDate_DaysFromToday]]</f>
        <v>44929</v>
      </c>
      <c r="D3952">
        <f ca="1">IF(OpportunityTbl[[#This Row],[statecode]]=0,"",OpportunityTbl[[#This Row],[Estimated Close Date]])</f>
        <v>44929</v>
      </c>
      <c r="E3952" s="14">
        <v>-261</v>
      </c>
      <c r="F3952" s="14">
        <v>-181</v>
      </c>
      <c r="G3952" t="s">
        <v>27</v>
      </c>
      <c r="H3952" t="s">
        <v>28</v>
      </c>
      <c r="I3952">
        <v>2</v>
      </c>
      <c r="J3952">
        <v>4</v>
      </c>
      <c r="K3952" t="s">
        <v>10981</v>
      </c>
      <c r="L3952" t="s">
        <v>12239</v>
      </c>
      <c r="M3952" t="s">
        <v>22</v>
      </c>
      <c r="N3952" t="s">
        <v>1617</v>
      </c>
      <c r="O3952" t="s">
        <v>29</v>
      </c>
      <c r="P3952" t="s">
        <v>1618</v>
      </c>
      <c r="Q3952" s="13">
        <v>5808</v>
      </c>
      <c r="S3952" s="1">
        <v>0.1</v>
      </c>
      <c r="T3952" t="s">
        <v>23</v>
      </c>
      <c r="U3952" t="s">
        <v>24</v>
      </c>
      <c r="V3952" t="b">
        <v>0</v>
      </c>
      <c r="W3952">
        <v>3</v>
      </c>
      <c r="X3952" t="s">
        <v>25</v>
      </c>
      <c r="Y3952" t="s">
        <v>26</v>
      </c>
    </row>
    <row r="3953" spans="1:25" x14ac:dyDescent="0.4">
      <c r="A3953" t="s">
        <v>2970</v>
      </c>
      <c r="B3953" s="2">
        <f ca="1">TODAY()+OpportunityTbl[[#This Row],[CreatedOn_DaysFromToday]]</f>
        <v>44849</v>
      </c>
      <c r="C3953" s="2">
        <f ca="1">TODAY()+OpportunityTbl[[#This Row],[EstCloseDate_DaysFromToday]]</f>
        <v>44887</v>
      </c>
      <c r="D3953">
        <f ca="1">IF(OpportunityTbl[[#This Row],[statecode]]=0,"",OpportunityTbl[[#This Row],[Estimated Close Date]])</f>
        <v>44887</v>
      </c>
      <c r="E3953" s="14">
        <v>-261</v>
      </c>
      <c r="F3953" s="14">
        <v>-223</v>
      </c>
      <c r="G3953" t="s">
        <v>27</v>
      </c>
      <c r="H3953" t="s">
        <v>28</v>
      </c>
      <c r="I3953">
        <v>2</v>
      </c>
      <c r="J3953">
        <v>4</v>
      </c>
      <c r="K3953" t="s">
        <v>11061</v>
      </c>
      <c r="L3953" t="s">
        <v>12237</v>
      </c>
      <c r="M3953" t="s">
        <v>22</v>
      </c>
      <c r="N3953" t="s">
        <v>469</v>
      </c>
      <c r="O3953" t="s">
        <v>29</v>
      </c>
      <c r="P3953" t="s">
        <v>692</v>
      </c>
      <c r="Q3953" s="13">
        <v>4854</v>
      </c>
      <c r="S3953" s="1">
        <v>0.1</v>
      </c>
      <c r="T3953" t="s">
        <v>23</v>
      </c>
      <c r="U3953" t="s">
        <v>24</v>
      </c>
      <c r="V3953" t="b">
        <v>1</v>
      </c>
      <c r="W3953">
        <v>3.5</v>
      </c>
      <c r="X3953" t="s">
        <v>25</v>
      </c>
      <c r="Y3953" t="s">
        <v>26</v>
      </c>
    </row>
    <row r="3954" spans="1:25" x14ac:dyDescent="0.4">
      <c r="A3954" t="s">
        <v>5719</v>
      </c>
      <c r="B3954" s="2">
        <f ca="1">TODAY()+OpportunityTbl[[#This Row],[CreatedOn_DaysFromToday]]</f>
        <v>44849</v>
      </c>
      <c r="C3954" s="2">
        <f ca="1">TODAY()+OpportunityTbl[[#This Row],[EstCloseDate_DaysFromToday]]</f>
        <v>44879</v>
      </c>
      <c r="D3954">
        <f ca="1">IF(OpportunityTbl[[#This Row],[statecode]]=0,"",OpportunityTbl[[#This Row],[Estimated Close Date]])</f>
        <v>44879</v>
      </c>
      <c r="E3954" s="14">
        <v>-261</v>
      </c>
      <c r="F3954" s="14">
        <v>-231</v>
      </c>
      <c r="G3954" t="s">
        <v>27</v>
      </c>
      <c r="H3954" t="s">
        <v>28</v>
      </c>
      <c r="I3954">
        <v>2</v>
      </c>
      <c r="J3954">
        <v>4</v>
      </c>
      <c r="K3954" t="s">
        <v>11114</v>
      </c>
      <c r="L3954" t="s">
        <v>12238</v>
      </c>
      <c r="M3954" t="s">
        <v>22</v>
      </c>
      <c r="N3954" t="s">
        <v>1710</v>
      </c>
      <c r="O3954" t="s">
        <v>29</v>
      </c>
      <c r="P3954" t="s">
        <v>2207</v>
      </c>
      <c r="Q3954" s="13">
        <v>3433</v>
      </c>
      <c r="S3954" s="1">
        <v>0.3</v>
      </c>
      <c r="T3954" t="s">
        <v>168</v>
      </c>
      <c r="U3954" t="s">
        <v>100</v>
      </c>
      <c r="V3954" t="b">
        <v>1</v>
      </c>
      <c r="W3954">
        <v>3.5</v>
      </c>
      <c r="X3954" t="s">
        <v>157</v>
      </c>
      <c r="Y3954" t="s">
        <v>4899</v>
      </c>
    </row>
    <row r="3955" spans="1:25" x14ac:dyDescent="0.4">
      <c r="A3955" t="s">
        <v>5906</v>
      </c>
      <c r="B3955" s="2">
        <f ca="1">TODAY()+OpportunityTbl[[#This Row],[CreatedOn_DaysFromToday]]</f>
        <v>44849</v>
      </c>
      <c r="C3955" s="2">
        <f ca="1">TODAY()+OpportunityTbl[[#This Row],[EstCloseDate_DaysFromToday]]</f>
        <v>44909</v>
      </c>
      <c r="D3955">
        <f ca="1">IF(OpportunityTbl[[#This Row],[statecode]]=0,"",OpportunityTbl[[#This Row],[Estimated Close Date]])</f>
        <v>44909</v>
      </c>
      <c r="E3955" s="14">
        <v>-261</v>
      </c>
      <c r="F3955" s="14">
        <v>-201</v>
      </c>
      <c r="G3955" t="s">
        <v>27</v>
      </c>
      <c r="H3955" t="s">
        <v>28</v>
      </c>
      <c r="I3955">
        <v>2</v>
      </c>
      <c r="J3955">
        <v>4</v>
      </c>
      <c r="K3955" t="s">
        <v>11065</v>
      </c>
      <c r="L3955" t="s">
        <v>12239</v>
      </c>
      <c r="M3955" t="s">
        <v>22</v>
      </c>
      <c r="N3955" t="s">
        <v>1710</v>
      </c>
      <c r="O3955" t="s">
        <v>29</v>
      </c>
      <c r="P3955" t="s">
        <v>1711</v>
      </c>
      <c r="Q3955" s="13">
        <v>5377</v>
      </c>
      <c r="S3955" s="1">
        <v>0.3</v>
      </c>
      <c r="T3955" t="s">
        <v>168</v>
      </c>
      <c r="U3955" t="s">
        <v>24</v>
      </c>
      <c r="V3955" t="b">
        <v>0</v>
      </c>
      <c r="W3955">
        <v>3.5</v>
      </c>
      <c r="X3955" t="s">
        <v>157</v>
      </c>
      <c r="Y3955" t="s">
        <v>4890</v>
      </c>
    </row>
    <row r="3956" spans="1:25" x14ac:dyDescent="0.4">
      <c r="A3956" t="s">
        <v>6953</v>
      </c>
      <c r="B3956" s="2">
        <f ca="1">TODAY()+OpportunityTbl[[#This Row],[CreatedOn_DaysFromToday]]</f>
        <v>44849</v>
      </c>
      <c r="C3956" s="2">
        <f ca="1">TODAY()+OpportunityTbl[[#This Row],[EstCloseDate_DaysFromToday]]</f>
        <v>44894</v>
      </c>
      <c r="D3956">
        <f ca="1">IF(OpportunityTbl[[#This Row],[statecode]]=0,"",OpportunityTbl[[#This Row],[Estimated Close Date]])</f>
        <v>44894</v>
      </c>
      <c r="E3956" s="14">
        <v>-261</v>
      </c>
      <c r="F3956" s="14">
        <v>-216</v>
      </c>
      <c r="G3956" t="s">
        <v>27</v>
      </c>
      <c r="H3956" t="s">
        <v>28</v>
      </c>
      <c r="I3956">
        <v>2</v>
      </c>
      <c r="J3956">
        <v>4</v>
      </c>
      <c r="K3956" t="s">
        <v>11095</v>
      </c>
      <c r="L3956" t="s">
        <v>12236</v>
      </c>
      <c r="M3956" t="s">
        <v>22</v>
      </c>
      <c r="N3956" t="s">
        <v>31</v>
      </c>
      <c r="O3956" t="s">
        <v>29</v>
      </c>
      <c r="P3956" t="s">
        <v>210</v>
      </c>
      <c r="Q3956" s="13">
        <v>3317</v>
      </c>
      <c r="S3956" s="1">
        <v>0.5</v>
      </c>
      <c r="T3956" t="s">
        <v>168</v>
      </c>
      <c r="U3956" t="s">
        <v>100</v>
      </c>
      <c r="V3956" t="b">
        <v>0</v>
      </c>
      <c r="W3956">
        <v>2.5</v>
      </c>
      <c r="X3956" t="s">
        <v>240</v>
      </c>
      <c r="Y3956" t="s">
        <v>4899</v>
      </c>
    </row>
    <row r="3957" spans="1:25" x14ac:dyDescent="0.4">
      <c r="A3957" t="s">
        <v>7275</v>
      </c>
      <c r="B3957" s="2">
        <f ca="1">TODAY()+OpportunityTbl[[#This Row],[CreatedOn_DaysFromToday]]</f>
        <v>44849</v>
      </c>
      <c r="C3957" s="2">
        <f ca="1">TODAY()+OpportunityTbl[[#This Row],[EstCloseDate_DaysFromToday]]</f>
        <v>44918</v>
      </c>
      <c r="D3957">
        <f ca="1">IF(OpportunityTbl[[#This Row],[statecode]]=0,"",OpportunityTbl[[#This Row],[Estimated Close Date]])</f>
        <v>44918</v>
      </c>
      <c r="E3957" s="14">
        <v>-261</v>
      </c>
      <c r="F3957" s="14">
        <v>-192</v>
      </c>
      <c r="G3957" t="s">
        <v>7082</v>
      </c>
      <c r="H3957" t="s">
        <v>7082</v>
      </c>
      <c r="I3957">
        <v>1</v>
      </c>
      <c r="J3957">
        <v>3</v>
      </c>
      <c r="K3957" t="s">
        <v>11023</v>
      </c>
      <c r="L3957" t="s">
        <v>12238</v>
      </c>
      <c r="M3957" t="s">
        <v>22</v>
      </c>
      <c r="N3957" t="s">
        <v>1617</v>
      </c>
      <c r="O3957" t="s">
        <v>29</v>
      </c>
      <c r="P3957" t="s">
        <v>1620</v>
      </c>
      <c r="Q3957" s="13">
        <v>3383</v>
      </c>
      <c r="R3957" s="13">
        <v>3281.51</v>
      </c>
      <c r="S3957" s="1">
        <v>0.3</v>
      </c>
      <c r="T3957" t="s">
        <v>168</v>
      </c>
      <c r="U3957" t="s">
        <v>24</v>
      </c>
      <c r="V3957" t="b">
        <v>1</v>
      </c>
      <c r="W3957">
        <v>3</v>
      </c>
      <c r="X3957" t="s">
        <v>157</v>
      </c>
      <c r="Y3957" t="s">
        <v>4890</v>
      </c>
    </row>
    <row r="3958" spans="1:25" x14ac:dyDescent="0.4">
      <c r="A3958" t="s">
        <v>7806</v>
      </c>
      <c r="B3958" s="2">
        <f ca="1">TODAY()+OpportunityTbl[[#This Row],[CreatedOn_DaysFromToday]]</f>
        <v>44849</v>
      </c>
      <c r="C3958" s="2">
        <f ca="1">TODAY()+OpportunityTbl[[#This Row],[EstCloseDate_DaysFromToday]]</f>
        <v>44882</v>
      </c>
      <c r="D3958">
        <f ca="1">IF(OpportunityTbl[[#This Row],[statecode]]=0,"",OpportunityTbl[[#This Row],[Estimated Close Date]])</f>
        <v>44882</v>
      </c>
      <c r="E3958" s="14">
        <v>-261</v>
      </c>
      <c r="F3958" s="14">
        <v>-228</v>
      </c>
      <c r="G3958" t="s">
        <v>7082</v>
      </c>
      <c r="H3958" t="s">
        <v>7082</v>
      </c>
      <c r="I3958">
        <v>1</v>
      </c>
      <c r="J3958">
        <v>3</v>
      </c>
      <c r="K3958" t="s">
        <v>11034</v>
      </c>
      <c r="L3958" t="s">
        <v>12236</v>
      </c>
      <c r="M3958" t="s">
        <v>22</v>
      </c>
      <c r="N3958" t="s">
        <v>1710</v>
      </c>
      <c r="O3958" t="s">
        <v>29</v>
      </c>
      <c r="P3958" t="s">
        <v>1713</v>
      </c>
      <c r="Q3958" s="13">
        <v>2422</v>
      </c>
      <c r="R3958" s="13">
        <v>2325.12</v>
      </c>
      <c r="S3958" s="1">
        <v>0.5</v>
      </c>
      <c r="T3958" t="s">
        <v>168</v>
      </c>
      <c r="U3958" t="s">
        <v>100</v>
      </c>
      <c r="V3958" t="b">
        <v>1</v>
      </c>
      <c r="W3958">
        <v>4</v>
      </c>
      <c r="X3958" t="s">
        <v>240</v>
      </c>
      <c r="Y3958" t="s">
        <v>4916</v>
      </c>
    </row>
    <row r="3959" spans="1:25" x14ac:dyDescent="0.4">
      <c r="A3959" t="s">
        <v>8590</v>
      </c>
      <c r="B3959" s="2">
        <f ca="1">TODAY()+OpportunityTbl[[#This Row],[CreatedOn_DaysFromToday]]</f>
        <v>44849</v>
      </c>
      <c r="C3959" s="2">
        <f ca="1">TODAY()+OpportunityTbl[[#This Row],[EstCloseDate_DaysFromToday]]</f>
        <v>44912</v>
      </c>
      <c r="D3959">
        <f ca="1">IF(OpportunityTbl[[#This Row],[statecode]]=0,"",OpportunityTbl[[#This Row],[Estimated Close Date]])</f>
        <v>44912</v>
      </c>
      <c r="E3959" s="14">
        <v>-261</v>
      </c>
      <c r="F3959" s="14">
        <v>-198</v>
      </c>
      <c r="G3959" t="s">
        <v>7082</v>
      </c>
      <c r="H3959" t="s">
        <v>7082</v>
      </c>
      <c r="I3959">
        <v>1</v>
      </c>
      <c r="J3959">
        <v>3</v>
      </c>
      <c r="K3959" t="s">
        <v>11009</v>
      </c>
      <c r="L3959" t="s">
        <v>12234</v>
      </c>
      <c r="M3959" t="s">
        <v>22</v>
      </c>
      <c r="N3959" t="s">
        <v>2036</v>
      </c>
      <c r="O3959" t="s">
        <v>29</v>
      </c>
      <c r="P3959" t="s">
        <v>2037</v>
      </c>
      <c r="Q3959" s="13">
        <v>2356</v>
      </c>
      <c r="R3959" s="13">
        <v>2249.98</v>
      </c>
      <c r="S3959" s="1">
        <v>0.3</v>
      </c>
      <c r="T3959" t="s">
        <v>168</v>
      </c>
      <c r="U3959" t="s">
        <v>100</v>
      </c>
      <c r="V3959" t="b">
        <v>1</v>
      </c>
      <c r="W3959">
        <v>4.5</v>
      </c>
      <c r="X3959" t="s">
        <v>157</v>
      </c>
      <c r="Y3959" t="s">
        <v>26</v>
      </c>
    </row>
    <row r="3960" spans="1:25" x14ac:dyDescent="0.4">
      <c r="A3960" t="s">
        <v>8659</v>
      </c>
      <c r="B3960" s="2">
        <f ca="1">TODAY()+OpportunityTbl[[#This Row],[CreatedOn_DaysFromToday]]</f>
        <v>44849</v>
      </c>
      <c r="C3960" s="2">
        <f ca="1">TODAY()+OpportunityTbl[[#This Row],[EstCloseDate_DaysFromToday]]</f>
        <v>44886</v>
      </c>
      <c r="D3960">
        <f ca="1">IF(OpportunityTbl[[#This Row],[statecode]]=0,"",OpportunityTbl[[#This Row],[Estimated Close Date]])</f>
        <v>44886</v>
      </c>
      <c r="E3960" s="14">
        <v>-261</v>
      </c>
      <c r="F3960" s="14">
        <v>-224</v>
      </c>
      <c r="G3960" t="s">
        <v>7082</v>
      </c>
      <c r="H3960" t="s">
        <v>7082</v>
      </c>
      <c r="I3960">
        <v>1</v>
      </c>
      <c r="J3960">
        <v>3</v>
      </c>
      <c r="K3960" t="s">
        <v>11115</v>
      </c>
      <c r="L3960" t="s">
        <v>12234</v>
      </c>
      <c r="M3960" t="s">
        <v>22</v>
      </c>
      <c r="N3960" t="s">
        <v>2069</v>
      </c>
      <c r="O3960" t="s">
        <v>29</v>
      </c>
      <c r="P3960" t="s">
        <v>2070</v>
      </c>
      <c r="Q3960" s="13">
        <v>2360</v>
      </c>
      <c r="R3960" s="13">
        <v>2253.8000000000002</v>
      </c>
      <c r="S3960" s="1">
        <v>0.3</v>
      </c>
      <c r="T3960" t="s">
        <v>168</v>
      </c>
      <c r="U3960" t="s">
        <v>24</v>
      </c>
      <c r="V3960" t="b">
        <v>1</v>
      </c>
      <c r="W3960">
        <v>4.5</v>
      </c>
      <c r="X3960" t="s">
        <v>157</v>
      </c>
      <c r="Y3960" t="s">
        <v>26</v>
      </c>
    </row>
    <row r="3961" spans="1:25" x14ac:dyDescent="0.4">
      <c r="A3961" t="s">
        <v>200</v>
      </c>
      <c r="B3961" s="2">
        <f ca="1">TODAY()+OpportunityTbl[[#This Row],[CreatedOn_DaysFromToday]]</f>
        <v>44848</v>
      </c>
      <c r="C3961" s="2">
        <f ca="1">TODAY()+OpportunityTbl[[#This Row],[EstCloseDate_DaysFromToday]]</f>
        <v>44903</v>
      </c>
      <c r="D3961">
        <f ca="1">IF(OpportunityTbl[[#This Row],[statecode]]=0,"",OpportunityTbl[[#This Row],[Estimated Close Date]])</f>
        <v>44903</v>
      </c>
      <c r="E3961" s="14">
        <v>-262</v>
      </c>
      <c r="F3961" s="14">
        <v>-207</v>
      </c>
      <c r="G3961" t="s">
        <v>27</v>
      </c>
      <c r="H3961" t="s">
        <v>28</v>
      </c>
      <c r="I3961">
        <v>2</v>
      </c>
      <c r="J3961">
        <v>4</v>
      </c>
      <c r="K3961" t="s">
        <v>11030</v>
      </c>
      <c r="L3961" t="s">
        <v>12234</v>
      </c>
      <c r="M3961" t="s">
        <v>22</v>
      </c>
      <c r="N3961" t="s">
        <v>31</v>
      </c>
      <c r="O3961" t="s">
        <v>29</v>
      </c>
      <c r="P3961" t="s">
        <v>32</v>
      </c>
      <c r="Q3961" s="13">
        <v>2417</v>
      </c>
      <c r="S3961" s="1">
        <v>0.3</v>
      </c>
      <c r="T3961" t="s">
        <v>168</v>
      </c>
      <c r="U3961" t="s">
        <v>97</v>
      </c>
      <c r="V3961" t="b">
        <v>0</v>
      </c>
      <c r="W3961">
        <v>2.5</v>
      </c>
      <c r="X3961" t="s">
        <v>157</v>
      </c>
      <c r="Y3961" t="s">
        <v>26</v>
      </c>
    </row>
    <row r="3962" spans="1:25" x14ac:dyDescent="0.4">
      <c r="A3962" t="s">
        <v>270</v>
      </c>
      <c r="B3962" s="2">
        <f ca="1">TODAY()+OpportunityTbl[[#This Row],[CreatedOn_DaysFromToday]]</f>
        <v>44848</v>
      </c>
      <c r="C3962" s="2">
        <f ca="1">TODAY()+OpportunityTbl[[#This Row],[EstCloseDate_DaysFromToday]]</f>
        <v>44907</v>
      </c>
      <c r="D3962">
        <f ca="1">IF(OpportunityTbl[[#This Row],[statecode]]=0,"",OpportunityTbl[[#This Row],[Estimated Close Date]])</f>
        <v>44907</v>
      </c>
      <c r="E3962" s="14">
        <v>-262</v>
      </c>
      <c r="F3962" s="14">
        <v>-203</v>
      </c>
      <c r="G3962" t="s">
        <v>27</v>
      </c>
      <c r="H3962" t="s">
        <v>28</v>
      </c>
      <c r="I3962">
        <v>2</v>
      </c>
      <c r="J3962">
        <v>4</v>
      </c>
      <c r="K3962" t="s">
        <v>11061</v>
      </c>
      <c r="L3962" t="s">
        <v>12234</v>
      </c>
      <c r="M3962" t="s">
        <v>22</v>
      </c>
      <c r="N3962" t="s">
        <v>31</v>
      </c>
      <c r="O3962" t="s">
        <v>29</v>
      </c>
      <c r="P3962" t="s">
        <v>210</v>
      </c>
      <c r="Q3962" s="13">
        <v>2655</v>
      </c>
      <c r="S3962" s="1">
        <v>0.5</v>
      </c>
      <c r="T3962" t="s">
        <v>168</v>
      </c>
      <c r="U3962" t="s">
        <v>97</v>
      </c>
      <c r="V3962" t="b">
        <v>0</v>
      </c>
      <c r="W3962">
        <v>2.5</v>
      </c>
      <c r="X3962" t="s">
        <v>240</v>
      </c>
      <c r="Y3962" t="s">
        <v>26</v>
      </c>
    </row>
    <row r="3963" spans="1:25" x14ac:dyDescent="0.4">
      <c r="A3963" t="s">
        <v>652</v>
      </c>
      <c r="B3963" s="2">
        <f ca="1">TODAY()+OpportunityTbl[[#This Row],[CreatedOn_DaysFromToday]]</f>
        <v>44848</v>
      </c>
      <c r="C3963" s="2">
        <f ca="1">TODAY()+OpportunityTbl[[#This Row],[EstCloseDate_DaysFromToday]]</f>
        <v>44900</v>
      </c>
      <c r="D3963">
        <f ca="1">IF(OpportunityTbl[[#This Row],[statecode]]=0,"",OpportunityTbl[[#This Row],[Estimated Close Date]])</f>
        <v>44900</v>
      </c>
      <c r="E3963" s="14">
        <v>-262</v>
      </c>
      <c r="F3963" s="14">
        <v>-210</v>
      </c>
      <c r="G3963" t="s">
        <v>27</v>
      </c>
      <c r="H3963" t="s">
        <v>28</v>
      </c>
      <c r="I3963">
        <v>2</v>
      </c>
      <c r="J3963">
        <v>4</v>
      </c>
      <c r="K3963" t="s">
        <v>11052</v>
      </c>
      <c r="L3963" t="s">
        <v>12236</v>
      </c>
      <c r="M3963" t="s">
        <v>22</v>
      </c>
      <c r="N3963" t="s">
        <v>480</v>
      </c>
      <c r="O3963" t="s">
        <v>29</v>
      </c>
      <c r="P3963" t="s">
        <v>527</v>
      </c>
      <c r="Q3963" s="13">
        <v>2422</v>
      </c>
      <c r="S3963" s="1">
        <v>0.3</v>
      </c>
      <c r="T3963" t="s">
        <v>168</v>
      </c>
      <c r="U3963" t="s">
        <v>24</v>
      </c>
      <c r="V3963" t="b">
        <v>1</v>
      </c>
      <c r="W3963">
        <v>2.5</v>
      </c>
      <c r="X3963" t="s">
        <v>157</v>
      </c>
      <c r="Y3963" t="s">
        <v>26</v>
      </c>
    </row>
    <row r="3964" spans="1:25" x14ac:dyDescent="0.4">
      <c r="A3964" t="s">
        <v>653</v>
      </c>
      <c r="B3964" s="2">
        <f ca="1">TODAY()+OpportunityTbl[[#This Row],[CreatedOn_DaysFromToday]]</f>
        <v>44848</v>
      </c>
      <c r="C3964" s="2">
        <f ca="1">TODAY()+OpportunityTbl[[#This Row],[EstCloseDate_DaysFromToday]]</f>
        <v>44936</v>
      </c>
      <c r="D3964">
        <f ca="1">IF(OpportunityTbl[[#This Row],[statecode]]=0,"",OpportunityTbl[[#This Row],[Estimated Close Date]])</f>
        <v>44936</v>
      </c>
      <c r="E3964" s="14">
        <v>-262</v>
      </c>
      <c r="F3964" s="14">
        <v>-174</v>
      </c>
      <c r="G3964" t="s">
        <v>27</v>
      </c>
      <c r="H3964" t="s">
        <v>28</v>
      </c>
      <c r="I3964">
        <v>2</v>
      </c>
      <c r="J3964">
        <v>4</v>
      </c>
      <c r="K3964" t="s">
        <v>10960</v>
      </c>
      <c r="L3964" t="s">
        <v>12236</v>
      </c>
      <c r="M3964" t="s">
        <v>22</v>
      </c>
      <c r="N3964" t="s">
        <v>616</v>
      </c>
      <c r="O3964" t="s">
        <v>29</v>
      </c>
      <c r="P3964" t="s">
        <v>654</v>
      </c>
      <c r="Q3964" s="13">
        <v>2743</v>
      </c>
      <c r="S3964" s="1">
        <v>0.3</v>
      </c>
      <c r="T3964" t="s">
        <v>168</v>
      </c>
      <c r="U3964" t="s">
        <v>24</v>
      </c>
      <c r="V3964" t="b">
        <v>0</v>
      </c>
      <c r="W3964">
        <v>2.5</v>
      </c>
      <c r="X3964" t="s">
        <v>157</v>
      </c>
      <c r="Y3964" t="s">
        <v>26</v>
      </c>
    </row>
    <row r="3965" spans="1:25" x14ac:dyDescent="0.4">
      <c r="A3965" t="s">
        <v>1105</v>
      </c>
      <c r="B3965" s="2">
        <f ca="1">TODAY()+OpportunityTbl[[#This Row],[CreatedOn_DaysFromToday]]</f>
        <v>44848</v>
      </c>
      <c r="C3965" s="2">
        <f ca="1">TODAY()+OpportunityTbl[[#This Row],[EstCloseDate_DaysFromToday]]</f>
        <v>44900</v>
      </c>
      <c r="D3965">
        <f ca="1">IF(OpportunityTbl[[#This Row],[statecode]]=0,"",OpportunityTbl[[#This Row],[Estimated Close Date]])</f>
        <v>44900</v>
      </c>
      <c r="E3965" s="14">
        <v>-262</v>
      </c>
      <c r="F3965" s="14">
        <v>-210</v>
      </c>
      <c r="G3965" t="s">
        <v>27</v>
      </c>
      <c r="H3965" t="s">
        <v>28</v>
      </c>
      <c r="I3965">
        <v>2</v>
      </c>
      <c r="J3965">
        <v>4</v>
      </c>
      <c r="K3965" t="s">
        <v>11116</v>
      </c>
      <c r="L3965" t="s">
        <v>12233</v>
      </c>
      <c r="M3965" t="s">
        <v>22</v>
      </c>
      <c r="N3965" t="s">
        <v>480</v>
      </c>
      <c r="O3965" t="s">
        <v>29</v>
      </c>
      <c r="P3965" t="s">
        <v>550</v>
      </c>
      <c r="Q3965" s="13">
        <v>17435</v>
      </c>
      <c r="S3965" s="1">
        <v>0.1</v>
      </c>
      <c r="T3965" t="s">
        <v>23</v>
      </c>
      <c r="U3965" t="s">
        <v>24</v>
      </c>
      <c r="V3965" t="b">
        <v>1</v>
      </c>
      <c r="W3965">
        <v>2.5</v>
      </c>
      <c r="X3965" t="s">
        <v>25</v>
      </c>
      <c r="Y3965" t="s">
        <v>26</v>
      </c>
    </row>
    <row r="3966" spans="1:25" x14ac:dyDescent="0.4">
      <c r="A3966" t="s">
        <v>1533</v>
      </c>
      <c r="B3966" s="2">
        <f ca="1">TODAY()+OpportunityTbl[[#This Row],[CreatedOn_DaysFromToday]]</f>
        <v>44848</v>
      </c>
      <c r="C3966" s="2">
        <f ca="1">TODAY()+OpportunityTbl[[#This Row],[EstCloseDate_DaysFromToday]]</f>
        <v>44907</v>
      </c>
      <c r="D3966">
        <f ca="1">IF(OpportunityTbl[[#This Row],[statecode]]=0,"",OpportunityTbl[[#This Row],[Estimated Close Date]])</f>
        <v>44907</v>
      </c>
      <c r="E3966" s="14">
        <v>-262</v>
      </c>
      <c r="F3966" s="14">
        <v>-203</v>
      </c>
      <c r="G3966" t="s">
        <v>27</v>
      </c>
      <c r="H3966" t="s">
        <v>28</v>
      </c>
      <c r="I3966">
        <v>2</v>
      </c>
      <c r="J3966">
        <v>4</v>
      </c>
      <c r="K3966" t="s">
        <v>11066</v>
      </c>
      <c r="L3966" t="s">
        <v>12234</v>
      </c>
      <c r="M3966" t="s">
        <v>22</v>
      </c>
      <c r="N3966" t="s">
        <v>518</v>
      </c>
      <c r="O3966" t="s">
        <v>29</v>
      </c>
      <c r="P3966" t="s">
        <v>532</v>
      </c>
      <c r="Q3966" s="13">
        <v>2249</v>
      </c>
      <c r="S3966" s="1">
        <v>0.1</v>
      </c>
      <c r="T3966" t="s">
        <v>23</v>
      </c>
      <c r="U3966" t="s">
        <v>97</v>
      </c>
      <c r="V3966" t="b">
        <v>0</v>
      </c>
      <c r="W3966">
        <v>2.5</v>
      </c>
      <c r="X3966" t="s">
        <v>25</v>
      </c>
      <c r="Y3966" t="s">
        <v>26</v>
      </c>
    </row>
    <row r="3967" spans="1:25" x14ac:dyDescent="0.4">
      <c r="A3967" t="s">
        <v>1809</v>
      </c>
      <c r="B3967" s="2">
        <f ca="1">TODAY()+OpportunityTbl[[#This Row],[CreatedOn_DaysFromToday]]</f>
        <v>44848</v>
      </c>
      <c r="C3967" s="2">
        <f ca="1">TODAY()+OpportunityTbl[[#This Row],[EstCloseDate_DaysFromToday]]</f>
        <v>44905</v>
      </c>
      <c r="D3967">
        <f ca="1">IF(OpportunityTbl[[#This Row],[statecode]]=0,"",OpportunityTbl[[#This Row],[Estimated Close Date]])</f>
        <v>44905</v>
      </c>
      <c r="E3967" s="14">
        <v>-262</v>
      </c>
      <c r="F3967" s="14">
        <v>-205</v>
      </c>
      <c r="G3967" t="s">
        <v>27</v>
      </c>
      <c r="H3967" t="s">
        <v>28</v>
      </c>
      <c r="I3967">
        <v>2</v>
      </c>
      <c r="J3967">
        <v>4</v>
      </c>
      <c r="K3967" t="s">
        <v>11081</v>
      </c>
      <c r="L3967" t="s">
        <v>12237</v>
      </c>
      <c r="M3967" t="s">
        <v>22</v>
      </c>
      <c r="N3967" t="s">
        <v>31</v>
      </c>
      <c r="O3967" t="s">
        <v>29</v>
      </c>
      <c r="P3967" t="s">
        <v>32</v>
      </c>
      <c r="Q3967" s="13">
        <v>2549</v>
      </c>
      <c r="S3967" s="1">
        <v>0.3</v>
      </c>
      <c r="T3967" t="s">
        <v>168</v>
      </c>
      <c r="U3967" t="s">
        <v>24</v>
      </c>
      <c r="V3967" t="b">
        <v>0</v>
      </c>
      <c r="W3967">
        <v>3.5</v>
      </c>
      <c r="X3967" t="s">
        <v>157</v>
      </c>
      <c r="Y3967" t="s">
        <v>26</v>
      </c>
    </row>
    <row r="3968" spans="1:25" x14ac:dyDescent="0.4">
      <c r="A3968" t="s">
        <v>2277</v>
      </c>
      <c r="B3968" s="2">
        <f ca="1">TODAY()+OpportunityTbl[[#This Row],[CreatedOn_DaysFromToday]]</f>
        <v>44848</v>
      </c>
      <c r="C3968" s="2">
        <f ca="1">TODAY()+OpportunityTbl[[#This Row],[EstCloseDate_DaysFromToday]]</f>
        <v>44893</v>
      </c>
      <c r="D3968">
        <f ca="1">IF(OpportunityTbl[[#This Row],[statecode]]=0,"",OpportunityTbl[[#This Row],[Estimated Close Date]])</f>
        <v>44893</v>
      </c>
      <c r="E3968" s="14">
        <v>-262</v>
      </c>
      <c r="F3968" s="14">
        <v>-217</v>
      </c>
      <c r="G3968" t="s">
        <v>27</v>
      </c>
      <c r="H3968" t="s">
        <v>28</v>
      </c>
      <c r="I3968">
        <v>2</v>
      </c>
      <c r="J3968">
        <v>4</v>
      </c>
      <c r="K3968" t="s">
        <v>11071</v>
      </c>
      <c r="L3968" t="s">
        <v>12236</v>
      </c>
      <c r="M3968" t="s">
        <v>22</v>
      </c>
      <c r="N3968" t="s">
        <v>1710</v>
      </c>
      <c r="O3968" t="s">
        <v>29</v>
      </c>
      <c r="P3968" t="s">
        <v>1711</v>
      </c>
      <c r="Q3968" s="13">
        <v>2962</v>
      </c>
      <c r="S3968" s="1">
        <v>0.3</v>
      </c>
      <c r="T3968" t="s">
        <v>168</v>
      </c>
      <c r="U3968" t="s">
        <v>24</v>
      </c>
      <c r="V3968" t="b">
        <v>1</v>
      </c>
      <c r="W3968">
        <v>4</v>
      </c>
      <c r="X3968" t="s">
        <v>157</v>
      </c>
      <c r="Y3968" t="s">
        <v>26</v>
      </c>
    </row>
    <row r="3969" spans="1:25" x14ac:dyDescent="0.4">
      <c r="A3969" t="s">
        <v>2278</v>
      </c>
      <c r="B3969" s="2">
        <f ca="1">TODAY()+OpportunityTbl[[#This Row],[CreatedOn_DaysFromToday]]</f>
        <v>44848</v>
      </c>
      <c r="C3969" s="2">
        <f ca="1">TODAY()+OpportunityTbl[[#This Row],[EstCloseDate_DaysFromToday]]</f>
        <v>44906</v>
      </c>
      <c r="D3969">
        <f ca="1">IF(OpportunityTbl[[#This Row],[statecode]]=0,"",OpportunityTbl[[#This Row],[Estimated Close Date]])</f>
        <v>44906</v>
      </c>
      <c r="E3969" s="14">
        <v>-262</v>
      </c>
      <c r="F3969" s="14">
        <v>-204</v>
      </c>
      <c r="G3969" t="s">
        <v>27</v>
      </c>
      <c r="H3969" t="s">
        <v>28</v>
      </c>
      <c r="I3969">
        <v>2</v>
      </c>
      <c r="J3969">
        <v>4</v>
      </c>
      <c r="K3969" t="s">
        <v>11066</v>
      </c>
      <c r="L3969" t="s">
        <v>12234</v>
      </c>
      <c r="M3969" t="s">
        <v>22</v>
      </c>
      <c r="N3969" t="s">
        <v>1710</v>
      </c>
      <c r="O3969" t="s">
        <v>29</v>
      </c>
      <c r="P3969" t="s">
        <v>1711</v>
      </c>
      <c r="Q3969" s="13">
        <v>1640</v>
      </c>
      <c r="S3969" s="1">
        <v>0.3</v>
      </c>
      <c r="T3969" t="s">
        <v>168</v>
      </c>
      <c r="U3969" t="s">
        <v>24</v>
      </c>
      <c r="V3969" t="b">
        <v>0</v>
      </c>
      <c r="W3969">
        <v>4</v>
      </c>
      <c r="X3969" t="s">
        <v>157</v>
      </c>
      <c r="Y3969" t="s">
        <v>26</v>
      </c>
    </row>
    <row r="3970" spans="1:25" x14ac:dyDescent="0.4">
      <c r="A3970" t="s">
        <v>2460</v>
      </c>
      <c r="B3970" s="2">
        <f ca="1">TODAY()+OpportunityTbl[[#This Row],[CreatedOn_DaysFromToday]]</f>
        <v>44848</v>
      </c>
      <c r="C3970" s="2">
        <f ca="1">TODAY()+OpportunityTbl[[#This Row],[EstCloseDate_DaysFromToday]]</f>
        <v>44921</v>
      </c>
      <c r="D3970">
        <f ca="1">IF(OpportunityTbl[[#This Row],[statecode]]=0,"",OpportunityTbl[[#This Row],[Estimated Close Date]])</f>
        <v>44921</v>
      </c>
      <c r="E3970" s="14">
        <v>-262</v>
      </c>
      <c r="F3970" s="14">
        <v>-189</v>
      </c>
      <c r="G3970" t="s">
        <v>27</v>
      </c>
      <c r="H3970" t="s">
        <v>28</v>
      </c>
      <c r="I3970">
        <v>2</v>
      </c>
      <c r="J3970">
        <v>4</v>
      </c>
      <c r="K3970" t="s">
        <v>10960</v>
      </c>
      <c r="L3970" t="s">
        <v>12238</v>
      </c>
      <c r="M3970" t="s">
        <v>22</v>
      </c>
      <c r="N3970" t="s">
        <v>534</v>
      </c>
      <c r="O3970" t="s">
        <v>29</v>
      </c>
      <c r="P3970" t="s">
        <v>581</v>
      </c>
      <c r="Q3970" s="13">
        <v>3367</v>
      </c>
      <c r="S3970" s="1">
        <v>0.1</v>
      </c>
      <c r="T3970" t="s">
        <v>23</v>
      </c>
      <c r="U3970" t="s">
        <v>24</v>
      </c>
      <c r="V3970" t="b">
        <v>1</v>
      </c>
      <c r="W3970">
        <v>2</v>
      </c>
      <c r="X3970" t="s">
        <v>157</v>
      </c>
      <c r="Y3970" t="s">
        <v>26</v>
      </c>
    </row>
    <row r="3971" spans="1:25" x14ac:dyDescent="0.4">
      <c r="A3971" t="s">
        <v>7357</v>
      </c>
      <c r="B3971" s="2">
        <f ca="1">TODAY()+OpportunityTbl[[#This Row],[CreatedOn_DaysFromToday]]</f>
        <v>44848</v>
      </c>
      <c r="C3971" s="2">
        <f ca="1">TODAY()+OpportunityTbl[[#This Row],[EstCloseDate_DaysFromToday]]</f>
        <v>44892</v>
      </c>
      <c r="D3971">
        <f ca="1">IF(OpportunityTbl[[#This Row],[statecode]]=0,"",OpportunityTbl[[#This Row],[Estimated Close Date]])</f>
        <v>44892</v>
      </c>
      <c r="E3971" s="14">
        <v>-262</v>
      </c>
      <c r="F3971" s="14">
        <v>-218</v>
      </c>
      <c r="G3971" t="s">
        <v>7082</v>
      </c>
      <c r="H3971" t="s">
        <v>7082</v>
      </c>
      <c r="I3971">
        <v>1</v>
      </c>
      <c r="J3971">
        <v>3</v>
      </c>
      <c r="K3971" t="s">
        <v>11117</v>
      </c>
      <c r="L3971" t="s">
        <v>12239</v>
      </c>
      <c r="M3971" t="s">
        <v>22</v>
      </c>
      <c r="N3971" t="s">
        <v>31</v>
      </c>
      <c r="O3971" t="s">
        <v>29</v>
      </c>
      <c r="P3971" t="s">
        <v>210</v>
      </c>
      <c r="Q3971" s="13">
        <v>6751</v>
      </c>
      <c r="R3971" s="13">
        <v>6615.98</v>
      </c>
      <c r="S3971" s="1">
        <v>0.3</v>
      </c>
      <c r="T3971" t="s">
        <v>168</v>
      </c>
      <c r="U3971" t="s">
        <v>97</v>
      </c>
      <c r="V3971" t="b">
        <v>1</v>
      </c>
      <c r="W3971">
        <v>2</v>
      </c>
      <c r="X3971" t="s">
        <v>157</v>
      </c>
      <c r="Y3971" t="s">
        <v>4896</v>
      </c>
    </row>
    <row r="3972" spans="1:25" x14ac:dyDescent="0.4">
      <c r="A3972" t="s">
        <v>7497</v>
      </c>
      <c r="B3972" s="2">
        <f ca="1">TODAY()+OpportunityTbl[[#This Row],[CreatedOn_DaysFromToday]]</f>
        <v>44848</v>
      </c>
      <c r="C3972" s="2">
        <f ca="1">TODAY()+OpportunityTbl[[#This Row],[EstCloseDate_DaysFromToday]]</f>
        <v>44881</v>
      </c>
      <c r="D3972">
        <f ca="1">IF(OpportunityTbl[[#This Row],[statecode]]=0,"",OpportunityTbl[[#This Row],[Estimated Close Date]])</f>
        <v>44881</v>
      </c>
      <c r="E3972" s="14">
        <v>-262</v>
      </c>
      <c r="F3972" s="14">
        <v>-229</v>
      </c>
      <c r="G3972" t="s">
        <v>7082</v>
      </c>
      <c r="H3972" t="s">
        <v>7082</v>
      </c>
      <c r="I3972">
        <v>1</v>
      </c>
      <c r="J3972">
        <v>3</v>
      </c>
      <c r="K3972" t="s">
        <v>11075</v>
      </c>
      <c r="L3972" t="s">
        <v>12233</v>
      </c>
      <c r="M3972" t="s">
        <v>22</v>
      </c>
      <c r="N3972" t="s">
        <v>2121</v>
      </c>
      <c r="O3972" t="s">
        <v>29</v>
      </c>
      <c r="P3972" t="s">
        <v>2122</v>
      </c>
      <c r="Q3972" s="13">
        <v>13321</v>
      </c>
      <c r="R3972" s="13">
        <v>12788.16</v>
      </c>
      <c r="S3972" s="1">
        <v>0.5</v>
      </c>
      <c r="T3972" t="s">
        <v>168</v>
      </c>
      <c r="U3972" t="s">
        <v>100</v>
      </c>
      <c r="V3972" t="b">
        <v>1</v>
      </c>
      <c r="W3972">
        <v>4</v>
      </c>
      <c r="X3972" t="s">
        <v>240</v>
      </c>
      <c r="Y3972" t="s">
        <v>4890</v>
      </c>
    </row>
    <row r="3973" spans="1:25" x14ac:dyDescent="0.4">
      <c r="A3973" t="s">
        <v>8773</v>
      </c>
      <c r="B3973" s="2">
        <f ca="1">TODAY()+OpportunityTbl[[#This Row],[CreatedOn_DaysFromToday]]</f>
        <v>44848</v>
      </c>
      <c r="C3973" s="2">
        <f ca="1">TODAY()+OpportunityTbl[[#This Row],[EstCloseDate_DaysFromToday]]</f>
        <v>44907</v>
      </c>
      <c r="D3973">
        <f ca="1">IF(OpportunityTbl[[#This Row],[statecode]]=0,"",OpportunityTbl[[#This Row],[Estimated Close Date]])</f>
        <v>44907</v>
      </c>
      <c r="E3973" s="14">
        <v>-262</v>
      </c>
      <c r="F3973" s="14">
        <v>-203</v>
      </c>
      <c r="G3973" t="s">
        <v>7082</v>
      </c>
      <c r="H3973" t="s">
        <v>7082</v>
      </c>
      <c r="I3973">
        <v>1</v>
      </c>
      <c r="J3973">
        <v>3</v>
      </c>
      <c r="K3973" t="s">
        <v>11061</v>
      </c>
      <c r="L3973" t="s">
        <v>12239</v>
      </c>
      <c r="M3973" t="s">
        <v>22</v>
      </c>
      <c r="N3973" t="s">
        <v>475</v>
      </c>
      <c r="O3973" t="s">
        <v>29</v>
      </c>
      <c r="P3973" t="s">
        <v>476</v>
      </c>
      <c r="Q3973" s="13">
        <v>7535</v>
      </c>
      <c r="R3973" s="13">
        <v>7384.3</v>
      </c>
      <c r="S3973" s="1">
        <v>0.3</v>
      </c>
      <c r="T3973" t="s">
        <v>168</v>
      </c>
      <c r="U3973" t="s">
        <v>97</v>
      </c>
      <c r="V3973" t="b">
        <v>1</v>
      </c>
      <c r="W3973">
        <v>2</v>
      </c>
      <c r="X3973" t="s">
        <v>157</v>
      </c>
      <c r="Y3973" t="s">
        <v>26</v>
      </c>
    </row>
    <row r="3974" spans="1:25" x14ac:dyDescent="0.4">
      <c r="A3974" t="s">
        <v>929</v>
      </c>
      <c r="B3974" s="2">
        <f ca="1">TODAY()+OpportunityTbl[[#This Row],[CreatedOn_DaysFromToday]]</f>
        <v>44847</v>
      </c>
      <c r="C3974" s="2">
        <f ca="1">TODAY()+OpportunityTbl[[#This Row],[EstCloseDate_DaysFromToday]]</f>
        <v>44870</v>
      </c>
      <c r="D3974">
        <f ca="1">IF(OpportunityTbl[[#This Row],[statecode]]=0,"",OpportunityTbl[[#This Row],[Estimated Close Date]])</f>
        <v>44870</v>
      </c>
      <c r="E3974" s="14">
        <v>-263</v>
      </c>
      <c r="F3974" s="14">
        <v>-240</v>
      </c>
      <c r="G3974" t="s">
        <v>27</v>
      </c>
      <c r="H3974" t="s">
        <v>28</v>
      </c>
      <c r="I3974">
        <v>2</v>
      </c>
      <c r="J3974">
        <v>4</v>
      </c>
      <c r="K3974" t="s">
        <v>11118</v>
      </c>
      <c r="L3974" t="s">
        <v>12235</v>
      </c>
      <c r="M3974" t="s">
        <v>22</v>
      </c>
      <c r="N3974" t="s">
        <v>469</v>
      </c>
      <c r="O3974" t="s">
        <v>29</v>
      </c>
      <c r="P3974" t="s">
        <v>702</v>
      </c>
      <c r="Q3974" s="13">
        <v>15554</v>
      </c>
      <c r="S3974" s="1">
        <v>0.1</v>
      </c>
      <c r="T3974" t="s">
        <v>23</v>
      </c>
      <c r="U3974" t="s">
        <v>100</v>
      </c>
      <c r="V3974" t="b">
        <v>1</v>
      </c>
      <c r="W3974">
        <v>2.5</v>
      </c>
      <c r="X3974" t="s">
        <v>25</v>
      </c>
      <c r="Y3974" t="s">
        <v>26</v>
      </c>
    </row>
    <row r="3975" spans="1:25" x14ac:dyDescent="0.4">
      <c r="A3975" t="s">
        <v>1373</v>
      </c>
      <c r="B3975" s="2">
        <f ca="1">TODAY()+OpportunityTbl[[#This Row],[CreatedOn_DaysFromToday]]</f>
        <v>44847</v>
      </c>
      <c r="C3975" s="2">
        <f ca="1">TODAY()+OpportunityTbl[[#This Row],[EstCloseDate_DaysFromToday]]</f>
        <v>44893</v>
      </c>
      <c r="D3975">
        <f ca="1">IF(OpportunityTbl[[#This Row],[statecode]]=0,"",OpportunityTbl[[#This Row],[Estimated Close Date]])</f>
        <v>44893</v>
      </c>
      <c r="E3975" s="14">
        <v>-263</v>
      </c>
      <c r="F3975" s="14">
        <v>-217</v>
      </c>
      <c r="G3975" t="s">
        <v>27</v>
      </c>
      <c r="H3975" t="s">
        <v>28</v>
      </c>
      <c r="I3975">
        <v>2</v>
      </c>
      <c r="J3975">
        <v>4</v>
      </c>
      <c r="K3975" t="s">
        <v>11119</v>
      </c>
      <c r="L3975" t="s">
        <v>12240</v>
      </c>
      <c r="M3975" t="s">
        <v>22</v>
      </c>
      <c r="N3975" t="s">
        <v>513</v>
      </c>
      <c r="O3975" t="s">
        <v>29</v>
      </c>
      <c r="P3975" t="s">
        <v>525</v>
      </c>
      <c r="Q3975" s="13">
        <v>3622</v>
      </c>
      <c r="S3975" s="1">
        <v>0.1</v>
      </c>
      <c r="T3975" t="s">
        <v>23</v>
      </c>
      <c r="U3975" t="s">
        <v>100</v>
      </c>
      <c r="V3975" t="b">
        <v>0</v>
      </c>
      <c r="W3975">
        <v>2.5</v>
      </c>
      <c r="X3975" t="s">
        <v>25</v>
      </c>
      <c r="Y3975" t="s">
        <v>26</v>
      </c>
    </row>
    <row r="3976" spans="1:25" x14ac:dyDescent="0.4">
      <c r="A3976" t="s">
        <v>1665</v>
      </c>
      <c r="B3976" s="2">
        <f ca="1">TODAY()+OpportunityTbl[[#This Row],[CreatedOn_DaysFromToday]]</f>
        <v>44847</v>
      </c>
      <c r="C3976" s="2">
        <f ca="1">TODAY()+OpportunityTbl[[#This Row],[EstCloseDate_DaysFromToday]]</f>
        <v>44914</v>
      </c>
      <c r="D3976">
        <f ca="1">IF(OpportunityTbl[[#This Row],[statecode]]=0,"",OpportunityTbl[[#This Row],[Estimated Close Date]])</f>
        <v>44914</v>
      </c>
      <c r="E3976" s="14">
        <v>-263</v>
      </c>
      <c r="F3976" s="14">
        <v>-196</v>
      </c>
      <c r="G3976" t="s">
        <v>27</v>
      </c>
      <c r="H3976" t="s">
        <v>28</v>
      </c>
      <c r="I3976">
        <v>2</v>
      </c>
      <c r="J3976">
        <v>4</v>
      </c>
      <c r="K3976" t="s">
        <v>11036</v>
      </c>
      <c r="L3976" t="s">
        <v>12234</v>
      </c>
      <c r="M3976" t="s">
        <v>22</v>
      </c>
      <c r="N3976" t="s">
        <v>1617</v>
      </c>
      <c r="O3976" t="s">
        <v>29</v>
      </c>
      <c r="P3976" t="s">
        <v>1620</v>
      </c>
      <c r="Q3976" s="13">
        <v>2020</v>
      </c>
      <c r="S3976" s="1">
        <v>0.3</v>
      </c>
      <c r="T3976" t="s">
        <v>168</v>
      </c>
      <c r="U3976" t="s">
        <v>24</v>
      </c>
      <c r="V3976" t="b">
        <v>1</v>
      </c>
      <c r="W3976">
        <v>3.5</v>
      </c>
      <c r="X3976" t="s">
        <v>157</v>
      </c>
      <c r="Y3976" t="s">
        <v>26</v>
      </c>
    </row>
    <row r="3977" spans="1:25" x14ac:dyDescent="0.4">
      <c r="A3977" t="s">
        <v>1810</v>
      </c>
      <c r="B3977" s="2">
        <f ca="1">TODAY()+OpportunityTbl[[#This Row],[CreatedOn_DaysFromToday]]</f>
        <v>44847</v>
      </c>
      <c r="C3977" s="2">
        <f ca="1">TODAY()+OpportunityTbl[[#This Row],[EstCloseDate_DaysFromToday]]</f>
        <v>44904</v>
      </c>
      <c r="D3977">
        <f ca="1">IF(OpportunityTbl[[#This Row],[statecode]]=0,"",OpportunityTbl[[#This Row],[Estimated Close Date]])</f>
        <v>44904</v>
      </c>
      <c r="E3977" s="14">
        <v>-263</v>
      </c>
      <c r="F3977" s="14">
        <v>-206</v>
      </c>
      <c r="G3977" t="s">
        <v>27</v>
      </c>
      <c r="H3977" t="s">
        <v>28</v>
      </c>
      <c r="I3977">
        <v>2</v>
      </c>
      <c r="J3977">
        <v>4</v>
      </c>
      <c r="K3977" t="s">
        <v>11120</v>
      </c>
      <c r="L3977" t="s">
        <v>12238</v>
      </c>
      <c r="M3977" t="s">
        <v>22</v>
      </c>
      <c r="N3977" t="s">
        <v>1710</v>
      </c>
      <c r="O3977" t="s">
        <v>29</v>
      </c>
      <c r="P3977" t="s">
        <v>1711</v>
      </c>
      <c r="Q3977" s="13">
        <v>3424</v>
      </c>
      <c r="S3977" s="1">
        <v>0.3</v>
      </c>
      <c r="T3977" t="s">
        <v>168</v>
      </c>
      <c r="U3977" t="s">
        <v>97</v>
      </c>
      <c r="V3977" t="b">
        <v>0</v>
      </c>
      <c r="W3977">
        <v>3.5</v>
      </c>
      <c r="X3977" t="s">
        <v>157</v>
      </c>
      <c r="Y3977" t="s">
        <v>26</v>
      </c>
    </row>
    <row r="3978" spans="1:25" x14ac:dyDescent="0.4">
      <c r="A3978" t="s">
        <v>2653</v>
      </c>
      <c r="B3978" s="2">
        <f ca="1">TODAY()+OpportunityTbl[[#This Row],[CreatedOn_DaysFromToday]]</f>
        <v>44847</v>
      </c>
      <c r="C3978" s="2">
        <f ca="1">TODAY()+OpportunityTbl[[#This Row],[EstCloseDate_DaysFromToday]]</f>
        <v>44886</v>
      </c>
      <c r="D3978">
        <f ca="1">IF(OpportunityTbl[[#This Row],[statecode]]=0,"",OpportunityTbl[[#This Row],[Estimated Close Date]])</f>
        <v>44886</v>
      </c>
      <c r="E3978" s="14">
        <v>-263</v>
      </c>
      <c r="F3978" s="14">
        <v>-224</v>
      </c>
      <c r="G3978" t="s">
        <v>27</v>
      </c>
      <c r="H3978" t="s">
        <v>28</v>
      </c>
      <c r="I3978">
        <v>2</v>
      </c>
      <c r="J3978">
        <v>4</v>
      </c>
      <c r="K3978" t="s">
        <v>11070</v>
      </c>
      <c r="L3978" t="s">
        <v>12238</v>
      </c>
      <c r="M3978" t="s">
        <v>22</v>
      </c>
      <c r="N3978" t="s">
        <v>2069</v>
      </c>
      <c r="O3978" t="s">
        <v>29</v>
      </c>
      <c r="P3978" t="s">
        <v>2623</v>
      </c>
      <c r="Q3978" s="13">
        <v>2388</v>
      </c>
      <c r="S3978" s="1">
        <v>0.1</v>
      </c>
      <c r="T3978" t="s">
        <v>23</v>
      </c>
      <c r="U3978" t="s">
        <v>24</v>
      </c>
      <c r="V3978" t="b">
        <v>0</v>
      </c>
      <c r="W3978">
        <v>4</v>
      </c>
      <c r="X3978" t="s">
        <v>25</v>
      </c>
      <c r="Y3978" t="s">
        <v>26</v>
      </c>
    </row>
    <row r="3979" spans="1:25" x14ac:dyDescent="0.4">
      <c r="A3979" t="s">
        <v>4182</v>
      </c>
      <c r="B3979" s="2">
        <f ca="1">TODAY()+OpportunityTbl[[#This Row],[CreatedOn_DaysFromToday]]</f>
        <v>44847</v>
      </c>
      <c r="C3979" s="2">
        <f ca="1">TODAY()+OpportunityTbl[[#This Row],[EstCloseDate_DaysFromToday]]</f>
        <v>44913</v>
      </c>
      <c r="D3979">
        <f ca="1">IF(OpportunityTbl[[#This Row],[statecode]]=0,"",OpportunityTbl[[#This Row],[Estimated Close Date]])</f>
        <v>44913</v>
      </c>
      <c r="E3979" s="14">
        <v>-263</v>
      </c>
      <c r="F3979" s="14">
        <v>-197</v>
      </c>
      <c r="G3979" t="s">
        <v>27</v>
      </c>
      <c r="H3979" t="s">
        <v>28</v>
      </c>
      <c r="I3979">
        <v>2</v>
      </c>
      <c r="J3979">
        <v>4</v>
      </c>
      <c r="K3979" t="s">
        <v>10976</v>
      </c>
      <c r="L3979" t="s">
        <v>12239</v>
      </c>
      <c r="M3979" t="s">
        <v>22</v>
      </c>
      <c r="N3979" t="s">
        <v>563</v>
      </c>
      <c r="O3979" t="s">
        <v>29</v>
      </c>
      <c r="P3979" t="s">
        <v>564</v>
      </c>
      <c r="Q3979" s="13">
        <v>9314</v>
      </c>
      <c r="S3979" s="1">
        <v>0.1</v>
      </c>
      <c r="T3979" t="s">
        <v>23</v>
      </c>
      <c r="U3979" t="s">
        <v>24</v>
      </c>
      <c r="V3979" t="b">
        <v>0</v>
      </c>
      <c r="W3979">
        <v>2</v>
      </c>
      <c r="X3979" t="s">
        <v>25</v>
      </c>
      <c r="Y3979" t="s">
        <v>26</v>
      </c>
    </row>
    <row r="3980" spans="1:25" x14ac:dyDescent="0.4">
      <c r="A3980" t="s">
        <v>6274</v>
      </c>
      <c r="B3980" s="2">
        <f ca="1">TODAY()+OpportunityTbl[[#This Row],[CreatedOn_DaysFromToday]]</f>
        <v>44847</v>
      </c>
      <c r="C3980" s="2">
        <f ca="1">TODAY()+OpportunityTbl[[#This Row],[EstCloseDate_DaysFromToday]]</f>
        <v>44891</v>
      </c>
      <c r="D3980">
        <f ca="1">IF(OpportunityTbl[[#This Row],[statecode]]=0,"",OpportunityTbl[[#This Row],[Estimated Close Date]])</f>
        <v>44891</v>
      </c>
      <c r="E3980" s="14">
        <v>-263</v>
      </c>
      <c r="F3980" s="14">
        <v>-219</v>
      </c>
      <c r="G3980" t="s">
        <v>27</v>
      </c>
      <c r="H3980" t="s">
        <v>28</v>
      </c>
      <c r="I3980">
        <v>2</v>
      </c>
      <c r="J3980">
        <v>4</v>
      </c>
      <c r="K3980" t="s">
        <v>11121</v>
      </c>
      <c r="L3980" t="s">
        <v>12238</v>
      </c>
      <c r="M3980" t="s">
        <v>22</v>
      </c>
      <c r="N3980" t="s">
        <v>518</v>
      </c>
      <c r="O3980" t="s">
        <v>29</v>
      </c>
      <c r="P3980" t="s">
        <v>532</v>
      </c>
      <c r="Q3980" s="13">
        <v>2584</v>
      </c>
      <c r="S3980" s="1">
        <v>0.1</v>
      </c>
      <c r="T3980" t="s">
        <v>23</v>
      </c>
      <c r="U3980" t="s">
        <v>97</v>
      </c>
      <c r="V3980" t="b">
        <v>1</v>
      </c>
      <c r="W3980">
        <v>2</v>
      </c>
      <c r="X3980" t="s">
        <v>25</v>
      </c>
      <c r="Y3980" t="s">
        <v>4926</v>
      </c>
    </row>
    <row r="3981" spans="1:25" x14ac:dyDescent="0.4">
      <c r="A3981" t="s">
        <v>6812</v>
      </c>
      <c r="B3981" s="2">
        <f ca="1">TODAY()+OpportunityTbl[[#This Row],[CreatedOn_DaysFromToday]]</f>
        <v>44847</v>
      </c>
      <c r="C3981" s="2">
        <f ca="1">TODAY()+OpportunityTbl[[#This Row],[EstCloseDate_DaysFromToday]]</f>
        <v>44881</v>
      </c>
      <c r="D3981">
        <f ca="1">IF(OpportunityTbl[[#This Row],[statecode]]=0,"",OpportunityTbl[[#This Row],[Estimated Close Date]])</f>
        <v>44881</v>
      </c>
      <c r="E3981" s="14">
        <v>-263</v>
      </c>
      <c r="F3981" s="14">
        <v>-229</v>
      </c>
      <c r="G3981" t="s">
        <v>27</v>
      </c>
      <c r="H3981" t="s">
        <v>28</v>
      </c>
      <c r="I3981">
        <v>2</v>
      </c>
      <c r="J3981">
        <v>4</v>
      </c>
      <c r="K3981" t="s">
        <v>11061</v>
      </c>
      <c r="L3981" t="s">
        <v>12234</v>
      </c>
      <c r="M3981" t="s">
        <v>22</v>
      </c>
      <c r="N3981" t="s">
        <v>518</v>
      </c>
      <c r="O3981" t="s">
        <v>29</v>
      </c>
      <c r="P3981" t="s">
        <v>519</v>
      </c>
      <c r="Q3981" s="13">
        <v>2559</v>
      </c>
      <c r="S3981" s="1">
        <v>0.3</v>
      </c>
      <c r="T3981" t="s">
        <v>168</v>
      </c>
      <c r="U3981" t="s">
        <v>100</v>
      </c>
      <c r="V3981" t="b">
        <v>1</v>
      </c>
      <c r="W3981">
        <v>2.5</v>
      </c>
      <c r="X3981" t="s">
        <v>157</v>
      </c>
      <c r="Y3981" t="s">
        <v>4890</v>
      </c>
    </row>
    <row r="3982" spans="1:25" x14ac:dyDescent="0.4">
      <c r="A3982" t="s">
        <v>6864</v>
      </c>
      <c r="B3982" s="2">
        <f ca="1">TODAY()+OpportunityTbl[[#This Row],[CreatedOn_DaysFromToday]]</f>
        <v>44847</v>
      </c>
      <c r="C3982" s="2">
        <f ca="1">TODAY()+OpportunityTbl[[#This Row],[EstCloseDate_DaysFromToday]]</f>
        <v>44892</v>
      </c>
      <c r="D3982">
        <f ca="1">IF(OpportunityTbl[[#This Row],[statecode]]=0,"",OpportunityTbl[[#This Row],[Estimated Close Date]])</f>
        <v>44892</v>
      </c>
      <c r="E3982" s="14">
        <v>-263</v>
      </c>
      <c r="F3982" s="14">
        <v>-218</v>
      </c>
      <c r="G3982" t="s">
        <v>27</v>
      </c>
      <c r="H3982" t="s">
        <v>28</v>
      </c>
      <c r="I3982">
        <v>2</v>
      </c>
      <c r="J3982">
        <v>4</v>
      </c>
      <c r="K3982" t="s">
        <v>11066</v>
      </c>
      <c r="L3982" t="s">
        <v>12236</v>
      </c>
      <c r="M3982" t="s">
        <v>22</v>
      </c>
      <c r="N3982" t="s">
        <v>518</v>
      </c>
      <c r="O3982" t="s">
        <v>29</v>
      </c>
      <c r="P3982" t="s">
        <v>532</v>
      </c>
      <c r="Q3982" s="13">
        <v>1995</v>
      </c>
      <c r="S3982" s="1">
        <v>0.1</v>
      </c>
      <c r="T3982" t="s">
        <v>23</v>
      </c>
      <c r="U3982" t="s">
        <v>24</v>
      </c>
      <c r="V3982" t="b">
        <v>1</v>
      </c>
      <c r="W3982">
        <v>2.5</v>
      </c>
      <c r="X3982" t="s">
        <v>25</v>
      </c>
      <c r="Y3982" t="s">
        <v>4926</v>
      </c>
    </row>
    <row r="3983" spans="1:25" x14ac:dyDescent="0.4">
      <c r="A3983" t="s">
        <v>7023</v>
      </c>
      <c r="B3983" s="2">
        <f ca="1">TODAY()+OpportunityTbl[[#This Row],[CreatedOn_DaysFromToday]]</f>
        <v>44847</v>
      </c>
      <c r="C3983" s="2">
        <f ca="1">TODAY()+OpportunityTbl[[#This Row],[EstCloseDate_DaysFromToday]]</f>
        <v>44903</v>
      </c>
      <c r="D3983">
        <f ca="1">IF(OpportunityTbl[[#This Row],[statecode]]=0,"",OpportunityTbl[[#This Row],[Estimated Close Date]])</f>
        <v>44903</v>
      </c>
      <c r="E3983" s="14">
        <v>-263</v>
      </c>
      <c r="F3983" s="14">
        <v>-207</v>
      </c>
      <c r="G3983" t="s">
        <v>27</v>
      </c>
      <c r="H3983" t="s">
        <v>28</v>
      </c>
      <c r="I3983">
        <v>2</v>
      </c>
      <c r="J3983">
        <v>4</v>
      </c>
      <c r="K3983" t="s">
        <v>11030</v>
      </c>
      <c r="L3983" t="s">
        <v>12240</v>
      </c>
      <c r="M3983" t="s">
        <v>22</v>
      </c>
      <c r="N3983" t="s">
        <v>31</v>
      </c>
      <c r="O3983" t="s">
        <v>29</v>
      </c>
      <c r="P3983" t="s">
        <v>32</v>
      </c>
      <c r="Q3983" s="13">
        <v>4997</v>
      </c>
      <c r="S3983" s="1">
        <v>0.1</v>
      </c>
      <c r="T3983" t="s">
        <v>23</v>
      </c>
      <c r="U3983" t="s">
        <v>24</v>
      </c>
      <c r="V3983" t="b">
        <v>0</v>
      </c>
      <c r="W3983">
        <v>2.5</v>
      </c>
      <c r="X3983" t="s">
        <v>157</v>
      </c>
      <c r="Y3983" t="s">
        <v>4896</v>
      </c>
    </row>
    <row r="3984" spans="1:25" x14ac:dyDescent="0.4">
      <c r="A3984" t="s">
        <v>7614</v>
      </c>
      <c r="B3984" s="2">
        <f ca="1">TODAY()+OpportunityTbl[[#This Row],[CreatedOn_DaysFromToday]]</f>
        <v>44847</v>
      </c>
      <c r="C3984" s="2">
        <f ca="1">TODAY()+OpportunityTbl[[#This Row],[EstCloseDate_DaysFromToday]]</f>
        <v>44919</v>
      </c>
      <c r="D3984">
        <f ca="1">IF(OpportunityTbl[[#This Row],[statecode]]=0,"",OpportunityTbl[[#This Row],[Estimated Close Date]])</f>
        <v>44919</v>
      </c>
      <c r="E3984" s="14">
        <v>-263</v>
      </c>
      <c r="F3984" s="14">
        <v>-191</v>
      </c>
      <c r="G3984" t="s">
        <v>7082</v>
      </c>
      <c r="H3984" t="s">
        <v>7082</v>
      </c>
      <c r="I3984">
        <v>1</v>
      </c>
      <c r="J3984">
        <v>3</v>
      </c>
      <c r="K3984" t="s">
        <v>10998</v>
      </c>
      <c r="L3984" t="s">
        <v>12234</v>
      </c>
      <c r="M3984" t="s">
        <v>22</v>
      </c>
      <c r="N3984" t="s">
        <v>1617</v>
      </c>
      <c r="O3984" t="s">
        <v>29</v>
      </c>
      <c r="P3984" t="s">
        <v>1618</v>
      </c>
      <c r="Q3984" s="13">
        <v>2833</v>
      </c>
      <c r="R3984" s="13">
        <v>2733.84</v>
      </c>
      <c r="S3984" s="1">
        <v>0.5</v>
      </c>
      <c r="T3984" t="s">
        <v>168</v>
      </c>
      <c r="U3984" t="s">
        <v>24</v>
      </c>
      <c r="V3984" t="b">
        <v>1</v>
      </c>
      <c r="W3984">
        <v>3.5</v>
      </c>
      <c r="X3984" t="s">
        <v>240</v>
      </c>
      <c r="Y3984" t="s">
        <v>4892</v>
      </c>
    </row>
    <row r="3985" spans="1:25" x14ac:dyDescent="0.4">
      <c r="A3985" t="s">
        <v>8078</v>
      </c>
      <c r="B3985" s="2">
        <f ca="1">TODAY()+OpportunityTbl[[#This Row],[CreatedOn_DaysFromToday]]</f>
        <v>44847</v>
      </c>
      <c r="C3985" s="2">
        <f ca="1">TODAY()+OpportunityTbl[[#This Row],[EstCloseDate_DaysFromToday]]</f>
        <v>44879</v>
      </c>
      <c r="D3985">
        <f ca="1">IF(OpportunityTbl[[#This Row],[statecode]]=0,"",OpportunityTbl[[#This Row],[Estimated Close Date]])</f>
        <v>44879</v>
      </c>
      <c r="E3985" s="14">
        <v>-263</v>
      </c>
      <c r="F3985" s="14">
        <v>-231</v>
      </c>
      <c r="G3985" t="s">
        <v>7082</v>
      </c>
      <c r="H3985" t="s">
        <v>7082</v>
      </c>
      <c r="I3985">
        <v>1</v>
      </c>
      <c r="J3985">
        <v>3</v>
      </c>
      <c r="K3985" t="s">
        <v>11122</v>
      </c>
      <c r="L3985" t="s">
        <v>12236</v>
      </c>
      <c r="M3985" t="s">
        <v>22</v>
      </c>
      <c r="N3985" t="s">
        <v>31</v>
      </c>
      <c r="O3985" t="s">
        <v>29</v>
      </c>
      <c r="P3985" t="s">
        <v>419</v>
      </c>
      <c r="Q3985" s="13">
        <v>2569</v>
      </c>
      <c r="R3985" s="13">
        <v>2504.7800000000002</v>
      </c>
      <c r="S3985" s="1">
        <v>0.5</v>
      </c>
      <c r="T3985" t="s">
        <v>168</v>
      </c>
      <c r="U3985" t="s">
        <v>100</v>
      </c>
      <c r="V3985" t="b">
        <v>1</v>
      </c>
      <c r="W3985">
        <v>2.5</v>
      </c>
      <c r="X3985" t="s">
        <v>240</v>
      </c>
      <c r="Y3985" t="s">
        <v>4905</v>
      </c>
    </row>
    <row r="3986" spans="1:25" x14ac:dyDescent="0.4">
      <c r="A3986" t="s">
        <v>8243</v>
      </c>
      <c r="B3986" s="2">
        <f ca="1">TODAY()+OpportunityTbl[[#This Row],[CreatedOn_DaysFromToday]]</f>
        <v>44847</v>
      </c>
      <c r="C3986" s="2">
        <f ca="1">TODAY()+OpportunityTbl[[#This Row],[EstCloseDate_DaysFromToday]]</f>
        <v>44902</v>
      </c>
      <c r="D3986">
        <f ca="1">IF(OpportunityTbl[[#This Row],[statecode]]=0,"",OpportunityTbl[[#This Row],[Estimated Close Date]])</f>
        <v>44902</v>
      </c>
      <c r="E3986" s="14">
        <v>-263</v>
      </c>
      <c r="F3986" s="14">
        <v>-208</v>
      </c>
      <c r="G3986" t="s">
        <v>7082</v>
      </c>
      <c r="H3986" t="s">
        <v>7082</v>
      </c>
      <c r="I3986">
        <v>1</v>
      </c>
      <c r="J3986">
        <v>3</v>
      </c>
      <c r="K3986" t="s">
        <v>11048</v>
      </c>
      <c r="L3986" t="s">
        <v>12236</v>
      </c>
      <c r="M3986" t="s">
        <v>22</v>
      </c>
      <c r="N3986" t="s">
        <v>2121</v>
      </c>
      <c r="O3986" t="s">
        <v>29</v>
      </c>
      <c r="P3986" t="s">
        <v>4734</v>
      </c>
      <c r="Q3986" s="13">
        <v>3858</v>
      </c>
      <c r="R3986" s="13">
        <v>3703.68</v>
      </c>
      <c r="S3986" s="1">
        <v>0.9</v>
      </c>
      <c r="T3986" t="s">
        <v>4724</v>
      </c>
      <c r="U3986" t="s">
        <v>97</v>
      </c>
      <c r="V3986" t="b">
        <v>1</v>
      </c>
      <c r="W3986">
        <v>4</v>
      </c>
      <c r="X3986" t="s">
        <v>4732</v>
      </c>
      <c r="Y3986" t="s">
        <v>4926</v>
      </c>
    </row>
    <row r="3987" spans="1:25" x14ac:dyDescent="0.4">
      <c r="A3987" t="s">
        <v>8660</v>
      </c>
      <c r="B3987" s="2">
        <f ca="1">TODAY()+OpportunityTbl[[#This Row],[CreatedOn_DaysFromToday]]</f>
        <v>44847</v>
      </c>
      <c r="C3987" s="2">
        <f ca="1">TODAY()+OpportunityTbl[[#This Row],[EstCloseDate_DaysFromToday]]</f>
        <v>44885</v>
      </c>
      <c r="D3987">
        <f ca="1">IF(OpportunityTbl[[#This Row],[statecode]]=0,"",OpportunityTbl[[#This Row],[Estimated Close Date]])</f>
        <v>44885</v>
      </c>
      <c r="E3987" s="14">
        <v>-263</v>
      </c>
      <c r="F3987" s="14">
        <v>-225</v>
      </c>
      <c r="G3987" t="s">
        <v>7082</v>
      </c>
      <c r="H3987" t="s">
        <v>7082</v>
      </c>
      <c r="I3987">
        <v>1</v>
      </c>
      <c r="J3987">
        <v>3</v>
      </c>
      <c r="K3987" t="s">
        <v>11030</v>
      </c>
      <c r="L3987" t="s">
        <v>12234</v>
      </c>
      <c r="M3987" t="s">
        <v>22</v>
      </c>
      <c r="N3987" t="s">
        <v>2069</v>
      </c>
      <c r="O3987" t="s">
        <v>29</v>
      </c>
      <c r="P3987" t="s">
        <v>2107</v>
      </c>
      <c r="Q3987" s="13">
        <v>2496</v>
      </c>
      <c r="R3987" s="13">
        <v>2383.6799999999998</v>
      </c>
      <c r="S3987" s="1">
        <v>0.3</v>
      </c>
      <c r="T3987" t="s">
        <v>168</v>
      </c>
      <c r="U3987" t="s">
        <v>97</v>
      </c>
      <c r="V3987" t="b">
        <v>1</v>
      </c>
      <c r="W3987">
        <v>4.5</v>
      </c>
      <c r="X3987" t="s">
        <v>157</v>
      </c>
      <c r="Y3987" t="s">
        <v>26</v>
      </c>
    </row>
    <row r="3988" spans="1:25" x14ac:dyDescent="0.4">
      <c r="A3988" t="s">
        <v>355</v>
      </c>
      <c r="B3988" s="2">
        <f ca="1">TODAY()+OpportunityTbl[[#This Row],[CreatedOn_DaysFromToday]]</f>
        <v>44846</v>
      </c>
      <c r="C3988" s="2">
        <f ca="1">TODAY()+OpportunityTbl[[#This Row],[EstCloseDate_DaysFromToday]]</f>
        <v>44860</v>
      </c>
      <c r="D3988">
        <f ca="1">IF(OpportunityTbl[[#This Row],[statecode]]=0,"",OpportunityTbl[[#This Row],[Estimated Close Date]])</f>
        <v>44860</v>
      </c>
      <c r="E3988" s="14">
        <v>-264</v>
      </c>
      <c r="F3988" s="14">
        <v>-250</v>
      </c>
      <c r="G3988" t="s">
        <v>27</v>
      </c>
      <c r="H3988" t="s">
        <v>28</v>
      </c>
      <c r="I3988">
        <v>2</v>
      </c>
      <c r="J3988">
        <v>4</v>
      </c>
      <c r="K3988" t="s">
        <v>11123</v>
      </c>
      <c r="L3988" t="s">
        <v>12234</v>
      </c>
      <c r="M3988" t="s">
        <v>22</v>
      </c>
      <c r="N3988" t="s">
        <v>31</v>
      </c>
      <c r="O3988" t="s">
        <v>29</v>
      </c>
      <c r="P3988" t="s">
        <v>319</v>
      </c>
      <c r="Q3988" s="13">
        <v>1323</v>
      </c>
      <c r="S3988" s="1">
        <v>0.1</v>
      </c>
      <c r="T3988" t="s">
        <v>23</v>
      </c>
      <c r="U3988" t="s">
        <v>100</v>
      </c>
      <c r="V3988" t="b">
        <v>1</v>
      </c>
      <c r="W3988">
        <v>2.5</v>
      </c>
      <c r="X3988" t="s">
        <v>25</v>
      </c>
      <c r="Y3988" t="s">
        <v>26</v>
      </c>
    </row>
    <row r="3989" spans="1:25" x14ac:dyDescent="0.4">
      <c r="A3989" t="s">
        <v>655</v>
      </c>
      <c r="B3989" s="2">
        <f ca="1">TODAY()+OpportunityTbl[[#This Row],[CreatedOn_DaysFromToday]]</f>
        <v>44846</v>
      </c>
      <c r="C3989" s="2">
        <f ca="1">TODAY()+OpportunityTbl[[#This Row],[EstCloseDate_DaysFromToday]]</f>
        <v>44902</v>
      </c>
      <c r="D3989">
        <f ca="1">IF(OpportunityTbl[[#This Row],[statecode]]=0,"",OpportunityTbl[[#This Row],[Estimated Close Date]])</f>
        <v>44902</v>
      </c>
      <c r="E3989" s="14">
        <v>-264</v>
      </c>
      <c r="F3989" s="14">
        <v>-208</v>
      </c>
      <c r="G3989" t="s">
        <v>27</v>
      </c>
      <c r="H3989" t="s">
        <v>28</v>
      </c>
      <c r="I3989">
        <v>2</v>
      </c>
      <c r="J3989">
        <v>4</v>
      </c>
      <c r="K3989" t="s">
        <v>11124</v>
      </c>
      <c r="L3989" t="s">
        <v>12234</v>
      </c>
      <c r="M3989" t="s">
        <v>22</v>
      </c>
      <c r="N3989" t="s">
        <v>475</v>
      </c>
      <c r="O3989" t="s">
        <v>29</v>
      </c>
      <c r="P3989" t="s">
        <v>541</v>
      </c>
      <c r="Q3989" s="13">
        <v>2034</v>
      </c>
      <c r="S3989" s="1">
        <v>0.3</v>
      </c>
      <c r="T3989" t="s">
        <v>168</v>
      </c>
      <c r="U3989" t="s">
        <v>100</v>
      </c>
      <c r="V3989" t="b">
        <v>0</v>
      </c>
      <c r="W3989">
        <v>2.5</v>
      </c>
      <c r="X3989" t="s">
        <v>157</v>
      </c>
      <c r="Y3989" t="s">
        <v>26</v>
      </c>
    </row>
    <row r="3990" spans="1:25" x14ac:dyDescent="0.4">
      <c r="A3990" t="s">
        <v>656</v>
      </c>
      <c r="B3990" s="2">
        <f ca="1">TODAY()+OpportunityTbl[[#This Row],[CreatedOn_DaysFromToday]]</f>
        <v>44846</v>
      </c>
      <c r="C3990" s="2">
        <f ca="1">TODAY()+OpportunityTbl[[#This Row],[EstCloseDate_DaysFromToday]]</f>
        <v>44934</v>
      </c>
      <c r="D3990">
        <f ca="1">IF(OpportunityTbl[[#This Row],[statecode]]=0,"",OpportunityTbl[[#This Row],[Estimated Close Date]])</f>
        <v>44934</v>
      </c>
      <c r="E3990" s="14">
        <v>-264</v>
      </c>
      <c r="F3990" s="14">
        <v>-176</v>
      </c>
      <c r="G3990" t="s">
        <v>27</v>
      </c>
      <c r="H3990" t="s">
        <v>28</v>
      </c>
      <c r="I3990">
        <v>2</v>
      </c>
      <c r="J3990">
        <v>4</v>
      </c>
      <c r="K3990" t="s">
        <v>11039</v>
      </c>
      <c r="L3990" t="s">
        <v>12236</v>
      </c>
      <c r="M3990" t="s">
        <v>22</v>
      </c>
      <c r="N3990" t="s">
        <v>534</v>
      </c>
      <c r="O3990" t="s">
        <v>29</v>
      </c>
      <c r="P3990" t="s">
        <v>581</v>
      </c>
      <c r="Q3990" s="13">
        <v>3384</v>
      </c>
      <c r="S3990" s="1">
        <v>0.3</v>
      </c>
      <c r="T3990" t="s">
        <v>168</v>
      </c>
      <c r="U3990" t="s">
        <v>24</v>
      </c>
      <c r="V3990" t="b">
        <v>0</v>
      </c>
      <c r="W3990">
        <v>2.5</v>
      </c>
      <c r="X3990" t="s">
        <v>157</v>
      </c>
      <c r="Y3990" t="s">
        <v>26</v>
      </c>
    </row>
    <row r="3991" spans="1:25" x14ac:dyDescent="0.4">
      <c r="A3991" t="s">
        <v>1374</v>
      </c>
      <c r="B3991" s="2">
        <f ca="1">TODAY()+OpportunityTbl[[#This Row],[CreatedOn_DaysFromToday]]</f>
        <v>44846</v>
      </c>
      <c r="C3991" s="2">
        <f ca="1">TODAY()+OpportunityTbl[[#This Row],[EstCloseDate_DaysFromToday]]</f>
        <v>44907</v>
      </c>
      <c r="D3991">
        <f ca="1">IF(OpportunityTbl[[#This Row],[statecode]]=0,"",OpportunityTbl[[#This Row],[Estimated Close Date]])</f>
        <v>44907</v>
      </c>
      <c r="E3991" s="14">
        <v>-264</v>
      </c>
      <c r="F3991" s="14">
        <v>-203</v>
      </c>
      <c r="G3991" t="s">
        <v>27</v>
      </c>
      <c r="H3991" t="s">
        <v>28</v>
      </c>
      <c r="I3991">
        <v>2</v>
      </c>
      <c r="J3991">
        <v>4</v>
      </c>
      <c r="K3991" t="s">
        <v>11045</v>
      </c>
      <c r="L3991" t="s">
        <v>12235</v>
      </c>
      <c r="M3991" t="s">
        <v>22</v>
      </c>
      <c r="N3991" t="s">
        <v>513</v>
      </c>
      <c r="O3991" t="s">
        <v>29</v>
      </c>
      <c r="P3991" t="s">
        <v>525</v>
      </c>
      <c r="Q3991" s="13">
        <v>12358</v>
      </c>
      <c r="S3991" s="1">
        <v>0.1</v>
      </c>
      <c r="T3991" t="s">
        <v>23</v>
      </c>
      <c r="U3991" t="s">
        <v>97</v>
      </c>
      <c r="V3991" t="b">
        <v>0</v>
      </c>
      <c r="W3991">
        <v>2.5</v>
      </c>
      <c r="X3991" t="s">
        <v>25</v>
      </c>
      <c r="Y3991" t="s">
        <v>26</v>
      </c>
    </row>
    <row r="3992" spans="1:25" x14ac:dyDescent="0.4">
      <c r="A3992" t="s">
        <v>2117</v>
      </c>
      <c r="B3992" s="2">
        <f ca="1">TODAY()+OpportunityTbl[[#This Row],[CreatedOn_DaysFromToday]]</f>
        <v>44846</v>
      </c>
      <c r="C3992" s="2">
        <f ca="1">TODAY()+OpportunityTbl[[#This Row],[EstCloseDate_DaysFromToday]]</f>
        <v>44886</v>
      </c>
      <c r="D3992">
        <f ca="1">IF(OpportunityTbl[[#This Row],[statecode]]=0,"",OpportunityTbl[[#This Row],[Estimated Close Date]])</f>
        <v>44886</v>
      </c>
      <c r="E3992" s="14">
        <v>-264</v>
      </c>
      <c r="F3992" s="14">
        <v>-224</v>
      </c>
      <c r="G3992" t="s">
        <v>27</v>
      </c>
      <c r="H3992" t="s">
        <v>28</v>
      </c>
      <c r="I3992">
        <v>2</v>
      </c>
      <c r="J3992">
        <v>4</v>
      </c>
      <c r="K3992" t="s">
        <v>11095</v>
      </c>
      <c r="L3992" t="s">
        <v>12237</v>
      </c>
      <c r="M3992" t="s">
        <v>22</v>
      </c>
      <c r="N3992" t="s">
        <v>2069</v>
      </c>
      <c r="O3992" t="s">
        <v>29</v>
      </c>
      <c r="P3992" t="s">
        <v>2107</v>
      </c>
      <c r="Q3992" s="13">
        <v>3178</v>
      </c>
      <c r="S3992" s="1">
        <v>0.3</v>
      </c>
      <c r="T3992" t="s">
        <v>168</v>
      </c>
      <c r="U3992" t="s">
        <v>24</v>
      </c>
      <c r="V3992" t="b">
        <v>1</v>
      </c>
      <c r="W3992">
        <v>6</v>
      </c>
      <c r="X3992" t="s">
        <v>157</v>
      </c>
      <c r="Y3992" t="s">
        <v>26</v>
      </c>
    </row>
    <row r="3993" spans="1:25" x14ac:dyDescent="0.4">
      <c r="A3993" t="s">
        <v>5409</v>
      </c>
      <c r="B3993" s="2">
        <f ca="1">TODAY()+OpportunityTbl[[#This Row],[CreatedOn_DaysFromToday]]</f>
        <v>44846</v>
      </c>
      <c r="C3993" s="2">
        <f ca="1">TODAY()+OpportunityTbl[[#This Row],[EstCloseDate_DaysFromToday]]</f>
        <v>44873</v>
      </c>
      <c r="D3993">
        <f ca="1">IF(OpportunityTbl[[#This Row],[statecode]]=0,"",OpportunityTbl[[#This Row],[Estimated Close Date]])</f>
        <v>44873</v>
      </c>
      <c r="E3993" s="14">
        <v>-264</v>
      </c>
      <c r="F3993" s="14">
        <v>-237</v>
      </c>
      <c r="G3993" t="s">
        <v>27</v>
      </c>
      <c r="H3993" t="s">
        <v>28</v>
      </c>
      <c r="I3993">
        <v>2</v>
      </c>
      <c r="J3993">
        <v>4</v>
      </c>
      <c r="K3993" t="s">
        <v>11125</v>
      </c>
      <c r="L3993" t="s">
        <v>12235</v>
      </c>
      <c r="M3993" t="s">
        <v>22</v>
      </c>
      <c r="N3993" t="s">
        <v>2069</v>
      </c>
      <c r="O3993" t="s">
        <v>29</v>
      </c>
      <c r="P3993" t="s">
        <v>2623</v>
      </c>
      <c r="Q3993" s="13">
        <v>13793</v>
      </c>
      <c r="S3993" s="1">
        <v>0.1</v>
      </c>
      <c r="T3993" t="s">
        <v>23</v>
      </c>
      <c r="U3993" t="s">
        <v>100</v>
      </c>
      <c r="V3993" t="b">
        <v>0</v>
      </c>
      <c r="W3993">
        <v>4.5</v>
      </c>
      <c r="X3993" t="s">
        <v>25</v>
      </c>
      <c r="Y3993" t="s">
        <v>4896</v>
      </c>
    </row>
    <row r="3994" spans="1:25" x14ac:dyDescent="0.4">
      <c r="A3994" t="s">
        <v>5720</v>
      </c>
      <c r="B3994" s="2">
        <f ca="1">TODAY()+OpportunityTbl[[#This Row],[CreatedOn_DaysFromToday]]</f>
        <v>44846</v>
      </c>
      <c r="C3994" s="2">
        <f ca="1">TODAY()+OpportunityTbl[[#This Row],[EstCloseDate_DaysFromToday]]</f>
        <v>44891</v>
      </c>
      <c r="D3994">
        <f ca="1">IF(OpportunityTbl[[#This Row],[statecode]]=0,"",OpportunityTbl[[#This Row],[Estimated Close Date]])</f>
        <v>44891</v>
      </c>
      <c r="E3994" s="14">
        <v>-264</v>
      </c>
      <c r="F3994" s="14">
        <v>-219</v>
      </c>
      <c r="G3994" t="s">
        <v>27</v>
      </c>
      <c r="H3994" t="s">
        <v>28</v>
      </c>
      <c r="I3994">
        <v>2</v>
      </c>
      <c r="J3994">
        <v>4</v>
      </c>
      <c r="K3994" t="s">
        <v>11121</v>
      </c>
      <c r="L3994" t="s">
        <v>12239</v>
      </c>
      <c r="M3994" t="s">
        <v>22</v>
      </c>
      <c r="N3994" t="s">
        <v>1710</v>
      </c>
      <c r="O3994" t="s">
        <v>29</v>
      </c>
      <c r="P3994" t="s">
        <v>1805</v>
      </c>
      <c r="Q3994" s="13">
        <v>7948</v>
      </c>
      <c r="S3994" s="1">
        <v>0.3</v>
      </c>
      <c r="T3994" t="s">
        <v>168</v>
      </c>
      <c r="U3994" t="s">
        <v>24</v>
      </c>
      <c r="V3994" t="b">
        <v>1</v>
      </c>
      <c r="W3994">
        <v>3.5</v>
      </c>
      <c r="X3994" t="s">
        <v>157</v>
      </c>
      <c r="Y3994" t="s">
        <v>4890</v>
      </c>
    </row>
    <row r="3995" spans="1:25" x14ac:dyDescent="0.4">
      <c r="A3995" t="s">
        <v>6476</v>
      </c>
      <c r="B3995" s="2">
        <f ca="1">TODAY()+OpportunityTbl[[#This Row],[CreatedOn_DaysFromToday]]</f>
        <v>44846</v>
      </c>
      <c r="C3995" s="2">
        <f ca="1">TODAY()+OpportunityTbl[[#This Row],[EstCloseDate_DaysFromToday]]</f>
        <v>44917</v>
      </c>
      <c r="D3995">
        <f ca="1">IF(OpportunityTbl[[#This Row],[statecode]]=0,"",OpportunityTbl[[#This Row],[Estimated Close Date]])</f>
        <v>44917</v>
      </c>
      <c r="E3995" s="14">
        <v>-264</v>
      </c>
      <c r="F3995" s="14">
        <v>-193</v>
      </c>
      <c r="G3995" t="s">
        <v>27</v>
      </c>
      <c r="H3995" t="s">
        <v>28</v>
      </c>
      <c r="I3995">
        <v>2</v>
      </c>
      <c r="J3995">
        <v>4</v>
      </c>
      <c r="K3995" t="s">
        <v>10945</v>
      </c>
      <c r="L3995" t="s">
        <v>12234</v>
      </c>
      <c r="M3995" t="s">
        <v>22</v>
      </c>
      <c r="N3995" t="s">
        <v>480</v>
      </c>
      <c r="O3995" t="s">
        <v>29</v>
      </c>
      <c r="P3995" t="s">
        <v>527</v>
      </c>
      <c r="Q3995" s="13">
        <v>2478</v>
      </c>
      <c r="S3995" s="1">
        <v>0.5</v>
      </c>
      <c r="T3995" t="s">
        <v>168</v>
      </c>
      <c r="U3995" t="s">
        <v>24</v>
      </c>
      <c r="V3995" t="b">
        <v>0</v>
      </c>
      <c r="W3995">
        <v>2.5</v>
      </c>
      <c r="X3995" t="s">
        <v>240</v>
      </c>
      <c r="Y3995" t="s">
        <v>4892</v>
      </c>
    </row>
    <row r="3996" spans="1:25" x14ac:dyDescent="0.4">
      <c r="A3996" t="s">
        <v>6653</v>
      </c>
      <c r="B3996" s="2">
        <f ca="1">TODAY()+OpportunityTbl[[#This Row],[CreatedOn_DaysFromToday]]</f>
        <v>44846</v>
      </c>
      <c r="C3996" s="2">
        <f ca="1">TODAY()+OpportunityTbl[[#This Row],[EstCloseDate_DaysFromToday]]</f>
        <v>44897</v>
      </c>
      <c r="D3996">
        <f ca="1">IF(OpportunityTbl[[#This Row],[statecode]]=0,"",OpportunityTbl[[#This Row],[Estimated Close Date]])</f>
        <v>44897</v>
      </c>
      <c r="E3996" s="14">
        <v>-264</v>
      </c>
      <c r="F3996" s="14">
        <v>-213</v>
      </c>
      <c r="G3996" t="s">
        <v>27</v>
      </c>
      <c r="H3996" t="s">
        <v>28</v>
      </c>
      <c r="I3996">
        <v>2</v>
      </c>
      <c r="J3996">
        <v>4</v>
      </c>
      <c r="K3996" t="s">
        <v>11068</v>
      </c>
      <c r="L3996" t="s">
        <v>12240</v>
      </c>
      <c r="M3996" t="s">
        <v>22</v>
      </c>
      <c r="N3996" t="s">
        <v>779</v>
      </c>
      <c r="O3996" t="s">
        <v>29</v>
      </c>
      <c r="P3996" t="s">
        <v>782</v>
      </c>
      <c r="Q3996" s="13">
        <v>4103</v>
      </c>
      <c r="S3996" s="1">
        <v>0.3</v>
      </c>
      <c r="T3996" t="s">
        <v>168</v>
      </c>
      <c r="U3996" t="s">
        <v>100</v>
      </c>
      <c r="V3996" t="b">
        <v>1</v>
      </c>
      <c r="W3996">
        <v>2.5</v>
      </c>
      <c r="X3996" t="s">
        <v>157</v>
      </c>
      <c r="Y3996" t="s">
        <v>4899</v>
      </c>
    </row>
    <row r="3997" spans="1:25" x14ac:dyDescent="0.4">
      <c r="A3997" t="s">
        <v>6743</v>
      </c>
      <c r="B3997" s="2">
        <f ca="1">TODAY()+OpportunityTbl[[#This Row],[CreatedOn_DaysFromToday]]</f>
        <v>44846</v>
      </c>
      <c r="C3997" s="2">
        <f ca="1">TODAY()+OpportunityTbl[[#This Row],[EstCloseDate_DaysFromToday]]</f>
        <v>44895</v>
      </c>
      <c r="D3997">
        <f ca="1">IF(OpportunityTbl[[#This Row],[statecode]]=0,"",OpportunityTbl[[#This Row],[Estimated Close Date]])</f>
        <v>44895</v>
      </c>
      <c r="E3997" s="14">
        <v>-264</v>
      </c>
      <c r="F3997" s="14">
        <v>-215</v>
      </c>
      <c r="G3997" t="s">
        <v>27</v>
      </c>
      <c r="H3997" t="s">
        <v>28</v>
      </c>
      <c r="I3997">
        <v>2</v>
      </c>
      <c r="J3997">
        <v>4</v>
      </c>
      <c r="K3997" t="s">
        <v>11075</v>
      </c>
      <c r="L3997" t="s">
        <v>12234</v>
      </c>
      <c r="M3997" t="s">
        <v>22</v>
      </c>
      <c r="N3997" t="s">
        <v>513</v>
      </c>
      <c r="O3997" t="s">
        <v>29</v>
      </c>
      <c r="P3997" t="s">
        <v>571</v>
      </c>
      <c r="Q3997" s="13">
        <v>2672</v>
      </c>
      <c r="S3997" s="1">
        <v>0.3</v>
      </c>
      <c r="T3997" t="s">
        <v>168</v>
      </c>
      <c r="U3997" t="s">
        <v>100</v>
      </c>
      <c r="V3997" t="b">
        <v>0</v>
      </c>
      <c r="W3997">
        <v>2.5</v>
      </c>
      <c r="X3997" t="s">
        <v>157</v>
      </c>
      <c r="Y3997" t="s">
        <v>4926</v>
      </c>
    </row>
    <row r="3998" spans="1:25" x14ac:dyDescent="0.4">
      <c r="A3998" t="s">
        <v>7909</v>
      </c>
      <c r="B3998" s="2">
        <f ca="1">TODAY()+OpportunityTbl[[#This Row],[CreatedOn_DaysFromToday]]</f>
        <v>44846</v>
      </c>
      <c r="C3998" s="2">
        <f ca="1">TODAY()+OpportunityTbl[[#This Row],[EstCloseDate_DaysFromToday]]</f>
        <v>44873</v>
      </c>
      <c r="D3998">
        <f ca="1">IF(OpportunityTbl[[#This Row],[statecode]]=0,"",OpportunityTbl[[#This Row],[Estimated Close Date]])</f>
        <v>44873</v>
      </c>
      <c r="E3998" s="14">
        <v>-264</v>
      </c>
      <c r="F3998" s="14">
        <v>-237</v>
      </c>
      <c r="G3998" t="s">
        <v>7082</v>
      </c>
      <c r="H3998" t="s">
        <v>7082</v>
      </c>
      <c r="I3998">
        <v>1</v>
      </c>
      <c r="J3998">
        <v>3</v>
      </c>
      <c r="K3998" t="s">
        <v>11126</v>
      </c>
      <c r="L3998" t="s">
        <v>12236</v>
      </c>
      <c r="M3998" t="s">
        <v>22</v>
      </c>
      <c r="N3998" t="s">
        <v>469</v>
      </c>
      <c r="O3998" t="s">
        <v>29</v>
      </c>
      <c r="P3998" t="s">
        <v>470</v>
      </c>
      <c r="Q3998" s="13">
        <v>2551</v>
      </c>
      <c r="R3998" s="13">
        <v>2487.2199999999998</v>
      </c>
      <c r="S3998" s="1">
        <v>0.5</v>
      </c>
      <c r="T3998" t="s">
        <v>168</v>
      </c>
      <c r="U3998" t="s">
        <v>100</v>
      </c>
      <c r="V3998" t="b">
        <v>1</v>
      </c>
      <c r="W3998">
        <v>2.5</v>
      </c>
      <c r="X3998" t="s">
        <v>240</v>
      </c>
      <c r="Y3998" t="s">
        <v>4926</v>
      </c>
    </row>
    <row r="3999" spans="1:25" x14ac:dyDescent="0.4">
      <c r="A3999" t="s">
        <v>7980</v>
      </c>
      <c r="B3999" s="2">
        <f ca="1">TODAY()+OpportunityTbl[[#This Row],[CreatedOn_DaysFromToday]]</f>
        <v>44846</v>
      </c>
      <c r="C3999" s="2">
        <f ca="1">TODAY()+OpportunityTbl[[#This Row],[EstCloseDate_DaysFromToday]]</f>
        <v>44906</v>
      </c>
      <c r="D3999">
        <f ca="1">IF(OpportunityTbl[[#This Row],[statecode]]=0,"",OpportunityTbl[[#This Row],[Estimated Close Date]])</f>
        <v>44906</v>
      </c>
      <c r="E3999" s="14">
        <v>-264</v>
      </c>
      <c r="F3999" s="14">
        <v>-204</v>
      </c>
      <c r="G3999" t="s">
        <v>7082</v>
      </c>
      <c r="H3999" t="s">
        <v>7082</v>
      </c>
      <c r="I3999">
        <v>1</v>
      </c>
      <c r="J3999">
        <v>3</v>
      </c>
      <c r="K3999" t="s">
        <v>11048</v>
      </c>
      <c r="L3999" t="s">
        <v>12240</v>
      </c>
      <c r="M3999" t="s">
        <v>22</v>
      </c>
      <c r="N3999" t="s">
        <v>475</v>
      </c>
      <c r="O3999" t="s">
        <v>29</v>
      </c>
      <c r="P3999" t="s">
        <v>476</v>
      </c>
      <c r="Q3999" s="13">
        <v>5371</v>
      </c>
      <c r="R3999" s="13">
        <v>5236.7299999999996</v>
      </c>
      <c r="S3999" s="1">
        <v>0.3</v>
      </c>
      <c r="T3999" t="s">
        <v>168</v>
      </c>
      <c r="U3999" t="s">
        <v>24</v>
      </c>
      <c r="V3999" t="b">
        <v>1</v>
      </c>
      <c r="W3999">
        <v>2.5</v>
      </c>
      <c r="X3999" t="s">
        <v>157</v>
      </c>
      <c r="Y3999" t="s">
        <v>4899</v>
      </c>
    </row>
    <row r="4000" spans="1:25" x14ac:dyDescent="0.4">
      <c r="A4000" t="s">
        <v>8591</v>
      </c>
      <c r="B4000" s="2">
        <f ca="1">TODAY()+OpportunityTbl[[#This Row],[CreatedOn_DaysFromToday]]</f>
        <v>44846</v>
      </c>
      <c r="C4000" s="2">
        <f ca="1">TODAY()+OpportunityTbl[[#This Row],[EstCloseDate_DaysFromToday]]</f>
        <v>44924</v>
      </c>
      <c r="D4000">
        <f ca="1">IF(OpportunityTbl[[#This Row],[statecode]]=0,"",OpportunityTbl[[#This Row],[Estimated Close Date]])</f>
        <v>44924</v>
      </c>
      <c r="E4000" s="14">
        <v>-264</v>
      </c>
      <c r="F4000" s="14">
        <v>-186</v>
      </c>
      <c r="G4000" t="s">
        <v>7082</v>
      </c>
      <c r="H4000" t="s">
        <v>7082</v>
      </c>
      <c r="I4000">
        <v>1</v>
      </c>
      <c r="J4000">
        <v>3</v>
      </c>
      <c r="K4000" t="s">
        <v>10972</v>
      </c>
      <c r="L4000" t="s">
        <v>12236</v>
      </c>
      <c r="M4000" t="s">
        <v>22</v>
      </c>
      <c r="N4000" t="s">
        <v>2036</v>
      </c>
      <c r="O4000" t="s">
        <v>29</v>
      </c>
      <c r="P4000" t="s">
        <v>2037</v>
      </c>
      <c r="Q4000" s="13">
        <v>3074</v>
      </c>
      <c r="R4000" s="13">
        <v>2935.67</v>
      </c>
      <c r="S4000" s="1">
        <v>0.3</v>
      </c>
      <c r="T4000" t="s">
        <v>168</v>
      </c>
      <c r="U4000" t="s">
        <v>24</v>
      </c>
      <c r="V4000" t="b">
        <v>1</v>
      </c>
      <c r="W4000">
        <v>4.5</v>
      </c>
      <c r="X4000" t="s">
        <v>157</v>
      </c>
      <c r="Y4000" t="s">
        <v>26</v>
      </c>
    </row>
    <row r="4001" spans="1:25" x14ac:dyDescent="0.4">
      <c r="A4001" t="s">
        <v>9096</v>
      </c>
      <c r="B4001" s="2">
        <f ca="1">TODAY()+OpportunityTbl[[#This Row],[CreatedOn_DaysFromToday]]</f>
        <v>44846</v>
      </c>
      <c r="C4001" s="2">
        <f ca="1">TODAY()+OpportunityTbl[[#This Row],[EstCloseDate_DaysFromToday]]</f>
        <v>44913</v>
      </c>
      <c r="D4001">
        <f ca="1">IF(OpportunityTbl[[#This Row],[statecode]]=0,"",OpportunityTbl[[#This Row],[Estimated Close Date]])</f>
        <v>44913</v>
      </c>
      <c r="E4001" s="14">
        <v>-264</v>
      </c>
      <c r="F4001" s="14">
        <v>-197</v>
      </c>
      <c r="G4001" t="s">
        <v>7082</v>
      </c>
      <c r="H4001" t="s">
        <v>7082</v>
      </c>
      <c r="I4001">
        <v>1</v>
      </c>
      <c r="J4001">
        <v>3</v>
      </c>
      <c r="K4001" t="s">
        <v>11127</v>
      </c>
      <c r="L4001" t="s">
        <v>12238</v>
      </c>
      <c r="M4001" t="s">
        <v>22</v>
      </c>
      <c r="N4001" t="s">
        <v>1710</v>
      </c>
      <c r="O4001" t="s">
        <v>29</v>
      </c>
      <c r="P4001" t="s">
        <v>1879</v>
      </c>
      <c r="Q4001" s="13">
        <v>3060</v>
      </c>
      <c r="R4001" s="13">
        <v>2952.9</v>
      </c>
      <c r="S4001" s="1">
        <v>0.5</v>
      </c>
      <c r="T4001" t="s">
        <v>168</v>
      </c>
      <c r="U4001" t="s">
        <v>24</v>
      </c>
      <c r="V4001" t="b">
        <v>0</v>
      </c>
      <c r="W4001">
        <v>3.5</v>
      </c>
      <c r="X4001" t="s">
        <v>240</v>
      </c>
      <c r="Y4001" t="s">
        <v>26</v>
      </c>
    </row>
    <row r="4002" spans="1:25" x14ac:dyDescent="0.4">
      <c r="A4002" t="s">
        <v>1811</v>
      </c>
      <c r="B4002" s="2">
        <f ca="1">TODAY()+OpportunityTbl[[#This Row],[CreatedOn_DaysFromToday]]</f>
        <v>44845</v>
      </c>
      <c r="C4002" s="2">
        <f ca="1">TODAY()+OpportunityTbl[[#This Row],[EstCloseDate_DaysFromToday]]</f>
        <v>44904</v>
      </c>
      <c r="D4002">
        <f ca="1">IF(OpportunityTbl[[#This Row],[statecode]]=0,"",OpportunityTbl[[#This Row],[Estimated Close Date]])</f>
        <v>44904</v>
      </c>
      <c r="E4002" s="14">
        <v>-265</v>
      </c>
      <c r="F4002" s="14">
        <v>-206</v>
      </c>
      <c r="G4002" t="s">
        <v>27</v>
      </c>
      <c r="H4002" t="s">
        <v>28</v>
      </c>
      <c r="I4002">
        <v>2</v>
      </c>
      <c r="J4002">
        <v>4</v>
      </c>
      <c r="K4002" t="s">
        <v>11091</v>
      </c>
      <c r="L4002" t="s">
        <v>12236</v>
      </c>
      <c r="M4002" t="s">
        <v>22</v>
      </c>
      <c r="N4002" t="s">
        <v>1762</v>
      </c>
      <c r="O4002" t="s">
        <v>29</v>
      </c>
      <c r="P4002" t="s">
        <v>1763</v>
      </c>
      <c r="Q4002" s="13">
        <v>1977</v>
      </c>
      <c r="S4002" s="1">
        <v>0.3</v>
      </c>
      <c r="T4002" t="s">
        <v>168</v>
      </c>
      <c r="U4002" t="s">
        <v>24</v>
      </c>
      <c r="V4002" t="b">
        <v>0</v>
      </c>
      <c r="W4002">
        <v>3.5</v>
      </c>
      <c r="X4002" t="s">
        <v>157</v>
      </c>
      <c r="Y4002" t="s">
        <v>26</v>
      </c>
    </row>
    <row r="4003" spans="1:25" x14ac:dyDescent="0.4">
      <c r="A4003" t="s">
        <v>2369</v>
      </c>
      <c r="B4003" s="2">
        <f ca="1">TODAY()+OpportunityTbl[[#This Row],[CreatedOn_DaysFromToday]]</f>
        <v>44845</v>
      </c>
      <c r="C4003" s="2">
        <f ca="1">TODAY()+OpportunityTbl[[#This Row],[EstCloseDate_DaysFromToday]]</f>
        <v>44888</v>
      </c>
      <c r="D4003">
        <f ca="1">IF(OpportunityTbl[[#This Row],[statecode]]=0,"",OpportunityTbl[[#This Row],[Estimated Close Date]])</f>
        <v>44888</v>
      </c>
      <c r="E4003" s="14">
        <v>-265</v>
      </c>
      <c r="F4003" s="14">
        <v>-222</v>
      </c>
      <c r="G4003" t="s">
        <v>27</v>
      </c>
      <c r="H4003" t="s">
        <v>28</v>
      </c>
      <c r="I4003">
        <v>2</v>
      </c>
      <c r="J4003">
        <v>4</v>
      </c>
      <c r="K4003" t="s">
        <v>11052</v>
      </c>
      <c r="L4003" t="s">
        <v>12237</v>
      </c>
      <c r="M4003" t="s">
        <v>22</v>
      </c>
      <c r="N4003" t="s">
        <v>469</v>
      </c>
      <c r="O4003" t="s">
        <v>29</v>
      </c>
      <c r="P4003" t="s">
        <v>470</v>
      </c>
      <c r="Q4003" s="13">
        <v>4871</v>
      </c>
      <c r="S4003" s="1">
        <v>0.5</v>
      </c>
      <c r="T4003" t="s">
        <v>168</v>
      </c>
      <c r="U4003" t="s">
        <v>100</v>
      </c>
      <c r="V4003" t="b">
        <v>0</v>
      </c>
      <c r="W4003">
        <v>3.5</v>
      </c>
      <c r="X4003" t="s">
        <v>240</v>
      </c>
      <c r="Y4003" t="s">
        <v>26</v>
      </c>
    </row>
    <row r="4004" spans="1:25" x14ac:dyDescent="0.4">
      <c r="A4004" t="s">
        <v>3686</v>
      </c>
      <c r="B4004" s="2">
        <f ca="1">TODAY()+OpportunityTbl[[#This Row],[CreatedOn_DaysFromToday]]</f>
        <v>44845</v>
      </c>
      <c r="C4004" s="2">
        <f ca="1">TODAY()+OpportunityTbl[[#This Row],[EstCloseDate_DaysFromToday]]</f>
        <v>44885</v>
      </c>
      <c r="D4004">
        <f ca="1">IF(OpportunityTbl[[#This Row],[statecode]]=0,"",OpportunityTbl[[#This Row],[Estimated Close Date]])</f>
        <v>44885</v>
      </c>
      <c r="E4004" s="14">
        <v>-265</v>
      </c>
      <c r="F4004" s="14">
        <v>-225</v>
      </c>
      <c r="G4004" t="s">
        <v>27</v>
      </c>
      <c r="H4004" t="s">
        <v>28</v>
      </c>
      <c r="I4004">
        <v>2</v>
      </c>
      <c r="J4004">
        <v>4</v>
      </c>
      <c r="K4004" t="s">
        <v>11083</v>
      </c>
      <c r="L4004" t="s">
        <v>12239</v>
      </c>
      <c r="M4004" t="s">
        <v>22</v>
      </c>
      <c r="N4004" t="s">
        <v>31</v>
      </c>
      <c r="O4004" t="s">
        <v>29</v>
      </c>
      <c r="P4004" t="s">
        <v>319</v>
      </c>
      <c r="Q4004" s="13">
        <v>5320</v>
      </c>
      <c r="S4004" s="1">
        <v>0.1</v>
      </c>
      <c r="T4004" t="s">
        <v>23</v>
      </c>
      <c r="U4004" t="s">
        <v>97</v>
      </c>
      <c r="V4004" t="b">
        <v>0</v>
      </c>
      <c r="W4004">
        <v>2</v>
      </c>
      <c r="X4004" t="s">
        <v>25</v>
      </c>
      <c r="Y4004" t="s">
        <v>26</v>
      </c>
    </row>
    <row r="4005" spans="1:25" x14ac:dyDescent="0.4">
      <c r="A4005" t="s">
        <v>4183</v>
      </c>
      <c r="B4005" s="2">
        <f ca="1">TODAY()+OpportunityTbl[[#This Row],[CreatedOn_DaysFromToday]]</f>
        <v>44845</v>
      </c>
      <c r="C4005" s="2">
        <f ca="1">TODAY()+OpportunityTbl[[#This Row],[EstCloseDate_DaysFromToday]]</f>
        <v>44914</v>
      </c>
      <c r="D4005">
        <f ca="1">IF(OpportunityTbl[[#This Row],[statecode]]=0,"",OpportunityTbl[[#This Row],[Estimated Close Date]])</f>
        <v>44914</v>
      </c>
      <c r="E4005" s="14">
        <v>-265</v>
      </c>
      <c r="F4005" s="14">
        <v>-196</v>
      </c>
      <c r="G4005" t="s">
        <v>27</v>
      </c>
      <c r="H4005" t="s">
        <v>28</v>
      </c>
      <c r="I4005">
        <v>2</v>
      </c>
      <c r="J4005">
        <v>4</v>
      </c>
      <c r="K4005" t="s">
        <v>10960</v>
      </c>
      <c r="L4005" t="s">
        <v>12239</v>
      </c>
      <c r="M4005" t="s">
        <v>22</v>
      </c>
      <c r="N4005" t="s">
        <v>475</v>
      </c>
      <c r="O4005" t="s">
        <v>29</v>
      </c>
      <c r="P4005" t="s">
        <v>611</v>
      </c>
      <c r="Q4005" s="13">
        <v>7093</v>
      </c>
      <c r="S4005" s="1">
        <v>0.1</v>
      </c>
      <c r="T4005" t="s">
        <v>23</v>
      </c>
      <c r="U4005" t="s">
        <v>97</v>
      </c>
      <c r="V4005" t="b">
        <v>0</v>
      </c>
      <c r="W4005">
        <v>2</v>
      </c>
      <c r="X4005" t="s">
        <v>25</v>
      </c>
      <c r="Y4005" t="s">
        <v>26</v>
      </c>
    </row>
    <row r="4006" spans="1:25" x14ac:dyDescent="0.4">
      <c r="A4006" t="s">
        <v>5317</v>
      </c>
      <c r="B4006" s="2">
        <f ca="1">TODAY()+OpportunityTbl[[#This Row],[CreatedOn_DaysFromToday]]</f>
        <v>44845</v>
      </c>
      <c r="C4006" s="2">
        <f ca="1">TODAY()+OpportunityTbl[[#This Row],[EstCloseDate_DaysFromToday]]</f>
        <v>44912</v>
      </c>
      <c r="D4006">
        <f ca="1">IF(OpportunityTbl[[#This Row],[statecode]]=0,"",OpportunityTbl[[#This Row],[Estimated Close Date]])</f>
        <v>44912</v>
      </c>
      <c r="E4006" s="14">
        <v>-265</v>
      </c>
      <c r="F4006" s="14">
        <v>-198</v>
      </c>
      <c r="G4006" t="s">
        <v>27</v>
      </c>
      <c r="H4006" t="s">
        <v>28</v>
      </c>
      <c r="I4006">
        <v>2</v>
      </c>
      <c r="J4006">
        <v>4</v>
      </c>
      <c r="K4006" t="s">
        <v>11014</v>
      </c>
      <c r="L4006" t="s">
        <v>12239</v>
      </c>
      <c r="M4006" t="s">
        <v>22</v>
      </c>
      <c r="N4006" t="s">
        <v>1617</v>
      </c>
      <c r="O4006" t="s">
        <v>29</v>
      </c>
      <c r="P4006" t="s">
        <v>1618</v>
      </c>
      <c r="Q4006" s="13">
        <v>8022</v>
      </c>
      <c r="S4006" s="1">
        <v>0.1</v>
      </c>
      <c r="T4006" t="s">
        <v>23</v>
      </c>
      <c r="U4006" t="s">
        <v>24</v>
      </c>
      <c r="V4006" t="b">
        <v>1</v>
      </c>
      <c r="W4006">
        <v>3</v>
      </c>
      <c r="X4006" t="s">
        <v>25</v>
      </c>
      <c r="Y4006" t="s">
        <v>4899</v>
      </c>
    </row>
    <row r="4007" spans="1:25" x14ac:dyDescent="0.4">
      <c r="A4007" t="s">
        <v>5598</v>
      </c>
      <c r="B4007" s="2">
        <f ca="1">TODAY()+OpportunityTbl[[#This Row],[CreatedOn_DaysFromToday]]</f>
        <v>44845</v>
      </c>
      <c r="C4007" s="2">
        <f ca="1">TODAY()+OpportunityTbl[[#This Row],[EstCloseDate_DaysFromToday]]</f>
        <v>44917</v>
      </c>
      <c r="D4007">
        <f ca="1">IF(OpportunityTbl[[#This Row],[statecode]]=0,"",OpportunityTbl[[#This Row],[Estimated Close Date]])</f>
        <v>44917</v>
      </c>
      <c r="E4007" s="14">
        <v>-265</v>
      </c>
      <c r="F4007" s="14">
        <v>-193</v>
      </c>
      <c r="G4007" t="s">
        <v>27</v>
      </c>
      <c r="H4007" t="s">
        <v>28</v>
      </c>
      <c r="I4007">
        <v>2</v>
      </c>
      <c r="J4007">
        <v>4</v>
      </c>
      <c r="K4007" t="s">
        <v>10992</v>
      </c>
      <c r="L4007" t="s">
        <v>12237</v>
      </c>
      <c r="M4007" t="s">
        <v>22</v>
      </c>
      <c r="N4007" t="s">
        <v>563</v>
      </c>
      <c r="O4007" t="s">
        <v>29</v>
      </c>
      <c r="P4007" t="s">
        <v>564</v>
      </c>
      <c r="Q4007" s="13">
        <v>2998</v>
      </c>
      <c r="S4007" s="1">
        <v>0.3</v>
      </c>
      <c r="T4007" t="s">
        <v>168</v>
      </c>
      <c r="U4007" t="s">
        <v>24</v>
      </c>
      <c r="V4007" t="b">
        <v>0</v>
      </c>
      <c r="W4007">
        <v>3.5</v>
      </c>
      <c r="X4007" t="s">
        <v>157</v>
      </c>
      <c r="Y4007" t="s">
        <v>4890</v>
      </c>
    </row>
    <row r="4008" spans="1:25" x14ac:dyDescent="0.4">
      <c r="A4008" t="s">
        <v>6865</v>
      </c>
      <c r="B4008" s="2">
        <f ca="1">TODAY()+OpportunityTbl[[#This Row],[CreatedOn_DaysFromToday]]</f>
        <v>44845</v>
      </c>
      <c r="C4008" s="2">
        <f ca="1">TODAY()+OpportunityTbl[[#This Row],[EstCloseDate_DaysFromToday]]</f>
        <v>44890</v>
      </c>
      <c r="D4008">
        <f ca="1">IF(OpportunityTbl[[#This Row],[statecode]]=0,"",OpportunityTbl[[#This Row],[Estimated Close Date]])</f>
        <v>44890</v>
      </c>
      <c r="E4008" s="14">
        <v>-265</v>
      </c>
      <c r="F4008" s="14">
        <v>-220</v>
      </c>
      <c r="G4008" t="s">
        <v>27</v>
      </c>
      <c r="H4008" t="s">
        <v>28</v>
      </c>
      <c r="I4008">
        <v>2</v>
      </c>
      <c r="J4008">
        <v>4</v>
      </c>
      <c r="K4008" t="s">
        <v>11074</v>
      </c>
      <c r="L4008" t="s">
        <v>12234</v>
      </c>
      <c r="M4008" t="s">
        <v>22</v>
      </c>
      <c r="N4008" t="s">
        <v>518</v>
      </c>
      <c r="O4008" t="s">
        <v>29</v>
      </c>
      <c r="P4008" t="s">
        <v>532</v>
      </c>
      <c r="Q4008" s="13">
        <v>2224</v>
      </c>
      <c r="S4008" s="1">
        <v>0.1</v>
      </c>
      <c r="T4008" t="s">
        <v>23</v>
      </c>
      <c r="U4008" t="s">
        <v>24</v>
      </c>
      <c r="V4008" t="b">
        <v>1</v>
      </c>
      <c r="W4008">
        <v>2.5</v>
      </c>
      <c r="X4008" t="s">
        <v>25</v>
      </c>
      <c r="Y4008" t="s">
        <v>4899</v>
      </c>
    </row>
    <row r="4009" spans="1:25" x14ac:dyDescent="0.4">
      <c r="A4009" t="s">
        <v>7615</v>
      </c>
      <c r="B4009" s="2">
        <f ca="1">TODAY()+OpportunityTbl[[#This Row],[CreatedOn_DaysFromToday]]</f>
        <v>44845</v>
      </c>
      <c r="C4009" s="2">
        <f ca="1">TODAY()+OpportunityTbl[[#This Row],[EstCloseDate_DaysFromToday]]</f>
        <v>44914</v>
      </c>
      <c r="D4009">
        <f ca="1">IF(OpportunityTbl[[#This Row],[statecode]]=0,"",OpportunityTbl[[#This Row],[Estimated Close Date]])</f>
        <v>44914</v>
      </c>
      <c r="E4009" s="14">
        <v>-265</v>
      </c>
      <c r="F4009" s="14">
        <v>-196</v>
      </c>
      <c r="G4009" t="s">
        <v>7082</v>
      </c>
      <c r="H4009" t="s">
        <v>7082</v>
      </c>
      <c r="I4009">
        <v>1</v>
      </c>
      <c r="J4009">
        <v>3</v>
      </c>
      <c r="K4009" t="s">
        <v>11001</v>
      </c>
      <c r="L4009" t="s">
        <v>12234</v>
      </c>
      <c r="M4009" t="s">
        <v>22</v>
      </c>
      <c r="N4009" t="s">
        <v>1617</v>
      </c>
      <c r="O4009" t="s">
        <v>29</v>
      </c>
      <c r="P4009" t="s">
        <v>1618</v>
      </c>
      <c r="Q4009" s="13">
        <v>2140</v>
      </c>
      <c r="R4009" s="13">
        <v>2065.1</v>
      </c>
      <c r="S4009" s="1">
        <v>0.5</v>
      </c>
      <c r="T4009" t="s">
        <v>168</v>
      </c>
      <c r="U4009" t="s">
        <v>24</v>
      </c>
      <c r="V4009" t="b">
        <v>1</v>
      </c>
      <c r="W4009">
        <v>3.5</v>
      </c>
      <c r="X4009" t="s">
        <v>240</v>
      </c>
      <c r="Y4009" t="s">
        <v>4890</v>
      </c>
    </row>
    <row r="4010" spans="1:25" x14ac:dyDescent="0.4">
      <c r="A4010" t="s">
        <v>8244</v>
      </c>
      <c r="B4010" s="2">
        <f ca="1">TODAY()+OpportunityTbl[[#This Row],[CreatedOn_DaysFromToday]]</f>
        <v>44845</v>
      </c>
      <c r="C4010" s="2">
        <f ca="1">TODAY()+OpportunityTbl[[#This Row],[EstCloseDate_DaysFromToday]]</f>
        <v>44900</v>
      </c>
      <c r="D4010">
        <f ca="1">IF(OpportunityTbl[[#This Row],[statecode]]=0,"",OpportunityTbl[[#This Row],[Estimated Close Date]])</f>
        <v>44900</v>
      </c>
      <c r="E4010" s="14">
        <v>-265</v>
      </c>
      <c r="F4010" s="14">
        <v>-210</v>
      </c>
      <c r="G4010" t="s">
        <v>7082</v>
      </c>
      <c r="H4010" t="s">
        <v>7082</v>
      </c>
      <c r="I4010">
        <v>1</v>
      </c>
      <c r="J4010">
        <v>3</v>
      </c>
      <c r="K4010" t="s">
        <v>11034</v>
      </c>
      <c r="L4010" t="s">
        <v>12234</v>
      </c>
      <c r="M4010" t="s">
        <v>22</v>
      </c>
      <c r="N4010" t="s">
        <v>2121</v>
      </c>
      <c r="O4010" t="s">
        <v>29</v>
      </c>
      <c r="P4010" t="s">
        <v>4734</v>
      </c>
      <c r="Q4010" s="13">
        <v>2511</v>
      </c>
      <c r="R4010" s="13">
        <v>2410.56</v>
      </c>
      <c r="S4010" s="1">
        <v>0.9</v>
      </c>
      <c r="T4010" t="s">
        <v>4724</v>
      </c>
      <c r="U4010" t="s">
        <v>97</v>
      </c>
      <c r="V4010" t="b">
        <v>1</v>
      </c>
      <c r="W4010">
        <v>4</v>
      </c>
      <c r="X4010" t="s">
        <v>4732</v>
      </c>
      <c r="Y4010" t="s">
        <v>4926</v>
      </c>
    </row>
    <row r="4011" spans="1:25" x14ac:dyDescent="0.4">
      <c r="A4011" t="s">
        <v>8774</v>
      </c>
      <c r="B4011" s="2">
        <f ca="1">TODAY()+OpportunityTbl[[#This Row],[CreatedOn_DaysFromToday]]</f>
        <v>44845</v>
      </c>
      <c r="C4011" s="2">
        <f ca="1">TODAY()+OpportunityTbl[[#This Row],[EstCloseDate_DaysFromToday]]</f>
        <v>44874</v>
      </c>
      <c r="D4011">
        <f ca="1">IF(OpportunityTbl[[#This Row],[statecode]]=0,"",OpportunityTbl[[#This Row],[Estimated Close Date]])</f>
        <v>44874</v>
      </c>
      <c r="E4011" s="14">
        <v>-265</v>
      </c>
      <c r="F4011" s="14">
        <v>-236</v>
      </c>
      <c r="G4011" t="s">
        <v>7082</v>
      </c>
      <c r="H4011" t="s">
        <v>7082</v>
      </c>
      <c r="I4011">
        <v>1</v>
      </c>
      <c r="J4011">
        <v>3</v>
      </c>
      <c r="K4011" t="s">
        <v>11128</v>
      </c>
      <c r="L4011" t="s">
        <v>12239</v>
      </c>
      <c r="M4011" t="s">
        <v>22</v>
      </c>
      <c r="N4011" t="s">
        <v>31</v>
      </c>
      <c r="O4011" t="s">
        <v>29</v>
      </c>
      <c r="P4011" t="s">
        <v>210</v>
      </c>
      <c r="Q4011" s="13">
        <v>9496</v>
      </c>
      <c r="R4011" s="13">
        <v>9306.08</v>
      </c>
      <c r="S4011" s="1">
        <v>0.3</v>
      </c>
      <c r="T4011" t="s">
        <v>168</v>
      </c>
      <c r="U4011" t="s">
        <v>100</v>
      </c>
      <c r="V4011" t="b">
        <v>1</v>
      </c>
      <c r="W4011">
        <v>2</v>
      </c>
      <c r="X4011" t="s">
        <v>157</v>
      </c>
      <c r="Y4011" t="s">
        <v>26</v>
      </c>
    </row>
    <row r="4012" spans="1:25" x14ac:dyDescent="0.4">
      <c r="A4012" t="s">
        <v>9097</v>
      </c>
      <c r="B4012" s="2">
        <f ca="1">TODAY()+OpportunityTbl[[#This Row],[CreatedOn_DaysFromToday]]</f>
        <v>44845</v>
      </c>
      <c r="C4012" s="2">
        <f ca="1">TODAY()+OpportunityTbl[[#This Row],[EstCloseDate_DaysFromToday]]</f>
        <v>44893</v>
      </c>
      <c r="D4012">
        <f ca="1">IF(OpportunityTbl[[#This Row],[statecode]]=0,"",OpportunityTbl[[#This Row],[Estimated Close Date]])</f>
        <v>44893</v>
      </c>
      <c r="E4012" s="14">
        <v>-265</v>
      </c>
      <c r="F4012" s="14">
        <v>-217</v>
      </c>
      <c r="G4012" t="s">
        <v>7082</v>
      </c>
      <c r="H4012" t="s">
        <v>7082</v>
      </c>
      <c r="I4012">
        <v>1</v>
      </c>
      <c r="J4012">
        <v>3</v>
      </c>
      <c r="K4012" t="s">
        <v>11054</v>
      </c>
      <c r="L4012" t="s">
        <v>12237</v>
      </c>
      <c r="M4012" t="s">
        <v>22</v>
      </c>
      <c r="N4012" t="s">
        <v>31</v>
      </c>
      <c r="O4012" t="s">
        <v>29</v>
      </c>
      <c r="P4012" t="s">
        <v>210</v>
      </c>
      <c r="Q4012" s="13">
        <v>2832</v>
      </c>
      <c r="R4012" s="13">
        <v>2732.88</v>
      </c>
      <c r="S4012" s="1">
        <v>0.5</v>
      </c>
      <c r="T4012" t="s">
        <v>168</v>
      </c>
      <c r="U4012" t="s">
        <v>24</v>
      </c>
      <c r="V4012" t="b">
        <v>1</v>
      </c>
      <c r="W4012">
        <v>3.5</v>
      </c>
      <c r="X4012" t="s">
        <v>240</v>
      </c>
      <c r="Y4012" t="s">
        <v>26</v>
      </c>
    </row>
    <row r="4013" spans="1:25" x14ac:dyDescent="0.4">
      <c r="A4013" t="s">
        <v>9197</v>
      </c>
      <c r="B4013" s="2">
        <f ca="1">TODAY()+OpportunityTbl[[#This Row],[CreatedOn_DaysFromToday]]</f>
        <v>44845</v>
      </c>
      <c r="C4013" s="2">
        <f ca="1">TODAY()+OpportunityTbl[[#This Row],[EstCloseDate_DaysFromToday]]</f>
        <v>44940</v>
      </c>
      <c r="D4013">
        <f ca="1">IF(OpportunityTbl[[#This Row],[statecode]]=0,"",OpportunityTbl[[#This Row],[Estimated Close Date]])</f>
        <v>44940</v>
      </c>
      <c r="E4013" s="14">
        <v>-265</v>
      </c>
      <c r="F4013" s="14">
        <v>-170</v>
      </c>
      <c r="G4013" t="s">
        <v>7082</v>
      </c>
      <c r="H4013" t="s">
        <v>7082</v>
      </c>
      <c r="I4013">
        <v>1</v>
      </c>
      <c r="J4013">
        <v>3</v>
      </c>
      <c r="K4013" t="s">
        <v>11053</v>
      </c>
      <c r="L4013" t="s">
        <v>12233</v>
      </c>
      <c r="M4013" t="s">
        <v>22</v>
      </c>
      <c r="N4013" t="s">
        <v>1816</v>
      </c>
      <c r="O4013" t="s">
        <v>29</v>
      </c>
      <c r="P4013" t="s">
        <v>4473</v>
      </c>
      <c r="Q4013" s="13">
        <v>29474</v>
      </c>
      <c r="R4013" s="13">
        <v>28295.040000000001</v>
      </c>
      <c r="S4013" s="1">
        <v>0.5</v>
      </c>
      <c r="T4013" t="s">
        <v>168</v>
      </c>
      <c r="U4013" t="s">
        <v>97</v>
      </c>
      <c r="V4013" t="b">
        <v>0</v>
      </c>
      <c r="W4013">
        <v>4</v>
      </c>
      <c r="X4013" t="s">
        <v>240</v>
      </c>
      <c r="Y4013" t="s">
        <v>26</v>
      </c>
    </row>
    <row r="4014" spans="1:25" x14ac:dyDescent="0.4">
      <c r="A4014" t="s">
        <v>9586</v>
      </c>
      <c r="B4014" s="2">
        <f ca="1">TODAY()+OpportunityTbl[[#This Row],[CreatedOn_DaysFromToday]]</f>
        <v>44845</v>
      </c>
      <c r="C4014" s="2">
        <f ca="1">TODAY()+OpportunityTbl[[#This Row],[EstCloseDate_DaysFromToday]]</f>
        <v>44890</v>
      </c>
      <c r="D4014">
        <f ca="1">IF(OpportunityTbl[[#This Row],[statecode]]=0,"",OpportunityTbl[[#This Row],[Estimated Close Date]])</f>
        <v>44890</v>
      </c>
      <c r="E4014" s="14">
        <v>-265</v>
      </c>
      <c r="F4014" s="14">
        <v>-220</v>
      </c>
      <c r="G4014" t="s">
        <v>7082</v>
      </c>
      <c r="H4014" t="s">
        <v>7082</v>
      </c>
      <c r="I4014">
        <v>1</v>
      </c>
      <c r="J4014">
        <v>3</v>
      </c>
      <c r="K4014" t="s">
        <v>11052</v>
      </c>
      <c r="L4014" t="s">
        <v>12234</v>
      </c>
      <c r="M4014" t="s">
        <v>22</v>
      </c>
      <c r="N4014" t="s">
        <v>31</v>
      </c>
      <c r="O4014" t="s">
        <v>29</v>
      </c>
      <c r="P4014" t="s">
        <v>210</v>
      </c>
      <c r="Q4014" s="13">
        <v>2450</v>
      </c>
      <c r="R4014" s="13">
        <v>2388.75</v>
      </c>
      <c r="S4014" s="1">
        <v>0.5</v>
      </c>
      <c r="T4014" t="s">
        <v>168</v>
      </c>
      <c r="U4014" t="s">
        <v>24</v>
      </c>
      <c r="V4014" t="b">
        <v>1</v>
      </c>
      <c r="W4014">
        <v>2.5</v>
      </c>
      <c r="X4014" t="s">
        <v>240</v>
      </c>
      <c r="Y4014" t="s">
        <v>26</v>
      </c>
    </row>
    <row r="4015" spans="1:25" x14ac:dyDescent="0.4">
      <c r="A4015" t="s">
        <v>1666</v>
      </c>
      <c r="B4015" s="2">
        <f ca="1">TODAY()+OpportunityTbl[[#This Row],[CreatedOn_DaysFromToday]]</f>
        <v>44844</v>
      </c>
      <c r="C4015" s="2">
        <f ca="1">TODAY()+OpportunityTbl[[#This Row],[EstCloseDate_DaysFromToday]]</f>
        <v>44926</v>
      </c>
      <c r="D4015">
        <f ca="1">IF(OpportunityTbl[[#This Row],[statecode]]=0,"",OpportunityTbl[[#This Row],[Estimated Close Date]])</f>
        <v>44926</v>
      </c>
      <c r="E4015" s="14">
        <v>-266</v>
      </c>
      <c r="F4015" s="14">
        <v>-184</v>
      </c>
      <c r="G4015" t="s">
        <v>27</v>
      </c>
      <c r="H4015" t="s">
        <v>28</v>
      </c>
      <c r="I4015">
        <v>2</v>
      </c>
      <c r="J4015">
        <v>4</v>
      </c>
      <c r="K4015" t="s">
        <v>10971</v>
      </c>
      <c r="L4015" t="s">
        <v>12236</v>
      </c>
      <c r="M4015" t="s">
        <v>22</v>
      </c>
      <c r="N4015" t="s">
        <v>1617</v>
      </c>
      <c r="O4015" t="s">
        <v>29</v>
      </c>
      <c r="P4015" t="s">
        <v>1618</v>
      </c>
      <c r="Q4015" s="13">
        <v>3274</v>
      </c>
      <c r="S4015" s="1">
        <v>0.3</v>
      </c>
      <c r="T4015" t="s">
        <v>168</v>
      </c>
      <c r="U4015" t="s">
        <v>97</v>
      </c>
      <c r="V4015" t="b">
        <v>0</v>
      </c>
      <c r="W4015">
        <v>3.5</v>
      </c>
      <c r="X4015" t="s">
        <v>157</v>
      </c>
      <c r="Y4015" t="s">
        <v>26</v>
      </c>
    </row>
    <row r="4016" spans="1:25" x14ac:dyDescent="0.4">
      <c r="A4016" t="s">
        <v>2118</v>
      </c>
      <c r="B4016" s="2">
        <f ca="1">TODAY()+OpportunityTbl[[#This Row],[CreatedOn_DaysFromToday]]</f>
        <v>44844</v>
      </c>
      <c r="C4016" s="2">
        <f ca="1">TODAY()+OpportunityTbl[[#This Row],[EstCloseDate_DaysFromToday]]</f>
        <v>44896</v>
      </c>
      <c r="D4016">
        <f ca="1">IF(OpportunityTbl[[#This Row],[statecode]]=0,"",OpportunityTbl[[#This Row],[Estimated Close Date]])</f>
        <v>44896</v>
      </c>
      <c r="E4016" s="14">
        <v>-266</v>
      </c>
      <c r="F4016" s="14">
        <v>-214</v>
      </c>
      <c r="G4016" t="s">
        <v>27</v>
      </c>
      <c r="H4016" t="s">
        <v>28</v>
      </c>
      <c r="I4016">
        <v>2</v>
      </c>
      <c r="J4016">
        <v>4</v>
      </c>
      <c r="K4016" t="s">
        <v>11066</v>
      </c>
      <c r="L4016" t="s">
        <v>12238</v>
      </c>
      <c r="M4016" t="s">
        <v>22</v>
      </c>
      <c r="N4016" t="s">
        <v>1617</v>
      </c>
      <c r="O4016" t="s">
        <v>29</v>
      </c>
      <c r="P4016" t="s">
        <v>1618</v>
      </c>
      <c r="Q4016" s="13">
        <v>4269</v>
      </c>
      <c r="S4016" s="1">
        <v>0.3</v>
      </c>
      <c r="T4016" t="s">
        <v>168</v>
      </c>
      <c r="U4016" t="s">
        <v>100</v>
      </c>
      <c r="V4016" t="b">
        <v>1</v>
      </c>
      <c r="W4016">
        <v>3</v>
      </c>
      <c r="X4016" t="s">
        <v>157</v>
      </c>
      <c r="Y4016" t="s">
        <v>26</v>
      </c>
    </row>
    <row r="4017" spans="1:25" x14ac:dyDescent="0.4">
      <c r="A4017" t="s">
        <v>2213</v>
      </c>
      <c r="B4017" s="2">
        <f ca="1">TODAY()+OpportunityTbl[[#This Row],[CreatedOn_DaysFromToday]]</f>
        <v>44844</v>
      </c>
      <c r="C4017" s="2">
        <f ca="1">TODAY()+OpportunityTbl[[#This Row],[EstCloseDate_DaysFromToday]]</f>
        <v>44891</v>
      </c>
      <c r="D4017">
        <f ca="1">IF(OpportunityTbl[[#This Row],[statecode]]=0,"",OpportunityTbl[[#This Row],[Estimated Close Date]])</f>
        <v>44891</v>
      </c>
      <c r="E4017" s="14">
        <v>-266</v>
      </c>
      <c r="F4017" s="14">
        <v>-219</v>
      </c>
      <c r="G4017" t="s">
        <v>27</v>
      </c>
      <c r="H4017" t="s">
        <v>28</v>
      </c>
      <c r="I4017">
        <v>2</v>
      </c>
      <c r="J4017">
        <v>4</v>
      </c>
      <c r="K4017" t="s">
        <v>11066</v>
      </c>
      <c r="L4017" t="s">
        <v>12237</v>
      </c>
      <c r="M4017" t="s">
        <v>22</v>
      </c>
      <c r="N4017" t="s">
        <v>1710</v>
      </c>
      <c r="O4017" t="s">
        <v>29</v>
      </c>
      <c r="P4017" t="s">
        <v>1713</v>
      </c>
      <c r="Q4017" s="13">
        <v>3479</v>
      </c>
      <c r="S4017" s="1">
        <v>0.3</v>
      </c>
      <c r="T4017" t="s">
        <v>168</v>
      </c>
      <c r="U4017" t="s">
        <v>97</v>
      </c>
      <c r="V4017" t="b">
        <v>1</v>
      </c>
      <c r="W4017">
        <v>5</v>
      </c>
      <c r="X4017" t="s">
        <v>157</v>
      </c>
      <c r="Y4017" t="s">
        <v>26</v>
      </c>
    </row>
    <row r="4018" spans="1:25" x14ac:dyDescent="0.4">
      <c r="A4018" t="s">
        <v>3852</v>
      </c>
      <c r="B4018" s="2">
        <f ca="1">TODAY()+OpportunityTbl[[#This Row],[CreatedOn_DaysFromToday]]</f>
        <v>44844</v>
      </c>
      <c r="C4018" s="2">
        <f ca="1">TODAY()+OpportunityTbl[[#This Row],[EstCloseDate_DaysFromToday]]</f>
        <v>44887</v>
      </c>
      <c r="D4018">
        <f ca="1">IF(OpportunityTbl[[#This Row],[statecode]]=0,"",OpportunityTbl[[#This Row],[Estimated Close Date]])</f>
        <v>44887</v>
      </c>
      <c r="E4018" s="14">
        <v>-266</v>
      </c>
      <c r="F4018" s="14">
        <v>-223</v>
      </c>
      <c r="G4018" t="s">
        <v>27</v>
      </c>
      <c r="H4018" t="s">
        <v>28</v>
      </c>
      <c r="I4018">
        <v>2</v>
      </c>
      <c r="J4018">
        <v>4</v>
      </c>
      <c r="K4018" t="s">
        <v>11052</v>
      </c>
      <c r="L4018" t="s">
        <v>12239</v>
      </c>
      <c r="M4018" t="s">
        <v>22</v>
      </c>
      <c r="N4018" t="s">
        <v>518</v>
      </c>
      <c r="O4018" t="s">
        <v>29</v>
      </c>
      <c r="P4018" t="s">
        <v>532</v>
      </c>
      <c r="Q4018" s="13">
        <v>8401</v>
      </c>
      <c r="S4018" s="1">
        <v>0.1</v>
      </c>
      <c r="T4018" t="s">
        <v>23</v>
      </c>
      <c r="U4018" t="s">
        <v>24</v>
      </c>
      <c r="V4018" t="b">
        <v>1</v>
      </c>
      <c r="W4018">
        <v>2</v>
      </c>
      <c r="X4018" t="s">
        <v>25</v>
      </c>
      <c r="Y4018" t="s">
        <v>26</v>
      </c>
    </row>
    <row r="4019" spans="1:25" x14ac:dyDescent="0.4">
      <c r="A4019" t="s">
        <v>6275</v>
      </c>
      <c r="B4019" s="2">
        <f ca="1">TODAY()+OpportunityTbl[[#This Row],[CreatedOn_DaysFromToday]]</f>
        <v>44844</v>
      </c>
      <c r="C4019" s="2">
        <f ca="1">TODAY()+OpportunityTbl[[#This Row],[EstCloseDate_DaysFromToday]]</f>
        <v>44878</v>
      </c>
      <c r="D4019">
        <f ca="1">IF(OpportunityTbl[[#This Row],[statecode]]=0,"",OpportunityTbl[[#This Row],[Estimated Close Date]])</f>
        <v>44878</v>
      </c>
      <c r="E4019" s="14">
        <v>-266</v>
      </c>
      <c r="F4019" s="14">
        <v>-232</v>
      </c>
      <c r="G4019" t="s">
        <v>27</v>
      </c>
      <c r="H4019" t="s">
        <v>28</v>
      </c>
      <c r="I4019">
        <v>2</v>
      </c>
      <c r="J4019">
        <v>4</v>
      </c>
      <c r="K4019" t="s">
        <v>11129</v>
      </c>
      <c r="L4019" t="s">
        <v>12239</v>
      </c>
      <c r="M4019" t="s">
        <v>22</v>
      </c>
      <c r="N4019" t="s">
        <v>513</v>
      </c>
      <c r="O4019" t="s">
        <v>29</v>
      </c>
      <c r="P4019" t="s">
        <v>525</v>
      </c>
      <c r="Q4019" s="13">
        <v>7392</v>
      </c>
      <c r="S4019" s="1">
        <v>0.1</v>
      </c>
      <c r="T4019" t="s">
        <v>23</v>
      </c>
      <c r="U4019" t="s">
        <v>100</v>
      </c>
      <c r="V4019" t="b">
        <v>1</v>
      </c>
      <c r="W4019">
        <v>2</v>
      </c>
      <c r="X4019" t="s">
        <v>25</v>
      </c>
      <c r="Y4019" t="s">
        <v>4890</v>
      </c>
    </row>
    <row r="4020" spans="1:25" x14ac:dyDescent="0.4">
      <c r="A4020" t="s">
        <v>6477</v>
      </c>
      <c r="B4020" s="2">
        <f ca="1">TODAY()+OpportunityTbl[[#This Row],[CreatedOn_DaysFromToday]]</f>
        <v>44844</v>
      </c>
      <c r="C4020" s="2">
        <f ca="1">TODAY()+OpportunityTbl[[#This Row],[EstCloseDate_DaysFromToday]]</f>
        <v>44894</v>
      </c>
      <c r="D4020">
        <f ca="1">IF(OpportunityTbl[[#This Row],[statecode]]=0,"",OpportunityTbl[[#This Row],[Estimated Close Date]])</f>
        <v>44894</v>
      </c>
      <c r="E4020" s="14">
        <v>-266</v>
      </c>
      <c r="F4020" s="14">
        <v>-216</v>
      </c>
      <c r="G4020" t="s">
        <v>27</v>
      </c>
      <c r="H4020" t="s">
        <v>28</v>
      </c>
      <c r="I4020">
        <v>2</v>
      </c>
      <c r="J4020">
        <v>4</v>
      </c>
      <c r="K4020" t="s">
        <v>11054</v>
      </c>
      <c r="L4020" t="s">
        <v>12234</v>
      </c>
      <c r="M4020" t="s">
        <v>22</v>
      </c>
      <c r="N4020" t="s">
        <v>475</v>
      </c>
      <c r="O4020" t="s">
        <v>29</v>
      </c>
      <c r="P4020" t="s">
        <v>907</v>
      </c>
      <c r="Q4020" s="13">
        <v>1480</v>
      </c>
      <c r="S4020" s="1">
        <v>0.1</v>
      </c>
      <c r="T4020" t="s">
        <v>23</v>
      </c>
      <c r="U4020" t="s">
        <v>24</v>
      </c>
      <c r="V4020" t="b">
        <v>1</v>
      </c>
      <c r="W4020">
        <v>2.5</v>
      </c>
      <c r="X4020" t="s">
        <v>25</v>
      </c>
      <c r="Y4020" t="s">
        <v>4892</v>
      </c>
    </row>
    <row r="4021" spans="1:25" x14ac:dyDescent="0.4">
      <c r="A4021" t="s">
        <v>7024</v>
      </c>
      <c r="B4021" s="2">
        <f ca="1">TODAY()+OpportunityTbl[[#This Row],[CreatedOn_DaysFromToday]]</f>
        <v>44844</v>
      </c>
      <c r="C4021" s="2">
        <f ca="1">TODAY()+OpportunityTbl[[#This Row],[EstCloseDate_DaysFromToday]]</f>
        <v>44872</v>
      </c>
      <c r="D4021">
        <f ca="1">IF(OpportunityTbl[[#This Row],[statecode]]=0,"",OpportunityTbl[[#This Row],[Estimated Close Date]])</f>
        <v>44872</v>
      </c>
      <c r="E4021" s="14">
        <v>-266</v>
      </c>
      <c r="F4021" s="14">
        <v>-238</v>
      </c>
      <c r="G4021" t="s">
        <v>27</v>
      </c>
      <c r="H4021" t="s">
        <v>28</v>
      </c>
      <c r="I4021">
        <v>2</v>
      </c>
      <c r="J4021">
        <v>4</v>
      </c>
      <c r="K4021" t="s">
        <v>11100</v>
      </c>
      <c r="L4021" t="s">
        <v>12234</v>
      </c>
      <c r="M4021" t="s">
        <v>22</v>
      </c>
      <c r="N4021" t="s">
        <v>31</v>
      </c>
      <c r="O4021" t="s">
        <v>29</v>
      </c>
      <c r="P4021" t="s">
        <v>32</v>
      </c>
      <c r="Q4021" s="13">
        <v>2023</v>
      </c>
      <c r="S4021" s="1">
        <v>0.3</v>
      </c>
      <c r="T4021" t="s">
        <v>168</v>
      </c>
      <c r="U4021" t="s">
        <v>100</v>
      </c>
      <c r="V4021" t="b">
        <v>1</v>
      </c>
      <c r="W4021">
        <v>2.5</v>
      </c>
      <c r="X4021" t="s">
        <v>157</v>
      </c>
      <c r="Y4021" t="s">
        <v>4899</v>
      </c>
    </row>
    <row r="4022" spans="1:25" x14ac:dyDescent="0.4">
      <c r="A4022" t="s">
        <v>7025</v>
      </c>
      <c r="B4022" s="2">
        <f ca="1">TODAY()+OpportunityTbl[[#This Row],[CreatedOn_DaysFromToday]]</f>
        <v>44844</v>
      </c>
      <c r="C4022" s="2">
        <f ca="1">TODAY()+OpportunityTbl[[#This Row],[EstCloseDate_DaysFromToday]]</f>
        <v>44886</v>
      </c>
      <c r="D4022">
        <f ca="1">IF(OpportunityTbl[[#This Row],[statecode]]=0,"",OpportunityTbl[[#This Row],[Estimated Close Date]])</f>
        <v>44886</v>
      </c>
      <c r="E4022" s="14">
        <v>-266</v>
      </c>
      <c r="F4022" s="14">
        <v>-224</v>
      </c>
      <c r="G4022" t="s">
        <v>27</v>
      </c>
      <c r="H4022" t="s">
        <v>28</v>
      </c>
      <c r="I4022">
        <v>2</v>
      </c>
      <c r="J4022">
        <v>4</v>
      </c>
      <c r="K4022" t="s">
        <v>11034</v>
      </c>
      <c r="L4022" t="s">
        <v>12234</v>
      </c>
      <c r="M4022" t="s">
        <v>22</v>
      </c>
      <c r="N4022" t="s">
        <v>31</v>
      </c>
      <c r="O4022" t="s">
        <v>29</v>
      </c>
      <c r="P4022" t="s">
        <v>32</v>
      </c>
      <c r="Q4022" s="13">
        <v>2183</v>
      </c>
      <c r="S4022" s="1">
        <v>0.3</v>
      </c>
      <c r="T4022" t="s">
        <v>168</v>
      </c>
      <c r="U4022" t="s">
        <v>24</v>
      </c>
      <c r="V4022" t="b">
        <v>1</v>
      </c>
      <c r="W4022">
        <v>2.5</v>
      </c>
      <c r="X4022" t="s">
        <v>157</v>
      </c>
      <c r="Y4022" t="s">
        <v>4899</v>
      </c>
    </row>
    <row r="4023" spans="1:25" x14ac:dyDescent="0.4">
      <c r="A4023" t="s">
        <v>7807</v>
      </c>
      <c r="B4023" s="2">
        <f ca="1">TODAY()+OpportunityTbl[[#This Row],[CreatedOn_DaysFromToday]]</f>
        <v>44844</v>
      </c>
      <c r="C4023" s="2">
        <f ca="1">TODAY()+OpportunityTbl[[#This Row],[EstCloseDate_DaysFromToday]]</f>
        <v>44913</v>
      </c>
      <c r="D4023">
        <f ca="1">IF(OpportunityTbl[[#This Row],[statecode]]=0,"",OpportunityTbl[[#This Row],[Estimated Close Date]])</f>
        <v>44913</v>
      </c>
      <c r="E4023" s="14">
        <v>-266</v>
      </c>
      <c r="F4023" s="14">
        <v>-197</v>
      </c>
      <c r="G4023" t="s">
        <v>7082</v>
      </c>
      <c r="H4023" t="s">
        <v>7082</v>
      </c>
      <c r="I4023">
        <v>1</v>
      </c>
      <c r="J4023">
        <v>3</v>
      </c>
      <c r="K4023" t="s">
        <v>10978</v>
      </c>
      <c r="L4023" t="s">
        <v>12233</v>
      </c>
      <c r="M4023" t="s">
        <v>22</v>
      </c>
      <c r="N4023" t="s">
        <v>1710</v>
      </c>
      <c r="O4023" t="s">
        <v>29</v>
      </c>
      <c r="P4023" t="s">
        <v>2378</v>
      </c>
      <c r="Q4023" s="13">
        <v>29663</v>
      </c>
      <c r="R4023" s="13">
        <v>28476.48</v>
      </c>
      <c r="S4023" s="1">
        <v>0.5</v>
      </c>
      <c r="T4023" t="s">
        <v>168</v>
      </c>
      <c r="U4023" t="s">
        <v>24</v>
      </c>
      <c r="V4023" t="b">
        <v>0</v>
      </c>
      <c r="W4023">
        <v>4</v>
      </c>
      <c r="X4023" t="s">
        <v>240</v>
      </c>
      <c r="Y4023" t="s">
        <v>4896</v>
      </c>
    </row>
    <row r="4024" spans="1:25" x14ac:dyDescent="0.4">
      <c r="A4024" t="s">
        <v>7808</v>
      </c>
      <c r="B4024" s="2">
        <f ca="1">TODAY()+OpportunityTbl[[#This Row],[CreatedOn_DaysFromToday]]</f>
        <v>44844</v>
      </c>
      <c r="C4024" s="2">
        <f ca="1">TODAY()+OpportunityTbl[[#This Row],[EstCloseDate_DaysFromToday]]</f>
        <v>44898</v>
      </c>
      <c r="D4024">
        <f ca="1">IF(OpportunityTbl[[#This Row],[statecode]]=0,"",OpportunityTbl[[#This Row],[Estimated Close Date]])</f>
        <v>44898</v>
      </c>
      <c r="E4024" s="14">
        <v>-266</v>
      </c>
      <c r="F4024" s="14">
        <v>-212</v>
      </c>
      <c r="G4024" t="s">
        <v>7082</v>
      </c>
      <c r="H4024" t="s">
        <v>7082</v>
      </c>
      <c r="I4024">
        <v>1</v>
      </c>
      <c r="J4024">
        <v>3</v>
      </c>
      <c r="K4024" t="s">
        <v>11030</v>
      </c>
      <c r="L4024" t="s">
        <v>12235</v>
      </c>
      <c r="M4024" t="s">
        <v>22</v>
      </c>
      <c r="N4024" t="s">
        <v>1710</v>
      </c>
      <c r="O4024" t="s">
        <v>29</v>
      </c>
      <c r="P4024" t="s">
        <v>1881</v>
      </c>
      <c r="Q4024" s="13">
        <v>17053</v>
      </c>
      <c r="R4024" s="13">
        <v>16370.88</v>
      </c>
      <c r="S4024" s="1">
        <v>0.5</v>
      </c>
      <c r="T4024" t="s">
        <v>168</v>
      </c>
      <c r="U4024" t="s">
        <v>24</v>
      </c>
      <c r="V4024" t="b">
        <v>1</v>
      </c>
      <c r="W4024">
        <v>4</v>
      </c>
      <c r="X4024" t="s">
        <v>240</v>
      </c>
      <c r="Y4024" t="s">
        <v>4926</v>
      </c>
    </row>
    <row r="4025" spans="1:25" x14ac:dyDescent="0.4">
      <c r="A4025" t="s">
        <v>8079</v>
      </c>
      <c r="B4025" s="2">
        <f ca="1">TODAY()+OpportunityTbl[[#This Row],[CreatedOn_DaysFromToday]]</f>
        <v>44844</v>
      </c>
      <c r="C4025" s="2">
        <f ca="1">TODAY()+OpportunityTbl[[#This Row],[EstCloseDate_DaysFromToday]]</f>
        <v>44875</v>
      </c>
      <c r="D4025">
        <f ca="1">IF(OpportunityTbl[[#This Row],[statecode]]=0,"",OpportunityTbl[[#This Row],[Estimated Close Date]])</f>
        <v>44875</v>
      </c>
      <c r="E4025" s="14">
        <v>-266</v>
      </c>
      <c r="F4025" s="14">
        <v>-235</v>
      </c>
      <c r="G4025" t="s">
        <v>7082</v>
      </c>
      <c r="H4025" t="s">
        <v>7082</v>
      </c>
      <c r="I4025">
        <v>1</v>
      </c>
      <c r="J4025">
        <v>3</v>
      </c>
      <c r="K4025" t="s">
        <v>11130</v>
      </c>
      <c r="L4025" t="s">
        <v>12235</v>
      </c>
      <c r="M4025" t="s">
        <v>22</v>
      </c>
      <c r="N4025" t="s">
        <v>31</v>
      </c>
      <c r="O4025" t="s">
        <v>29</v>
      </c>
      <c r="P4025" t="s">
        <v>32</v>
      </c>
      <c r="Q4025" s="13">
        <v>14378</v>
      </c>
      <c r="R4025" s="13">
        <v>14018.55</v>
      </c>
      <c r="S4025" s="1">
        <v>0.5</v>
      </c>
      <c r="T4025" t="s">
        <v>168</v>
      </c>
      <c r="U4025" t="s">
        <v>100</v>
      </c>
      <c r="V4025" t="b">
        <v>1</v>
      </c>
      <c r="W4025">
        <v>2.5</v>
      </c>
      <c r="X4025" t="s">
        <v>240</v>
      </c>
      <c r="Y4025" t="s">
        <v>4892</v>
      </c>
    </row>
    <row r="4026" spans="1:25" x14ac:dyDescent="0.4">
      <c r="A4026" t="s">
        <v>8484</v>
      </c>
      <c r="B4026" s="2">
        <f ca="1">TODAY()+OpportunityTbl[[#This Row],[CreatedOn_DaysFromToday]]</f>
        <v>44844</v>
      </c>
      <c r="C4026" s="2">
        <f ca="1">TODAY()+OpportunityTbl[[#This Row],[EstCloseDate_DaysFromToday]]</f>
        <v>44911</v>
      </c>
      <c r="D4026">
        <f ca="1">IF(OpportunityTbl[[#This Row],[statecode]]=0,"",OpportunityTbl[[#This Row],[Estimated Close Date]])</f>
        <v>44911</v>
      </c>
      <c r="E4026" s="14">
        <v>-266</v>
      </c>
      <c r="F4026" s="14">
        <v>-199</v>
      </c>
      <c r="G4026" t="s">
        <v>7082</v>
      </c>
      <c r="H4026" t="s">
        <v>7082</v>
      </c>
      <c r="I4026">
        <v>1</v>
      </c>
      <c r="J4026">
        <v>3</v>
      </c>
      <c r="K4026" t="s">
        <v>11079</v>
      </c>
      <c r="L4026" t="s">
        <v>12237</v>
      </c>
      <c r="M4026" t="s">
        <v>22</v>
      </c>
      <c r="N4026" t="s">
        <v>2121</v>
      </c>
      <c r="O4026" t="s">
        <v>29</v>
      </c>
      <c r="P4026" t="s">
        <v>4734</v>
      </c>
      <c r="Q4026" s="13">
        <v>5606</v>
      </c>
      <c r="R4026" s="13">
        <v>5325.7</v>
      </c>
      <c r="S4026" s="1">
        <v>0.9</v>
      </c>
      <c r="T4026" t="s">
        <v>4724</v>
      </c>
      <c r="U4026" t="s">
        <v>24</v>
      </c>
      <c r="V4026" t="b">
        <v>1</v>
      </c>
      <c r="W4026">
        <v>5</v>
      </c>
      <c r="X4026" t="s">
        <v>4732</v>
      </c>
      <c r="Y4026" t="s">
        <v>4914</v>
      </c>
    </row>
    <row r="4027" spans="1:25" x14ac:dyDescent="0.4">
      <c r="A4027" t="s">
        <v>8861</v>
      </c>
      <c r="B4027" s="2">
        <f ca="1">TODAY()+OpportunityTbl[[#This Row],[CreatedOn_DaysFromToday]]</f>
        <v>44844</v>
      </c>
      <c r="C4027" s="2">
        <f ca="1">TODAY()+OpportunityTbl[[#This Row],[EstCloseDate_DaysFromToday]]</f>
        <v>44888</v>
      </c>
      <c r="D4027">
        <f ca="1">IF(OpportunityTbl[[#This Row],[statecode]]=0,"",OpportunityTbl[[#This Row],[Estimated Close Date]])</f>
        <v>44888</v>
      </c>
      <c r="E4027" s="14">
        <v>-266</v>
      </c>
      <c r="F4027" s="14">
        <v>-222</v>
      </c>
      <c r="G4027" t="s">
        <v>7082</v>
      </c>
      <c r="H4027" t="s">
        <v>7082</v>
      </c>
      <c r="I4027">
        <v>1</v>
      </c>
      <c r="J4027">
        <v>3</v>
      </c>
      <c r="K4027" t="s">
        <v>11065</v>
      </c>
      <c r="L4027" t="s">
        <v>12238</v>
      </c>
      <c r="M4027" t="s">
        <v>22</v>
      </c>
      <c r="N4027" t="s">
        <v>31</v>
      </c>
      <c r="O4027" t="s">
        <v>29</v>
      </c>
      <c r="P4027" t="s">
        <v>210</v>
      </c>
      <c r="Q4027" s="13">
        <v>3719</v>
      </c>
      <c r="R4027" s="13">
        <v>3644.62</v>
      </c>
      <c r="S4027" s="1">
        <v>0.3</v>
      </c>
      <c r="T4027" t="s">
        <v>168</v>
      </c>
      <c r="U4027" t="s">
        <v>24</v>
      </c>
      <c r="V4027" t="b">
        <v>1</v>
      </c>
      <c r="W4027">
        <v>2</v>
      </c>
      <c r="X4027" t="s">
        <v>240</v>
      </c>
      <c r="Y4027" t="s">
        <v>26</v>
      </c>
    </row>
    <row r="4028" spans="1:25" x14ac:dyDescent="0.4">
      <c r="A4028" t="s">
        <v>9098</v>
      </c>
      <c r="B4028" s="2">
        <f ca="1">TODAY()+OpportunityTbl[[#This Row],[CreatedOn_DaysFromToday]]</f>
        <v>44844</v>
      </c>
      <c r="C4028" s="2">
        <f ca="1">TODAY()+OpportunityTbl[[#This Row],[EstCloseDate_DaysFromToday]]</f>
        <v>44914</v>
      </c>
      <c r="D4028">
        <f ca="1">IF(OpportunityTbl[[#This Row],[statecode]]=0,"",OpportunityTbl[[#This Row],[Estimated Close Date]])</f>
        <v>44914</v>
      </c>
      <c r="E4028" s="14">
        <v>-266</v>
      </c>
      <c r="F4028" s="14">
        <v>-196</v>
      </c>
      <c r="G4028" t="s">
        <v>7082</v>
      </c>
      <c r="H4028" t="s">
        <v>7082</v>
      </c>
      <c r="I4028">
        <v>1</v>
      </c>
      <c r="J4028">
        <v>3</v>
      </c>
      <c r="K4028" t="s">
        <v>11025</v>
      </c>
      <c r="L4028" t="s">
        <v>12236</v>
      </c>
      <c r="M4028" t="s">
        <v>22</v>
      </c>
      <c r="N4028" t="s">
        <v>1617</v>
      </c>
      <c r="O4028" t="s">
        <v>29</v>
      </c>
      <c r="P4028" t="s">
        <v>1648</v>
      </c>
      <c r="Q4028" s="13">
        <v>3032</v>
      </c>
      <c r="R4028" s="13">
        <v>2925.88</v>
      </c>
      <c r="S4028" s="1">
        <v>0.5</v>
      </c>
      <c r="T4028" t="s">
        <v>168</v>
      </c>
      <c r="U4028" t="s">
        <v>24</v>
      </c>
      <c r="V4028" t="b">
        <v>1</v>
      </c>
      <c r="W4028">
        <v>3.5</v>
      </c>
      <c r="X4028" t="s">
        <v>240</v>
      </c>
      <c r="Y4028" t="s">
        <v>26</v>
      </c>
    </row>
    <row r="4029" spans="1:25" x14ac:dyDescent="0.4">
      <c r="A4029" t="s">
        <v>356</v>
      </c>
      <c r="B4029" s="2">
        <f ca="1">TODAY()+OpportunityTbl[[#This Row],[CreatedOn_DaysFromToday]]</f>
        <v>44843</v>
      </c>
      <c r="C4029" s="2">
        <f ca="1">TODAY()+OpportunityTbl[[#This Row],[EstCloseDate_DaysFromToday]]</f>
        <v>44857</v>
      </c>
      <c r="D4029">
        <f ca="1">IF(OpportunityTbl[[#This Row],[statecode]]=0,"",OpportunityTbl[[#This Row],[Estimated Close Date]])</f>
        <v>44857</v>
      </c>
      <c r="E4029" s="14">
        <v>-267</v>
      </c>
      <c r="F4029" s="14">
        <v>-253</v>
      </c>
      <c r="G4029" t="s">
        <v>27</v>
      </c>
      <c r="H4029" t="s">
        <v>28</v>
      </c>
      <c r="I4029">
        <v>2</v>
      </c>
      <c r="J4029">
        <v>4</v>
      </c>
      <c r="K4029" t="s">
        <v>11131</v>
      </c>
      <c r="L4029" t="s">
        <v>12236</v>
      </c>
      <c r="M4029" t="s">
        <v>22</v>
      </c>
      <c r="N4029" t="s">
        <v>31</v>
      </c>
      <c r="O4029" t="s">
        <v>29</v>
      </c>
      <c r="P4029" t="s">
        <v>319</v>
      </c>
      <c r="Q4029" s="13">
        <v>1735</v>
      </c>
      <c r="S4029" s="1">
        <v>0.1</v>
      </c>
      <c r="T4029" t="s">
        <v>23</v>
      </c>
      <c r="U4029" t="s">
        <v>100</v>
      </c>
      <c r="V4029" t="b">
        <v>1</v>
      </c>
      <c r="W4029">
        <v>2.5</v>
      </c>
      <c r="X4029" t="s">
        <v>25</v>
      </c>
      <c r="Y4029" t="s">
        <v>26</v>
      </c>
    </row>
    <row r="4030" spans="1:25" x14ac:dyDescent="0.4">
      <c r="A4030" t="s">
        <v>1667</v>
      </c>
      <c r="B4030" s="2">
        <f ca="1">TODAY()+OpportunityTbl[[#This Row],[CreatedOn_DaysFromToday]]</f>
        <v>44843</v>
      </c>
      <c r="C4030" s="2">
        <f ca="1">TODAY()+OpportunityTbl[[#This Row],[EstCloseDate_DaysFromToday]]</f>
        <v>44910</v>
      </c>
      <c r="D4030">
        <f ca="1">IF(OpportunityTbl[[#This Row],[statecode]]=0,"",OpportunityTbl[[#This Row],[Estimated Close Date]])</f>
        <v>44910</v>
      </c>
      <c r="E4030" s="14">
        <v>-267</v>
      </c>
      <c r="F4030" s="14">
        <v>-200</v>
      </c>
      <c r="G4030" t="s">
        <v>27</v>
      </c>
      <c r="H4030" t="s">
        <v>28</v>
      </c>
      <c r="I4030">
        <v>2</v>
      </c>
      <c r="J4030">
        <v>4</v>
      </c>
      <c r="K4030" t="s">
        <v>11061</v>
      </c>
      <c r="L4030" t="s">
        <v>12236</v>
      </c>
      <c r="M4030" t="s">
        <v>22</v>
      </c>
      <c r="N4030" t="s">
        <v>1617</v>
      </c>
      <c r="O4030" t="s">
        <v>29</v>
      </c>
      <c r="P4030" t="s">
        <v>1620</v>
      </c>
      <c r="Q4030" s="13">
        <v>2747</v>
      </c>
      <c r="S4030" s="1">
        <v>0.3</v>
      </c>
      <c r="T4030" t="s">
        <v>168</v>
      </c>
      <c r="U4030" t="s">
        <v>24</v>
      </c>
      <c r="V4030" t="b">
        <v>1</v>
      </c>
      <c r="W4030">
        <v>3.5</v>
      </c>
      <c r="X4030" t="s">
        <v>157</v>
      </c>
      <c r="Y4030" t="s">
        <v>26</v>
      </c>
    </row>
    <row r="4031" spans="1:25" x14ac:dyDescent="0.4">
      <c r="A4031" t="s">
        <v>2214</v>
      </c>
      <c r="B4031" s="2">
        <f ca="1">TODAY()+OpportunityTbl[[#This Row],[CreatedOn_DaysFromToday]]</f>
        <v>44843</v>
      </c>
      <c r="C4031" s="2">
        <f ca="1">TODAY()+OpportunityTbl[[#This Row],[EstCloseDate_DaysFromToday]]</f>
        <v>44887</v>
      </c>
      <c r="D4031">
        <f ca="1">IF(OpportunityTbl[[#This Row],[statecode]]=0,"",OpportunityTbl[[#This Row],[Estimated Close Date]])</f>
        <v>44887</v>
      </c>
      <c r="E4031" s="14">
        <v>-267</v>
      </c>
      <c r="F4031" s="14">
        <v>-223</v>
      </c>
      <c r="G4031" t="s">
        <v>27</v>
      </c>
      <c r="H4031" t="s">
        <v>28</v>
      </c>
      <c r="I4031">
        <v>2</v>
      </c>
      <c r="J4031">
        <v>4</v>
      </c>
      <c r="K4031" t="s">
        <v>11052</v>
      </c>
      <c r="L4031" t="s">
        <v>12236</v>
      </c>
      <c r="M4031" t="s">
        <v>22</v>
      </c>
      <c r="N4031" t="s">
        <v>1710</v>
      </c>
      <c r="O4031" t="s">
        <v>29</v>
      </c>
      <c r="P4031" t="s">
        <v>1713</v>
      </c>
      <c r="Q4031" s="13">
        <v>1627</v>
      </c>
      <c r="S4031" s="1">
        <v>0.3</v>
      </c>
      <c r="T4031" t="s">
        <v>168</v>
      </c>
      <c r="U4031" t="s">
        <v>24</v>
      </c>
      <c r="V4031" t="b">
        <v>1</v>
      </c>
      <c r="W4031">
        <v>4</v>
      </c>
      <c r="X4031" t="s">
        <v>157</v>
      </c>
      <c r="Y4031" t="s">
        <v>26</v>
      </c>
    </row>
    <row r="4032" spans="1:25" x14ac:dyDescent="0.4">
      <c r="A4032" t="s">
        <v>2215</v>
      </c>
      <c r="B4032" s="2">
        <f ca="1">TODAY()+OpportunityTbl[[#This Row],[CreatedOn_DaysFromToday]]</f>
        <v>44843</v>
      </c>
      <c r="C4032" s="2">
        <f ca="1">TODAY()+OpportunityTbl[[#This Row],[EstCloseDate_DaysFromToday]]</f>
        <v>44875</v>
      </c>
      <c r="D4032">
        <f ca="1">IF(OpportunityTbl[[#This Row],[statecode]]=0,"",OpportunityTbl[[#This Row],[Estimated Close Date]])</f>
        <v>44875</v>
      </c>
      <c r="E4032" s="14">
        <v>-267</v>
      </c>
      <c r="F4032" s="14">
        <v>-235</v>
      </c>
      <c r="G4032" t="s">
        <v>27</v>
      </c>
      <c r="H4032" t="s">
        <v>28</v>
      </c>
      <c r="I4032">
        <v>2</v>
      </c>
      <c r="J4032">
        <v>4</v>
      </c>
      <c r="K4032" t="s">
        <v>11132</v>
      </c>
      <c r="L4032" t="s">
        <v>12237</v>
      </c>
      <c r="M4032" t="s">
        <v>22</v>
      </c>
      <c r="N4032" t="s">
        <v>1710</v>
      </c>
      <c r="O4032" t="s">
        <v>29</v>
      </c>
      <c r="P4032" t="s">
        <v>1713</v>
      </c>
      <c r="Q4032" s="13">
        <v>2590</v>
      </c>
      <c r="S4032" s="1">
        <v>0.3</v>
      </c>
      <c r="T4032" t="s">
        <v>168</v>
      </c>
      <c r="U4032" t="s">
        <v>100</v>
      </c>
      <c r="V4032" t="b">
        <v>1</v>
      </c>
      <c r="W4032">
        <v>5</v>
      </c>
      <c r="X4032" t="s">
        <v>157</v>
      </c>
      <c r="Y4032" t="s">
        <v>26</v>
      </c>
    </row>
    <row r="4033" spans="1:25" x14ac:dyDescent="0.4">
      <c r="A4033" t="s">
        <v>2279</v>
      </c>
      <c r="B4033" s="2">
        <f ca="1">TODAY()+OpportunityTbl[[#This Row],[CreatedOn_DaysFromToday]]</f>
        <v>44843</v>
      </c>
      <c r="C4033" s="2">
        <f ca="1">TODAY()+OpportunityTbl[[#This Row],[EstCloseDate_DaysFromToday]]</f>
        <v>44901</v>
      </c>
      <c r="D4033">
        <f ca="1">IF(OpportunityTbl[[#This Row],[statecode]]=0,"",OpportunityTbl[[#This Row],[Estimated Close Date]])</f>
        <v>44901</v>
      </c>
      <c r="E4033" s="14">
        <v>-267</v>
      </c>
      <c r="F4033" s="14">
        <v>-209</v>
      </c>
      <c r="G4033" t="s">
        <v>27</v>
      </c>
      <c r="H4033" t="s">
        <v>28</v>
      </c>
      <c r="I4033">
        <v>2</v>
      </c>
      <c r="J4033">
        <v>4</v>
      </c>
      <c r="K4033" t="s">
        <v>11065</v>
      </c>
      <c r="L4033" t="s">
        <v>12234</v>
      </c>
      <c r="M4033" t="s">
        <v>22</v>
      </c>
      <c r="N4033" t="s">
        <v>1710</v>
      </c>
      <c r="O4033" t="s">
        <v>29</v>
      </c>
      <c r="P4033" t="s">
        <v>1711</v>
      </c>
      <c r="Q4033" s="13">
        <v>2195</v>
      </c>
      <c r="S4033" s="1">
        <v>0.3</v>
      </c>
      <c r="T4033" t="s">
        <v>168</v>
      </c>
      <c r="U4033" t="s">
        <v>24</v>
      </c>
      <c r="V4033" t="b">
        <v>0</v>
      </c>
      <c r="W4033">
        <v>4</v>
      </c>
      <c r="X4033" t="s">
        <v>157</v>
      </c>
      <c r="Y4033" t="s">
        <v>26</v>
      </c>
    </row>
    <row r="4034" spans="1:25" x14ac:dyDescent="0.4">
      <c r="A4034" t="s">
        <v>2716</v>
      </c>
      <c r="B4034" s="2">
        <f ca="1">TODAY()+OpportunityTbl[[#This Row],[CreatedOn_DaysFromToday]]</f>
        <v>44843</v>
      </c>
      <c r="C4034" s="2">
        <f ca="1">TODAY()+OpportunityTbl[[#This Row],[EstCloseDate_DaysFromToday]]</f>
        <v>44923</v>
      </c>
      <c r="D4034">
        <f ca="1">IF(OpportunityTbl[[#This Row],[statecode]]=0,"",OpportunityTbl[[#This Row],[Estimated Close Date]])</f>
        <v>44923</v>
      </c>
      <c r="E4034" s="14">
        <v>-267</v>
      </c>
      <c r="F4034" s="14">
        <v>-187</v>
      </c>
      <c r="G4034" t="s">
        <v>27</v>
      </c>
      <c r="H4034" t="s">
        <v>28</v>
      </c>
      <c r="I4034">
        <v>2</v>
      </c>
      <c r="J4034">
        <v>4</v>
      </c>
      <c r="K4034" t="s">
        <v>10972</v>
      </c>
      <c r="L4034" t="s">
        <v>12239</v>
      </c>
      <c r="M4034" t="s">
        <v>22</v>
      </c>
      <c r="N4034" t="s">
        <v>1617</v>
      </c>
      <c r="O4034" t="s">
        <v>29</v>
      </c>
      <c r="P4034" t="s">
        <v>1618</v>
      </c>
      <c r="Q4034" s="13">
        <v>9204</v>
      </c>
      <c r="S4034" s="1">
        <v>0.1</v>
      </c>
      <c r="T4034" t="s">
        <v>23</v>
      </c>
      <c r="U4034" t="s">
        <v>24</v>
      </c>
      <c r="V4034" t="b">
        <v>0</v>
      </c>
      <c r="W4034">
        <v>3</v>
      </c>
      <c r="X4034" t="s">
        <v>25</v>
      </c>
      <c r="Y4034" t="s">
        <v>26</v>
      </c>
    </row>
    <row r="4035" spans="1:25" x14ac:dyDescent="0.4">
      <c r="A4035" t="s">
        <v>3853</v>
      </c>
      <c r="B4035" s="2">
        <f ca="1">TODAY()+OpportunityTbl[[#This Row],[CreatedOn_DaysFromToday]]</f>
        <v>44843</v>
      </c>
      <c r="C4035" s="2">
        <f ca="1">TODAY()+OpportunityTbl[[#This Row],[EstCloseDate_DaysFromToday]]</f>
        <v>44872</v>
      </c>
      <c r="D4035">
        <f ca="1">IF(OpportunityTbl[[#This Row],[statecode]]=0,"",OpportunityTbl[[#This Row],[Estimated Close Date]])</f>
        <v>44872</v>
      </c>
      <c r="E4035" s="14">
        <v>-267</v>
      </c>
      <c r="F4035" s="14">
        <v>-238</v>
      </c>
      <c r="G4035" t="s">
        <v>27</v>
      </c>
      <c r="H4035" t="s">
        <v>28</v>
      </c>
      <c r="I4035">
        <v>2</v>
      </c>
      <c r="J4035">
        <v>4</v>
      </c>
      <c r="K4035" t="s">
        <v>11100</v>
      </c>
      <c r="L4035" t="s">
        <v>12238</v>
      </c>
      <c r="M4035" t="s">
        <v>22</v>
      </c>
      <c r="N4035" t="s">
        <v>518</v>
      </c>
      <c r="O4035" t="s">
        <v>29</v>
      </c>
      <c r="P4035" t="s">
        <v>532</v>
      </c>
      <c r="Q4035" s="13">
        <v>4233</v>
      </c>
      <c r="S4035" s="1">
        <v>0.1</v>
      </c>
      <c r="T4035" t="s">
        <v>23</v>
      </c>
      <c r="U4035" t="s">
        <v>100</v>
      </c>
      <c r="V4035" t="b">
        <v>1</v>
      </c>
      <c r="W4035">
        <v>2</v>
      </c>
      <c r="X4035" t="s">
        <v>25</v>
      </c>
      <c r="Y4035" t="s">
        <v>26</v>
      </c>
    </row>
    <row r="4036" spans="1:25" x14ac:dyDescent="0.4">
      <c r="A4036" t="s">
        <v>5267</v>
      </c>
      <c r="B4036" s="2">
        <f ca="1">TODAY()+OpportunityTbl[[#This Row],[CreatedOn_DaysFromToday]]</f>
        <v>44843</v>
      </c>
      <c r="C4036" s="2">
        <f ca="1">TODAY()+OpportunityTbl[[#This Row],[EstCloseDate_DaysFromToday]]</f>
        <v>44917</v>
      </c>
      <c r="D4036">
        <f ca="1">IF(OpportunityTbl[[#This Row],[statecode]]=0,"",OpportunityTbl[[#This Row],[Estimated Close Date]])</f>
        <v>44917</v>
      </c>
      <c r="E4036" s="14">
        <v>-267</v>
      </c>
      <c r="F4036" s="14">
        <v>-193</v>
      </c>
      <c r="G4036" t="s">
        <v>27</v>
      </c>
      <c r="H4036" t="s">
        <v>28</v>
      </c>
      <c r="I4036">
        <v>2</v>
      </c>
      <c r="J4036">
        <v>4</v>
      </c>
      <c r="K4036" t="s">
        <v>10976</v>
      </c>
      <c r="L4036" t="s">
        <v>12237</v>
      </c>
      <c r="M4036" t="s">
        <v>22</v>
      </c>
      <c r="N4036" t="s">
        <v>1727</v>
      </c>
      <c r="O4036" t="s">
        <v>29</v>
      </c>
      <c r="P4036" t="s">
        <v>1728</v>
      </c>
      <c r="Q4036" s="13">
        <v>3037</v>
      </c>
      <c r="S4036" s="1">
        <v>0.3</v>
      </c>
      <c r="T4036" t="s">
        <v>168</v>
      </c>
      <c r="U4036" t="s">
        <v>100</v>
      </c>
      <c r="V4036" t="b">
        <v>0</v>
      </c>
      <c r="W4036">
        <v>4.5</v>
      </c>
      <c r="X4036" t="s">
        <v>157</v>
      </c>
      <c r="Y4036" t="s">
        <v>4890</v>
      </c>
    </row>
    <row r="4037" spans="1:25" x14ac:dyDescent="0.4">
      <c r="A4037" t="s">
        <v>5907</v>
      </c>
      <c r="B4037" s="2">
        <f ca="1">TODAY()+OpportunityTbl[[#This Row],[CreatedOn_DaysFromToday]]</f>
        <v>44843</v>
      </c>
      <c r="C4037" s="2">
        <f ca="1">TODAY()+OpportunityTbl[[#This Row],[EstCloseDate_DaysFromToday]]</f>
        <v>44873</v>
      </c>
      <c r="D4037">
        <f ca="1">IF(OpportunityTbl[[#This Row],[statecode]]=0,"",OpportunityTbl[[#This Row],[Estimated Close Date]])</f>
        <v>44873</v>
      </c>
      <c r="E4037" s="14">
        <v>-267</v>
      </c>
      <c r="F4037" s="14">
        <v>-237</v>
      </c>
      <c r="G4037" t="s">
        <v>27</v>
      </c>
      <c r="H4037" t="s">
        <v>28</v>
      </c>
      <c r="I4037">
        <v>2</v>
      </c>
      <c r="J4037">
        <v>4</v>
      </c>
      <c r="K4037" t="s">
        <v>11133</v>
      </c>
      <c r="L4037" t="s">
        <v>12238</v>
      </c>
      <c r="M4037" t="s">
        <v>22</v>
      </c>
      <c r="N4037" t="s">
        <v>1710</v>
      </c>
      <c r="O4037" t="s">
        <v>29</v>
      </c>
      <c r="P4037" t="s">
        <v>1711</v>
      </c>
      <c r="Q4037" s="13">
        <v>4068</v>
      </c>
      <c r="S4037" s="1">
        <v>0.3</v>
      </c>
      <c r="T4037" t="s">
        <v>168</v>
      </c>
      <c r="U4037" t="s">
        <v>100</v>
      </c>
      <c r="V4037" t="b">
        <v>1</v>
      </c>
      <c r="W4037">
        <v>3.5</v>
      </c>
      <c r="X4037" t="s">
        <v>157</v>
      </c>
      <c r="Y4037" t="s">
        <v>4899</v>
      </c>
    </row>
    <row r="4038" spans="1:25" x14ac:dyDescent="0.4">
      <c r="A4038" t="s">
        <v>7716</v>
      </c>
      <c r="B4038" s="2">
        <f ca="1">TODAY()+OpportunityTbl[[#This Row],[CreatedOn_DaysFromToday]]</f>
        <v>44843</v>
      </c>
      <c r="C4038" s="2">
        <f ca="1">TODAY()+OpportunityTbl[[#This Row],[EstCloseDate_DaysFromToday]]</f>
        <v>44941</v>
      </c>
      <c r="D4038">
        <f ca="1">IF(OpportunityTbl[[#This Row],[statecode]]=0,"",OpportunityTbl[[#This Row],[Estimated Close Date]])</f>
        <v>44941</v>
      </c>
      <c r="E4038" s="14">
        <v>-267</v>
      </c>
      <c r="F4038" s="14">
        <v>-169</v>
      </c>
      <c r="G4038" t="s">
        <v>7082</v>
      </c>
      <c r="H4038" t="s">
        <v>7082</v>
      </c>
      <c r="I4038">
        <v>1</v>
      </c>
      <c r="J4038">
        <v>3</v>
      </c>
      <c r="K4038" t="s">
        <v>11015</v>
      </c>
      <c r="L4038" t="s">
        <v>12239</v>
      </c>
      <c r="M4038" t="s">
        <v>22</v>
      </c>
      <c r="N4038" t="s">
        <v>534</v>
      </c>
      <c r="O4038" t="s">
        <v>29</v>
      </c>
      <c r="P4038" t="s">
        <v>590</v>
      </c>
      <c r="Q4038" s="13">
        <v>8597</v>
      </c>
      <c r="R4038" s="13">
        <v>8425.06</v>
      </c>
      <c r="S4038" s="1">
        <v>0.5</v>
      </c>
      <c r="T4038" t="s">
        <v>168</v>
      </c>
      <c r="U4038" t="s">
        <v>24</v>
      </c>
      <c r="V4038" t="b">
        <v>0</v>
      </c>
      <c r="W4038">
        <v>2</v>
      </c>
      <c r="X4038" t="s">
        <v>240</v>
      </c>
      <c r="Y4038" t="s">
        <v>4905</v>
      </c>
    </row>
    <row r="4039" spans="1:25" x14ac:dyDescent="0.4">
      <c r="A4039" t="s">
        <v>8319</v>
      </c>
      <c r="B4039" s="2">
        <f ca="1">TODAY()+OpportunityTbl[[#This Row],[CreatedOn_DaysFromToday]]</f>
        <v>44843</v>
      </c>
      <c r="C4039" s="2">
        <f ca="1">TODAY()+OpportunityTbl[[#This Row],[EstCloseDate_DaysFromToday]]</f>
        <v>44900</v>
      </c>
      <c r="D4039">
        <f ca="1">IF(OpportunityTbl[[#This Row],[statecode]]=0,"",OpportunityTbl[[#This Row],[Estimated Close Date]])</f>
        <v>44900</v>
      </c>
      <c r="E4039" s="14">
        <v>-267</v>
      </c>
      <c r="F4039" s="14">
        <v>-210</v>
      </c>
      <c r="G4039" t="s">
        <v>7082</v>
      </c>
      <c r="H4039" t="s">
        <v>7082</v>
      </c>
      <c r="I4039">
        <v>1</v>
      </c>
      <c r="J4039">
        <v>3</v>
      </c>
      <c r="K4039" t="s">
        <v>11045</v>
      </c>
      <c r="L4039" t="s">
        <v>12234</v>
      </c>
      <c r="M4039" t="s">
        <v>22</v>
      </c>
      <c r="N4039" t="s">
        <v>2121</v>
      </c>
      <c r="O4039" t="s">
        <v>29</v>
      </c>
      <c r="P4039" t="s">
        <v>4734</v>
      </c>
      <c r="Q4039" s="13">
        <v>2917</v>
      </c>
      <c r="R4039" s="13">
        <v>2800.32</v>
      </c>
      <c r="S4039" s="1">
        <v>0.9</v>
      </c>
      <c r="T4039" t="s">
        <v>4724</v>
      </c>
      <c r="U4039" t="s">
        <v>24</v>
      </c>
      <c r="V4039" t="b">
        <v>1</v>
      </c>
      <c r="W4039">
        <v>4</v>
      </c>
      <c r="X4039" t="s">
        <v>4732</v>
      </c>
      <c r="Y4039" t="s">
        <v>4916</v>
      </c>
    </row>
    <row r="4040" spans="1:25" x14ac:dyDescent="0.4">
      <c r="A4040" t="s">
        <v>9198</v>
      </c>
      <c r="B4040" s="2">
        <f ca="1">TODAY()+OpportunityTbl[[#This Row],[CreatedOn_DaysFromToday]]</f>
        <v>44843</v>
      </c>
      <c r="C4040" s="2">
        <f ca="1">TODAY()+OpportunityTbl[[#This Row],[EstCloseDate_DaysFromToday]]</f>
        <v>44878</v>
      </c>
      <c r="D4040">
        <f ca="1">IF(OpportunityTbl[[#This Row],[statecode]]=0,"",OpportunityTbl[[#This Row],[Estimated Close Date]])</f>
        <v>44878</v>
      </c>
      <c r="E4040" s="14">
        <v>-267</v>
      </c>
      <c r="F4040" s="14">
        <v>-232</v>
      </c>
      <c r="G4040" t="s">
        <v>7082</v>
      </c>
      <c r="H4040" t="s">
        <v>7082</v>
      </c>
      <c r="I4040">
        <v>1</v>
      </c>
      <c r="J4040">
        <v>3</v>
      </c>
      <c r="K4040" t="s">
        <v>11134</v>
      </c>
      <c r="L4040" t="s">
        <v>12236</v>
      </c>
      <c r="M4040" t="s">
        <v>22</v>
      </c>
      <c r="N4040" t="s">
        <v>2121</v>
      </c>
      <c r="O4040" t="s">
        <v>29</v>
      </c>
      <c r="P4040" t="s">
        <v>2167</v>
      </c>
      <c r="Q4040" s="13">
        <v>2838</v>
      </c>
      <c r="R4040" s="13">
        <v>2724.48</v>
      </c>
      <c r="S4040" s="1">
        <v>0.5</v>
      </c>
      <c r="T4040" t="s">
        <v>168</v>
      </c>
      <c r="U4040" t="s">
        <v>100</v>
      </c>
      <c r="V4040" t="b">
        <v>1</v>
      </c>
      <c r="W4040">
        <v>4</v>
      </c>
      <c r="X4040" t="s">
        <v>240</v>
      </c>
      <c r="Y4040" t="s">
        <v>26</v>
      </c>
    </row>
    <row r="4041" spans="1:25" x14ac:dyDescent="0.4">
      <c r="A4041" t="s">
        <v>9506</v>
      </c>
      <c r="B4041" s="2">
        <f ca="1">TODAY()+OpportunityTbl[[#This Row],[CreatedOn_DaysFromToday]]</f>
        <v>44843</v>
      </c>
      <c r="C4041" s="2">
        <f ca="1">TODAY()+OpportunityTbl[[#This Row],[EstCloseDate_DaysFromToday]]</f>
        <v>44884</v>
      </c>
      <c r="D4041">
        <f ca="1">IF(OpportunityTbl[[#This Row],[statecode]]=0,"",OpportunityTbl[[#This Row],[Estimated Close Date]])</f>
        <v>44884</v>
      </c>
      <c r="E4041" s="14">
        <v>-267</v>
      </c>
      <c r="F4041" s="14">
        <v>-226</v>
      </c>
      <c r="G4041" t="s">
        <v>7082</v>
      </c>
      <c r="H4041" t="s">
        <v>7082</v>
      </c>
      <c r="I4041">
        <v>1</v>
      </c>
      <c r="J4041">
        <v>3</v>
      </c>
      <c r="K4041" t="s">
        <v>11016</v>
      </c>
      <c r="L4041" t="s">
        <v>12234</v>
      </c>
      <c r="M4041" t="s">
        <v>22</v>
      </c>
      <c r="N4041" t="s">
        <v>469</v>
      </c>
      <c r="O4041" t="s">
        <v>29</v>
      </c>
      <c r="P4041" t="s">
        <v>470</v>
      </c>
      <c r="Q4041" s="13">
        <v>2094</v>
      </c>
      <c r="R4041" s="13">
        <v>2041.65</v>
      </c>
      <c r="S4041" s="1">
        <v>0.5</v>
      </c>
      <c r="T4041" t="s">
        <v>168</v>
      </c>
      <c r="U4041" t="s">
        <v>24</v>
      </c>
      <c r="V4041" t="b">
        <v>1</v>
      </c>
      <c r="W4041">
        <v>2.5</v>
      </c>
      <c r="X4041" t="s">
        <v>240</v>
      </c>
      <c r="Y4041" t="s">
        <v>26</v>
      </c>
    </row>
    <row r="4042" spans="1:25" x14ac:dyDescent="0.4">
      <c r="A4042" t="s">
        <v>9587</v>
      </c>
      <c r="B4042" s="2">
        <f ca="1">TODAY()+OpportunityTbl[[#This Row],[CreatedOn_DaysFromToday]]</f>
        <v>44843</v>
      </c>
      <c r="C4042" s="2">
        <f ca="1">TODAY()+OpportunityTbl[[#This Row],[EstCloseDate_DaysFromToday]]</f>
        <v>44888</v>
      </c>
      <c r="D4042">
        <f ca="1">IF(OpportunityTbl[[#This Row],[statecode]]=0,"",OpportunityTbl[[#This Row],[Estimated Close Date]])</f>
        <v>44888</v>
      </c>
      <c r="E4042" s="14">
        <v>-267</v>
      </c>
      <c r="F4042" s="14">
        <v>-222</v>
      </c>
      <c r="G4042" t="s">
        <v>7082</v>
      </c>
      <c r="H4042" t="s">
        <v>7082</v>
      </c>
      <c r="I4042">
        <v>1</v>
      </c>
      <c r="J4042">
        <v>3</v>
      </c>
      <c r="K4042" t="s">
        <v>11119</v>
      </c>
      <c r="L4042" t="s">
        <v>12236</v>
      </c>
      <c r="M4042" t="s">
        <v>22</v>
      </c>
      <c r="N4042" t="s">
        <v>31</v>
      </c>
      <c r="O4042" t="s">
        <v>29</v>
      </c>
      <c r="P4042" t="s">
        <v>210</v>
      </c>
      <c r="Q4042" s="13">
        <v>3253</v>
      </c>
      <c r="R4042" s="13">
        <v>3171.68</v>
      </c>
      <c r="S4042" s="1">
        <v>0.5</v>
      </c>
      <c r="T4042" t="s">
        <v>168</v>
      </c>
      <c r="U4042" t="s">
        <v>24</v>
      </c>
      <c r="V4042" t="b">
        <v>1</v>
      </c>
      <c r="W4042">
        <v>2.5</v>
      </c>
      <c r="X4042" t="s">
        <v>240</v>
      </c>
      <c r="Y4042" t="s">
        <v>26</v>
      </c>
    </row>
    <row r="4043" spans="1:25" x14ac:dyDescent="0.4">
      <c r="A4043" t="s">
        <v>713</v>
      </c>
      <c r="B4043" s="2">
        <f ca="1">TODAY()+OpportunityTbl[[#This Row],[CreatedOn_DaysFromToday]]</f>
        <v>44842</v>
      </c>
      <c r="C4043" s="2">
        <f ca="1">TODAY()+OpportunityTbl[[#This Row],[EstCloseDate_DaysFromToday]]</f>
        <v>44881</v>
      </c>
      <c r="D4043">
        <f ca="1">IF(OpportunityTbl[[#This Row],[statecode]]=0,"",OpportunityTbl[[#This Row],[Estimated Close Date]])</f>
        <v>44881</v>
      </c>
      <c r="E4043" s="14">
        <v>-268</v>
      </c>
      <c r="F4043" s="14">
        <v>-229</v>
      </c>
      <c r="G4043" t="s">
        <v>27</v>
      </c>
      <c r="H4043" t="s">
        <v>28</v>
      </c>
      <c r="I4043">
        <v>2</v>
      </c>
      <c r="J4043">
        <v>4</v>
      </c>
      <c r="K4043" t="s">
        <v>11048</v>
      </c>
      <c r="L4043" t="s">
        <v>12235</v>
      </c>
      <c r="M4043" t="s">
        <v>22</v>
      </c>
      <c r="N4043" t="s">
        <v>469</v>
      </c>
      <c r="O4043" t="s">
        <v>29</v>
      </c>
      <c r="P4043" t="s">
        <v>705</v>
      </c>
      <c r="Q4043" s="13">
        <v>16678</v>
      </c>
      <c r="S4043" s="1">
        <v>0.3</v>
      </c>
      <c r="T4043" t="s">
        <v>168</v>
      </c>
      <c r="U4043" t="s">
        <v>100</v>
      </c>
      <c r="V4043" t="b">
        <v>0</v>
      </c>
      <c r="W4043">
        <v>2.5</v>
      </c>
      <c r="X4043" t="s">
        <v>157</v>
      </c>
      <c r="Y4043" t="s">
        <v>26</v>
      </c>
    </row>
    <row r="4044" spans="1:25" x14ac:dyDescent="0.4">
      <c r="A4044" t="s">
        <v>2585</v>
      </c>
      <c r="B4044" s="2">
        <f ca="1">TODAY()+OpportunityTbl[[#This Row],[CreatedOn_DaysFromToday]]</f>
        <v>44842</v>
      </c>
      <c r="C4044" s="2">
        <f ca="1">TODAY()+OpportunityTbl[[#This Row],[EstCloseDate_DaysFromToday]]</f>
        <v>44893</v>
      </c>
      <c r="D4044">
        <f ca="1">IF(OpportunityTbl[[#This Row],[statecode]]=0,"",OpportunityTbl[[#This Row],[Estimated Close Date]])</f>
        <v>44893</v>
      </c>
      <c r="E4044" s="14">
        <v>-268</v>
      </c>
      <c r="F4044" s="14">
        <v>-217</v>
      </c>
      <c r="G4044" t="s">
        <v>27</v>
      </c>
      <c r="H4044" t="s">
        <v>28</v>
      </c>
      <c r="I4044">
        <v>2</v>
      </c>
      <c r="J4044">
        <v>4</v>
      </c>
      <c r="K4044" t="s">
        <v>11046</v>
      </c>
      <c r="L4044" t="s">
        <v>12239</v>
      </c>
      <c r="M4044" t="s">
        <v>22</v>
      </c>
      <c r="N4044" t="s">
        <v>2069</v>
      </c>
      <c r="O4044" t="s">
        <v>29</v>
      </c>
      <c r="P4044" t="s">
        <v>2107</v>
      </c>
      <c r="Q4044" s="13">
        <v>6457</v>
      </c>
      <c r="S4044" s="1">
        <v>0.1</v>
      </c>
      <c r="T4044" t="s">
        <v>23</v>
      </c>
      <c r="U4044" t="s">
        <v>24</v>
      </c>
      <c r="V4044" t="b">
        <v>0</v>
      </c>
      <c r="W4044">
        <v>4</v>
      </c>
      <c r="X4044" t="s">
        <v>25</v>
      </c>
      <c r="Y4044" t="s">
        <v>26</v>
      </c>
    </row>
    <row r="4045" spans="1:25" x14ac:dyDescent="0.4">
      <c r="A4045" t="s">
        <v>3923</v>
      </c>
      <c r="B4045" s="2">
        <f ca="1">TODAY()+OpportunityTbl[[#This Row],[CreatedOn_DaysFromToday]]</f>
        <v>44842</v>
      </c>
      <c r="C4045" s="2">
        <f ca="1">TODAY()+OpportunityTbl[[#This Row],[EstCloseDate_DaysFromToday]]</f>
        <v>44901</v>
      </c>
      <c r="D4045">
        <f ca="1">IF(OpportunityTbl[[#This Row],[statecode]]=0,"",OpportunityTbl[[#This Row],[Estimated Close Date]])</f>
        <v>44901</v>
      </c>
      <c r="E4045" s="14">
        <v>-268</v>
      </c>
      <c r="F4045" s="14">
        <v>-209</v>
      </c>
      <c r="G4045" t="s">
        <v>27</v>
      </c>
      <c r="H4045" t="s">
        <v>28</v>
      </c>
      <c r="I4045">
        <v>2</v>
      </c>
      <c r="J4045">
        <v>4</v>
      </c>
      <c r="K4045" t="s">
        <v>11102</v>
      </c>
      <c r="L4045" t="s">
        <v>12238</v>
      </c>
      <c r="M4045" t="s">
        <v>22</v>
      </c>
      <c r="N4045" t="s">
        <v>513</v>
      </c>
      <c r="O4045" t="s">
        <v>29</v>
      </c>
      <c r="P4045" t="s">
        <v>525</v>
      </c>
      <c r="Q4045" s="13">
        <v>3610</v>
      </c>
      <c r="S4045" s="1">
        <v>0.1</v>
      </c>
      <c r="T4045" t="s">
        <v>23</v>
      </c>
      <c r="U4045" t="s">
        <v>24</v>
      </c>
      <c r="V4045" t="b">
        <v>0</v>
      </c>
      <c r="W4045">
        <v>2</v>
      </c>
      <c r="X4045" t="s">
        <v>25</v>
      </c>
      <c r="Y4045" t="s">
        <v>26</v>
      </c>
    </row>
    <row r="4046" spans="1:25" x14ac:dyDescent="0.4">
      <c r="A4046" t="s">
        <v>5514</v>
      </c>
      <c r="B4046" s="2">
        <f ca="1">TODAY()+OpportunityTbl[[#This Row],[CreatedOn_DaysFromToday]]</f>
        <v>44842</v>
      </c>
      <c r="C4046" s="2">
        <f ca="1">TODAY()+OpportunityTbl[[#This Row],[EstCloseDate_DaysFromToday]]</f>
        <v>44895</v>
      </c>
      <c r="D4046">
        <f ca="1">IF(OpportunityTbl[[#This Row],[statecode]]=0,"",OpportunityTbl[[#This Row],[Estimated Close Date]])</f>
        <v>44895</v>
      </c>
      <c r="E4046" s="14">
        <v>-268</v>
      </c>
      <c r="F4046" s="14">
        <v>-215</v>
      </c>
      <c r="G4046" t="s">
        <v>27</v>
      </c>
      <c r="H4046" t="s">
        <v>28</v>
      </c>
      <c r="I4046">
        <v>2</v>
      </c>
      <c r="J4046">
        <v>4</v>
      </c>
      <c r="K4046" t="s">
        <v>11052</v>
      </c>
      <c r="L4046" t="s">
        <v>12240</v>
      </c>
      <c r="M4046" t="s">
        <v>22</v>
      </c>
      <c r="N4046" t="s">
        <v>1617</v>
      </c>
      <c r="O4046" t="s">
        <v>29</v>
      </c>
      <c r="P4046" t="s">
        <v>1618</v>
      </c>
      <c r="Q4046" s="13">
        <v>4057</v>
      </c>
      <c r="S4046" s="1">
        <v>0.3</v>
      </c>
      <c r="T4046" t="s">
        <v>168</v>
      </c>
      <c r="U4046" t="s">
        <v>100</v>
      </c>
      <c r="V4046" t="b">
        <v>1</v>
      </c>
      <c r="W4046">
        <v>3.5</v>
      </c>
      <c r="X4046" t="s">
        <v>157</v>
      </c>
      <c r="Y4046" t="s">
        <v>4896</v>
      </c>
    </row>
    <row r="4047" spans="1:25" x14ac:dyDescent="0.4">
      <c r="A4047" t="s">
        <v>5599</v>
      </c>
      <c r="B4047" s="2">
        <f ca="1">TODAY()+OpportunityTbl[[#This Row],[CreatedOn_DaysFromToday]]</f>
        <v>44842</v>
      </c>
      <c r="C4047" s="2">
        <f ca="1">TODAY()+OpportunityTbl[[#This Row],[EstCloseDate_DaysFromToday]]</f>
        <v>44900</v>
      </c>
      <c r="D4047">
        <f ca="1">IF(OpportunityTbl[[#This Row],[statecode]]=0,"",OpportunityTbl[[#This Row],[Estimated Close Date]])</f>
        <v>44900</v>
      </c>
      <c r="E4047" s="14">
        <v>-268</v>
      </c>
      <c r="F4047" s="14">
        <v>-210</v>
      </c>
      <c r="G4047" t="s">
        <v>27</v>
      </c>
      <c r="H4047" t="s">
        <v>28</v>
      </c>
      <c r="I4047">
        <v>2</v>
      </c>
      <c r="J4047">
        <v>4</v>
      </c>
      <c r="K4047" t="s">
        <v>11048</v>
      </c>
      <c r="L4047" t="s">
        <v>12237</v>
      </c>
      <c r="M4047" t="s">
        <v>22</v>
      </c>
      <c r="N4047" t="s">
        <v>31</v>
      </c>
      <c r="O4047" t="s">
        <v>29</v>
      </c>
      <c r="P4047" t="s">
        <v>32</v>
      </c>
      <c r="Q4047" s="13">
        <v>4573</v>
      </c>
      <c r="S4047" s="1">
        <v>0.3</v>
      </c>
      <c r="T4047" t="s">
        <v>168</v>
      </c>
      <c r="U4047" t="s">
        <v>97</v>
      </c>
      <c r="V4047" t="b">
        <v>0</v>
      </c>
      <c r="W4047">
        <v>3.5</v>
      </c>
      <c r="X4047" t="s">
        <v>157</v>
      </c>
      <c r="Y4047" t="s">
        <v>4926</v>
      </c>
    </row>
    <row r="4048" spans="1:25" x14ac:dyDescent="0.4">
      <c r="A4048" t="s">
        <v>6046</v>
      </c>
      <c r="B4048" s="2">
        <f ca="1">TODAY()+OpportunityTbl[[#This Row],[CreatedOn_DaysFromToday]]</f>
        <v>44842</v>
      </c>
      <c r="C4048" s="2">
        <f ca="1">TODAY()+OpportunityTbl[[#This Row],[EstCloseDate_DaysFromToday]]</f>
        <v>44896</v>
      </c>
      <c r="D4048">
        <f ca="1">IF(OpportunityTbl[[#This Row],[statecode]]=0,"",OpportunityTbl[[#This Row],[Estimated Close Date]])</f>
        <v>44896</v>
      </c>
      <c r="E4048" s="14">
        <v>-268</v>
      </c>
      <c r="F4048" s="14">
        <v>-214</v>
      </c>
      <c r="G4048" t="s">
        <v>27</v>
      </c>
      <c r="H4048" t="s">
        <v>28</v>
      </c>
      <c r="I4048">
        <v>2</v>
      </c>
      <c r="J4048">
        <v>4</v>
      </c>
      <c r="K4048" t="s">
        <v>11052</v>
      </c>
      <c r="L4048" t="s">
        <v>12238</v>
      </c>
      <c r="M4048" t="s">
        <v>22</v>
      </c>
      <c r="N4048" t="s">
        <v>31</v>
      </c>
      <c r="O4048" t="s">
        <v>29</v>
      </c>
      <c r="P4048" t="s">
        <v>32</v>
      </c>
      <c r="Q4048" s="13">
        <v>3378</v>
      </c>
      <c r="S4048" s="1">
        <v>0.3</v>
      </c>
      <c r="T4048" t="s">
        <v>168</v>
      </c>
      <c r="U4048" t="s">
        <v>24</v>
      </c>
      <c r="V4048" t="b">
        <v>0</v>
      </c>
      <c r="W4048">
        <v>2</v>
      </c>
      <c r="X4048" t="s">
        <v>157</v>
      </c>
      <c r="Y4048" t="s">
        <v>4926</v>
      </c>
    </row>
    <row r="4049" spans="1:25" x14ac:dyDescent="0.4">
      <c r="A4049" t="s">
        <v>6168</v>
      </c>
      <c r="B4049" s="2">
        <f ca="1">TODAY()+OpportunityTbl[[#This Row],[CreatedOn_DaysFromToday]]</f>
        <v>44842</v>
      </c>
      <c r="C4049" s="2">
        <f ca="1">TODAY()+OpportunityTbl[[#This Row],[EstCloseDate_DaysFromToday]]</f>
        <v>44901</v>
      </c>
      <c r="D4049">
        <f ca="1">IF(OpportunityTbl[[#This Row],[statecode]]=0,"",OpportunityTbl[[#This Row],[Estimated Close Date]])</f>
        <v>44901</v>
      </c>
      <c r="E4049" s="14">
        <v>-268</v>
      </c>
      <c r="F4049" s="14">
        <v>-209</v>
      </c>
      <c r="G4049" t="s">
        <v>27</v>
      </c>
      <c r="H4049" t="s">
        <v>28</v>
      </c>
      <c r="I4049">
        <v>2</v>
      </c>
      <c r="J4049">
        <v>4</v>
      </c>
      <c r="K4049" t="s">
        <v>11135</v>
      </c>
      <c r="L4049" t="s">
        <v>12238</v>
      </c>
      <c r="M4049" t="s">
        <v>22</v>
      </c>
      <c r="N4049" t="s">
        <v>616</v>
      </c>
      <c r="O4049" t="s">
        <v>29</v>
      </c>
      <c r="P4049" t="s">
        <v>617</v>
      </c>
      <c r="Q4049" s="13">
        <v>2444</v>
      </c>
      <c r="S4049" s="1">
        <v>0.3</v>
      </c>
      <c r="T4049" t="s">
        <v>168</v>
      </c>
      <c r="U4049" t="s">
        <v>100</v>
      </c>
      <c r="V4049" t="b">
        <v>1</v>
      </c>
      <c r="W4049">
        <v>2</v>
      </c>
      <c r="X4049" t="s">
        <v>157</v>
      </c>
      <c r="Y4049" t="s">
        <v>4916</v>
      </c>
    </row>
    <row r="4050" spans="1:25" x14ac:dyDescent="0.4">
      <c r="A4050" t="s">
        <v>6744</v>
      </c>
      <c r="B4050" s="2">
        <f ca="1">TODAY()+OpportunityTbl[[#This Row],[CreatedOn_DaysFromToday]]</f>
        <v>44842</v>
      </c>
      <c r="C4050" s="2">
        <f ca="1">TODAY()+OpportunityTbl[[#This Row],[EstCloseDate_DaysFromToday]]</f>
        <v>44889</v>
      </c>
      <c r="D4050">
        <f ca="1">IF(OpportunityTbl[[#This Row],[statecode]]=0,"",OpportunityTbl[[#This Row],[Estimated Close Date]])</f>
        <v>44889</v>
      </c>
      <c r="E4050" s="14">
        <v>-268</v>
      </c>
      <c r="F4050" s="14">
        <v>-221</v>
      </c>
      <c r="G4050" t="s">
        <v>27</v>
      </c>
      <c r="H4050" t="s">
        <v>28</v>
      </c>
      <c r="I4050">
        <v>2</v>
      </c>
      <c r="J4050">
        <v>4</v>
      </c>
      <c r="K4050" t="s">
        <v>11136</v>
      </c>
      <c r="L4050" t="s">
        <v>12236</v>
      </c>
      <c r="M4050" t="s">
        <v>22</v>
      </c>
      <c r="N4050" t="s">
        <v>513</v>
      </c>
      <c r="O4050" t="s">
        <v>29</v>
      </c>
      <c r="P4050" t="s">
        <v>525</v>
      </c>
      <c r="Q4050" s="13">
        <v>1957</v>
      </c>
      <c r="S4050" s="1">
        <v>0.3</v>
      </c>
      <c r="T4050" t="s">
        <v>168</v>
      </c>
      <c r="U4050" t="s">
        <v>24</v>
      </c>
      <c r="V4050" t="b">
        <v>1</v>
      </c>
      <c r="W4050">
        <v>2.5</v>
      </c>
      <c r="X4050" t="s">
        <v>157</v>
      </c>
      <c r="Y4050" t="s">
        <v>4896</v>
      </c>
    </row>
    <row r="4051" spans="1:25" x14ac:dyDescent="0.4">
      <c r="A4051" t="s">
        <v>6745</v>
      </c>
      <c r="B4051" s="2">
        <f ca="1">TODAY()+OpportunityTbl[[#This Row],[CreatedOn_DaysFromToday]]</f>
        <v>44842</v>
      </c>
      <c r="C4051" s="2">
        <f ca="1">TODAY()+OpportunityTbl[[#This Row],[EstCloseDate_DaysFromToday]]</f>
        <v>44908</v>
      </c>
      <c r="D4051">
        <f ca="1">IF(OpportunityTbl[[#This Row],[statecode]]=0,"",OpportunityTbl[[#This Row],[Estimated Close Date]])</f>
        <v>44908</v>
      </c>
      <c r="E4051" s="14">
        <v>-268</v>
      </c>
      <c r="F4051" s="14">
        <v>-202</v>
      </c>
      <c r="G4051" t="s">
        <v>27</v>
      </c>
      <c r="H4051" t="s">
        <v>28</v>
      </c>
      <c r="I4051">
        <v>2</v>
      </c>
      <c r="J4051">
        <v>4</v>
      </c>
      <c r="K4051" t="s">
        <v>11135</v>
      </c>
      <c r="L4051" t="s">
        <v>12236</v>
      </c>
      <c r="M4051" t="s">
        <v>22</v>
      </c>
      <c r="N4051" t="s">
        <v>513</v>
      </c>
      <c r="O4051" t="s">
        <v>29</v>
      </c>
      <c r="P4051" t="s">
        <v>514</v>
      </c>
      <c r="Q4051" s="13">
        <v>2673</v>
      </c>
      <c r="S4051" s="1">
        <v>0.5</v>
      </c>
      <c r="T4051" t="s">
        <v>168</v>
      </c>
      <c r="U4051" t="s">
        <v>97</v>
      </c>
      <c r="V4051" t="b">
        <v>0</v>
      </c>
      <c r="W4051">
        <v>2.5</v>
      </c>
      <c r="X4051" t="s">
        <v>240</v>
      </c>
      <c r="Y4051" t="s">
        <v>4916</v>
      </c>
    </row>
    <row r="4052" spans="1:25" x14ac:dyDescent="0.4">
      <c r="A4052" t="s">
        <v>7142</v>
      </c>
      <c r="B4052" s="2">
        <f ca="1">TODAY()+OpportunityTbl[[#This Row],[CreatedOn_DaysFromToday]]</f>
        <v>44842</v>
      </c>
      <c r="C4052" s="2">
        <f ca="1">TODAY()+OpportunityTbl[[#This Row],[EstCloseDate_DaysFromToday]]</f>
        <v>44897</v>
      </c>
      <c r="D4052">
        <f ca="1">IF(OpportunityTbl[[#This Row],[statecode]]=0,"",OpportunityTbl[[#This Row],[Estimated Close Date]])</f>
        <v>44897</v>
      </c>
      <c r="E4052" s="14">
        <v>-268</v>
      </c>
      <c r="F4052" s="14">
        <v>-213</v>
      </c>
      <c r="G4052" t="s">
        <v>7082</v>
      </c>
      <c r="H4052" t="s">
        <v>7082</v>
      </c>
      <c r="I4052">
        <v>1</v>
      </c>
      <c r="J4052">
        <v>3</v>
      </c>
      <c r="K4052" t="s">
        <v>11066</v>
      </c>
      <c r="L4052" t="s">
        <v>12233</v>
      </c>
      <c r="M4052" t="s">
        <v>22</v>
      </c>
      <c r="N4052" t="s">
        <v>31</v>
      </c>
      <c r="O4052" t="s">
        <v>29</v>
      </c>
      <c r="P4052" t="s">
        <v>210</v>
      </c>
      <c r="Q4052" s="13">
        <v>18906</v>
      </c>
      <c r="R4052" s="13">
        <v>18433.349999999999</v>
      </c>
      <c r="S4052" s="1">
        <v>0.9</v>
      </c>
      <c r="T4052" t="s">
        <v>4724</v>
      </c>
      <c r="U4052" t="s">
        <v>97</v>
      </c>
      <c r="V4052" t="b">
        <v>1</v>
      </c>
      <c r="W4052">
        <v>2.5</v>
      </c>
      <c r="X4052" t="s">
        <v>4732</v>
      </c>
      <c r="Y4052" t="s">
        <v>4914</v>
      </c>
    </row>
    <row r="4053" spans="1:25" x14ac:dyDescent="0.4">
      <c r="A4053" t="s">
        <v>7220</v>
      </c>
      <c r="B4053" s="2">
        <f ca="1">TODAY()+OpportunityTbl[[#This Row],[CreatedOn_DaysFromToday]]</f>
        <v>44842</v>
      </c>
      <c r="C4053" s="2">
        <f ca="1">TODAY()+OpportunityTbl[[#This Row],[EstCloseDate_DaysFromToday]]</f>
        <v>44899</v>
      </c>
      <c r="D4053">
        <f ca="1">IF(OpportunityTbl[[#This Row],[statecode]]=0,"",OpportunityTbl[[#This Row],[Estimated Close Date]])</f>
        <v>44899</v>
      </c>
      <c r="E4053" s="14">
        <v>-268</v>
      </c>
      <c r="F4053" s="14">
        <v>-211</v>
      </c>
      <c r="G4053" t="s">
        <v>7082</v>
      </c>
      <c r="H4053" t="s">
        <v>7082</v>
      </c>
      <c r="I4053">
        <v>1</v>
      </c>
      <c r="J4053">
        <v>3</v>
      </c>
      <c r="K4053" t="s">
        <v>11085</v>
      </c>
      <c r="L4053" t="s">
        <v>12235</v>
      </c>
      <c r="M4053" t="s">
        <v>22</v>
      </c>
      <c r="N4053" t="s">
        <v>1710</v>
      </c>
      <c r="O4053" t="s">
        <v>29</v>
      </c>
      <c r="P4053" t="s">
        <v>2378</v>
      </c>
      <c r="Q4053" s="13">
        <v>13572</v>
      </c>
      <c r="R4053" s="13">
        <v>13029.12</v>
      </c>
      <c r="S4053" s="1">
        <v>0.9</v>
      </c>
      <c r="T4053" t="s">
        <v>4724</v>
      </c>
      <c r="U4053" t="s">
        <v>24</v>
      </c>
      <c r="V4053" t="b">
        <v>1</v>
      </c>
      <c r="W4053">
        <v>4</v>
      </c>
      <c r="X4053" t="s">
        <v>4732</v>
      </c>
      <c r="Y4053" t="s">
        <v>4916</v>
      </c>
    </row>
    <row r="4054" spans="1:25" x14ac:dyDescent="0.4">
      <c r="A4054" t="s">
        <v>8775</v>
      </c>
      <c r="B4054" s="2">
        <f ca="1">TODAY()+OpportunityTbl[[#This Row],[CreatedOn_DaysFromToday]]</f>
        <v>44842</v>
      </c>
      <c r="C4054" s="2">
        <f ca="1">TODAY()+OpportunityTbl[[#This Row],[EstCloseDate_DaysFromToday]]</f>
        <v>44879</v>
      </c>
      <c r="D4054">
        <f ca="1">IF(OpportunityTbl[[#This Row],[statecode]]=0,"",OpportunityTbl[[#This Row],[Estimated Close Date]])</f>
        <v>44879</v>
      </c>
      <c r="E4054" s="14">
        <v>-268</v>
      </c>
      <c r="F4054" s="14">
        <v>-231</v>
      </c>
      <c r="G4054" t="s">
        <v>7082</v>
      </c>
      <c r="H4054" t="s">
        <v>7082</v>
      </c>
      <c r="I4054">
        <v>1</v>
      </c>
      <c r="J4054">
        <v>3</v>
      </c>
      <c r="K4054" t="s">
        <v>11137</v>
      </c>
      <c r="L4054" t="s">
        <v>12238</v>
      </c>
      <c r="M4054" t="s">
        <v>22</v>
      </c>
      <c r="N4054" t="s">
        <v>469</v>
      </c>
      <c r="O4054" t="s">
        <v>29</v>
      </c>
      <c r="P4054" t="s">
        <v>705</v>
      </c>
      <c r="Q4054" s="13">
        <v>3324</v>
      </c>
      <c r="R4054" s="13">
        <v>3257.52</v>
      </c>
      <c r="S4054" s="1">
        <v>0.3</v>
      </c>
      <c r="T4054" t="s">
        <v>168</v>
      </c>
      <c r="U4054" t="s">
        <v>24</v>
      </c>
      <c r="V4054" t="b">
        <v>1</v>
      </c>
      <c r="W4054">
        <v>2</v>
      </c>
      <c r="X4054" t="s">
        <v>157</v>
      </c>
      <c r="Y4054" t="s">
        <v>26</v>
      </c>
    </row>
    <row r="4055" spans="1:25" x14ac:dyDescent="0.4">
      <c r="A4055" t="s">
        <v>9588</v>
      </c>
      <c r="B4055" s="2">
        <f ca="1">TODAY()+OpportunityTbl[[#This Row],[CreatedOn_DaysFromToday]]</f>
        <v>44842</v>
      </c>
      <c r="C4055" s="2">
        <f ca="1">TODAY()+OpportunityTbl[[#This Row],[EstCloseDate_DaysFromToday]]</f>
        <v>44887</v>
      </c>
      <c r="D4055">
        <f ca="1">IF(OpportunityTbl[[#This Row],[statecode]]=0,"",OpportunityTbl[[#This Row],[Estimated Close Date]])</f>
        <v>44887</v>
      </c>
      <c r="E4055" s="14">
        <v>-268</v>
      </c>
      <c r="F4055" s="14">
        <v>-223</v>
      </c>
      <c r="G4055" t="s">
        <v>7082</v>
      </c>
      <c r="H4055" t="s">
        <v>7082</v>
      </c>
      <c r="I4055">
        <v>1</v>
      </c>
      <c r="J4055">
        <v>3</v>
      </c>
      <c r="K4055" t="s">
        <v>11104</v>
      </c>
      <c r="L4055" t="s">
        <v>12236</v>
      </c>
      <c r="M4055" t="s">
        <v>22</v>
      </c>
      <c r="N4055" t="s">
        <v>31</v>
      </c>
      <c r="O4055" t="s">
        <v>29</v>
      </c>
      <c r="P4055" t="s">
        <v>210</v>
      </c>
      <c r="Q4055" s="13">
        <v>2447</v>
      </c>
      <c r="R4055" s="13">
        <v>2385.8200000000002</v>
      </c>
      <c r="S4055" s="1">
        <v>0.5</v>
      </c>
      <c r="T4055" t="s">
        <v>168</v>
      </c>
      <c r="U4055" t="s">
        <v>24</v>
      </c>
      <c r="V4055" t="b">
        <v>1</v>
      </c>
      <c r="W4055">
        <v>2.5</v>
      </c>
      <c r="X4055" t="s">
        <v>240</v>
      </c>
      <c r="Y4055" t="s">
        <v>26</v>
      </c>
    </row>
    <row r="4056" spans="1:25" x14ac:dyDescent="0.4">
      <c r="A4056" t="s">
        <v>495</v>
      </c>
      <c r="B4056" s="2">
        <f ca="1">TODAY()+OpportunityTbl[[#This Row],[CreatedOn_DaysFromToday]]</f>
        <v>44841</v>
      </c>
      <c r="C4056" s="2">
        <f ca="1">TODAY()+OpportunityTbl[[#This Row],[EstCloseDate_DaysFromToday]]</f>
        <v>44896</v>
      </c>
      <c r="D4056">
        <f ca="1">IF(OpportunityTbl[[#This Row],[statecode]]=0,"",OpportunityTbl[[#This Row],[Estimated Close Date]])</f>
        <v>44896</v>
      </c>
      <c r="E4056" s="14">
        <v>-269</v>
      </c>
      <c r="F4056" s="14">
        <v>-214</v>
      </c>
      <c r="G4056" t="s">
        <v>27</v>
      </c>
      <c r="H4056" t="s">
        <v>28</v>
      </c>
      <c r="I4056">
        <v>2</v>
      </c>
      <c r="J4056">
        <v>4</v>
      </c>
      <c r="K4056" t="s">
        <v>11079</v>
      </c>
      <c r="L4056" t="s">
        <v>12236</v>
      </c>
      <c r="M4056" t="s">
        <v>22</v>
      </c>
      <c r="N4056" t="s">
        <v>469</v>
      </c>
      <c r="O4056" t="s">
        <v>29</v>
      </c>
      <c r="P4056" t="s">
        <v>470</v>
      </c>
      <c r="Q4056" s="13">
        <v>2854</v>
      </c>
      <c r="S4056" s="1">
        <v>0.5</v>
      </c>
      <c r="T4056" t="s">
        <v>168</v>
      </c>
      <c r="U4056" t="s">
        <v>24</v>
      </c>
      <c r="V4056" t="b">
        <v>0</v>
      </c>
      <c r="W4056">
        <v>2.5</v>
      </c>
      <c r="X4056" t="s">
        <v>240</v>
      </c>
      <c r="Y4056" t="s">
        <v>26</v>
      </c>
    </row>
    <row r="4057" spans="1:25" x14ac:dyDescent="0.4">
      <c r="A4057" t="s">
        <v>830</v>
      </c>
      <c r="B4057" s="2">
        <f ca="1">TODAY()+OpportunityTbl[[#This Row],[CreatedOn_DaysFromToday]]</f>
        <v>44841</v>
      </c>
      <c r="C4057" s="2">
        <f ca="1">TODAY()+OpportunityTbl[[#This Row],[EstCloseDate_DaysFromToday]]</f>
        <v>44920</v>
      </c>
      <c r="D4057">
        <f ca="1">IF(OpportunityTbl[[#This Row],[statecode]]=0,"",OpportunityTbl[[#This Row],[Estimated Close Date]])</f>
        <v>44920</v>
      </c>
      <c r="E4057" s="14">
        <v>-269</v>
      </c>
      <c r="F4057" s="14">
        <v>-190</v>
      </c>
      <c r="G4057" t="s">
        <v>27</v>
      </c>
      <c r="H4057" t="s">
        <v>28</v>
      </c>
      <c r="I4057">
        <v>2</v>
      </c>
      <c r="J4057">
        <v>4</v>
      </c>
      <c r="K4057" t="s">
        <v>11009</v>
      </c>
      <c r="L4057" t="s">
        <v>12236</v>
      </c>
      <c r="M4057" t="s">
        <v>22</v>
      </c>
      <c r="N4057" t="s">
        <v>779</v>
      </c>
      <c r="O4057" t="s">
        <v>29</v>
      </c>
      <c r="P4057" t="s">
        <v>780</v>
      </c>
      <c r="Q4057" s="13">
        <v>2321</v>
      </c>
      <c r="S4057" s="1">
        <v>0.3</v>
      </c>
      <c r="T4057" t="s">
        <v>168</v>
      </c>
      <c r="U4057" t="s">
        <v>24</v>
      </c>
      <c r="V4057" t="b">
        <v>0</v>
      </c>
      <c r="W4057">
        <v>2.5</v>
      </c>
      <c r="X4057" t="s">
        <v>157</v>
      </c>
      <c r="Y4057" t="s">
        <v>26</v>
      </c>
    </row>
    <row r="4058" spans="1:25" x14ac:dyDescent="0.4">
      <c r="A4058" t="s">
        <v>831</v>
      </c>
      <c r="B4058" s="2">
        <f ca="1">TODAY()+OpportunityTbl[[#This Row],[CreatedOn_DaysFromToday]]</f>
        <v>44841</v>
      </c>
      <c r="C4058" s="2">
        <f ca="1">TODAY()+OpportunityTbl[[#This Row],[EstCloseDate_DaysFromToday]]</f>
        <v>44919</v>
      </c>
      <c r="D4058">
        <f ca="1">IF(OpportunityTbl[[#This Row],[statecode]]=0,"",OpportunityTbl[[#This Row],[Estimated Close Date]])</f>
        <v>44919</v>
      </c>
      <c r="E4058" s="14">
        <v>-269</v>
      </c>
      <c r="F4058" s="14">
        <v>-191</v>
      </c>
      <c r="G4058" t="s">
        <v>27</v>
      </c>
      <c r="H4058" t="s">
        <v>28</v>
      </c>
      <c r="I4058">
        <v>2</v>
      </c>
      <c r="J4058">
        <v>4</v>
      </c>
      <c r="K4058" t="s">
        <v>11025</v>
      </c>
      <c r="L4058" t="s">
        <v>12234</v>
      </c>
      <c r="M4058" t="s">
        <v>22</v>
      </c>
      <c r="N4058" t="s">
        <v>779</v>
      </c>
      <c r="O4058" t="s">
        <v>29</v>
      </c>
      <c r="P4058" t="s">
        <v>780</v>
      </c>
      <c r="Q4058" s="13">
        <v>2111</v>
      </c>
      <c r="S4058" s="1">
        <v>0.3</v>
      </c>
      <c r="T4058" t="s">
        <v>168</v>
      </c>
      <c r="U4058" t="s">
        <v>24</v>
      </c>
      <c r="V4058" t="b">
        <v>0</v>
      </c>
      <c r="W4058">
        <v>2.5</v>
      </c>
      <c r="X4058" t="s">
        <v>157</v>
      </c>
      <c r="Y4058" t="s">
        <v>26</v>
      </c>
    </row>
    <row r="4059" spans="1:25" x14ac:dyDescent="0.4">
      <c r="A4059" t="s">
        <v>1375</v>
      </c>
      <c r="B4059" s="2">
        <f ca="1">TODAY()+OpportunityTbl[[#This Row],[CreatedOn_DaysFromToday]]</f>
        <v>44841</v>
      </c>
      <c r="C4059" s="2">
        <f ca="1">TODAY()+OpportunityTbl[[#This Row],[EstCloseDate_DaysFromToday]]</f>
        <v>44901</v>
      </c>
      <c r="D4059">
        <f ca="1">IF(OpportunityTbl[[#This Row],[statecode]]=0,"",OpportunityTbl[[#This Row],[Estimated Close Date]])</f>
        <v>44901</v>
      </c>
      <c r="E4059" s="14">
        <v>-269</v>
      </c>
      <c r="F4059" s="14">
        <v>-209</v>
      </c>
      <c r="G4059" t="s">
        <v>27</v>
      </c>
      <c r="H4059" t="s">
        <v>28</v>
      </c>
      <c r="I4059">
        <v>2</v>
      </c>
      <c r="J4059">
        <v>4</v>
      </c>
      <c r="K4059" t="s">
        <v>11045</v>
      </c>
      <c r="L4059" t="s">
        <v>12236</v>
      </c>
      <c r="M4059" t="s">
        <v>22</v>
      </c>
      <c r="N4059" t="s">
        <v>513</v>
      </c>
      <c r="O4059" t="s">
        <v>29</v>
      </c>
      <c r="P4059" t="s">
        <v>525</v>
      </c>
      <c r="Q4059" s="13">
        <v>2521</v>
      </c>
      <c r="S4059" s="1">
        <v>0.1</v>
      </c>
      <c r="T4059" t="s">
        <v>23</v>
      </c>
      <c r="U4059" t="s">
        <v>24</v>
      </c>
      <c r="V4059" t="b">
        <v>0</v>
      </c>
      <c r="W4059">
        <v>2.5</v>
      </c>
      <c r="X4059" t="s">
        <v>25</v>
      </c>
      <c r="Y4059" t="s">
        <v>26</v>
      </c>
    </row>
    <row r="4060" spans="1:25" x14ac:dyDescent="0.4">
      <c r="A4060" t="s">
        <v>2046</v>
      </c>
      <c r="B4060" s="2">
        <f ca="1">TODAY()+OpportunityTbl[[#This Row],[CreatedOn_DaysFromToday]]</f>
        <v>44841</v>
      </c>
      <c r="C4060" s="2">
        <f ca="1">TODAY()+OpportunityTbl[[#This Row],[EstCloseDate_DaysFromToday]]</f>
        <v>44920</v>
      </c>
      <c r="D4060">
        <f ca="1">IF(OpportunityTbl[[#This Row],[statecode]]=0,"",OpportunityTbl[[#This Row],[Estimated Close Date]])</f>
        <v>44920</v>
      </c>
      <c r="E4060" s="14">
        <v>-269</v>
      </c>
      <c r="F4060" s="14">
        <v>-190</v>
      </c>
      <c r="G4060" t="s">
        <v>27</v>
      </c>
      <c r="H4060" t="s">
        <v>28</v>
      </c>
      <c r="I4060">
        <v>2</v>
      </c>
      <c r="J4060">
        <v>4</v>
      </c>
      <c r="K4060" t="s">
        <v>10972</v>
      </c>
      <c r="L4060" t="s">
        <v>12233</v>
      </c>
      <c r="M4060" t="s">
        <v>22</v>
      </c>
      <c r="N4060" t="s">
        <v>2022</v>
      </c>
      <c r="O4060" t="s">
        <v>29</v>
      </c>
      <c r="P4060" t="s">
        <v>2026</v>
      </c>
      <c r="Q4060" s="13">
        <v>14350</v>
      </c>
      <c r="S4060" s="1">
        <v>0.3</v>
      </c>
      <c r="T4060" t="s">
        <v>168</v>
      </c>
      <c r="U4060" t="s">
        <v>24</v>
      </c>
      <c r="V4060" t="b">
        <v>0</v>
      </c>
      <c r="W4060">
        <v>4</v>
      </c>
      <c r="X4060" t="s">
        <v>157</v>
      </c>
      <c r="Y4060" t="s">
        <v>26</v>
      </c>
    </row>
    <row r="4061" spans="1:25" x14ac:dyDescent="0.4">
      <c r="A4061" t="s">
        <v>2280</v>
      </c>
      <c r="B4061" s="2">
        <f ca="1">TODAY()+OpportunityTbl[[#This Row],[CreatedOn_DaysFromToday]]</f>
        <v>44841</v>
      </c>
      <c r="C4061" s="2">
        <f ca="1">TODAY()+OpportunityTbl[[#This Row],[EstCloseDate_DaysFromToday]]</f>
        <v>44902</v>
      </c>
      <c r="D4061">
        <f ca="1">IF(OpportunityTbl[[#This Row],[statecode]]=0,"",OpportunityTbl[[#This Row],[Estimated Close Date]])</f>
        <v>44902</v>
      </c>
      <c r="E4061" s="14">
        <v>-269</v>
      </c>
      <c r="F4061" s="14">
        <v>-208</v>
      </c>
      <c r="G4061" t="s">
        <v>27</v>
      </c>
      <c r="H4061" t="s">
        <v>28</v>
      </c>
      <c r="I4061">
        <v>2</v>
      </c>
      <c r="J4061">
        <v>4</v>
      </c>
      <c r="K4061" t="s">
        <v>11002</v>
      </c>
      <c r="L4061" t="s">
        <v>12237</v>
      </c>
      <c r="M4061" t="s">
        <v>22</v>
      </c>
      <c r="N4061" t="s">
        <v>1710</v>
      </c>
      <c r="O4061" t="s">
        <v>29</v>
      </c>
      <c r="P4061" t="s">
        <v>1711</v>
      </c>
      <c r="Q4061" s="13">
        <v>4371</v>
      </c>
      <c r="S4061" s="1">
        <v>0.3</v>
      </c>
      <c r="T4061" t="s">
        <v>168</v>
      </c>
      <c r="U4061" t="s">
        <v>24</v>
      </c>
      <c r="V4061" t="b">
        <v>0</v>
      </c>
      <c r="W4061">
        <v>5</v>
      </c>
      <c r="X4061" t="s">
        <v>157</v>
      </c>
      <c r="Y4061" t="s">
        <v>26</v>
      </c>
    </row>
    <row r="4062" spans="1:25" x14ac:dyDescent="0.4">
      <c r="A4062" t="s">
        <v>3363</v>
      </c>
      <c r="B4062" s="2">
        <f ca="1">TODAY()+OpportunityTbl[[#This Row],[CreatedOn_DaysFromToday]]</f>
        <v>44841</v>
      </c>
      <c r="C4062" s="2">
        <f ca="1">TODAY()+OpportunityTbl[[#This Row],[EstCloseDate_DaysFromToday]]</f>
        <v>44884</v>
      </c>
      <c r="D4062">
        <f ca="1">IF(OpportunityTbl[[#This Row],[statecode]]=0,"",OpportunityTbl[[#This Row],[Estimated Close Date]])</f>
        <v>44884</v>
      </c>
      <c r="E4062" s="14">
        <v>-269</v>
      </c>
      <c r="F4062" s="14">
        <v>-226</v>
      </c>
      <c r="G4062" t="s">
        <v>27</v>
      </c>
      <c r="H4062" t="s">
        <v>28</v>
      </c>
      <c r="I4062">
        <v>2</v>
      </c>
      <c r="J4062">
        <v>4</v>
      </c>
      <c r="K4062" t="s">
        <v>11002</v>
      </c>
      <c r="L4062" t="s">
        <v>12239</v>
      </c>
      <c r="M4062" t="s">
        <v>22</v>
      </c>
      <c r="N4062" t="s">
        <v>1710</v>
      </c>
      <c r="O4062" t="s">
        <v>29</v>
      </c>
      <c r="P4062" t="s">
        <v>1711</v>
      </c>
      <c r="Q4062" s="13">
        <v>5894</v>
      </c>
      <c r="S4062" s="1">
        <v>0.1</v>
      </c>
      <c r="T4062" t="s">
        <v>23</v>
      </c>
      <c r="U4062" t="s">
        <v>100</v>
      </c>
      <c r="V4062" t="b">
        <v>0</v>
      </c>
      <c r="W4062">
        <v>3.5</v>
      </c>
      <c r="X4062" t="s">
        <v>25</v>
      </c>
      <c r="Y4062" t="s">
        <v>26</v>
      </c>
    </row>
    <row r="4063" spans="1:25" x14ac:dyDescent="0.4">
      <c r="A4063" t="s">
        <v>3521</v>
      </c>
      <c r="B4063" s="2">
        <f ca="1">TODAY()+OpportunityTbl[[#This Row],[CreatedOn_DaysFromToday]]</f>
        <v>44841</v>
      </c>
      <c r="C4063" s="2">
        <f ca="1">TODAY()+OpportunityTbl[[#This Row],[EstCloseDate_DaysFromToday]]</f>
        <v>44885</v>
      </c>
      <c r="D4063">
        <f ca="1">IF(OpportunityTbl[[#This Row],[statecode]]=0,"",OpportunityTbl[[#This Row],[Estimated Close Date]])</f>
        <v>44885</v>
      </c>
      <c r="E4063" s="14">
        <v>-269</v>
      </c>
      <c r="F4063" s="14">
        <v>-225</v>
      </c>
      <c r="G4063" t="s">
        <v>27</v>
      </c>
      <c r="H4063" t="s">
        <v>28</v>
      </c>
      <c r="I4063">
        <v>2</v>
      </c>
      <c r="J4063">
        <v>4</v>
      </c>
      <c r="K4063" t="s">
        <v>11061</v>
      </c>
      <c r="L4063" t="s">
        <v>12233</v>
      </c>
      <c r="M4063" t="s">
        <v>22</v>
      </c>
      <c r="N4063" t="s">
        <v>1710</v>
      </c>
      <c r="O4063" t="s">
        <v>29</v>
      </c>
      <c r="P4063" t="s">
        <v>1711</v>
      </c>
      <c r="Q4063" s="13">
        <v>26592</v>
      </c>
      <c r="S4063" s="1">
        <v>0.1</v>
      </c>
      <c r="T4063" t="s">
        <v>23</v>
      </c>
      <c r="U4063" t="s">
        <v>24</v>
      </c>
      <c r="V4063" t="b">
        <v>1</v>
      </c>
      <c r="W4063">
        <v>4</v>
      </c>
      <c r="X4063" t="s">
        <v>25</v>
      </c>
      <c r="Y4063" t="s">
        <v>26</v>
      </c>
    </row>
    <row r="4064" spans="1:25" x14ac:dyDescent="0.4">
      <c r="A4064" t="s">
        <v>5318</v>
      </c>
      <c r="B4064" s="2">
        <f ca="1">TODAY()+OpportunityTbl[[#This Row],[CreatedOn_DaysFromToday]]</f>
        <v>44841</v>
      </c>
      <c r="C4064" s="2">
        <f ca="1">TODAY()+OpportunityTbl[[#This Row],[EstCloseDate_DaysFromToday]]</f>
        <v>44912</v>
      </c>
      <c r="D4064">
        <f ca="1">IF(OpportunityTbl[[#This Row],[statecode]]=0,"",OpportunityTbl[[#This Row],[Estimated Close Date]])</f>
        <v>44912</v>
      </c>
      <c r="E4064" s="14">
        <v>-269</v>
      </c>
      <c r="F4064" s="14">
        <v>-198</v>
      </c>
      <c r="G4064" t="s">
        <v>27</v>
      </c>
      <c r="H4064" t="s">
        <v>28</v>
      </c>
      <c r="I4064">
        <v>2</v>
      </c>
      <c r="J4064">
        <v>4</v>
      </c>
      <c r="K4064" t="s">
        <v>11010</v>
      </c>
      <c r="L4064" t="s">
        <v>12237</v>
      </c>
      <c r="M4064" t="s">
        <v>22</v>
      </c>
      <c r="N4064" t="s">
        <v>1617</v>
      </c>
      <c r="O4064" t="s">
        <v>29</v>
      </c>
      <c r="P4064" t="s">
        <v>1618</v>
      </c>
      <c r="Q4064" s="13">
        <v>4948</v>
      </c>
      <c r="S4064" s="1">
        <v>0.3</v>
      </c>
      <c r="T4064" t="s">
        <v>168</v>
      </c>
      <c r="U4064" t="s">
        <v>100</v>
      </c>
      <c r="V4064" t="b">
        <v>0</v>
      </c>
      <c r="W4064">
        <v>4.5</v>
      </c>
      <c r="X4064" t="s">
        <v>157</v>
      </c>
      <c r="Y4064" t="s">
        <v>4899</v>
      </c>
    </row>
    <row r="4065" spans="1:25" x14ac:dyDescent="0.4">
      <c r="A4065" t="s">
        <v>7981</v>
      </c>
      <c r="B4065" s="2">
        <f ca="1">TODAY()+OpportunityTbl[[#This Row],[CreatedOn_DaysFromToday]]</f>
        <v>44841</v>
      </c>
      <c r="C4065" s="2">
        <f ca="1">TODAY()+OpportunityTbl[[#This Row],[EstCloseDate_DaysFromToday]]</f>
        <v>44885</v>
      </c>
      <c r="D4065">
        <f ca="1">IF(OpportunityTbl[[#This Row],[statecode]]=0,"",OpportunityTbl[[#This Row],[Estimated Close Date]])</f>
        <v>44885</v>
      </c>
      <c r="E4065" s="14">
        <v>-269</v>
      </c>
      <c r="F4065" s="14">
        <v>-225</v>
      </c>
      <c r="G4065" t="s">
        <v>7082</v>
      </c>
      <c r="H4065" t="s">
        <v>7082</v>
      </c>
      <c r="I4065">
        <v>1</v>
      </c>
      <c r="J4065">
        <v>3</v>
      </c>
      <c r="K4065" t="s">
        <v>11061</v>
      </c>
      <c r="L4065" t="s">
        <v>12234</v>
      </c>
      <c r="M4065" t="s">
        <v>22</v>
      </c>
      <c r="N4065" t="s">
        <v>475</v>
      </c>
      <c r="O4065" t="s">
        <v>29</v>
      </c>
      <c r="P4065" t="s">
        <v>611</v>
      </c>
      <c r="Q4065" s="13">
        <v>2348</v>
      </c>
      <c r="R4065" s="13">
        <v>2289.3000000000002</v>
      </c>
      <c r="S4065" s="1">
        <v>0.3</v>
      </c>
      <c r="T4065" t="s">
        <v>168</v>
      </c>
      <c r="U4065" t="s">
        <v>100</v>
      </c>
      <c r="V4065" t="b">
        <v>1</v>
      </c>
      <c r="W4065">
        <v>2.5</v>
      </c>
      <c r="X4065" t="s">
        <v>157</v>
      </c>
      <c r="Y4065" t="s">
        <v>4916</v>
      </c>
    </row>
    <row r="4066" spans="1:25" x14ac:dyDescent="0.4">
      <c r="A4066" t="s">
        <v>8080</v>
      </c>
      <c r="B4066" s="2">
        <f ca="1">TODAY()+OpportunityTbl[[#This Row],[CreatedOn_DaysFromToday]]</f>
        <v>44841</v>
      </c>
      <c r="C4066" s="2">
        <f ca="1">TODAY()+OpportunityTbl[[#This Row],[EstCloseDate_DaysFromToday]]</f>
        <v>44895</v>
      </c>
      <c r="D4066">
        <f ca="1">IF(OpportunityTbl[[#This Row],[statecode]]=0,"",OpportunityTbl[[#This Row],[Estimated Close Date]])</f>
        <v>44895</v>
      </c>
      <c r="E4066" s="14">
        <v>-269</v>
      </c>
      <c r="F4066" s="14">
        <v>-215</v>
      </c>
      <c r="G4066" t="s">
        <v>7082</v>
      </c>
      <c r="H4066" t="s">
        <v>7082</v>
      </c>
      <c r="I4066">
        <v>1</v>
      </c>
      <c r="J4066">
        <v>3</v>
      </c>
      <c r="K4066" t="s">
        <v>11034</v>
      </c>
      <c r="L4066" t="s">
        <v>12236</v>
      </c>
      <c r="M4066" t="s">
        <v>22</v>
      </c>
      <c r="N4066" t="s">
        <v>513</v>
      </c>
      <c r="O4066" t="s">
        <v>29</v>
      </c>
      <c r="P4066" t="s">
        <v>514</v>
      </c>
      <c r="Q4066" s="13">
        <v>2062</v>
      </c>
      <c r="R4066" s="13">
        <v>2010.45</v>
      </c>
      <c r="S4066" s="1">
        <v>0.5</v>
      </c>
      <c r="T4066" t="s">
        <v>168</v>
      </c>
      <c r="U4066" t="s">
        <v>97</v>
      </c>
      <c r="V4066" t="b">
        <v>1</v>
      </c>
      <c r="W4066">
        <v>2.5</v>
      </c>
      <c r="X4066" t="s">
        <v>240</v>
      </c>
      <c r="Y4066" t="s">
        <v>4892</v>
      </c>
    </row>
    <row r="4067" spans="1:25" x14ac:dyDescent="0.4">
      <c r="A4067" t="s">
        <v>8555</v>
      </c>
      <c r="B4067" s="2">
        <f ca="1">TODAY()+OpportunityTbl[[#This Row],[CreatedOn_DaysFromToday]]</f>
        <v>44841</v>
      </c>
      <c r="C4067" s="2">
        <f ca="1">TODAY()+OpportunityTbl[[#This Row],[EstCloseDate_DaysFromToday]]</f>
        <v>44908</v>
      </c>
      <c r="D4067">
        <f ca="1">IF(OpportunityTbl[[#This Row],[statecode]]=0,"",OpportunityTbl[[#This Row],[Estimated Close Date]])</f>
        <v>44908</v>
      </c>
      <c r="E4067" s="14">
        <v>-269</v>
      </c>
      <c r="F4067" s="14">
        <v>-202</v>
      </c>
      <c r="G4067" t="s">
        <v>7082</v>
      </c>
      <c r="H4067" t="s">
        <v>7082</v>
      </c>
      <c r="I4067">
        <v>1</v>
      </c>
      <c r="J4067">
        <v>3</v>
      </c>
      <c r="K4067" t="s">
        <v>11089</v>
      </c>
      <c r="L4067" t="s">
        <v>12236</v>
      </c>
      <c r="M4067" t="s">
        <v>22</v>
      </c>
      <c r="N4067" t="s">
        <v>31</v>
      </c>
      <c r="O4067" t="s">
        <v>29</v>
      </c>
      <c r="P4067" t="s">
        <v>4742</v>
      </c>
      <c r="Q4067" s="13">
        <v>2599</v>
      </c>
      <c r="R4067" s="13">
        <v>2534.0300000000002</v>
      </c>
      <c r="S4067" s="1">
        <v>0.9</v>
      </c>
      <c r="T4067" t="s">
        <v>4724</v>
      </c>
      <c r="U4067" t="s">
        <v>24</v>
      </c>
      <c r="V4067" t="b">
        <v>0</v>
      </c>
      <c r="W4067">
        <v>2.5</v>
      </c>
      <c r="X4067" t="s">
        <v>4732</v>
      </c>
      <c r="Y4067" t="s">
        <v>26</v>
      </c>
    </row>
    <row r="4068" spans="1:25" x14ac:dyDescent="0.4">
      <c r="A4068" t="s">
        <v>8556</v>
      </c>
      <c r="B4068" s="2">
        <f ca="1">TODAY()+OpportunityTbl[[#This Row],[CreatedOn_DaysFromToday]]</f>
        <v>44841</v>
      </c>
      <c r="C4068" s="2">
        <f ca="1">TODAY()+OpportunityTbl[[#This Row],[EstCloseDate_DaysFromToday]]</f>
        <v>44880</v>
      </c>
      <c r="D4068">
        <f ca="1">IF(OpportunityTbl[[#This Row],[statecode]]=0,"",OpportunityTbl[[#This Row],[Estimated Close Date]])</f>
        <v>44880</v>
      </c>
      <c r="E4068" s="14">
        <v>-269</v>
      </c>
      <c r="F4068" s="14">
        <v>-230</v>
      </c>
      <c r="G4068" t="s">
        <v>7082</v>
      </c>
      <c r="H4068" t="s">
        <v>7082</v>
      </c>
      <c r="I4068">
        <v>1</v>
      </c>
      <c r="J4068">
        <v>3</v>
      </c>
      <c r="K4068" t="s">
        <v>11134</v>
      </c>
      <c r="L4068" t="s">
        <v>12234</v>
      </c>
      <c r="M4068" t="s">
        <v>22</v>
      </c>
      <c r="N4068" t="s">
        <v>1710</v>
      </c>
      <c r="O4068" t="s">
        <v>29</v>
      </c>
      <c r="P4068" t="s">
        <v>1881</v>
      </c>
      <c r="Q4068" s="13">
        <v>2695</v>
      </c>
      <c r="R4068" s="13">
        <v>2587.1999999999998</v>
      </c>
      <c r="S4068" s="1">
        <v>0.9</v>
      </c>
      <c r="T4068" t="s">
        <v>4724</v>
      </c>
      <c r="U4068" t="s">
        <v>100</v>
      </c>
      <c r="V4068" t="b">
        <v>1</v>
      </c>
      <c r="W4068">
        <v>4</v>
      </c>
      <c r="X4068" t="s">
        <v>4732</v>
      </c>
      <c r="Y4068" t="s">
        <v>26</v>
      </c>
    </row>
    <row r="4069" spans="1:25" x14ac:dyDescent="0.4">
      <c r="A4069" t="s">
        <v>9979</v>
      </c>
      <c r="B4069" s="2">
        <f ca="1">TODAY()+OpportunityTbl[[#This Row],[CreatedOn_DaysFromToday]]</f>
        <v>44841</v>
      </c>
      <c r="C4069" s="2">
        <f ca="1">TODAY()+OpportunityTbl[[#This Row],[EstCloseDate_DaysFromToday]]</f>
        <v>44909</v>
      </c>
      <c r="D4069">
        <f ca="1">IF(OpportunityTbl[[#This Row],[statecode]]=0,"",OpportunityTbl[[#This Row],[Estimated Close Date]])</f>
        <v>44909</v>
      </c>
      <c r="E4069" s="14">
        <v>-269</v>
      </c>
      <c r="F4069" s="14">
        <v>-201</v>
      </c>
      <c r="G4069" t="s">
        <v>7082</v>
      </c>
      <c r="H4069" t="s">
        <v>7082</v>
      </c>
      <c r="I4069">
        <v>1</v>
      </c>
      <c r="J4069">
        <v>3</v>
      </c>
      <c r="K4069" t="s">
        <v>11034</v>
      </c>
      <c r="L4069" t="s">
        <v>12239</v>
      </c>
      <c r="M4069" t="s">
        <v>22</v>
      </c>
      <c r="N4069" t="s">
        <v>2121</v>
      </c>
      <c r="O4069" t="s">
        <v>29</v>
      </c>
      <c r="P4069" t="s">
        <v>4734</v>
      </c>
      <c r="Q4069" s="13">
        <v>9239</v>
      </c>
      <c r="R4069" s="13">
        <v>8961.83</v>
      </c>
      <c r="S4069" s="1">
        <v>0.9</v>
      </c>
      <c r="T4069" t="s">
        <v>4724</v>
      </c>
      <c r="U4069" t="s">
        <v>97</v>
      </c>
      <c r="V4069" t="b">
        <v>0</v>
      </c>
      <c r="W4069">
        <v>3</v>
      </c>
      <c r="X4069" t="s">
        <v>4732</v>
      </c>
      <c r="Y4069" t="s">
        <v>26</v>
      </c>
    </row>
    <row r="4070" spans="1:25" x14ac:dyDescent="0.4">
      <c r="A4070" t="s">
        <v>201</v>
      </c>
      <c r="B4070" s="2">
        <f ca="1">TODAY()+OpportunityTbl[[#This Row],[CreatedOn_DaysFromToday]]</f>
        <v>44840</v>
      </c>
      <c r="C4070" s="2">
        <f ca="1">TODAY()+OpportunityTbl[[#This Row],[EstCloseDate_DaysFromToday]]</f>
        <v>44894</v>
      </c>
      <c r="D4070">
        <f ca="1">IF(OpportunityTbl[[#This Row],[statecode]]=0,"",OpportunityTbl[[#This Row],[Estimated Close Date]])</f>
        <v>44894</v>
      </c>
      <c r="E4070" s="14">
        <v>-270</v>
      </c>
      <c r="F4070" s="14">
        <v>-216</v>
      </c>
      <c r="G4070" t="s">
        <v>27</v>
      </c>
      <c r="H4070" t="s">
        <v>28</v>
      </c>
      <c r="I4070">
        <v>2</v>
      </c>
      <c r="J4070">
        <v>4</v>
      </c>
      <c r="K4070" t="s">
        <v>11002</v>
      </c>
      <c r="L4070" t="s">
        <v>12234</v>
      </c>
      <c r="M4070" t="s">
        <v>22</v>
      </c>
      <c r="N4070" t="s">
        <v>31</v>
      </c>
      <c r="O4070" t="s">
        <v>29</v>
      </c>
      <c r="P4070" t="s">
        <v>32</v>
      </c>
      <c r="Q4070" s="13">
        <v>1673</v>
      </c>
      <c r="S4070" s="1">
        <v>0.3</v>
      </c>
      <c r="T4070" t="s">
        <v>168</v>
      </c>
      <c r="U4070" t="s">
        <v>24</v>
      </c>
      <c r="V4070" t="b">
        <v>0</v>
      </c>
      <c r="W4070">
        <v>2.5</v>
      </c>
      <c r="X4070" t="s">
        <v>157</v>
      </c>
      <c r="Y4070" t="s">
        <v>26</v>
      </c>
    </row>
    <row r="4071" spans="1:25" x14ac:dyDescent="0.4">
      <c r="A4071" t="s">
        <v>832</v>
      </c>
      <c r="B4071" s="2">
        <f ca="1">TODAY()+OpportunityTbl[[#This Row],[CreatedOn_DaysFromToday]]</f>
        <v>44840</v>
      </c>
      <c r="C4071" s="2">
        <f ca="1">TODAY()+OpportunityTbl[[#This Row],[EstCloseDate_DaysFromToday]]</f>
        <v>44905</v>
      </c>
      <c r="D4071">
        <f ca="1">IF(OpportunityTbl[[#This Row],[statecode]]=0,"",OpportunityTbl[[#This Row],[Estimated Close Date]])</f>
        <v>44905</v>
      </c>
      <c r="E4071" s="14">
        <v>-270</v>
      </c>
      <c r="F4071" s="14">
        <v>-205</v>
      </c>
      <c r="G4071" t="s">
        <v>27</v>
      </c>
      <c r="H4071" t="s">
        <v>28</v>
      </c>
      <c r="I4071">
        <v>2</v>
      </c>
      <c r="J4071">
        <v>4</v>
      </c>
      <c r="K4071" t="s">
        <v>11074</v>
      </c>
      <c r="L4071" t="s">
        <v>12236</v>
      </c>
      <c r="M4071" t="s">
        <v>22</v>
      </c>
      <c r="N4071" t="s">
        <v>779</v>
      </c>
      <c r="O4071" t="s">
        <v>29</v>
      </c>
      <c r="P4071" t="s">
        <v>782</v>
      </c>
      <c r="Q4071" s="13">
        <v>3203</v>
      </c>
      <c r="S4071" s="1">
        <v>0.3</v>
      </c>
      <c r="T4071" t="s">
        <v>168</v>
      </c>
      <c r="U4071" t="s">
        <v>24</v>
      </c>
      <c r="V4071" t="b">
        <v>1</v>
      </c>
      <c r="W4071">
        <v>2.5</v>
      </c>
      <c r="X4071" t="s">
        <v>157</v>
      </c>
      <c r="Y4071" t="s">
        <v>26</v>
      </c>
    </row>
    <row r="4072" spans="1:25" x14ac:dyDescent="0.4">
      <c r="A4072" t="s">
        <v>833</v>
      </c>
      <c r="B4072" s="2">
        <f ca="1">TODAY()+OpportunityTbl[[#This Row],[CreatedOn_DaysFromToday]]</f>
        <v>44840</v>
      </c>
      <c r="C4072" s="2">
        <f ca="1">TODAY()+OpportunityTbl[[#This Row],[EstCloseDate_DaysFromToday]]</f>
        <v>44918</v>
      </c>
      <c r="D4072">
        <f ca="1">IF(OpportunityTbl[[#This Row],[statecode]]=0,"",OpportunityTbl[[#This Row],[Estimated Close Date]])</f>
        <v>44918</v>
      </c>
      <c r="E4072" s="14">
        <v>-270</v>
      </c>
      <c r="F4072" s="14">
        <v>-192</v>
      </c>
      <c r="G4072" t="s">
        <v>27</v>
      </c>
      <c r="H4072" t="s">
        <v>28</v>
      </c>
      <c r="I4072">
        <v>2</v>
      </c>
      <c r="J4072">
        <v>4</v>
      </c>
      <c r="K4072" t="s">
        <v>10960</v>
      </c>
      <c r="L4072" t="s">
        <v>12236</v>
      </c>
      <c r="M4072" t="s">
        <v>22</v>
      </c>
      <c r="N4072" t="s">
        <v>779</v>
      </c>
      <c r="O4072" t="s">
        <v>29</v>
      </c>
      <c r="P4072" t="s">
        <v>780</v>
      </c>
      <c r="Q4072" s="13">
        <v>2092</v>
      </c>
      <c r="S4072" s="1">
        <v>0.3</v>
      </c>
      <c r="T4072" t="s">
        <v>168</v>
      </c>
      <c r="U4072" t="s">
        <v>97</v>
      </c>
      <c r="V4072" t="b">
        <v>0</v>
      </c>
      <c r="W4072">
        <v>2.5</v>
      </c>
      <c r="X4072" t="s">
        <v>157</v>
      </c>
      <c r="Y4072" t="s">
        <v>26</v>
      </c>
    </row>
    <row r="4073" spans="1:25" x14ac:dyDescent="0.4">
      <c r="A4073" t="s">
        <v>2119</v>
      </c>
      <c r="B4073" s="2">
        <f ca="1">TODAY()+OpportunityTbl[[#This Row],[CreatedOn_DaysFromToday]]</f>
        <v>44840</v>
      </c>
      <c r="C4073" s="2">
        <f ca="1">TODAY()+OpportunityTbl[[#This Row],[EstCloseDate_DaysFromToday]]</f>
        <v>44909</v>
      </c>
      <c r="D4073">
        <f ca="1">IF(OpportunityTbl[[#This Row],[statecode]]=0,"",OpportunityTbl[[#This Row],[Estimated Close Date]])</f>
        <v>44909</v>
      </c>
      <c r="E4073" s="14">
        <v>-270</v>
      </c>
      <c r="F4073" s="14">
        <v>-201</v>
      </c>
      <c r="G4073" t="s">
        <v>27</v>
      </c>
      <c r="H4073" t="s">
        <v>28</v>
      </c>
      <c r="I4073">
        <v>2</v>
      </c>
      <c r="J4073">
        <v>4</v>
      </c>
      <c r="K4073" t="s">
        <v>11066</v>
      </c>
      <c r="L4073" t="s">
        <v>12237</v>
      </c>
      <c r="M4073" t="s">
        <v>22</v>
      </c>
      <c r="N4073" t="s">
        <v>1617</v>
      </c>
      <c r="O4073" t="s">
        <v>29</v>
      </c>
      <c r="P4073" t="s">
        <v>1618</v>
      </c>
      <c r="Q4073" s="13">
        <v>2588</v>
      </c>
      <c r="S4073" s="1">
        <v>0.3</v>
      </c>
      <c r="T4073" t="s">
        <v>168</v>
      </c>
      <c r="U4073" t="s">
        <v>24</v>
      </c>
      <c r="V4073" t="b">
        <v>1</v>
      </c>
      <c r="W4073">
        <v>4.5</v>
      </c>
      <c r="X4073" t="s">
        <v>157</v>
      </c>
      <c r="Y4073" t="s">
        <v>26</v>
      </c>
    </row>
    <row r="4074" spans="1:25" x14ac:dyDescent="0.4">
      <c r="A4074" t="s">
        <v>2826</v>
      </c>
      <c r="B4074" s="2">
        <f ca="1">TODAY()+OpportunityTbl[[#This Row],[CreatedOn_DaysFromToday]]</f>
        <v>44840</v>
      </c>
      <c r="C4074" s="2">
        <f ca="1">TODAY()+OpportunityTbl[[#This Row],[EstCloseDate_DaysFromToday]]</f>
        <v>44883</v>
      </c>
      <c r="D4074">
        <f ca="1">IF(OpportunityTbl[[#This Row],[statecode]]=0,"",OpportunityTbl[[#This Row],[Estimated Close Date]])</f>
        <v>44883</v>
      </c>
      <c r="E4074" s="14">
        <v>-270</v>
      </c>
      <c r="F4074" s="14">
        <v>-227</v>
      </c>
      <c r="G4074" t="s">
        <v>27</v>
      </c>
      <c r="H4074" t="s">
        <v>28</v>
      </c>
      <c r="I4074">
        <v>2</v>
      </c>
      <c r="J4074">
        <v>4</v>
      </c>
      <c r="K4074" t="s">
        <v>11065</v>
      </c>
      <c r="L4074" t="s">
        <v>12241</v>
      </c>
      <c r="M4074" t="s">
        <v>22</v>
      </c>
      <c r="N4074" t="s">
        <v>31</v>
      </c>
      <c r="O4074" t="s">
        <v>29</v>
      </c>
      <c r="P4074" t="s">
        <v>319</v>
      </c>
      <c r="Q4074" s="13">
        <v>20694</v>
      </c>
      <c r="S4074" s="1">
        <v>0.1</v>
      </c>
      <c r="T4074" t="s">
        <v>23</v>
      </c>
      <c r="U4074" t="s">
        <v>97</v>
      </c>
      <c r="V4074" t="b">
        <v>0</v>
      </c>
      <c r="W4074">
        <v>3</v>
      </c>
      <c r="X4074" t="s">
        <v>25</v>
      </c>
      <c r="Y4074" t="s">
        <v>26</v>
      </c>
    </row>
    <row r="4075" spans="1:25" x14ac:dyDescent="0.4">
      <c r="A4075" t="s">
        <v>3281</v>
      </c>
      <c r="B4075" s="2">
        <f ca="1">TODAY()+OpportunityTbl[[#This Row],[CreatedOn_DaysFromToday]]</f>
        <v>44840</v>
      </c>
      <c r="C4075" s="2">
        <f ca="1">TODAY()+OpportunityTbl[[#This Row],[EstCloseDate_DaysFromToday]]</f>
        <v>44884</v>
      </c>
      <c r="D4075">
        <f ca="1">IF(OpportunityTbl[[#This Row],[statecode]]=0,"",OpportunityTbl[[#This Row],[Estimated Close Date]])</f>
        <v>44884</v>
      </c>
      <c r="E4075" s="14">
        <v>-270</v>
      </c>
      <c r="F4075" s="14">
        <v>-226</v>
      </c>
      <c r="G4075" t="s">
        <v>27</v>
      </c>
      <c r="H4075" t="s">
        <v>28</v>
      </c>
      <c r="I4075">
        <v>2</v>
      </c>
      <c r="J4075">
        <v>4</v>
      </c>
      <c r="K4075" t="s">
        <v>11071</v>
      </c>
      <c r="L4075" t="s">
        <v>12235</v>
      </c>
      <c r="M4075" t="s">
        <v>22</v>
      </c>
      <c r="N4075" t="s">
        <v>1710</v>
      </c>
      <c r="O4075" t="s">
        <v>29</v>
      </c>
      <c r="P4075" t="s">
        <v>1713</v>
      </c>
      <c r="Q4075" s="13">
        <v>11920</v>
      </c>
      <c r="S4075" s="1">
        <v>0.1</v>
      </c>
      <c r="T4075" t="s">
        <v>23</v>
      </c>
      <c r="U4075" t="s">
        <v>100</v>
      </c>
      <c r="V4075" t="b">
        <v>0</v>
      </c>
      <c r="W4075">
        <v>4</v>
      </c>
      <c r="X4075" t="s">
        <v>25</v>
      </c>
      <c r="Y4075" t="s">
        <v>26</v>
      </c>
    </row>
    <row r="4076" spans="1:25" x14ac:dyDescent="0.4">
      <c r="A4076" t="s">
        <v>3687</v>
      </c>
      <c r="B4076" s="2">
        <f ca="1">TODAY()+OpportunityTbl[[#This Row],[CreatedOn_DaysFromToday]]</f>
        <v>44840</v>
      </c>
      <c r="C4076" s="2">
        <f ca="1">TODAY()+OpportunityTbl[[#This Row],[EstCloseDate_DaysFromToday]]</f>
        <v>44891</v>
      </c>
      <c r="D4076">
        <f ca="1">IF(OpportunityTbl[[#This Row],[statecode]]=0,"",OpportunityTbl[[#This Row],[Estimated Close Date]])</f>
        <v>44891</v>
      </c>
      <c r="E4076" s="14">
        <v>-270</v>
      </c>
      <c r="F4076" s="14">
        <v>-219</v>
      </c>
      <c r="G4076" t="s">
        <v>27</v>
      </c>
      <c r="H4076" t="s">
        <v>28</v>
      </c>
      <c r="I4076">
        <v>2</v>
      </c>
      <c r="J4076">
        <v>4</v>
      </c>
      <c r="K4076" t="s">
        <v>11052</v>
      </c>
      <c r="L4076" t="s">
        <v>12238</v>
      </c>
      <c r="M4076" t="s">
        <v>22</v>
      </c>
      <c r="N4076" t="s">
        <v>31</v>
      </c>
      <c r="O4076" t="s">
        <v>29</v>
      </c>
      <c r="P4076" t="s">
        <v>419</v>
      </c>
      <c r="Q4076" s="13">
        <v>3915</v>
      </c>
      <c r="S4076" s="1">
        <v>0.1</v>
      </c>
      <c r="T4076" t="s">
        <v>23</v>
      </c>
      <c r="U4076" t="s">
        <v>24</v>
      </c>
      <c r="V4076" t="b">
        <v>0</v>
      </c>
      <c r="W4076">
        <v>2</v>
      </c>
      <c r="X4076" t="s">
        <v>25</v>
      </c>
      <c r="Y4076" t="s">
        <v>26</v>
      </c>
    </row>
    <row r="4077" spans="1:25" x14ac:dyDescent="0.4">
      <c r="A4077" t="s">
        <v>4184</v>
      </c>
      <c r="B4077" s="2">
        <f ca="1">TODAY()+OpportunityTbl[[#This Row],[CreatedOn_DaysFromToday]]</f>
        <v>44840</v>
      </c>
      <c r="C4077" s="2">
        <f ca="1">TODAY()+OpportunityTbl[[#This Row],[EstCloseDate_DaysFromToday]]</f>
        <v>44905</v>
      </c>
      <c r="D4077">
        <f ca="1">IF(OpportunityTbl[[#This Row],[statecode]]=0,"",OpportunityTbl[[#This Row],[Estimated Close Date]])</f>
        <v>44905</v>
      </c>
      <c r="E4077" s="14">
        <v>-270</v>
      </c>
      <c r="F4077" s="14">
        <v>-205</v>
      </c>
      <c r="G4077" t="s">
        <v>27</v>
      </c>
      <c r="H4077" t="s">
        <v>28</v>
      </c>
      <c r="I4077">
        <v>2</v>
      </c>
      <c r="J4077">
        <v>4</v>
      </c>
      <c r="K4077" t="s">
        <v>11120</v>
      </c>
      <c r="L4077" t="s">
        <v>12239</v>
      </c>
      <c r="M4077" t="s">
        <v>22</v>
      </c>
      <c r="N4077" t="s">
        <v>480</v>
      </c>
      <c r="O4077" t="s">
        <v>29</v>
      </c>
      <c r="P4077" t="s">
        <v>527</v>
      </c>
      <c r="Q4077" s="13">
        <v>7958</v>
      </c>
      <c r="S4077" s="1">
        <v>0.1</v>
      </c>
      <c r="T4077" t="s">
        <v>23</v>
      </c>
      <c r="U4077" t="s">
        <v>24</v>
      </c>
      <c r="V4077" t="b">
        <v>0</v>
      </c>
      <c r="W4077">
        <v>2</v>
      </c>
      <c r="X4077" t="s">
        <v>25</v>
      </c>
      <c r="Y4077" t="s">
        <v>26</v>
      </c>
    </row>
    <row r="4078" spans="1:25" x14ac:dyDescent="0.4">
      <c r="A4078" t="s">
        <v>5721</v>
      </c>
      <c r="B4078" s="2">
        <f ca="1">TODAY()+OpportunityTbl[[#This Row],[CreatedOn_DaysFromToday]]</f>
        <v>44840</v>
      </c>
      <c r="C4078" s="2">
        <f ca="1">TODAY()+OpportunityTbl[[#This Row],[EstCloseDate_DaysFromToday]]</f>
        <v>44899</v>
      </c>
      <c r="D4078">
        <f ca="1">IF(OpportunityTbl[[#This Row],[statecode]]=0,"",OpportunityTbl[[#This Row],[Estimated Close Date]])</f>
        <v>44899</v>
      </c>
      <c r="E4078" s="14">
        <v>-270</v>
      </c>
      <c r="F4078" s="14">
        <v>-211</v>
      </c>
      <c r="G4078" t="s">
        <v>27</v>
      </c>
      <c r="H4078" t="s">
        <v>28</v>
      </c>
      <c r="I4078">
        <v>2</v>
      </c>
      <c r="J4078">
        <v>4</v>
      </c>
      <c r="K4078" t="s">
        <v>11016</v>
      </c>
      <c r="L4078" t="s">
        <v>12233</v>
      </c>
      <c r="M4078" t="s">
        <v>22</v>
      </c>
      <c r="N4078" t="s">
        <v>1710</v>
      </c>
      <c r="O4078" t="s">
        <v>29</v>
      </c>
      <c r="P4078" t="s">
        <v>2207</v>
      </c>
      <c r="Q4078" s="13">
        <v>26985</v>
      </c>
      <c r="S4078" s="1">
        <v>0.3</v>
      </c>
      <c r="T4078" t="s">
        <v>168</v>
      </c>
      <c r="U4078" t="s">
        <v>24</v>
      </c>
      <c r="V4078" t="b">
        <v>0</v>
      </c>
      <c r="W4078">
        <v>4</v>
      </c>
      <c r="X4078" t="s">
        <v>157</v>
      </c>
      <c r="Y4078" t="s">
        <v>4899</v>
      </c>
    </row>
    <row r="4079" spans="1:25" x14ac:dyDescent="0.4">
      <c r="A4079" t="s">
        <v>6087</v>
      </c>
      <c r="B4079" s="2">
        <f ca="1">TODAY()+OpportunityTbl[[#This Row],[CreatedOn_DaysFromToday]]</f>
        <v>44840</v>
      </c>
      <c r="C4079" s="2">
        <f ca="1">TODAY()+OpportunityTbl[[#This Row],[EstCloseDate_DaysFromToday]]</f>
        <v>44867</v>
      </c>
      <c r="D4079">
        <f ca="1">IF(OpportunityTbl[[#This Row],[statecode]]=0,"",OpportunityTbl[[#This Row],[Estimated Close Date]])</f>
        <v>44867</v>
      </c>
      <c r="E4079" s="14">
        <v>-270</v>
      </c>
      <c r="F4079" s="14">
        <v>-243</v>
      </c>
      <c r="G4079" t="s">
        <v>27</v>
      </c>
      <c r="H4079" t="s">
        <v>28</v>
      </c>
      <c r="I4079">
        <v>2</v>
      </c>
      <c r="J4079">
        <v>4</v>
      </c>
      <c r="K4079" t="s">
        <v>11125</v>
      </c>
      <c r="L4079" t="s">
        <v>12239</v>
      </c>
      <c r="M4079" t="s">
        <v>22</v>
      </c>
      <c r="N4079" t="s">
        <v>31</v>
      </c>
      <c r="O4079" t="s">
        <v>29</v>
      </c>
      <c r="P4079" t="s">
        <v>319</v>
      </c>
      <c r="Q4079" s="13">
        <v>5939</v>
      </c>
      <c r="S4079" s="1">
        <v>0.1</v>
      </c>
      <c r="T4079" t="s">
        <v>23</v>
      </c>
      <c r="U4079" t="s">
        <v>100</v>
      </c>
      <c r="V4079" t="b">
        <v>0</v>
      </c>
      <c r="W4079">
        <v>2</v>
      </c>
      <c r="X4079" t="s">
        <v>25</v>
      </c>
      <c r="Y4079" t="s">
        <v>4926</v>
      </c>
    </row>
    <row r="4080" spans="1:25" x14ac:dyDescent="0.4">
      <c r="A4080" t="s">
        <v>7221</v>
      </c>
      <c r="B4080" s="2">
        <f ca="1">TODAY()+OpportunityTbl[[#This Row],[CreatedOn_DaysFromToday]]</f>
        <v>44840</v>
      </c>
      <c r="C4080" s="2">
        <f ca="1">TODAY()+OpportunityTbl[[#This Row],[EstCloseDate_DaysFromToday]]</f>
        <v>44893</v>
      </c>
      <c r="D4080">
        <f ca="1">IF(OpportunityTbl[[#This Row],[statecode]]=0,"",OpportunityTbl[[#This Row],[Estimated Close Date]])</f>
        <v>44893</v>
      </c>
      <c r="E4080" s="14">
        <v>-270</v>
      </c>
      <c r="F4080" s="14">
        <v>-217</v>
      </c>
      <c r="G4080" t="s">
        <v>7082</v>
      </c>
      <c r="H4080" t="s">
        <v>7082</v>
      </c>
      <c r="I4080">
        <v>1</v>
      </c>
      <c r="J4080">
        <v>3</v>
      </c>
      <c r="K4080" t="s">
        <v>11138</v>
      </c>
      <c r="L4080" t="s">
        <v>12236</v>
      </c>
      <c r="M4080" t="s">
        <v>22</v>
      </c>
      <c r="N4080" t="s">
        <v>31</v>
      </c>
      <c r="O4080" t="s">
        <v>29</v>
      </c>
      <c r="P4080" t="s">
        <v>210</v>
      </c>
      <c r="Q4080" s="13">
        <v>3073</v>
      </c>
      <c r="R4080" s="13">
        <v>2996.18</v>
      </c>
      <c r="S4080" s="1">
        <v>0.9</v>
      </c>
      <c r="T4080" t="s">
        <v>4724</v>
      </c>
      <c r="U4080" t="s">
        <v>24</v>
      </c>
      <c r="V4080" t="b">
        <v>1</v>
      </c>
      <c r="W4080">
        <v>2.5</v>
      </c>
      <c r="X4080" t="s">
        <v>4732</v>
      </c>
      <c r="Y4080" t="s">
        <v>4905</v>
      </c>
    </row>
    <row r="4081" spans="1:25" x14ac:dyDescent="0.4">
      <c r="A4081" t="s">
        <v>7982</v>
      </c>
      <c r="B4081" s="2">
        <f ca="1">TODAY()+OpportunityTbl[[#This Row],[CreatedOn_DaysFromToday]]</f>
        <v>44840</v>
      </c>
      <c r="C4081" s="2">
        <f ca="1">TODAY()+OpportunityTbl[[#This Row],[EstCloseDate_DaysFromToday]]</f>
        <v>44906</v>
      </c>
      <c r="D4081">
        <f ca="1">IF(OpportunityTbl[[#This Row],[statecode]]=0,"",OpportunityTbl[[#This Row],[Estimated Close Date]])</f>
        <v>44906</v>
      </c>
      <c r="E4081" s="14">
        <v>-270</v>
      </c>
      <c r="F4081" s="14">
        <v>-204</v>
      </c>
      <c r="G4081" t="s">
        <v>7082</v>
      </c>
      <c r="H4081" t="s">
        <v>7082</v>
      </c>
      <c r="I4081">
        <v>1</v>
      </c>
      <c r="J4081">
        <v>3</v>
      </c>
      <c r="K4081" t="s">
        <v>11052</v>
      </c>
      <c r="L4081" t="s">
        <v>12236</v>
      </c>
      <c r="M4081" t="s">
        <v>22</v>
      </c>
      <c r="N4081" t="s">
        <v>779</v>
      </c>
      <c r="O4081" t="s">
        <v>29</v>
      </c>
      <c r="P4081" t="s">
        <v>782</v>
      </c>
      <c r="Q4081" s="13">
        <v>2172</v>
      </c>
      <c r="R4081" s="13">
        <v>2117.6999999999998</v>
      </c>
      <c r="S4081" s="1">
        <v>0.3</v>
      </c>
      <c r="T4081" t="s">
        <v>168</v>
      </c>
      <c r="U4081" t="s">
        <v>24</v>
      </c>
      <c r="V4081" t="b">
        <v>1</v>
      </c>
      <c r="W4081">
        <v>2.5</v>
      </c>
      <c r="X4081" t="s">
        <v>157</v>
      </c>
      <c r="Y4081" t="s">
        <v>4926</v>
      </c>
    </row>
    <row r="4082" spans="1:25" x14ac:dyDescent="0.4">
      <c r="A4082" t="s">
        <v>8776</v>
      </c>
      <c r="B4082" s="2">
        <f ca="1">TODAY()+OpportunityTbl[[#This Row],[CreatedOn_DaysFromToday]]</f>
        <v>44840</v>
      </c>
      <c r="C4082" s="2">
        <f ca="1">TODAY()+OpportunityTbl[[#This Row],[EstCloseDate_DaysFromToday]]</f>
        <v>44869</v>
      </c>
      <c r="D4082">
        <f ca="1">IF(OpportunityTbl[[#This Row],[statecode]]=0,"",OpportunityTbl[[#This Row],[Estimated Close Date]])</f>
        <v>44869</v>
      </c>
      <c r="E4082" s="14">
        <v>-270</v>
      </c>
      <c r="F4082" s="14">
        <v>-241</v>
      </c>
      <c r="G4082" t="s">
        <v>7082</v>
      </c>
      <c r="H4082" t="s">
        <v>7082</v>
      </c>
      <c r="I4082">
        <v>1</v>
      </c>
      <c r="J4082">
        <v>3</v>
      </c>
      <c r="K4082" t="s">
        <v>11139</v>
      </c>
      <c r="L4082" t="s">
        <v>12239</v>
      </c>
      <c r="M4082" t="s">
        <v>22</v>
      </c>
      <c r="N4082" t="s">
        <v>31</v>
      </c>
      <c r="O4082" t="s">
        <v>29</v>
      </c>
      <c r="P4082" t="s">
        <v>210</v>
      </c>
      <c r="Q4082" s="13">
        <v>7118</v>
      </c>
      <c r="R4082" s="13">
        <v>6975.64</v>
      </c>
      <c r="S4082" s="1">
        <v>0.3</v>
      </c>
      <c r="T4082" t="s">
        <v>168</v>
      </c>
      <c r="U4082" t="s">
        <v>100</v>
      </c>
      <c r="V4082" t="b">
        <v>1</v>
      </c>
      <c r="W4082">
        <v>2</v>
      </c>
      <c r="X4082" t="s">
        <v>157</v>
      </c>
      <c r="Y4082" t="s">
        <v>26</v>
      </c>
    </row>
    <row r="4083" spans="1:25" x14ac:dyDescent="0.4">
      <c r="A4083" t="s">
        <v>9619</v>
      </c>
      <c r="B4083" s="2">
        <f ca="1">TODAY()+OpportunityTbl[[#This Row],[CreatedOn_DaysFromToday]]</f>
        <v>44840</v>
      </c>
      <c r="C4083" s="2">
        <f ca="1">TODAY()+OpportunityTbl[[#This Row],[EstCloseDate_DaysFromToday]]</f>
        <v>44871</v>
      </c>
      <c r="D4083">
        <f ca="1">IF(OpportunityTbl[[#This Row],[statecode]]=0,"",OpportunityTbl[[#This Row],[Estimated Close Date]])</f>
        <v>44871</v>
      </c>
      <c r="E4083" s="14">
        <v>-270</v>
      </c>
      <c r="F4083" s="14">
        <v>-239</v>
      </c>
      <c r="G4083" t="s">
        <v>7082</v>
      </c>
      <c r="H4083" t="s">
        <v>7082</v>
      </c>
      <c r="I4083">
        <v>1</v>
      </c>
      <c r="J4083">
        <v>3</v>
      </c>
      <c r="K4083" t="s">
        <v>11140</v>
      </c>
      <c r="L4083" t="s">
        <v>12235</v>
      </c>
      <c r="M4083" t="s">
        <v>22</v>
      </c>
      <c r="N4083" t="s">
        <v>31</v>
      </c>
      <c r="O4083" t="s">
        <v>29</v>
      </c>
      <c r="P4083" t="s">
        <v>210</v>
      </c>
      <c r="Q4083" s="13">
        <v>15834</v>
      </c>
      <c r="R4083" s="13">
        <v>15438.15</v>
      </c>
      <c r="S4083" s="1">
        <v>0.3</v>
      </c>
      <c r="T4083" t="s">
        <v>168</v>
      </c>
      <c r="U4083" t="s">
        <v>100</v>
      </c>
      <c r="V4083" t="b">
        <v>1</v>
      </c>
      <c r="W4083">
        <v>2.5</v>
      </c>
      <c r="X4083" t="s">
        <v>157</v>
      </c>
      <c r="Y4083" t="s">
        <v>26</v>
      </c>
    </row>
    <row r="4084" spans="1:25" x14ac:dyDescent="0.4">
      <c r="A4084" t="s">
        <v>357</v>
      </c>
      <c r="B4084" s="2">
        <f ca="1">TODAY()+OpportunityTbl[[#This Row],[CreatedOn_DaysFromToday]]</f>
        <v>44839</v>
      </c>
      <c r="C4084" s="2">
        <f ca="1">TODAY()+OpportunityTbl[[#This Row],[EstCloseDate_DaysFromToday]]</f>
        <v>44867</v>
      </c>
      <c r="D4084">
        <f ca="1">IF(OpportunityTbl[[#This Row],[statecode]]=0,"",OpportunityTbl[[#This Row],[Estimated Close Date]])</f>
        <v>44867</v>
      </c>
      <c r="E4084" s="14">
        <v>-271</v>
      </c>
      <c r="F4084" s="14">
        <v>-243</v>
      </c>
      <c r="G4084" t="s">
        <v>27</v>
      </c>
      <c r="H4084" t="s">
        <v>28</v>
      </c>
      <c r="I4084">
        <v>2</v>
      </c>
      <c r="J4084">
        <v>4</v>
      </c>
      <c r="K4084" t="s">
        <v>11140</v>
      </c>
      <c r="L4084" t="s">
        <v>12236</v>
      </c>
      <c r="M4084" t="s">
        <v>22</v>
      </c>
      <c r="N4084" t="s">
        <v>31</v>
      </c>
      <c r="O4084" t="s">
        <v>29</v>
      </c>
      <c r="P4084" t="s">
        <v>319</v>
      </c>
      <c r="Q4084" s="13">
        <v>1669</v>
      </c>
      <c r="S4084" s="1">
        <v>0.1</v>
      </c>
      <c r="T4084" t="s">
        <v>23</v>
      </c>
      <c r="U4084" t="s">
        <v>24</v>
      </c>
      <c r="V4084" t="b">
        <v>1</v>
      </c>
      <c r="W4084">
        <v>2.5</v>
      </c>
      <c r="X4084" t="s">
        <v>25</v>
      </c>
      <c r="Y4084" t="s">
        <v>26</v>
      </c>
    </row>
    <row r="4085" spans="1:25" x14ac:dyDescent="0.4">
      <c r="A4085" t="s">
        <v>834</v>
      </c>
      <c r="B4085" s="2">
        <f ca="1">TODAY()+OpportunityTbl[[#This Row],[CreatedOn_DaysFromToday]]</f>
        <v>44839</v>
      </c>
      <c r="C4085" s="2">
        <f ca="1">TODAY()+OpportunityTbl[[#This Row],[EstCloseDate_DaysFromToday]]</f>
        <v>44890</v>
      </c>
      <c r="D4085">
        <f ca="1">IF(OpportunityTbl[[#This Row],[statecode]]=0,"",OpportunityTbl[[#This Row],[Estimated Close Date]])</f>
        <v>44890</v>
      </c>
      <c r="E4085" s="14">
        <v>-271</v>
      </c>
      <c r="F4085" s="14">
        <v>-220</v>
      </c>
      <c r="G4085" t="s">
        <v>27</v>
      </c>
      <c r="H4085" t="s">
        <v>28</v>
      </c>
      <c r="I4085">
        <v>2</v>
      </c>
      <c r="J4085">
        <v>4</v>
      </c>
      <c r="K4085" t="s">
        <v>11065</v>
      </c>
      <c r="L4085" t="s">
        <v>12235</v>
      </c>
      <c r="M4085" t="s">
        <v>22</v>
      </c>
      <c r="N4085" t="s">
        <v>779</v>
      </c>
      <c r="O4085" t="s">
        <v>29</v>
      </c>
      <c r="P4085" t="s">
        <v>782</v>
      </c>
      <c r="Q4085" s="13">
        <v>15644</v>
      </c>
      <c r="S4085" s="1">
        <v>0.3</v>
      </c>
      <c r="T4085" t="s">
        <v>168</v>
      </c>
      <c r="U4085" t="s">
        <v>100</v>
      </c>
      <c r="V4085" t="b">
        <v>1</v>
      </c>
      <c r="W4085">
        <v>2.5</v>
      </c>
      <c r="X4085" t="s">
        <v>157</v>
      </c>
      <c r="Y4085" t="s">
        <v>26</v>
      </c>
    </row>
    <row r="4086" spans="1:25" x14ac:dyDescent="0.4">
      <c r="A4086" t="s">
        <v>2216</v>
      </c>
      <c r="B4086" s="2">
        <f ca="1">TODAY()+OpportunityTbl[[#This Row],[CreatedOn_DaysFromToday]]</f>
        <v>44839</v>
      </c>
      <c r="C4086" s="2">
        <f ca="1">TODAY()+OpportunityTbl[[#This Row],[EstCloseDate_DaysFromToday]]</f>
        <v>44883</v>
      </c>
      <c r="D4086">
        <f ca="1">IF(OpportunityTbl[[#This Row],[statecode]]=0,"",OpportunityTbl[[#This Row],[Estimated Close Date]])</f>
        <v>44883</v>
      </c>
      <c r="E4086" s="14">
        <v>-271</v>
      </c>
      <c r="F4086" s="14">
        <v>-227</v>
      </c>
      <c r="G4086" t="s">
        <v>27</v>
      </c>
      <c r="H4086" t="s">
        <v>28</v>
      </c>
      <c r="I4086">
        <v>2</v>
      </c>
      <c r="J4086">
        <v>4</v>
      </c>
      <c r="K4086" t="s">
        <v>11052</v>
      </c>
      <c r="L4086" t="s">
        <v>12234</v>
      </c>
      <c r="M4086" t="s">
        <v>22</v>
      </c>
      <c r="N4086" t="s">
        <v>1710</v>
      </c>
      <c r="O4086" t="s">
        <v>29</v>
      </c>
      <c r="P4086" t="s">
        <v>1713</v>
      </c>
      <c r="Q4086" s="13">
        <v>1804</v>
      </c>
      <c r="S4086" s="1">
        <v>0.3</v>
      </c>
      <c r="T4086" t="s">
        <v>168</v>
      </c>
      <c r="U4086" t="s">
        <v>97</v>
      </c>
      <c r="V4086" t="b">
        <v>1</v>
      </c>
      <c r="W4086">
        <v>4</v>
      </c>
      <c r="X4086" t="s">
        <v>157</v>
      </c>
      <c r="Y4086" t="s">
        <v>26</v>
      </c>
    </row>
    <row r="4087" spans="1:25" x14ac:dyDescent="0.4">
      <c r="A4087" t="s">
        <v>2398</v>
      </c>
      <c r="B4087" s="2">
        <f ca="1">TODAY()+OpportunityTbl[[#This Row],[CreatedOn_DaysFromToday]]</f>
        <v>44839</v>
      </c>
      <c r="C4087" s="2">
        <f ca="1">TODAY()+OpportunityTbl[[#This Row],[EstCloseDate_DaysFromToday]]</f>
        <v>44906</v>
      </c>
      <c r="D4087">
        <f ca="1">IF(OpportunityTbl[[#This Row],[statecode]]=0,"",OpportunityTbl[[#This Row],[Estimated Close Date]])</f>
        <v>44906</v>
      </c>
      <c r="E4087" s="14">
        <v>-271</v>
      </c>
      <c r="F4087" s="14">
        <v>-204</v>
      </c>
      <c r="G4087" t="s">
        <v>27</v>
      </c>
      <c r="H4087" t="s">
        <v>28</v>
      </c>
      <c r="I4087">
        <v>2</v>
      </c>
      <c r="J4087">
        <v>4</v>
      </c>
      <c r="K4087" t="s">
        <v>11085</v>
      </c>
      <c r="L4087" t="s">
        <v>12240</v>
      </c>
      <c r="M4087" t="s">
        <v>22</v>
      </c>
      <c r="N4087" t="s">
        <v>1617</v>
      </c>
      <c r="O4087" t="s">
        <v>29</v>
      </c>
      <c r="P4087" t="s">
        <v>1618</v>
      </c>
      <c r="Q4087" s="13">
        <v>6470</v>
      </c>
      <c r="S4087" s="1">
        <v>0.1</v>
      </c>
      <c r="T4087" t="s">
        <v>23</v>
      </c>
      <c r="U4087" t="s">
        <v>100</v>
      </c>
      <c r="V4087" t="b">
        <v>0</v>
      </c>
      <c r="W4087">
        <v>3.5</v>
      </c>
      <c r="X4087" t="s">
        <v>157</v>
      </c>
      <c r="Y4087" t="s">
        <v>26</v>
      </c>
    </row>
    <row r="4088" spans="1:25" x14ac:dyDescent="0.4">
      <c r="A4088" t="s">
        <v>2461</v>
      </c>
      <c r="B4088" s="2">
        <f ca="1">TODAY()+OpportunityTbl[[#This Row],[CreatedOn_DaysFromToday]]</f>
        <v>44839</v>
      </c>
      <c r="C4088" s="2">
        <f ca="1">TODAY()+OpportunityTbl[[#This Row],[EstCloseDate_DaysFromToday]]</f>
        <v>44906</v>
      </c>
      <c r="D4088">
        <f ca="1">IF(OpportunityTbl[[#This Row],[statecode]]=0,"",OpportunityTbl[[#This Row],[Estimated Close Date]])</f>
        <v>44906</v>
      </c>
      <c r="E4088" s="14">
        <v>-271</v>
      </c>
      <c r="F4088" s="14">
        <v>-204</v>
      </c>
      <c r="G4088" t="s">
        <v>27</v>
      </c>
      <c r="H4088" t="s">
        <v>28</v>
      </c>
      <c r="I4088">
        <v>2</v>
      </c>
      <c r="J4088">
        <v>4</v>
      </c>
      <c r="K4088" t="s">
        <v>11054</v>
      </c>
      <c r="L4088" t="s">
        <v>12235</v>
      </c>
      <c r="M4088" t="s">
        <v>22</v>
      </c>
      <c r="N4088" t="s">
        <v>1617</v>
      </c>
      <c r="O4088" t="s">
        <v>29</v>
      </c>
      <c r="P4088" t="s">
        <v>1618</v>
      </c>
      <c r="Q4088" s="13">
        <v>11817</v>
      </c>
      <c r="S4088" s="1">
        <v>0.1</v>
      </c>
      <c r="T4088" t="s">
        <v>23</v>
      </c>
      <c r="U4088" t="s">
        <v>97</v>
      </c>
      <c r="V4088" t="b">
        <v>1</v>
      </c>
      <c r="W4088">
        <v>3.5</v>
      </c>
      <c r="X4088" t="s">
        <v>157</v>
      </c>
      <c r="Y4088" t="s">
        <v>26</v>
      </c>
    </row>
    <row r="4089" spans="1:25" x14ac:dyDescent="0.4">
      <c r="A4089" t="s">
        <v>6088</v>
      </c>
      <c r="B4089" s="2">
        <f ca="1">TODAY()+OpportunityTbl[[#This Row],[CreatedOn_DaysFromToday]]</f>
        <v>44839</v>
      </c>
      <c r="C4089" s="2">
        <f ca="1">TODAY()+OpportunityTbl[[#This Row],[EstCloseDate_DaysFromToday]]</f>
        <v>44868</v>
      </c>
      <c r="D4089">
        <f ca="1">IF(OpportunityTbl[[#This Row],[statecode]]=0,"",OpportunityTbl[[#This Row],[Estimated Close Date]])</f>
        <v>44868</v>
      </c>
      <c r="E4089" s="14">
        <v>-271</v>
      </c>
      <c r="F4089" s="14">
        <v>-242</v>
      </c>
      <c r="G4089" t="s">
        <v>27</v>
      </c>
      <c r="H4089" t="s">
        <v>28</v>
      </c>
      <c r="I4089">
        <v>2</v>
      </c>
      <c r="J4089">
        <v>4</v>
      </c>
      <c r="K4089" t="s">
        <v>11125</v>
      </c>
      <c r="L4089" t="s">
        <v>12238</v>
      </c>
      <c r="M4089" t="s">
        <v>22</v>
      </c>
      <c r="N4089" t="s">
        <v>31</v>
      </c>
      <c r="O4089" t="s">
        <v>29</v>
      </c>
      <c r="P4089" t="s">
        <v>319</v>
      </c>
      <c r="Q4089" s="13">
        <v>2404</v>
      </c>
      <c r="S4089" s="1">
        <v>0.1</v>
      </c>
      <c r="T4089" t="s">
        <v>23</v>
      </c>
      <c r="U4089" t="s">
        <v>24</v>
      </c>
      <c r="V4089" t="b">
        <v>1</v>
      </c>
      <c r="W4089">
        <v>2</v>
      </c>
      <c r="X4089" t="s">
        <v>25</v>
      </c>
      <c r="Y4089" t="s">
        <v>4890</v>
      </c>
    </row>
    <row r="4090" spans="1:25" x14ac:dyDescent="0.4">
      <c r="A4090" t="s">
        <v>6954</v>
      </c>
      <c r="B4090" s="2">
        <f ca="1">TODAY()+OpportunityTbl[[#This Row],[CreatedOn_DaysFromToday]]</f>
        <v>44839</v>
      </c>
      <c r="C4090" s="2">
        <f ca="1">TODAY()+OpportunityTbl[[#This Row],[EstCloseDate_DaysFromToday]]</f>
        <v>44885</v>
      </c>
      <c r="D4090">
        <f ca="1">IF(OpportunityTbl[[#This Row],[statecode]]=0,"",OpportunityTbl[[#This Row],[Estimated Close Date]])</f>
        <v>44885</v>
      </c>
      <c r="E4090" s="14">
        <v>-271</v>
      </c>
      <c r="F4090" s="14">
        <v>-225</v>
      </c>
      <c r="G4090" t="s">
        <v>27</v>
      </c>
      <c r="H4090" t="s">
        <v>28</v>
      </c>
      <c r="I4090">
        <v>2</v>
      </c>
      <c r="J4090">
        <v>4</v>
      </c>
      <c r="K4090" t="s">
        <v>11034</v>
      </c>
      <c r="L4090" t="s">
        <v>12236</v>
      </c>
      <c r="M4090" t="s">
        <v>22</v>
      </c>
      <c r="N4090" t="s">
        <v>31</v>
      </c>
      <c r="O4090" t="s">
        <v>29</v>
      </c>
      <c r="P4090" t="s">
        <v>210</v>
      </c>
      <c r="Q4090" s="13">
        <v>2959</v>
      </c>
      <c r="S4090" s="1">
        <v>0.5</v>
      </c>
      <c r="T4090" t="s">
        <v>168</v>
      </c>
      <c r="U4090" t="s">
        <v>100</v>
      </c>
      <c r="V4090" t="b">
        <v>0</v>
      </c>
      <c r="W4090">
        <v>2.5</v>
      </c>
      <c r="X4090" t="s">
        <v>240</v>
      </c>
      <c r="Y4090" t="s">
        <v>4926</v>
      </c>
    </row>
    <row r="4091" spans="1:25" x14ac:dyDescent="0.4">
      <c r="A4091" t="s">
        <v>8023</v>
      </c>
      <c r="B4091" s="2">
        <f ca="1">TODAY()+OpportunityTbl[[#This Row],[CreatedOn_DaysFromToday]]</f>
        <v>44839</v>
      </c>
      <c r="C4091" s="2">
        <f ca="1">TODAY()+OpportunityTbl[[#This Row],[EstCloseDate_DaysFromToday]]</f>
        <v>44910</v>
      </c>
      <c r="D4091">
        <f ca="1">IF(OpportunityTbl[[#This Row],[statecode]]=0,"",OpportunityTbl[[#This Row],[Estimated Close Date]])</f>
        <v>44910</v>
      </c>
      <c r="E4091" s="14">
        <v>-271</v>
      </c>
      <c r="F4091" s="14">
        <v>-200</v>
      </c>
      <c r="G4091" t="s">
        <v>7082</v>
      </c>
      <c r="H4091" t="s">
        <v>7082</v>
      </c>
      <c r="I4091">
        <v>1</v>
      </c>
      <c r="J4091">
        <v>3</v>
      </c>
      <c r="K4091" t="s">
        <v>11016</v>
      </c>
      <c r="L4091" t="s">
        <v>12234</v>
      </c>
      <c r="M4091" t="s">
        <v>22</v>
      </c>
      <c r="N4091" t="s">
        <v>513</v>
      </c>
      <c r="O4091" t="s">
        <v>29</v>
      </c>
      <c r="P4091" t="s">
        <v>514</v>
      </c>
      <c r="Q4091" s="13">
        <v>1777</v>
      </c>
      <c r="R4091" s="13">
        <v>1732.58</v>
      </c>
      <c r="S4091" s="1">
        <v>0.5</v>
      </c>
      <c r="T4091" t="s">
        <v>168</v>
      </c>
      <c r="U4091" t="s">
        <v>97</v>
      </c>
      <c r="V4091" t="b">
        <v>0</v>
      </c>
      <c r="W4091">
        <v>2.5</v>
      </c>
      <c r="X4091" t="s">
        <v>240</v>
      </c>
      <c r="Y4091" t="s">
        <v>4905</v>
      </c>
    </row>
    <row r="4092" spans="1:25" x14ac:dyDescent="0.4">
      <c r="A4092" t="s">
        <v>8320</v>
      </c>
      <c r="B4092" s="2">
        <f ca="1">TODAY()+OpportunityTbl[[#This Row],[CreatedOn_DaysFromToday]]</f>
        <v>44839</v>
      </c>
      <c r="C4092" s="2">
        <f ca="1">TODAY()+OpportunityTbl[[#This Row],[EstCloseDate_DaysFromToday]]</f>
        <v>44894</v>
      </c>
      <c r="D4092">
        <f ca="1">IF(OpportunityTbl[[#This Row],[statecode]]=0,"",OpportunityTbl[[#This Row],[Estimated Close Date]])</f>
        <v>44894</v>
      </c>
      <c r="E4092" s="14">
        <v>-271</v>
      </c>
      <c r="F4092" s="14">
        <v>-216</v>
      </c>
      <c r="G4092" t="s">
        <v>7082</v>
      </c>
      <c r="H4092" t="s">
        <v>7082</v>
      </c>
      <c r="I4092">
        <v>1</v>
      </c>
      <c r="J4092">
        <v>3</v>
      </c>
      <c r="K4092" t="s">
        <v>11034</v>
      </c>
      <c r="L4092" t="s">
        <v>12236</v>
      </c>
      <c r="M4092" t="s">
        <v>22</v>
      </c>
      <c r="N4092" t="s">
        <v>2121</v>
      </c>
      <c r="O4092" t="s">
        <v>29</v>
      </c>
      <c r="P4092" t="s">
        <v>4734</v>
      </c>
      <c r="Q4092" s="13">
        <v>2882</v>
      </c>
      <c r="R4092" s="13">
        <v>2766.72</v>
      </c>
      <c r="S4092" s="1">
        <v>0.9</v>
      </c>
      <c r="T4092" t="s">
        <v>4724</v>
      </c>
      <c r="U4092" t="s">
        <v>24</v>
      </c>
      <c r="V4092" t="b">
        <v>1</v>
      </c>
      <c r="W4092">
        <v>4</v>
      </c>
      <c r="X4092" t="s">
        <v>4732</v>
      </c>
      <c r="Y4092" t="s">
        <v>4896</v>
      </c>
    </row>
    <row r="4093" spans="1:25" x14ac:dyDescent="0.4">
      <c r="A4093" t="s">
        <v>8937</v>
      </c>
      <c r="B4093" s="2">
        <f ca="1">TODAY()+OpportunityTbl[[#This Row],[CreatedOn_DaysFromToday]]</f>
        <v>44839</v>
      </c>
      <c r="C4093" s="2">
        <f ca="1">TODAY()+OpportunityTbl[[#This Row],[EstCloseDate_DaysFromToday]]</f>
        <v>44890</v>
      </c>
      <c r="D4093">
        <f ca="1">IF(OpportunityTbl[[#This Row],[statecode]]=0,"",OpportunityTbl[[#This Row],[Estimated Close Date]])</f>
        <v>44890</v>
      </c>
      <c r="E4093" s="14">
        <v>-271</v>
      </c>
      <c r="F4093" s="14">
        <v>-220</v>
      </c>
      <c r="G4093" t="s">
        <v>7082</v>
      </c>
      <c r="H4093" t="s">
        <v>7082</v>
      </c>
      <c r="I4093">
        <v>1</v>
      </c>
      <c r="J4093">
        <v>3</v>
      </c>
      <c r="K4093" t="s">
        <v>11034</v>
      </c>
      <c r="L4093" t="s">
        <v>12237</v>
      </c>
      <c r="M4093" t="s">
        <v>22</v>
      </c>
      <c r="N4093" t="s">
        <v>2121</v>
      </c>
      <c r="O4093" t="s">
        <v>29</v>
      </c>
      <c r="P4093" t="s">
        <v>2167</v>
      </c>
      <c r="Q4093" s="13">
        <v>5190</v>
      </c>
      <c r="R4093" s="13">
        <v>4930.5</v>
      </c>
      <c r="S4093" s="1">
        <v>0.5</v>
      </c>
      <c r="T4093" t="s">
        <v>168</v>
      </c>
      <c r="U4093" t="s">
        <v>24</v>
      </c>
      <c r="V4093" t="b">
        <v>1</v>
      </c>
      <c r="W4093">
        <v>5</v>
      </c>
      <c r="X4093" t="s">
        <v>240</v>
      </c>
      <c r="Y4093" t="s">
        <v>26</v>
      </c>
    </row>
    <row r="4094" spans="1:25" x14ac:dyDescent="0.4">
      <c r="A4094" t="s">
        <v>9099</v>
      </c>
      <c r="B4094" s="2">
        <f ca="1">TODAY()+OpportunityTbl[[#This Row],[CreatedOn_DaysFromToday]]</f>
        <v>44839</v>
      </c>
      <c r="C4094" s="2">
        <f ca="1">TODAY()+OpportunityTbl[[#This Row],[EstCloseDate_DaysFromToday]]</f>
        <v>44895</v>
      </c>
      <c r="D4094">
        <f ca="1">IF(OpportunityTbl[[#This Row],[statecode]]=0,"",OpportunityTbl[[#This Row],[Estimated Close Date]])</f>
        <v>44895</v>
      </c>
      <c r="E4094" s="14">
        <v>-271</v>
      </c>
      <c r="F4094" s="14">
        <v>-215</v>
      </c>
      <c r="G4094" t="s">
        <v>7082</v>
      </c>
      <c r="H4094" t="s">
        <v>7082</v>
      </c>
      <c r="I4094">
        <v>1</v>
      </c>
      <c r="J4094">
        <v>3</v>
      </c>
      <c r="K4094" t="s">
        <v>11109</v>
      </c>
      <c r="L4094" t="s">
        <v>12236</v>
      </c>
      <c r="M4094" t="s">
        <v>22</v>
      </c>
      <c r="N4094" t="s">
        <v>1617</v>
      </c>
      <c r="O4094" t="s">
        <v>29</v>
      </c>
      <c r="P4094" t="s">
        <v>1648</v>
      </c>
      <c r="Q4094" s="13">
        <v>3118</v>
      </c>
      <c r="R4094" s="13">
        <v>3008.87</v>
      </c>
      <c r="S4094" s="1">
        <v>0.5</v>
      </c>
      <c r="T4094" t="s">
        <v>168</v>
      </c>
      <c r="U4094" t="s">
        <v>100</v>
      </c>
      <c r="V4094" t="b">
        <v>1</v>
      </c>
      <c r="W4094">
        <v>3.5</v>
      </c>
      <c r="X4094" t="s">
        <v>240</v>
      </c>
      <c r="Y4094" t="s">
        <v>26</v>
      </c>
    </row>
    <row r="4095" spans="1:25" x14ac:dyDescent="0.4">
      <c r="A4095" t="s">
        <v>9373</v>
      </c>
      <c r="B4095" s="2">
        <f ca="1">TODAY()+OpportunityTbl[[#This Row],[CreatedOn_DaysFromToday]]</f>
        <v>44839</v>
      </c>
      <c r="C4095" s="2">
        <f ca="1">TODAY()+OpportunityTbl[[#This Row],[EstCloseDate_DaysFromToday]]</f>
        <v>44885</v>
      </c>
      <c r="D4095">
        <f ca="1">IF(OpportunityTbl[[#This Row],[statecode]]=0,"",OpportunityTbl[[#This Row],[Estimated Close Date]])</f>
        <v>44885</v>
      </c>
      <c r="E4095" s="14">
        <v>-271</v>
      </c>
      <c r="F4095" s="14">
        <v>-225</v>
      </c>
      <c r="G4095" t="s">
        <v>7082</v>
      </c>
      <c r="H4095" t="s">
        <v>7082</v>
      </c>
      <c r="I4095">
        <v>1</v>
      </c>
      <c r="J4095">
        <v>3</v>
      </c>
      <c r="K4095" t="s">
        <v>11046</v>
      </c>
      <c r="L4095" t="s">
        <v>12240</v>
      </c>
      <c r="M4095" t="s">
        <v>22</v>
      </c>
      <c r="N4095" t="s">
        <v>480</v>
      </c>
      <c r="O4095" t="s">
        <v>29</v>
      </c>
      <c r="P4095" t="s">
        <v>687</v>
      </c>
      <c r="Q4095" s="13">
        <v>7274</v>
      </c>
      <c r="R4095" s="13">
        <v>7092.15</v>
      </c>
      <c r="S4095" s="1">
        <v>0.5</v>
      </c>
      <c r="T4095" t="s">
        <v>168</v>
      </c>
      <c r="U4095" t="s">
        <v>100</v>
      </c>
      <c r="V4095" t="b">
        <v>1</v>
      </c>
      <c r="W4095">
        <v>2.5</v>
      </c>
      <c r="X4095" t="s">
        <v>240</v>
      </c>
      <c r="Y4095" t="s">
        <v>26</v>
      </c>
    </row>
    <row r="4096" spans="1:25" x14ac:dyDescent="0.4">
      <c r="A4096" t="s">
        <v>9374</v>
      </c>
      <c r="B4096" s="2">
        <f ca="1">TODAY()+OpportunityTbl[[#This Row],[CreatedOn_DaysFromToday]]</f>
        <v>44839</v>
      </c>
      <c r="C4096" s="2">
        <f ca="1">TODAY()+OpportunityTbl[[#This Row],[EstCloseDate_DaysFromToday]]</f>
        <v>44898</v>
      </c>
      <c r="D4096">
        <f ca="1">IF(OpportunityTbl[[#This Row],[statecode]]=0,"",OpportunityTbl[[#This Row],[Estimated Close Date]])</f>
        <v>44898</v>
      </c>
      <c r="E4096" s="14">
        <v>-271</v>
      </c>
      <c r="F4096" s="14">
        <v>-212</v>
      </c>
      <c r="G4096" t="s">
        <v>7082</v>
      </c>
      <c r="H4096" t="s">
        <v>7082</v>
      </c>
      <c r="I4096">
        <v>1</v>
      </c>
      <c r="J4096">
        <v>3</v>
      </c>
      <c r="K4096" t="s">
        <v>11088</v>
      </c>
      <c r="L4096" t="s">
        <v>12236</v>
      </c>
      <c r="M4096" t="s">
        <v>22</v>
      </c>
      <c r="N4096" t="s">
        <v>469</v>
      </c>
      <c r="O4096" t="s">
        <v>29</v>
      </c>
      <c r="P4096" t="s">
        <v>511</v>
      </c>
      <c r="Q4096" s="13">
        <v>2664</v>
      </c>
      <c r="R4096" s="13">
        <v>2597.4</v>
      </c>
      <c r="S4096" s="1">
        <v>0.5</v>
      </c>
      <c r="T4096" t="s">
        <v>168</v>
      </c>
      <c r="U4096" t="s">
        <v>97</v>
      </c>
      <c r="V4096" t="b">
        <v>0</v>
      </c>
      <c r="W4096">
        <v>2.5</v>
      </c>
      <c r="X4096" t="s">
        <v>240</v>
      </c>
      <c r="Y4096" t="s">
        <v>26</v>
      </c>
    </row>
    <row r="4097" spans="1:25" x14ac:dyDescent="0.4">
      <c r="A4097" t="s">
        <v>358</v>
      </c>
      <c r="B4097" s="2">
        <f ca="1">TODAY()+OpportunityTbl[[#This Row],[CreatedOn_DaysFromToday]]</f>
        <v>44838</v>
      </c>
      <c r="C4097" s="2">
        <f ca="1">TODAY()+OpportunityTbl[[#This Row],[EstCloseDate_DaysFromToday]]</f>
        <v>44866</v>
      </c>
      <c r="D4097">
        <f ca="1">IF(OpportunityTbl[[#This Row],[statecode]]=0,"",OpportunityTbl[[#This Row],[Estimated Close Date]])</f>
        <v>44866</v>
      </c>
      <c r="E4097" s="14">
        <v>-272</v>
      </c>
      <c r="F4097" s="14">
        <v>-244</v>
      </c>
      <c r="G4097" t="s">
        <v>27</v>
      </c>
      <c r="H4097" t="s">
        <v>28</v>
      </c>
      <c r="I4097">
        <v>2</v>
      </c>
      <c r="J4097">
        <v>4</v>
      </c>
      <c r="K4097" t="s">
        <v>11098</v>
      </c>
      <c r="L4097" t="s">
        <v>12236</v>
      </c>
      <c r="M4097" t="s">
        <v>22</v>
      </c>
      <c r="N4097" t="s">
        <v>31</v>
      </c>
      <c r="O4097" t="s">
        <v>29</v>
      </c>
      <c r="P4097" t="s">
        <v>319</v>
      </c>
      <c r="Q4097" s="13">
        <v>1712</v>
      </c>
      <c r="S4097" s="1">
        <v>0.1</v>
      </c>
      <c r="T4097" t="s">
        <v>23</v>
      </c>
      <c r="U4097" t="s">
        <v>97</v>
      </c>
      <c r="V4097" t="b">
        <v>1</v>
      </c>
      <c r="W4097">
        <v>2.5</v>
      </c>
      <c r="X4097" t="s">
        <v>25</v>
      </c>
      <c r="Y4097" t="s">
        <v>26</v>
      </c>
    </row>
    <row r="4098" spans="1:25" x14ac:dyDescent="0.4">
      <c r="A4098" t="s">
        <v>1534</v>
      </c>
      <c r="B4098" s="2">
        <f ca="1">TODAY()+OpportunityTbl[[#This Row],[CreatedOn_DaysFromToday]]</f>
        <v>44838</v>
      </c>
      <c r="C4098" s="2">
        <f ca="1">TODAY()+OpportunityTbl[[#This Row],[EstCloseDate_DaysFromToday]]</f>
        <v>44869</v>
      </c>
      <c r="D4098">
        <f ca="1">IF(OpportunityTbl[[#This Row],[statecode]]=0,"",OpportunityTbl[[#This Row],[Estimated Close Date]])</f>
        <v>44869</v>
      </c>
      <c r="E4098" s="14">
        <v>-272</v>
      </c>
      <c r="F4098" s="14">
        <v>-241</v>
      </c>
      <c r="G4098" t="s">
        <v>27</v>
      </c>
      <c r="H4098" t="s">
        <v>28</v>
      </c>
      <c r="I4098">
        <v>2</v>
      </c>
      <c r="J4098">
        <v>4</v>
      </c>
      <c r="K4098" t="s">
        <v>11141</v>
      </c>
      <c r="L4098" t="s">
        <v>12236</v>
      </c>
      <c r="M4098" t="s">
        <v>22</v>
      </c>
      <c r="N4098" t="s">
        <v>518</v>
      </c>
      <c r="O4098" t="s">
        <v>29</v>
      </c>
      <c r="P4098" t="s">
        <v>532</v>
      </c>
      <c r="Q4098" s="13">
        <v>2961</v>
      </c>
      <c r="S4098" s="1">
        <v>0.1</v>
      </c>
      <c r="T4098" t="s">
        <v>23</v>
      </c>
      <c r="U4098" t="s">
        <v>100</v>
      </c>
      <c r="V4098" t="b">
        <v>1</v>
      </c>
      <c r="W4098">
        <v>2.5</v>
      </c>
      <c r="X4098" t="s">
        <v>25</v>
      </c>
      <c r="Y4098" t="s">
        <v>26</v>
      </c>
    </row>
    <row r="4099" spans="1:25" x14ac:dyDescent="0.4">
      <c r="A4099" t="s">
        <v>1668</v>
      </c>
      <c r="B4099" s="2">
        <f ca="1">TODAY()+OpportunityTbl[[#This Row],[CreatedOn_DaysFromToday]]</f>
        <v>44838</v>
      </c>
      <c r="C4099" s="2">
        <f ca="1">TODAY()+OpportunityTbl[[#This Row],[EstCloseDate_DaysFromToday]]</f>
        <v>44905</v>
      </c>
      <c r="D4099">
        <f ca="1">IF(OpportunityTbl[[#This Row],[statecode]]=0,"",OpportunityTbl[[#This Row],[Estimated Close Date]])</f>
        <v>44905</v>
      </c>
      <c r="E4099" s="14">
        <v>-272</v>
      </c>
      <c r="F4099" s="14">
        <v>-205</v>
      </c>
      <c r="G4099" t="s">
        <v>27</v>
      </c>
      <c r="H4099" t="s">
        <v>28</v>
      </c>
      <c r="I4099">
        <v>2</v>
      </c>
      <c r="J4099">
        <v>4</v>
      </c>
      <c r="K4099" t="s">
        <v>11135</v>
      </c>
      <c r="L4099" t="s">
        <v>12236</v>
      </c>
      <c r="M4099" t="s">
        <v>22</v>
      </c>
      <c r="N4099" t="s">
        <v>1617</v>
      </c>
      <c r="O4099" t="s">
        <v>29</v>
      </c>
      <c r="P4099" t="s">
        <v>1620</v>
      </c>
      <c r="Q4099" s="13">
        <v>3069</v>
      </c>
      <c r="S4099" s="1">
        <v>0.3</v>
      </c>
      <c r="T4099" t="s">
        <v>168</v>
      </c>
      <c r="U4099" t="s">
        <v>24</v>
      </c>
      <c r="V4099" t="b">
        <v>1</v>
      </c>
      <c r="W4099">
        <v>3.5</v>
      </c>
      <c r="X4099" t="s">
        <v>157</v>
      </c>
      <c r="Y4099" t="s">
        <v>26</v>
      </c>
    </row>
    <row r="4100" spans="1:25" x14ac:dyDescent="0.4">
      <c r="A4100" t="s">
        <v>2120</v>
      </c>
      <c r="B4100" s="2">
        <f ca="1">TODAY()+OpportunityTbl[[#This Row],[CreatedOn_DaysFromToday]]</f>
        <v>44838</v>
      </c>
      <c r="C4100" s="2">
        <f ca="1">TODAY()+OpportunityTbl[[#This Row],[EstCloseDate_DaysFromToday]]</f>
        <v>44883</v>
      </c>
      <c r="D4100">
        <f ca="1">IF(OpportunityTbl[[#This Row],[statecode]]=0,"",OpportunityTbl[[#This Row],[Estimated Close Date]])</f>
        <v>44883</v>
      </c>
      <c r="E4100" s="14">
        <v>-272</v>
      </c>
      <c r="F4100" s="14">
        <v>-227</v>
      </c>
      <c r="G4100" t="s">
        <v>27</v>
      </c>
      <c r="H4100" t="s">
        <v>28</v>
      </c>
      <c r="I4100">
        <v>2</v>
      </c>
      <c r="J4100">
        <v>4</v>
      </c>
      <c r="K4100" t="s">
        <v>11061</v>
      </c>
      <c r="L4100" t="s">
        <v>12240</v>
      </c>
      <c r="M4100" t="s">
        <v>22</v>
      </c>
      <c r="N4100" t="s">
        <v>2121</v>
      </c>
      <c r="O4100" t="s">
        <v>29</v>
      </c>
      <c r="P4100" t="s">
        <v>2122</v>
      </c>
      <c r="Q4100" s="13">
        <v>7602</v>
      </c>
      <c r="S4100" s="1">
        <v>0.3</v>
      </c>
      <c r="T4100" t="s">
        <v>168</v>
      </c>
      <c r="U4100" t="s">
        <v>100</v>
      </c>
      <c r="V4100" t="b">
        <v>0</v>
      </c>
      <c r="W4100">
        <v>4</v>
      </c>
      <c r="X4100" t="s">
        <v>157</v>
      </c>
      <c r="Y4100" t="s">
        <v>26</v>
      </c>
    </row>
    <row r="4101" spans="1:25" x14ac:dyDescent="0.4">
      <c r="A4101" t="s">
        <v>3221</v>
      </c>
      <c r="B4101" s="2">
        <f ca="1">TODAY()+OpportunityTbl[[#This Row],[CreatedOn_DaysFromToday]]</f>
        <v>44838</v>
      </c>
      <c r="C4101" s="2">
        <f ca="1">TODAY()+OpportunityTbl[[#This Row],[EstCloseDate_DaysFromToday]]</f>
        <v>44867</v>
      </c>
      <c r="D4101">
        <f ca="1">IF(OpportunityTbl[[#This Row],[statecode]]=0,"",OpportunityTbl[[#This Row],[Estimated Close Date]])</f>
        <v>44867</v>
      </c>
      <c r="E4101" s="14">
        <v>-272</v>
      </c>
      <c r="F4101" s="14">
        <v>-243</v>
      </c>
      <c r="G4101" t="s">
        <v>27</v>
      </c>
      <c r="H4101" t="s">
        <v>28</v>
      </c>
      <c r="I4101">
        <v>2</v>
      </c>
      <c r="J4101">
        <v>4</v>
      </c>
      <c r="K4101" t="s">
        <v>11133</v>
      </c>
      <c r="L4101" t="s">
        <v>12239</v>
      </c>
      <c r="M4101" t="s">
        <v>22</v>
      </c>
      <c r="N4101" t="s">
        <v>1710</v>
      </c>
      <c r="O4101" t="s">
        <v>29</v>
      </c>
      <c r="P4101" t="s">
        <v>1713</v>
      </c>
      <c r="Q4101" s="13">
        <v>7862</v>
      </c>
      <c r="S4101" s="1">
        <v>0.1</v>
      </c>
      <c r="T4101" t="s">
        <v>23</v>
      </c>
      <c r="U4101" t="s">
        <v>100</v>
      </c>
      <c r="V4101" t="b">
        <v>1</v>
      </c>
      <c r="W4101">
        <v>3.5</v>
      </c>
      <c r="X4101" t="s">
        <v>25</v>
      </c>
      <c r="Y4101" t="s">
        <v>26</v>
      </c>
    </row>
    <row r="4102" spans="1:25" x14ac:dyDescent="0.4">
      <c r="A4102" t="s">
        <v>3522</v>
      </c>
      <c r="B4102" s="2">
        <f ca="1">TODAY()+OpportunityTbl[[#This Row],[CreatedOn_DaysFromToday]]</f>
        <v>44838</v>
      </c>
      <c r="C4102" s="2">
        <f ca="1">TODAY()+OpportunityTbl[[#This Row],[EstCloseDate_DaysFromToday]]</f>
        <v>44897</v>
      </c>
      <c r="D4102">
        <f ca="1">IF(OpportunityTbl[[#This Row],[statecode]]=0,"",OpportunityTbl[[#This Row],[Estimated Close Date]])</f>
        <v>44897</v>
      </c>
      <c r="E4102" s="14">
        <v>-272</v>
      </c>
      <c r="F4102" s="14">
        <v>-213</v>
      </c>
      <c r="G4102" t="s">
        <v>27</v>
      </c>
      <c r="H4102" t="s">
        <v>28</v>
      </c>
      <c r="I4102">
        <v>2</v>
      </c>
      <c r="J4102">
        <v>4</v>
      </c>
      <c r="K4102" t="s">
        <v>11030</v>
      </c>
      <c r="L4102" t="s">
        <v>12240</v>
      </c>
      <c r="M4102" t="s">
        <v>22</v>
      </c>
      <c r="N4102" t="s">
        <v>1710</v>
      </c>
      <c r="O4102" t="s">
        <v>29</v>
      </c>
      <c r="P4102" t="s">
        <v>1711</v>
      </c>
      <c r="Q4102" s="13">
        <v>6449</v>
      </c>
      <c r="S4102" s="1">
        <v>0.1</v>
      </c>
      <c r="T4102" t="s">
        <v>23</v>
      </c>
      <c r="U4102" t="s">
        <v>24</v>
      </c>
      <c r="V4102" t="b">
        <v>0</v>
      </c>
      <c r="W4102">
        <v>4</v>
      </c>
      <c r="X4102" t="s">
        <v>25</v>
      </c>
      <c r="Y4102" t="s">
        <v>26</v>
      </c>
    </row>
    <row r="4103" spans="1:25" x14ac:dyDescent="0.4">
      <c r="A4103" t="s">
        <v>3854</v>
      </c>
      <c r="B4103" s="2">
        <f ca="1">TODAY()+OpportunityTbl[[#This Row],[CreatedOn_DaysFromToday]]</f>
        <v>44838</v>
      </c>
      <c r="C4103" s="2">
        <f ca="1">TODAY()+OpportunityTbl[[#This Row],[EstCloseDate_DaysFromToday]]</f>
        <v>44882</v>
      </c>
      <c r="D4103">
        <f ca="1">IF(OpportunityTbl[[#This Row],[statecode]]=0,"",OpportunityTbl[[#This Row],[Estimated Close Date]])</f>
        <v>44882</v>
      </c>
      <c r="E4103" s="14">
        <v>-272</v>
      </c>
      <c r="F4103" s="14">
        <v>-228</v>
      </c>
      <c r="G4103" t="s">
        <v>27</v>
      </c>
      <c r="H4103" t="s">
        <v>28</v>
      </c>
      <c r="I4103">
        <v>2</v>
      </c>
      <c r="J4103">
        <v>4</v>
      </c>
      <c r="K4103" t="s">
        <v>11105</v>
      </c>
      <c r="L4103" t="s">
        <v>12238</v>
      </c>
      <c r="M4103" t="s">
        <v>22</v>
      </c>
      <c r="N4103" t="s">
        <v>518</v>
      </c>
      <c r="O4103" t="s">
        <v>29</v>
      </c>
      <c r="P4103" t="s">
        <v>532</v>
      </c>
      <c r="Q4103" s="13">
        <v>2597</v>
      </c>
      <c r="S4103" s="1">
        <v>0.1</v>
      </c>
      <c r="T4103" t="s">
        <v>23</v>
      </c>
      <c r="U4103" t="s">
        <v>100</v>
      </c>
      <c r="V4103" t="b">
        <v>0</v>
      </c>
      <c r="W4103">
        <v>2</v>
      </c>
      <c r="X4103" t="s">
        <v>25</v>
      </c>
      <c r="Y4103" t="s">
        <v>26</v>
      </c>
    </row>
    <row r="4104" spans="1:25" x14ac:dyDescent="0.4">
      <c r="A4104" t="s">
        <v>5410</v>
      </c>
      <c r="B4104" s="2">
        <f ca="1">TODAY()+OpportunityTbl[[#This Row],[CreatedOn_DaysFromToday]]</f>
        <v>44838</v>
      </c>
      <c r="C4104" s="2">
        <f ca="1">TODAY()+OpportunityTbl[[#This Row],[EstCloseDate_DaysFromToday]]</f>
        <v>44889</v>
      </c>
      <c r="D4104">
        <f ca="1">IF(OpportunityTbl[[#This Row],[statecode]]=0,"",OpportunityTbl[[#This Row],[Estimated Close Date]])</f>
        <v>44889</v>
      </c>
      <c r="E4104" s="14">
        <v>-272</v>
      </c>
      <c r="F4104" s="14">
        <v>-221</v>
      </c>
      <c r="G4104" t="s">
        <v>27</v>
      </c>
      <c r="H4104" t="s">
        <v>28</v>
      </c>
      <c r="I4104">
        <v>2</v>
      </c>
      <c r="J4104">
        <v>4</v>
      </c>
      <c r="K4104" t="s">
        <v>11116</v>
      </c>
      <c r="L4104" t="s">
        <v>12238</v>
      </c>
      <c r="M4104" t="s">
        <v>22</v>
      </c>
      <c r="N4104" t="s">
        <v>2069</v>
      </c>
      <c r="O4104" t="s">
        <v>29</v>
      </c>
      <c r="P4104" t="s">
        <v>2107</v>
      </c>
      <c r="Q4104" s="13">
        <v>3592</v>
      </c>
      <c r="S4104" s="1">
        <v>0.3</v>
      </c>
      <c r="T4104" t="s">
        <v>168</v>
      </c>
      <c r="U4104" t="s">
        <v>24</v>
      </c>
      <c r="V4104" t="b">
        <v>0</v>
      </c>
      <c r="W4104">
        <v>4</v>
      </c>
      <c r="X4104" t="s">
        <v>157</v>
      </c>
      <c r="Y4104" t="s">
        <v>4926</v>
      </c>
    </row>
    <row r="4105" spans="1:25" x14ac:dyDescent="0.4">
      <c r="A4105" t="s">
        <v>5515</v>
      </c>
      <c r="B4105" s="2">
        <f ca="1">TODAY()+OpportunityTbl[[#This Row],[CreatedOn_DaysFromToday]]</f>
        <v>44838</v>
      </c>
      <c r="C4105" s="2">
        <f ca="1">TODAY()+OpportunityTbl[[#This Row],[EstCloseDate_DaysFromToday]]</f>
        <v>44908</v>
      </c>
      <c r="D4105">
        <f ca="1">IF(OpportunityTbl[[#This Row],[statecode]]=0,"",OpportunityTbl[[#This Row],[Estimated Close Date]])</f>
        <v>44908</v>
      </c>
      <c r="E4105" s="14">
        <v>-272</v>
      </c>
      <c r="F4105" s="14">
        <v>-202</v>
      </c>
      <c r="G4105" t="s">
        <v>27</v>
      </c>
      <c r="H4105" t="s">
        <v>28</v>
      </c>
      <c r="I4105">
        <v>2</v>
      </c>
      <c r="J4105">
        <v>4</v>
      </c>
      <c r="K4105" t="s">
        <v>11065</v>
      </c>
      <c r="L4105" t="s">
        <v>12234</v>
      </c>
      <c r="M4105" t="s">
        <v>22</v>
      </c>
      <c r="N4105" t="s">
        <v>1617</v>
      </c>
      <c r="O4105" t="s">
        <v>29</v>
      </c>
      <c r="P4105" t="s">
        <v>1618</v>
      </c>
      <c r="Q4105" s="13">
        <v>1868</v>
      </c>
      <c r="S4105" s="1">
        <v>0.5</v>
      </c>
      <c r="T4105" t="s">
        <v>168</v>
      </c>
      <c r="U4105" t="s">
        <v>100</v>
      </c>
      <c r="V4105" t="b">
        <v>0</v>
      </c>
      <c r="W4105">
        <v>3.5</v>
      </c>
      <c r="X4105" t="s">
        <v>240</v>
      </c>
      <c r="Y4105" t="s">
        <v>4916</v>
      </c>
    </row>
    <row r="4106" spans="1:25" x14ac:dyDescent="0.4">
      <c r="A4106" t="s">
        <v>7430</v>
      </c>
      <c r="B4106" s="2">
        <f ca="1">TODAY()+OpportunityTbl[[#This Row],[CreatedOn_DaysFromToday]]</f>
        <v>44838</v>
      </c>
      <c r="C4106" s="2">
        <f ca="1">TODAY()+OpportunityTbl[[#This Row],[EstCloseDate_DaysFromToday]]</f>
        <v>44884</v>
      </c>
      <c r="D4106">
        <f ca="1">IF(OpportunityTbl[[#This Row],[statecode]]=0,"",OpportunityTbl[[#This Row],[Estimated Close Date]])</f>
        <v>44884</v>
      </c>
      <c r="E4106" s="14">
        <v>-272</v>
      </c>
      <c r="F4106" s="14">
        <v>-226</v>
      </c>
      <c r="G4106" t="s">
        <v>7082</v>
      </c>
      <c r="H4106" t="s">
        <v>7082</v>
      </c>
      <c r="I4106">
        <v>1</v>
      </c>
      <c r="J4106">
        <v>3</v>
      </c>
      <c r="K4106" t="s">
        <v>11136</v>
      </c>
      <c r="L4106" t="s">
        <v>12238</v>
      </c>
      <c r="M4106" t="s">
        <v>22</v>
      </c>
      <c r="N4106" t="s">
        <v>1710</v>
      </c>
      <c r="O4106" t="s">
        <v>29</v>
      </c>
      <c r="P4106" t="s">
        <v>1711</v>
      </c>
      <c r="Q4106" s="13">
        <v>3887</v>
      </c>
      <c r="R4106" s="13">
        <v>3750.95</v>
      </c>
      <c r="S4106" s="1">
        <v>0.3</v>
      </c>
      <c r="T4106" t="s">
        <v>168</v>
      </c>
      <c r="U4106" t="s">
        <v>97</v>
      </c>
      <c r="V4106" t="b">
        <v>1</v>
      </c>
      <c r="W4106">
        <v>3.5</v>
      </c>
      <c r="X4106" t="s">
        <v>240</v>
      </c>
      <c r="Y4106" t="s">
        <v>4890</v>
      </c>
    </row>
    <row r="4107" spans="1:25" x14ac:dyDescent="0.4">
      <c r="A4107" t="s">
        <v>7868</v>
      </c>
      <c r="B4107" s="2">
        <f ca="1">TODAY()+OpportunityTbl[[#This Row],[CreatedOn_DaysFromToday]]</f>
        <v>44838</v>
      </c>
      <c r="C4107" s="2">
        <f ca="1">TODAY()+OpportunityTbl[[#This Row],[EstCloseDate_DaysFromToday]]</f>
        <v>44867</v>
      </c>
      <c r="D4107">
        <f ca="1">IF(OpportunityTbl[[#This Row],[statecode]]=0,"",OpportunityTbl[[#This Row],[Estimated Close Date]])</f>
        <v>44867</v>
      </c>
      <c r="E4107" s="14">
        <v>-272</v>
      </c>
      <c r="F4107" s="14">
        <v>-243</v>
      </c>
      <c r="G4107" t="s">
        <v>7082</v>
      </c>
      <c r="H4107" t="s">
        <v>7082</v>
      </c>
      <c r="I4107">
        <v>1</v>
      </c>
      <c r="J4107">
        <v>3</v>
      </c>
      <c r="K4107" t="s">
        <v>11114</v>
      </c>
      <c r="L4107" t="s">
        <v>12235</v>
      </c>
      <c r="M4107" t="s">
        <v>22</v>
      </c>
      <c r="N4107" t="s">
        <v>469</v>
      </c>
      <c r="O4107" t="s">
        <v>29</v>
      </c>
      <c r="P4107" t="s">
        <v>705</v>
      </c>
      <c r="Q4107" s="13">
        <v>11071</v>
      </c>
      <c r="R4107" s="13">
        <v>10794.23</v>
      </c>
      <c r="S4107" s="1">
        <v>0.5</v>
      </c>
      <c r="T4107" t="s">
        <v>168</v>
      </c>
      <c r="U4107" t="s">
        <v>100</v>
      </c>
      <c r="V4107" t="b">
        <v>1</v>
      </c>
      <c r="W4107">
        <v>2.5</v>
      </c>
      <c r="X4107" t="s">
        <v>240</v>
      </c>
      <c r="Y4107" t="s">
        <v>4892</v>
      </c>
    </row>
    <row r="4108" spans="1:25" x14ac:dyDescent="0.4">
      <c r="A4108" t="s">
        <v>8557</v>
      </c>
      <c r="B4108" s="2">
        <f ca="1">TODAY()+OpportunityTbl[[#This Row],[CreatedOn_DaysFromToday]]</f>
        <v>44838</v>
      </c>
      <c r="C4108" s="2">
        <f ca="1">TODAY()+OpportunityTbl[[#This Row],[EstCloseDate_DaysFromToday]]</f>
        <v>44933</v>
      </c>
      <c r="D4108">
        <f ca="1">IF(OpportunityTbl[[#This Row],[statecode]]=0,"",OpportunityTbl[[#This Row],[Estimated Close Date]])</f>
        <v>44933</v>
      </c>
      <c r="E4108" s="14">
        <v>-272</v>
      </c>
      <c r="F4108" s="14">
        <v>-177</v>
      </c>
      <c r="G4108" t="s">
        <v>7082</v>
      </c>
      <c r="H4108" t="s">
        <v>7082</v>
      </c>
      <c r="I4108">
        <v>1</v>
      </c>
      <c r="J4108">
        <v>3</v>
      </c>
      <c r="K4108" t="s">
        <v>10983</v>
      </c>
      <c r="L4108" t="s">
        <v>12236</v>
      </c>
      <c r="M4108" t="s">
        <v>22</v>
      </c>
      <c r="N4108" t="s">
        <v>1617</v>
      </c>
      <c r="O4108" t="s">
        <v>29</v>
      </c>
      <c r="P4108" t="s">
        <v>4812</v>
      </c>
      <c r="Q4108" s="13">
        <v>3500</v>
      </c>
      <c r="R4108" s="13">
        <v>3377.5</v>
      </c>
      <c r="S4108" s="1">
        <v>0.9</v>
      </c>
      <c r="T4108" t="s">
        <v>4724</v>
      </c>
      <c r="U4108" t="s">
        <v>97</v>
      </c>
      <c r="V4108" t="b">
        <v>0</v>
      </c>
      <c r="W4108">
        <v>3.5</v>
      </c>
      <c r="X4108" t="s">
        <v>4732</v>
      </c>
      <c r="Y4108" t="s">
        <v>26</v>
      </c>
    </row>
    <row r="4109" spans="1:25" x14ac:dyDescent="0.4">
      <c r="A4109" t="s">
        <v>8938</v>
      </c>
      <c r="B4109" s="2">
        <f ca="1">TODAY()+OpportunityTbl[[#This Row],[CreatedOn_DaysFromToday]]</f>
        <v>44838</v>
      </c>
      <c r="C4109" s="2">
        <f ca="1">TODAY()+OpportunityTbl[[#This Row],[EstCloseDate_DaysFromToday]]</f>
        <v>44885</v>
      </c>
      <c r="D4109">
        <f ca="1">IF(OpportunityTbl[[#This Row],[statecode]]=0,"",OpportunityTbl[[#This Row],[Estimated Close Date]])</f>
        <v>44885</v>
      </c>
      <c r="E4109" s="14">
        <v>-272</v>
      </c>
      <c r="F4109" s="14">
        <v>-225</v>
      </c>
      <c r="G4109" t="s">
        <v>7082</v>
      </c>
      <c r="H4109" t="s">
        <v>7082</v>
      </c>
      <c r="I4109">
        <v>1</v>
      </c>
      <c r="J4109">
        <v>3</v>
      </c>
      <c r="K4109" t="s">
        <v>11016</v>
      </c>
      <c r="L4109" t="s">
        <v>12239</v>
      </c>
      <c r="M4109" t="s">
        <v>22</v>
      </c>
      <c r="N4109" t="s">
        <v>2121</v>
      </c>
      <c r="O4109" t="s">
        <v>29</v>
      </c>
      <c r="P4109" t="s">
        <v>2167</v>
      </c>
      <c r="Q4109" s="13">
        <v>8251</v>
      </c>
      <c r="R4109" s="13">
        <v>8003.47</v>
      </c>
      <c r="S4109" s="1">
        <v>0.5</v>
      </c>
      <c r="T4109" t="s">
        <v>168</v>
      </c>
      <c r="U4109" t="s">
        <v>100</v>
      </c>
      <c r="V4109" t="b">
        <v>0</v>
      </c>
      <c r="W4109">
        <v>3</v>
      </c>
      <c r="X4109" t="s">
        <v>240</v>
      </c>
      <c r="Y4109" t="s">
        <v>26</v>
      </c>
    </row>
    <row r="4110" spans="1:25" x14ac:dyDescent="0.4">
      <c r="A4110" t="s">
        <v>9620</v>
      </c>
      <c r="B4110" s="2">
        <f ca="1">TODAY()+OpportunityTbl[[#This Row],[CreatedOn_DaysFromToday]]</f>
        <v>44838</v>
      </c>
      <c r="C4110" s="2">
        <f ca="1">TODAY()+OpportunityTbl[[#This Row],[EstCloseDate_DaysFromToday]]</f>
        <v>44869</v>
      </c>
      <c r="D4110">
        <f ca="1">IF(OpportunityTbl[[#This Row],[statecode]]=0,"",OpportunityTbl[[#This Row],[Estimated Close Date]])</f>
        <v>44869</v>
      </c>
      <c r="E4110" s="14">
        <v>-272</v>
      </c>
      <c r="F4110" s="14">
        <v>-241</v>
      </c>
      <c r="G4110" t="s">
        <v>7082</v>
      </c>
      <c r="H4110" t="s">
        <v>7082</v>
      </c>
      <c r="I4110">
        <v>1</v>
      </c>
      <c r="J4110">
        <v>3</v>
      </c>
      <c r="K4110" t="s">
        <v>11100</v>
      </c>
      <c r="L4110" t="s">
        <v>12240</v>
      </c>
      <c r="M4110" t="s">
        <v>22</v>
      </c>
      <c r="N4110" t="s">
        <v>31</v>
      </c>
      <c r="O4110" t="s">
        <v>29</v>
      </c>
      <c r="P4110" t="s">
        <v>210</v>
      </c>
      <c r="Q4110" s="13">
        <v>7107</v>
      </c>
      <c r="R4110" s="13">
        <v>6929.32</v>
      </c>
      <c r="S4110" s="1">
        <v>0.3</v>
      </c>
      <c r="T4110" t="s">
        <v>168</v>
      </c>
      <c r="U4110" t="s">
        <v>100</v>
      </c>
      <c r="V4110" t="b">
        <v>1</v>
      </c>
      <c r="W4110">
        <v>2.5</v>
      </c>
      <c r="X4110" t="s">
        <v>157</v>
      </c>
      <c r="Y4110" t="s">
        <v>26</v>
      </c>
    </row>
    <row r="4111" spans="1:25" x14ac:dyDescent="0.4">
      <c r="A4111" t="s">
        <v>1535</v>
      </c>
      <c r="B4111" s="2">
        <f ca="1">TODAY()+OpportunityTbl[[#This Row],[CreatedOn_DaysFromToday]]</f>
        <v>44837</v>
      </c>
      <c r="C4111" s="2">
        <f ca="1">TODAY()+OpportunityTbl[[#This Row],[EstCloseDate_DaysFromToday]]</f>
        <v>44881</v>
      </c>
      <c r="D4111">
        <f ca="1">IF(OpportunityTbl[[#This Row],[statecode]]=0,"",OpportunityTbl[[#This Row],[Estimated Close Date]])</f>
        <v>44881</v>
      </c>
      <c r="E4111" s="14">
        <v>-273</v>
      </c>
      <c r="F4111" s="14">
        <v>-229</v>
      </c>
      <c r="G4111" t="s">
        <v>27</v>
      </c>
      <c r="H4111" t="s">
        <v>28</v>
      </c>
      <c r="I4111">
        <v>2</v>
      </c>
      <c r="J4111">
        <v>4</v>
      </c>
      <c r="K4111" t="s">
        <v>11046</v>
      </c>
      <c r="L4111" t="s">
        <v>12236</v>
      </c>
      <c r="M4111" t="s">
        <v>22</v>
      </c>
      <c r="N4111" t="s">
        <v>518</v>
      </c>
      <c r="O4111" t="s">
        <v>29</v>
      </c>
      <c r="P4111" t="s">
        <v>532</v>
      </c>
      <c r="Q4111" s="13">
        <v>2230</v>
      </c>
      <c r="S4111" s="1">
        <v>0.1</v>
      </c>
      <c r="T4111" t="s">
        <v>23</v>
      </c>
      <c r="U4111" t="s">
        <v>24</v>
      </c>
      <c r="V4111" t="b">
        <v>1</v>
      </c>
      <c r="W4111">
        <v>2.5</v>
      </c>
      <c r="X4111" t="s">
        <v>25</v>
      </c>
      <c r="Y4111" t="s">
        <v>26</v>
      </c>
    </row>
    <row r="4112" spans="1:25" x14ac:dyDescent="0.4">
      <c r="A4112" t="s">
        <v>1812</v>
      </c>
      <c r="B4112" s="2">
        <f ca="1">TODAY()+OpportunityTbl[[#This Row],[CreatedOn_DaysFromToday]]</f>
        <v>44837</v>
      </c>
      <c r="C4112" s="2">
        <f ca="1">TODAY()+OpportunityTbl[[#This Row],[EstCloseDate_DaysFromToday]]</f>
        <v>44894</v>
      </c>
      <c r="D4112">
        <f ca="1">IF(OpportunityTbl[[#This Row],[statecode]]=0,"",OpportunityTbl[[#This Row],[Estimated Close Date]])</f>
        <v>44894</v>
      </c>
      <c r="E4112" s="14">
        <v>-273</v>
      </c>
      <c r="F4112" s="14">
        <v>-216</v>
      </c>
      <c r="G4112" t="s">
        <v>27</v>
      </c>
      <c r="H4112" t="s">
        <v>28</v>
      </c>
      <c r="I4112">
        <v>2</v>
      </c>
      <c r="J4112">
        <v>4</v>
      </c>
      <c r="K4112" t="s">
        <v>11105</v>
      </c>
      <c r="L4112" t="s">
        <v>12237</v>
      </c>
      <c r="M4112" t="s">
        <v>22</v>
      </c>
      <c r="N4112" t="s">
        <v>31</v>
      </c>
      <c r="O4112" t="s">
        <v>29</v>
      </c>
      <c r="P4112" t="s">
        <v>32</v>
      </c>
      <c r="Q4112" s="13">
        <v>4533</v>
      </c>
      <c r="S4112" s="1">
        <v>0.3</v>
      </c>
      <c r="T4112" t="s">
        <v>168</v>
      </c>
      <c r="U4112" t="s">
        <v>24</v>
      </c>
      <c r="V4112" t="b">
        <v>0</v>
      </c>
      <c r="W4112">
        <v>3.5</v>
      </c>
      <c r="X4112" t="s">
        <v>157</v>
      </c>
      <c r="Y4112" t="s">
        <v>26</v>
      </c>
    </row>
    <row r="4113" spans="1:25" x14ac:dyDescent="0.4">
      <c r="A4113" t="s">
        <v>2123</v>
      </c>
      <c r="B4113" s="2">
        <f ca="1">TODAY()+OpportunityTbl[[#This Row],[CreatedOn_DaysFromToday]]</f>
        <v>44837</v>
      </c>
      <c r="C4113" s="2">
        <f ca="1">TODAY()+OpportunityTbl[[#This Row],[EstCloseDate_DaysFromToday]]</f>
        <v>44921</v>
      </c>
      <c r="D4113">
        <f ca="1">IF(OpportunityTbl[[#This Row],[statecode]]=0,"",OpportunityTbl[[#This Row],[Estimated Close Date]])</f>
        <v>44921</v>
      </c>
      <c r="E4113" s="14">
        <v>-273</v>
      </c>
      <c r="F4113" s="14">
        <v>-189</v>
      </c>
      <c r="G4113" t="s">
        <v>27</v>
      </c>
      <c r="H4113" t="s">
        <v>28</v>
      </c>
      <c r="I4113">
        <v>2</v>
      </c>
      <c r="J4113">
        <v>4</v>
      </c>
      <c r="K4113" t="s">
        <v>11014</v>
      </c>
      <c r="L4113" t="s">
        <v>12237</v>
      </c>
      <c r="M4113" t="s">
        <v>22</v>
      </c>
      <c r="N4113" t="s">
        <v>1617</v>
      </c>
      <c r="O4113" t="s">
        <v>29</v>
      </c>
      <c r="P4113" t="s">
        <v>1620</v>
      </c>
      <c r="Q4113" s="13">
        <v>2627</v>
      </c>
      <c r="S4113" s="1">
        <v>0.3</v>
      </c>
      <c r="T4113" t="s">
        <v>168</v>
      </c>
      <c r="U4113" t="s">
        <v>24</v>
      </c>
      <c r="V4113" t="b">
        <v>0</v>
      </c>
      <c r="W4113">
        <v>4.5</v>
      </c>
      <c r="X4113" t="s">
        <v>157</v>
      </c>
      <c r="Y4113" t="s">
        <v>26</v>
      </c>
    </row>
    <row r="4114" spans="1:25" x14ac:dyDescent="0.4">
      <c r="A4114" t="s">
        <v>2281</v>
      </c>
      <c r="B4114" s="2">
        <f ca="1">TODAY()+OpportunityTbl[[#This Row],[CreatedOn_DaysFromToday]]</f>
        <v>44837</v>
      </c>
      <c r="C4114" s="2">
        <f ca="1">TODAY()+OpportunityTbl[[#This Row],[EstCloseDate_DaysFromToday]]</f>
        <v>44881</v>
      </c>
      <c r="D4114">
        <f ca="1">IF(OpportunityTbl[[#This Row],[statecode]]=0,"",OpportunityTbl[[#This Row],[Estimated Close Date]])</f>
        <v>44881</v>
      </c>
      <c r="E4114" s="14">
        <v>-273</v>
      </c>
      <c r="F4114" s="14">
        <v>-229</v>
      </c>
      <c r="G4114" t="s">
        <v>27</v>
      </c>
      <c r="H4114" t="s">
        <v>28</v>
      </c>
      <c r="I4114">
        <v>2</v>
      </c>
      <c r="J4114">
        <v>4</v>
      </c>
      <c r="K4114" t="s">
        <v>11119</v>
      </c>
      <c r="L4114" t="s">
        <v>12236</v>
      </c>
      <c r="M4114" t="s">
        <v>22</v>
      </c>
      <c r="N4114" t="s">
        <v>1710</v>
      </c>
      <c r="O4114" t="s">
        <v>29</v>
      </c>
      <c r="P4114" t="s">
        <v>1711</v>
      </c>
      <c r="Q4114" s="13">
        <v>3033</v>
      </c>
      <c r="S4114" s="1">
        <v>0.3</v>
      </c>
      <c r="T4114" t="s">
        <v>168</v>
      </c>
      <c r="U4114" t="s">
        <v>100</v>
      </c>
      <c r="V4114" t="b">
        <v>0</v>
      </c>
      <c r="W4114">
        <v>4</v>
      </c>
      <c r="X4114" t="s">
        <v>157</v>
      </c>
      <c r="Y4114" t="s">
        <v>26</v>
      </c>
    </row>
    <row r="4115" spans="1:25" x14ac:dyDescent="0.4">
      <c r="A4115" t="s">
        <v>3282</v>
      </c>
      <c r="B4115" s="2">
        <f ca="1">TODAY()+OpportunityTbl[[#This Row],[CreatedOn_DaysFromToday]]</f>
        <v>44837</v>
      </c>
      <c r="C4115" s="2">
        <f ca="1">TODAY()+OpportunityTbl[[#This Row],[EstCloseDate_DaysFromToday]]</f>
        <v>44867</v>
      </c>
      <c r="D4115">
        <f ca="1">IF(OpportunityTbl[[#This Row],[statecode]]=0,"",OpportunityTbl[[#This Row],[Estimated Close Date]])</f>
        <v>44867</v>
      </c>
      <c r="E4115" s="14">
        <v>-273</v>
      </c>
      <c r="F4115" s="14">
        <v>-243</v>
      </c>
      <c r="G4115" t="s">
        <v>27</v>
      </c>
      <c r="H4115" t="s">
        <v>28</v>
      </c>
      <c r="I4115">
        <v>2</v>
      </c>
      <c r="J4115">
        <v>4</v>
      </c>
      <c r="K4115" t="s">
        <v>11114</v>
      </c>
      <c r="L4115" t="s">
        <v>12240</v>
      </c>
      <c r="M4115" t="s">
        <v>22</v>
      </c>
      <c r="N4115" t="s">
        <v>1710</v>
      </c>
      <c r="O4115" t="s">
        <v>29</v>
      </c>
      <c r="P4115" t="s">
        <v>1713</v>
      </c>
      <c r="Q4115" s="13">
        <v>7619</v>
      </c>
      <c r="S4115" s="1">
        <v>0.1</v>
      </c>
      <c r="T4115" t="s">
        <v>23</v>
      </c>
      <c r="U4115" t="s">
        <v>100</v>
      </c>
      <c r="V4115" t="b">
        <v>1</v>
      </c>
      <c r="W4115">
        <v>4</v>
      </c>
      <c r="X4115" t="s">
        <v>25</v>
      </c>
      <c r="Y4115" t="s">
        <v>26</v>
      </c>
    </row>
    <row r="4116" spans="1:25" x14ac:dyDescent="0.4">
      <c r="A4116" t="s">
        <v>4082</v>
      </c>
      <c r="B4116" s="2">
        <f ca="1">TODAY()+OpportunityTbl[[#This Row],[CreatedOn_DaysFromToday]]</f>
        <v>44837</v>
      </c>
      <c r="C4116" s="2">
        <f ca="1">TODAY()+OpportunityTbl[[#This Row],[EstCloseDate_DaysFromToday]]</f>
        <v>44872</v>
      </c>
      <c r="D4116">
        <f ca="1">IF(OpportunityTbl[[#This Row],[statecode]]=0,"",OpportunityTbl[[#This Row],[Estimated Close Date]])</f>
        <v>44872</v>
      </c>
      <c r="E4116" s="14">
        <v>-273</v>
      </c>
      <c r="F4116" s="14">
        <v>-238</v>
      </c>
      <c r="G4116" t="s">
        <v>27</v>
      </c>
      <c r="H4116" t="s">
        <v>28</v>
      </c>
      <c r="I4116">
        <v>2</v>
      </c>
      <c r="J4116">
        <v>4</v>
      </c>
      <c r="K4116" t="s">
        <v>11098</v>
      </c>
      <c r="L4116" t="s">
        <v>12239</v>
      </c>
      <c r="M4116" t="s">
        <v>22</v>
      </c>
      <c r="N4116" t="s">
        <v>469</v>
      </c>
      <c r="O4116" t="s">
        <v>29</v>
      </c>
      <c r="P4116" t="s">
        <v>692</v>
      </c>
      <c r="Q4116" s="13">
        <v>7800</v>
      </c>
      <c r="S4116" s="1">
        <v>0.1</v>
      </c>
      <c r="T4116" t="s">
        <v>23</v>
      </c>
      <c r="U4116" t="s">
        <v>24</v>
      </c>
      <c r="V4116" t="b">
        <v>1</v>
      </c>
      <c r="W4116">
        <v>2</v>
      </c>
      <c r="X4116" t="s">
        <v>25</v>
      </c>
      <c r="Y4116" t="s">
        <v>26</v>
      </c>
    </row>
    <row r="4117" spans="1:25" x14ac:dyDescent="0.4">
      <c r="A4117" t="s">
        <v>5319</v>
      </c>
      <c r="B4117" s="2">
        <f ca="1">TODAY()+OpportunityTbl[[#This Row],[CreatedOn_DaysFromToday]]</f>
        <v>44837</v>
      </c>
      <c r="C4117" s="2">
        <f ca="1">TODAY()+OpportunityTbl[[#This Row],[EstCloseDate_DaysFromToday]]</f>
        <v>44904</v>
      </c>
      <c r="D4117">
        <f ca="1">IF(OpportunityTbl[[#This Row],[statecode]]=0,"",OpportunityTbl[[#This Row],[Estimated Close Date]])</f>
        <v>44904</v>
      </c>
      <c r="E4117" s="14">
        <v>-273</v>
      </c>
      <c r="F4117" s="14">
        <v>-206</v>
      </c>
      <c r="G4117" t="s">
        <v>27</v>
      </c>
      <c r="H4117" t="s">
        <v>28</v>
      </c>
      <c r="I4117">
        <v>2</v>
      </c>
      <c r="J4117">
        <v>4</v>
      </c>
      <c r="K4117" t="s">
        <v>11045</v>
      </c>
      <c r="L4117" t="s">
        <v>12239</v>
      </c>
      <c r="M4117" t="s">
        <v>22</v>
      </c>
      <c r="N4117" t="s">
        <v>1617</v>
      </c>
      <c r="O4117" t="s">
        <v>29</v>
      </c>
      <c r="P4117" t="s">
        <v>1620</v>
      </c>
      <c r="Q4117" s="13">
        <v>7962</v>
      </c>
      <c r="S4117" s="1">
        <v>0.1</v>
      </c>
      <c r="T4117" t="s">
        <v>23</v>
      </c>
      <c r="U4117" t="s">
        <v>24</v>
      </c>
      <c r="V4117" t="b">
        <v>1</v>
      </c>
      <c r="W4117">
        <v>3</v>
      </c>
      <c r="X4117" t="s">
        <v>25</v>
      </c>
      <c r="Y4117" t="s">
        <v>4926</v>
      </c>
    </row>
    <row r="4118" spans="1:25" x14ac:dyDescent="0.4">
      <c r="A4118" t="s">
        <v>8245</v>
      </c>
      <c r="B4118" s="2">
        <f ca="1">TODAY()+OpportunityTbl[[#This Row],[CreatedOn_DaysFromToday]]</f>
        <v>44837</v>
      </c>
      <c r="C4118" s="2">
        <f ca="1">TODAY()+OpportunityTbl[[#This Row],[EstCloseDate_DaysFromToday]]</f>
        <v>44878</v>
      </c>
      <c r="D4118">
        <f ca="1">IF(OpportunityTbl[[#This Row],[statecode]]=0,"",OpportunityTbl[[#This Row],[Estimated Close Date]])</f>
        <v>44878</v>
      </c>
      <c r="E4118" s="14">
        <v>-273</v>
      </c>
      <c r="F4118" s="14">
        <v>-232</v>
      </c>
      <c r="G4118" t="s">
        <v>7082</v>
      </c>
      <c r="H4118" t="s">
        <v>7082</v>
      </c>
      <c r="I4118">
        <v>1</v>
      </c>
      <c r="J4118">
        <v>3</v>
      </c>
      <c r="K4118" t="s">
        <v>11137</v>
      </c>
      <c r="L4118" t="s">
        <v>12234</v>
      </c>
      <c r="M4118" t="s">
        <v>22</v>
      </c>
      <c r="N4118" t="s">
        <v>2121</v>
      </c>
      <c r="O4118" t="s">
        <v>29</v>
      </c>
      <c r="P4118" t="s">
        <v>4734</v>
      </c>
      <c r="Q4118" s="13">
        <v>3301</v>
      </c>
      <c r="R4118" s="13">
        <v>3168.96</v>
      </c>
      <c r="S4118" s="1">
        <v>0.9</v>
      </c>
      <c r="T4118" t="s">
        <v>4724</v>
      </c>
      <c r="U4118" t="s">
        <v>100</v>
      </c>
      <c r="V4118" t="b">
        <v>1</v>
      </c>
      <c r="W4118">
        <v>4</v>
      </c>
      <c r="X4118" t="s">
        <v>4732</v>
      </c>
      <c r="Y4118" t="s">
        <v>4926</v>
      </c>
    </row>
    <row r="4119" spans="1:25" x14ac:dyDescent="0.4">
      <c r="A4119" t="s">
        <v>8558</v>
      </c>
      <c r="B4119" s="2">
        <f ca="1">TODAY()+OpportunityTbl[[#This Row],[CreatedOn_DaysFromToday]]</f>
        <v>44837</v>
      </c>
      <c r="C4119" s="2">
        <f ca="1">TODAY()+OpportunityTbl[[#This Row],[EstCloseDate_DaysFromToday]]</f>
        <v>44918</v>
      </c>
      <c r="D4119">
        <f ca="1">IF(OpportunityTbl[[#This Row],[statecode]]=0,"",OpportunityTbl[[#This Row],[Estimated Close Date]])</f>
        <v>44918</v>
      </c>
      <c r="E4119" s="14">
        <v>-273</v>
      </c>
      <c r="F4119" s="14">
        <v>-192</v>
      </c>
      <c r="G4119" t="s">
        <v>7082</v>
      </c>
      <c r="H4119" t="s">
        <v>7082</v>
      </c>
      <c r="I4119">
        <v>1</v>
      </c>
      <c r="J4119">
        <v>3</v>
      </c>
      <c r="K4119" t="s">
        <v>10983</v>
      </c>
      <c r="L4119" t="s">
        <v>12233</v>
      </c>
      <c r="M4119" t="s">
        <v>22</v>
      </c>
      <c r="N4119" t="s">
        <v>1617</v>
      </c>
      <c r="O4119" t="s">
        <v>29</v>
      </c>
      <c r="P4119" t="s">
        <v>4812</v>
      </c>
      <c r="Q4119" s="13">
        <v>19969</v>
      </c>
      <c r="R4119" s="13">
        <v>19270.080000000002</v>
      </c>
      <c r="S4119" s="1">
        <v>0.9</v>
      </c>
      <c r="T4119" t="s">
        <v>4724</v>
      </c>
      <c r="U4119" t="s">
        <v>24</v>
      </c>
      <c r="V4119" t="b">
        <v>1</v>
      </c>
      <c r="W4119">
        <v>3.5</v>
      </c>
      <c r="X4119" t="s">
        <v>4732</v>
      </c>
      <c r="Y4119" t="s">
        <v>26</v>
      </c>
    </row>
    <row r="4120" spans="1:25" x14ac:dyDescent="0.4">
      <c r="A4120" t="s">
        <v>9100</v>
      </c>
      <c r="B4120" s="2">
        <f ca="1">TODAY()+OpportunityTbl[[#This Row],[CreatedOn_DaysFromToday]]</f>
        <v>44837</v>
      </c>
      <c r="C4120" s="2">
        <f ca="1">TODAY()+OpportunityTbl[[#This Row],[EstCloseDate_DaysFromToday]]</f>
        <v>44885</v>
      </c>
      <c r="D4120">
        <f ca="1">IF(OpportunityTbl[[#This Row],[statecode]]=0,"",OpportunityTbl[[#This Row],[Estimated Close Date]])</f>
        <v>44885</v>
      </c>
      <c r="E4120" s="14">
        <v>-273</v>
      </c>
      <c r="F4120" s="14">
        <v>-225</v>
      </c>
      <c r="G4120" t="s">
        <v>7082</v>
      </c>
      <c r="H4120" t="s">
        <v>7082</v>
      </c>
      <c r="I4120">
        <v>1</v>
      </c>
      <c r="J4120">
        <v>3</v>
      </c>
      <c r="K4120" t="s">
        <v>11065</v>
      </c>
      <c r="L4120" t="s">
        <v>12237</v>
      </c>
      <c r="M4120" t="s">
        <v>22</v>
      </c>
      <c r="N4120" t="s">
        <v>469</v>
      </c>
      <c r="O4120" t="s">
        <v>29</v>
      </c>
      <c r="P4120" t="s">
        <v>511</v>
      </c>
      <c r="Q4120" s="13">
        <v>3088</v>
      </c>
      <c r="R4120" s="13">
        <v>2979.92</v>
      </c>
      <c r="S4120" s="1">
        <v>0.5</v>
      </c>
      <c r="T4120" t="s">
        <v>168</v>
      </c>
      <c r="U4120" t="s">
        <v>100</v>
      </c>
      <c r="V4120" t="b">
        <v>0</v>
      </c>
      <c r="W4120">
        <v>3.5</v>
      </c>
      <c r="X4120" t="s">
        <v>240</v>
      </c>
      <c r="Y4120" t="s">
        <v>26</v>
      </c>
    </row>
    <row r="4121" spans="1:25" x14ac:dyDescent="0.4">
      <c r="A4121" t="s">
        <v>9199</v>
      </c>
      <c r="B4121" s="2">
        <f ca="1">TODAY()+OpportunityTbl[[#This Row],[CreatedOn_DaysFromToday]]</f>
        <v>44837</v>
      </c>
      <c r="C4121" s="2">
        <f ca="1">TODAY()+OpportunityTbl[[#This Row],[EstCloseDate_DaysFromToday]]</f>
        <v>44900</v>
      </c>
      <c r="D4121">
        <f ca="1">IF(OpportunityTbl[[#This Row],[statecode]]=0,"",OpportunityTbl[[#This Row],[Estimated Close Date]])</f>
        <v>44900</v>
      </c>
      <c r="E4121" s="14">
        <v>-273</v>
      </c>
      <c r="F4121" s="14">
        <v>-210</v>
      </c>
      <c r="G4121" t="s">
        <v>7082</v>
      </c>
      <c r="H4121" t="s">
        <v>7082</v>
      </c>
      <c r="I4121">
        <v>1</v>
      </c>
      <c r="J4121">
        <v>3</v>
      </c>
      <c r="K4121" t="s">
        <v>11054</v>
      </c>
      <c r="L4121" t="s">
        <v>12240</v>
      </c>
      <c r="M4121" t="s">
        <v>22</v>
      </c>
      <c r="N4121" t="s">
        <v>2121</v>
      </c>
      <c r="O4121" t="s">
        <v>29</v>
      </c>
      <c r="P4121" t="s">
        <v>2167</v>
      </c>
      <c r="Q4121" s="13">
        <v>5927</v>
      </c>
      <c r="R4121" s="13">
        <v>5689.92</v>
      </c>
      <c r="S4121" s="1">
        <v>0.5</v>
      </c>
      <c r="T4121" t="s">
        <v>168</v>
      </c>
      <c r="U4121" t="s">
        <v>24</v>
      </c>
      <c r="V4121" t="b">
        <v>0</v>
      </c>
      <c r="W4121">
        <v>4</v>
      </c>
      <c r="X4121" t="s">
        <v>240</v>
      </c>
      <c r="Y4121" t="s">
        <v>26</v>
      </c>
    </row>
    <row r="4122" spans="1:25" x14ac:dyDescent="0.4">
      <c r="A4122" t="s">
        <v>9507</v>
      </c>
      <c r="B4122" s="2">
        <f ca="1">TODAY()+OpportunityTbl[[#This Row],[CreatedOn_DaysFromToday]]</f>
        <v>44837</v>
      </c>
      <c r="C4122" s="2">
        <f ca="1">TODAY()+OpportunityTbl[[#This Row],[EstCloseDate_DaysFromToday]]</f>
        <v>44878</v>
      </c>
      <c r="D4122">
        <f ca="1">IF(OpportunityTbl[[#This Row],[statecode]]=0,"",OpportunityTbl[[#This Row],[Estimated Close Date]])</f>
        <v>44878</v>
      </c>
      <c r="E4122" s="14">
        <v>-273</v>
      </c>
      <c r="F4122" s="14">
        <v>-232</v>
      </c>
      <c r="G4122" t="s">
        <v>7082</v>
      </c>
      <c r="H4122" t="s">
        <v>7082</v>
      </c>
      <c r="I4122">
        <v>1</v>
      </c>
      <c r="J4122">
        <v>3</v>
      </c>
      <c r="K4122" t="s">
        <v>11142</v>
      </c>
      <c r="L4122" t="s">
        <v>12236</v>
      </c>
      <c r="M4122" t="s">
        <v>22</v>
      </c>
      <c r="N4122" t="s">
        <v>469</v>
      </c>
      <c r="O4122" t="s">
        <v>29</v>
      </c>
      <c r="P4122" t="s">
        <v>470</v>
      </c>
      <c r="Q4122" s="13">
        <v>3108</v>
      </c>
      <c r="R4122" s="13">
        <v>3030.3</v>
      </c>
      <c r="S4122" s="1">
        <v>0.5</v>
      </c>
      <c r="T4122" t="s">
        <v>168</v>
      </c>
      <c r="U4122" t="s">
        <v>24</v>
      </c>
      <c r="V4122" t="b">
        <v>1</v>
      </c>
      <c r="W4122">
        <v>2.5</v>
      </c>
      <c r="X4122" t="s">
        <v>240</v>
      </c>
      <c r="Y4122" t="s">
        <v>26</v>
      </c>
    </row>
    <row r="4123" spans="1:25" x14ac:dyDescent="0.4">
      <c r="A4123" t="s">
        <v>9589</v>
      </c>
      <c r="B4123" s="2">
        <f ca="1">TODAY()+OpportunityTbl[[#This Row],[CreatedOn_DaysFromToday]]</f>
        <v>44837</v>
      </c>
      <c r="C4123" s="2">
        <f ca="1">TODAY()+OpportunityTbl[[#This Row],[EstCloseDate_DaysFromToday]]</f>
        <v>44882</v>
      </c>
      <c r="D4123">
        <f ca="1">IF(OpportunityTbl[[#This Row],[statecode]]=0,"",OpportunityTbl[[#This Row],[Estimated Close Date]])</f>
        <v>44882</v>
      </c>
      <c r="E4123" s="14">
        <v>-273</v>
      </c>
      <c r="F4123" s="14">
        <v>-228</v>
      </c>
      <c r="G4123" t="s">
        <v>7082</v>
      </c>
      <c r="H4123" t="s">
        <v>7082</v>
      </c>
      <c r="I4123">
        <v>1</v>
      </c>
      <c r="J4123">
        <v>3</v>
      </c>
      <c r="K4123" t="s">
        <v>11115</v>
      </c>
      <c r="L4123" t="s">
        <v>12234</v>
      </c>
      <c r="M4123" t="s">
        <v>22</v>
      </c>
      <c r="N4123" t="s">
        <v>31</v>
      </c>
      <c r="O4123" t="s">
        <v>29</v>
      </c>
      <c r="P4123" t="s">
        <v>210</v>
      </c>
      <c r="Q4123" s="13">
        <v>2177</v>
      </c>
      <c r="R4123" s="13">
        <v>2122.5700000000002</v>
      </c>
      <c r="S4123" s="1">
        <v>0.5</v>
      </c>
      <c r="T4123" t="s">
        <v>168</v>
      </c>
      <c r="U4123" t="s">
        <v>24</v>
      </c>
      <c r="V4123" t="b">
        <v>1</v>
      </c>
      <c r="W4123">
        <v>2.5</v>
      </c>
      <c r="X4123" t="s">
        <v>240</v>
      </c>
      <c r="Y4123" t="s">
        <v>26</v>
      </c>
    </row>
    <row r="4124" spans="1:25" x14ac:dyDescent="0.4">
      <c r="A4124" t="s">
        <v>271</v>
      </c>
      <c r="B4124" s="2">
        <f ca="1">TODAY()+OpportunityTbl[[#This Row],[CreatedOn_DaysFromToday]]</f>
        <v>44836</v>
      </c>
      <c r="C4124" s="2">
        <f ca="1">TODAY()+OpportunityTbl[[#This Row],[EstCloseDate_DaysFromToday]]</f>
        <v>44895</v>
      </c>
      <c r="D4124">
        <f ca="1">IF(OpportunityTbl[[#This Row],[statecode]]=0,"",OpportunityTbl[[#This Row],[Estimated Close Date]])</f>
        <v>44895</v>
      </c>
      <c r="E4124" s="14">
        <v>-274</v>
      </c>
      <c r="F4124" s="14">
        <v>-215</v>
      </c>
      <c r="G4124" t="s">
        <v>27</v>
      </c>
      <c r="H4124" t="s">
        <v>28</v>
      </c>
      <c r="I4124">
        <v>2</v>
      </c>
      <c r="J4124">
        <v>4</v>
      </c>
      <c r="K4124" t="s">
        <v>11061</v>
      </c>
      <c r="L4124" t="s">
        <v>12234</v>
      </c>
      <c r="M4124" t="s">
        <v>22</v>
      </c>
      <c r="N4124" t="s">
        <v>31</v>
      </c>
      <c r="O4124" t="s">
        <v>29</v>
      </c>
      <c r="P4124" t="s">
        <v>210</v>
      </c>
      <c r="Q4124" s="13">
        <v>2373</v>
      </c>
      <c r="S4124" s="1">
        <v>0.5</v>
      </c>
      <c r="T4124" t="s">
        <v>168</v>
      </c>
      <c r="U4124" t="s">
        <v>24</v>
      </c>
      <c r="V4124" t="b">
        <v>0</v>
      </c>
      <c r="W4124">
        <v>2.5</v>
      </c>
      <c r="X4124" t="s">
        <v>240</v>
      </c>
      <c r="Y4124" t="s">
        <v>26</v>
      </c>
    </row>
    <row r="4125" spans="1:25" x14ac:dyDescent="0.4">
      <c r="A4125" t="s">
        <v>657</v>
      </c>
      <c r="B4125" s="2">
        <f ca="1">TODAY()+OpportunityTbl[[#This Row],[CreatedOn_DaysFromToday]]</f>
        <v>44836</v>
      </c>
      <c r="C4125" s="2">
        <f ca="1">TODAY()+OpportunityTbl[[#This Row],[EstCloseDate_DaysFromToday]]</f>
        <v>44925</v>
      </c>
      <c r="D4125">
        <f ca="1">IF(OpportunityTbl[[#This Row],[statecode]]=0,"",OpportunityTbl[[#This Row],[Estimated Close Date]])</f>
        <v>44925</v>
      </c>
      <c r="E4125" s="14">
        <v>-274</v>
      </c>
      <c r="F4125" s="14">
        <v>-185</v>
      </c>
      <c r="G4125" t="s">
        <v>27</v>
      </c>
      <c r="H4125" t="s">
        <v>28</v>
      </c>
      <c r="I4125">
        <v>2</v>
      </c>
      <c r="J4125">
        <v>4</v>
      </c>
      <c r="K4125" t="s">
        <v>10983</v>
      </c>
      <c r="L4125" t="s">
        <v>12234</v>
      </c>
      <c r="M4125" t="s">
        <v>22</v>
      </c>
      <c r="N4125" t="s">
        <v>534</v>
      </c>
      <c r="O4125" t="s">
        <v>29</v>
      </c>
      <c r="P4125" t="s">
        <v>535</v>
      </c>
      <c r="Q4125" s="13">
        <v>2579</v>
      </c>
      <c r="S4125" s="1">
        <v>0.3</v>
      </c>
      <c r="T4125" t="s">
        <v>168</v>
      </c>
      <c r="U4125" t="s">
        <v>97</v>
      </c>
      <c r="V4125" t="b">
        <v>0</v>
      </c>
      <c r="W4125">
        <v>2.5</v>
      </c>
      <c r="X4125" t="s">
        <v>157</v>
      </c>
      <c r="Y4125" t="s">
        <v>26</v>
      </c>
    </row>
    <row r="4126" spans="1:25" x14ac:dyDescent="0.4">
      <c r="A4126" t="s">
        <v>1459</v>
      </c>
      <c r="B4126" s="2">
        <f ca="1">TODAY()+OpportunityTbl[[#This Row],[CreatedOn_DaysFromToday]]</f>
        <v>44836</v>
      </c>
      <c r="C4126" s="2">
        <f ca="1">TODAY()+OpportunityTbl[[#This Row],[EstCloseDate_DaysFromToday]]</f>
        <v>44881</v>
      </c>
      <c r="D4126">
        <f ca="1">IF(OpportunityTbl[[#This Row],[statecode]]=0,"",OpportunityTbl[[#This Row],[Estimated Close Date]])</f>
        <v>44881</v>
      </c>
      <c r="E4126" s="14">
        <v>-274</v>
      </c>
      <c r="F4126" s="14">
        <v>-229</v>
      </c>
      <c r="G4126" t="s">
        <v>27</v>
      </c>
      <c r="H4126" t="s">
        <v>28</v>
      </c>
      <c r="I4126">
        <v>2</v>
      </c>
      <c r="J4126">
        <v>4</v>
      </c>
      <c r="K4126" t="s">
        <v>11143</v>
      </c>
      <c r="L4126" t="s">
        <v>12234</v>
      </c>
      <c r="M4126" t="s">
        <v>22</v>
      </c>
      <c r="N4126" t="s">
        <v>518</v>
      </c>
      <c r="O4126" t="s">
        <v>29</v>
      </c>
      <c r="P4126" t="s">
        <v>529</v>
      </c>
      <c r="Q4126" s="13">
        <v>2457</v>
      </c>
      <c r="S4126" s="1">
        <v>0.1</v>
      </c>
      <c r="T4126" t="s">
        <v>23</v>
      </c>
      <c r="U4126" t="s">
        <v>100</v>
      </c>
      <c r="V4126" t="b">
        <v>0</v>
      </c>
      <c r="W4126">
        <v>2.5</v>
      </c>
      <c r="X4126" t="s">
        <v>25</v>
      </c>
      <c r="Y4126" t="s">
        <v>26</v>
      </c>
    </row>
    <row r="4127" spans="1:25" x14ac:dyDescent="0.4">
      <c r="A4127" t="s">
        <v>1813</v>
      </c>
      <c r="B4127" s="2">
        <f ca="1">TODAY()+OpportunityTbl[[#This Row],[CreatedOn_DaysFromToday]]</f>
        <v>44836</v>
      </c>
      <c r="C4127" s="2">
        <f ca="1">TODAY()+OpportunityTbl[[#This Row],[EstCloseDate_DaysFromToday]]</f>
        <v>44903</v>
      </c>
      <c r="D4127">
        <f ca="1">IF(OpportunityTbl[[#This Row],[statecode]]=0,"",OpportunityTbl[[#This Row],[Estimated Close Date]])</f>
        <v>44903</v>
      </c>
      <c r="E4127" s="14">
        <v>-274</v>
      </c>
      <c r="F4127" s="14">
        <v>-207</v>
      </c>
      <c r="G4127" t="s">
        <v>27</v>
      </c>
      <c r="H4127" t="s">
        <v>28</v>
      </c>
      <c r="I4127">
        <v>2</v>
      </c>
      <c r="J4127">
        <v>4</v>
      </c>
      <c r="K4127" t="s">
        <v>11109</v>
      </c>
      <c r="L4127" t="s">
        <v>12237</v>
      </c>
      <c r="M4127" t="s">
        <v>22</v>
      </c>
      <c r="N4127" t="s">
        <v>779</v>
      </c>
      <c r="O4127" t="s">
        <v>29</v>
      </c>
      <c r="P4127" t="s">
        <v>782</v>
      </c>
      <c r="Q4127" s="13">
        <v>2614</v>
      </c>
      <c r="S4127" s="1">
        <v>0.3</v>
      </c>
      <c r="T4127" t="s">
        <v>168</v>
      </c>
      <c r="U4127" t="s">
        <v>100</v>
      </c>
      <c r="V4127" t="b">
        <v>0</v>
      </c>
      <c r="W4127">
        <v>3.5</v>
      </c>
      <c r="X4127" t="s">
        <v>157</v>
      </c>
      <c r="Y4127" t="s">
        <v>26</v>
      </c>
    </row>
    <row r="4128" spans="1:25" x14ac:dyDescent="0.4">
      <c r="A4128" t="s">
        <v>2370</v>
      </c>
      <c r="B4128" s="2">
        <f ca="1">TODAY()+OpportunityTbl[[#This Row],[CreatedOn_DaysFromToday]]</f>
        <v>44836</v>
      </c>
      <c r="C4128" s="2">
        <f ca="1">TODAY()+OpportunityTbl[[#This Row],[EstCloseDate_DaysFromToday]]</f>
        <v>44912</v>
      </c>
      <c r="D4128">
        <f ca="1">IF(OpportunityTbl[[#This Row],[statecode]]=0,"",OpportunityTbl[[#This Row],[Estimated Close Date]])</f>
        <v>44912</v>
      </c>
      <c r="E4128" s="14">
        <v>-274</v>
      </c>
      <c r="F4128" s="14">
        <v>-198</v>
      </c>
      <c r="G4128" t="s">
        <v>27</v>
      </c>
      <c r="H4128" t="s">
        <v>28</v>
      </c>
      <c r="I4128">
        <v>2</v>
      </c>
      <c r="J4128">
        <v>4</v>
      </c>
      <c r="K4128" t="s">
        <v>10972</v>
      </c>
      <c r="L4128" t="s">
        <v>12237</v>
      </c>
      <c r="M4128" t="s">
        <v>22</v>
      </c>
      <c r="N4128" t="s">
        <v>475</v>
      </c>
      <c r="O4128" t="s">
        <v>29</v>
      </c>
      <c r="P4128" t="s">
        <v>476</v>
      </c>
      <c r="Q4128" s="13">
        <v>3417</v>
      </c>
      <c r="S4128" s="1">
        <v>0.5</v>
      </c>
      <c r="T4128" t="s">
        <v>168</v>
      </c>
      <c r="U4128" t="s">
        <v>24</v>
      </c>
      <c r="V4128" t="b">
        <v>0</v>
      </c>
      <c r="W4128">
        <v>3.5</v>
      </c>
      <c r="X4128" t="s">
        <v>240</v>
      </c>
      <c r="Y4128" t="s">
        <v>26</v>
      </c>
    </row>
    <row r="4129" spans="1:25" x14ac:dyDescent="0.4">
      <c r="A4129" t="s">
        <v>4185</v>
      </c>
      <c r="B4129" s="2">
        <f ca="1">TODAY()+OpportunityTbl[[#This Row],[CreatedOn_DaysFromToday]]</f>
        <v>44836</v>
      </c>
      <c r="C4129" s="2">
        <f ca="1">TODAY()+OpportunityTbl[[#This Row],[EstCloseDate_DaysFromToday]]</f>
        <v>44890</v>
      </c>
      <c r="D4129">
        <f ca="1">IF(OpportunityTbl[[#This Row],[statecode]]=0,"",OpportunityTbl[[#This Row],[Estimated Close Date]])</f>
        <v>44890</v>
      </c>
      <c r="E4129" s="14">
        <v>-274</v>
      </c>
      <c r="F4129" s="14">
        <v>-220</v>
      </c>
      <c r="G4129" t="s">
        <v>27</v>
      </c>
      <c r="H4129" t="s">
        <v>28</v>
      </c>
      <c r="I4129">
        <v>2</v>
      </c>
      <c r="J4129">
        <v>4</v>
      </c>
      <c r="K4129" t="s">
        <v>11079</v>
      </c>
      <c r="L4129" t="s">
        <v>12238</v>
      </c>
      <c r="M4129" t="s">
        <v>22</v>
      </c>
      <c r="N4129" t="s">
        <v>475</v>
      </c>
      <c r="O4129" t="s">
        <v>29</v>
      </c>
      <c r="P4129" t="s">
        <v>576</v>
      </c>
      <c r="Q4129" s="13">
        <v>3689</v>
      </c>
      <c r="S4129" s="1">
        <v>0.1</v>
      </c>
      <c r="T4129" t="s">
        <v>23</v>
      </c>
      <c r="U4129" t="s">
        <v>24</v>
      </c>
      <c r="V4129" t="b">
        <v>1</v>
      </c>
      <c r="W4129">
        <v>2</v>
      </c>
      <c r="X4129" t="s">
        <v>25</v>
      </c>
      <c r="Y4129" t="s">
        <v>26</v>
      </c>
    </row>
    <row r="4130" spans="1:25" x14ac:dyDescent="0.4">
      <c r="A4130" t="s">
        <v>5600</v>
      </c>
      <c r="B4130" s="2">
        <f ca="1">TODAY()+OpportunityTbl[[#This Row],[CreatedOn_DaysFromToday]]</f>
        <v>44836</v>
      </c>
      <c r="C4130" s="2">
        <f ca="1">TODAY()+OpportunityTbl[[#This Row],[EstCloseDate_DaysFromToday]]</f>
        <v>44880</v>
      </c>
      <c r="D4130">
        <f ca="1">IF(OpportunityTbl[[#This Row],[statecode]]=0,"",OpportunityTbl[[#This Row],[Estimated Close Date]])</f>
        <v>44880</v>
      </c>
      <c r="E4130" s="14">
        <v>-274</v>
      </c>
      <c r="F4130" s="14">
        <v>-230</v>
      </c>
      <c r="G4130" t="s">
        <v>27</v>
      </c>
      <c r="H4130" t="s">
        <v>28</v>
      </c>
      <c r="I4130">
        <v>2</v>
      </c>
      <c r="J4130">
        <v>4</v>
      </c>
      <c r="K4130" t="s">
        <v>11140</v>
      </c>
      <c r="L4130" t="s">
        <v>12237</v>
      </c>
      <c r="M4130" t="s">
        <v>22</v>
      </c>
      <c r="N4130" t="s">
        <v>31</v>
      </c>
      <c r="O4130" t="s">
        <v>29</v>
      </c>
      <c r="P4130" t="s">
        <v>32</v>
      </c>
      <c r="Q4130" s="13">
        <v>4752</v>
      </c>
      <c r="S4130" s="1">
        <v>0.3</v>
      </c>
      <c r="T4130" t="s">
        <v>168</v>
      </c>
      <c r="U4130" t="s">
        <v>24</v>
      </c>
      <c r="V4130" t="b">
        <v>1</v>
      </c>
      <c r="W4130">
        <v>3.5</v>
      </c>
      <c r="X4130" t="s">
        <v>157</v>
      </c>
      <c r="Y4130" t="s">
        <v>4896</v>
      </c>
    </row>
    <row r="4131" spans="1:25" x14ac:dyDescent="0.4">
      <c r="A4131" t="s">
        <v>5908</v>
      </c>
      <c r="B4131" s="2">
        <f ca="1">TODAY()+OpportunityTbl[[#This Row],[CreatedOn_DaysFromToday]]</f>
        <v>44836</v>
      </c>
      <c r="C4131" s="2">
        <f ca="1">TODAY()+OpportunityTbl[[#This Row],[EstCloseDate_DaysFromToday]]</f>
        <v>44898</v>
      </c>
      <c r="D4131">
        <f ca="1">IF(OpportunityTbl[[#This Row],[statecode]]=0,"",OpportunityTbl[[#This Row],[Estimated Close Date]])</f>
        <v>44898</v>
      </c>
      <c r="E4131" s="14">
        <v>-274</v>
      </c>
      <c r="F4131" s="14">
        <v>-212</v>
      </c>
      <c r="G4131" t="s">
        <v>27</v>
      </c>
      <c r="H4131" t="s">
        <v>28</v>
      </c>
      <c r="I4131">
        <v>2</v>
      </c>
      <c r="J4131">
        <v>4</v>
      </c>
      <c r="K4131" t="s">
        <v>11144</v>
      </c>
      <c r="L4131" t="s">
        <v>12237</v>
      </c>
      <c r="M4131" t="s">
        <v>22</v>
      </c>
      <c r="N4131" t="s">
        <v>1710</v>
      </c>
      <c r="O4131" t="s">
        <v>29</v>
      </c>
      <c r="P4131" t="s">
        <v>1711</v>
      </c>
      <c r="Q4131" s="13">
        <v>2535</v>
      </c>
      <c r="S4131" s="1">
        <v>0.3</v>
      </c>
      <c r="T4131" t="s">
        <v>168</v>
      </c>
      <c r="U4131" t="s">
        <v>24</v>
      </c>
      <c r="V4131" t="b">
        <v>0</v>
      </c>
      <c r="W4131">
        <v>5</v>
      </c>
      <c r="X4131" t="s">
        <v>157</v>
      </c>
      <c r="Y4131" t="s">
        <v>4926</v>
      </c>
    </row>
    <row r="4132" spans="1:25" x14ac:dyDescent="0.4">
      <c r="A4132" t="s">
        <v>5909</v>
      </c>
      <c r="B4132" s="2">
        <f ca="1">TODAY()+OpportunityTbl[[#This Row],[CreatedOn_DaysFromToday]]</f>
        <v>44836</v>
      </c>
      <c r="C4132" s="2">
        <f ca="1">TODAY()+OpportunityTbl[[#This Row],[EstCloseDate_DaysFromToday]]</f>
        <v>44905</v>
      </c>
      <c r="D4132">
        <f ca="1">IF(OpportunityTbl[[#This Row],[statecode]]=0,"",OpportunityTbl[[#This Row],[Estimated Close Date]])</f>
        <v>44905</v>
      </c>
      <c r="E4132" s="14">
        <v>-274</v>
      </c>
      <c r="F4132" s="14">
        <v>-205</v>
      </c>
      <c r="G4132" t="s">
        <v>27</v>
      </c>
      <c r="H4132" t="s">
        <v>28</v>
      </c>
      <c r="I4132">
        <v>2</v>
      </c>
      <c r="J4132">
        <v>4</v>
      </c>
      <c r="K4132" t="s">
        <v>11145</v>
      </c>
      <c r="L4132" t="s">
        <v>12237</v>
      </c>
      <c r="M4132" t="s">
        <v>22</v>
      </c>
      <c r="N4132" t="s">
        <v>1710</v>
      </c>
      <c r="O4132" t="s">
        <v>29</v>
      </c>
      <c r="P4132" t="s">
        <v>1711</v>
      </c>
      <c r="Q4132" s="13">
        <v>4051</v>
      </c>
      <c r="S4132" s="1">
        <v>0.5</v>
      </c>
      <c r="T4132" t="s">
        <v>168</v>
      </c>
      <c r="U4132" t="s">
        <v>24</v>
      </c>
      <c r="V4132" t="b">
        <v>0</v>
      </c>
      <c r="W4132">
        <v>5</v>
      </c>
      <c r="X4132" t="s">
        <v>240</v>
      </c>
      <c r="Y4132" t="s">
        <v>4905</v>
      </c>
    </row>
    <row r="4133" spans="1:25" x14ac:dyDescent="0.4">
      <c r="A4133" t="s">
        <v>7026</v>
      </c>
      <c r="B4133" s="2">
        <f ca="1">TODAY()+OpportunityTbl[[#This Row],[CreatedOn_DaysFromToday]]</f>
        <v>44836</v>
      </c>
      <c r="C4133" s="2">
        <f ca="1">TODAY()+OpportunityTbl[[#This Row],[EstCloseDate_DaysFromToday]]</f>
        <v>44893</v>
      </c>
      <c r="D4133">
        <f ca="1">IF(OpportunityTbl[[#This Row],[statecode]]=0,"",OpportunityTbl[[#This Row],[Estimated Close Date]])</f>
        <v>44893</v>
      </c>
      <c r="E4133" s="14">
        <v>-274</v>
      </c>
      <c r="F4133" s="14">
        <v>-217</v>
      </c>
      <c r="G4133" t="s">
        <v>27</v>
      </c>
      <c r="H4133" t="s">
        <v>28</v>
      </c>
      <c r="I4133">
        <v>2</v>
      </c>
      <c r="J4133">
        <v>4</v>
      </c>
      <c r="K4133" t="s">
        <v>11116</v>
      </c>
      <c r="L4133" t="s">
        <v>12236</v>
      </c>
      <c r="M4133" t="s">
        <v>22</v>
      </c>
      <c r="N4133" t="s">
        <v>31</v>
      </c>
      <c r="O4133" t="s">
        <v>29</v>
      </c>
      <c r="P4133" t="s">
        <v>32</v>
      </c>
      <c r="Q4133" s="13">
        <v>2652</v>
      </c>
      <c r="S4133" s="1">
        <v>0.3</v>
      </c>
      <c r="T4133" t="s">
        <v>168</v>
      </c>
      <c r="U4133" t="s">
        <v>97</v>
      </c>
      <c r="V4133" t="b">
        <v>0</v>
      </c>
      <c r="W4133">
        <v>2.5</v>
      </c>
      <c r="X4133" t="s">
        <v>157</v>
      </c>
      <c r="Y4133" t="s">
        <v>4916</v>
      </c>
    </row>
    <row r="4134" spans="1:25" x14ac:dyDescent="0.4">
      <c r="A4134" t="s">
        <v>7498</v>
      </c>
      <c r="B4134" s="2">
        <f ca="1">TODAY()+OpportunityTbl[[#This Row],[CreatedOn_DaysFromToday]]</f>
        <v>44836</v>
      </c>
      <c r="C4134" s="2">
        <f ca="1">TODAY()+OpportunityTbl[[#This Row],[EstCloseDate_DaysFromToday]]</f>
        <v>44869</v>
      </c>
      <c r="D4134">
        <f ca="1">IF(OpportunityTbl[[#This Row],[statecode]]=0,"",OpportunityTbl[[#This Row],[Estimated Close Date]])</f>
        <v>44869</v>
      </c>
      <c r="E4134" s="14">
        <v>-274</v>
      </c>
      <c r="F4134" s="14">
        <v>-241</v>
      </c>
      <c r="G4134" t="s">
        <v>7082</v>
      </c>
      <c r="H4134" t="s">
        <v>7082</v>
      </c>
      <c r="I4134">
        <v>1</v>
      </c>
      <c r="J4134">
        <v>3</v>
      </c>
      <c r="K4134" t="s">
        <v>11137</v>
      </c>
      <c r="L4134" t="s">
        <v>12236</v>
      </c>
      <c r="M4134" t="s">
        <v>22</v>
      </c>
      <c r="N4134" t="s">
        <v>2121</v>
      </c>
      <c r="O4134" t="s">
        <v>29</v>
      </c>
      <c r="P4134" t="s">
        <v>2122</v>
      </c>
      <c r="Q4134" s="13">
        <v>2656</v>
      </c>
      <c r="R4134" s="13">
        <v>2549.7600000000002</v>
      </c>
      <c r="S4134" s="1">
        <v>0.5</v>
      </c>
      <c r="T4134" t="s">
        <v>168</v>
      </c>
      <c r="U4134" t="s">
        <v>100</v>
      </c>
      <c r="V4134" t="b">
        <v>1</v>
      </c>
      <c r="W4134">
        <v>4</v>
      </c>
      <c r="X4134" t="s">
        <v>240</v>
      </c>
      <c r="Y4134" t="s">
        <v>4916</v>
      </c>
    </row>
    <row r="4135" spans="1:25" x14ac:dyDescent="0.4">
      <c r="A4135" t="s">
        <v>7809</v>
      </c>
      <c r="B4135" s="2">
        <f ca="1">TODAY()+OpportunityTbl[[#This Row],[CreatedOn_DaysFromToday]]</f>
        <v>44836</v>
      </c>
      <c r="C4135" s="2">
        <f ca="1">TODAY()+OpportunityTbl[[#This Row],[EstCloseDate_DaysFromToday]]</f>
        <v>44890</v>
      </c>
      <c r="D4135">
        <f ca="1">IF(OpportunityTbl[[#This Row],[statecode]]=0,"",OpportunityTbl[[#This Row],[Estimated Close Date]])</f>
        <v>44890</v>
      </c>
      <c r="E4135" s="14">
        <v>-274</v>
      </c>
      <c r="F4135" s="14">
        <v>-220</v>
      </c>
      <c r="G4135" t="s">
        <v>7082</v>
      </c>
      <c r="H4135" t="s">
        <v>7082</v>
      </c>
      <c r="I4135">
        <v>1</v>
      </c>
      <c r="J4135">
        <v>3</v>
      </c>
      <c r="K4135" t="s">
        <v>11066</v>
      </c>
      <c r="L4135" t="s">
        <v>12240</v>
      </c>
      <c r="M4135" t="s">
        <v>22</v>
      </c>
      <c r="N4135" t="s">
        <v>1710</v>
      </c>
      <c r="O4135" t="s">
        <v>29</v>
      </c>
      <c r="P4135" t="s">
        <v>1881</v>
      </c>
      <c r="Q4135" s="13">
        <v>8624</v>
      </c>
      <c r="R4135" s="13">
        <v>8279.0400000000009</v>
      </c>
      <c r="S4135" s="1">
        <v>0.5</v>
      </c>
      <c r="T4135" t="s">
        <v>168</v>
      </c>
      <c r="U4135" t="s">
        <v>97</v>
      </c>
      <c r="V4135" t="b">
        <v>1</v>
      </c>
      <c r="W4135">
        <v>4</v>
      </c>
      <c r="X4135" t="s">
        <v>240</v>
      </c>
      <c r="Y4135" t="s">
        <v>4926</v>
      </c>
    </row>
    <row r="4136" spans="1:25" x14ac:dyDescent="0.4">
      <c r="A4136" t="s">
        <v>8246</v>
      </c>
      <c r="B4136" s="2">
        <f ca="1">TODAY()+OpportunityTbl[[#This Row],[CreatedOn_DaysFromToday]]</f>
        <v>44836</v>
      </c>
      <c r="C4136" s="2">
        <f ca="1">TODAY()+OpportunityTbl[[#This Row],[EstCloseDate_DaysFromToday]]</f>
        <v>44891</v>
      </c>
      <c r="D4136">
        <f ca="1">IF(OpportunityTbl[[#This Row],[statecode]]=0,"",OpportunityTbl[[#This Row],[Estimated Close Date]])</f>
        <v>44891</v>
      </c>
      <c r="E4136" s="14">
        <v>-274</v>
      </c>
      <c r="F4136" s="14">
        <v>-219</v>
      </c>
      <c r="G4136" t="s">
        <v>7082</v>
      </c>
      <c r="H4136" t="s">
        <v>7082</v>
      </c>
      <c r="I4136">
        <v>1</v>
      </c>
      <c r="J4136">
        <v>3</v>
      </c>
      <c r="K4136" t="s">
        <v>11052</v>
      </c>
      <c r="L4136" t="s">
        <v>12234</v>
      </c>
      <c r="M4136" t="s">
        <v>22</v>
      </c>
      <c r="N4136" t="s">
        <v>2121</v>
      </c>
      <c r="O4136" t="s">
        <v>29</v>
      </c>
      <c r="P4136" t="s">
        <v>4734</v>
      </c>
      <c r="Q4136" s="13">
        <v>2964</v>
      </c>
      <c r="R4136" s="13">
        <v>2845.44</v>
      </c>
      <c r="S4136" s="1">
        <v>0.9</v>
      </c>
      <c r="T4136" t="s">
        <v>4724</v>
      </c>
      <c r="U4136" t="s">
        <v>97</v>
      </c>
      <c r="V4136" t="b">
        <v>1</v>
      </c>
      <c r="W4136">
        <v>4</v>
      </c>
      <c r="X4136" t="s">
        <v>4732</v>
      </c>
      <c r="Y4136" t="s">
        <v>4899</v>
      </c>
    </row>
    <row r="4137" spans="1:25" x14ac:dyDescent="0.4">
      <c r="A4137" t="s">
        <v>9008</v>
      </c>
      <c r="B4137" s="2">
        <f ca="1">TODAY()+OpportunityTbl[[#This Row],[CreatedOn_DaysFromToday]]</f>
        <v>44836</v>
      </c>
      <c r="C4137" s="2">
        <f ca="1">TODAY()+OpportunityTbl[[#This Row],[EstCloseDate_DaysFromToday]]</f>
        <v>44895</v>
      </c>
      <c r="D4137">
        <f ca="1">IF(OpportunityTbl[[#This Row],[statecode]]=0,"",OpportunityTbl[[#This Row],[Estimated Close Date]])</f>
        <v>44895</v>
      </c>
      <c r="E4137" s="14">
        <v>-274</v>
      </c>
      <c r="F4137" s="14">
        <v>-215</v>
      </c>
      <c r="G4137" t="s">
        <v>7082</v>
      </c>
      <c r="H4137" t="s">
        <v>7082</v>
      </c>
      <c r="I4137">
        <v>1</v>
      </c>
      <c r="J4137">
        <v>3</v>
      </c>
      <c r="K4137" t="s">
        <v>11075</v>
      </c>
      <c r="L4137" t="s">
        <v>12239</v>
      </c>
      <c r="M4137" t="s">
        <v>22</v>
      </c>
      <c r="N4137" t="s">
        <v>480</v>
      </c>
      <c r="O4137" t="s">
        <v>29</v>
      </c>
      <c r="P4137" t="s">
        <v>687</v>
      </c>
      <c r="Q4137" s="13">
        <v>7012</v>
      </c>
      <c r="R4137" s="13">
        <v>6871.76</v>
      </c>
      <c r="S4137" s="1">
        <v>0.5</v>
      </c>
      <c r="T4137" t="s">
        <v>168</v>
      </c>
      <c r="U4137" t="s">
        <v>24</v>
      </c>
      <c r="V4137" t="b">
        <v>1</v>
      </c>
      <c r="W4137">
        <v>2</v>
      </c>
      <c r="X4137" t="s">
        <v>240</v>
      </c>
      <c r="Y4137" t="s">
        <v>26</v>
      </c>
    </row>
    <row r="4138" spans="1:25" x14ac:dyDescent="0.4">
      <c r="A4138" t="s">
        <v>202</v>
      </c>
      <c r="B4138" s="2">
        <f ca="1">TODAY()+OpportunityTbl[[#This Row],[CreatedOn_DaysFromToday]]</f>
        <v>44835</v>
      </c>
      <c r="C4138" s="2">
        <f ca="1">TODAY()+OpportunityTbl[[#This Row],[EstCloseDate_DaysFromToday]]</f>
        <v>44862</v>
      </c>
      <c r="D4138">
        <f ca="1">IF(OpportunityTbl[[#This Row],[statecode]]=0,"",OpportunityTbl[[#This Row],[Estimated Close Date]])</f>
        <v>44862</v>
      </c>
      <c r="E4138" s="14">
        <v>-275</v>
      </c>
      <c r="F4138" s="14">
        <v>-248</v>
      </c>
      <c r="G4138" t="s">
        <v>27</v>
      </c>
      <c r="H4138" t="s">
        <v>28</v>
      </c>
      <c r="I4138">
        <v>2</v>
      </c>
      <c r="J4138">
        <v>4</v>
      </c>
      <c r="K4138" t="s">
        <v>11146</v>
      </c>
      <c r="L4138" t="s">
        <v>12234</v>
      </c>
      <c r="M4138" t="s">
        <v>22</v>
      </c>
      <c r="N4138" t="s">
        <v>31</v>
      </c>
      <c r="O4138" t="s">
        <v>29</v>
      </c>
      <c r="P4138" t="s">
        <v>32</v>
      </c>
      <c r="Q4138" s="13">
        <v>2598</v>
      </c>
      <c r="S4138" s="1">
        <v>0.3</v>
      </c>
      <c r="T4138" t="s">
        <v>168</v>
      </c>
      <c r="U4138" t="s">
        <v>100</v>
      </c>
      <c r="V4138" t="b">
        <v>1</v>
      </c>
      <c r="W4138">
        <v>2.5</v>
      </c>
      <c r="X4138" t="s">
        <v>157</v>
      </c>
      <c r="Y4138" t="s">
        <v>26</v>
      </c>
    </row>
    <row r="4139" spans="1:25" x14ac:dyDescent="0.4">
      <c r="A4139" t="s">
        <v>496</v>
      </c>
      <c r="B4139" s="2">
        <f ca="1">TODAY()+OpportunityTbl[[#This Row],[CreatedOn_DaysFromToday]]</f>
        <v>44835</v>
      </c>
      <c r="C4139" s="2">
        <f ca="1">TODAY()+OpportunityTbl[[#This Row],[EstCloseDate_DaysFromToday]]</f>
        <v>44890</v>
      </c>
      <c r="D4139">
        <f ca="1">IF(OpportunityTbl[[#This Row],[statecode]]=0,"",OpportunityTbl[[#This Row],[Estimated Close Date]])</f>
        <v>44890</v>
      </c>
      <c r="E4139" s="14">
        <v>-275</v>
      </c>
      <c r="F4139" s="14">
        <v>-220</v>
      </c>
      <c r="G4139" t="s">
        <v>27</v>
      </c>
      <c r="H4139" t="s">
        <v>28</v>
      </c>
      <c r="I4139">
        <v>2</v>
      </c>
      <c r="J4139">
        <v>4</v>
      </c>
      <c r="K4139" t="s">
        <v>11052</v>
      </c>
      <c r="L4139" t="s">
        <v>12234</v>
      </c>
      <c r="M4139" t="s">
        <v>22</v>
      </c>
      <c r="N4139" t="s">
        <v>469</v>
      </c>
      <c r="O4139" t="s">
        <v>29</v>
      </c>
      <c r="P4139" t="s">
        <v>488</v>
      </c>
      <c r="Q4139" s="13">
        <v>2177</v>
      </c>
      <c r="S4139" s="1">
        <v>0.5</v>
      </c>
      <c r="T4139" t="s">
        <v>168</v>
      </c>
      <c r="U4139" t="s">
        <v>97</v>
      </c>
      <c r="V4139" t="b">
        <v>0</v>
      </c>
      <c r="W4139">
        <v>2.5</v>
      </c>
      <c r="X4139" t="s">
        <v>240</v>
      </c>
      <c r="Y4139" t="s">
        <v>26</v>
      </c>
    </row>
    <row r="4140" spans="1:25" x14ac:dyDescent="0.4">
      <c r="A4140" t="s">
        <v>658</v>
      </c>
      <c r="B4140" s="2">
        <f ca="1">TODAY()+OpportunityTbl[[#This Row],[CreatedOn_DaysFromToday]]</f>
        <v>44835</v>
      </c>
      <c r="C4140" s="2">
        <f ca="1">TODAY()+OpportunityTbl[[#This Row],[EstCloseDate_DaysFromToday]]</f>
        <v>44889</v>
      </c>
      <c r="D4140">
        <f ca="1">IF(OpportunityTbl[[#This Row],[statecode]]=0,"",OpportunityTbl[[#This Row],[Estimated Close Date]])</f>
        <v>44889</v>
      </c>
      <c r="E4140" s="14">
        <v>-275</v>
      </c>
      <c r="F4140" s="14">
        <v>-221</v>
      </c>
      <c r="G4140" t="s">
        <v>27</v>
      </c>
      <c r="H4140" t="s">
        <v>28</v>
      </c>
      <c r="I4140">
        <v>2</v>
      </c>
      <c r="J4140">
        <v>4</v>
      </c>
      <c r="K4140" t="s">
        <v>11084</v>
      </c>
      <c r="L4140" t="s">
        <v>12234</v>
      </c>
      <c r="M4140" t="s">
        <v>22</v>
      </c>
      <c r="N4140" t="s">
        <v>563</v>
      </c>
      <c r="O4140" t="s">
        <v>29</v>
      </c>
      <c r="P4140" t="s">
        <v>564</v>
      </c>
      <c r="Q4140" s="13">
        <v>2600</v>
      </c>
      <c r="S4140" s="1">
        <v>0.3</v>
      </c>
      <c r="T4140" t="s">
        <v>168</v>
      </c>
      <c r="U4140" t="s">
        <v>24</v>
      </c>
      <c r="V4140" t="b">
        <v>1</v>
      </c>
      <c r="W4140">
        <v>2.5</v>
      </c>
      <c r="X4140" t="s">
        <v>157</v>
      </c>
      <c r="Y4140" t="s">
        <v>26</v>
      </c>
    </row>
    <row r="4141" spans="1:25" x14ac:dyDescent="0.4">
      <c r="A4141" t="s">
        <v>659</v>
      </c>
      <c r="B4141" s="2">
        <f ca="1">TODAY()+OpportunityTbl[[#This Row],[CreatedOn_DaysFromToday]]</f>
        <v>44835</v>
      </c>
      <c r="C4141" s="2">
        <f ca="1">TODAY()+OpportunityTbl[[#This Row],[EstCloseDate_DaysFromToday]]</f>
        <v>44906</v>
      </c>
      <c r="D4141">
        <f ca="1">IF(OpportunityTbl[[#This Row],[statecode]]=0,"",OpportunityTbl[[#This Row],[Estimated Close Date]])</f>
        <v>44906</v>
      </c>
      <c r="E4141" s="14">
        <v>-275</v>
      </c>
      <c r="F4141" s="14">
        <v>-204</v>
      </c>
      <c r="G4141" t="s">
        <v>27</v>
      </c>
      <c r="H4141" t="s">
        <v>28</v>
      </c>
      <c r="I4141">
        <v>2</v>
      </c>
      <c r="J4141">
        <v>4</v>
      </c>
      <c r="K4141" t="s">
        <v>11045</v>
      </c>
      <c r="L4141" t="s">
        <v>12234</v>
      </c>
      <c r="M4141" t="s">
        <v>22</v>
      </c>
      <c r="N4141" t="s">
        <v>616</v>
      </c>
      <c r="O4141" t="s">
        <v>29</v>
      </c>
      <c r="P4141" t="s">
        <v>617</v>
      </c>
      <c r="Q4141" s="13">
        <v>2716</v>
      </c>
      <c r="S4141" s="1">
        <v>0.3</v>
      </c>
      <c r="T4141" t="s">
        <v>168</v>
      </c>
      <c r="U4141" t="s">
        <v>24</v>
      </c>
      <c r="V4141" t="b">
        <v>1</v>
      </c>
      <c r="W4141">
        <v>2.5</v>
      </c>
      <c r="X4141" t="s">
        <v>157</v>
      </c>
      <c r="Y4141" t="s">
        <v>26</v>
      </c>
    </row>
    <row r="4142" spans="1:25" x14ac:dyDescent="0.4">
      <c r="A4142" t="s">
        <v>835</v>
      </c>
      <c r="B4142" s="2">
        <f ca="1">TODAY()+OpportunityTbl[[#This Row],[CreatedOn_DaysFromToday]]</f>
        <v>44835</v>
      </c>
      <c r="C4142" s="2">
        <f ca="1">TODAY()+OpportunityTbl[[#This Row],[EstCloseDate_DaysFromToday]]</f>
        <v>44914</v>
      </c>
      <c r="D4142">
        <f ca="1">IF(OpportunityTbl[[#This Row],[statecode]]=0,"",OpportunityTbl[[#This Row],[Estimated Close Date]])</f>
        <v>44914</v>
      </c>
      <c r="E4142" s="14">
        <v>-275</v>
      </c>
      <c r="F4142" s="14">
        <v>-196</v>
      </c>
      <c r="G4142" t="s">
        <v>27</v>
      </c>
      <c r="H4142" t="s">
        <v>28</v>
      </c>
      <c r="I4142">
        <v>2</v>
      </c>
      <c r="J4142">
        <v>4</v>
      </c>
      <c r="K4142" t="s">
        <v>11036</v>
      </c>
      <c r="L4142" t="s">
        <v>12236</v>
      </c>
      <c r="M4142" t="s">
        <v>22</v>
      </c>
      <c r="N4142" t="s">
        <v>779</v>
      </c>
      <c r="O4142" t="s">
        <v>29</v>
      </c>
      <c r="P4142" t="s">
        <v>782</v>
      </c>
      <c r="Q4142" s="13">
        <v>2073</v>
      </c>
      <c r="S4142" s="1">
        <v>0.3</v>
      </c>
      <c r="T4142" t="s">
        <v>168</v>
      </c>
      <c r="U4142" t="s">
        <v>24</v>
      </c>
      <c r="V4142" t="b">
        <v>0</v>
      </c>
      <c r="W4142">
        <v>2.5</v>
      </c>
      <c r="X4142" t="s">
        <v>157</v>
      </c>
      <c r="Y4142" t="s">
        <v>26</v>
      </c>
    </row>
    <row r="4143" spans="1:25" x14ac:dyDescent="0.4">
      <c r="A4143" t="s">
        <v>2329</v>
      </c>
      <c r="B4143" s="2">
        <f ca="1">TODAY()+OpportunityTbl[[#This Row],[CreatedOn_DaysFromToday]]</f>
        <v>44835</v>
      </c>
      <c r="C4143" s="2">
        <f ca="1">TODAY()+OpportunityTbl[[#This Row],[EstCloseDate_DaysFromToday]]</f>
        <v>44875</v>
      </c>
      <c r="D4143">
        <f ca="1">IF(OpportunityTbl[[#This Row],[statecode]]=0,"",OpportunityTbl[[#This Row],[Estimated Close Date]])</f>
        <v>44875</v>
      </c>
      <c r="E4143" s="14">
        <v>-275</v>
      </c>
      <c r="F4143" s="14">
        <v>-235</v>
      </c>
      <c r="G4143" t="s">
        <v>27</v>
      </c>
      <c r="H4143" t="s">
        <v>28</v>
      </c>
      <c r="I4143">
        <v>2</v>
      </c>
      <c r="J4143">
        <v>4</v>
      </c>
      <c r="K4143" t="s">
        <v>11137</v>
      </c>
      <c r="L4143" t="s">
        <v>12238</v>
      </c>
      <c r="M4143" t="s">
        <v>22</v>
      </c>
      <c r="N4143" t="s">
        <v>469</v>
      </c>
      <c r="O4143" t="s">
        <v>29</v>
      </c>
      <c r="P4143" t="s">
        <v>470</v>
      </c>
      <c r="Q4143" s="13">
        <v>4459</v>
      </c>
      <c r="S4143" s="1">
        <v>0.3</v>
      </c>
      <c r="T4143" t="s">
        <v>168</v>
      </c>
      <c r="U4143" t="s">
        <v>100</v>
      </c>
      <c r="V4143" t="b">
        <v>0</v>
      </c>
      <c r="W4143">
        <v>2</v>
      </c>
      <c r="X4143" t="s">
        <v>240</v>
      </c>
      <c r="Y4143" t="s">
        <v>26</v>
      </c>
    </row>
    <row r="4144" spans="1:25" x14ac:dyDescent="0.4">
      <c r="A4144" t="s">
        <v>2399</v>
      </c>
      <c r="B4144" s="2">
        <f ca="1">TODAY()+OpportunityTbl[[#This Row],[CreatedOn_DaysFromToday]]</f>
        <v>44835</v>
      </c>
      <c r="C4144" s="2">
        <f ca="1">TODAY()+OpportunityTbl[[#This Row],[EstCloseDate_DaysFromToday]]</f>
        <v>44916</v>
      </c>
      <c r="D4144">
        <f ca="1">IF(OpportunityTbl[[#This Row],[statecode]]=0,"",OpportunityTbl[[#This Row],[Estimated Close Date]])</f>
        <v>44916</v>
      </c>
      <c r="E4144" s="14">
        <v>-275</v>
      </c>
      <c r="F4144" s="14">
        <v>-194</v>
      </c>
      <c r="G4144" t="s">
        <v>27</v>
      </c>
      <c r="H4144" t="s">
        <v>28</v>
      </c>
      <c r="I4144">
        <v>2</v>
      </c>
      <c r="J4144">
        <v>4</v>
      </c>
      <c r="K4144" t="s">
        <v>11051</v>
      </c>
      <c r="L4144" t="s">
        <v>12233</v>
      </c>
      <c r="M4144" t="s">
        <v>22</v>
      </c>
      <c r="N4144" t="s">
        <v>1617</v>
      </c>
      <c r="O4144" t="s">
        <v>29</v>
      </c>
      <c r="P4144" t="s">
        <v>1618</v>
      </c>
      <c r="Q4144" s="13">
        <v>19342</v>
      </c>
      <c r="S4144" s="1">
        <v>0.1</v>
      </c>
      <c r="T4144" t="s">
        <v>23</v>
      </c>
      <c r="U4144" t="s">
        <v>24</v>
      </c>
      <c r="V4144" t="b">
        <v>0</v>
      </c>
      <c r="W4144">
        <v>3.5</v>
      </c>
      <c r="X4144" t="s">
        <v>157</v>
      </c>
      <c r="Y4144" t="s">
        <v>26</v>
      </c>
    </row>
    <row r="4145" spans="1:25" x14ac:dyDescent="0.4">
      <c r="A4145" t="s">
        <v>3222</v>
      </c>
      <c r="B4145" s="2">
        <f ca="1">TODAY()+OpportunityTbl[[#This Row],[CreatedOn_DaysFromToday]]</f>
        <v>44835</v>
      </c>
      <c r="C4145" s="2">
        <f ca="1">TODAY()+OpportunityTbl[[#This Row],[EstCloseDate_DaysFromToday]]</f>
        <v>44892</v>
      </c>
      <c r="D4145">
        <f ca="1">IF(OpportunityTbl[[#This Row],[statecode]]=0,"",OpportunityTbl[[#This Row],[Estimated Close Date]])</f>
        <v>44892</v>
      </c>
      <c r="E4145" s="14">
        <v>-275</v>
      </c>
      <c r="F4145" s="14">
        <v>-218</v>
      </c>
      <c r="G4145" t="s">
        <v>27</v>
      </c>
      <c r="H4145" t="s">
        <v>28</v>
      </c>
      <c r="I4145">
        <v>2</v>
      </c>
      <c r="J4145">
        <v>4</v>
      </c>
      <c r="K4145" t="s">
        <v>11102</v>
      </c>
      <c r="L4145" t="s">
        <v>12239</v>
      </c>
      <c r="M4145" t="s">
        <v>22</v>
      </c>
      <c r="N4145" t="s">
        <v>1710</v>
      </c>
      <c r="O4145" t="s">
        <v>29</v>
      </c>
      <c r="P4145" t="s">
        <v>1713</v>
      </c>
      <c r="Q4145" s="13">
        <v>9306</v>
      </c>
      <c r="S4145" s="1">
        <v>0.1</v>
      </c>
      <c r="T4145" t="s">
        <v>23</v>
      </c>
      <c r="U4145" t="s">
        <v>97</v>
      </c>
      <c r="V4145" t="b">
        <v>0</v>
      </c>
      <c r="W4145">
        <v>3.5</v>
      </c>
      <c r="X4145" t="s">
        <v>25</v>
      </c>
      <c r="Y4145" t="s">
        <v>26</v>
      </c>
    </row>
    <row r="4146" spans="1:25" x14ac:dyDescent="0.4">
      <c r="A4146" t="s">
        <v>5411</v>
      </c>
      <c r="B4146" s="2">
        <f ca="1">TODAY()+OpportunityTbl[[#This Row],[CreatedOn_DaysFromToday]]</f>
        <v>44835</v>
      </c>
      <c r="C4146" s="2">
        <f ca="1">TODAY()+OpportunityTbl[[#This Row],[EstCloseDate_DaysFromToday]]</f>
        <v>44862</v>
      </c>
      <c r="D4146">
        <f ca="1">IF(OpportunityTbl[[#This Row],[statecode]]=0,"",OpportunityTbl[[#This Row],[Estimated Close Date]])</f>
        <v>44862</v>
      </c>
      <c r="E4146" s="14">
        <v>-275</v>
      </c>
      <c r="F4146" s="14">
        <v>-248</v>
      </c>
      <c r="G4146" t="s">
        <v>27</v>
      </c>
      <c r="H4146" t="s">
        <v>28</v>
      </c>
      <c r="I4146">
        <v>2</v>
      </c>
      <c r="J4146">
        <v>4</v>
      </c>
      <c r="K4146" t="s">
        <v>11140</v>
      </c>
      <c r="L4146" t="s">
        <v>12236</v>
      </c>
      <c r="M4146" t="s">
        <v>22</v>
      </c>
      <c r="N4146" t="s">
        <v>2069</v>
      </c>
      <c r="O4146" t="s">
        <v>29</v>
      </c>
      <c r="P4146" t="s">
        <v>2623</v>
      </c>
      <c r="Q4146" s="13">
        <v>1792</v>
      </c>
      <c r="S4146" s="1">
        <v>0.1</v>
      </c>
      <c r="T4146" t="s">
        <v>23</v>
      </c>
      <c r="U4146" t="s">
        <v>24</v>
      </c>
      <c r="V4146" t="b">
        <v>1</v>
      </c>
      <c r="W4146">
        <v>4.5</v>
      </c>
      <c r="X4146" t="s">
        <v>25</v>
      </c>
      <c r="Y4146" t="s">
        <v>4899</v>
      </c>
    </row>
    <row r="4147" spans="1:25" x14ac:dyDescent="0.4">
      <c r="A4147" t="s">
        <v>6169</v>
      </c>
      <c r="B4147" s="2">
        <f ca="1">TODAY()+OpportunityTbl[[#This Row],[CreatedOn_DaysFromToday]]</f>
        <v>44835</v>
      </c>
      <c r="C4147" s="2">
        <f ca="1">TODAY()+OpportunityTbl[[#This Row],[EstCloseDate_DaysFromToday]]</f>
        <v>44899</v>
      </c>
      <c r="D4147">
        <f ca="1">IF(OpportunityTbl[[#This Row],[statecode]]=0,"",OpportunityTbl[[#This Row],[Estimated Close Date]])</f>
        <v>44899</v>
      </c>
      <c r="E4147" s="14">
        <v>-275</v>
      </c>
      <c r="F4147" s="14">
        <v>-211</v>
      </c>
      <c r="G4147" t="s">
        <v>27</v>
      </c>
      <c r="H4147" t="s">
        <v>28</v>
      </c>
      <c r="I4147">
        <v>2</v>
      </c>
      <c r="J4147">
        <v>4</v>
      </c>
      <c r="K4147" t="s">
        <v>11074</v>
      </c>
      <c r="L4147" t="s">
        <v>12238</v>
      </c>
      <c r="M4147" t="s">
        <v>22</v>
      </c>
      <c r="N4147" t="s">
        <v>779</v>
      </c>
      <c r="O4147" t="s">
        <v>29</v>
      </c>
      <c r="P4147" t="s">
        <v>782</v>
      </c>
      <c r="Q4147" s="13">
        <v>2857</v>
      </c>
      <c r="S4147" s="1">
        <v>0.3</v>
      </c>
      <c r="T4147" t="s">
        <v>168</v>
      </c>
      <c r="U4147" t="s">
        <v>24</v>
      </c>
      <c r="V4147" t="b">
        <v>1</v>
      </c>
      <c r="W4147">
        <v>2</v>
      </c>
      <c r="X4147" t="s">
        <v>157</v>
      </c>
      <c r="Y4147" t="s">
        <v>4896</v>
      </c>
    </row>
    <row r="4148" spans="1:25" x14ac:dyDescent="0.4">
      <c r="A4148" t="s">
        <v>8081</v>
      </c>
      <c r="B4148" s="2">
        <f ca="1">TODAY()+OpportunityTbl[[#This Row],[CreatedOn_DaysFromToday]]</f>
        <v>44835</v>
      </c>
      <c r="C4148" s="2">
        <f ca="1">TODAY()+OpportunityTbl[[#This Row],[EstCloseDate_DaysFromToday]]</f>
        <v>44882</v>
      </c>
      <c r="D4148">
        <f ca="1">IF(OpportunityTbl[[#This Row],[statecode]]=0,"",OpportunityTbl[[#This Row],[Estimated Close Date]])</f>
        <v>44882</v>
      </c>
      <c r="E4148" s="14">
        <v>-275</v>
      </c>
      <c r="F4148" s="14">
        <v>-228</v>
      </c>
      <c r="G4148" t="s">
        <v>7082</v>
      </c>
      <c r="H4148" t="s">
        <v>7082</v>
      </c>
      <c r="I4148">
        <v>1</v>
      </c>
      <c r="J4148">
        <v>3</v>
      </c>
      <c r="K4148" t="s">
        <v>11068</v>
      </c>
      <c r="L4148" t="s">
        <v>12234</v>
      </c>
      <c r="M4148" t="s">
        <v>22</v>
      </c>
      <c r="N4148" t="s">
        <v>480</v>
      </c>
      <c r="O4148" t="s">
        <v>29</v>
      </c>
      <c r="P4148" t="s">
        <v>687</v>
      </c>
      <c r="Q4148" s="13">
        <v>2349</v>
      </c>
      <c r="R4148" s="13">
        <v>2290.2800000000002</v>
      </c>
      <c r="S4148" s="1">
        <v>0.5</v>
      </c>
      <c r="T4148" t="s">
        <v>168</v>
      </c>
      <c r="U4148" t="s">
        <v>100</v>
      </c>
      <c r="V4148" t="b">
        <v>1</v>
      </c>
      <c r="W4148">
        <v>2.5</v>
      </c>
      <c r="X4148" t="s">
        <v>240</v>
      </c>
      <c r="Y4148" t="s">
        <v>4926</v>
      </c>
    </row>
    <row r="4149" spans="1:25" x14ac:dyDescent="0.4">
      <c r="A4149" t="s">
        <v>8147</v>
      </c>
      <c r="B4149" s="2">
        <f ca="1">TODAY()+OpportunityTbl[[#This Row],[CreatedOn_DaysFromToday]]</f>
        <v>44835</v>
      </c>
      <c r="C4149" s="2">
        <f ca="1">TODAY()+OpportunityTbl[[#This Row],[EstCloseDate_DaysFromToday]]</f>
        <v>44880</v>
      </c>
      <c r="D4149">
        <f ca="1">IF(OpportunityTbl[[#This Row],[statecode]]=0,"",OpportunityTbl[[#This Row],[Estimated Close Date]])</f>
        <v>44880</v>
      </c>
      <c r="E4149" s="14">
        <v>-275</v>
      </c>
      <c r="F4149" s="14">
        <v>-230</v>
      </c>
      <c r="G4149" t="s">
        <v>7082</v>
      </c>
      <c r="H4149" t="s">
        <v>7082</v>
      </c>
      <c r="I4149">
        <v>1</v>
      </c>
      <c r="J4149">
        <v>3</v>
      </c>
      <c r="K4149" t="s">
        <v>11147</v>
      </c>
      <c r="L4149" t="s">
        <v>12236</v>
      </c>
      <c r="M4149" t="s">
        <v>22</v>
      </c>
      <c r="N4149" t="s">
        <v>31</v>
      </c>
      <c r="O4149" t="s">
        <v>29</v>
      </c>
      <c r="P4149" t="s">
        <v>210</v>
      </c>
      <c r="Q4149" s="13">
        <v>3347</v>
      </c>
      <c r="R4149" s="13">
        <v>3263.32</v>
      </c>
      <c r="S4149" s="1">
        <v>0.5</v>
      </c>
      <c r="T4149" t="s">
        <v>168</v>
      </c>
      <c r="U4149" t="s">
        <v>24</v>
      </c>
      <c r="V4149" t="b">
        <v>1</v>
      </c>
      <c r="W4149">
        <v>2.5</v>
      </c>
      <c r="X4149" t="s">
        <v>240</v>
      </c>
      <c r="Y4149" t="s">
        <v>4896</v>
      </c>
    </row>
    <row r="4150" spans="1:25" x14ac:dyDescent="0.4">
      <c r="A4150" t="s">
        <v>9590</v>
      </c>
      <c r="B4150" s="2">
        <f ca="1">TODAY()+OpportunityTbl[[#This Row],[CreatedOn_DaysFromToday]]</f>
        <v>44835</v>
      </c>
      <c r="C4150" s="2">
        <f ca="1">TODAY()+OpportunityTbl[[#This Row],[EstCloseDate_DaysFromToday]]</f>
        <v>44880</v>
      </c>
      <c r="D4150">
        <f ca="1">IF(OpportunityTbl[[#This Row],[statecode]]=0,"",OpportunityTbl[[#This Row],[Estimated Close Date]])</f>
        <v>44880</v>
      </c>
      <c r="E4150" s="14">
        <v>-275</v>
      </c>
      <c r="F4150" s="14">
        <v>-230</v>
      </c>
      <c r="G4150" t="s">
        <v>7082</v>
      </c>
      <c r="H4150" t="s">
        <v>7082</v>
      </c>
      <c r="I4150">
        <v>1</v>
      </c>
      <c r="J4150">
        <v>3</v>
      </c>
      <c r="K4150" t="s">
        <v>11114</v>
      </c>
      <c r="L4150" t="s">
        <v>12236</v>
      </c>
      <c r="M4150" t="s">
        <v>22</v>
      </c>
      <c r="N4150" t="s">
        <v>31</v>
      </c>
      <c r="O4150" t="s">
        <v>29</v>
      </c>
      <c r="P4150" t="s">
        <v>210</v>
      </c>
      <c r="Q4150" s="13">
        <v>1914</v>
      </c>
      <c r="R4150" s="13">
        <v>1866.15</v>
      </c>
      <c r="S4150" s="1">
        <v>0.5</v>
      </c>
      <c r="T4150" t="s">
        <v>168</v>
      </c>
      <c r="U4150" t="s">
        <v>97</v>
      </c>
      <c r="V4150" t="b">
        <v>1</v>
      </c>
      <c r="W4150">
        <v>2.5</v>
      </c>
      <c r="X4150" t="s">
        <v>240</v>
      </c>
      <c r="Y4150" t="s">
        <v>26</v>
      </c>
    </row>
    <row r="4151" spans="1:25" x14ac:dyDescent="0.4">
      <c r="A4151" t="s">
        <v>497</v>
      </c>
      <c r="B4151" s="2">
        <f ca="1">TODAY()+OpportunityTbl[[#This Row],[CreatedOn_DaysFromToday]]</f>
        <v>44834</v>
      </c>
      <c r="C4151" s="2">
        <f ca="1">TODAY()+OpportunityTbl[[#This Row],[EstCloseDate_DaysFromToday]]</f>
        <v>44889</v>
      </c>
      <c r="D4151">
        <f ca="1">IF(OpportunityTbl[[#This Row],[statecode]]=0,"",OpportunityTbl[[#This Row],[Estimated Close Date]])</f>
        <v>44889</v>
      </c>
      <c r="E4151" s="14">
        <v>-276</v>
      </c>
      <c r="F4151" s="14">
        <v>-221</v>
      </c>
      <c r="G4151" t="s">
        <v>27</v>
      </c>
      <c r="H4151" t="s">
        <v>28</v>
      </c>
      <c r="I4151">
        <v>2</v>
      </c>
      <c r="J4151">
        <v>4</v>
      </c>
      <c r="K4151" t="s">
        <v>11054</v>
      </c>
      <c r="L4151" t="s">
        <v>12236</v>
      </c>
      <c r="M4151" t="s">
        <v>22</v>
      </c>
      <c r="N4151" t="s">
        <v>469</v>
      </c>
      <c r="O4151" t="s">
        <v>29</v>
      </c>
      <c r="P4151" t="s">
        <v>470</v>
      </c>
      <c r="Q4151" s="13">
        <v>2449</v>
      </c>
      <c r="S4151" s="1">
        <v>0.5</v>
      </c>
      <c r="T4151" t="s">
        <v>168</v>
      </c>
      <c r="U4151" t="s">
        <v>24</v>
      </c>
      <c r="V4151" t="b">
        <v>0</v>
      </c>
      <c r="W4151">
        <v>2.5</v>
      </c>
      <c r="X4151" t="s">
        <v>240</v>
      </c>
      <c r="Y4151" t="s">
        <v>26</v>
      </c>
    </row>
    <row r="4152" spans="1:25" x14ac:dyDescent="0.4">
      <c r="A4152" t="s">
        <v>836</v>
      </c>
      <c r="B4152" s="2">
        <f ca="1">TODAY()+OpportunityTbl[[#This Row],[CreatedOn_DaysFromToday]]</f>
        <v>44834</v>
      </c>
      <c r="C4152" s="2">
        <f ca="1">TODAY()+OpportunityTbl[[#This Row],[EstCloseDate_DaysFromToday]]</f>
        <v>44912</v>
      </c>
      <c r="D4152">
        <f ca="1">IF(OpportunityTbl[[#This Row],[statecode]]=0,"",OpportunityTbl[[#This Row],[Estimated Close Date]])</f>
        <v>44912</v>
      </c>
      <c r="E4152" s="14">
        <v>-276</v>
      </c>
      <c r="F4152" s="14">
        <v>-198</v>
      </c>
      <c r="G4152" t="s">
        <v>27</v>
      </c>
      <c r="H4152" t="s">
        <v>28</v>
      </c>
      <c r="I4152">
        <v>2</v>
      </c>
      <c r="J4152">
        <v>4</v>
      </c>
      <c r="K4152" t="s">
        <v>10985</v>
      </c>
      <c r="L4152" t="s">
        <v>12236</v>
      </c>
      <c r="M4152" t="s">
        <v>22</v>
      </c>
      <c r="N4152" t="s">
        <v>779</v>
      </c>
      <c r="O4152" t="s">
        <v>29</v>
      </c>
      <c r="P4152" t="s">
        <v>782</v>
      </c>
      <c r="Q4152" s="13">
        <v>1885</v>
      </c>
      <c r="S4152" s="1">
        <v>0.3</v>
      </c>
      <c r="T4152" t="s">
        <v>168</v>
      </c>
      <c r="U4152" t="s">
        <v>24</v>
      </c>
      <c r="V4152" t="b">
        <v>0</v>
      </c>
      <c r="W4152">
        <v>2.5</v>
      </c>
      <c r="X4152" t="s">
        <v>157</v>
      </c>
      <c r="Y4152" t="s">
        <v>26</v>
      </c>
    </row>
    <row r="4153" spans="1:25" x14ac:dyDescent="0.4">
      <c r="A4153" t="s">
        <v>2282</v>
      </c>
      <c r="B4153" s="2">
        <f ca="1">TODAY()+OpportunityTbl[[#This Row],[CreatedOn_DaysFromToday]]</f>
        <v>44834</v>
      </c>
      <c r="C4153" s="2">
        <f ca="1">TODAY()+OpportunityTbl[[#This Row],[EstCloseDate_DaysFromToday]]</f>
        <v>44893</v>
      </c>
      <c r="D4153">
        <f ca="1">IF(OpportunityTbl[[#This Row],[statecode]]=0,"",OpportunityTbl[[#This Row],[Estimated Close Date]])</f>
        <v>44893</v>
      </c>
      <c r="E4153" s="14">
        <v>-276</v>
      </c>
      <c r="F4153" s="14">
        <v>-217</v>
      </c>
      <c r="G4153" t="s">
        <v>27</v>
      </c>
      <c r="H4153" t="s">
        <v>28</v>
      </c>
      <c r="I4153">
        <v>2</v>
      </c>
      <c r="J4153">
        <v>4</v>
      </c>
      <c r="K4153" t="s">
        <v>11135</v>
      </c>
      <c r="L4153" t="s">
        <v>12234</v>
      </c>
      <c r="M4153" t="s">
        <v>22</v>
      </c>
      <c r="N4153" t="s">
        <v>1710</v>
      </c>
      <c r="O4153" t="s">
        <v>29</v>
      </c>
      <c r="P4153" t="s">
        <v>1711</v>
      </c>
      <c r="Q4153" s="13">
        <v>2330</v>
      </c>
      <c r="S4153" s="1">
        <v>0.3</v>
      </c>
      <c r="T4153" t="s">
        <v>168</v>
      </c>
      <c r="U4153" t="s">
        <v>24</v>
      </c>
      <c r="V4153" t="b">
        <v>0</v>
      </c>
      <c r="W4153">
        <v>4</v>
      </c>
      <c r="X4153" t="s">
        <v>157</v>
      </c>
      <c r="Y4153" t="s">
        <v>26</v>
      </c>
    </row>
    <row r="4154" spans="1:25" x14ac:dyDescent="0.4">
      <c r="A4154" t="s">
        <v>5268</v>
      </c>
      <c r="B4154" s="2">
        <f ca="1">TODAY()+OpportunityTbl[[#This Row],[CreatedOn_DaysFromToday]]</f>
        <v>44834</v>
      </c>
      <c r="C4154" s="2">
        <f ca="1">TODAY()+OpportunityTbl[[#This Row],[EstCloseDate_DaysFromToday]]</f>
        <v>44866</v>
      </c>
      <c r="D4154">
        <f ca="1">IF(OpportunityTbl[[#This Row],[statecode]]=0,"",OpportunityTbl[[#This Row],[Estimated Close Date]])</f>
        <v>44866</v>
      </c>
      <c r="E4154" s="14">
        <v>-276</v>
      </c>
      <c r="F4154" s="14">
        <v>-244</v>
      </c>
      <c r="G4154" t="s">
        <v>27</v>
      </c>
      <c r="H4154" t="s">
        <v>28</v>
      </c>
      <c r="I4154">
        <v>2</v>
      </c>
      <c r="J4154">
        <v>4</v>
      </c>
      <c r="K4154" t="s">
        <v>11148</v>
      </c>
      <c r="L4154" t="s">
        <v>12241</v>
      </c>
      <c r="M4154" t="s">
        <v>22</v>
      </c>
      <c r="N4154" t="s">
        <v>31</v>
      </c>
      <c r="O4154" t="s">
        <v>29</v>
      </c>
      <c r="P4154" t="s">
        <v>319</v>
      </c>
      <c r="Q4154" s="13">
        <v>19273</v>
      </c>
      <c r="S4154" s="1">
        <v>0.1</v>
      </c>
      <c r="T4154" t="s">
        <v>23</v>
      </c>
      <c r="U4154" t="s">
        <v>24</v>
      </c>
      <c r="V4154" t="b">
        <v>1</v>
      </c>
      <c r="W4154">
        <v>3</v>
      </c>
      <c r="X4154" t="s">
        <v>25</v>
      </c>
      <c r="Y4154" t="s">
        <v>4890</v>
      </c>
    </row>
    <row r="4155" spans="1:25" x14ac:dyDescent="0.4">
      <c r="A4155" t="s">
        <v>7717</v>
      </c>
      <c r="B4155" s="2">
        <f ca="1">TODAY()+OpportunityTbl[[#This Row],[CreatedOn_DaysFromToday]]</f>
        <v>44834</v>
      </c>
      <c r="C4155" s="2">
        <f ca="1">TODAY()+OpportunityTbl[[#This Row],[EstCloseDate_DaysFromToday]]</f>
        <v>44860</v>
      </c>
      <c r="D4155">
        <f ca="1">IF(OpportunityTbl[[#This Row],[statecode]]=0,"",OpportunityTbl[[#This Row],[Estimated Close Date]])</f>
        <v>44860</v>
      </c>
      <c r="E4155" s="14">
        <v>-276</v>
      </c>
      <c r="F4155" s="14">
        <v>-250</v>
      </c>
      <c r="G4155" t="s">
        <v>7082</v>
      </c>
      <c r="H4155" t="s">
        <v>7082</v>
      </c>
      <c r="I4155">
        <v>1</v>
      </c>
      <c r="J4155">
        <v>3</v>
      </c>
      <c r="K4155" t="s">
        <v>11149</v>
      </c>
      <c r="L4155" t="s">
        <v>12238</v>
      </c>
      <c r="M4155" t="s">
        <v>22</v>
      </c>
      <c r="N4155" t="s">
        <v>469</v>
      </c>
      <c r="O4155" t="s">
        <v>29</v>
      </c>
      <c r="P4155" t="s">
        <v>470</v>
      </c>
      <c r="Q4155" s="13">
        <v>4034</v>
      </c>
      <c r="R4155" s="13">
        <v>3953.32</v>
      </c>
      <c r="S4155" s="1">
        <v>0.5</v>
      </c>
      <c r="T4155" t="s">
        <v>168</v>
      </c>
      <c r="U4155" t="s">
        <v>100</v>
      </c>
      <c r="V4155" t="b">
        <v>1</v>
      </c>
      <c r="W4155">
        <v>2</v>
      </c>
      <c r="X4155" t="s">
        <v>240</v>
      </c>
      <c r="Y4155" t="s">
        <v>4926</v>
      </c>
    </row>
    <row r="4156" spans="1:25" x14ac:dyDescent="0.4">
      <c r="A4156" t="s">
        <v>7869</v>
      </c>
      <c r="B4156" s="2">
        <f ca="1">TODAY()+OpportunityTbl[[#This Row],[CreatedOn_DaysFromToday]]</f>
        <v>44834</v>
      </c>
      <c r="C4156" s="2">
        <f ca="1">TODAY()+OpportunityTbl[[#This Row],[EstCloseDate_DaysFromToday]]</f>
        <v>44861</v>
      </c>
      <c r="D4156">
        <f ca="1">IF(OpportunityTbl[[#This Row],[statecode]]=0,"",OpportunityTbl[[#This Row],[Estimated Close Date]])</f>
        <v>44861</v>
      </c>
      <c r="E4156" s="14">
        <v>-276</v>
      </c>
      <c r="F4156" s="14">
        <v>-249</v>
      </c>
      <c r="G4156" t="s">
        <v>7082</v>
      </c>
      <c r="H4156" t="s">
        <v>7082</v>
      </c>
      <c r="I4156">
        <v>1</v>
      </c>
      <c r="J4156">
        <v>3</v>
      </c>
      <c r="K4156" t="s">
        <v>11149</v>
      </c>
      <c r="L4156" t="s">
        <v>12236</v>
      </c>
      <c r="M4156" t="s">
        <v>22</v>
      </c>
      <c r="N4156" t="s">
        <v>469</v>
      </c>
      <c r="O4156" t="s">
        <v>29</v>
      </c>
      <c r="P4156" t="s">
        <v>705</v>
      </c>
      <c r="Q4156" s="13">
        <v>2243</v>
      </c>
      <c r="R4156" s="13">
        <v>2186.9299999999998</v>
      </c>
      <c r="S4156" s="1">
        <v>0.5</v>
      </c>
      <c r="T4156" t="s">
        <v>168</v>
      </c>
      <c r="U4156" t="s">
        <v>100</v>
      </c>
      <c r="V4156" t="b">
        <v>1</v>
      </c>
      <c r="W4156">
        <v>2.5</v>
      </c>
      <c r="X4156" t="s">
        <v>240</v>
      </c>
      <c r="Y4156" t="s">
        <v>4890</v>
      </c>
    </row>
    <row r="4157" spans="1:25" x14ac:dyDescent="0.4">
      <c r="A4157" t="s">
        <v>8321</v>
      </c>
      <c r="B4157" s="2">
        <f ca="1">TODAY()+OpportunityTbl[[#This Row],[CreatedOn_DaysFromToday]]</f>
        <v>44834</v>
      </c>
      <c r="C4157" s="2">
        <f ca="1">TODAY()+OpportunityTbl[[#This Row],[EstCloseDate_DaysFromToday]]</f>
        <v>44891</v>
      </c>
      <c r="D4157">
        <f ca="1">IF(OpportunityTbl[[#This Row],[statecode]]=0,"",OpportunityTbl[[#This Row],[Estimated Close Date]])</f>
        <v>44891</v>
      </c>
      <c r="E4157" s="14">
        <v>-276</v>
      </c>
      <c r="F4157" s="14">
        <v>-219</v>
      </c>
      <c r="G4157" t="s">
        <v>7082</v>
      </c>
      <c r="H4157" t="s">
        <v>7082</v>
      </c>
      <c r="I4157">
        <v>1</v>
      </c>
      <c r="J4157">
        <v>3</v>
      </c>
      <c r="K4157" t="s">
        <v>11052</v>
      </c>
      <c r="L4157" t="s">
        <v>12240</v>
      </c>
      <c r="M4157" t="s">
        <v>22</v>
      </c>
      <c r="N4157" t="s">
        <v>2121</v>
      </c>
      <c r="O4157" t="s">
        <v>29</v>
      </c>
      <c r="P4157" t="s">
        <v>4734</v>
      </c>
      <c r="Q4157" s="13">
        <v>9310</v>
      </c>
      <c r="R4157" s="13">
        <v>8937.6</v>
      </c>
      <c r="S4157" s="1">
        <v>0.9</v>
      </c>
      <c r="T4157" t="s">
        <v>4724</v>
      </c>
      <c r="U4157" t="s">
        <v>24</v>
      </c>
      <c r="V4157" t="b">
        <v>1</v>
      </c>
      <c r="W4157">
        <v>4</v>
      </c>
      <c r="X4157" t="s">
        <v>4732</v>
      </c>
      <c r="Y4157" t="s">
        <v>4890</v>
      </c>
    </row>
    <row r="4158" spans="1:25" x14ac:dyDescent="0.4">
      <c r="A4158" t="s">
        <v>8559</v>
      </c>
      <c r="B4158" s="2">
        <f ca="1">TODAY()+OpportunityTbl[[#This Row],[CreatedOn_DaysFromToday]]</f>
        <v>44834</v>
      </c>
      <c r="C4158" s="2">
        <f ca="1">TODAY()+OpportunityTbl[[#This Row],[EstCloseDate_DaysFromToday]]</f>
        <v>44899</v>
      </c>
      <c r="D4158">
        <f ca="1">IF(OpportunityTbl[[#This Row],[statecode]]=0,"",OpportunityTbl[[#This Row],[Estimated Close Date]])</f>
        <v>44899</v>
      </c>
      <c r="E4158" s="14">
        <v>-276</v>
      </c>
      <c r="F4158" s="14">
        <v>-211</v>
      </c>
      <c r="G4158" t="s">
        <v>7082</v>
      </c>
      <c r="H4158" t="s">
        <v>7082</v>
      </c>
      <c r="I4158">
        <v>1</v>
      </c>
      <c r="J4158">
        <v>3</v>
      </c>
      <c r="K4158" t="s">
        <v>11054</v>
      </c>
      <c r="L4158" t="s">
        <v>12238</v>
      </c>
      <c r="M4158" t="s">
        <v>22</v>
      </c>
      <c r="N4158" t="s">
        <v>31</v>
      </c>
      <c r="O4158" t="s">
        <v>29</v>
      </c>
      <c r="P4158" t="s">
        <v>4742</v>
      </c>
      <c r="Q4158" s="13">
        <v>4777</v>
      </c>
      <c r="R4158" s="13">
        <v>4681.46</v>
      </c>
      <c r="S4158" s="1">
        <v>0.9</v>
      </c>
      <c r="T4158" t="s">
        <v>4724</v>
      </c>
      <c r="U4158" t="s">
        <v>97</v>
      </c>
      <c r="V4158" t="b">
        <v>0</v>
      </c>
      <c r="W4158">
        <v>2</v>
      </c>
      <c r="X4158" t="s">
        <v>4732</v>
      </c>
      <c r="Y4158" t="s">
        <v>26</v>
      </c>
    </row>
    <row r="4159" spans="1:25" x14ac:dyDescent="0.4">
      <c r="A4159" t="s">
        <v>9101</v>
      </c>
      <c r="B4159" s="2">
        <f ca="1">TODAY()+OpportunityTbl[[#This Row],[CreatedOn_DaysFromToday]]</f>
        <v>44834</v>
      </c>
      <c r="C4159" s="2">
        <f ca="1">TODAY()+OpportunityTbl[[#This Row],[EstCloseDate_DaysFromToday]]</f>
        <v>44887</v>
      </c>
      <c r="D4159">
        <f ca="1">IF(OpportunityTbl[[#This Row],[statecode]]=0,"",OpportunityTbl[[#This Row],[Estimated Close Date]])</f>
        <v>44887</v>
      </c>
      <c r="E4159" s="14">
        <v>-276</v>
      </c>
      <c r="F4159" s="14">
        <v>-223</v>
      </c>
      <c r="G4159" t="s">
        <v>7082</v>
      </c>
      <c r="H4159" t="s">
        <v>7082</v>
      </c>
      <c r="I4159">
        <v>1</v>
      </c>
      <c r="J4159">
        <v>3</v>
      </c>
      <c r="K4159" t="s">
        <v>11061</v>
      </c>
      <c r="L4159" t="s">
        <v>12239</v>
      </c>
      <c r="M4159" t="s">
        <v>22</v>
      </c>
      <c r="N4159" t="s">
        <v>1710</v>
      </c>
      <c r="O4159" t="s">
        <v>29</v>
      </c>
      <c r="P4159" t="s">
        <v>1879</v>
      </c>
      <c r="Q4159" s="13">
        <v>8559</v>
      </c>
      <c r="R4159" s="13">
        <v>8259.43</v>
      </c>
      <c r="S4159" s="1">
        <v>0.5</v>
      </c>
      <c r="T4159" t="s">
        <v>168</v>
      </c>
      <c r="U4159" t="s">
        <v>97</v>
      </c>
      <c r="V4159" t="b">
        <v>1</v>
      </c>
      <c r="W4159">
        <v>3.5</v>
      </c>
      <c r="X4159" t="s">
        <v>240</v>
      </c>
      <c r="Y4159" t="s">
        <v>26</v>
      </c>
    </row>
    <row r="4160" spans="1:25" x14ac:dyDescent="0.4">
      <c r="A4160" t="s">
        <v>9375</v>
      </c>
      <c r="B4160" s="2">
        <f ca="1">TODAY()+OpportunityTbl[[#This Row],[CreatedOn_DaysFromToday]]</f>
        <v>44834</v>
      </c>
      <c r="C4160" s="2">
        <f ca="1">TODAY()+OpportunityTbl[[#This Row],[EstCloseDate_DaysFromToday]]</f>
        <v>44880</v>
      </c>
      <c r="D4160">
        <f ca="1">IF(OpportunityTbl[[#This Row],[statecode]]=0,"",OpportunityTbl[[#This Row],[Estimated Close Date]])</f>
        <v>44880</v>
      </c>
      <c r="E4160" s="14">
        <v>-276</v>
      </c>
      <c r="F4160" s="14">
        <v>-230</v>
      </c>
      <c r="G4160" t="s">
        <v>7082</v>
      </c>
      <c r="H4160" t="s">
        <v>7082</v>
      </c>
      <c r="I4160">
        <v>1</v>
      </c>
      <c r="J4160">
        <v>3</v>
      </c>
      <c r="K4160" t="s">
        <v>11149</v>
      </c>
      <c r="L4160" t="s">
        <v>12234</v>
      </c>
      <c r="M4160" t="s">
        <v>22</v>
      </c>
      <c r="N4160" t="s">
        <v>469</v>
      </c>
      <c r="O4160" t="s">
        <v>29</v>
      </c>
      <c r="P4160" t="s">
        <v>511</v>
      </c>
      <c r="Q4160" s="13">
        <v>2672</v>
      </c>
      <c r="R4160" s="13">
        <v>2605.1999999999998</v>
      </c>
      <c r="S4160" s="1">
        <v>0.5</v>
      </c>
      <c r="T4160" t="s">
        <v>168</v>
      </c>
      <c r="U4160" t="s">
        <v>100</v>
      </c>
      <c r="V4160" t="b">
        <v>0</v>
      </c>
      <c r="W4160">
        <v>2.5</v>
      </c>
      <c r="X4160" t="s">
        <v>240</v>
      </c>
      <c r="Y4160" t="s">
        <v>26</v>
      </c>
    </row>
    <row r="4161" spans="1:25" x14ac:dyDescent="0.4">
      <c r="A4161" t="s">
        <v>9376</v>
      </c>
      <c r="B4161" s="2">
        <f ca="1">TODAY()+OpportunityTbl[[#This Row],[CreatedOn_DaysFromToday]]</f>
        <v>44834</v>
      </c>
      <c r="C4161" s="2">
        <f ca="1">TODAY()+OpportunityTbl[[#This Row],[EstCloseDate_DaysFromToday]]</f>
        <v>44894</v>
      </c>
      <c r="D4161">
        <f ca="1">IF(OpportunityTbl[[#This Row],[statecode]]=0,"",OpportunityTbl[[#This Row],[Estimated Close Date]])</f>
        <v>44894</v>
      </c>
      <c r="E4161" s="14">
        <v>-276</v>
      </c>
      <c r="F4161" s="14">
        <v>-216</v>
      </c>
      <c r="G4161" t="s">
        <v>7082</v>
      </c>
      <c r="H4161" t="s">
        <v>7082</v>
      </c>
      <c r="I4161">
        <v>1</v>
      </c>
      <c r="J4161">
        <v>3</v>
      </c>
      <c r="K4161" t="s">
        <v>11092</v>
      </c>
      <c r="L4161" t="s">
        <v>12234</v>
      </c>
      <c r="M4161" t="s">
        <v>22</v>
      </c>
      <c r="N4161" t="s">
        <v>480</v>
      </c>
      <c r="O4161" t="s">
        <v>29</v>
      </c>
      <c r="P4161" t="s">
        <v>687</v>
      </c>
      <c r="Q4161" s="13">
        <v>2275</v>
      </c>
      <c r="R4161" s="13">
        <v>2218.13</v>
      </c>
      <c r="S4161" s="1">
        <v>0.5</v>
      </c>
      <c r="T4161" t="s">
        <v>168</v>
      </c>
      <c r="U4161" t="s">
        <v>24</v>
      </c>
      <c r="V4161" t="b">
        <v>1</v>
      </c>
      <c r="W4161">
        <v>2.5</v>
      </c>
      <c r="X4161" t="s">
        <v>240</v>
      </c>
      <c r="Y4161" t="s">
        <v>26</v>
      </c>
    </row>
    <row r="4162" spans="1:25" x14ac:dyDescent="0.4">
      <c r="A4162" t="s">
        <v>9508</v>
      </c>
      <c r="B4162" s="2">
        <f ca="1">TODAY()+OpportunityTbl[[#This Row],[CreatedOn_DaysFromToday]]</f>
        <v>44834</v>
      </c>
      <c r="C4162" s="2">
        <f ca="1">TODAY()+OpportunityTbl[[#This Row],[EstCloseDate_DaysFromToday]]</f>
        <v>44875</v>
      </c>
      <c r="D4162">
        <f ca="1">IF(OpportunityTbl[[#This Row],[statecode]]=0,"",OpportunityTbl[[#This Row],[Estimated Close Date]])</f>
        <v>44875</v>
      </c>
      <c r="E4162" s="14">
        <v>-276</v>
      </c>
      <c r="F4162" s="14">
        <v>-235</v>
      </c>
      <c r="G4162" t="s">
        <v>7082</v>
      </c>
      <c r="H4162" t="s">
        <v>7082</v>
      </c>
      <c r="I4162">
        <v>1</v>
      </c>
      <c r="J4162">
        <v>3</v>
      </c>
      <c r="K4162" t="s">
        <v>11125</v>
      </c>
      <c r="L4162" t="s">
        <v>12236</v>
      </c>
      <c r="M4162" t="s">
        <v>22</v>
      </c>
      <c r="N4162" t="s">
        <v>469</v>
      </c>
      <c r="O4162" t="s">
        <v>29</v>
      </c>
      <c r="P4162" t="s">
        <v>470</v>
      </c>
      <c r="Q4162" s="13">
        <v>2038</v>
      </c>
      <c r="R4162" s="13">
        <v>1987.05</v>
      </c>
      <c r="S4162" s="1">
        <v>0.5</v>
      </c>
      <c r="T4162" t="s">
        <v>168</v>
      </c>
      <c r="U4162" t="s">
        <v>97</v>
      </c>
      <c r="V4162" t="b">
        <v>1</v>
      </c>
      <c r="W4162">
        <v>2.5</v>
      </c>
      <c r="X4162" t="s">
        <v>240</v>
      </c>
      <c r="Y4162" t="s">
        <v>26</v>
      </c>
    </row>
    <row r="4163" spans="1:25" x14ac:dyDescent="0.4">
      <c r="A4163" t="s">
        <v>9591</v>
      </c>
      <c r="B4163" s="2">
        <f ca="1">TODAY()+OpportunityTbl[[#This Row],[CreatedOn_DaysFromToday]]</f>
        <v>44834</v>
      </c>
      <c r="C4163" s="2">
        <f ca="1">TODAY()+OpportunityTbl[[#This Row],[EstCloseDate_DaysFromToday]]</f>
        <v>44865</v>
      </c>
      <c r="D4163">
        <f ca="1">IF(OpportunityTbl[[#This Row],[statecode]]=0,"",OpportunityTbl[[#This Row],[Estimated Close Date]])</f>
        <v>44865</v>
      </c>
      <c r="E4163" s="14">
        <v>-276</v>
      </c>
      <c r="F4163" s="14">
        <v>-245</v>
      </c>
      <c r="G4163" t="s">
        <v>7082</v>
      </c>
      <c r="H4163" t="s">
        <v>7082</v>
      </c>
      <c r="I4163">
        <v>1</v>
      </c>
      <c r="J4163">
        <v>3</v>
      </c>
      <c r="K4163" t="s">
        <v>11150</v>
      </c>
      <c r="L4163" t="s">
        <v>12236</v>
      </c>
      <c r="M4163" t="s">
        <v>22</v>
      </c>
      <c r="N4163" t="s">
        <v>31</v>
      </c>
      <c r="O4163" t="s">
        <v>29</v>
      </c>
      <c r="P4163" t="s">
        <v>210</v>
      </c>
      <c r="Q4163" s="13">
        <v>2280</v>
      </c>
      <c r="R4163" s="13">
        <v>2223</v>
      </c>
      <c r="S4163" s="1">
        <v>0.5</v>
      </c>
      <c r="T4163" t="s">
        <v>168</v>
      </c>
      <c r="U4163" t="s">
        <v>100</v>
      </c>
      <c r="V4163" t="b">
        <v>1</v>
      </c>
      <c r="W4163">
        <v>2.5</v>
      </c>
      <c r="X4163" t="s">
        <v>240</v>
      </c>
      <c r="Y4163" t="s">
        <v>26</v>
      </c>
    </row>
    <row r="4164" spans="1:25" x14ac:dyDescent="0.4">
      <c r="A4164" t="s">
        <v>9980</v>
      </c>
      <c r="B4164" s="2">
        <f ca="1">TODAY()+OpportunityTbl[[#This Row],[CreatedOn_DaysFromToday]]</f>
        <v>44834</v>
      </c>
      <c r="C4164" s="2">
        <f ca="1">TODAY()+OpportunityTbl[[#This Row],[EstCloseDate_DaysFromToday]]</f>
        <v>44888</v>
      </c>
      <c r="D4164">
        <f ca="1">IF(OpportunityTbl[[#This Row],[statecode]]=0,"",OpportunityTbl[[#This Row],[Estimated Close Date]])</f>
        <v>44888</v>
      </c>
      <c r="E4164" s="14">
        <v>-276</v>
      </c>
      <c r="F4164" s="14">
        <v>-222</v>
      </c>
      <c r="G4164" t="s">
        <v>7082</v>
      </c>
      <c r="H4164" t="s">
        <v>7082</v>
      </c>
      <c r="I4164">
        <v>1</v>
      </c>
      <c r="J4164">
        <v>3</v>
      </c>
      <c r="K4164" t="s">
        <v>11034</v>
      </c>
      <c r="L4164" t="s">
        <v>12239</v>
      </c>
      <c r="M4164" t="s">
        <v>22</v>
      </c>
      <c r="N4164" t="s">
        <v>2121</v>
      </c>
      <c r="O4164" t="s">
        <v>29</v>
      </c>
      <c r="P4164" t="s">
        <v>4734</v>
      </c>
      <c r="Q4164" s="13">
        <v>9316</v>
      </c>
      <c r="R4164" s="13">
        <v>9036.52</v>
      </c>
      <c r="S4164" s="1">
        <v>0.9</v>
      </c>
      <c r="T4164" t="s">
        <v>4724</v>
      </c>
      <c r="U4164" t="s">
        <v>24</v>
      </c>
      <c r="V4164" t="b">
        <v>1</v>
      </c>
      <c r="W4164">
        <v>3</v>
      </c>
      <c r="X4164" t="s">
        <v>4732</v>
      </c>
      <c r="Y4164" t="s">
        <v>26</v>
      </c>
    </row>
    <row r="4165" spans="1:25" x14ac:dyDescent="0.4">
      <c r="A4165" t="s">
        <v>272</v>
      </c>
      <c r="B4165" s="2">
        <f ca="1">TODAY()+OpportunityTbl[[#This Row],[CreatedOn_DaysFromToday]]</f>
        <v>44833</v>
      </c>
      <c r="C4165" s="2">
        <f ca="1">TODAY()+OpportunityTbl[[#This Row],[EstCloseDate_DaysFromToday]]</f>
        <v>44891</v>
      </c>
      <c r="D4165">
        <f ca="1">IF(OpportunityTbl[[#This Row],[statecode]]=0,"",OpportunityTbl[[#This Row],[Estimated Close Date]])</f>
        <v>44891</v>
      </c>
      <c r="E4165" s="14">
        <v>-277</v>
      </c>
      <c r="F4165" s="14">
        <v>-219</v>
      </c>
      <c r="G4165" t="s">
        <v>27</v>
      </c>
      <c r="H4165" t="s">
        <v>28</v>
      </c>
      <c r="I4165">
        <v>2</v>
      </c>
      <c r="J4165">
        <v>4</v>
      </c>
      <c r="K4165" t="s">
        <v>11034</v>
      </c>
      <c r="L4165" t="s">
        <v>12233</v>
      </c>
      <c r="M4165" t="s">
        <v>22</v>
      </c>
      <c r="N4165" t="s">
        <v>31</v>
      </c>
      <c r="O4165" t="s">
        <v>29</v>
      </c>
      <c r="P4165" t="s">
        <v>210</v>
      </c>
      <c r="Q4165" s="13">
        <v>14196</v>
      </c>
      <c r="S4165" s="1">
        <v>0.3</v>
      </c>
      <c r="T4165" t="s">
        <v>168</v>
      </c>
      <c r="U4165" t="s">
        <v>97</v>
      </c>
      <c r="V4165" t="b">
        <v>0</v>
      </c>
      <c r="W4165">
        <v>2.5</v>
      </c>
      <c r="X4165" t="s">
        <v>157</v>
      </c>
      <c r="Y4165" t="s">
        <v>26</v>
      </c>
    </row>
    <row r="4166" spans="1:25" x14ac:dyDescent="0.4">
      <c r="A4166" t="s">
        <v>660</v>
      </c>
      <c r="B4166" s="2">
        <f ca="1">TODAY()+OpportunityTbl[[#This Row],[CreatedOn_DaysFromToday]]</f>
        <v>44833</v>
      </c>
      <c r="C4166" s="2">
        <f ca="1">TODAY()+OpportunityTbl[[#This Row],[EstCloseDate_DaysFromToday]]</f>
        <v>44905</v>
      </c>
      <c r="D4166">
        <f ca="1">IF(OpportunityTbl[[#This Row],[statecode]]=0,"",OpportunityTbl[[#This Row],[Estimated Close Date]])</f>
        <v>44905</v>
      </c>
      <c r="E4166" s="14">
        <v>-277</v>
      </c>
      <c r="F4166" s="14">
        <v>-205</v>
      </c>
      <c r="G4166" t="s">
        <v>27</v>
      </c>
      <c r="H4166" t="s">
        <v>28</v>
      </c>
      <c r="I4166">
        <v>2</v>
      </c>
      <c r="J4166">
        <v>4</v>
      </c>
      <c r="K4166" t="s">
        <v>11089</v>
      </c>
      <c r="L4166" t="s">
        <v>12234</v>
      </c>
      <c r="M4166" t="s">
        <v>22</v>
      </c>
      <c r="N4166" t="s">
        <v>616</v>
      </c>
      <c r="O4166" t="s">
        <v>29</v>
      </c>
      <c r="P4166" t="s">
        <v>620</v>
      </c>
      <c r="Q4166" s="13">
        <v>2551</v>
      </c>
      <c r="S4166" s="1">
        <v>0.3</v>
      </c>
      <c r="T4166" t="s">
        <v>168</v>
      </c>
      <c r="U4166" t="s">
        <v>24</v>
      </c>
      <c r="V4166" t="b">
        <v>1</v>
      </c>
      <c r="W4166">
        <v>2.5</v>
      </c>
      <c r="X4166" t="s">
        <v>157</v>
      </c>
      <c r="Y4166" t="s">
        <v>26</v>
      </c>
    </row>
    <row r="4167" spans="1:25" x14ac:dyDescent="0.4">
      <c r="A4167" t="s">
        <v>1669</v>
      </c>
      <c r="B4167" s="2">
        <f ca="1">TODAY()+OpportunityTbl[[#This Row],[CreatedOn_DaysFromToday]]</f>
        <v>44833</v>
      </c>
      <c r="C4167" s="2">
        <f ca="1">TODAY()+OpportunityTbl[[#This Row],[EstCloseDate_DaysFromToday]]</f>
        <v>44900</v>
      </c>
      <c r="D4167">
        <f ca="1">IF(OpportunityTbl[[#This Row],[statecode]]=0,"",OpportunityTbl[[#This Row],[Estimated Close Date]])</f>
        <v>44900</v>
      </c>
      <c r="E4167" s="14">
        <v>-277</v>
      </c>
      <c r="F4167" s="14">
        <v>-210</v>
      </c>
      <c r="G4167" t="s">
        <v>27</v>
      </c>
      <c r="H4167" t="s">
        <v>28</v>
      </c>
      <c r="I4167">
        <v>2</v>
      </c>
      <c r="J4167">
        <v>4</v>
      </c>
      <c r="K4167" t="s">
        <v>11151</v>
      </c>
      <c r="L4167" t="s">
        <v>12236</v>
      </c>
      <c r="M4167" t="s">
        <v>22</v>
      </c>
      <c r="N4167" t="s">
        <v>1617</v>
      </c>
      <c r="O4167" t="s">
        <v>29</v>
      </c>
      <c r="P4167" t="s">
        <v>1618</v>
      </c>
      <c r="Q4167" s="13">
        <v>2541</v>
      </c>
      <c r="S4167" s="1">
        <v>0.3</v>
      </c>
      <c r="T4167" t="s">
        <v>168</v>
      </c>
      <c r="U4167" t="s">
        <v>24</v>
      </c>
      <c r="V4167" t="b">
        <v>1</v>
      </c>
      <c r="W4167">
        <v>3.5</v>
      </c>
      <c r="X4167" t="s">
        <v>157</v>
      </c>
      <c r="Y4167" t="s">
        <v>26</v>
      </c>
    </row>
    <row r="4168" spans="1:25" x14ac:dyDescent="0.4">
      <c r="A4168" t="s">
        <v>3283</v>
      </c>
      <c r="B4168" s="2">
        <f ca="1">TODAY()+OpportunityTbl[[#This Row],[CreatedOn_DaysFromToday]]</f>
        <v>44833</v>
      </c>
      <c r="C4168" s="2">
        <f ca="1">TODAY()+OpportunityTbl[[#This Row],[EstCloseDate_DaysFromToday]]</f>
        <v>44891</v>
      </c>
      <c r="D4168">
        <f ca="1">IF(OpportunityTbl[[#This Row],[statecode]]=0,"",OpportunityTbl[[#This Row],[Estimated Close Date]])</f>
        <v>44891</v>
      </c>
      <c r="E4168" s="14">
        <v>-277</v>
      </c>
      <c r="F4168" s="14">
        <v>-219</v>
      </c>
      <c r="G4168" t="s">
        <v>27</v>
      </c>
      <c r="H4168" t="s">
        <v>28</v>
      </c>
      <c r="I4168">
        <v>2</v>
      </c>
      <c r="J4168">
        <v>4</v>
      </c>
      <c r="K4168" t="s">
        <v>11061</v>
      </c>
      <c r="L4168" t="s">
        <v>12235</v>
      </c>
      <c r="M4168" t="s">
        <v>22</v>
      </c>
      <c r="N4168" t="s">
        <v>1710</v>
      </c>
      <c r="O4168" t="s">
        <v>29</v>
      </c>
      <c r="P4168" t="s">
        <v>1713</v>
      </c>
      <c r="Q4168" s="13">
        <v>16404</v>
      </c>
      <c r="S4168" s="1">
        <v>0.1</v>
      </c>
      <c r="T4168" t="s">
        <v>23</v>
      </c>
      <c r="U4168" t="s">
        <v>24</v>
      </c>
      <c r="V4168" t="b">
        <v>0</v>
      </c>
      <c r="W4168">
        <v>4</v>
      </c>
      <c r="X4168" t="s">
        <v>25</v>
      </c>
      <c r="Y4168" t="s">
        <v>26</v>
      </c>
    </row>
    <row r="4169" spans="1:25" x14ac:dyDescent="0.4">
      <c r="A4169" t="s">
        <v>4186</v>
      </c>
      <c r="B4169" s="2">
        <f ca="1">TODAY()+OpportunityTbl[[#This Row],[CreatedOn_DaysFromToday]]</f>
        <v>44833</v>
      </c>
      <c r="C4169" s="2">
        <f ca="1">TODAY()+OpportunityTbl[[#This Row],[EstCloseDate_DaysFromToday]]</f>
        <v>44890</v>
      </c>
      <c r="D4169">
        <f ca="1">IF(OpportunityTbl[[#This Row],[statecode]]=0,"",OpportunityTbl[[#This Row],[Estimated Close Date]])</f>
        <v>44890</v>
      </c>
      <c r="E4169" s="14">
        <v>-277</v>
      </c>
      <c r="F4169" s="14">
        <v>-220</v>
      </c>
      <c r="G4169" t="s">
        <v>27</v>
      </c>
      <c r="H4169" t="s">
        <v>28</v>
      </c>
      <c r="I4169">
        <v>2</v>
      </c>
      <c r="J4169">
        <v>4</v>
      </c>
      <c r="K4169" t="s">
        <v>11065</v>
      </c>
      <c r="L4169" t="s">
        <v>12239</v>
      </c>
      <c r="M4169" t="s">
        <v>22</v>
      </c>
      <c r="N4169" t="s">
        <v>475</v>
      </c>
      <c r="O4169" t="s">
        <v>29</v>
      </c>
      <c r="P4169" t="s">
        <v>907</v>
      </c>
      <c r="Q4169" s="13">
        <v>6126</v>
      </c>
      <c r="S4169" s="1">
        <v>0.1</v>
      </c>
      <c r="T4169" t="s">
        <v>23</v>
      </c>
      <c r="U4169" t="s">
        <v>24</v>
      </c>
      <c r="V4169" t="b">
        <v>0</v>
      </c>
      <c r="W4169">
        <v>2</v>
      </c>
      <c r="X4169" t="s">
        <v>25</v>
      </c>
      <c r="Y4169" t="s">
        <v>26</v>
      </c>
    </row>
    <row r="4170" spans="1:25" x14ac:dyDescent="0.4">
      <c r="A4170" t="s">
        <v>5966</v>
      </c>
      <c r="B4170" s="2">
        <f ca="1">TODAY()+OpportunityTbl[[#This Row],[CreatedOn_DaysFromToday]]</f>
        <v>44833</v>
      </c>
      <c r="C4170" s="2">
        <f ca="1">TODAY()+OpportunityTbl[[#This Row],[EstCloseDate_DaysFromToday]]</f>
        <v>44892</v>
      </c>
      <c r="D4170">
        <f ca="1">IF(OpportunityTbl[[#This Row],[statecode]]=0,"",OpportunityTbl[[#This Row],[Estimated Close Date]])</f>
        <v>44892</v>
      </c>
      <c r="E4170" s="14">
        <v>-277</v>
      </c>
      <c r="F4170" s="14">
        <v>-218</v>
      </c>
      <c r="G4170" t="s">
        <v>27</v>
      </c>
      <c r="H4170" t="s">
        <v>28</v>
      </c>
      <c r="I4170">
        <v>2</v>
      </c>
      <c r="J4170">
        <v>4</v>
      </c>
      <c r="K4170" t="s">
        <v>11082</v>
      </c>
      <c r="L4170" t="s">
        <v>12234</v>
      </c>
      <c r="M4170" t="s">
        <v>22</v>
      </c>
      <c r="N4170" t="s">
        <v>1710</v>
      </c>
      <c r="O4170" t="s">
        <v>29</v>
      </c>
      <c r="P4170" t="s">
        <v>1711</v>
      </c>
      <c r="Q4170" s="13">
        <v>2404</v>
      </c>
      <c r="S4170" s="1">
        <v>0.3</v>
      </c>
      <c r="T4170" t="s">
        <v>168</v>
      </c>
      <c r="U4170" t="s">
        <v>24</v>
      </c>
      <c r="V4170" t="b">
        <v>0</v>
      </c>
      <c r="W4170">
        <v>4</v>
      </c>
      <c r="X4170" t="s">
        <v>157</v>
      </c>
      <c r="Y4170" t="s">
        <v>4899</v>
      </c>
    </row>
    <row r="4171" spans="1:25" x14ac:dyDescent="0.4">
      <c r="A4171" t="s">
        <v>6813</v>
      </c>
      <c r="B4171" s="2">
        <f ca="1">TODAY()+OpportunityTbl[[#This Row],[CreatedOn_DaysFromToday]]</f>
        <v>44833</v>
      </c>
      <c r="C4171" s="2">
        <f ca="1">TODAY()+OpportunityTbl[[#This Row],[EstCloseDate_DaysFromToday]]</f>
        <v>44881</v>
      </c>
      <c r="D4171">
        <f ca="1">IF(OpportunityTbl[[#This Row],[statecode]]=0,"",OpportunityTbl[[#This Row],[Estimated Close Date]])</f>
        <v>44881</v>
      </c>
      <c r="E4171" s="14">
        <v>-277</v>
      </c>
      <c r="F4171" s="14">
        <v>-229</v>
      </c>
      <c r="G4171" t="s">
        <v>27</v>
      </c>
      <c r="H4171" t="s">
        <v>28</v>
      </c>
      <c r="I4171">
        <v>2</v>
      </c>
      <c r="J4171">
        <v>4</v>
      </c>
      <c r="K4171" t="s">
        <v>11046</v>
      </c>
      <c r="L4171" t="s">
        <v>12234</v>
      </c>
      <c r="M4171" t="s">
        <v>22</v>
      </c>
      <c r="N4171" t="s">
        <v>518</v>
      </c>
      <c r="O4171" t="s">
        <v>29</v>
      </c>
      <c r="P4171" t="s">
        <v>519</v>
      </c>
      <c r="Q4171" s="13">
        <v>1797</v>
      </c>
      <c r="S4171" s="1">
        <v>0.3</v>
      </c>
      <c r="T4171" t="s">
        <v>168</v>
      </c>
      <c r="U4171" t="s">
        <v>24</v>
      </c>
      <c r="V4171" t="b">
        <v>1</v>
      </c>
      <c r="W4171">
        <v>2.5</v>
      </c>
      <c r="X4171" t="s">
        <v>157</v>
      </c>
      <c r="Y4171" t="s">
        <v>4890</v>
      </c>
    </row>
    <row r="4172" spans="1:25" x14ac:dyDescent="0.4">
      <c r="A4172" t="s">
        <v>7616</v>
      </c>
      <c r="B4172" s="2">
        <f ca="1">TODAY()+OpportunityTbl[[#This Row],[CreatedOn_DaysFromToday]]</f>
        <v>44833</v>
      </c>
      <c r="C4172" s="2">
        <f ca="1">TODAY()+OpportunityTbl[[#This Row],[EstCloseDate_DaysFromToday]]</f>
        <v>44893</v>
      </c>
      <c r="D4172">
        <f ca="1">IF(OpportunityTbl[[#This Row],[statecode]]=0,"",OpportunityTbl[[#This Row],[Estimated Close Date]])</f>
        <v>44893</v>
      </c>
      <c r="E4172" s="14">
        <v>-277</v>
      </c>
      <c r="F4172" s="14">
        <v>-217</v>
      </c>
      <c r="G4172" t="s">
        <v>7082</v>
      </c>
      <c r="H4172" t="s">
        <v>7082</v>
      </c>
      <c r="I4172">
        <v>1</v>
      </c>
      <c r="J4172">
        <v>3</v>
      </c>
      <c r="K4172" t="s">
        <v>11152</v>
      </c>
      <c r="L4172" t="s">
        <v>12240</v>
      </c>
      <c r="M4172" t="s">
        <v>22</v>
      </c>
      <c r="N4172" t="s">
        <v>1727</v>
      </c>
      <c r="O4172" t="s">
        <v>29</v>
      </c>
      <c r="P4172" t="s">
        <v>1849</v>
      </c>
      <c r="Q4172" s="13">
        <v>6525</v>
      </c>
      <c r="R4172" s="13">
        <v>6296.63</v>
      </c>
      <c r="S4172" s="1">
        <v>0.5</v>
      </c>
      <c r="T4172" t="s">
        <v>168</v>
      </c>
      <c r="U4172" t="s">
        <v>100</v>
      </c>
      <c r="V4172" t="b">
        <v>1</v>
      </c>
      <c r="W4172">
        <v>3.5</v>
      </c>
      <c r="X4172" t="s">
        <v>240</v>
      </c>
      <c r="Y4172" t="s">
        <v>4916</v>
      </c>
    </row>
    <row r="4173" spans="1:25" x14ac:dyDescent="0.4">
      <c r="A4173" t="s">
        <v>7810</v>
      </c>
      <c r="B4173" s="2">
        <f ca="1">TODAY()+OpportunityTbl[[#This Row],[CreatedOn_DaysFromToday]]</f>
        <v>44833</v>
      </c>
      <c r="C4173" s="2">
        <f ca="1">TODAY()+OpportunityTbl[[#This Row],[EstCloseDate_DaysFromToday]]</f>
        <v>44887</v>
      </c>
      <c r="D4173">
        <f ca="1">IF(OpportunityTbl[[#This Row],[statecode]]=0,"",OpportunityTbl[[#This Row],[Estimated Close Date]])</f>
        <v>44887</v>
      </c>
      <c r="E4173" s="14">
        <v>-277</v>
      </c>
      <c r="F4173" s="14">
        <v>-223</v>
      </c>
      <c r="G4173" t="s">
        <v>7082</v>
      </c>
      <c r="H4173" t="s">
        <v>7082</v>
      </c>
      <c r="I4173">
        <v>1</v>
      </c>
      <c r="J4173">
        <v>3</v>
      </c>
      <c r="K4173" t="s">
        <v>11091</v>
      </c>
      <c r="L4173" t="s">
        <v>12233</v>
      </c>
      <c r="M4173" t="s">
        <v>22</v>
      </c>
      <c r="N4173" t="s">
        <v>1710</v>
      </c>
      <c r="O4173" t="s">
        <v>29</v>
      </c>
      <c r="P4173" t="s">
        <v>1881</v>
      </c>
      <c r="Q4173" s="13">
        <v>20143</v>
      </c>
      <c r="R4173" s="13">
        <v>19337.28</v>
      </c>
      <c r="S4173" s="1">
        <v>0.5</v>
      </c>
      <c r="T4173" t="s">
        <v>168</v>
      </c>
      <c r="U4173" t="s">
        <v>24</v>
      </c>
      <c r="V4173" t="b">
        <v>1</v>
      </c>
      <c r="W4173">
        <v>4</v>
      </c>
      <c r="X4173" t="s">
        <v>240</v>
      </c>
      <c r="Y4173" t="s">
        <v>4926</v>
      </c>
    </row>
    <row r="4174" spans="1:25" x14ac:dyDescent="0.4">
      <c r="A4174" t="s">
        <v>8322</v>
      </c>
      <c r="B4174" s="2">
        <f ca="1">TODAY()+OpportunityTbl[[#This Row],[CreatedOn_DaysFromToday]]</f>
        <v>44833</v>
      </c>
      <c r="C4174" s="2">
        <f ca="1">TODAY()+OpportunityTbl[[#This Row],[EstCloseDate_DaysFromToday]]</f>
        <v>44902</v>
      </c>
      <c r="D4174">
        <f ca="1">IF(OpportunityTbl[[#This Row],[statecode]]=0,"",OpportunityTbl[[#This Row],[Estimated Close Date]])</f>
        <v>44902</v>
      </c>
      <c r="E4174" s="14">
        <v>-277</v>
      </c>
      <c r="F4174" s="14">
        <v>-208</v>
      </c>
      <c r="G4174" t="s">
        <v>7082</v>
      </c>
      <c r="H4174" t="s">
        <v>7082</v>
      </c>
      <c r="I4174">
        <v>1</v>
      </c>
      <c r="J4174">
        <v>3</v>
      </c>
      <c r="K4174" t="s">
        <v>11055</v>
      </c>
      <c r="L4174" t="s">
        <v>12236</v>
      </c>
      <c r="M4174" t="s">
        <v>22</v>
      </c>
      <c r="N4174" t="s">
        <v>2121</v>
      </c>
      <c r="O4174" t="s">
        <v>29</v>
      </c>
      <c r="P4174" t="s">
        <v>4734</v>
      </c>
      <c r="Q4174" s="13">
        <v>2857</v>
      </c>
      <c r="R4174" s="13">
        <v>2742.72</v>
      </c>
      <c r="S4174" s="1">
        <v>0.9</v>
      </c>
      <c r="T4174" t="s">
        <v>4724</v>
      </c>
      <c r="U4174" t="s">
        <v>24</v>
      </c>
      <c r="V4174" t="b">
        <v>0</v>
      </c>
      <c r="W4174">
        <v>4</v>
      </c>
      <c r="X4174" t="s">
        <v>4732</v>
      </c>
      <c r="Y4174" t="s">
        <v>4926</v>
      </c>
    </row>
    <row r="4175" spans="1:25" x14ac:dyDescent="0.4">
      <c r="A4175" t="s">
        <v>8592</v>
      </c>
      <c r="B4175" s="2">
        <f ca="1">TODAY()+OpportunityTbl[[#This Row],[CreatedOn_DaysFromToday]]</f>
        <v>44833</v>
      </c>
      <c r="C4175" s="2">
        <f ca="1">TODAY()+OpportunityTbl[[#This Row],[EstCloseDate_DaysFromToday]]</f>
        <v>44898</v>
      </c>
      <c r="D4175">
        <f ca="1">IF(OpportunityTbl[[#This Row],[statecode]]=0,"",OpportunityTbl[[#This Row],[Estimated Close Date]])</f>
        <v>44898</v>
      </c>
      <c r="E4175" s="14">
        <v>-277</v>
      </c>
      <c r="F4175" s="14">
        <v>-212</v>
      </c>
      <c r="G4175" t="s">
        <v>7082</v>
      </c>
      <c r="H4175" t="s">
        <v>7082</v>
      </c>
      <c r="I4175">
        <v>1</v>
      </c>
      <c r="J4175">
        <v>3</v>
      </c>
      <c r="K4175" t="s">
        <v>11079</v>
      </c>
      <c r="L4175" t="s">
        <v>12235</v>
      </c>
      <c r="M4175" t="s">
        <v>22</v>
      </c>
      <c r="N4175" t="s">
        <v>2022</v>
      </c>
      <c r="O4175" t="s">
        <v>29</v>
      </c>
      <c r="P4175" t="s">
        <v>2026</v>
      </c>
      <c r="Q4175" s="13">
        <v>14863</v>
      </c>
      <c r="R4175" s="13">
        <v>14268.48</v>
      </c>
      <c r="S4175" s="1">
        <v>0.3</v>
      </c>
      <c r="T4175" t="s">
        <v>168</v>
      </c>
      <c r="U4175" t="s">
        <v>24</v>
      </c>
      <c r="V4175" t="b">
        <v>1</v>
      </c>
      <c r="W4175">
        <v>4</v>
      </c>
      <c r="X4175" t="s">
        <v>157</v>
      </c>
      <c r="Y4175" t="s">
        <v>26</v>
      </c>
    </row>
    <row r="4176" spans="1:25" x14ac:dyDescent="0.4">
      <c r="A4176" t="s">
        <v>9200</v>
      </c>
      <c r="B4176" s="2">
        <f ca="1">TODAY()+OpportunityTbl[[#This Row],[CreatedOn_DaysFromToday]]</f>
        <v>44833</v>
      </c>
      <c r="C4176" s="2">
        <f ca="1">TODAY()+OpportunityTbl[[#This Row],[EstCloseDate_DaysFromToday]]</f>
        <v>44914</v>
      </c>
      <c r="D4176">
        <f ca="1">IF(OpportunityTbl[[#This Row],[statecode]]=0,"",OpportunityTbl[[#This Row],[Estimated Close Date]])</f>
        <v>44914</v>
      </c>
      <c r="E4176" s="14">
        <v>-277</v>
      </c>
      <c r="F4176" s="14">
        <v>-196</v>
      </c>
      <c r="G4176" t="s">
        <v>7082</v>
      </c>
      <c r="H4176" t="s">
        <v>7082</v>
      </c>
      <c r="I4176">
        <v>1</v>
      </c>
      <c r="J4176">
        <v>3</v>
      </c>
      <c r="K4176" t="s">
        <v>10986</v>
      </c>
      <c r="L4176" t="s">
        <v>12240</v>
      </c>
      <c r="M4176" t="s">
        <v>22</v>
      </c>
      <c r="N4176" t="s">
        <v>1816</v>
      </c>
      <c r="O4176" t="s">
        <v>29</v>
      </c>
      <c r="P4176" t="s">
        <v>4473</v>
      </c>
      <c r="Q4176" s="13">
        <v>6877</v>
      </c>
      <c r="R4176" s="13">
        <v>6601.92</v>
      </c>
      <c r="S4176" s="1">
        <v>0.5</v>
      </c>
      <c r="T4176" t="s">
        <v>168</v>
      </c>
      <c r="U4176" t="s">
        <v>24</v>
      </c>
      <c r="V4176" t="b">
        <v>1</v>
      </c>
      <c r="W4176">
        <v>4</v>
      </c>
      <c r="X4176" t="s">
        <v>240</v>
      </c>
      <c r="Y4176" t="s">
        <v>26</v>
      </c>
    </row>
    <row r="4177" spans="1:25" x14ac:dyDescent="0.4">
      <c r="A4177" t="s">
        <v>9201</v>
      </c>
      <c r="B4177" s="2">
        <f ca="1">TODAY()+OpportunityTbl[[#This Row],[CreatedOn_DaysFromToday]]</f>
        <v>44833</v>
      </c>
      <c r="C4177" s="2">
        <f ca="1">TODAY()+OpportunityTbl[[#This Row],[EstCloseDate_DaysFromToday]]</f>
        <v>44868</v>
      </c>
      <c r="D4177">
        <f ca="1">IF(OpportunityTbl[[#This Row],[statecode]]=0,"",OpportunityTbl[[#This Row],[Estimated Close Date]])</f>
        <v>44868</v>
      </c>
      <c r="E4177" s="14">
        <v>-277</v>
      </c>
      <c r="F4177" s="14">
        <v>-242</v>
      </c>
      <c r="G4177" t="s">
        <v>7082</v>
      </c>
      <c r="H4177" t="s">
        <v>7082</v>
      </c>
      <c r="I4177">
        <v>1</v>
      </c>
      <c r="J4177">
        <v>3</v>
      </c>
      <c r="K4177" t="s">
        <v>11153</v>
      </c>
      <c r="L4177" t="s">
        <v>12236</v>
      </c>
      <c r="M4177" t="s">
        <v>22</v>
      </c>
      <c r="N4177" t="s">
        <v>2121</v>
      </c>
      <c r="O4177" t="s">
        <v>29</v>
      </c>
      <c r="P4177" t="s">
        <v>2167</v>
      </c>
      <c r="Q4177" s="13">
        <v>2914</v>
      </c>
      <c r="R4177" s="13">
        <v>2797.44</v>
      </c>
      <c r="S4177" s="1">
        <v>0.5</v>
      </c>
      <c r="T4177" t="s">
        <v>168</v>
      </c>
      <c r="U4177" t="s">
        <v>100</v>
      </c>
      <c r="V4177" t="b">
        <v>1</v>
      </c>
      <c r="W4177">
        <v>4</v>
      </c>
      <c r="X4177" t="s">
        <v>240</v>
      </c>
      <c r="Y4177" t="s">
        <v>26</v>
      </c>
    </row>
    <row r="4178" spans="1:25" x14ac:dyDescent="0.4">
      <c r="A4178" t="s">
        <v>498</v>
      </c>
      <c r="B4178" s="2">
        <f ca="1">TODAY()+OpportunityTbl[[#This Row],[CreatedOn_DaysFromToday]]</f>
        <v>44832</v>
      </c>
      <c r="C4178" s="2">
        <f ca="1">TODAY()+OpportunityTbl[[#This Row],[EstCloseDate_DaysFromToday]]</f>
        <v>44887</v>
      </c>
      <c r="D4178">
        <f ca="1">IF(OpportunityTbl[[#This Row],[statecode]]=0,"",OpportunityTbl[[#This Row],[Estimated Close Date]])</f>
        <v>44887</v>
      </c>
      <c r="E4178" s="14">
        <v>-278</v>
      </c>
      <c r="F4178" s="14">
        <v>-223</v>
      </c>
      <c r="G4178" t="s">
        <v>27</v>
      </c>
      <c r="H4178" t="s">
        <v>28</v>
      </c>
      <c r="I4178">
        <v>2</v>
      </c>
      <c r="J4178">
        <v>4</v>
      </c>
      <c r="K4178" t="s">
        <v>11124</v>
      </c>
      <c r="L4178" t="s">
        <v>12234</v>
      </c>
      <c r="M4178" t="s">
        <v>22</v>
      </c>
      <c r="N4178" t="s">
        <v>469</v>
      </c>
      <c r="O4178" t="s">
        <v>29</v>
      </c>
      <c r="P4178" t="s">
        <v>470</v>
      </c>
      <c r="Q4178" s="13">
        <v>2750</v>
      </c>
      <c r="S4178" s="1">
        <v>0.5</v>
      </c>
      <c r="T4178" t="s">
        <v>168</v>
      </c>
      <c r="U4178" t="s">
        <v>97</v>
      </c>
      <c r="V4178" t="b">
        <v>0</v>
      </c>
      <c r="W4178">
        <v>2.5</v>
      </c>
      <c r="X4178" t="s">
        <v>240</v>
      </c>
      <c r="Y4178" t="s">
        <v>26</v>
      </c>
    </row>
    <row r="4179" spans="1:25" x14ac:dyDescent="0.4">
      <c r="A4179" t="s">
        <v>1376</v>
      </c>
      <c r="B4179" s="2">
        <f ca="1">TODAY()+OpportunityTbl[[#This Row],[CreatedOn_DaysFromToday]]</f>
        <v>44832</v>
      </c>
      <c r="C4179" s="2">
        <f ca="1">TODAY()+OpportunityTbl[[#This Row],[EstCloseDate_DaysFromToday]]</f>
        <v>44864</v>
      </c>
      <c r="D4179">
        <f ca="1">IF(OpportunityTbl[[#This Row],[statecode]]=0,"",OpportunityTbl[[#This Row],[Estimated Close Date]])</f>
        <v>44864</v>
      </c>
      <c r="E4179" s="14">
        <v>-278</v>
      </c>
      <c r="F4179" s="14">
        <v>-246</v>
      </c>
      <c r="G4179" t="s">
        <v>27</v>
      </c>
      <c r="H4179" t="s">
        <v>28</v>
      </c>
      <c r="I4179">
        <v>2</v>
      </c>
      <c r="J4179">
        <v>4</v>
      </c>
      <c r="K4179" t="s">
        <v>11149</v>
      </c>
      <c r="L4179" t="s">
        <v>12233</v>
      </c>
      <c r="M4179" t="s">
        <v>22</v>
      </c>
      <c r="N4179" t="s">
        <v>513</v>
      </c>
      <c r="O4179" t="s">
        <v>29</v>
      </c>
      <c r="P4179" t="s">
        <v>525</v>
      </c>
      <c r="Q4179" s="13">
        <v>23865</v>
      </c>
      <c r="S4179" s="1">
        <v>0.1</v>
      </c>
      <c r="T4179" t="s">
        <v>23</v>
      </c>
      <c r="U4179" t="s">
        <v>100</v>
      </c>
      <c r="V4179" t="b">
        <v>1</v>
      </c>
      <c r="W4179">
        <v>2.5</v>
      </c>
      <c r="X4179" t="s">
        <v>25</v>
      </c>
      <c r="Y4179" t="s">
        <v>26</v>
      </c>
    </row>
    <row r="4180" spans="1:25" x14ac:dyDescent="0.4">
      <c r="A4180" t="s">
        <v>1536</v>
      </c>
      <c r="B4180" s="2">
        <f ca="1">TODAY()+OpportunityTbl[[#This Row],[CreatedOn_DaysFromToday]]</f>
        <v>44832</v>
      </c>
      <c r="C4180" s="2">
        <f ca="1">TODAY()+OpportunityTbl[[#This Row],[EstCloseDate_DaysFromToday]]</f>
        <v>44877</v>
      </c>
      <c r="D4180">
        <f ca="1">IF(OpportunityTbl[[#This Row],[statecode]]=0,"",OpportunityTbl[[#This Row],[Estimated Close Date]])</f>
        <v>44877</v>
      </c>
      <c r="E4180" s="14">
        <v>-278</v>
      </c>
      <c r="F4180" s="14">
        <v>-233</v>
      </c>
      <c r="G4180" t="s">
        <v>27</v>
      </c>
      <c r="H4180" t="s">
        <v>28</v>
      </c>
      <c r="I4180">
        <v>2</v>
      </c>
      <c r="J4180">
        <v>4</v>
      </c>
      <c r="K4180" t="s">
        <v>11146</v>
      </c>
      <c r="L4180" t="s">
        <v>12236</v>
      </c>
      <c r="M4180" t="s">
        <v>22</v>
      </c>
      <c r="N4180" t="s">
        <v>518</v>
      </c>
      <c r="O4180" t="s">
        <v>29</v>
      </c>
      <c r="P4180" t="s">
        <v>532</v>
      </c>
      <c r="Q4180" s="13">
        <v>1858</v>
      </c>
      <c r="S4180" s="1">
        <v>0.1</v>
      </c>
      <c r="T4180" t="s">
        <v>23</v>
      </c>
      <c r="U4180" t="s">
        <v>24</v>
      </c>
      <c r="V4180" t="b">
        <v>1</v>
      </c>
      <c r="W4180">
        <v>2.5</v>
      </c>
      <c r="X4180" t="s">
        <v>25</v>
      </c>
      <c r="Y4180" t="s">
        <v>26</v>
      </c>
    </row>
    <row r="4181" spans="1:25" x14ac:dyDescent="0.4">
      <c r="A4181" t="s">
        <v>1670</v>
      </c>
      <c r="B4181" s="2">
        <f ca="1">TODAY()+OpportunityTbl[[#This Row],[CreatedOn_DaysFromToday]]</f>
        <v>44832</v>
      </c>
      <c r="C4181" s="2">
        <f ca="1">TODAY()+OpportunityTbl[[#This Row],[EstCloseDate_DaysFromToday]]</f>
        <v>44913</v>
      </c>
      <c r="D4181">
        <f ca="1">IF(OpportunityTbl[[#This Row],[statecode]]=0,"",OpportunityTbl[[#This Row],[Estimated Close Date]])</f>
        <v>44913</v>
      </c>
      <c r="E4181" s="14">
        <v>-278</v>
      </c>
      <c r="F4181" s="14">
        <v>-197</v>
      </c>
      <c r="G4181" t="s">
        <v>27</v>
      </c>
      <c r="H4181" t="s">
        <v>28</v>
      </c>
      <c r="I4181">
        <v>2</v>
      </c>
      <c r="J4181">
        <v>4</v>
      </c>
      <c r="K4181" t="s">
        <v>11000</v>
      </c>
      <c r="L4181" t="s">
        <v>12236</v>
      </c>
      <c r="M4181" t="s">
        <v>22</v>
      </c>
      <c r="N4181" t="s">
        <v>1617</v>
      </c>
      <c r="O4181" t="s">
        <v>29</v>
      </c>
      <c r="P4181" t="s">
        <v>1618</v>
      </c>
      <c r="Q4181" s="13">
        <v>2366</v>
      </c>
      <c r="S4181" s="1">
        <v>0.3</v>
      </c>
      <c r="T4181" t="s">
        <v>168</v>
      </c>
      <c r="U4181" t="s">
        <v>24</v>
      </c>
      <c r="V4181" t="b">
        <v>0</v>
      </c>
      <c r="W4181">
        <v>3.5</v>
      </c>
      <c r="X4181" t="s">
        <v>157</v>
      </c>
      <c r="Y4181" t="s">
        <v>26</v>
      </c>
    </row>
    <row r="4182" spans="1:25" x14ac:dyDescent="0.4">
      <c r="A4182" t="s">
        <v>2400</v>
      </c>
      <c r="B4182" s="2">
        <f ca="1">TODAY()+OpportunityTbl[[#This Row],[CreatedOn_DaysFromToday]]</f>
        <v>44832</v>
      </c>
      <c r="C4182" s="2">
        <f ca="1">TODAY()+OpportunityTbl[[#This Row],[EstCloseDate_DaysFromToday]]</f>
        <v>44871</v>
      </c>
      <c r="D4182">
        <f ca="1">IF(OpportunityTbl[[#This Row],[statecode]]=0,"",OpportunityTbl[[#This Row],[Estimated Close Date]])</f>
        <v>44871</v>
      </c>
      <c r="E4182" s="14">
        <v>-278</v>
      </c>
      <c r="F4182" s="14">
        <v>-239</v>
      </c>
      <c r="G4182" t="s">
        <v>27</v>
      </c>
      <c r="H4182" t="s">
        <v>28</v>
      </c>
      <c r="I4182">
        <v>2</v>
      </c>
      <c r="J4182">
        <v>4</v>
      </c>
      <c r="K4182" t="s">
        <v>11154</v>
      </c>
      <c r="L4182" t="s">
        <v>12238</v>
      </c>
      <c r="M4182" t="s">
        <v>22</v>
      </c>
      <c r="N4182" t="s">
        <v>31</v>
      </c>
      <c r="O4182" t="s">
        <v>29</v>
      </c>
      <c r="P4182" t="s">
        <v>32</v>
      </c>
      <c r="Q4182" s="13">
        <v>2455</v>
      </c>
      <c r="S4182" s="1">
        <v>0.1</v>
      </c>
      <c r="T4182" t="s">
        <v>23</v>
      </c>
      <c r="U4182" t="s">
        <v>100</v>
      </c>
      <c r="V4182" t="b">
        <v>0</v>
      </c>
      <c r="W4182">
        <v>2</v>
      </c>
      <c r="X4182" t="s">
        <v>157</v>
      </c>
      <c r="Y4182" t="s">
        <v>26</v>
      </c>
    </row>
    <row r="4183" spans="1:25" x14ac:dyDescent="0.4">
      <c r="A4183" t="s">
        <v>2516</v>
      </c>
      <c r="B4183" s="2">
        <f ca="1">TODAY()+OpportunityTbl[[#This Row],[CreatedOn_DaysFromToday]]</f>
        <v>44832</v>
      </c>
      <c r="C4183" s="2">
        <f ca="1">TODAY()+OpportunityTbl[[#This Row],[EstCloseDate_DaysFromToday]]</f>
        <v>44893</v>
      </c>
      <c r="D4183">
        <f ca="1">IF(OpportunityTbl[[#This Row],[statecode]]=0,"",OpportunityTbl[[#This Row],[Estimated Close Date]])</f>
        <v>44893</v>
      </c>
      <c r="E4183" s="14">
        <v>-278</v>
      </c>
      <c r="F4183" s="14">
        <v>-217</v>
      </c>
      <c r="G4183" t="s">
        <v>27</v>
      </c>
      <c r="H4183" t="s">
        <v>28</v>
      </c>
      <c r="I4183">
        <v>2</v>
      </c>
      <c r="J4183">
        <v>4</v>
      </c>
      <c r="K4183" t="s">
        <v>11045</v>
      </c>
      <c r="L4183" t="s">
        <v>12233</v>
      </c>
      <c r="M4183" t="s">
        <v>22</v>
      </c>
      <c r="N4183" t="s">
        <v>2022</v>
      </c>
      <c r="O4183" t="s">
        <v>29</v>
      </c>
      <c r="P4183" t="s">
        <v>2023</v>
      </c>
      <c r="Q4183" s="13">
        <v>29305</v>
      </c>
      <c r="S4183" s="1">
        <v>0.1</v>
      </c>
      <c r="T4183" t="s">
        <v>23</v>
      </c>
      <c r="U4183" t="s">
        <v>97</v>
      </c>
      <c r="V4183" t="b">
        <v>1</v>
      </c>
      <c r="W4183">
        <v>4</v>
      </c>
      <c r="X4183" t="s">
        <v>25</v>
      </c>
      <c r="Y4183" t="s">
        <v>26</v>
      </c>
    </row>
    <row r="4184" spans="1:25" x14ac:dyDescent="0.4">
      <c r="A4184" t="s">
        <v>5320</v>
      </c>
      <c r="B4184" s="2">
        <f ca="1">TODAY()+OpportunityTbl[[#This Row],[CreatedOn_DaysFromToday]]</f>
        <v>44832</v>
      </c>
      <c r="C4184" s="2">
        <f ca="1">TODAY()+OpportunityTbl[[#This Row],[EstCloseDate_DaysFromToday]]</f>
        <v>44899</v>
      </c>
      <c r="D4184">
        <f ca="1">IF(OpportunityTbl[[#This Row],[statecode]]=0,"",OpportunityTbl[[#This Row],[Estimated Close Date]])</f>
        <v>44899</v>
      </c>
      <c r="E4184" s="14">
        <v>-278</v>
      </c>
      <c r="F4184" s="14">
        <v>-211</v>
      </c>
      <c r="G4184" t="s">
        <v>27</v>
      </c>
      <c r="H4184" t="s">
        <v>28</v>
      </c>
      <c r="I4184">
        <v>2</v>
      </c>
      <c r="J4184">
        <v>4</v>
      </c>
      <c r="K4184" t="s">
        <v>11030</v>
      </c>
      <c r="L4184" t="s">
        <v>12239</v>
      </c>
      <c r="M4184" t="s">
        <v>22</v>
      </c>
      <c r="N4184" t="s">
        <v>1617</v>
      </c>
      <c r="O4184" t="s">
        <v>29</v>
      </c>
      <c r="P4184" t="s">
        <v>1618</v>
      </c>
      <c r="Q4184" s="13">
        <v>6707</v>
      </c>
      <c r="S4184" s="1">
        <v>0.1</v>
      </c>
      <c r="T4184" t="s">
        <v>23</v>
      </c>
      <c r="U4184" t="s">
        <v>24</v>
      </c>
      <c r="V4184" t="b">
        <v>1</v>
      </c>
      <c r="W4184">
        <v>3</v>
      </c>
      <c r="X4184" t="s">
        <v>25</v>
      </c>
      <c r="Y4184" t="s">
        <v>4899</v>
      </c>
    </row>
    <row r="4185" spans="1:25" x14ac:dyDescent="0.4">
      <c r="A4185" t="s">
        <v>7027</v>
      </c>
      <c r="B4185" s="2">
        <f ca="1">TODAY()+OpportunityTbl[[#This Row],[CreatedOn_DaysFromToday]]</f>
        <v>44832</v>
      </c>
      <c r="C4185" s="2">
        <f ca="1">TODAY()+OpportunityTbl[[#This Row],[EstCloseDate_DaysFromToday]]</f>
        <v>44889</v>
      </c>
      <c r="D4185">
        <f ca="1">IF(OpportunityTbl[[#This Row],[statecode]]=0,"",OpportunityTbl[[#This Row],[Estimated Close Date]])</f>
        <v>44889</v>
      </c>
      <c r="E4185" s="14">
        <v>-278</v>
      </c>
      <c r="F4185" s="14">
        <v>-221</v>
      </c>
      <c r="G4185" t="s">
        <v>27</v>
      </c>
      <c r="H4185" t="s">
        <v>28</v>
      </c>
      <c r="I4185">
        <v>2</v>
      </c>
      <c r="J4185">
        <v>4</v>
      </c>
      <c r="K4185" t="s">
        <v>11034</v>
      </c>
      <c r="L4185" t="s">
        <v>12233</v>
      </c>
      <c r="M4185" t="s">
        <v>22</v>
      </c>
      <c r="N4185" t="s">
        <v>31</v>
      </c>
      <c r="O4185" t="s">
        <v>29</v>
      </c>
      <c r="P4185" t="s">
        <v>32</v>
      </c>
      <c r="Q4185" s="13">
        <v>20230</v>
      </c>
      <c r="S4185" s="1">
        <v>0.3</v>
      </c>
      <c r="T4185" t="s">
        <v>168</v>
      </c>
      <c r="U4185" t="s">
        <v>24</v>
      </c>
      <c r="V4185" t="b">
        <v>0</v>
      </c>
      <c r="W4185">
        <v>2.5</v>
      </c>
      <c r="X4185" t="s">
        <v>157</v>
      </c>
      <c r="Y4185" t="s">
        <v>4916</v>
      </c>
    </row>
    <row r="4186" spans="1:25" x14ac:dyDescent="0.4">
      <c r="A4186" t="s">
        <v>7222</v>
      </c>
      <c r="B4186" s="2">
        <f ca="1">TODAY()+OpportunityTbl[[#This Row],[CreatedOn_DaysFromToday]]</f>
        <v>44832</v>
      </c>
      <c r="C4186" s="2">
        <f ca="1">TODAY()+OpportunityTbl[[#This Row],[EstCloseDate_DaysFromToday]]</f>
        <v>44887</v>
      </c>
      <c r="D4186">
        <f ca="1">IF(OpportunityTbl[[#This Row],[statecode]]=0,"",OpportunityTbl[[#This Row],[Estimated Close Date]])</f>
        <v>44887</v>
      </c>
      <c r="E4186" s="14">
        <v>-278</v>
      </c>
      <c r="F4186" s="14">
        <v>-223</v>
      </c>
      <c r="G4186" t="s">
        <v>7082</v>
      </c>
      <c r="H4186" t="s">
        <v>7082</v>
      </c>
      <c r="I4186">
        <v>1</v>
      </c>
      <c r="J4186">
        <v>3</v>
      </c>
      <c r="K4186" t="s">
        <v>11155</v>
      </c>
      <c r="L4186" t="s">
        <v>12234</v>
      </c>
      <c r="M4186" t="s">
        <v>22</v>
      </c>
      <c r="N4186" t="s">
        <v>1710</v>
      </c>
      <c r="O4186" t="s">
        <v>29</v>
      </c>
      <c r="P4186" t="s">
        <v>1879</v>
      </c>
      <c r="Q4186" s="13">
        <v>2451</v>
      </c>
      <c r="R4186" s="13">
        <v>2352.96</v>
      </c>
      <c r="S4186" s="1">
        <v>0.9</v>
      </c>
      <c r="T4186" t="s">
        <v>4724</v>
      </c>
      <c r="U4186" t="s">
        <v>24</v>
      </c>
      <c r="V4186" t="b">
        <v>1</v>
      </c>
      <c r="W4186">
        <v>4</v>
      </c>
      <c r="X4186" t="s">
        <v>4732</v>
      </c>
      <c r="Y4186" t="s">
        <v>4899</v>
      </c>
    </row>
    <row r="4187" spans="1:25" x14ac:dyDescent="0.4">
      <c r="A4187" t="s">
        <v>7276</v>
      </c>
      <c r="B4187" s="2">
        <f ca="1">TODAY()+OpportunityTbl[[#This Row],[CreatedOn_DaysFromToday]]</f>
        <v>44832</v>
      </c>
      <c r="C4187" s="2">
        <f ca="1">TODAY()+OpportunityTbl[[#This Row],[EstCloseDate_DaysFromToday]]</f>
        <v>44870</v>
      </c>
      <c r="D4187">
        <f ca="1">IF(OpportunityTbl[[#This Row],[statecode]]=0,"",OpportunityTbl[[#This Row],[Estimated Close Date]])</f>
        <v>44870</v>
      </c>
      <c r="E4187" s="14">
        <v>-278</v>
      </c>
      <c r="F4187" s="14">
        <v>-240</v>
      </c>
      <c r="G4187" t="s">
        <v>7082</v>
      </c>
      <c r="H4187" t="s">
        <v>7082</v>
      </c>
      <c r="I4187">
        <v>1</v>
      </c>
      <c r="J4187">
        <v>3</v>
      </c>
      <c r="K4187" t="s">
        <v>11153</v>
      </c>
      <c r="L4187" t="s">
        <v>12236</v>
      </c>
      <c r="M4187" t="s">
        <v>22</v>
      </c>
      <c r="N4187" t="s">
        <v>2069</v>
      </c>
      <c r="O4187" t="s">
        <v>29</v>
      </c>
      <c r="P4187" t="s">
        <v>2084</v>
      </c>
      <c r="Q4187" s="13">
        <v>2381</v>
      </c>
      <c r="R4187" s="13">
        <v>2273.86</v>
      </c>
      <c r="S4187" s="1">
        <v>0.3</v>
      </c>
      <c r="T4187" t="s">
        <v>168</v>
      </c>
      <c r="U4187" t="s">
        <v>24</v>
      </c>
      <c r="V4187" t="b">
        <v>1</v>
      </c>
      <c r="W4187">
        <v>4.5</v>
      </c>
      <c r="X4187" t="s">
        <v>157</v>
      </c>
      <c r="Y4187" t="s">
        <v>4926</v>
      </c>
    </row>
    <row r="4188" spans="1:25" x14ac:dyDescent="0.4">
      <c r="A4188" t="s">
        <v>8777</v>
      </c>
      <c r="B4188" s="2">
        <f ca="1">TODAY()+OpportunityTbl[[#This Row],[CreatedOn_DaysFromToday]]</f>
        <v>44832</v>
      </c>
      <c r="C4188" s="2">
        <f ca="1">TODAY()+OpportunityTbl[[#This Row],[EstCloseDate_DaysFromToday]]</f>
        <v>44858</v>
      </c>
      <c r="D4188">
        <f ca="1">IF(OpportunityTbl[[#This Row],[statecode]]=0,"",OpportunityTbl[[#This Row],[Estimated Close Date]])</f>
        <v>44858</v>
      </c>
      <c r="E4188" s="14">
        <v>-278</v>
      </c>
      <c r="F4188" s="14">
        <v>-252</v>
      </c>
      <c r="G4188" t="s">
        <v>7082</v>
      </c>
      <c r="H4188" t="s">
        <v>7082</v>
      </c>
      <c r="I4188">
        <v>1</v>
      </c>
      <c r="J4188">
        <v>3</v>
      </c>
      <c r="K4188" t="s">
        <v>11156</v>
      </c>
      <c r="L4188" t="s">
        <v>12239</v>
      </c>
      <c r="M4188" t="s">
        <v>22</v>
      </c>
      <c r="N4188" t="s">
        <v>469</v>
      </c>
      <c r="O4188" t="s">
        <v>29</v>
      </c>
      <c r="P4188" t="s">
        <v>470</v>
      </c>
      <c r="Q4188" s="13">
        <v>8909</v>
      </c>
      <c r="R4188" s="13">
        <v>8730.82</v>
      </c>
      <c r="S4188" s="1">
        <v>0.3</v>
      </c>
      <c r="T4188" t="s">
        <v>168</v>
      </c>
      <c r="U4188" t="s">
        <v>100</v>
      </c>
      <c r="V4188" t="b">
        <v>1</v>
      </c>
      <c r="W4188">
        <v>2</v>
      </c>
      <c r="X4188" t="s">
        <v>157</v>
      </c>
      <c r="Y4188" t="s">
        <v>26</v>
      </c>
    </row>
    <row r="4189" spans="1:25" x14ac:dyDescent="0.4">
      <c r="A4189" t="s">
        <v>9102</v>
      </c>
      <c r="B4189" s="2">
        <f ca="1">TODAY()+OpportunityTbl[[#This Row],[CreatedOn_DaysFromToday]]</f>
        <v>44832</v>
      </c>
      <c r="C4189" s="2">
        <f ca="1">TODAY()+OpportunityTbl[[#This Row],[EstCloseDate_DaysFromToday]]</f>
        <v>44896</v>
      </c>
      <c r="D4189">
        <f ca="1">IF(OpportunityTbl[[#This Row],[statecode]]=0,"",OpportunityTbl[[#This Row],[Estimated Close Date]])</f>
        <v>44896</v>
      </c>
      <c r="E4189" s="14">
        <v>-278</v>
      </c>
      <c r="F4189" s="14">
        <v>-214</v>
      </c>
      <c r="G4189" t="s">
        <v>7082</v>
      </c>
      <c r="H4189" t="s">
        <v>7082</v>
      </c>
      <c r="I4189">
        <v>1</v>
      </c>
      <c r="J4189">
        <v>3</v>
      </c>
      <c r="K4189" t="s">
        <v>11052</v>
      </c>
      <c r="L4189" t="s">
        <v>12237</v>
      </c>
      <c r="M4189" t="s">
        <v>22</v>
      </c>
      <c r="N4189" t="s">
        <v>480</v>
      </c>
      <c r="O4189" t="s">
        <v>29</v>
      </c>
      <c r="P4189" t="s">
        <v>687</v>
      </c>
      <c r="Q4189" s="13">
        <v>5232</v>
      </c>
      <c r="R4189" s="13">
        <v>5048.88</v>
      </c>
      <c r="S4189" s="1">
        <v>0.5</v>
      </c>
      <c r="T4189" t="s">
        <v>168</v>
      </c>
      <c r="U4189" t="s">
        <v>97</v>
      </c>
      <c r="V4189" t="b">
        <v>1</v>
      </c>
      <c r="W4189">
        <v>3.5</v>
      </c>
      <c r="X4189" t="s">
        <v>240</v>
      </c>
      <c r="Y4189" t="s">
        <v>26</v>
      </c>
    </row>
    <row r="4190" spans="1:25" x14ac:dyDescent="0.4">
      <c r="A4190" t="s">
        <v>9103</v>
      </c>
      <c r="B4190" s="2">
        <f ca="1">TODAY()+OpportunityTbl[[#This Row],[CreatedOn_DaysFromToday]]</f>
        <v>44832</v>
      </c>
      <c r="C4190" s="2">
        <f ca="1">TODAY()+OpportunityTbl[[#This Row],[EstCloseDate_DaysFromToday]]</f>
        <v>44885</v>
      </c>
      <c r="D4190">
        <f ca="1">IF(OpportunityTbl[[#This Row],[statecode]]=0,"",OpportunityTbl[[#This Row],[Estimated Close Date]])</f>
        <v>44885</v>
      </c>
      <c r="E4190" s="14">
        <v>-278</v>
      </c>
      <c r="F4190" s="14">
        <v>-225</v>
      </c>
      <c r="G4190" t="s">
        <v>7082</v>
      </c>
      <c r="H4190" t="s">
        <v>7082</v>
      </c>
      <c r="I4190">
        <v>1</v>
      </c>
      <c r="J4190">
        <v>3</v>
      </c>
      <c r="K4190" t="s">
        <v>11066</v>
      </c>
      <c r="L4190" t="s">
        <v>12238</v>
      </c>
      <c r="M4190" t="s">
        <v>22</v>
      </c>
      <c r="N4190" t="s">
        <v>1710</v>
      </c>
      <c r="O4190" t="s">
        <v>29</v>
      </c>
      <c r="P4190" t="s">
        <v>1879</v>
      </c>
      <c r="Q4190" s="13">
        <v>4282</v>
      </c>
      <c r="R4190" s="13">
        <v>4132.13</v>
      </c>
      <c r="S4190" s="1">
        <v>0.5</v>
      </c>
      <c r="T4190" t="s">
        <v>168</v>
      </c>
      <c r="U4190" t="s">
        <v>97</v>
      </c>
      <c r="V4190" t="b">
        <v>1</v>
      </c>
      <c r="W4190">
        <v>3.5</v>
      </c>
      <c r="X4190" t="s">
        <v>240</v>
      </c>
      <c r="Y4190" t="s">
        <v>26</v>
      </c>
    </row>
    <row r="4191" spans="1:25" x14ac:dyDescent="0.4">
      <c r="A4191" t="s">
        <v>9981</v>
      </c>
      <c r="B4191" s="2">
        <f ca="1">TODAY()+OpportunityTbl[[#This Row],[CreatedOn_DaysFromToday]]</f>
        <v>44832</v>
      </c>
      <c r="C4191" s="2">
        <f ca="1">TODAY()+OpportunityTbl[[#This Row],[EstCloseDate_DaysFromToday]]</f>
        <v>44886</v>
      </c>
      <c r="D4191">
        <f ca="1">IF(OpportunityTbl[[#This Row],[statecode]]=0,"",OpportunityTbl[[#This Row],[Estimated Close Date]])</f>
        <v>44886</v>
      </c>
      <c r="E4191" s="14">
        <v>-278</v>
      </c>
      <c r="F4191" s="14">
        <v>-224</v>
      </c>
      <c r="G4191" t="s">
        <v>7082</v>
      </c>
      <c r="H4191" t="s">
        <v>7082</v>
      </c>
      <c r="I4191">
        <v>1</v>
      </c>
      <c r="J4191">
        <v>3</v>
      </c>
      <c r="K4191" t="s">
        <v>11034</v>
      </c>
      <c r="L4191" t="s">
        <v>12239</v>
      </c>
      <c r="M4191" t="s">
        <v>22</v>
      </c>
      <c r="N4191" t="s">
        <v>2121</v>
      </c>
      <c r="O4191" t="s">
        <v>29</v>
      </c>
      <c r="P4191" t="s">
        <v>4734</v>
      </c>
      <c r="Q4191" s="13">
        <v>9250</v>
      </c>
      <c r="R4191" s="13">
        <v>8972.5</v>
      </c>
      <c r="S4191" s="1">
        <v>0.9</v>
      </c>
      <c r="T4191" t="s">
        <v>4724</v>
      </c>
      <c r="U4191" t="s">
        <v>100</v>
      </c>
      <c r="V4191" t="b">
        <v>0</v>
      </c>
      <c r="W4191">
        <v>3</v>
      </c>
      <c r="X4191" t="s">
        <v>4732</v>
      </c>
      <c r="Y4191" t="s">
        <v>26</v>
      </c>
    </row>
    <row r="4192" spans="1:25" x14ac:dyDescent="0.4">
      <c r="A4192" t="s">
        <v>203</v>
      </c>
      <c r="B4192" s="2">
        <f ca="1">TODAY()+OpportunityTbl[[#This Row],[CreatedOn_DaysFromToday]]</f>
        <v>44831</v>
      </c>
      <c r="C4192" s="2">
        <f ca="1">TODAY()+OpportunityTbl[[#This Row],[EstCloseDate_DaysFromToday]]</f>
        <v>44872</v>
      </c>
      <c r="D4192">
        <f ca="1">IF(OpportunityTbl[[#This Row],[statecode]]=0,"",OpportunityTbl[[#This Row],[Estimated Close Date]])</f>
        <v>44872</v>
      </c>
      <c r="E4192" s="14">
        <v>-279</v>
      </c>
      <c r="F4192" s="14">
        <v>-238</v>
      </c>
      <c r="G4192" t="s">
        <v>27</v>
      </c>
      <c r="H4192" t="s">
        <v>28</v>
      </c>
      <c r="I4192">
        <v>2</v>
      </c>
      <c r="J4192">
        <v>4</v>
      </c>
      <c r="K4192" t="s">
        <v>11137</v>
      </c>
      <c r="L4192" t="s">
        <v>12234</v>
      </c>
      <c r="M4192" t="s">
        <v>22</v>
      </c>
      <c r="N4192" t="s">
        <v>31</v>
      </c>
      <c r="O4192" t="s">
        <v>29</v>
      </c>
      <c r="P4192" t="s">
        <v>32</v>
      </c>
      <c r="Q4192" s="13">
        <v>2100</v>
      </c>
      <c r="S4192" s="1">
        <v>0.3</v>
      </c>
      <c r="T4192" t="s">
        <v>168</v>
      </c>
      <c r="U4192" t="s">
        <v>97</v>
      </c>
      <c r="V4192" t="b">
        <v>1</v>
      </c>
      <c r="W4192">
        <v>2.5</v>
      </c>
      <c r="X4192" t="s">
        <v>157</v>
      </c>
      <c r="Y4192" t="s">
        <v>26</v>
      </c>
    </row>
    <row r="4193" spans="1:25" x14ac:dyDescent="0.4">
      <c r="A4193" t="s">
        <v>1377</v>
      </c>
      <c r="B4193" s="2">
        <f ca="1">TODAY()+OpportunityTbl[[#This Row],[CreatedOn_DaysFromToday]]</f>
        <v>44831</v>
      </c>
      <c r="C4193" s="2">
        <f ca="1">TODAY()+OpportunityTbl[[#This Row],[EstCloseDate_DaysFromToday]]</f>
        <v>44891</v>
      </c>
      <c r="D4193">
        <f ca="1">IF(OpportunityTbl[[#This Row],[statecode]]=0,"",OpportunityTbl[[#This Row],[Estimated Close Date]])</f>
        <v>44891</v>
      </c>
      <c r="E4193" s="14">
        <v>-279</v>
      </c>
      <c r="F4193" s="14">
        <v>-219</v>
      </c>
      <c r="G4193" t="s">
        <v>27</v>
      </c>
      <c r="H4193" t="s">
        <v>28</v>
      </c>
      <c r="I4193">
        <v>2</v>
      </c>
      <c r="J4193">
        <v>4</v>
      </c>
      <c r="K4193" t="s">
        <v>11075</v>
      </c>
      <c r="L4193" t="s">
        <v>12235</v>
      </c>
      <c r="M4193" t="s">
        <v>22</v>
      </c>
      <c r="N4193" t="s">
        <v>513</v>
      </c>
      <c r="O4193" t="s">
        <v>29</v>
      </c>
      <c r="P4193" t="s">
        <v>525</v>
      </c>
      <c r="Q4193" s="13">
        <v>10690</v>
      </c>
      <c r="S4193" s="1">
        <v>0.1</v>
      </c>
      <c r="T4193" t="s">
        <v>23</v>
      </c>
      <c r="U4193" t="s">
        <v>24</v>
      </c>
      <c r="V4193" t="b">
        <v>0</v>
      </c>
      <c r="W4193">
        <v>2.5</v>
      </c>
      <c r="X4193" t="s">
        <v>25</v>
      </c>
      <c r="Y4193" t="s">
        <v>26</v>
      </c>
    </row>
    <row r="4194" spans="1:25" x14ac:dyDescent="0.4">
      <c r="A4194" t="s">
        <v>1378</v>
      </c>
      <c r="B4194" s="2">
        <f ca="1">TODAY()+OpportunityTbl[[#This Row],[CreatedOn_DaysFromToday]]</f>
        <v>44831</v>
      </c>
      <c r="C4194" s="2">
        <f ca="1">TODAY()+OpportunityTbl[[#This Row],[EstCloseDate_DaysFromToday]]</f>
        <v>44891</v>
      </c>
      <c r="D4194">
        <f ca="1">IF(OpportunityTbl[[#This Row],[statecode]]=0,"",OpportunityTbl[[#This Row],[Estimated Close Date]])</f>
        <v>44891</v>
      </c>
      <c r="E4194" s="14">
        <v>-279</v>
      </c>
      <c r="F4194" s="14">
        <v>-219</v>
      </c>
      <c r="G4194" t="s">
        <v>27</v>
      </c>
      <c r="H4194" t="s">
        <v>28</v>
      </c>
      <c r="I4194">
        <v>2</v>
      </c>
      <c r="J4194">
        <v>4</v>
      </c>
      <c r="K4194" t="s">
        <v>11085</v>
      </c>
      <c r="L4194" t="s">
        <v>12236</v>
      </c>
      <c r="M4194" t="s">
        <v>22</v>
      </c>
      <c r="N4194" t="s">
        <v>513</v>
      </c>
      <c r="O4194" t="s">
        <v>29</v>
      </c>
      <c r="P4194" t="s">
        <v>525</v>
      </c>
      <c r="Q4194" s="13">
        <v>2683</v>
      </c>
      <c r="S4194" s="1">
        <v>0.1</v>
      </c>
      <c r="T4194" t="s">
        <v>23</v>
      </c>
      <c r="U4194" t="s">
        <v>97</v>
      </c>
      <c r="V4194" t="b">
        <v>0</v>
      </c>
      <c r="W4194">
        <v>2.5</v>
      </c>
      <c r="X4194" t="s">
        <v>25</v>
      </c>
      <c r="Y4194" t="s">
        <v>26</v>
      </c>
    </row>
    <row r="4195" spans="1:25" x14ac:dyDescent="0.4">
      <c r="A4195" t="s">
        <v>1814</v>
      </c>
      <c r="B4195" s="2">
        <f ca="1">TODAY()+OpportunityTbl[[#This Row],[CreatedOn_DaysFromToday]]</f>
        <v>44831</v>
      </c>
      <c r="C4195" s="2">
        <f ca="1">TODAY()+OpportunityTbl[[#This Row],[EstCloseDate_DaysFromToday]]</f>
        <v>44882</v>
      </c>
      <c r="D4195">
        <f ca="1">IF(OpportunityTbl[[#This Row],[statecode]]=0,"",OpportunityTbl[[#This Row],[Estimated Close Date]])</f>
        <v>44882</v>
      </c>
      <c r="E4195" s="14">
        <v>-279</v>
      </c>
      <c r="F4195" s="14">
        <v>-228</v>
      </c>
      <c r="G4195" t="s">
        <v>27</v>
      </c>
      <c r="H4195" t="s">
        <v>28</v>
      </c>
      <c r="I4195">
        <v>2</v>
      </c>
      <c r="J4195">
        <v>4</v>
      </c>
      <c r="K4195" t="s">
        <v>11048</v>
      </c>
      <c r="L4195" t="s">
        <v>12237</v>
      </c>
      <c r="M4195" t="s">
        <v>22</v>
      </c>
      <c r="N4195" t="s">
        <v>513</v>
      </c>
      <c r="O4195" t="s">
        <v>29</v>
      </c>
      <c r="P4195" t="s">
        <v>514</v>
      </c>
      <c r="Q4195" s="13">
        <v>3639</v>
      </c>
      <c r="S4195" s="1">
        <v>0.3</v>
      </c>
      <c r="T4195" t="s">
        <v>168</v>
      </c>
      <c r="U4195" t="s">
        <v>24</v>
      </c>
      <c r="V4195" t="b">
        <v>1</v>
      </c>
      <c r="W4195">
        <v>3.5</v>
      </c>
      <c r="X4195" t="s">
        <v>157</v>
      </c>
      <c r="Y4195" t="s">
        <v>26</v>
      </c>
    </row>
    <row r="4196" spans="1:25" x14ac:dyDescent="0.4">
      <c r="A4196" t="s">
        <v>6089</v>
      </c>
      <c r="B4196" s="2">
        <f ca="1">TODAY()+OpportunityTbl[[#This Row],[CreatedOn_DaysFromToday]]</f>
        <v>44831</v>
      </c>
      <c r="C4196" s="2">
        <f ca="1">TODAY()+OpportunityTbl[[#This Row],[EstCloseDate_DaysFromToday]]</f>
        <v>44873</v>
      </c>
      <c r="D4196">
        <f ca="1">IF(OpportunityTbl[[#This Row],[statecode]]=0,"",OpportunityTbl[[#This Row],[Estimated Close Date]])</f>
        <v>44873</v>
      </c>
      <c r="E4196" s="14">
        <v>-279</v>
      </c>
      <c r="F4196" s="14">
        <v>-237</v>
      </c>
      <c r="G4196" t="s">
        <v>27</v>
      </c>
      <c r="H4196" t="s">
        <v>28</v>
      </c>
      <c r="I4196">
        <v>2</v>
      </c>
      <c r="J4196">
        <v>4</v>
      </c>
      <c r="K4196" t="s">
        <v>11137</v>
      </c>
      <c r="L4196" t="s">
        <v>12238</v>
      </c>
      <c r="M4196" t="s">
        <v>22</v>
      </c>
      <c r="N4196" t="s">
        <v>31</v>
      </c>
      <c r="O4196" t="s">
        <v>29</v>
      </c>
      <c r="P4196" t="s">
        <v>319</v>
      </c>
      <c r="Q4196" s="13">
        <v>2486</v>
      </c>
      <c r="S4196" s="1">
        <v>0.1</v>
      </c>
      <c r="T4196" t="s">
        <v>23</v>
      </c>
      <c r="U4196" t="s">
        <v>24</v>
      </c>
      <c r="V4196" t="b">
        <v>0</v>
      </c>
      <c r="W4196">
        <v>2</v>
      </c>
      <c r="X4196" t="s">
        <v>25</v>
      </c>
      <c r="Y4196" t="s">
        <v>4899</v>
      </c>
    </row>
    <row r="4197" spans="1:25" x14ac:dyDescent="0.4">
      <c r="A4197" t="s">
        <v>6276</v>
      </c>
      <c r="B4197" s="2">
        <f ca="1">TODAY()+OpportunityTbl[[#This Row],[CreatedOn_DaysFromToday]]</f>
        <v>44831</v>
      </c>
      <c r="C4197" s="2">
        <f ca="1">TODAY()+OpportunityTbl[[#This Row],[EstCloseDate_DaysFromToday]]</f>
        <v>44868</v>
      </c>
      <c r="D4197">
        <f ca="1">IF(OpportunityTbl[[#This Row],[statecode]]=0,"",OpportunityTbl[[#This Row],[Estimated Close Date]])</f>
        <v>44868</v>
      </c>
      <c r="E4197" s="14">
        <v>-279</v>
      </c>
      <c r="F4197" s="14">
        <v>-242</v>
      </c>
      <c r="G4197" t="s">
        <v>27</v>
      </c>
      <c r="H4197" t="s">
        <v>28</v>
      </c>
      <c r="I4197">
        <v>2</v>
      </c>
      <c r="J4197">
        <v>4</v>
      </c>
      <c r="K4197" t="s">
        <v>11154</v>
      </c>
      <c r="L4197" t="s">
        <v>12239</v>
      </c>
      <c r="M4197" t="s">
        <v>22</v>
      </c>
      <c r="N4197" t="s">
        <v>480</v>
      </c>
      <c r="O4197" t="s">
        <v>29</v>
      </c>
      <c r="P4197" t="s">
        <v>527</v>
      </c>
      <c r="Q4197" s="13">
        <v>7675</v>
      </c>
      <c r="S4197" s="1">
        <v>0.1</v>
      </c>
      <c r="T4197" t="s">
        <v>23</v>
      </c>
      <c r="U4197" t="s">
        <v>100</v>
      </c>
      <c r="V4197" t="b">
        <v>1</v>
      </c>
      <c r="W4197">
        <v>2</v>
      </c>
      <c r="X4197" t="s">
        <v>25</v>
      </c>
      <c r="Y4197" t="s">
        <v>4899</v>
      </c>
    </row>
    <row r="4198" spans="1:25" x14ac:dyDescent="0.4">
      <c r="A4198" t="s">
        <v>6866</v>
      </c>
      <c r="B4198" s="2">
        <f ca="1">TODAY()+OpportunityTbl[[#This Row],[CreatedOn_DaysFromToday]]</f>
        <v>44831</v>
      </c>
      <c r="C4198" s="2">
        <f ca="1">TODAY()+OpportunityTbl[[#This Row],[EstCloseDate_DaysFromToday]]</f>
        <v>44899</v>
      </c>
      <c r="D4198">
        <f ca="1">IF(OpportunityTbl[[#This Row],[statecode]]=0,"",OpportunityTbl[[#This Row],[Estimated Close Date]])</f>
        <v>44899</v>
      </c>
      <c r="E4198" s="14">
        <v>-279</v>
      </c>
      <c r="F4198" s="14">
        <v>-211</v>
      </c>
      <c r="G4198" t="s">
        <v>27</v>
      </c>
      <c r="H4198" t="s">
        <v>28</v>
      </c>
      <c r="I4198">
        <v>2</v>
      </c>
      <c r="J4198">
        <v>4</v>
      </c>
      <c r="K4198" t="s">
        <v>11045</v>
      </c>
      <c r="L4198" t="s">
        <v>12233</v>
      </c>
      <c r="M4198" t="s">
        <v>22</v>
      </c>
      <c r="N4198" t="s">
        <v>518</v>
      </c>
      <c r="O4198" t="s">
        <v>29</v>
      </c>
      <c r="P4198" t="s">
        <v>532</v>
      </c>
      <c r="Q4198" s="13">
        <v>19948</v>
      </c>
      <c r="S4198" s="1">
        <v>0.5</v>
      </c>
      <c r="T4198" t="s">
        <v>168</v>
      </c>
      <c r="U4198" t="s">
        <v>97</v>
      </c>
      <c r="V4198" t="b">
        <v>0</v>
      </c>
      <c r="W4198">
        <v>2.5</v>
      </c>
      <c r="X4198" t="s">
        <v>240</v>
      </c>
      <c r="Y4198" t="s">
        <v>4914</v>
      </c>
    </row>
    <row r="4199" spans="1:25" x14ac:dyDescent="0.4">
      <c r="A4199" t="s">
        <v>7143</v>
      </c>
      <c r="B4199" s="2">
        <f ca="1">TODAY()+OpportunityTbl[[#This Row],[CreatedOn_DaysFromToday]]</f>
        <v>44831</v>
      </c>
      <c r="C4199" s="2">
        <f ca="1">TODAY()+OpportunityTbl[[#This Row],[EstCloseDate_DaysFromToday]]</f>
        <v>44901</v>
      </c>
      <c r="D4199">
        <f ca="1">IF(OpportunityTbl[[#This Row],[statecode]]=0,"",OpportunityTbl[[#This Row],[Estimated Close Date]])</f>
        <v>44901</v>
      </c>
      <c r="E4199" s="14">
        <v>-279</v>
      </c>
      <c r="F4199" s="14">
        <v>-209</v>
      </c>
      <c r="G4199" t="s">
        <v>7082</v>
      </c>
      <c r="H4199" t="s">
        <v>7082</v>
      </c>
      <c r="I4199">
        <v>1</v>
      </c>
      <c r="J4199">
        <v>3</v>
      </c>
      <c r="K4199" t="s">
        <v>11052</v>
      </c>
      <c r="L4199" t="s">
        <v>12234</v>
      </c>
      <c r="M4199" t="s">
        <v>22</v>
      </c>
      <c r="N4199" t="s">
        <v>1816</v>
      </c>
      <c r="O4199" t="s">
        <v>29</v>
      </c>
      <c r="P4199" t="s">
        <v>4901</v>
      </c>
      <c r="Q4199" s="13">
        <v>3251</v>
      </c>
      <c r="R4199" s="13">
        <v>3120.96</v>
      </c>
      <c r="S4199" s="1">
        <v>0.9</v>
      </c>
      <c r="T4199" t="s">
        <v>4724</v>
      </c>
      <c r="U4199" t="s">
        <v>100</v>
      </c>
      <c r="V4199" t="b">
        <v>1</v>
      </c>
      <c r="W4199">
        <v>4</v>
      </c>
      <c r="X4199" t="s">
        <v>4732</v>
      </c>
      <c r="Y4199" t="s">
        <v>4890</v>
      </c>
    </row>
    <row r="4200" spans="1:25" x14ac:dyDescent="0.4">
      <c r="A4200" t="s">
        <v>7617</v>
      </c>
      <c r="B4200" s="2">
        <f ca="1">TODAY()+OpportunityTbl[[#This Row],[CreatedOn_DaysFromToday]]</f>
        <v>44831</v>
      </c>
      <c r="C4200" s="2">
        <f ca="1">TODAY()+OpportunityTbl[[#This Row],[EstCloseDate_DaysFromToday]]</f>
        <v>44881</v>
      </c>
      <c r="D4200">
        <f ca="1">IF(OpportunityTbl[[#This Row],[statecode]]=0,"",OpportunityTbl[[#This Row],[Estimated Close Date]])</f>
        <v>44881</v>
      </c>
      <c r="E4200" s="14">
        <v>-279</v>
      </c>
      <c r="F4200" s="14">
        <v>-229</v>
      </c>
      <c r="G4200" t="s">
        <v>7082</v>
      </c>
      <c r="H4200" t="s">
        <v>7082</v>
      </c>
      <c r="I4200">
        <v>1</v>
      </c>
      <c r="J4200">
        <v>3</v>
      </c>
      <c r="K4200" t="s">
        <v>11069</v>
      </c>
      <c r="L4200" t="s">
        <v>12237</v>
      </c>
      <c r="M4200" t="s">
        <v>22</v>
      </c>
      <c r="N4200" t="s">
        <v>31</v>
      </c>
      <c r="O4200" t="s">
        <v>29</v>
      </c>
      <c r="P4200" t="s">
        <v>210</v>
      </c>
      <c r="Q4200" s="13">
        <v>2849</v>
      </c>
      <c r="R4200" s="13">
        <v>2749.28</v>
      </c>
      <c r="S4200" s="1">
        <v>0.5</v>
      </c>
      <c r="T4200" t="s">
        <v>168</v>
      </c>
      <c r="U4200" t="s">
        <v>24</v>
      </c>
      <c r="V4200" t="b">
        <v>1</v>
      </c>
      <c r="W4200">
        <v>3.5</v>
      </c>
      <c r="X4200" t="s">
        <v>240</v>
      </c>
      <c r="Y4200" t="s">
        <v>4916</v>
      </c>
    </row>
    <row r="4201" spans="1:25" x14ac:dyDescent="0.4">
      <c r="A4201" t="s">
        <v>7910</v>
      </c>
      <c r="B4201" s="2">
        <f ca="1">TODAY()+OpportunityTbl[[#This Row],[CreatedOn_DaysFromToday]]</f>
        <v>44831</v>
      </c>
      <c r="C4201" s="2">
        <f ca="1">TODAY()+OpportunityTbl[[#This Row],[EstCloseDate_DaysFromToday]]</f>
        <v>44877</v>
      </c>
      <c r="D4201">
        <f ca="1">IF(OpportunityTbl[[#This Row],[statecode]]=0,"",OpportunityTbl[[#This Row],[Estimated Close Date]])</f>
        <v>44877</v>
      </c>
      <c r="E4201" s="14">
        <v>-279</v>
      </c>
      <c r="F4201" s="14">
        <v>-233</v>
      </c>
      <c r="G4201" t="s">
        <v>7082</v>
      </c>
      <c r="H4201" t="s">
        <v>7082</v>
      </c>
      <c r="I4201">
        <v>1</v>
      </c>
      <c r="J4201">
        <v>3</v>
      </c>
      <c r="K4201" t="s">
        <v>11157</v>
      </c>
      <c r="L4201" t="s">
        <v>12236</v>
      </c>
      <c r="M4201" t="s">
        <v>22</v>
      </c>
      <c r="N4201" t="s">
        <v>469</v>
      </c>
      <c r="O4201" t="s">
        <v>29</v>
      </c>
      <c r="P4201" t="s">
        <v>470</v>
      </c>
      <c r="Q4201" s="13">
        <v>2658</v>
      </c>
      <c r="R4201" s="13">
        <v>2591.5500000000002</v>
      </c>
      <c r="S4201" s="1">
        <v>0.5</v>
      </c>
      <c r="T4201" t="s">
        <v>168</v>
      </c>
      <c r="U4201" t="s">
        <v>24</v>
      </c>
      <c r="V4201" t="b">
        <v>1</v>
      </c>
      <c r="W4201">
        <v>2.5</v>
      </c>
      <c r="X4201" t="s">
        <v>240</v>
      </c>
      <c r="Y4201" t="s">
        <v>4892</v>
      </c>
    </row>
    <row r="4202" spans="1:25" x14ac:dyDescent="0.4">
      <c r="A4202" t="s">
        <v>8512</v>
      </c>
      <c r="B4202" s="2">
        <f ca="1">TODAY()+OpportunityTbl[[#This Row],[CreatedOn_DaysFromToday]]</f>
        <v>44831</v>
      </c>
      <c r="C4202" s="2">
        <f ca="1">TODAY()+OpportunityTbl[[#This Row],[EstCloseDate_DaysFromToday]]</f>
        <v>44919</v>
      </c>
      <c r="D4202">
        <f ca="1">IF(OpportunityTbl[[#This Row],[statecode]]=0,"",OpportunityTbl[[#This Row],[Estimated Close Date]])</f>
        <v>44919</v>
      </c>
      <c r="E4202" s="14">
        <v>-279</v>
      </c>
      <c r="F4202" s="14">
        <v>-191</v>
      </c>
      <c r="G4202" t="s">
        <v>7082</v>
      </c>
      <c r="H4202" t="s">
        <v>7082</v>
      </c>
      <c r="I4202">
        <v>1</v>
      </c>
      <c r="J4202">
        <v>3</v>
      </c>
      <c r="K4202" t="s">
        <v>10992</v>
      </c>
      <c r="L4202" t="s">
        <v>12234</v>
      </c>
      <c r="M4202" t="s">
        <v>22</v>
      </c>
      <c r="N4202" t="s">
        <v>2036</v>
      </c>
      <c r="O4202" t="s">
        <v>29</v>
      </c>
      <c r="P4202" t="s">
        <v>4633</v>
      </c>
      <c r="Q4202" s="13">
        <v>2608</v>
      </c>
      <c r="R4202" s="13">
        <v>2490.64</v>
      </c>
      <c r="S4202" s="1">
        <v>0.9</v>
      </c>
      <c r="T4202" t="s">
        <v>4724</v>
      </c>
      <c r="U4202" t="s">
        <v>24</v>
      </c>
      <c r="V4202" t="b">
        <v>1</v>
      </c>
      <c r="W4202">
        <v>4.5</v>
      </c>
      <c r="X4202" t="s">
        <v>4732</v>
      </c>
      <c r="Y4202" t="s">
        <v>26</v>
      </c>
    </row>
    <row r="4203" spans="1:25" x14ac:dyDescent="0.4">
      <c r="A4203" t="s">
        <v>8778</v>
      </c>
      <c r="B4203" s="2">
        <f ca="1">TODAY()+OpportunityTbl[[#This Row],[CreatedOn_DaysFromToday]]</f>
        <v>44831</v>
      </c>
      <c r="C4203" s="2">
        <f ca="1">TODAY()+OpportunityTbl[[#This Row],[EstCloseDate_DaysFromToday]]</f>
        <v>44871</v>
      </c>
      <c r="D4203">
        <f ca="1">IF(OpportunityTbl[[#This Row],[statecode]]=0,"",OpportunityTbl[[#This Row],[Estimated Close Date]])</f>
        <v>44871</v>
      </c>
      <c r="E4203" s="14">
        <v>-279</v>
      </c>
      <c r="F4203" s="14">
        <v>-239</v>
      </c>
      <c r="G4203" t="s">
        <v>7082</v>
      </c>
      <c r="H4203" t="s">
        <v>7082</v>
      </c>
      <c r="I4203">
        <v>1</v>
      </c>
      <c r="J4203">
        <v>3</v>
      </c>
      <c r="K4203" t="s">
        <v>11125</v>
      </c>
      <c r="L4203" t="s">
        <v>12239</v>
      </c>
      <c r="M4203" t="s">
        <v>22</v>
      </c>
      <c r="N4203" t="s">
        <v>469</v>
      </c>
      <c r="O4203" t="s">
        <v>29</v>
      </c>
      <c r="P4203" t="s">
        <v>470</v>
      </c>
      <c r="Q4203" s="13">
        <v>7659</v>
      </c>
      <c r="R4203" s="13">
        <v>7505.82</v>
      </c>
      <c r="S4203" s="1">
        <v>0.3</v>
      </c>
      <c r="T4203" t="s">
        <v>168</v>
      </c>
      <c r="U4203" t="s">
        <v>97</v>
      </c>
      <c r="V4203" t="b">
        <v>1</v>
      </c>
      <c r="W4203">
        <v>2</v>
      </c>
      <c r="X4203" t="s">
        <v>157</v>
      </c>
      <c r="Y4203" t="s">
        <v>26</v>
      </c>
    </row>
    <row r="4204" spans="1:25" x14ac:dyDescent="0.4">
      <c r="A4204" t="s">
        <v>9377</v>
      </c>
      <c r="B4204" s="2">
        <f ca="1">TODAY()+OpportunityTbl[[#This Row],[CreatedOn_DaysFromToday]]</f>
        <v>44831</v>
      </c>
      <c r="C4204" s="2">
        <f ca="1">TODAY()+OpportunityTbl[[#This Row],[EstCloseDate_DaysFromToday]]</f>
        <v>44891</v>
      </c>
      <c r="D4204">
        <f ca="1">IF(OpportunityTbl[[#This Row],[statecode]]=0,"",OpportunityTbl[[#This Row],[Estimated Close Date]])</f>
        <v>44891</v>
      </c>
      <c r="E4204" s="14">
        <v>-279</v>
      </c>
      <c r="F4204" s="14">
        <v>-219</v>
      </c>
      <c r="G4204" t="s">
        <v>7082</v>
      </c>
      <c r="H4204" t="s">
        <v>7082</v>
      </c>
      <c r="I4204">
        <v>1</v>
      </c>
      <c r="J4204">
        <v>3</v>
      </c>
      <c r="K4204" t="s">
        <v>11030</v>
      </c>
      <c r="L4204" t="s">
        <v>12236</v>
      </c>
      <c r="M4204" t="s">
        <v>22</v>
      </c>
      <c r="N4204" t="s">
        <v>475</v>
      </c>
      <c r="O4204" t="s">
        <v>29</v>
      </c>
      <c r="P4204" t="s">
        <v>476</v>
      </c>
      <c r="Q4204" s="13">
        <v>2954</v>
      </c>
      <c r="R4204" s="13">
        <v>2880.15</v>
      </c>
      <c r="S4204" s="1">
        <v>0.5</v>
      </c>
      <c r="T4204" t="s">
        <v>168</v>
      </c>
      <c r="U4204" t="s">
        <v>24</v>
      </c>
      <c r="V4204" t="b">
        <v>1</v>
      </c>
      <c r="W4204">
        <v>2.5</v>
      </c>
      <c r="X4204" t="s">
        <v>240</v>
      </c>
      <c r="Y4204" t="s">
        <v>26</v>
      </c>
    </row>
    <row r="4205" spans="1:25" x14ac:dyDescent="0.4">
      <c r="A4205" t="s">
        <v>1671</v>
      </c>
      <c r="B4205" s="2">
        <f ca="1">TODAY()+OpportunityTbl[[#This Row],[CreatedOn_DaysFromToday]]</f>
        <v>44830</v>
      </c>
      <c r="C4205" s="2">
        <f ca="1">TODAY()+OpportunityTbl[[#This Row],[EstCloseDate_DaysFromToday]]</f>
        <v>44898</v>
      </c>
      <c r="D4205">
        <f ca="1">IF(OpportunityTbl[[#This Row],[statecode]]=0,"",OpportunityTbl[[#This Row],[Estimated Close Date]])</f>
        <v>44898</v>
      </c>
      <c r="E4205" s="14">
        <v>-280</v>
      </c>
      <c r="F4205" s="14">
        <v>-212</v>
      </c>
      <c r="G4205" t="s">
        <v>27</v>
      </c>
      <c r="H4205" t="s">
        <v>28</v>
      </c>
      <c r="I4205">
        <v>2</v>
      </c>
      <c r="J4205">
        <v>4</v>
      </c>
      <c r="K4205" t="s">
        <v>11054</v>
      </c>
      <c r="L4205" t="s">
        <v>12236</v>
      </c>
      <c r="M4205" t="s">
        <v>22</v>
      </c>
      <c r="N4205" t="s">
        <v>1617</v>
      </c>
      <c r="O4205" t="s">
        <v>29</v>
      </c>
      <c r="P4205" t="s">
        <v>1620</v>
      </c>
      <c r="Q4205" s="13">
        <v>2708</v>
      </c>
      <c r="S4205" s="1">
        <v>0.3</v>
      </c>
      <c r="T4205" t="s">
        <v>168</v>
      </c>
      <c r="U4205" t="s">
        <v>24</v>
      </c>
      <c r="V4205" t="b">
        <v>1</v>
      </c>
      <c r="W4205">
        <v>3.5</v>
      </c>
      <c r="X4205" t="s">
        <v>157</v>
      </c>
      <c r="Y4205" t="s">
        <v>26</v>
      </c>
    </row>
    <row r="4206" spans="1:25" x14ac:dyDescent="0.4">
      <c r="A4206" t="s">
        <v>1815</v>
      </c>
      <c r="B4206" s="2">
        <f ca="1">TODAY()+OpportunityTbl[[#This Row],[CreatedOn_DaysFromToday]]</f>
        <v>44830</v>
      </c>
      <c r="C4206" s="2">
        <f ca="1">TODAY()+OpportunityTbl[[#This Row],[EstCloseDate_DaysFromToday]]</f>
        <v>44919</v>
      </c>
      <c r="D4206">
        <f ca="1">IF(OpportunityTbl[[#This Row],[statecode]]=0,"",OpportunityTbl[[#This Row],[Estimated Close Date]])</f>
        <v>44919</v>
      </c>
      <c r="E4206" s="14">
        <v>-280</v>
      </c>
      <c r="F4206" s="14">
        <v>-191</v>
      </c>
      <c r="G4206" t="s">
        <v>27</v>
      </c>
      <c r="H4206" t="s">
        <v>28</v>
      </c>
      <c r="I4206">
        <v>2</v>
      </c>
      <c r="J4206">
        <v>4</v>
      </c>
      <c r="K4206" t="s">
        <v>10972</v>
      </c>
      <c r="L4206" t="s">
        <v>12239</v>
      </c>
      <c r="M4206" t="s">
        <v>22</v>
      </c>
      <c r="N4206" t="s">
        <v>1816</v>
      </c>
      <c r="O4206" t="s">
        <v>29</v>
      </c>
      <c r="P4206" t="s">
        <v>1817</v>
      </c>
      <c r="Q4206" s="13">
        <v>7463</v>
      </c>
      <c r="S4206" s="1">
        <v>0.3</v>
      </c>
      <c r="T4206" t="s">
        <v>168</v>
      </c>
      <c r="U4206" t="s">
        <v>24</v>
      </c>
      <c r="V4206" t="b">
        <v>0</v>
      </c>
      <c r="W4206">
        <v>3.5</v>
      </c>
      <c r="X4206" t="s">
        <v>157</v>
      </c>
      <c r="Y4206" t="s">
        <v>26</v>
      </c>
    </row>
    <row r="4207" spans="1:25" x14ac:dyDescent="0.4">
      <c r="A4207" t="s">
        <v>1818</v>
      </c>
      <c r="B4207" s="2">
        <f ca="1">TODAY()+OpportunityTbl[[#This Row],[CreatedOn_DaysFromToday]]</f>
        <v>44830</v>
      </c>
      <c r="C4207" s="2">
        <f ca="1">TODAY()+OpportunityTbl[[#This Row],[EstCloseDate_DaysFromToday]]</f>
        <v>44887</v>
      </c>
      <c r="D4207">
        <f ca="1">IF(OpportunityTbl[[#This Row],[statecode]]=0,"",OpportunityTbl[[#This Row],[Estimated Close Date]])</f>
        <v>44887</v>
      </c>
      <c r="E4207" s="14">
        <v>-280</v>
      </c>
      <c r="F4207" s="14">
        <v>-223</v>
      </c>
      <c r="G4207" t="s">
        <v>27</v>
      </c>
      <c r="H4207" t="s">
        <v>28</v>
      </c>
      <c r="I4207">
        <v>2</v>
      </c>
      <c r="J4207">
        <v>4</v>
      </c>
      <c r="K4207" t="s">
        <v>11061</v>
      </c>
      <c r="L4207" t="s">
        <v>12238</v>
      </c>
      <c r="M4207" t="s">
        <v>22</v>
      </c>
      <c r="N4207" t="s">
        <v>1710</v>
      </c>
      <c r="O4207" t="s">
        <v>29</v>
      </c>
      <c r="P4207" t="s">
        <v>1713</v>
      </c>
      <c r="Q4207" s="13">
        <v>3456</v>
      </c>
      <c r="S4207" s="1">
        <v>0.3</v>
      </c>
      <c r="T4207" t="s">
        <v>168</v>
      </c>
      <c r="U4207" t="s">
        <v>97</v>
      </c>
      <c r="V4207" t="b">
        <v>0</v>
      </c>
      <c r="W4207">
        <v>3.5</v>
      </c>
      <c r="X4207" t="s">
        <v>157</v>
      </c>
      <c r="Y4207" t="s">
        <v>26</v>
      </c>
    </row>
    <row r="4208" spans="1:25" x14ac:dyDescent="0.4">
      <c r="A4208" t="s">
        <v>1819</v>
      </c>
      <c r="B4208" s="2">
        <f ca="1">TODAY()+OpportunityTbl[[#This Row],[CreatedOn_DaysFromToday]]</f>
        <v>44830</v>
      </c>
      <c r="C4208" s="2">
        <f ca="1">TODAY()+OpportunityTbl[[#This Row],[EstCloseDate_DaysFromToday]]</f>
        <v>44872</v>
      </c>
      <c r="D4208">
        <f ca="1">IF(OpportunityTbl[[#This Row],[statecode]]=0,"",OpportunityTbl[[#This Row],[Estimated Close Date]])</f>
        <v>44872</v>
      </c>
      <c r="E4208" s="14">
        <v>-280</v>
      </c>
      <c r="F4208" s="14">
        <v>-238</v>
      </c>
      <c r="G4208" t="s">
        <v>27</v>
      </c>
      <c r="H4208" t="s">
        <v>28</v>
      </c>
      <c r="I4208">
        <v>2</v>
      </c>
      <c r="J4208">
        <v>4</v>
      </c>
      <c r="K4208" t="s">
        <v>11153</v>
      </c>
      <c r="L4208" t="s">
        <v>12238</v>
      </c>
      <c r="M4208" t="s">
        <v>22</v>
      </c>
      <c r="N4208" t="s">
        <v>1710</v>
      </c>
      <c r="O4208" t="s">
        <v>29</v>
      </c>
      <c r="P4208" t="s">
        <v>1713</v>
      </c>
      <c r="Q4208" s="13">
        <v>2953</v>
      </c>
      <c r="S4208" s="1">
        <v>0.3</v>
      </c>
      <c r="T4208" t="s">
        <v>168</v>
      </c>
      <c r="U4208" t="s">
        <v>24</v>
      </c>
      <c r="V4208" t="b">
        <v>1</v>
      </c>
      <c r="W4208">
        <v>3.5</v>
      </c>
      <c r="X4208" t="s">
        <v>157</v>
      </c>
      <c r="Y4208" t="s">
        <v>26</v>
      </c>
    </row>
    <row r="4209" spans="1:25" x14ac:dyDescent="0.4">
      <c r="A4209" t="s">
        <v>2124</v>
      </c>
      <c r="B4209" s="2">
        <f ca="1">TODAY()+OpportunityTbl[[#This Row],[CreatedOn_DaysFromToday]]</f>
        <v>44830</v>
      </c>
      <c r="C4209" s="2">
        <f ca="1">TODAY()+OpportunityTbl[[#This Row],[EstCloseDate_DaysFromToday]]</f>
        <v>44881</v>
      </c>
      <c r="D4209">
        <f ca="1">IF(OpportunityTbl[[#This Row],[statecode]]=0,"",OpportunityTbl[[#This Row],[Estimated Close Date]])</f>
        <v>44881</v>
      </c>
      <c r="E4209" s="14">
        <v>-280</v>
      </c>
      <c r="F4209" s="14">
        <v>-229</v>
      </c>
      <c r="G4209" t="s">
        <v>27</v>
      </c>
      <c r="H4209" t="s">
        <v>28</v>
      </c>
      <c r="I4209">
        <v>2</v>
      </c>
      <c r="J4209">
        <v>4</v>
      </c>
      <c r="K4209" t="s">
        <v>11074</v>
      </c>
      <c r="L4209" t="s">
        <v>12236</v>
      </c>
      <c r="M4209" t="s">
        <v>22</v>
      </c>
      <c r="N4209" t="s">
        <v>2069</v>
      </c>
      <c r="O4209" t="s">
        <v>29</v>
      </c>
      <c r="P4209" t="s">
        <v>2107</v>
      </c>
      <c r="Q4209" s="13">
        <v>2588</v>
      </c>
      <c r="S4209" s="1">
        <v>0.3</v>
      </c>
      <c r="T4209" t="s">
        <v>168</v>
      </c>
      <c r="U4209" t="s">
        <v>24</v>
      </c>
      <c r="V4209" t="b">
        <v>0</v>
      </c>
      <c r="W4209">
        <v>4.5</v>
      </c>
      <c r="X4209" t="s">
        <v>157</v>
      </c>
      <c r="Y4209" t="s">
        <v>26</v>
      </c>
    </row>
    <row r="4210" spans="1:25" x14ac:dyDescent="0.4">
      <c r="A4210" t="s">
        <v>3688</v>
      </c>
      <c r="B4210" s="2">
        <f ca="1">TODAY()+OpportunityTbl[[#This Row],[CreatedOn_DaysFromToday]]</f>
        <v>44830</v>
      </c>
      <c r="C4210" s="2">
        <f ca="1">TODAY()+OpportunityTbl[[#This Row],[EstCloseDate_DaysFromToday]]</f>
        <v>44856</v>
      </c>
      <c r="D4210">
        <f ca="1">IF(OpportunityTbl[[#This Row],[statecode]]=0,"",OpportunityTbl[[#This Row],[Estimated Close Date]])</f>
        <v>44856</v>
      </c>
      <c r="E4210" s="14">
        <v>-280</v>
      </c>
      <c r="F4210" s="14">
        <v>-254</v>
      </c>
      <c r="G4210" t="s">
        <v>27</v>
      </c>
      <c r="H4210" t="s">
        <v>28</v>
      </c>
      <c r="I4210">
        <v>2</v>
      </c>
      <c r="J4210">
        <v>4</v>
      </c>
      <c r="K4210" t="s">
        <v>11122</v>
      </c>
      <c r="L4210" t="s">
        <v>12238</v>
      </c>
      <c r="M4210" t="s">
        <v>22</v>
      </c>
      <c r="N4210" t="s">
        <v>31</v>
      </c>
      <c r="O4210" t="s">
        <v>29</v>
      </c>
      <c r="P4210" t="s">
        <v>319</v>
      </c>
      <c r="Q4210" s="13">
        <v>2477</v>
      </c>
      <c r="S4210" s="1">
        <v>0.1</v>
      </c>
      <c r="T4210" t="s">
        <v>23</v>
      </c>
      <c r="U4210" t="s">
        <v>24</v>
      </c>
      <c r="V4210" t="b">
        <v>1</v>
      </c>
      <c r="W4210">
        <v>2</v>
      </c>
      <c r="X4210" t="s">
        <v>25</v>
      </c>
      <c r="Y4210" t="s">
        <v>26</v>
      </c>
    </row>
    <row r="4211" spans="1:25" x14ac:dyDescent="0.4">
      <c r="A4211" t="s">
        <v>5967</v>
      </c>
      <c r="B4211" s="2">
        <f ca="1">TODAY()+OpportunityTbl[[#This Row],[CreatedOn_DaysFromToday]]</f>
        <v>44830</v>
      </c>
      <c r="C4211" s="2">
        <f ca="1">TODAY()+OpportunityTbl[[#This Row],[EstCloseDate_DaysFromToday]]</f>
        <v>44889</v>
      </c>
      <c r="D4211">
        <f ca="1">IF(OpportunityTbl[[#This Row],[statecode]]=0,"",OpportunityTbl[[#This Row],[Estimated Close Date]])</f>
        <v>44889</v>
      </c>
      <c r="E4211" s="14">
        <v>-280</v>
      </c>
      <c r="F4211" s="14">
        <v>-221</v>
      </c>
      <c r="G4211" t="s">
        <v>27</v>
      </c>
      <c r="H4211" t="s">
        <v>28</v>
      </c>
      <c r="I4211">
        <v>2</v>
      </c>
      <c r="J4211">
        <v>4</v>
      </c>
      <c r="K4211" t="s">
        <v>11158</v>
      </c>
      <c r="L4211" t="s">
        <v>12236</v>
      </c>
      <c r="M4211" t="s">
        <v>22</v>
      </c>
      <c r="N4211" t="s">
        <v>1710</v>
      </c>
      <c r="O4211" t="s">
        <v>29</v>
      </c>
      <c r="P4211" t="s">
        <v>1711</v>
      </c>
      <c r="Q4211" s="13">
        <v>2726</v>
      </c>
      <c r="S4211" s="1">
        <v>0.3</v>
      </c>
      <c r="T4211" t="s">
        <v>168</v>
      </c>
      <c r="U4211" t="s">
        <v>97</v>
      </c>
      <c r="V4211" t="b">
        <v>0</v>
      </c>
      <c r="W4211">
        <v>4</v>
      </c>
      <c r="X4211" t="s">
        <v>157</v>
      </c>
      <c r="Y4211" t="s">
        <v>4926</v>
      </c>
    </row>
    <row r="4212" spans="1:25" x14ac:dyDescent="0.4">
      <c r="A4212" t="s">
        <v>6368</v>
      </c>
      <c r="B4212" s="2">
        <f ca="1">TODAY()+OpportunityTbl[[#This Row],[CreatedOn_DaysFromToday]]</f>
        <v>44830</v>
      </c>
      <c r="C4212" s="2">
        <f ca="1">TODAY()+OpportunityTbl[[#This Row],[EstCloseDate_DaysFromToday]]</f>
        <v>44885</v>
      </c>
      <c r="D4212">
        <f ca="1">IF(OpportunityTbl[[#This Row],[statecode]]=0,"",OpportunityTbl[[#This Row],[Estimated Close Date]])</f>
        <v>44885</v>
      </c>
      <c r="E4212" s="14">
        <v>-280</v>
      </c>
      <c r="F4212" s="14">
        <v>-225</v>
      </c>
      <c r="G4212" t="s">
        <v>27</v>
      </c>
      <c r="H4212" t="s">
        <v>28</v>
      </c>
      <c r="I4212">
        <v>2</v>
      </c>
      <c r="J4212">
        <v>4</v>
      </c>
      <c r="K4212" t="s">
        <v>11119</v>
      </c>
      <c r="L4212" t="s">
        <v>12238</v>
      </c>
      <c r="M4212" t="s">
        <v>22</v>
      </c>
      <c r="N4212" t="s">
        <v>475</v>
      </c>
      <c r="O4212" t="s">
        <v>29</v>
      </c>
      <c r="P4212" t="s">
        <v>541</v>
      </c>
      <c r="Q4212" s="13">
        <v>3517</v>
      </c>
      <c r="S4212" s="1">
        <v>0.1</v>
      </c>
      <c r="T4212" t="s">
        <v>23</v>
      </c>
      <c r="U4212" t="s">
        <v>24</v>
      </c>
      <c r="V4212" t="b">
        <v>1</v>
      </c>
      <c r="W4212">
        <v>2</v>
      </c>
      <c r="X4212" t="s">
        <v>25</v>
      </c>
      <c r="Y4212" t="s">
        <v>4899</v>
      </c>
    </row>
    <row r="4213" spans="1:25" x14ac:dyDescent="0.4">
      <c r="A4213" t="s">
        <v>8016</v>
      </c>
      <c r="B4213" s="2">
        <f ca="1">TODAY()+OpportunityTbl[[#This Row],[CreatedOn_DaysFromToday]]</f>
        <v>44830</v>
      </c>
      <c r="C4213" s="2">
        <f ca="1">TODAY()+OpportunityTbl[[#This Row],[EstCloseDate_DaysFromToday]]</f>
        <v>44897</v>
      </c>
      <c r="D4213">
        <f ca="1">IF(OpportunityTbl[[#This Row],[statecode]]=0,"",OpportunityTbl[[#This Row],[Estimated Close Date]])</f>
        <v>44897</v>
      </c>
      <c r="E4213" s="14">
        <v>-280</v>
      </c>
      <c r="F4213" s="14">
        <v>-213</v>
      </c>
      <c r="G4213" t="s">
        <v>7082</v>
      </c>
      <c r="H4213" t="s">
        <v>7082</v>
      </c>
      <c r="I4213">
        <v>1</v>
      </c>
      <c r="J4213">
        <v>3</v>
      </c>
      <c r="K4213" t="s">
        <v>11065</v>
      </c>
      <c r="L4213" t="s">
        <v>12236</v>
      </c>
      <c r="M4213" t="s">
        <v>22</v>
      </c>
      <c r="N4213" t="s">
        <v>779</v>
      </c>
      <c r="O4213" t="s">
        <v>29</v>
      </c>
      <c r="P4213" t="s">
        <v>782</v>
      </c>
      <c r="Q4213" s="13">
        <v>2758</v>
      </c>
      <c r="R4213" s="13">
        <v>2689.05</v>
      </c>
      <c r="S4213" s="1">
        <v>0.3</v>
      </c>
      <c r="T4213" t="s">
        <v>168</v>
      </c>
      <c r="U4213" t="s">
        <v>97</v>
      </c>
      <c r="V4213" t="b">
        <v>1</v>
      </c>
      <c r="W4213">
        <v>2.5</v>
      </c>
      <c r="X4213" t="s">
        <v>240</v>
      </c>
      <c r="Y4213" t="s">
        <v>4890</v>
      </c>
    </row>
    <row r="4214" spans="1:25" x14ac:dyDescent="0.4">
      <c r="A4214" t="s">
        <v>8405</v>
      </c>
      <c r="B4214" s="2">
        <f ca="1">TODAY()+OpportunityTbl[[#This Row],[CreatedOn_DaysFromToday]]</f>
        <v>44830</v>
      </c>
      <c r="C4214" s="2">
        <f ca="1">TODAY()+OpportunityTbl[[#This Row],[EstCloseDate_DaysFromToday]]</f>
        <v>44900</v>
      </c>
      <c r="D4214">
        <f ca="1">IF(OpportunityTbl[[#This Row],[statecode]]=0,"",OpportunityTbl[[#This Row],[Estimated Close Date]])</f>
        <v>44900</v>
      </c>
      <c r="E4214" s="14">
        <v>-280</v>
      </c>
      <c r="F4214" s="14">
        <v>-210</v>
      </c>
      <c r="G4214" t="s">
        <v>7082</v>
      </c>
      <c r="H4214" t="s">
        <v>7082</v>
      </c>
      <c r="I4214">
        <v>1</v>
      </c>
      <c r="J4214">
        <v>3</v>
      </c>
      <c r="K4214" t="s">
        <v>11073</v>
      </c>
      <c r="L4214" t="s">
        <v>12238</v>
      </c>
      <c r="M4214" t="s">
        <v>22</v>
      </c>
      <c r="N4214" t="s">
        <v>2121</v>
      </c>
      <c r="O4214" t="s">
        <v>29</v>
      </c>
      <c r="P4214" t="s">
        <v>4734</v>
      </c>
      <c r="Q4214" s="13">
        <v>4524</v>
      </c>
      <c r="R4214" s="13">
        <v>4388.28</v>
      </c>
      <c r="S4214" s="1">
        <v>0.9</v>
      </c>
      <c r="T4214" t="s">
        <v>4724</v>
      </c>
      <c r="U4214" t="s">
        <v>24</v>
      </c>
      <c r="V4214" t="b">
        <v>0</v>
      </c>
      <c r="W4214">
        <v>3</v>
      </c>
      <c r="X4214" t="s">
        <v>4732</v>
      </c>
      <c r="Y4214" t="s">
        <v>4916</v>
      </c>
    </row>
    <row r="4215" spans="1:25" x14ac:dyDescent="0.4">
      <c r="A4215" t="s">
        <v>9009</v>
      </c>
      <c r="B4215" s="2">
        <f ca="1">TODAY()+OpportunityTbl[[#This Row],[CreatedOn_DaysFromToday]]</f>
        <v>44830</v>
      </c>
      <c r="C4215" s="2">
        <f ca="1">TODAY()+OpportunityTbl[[#This Row],[EstCloseDate_DaysFromToday]]</f>
        <v>44904</v>
      </c>
      <c r="D4215">
        <f ca="1">IF(OpportunityTbl[[#This Row],[statecode]]=0,"",OpportunityTbl[[#This Row],[Estimated Close Date]])</f>
        <v>44904</v>
      </c>
      <c r="E4215" s="14">
        <v>-280</v>
      </c>
      <c r="F4215" s="14">
        <v>-206</v>
      </c>
      <c r="G4215" t="s">
        <v>7082</v>
      </c>
      <c r="H4215" t="s">
        <v>7082</v>
      </c>
      <c r="I4215">
        <v>1</v>
      </c>
      <c r="J4215">
        <v>3</v>
      </c>
      <c r="K4215" t="s">
        <v>11159</v>
      </c>
      <c r="L4215" t="s">
        <v>12239</v>
      </c>
      <c r="M4215" t="s">
        <v>22</v>
      </c>
      <c r="N4215" t="s">
        <v>480</v>
      </c>
      <c r="O4215" t="s">
        <v>29</v>
      </c>
      <c r="P4215" t="s">
        <v>687</v>
      </c>
      <c r="Q4215" s="13">
        <v>7182</v>
      </c>
      <c r="R4215" s="13">
        <v>7038.36</v>
      </c>
      <c r="S4215" s="1">
        <v>0.5</v>
      </c>
      <c r="T4215" t="s">
        <v>168</v>
      </c>
      <c r="U4215" t="s">
        <v>24</v>
      </c>
      <c r="V4215" t="b">
        <v>0</v>
      </c>
      <c r="W4215">
        <v>2</v>
      </c>
      <c r="X4215" t="s">
        <v>240</v>
      </c>
      <c r="Y4215" t="s">
        <v>26</v>
      </c>
    </row>
    <row r="4216" spans="1:25" x14ac:dyDescent="0.4">
      <c r="A4216" t="s">
        <v>9378</v>
      </c>
      <c r="B4216" s="2">
        <f ca="1">TODAY()+OpportunityTbl[[#This Row],[CreatedOn_DaysFromToday]]</f>
        <v>44830</v>
      </c>
      <c r="C4216" s="2">
        <f ca="1">TODAY()+OpportunityTbl[[#This Row],[EstCloseDate_DaysFromToday]]</f>
        <v>44871</v>
      </c>
      <c r="D4216">
        <f ca="1">IF(OpportunityTbl[[#This Row],[statecode]]=0,"",OpportunityTbl[[#This Row],[Estimated Close Date]])</f>
        <v>44871</v>
      </c>
      <c r="E4216" s="14">
        <v>-280</v>
      </c>
      <c r="F4216" s="14">
        <v>-239</v>
      </c>
      <c r="G4216" t="s">
        <v>7082</v>
      </c>
      <c r="H4216" t="s">
        <v>7082</v>
      </c>
      <c r="I4216">
        <v>1</v>
      </c>
      <c r="J4216">
        <v>3</v>
      </c>
      <c r="K4216" t="s">
        <v>11147</v>
      </c>
      <c r="L4216" t="s">
        <v>12236</v>
      </c>
      <c r="M4216" t="s">
        <v>22</v>
      </c>
      <c r="N4216" t="s">
        <v>469</v>
      </c>
      <c r="O4216" t="s">
        <v>29</v>
      </c>
      <c r="P4216" t="s">
        <v>488</v>
      </c>
      <c r="Q4216" s="13">
        <v>2002</v>
      </c>
      <c r="R4216" s="13">
        <v>1951.95</v>
      </c>
      <c r="S4216" s="1">
        <v>0.5</v>
      </c>
      <c r="T4216" t="s">
        <v>168</v>
      </c>
      <c r="U4216" t="s">
        <v>24</v>
      </c>
      <c r="V4216" t="b">
        <v>1</v>
      </c>
      <c r="W4216">
        <v>2.5</v>
      </c>
      <c r="X4216" t="s">
        <v>240</v>
      </c>
      <c r="Y4216" t="s">
        <v>26</v>
      </c>
    </row>
    <row r="4217" spans="1:25" x14ac:dyDescent="0.4">
      <c r="A4217" t="s">
        <v>9865</v>
      </c>
      <c r="B4217" s="2">
        <f ca="1">TODAY()+OpportunityTbl[[#This Row],[CreatedOn_DaysFromToday]]</f>
        <v>44830</v>
      </c>
      <c r="C4217" s="2">
        <f ca="1">TODAY()+OpportunityTbl[[#This Row],[EstCloseDate_DaysFromToday]]</f>
        <v>44885</v>
      </c>
      <c r="D4217">
        <f ca="1">IF(OpportunityTbl[[#This Row],[statecode]]=0,"",OpportunityTbl[[#This Row],[Estimated Close Date]])</f>
        <v>44885</v>
      </c>
      <c r="E4217" s="14">
        <v>-280</v>
      </c>
      <c r="F4217" s="14">
        <v>-225</v>
      </c>
      <c r="G4217" t="s">
        <v>7082</v>
      </c>
      <c r="H4217" t="s">
        <v>7082</v>
      </c>
      <c r="I4217">
        <v>1</v>
      </c>
      <c r="J4217">
        <v>3</v>
      </c>
      <c r="K4217" t="s">
        <v>11071</v>
      </c>
      <c r="L4217" t="s">
        <v>12236</v>
      </c>
      <c r="M4217" t="s">
        <v>22</v>
      </c>
      <c r="N4217" t="s">
        <v>2121</v>
      </c>
      <c r="O4217" t="s">
        <v>29</v>
      </c>
      <c r="P4217" t="s">
        <v>4734</v>
      </c>
      <c r="Q4217" s="13">
        <v>3844</v>
      </c>
      <c r="R4217" s="13">
        <v>3690.24</v>
      </c>
      <c r="S4217" s="1">
        <v>0.9</v>
      </c>
      <c r="T4217" t="s">
        <v>4724</v>
      </c>
      <c r="U4217" t="s">
        <v>24</v>
      </c>
      <c r="V4217" t="b">
        <v>1</v>
      </c>
      <c r="W4217">
        <v>4</v>
      </c>
      <c r="X4217" t="s">
        <v>4732</v>
      </c>
      <c r="Y4217" t="s">
        <v>26</v>
      </c>
    </row>
    <row r="4218" spans="1:25" x14ac:dyDescent="0.4">
      <c r="A4218" t="s">
        <v>9982</v>
      </c>
      <c r="B4218" s="2">
        <f ca="1">TODAY()+OpportunityTbl[[#This Row],[CreatedOn_DaysFromToday]]</f>
        <v>44830</v>
      </c>
      <c r="C4218" s="2">
        <f ca="1">TODAY()+OpportunityTbl[[#This Row],[EstCloseDate_DaysFromToday]]</f>
        <v>44884</v>
      </c>
      <c r="D4218">
        <f ca="1">IF(OpportunityTbl[[#This Row],[statecode]]=0,"",OpportunityTbl[[#This Row],[Estimated Close Date]])</f>
        <v>44884</v>
      </c>
      <c r="E4218" s="14">
        <v>-280</v>
      </c>
      <c r="F4218" s="14">
        <v>-226</v>
      </c>
      <c r="G4218" t="s">
        <v>7082</v>
      </c>
      <c r="H4218" t="s">
        <v>7082</v>
      </c>
      <c r="I4218">
        <v>1</v>
      </c>
      <c r="J4218">
        <v>3</v>
      </c>
      <c r="K4218" t="s">
        <v>11109</v>
      </c>
      <c r="L4218" t="s">
        <v>12238</v>
      </c>
      <c r="M4218" t="s">
        <v>22</v>
      </c>
      <c r="N4218" t="s">
        <v>2121</v>
      </c>
      <c r="O4218" t="s">
        <v>29</v>
      </c>
      <c r="P4218" t="s">
        <v>4734</v>
      </c>
      <c r="Q4218" s="13">
        <v>3178</v>
      </c>
      <c r="R4218" s="13">
        <v>3082.66</v>
      </c>
      <c r="S4218" s="1">
        <v>0.9</v>
      </c>
      <c r="T4218" t="s">
        <v>4724</v>
      </c>
      <c r="U4218" t="s">
        <v>97</v>
      </c>
      <c r="V4218" t="b">
        <v>1</v>
      </c>
      <c r="W4218">
        <v>3</v>
      </c>
      <c r="X4218" t="s">
        <v>4732</v>
      </c>
      <c r="Y4218" t="s">
        <v>26</v>
      </c>
    </row>
    <row r="4219" spans="1:25" x14ac:dyDescent="0.4">
      <c r="A4219" t="s">
        <v>837</v>
      </c>
      <c r="B4219" s="2">
        <f ca="1">TODAY()+OpportunityTbl[[#This Row],[CreatedOn_DaysFromToday]]</f>
        <v>44829</v>
      </c>
      <c r="C4219" s="2">
        <f ca="1">TODAY()+OpportunityTbl[[#This Row],[EstCloseDate_DaysFromToday]]</f>
        <v>44894</v>
      </c>
      <c r="D4219">
        <f ca="1">IF(OpportunityTbl[[#This Row],[statecode]]=0,"",OpportunityTbl[[#This Row],[Estimated Close Date]])</f>
        <v>44894</v>
      </c>
      <c r="E4219" s="14">
        <v>-281</v>
      </c>
      <c r="F4219" s="14">
        <v>-216</v>
      </c>
      <c r="G4219" t="s">
        <v>27</v>
      </c>
      <c r="H4219" t="s">
        <v>28</v>
      </c>
      <c r="I4219">
        <v>2</v>
      </c>
      <c r="J4219">
        <v>4</v>
      </c>
      <c r="K4219" t="s">
        <v>11016</v>
      </c>
      <c r="L4219" t="s">
        <v>12236</v>
      </c>
      <c r="M4219" t="s">
        <v>22</v>
      </c>
      <c r="N4219" t="s">
        <v>779</v>
      </c>
      <c r="O4219" t="s">
        <v>29</v>
      </c>
      <c r="P4219" t="s">
        <v>782</v>
      </c>
      <c r="Q4219" s="13">
        <v>2371</v>
      </c>
      <c r="S4219" s="1">
        <v>0.3</v>
      </c>
      <c r="T4219" t="s">
        <v>168</v>
      </c>
      <c r="U4219" t="s">
        <v>24</v>
      </c>
      <c r="V4219" t="b">
        <v>1</v>
      </c>
      <c r="W4219">
        <v>2.5</v>
      </c>
      <c r="X4219" t="s">
        <v>157</v>
      </c>
      <c r="Y4219" t="s">
        <v>26</v>
      </c>
    </row>
    <row r="4220" spans="1:25" x14ac:dyDescent="0.4">
      <c r="A4220" t="s">
        <v>1820</v>
      </c>
      <c r="B4220" s="2">
        <f ca="1">TODAY()+OpportunityTbl[[#This Row],[CreatedOn_DaysFromToday]]</f>
        <v>44829</v>
      </c>
      <c r="C4220" s="2">
        <f ca="1">TODAY()+OpportunityTbl[[#This Row],[EstCloseDate_DaysFromToday]]</f>
        <v>44881</v>
      </c>
      <c r="D4220">
        <f ca="1">IF(OpportunityTbl[[#This Row],[statecode]]=0,"",OpportunityTbl[[#This Row],[Estimated Close Date]])</f>
        <v>44881</v>
      </c>
      <c r="E4220" s="14">
        <v>-281</v>
      </c>
      <c r="F4220" s="14">
        <v>-229</v>
      </c>
      <c r="G4220" t="s">
        <v>27</v>
      </c>
      <c r="H4220" t="s">
        <v>28</v>
      </c>
      <c r="I4220">
        <v>2</v>
      </c>
      <c r="J4220">
        <v>4</v>
      </c>
      <c r="K4220" t="s">
        <v>11074</v>
      </c>
      <c r="L4220" t="s">
        <v>12237</v>
      </c>
      <c r="M4220" t="s">
        <v>22</v>
      </c>
      <c r="N4220" t="s">
        <v>513</v>
      </c>
      <c r="O4220" t="s">
        <v>29</v>
      </c>
      <c r="P4220" t="s">
        <v>514</v>
      </c>
      <c r="Q4220" s="13">
        <v>4845</v>
      </c>
      <c r="S4220" s="1">
        <v>0.3</v>
      </c>
      <c r="T4220" t="s">
        <v>168</v>
      </c>
      <c r="U4220" t="s">
        <v>24</v>
      </c>
      <c r="V4220" t="b">
        <v>1</v>
      </c>
      <c r="W4220">
        <v>3.5</v>
      </c>
      <c r="X4220" t="s">
        <v>157</v>
      </c>
      <c r="Y4220" t="s">
        <v>26</v>
      </c>
    </row>
    <row r="4221" spans="1:25" x14ac:dyDescent="0.4">
      <c r="A4221" t="s">
        <v>2802</v>
      </c>
      <c r="B4221" s="2">
        <f ca="1">TODAY()+OpportunityTbl[[#This Row],[CreatedOn_DaysFromToday]]</f>
        <v>44829</v>
      </c>
      <c r="C4221" s="2">
        <f ca="1">TODAY()+OpportunityTbl[[#This Row],[EstCloseDate_DaysFromToday]]</f>
        <v>44888</v>
      </c>
      <c r="D4221">
        <f ca="1">IF(OpportunityTbl[[#This Row],[statecode]]=0,"",OpportunityTbl[[#This Row],[Estimated Close Date]])</f>
        <v>44888</v>
      </c>
      <c r="E4221" s="14">
        <v>-281</v>
      </c>
      <c r="F4221" s="14">
        <v>-222</v>
      </c>
      <c r="G4221" t="s">
        <v>27</v>
      </c>
      <c r="H4221" t="s">
        <v>28</v>
      </c>
      <c r="I4221">
        <v>2</v>
      </c>
      <c r="J4221">
        <v>4</v>
      </c>
      <c r="K4221" t="s">
        <v>11145</v>
      </c>
      <c r="L4221" t="s">
        <v>12239</v>
      </c>
      <c r="M4221" t="s">
        <v>22</v>
      </c>
      <c r="N4221" t="s">
        <v>2022</v>
      </c>
      <c r="O4221" t="s">
        <v>29</v>
      </c>
      <c r="P4221" t="s">
        <v>2023</v>
      </c>
      <c r="Q4221" s="13">
        <v>7182</v>
      </c>
      <c r="S4221" s="1">
        <v>0.1</v>
      </c>
      <c r="T4221" t="s">
        <v>23</v>
      </c>
      <c r="U4221" t="s">
        <v>24</v>
      </c>
      <c r="V4221" t="b">
        <v>1</v>
      </c>
      <c r="W4221">
        <v>3</v>
      </c>
      <c r="X4221" t="s">
        <v>25</v>
      </c>
      <c r="Y4221" t="s">
        <v>26</v>
      </c>
    </row>
    <row r="4222" spans="1:25" x14ac:dyDescent="0.4">
      <c r="A4222" t="s">
        <v>2874</v>
      </c>
      <c r="B4222" s="2">
        <f ca="1">TODAY()+OpportunityTbl[[#This Row],[CreatedOn_DaysFromToday]]</f>
        <v>44829</v>
      </c>
      <c r="C4222" s="2">
        <f ca="1">TODAY()+OpportunityTbl[[#This Row],[EstCloseDate_DaysFromToday]]</f>
        <v>44862</v>
      </c>
      <c r="D4222">
        <f ca="1">IF(OpportunityTbl[[#This Row],[statecode]]=0,"",OpportunityTbl[[#This Row],[Estimated Close Date]])</f>
        <v>44862</v>
      </c>
      <c r="E4222" s="14">
        <v>-281</v>
      </c>
      <c r="F4222" s="14">
        <v>-248</v>
      </c>
      <c r="G4222" t="s">
        <v>27</v>
      </c>
      <c r="H4222" t="s">
        <v>28</v>
      </c>
      <c r="I4222">
        <v>2</v>
      </c>
      <c r="J4222">
        <v>4</v>
      </c>
      <c r="K4222" t="s">
        <v>11160</v>
      </c>
      <c r="L4222" t="s">
        <v>12237</v>
      </c>
      <c r="M4222" t="s">
        <v>22</v>
      </c>
      <c r="N4222" t="s">
        <v>518</v>
      </c>
      <c r="O4222" t="s">
        <v>29</v>
      </c>
      <c r="P4222" t="s">
        <v>529</v>
      </c>
      <c r="Q4222" s="13">
        <v>2974</v>
      </c>
      <c r="S4222" s="1">
        <v>0.1</v>
      </c>
      <c r="T4222" t="s">
        <v>23</v>
      </c>
      <c r="U4222" t="s">
        <v>100</v>
      </c>
      <c r="V4222" t="b">
        <v>1</v>
      </c>
      <c r="W4222">
        <v>3.5</v>
      </c>
      <c r="X4222" t="s">
        <v>25</v>
      </c>
      <c r="Y4222" t="s">
        <v>26</v>
      </c>
    </row>
    <row r="4223" spans="1:25" x14ac:dyDescent="0.4">
      <c r="A4223" t="s">
        <v>4083</v>
      </c>
      <c r="B4223" s="2">
        <f ca="1">TODAY()+OpportunityTbl[[#This Row],[CreatedOn_DaysFromToday]]</f>
        <v>44829</v>
      </c>
      <c r="C4223" s="2">
        <f ca="1">TODAY()+OpportunityTbl[[#This Row],[EstCloseDate_DaysFromToday]]</f>
        <v>44863</v>
      </c>
      <c r="D4223">
        <f ca="1">IF(OpportunityTbl[[#This Row],[statecode]]=0,"",OpportunityTbl[[#This Row],[Estimated Close Date]])</f>
        <v>44863</v>
      </c>
      <c r="E4223" s="14">
        <v>-281</v>
      </c>
      <c r="F4223" s="14">
        <v>-247</v>
      </c>
      <c r="G4223" t="s">
        <v>27</v>
      </c>
      <c r="H4223" t="s">
        <v>28</v>
      </c>
      <c r="I4223">
        <v>2</v>
      </c>
      <c r="J4223">
        <v>4</v>
      </c>
      <c r="K4223" t="s">
        <v>11134</v>
      </c>
      <c r="L4223" t="s">
        <v>12239</v>
      </c>
      <c r="M4223" t="s">
        <v>22</v>
      </c>
      <c r="N4223" t="s">
        <v>469</v>
      </c>
      <c r="O4223" t="s">
        <v>29</v>
      </c>
      <c r="P4223" t="s">
        <v>692</v>
      </c>
      <c r="Q4223" s="13">
        <v>8970</v>
      </c>
      <c r="S4223" s="1">
        <v>0.1</v>
      </c>
      <c r="T4223" t="s">
        <v>23</v>
      </c>
      <c r="U4223" t="s">
        <v>24</v>
      </c>
      <c r="V4223" t="b">
        <v>1</v>
      </c>
      <c r="W4223">
        <v>2</v>
      </c>
      <c r="X4223" t="s">
        <v>25</v>
      </c>
      <c r="Y4223" t="s">
        <v>26</v>
      </c>
    </row>
    <row r="4224" spans="1:25" x14ac:dyDescent="0.4">
      <c r="A4224" t="s">
        <v>4187</v>
      </c>
      <c r="B4224" s="2">
        <f ca="1">TODAY()+OpportunityTbl[[#This Row],[CreatedOn_DaysFromToday]]</f>
        <v>44829</v>
      </c>
      <c r="C4224" s="2">
        <f ca="1">TODAY()+OpportunityTbl[[#This Row],[EstCloseDate_DaysFromToday]]</f>
        <v>44902</v>
      </c>
      <c r="D4224">
        <f ca="1">IF(OpportunityTbl[[#This Row],[statecode]]=0,"",OpportunityTbl[[#This Row],[Estimated Close Date]])</f>
        <v>44902</v>
      </c>
      <c r="E4224" s="14">
        <v>-281</v>
      </c>
      <c r="F4224" s="14">
        <v>-208</v>
      </c>
      <c r="G4224" t="s">
        <v>27</v>
      </c>
      <c r="H4224" t="s">
        <v>28</v>
      </c>
      <c r="I4224">
        <v>2</v>
      </c>
      <c r="J4224">
        <v>4</v>
      </c>
      <c r="K4224" t="s">
        <v>11068</v>
      </c>
      <c r="L4224" t="s">
        <v>12238</v>
      </c>
      <c r="M4224" t="s">
        <v>22</v>
      </c>
      <c r="N4224" t="s">
        <v>534</v>
      </c>
      <c r="O4224" t="s">
        <v>29</v>
      </c>
      <c r="P4224" t="s">
        <v>535</v>
      </c>
      <c r="Q4224" s="13">
        <v>3981</v>
      </c>
      <c r="S4224" s="1">
        <v>0.1</v>
      </c>
      <c r="T4224" t="s">
        <v>23</v>
      </c>
      <c r="U4224" t="s">
        <v>100</v>
      </c>
      <c r="V4224" t="b">
        <v>0</v>
      </c>
      <c r="W4224">
        <v>2</v>
      </c>
      <c r="X4224" t="s">
        <v>25</v>
      </c>
      <c r="Y4224" t="s">
        <v>26</v>
      </c>
    </row>
    <row r="4225" spans="1:25" x14ac:dyDescent="0.4">
      <c r="A4225" t="s">
        <v>5412</v>
      </c>
      <c r="B4225" s="2">
        <f ca="1">TODAY()+OpportunityTbl[[#This Row],[CreatedOn_DaysFromToday]]</f>
        <v>44829</v>
      </c>
      <c r="C4225" s="2">
        <f ca="1">TODAY()+OpportunityTbl[[#This Row],[EstCloseDate_DaysFromToday]]</f>
        <v>44875</v>
      </c>
      <c r="D4225">
        <f ca="1">IF(OpportunityTbl[[#This Row],[statecode]]=0,"",OpportunityTbl[[#This Row],[Estimated Close Date]])</f>
        <v>44875</v>
      </c>
      <c r="E4225" s="14">
        <v>-281</v>
      </c>
      <c r="F4225" s="14">
        <v>-235</v>
      </c>
      <c r="G4225" t="s">
        <v>27</v>
      </c>
      <c r="H4225" t="s">
        <v>28</v>
      </c>
      <c r="I4225">
        <v>2</v>
      </c>
      <c r="J4225">
        <v>4</v>
      </c>
      <c r="K4225" t="s">
        <v>11132</v>
      </c>
      <c r="L4225" t="s">
        <v>12236</v>
      </c>
      <c r="M4225" t="s">
        <v>22</v>
      </c>
      <c r="N4225" t="s">
        <v>2069</v>
      </c>
      <c r="O4225" t="s">
        <v>29</v>
      </c>
      <c r="P4225" t="s">
        <v>2623</v>
      </c>
      <c r="Q4225" s="13">
        <v>1916</v>
      </c>
      <c r="S4225" s="1">
        <v>0.1</v>
      </c>
      <c r="T4225" t="s">
        <v>23</v>
      </c>
      <c r="U4225" t="s">
        <v>24</v>
      </c>
      <c r="V4225" t="b">
        <v>0</v>
      </c>
      <c r="W4225">
        <v>4.5</v>
      </c>
      <c r="X4225" t="s">
        <v>25</v>
      </c>
      <c r="Y4225" t="s">
        <v>4892</v>
      </c>
    </row>
    <row r="4226" spans="1:25" x14ac:dyDescent="0.4">
      <c r="A4226" t="s">
        <v>6277</v>
      </c>
      <c r="B4226" s="2">
        <f ca="1">TODAY()+OpportunityTbl[[#This Row],[CreatedOn_DaysFromToday]]</f>
        <v>44829</v>
      </c>
      <c r="C4226" s="2">
        <f ca="1">TODAY()+OpportunityTbl[[#This Row],[EstCloseDate_DaysFromToday]]</f>
        <v>44873</v>
      </c>
      <c r="D4226">
        <f ca="1">IF(OpportunityTbl[[#This Row],[statecode]]=0,"",OpportunityTbl[[#This Row],[Estimated Close Date]])</f>
        <v>44873</v>
      </c>
      <c r="E4226" s="14">
        <v>-281</v>
      </c>
      <c r="F4226" s="14">
        <v>-237</v>
      </c>
      <c r="G4226" t="s">
        <v>27</v>
      </c>
      <c r="H4226" t="s">
        <v>28</v>
      </c>
      <c r="I4226">
        <v>2</v>
      </c>
      <c r="J4226">
        <v>4</v>
      </c>
      <c r="K4226" t="s">
        <v>11160</v>
      </c>
      <c r="L4226" t="s">
        <v>12239</v>
      </c>
      <c r="M4226" t="s">
        <v>22</v>
      </c>
      <c r="N4226" t="s">
        <v>518</v>
      </c>
      <c r="O4226" t="s">
        <v>29</v>
      </c>
      <c r="P4226" t="s">
        <v>532</v>
      </c>
      <c r="Q4226" s="13">
        <v>6228</v>
      </c>
      <c r="S4226" s="1">
        <v>0.1</v>
      </c>
      <c r="T4226" t="s">
        <v>23</v>
      </c>
      <c r="U4226" t="s">
        <v>97</v>
      </c>
      <c r="V4226" t="b">
        <v>1</v>
      </c>
      <c r="W4226">
        <v>2</v>
      </c>
      <c r="X4226" t="s">
        <v>25</v>
      </c>
      <c r="Y4226" t="s">
        <v>4899</v>
      </c>
    </row>
    <row r="4227" spans="1:25" x14ac:dyDescent="0.4">
      <c r="A4227" t="s">
        <v>6369</v>
      </c>
      <c r="B4227" s="2">
        <f ca="1">TODAY()+OpportunityTbl[[#This Row],[CreatedOn_DaysFromToday]]</f>
        <v>44829</v>
      </c>
      <c r="C4227" s="2">
        <f ca="1">TODAY()+OpportunityTbl[[#This Row],[EstCloseDate_DaysFromToday]]</f>
        <v>44864</v>
      </c>
      <c r="D4227">
        <f ca="1">IF(OpportunityTbl[[#This Row],[statecode]]=0,"",OpportunityTbl[[#This Row],[Estimated Close Date]])</f>
        <v>44864</v>
      </c>
      <c r="E4227" s="14">
        <v>-281</v>
      </c>
      <c r="F4227" s="14">
        <v>-246</v>
      </c>
      <c r="G4227" t="s">
        <v>27</v>
      </c>
      <c r="H4227" t="s">
        <v>28</v>
      </c>
      <c r="I4227">
        <v>2</v>
      </c>
      <c r="J4227">
        <v>4</v>
      </c>
      <c r="K4227" t="s">
        <v>11110</v>
      </c>
      <c r="L4227" t="s">
        <v>12239</v>
      </c>
      <c r="M4227" t="s">
        <v>22</v>
      </c>
      <c r="N4227" t="s">
        <v>469</v>
      </c>
      <c r="O4227" t="s">
        <v>29</v>
      </c>
      <c r="P4227" t="s">
        <v>692</v>
      </c>
      <c r="Q4227" s="13">
        <v>8057</v>
      </c>
      <c r="S4227" s="1">
        <v>0.1</v>
      </c>
      <c r="T4227" t="s">
        <v>23</v>
      </c>
      <c r="U4227" t="s">
        <v>24</v>
      </c>
      <c r="V4227" t="b">
        <v>1</v>
      </c>
      <c r="W4227">
        <v>2</v>
      </c>
      <c r="X4227" t="s">
        <v>25</v>
      </c>
      <c r="Y4227" t="s">
        <v>4926</v>
      </c>
    </row>
    <row r="4228" spans="1:25" x14ac:dyDescent="0.4">
      <c r="A4228" t="s">
        <v>7811</v>
      </c>
      <c r="B4228" s="2">
        <f ca="1">TODAY()+OpportunityTbl[[#This Row],[CreatedOn_DaysFromToday]]</f>
        <v>44829</v>
      </c>
      <c r="C4228" s="2">
        <f ca="1">TODAY()+OpportunityTbl[[#This Row],[EstCloseDate_DaysFromToday]]</f>
        <v>44876</v>
      </c>
      <c r="D4228">
        <f ca="1">IF(OpportunityTbl[[#This Row],[statecode]]=0,"",OpportunityTbl[[#This Row],[Estimated Close Date]])</f>
        <v>44876</v>
      </c>
      <c r="E4228" s="14">
        <v>-281</v>
      </c>
      <c r="F4228" s="14">
        <v>-234</v>
      </c>
      <c r="G4228" t="s">
        <v>7082</v>
      </c>
      <c r="H4228" t="s">
        <v>7082</v>
      </c>
      <c r="I4228">
        <v>1</v>
      </c>
      <c r="J4228">
        <v>3</v>
      </c>
      <c r="K4228" t="s">
        <v>11114</v>
      </c>
      <c r="L4228" t="s">
        <v>12234</v>
      </c>
      <c r="M4228" t="s">
        <v>22</v>
      </c>
      <c r="N4228" t="s">
        <v>1710</v>
      </c>
      <c r="O4228" t="s">
        <v>29</v>
      </c>
      <c r="P4228" t="s">
        <v>1711</v>
      </c>
      <c r="Q4228" s="13">
        <v>2045</v>
      </c>
      <c r="R4228" s="13">
        <v>1963.2</v>
      </c>
      <c r="S4228" s="1">
        <v>0.5</v>
      </c>
      <c r="T4228" t="s">
        <v>168</v>
      </c>
      <c r="U4228" t="s">
        <v>97</v>
      </c>
      <c r="V4228" t="b">
        <v>1</v>
      </c>
      <c r="W4228">
        <v>4</v>
      </c>
      <c r="X4228" t="s">
        <v>240</v>
      </c>
      <c r="Y4228" t="s">
        <v>4890</v>
      </c>
    </row>
    <row r="4229" spans="1:25" x14ac:dyDescent="0.4">
      <c r="A4229" t="s">
        <v>8779</v>
      </c>
      <c r="B4229" s="2">
        <f ca="1">TODAY()+OpportunityTbl[[#This Row],[CreatedOn_DaysFromToday]]</f>
        <v>44829</v>
      </c>
      <c r="C4229" s="2">
        <f ca="1">TODAY()+OpportunityTbl[[#This Row],[EstCloseDate_DaysFromToday]]</f>
        <v>44872</v>
      </c>
      <c r="D4229">
        <f ca="1">IF(OpportunityTbl[[#This Row],[statecode]]=0,"",OpportunityTbl[[#This Row],[Estimated Close Date]])</f>
        <v>44872</v>
      </c>
      <c r="E4229" s="14">
        <v>-281</v>
      </c>
      <c r="F4229" s="14">
        <v>-238</v>
      </c>
      <c r="G4229" t="s">
        <v>7082</v>
      </c>
      <c r="H4229" t="s">
        <v>7082</v>
      </c>
      <c r="I4229">
        <v>1</v>
      </c>
      <c r="J4229">
        <v>3</v>
      </c>
      <c r="K4229" t="s">
        <v>11142</v>
      </c>
      <c r="L4229" t="s">
        <v>12238</v>
      </c>
      <c r="M4229" t="s">
        <v>22</v>
      </c>
      <c r="N4229" t="s">
        <v>31</v>
      </c>
      <c r="O4229" t="s">
        <v>29</v>
      </c>
      <c r="P4229" t="s">
        <v>210</v>
      </c>
      <c r="Q4229" s="13">
        <v>2657</v>
      </c>
      <c r="R4229" s="13">
        <v>2603.86</v>
      </c>
      <c r="S4229" s="1">
        <v>0.3</v>
      </c>
      <c r="T4229" t="s">
        <v>168</v>
      </c>
      <c r="U4229" t="s">
        <v>24</v>
      </c>
      <c r="V4229" t="b">
        <v>1</v>
      </c>
      <c r="W4229">
        <v>2</v>
      </c>
      <c r="X4229" t="s">
        <v>157</v>
      </c>
      <c r="Y4229" t="s">
        <v>26</v>
      </c>
    </row>
    <row r="4230" spans="1:25" x14ac:dyDescent="0.4">
      <c r="A4230" t="s">
        <v>9202</v>
      </c>
      <c r="B4230" s="2">
        <f ca="1">TODAY()+OpportunityTbl[[#This Row],[CreatedOn_DaysFromToday]]</f>
        <v>44829</v>
      </c>
      <c r="C4230" s="2">
        <f ca="1">TODAY()+OpportunityTbl[[#This Row],[EstCloseDate_DaysFromToday]]</f>
        <v>44864</v>
      </c>
      <c r="D4230">
        <f ca="1">IF(OpportunityTbl[[#This Row],[statecode]]=0,"",OpportunityTbl[[#This Row],[Estimated Close Date]])</f>
        <v>44864</v>
      </c>
      <c r="E4230" s="14">
        <v>-281</v>
      </c>
      <c r="F4230" s="14">
        <v>-246</v>
      </c>
      <c r="G4230" t="s">
        <v>7082</v>
      </c>
      <c r="H4230" t="s">
        <v>7082</v>
      </c>
      <c r="I4230">
        <v>1</v>
      </c>
      <c r="J4230">
        <v>3</v>
      </c>
      <c r="K4230" t="s">
        <v>11161</v>
      </c>
      <c r="L4230" t="s">
        <v>12235</v>
      </c>
      <c r="M4230" t="s">
        <v>22</v>
      </c>
      <c r="N4230" t="s">
        <v>2121</v>
      </c>
      <c r="O4230" t="s">
        <v>29</v>
      </c>
      <c r="P4230" t="s">
        <v>2167</v>
      </c>
      <c r="Q4230" s="13">
        <v>12317</v>
      </c>
      <c r="R4230" s="13">
        <v>11824.32</v>
      </c>
      <c r="S4230" s="1">
        <v>0.5</v>
      </c>
      <c r="T4230" t="s">
        <v>168</v>
      </c>
      <c r="U4230" t="s">
        <v>100</v>
      </c>
      <c r="V4230" t="b">
        <v>1</v>
      </c>
      <c r="W4230">
        <v>4</v>
      </c>
      <c r="X4230" t="s">
        <v>240</v>
      </c>
      <c r="Y4230" t="s">
        <v>26</v>
      </c>
    </row>
    <row r="4231" spans="1:25" x14ac:dyDescent="0.4">
      <c r="A4231" t="s">
        <v>9379</v>
      </c>
      <c r="B4231" s="2">
        <f ca="1">TODAY()+OpportunityTbl[[#This Row],[CreatedOn_DaysFromToday]]</f>
        <v>44829</v>
      </c>
      <c r="C4231" s="2">
        <f ca="1">TODAY()+OpportunityTbl[[#This Row],[EstCloseDate_DaysFromToday]]</f>
        <v>44908</v>
      </c>
      <c r="D4231">
        <f ca="1">IF(OpportunityTbl[[#This Row],[statecode]]=0,"",OpportunityTbl[[#This Row],[Estimated Close Date]])</f>
        <v>44908</v>
      </c>
      <c r="E4231" s="14">
        <v>-281</v>
      </c>
      <c r="F4231" s="14">
        <v>-202</v>
      </c>
      <c r="G4231" t="s">
        <v>7082</v>
      </c>
      <c r="H4231" t="s">
        <v>7082</v>
      </c>
      <c r="I4231">
        <v>1</v>
      </c>
      <c r="J4231">
        <v>3</v>
      </c>
      <c r="K4231" t="s">
        <v>11030</v>
      </c>
      <c r="L4231" t="s">
        <v>12236</v>
      </c>
      <c r="M4231" t="s">
        <v>22</v>
      </c>
      <c r="N4231" t="s">
        <v>534</v>
      </c>
      <c r="O4231" t="s">
        <v>29</v>
      </c>
      <c r="P4231" t="s">
        <v>590</v>
      </c>
      <c r="Q4231" s="13">
        <v>2514</v>
      </c>
      <c r="R4231" s="13">
        <v>2451.15</v>
      </c>
      <c r="S4231" s="1">
        <v>0.5</v>
      </c>
      <c r="T4231" t="s">
        <v>168</v>
      </c>
      <c r="U4231" t="s">
        <v>97</v>
      </c>
      <c r="V4231" t="b">
        <v>1</v>
      </c>
      <c r="W4231">
        <v>2.5</v>
      </c>
      <c r="X4231" t="s">
        <v>240</v>
      </c>
      <c r="Y4231" t="s">
        <v>26</v>
      </c>
    </row>
    <row r="4232" spans="1:25" x14ac:dyDescent="0.4">
      <c r="A4232" t="s">
        <v>204</v>
      </c>
      <c r="B4232" s="2">
        <f ca="1">TODAY()+OpportunityTbl[[#This Row],[CreatedOn_DaysFromToday]]</f>
        <v>44828</v>
      </c>
      <c r="C4232" s="2">
        <f ca="1">TODAY()+OpportunityTbl[[#This Row],[EstCloseDate_DaysFromToday]]</f>
        <v>44883</v>
      </c>
      <c r="D4232">
        <f ca="1">IF(OpportunityTbl[[#This Row],[statecode]]=0,"",OpportunityTbl[[#This Row],[Estimated Close Date]])</f>
        <v>44883</v>
      </c>
      <c r="E4232" s="14">
        <v>-282</v>
      </c>
      <c r="F4232" s="14">
        <v>-227</v>
      </c>
      <c r="G4232" t="s">
        <v>27</v>
      </c>
      <c r="H4232" t="s">
        <v>28</v>
      </c>
      <c r="I4232">
        <v>2</v>
      </c>
      <c r="J4232">
        <v>4</v>
      </c>
      <c r="K4232" t="s">
        <v>11054</v>
      </c>
      <c r="L4232" t="s">
        <v>12234</v>
      </c>
      <c r="M4232" t="s">
        <v>22</v>
      </c>
      <c r="N4232" t="s">
        <v>31</v>
      </c>
      <c r="O4232" t="s">
        <v>29</v>
      </c>
      <c r="P4232" t="s">
        <v>32</v>
      </c>
      <c r="Q4232" s="13">
        <v>2296</v>
      </c>
      <c r="S4232" s="1">
        <v>0.3</v>
      </c>
      <c r="T4232" t="s">
        <v>168</v>
      </c>
      <c r="U4232" t="s">
        <v>24</v>
      </c>
      <c r="V4232" t="b">
        <v>0</v>
      </c>
      <c r="W4232">
        <v>2.5</v>
      </c>
      <c r="X4232" t="s">
        <v>157</v>
      </c>
      <c r="Y4232" t="s">
        <v>26</v>
      </c>
    </row>
    <row r="4233" spans="1:25" x14ac:dyDescent="0.4">
      <c r="A4233" t="s">
        <v>881</v>
      </c>
      <c r="B4233" s="2">
        <f ca="1">TODAY()+OpportunityTbl[[#This Row],[CreatedOn_DaysFromToday]]</f>
        <v>44828</v>
      </c>
      <c r="C4233" s="2">
        <f ca="1">TODAY()+OpportunityTbl[[#This Row],[EstCloseDate_DaysFromToday]]</f>
        <v>44882</v>
      </c>
      <c r="D4233">
        <f ca="1">IF(OpportunityTbl[[#This Row],[statecode]]=0,"",OpportunityTbl[[#This Row],[Estimated Close Date]])</f>
        <v>44882</v>
      </c>
      <c r="E4233" s="14">
        <v>-282</v>
      </c>
      <c r="F4233" s="14">
        <v>-228</v>
      </c>
      <c r="G4233" t="s">
        <v>27</v>
      </c>
      <c r="H4233" t="s">
        <v>28</v>
      </c>
      <c r="I4233">
        <v>2</v>
      </c>
      <c r="J4233">
        <v>4</v>
      </c>
      <c r="K4233" t="s">
        <v>11048</v>
      </c>
      <c r="L4233" t="s">
        <v>12234</v>
      </c>
      <c r="M4233" t="s">
        <v>22</v>
      </c>
      <c r="N4233" t="s">
        <v>563</v>
      </c>
      <c r="O4233" t="s">
        <v>29</v>
      </c>
      <c r="P4233" t="s">
        <v>564</v>
      </c>
      <c r="Q4233" s="13">
        <v>2075</v>
      </c>
      <c r="S4233" s="1">
        <v>0.1</v>
      </c>
      <c r="T4233" t="s">
        <v>23</v>
      </c>
      <c r="U4233" t="s">
        <v>97</v>
      </c>
      <c r="V4233" t="b">
        <v>1</v>
      </c>
      <c r="W4233">
        <v>2.5</v>
      </c>
      <c r="X4233" t="s">
        <v>157</v>
      </c>
      <c r="Y4233" t="s">
        <v>26</v>
      </c>
    </row>
    <row r="4234" spans="1:25" x14ac:dyDescent="0.4">
      <c r="A4234" t="s">
        <v>1821</v>
      </c>
      <c r="B4234" s="2">
        <f ca="1">TODAY()+OpportunityTbl[[#This Row],[CreatedOn_DaysFromToday]]</f>
        <v>44828</v>
      </c>
      <c r="C4234" s="2">
        <f ca="1">TODAY()+OpportunityTbl[[#This Row],[EstCloseDate_DaysFromToday]]</f>
        <v>44879</v>
      </c>
      <c r="D4234">
        <f ca="1">IF(OpportunityTbl[[#This Row],[statecode]]=0,"",OpportunityTbl[[#This Row],[Estimated Close Date]])</f>
        <v>44879</v>
      </c>
      <c r="E4234" s="14">
        <v>-282</v>
      </c>
      <c r="F4234" s="14">
        <v>-231</v>
      </c>
      <c r="G4234" t="s">
        <v>27</v>
      </c>
      <c r="H4234" t="s">
        <v>28</v>
      </c>
      <c r="I4234">
        <v>2</v>
      </c>
      <c r="J4234">
        <v>4</v>
      </c>
      <c r="K4234" t="s">
        <v>11133</v>
      </c>
      <c r="L4234" t="s">
        <v>12237</v>
      </c>
      <c r="M4234" t="s">
        <v>22</v>
      </c>
      <c r="N4234" t="s">
        <v>513</v>
      </c>
      <c r="O4234" t="s">
        <v>29</v>
      </c>
      <c r="P4234" t="s">
        <v>514</v>
      </c>
      <c r="Q4234" s="13">
        <v>4542</v>
      </c>
      <c r="S4234" s="1">
        <v>0.3</v>
      </c>
      <c r="T4234" t="s">
        <v>168</v>
      </c>
      <c r="U4234" t="s">
        <v>100</v>
      </c>
      <c r="V4234" t="b">
        <v>0</v>
      </c>
      <c r="W4234">
        <v>3.5</v>
      </c>
      <c r="X4234" t="s">
        <v>157</v>
      </c>
      <c r="Y4234" t="s">
        <v>26</v>
      </c>
    </row>
    <row r="4235" spans="1:25" x14ac:dyDescent="0.4">
      <c r="A4235" t="s">
        <v>1989</v>
      </c>
      <c r="B4235" s="2">
        <f ca="1">TODAY()+OpportunityTbl[[#This Row],[CreatedOn_DaysFromToday]]</f>
        <v>44828</v>
      </c>
      <c r="C4235" s="2">
        <f ca="1">TODAY()+OpportunityTbl[[#This Row],[EstCloseDate_DaysFromToday]]</f>
        <v>44876</v>
      </c>
      <c r="D4235">
        <f ca="1">IF(OpportunityTbl[[#This Row],[statecode]]=0,"",OpportunityTbl[[#This Row],[Estimated Close Date]])</f>
        <v>44876</v>
      </c>
      <c r="E4235" s="14">
        <v>-282</v>
      </c>
      <c r="F4235" s="14">
        <v>-234</v>
      </c>
      <c r="G4235" t="s">
        <v>27</v>
      </c>
      <c r="H4235" t="s">
        <v>28</v>
      </c>
      <c r="I4235">
        <v>2</v>
      </c>
      <c r="J4235">
        <v>4</v>
      </c>
      <c r="K4235" t="s">
        <v>11137</v>
      </c>
      <c r="L4235" t="s">
        <v>12238</v>
      </c>
      <c r="M4235" t="s">
        <v>22</v>
      </c>
      <c r="N4235" t="s">
        <v>513</v>
      </c>
      <c r="O4235" t="s">
        <v>29</v>
      </c>
      <c r="P4235" t="s">
        <v>571</v>
      </c>
      <c r="Q4235" s="13">
        <v>1893</v>
      </c>
      <c r="S4235" s="1">
        <v>0.3</v>
      </c>
      <c r="T4235" t="s">
        <v>168</v>
      </c>
      <c r="U4235" t="s">
        <v>24</v>
      </c>
      <c r="V4235" t="b">
        <v>1</v>
      </c>
      <c r="W4235">
        <v>2</v>
      </c>
      <c r="X4235" t="s">
        <v>157</v>
      </c>
      <c r="Y4235" t="s">
        <v>26</v>
      </c>
    </row>
    <row r="4236" spans="1:25" x14ac:dyDescent="0.4">
      <c r="A4236" t="s">
        <v>3045</v>
      </c>
      <c r="B4236" s="2">
        <f ca="1">TODAY()+OpportunityTbl[[#This Row],[CreatedOn_DaysFromToday]]</f>
        <v>44828</v>
      </c>
      <c r="C4236" s="2">
        <f ca="1">TODAY()+OpportunityTbl[[#This Row],[EstCloseDate_DaysFromToday]]</f>
        <v>44909</v>
      </c>
      <c r="D4236">
        <f ca="1">IF(OpportunityTbl[[#This Row],[statecode]]=0,"",OpportunityTbl[[#This Row],[Estimated Close Date]])</f>
        <v>44909</v>
      </c>
      <c r="E4236" s="14">
        <v>-282</v>
      </c>
      <c r="F4236" s="14">
        <v>-201</v>
      </c>
      <c r="G4236" t="s">
        <v>27</v>
      </c>
      <c r="H4236" t="s">
        <v>28</v>
      </c>
      <c r="I4236">
        <v>2</v>
      </c>
      <c r="J4236">
        <v>4</v>
      </c>
      <c r="K4236" t="s">
        <v>11061</v>
      </c>
      <c r="L4236" t="s">
        <v>12240</v>
      </c>
      <c r="M4236" t="s">
        <v>22</v>
      </c>
      <c r="N4236" t="s">
        <v>1617</v>
      </c>
      <c r="O4236" t="s">
        <v>29</v>
      </c>
      <c r="P4236" t="s">
        <v>1618</v>
      </c>
      <c r="Q4236" s="13">
        <v>8198</v>
      </c>
      <c r="S4236" s="1">
        <v>0.1</v>
      </c>
      <c r="T4236" t="s">
        <v>23</v>
      </c>
      <c r="U4236" t="s">
        <v>24</v>
      </c>
      <c r="V4236" t="b">
        <v>0</v>
      </c>
      <c r="W4236">
        <v>3.5</v>
      </c>
      <c r="X4236" t="s">
        <v>25</v>
      </c>
      <c r="Y4236" t="s">
        <v>26</v>
      </c>
    </row>
    <row r="4237" spans="1:25" x14ac:dyDescent="0.4">
      <c r="A4237" t="s">
        <v>3924</v>
      </c>
      <c r="B4237" s="2">
        <f ca="1">TODAY()+OpportunityTbl[[#This Row],[CreatedOn_DaysFromToday]]</f>
        <v>44828</v>
      </c>
      <c r="C4237" s="2">
        <f ca="1">TODAY()+OpportunityTbl[[#This Row],[EstCloseDate_DaysFromToday]]</f>
        <v>44887</v>
      </c>
      <c r="D4237">
        <f ca="1">IF(OpportunityTbl[[#This Row],[statecode]]=0,"",OpportunityTbl[[#This Row],[Estimated Close Date]])</f>
        <v>44887</v>
      </c>
      <c r="E4237" s="14">
        <v>-282</v>
      </c>
      <c r="F4237" s="14">
        <v>-223</v>
      </c>
      <c r="G4237" t="s">
        <v>27</v>
      </c>
      <c r="H4237" t="s">
        <v>28</v>
      </c>
      <c r="I4237">
        <v>2</v>
      </c>
      <c r="J4237">
        <v>4</v>
      </c>
      <c r="K4237" t="s">
        <v>11085</v>
      </c>
      <c r="L4237" t="s">
        <v>12238</v>
      </c>
      <c r="M4237" t="s">
        <v>22</v>
      </c>
      <c r="N4237" t="s">
        <v>513</v>
      </c>
      <c r="O4237" t="s">
        <v>29</v>
      </c>
      <c r="P4237" t="s">
        <v>525</v>
      </c>
      <c r="Q4237" s="13">
        <v>3160</v>
      </c>
      <c r="S4237" s="1">
        <v>0.1</v>
      </c>
      <c r="T4237" t="s">
        <v>23</v>
      </c>
      <c r="U4237" t="s">
        <v>97</v>
      </c>
      <c r="V4237" t="b">
        <v>0</v>
      </c>
      <c r="W4237">
        <v>2</v>
      </c>
      <c r="X4237" t="s">
        <v>25</v>
      </c>
      <c r="Y4237" t="s">
        <v>26</v>
      </c>
    </row>
    <row r="4238" spans="1:25" x14ac:dyDescent="0.4">
      <c r="A4238" t="s">
        <v>5968</v>
      </c>
      <c r="B4238" s="2">
        <f ca="1">TODAY()+OpportunityTbl[[#This Row],[CreatedOn_DaysFromToday]]</f>
        <v>44828</v>
      </c>
      <c r="C4238" s="2">
        <f ca="1">TODAY()+OpportunityTbl[[#This Row],[EstCloseDate_DaysFromToday]]</f>
        <v>44889</v>
      </c>
      <c r="D4238">
        <f ca="1">IF(OpportunityTbl[[#This Row],[statecode]]=0,"",OpportunityTbl[[#This Row],[Estimated Close Date]])</f>
        <v>44889</v>
      </c>
      <c r="E4238" s="14">
        <v>-282</v>
      </c>
      <c r="F4238" s="14">
        <v>-221</v>
      </c>
      <c r="G4238" t="s">
        <v>27</v>
      </c>
      <c r="H4238" t="s">
        <v>28</v>
      </c>
      <c r="I4238">
        <v>2</v>
      </c>
      <c r="J4238">
        <v>4</v>
      </c>
      <c r="K4238" t="s">
        <v>11162</v>
      </c>
      <c r="L4238" t="s">
        <v>12234</v>
      </c>
      <c r="M4238" t="s">
        <v>22</v>
      </c>
      <c r="N4238" t="s">
        <v>1710</v>
      </c>
      <c r="O4238" t="s">
        <v>29</v>
      </c>
      <c r="P4238" t="s">
        <v>1711</v>
      </c>
      <c r="Q4238" s="13">
        <v>1942</v>
      </c>
      <c r="S4238" s="1">
        <v>0.5</v>
      </c>
      <c r="T4238" t="s">
        <v>168</v>
      </c>
      <c r="U4238" t="s">
        <v>24</v>
      </c>
      <c r="V4238" t="b">
        <v>0</v>
      </c>
      <c r="W4238">
        <v>4</v>
      </c>
      <c r="X4238" t="s">
        <v>240</v>
      </c>
      <c r="Y4238" t="s">
        <v>4916</v>
      </c>
    </row>
    <row r="4239" spans="1:25" x14ac:dyDescent="0.4">
      <c r="A4239" t="s">
        <v>6746</v>
      </c>
      <c r="B4239" s="2">
        <f ca="1">TODAY()+OpportunityTbl[[#This Row],[CreatedOn_DaysFromToday]]</f>
        <v>44828</v>
      </c>
      <c r="C4239" s="2">
        <f ca="1">TODAY()+OpportunityTbl[[#This Row],[EstCloseDate_DaysFromToday]]</f>
        <v>44878</v>
      </c>
      <c r="D4239">
        <f ca="1">IF(OpportunityTbl[[#This Row],[statecode]]=0,"",OpportunityTbl[[#This Row],[Estimated Close Date]])</f>
        <v>44878</v>
      </c>
      <c r="E4239" s="14">
        <v>-282</v>
      </c>
      <c r="F4239" s="14">
        <v>-232</v>
      </c>
      <c r="G4239" t="s">
        <v>27</v>
      </c>
      <c r="H4239" t="s">
        <v>28</v>
      </c>
      <c r="I4239">
        <v>2</v>
      </c>
      <c r="J4239">
        <v>4</v>
      </c>
      <c r="K4239" t="s">
        <v>11153</v>
      </c>
      <c r="L4239" t="s">
        <v>12235</v>
      </c>
      <c r="M4239" t="s">
        <v>22</v>
      </c>
      <c r="N4239" t="s">
        <v>513</v>
      </c>
      <c r="O4239" t="s">
        <v>29</v>
      </c>
      <c r="P4239" t="s">
        <v>514</v>
      </c>
      <c r="Q4239" s="13">
        <v>15933</v>
      </c>
      <c r="S4239" s="1">
        <v>0.1</v>
      </c>
      <c r="T4239" t="s">
        <v>23</v>
      </c>
      <c r="U4239" t="s">
        <v>24</v>
      </c>
      <c r="V4239" t="b">
        <v>1</v>
      </c>
      <c r="W4239">
        <v>2.5</v>
      </c>
      <c r="X4239" t="s">
        <v>157</v>
      </c>
      <c r="Y4239" t="s">
        <v>4899</v>
      </c>
    </row>
    <row r="4240" spans="1:25" x14ac:dyDescent="0.4">
      <c r="A4240" t="s">
        <v>6867</v>
      </c>
      <c r="B4240" s="2">
        <f ca="1">TODAY()+OpportunityTbl[[#This Row],[CreatedOn_DaysFromToday]]</f>
        <v>44828</v>
      </c>
      <c r="C4240" s="2">
        <f ca="1">TODAY()+OpportunityTbl[[#This Row],[EstCloseDate_DaysFromToday]]</f>
        <v>44873</v>
      </c>
      <c r="D4240">
        <f ca="1">IF(OpportunityTbl[[#This Row],[statecode]]=0,"",OpportunityTbl[[#This Row],[Estimated Close Date]])</f>
        <v>44873</v>
      </c>
      <c r="E4240" s="14">
        <v>-282</v>
      </c>
      <c r="F4240" s="14">
        <v>-237</v>
      </c>
      <c r="G4240" t="s">
        <v>27</v>
      </c>
      <c r="H4240" t="s">
        <v>28</v>
      </c>
      <c r="I4240">
        <v>2</v>
      </c>
      <c r="J4240">
        <v>4</v>
      </c>
      <c r="K4240" t="s">
        <v>11163</v>
      </c>
      <c r="L4240" t="s">
        <v>12236</v>
      </c>
      <c r="M4240" t="s">
        <v>22</v>
      </c>
      <c r="N4240" t="s">
        <v>518</v>
      </c>
      <c r="O4240" t="s">
        <v>29</v>
      </c>
      <c r="P4240" t="s">
        <v>532</v>
      </c>
      <c r="Q4240" s="13">
        <v>2333</v>
      </c>
      <c r="S4240" s="1">
        <v>0.1</v>
      </c>
      <c r="T4240" t="s">
        <v>23</v>
      </c>
      <c r="U4240" t="s">
        <v>24</v>
      </c>
      <c r="V4240" t="b">
        <v>1</v>
      </c>
      <c r="W4240">
        <v>2.5</v>
      </c>
      <c r="X4240" t="s">
        <v>25</v>
      </c>
      <c r="Y4240" t="s">
        <v>4926</v>
      </c>
    </row>
    <row r="4241" spans="1:25" x14ac:dyDescent="0.4">
      <c r="A4241" t="s">
        <v>8082</v>
      </c>
      <c r="B4241" s="2">
        <f ca="1">TODAY()+OpportunityTbl[[#This Row],[CreatedOn_DaysFromToday]]</f>
        <v>44828</v>
      </c>
      <c r="C4241" s="2">
        <f ca="1">TODAY()+OpportunityTbl[[#This Row],[EstCloseDate_DaysFromToday]]</f>
        <v>44859</v>
      </c>
      <c r="D4241">
        <f ca="1">IF(OpportunityTbl[[#This Row],[statecode]]=0,"",OpportunityTbl[[#This Row],[Estimated Close Date]])</f>
        <v>44859</v>
      </c>
      <c r="E4241" s="14">
        <v>-282</v>
      </c>
      <c r="F4241" s="14">
        <v>-251</v>
      </c>
      <c r="G4241" t="s">
        <v>7082</v>
      </c>
      <c r="H4241" t="s">
        <v>7082</v>
      </c>
      <c r="I4241">
        <v>1</v>
      </c>
      <c r="J4241">
        <v>3</v>
      </c>
      <c r="K4241" t="s">
        <v>11100</v>
      </c>
      <c r="L4241" t="s">
        <v>12236</v>
      </c>
      <c r="M4241" t="s">
        <v>22</v>
      </c>
      <c r="N4241" t="s">
        <v>31</v>
      </c>
      <c r="O4241" t="s">
        <v>29</v>
      </c>
      <c r="P4241" t="s">
        <v>32</v>
      </c>
      <c r="Q4241" s="13">
        <v>3119</v>
      </c>
      <c r="R4241" s="13">
        <v>3041.03</v>
      </c>
      <c r="S4241" s="1">
        <v>0.5</v>
      </c>
      <c r="T4241" t="s">
        <v>168</v>
      </c>
      <c r="U4241" t="s">
        <v>100</v>
      </c>
      <c r="V4241" t="b">
        <v>1</v>
      </c>
      <c r="W4241">
        <v>2.5</v>
      </c>
      <c r="X4241" t="s">
        <v>240</v>
      </c>
      <c r="Y4241" t="s">
        <v>4892</v>
      </c>
    </row>
    <row r="4242" spans="1:25" x14ac:dyDescent="0.4">
      <c r="A4242" t="s">
        <v>8406</v>
      </c>
      <c r="B4242" s="2">
        <f ca="1">TODAY()+OpportunityTbl[[#This Row],[CreatedOn_DaysFromToday]]</f>
        <v>44828</v>
      </c>
      <c r="C4242" s="2">
        <f ca="1">TODAY()+OpportunityTbl[[#This Row],[EstCloseDate_DaysFromToday]]</f>
        <v>44884</v>
      </c>
      <c r="D4242">
        <f ca="1">IF(OpportunityTbl[[#This Row],[statecode]]=0,"",OpportunityTbl[[#This Row],[Estimated Close Date]])</f>
        <v>44884</v>
      </c>
      <c r="E4242" s="14">
        <v>-282</v>
      </c>
      <c r="F4242" s="14">
        <v>-226</v>
      </c>
      <c r="G4242" t="s">
        <v>7082</v>
      </c>
      <c r="H4242" t="s">
        <v>7082</v>
      </c>
      <c r="I4242">
        <v>1</v>
      </c>
      <c r="J4242">
        <v>3</v>
      </c>
      <c r="K4242" t="s">
        <v>11109</v>
      </c>
      <c r="L4242" t="s">
        <v>12238</v>
      </c>
      <c r="M4242" t="s">
        <v>22</v>
      </c>
      <c r="N4242" t="s">
        <v>2121</v>
      </c>
      <c r="O4242" t="s">
        <v>29</v>
      </c>
      <c r="P4242" t="s">
        <v>4734</v>
      </c>
      <c r="Q4242" s="13">
        <v>4086</v>
      </c>
      <c r="R4242" s="13">
        <v>3963.42</v>
      </c>
      <c r="S4242" s="1">
        <v>0.9</v>
      </c>
      <c r="T4242" t="s">
        <v>4724</v>
      </c>
      <c r="U4242" t="s">
        <v>97</v>
      </c>
      <c r="V4242" t="b">
        <v>1</v>
      </c>
      <c r="W4242">
        <v>3</v>
      </c>
      <c r="X4242" t="s">
        <v>4732</v>
      </c>
      <c r="Y4242" t="s">
        <v>4890</v>
      </c>
    </row>
    <row r="4243" spans="1:25" x14ac:dyDescent="0.4">
      <c r="A4243" t="s">
        <v>9104</v>
      </c>
      <c r="B4243" s="2">
        <f ca="1">TODAY()+OpportunityTbl[[#This Row],[CreatedOn_DaysFromToday]]</f>
        <v>44828</v>
      </c>
      <c r="C4243" s="2">
        <f ca="1">TODAY()+OpportunityTbl[[#This Row],[EstCloseDate_DaysFromToday]]</f>
        <v>44878</v>
      </c>
      <c r="D4243">
        <f ca="1">IF(OpportunityTbl[[#This Row],[statecode]]=0,"",OpportunityTbl[[#This Row],[Estimated Close Date]])</f>
        <v>44878</v>
      </c>
      <c r="E4243" s="14">
        <v>-282</v>
      </c>
      <c r="F4243" s="14">
        <v>-232</v>
      </c>
      <c r="G4243" t="s">
        <v>7082</v>
      </c>
      <c r="H4243" t="s">
        <v>7082</v>
      </c>
      <c r="I4243">
        <v>1</v>
      </c>
      <c r="J4243">
        <v>3</v>
      </c>
      <c r="K4243" t="s">
        <v>11164</v>
      </c>
      <c r="L4243" t="s">
        <v>12237</v>
      </c>
      <c r="M4243" t="s">
        <v>22</v>
      </c>
      <c r="N4243" t="s">
        <v>480</v>
      </c>
      <c r="O4243" t="s">
        <v>29</v>
      </c>
      <c r="P4243" t="s">
        <v>687</v>
      </c>
      <c r="Q4243" s="13">
        <v>5468</v>
      </c>
      <c r="R4243" s="13">
        <v>5276.62</v>
      </c>
      <c r="S4243" s="1">
        <v>0.5</v>
      </c>
      <c r="T4243" t="s">
        <v>168</v>
      </c>
      <c r="U4243" t="s">
        <v>100</v>
      </c>
      <c r="V4243" t="b">
        <v>1</v>
      </c>
      <c r="W4243">
        <v>3.5</v>
      </c>
      <c r="X4243" t="s">
        <v>240</v>
      </c>
      <c r="Y4243" t="s">
        <v>26</v>
      </c>
    </row>
    <row r="4244" spans="1:25" x14ac:dyDescent="0.4">
      <c r="A4244" t="s">
        <v>9203</v>
      </c>
      <c r="B4244" s="2">
        <f ca="1">TODAY()+OpportunityTbl[[#This Row],[CreatedOn_DaysFromToday]]</f>
        <v>44828</v>
      </c>
      <c r="C4244" s="2">
        <f ca="1">TODAY()+OpportunityTbl[[#This Row],[EstCloseDate_DaysFromToday]]</f>
        <v>44877</v>
      </c>
      <c r="D4244">
        <f ca="1">IF(OpportunityTbl[[#This Row],[statecode]]=0,"",OpportunityTbl[[#This Row],[Estimated Close Date]])</f>
        <v>44877</v>
      </c>
      <c r="E4244" s="14">
        <v>-282</v>
      </c>
      <c r="F4244" s="14">
        <v>-233</v>
      </c>
      <c r="G4244" t="s">
        <v>7082</v>
      </c>
      <c r="H4244" t="s">
        <v>7082</v>
      </c>
      <c r="I4244">
        <v>1</v>
      </c>
      <c r="J4244">
        <v>3</v>
      </c>
      <c r="K4244" t="s">
        <v>11165</v>
      </c>
      <c r="L4244" t="s">
        <v>12236</v>
      </c>
      <c r="M4244" t="s">
        <v>22</v>
      </c>
      <c r="N4244" t="s">
        <v>2121</v>
      </c>
      <c r="O4244" t="s">
        <v>29</v>
      </c>
      <c r="P4244" t="s">
        <v>2336</v>
      </c>
      <c r="Q4244" s="13">
        <v>2401</v>
      </c>
      <c r="R4244" s="13">
        <v>2304.96</v>
      </c>
      <c r="S4244" s="1">
        <v>0.5</v>
      </c>
      <c r="T4244" t="s">
        <v>168</v>
      </c>
      <c r="U4244" t="s">
        <v>100</v>
      </c>
      <c r="V4244" t="b">
        <v>0</v>
      </c>
      <c r="W4244">
        <v>4</v>
      </c>
      <c r="X4244" t="s">
        <v>240</v>
      </c>
      <c r="Y4244" t="s">
        <v>26</v>
      </c>
    </row>
    <row r="4245" spans="1:25" x14ac:dyDescent="0.4">
      <c r="A4245" t="s">
        <v>9866</v>
      </c>
      <c r="B4245" s="2">
        <f ca="1">TODAY()+OpportunityTbl[[#This Row],[CreatedOn_DaysFromToday]]</f>
        <v>44828</v>
      </c>
      <c r="C4245" s="2">
        <f ca="1">TODAY()+OpportunityTbl[[#This Row],[EstCloseDate_DaysFromToday]]</f>
        <v>44897</v>
      </c>
      <c r="D4245">
        <f ca="1">IF(OpportunityTbl[[#This Row],[statecode]]=0,"",OpportunityTbl[[#This Row],[Estimated Close Date]])</f>
        <v>44897</v>
      </c>
      <c r="E4245" s="14">
        <v>-282</v>
      </c>
      <c r="F4245" s="14">
        <v>-213</v>
      </c>
      <c r="G4245" t="s">
        <v>7082</v>
      </c>
      <c r="H4245" t="s">
        <v>7082</v>
      </c>
      <c r="I4245">
        <v>1</v>
      </c>
      <c r="J4245">
        <v>3</v>
      </c>
      <c r="K4245" t="s">
        <v>11085</v>
      </c>
      <c r="L4245" t="s">
        <v>12236</v>
      </c>
      <c r="M4245" t="s">
        <v>22</v>
      </c>
      <c r="N4245" t="s">
        <v>2121</v>
      </c>
      <c r="O4245" t="s">
        <v>29</v>
      </c>
      <c r="P4245" t="s">
        <v>4734</v>
      </c>
      <c r="Q4245" s="13">
        <v>2687</v>
      </c>
      <c r="R4245" s="13">
        <v>2579.52</v>
      </c>
      <c r="S4245" s="1">
        <v>0.9</v>
      </c>
      <c r="T4245" t="s">
        <v>4724</v>
      </c>
      <c r="U4245" t="s">
        <v>24</v>
      </c>
      <c r="V4245" t="b">
        <v>0</v>
      </c>
      <c r="W4245">
        <v>4</v>
      </c>
      <c r="X4245" t="s">
        <v>4732</v>
      </c>
      <c r="Y4245" t="s">
        <v>26</v>
      </c>
    </row>
    <row r="4246" spans="1:25" x14ac:dyDescent="0.4">
      <c r="A4246" t="s">
        <v>205</v>
      </c>
      <c r="B4246" s="2">
        <f ca="1">TODAY()+OpportunityTbl[[#This Row],[CreatedOn_DaysFromToday]]</f>
        <v>44827</v>
      </c>
      <c r="C4246" s="2">
        <f ca="1">TODAY()+OpportunityTbl[[#This Row],[EstCloseDate_DaysFromToday]]</f>
        <v>44867</v>
      </c>
      <c r="D4246">
        <f ca="1">IF(OpportunityTbl[[#This Row],[statecode]]=0,"",OpportunityTbl[[#This Row],[Estimated Close Date]])</f>
        <v>44867</v>
      </c>
      <c r="E4246" s="14">
        <v>-283</v>
      </c>
      <c r="F4246" s="14">
        <v>-243</v>
      </c>
      <c r="G4246" t="s">
        <v>27</v>
      </c>
      <c r="H4246" t="s">
        <v>28</v>
      </c>
      <c r="I4246">
        <v>2</v>
      </c>
      <c r="J4246">
        <v>4</v>
      </c>
      <c r="K4246" t="s">
        <v>11153</v>
      </c>
      <c r="L4246" t="s">
        <v>12236</v>
      </c>
      <c r="M4246" t="s">
        <v>22</v>
      </c>
      <c r="N4246" t="s">
        <v>31</v>
      </c>
      <c r="O4246" t="s">
        <v>29</v>
      </c>
      <c r="P4246" t="s">
        <v>32</v>
      </c>
      <c r="Q4246" s="13">
        <v>1639</v>
      </c>
      <c r="S4246" s="1">
        <v>0.3</v>
      </c>
      <c r="T4246" t="s">
        <v>168</v>
      </c>
      <c r="U4246" t="s">
        <v>24</v>
      </c>
      <c r="V4246" t="b">
        <v>1</v>
      </c>
      <c r="W4246">
        <v>2.5</v>
      </c>
      <c r="X4246" t="s">
        <v>157</v>
      </c>
      <c r="Y4246" t="s">
        <v>26</v>
      </c>
    </row>
    <row r="4247" spans="1:25" x14ac:dyDescent="0.4">
      <c r="A4247" t="s">
        <v>1379</v>
      </c>
      <c r="B4247" s="2">
        <f ca="1">TODAY()+OpportunityTbl[[#This Row],[CreatedOn_DaysFromToday]]</f>
        <v>44827</v>
      </c>
      <c r="C4247" s="2">
        <f ca="1">TODAY()+OpportunityTbl[[#This Row],[EstCloseDate_DaysFromToday]]</f>
        <v>44874</v>
      </c>
      <c r="D4247">
        <f ca="1">IF(OpportunityTbl[[#This Row],[statecode]]=0,"",OpportunityTbl[[#This Row],[Estimated Close Date]])</f>
        <v>44874</v>
      </c>
      <c r="E4247" s="14">
        <v>-283</v>
      </c>
      <c r="F4247" s="14">
        <v>-236</v>
      </c>
      <c r="G4247" t="s">
        <v>27</v>
      </c>
      <c r="H4247" t="s">
        <v>28</v>
      </c>
      <c r="I4247">
        <v>2</v>
      </c>
      <c r="J4247">
        <v>4</v>
      </c>
      <c r="K4247" t="s">
        <v>11134</v>
      </c>
      <c r="L4247" t="s">
        <v>12236</v>
      </c>
      <c r="M4247" t="s">
        <v>22</v>
      </c>
      <c r="N4247" t="s">
        <v>513</v>
      </c>
      <c r="O4247" t="s">
        <v>29</v>
      </c>
      <c r="P4247" t="s">
        <v>525</v>
      </c>
      <c r="Q4247" s="13">
        <v>2017</v>
      </c>
      <c r="S4247" s="1">
        <v>0.1</v>
      </c>
      <c r="T4247" t="s">
        <v>23</v>
      </c>
      <c r="U4247" t="s">
        <v>97</v>
      </c>
      <c r="V4247" t="b">
        <v>1</v>
      </c>
      <c r="W4247">
        <v>2.5</v>
      </c>
      <c r="X4247" t="s">
        <v>25</v>
      </c>
      <c r="Y4247" t="s">
        <v>26</v>
      </c>
    </row>
    <row r="4248" spans="1:25" x14ac:dyDescent="0.4">
      <c r="A4248" t="s">
        <v>1990</v>
      </c>
      <c r="B4248" s="2">
        <f ca="1">TODAY()+OpportunityTbl[[#This Row],[CreatedOn_DaysFromToday]]</f>
        <v>44827</v>
      </c>
      <c r="C4248" s="2">
        <f ca="1">TODAY()+OpportunityTbl[[#This Row],[EstCloseDate_DaysFromToday]]</f>
        <v>44890</v>
      </c>
      <c r="D4248">
        <f ca="1">IF(OpportunityTbl[[#This Row],[statecode]]=0,"",OpportunityTbl[[#This Row],[Estimated Close Date]])</f>
        <v>44890</v>
      </c>
      <c r="E4248" s="14">
        <v>-283</v>
      </c>
      <c r="F4248" s="14">
        <v>-220</v>
      </c>
      <c r="G4248" t="s">
        <v>27</v>
      </c>
      <c r="H4248" t="s">
        <v>28</v>
      </c>
      <c r="I4248">
        <v>2</v>
      </c>
      <c r="J4248">
        <v>4</v>
      </c>
      <c r="K4248" t="s">
        <v>11066</v>
      </c>
      <c r="L4248" t="s">
        <v>12238</v>
      </c>
      <c r="M4248" t="s">
        <v>22</v>
      </c>
      <c r="N4248" t="s">
        <v>779</v>
      </c>
      <c r="O4248" t="s">
        <v>29</v>
      </c>
      <c r="P4248" t="s">
        <v>780</v>
      </c>
      <c r="Q4248" s="13">
        <v>4564</v>
      </c>
      <c r="S4248" s="1">
        <v>0.3</v>
      </c>
      <c r="T4248" t="s">
        <v>168</v>
      </c>
      <c r="U4248" t="s">
        <v>24</v>
      </c>
      <c r="V4248" t="b">
        <v>1</v>
      </c>
      <c r="W4248">
        <v>2</v>
      </c>
      <c r="X4248" t="s">
        <v>157</v>
      </c>
      <c r="Y4248" t="s">
        <v>26</v>
      </c>
    </row>
    <row r="4249" spans="1:25" x14ac:dyDescent="0.4">
      <c r="A4249" t="s">
        <v>3364</v>
      </c>
      <c r="B4249" s="2">
        <f ca="1">TODAY()+OpportunityTbl[[#This Row],[CreatedOn_DaysFromToday]]</f>
        <v>44827</v>
      </c>
      <c r="C4249" s="2">
        <f ca="1">TODAY()+OpportunityTbl[[#This Row],[EstCloseDate_DaysFromToday]]</f>
        <v>44884</v>
      </c>
      <c r="D4249">
        <f ca="1">IF(OpportunityTbl[[#This Row],[statecode]]=0,"",OpportunityTbl[[#This Row],[Estimated Close Date]])</f>
        <v>44884</v>
      </c>
      <c r="E4249" s="14">
        <v>-283</v>
      </c>
      <c r="F4249" s="14">
        <v>-226</v>
      </c>
      <c r="G4249" t="s">
        <v>27</v>
      </c>
      <c r="H4249" t="s">
        <v>28</v>
      </c>
      <c r="I4249">
        <v>2</v>
      </c>
      <c r="J4249">
        <v>4</v>
      </c>
      <c r="K4249" t="s">
        <v>11109</v>
      </c>
      <c r="L4249" t="s">
        <v>12239</v>
      </c>
      <c r="M4249" t="s">
        <v>22</v>
      </c>
      <c r="N4249" t="s">
        <v>1710</v>
      </c>
      <c r="O4249" t="s">
        <v>29</v>
      </c>
      <c r="P4249" t="s">
        <v>1711</v>
      </c>
      <c r="Q4249" s="13">
        <v>9141</v>
      </c>
      <c r="S4249" s="1">
        <v>0.1</v>
      </c>
      <c r="T4249" t="s">
        <v>23</v>
      </c>
      <c r="U4249" t="s">
        <v>97</v>
      </c>
      <c r="V4249" t="b">
        <v>0</v>
      </c>
      <c r="W4249">
        <v>3.5</v>
      </c>
      <c r="X4249" t="s">
        <v>25</v>
      </c>
      <c r="Y4249" t="s">
        <v>26</v>
      </c>
    </row>
    <row r="4250" spans="1:25" x14ac:dyDescent="0.4">
      <c r="A4250" t="s">
        <v>3593</v>
      </c>
      <c r="B4250" s="2">
        <f ca="1">TODAY()+OpportunityTbl[[#This Row],[CreatedOn_DaysFromToday]]</f>
        <v>44827</v>
      </c>
      <c r="C4250" s="2">
        <f ca="1">TODAY()+OpportunityTbl[[#This Row],[EstCloseDate_DaysFromToday]]</f>
        <v>44880</v>
      </c>
      <c r="D4250">
        <f ca="1">IF(OpportunityTbl[[#This Row],[statecode]]=0,"",OpportunityTbl[[#This Row],[Estimated Close Date]])</f>
        <v>44880</v>
      </c>
      <c r="E4250" s="14">
        <v>-283</v>
      </c>
      <c r="F4250" s="14">
        <v>-230</v>
      </c>
      <c r="G4250" t="s">
        <v>27</v>
      </c>
      <c r="H4250" t="s">
        <v>28</v>
      </c>
      <c r="I4250">
        <v>2</v>
      </c>
      <c r="J4250">
        <v>4</v>
      </c>
      <c r="K4250" t="s">
        <v>11147</v>
      </c>
      <c r="L4250" t="s">
        <v>12238</v>
      </c>
      <c r="M4250" t="s">
        <v>22</v>
      </c>
      <c r="N4250" t="s">
        <v>31</v>
      </c>
      <c r="O4250" t="s">
        <v>29</v>
      </c>
      <c r="P4250" t="s">
        <v>32</v>
      </c>
      <c r="Q4250" s="13">
        <v>3750</v>
      </c>
      <c r="S4250" s="1">
        <v>0.1</v>
      </c>
      <c r="T4250" t="s">
        <v>23</v>
      </c>
      <c r="U4250" t="s">
        <v>97</v>
      </c>
      <c r="V4250" t="b">
        <v>0</v>
      </c>
      <c r="W4250">
        <v>2</v>
      </c>
      <c r="X4250" t="s">
        <v>25</v>
      </c>
      <c r="Y4250" t="s">
        <v>26</v>
      </c>
    </row>
    <row r="4251" spans="1:25" x14ac:dyDescent="0.4">
      <c r="A4251" t="s">
        <v>5826</v>
      </c>
      <c r="B4251" s="2">
        <f ca="1">TODAY()+OpportunityTbl[[#This Row],[CreatedOn_DaysFromToday]]</f>
        <v>44827</v>
      </c>
      <c r="C4251" s="2">
        <f ca="1">TODAY()+OpportunityTbl[[#This Row],[EstCloseDate_DaysFromToday]]</f>
        <v>44885</v>
      </c>
      <c r="D4251">
        <f ca="1">IF(OpportunityTbl[[#This Row],[statecode]]=0,"",OpportunityTbl[[#This Row],[Estimated Close Date]])</f>
        <v>44885</v>
      </c>
      <c r="E4251" s="14">
        <v>-283</v>
      </c>
      <c r="F4251" s="14">
        <v>-225</v>
      </c>
      <c r="G4251" t="s">
        <v>27</v>
      </c>
      <c r="H4251" t="s">
        <v>28</v>
      </c>
      <c r="I4251">
        <v>2</v>
      </c>
      <c r="J4251">
        <v>4</v>
      </c>
      <c r="K4251" t="s">
        <v>11054</v>
      </c>
      <c r="L4251" t="s">
        <v>12236</v>
      </c>
      <c r="M4251" t="s">
        <v>22</v>
      </c>
      <c r="N4251" t="s">
        <v>1710</v>
      </c>
      <c r="O4251" t="s">
        <v>29</v>
      </c>
      <c r="P4251" t="s">
        <v>1713</v>
      </c>
      <c r="Q4251" s="13">
        <v>2740</v>
      </c>
      <c r="S4251" s="1">
        <v>0.3</v>
      </c>
      <c r="T4251" t="s">
        <v>168</v>
      </c>
      <c r="U4251" t="s">
        <v>24</v>
      </c>
      <c r="V4251" t="b">
        <v>0</v>
      </c>
      <c r="W4251">
        <v>4</v>
      </c>
      <c r="X4251" t="s">
        <v>157</v>
      </c>
      <c r="Y4251" t="s">
        <v>4896</v>
      </c>
    </row>
    <row r="4252" spans="1:25" x14ac:dyDescent="0.4">
      <c r="A4252" t="s">
        <v>5969</v>
      </c>
      <c r="B4252" s="2">
        <f ca="1">TODAY()+OpportunityTbl[[#This Row],[CreatedOn_DaysFromToday]]</f>
        <v>44827</v>
      </c>
      <c r="C4252" s="2">
        <f ca="1">TODAY()+OpportunityTbl[[#This Row],[EstCloseDate_DaysFromToday]]</f>
        <v>44886</v>
      </c>
      <c r="D4252">
        <f ca="1">IF(OpportunityTbl[[#This Row],[statecode]]=0,"",OpportunityTbl[[#This Row],[Estimated Close Date]])</f>
        <v>44886</v>
      </c>
      <c r="E4252" s="14">
        <v>-283</v>
      </c>
      <c r="F4252" s="14">
        <v>-224</v>
      </c>
      <c r="G4252" t="s">
        <v>27</v>
      </c>
      <c r="H4252" t="s">
        <v>28</v>
      </c>
      <c r="I4252">
        <v>2</v>
      </c>
      <c r="J4252">
        <v>4</v>
      </c>
      <c r="K4252" t="s">
        <v>11045</v>
      </c>
      <c r="L4252" t="s">
        <v>12236</v>
      </c>
      <c r="M4252" t="s">
        <v>22</v>
      </c>
      <c r="N4252" t="s">
        <v>1710</v>
      </c>
      <c r="O4252" t="s">
        <v>29</v>
      </c>
      <c r="P4252" t="s">
        <v>1711</v>
      </c>
      <c r="Q4252" s="13">
        <v>2786</v>
      </c>
      <c r="S4252" s="1">
        <v>0.3</v>
      </c>
      <c r="T4252" t="s">
        <v>168</v>
      </c>
      <c r="U4252" t="s">
        <v>24</v>
      </c>
      <c r="V4252" t="b">
        <v>0</v>
      </c>
      <c r="W4252">
        <v>4</v>
      </c>
      <c r="X4252" t="s">
        <v>157</v>
      </c>
      <c r="Y4252" t="s">
        <v>4896</v>
      </c>
    </row>
    <row r="4253" spans="1:25" x14ac:dyDescent="0.4">
      <c r="A4253" t="s">
        <v>6955</v>
      </c>
      <c r="B4253" s="2">
        <f ca="1">TODAY()+OpportunityTbl[[#This Row],[CreatedOn_DaysFromToday]]</f>
        <v>44827</v>
      </c>
      <c r="C4253" s="2">
        <f ca="1">TODAY()+OpportunityTbl[[#This Row],[EstCloseDate_DaysFromToday]]</f>
        <v>44858</v>
      </c>
      <c r="D4253">
        <f ca="1">IF(OpportunityTbl[[#This Row],[statecode]]=0,"",OpportunityTbl[[#This Row],[Estimated Close Date]])</f>
        <v>44858</v>
      </c>
      <c r="E4253" s="14">
        <v>-283</v>
      </c>
      <c r="F4253" s="14">
        <v>-252</v>
      </c>
      <c r="G4253" t="s">
        <v>27</v>
      </c>
      <c r="H4253" t="s">
        <v>28</v>
      </c>
      <c r="I4253">
        <v>2</v>
      </c>
      <c r="J4253">
        <v>4</v>
      </c>
      <c r="K4253" t="s">
        <v>11154</v>
      </c>
      <c r="L4253" t="s">
        <v>12236</v>
      </c>
      <c r="M4253" t="s">
        <v>22</v>
      </c>
      <c r="N4253" t="s">
        <v>31</v>
      </c>
      <c r="O4253" t="s">
        <v>29</v>
      </c>
      <c r="P4253" t="s">
        <v>319</v>
      </c>
      <c r="Q4253" s="13">
        <v>2362</v>
      </c>
      <c r="S4253" s="1">
        <v>0.1</v>
      </c>
      <c r="T4253" t="s">
        <v>23</v>
      </c>
      <c r="U4253" t="s">
        <v>24</v>
      </c>
      <c r="V4253" t="b">
        <v>1</v>
      </c>
      <c r="W4253">
        <v>2.5</v>
      </c>
      <c r="X4253" t="s">
        <v>25</v>
      </c>
      <c r="Y4253" t="s">
        <v>4890</v>
      </c>
    </row>
    <row r="4254" spans="1:25" x14ac:dyDescent="0.4">
      <c r="A4254" t="s">
        <v>7911</v>
      </c>
      <c r="B4254" s="2">
        <f ca="1">TODAY()+OpportunityTbl[[#This Row],[CreatedOn_DaysFromToday]]</f>
        <v>44827</v>
      </c>
      <c r="C4254" s="2">
        <f ca="1">TODAY()+OpportunityTbl[[#This Row],[EstCloseDate_DaysFromToday]]</f>
        <v>44885</v>
      </c>
      <c r="D4254">
        <f ca="1">IF(OpportunityTbl[[#This Row],[statecode]]=0,"",OpportunityTbl[[#This Row],[Estimated Close Date]])</f>
        <v>44885</v>
      </c>
      <c r="E4254" s="14">
        <v>-283</v>
      </c>
      <c r="F4254" s="14">
        <v>-225</v>
      </c>
      <c r="G4254" t="s">
        <v>7082</v>
      </c>
      <c r="H4254" t="s">
        <v>7082</v>
      </c>
      <c r="I4254">
        <v>1</v>
      </c>
      <c r="J4254">
        <v>3</v>
      </c>
      <c r="K4254" t="s">
        <v>11066</v>
      </c>
      <c r="L4254" t="s">
        <v>12236</v>
      </c>
      <c r="M4254" t="s">
        <v>22</v>
      </c>
      <c r="N4254" t="s">
        <v>469</v>
      </c>
      <c r="O4254" t="s">
        <v>29</v>
      </c>
      <c r="P4254" t="s">
        <v>470</v>
      </c>
      <c r="Q4254" s="13">
        <v>1917</v>
      </c>
      <c r="R4254" s="13">
        <v>1869.08</v>
      </c>
      <c r="S4254" s="1">
        <v>0.5</v>
      </c>
      <c r="T4254" t="s">
        <v>168</v>
      </c>
      <c r="U4254" t="s">
        <v>97</v>
      </c>
      <c r="V4254" t="b">
        <v>0</v>
      </c>
      <c r="W4254">
        <v>2.5</v>
      </c>
      <c r="X4254" t="s">
        <v>240</v>
      </c>
      <c r="Y4254" t="s">
        <v>4890</v>
      </c>
    </row>
    <row r="4255" spans="1:25" x14ac:dyDescent="0.4">
      <c r="A4255" t="s">
        <v>8323</v>
      </c>
      <c r="B4255" s="2">
        <f ca="1">TODAY()+OpportunityTbl[[#This Row],[CreatedOn_DaysFromToday]]</f>
        <v>44827</v>
      </c>
      <c r="C4255" s="2">
        <f ca="1">TODAY()+OpportunityTbl[[#This Row],[EstCloseDate_DaysFromToday]]</f>
        <v>44896</v>
      </c>
      <c r="D4255">
        <f ca="1">IF(OpportunityTbl[[#This Row],[statecode]]=0,"",OpportunityTbl[[#This Row],[Estimated Close Date]])</f>
        <v>44896</v>
      </c>
      <c r="E4255" s="14">
        <v>-283</v>
      </c>
      <c r="F4255" s="14">
        <v>-214</v>
      </c>
      <c r="G4255" t="s">
        <v>7082</v>
      </c>
      <c r="H4255" t="s">
        <v>7082</v>
      </c>
      <c r="I4255">
        <v>1</v>
      </c>
      <c r="J4255">
        <v>3</v>
      </c>
      <c r="K4255" t="s">
        <v>11016</v>
      </c>
      <c r="L4255" t="s">
        <v>12236</v>
      </c>
      <c r="M4255" t="s">
        <v>22</v>
      </c>
      <c r="N4255" t="s">
        <v>2121</v>
      </c>
      <c r="O4255" t="s">
        <v>29</v>
      </c>
      <c r="P4255" t="s">
        <v>4734</v>
      </c>
      <c r="Q4255" s="13">
        <v>3849</v>
      </c>
      <c r="R4255" s="13">
        <v>3695.04</v>
      </c>
      <c r="S4255" s="1">
        <v>0.9</v>
      </c>
      <c r="T4255" t="s">
        <v>4724</v>
      </c>
      <c r="U4255" t="s">
        <v>24</v>
      </c>
      <c r="V4255" t="b">
        <v>0</v>
      </c>
      <c r="W4255">
        <v>4</v>
      </c>
      <c r="X4255" t="s">
        <v>4732</v>
      </c>
      <c r="Y4255" t="s">
        <v>4899</v>
      </c>
    </row>
    <row r="4256" spans="1:25" x14ac:dyDescent="0.4">
      <c r="A4256" t="s">
        <v>8324</v>
      </c>
      <c r="B4256" s="2">
        <f ca="1">TODAY()+OpportunityTbl[[#This Row],[CreatedOn_DaysFromToday]]</f>
        <v>44827</v>
      </c>
      <c r="C4256" s="2">
        <f ca="1">TODAY()+OpportunityTbl[[#This Row],[EstCloseDate_DaysFromToday]]</f>
        <v>44884</v>
      </c>
      <c r="D4256">
        <f ca="1">IF(OpportunityTbl[[#This Row],[statecode]]=0,"",OpportunityTbl[[#This Row],[Estimated Close Date]])</f>
        <v>44884</v>
      </c>
      <c r="E4256" s="14">
        <v>-283</v>
      </c>
      <c r="F4256" s="14">
        <v>-226</v>
      </c>
      <c r="G4256" t="s">
        <v>7082</v>
      </c>
      <c r="H4256" t="s">
        <v>7082</v>
      </c>
      <c r="I4256">
        <v>1</v>
      </c>
      <c r="J4256">
        <v>3</v>
      </c>
      <c r="K4256" t="s">
        <v>11002</v>
      </c>
      <c r="L4256" t="s">
        <v>12234</v>
      </c>
      <c r="M4256" t="s">
        <v>22</v>
      </c>
      <c r="N4256" t="s">
        <v>2121</v>
      </c>
      <c r="O4256" t="s">
        <v>29</v>
      </c>
      <c r="P4256" t="s">
        <v>4734</v>
      </c>
      <c r="Q4256" s="13">
        <v>2566</v>
      </c>
      <c r="R4256" s="13">
        <v>2463.36</v>
      </c>
      <c r="S4256" s="1">
        <v>0.9</v>
      </c>
      <c r="T4256" t="s">
        <v>4724</v>
      </c>
      <c r="U4256" t="s">
        <v>24</v>
      </c>
      <c r="V4256" t="b">
        <v>1</v>
      </c>
      <c r="W4256">
        <v>4</v>
      </c>
      <c r="X4256" t="s">
        <v>4732</v>
      </c>
      <c r="Y4256" t="s">
        <v>4916</v>
      </c>
    </row>
    <row r="4257" spans="1:25" x14ac:dyDescent="0.4">
      <c r="A4257" t="s">
        <v>9380</v>
      </c>
      <c r="B4257" s="2">
        <f ca="1">TODAY()+OpportunityTbl[[#This Row],[CreatedOn_DaysFromToday]]</f>
        <v>44827</v>
      </c>
      <c r="C4257" s="2">
        <f ca="1">TODAY()+OpportunityTbl[[#This Row],[EstCloseDate_DaysFromToday]]</f>
        <v>44888</v>
      </c>
      <c r="D4257">
        <f ca="1">IF(OpportunityTbl[[#This Row],[statecode]]=0,"",OpportunityTbl[[#This Row],[Estimated Close Date]])</f>
        <v>44888</v>
      </c>
      <c r="E4257" s="14">
        <v>-283</v>
      </c>
      <c r="F4257" s="14">
        <v>-222</v>
      </c>
      <c r="G4257" t="s">
        <v>7082</v>
      </c>
      <c r="H4257" t="s">
        <v>7082</v>
      </c>
      <c r="I4257">
        <v>1</v>
      </c>
      <c r="J4257">
        <v>3</v>
      </c>
      <c r="K4257" t="s">
        <v>11054</v>
      </c>
      <c r="L4257" t="s">
        <v>12236</v>
      </c>
      <c r="M4257" t="s">
        <v>22</v>
      </c>
      <c r="N4257" t="s">
        <v>480</v>
      </c>
      <c r="O4257" t="s">
        <v>29</v>
      </c>
      <c r="P4257" t="s">
        <v>687</v>
      </c>
      <c r="Q4257" s="13">
        <v>2883</v>
      </c>
      <c r="R4257" s="13">
        <v>2810.93</v>
      </c>
      <c r="S4257" s="1">
        <v>0.5</v>
      </c>
      <c r="T4257" t="s">
        <v>168</v>
      </c>
      <c r="U4257" t="s">
        <v>24</v>
      </c>
      <c r="V4257" t="b">
        <v>1</v>
      </c>
      <c r="W4257">
        <v>2.5</v>
      </c>
      <c r="X4257" t="s">
        <v>240</v>
      </c>
      <c r="Y4257" t="s">
        <v>26</v>
      </c>
    </row>
    <row r="4258" spans="1:25" x14ac:dyDescent="0.4">
      <c r="A4258" t="s">
        <v>10113</v>
      </c>
      <c r="B4258" s="2">
        <f ca="1">TODAY()+OpportunityTbl[[#This Row],[CreatedOn_DaysFromToday]]</f>
        <v>44827</v>
      </c>
      <c r="C4258" s="2">
        <f ca="1">TODAY()+OpportunityTbl[[#This Row],[EstCloseDate_DaysFromToday]]</f>
        <v>44884</v>
      </c>
      <c r="D4258">
        <f ca="1">IF(OpportunityTbl[[#This Row],[statecode]]=0,"",OpportunityTbl[[#This Row],[Estimated Close Date]])</f>
        <v>44884</v>
      </c>
      <c r="E4258" s="14">
        <v>-283</v>
      </c>
      <c r="F4258" s="14">
        <v>-226</v>
      </c>
      <c r="G4258" t="s">
        <v>7082</v>
      </c>
      <c r="H4258" t="s">
        <v>7082</v>
      </c>
      <c r="I4258">
        <v>1</v>
      </c>
      <c r="J4258">
        <v>3</v>
      </c>
      <c r="K4258" t="s">
        <v>11061</v>
      </c>
      <c r="L4258" t="s">
        <v>12237</v>
      </c>
      <c r="M4258" t="s">
        <v>22</v>
      </c>
      <c r="N4258" t="s">
        <v>2121</v>
      </c>
      <c r="O4258" t="s">
        <v>29</v>
      </c>
      <c r="P4258" t="s">
        <v>4734</v>
      </c>
      <c r="Q4258" s="13">
        <v>6013</v>
      </c>
      <c r="R4258" s="13">
        <v>5712.35</v>
      </c>
      <c r="S4258" s="1">
        <v>0.9</v>
      </c>
      <c r="T4258" t="s">
        <v>4724</v>
      </c>
      <c r="U4258" t="s">
        <v>100</v>
      </c>
      <c r="V4258" t="b">
        <v>0</v>
      </c>
      <c r="W4258">
        <v>5</v>
      </c>
      <c r="X4258" t="s">
        <v>4732</v>
      </c>
      <c r="Y4258" t="s">
        <v>26</v>
      </c>
    </row>
    <row r="4259" spans="1:25" x14ac:dyDescent="0.4">
      <c r="A4259" t="s">
        <v>10114</v>
      </c>
      <c r="B4259" s="2">
        <f ca="1">TODAY()+OpportunityTbl[[#This Row],[CreatedOn_DaysFromToday]]</f>
        <v>44827</v>
      </c>
      <c r="C4259" s="2">
        <f ca="1">TODAY()+OpportunityTbl[[#This Row],[EstCloseDate_DaysFromToday]]</f>
        <v>44884</v>
      </c>
      <c r="D4259">
        <f ca="1">IF(OpportunityTbl[[#This Row],[statecode]]=0,"",OpportunityTbl[[#This Row],[Estimated Close Date]])</f>
        <v>44884</v>
      </c>
      <c r="E4259" s="14">
        <v>-283</v>
      </c>
      <c r="F4259" s="14">
        <v>-226</v>
      </c>
      <c r="G4259" t="s">
        <v>7082</v>
      </c>
      <c r="H4259" t="s">
        <v>7082</v>
      </c>
      <c r="I4259">
        <v>1</v>
      </c>
      <c r="J4259">
        <v>3</v>
      </c>
      <c r="K4259" t="s">
        <v>11054</v>
      </c>
      <c r="L4259" t="s">
        <v>12237</v>
      </c>
      <c r="M4259" t="s">
        <v>22</v>
      </c>
      <c r="N4259" t="s">
        <v>2121</v>
      </c>
      <c r="O4259" t="s">
        <v>29</v>
      </c>
      <c r="P4259" t="s">
        <v>4734</v>
      </c>
      <c r="Q4259" s="13">
        <v>5236</v>
      </c>
      <c r="R4259" s="13">
        <v>4974.2</v>
      </c>
      <c r="S4259" s="1">
        <v>0.9</v>
      </c>
      <c r="T4259" t="s">
        <v>4724</v>
      </c>
      <c r="U4259" t="s">
        <v>97</v>
      </c>
      <c r="V4259" t="b">
        <v>1</v>
      </c>
      <c r="W4259">
        <v>5</v>
      </c>
      <c r="X4259" t="s">
        <v>4732</v>
      </c>
      <c r="Y4259" t="s">
        <v>26</v>
      </c>
    </row>
    <row r="4260" spans="1:25" x14ac:dyDescent="0.4">
      <c r="A4260" t="s">
        <v>438</v>
      </c>
      <c r="B4260" s="2">
        <f ca="1">TODAY()+OpportunityTbl[[#This Row],[CreatedOn_DaysFromToday]]</f>
        <v>44826</v>
      </c>
      <c r="C4260" s="2">
        <f ca="1">TODAY()+OpportunityTbl[[#This Row],[EstCloseDate_DaysFromToday]]</f>
        <v>44879</v>
      </c>
      <c r="D4260">
        <f ca="1">IF(OpportunityTbl[[#This Row],[statecode]]=0,"",OpportunityTbl[[#This Row],[Estimated Close Date]])</f>
        <v>44879</v>
      </c>
      <c r="E4260" s="14">
        <v>-284</v>
      </c>
      <c r="F4260" s="14">
        <v>-231</v>
      </c>
      <c r="G4260" t="s">
        <v>27</v>
      </c>
      <c r="H4260" t="s">
        <v>28</v>
      </c>
      <c r="I4260">
        <v>2</v>
      </c>
      <c r="J4260">
        <v>4</v>
      </c>
      <c r="K4260" t="s">
        <v>11165</v>
      </c>
      <c r="L4260" t="s">
        <v>12234</v>
      </c>
      <c r="M4260" t="s">
        <v>22</v>
      </c>
      <c r="N4260" t="s">
        <v>31</v>
      </c>
      <c r="O4260" t="s">
        <v>29</v>
      </c>
      <c r="P4260" t="s">
        <v>417</v>
      </c>
      <c r="Q4260" s="13">
        <v>2375</v>
      </c>
      <c r="S4260" s="1">
        <v>0.1</v>
      </c>
      <c r="T4260" t="s">
        <v>23</v>
      </c>
      <c r="U4260" t="s">
        <v>97</v>
      </c>
      <c r="V4260" t="b">
        <v>0</v>
      </c>
      <c r="W4260">
        <v>2.5</v>
      </c>
      <c r="X4260" t="s">
        <v>25</v>
      </c>
      <c r="Y4260" t="s">
        <v>26</v>
      </c>
    </row>
    <row r="4261" spans="1:25" x14ac:dyDescent="0.4">
      <c r="A4261" t="s">
        <v>882</v>
      </c>
      <c r="B4261" s="2">
        <f ca="1">TODAY()+OpportunityTbl[[#This Row],[CreatedOn_DaysFromToday]]</f>
        <v>44826</v>
      </c>
      <c r="C4261" s="2">
        <f ca="1">TODAY()+OpportunityTbl[[#This Row],[EstCloseDate_DaysFromToday]]</f>
        <v>44880</v>
      </c>
      <c r="D4261">
        <f ca="1">IF(OpportunityTbl[[#This Row],[statecode]]=0,"",OpportunityTbl[[#This Row],[Estimated Close Date]])</f>
        <v>44880</v>
      </c>
      <c r="E4261" s="14">
        <v>-284</v>
      </c>
      <c r="F4261" s="14">
        <v>-230</v>
      </c>
      <c r="G4261" t="s">
        <v>27</v>
      </c>
      <c r="H4261" t="s">
        <v>28</v>
      </c>
      <c r="I4261">
        <v>2</v>
      </c>
      <c r="J4261">
        <v>4</v>
      </c>
      <c r="K4261" t="s">
        <v>11150</v>
      </c>
      <c r="L4261" t="s">
        <v>12234</v>
      </c>
      <c r="M4261" t="s">
        <v>22</v>
      </c>
      <c r="N4261" t="s">
        <v>563</v>
      </c>
      <c r="O4261" t="s">
        <v>29</v>
      </c>
      <c r="P4261" t="s">
        <v>564</v>
      </c>
      <c r="Q4261" s="13">
        <v>2058</v>
      </c>
      <c r="S4261" s="1">
        <v>0.1</v>
      </c>
      <c r="T4261" t="s">
        <v>23</v>
      </c>
      <c r="U4261" t="s">
        <v>100</v>
      </c>
      <c r="V4261" t="b">
        <v>0</v>
      </c>
      <c r="W4261">
        <v>2.5</v>
      </c>
      <c r="X4261" t="s">
        <v>157</v>
      </c>
      <c r="Y4261" t="s">
        <v>26</v>
      </c>
    </row>
    <row r="4262" spans="1:25" x14ac:dyDescent="0.4">
      <c r="A4262" t="s">
        <v>1181</v>
      </c>
      <c r="B4262" s="2">
        <f ca="1">TODAY()+OpportunityTbl[[#This Row],[CreatedOn_DaysFromToday]]</f>
        <v>44826</v>
      </c>
      <c r="C4262" s="2">
        <f ca="1">TODAY()+OpportunityTbl[[#This Row],[EstCloseDate_DaysFromToday]]</f>
        <v>44891</v>
      </c>
      <c r="D4262">
        <f ca="1">IF(OpportunityTbl[[#This Row],[statecode]]=0,"",OpportunityTbl[[#This Row],[Estimated Close Date]])</f>
        <v>44891</v>
      </c>
      <c r="E4262" s="14">
        <v>-284</v>
      </c>
      <c r="F4262" s="14">
        <v>-219</v>
      </c>
      <c r="G4262" t="s">
        <v>27</v>
      </c>
      <c r="H4262" t="s">
        <v>28</v>
      </c>
      <c r="I4262">
        <v>2</v>
      </c>
      <c r="J4262">
        <v>4</v>
      </c>
      <c r="K4262" t="s">
        <v>11034</v>
      </c>
      <c r="L4262" t="s">
        <v>12240</v>
      </c>
      <c r="M4262" t="s">
        <v>22</v>
      </c>
      <c r="N4262" t="s">
        <v>779</v>
      </c>
      <c r="O4262" t="s">
        <v>29</v>
      </c>
      <c r="P4262" t="s">
        <v>782</v>
      </c>
      <c r="Q4262" s="13">
        <v>4682</v>
      </c>
      <c r="S4262" s="1">
        <v>0.1</v>
      </c>
      <c r="T4262" t="s">
        <v>23</v>
      </c>
      <c r="U4262" t="s">
        <v>24</v>
      </c>
      <c r="V4262" t="b">
        <v>1</v>
      </c>
      <c r="W4262">
        <v>2.5</v>
      </c>
      <c r="X4262" t="s">
        <v>25</v>
      </c>
      <c r="Y4262" t="s">
        <v>26</v>
      </c>
    </row>
    <row r="4263" spans="1:25" x14ac:dyDescent="0.4">
      <c r="A4263" t="s">
        <v>1380</v>
      </c>
      <c r="B4263" s="2">
        <f ca="1">TODAY()+OpportunityTbl[[#This Row],[CreatedOn_DaysFromToday]]</f>
        <v>44826</v>
      </c>
      <c r="C4263" s="2">
        <f ca="1">TODAY()+OpportunityTbl[[#This Row],[EstCloseDate_DaysFromToday]]</f>
        <v>44872</v>
      </c>
      <c r="D4263">
        <f ca="1">IF(OpportunityTbl[[#This Row],[statecode]]=0,"",OpportunityTbl[[#This Row],[Estimated Close Date]])</f>
        <v>44872</v>
      </c>
      <c r="E4263" s="14">
        <v>-284</v>
      </c>
      <c r="F4263" s="14">
        <v>-238</v>
      </c>
      <c r="G4263" t="s">
        <v>27</v>
      </c>
      <c r="H4263" t="s">
        <v>28</v>
      </c>
      <c r="I4263">
        <v>2</v>
      </c>
      <c r="J4263">
        <v>4</v>
      </c>
      <c r="K4263" t="s">
        <v>11140</v>
      </c>
      <c r="L4263" t="s">
        <v>12236</v>
      </c>
      <c r="M4263" t="s">
        <v>22</v>
      </c>
      <c r="N4263" t="s">
        <v>513</v>
      </c>
      <c r="O4263" t="s">
        <v>29</v>
      </c>
      <c r="P4263" t="s">
        <v>525</v>
      </c>
      <c r="Q4263" s="13">
        <v>2413</v>
      </c>
      <c r="S4263" s="1">
        <v>0.1</v>
      </c>
      <c r="T4263" t="s">
        <v>23</v>
      </c>
      <c r="U4263" t="s">
        <v>24</v>
      </c>
      <c r="V4263" t="b">
        <v>1</v>
      </c>
      <c r="W4263">
        <v>2.5</v>
      </c>
      <c r="X4263" t="s">
        <v>25</v>
      </c>
      <c r="Y4263" t="s">
        <v>26</v>
      </c>
    </row>
    <row r="4264" spans="1:25" x14ac:dyDescent="0.4">
      <c r="A4264" t="s">
        <v>2217</v>
      </c>
      <c r="B4264" s="2">
        <f ca="1">TODAY()+OpportunityTbl[[#This Row],[CreatedOn_DaysFromToday]]</f>
        <v>44826</v>
      </c>
      <c r="C4264" s="2">
        <f ca="1">TODAY()+OpportunityTbl[[#This Row],[EstCloseDate_DaysFromToday]]</f>
        <v>44871</v>
      </c>
      <c r="D4264">
        <f ca="1">IF(OpportunityTbl[[#This Row],[statecode]]=0,"",OpportunityTbl[[#This Row],[Estimated Close Date]])</f>
        <v>44871</v>
      </c>
      <c r="E4264" s="14">
        <v>-284</v>
      </c>
      <c r="F4264" s="14">
        <v>-239</v>
      </c>
      <c r="G4264" t="s">
        <v>27</v>
      </c>
      <c r="H4264" t="s">
        <v>28</v>
      </c>
      <c r="I4264">
        <v>2</v>
      </c>
      <c r="J4264">
        <v>4</v>
      </c>
      <c r="K4264" t="s">
        <v>11166</v>
      </c>
      <c r="L4264" t="s">
        <v>12241</v>
      </c>
      <c r="M4264" t="s">
        <v>22</v>
      </c>
      <c r="N4264" t="s">
        <v>1710</v>
      </c>
      <c r="O4264" t="s">
        <v>29</v>
      </c>
      <c r="P4264" t="s">
        <v>1713</v>
      </c>
      <c r="Q4264" s="13">
        <v>21202</v>
      </c>
      <c r="S4264" s="1">
        <v>0.3</v>
      </c>
      <c r="T4264" t="s">
        <v>168</v>
      </c>
      <c r="U4264" t="s">
        <v>97</v>
      </c>
      <c r="V4264" t="b">
        <v>1</v>
      </c>
      <c r="W4264">
        <v>4.5</v>
      </c>
      <c r="X4264" t="s">
        <v>157</v>
      </c>
      <c r="Y4264" t="s">
        <v>26</v>
      </c>
    </row>
    <row r="4265" spans="1:25" x14ac:dyDescent="0.4">
      <c r="A4265" t="s">
        <v>3594</v>
      </c>
      <c r="B4265" s="2">
        <f ca="1">TODAY()+OpportunityTbl[[#This Row],[CreatedOn_DaysFromToday]]</f>
        <v>44826</v>
      </c>
      <c r="C4265" s="2">
        <f ca="1">TODAY()+OpportunityTbl[[#This Row],[EstCloseDate_DaysFromToday]]</f>
        <v>44879</v>
      </c>
      <c r="D4265">
        <f ca="1">IF(OpportunityTbl[[#This Row],[statecode]]=0,"",OpportunityTbl[[#This Row],[Estimated Close Date]])</f>
        <v>44879</v>
      </c>
      <c r="E4265" s="14">
        <v>-284</v>
      </c>
      <c r="F4265" s="14">
        <v>-231</v>
      </c>
      <c r="G4265" t="s">
        <v>27</v>
      </c>
      <c r="H4265" t="s">
        <v>28</v>
      </c>
      <c r="I4265">
        <v>2</v>
      </c>
      <c r="J4265">
        <v>4</v>
      </c>
      <c r="K4265" t="s">
        <v>11153</v>
      </c>
      <c r="L4265" t="s">
        <v>12239</v>
      </c>
      <c r="M4265" t="s">
        <v>22</v>
      </c>
      <c r="N4265" t="s">
        <v>31</v>
      </c>
      <c r="O4265" t="s">
        <v>29</v>
      </c>
      <c r="P4265" t="s">
        <v>32</v>
      </c>
      <c r="Q4265" s="13">
        <v>5454</v>
      </c>
      <c r="S4265" s="1">
        <v>0.1</v>
      </c>
      <c r="T4265" t="s">
        <v>23</v>
      </c>
      <c r="U4265" t="s">
        <v>24</v>
      </c>
      <c r="V4265" t="b">
        <v>0</v>
      </c>
      <c r="W4265">
        <v>2</v>
      </c>
      <c r="X4265" t="s">
        <v>25</v>
      </c>
      <c r="Y4265" t="s">
        <v>26</v>
      </c>
    </row>
    <row r="4266" spans="1:25" x14ac:dyDescent="0.4">
      <c r="A4266" t="s">
        <v>3855</v>
      </c>
      <c r="B4266" s="2">
        <f ca="1">TODAY()+OpportunityTbl[[#This Row],[CreatedOn_DaysFromToday]]</f>
        <v>44826</v>
      </c>
      <c r="C4266" s="2">
        <f ca="1">TODAY()+OpportunityTbl[[#This Row],[EstCloseDate_DaysFromToday]]</f>
        <v>44869</v>
      </c>
      <c r="D4266">
        <f ca="1">IF(OpportunityTbl[[#This Row],[statecode]]=0,"",OpportunityTbl[[#This Row],[Estimated Close Date]])</f>
        <v>44869</v>
      </c>
      <c r="E4266" s="14">
        <v>-284</v>
      </c>
      <c r="F4266" s="14">
        <v>-241</v>
      </c>
      <c r="G4266" t="s">
        <v>27</v>
      </c>
      <c r="H4266" t="s">
        <v>28</v>
      </c>
      <c r="I4266">
        <v>2</v>
      </c>
      <c r="J4266">
        <v>4</v>
      </c>
      <c r="K4266" t="s">
        <v>11137</v>
      </c>
      <c r="L4266" t="s">
        <v>12239</v>
      </c>
      <c r="M4266" t="s">
        <v>22</v>
      </c>
      <c r="N4266" t="s">
        <v>518</v>
      </c>
      <c r="O4266" t="s">
        <v>29</v>
      </c>
      <c r="P4266" t="s">
        <v>532</v>
      </c>
      <c r="Q4266" s="13">
        <v>6678</v>
      </c>
      <c r="S4266" s="1">
        <v>0.1</v>
      </c>
      <c r="T4266" t="s">
        <v>23</v>
      </c>
      <c r="U4266" t="s">
        <v>97</v>
      </c>
      <c r="V4266" t="b">
        <v>1</v>
      </c>
      <c r="W4266">
        <v>2</v>
      </c>
      <c r="X4266" t="s">
        <v>25</v>
      </c>
      <c r="Y4266" t="s">
        <v>26</v>
      </c>
    </row>
    <row r="4267" spans="1:25" x14ac:dyDescent="0.4">
      <c r="A4267" t="s">
        <v>7028</v>
      </c>
      <c r="B4267" s="2">
        <f ca="1">TODAY()+OpportunityTbl[[#This Row],[CreatedOn_DaysFromToday]]</f>
        <v>44826</v>
      </c>
      <c r="C4267" s="2">
        <f ca="1">TODAY()+OpportunityTbl[[#This Row],[EstCloseDate_DaysFromToday]]</f>
        <v>44882</v>
      </c>
      <c r="D4267">
        <f ca="1">IF(OpportunityTbl[[#This Row],[statecode]]=0,"",OpportunityTbl[[#This Row],[Estimated Close Date]])</f>
        <v>44882</v>
      </c>
      <c r="E4267" s="14">
        <v>-284</v>
      </c>
      <c r="F4267" s="14">
        <v>-228</v>
      </c>
      <c r="G4267" t="s">
        <v>27</v>
      </c>
      <c r="H4267" t="s">
        <v>28</v>
      </c>
      <c r="I4267">
        <v>2</v>
      </c>
      <c r="J4267">
        <v>4</v>
      </c>
      <c r="K4267" t="s">
        <v>11054</v>
      </c>
      <c r="L4267" t="s">
        <v>12235</v>
      </c>
      <c r="M4267" t="s">
        <v>22</v>
      </c>
      <c r="N4267" t="s">
        <v>31</v>
      </c>
      <c r="O4267" t="s">
        <v>29</v>
      </c>
      <c r="P4267" t="s">
        <v>32</v>
      </c>
      <c r="Q4267" s="13">
        <v>9703</v>
      </c>
      <c r="S4267" s="1">
        <v>0.1</v>
      </c>
      <c r="T4267" t="s">
        <v>23</v>
      </c>
      <c r="U4267" t="s">
        <v>97</v>
      </c>
      <c r="V4267" t="b">
        <v>0</v>
      </c>
      <c r="W4267">
        <v>2.5</v>
      </c>
      <c r="X4267" t="s">
        <v>25</v>
      </c>
      <c r="Y4267" t="s">
        <v>4926</v>
      </c>
    </row>
    <row r="4268" spans="1:25" x14ac:dyDescent="0.4">
      <c r="A4268" t="s">
        <v>7618</v>
      </c>
      <c r="B4268" s="2">
        <f ca="1">TODAY()+OpportunityTbl[[#This Row],[CreatedOn_DaysFromToday]]</f>
        <v>44826</v>
      </c>
      <c r="C4268" s="2">
        <f ca="1">TODAY()+OpportunityTbl[[#This Row],[EstCloseDate_DaysFromToday]]</f>
        <v>44884</v>
      </c>
      <c r="D4268">
        <f ca="1">IF(OpportunityTbl[[#This Row],[statecode]]=0,"",OpportunityTbl[[#This Row],[Estimated Close Date]])</f>
        <v>44884</v>
      </c>
      <c r="E4268" s="14">
        <v>-284</v>
      </c>
      <c r="F4268" s="14">
        <v>-226</v>
      </c>
      <c r="G4268" t="s">
        <v>7082</v>
      </c>
      <c r="H4268" t="s">
        <v>7082</v>
      </c>
      <c r="I4268">
        <v>1</v>
      </c>
      <c r="J4268">
        <v>3</v>
      </c>
      <c r="K4268" t="s">
        <v>11065</v>
      </c>
      <c r="L4268" t="s">
        <v>12234</v>
      </c>
      <c r="M4268" t="s">
        <v>22</v>
      </c>
      <c r="N4268" t="s">
        <v>1617</v>
      </c>
      <c r="O4268" t="s">
        <v>29</v>
      </c>
      <c r="P4268" t="s">
        <v>1618</v>
      </c>
      <c r="Q4268" s="13">
        <v>2383</v>
      </c>
      <c r="R4268" s="13">
        <v>2299.59</v>
      </c>
      <c r="S4268" s="1">
        <v>0.5</v>
      </c>
      <c r="T4268" t="s">
        <v>168</v>
      </c>
      <c r="U4268" t="s">
        <v>100</v>
      </c>
      <c r="V4268" t="b">
        <v>1</v>
      </c>
      <c r="W4268">
        <v>3.5</v>
      </c>
      <c r="X4268" t="s">
        <v>240</v>
      </c>
      <c r="Y4268" t="s">
        <v>4892</v>
      </c>
    </row>
    <row r="4269" spans="1:25" x14ac:dyDescent="0.4">
      <c r="A4269" t="s">
        <v>8083</v>
      </c>
      <c r="B4269" s="2">
        <f ca="1">TODAY()+OpportunityTbl[[#This Row],[CreatedOn_DaysFromToday]]</f>
        <v>44826</v>
      </c>
      <c r="C4269" s="2">
        <f ca="1">TODAY()+OpportunityTbl[[#This Row],[EstCloseDate_DaysFromToday]]</f>
        <v>44874</v>
      </c>
      <c r="D4269">
        <f ca="1">IF(OpportunityTbl[[#This Row],[statecode]]=0,"",OpportunityTbl[[#This Row],[Estimated Close Date]])</f>
        <v>44874</v>
      </c>
      <c r="E4269" s="14">
        <v>-284</v>
      </c>
      <c r="F4269" s="14">
        <v>-236</v>
      </c>
      <c r="G4269" t="s">
        <v>7082</v>
      </c>
      <c r="H4269" t="s">
        <v>7082</v>
      </c>
      <c r="I4269">
        <v>1</v>
      </c>
      <c r="J4269">
        <v>3</v>
      </c>
      <c r="K4269" t="s">
        <v>11133</v>
      </c>
      <c r="L4269" t="s">
        <v>12234</v>
      </c>
      <c r="M4269" t="s">
        <v>22</v>
      </c>
      <c r="N4269" t="s">
        <v>31</v>
      </c>
      <c r="O4269" t="s">
        <v>29</v>
      </c>
      <c r="P4269" t="s">
        <v>32</v>
      </c>
      <c r="Q4269" s="13">
        <v>1948</v>
      </c>
      <c r="R4269" s="13">
        <v>1899.3</v>
      </c>
      <c r="S4269" s="1">
        <v>0.5</v>
      </c>
      <c r="T4269" t="s">
        <v>168</v>
      </c>
      <c r="U4269" t="s">
        <v>24</v>
      </c>
      <c r="V4269" t="b">
        <v>1</v>
      </c>
      <c r="W4269">
        <v>2.5</v>
      </c>
      <c r="X4269" t="s">
        <v>240</v>
      </c>
      <c r="Y4269" t="s">
        <v>4905</v>
      </c>
    </row>
    <row r="4270" spans="1:25" x14ac:dyDescent="0.4">
      <c r="A4270" t="s">
        <v>8407</v>
      </c>
      <c r="B4270" s="2">
        <f ca="1">TODAY()+OpportunityTbl[[#This Row],[CreatedOn_DaysFromToday]]</f>
        <v>44826</v>
      </c>
      <c r="C4270" s="2">
        <f ca="1">TODAY()+OpportunityTbl[[#This Row],[EstCloseDate_DaysFromToday]]</f>
        <v>44894</v>
      </c>
      <c r="D4270">
        <f ca="1">IF(OpportunityTbl[[#This Row],[statecode]]=0,"",OpportunityTbl[[#This Row],[Estimated Close Date]])</f>
        <v>44894</v>
      </c>
      <c r="E4270" s="14">
        <v>-284</v>
      </c>
      <c r="F4270" s="14">
        <v>-216</v>
      </c>
      <c r="G4270" t="s">
        <v>7082</v>
      </c>
      <c r="H4270" t="s">
        <v>7082</v>
      </c>
      <c r="I4270">
        <v>1</v>
      </c>
      <c r="J4270">
        <v>3</v>
      </c>
      <c r="K4270" t="s">
        <v>11066</v>
      </c>
      <c r="L4270" t="s">
        <v>12238</v>
      </c>
      <c r="M4270" t="s">
        <v>22</v>
      </c>
      <c r="N4270" t="s">
        <v>2121</v>
      </c>
      <c r="O4270" t="s">
        <v>29</v>
      </c>
      <c r="P4270" t="s">
        <v>4734</v>
      </c>
      <c r="Q4270" s="13">
        <v>4504</v>
      </c>
      <c r="R4270" s="13">
        <v>4368.88</v>
      </c>
      <c r="S4270" s="1">
        <v>0.9</v>
      </c>
      <c r="T4270" t="s">
        <v>4724</v>
      </c>
      <c r="U4270" t="s">
        <v>24</v>
      </c>
      <c r="V4270" t="b">
        <v>0</v>
      </c>
      <c r="W4270">
        <v>3</v>
      </c>
      <c r="X4270" t="s">
        <v>4732</v>
      </c>
      <c r="Y4270" t="s">
        <v>4899</v>
      </c>
    </row>
    <row r="4271" spans="1:25" x14ac:dyDescent="0.4">
      <c r="A4271" t="s">
        <v>9381</v>
      </c>
      <c r="B4271" s="2">
        <f ca="1">TODAY()+OpportunityTbl[[#This Row],[CreatedOn_DaysFromToday]]</f>
        <v>44826</v>
      </c>
      <c r="C4271" s="2">
        <f ca="1">TODAY()+OpportunityTbl[[#This Row],[EstCloseDate_DaysFromToday]]</f>
        <v>44872</v>
      </c>
      <c r="D4271">
        <f ca="1">IF(OpportunityTbl[[#This Row],[statecode]]=0,"",OpportunityTbl[[#This Row],[Estimated Close Date]])</f>
        <v>44872</v>
      </c>
      <c r="E4271" s="14">
        <v>-284</v>
      </c>
      <c r="F4271" s="14">
        <v>-238</v>
      </c>
      <c r="G4271" t="s">
        <v>7082</v>
      </c>
      <c r="H4271" t="s">
        <v>7082</v>
      </c>
      <c r="I4271">
        <v>1</v>
      </c>
      <c r="J4271">
        <v>3</v>
      </c>
      <c r="K4271" t="s">
        <v>11137</v>
      </c>
      <c r="L4271" t="s">
        <v>12233</v>
      </c>
      <c r="M4271" t="s">
        <v>22</v>
      </c>
      <c r="N4271" t="s">
        <v>469</v>
      </c>
      <c r="O4271" t="s">
        <v>29</v>
      </c>
      <c r="P4271" t="s">
        <v>511</v>
      </c>
      <c r="Q4271" s="13">
        <v>28944</v>
      </c>
      <c r="R4271" s="13">
        <v>28220.400000000001</v>
      </c>
      <c r="S4271" s="1">
        <v>0.5</v>
      </c>
      <c r="T4271" t="s">
        <v>168</v>
      </c>
      <c r="U4271" t="s">
        <v>24</v>
      </c>
      <c r="V4271" t="b">
        <v>1</v>
      </c>
      <c r="W4271">
        <v>2.5</v>
      </c>
      <c r="X4271" t="s">
        <v>240</v>
      </c>
      <c r="Y4271" t="s">
        <v>26</v>
      </c>
    </row>
    <row r="4272" spans="1:25" x14ac:dyDescent="0.4">
      <c r="A4272" t="s">
        <v>9983</v>
      </c>
      <c r="B4272" s="2">
        <f ca="1">TODAY()+OpportunityTbl[[#This Row],[CreatedOn_DaysFromToday]]</f>
        <v>44826</v>
      </c>
      <c r="C4272" s="2">
        <f ca="1">TODAY()+OpportunityTbl[[#This Row],[EstCloseDate_DaysFromToday]]</f>
        <v>44893</v>
      </c>
      <c r="D4272">
        <f ca="1">IF(OpportunityTbl[[#This Row],[statecode]]=0,"",OpportunityTbl[[#This Row],[Estimated Close Date]])</f>
        <v>44893</v>
      </c>
      <c r="E4272" s="14">
        <v>-284</v>
      </c>
      <c r="F4272" s="14">
        <v>-217</v>
      </c>
      <c r="G4272" t="s">
        <v>7082</v>
      </c>
      <c r="H4272" t="s">
        <v>7082</v>
      </c>
      <c r="I4272">
        <v>1</v>
      </c>
      <c r="J4272">
        <v>3</v>
      </c>
      <c r="K4272" t="s">
        <v>11048</v>
      </c>
      <c r="L4272" t="s">
        <v>12239</v>
      </c>
      <c r="M4272" t="s">
        <v>22</v>
      </c>
      <c r="N4272" t="s">
        <v>2121</v>
      </c>
      <c r="O4272" t="s">
        <v>29</v>
      </c>
      <c r="P4272" t="s">
        <v>4734</v>
      </c>
      <c r="Q4272" s="13">
        <v>10098</v>
      </c>
      <c r="R4272" s="13">
        <v>9795.06</v>
      </c>
      <c r="S4272" s="1">
        <v>0.9</v>
      </c>
      <c r="T4272" t="s">
        <v>4724</v>
      </c>
      <c r="U4272" t="s">
        <v>24</v>
      </c>
      <c r="V4272" t="b">
        <v>0</v>
      </c>
      <c r="W4272">
        <v>3</v>
      </c>
      <c r="X4272" t="s">
        <v>4732</v>
      </c>
      <c r="Y4272" t="s">
        <v>26</v>
      </c>
    </row>
    <row r="4273" spans="1:25" x14ac:dyDescent="0.4">
      <c r="A4273" t="s">
        <v>206</v>
      </c>
      <c r="B4273" s="2">
        <f ca="1">TODAY()+OpportunityTbl[[#This Row],[CreatedOn_DaysFromToday]]</f>
        <v>44825</v>
      </c>
      <c r="C4273" s="2">
        <f ca="1">TODAY()+OpportunityTbl[[#This Row],[EstCloseDate_DaysFromToday]]</f>
        <v>44852</v>
      </c>
      <c r="D4273">
        <f ca="1">IF(OpportunityTbl[[#This Row],[statecode]]=0,"",OpportunityTbl[[#This Row],[Estimated Close Date]])</f>
        <v>44852</v>
      </c>
      <c r="E4273" s="14">
        <v>-285</v>
      </c>
      <c r="F4273" s="14">
        <v>-258</v>
      </c>
      <c r="G4273" t="s">
        <v>27</v>
      </c>
      <c r="H4273" t="s">
        <v>28</v>
      </c>
      <c r="I4273">
        <v>2</v>
      </c>
      <c r="J4273">
        <v>4</v>
      </c>
      <c r="K4273" t="s">
        <v>11146</v>
      </c>
      <c r="L4273" t="s">
        <v>12234</v>
      </c>
      <c r="M4273" t="s">
        <v>22</v>
      </c>
      <c r="N4273" t="s">
        <v>31</v>
      </c>
      <c r="O4273" t="s">
        <v>29</v>
      </c>
      <c r="P4273" t="s">
        <v>32</v>
      </c>
      <c r="Q4273" s="13">
        <v>1856</v>
      </c>
      <c r="S4273" s="1">
        <v>0.3</v>
      </c>
      <c r="T4273" t="s">
        <v>168</v>
      </c>
      <c r="U4273" t="s">
        <v>100</v>
      </c>
      <c r="V4273" t="b">
        <v>1</v>
      </c>
      <c r="W4273">
        <v>2.5</v>
      </c>
      <c r="X4273" t="s">
        <v>157</v>
      </c>
      <c r="Y4273" t="s">
        <v>26</v>
      </c>
    </row>
    <row r="4274" spans="1:25" x14ac:dyDescent="0.4">
      <c r="A4274" t="s">
        <v>499</v>
      </c>
      <c r="B4274" s="2">
        <f ca="1">TODAY()+OpportunityTbl[[#This Row],[CreatedOn_DaysFromToday]]</f>
        <v>44825</v>
      </c>
      <c r="C4274" s="2">
        <f ca="1">TODAY()+OpportunityTbl[[#This Row],[EstCloseDate_DaysFromToday]]</f>
        <v>44880</v>
      </c>
      <c r="D4274">
        <f ca="1">IF(OpportunityTbl[[#This Row],[statecode]]=0,"",OpportunityTbl[[#This Row],[Estimated Close Date]])</f>
        <v>44880</v>
      </c>
      <c r="E4274" s="14">
        <v>-285</v>
      </c>
      <c r="F4274" s="14">
        <v>-230</v>
      </c>
      <c r="G4274" t="s">
        <v>27</v>
      </c>
      <c r="H4274" t="s">
        <v>28</v>
      </c>
      <c r="I4274">
        <v>2</v>
      </c>
      <c r="J4274">
        <v>4</v>
      </c>
      <c r="K4274" t="s">
        <v>11114</v>
      </c>
      <c r="L4274" t="s">
        <v>12236</v>
      </c>
      <c r="M4274" t="s">
        <v>22</v>
      </c>
      <c r="N4274" t="s">
        <v>469</v>
      </c>
      <c r="O4274" t="s">
        <v>29</v>
      </c>
      <c r="P4274" t="s">
        <v>470</v>
      </c>
      <c r="Q4274" s="13">
        <v>2372</v>
      </c>
      <c r="S4274" s="1">
        <v>0.5</v>
      </c>
      <c r="T4274" t="s">
        <v>168</v>
      </c>
      <c r="U4274" t="s">
        <v>24</v>
      </c>
      <c r="V4274" t="b">
        <v>0</v>
      </c>
      <c r="W4274">
        <v>2.5</v>
      </c>
      <c r="X4274" t="s">
        <v>240</v>
      </c>
      <c r="Y4274" t="s">
        <v>26</v>
      </c>
    </row>
    <row r="4275" spans="1:25" x14ac:dyDescent="0.4">
      <c r="A4275" t="s">
        <v>838</v>
      </c>
      <c r="B4275" s="2">
        <f ca="1">TODAY()+OpportunityTbl[[#This Row],[CreatedOn_DaysFromToday]]</f>
        <v>44825</v>
      </c>
      <c r="C4275" s="2">
        <f ca="1">TODAY()+OpportunityTbl[[#This Row],[EstCloseDate_DaysFromToday]]</f>
        <v>44890</v>
      </c>
      <c r="D4275">
        <f ca="1">IF(OpportunityTbl[[#This Row],[statecode]]=0,"",OpportunityTbl[[#This Row],[Estimated Close Date]])</f>
        <v>44890</v>
      </c>
      <c r="E4275" s="14">
        <v>-285</v>
      </c>
      <c r="F4275" s="14">
        <v>-220</v>
      </c>
      <c r="G4275" t="s">
        <v>27</v>
      </c>
      <c r="H4275" t="s">
        <v>28</v>
      </c>
      <c r="I4275">
        <v>2</v>
      </c>
      <c r="J4275">
        <v>4</v>
      </c>
      <c r="K4275" t="s">
        <v>11155</v>
      </c>
      <c r="L4275" t="s">
        <v>12234</v>
      </c>
      <c r="M4275" t="s">
        <v>22</v>
      </c>
      <c r="N4275" t="s">
        <v>779</v>
      </c>
      <c r="O4275" t="s">
        <v>29</v>
      </c>
      <c r="P4275" t="s">
        <v>782</v>
      </c>
      <c r="Q4275" s="13">
        <v>2621</v>
      </c>
      <c r="S4275" s="1">
        <v>0.3</v>
      </c>
      <c r="T4275" t="s">
        <v>168</v>
      </c>
      <c r="U4275" t="s">
        <v>24</v>
      </c>
      <c r="V4275" t="b">
        <v>1</v>
      </c>
      <c r="W4275">
        <v>2.5</v>
      </c>
      <c r="X4275" t="s">
        <v>157</v>
      </c>
      <c r="Y4275" t="s">
        <v>26</v>
      </c>
    </row>
    <row r="4276" spans="1:25" x14ac:dyDescent="0.4">
      <c r="A4276" t="s">
        <v>930</v>
      </c>
      <c r="B4276" s="2">
        <f ca="1">TODAY()+OpportunityTbl[[#This Row],[CreatedOn_DaysFromToday]]</f>
        <v>44825</v>
      </c>
      <c r="C4276" s="2">
        <f ca="1">TODAY()+OpportunityTbl[[#This Row],[EstCloseDate_DaysFromToday]]</f>
        <v>44870</v>
      </c>
      <c r="D4276">
        <f ca="1">IF(OpportunityTbl[[#This Row],[statecode]]=0,"",OpportunityTbl[[#This Row],[Estimated Close Date]])</f>
        <v>44870</v>
      </c>
      <c r="E4276" s="14">
        <v>-285</v>
      </c>
      <c r="F4276" s="14">
        <v>-240</v>
      </c>
      <c r="G4276" t="s">
        <v>27</v>
      </c>
      <c r="H4276" t="s">
        <v>28</v>
      </c>
      <c r="I4276">
        <v>2</v>
      </c>
      <c r="J4276">
        <v>4</v>
      </c>
      <c r="K4276" t="s">
        <v>11126</v>
      </c>
      <c r="L4276" t="s">
        <v>12234</v>
      </c>
      <c r="M4276" t="s">
        <v>22</v>
      </c>
      <c r="N4276" t="s">
        <v>475</v>
      </c>
      <c r="O4276" t="s">
        <v>29</v>
      </c>
      <c r="P4276" t="s">
        <v>907</v>
      </c>
      <c r="Q4276" s="13">
        <v>1469</v>
      </c>
      <c r="S4276" s="1">
        <v>0.1</v>
      </c>
      <c r="T4276" t="s">
        <v>23</v>
      </c>
      <c r="U4276" t="s">
        <v>97</v>
      </c>
      <c r="V4276" t="b">
        <v>1</v>
      </c>
      <c r="W4276">
        <v>2.5</v>
      </c>
      <c r="X4276" t="s">
        <v>25</v>
      </c>
      <c r="Y4276" t="s">
        <v>26</v>
      </c>
    </row>
    <row r="4277" spans="1:25" x14ac:dyDescent="0.4">
      <c r="A4277" t="s">
        <v>1672</v>
      </c>
      <c r="B4277" s="2">
        <f ca="1">TODAY()+OpportunityTbl[[#This Row],[CreatedOn_DaysFromToday]]</f>
        <v>44825</v>
      </c>
      <c r="C4277" s="2">
        <f ca="1">TODAY()+OpportunityTbl[[#This Row],[EstCloseDate_DaysFromToday]]</f>
        <v>44892</v>
      </c>
      <c r="D4277">
        <f ca="1">IF(OpportunityTbl[[#This Row],[statecode]]=0,"",OpportunityTbl[[#This Row],[Estimated Close Date]])</f>
        <v>44892</v>
      </c>
      <c r="E4277" s="14">
        <v>-285</v>
      </c>
      <c r="F4277" s="14">
        <v>-218</v>
      </c>
      <c r="G4277" t="s">
        <v>27</v>
      </c>
      <c r="H4277" t="s">
        <v>28</v>
      </c>
      <c r="I4277">
        <v>2</v>
      </c>
      <c r="J4277">
        <v>4</v>
      </c>
      <c r="K4277" t="s">
        <v>11079</v>
      </c>
      <c r="L4277" t="s">
        <v>12236</v>
      </c>
      <c r="M4277" t="s">
        <v>22</v>
      </c>
      <c r="N4277" t="s">
        <v>1617</v>
      </c>
      <c r="O4277" t="s">
        <v>29</v>
      </c>
      <c r="P4277" t="s">
        <v>1620</v>
      </c>
      <c r="Q4277" s="13">
        <v>3059</v>
      </c>
      <c r="S4277" s="1">
        <v>0.3</v>
      </c>
      <c r="T4277" t="s">
        <v>168</v>
      </c>
      <c r="U4277" t="s">
        <v>24</v>
      </c>
      <c r="V4277" t="b">
        <v>1</v>
      </c>
      <c r="W4277">
        <v>3.5</v>
      </c>
      <c r="X4277" t="s">
        <v>157</v>
      </c>
      <c r="Y4277" t="s">
        <v>26</v>
      </c>
    </row>
    <row r="4278" spans="1:25" x14ac:dyDescent="0.4">
      <c r="A4278" t="s">
        <v>4188</v>
      </c>
      <c r="B4278" s="2">
        <f ca="1">TODAY()+OpportunityTbl[[#This Row],[CreatedOn_DaysFromToday]]</f>
        <v>44825</v>
      </c>
      <c r="C4278" s="2">
        <f ca="1">TODAY()+OpportunityTbl[[#This Row],[EstCloseDate_DaysFromToday]]</f>
        <v>44909</v>
      </c>
      <c r="D4278">
        <f ca="1">IF(OpportunityTbl[[#This Row],[statecode]]=0,"",OpportunityTbl[[#This Row],[Estimated Close Date]])</f>
        <v>44909</v>
      </c>
      <c r="E4278" s="14">
        <v>-285</v>
      </c>
      <c r="F4278" s="14">
        <v>-201</v>
      </c>
      <c r="G4278" t="s">
        <v>27</v>
      </c>
      <c r="H4278" t="s">
        <v>28</v>
      </c>
      <c r="I4278">
        <v>2</v>
      </c>
      <c r="J4278">
        <v>4</v>
      </c>
      <c r="K4278" t="s">
        <v>11119</v>
      </c>
      <c r="L4278" t="s">
        <v>12238</v>
      </c>
      <c r="M4278" t="s">
        <v>22</v>
      </c>
      <c r="N4278" t="s">
        <v>616</v>
      </c>
      <c r="O4278" t="s">
        <v>29</v>
      </c>
      <c r="P4278" t="s">
        <v>620</v>
      </c>
      <c r="Q4278" s="13">
        <v>4617</v>
      </c>
      <c r="S4278" s="1">
        <v>0.1</v>
      </c>
      <c r="T4278" t="s">
        <v>23</v>
      </c>
      <c r="U4278" t="s">
        <v>97</v>
      </c>
      <c r="V4278" t="b">
        <v>0</v>
      </c>
      <c r="W4278">
        <v>2</v>
      </c>
      <c r="X4278" t="s">
        <v>25</v>
      </c>
      <c r="Y4278" t="s">
        <v>26</v>
      </c>
    </row>
    <row r="4279" spans="1:25" x14ac:dyDescent="0.4">
      <c r="A4279" t="s">
        <v>5269</v>
      </c>
      <c r="B4279" s="2">
        <f ca="1">TODAY()+OpportunityTbl[[#This Row],[CreatedOn_DaysFromToday]]</f>
        <v>44825</v>
      </c>
      <c r="C4279" s="2">
        <f ca="1">TODAY()+OpportunityTbl[[#This Row],[EstCloseDate_DaysFromToday]]</f>
        <v>44879</v>
      </c>
      <c r="D4279">
        <f ca="1">IF(OpportunityTbl[[#This Row],[statecode]]=0,"",OpportunityTbl[[#This Row],[Estimated Close Date]])</f>
        <v>44879</v>
      </c>
      <c r="E4279" s="14">
        <v>-285</v>
      </c>
      <c r="F4279" s="14">
        <v>-231</v>
      </c>
      <c r="G4279" t="s">
        <v>27</v>
      </c>
      <c r="H4279" t="s">
        <v>28</v>
      </c>
      <c r="I4279">
        <v>2</v>
      </c>
      <c r="J4279">
        <v>4</v>
      </c>
      <c r="K4279" t="s">
        <v>11137</v>
      </c>
      <c r="L4279" t="s">
        <v>12241</v>
      </c>
      <c r="M4279" t="s">
        <v>22</v>
      </c>
      <c r="N4279" t="s">
        <v>480</v>
      </c>
      <c r="O4279" t="s">
        <v>29</v>
      </c>
      <c r="P4279" t="s">
        <v>527</v>
      </c>
      <c r="Q4279" s="13">
        <v>27523</v>
      </c>
      <c r="S4279" s="1">
        <v>0.3</v>
      </c>
      <c r="T4279" t="s">
        <v>168</v>
      </c>
      <c r="U4279" t="s">
        <v>97</v>
      </c>
      <c r="V4279" t="b">
        <v>1</v>
      </c>
      <c r="W4279">
        <v>3</v>
      </c>
      <c r="X4279" t="s">
        <v>157</v>
      </c>
      <c r="Y4279" t="s">
        <v>4926</v>
      </c>
    </row>
    <row r="4280" spans="1:25" x14ac:dyDescent="0.4">
      <c r="A4280" t="s">
        <v>7223</v>
      </c>
      <c r="B4280" s="2">
        <f ca="1">TODAY()+OpportunityTbl[[#This Row],[CreatedOn_DaysFromToday]]</f>
        <v>44825</v>
      </c>
      <c r="C4280" s="2">
        <f ca="1">TODAY()+OpportunityTbl[[#This Row],[EstCloseDate_DaysFromToday]]</f>
        <v>44899</v>
      </c>
      <c r="D4280">
        <f ca="1">IF(OpportunityTbl[[#This Row],[statecode]]=0,"",OpportunityTbl[[#This Row],[Estimated Close Date]])</f>
        <v>44899</v>
      </c>
      <c r="E4280" s="14">
        <v>-285</v>
      </c>
      <c r="F4280" s="14">
        <v>-211</v>
      </c>
      <c r="G4280" t="s">
        <v>7082</v>
      </c>
      <c r="H4280" t="s">
        <v>7082</v>
      </c>
      <c r="I4280">
        <v>1</v>
      </c>
      <c r="J4280">
        <v>3</v>
      </c>
      <c r="K4280" t="s">
        <v>11065</v>
      </c>
      <c r="L4280" t="s">
        <v>12236</v>
      </c>
      <c r="M4280" t="s">
        <v>22</v>
      </c>
      <c r="N4280" t="s">
        <v>31</v>
      </c>
      <c r="O4280" t="s">
        <v>29</v>
      </c>
      <c r="P4280" t="s">
        <v>4742</v>
      </c>
      <c r="Q4280" s="13">
        <v>3768</v>
      </c>
      <c r="R4280" s="13">
        <v>3673.8</v>
      </c>
      <c r="S4280" s="1">
        <v>0.9</v>
      </c>
      <c r="T4280" t="s">
        <v>4724</v>
      </c>
      <c r="U4280" t="s">
        <v>24</v>
      </c>
      <c r="V4280" t="b">
        <v>0</v>
      </c>
      <c r="W4280">
        <v>2.5</v>
      </c>
      <c r="X4280" t="s">
        <v>4732</v>
      </c>
      <c r="Y4280" t="s">
        <v>4905</v>
      </c>
    </row>
    <row r="4281" spans="1:25" x14ac:dyDescent="0.4">
      <c r="A4281" t="s">
        <v>7326</v>
      </c>
      <c r="B4281" s="2">
        <f ca="1">TODAY()+OpportunityTbl[[#This Row],[CreatedOn_DaysFromToday]]</f>
        <v>44825</v>
      </c>
      <c r="C4281" s="2">
        <f ca="1">TODAY()+OpportunityTbl[[#This Row],[EstCloseDate_DaysFromToday]]</f>
        <v>44874</v>
      </c>
      <c r="D4281">
        <f ca="1">IF(OpportunityTbl[[#This Row],[statecode]]=0,"",OpportunityTbl[[#This Row],[Estimated Close Date]])</f>
        <v>44874</v>
      </c>
      <c r="E4281" s="14">
        <v>-285</v>
      </c>
      <c r="F4281" s="14">
        <v>-236</v>
      </c>
      <c r="G4281" t="s">
        <v>7082</v>
      </c>
      <c r="H4281" t="s">
        <v>7082</v>
      </c>
      <c r="I4281">
        <v>1</v>
      </c>
      <c r="J4281">
        <v>3</v>
      </c>
      <c r="K4281" t="s">
        <v>11137</v>
      </c>
      <c r="L4281" t="s">
        <v>12234</v>
      </c>
      <c r="M4281" t="s">
        <v>22</v>
      </c>
      <c r="N4281" t="s">
        <v>2022</v>
      </c>
      <c r="O4281" t="s">
        <v>29</v>
      </c>
      <c r="P4281" t="s">
        <v>2023</v>
      </c>
      <c r="Q4281" s="13">
        <v>2232</v>
      </c>
      <c r="R4281" s="13">
        <v>2142.7199999999998</v>
      </c>
      <c r="S4281" s="1">
        <v>0.3</v>
      </c>
      <c r="T4281" t="s">
        <v>168</v>
      </c>
      <c r="U4281" t="s">
        <v>100</v>
      </c>
      <c r="V4281" t="b">
        <v>1</v>
      </c>
      <c r="W4281">
        <v>4</v>
      </c>
      <c r="X4281" t="s">
        <v>157</v>
      </c>
      <c r="Y4281" t="s">
        <v>4890</v>
      </c>
    </row>
    <row r="4282" spans="1:25" x14ac:dyDescent="0.4">
      <c r="A4282" t="s">
        <v>7402</v>
      </c>
      <c r="B4282" s="2">
        <f ca="1">TODAY()+OpportunityTbl[[#This Row],[CreatedOn_DaysFromToday]]</f>
        <v>44825</v>
      </c>
      <c r="C4282" s="2">
        <f ca="1">TODAY()+OpportunityTbl[[#This Row],[EstCloseDate_DaysFromToday]]</f>
        <v>44893</v>
      </c>
      <c r="D4282">
        <f ca="1">IF(OpportunityTbl[[#This Row],[statecode]]=0,"",OpportunityTbl[[#This Row],[Estimated Close Date]])</f>
        <v>44893</v>
      </c>
      <c r="E4282" s="14">
        <v>-285</v>
      </c>
      <c r="F4282" s="14">
        <v>-217</v>
      </c>
      <c r="G4282" t="s">
        <v>7082</v>
      </c>
      <c r="H4282" t="s">
        <v>7082</v>
      </c>
      <c r="I4282">
        <v>1</v>
      </c>
      <c r="J4282">
        <v>3</v>
      </c>
      <c r="K4282" t="s">
        <v>11074</v>
      </c>
      <c r="L4282" t="s">
        <v>12234</v>
      </c>
      <c r="M4282" t="s">
        <v>22</v>
      </c>
      <c r="N4282" t="s">
        <v>1710</v>
      </c>
      <c r="O4282" t="s">
        <v>29</v>
      </c>
      <c r="P4282" t="s">
        <v>1881</v>
      </c>
      <c r="Q4282" s="13">
        <v>2551</v>
      </c>
      <c r="R4282" s="13">
        <v>2448.96</v>
      </c>
      <c r="S4282" s="1">
        <v>0.5</v>
      </c>
      <c r="T4282" t="s">
        <v>168</v>
      </c>
      <c r="U4282" t="s">
        <v>97</v>
      </c>
      <c r="V4282" t="b">
        <v>0</v>
      </c>
      <c r="W4282">
        <v>4</v>
      </c>
      <c r="X4282" t="s">
        <v>4732</v>
      </c>
      <c r="Y4282" t="s">
        <v>4896</v>
      </c>
    </row>
    <row r="4283" spans="1:25" x14ac:dyDescent="0.4">
      <c r="A4283" t="s">
        <v>7812</v>
      </c>
      <c r="B4283" s="2">
        <f ca="1">TODAY()+OpportunityTbl[[#This Row],[CreatedOn_DaysFromToday]]</f>
        <v>44825</v>
      </c>
      <c r="C4283" s="2">
        <f ca="1">TODAY()+OpportunityTbl[[#This Row],[EstCloseDate_DaysFromToday]]</f>
        <v>44874</v>
      </c>
      <c r="D4283">
        <f ca="1">IF(OpportunityTbl[[#This Row],[statecode]]=0,"",OpportunityTbl[[#This Row],[Estimated Close Date]])</f>
        <v>44874</v>
      </c>
      <c r="E4283" s="14">
        <v>-285</v>
      </c>
      <c r="F4283" s="14">
        <v>-236</v>
      </c>
      <c r="G4283" t="s">
        <v>7082</v>
      </c>
      <c r="H4283" t="s">
        <v>7082</v>
      </c>
      <c r="I4283">
        <v>1</v>
      </c>
      <c r="J4283">
        <v>3</v>
      </c>
      <c r="K4283" t="s">
        <v>11149</v>
      </c>
      <c r="L4283" t="s">
        <v>12234</v>
      </c>
      <c r="M4283" t="s">
        <v>22</v>
      </c>
      <c r="N4283" t="s">
        <v>1710</v>
      </c>
      <c r="O4283" t="s">
        <v>29</v>
      </c>
      <c r="P4283" t="s">
        <v>1713</v>
      </c>
      <c r="Q4283" s="13">
        <v>2109</v>
      </c>
      <c r="R4283" s="13">
        <v>2024.64</v>
      </c>
      <c r="S4283" s="1">
        <v>0.5</v>
      </c>
      <c r="T4283" t="s">
        <v>168</v>
      </c>
      <c r="U4283" t="s">
        <v>24</v>
      </c>
      <c r="V4283" t="b">
        <v>1</v>
      </c>
      <c r="W4283">
        <v>4</v>
      </c>
      <c r="X4283" t="s">
        <v>240</v>
      </c>
      <c r="Y4283" t="s">
        <v>4892</v>
      </c>
    </row>
    <row r="4284" spans="1:25" x14ac:dyDescent="0.4">
      <c r="A4284" t="s">
        <v>9010</v>
      </c>
      <c r="B4284" s="2">
        <f ca="1">TODAY()+OpportunityTbl[[#This Row],[CreatedOn_DaysFromToday]]</f>
        <v>44825</v>
      </c>
      <c r="C4284" s="2">
        <f ca="1">TODAY()+OpportunityTbl[[#This Row],[EstCloseDate_DaysFromToday]]</f>
        <v>44885</v>
      </c>
      <c r="D4284">
        <f ca="1">IF(OpportunityTbl[[#This Row],[statecode]]=0,"",OpportunityTbl[[#This Row],[Estimated Close Date]])</f>
        <v>44885</v>
      </c>
      <c r="E4284" s="14">
        <v>-285</v>
      </c>
      <c r="F4284" s="14">
        <v>-225</v>
      </c>
      <c r="G4284" t="s">
        <v>7082</v>
      </c>
      <c r="H4284" t="s">
        <v>7082</v>
      </c>
      <c r="I4284">
        <v>1</v>
      </c>
      <c r="J4284">
        <v>3</v>
      </c>
      <c r="K4284" t="s">
        <v>11152</v>
      </c>
      <c r="L4284" t="s">
        <v>12238</v>
      </c>
      <c r="M4284" t="s">
        <v>22</v>
      </c>
      <c r="N4284" t="s">
        <v>480</v>
      </c>
      <c r="O4284" t="s">
        <v>29</v>
      </c>
      <c r="P4284" t="s">
        <v>687</v>
      </c>
      <c r="Q4284" s="13">
        <v>4691</v>
      </c>
      <c r="R4284" s="13">
        <v>4597.18</v>
      </c>
      <c r="S4284" s="1">
        <v>0.5</v>
      </c>
      <c r="T4284" t="s">
        <v>168</v>
      </c>
      <c r="U4284" t="s">
        <v>24</v>
      </c>
      <c r="V4284" t="b">
        <v>1</v>
      </c>
      <c r="W4284">
        <v>2</v>
      </c>
      <c r="X4284" t="s">
        <v>240</v>
      </c>
      <c r="Y4284" t="s">
        <v>26</v>
      </c>
    </row>
    <row r="4285" spans="1:25" x14ac:dyDescent="0.4">
      <c r="A4285" t="s">
        <v>9592</v>
      </c>
      <c r="B4285" s="2">
        <f ca="1">TODAY()+OpportunityTbl[[#This Row],[CreatedOn_DaysFromToday]]</f>
        <v>44825</v>
      </c>
      <c r="C4285" s="2">
        <f ca="1">TODAY()+OpportunityTbl[[#This Row],[EstCloseDate_DaysFromToday]]</f>
        <v>44870</v>
      </c>
      <c r="D4285">
        <f ca="1">IF(OpportunityTbl[[#This Row],[statecode]]=0,"",OpportunityTbl[[#This Row],[Estimated Close Date]])</f>
        <v>44870</v>
      </c>
      <c r="E4285" s="14">
        <v>-285</v>
      </c>
      <c r="F4285" s="14">
        <v>-240</v>
      </c>
      <c r="G4285" t="s">
        <v>7082</v>
      </c>
      <c r="H4285" t="s">
        <v>7082</v>
      </c>
      <c r="I4285">
        <v>1</v>
      </c>
      <c r="J4285">
        <v>3</v>
      </c>
      <c r="K4285" t="s">
        <v>11167</v>
      </c>
      <c r="L4285" t="s">
        <v>12236</v>
      </c>
      <c r="M4285" t="s">
        <v>22</v>
      </c>
      <c r="N4285" t="s">
        <v>31</v>
      </c>
      <c r="O4285" t="s">
        <v>29</v>
      </c>
      <c r="P4285" t="s">
        <v>210</v>
      </c>
      <c r="Q4285" s="13">
        <v>2197</v>
      </c>
      <c r="R4285" s="13">
        <v>2142.0700000000002</v>
      </c>
      <c r="S4285" s="1">
        <v>0.5</v>
      </c>
      <c r="T4285" t="s">
        <v>168</v>
      </c>
      <c r="U4285" t="s">
        <v>24</v>
      </c>
      <c r="V4285" t="b">
        <v>1</v>
      </c>
      <c r="W4285">
        <v>2.5</v>
      </c>
      <c r="X4285" t="s">
        <v>240</v>
      </c>
      <c r="Y4285" t="s">
        <v>26</v>
      </c>
    </row>
    <row r="4286" spans="1:25" x14ac:dyDescent="0.4">
      <c r="A4286" t="s">
        <v>9593</v>
      </c>
      <c r="B4286" s="2">
        <f ca="1">TODAY()+OpportunityTbl[[#This Row],[CreatedOn_DaysFromToday]]</f>
        <v>44825</v>
      </c>
      <c r="C4286" s="2">
        <f ca="1">TODAY()+OpportunityTbl[[#This Row],[EstCloseDate_DaysFromToday]]</f>
        <v>44856</v>
      </c>
      <c r="D4286">
        <f ca="1">IF(OpportunityTbl[[#This Row],[statecode]]=0,"",OpportunityTbl[[#This Row],[Estimated Close Date]])</f>
        <v>44856</v>
      </c>
      <c r="E4286" s="14">
        <v>-285</v>
      </c>
      <c r="F4286" s="14">
        <v>-254</v>
      </c>
      <c r="G4286" t="s">
        <v>7082</v>
      </c>
      <c r="H4286" t="s">
        <v>7082</v>
      </c>
      <c r="I4286">
        <v>1</v>
      </c>
      <c r="J4286">
        <v>3</v>
      </c>
      <c r="K4286" t="s">
        <v>11114</v>
      </c>
      <c r="L4286" t="s">
        <v>12236</v>
      </c>
      <c r="M4286" t="s">
        <v>22</v>
      </c>
      <c r="N4286" t="s">
        <v>31</v>
      </c>
      <c r="O4286" t="s">
        <v>29</v>
      </c>
      <c r="P4286" t="s">
        <v>210</v>
      </c>
      <c r="Q4286" s="13">
        <v>3234</v>
      </c>
      <c r="R4286" s="13">
        <v>3153.15</v>
      </c>
      <c r="S4286" s="1">
        <v>0.5</v>
      </c>
      <c r="T4286" t="s">
        <v>168</v>
      </c>
      <c r="U4286" t="s">
        <v>100</v>
      </c>
      <c r="V4286" t="b">
        <v>1</v>
      </c>
      <c r="W4286">
        <v>2.5</v>
      </c>
      <c r="X4286" t="s">
        <v>240</v>
      </c>
      <c r="Y4286" t="s">
        <v>26</v>
      </c>
    </row>
    <row r="4287" spans="1:25" x14ac:dyDescent="0.4">
      <c r="A4287" t="s">
        <v>207</v>
      </c>
      <c r="B4287" s="2">
        <f ca="1">TODAY()+OpportunityTbl[[#This Row],[CreatedOn_DaysFromToday]]</f>
        <v>44824</v>
      </c>
      <c r="C4287" s="2">
        <f ca="1">TODAY()+OpportunityTbl[[#This Row],[EstCloseDate_DaysFromToday]]</f>
        <v>44865</v>
      </c>
      <c r="D4287">
        <f ca="1">IF(OpportunityTbl[[#This Row],[statecode]]=0,"",OpportunityTbl[[#This Row],[Estimated Close Date]])</f>
        <v>44865</v>
      </c>
      <c r="E4287" s="14">
        <v>-286</v>
      </c>
      <c r="F4287" s="14">
        <v>-245</v>
      </c>
      <c r="G4287" t="s">
        <v>27</v>
      </c>
      <c r="H4287" t="s">
        <v>28</v>
      </c>
      <c r="I4287">
        <v>2</v>
      </c>
      <c r="J4287">
        <v>4</v>
      </c>
      <c r="K4287" t="s">
        <v>11137</v>
      </c>
      <c r="L4287" t="s">
        <v>12234</v>
      </c>
      <c r="M4287" t="s">
        <v>22</v>
      </c>
      <c r="N4287" t="s">
        <v>31</v>
      </c>
      <c r="O4287" t="s">
        <v>29</v>
      </c>
      <c r="P4287" t="s">
        <v>32</v>
      </c>
      <c r="Q4287" s="13">
        <v>1839</v>
      </c>
      <c r="S4287" s="1">
        <v>0.3</v>
      </c>
      <c r="T4287" t="s">
        <v>168</v>
      </c>
      <c r="U4287" t="s">
        <v>24</v>
      </c>
      <c r="V4287" t="b">
        <v>1</v>
      </c>
      <c r="W4287">
        <v>2.5</v>
      </c>
      <c r="X4287" t="s">
        <v>157</v>
      </c>
      <c r="Y4287" t="s">
        <v>26</v>
      </c>
    </row>
    <row r="4288" spans="1:25" x14ac:dyDescent="0.4">
      <c r="A4288" t="s">
        <v>661</v>
      </c>
      <c r="B4288" s="2">
        <f ca="1">TODAY()+OpportunityTbl[[#This Row],[CreatedOn_DaysFromToday]]</f>
        <v>44824</v>
      </c>
      <c r="C4288" s="2">
        <f ca="1">TODAY()+OpportunityTbl[[#This Row],[EstCloseDate_DaysFromToday]]</f>
        <v>44912</v>
      </c>
      <c r="D4288">
        <f ca="1">IF(OpportunityTbl[[#This Row],[statecode]]=0,"",OpportunityTbl[[#This Row],[Estimated Close Date]])</f>
        <v>44912</v>
      </c>
      <c r="E4288" s="14">
        <v>-286</v>
      </c>
      <c r="F4288" s="14">
        <v>-198</v>
      </c>
      <c r="G4288" t="s">
        <v>27</v>
      </c>
      <c r="H4288" t="s">
        <v>28</v>
      </c>
      <c r="I4288">
        <v>2</v>
      </c>
      <c r="J4288">
        <v>4</v>
      </c>
      <c r="K4288" t="s">
        <v>10978</v>
      </c>
      <c r="L4288" t="s">
        <v>12234</v>
      </c>
      <c r="M4288" t="s">
        <v>22</v>
      </c>
      <c r="N4288" t="s">
        <v>534</v>
      </c>
      <c r="O4288" t="s">
        <v>29</v>
      </c>
      <c r="P4288" t="s">
        <v>581</v>
      </c>
      <c r="Q4288" s="13">
        <v>1994</v>
      </c>
      <c r="S4288" s="1">
        <v>0.3</v>
      </c>
      <c r="T4288" t="s">
        <v>168</v>
      </c>
      <c r="U4288" t="s">
        <v>24</v>
      </c>
      <c r="V4288" t="b">
        <v>0</v>
      </c>
      <c r="W4288">
        <v>2.5</v>
      </c>
      <c r="X4288" t="s">
        <v>157</v>
      </c>
      <c r="Y4288" t="s">
        <v>26</v>
      </c>
    </row>
    <row r="4289" spans="1:25" x14ac:dyDescent="0.4">
      <c r="A4289" t="s">
        <v>1381</v>
      </c>
      <c r="B4289" s="2">
        <f ca="1">TODAY()+OpportunityTbl[[#This Row],[CreatedOn_DaysFromToday]]</f>
        <v>44824</v>
      </c>
      <c r="C4289" s="2">
        <f ca="1">TODAY()+OpportunityTbl[[#This Row],[EstCloseDate_DaysFromToday]]</f>
        <v>44885</v>
      </c>
      <c r="D4289">
        <f ca="1">IF(OpportunityTbl[[#This Row],[statecode]]=0,"",OpportunityTbl[[#This Row],[Estimated Close Date]])</f>
        <v>44885</v>
      </c>
      <c r="E4289" s="14">
        <v>-286</v>
      </c>
      <c r="F4289" s="14">
        <v>-225</v>
      </c>
      <c r="G4289" t="s">
        <v>27</v>
      </c>
      <c r="H4289" t="s">
        <v>28</v>
      </c>
      <c r="I4289">
        <v>2</v>
      </c>
      <c r="J4289">
        <v>4</v>
      </c>
      <c r="K4289" t="s">
        <v>11121</v>
      </c>
      <c r="L4289" t="s">
        <v>12235</v>
      </c>
      <c r="M4289" t="s">
        <v>22</v>
      </c>
      <c r="N4289" t="s">
        <v>513</v>
      </c>
      <c r="O4289" t="s">
        <v>29</v>
      </c>
      <c r="P4289" t="s">
        <v>525</v>
      </c>
      <c r="Q4289" s="13">
        <v>15397</v>
      </c>
      <c r="S4289" s="1">
        <v>0.1</v>
      </c>
      <c r="T4289" t="s">
        <v>23</v>
      </c>
      <c r="U4289" t="s">
        <v>97</v>
      </c>
      <c r="V4289" t="b">
        <v>0</v>
      </c>
      <c r="W4289">
        <v>2.5</v>
      </c>
      <c r="X4289" t="s">
        <v>25</v>
      </c>
      <c r="Y4289" t="s">
        <v>26</v>
      </c>
    </row>
    <row r="4290" spans="1:25" x14ac:dyDescent="0.4">
      <c r="A4290" t="s">
        <v>1460</v>
      </c>
      <c r="B4290" s="2">
        <f ca="1">TODAY()+OpportunityTbl[[#This Row],[CreatedOn_DaysFromToday]]</f>
        <v>44824</v>
      </c>
      <c r="C4290" s="2">
        <f ca="1">TODAY()+OpportunityTbl[[#This Row],[EstCloseDate_DaysFromToday]]</f>
        <v>44883</v>
      </c>
      <c r="D4290">
        <f ca="1">IF(OpportunityTbl[[#This Row],[statecode]]=0,"",OpportunityTbl[[#This Row],[Estimated Close Date]])</f>
        <v>44883</v>
      </c>
      <c r="E4290" s="14">
        <v>-286</v>
      </c>
      <c r="F4290" s="14">
        <v>-227</v>
      </c>
      <c r="G4290" t="s">
        <v>27</v>
      </c>
      <c r="H4290" t="s">
        <v>28</v>
      </c>
      <c r="I4290">
        <v>2</v>
      </c>
      <c r="J4290">
        <v>4</v>
      </c>
      <c r="K4290" t="s">
        <v>11046</v>
      </c>
      <c r="L4290" t="s">
        <v>12234</v>
      </c>
      <c r="M4290" t="s">
        <v>22</v>
      </c>
      <c r="N4290" t="s">
        <v>518</v>
      </c>
      <c r="O4290" t="s">
        <v>29</v>
      </c>
      <c r="P4290" t="s">
        <v>529</v>
      </c>
      <c r="Q4290" s="13">
        <v>2412</v>
      </c>
      <c r="S4290" s="1">
        <v>0.1</v>
      </c>
      <c r="T4290" t="s">
        <v>23</v>
      </c>
      <c r="U4290" t="s">
        <v>97</v>
      </c>
      <c r="V4290" t="b">
        <v>0</v>
      </c>
      <c r="W4290">
        <v>2.5</v>
      </c>
      <c r="X4290" t="s">
        <v>25</v>
      </c>
      <c r="Y4290" t="s">
        <v>26</v>
      </c>
    </row>
    <row r="4291" spans="1:25" x14ac:dyDescent="0.4">
      <c r="A4291" t="s">
        <v>1461</v>
      </c>
      <c r="B4291" s="2">
        <f ca="1">TODAY()+OpportunityTbl[[#This Row],[CreatedOn_DaysFromToday]]</f>
        <v>44824</v>
      </c>
      <c r="C4291" s="2">
        <f ca="1">TODAY()+OpportunityTbl[[#This Row],[EstCloseDate_DaysFromToday]]</f>
        <v>44854</v>
      </c>
      <c r="D4291">
        <f ca="1">IF(OpportunityTbl[[#This Row],[statecode]]=0,"",OpportunityTbl[[#This Row],[Estimated Close Date]])</f>
        <v>44854</v>
      </c>
      <c r="E4291" s="14">
        <v>-286</v>
      </c>
      <c r="F4291" s="14">
        <v>-256</v>
      </c>
      <c r="G4291" t="s">
        <v>27</v>
      </c>
      <c r="H4291" t="s">
        <v>28</v>
      </c>
      <c r="I4291">
        <v>2</v>
      </c>
      <c r="J4291">
        <v>4</v>
      </c>
      <c r="K4291" t="s">
        <v>11154</v>
      </c>
      <c r="L4291" t="s">
        <v>12240</v>
      </c>
      <c r="M4291" t="s">
        <v>22</v>
      </c>
      <c r="N4291" t="s">
        <v>518</v>
      </c>
      <c r="O4291" t="s">
        <v>29</v>
      </c>
      <c r="P4291" t="s">
        <v>529</v>
      </c>
      <c r="Q4291" s="13">
        <v>7028</v>
      </c>
      <c r="S4291" s="1">
        <v>0.1</v>
      </c>
      <c r="T4291" t="s">
        <v>23</v>
      </c>
      <c r="U4291" t="s">
        <v>100</v>
      </c>
      <c r="V4291" t="b">
        <v>1</v>
      </c>
      <c r="W4291">
        <v>2.5</v>
      </c>
      <c r="X4291" t="s">
        <v>25</v>
      </c>
      <c r="Y4291" t="s">
        <v>26</v>
      </c>
    </row>
    <row r="4292" spans="1:25" x14ac:dyDescent="0.4">
      <c r="A4292" t="s">
        <v>5774</v>
      </c>
      <c r="B4292" s="2">
        <f ca="1">TODAY()+OpportunityTbl[[#This Row],[CreatedOn_DaysFromToday]]</f>
        <v>44824</v>
      </c>
      <c r="C4292" s="2">
        <f ca="1">TODAY()+OpportunityTbl[[#This Row],[EstCloseDate_DaysFromToday]]</f>
        <v>44881</v>
      </c>
      <c r="D4292">
        <f ca="1">IF(OpportunityTbl[[#This Row],[statecode]]=0,"",OpportunityTbl[[#This Row],[Estimated Close Date]])</f>
        <v>44881</v>
      </c>
      <c r="E4292" s="14">
        <v>-286</v>
      </c>
      <c r="F4292" s="14">
        <v>-229</v>
      </c>
      <c r="G4292" t="s">
        <v>27</v>
      </c>
      <c r="H4292" t="s">
        <v>28</v>
      </c>
      <c r="I4292">
        <v>2</v>
      </c>
      <c r="J4292">
        <v>4</v>
      </c>
      <c r="K4292" t="s">
        <v>11144</v>
      </c>
      <c r="L4292" t="s">
        <v>12239</v>
      </c>
      <c r="M4292" t="s">
        <v>22</v>
      </c>
      <c r="N4292" t="s">
        <v>1710</v>
      </c>
      <c r="O4292" t="s">
        <v>29</v>
      </c>
      <c r="P4292" t="s">
        <v>1713</v>
      </c>
      <c r="Q4292" s="13">
        <v>7857</v>
      </c>
      <c r="S4292" s="1">
        <v>0.1</v>
      </c>
      <c r="T4292" t="s">
        <v>23</v>
      </c>
      <c r="U4292" t="s">
        <v>24</v>
      </c>
      <c r="V4292" t="b">
        <v>0</v>
      </c>
      <c r="W4292">
        <v>3.5</v>
      </c>
      <c r="X4292" t="s">
        <v>25</v>
      </c>
      <c r="Y4292" t="s">
        <v>4926</v>
      </c>
    </row>
    <row r="4293" spans="1:25" x14ac:dyDescent="0.4">
      <c r="A4293" t="s">
        <v>6170</v>
      </c>
      <c r="B4293" s="2">
        <f ca="1">TODAY()+OpportunityTbl[[#This Row],[CreatedOn_DaysFromToday]]</f>
        <v>44824</v>
      </c>
      <c r="C4293" s="2">
        <f ca="1">TODAY()+OpportunityTbl[[#This Row],[EstCloseDate_DaysFromToday]]</f>
        <v>44872</v>
      </c>
      <c r="D4293">
        <f ca="1">IF(OpportunityTbl[[#This Row],[statecode]]=0,"",OpportunityTbl[[#This Row],[Estimated Close Date]])</f>
        <v>44872</v>
      </c>
      <c r="E4293" s="14">
        <v>-286</v>
      </c>
      <c r="F4293" s="14">
        <v>-238</v>
      </c>
      <c r="G4293" t="s">
        <v>27</v>
      </c>
      <c r="H4293" t="s">
        <v>28</v>
      </c>
      <c r="I4293">
        <v>2</v>
      </c>
      <c r="J4293">
        <v>4</v>
      </c>
      <c r="K4293" t="s">
        <v>11150</v>
      </c>
      <c r="L4293" t="s">
        <v>12238</v>
      </c>
      <c r="M4293" t="s">
        <v>22</v>
      </c>
      <c r="N4293" t="s">
        <v>513</v>
      </c>
      <c r="O4293" t="s">
        <v>29</v>
      </c>
      <c r="P4293" t="s">
        <v>514</v>
      </c>
      <c r="Q4293" s="13">
        <v>2959</v>
      </c>
      <c r="S4293" s="1">
        <v>0.3</v>
      </c>
      <c r="T4293" t="s">
        <v>168</v>
      </c>
      <c r="U4293" t="s">
        <v>100</v>
      </c>
      <c r="V4293" t="b">
        <v>0</v>
      </c>
      <c r="W4293">
        <v>2</v>
      </c>
      <c r="X4293" t="s">
        <v>157</v>
      </c>
      <c r="Y4293" t="s">
        <v>4899</v>
      </c>
    </row>
    <row r="4294" spans="1:25" x14ac:dyDescent="0.4">
      <c r="A4294" t="s">
        <v>7224</v>
      </c>
      <c r="B4294" s="2">
        <f ca="1">TODAY()+OpportunityTbl[[#This Row],[CreatedOn_DaysFromToday]]</f>
        <v>44824</v>
      </c>
      <c r="C4294" s="2">
        <f ca="1">TODAY()+OpportunityTbl[[#This Row],[EstCloseDate_DaysFromToday]]</f>
        <v>44907</v>
      </c>
      <c r="D4294">
        <f ca="1">IF(OpportunityTbl[[#This Row],[statecode]]=0,"",OpportunityTbl[[#This Row],[Estimated Close Date]])</f>
        <v>44907</v>
      </c>
      <c r="E4294" s="14">
        <v>-286</v>
      </c>
      <c r="F4294" s="14">
        <v>-203</v>
      </c>
      <c r="G4294" t="s">
        <v>7082</v>
      </c>
      <c r="H4294" t="s">
        <v>7082</v>
      </c>
      <c r="I4294">
        <v>1</v>
      </c>
      <c r="J4294">
        <v>3</v>
      </c>
      <c r="K4294" t="s">
        <v>11109</v>
      </c>
      <c r="L4294" t="s">
        <v>12236</v>
      </c>
      <c r="M4294" t="s">
        <v>22</v>
      </c>
      <c r="N4294" t="s">
        <v>1816</v>
      </c>
      <c r="O4294" t="s">
        <v>29</v>
      </c>
      <c r="P4294" t="s">
        <v>4473</v>
      </c>
      <c r="Q4294" s="13">
        <v>2964</v>
      </c>
      <c r="R4294" s="13">
        <v>2845.44</v>
      </c>
      <c r="S4294" s="1">
        <v>0.9</v>
      </c>
      <c r="T4294" t="s">
        <v>4724</v>
      </c>
      <c r="U4294" t="s">
        <v>24</v>
      </c>
      <c r="V4294" t="b">
        <v>1</v>
      </c>
      <c r="W4294">
        <v>4</v>
      </c>
      <c r="X4294" t="s">
        <v>4732</v>
      </c>
      <c r="Y4294" t="s">
        <v>4916</v>
      </c>
    </row>
    <row r="4295" spans="1:25" x14ac:dyDescent="0.4">
      <c r="A4295" t="s">
        <v>7983</v>
      </c>
      <c r="B4295" s="2">
        <f ca="1">TODAY()+OpportunityTbl[[#This Row],[CreatedOn_DaysFromToday]]</f>
        <v>44824</v>
      </c>
      <c r="C4295" s="2">
        <f ca="1">TODAY()+OpportunityTbl[[#This Row],[EstCloseDate_DaysFromToday]]</f>
        <v>44868</v>
      </c>
      <c r="D4295">
        <f ca="1">IF(OpportunityTbl[[#This Row],[statecode]]=0,"",OpportunityTbl[[#This Row],[Estimated Close Date]])</f>
        <v>44868</v>
      </c>
      <c r="E4295" s="14">
        <v>-286</v>
      </c>
      <c r="F4295" s="14">
        <v>-242</v>
      </c>
      <c r="G4295" t="s">
        <v>7082</v>
      </c>
      <c r="H4295" t="s">
        <v>7082</v>
      </c>
      <c r="I4295">
        <v>1</v>
      </c>
      <c r="J4295">
        <v>3</v>
      </c>
      <c r="K4295" t="s">
        <v>11164</v>
      </c>
      <c r="L4295" t="s">
        <v>12236</v>
      </c>
      <c r="M4295" t="s">
        <v>22</v>
      </c>
      <c r="N4295" t="s">
        <v>31</v>
      </c>
      <c r="O4295" t="s">
        <v>29</v>
      </c>
      <c r="P4295" t="s">
        <v>32</v>
      </c>
      <c r="Q4295" s="13">
        <v>2403</v>
      </c>
      <c r="R4295" s="13">
        <v>2342.9299999999998</v>
      </c>
      <c r="S4295" s="1">
        <v>0.3</v>
      </c>
      <c r="T4295" t="s">
        <v>168</v>
      </c>
      <c r="U4295" t="s">
        <v>97</v>
      </c>
      <c r="V4295" t="b">
        <v>1</v>
      </c>
      <c r="W4295">
        <v>2.5</v>
      </c>
      <c r="X4295" t="s">
        <v>157</v>
      </c>
      <c r="Y4295" t="s">
        <v>4890</v>
      </c>
    </row>
    <row r="4296" spans="1:25" x14ac:dyDescent="0.4">
      <c r="A4296" t="s">
        <v>8513</v>
      </c>
      <c r="B4296" s="2">
        <f ca="1">TODAY()+OpportunityTbl[[#This Row],[CreatedOn_DaysFromToday]]</f>
        <v>44824</v>
      </c>
      <c r="C4296" s="2">
        <f ca="1">TODAY()+OpportunityTbl[[#This Row],[EstCloseDate_DaysFromToday]]</f>
        <v>44925</v>
      </c>
      <c r="D4296">
        <f ca="1">IF(OpportunityTbl[[#This Row],[statecode]]=0,"",OpportunityTbl[[#This Row],[Estimated Close Date]])</f>
        <v>44925</v>
      </c>
      <c r="E4296" s="14">
        <v>-286</v>
      </c>
      <c r="F4296" s="14">
        <v>-185</v>
      </c>
      <c r="G4296" t="s">
        <v>7082</v>
      </c>
      <c r="H4296" t="s">
        <v>7082</v>
      </c>
      <c r="I4296">
        <v>1</v>
      </c>
      <c r="J4296">
        <v>3</v>
      </c>
      <c r="K4296" t="s">
        <v>11010</v>
      </c>
      <c r="L4296" t="s">
        <v>12238</v>
      </c>
      <c r="M4296" t="s">
        <v>22</v>
      </c>
      <c r="N4296" t="s">
        <v>2036</v>
      </c>
      <c r="O4296" t="s">
        <v>29</v>
      </c>
      <c r="P4296" t="s">
        <v>4633</v>
      </c>
      <c r="Q4296" s="13">
        <v>3376</v>
      </c>
      <c r="R4296" s="13">
        <v>3240.96</v>
      </c>
      <c r="S4296" s="1">
        <v>0.9</v>
      </c>
      <c r="T4296" t="s">
        <v>4724</v>
      </c>
      <c r="U4296" t="s">
        <v>24</v>
      </c>
      <c r="V4296" t="b">
        <v>0</v>
      </c>
      <c r="W4296">
        <v>4</v>
      </c>
      <c r="X4296" t="s">
        <v>4732</v>
      </c>
      <c r="Y4296" t="s">
        <v>26</v>
      </c>
    </row>
    <row r="4297" spans="1:25" x14ac:dyDescent="0.4">
      <c r="A4297" t="s">
        <v>8939</v>
      </c>
      <c r="B4297" s="2">
        <f ca="1">TODAY()+OpportunityTbl[[#This Row],[CreatedOn_DaysFromToday]]</f>
        <v>44824</v>
      </c>
      <c r="C4297" s="2">
        <f ca="1">TODAY()+OpportunityTbl[[#This Row],[EstCloseDate_DaysFromToday]]</f>
        <v>44872</v>
      </c>
      <c r="D4297">
        <f ca="1">IF(OpportunityTbl[[#This Row],[statecode]]=0,"",OpportunityTbl[[#This Row],[Estimated Close Date]])</f>
        <v>44872</v>
      </c>
      <c r="E4297" s="14">
        <v>-286</v>
      </c>
      <c r="F4297" s="14">
        <v>-238</v>
      </c>
      <c r="G4297" t="s">
        <v>7082</v>
      </c>
      <c r="H4297" t="s">
        <v>7082</v>
      </c>
      <c r="I4297">
        <v>1</v>
      </c>
      <c r="J4297">
        <v>3</v>
      </c>
      <c r="K4297" t="s">
        <v>11168</v>
      </c>
      <c r="L4297" t="s">
        <v>12238</v>
      </c>
      <c r="M4297" t="s">
        <v>22</v>
      </c>
      <c r="N4297" t="s">
        <v>2121</v>
      </c>
      <c r="O4297" t="s">
        <v>29</v>
      </c>
      <c r="P4297" t="s">
        <v>2167</v>
      </c>
      <c r="Q4297" s="13">
        <v>2458</v>
      </c>
      <c r="R4297" s="13">
        <v>2384.2600000000002</v>
      </c>
      <c r="S4297" s="1">
        <v>0.5</v>
      </c>
      <c r="T4297" t="s">
        <v>168</v>
      </c>
      <c r="U4297" t="s">
        <v>24</v>
      </c>
      <c r="V4297" t="b">
        <v>1</v>
      </c>
      <c r="W4297">
        <v>3</v>
      </c>
      <c r="X4297" t="s">
        <v>240</v>
      </c>
      <c r="Y4297" t="s">
        <v>26</v>
      </c>
    </row>
    <row r="4298" spans="1:25" x14ac:dyDescent="0.4">
      <c r="A4298" t="s">
        <v>9382</v>
      </c>
      <c r="B4298" s="2">
        <f ca="1">TODAY()+OpportunityTbl[[#This Row],[CreatedOn_DaysFromToday]]</f>
        <v>44824</v>
      </c>
      <c r="C4298" s="2">
        <f ca="1">TODAY()+OpportunityTbl[[#This Row],[EstCloseDate_DaysFromToday]]</f>
        <v>44885</v>
      </c>
      <c r="D4298">
        <f ca="1">IF(OpportunityTbl[[#This Row],[statecode]]=0,"",OpportunityTbl[[#This Row],[Estimated Close Date]])</f>
        <v>44885</v>
      </c>
      <c r="E4298" s="14">
        <v>-286</v>
      </c>
      <c r="F4298" s="14">
        <v>-225</v>
      </c>
      <c r="G4298" t="s">
        <v>7082</v>
      </c>
      <c r="H4298" t="s">
        <v>7082</v>
      </c>
      <c r="I4298">
        <v>1</v>
      </c>
      <c r="J4298">
        <v>3</v>
      </c>
      <c r="K4298" t="s">
        <v>11065</v>
      </c>
      <c r="L4298" t="s">
        <v>12234</v>
      </c>
      <c r="M4298" t="s">
        <v>22</v>
      </c>
      <c r="N4298" t="s">
        <v>480</v>
      </c>
      <c r="O4298" t="s">
        <v>29</v>
      </c>
      <c r="P4298" t="s">
        <v>687</v>
      </c>
      <c r="Q4298" s="13">
        <v>2424</v>
      </c>
      <c r="R4298" s="13">
        <v>2363.4</v>
      </c>
      <c r="S4298" s="1">
        <v>0.5</v>
      </c>
      <c r="T4298" t="s">
        <v>168</v>
      </c>
      <c r="U4298" t="s">
        <v>97</v>
      </c>
      <c r="V4298" t="b">
        <v>1</v>
      </c>
      <c r="W4298">
        <v>2.5</v>
      </c>
      <c r="X4298" t="s">
        <v>240</v>
      </c>
      <c r="Y4298" t="s">
        <v>26</v>
      </c>
    </row>
    <row r="4299" spans="1:25" x14ac:dyDescent="0.4">
      <c r="A4299" t="s">
        <v>9383</v>
      </c>
      <c r="B4299" s="2">
        <f ca="1">TODAY()+OpportunityTbl[[#This Row],[CreatedOn_DaysFromToday]]</f>
        <v>44824</v>
      </c>
      <c r="C4299" s="2">
        <f ca="1">TODAY()+OpportunityTbl[[#This Row],[EstCloseDate_DaysFromToday]]</f>
        <v>44884</v>
      </c>
      <c r="D4299">
        <f ca="1">IF(OpportunityTbl[[#This Row],[statecode]]=0,"",OpportunityTbl[[#This Row],[Estimated Close Date]])</f>
        <v>44884</v>
      </c>
      <c r="E4299" s="14">
        <v>-286</v>
      </c>
      <c r="F4299" s="14">
        <v>-226</v>
      </c>
      <c r="G4299" t="s">
        <v>7082</v>
      </c>
      <c r="H4299" t="s">
        <v>7082</v>
      </c>
      <c r="I4299">
        <v>1</v>
      </c>
      <c r="J4299">
        <v>3</v>
      </c>
      <c r="K4299" t="s">
        <v>11091</v>
      </c>
      <c r="L4299" t="s">
        <v>12236</v>
      </c>
      <c r="M4299" t="s">
        <v>22</v>
      </c>
      <c r="N4299" t="s">
        <v>469</v>
      </c>
      <c r="O4299" t="s">
        <v>29</v>
      </c>
      <c r="P4299" t="s">
        <v>511</v>
      </c>
      <c r="Q4299" s="13">
        <v>2979</v>
      </c>
      <c r="R4299" s="13">
        <v>2904.53</v>
      </c>
      <c r="S4299" s="1">
        <v>0.5</v>
      </c>
      <c r="T4299" t="s">
        <v>168</v>
      </c>
      <c r="U4299" t="s">
        <v>24</v>
      </c>
      <c r="V4299" t="b">
        <v>0</v>
      </c>
      <c r="W4299">
        <v>2.5</v>
      </c>
      <c r="X4299" t="s">
        <v>240</v>
      </c>
      <c r="Y4299" t="s">
        <v>26</v>
      </c>
    </row>
    <row r="4300" spans="1:25" x14ac:dyDescent="0.4">
      <c r="A4300" t="s">
        <v>839</v>
      </c>
      <c r="B4300" s="2">
        <f ca="1">TODAY()+OpportunityTbl[[#This Row],[CreatedOn_DaysFromToday]]</f>
        <v>44823</v>
      </c>
      <c r="C4300" s="2">
        <f ca="1">TODAY()+OpportunityTbl[[#This Row],[EstCloseDate_DaysFromToday]]</f>
        <v>44887</v>
      </c>
      <c r="D4300">
        <f ca="1">IF(OpportunityTbl[[#This Row],[statecode]]=0,"",OpportunityTbl[[#This Row],[Estimated Close Date]])</f>
        <v>44887</v>
      </c>
      <c r="E4300" s="14">
        <v>-287</v>
      </c>
      <c r="F4300" s="14">
        <v>-223</v>
      </c>
      <c r="G4300" t="s">
        <v>27</v>
      </c>
      <c r="H4300" t="s">
        <v>28</v>
      </c>
      <c r="I4300">
        <v>2</v>
      </c>
      <c r="J4300">
        <v>4</v>
      </c>
      <c r="K4300" t="s">
        <v>11089</v>
      </c>
      <c r="L4300" t="s">
        <v>12236</v>
      </c>
      <c r="M4300" t="s">
        <v>22</v>
      </c>
      <c r="N4300" t="s">
        <v>779</v>
      </c>
      <c r="O4300" t="s">
        <v>29</v>
      </c>
      <c r="P4300" t="s">
        <v>780</v>
      </c>
      <c r="Q4300" s="13">
        <v>3078</v>
      </c>
      <c r="S4300" s="1">
        <v>0.3</v>
      </c>
      <c r="T4300" t="s">
        <v>168</v>
      </c>
      <c r="U4300" t="s">
        <v>24</v>
      </c>
      <c r="V4300" t="b">
        <v>1</v>
      </c>
      <c r="W4300">
        <v>2.5</v>
      </c>
      <c r="X4300" t="s">
        <v>157</v>
      </c>
      <c r="Y4300" t="s">
        <v>26</v>
      </c>
    </row>
    <row r="4301" spans="1:25" x14ac:dyDescent="0.4">
      <c r="A4301" t="s">
        <v>1230</v>
      </c>
      <c r="B4301" s="2">
        <f ca="1">TODAY()+OpportunityTbl[[#This Row],[CreatedOn_DaysFromToday]]</f>
        <v>44823</v>
      </c>
      <c r="C4301" s="2">
        <f ca="1">TODAY()+OpportunityTbl[[#This Row],[EstCloseDate_DaysFromToday]]</f>
        <v>44902</v>
      </c>
      <c r="D4301">
        <f ca="1">IF(OpportunityTbl[[#This Row],[statecode]]=0,"",OpportunityTbl[[#This Row],[Estimated Close Date]])</f>
        <v>44902</v>
      </c>
      <c r="E4301" s="14">
        <v>-287</v>
      </c>
      <c r="F4301" s="14">
        <v>-208</v>
      </c>
      <c r="G4301" t="s">
        <v>27</v>
      </c>
      <c r="H4301" t="s">
        <v>28</v>
      </c>
      <c r="I4301">
        <v>2</v>
      </c>
      <c r="J4301">
        <v>4</v>
      </c>
      <c r="K4301" t="s">
        <v>11085</v>
      </c>
      <c r="L4301" t="s">
        <v>12235</v>
      </c>
      <c r="M4301" t="s">
        <v>22</v>
      </c>
      <c r="N4301" t="s">
        <v>779</v>
      </c>
      <c r="O4301" t="s">
        <v>29</v>
      </c>
      <c r="P4301" t="s">
        <v>780</v>
      </c>
      <c r="Q4301" s="13">
        <v>17179</v>
      </c>
      <c r="S4301" s="1">
        <v>0.1</v>
      </c>
      <c r="T4301" t="s">
        <v>23</v>
      </c>
      <c r="U4301" t="s">
        <v>24</v>
      </c>
      <c r="V4301" t="b">
        <v>0</v>
      </c>
      <c r="W4301">
        <v>2.5</v>
      </c>
      <c r="X4301" t="s">
        <v>25</v>
      </c>
      <c r="Y4301" t="s">
        <v>26</v>
      </c>
    </row>
    <row r="4302" spans="1:25" x14ac:dyDescent="0.4">
      <c r="A4302" t="s">
        <v>1537</v>
      </c>
      <c r="B4302" s="2">
        <f ca="1">TODAY()+OpportunityTbl[[#This Row],[CreatedOn_DaysFromToday]]</f>
        <v>44823</v>
      </c>
      <c r="C4302" s="2">
        <f ca="1">TODAY()+OpportunityTbl[[#This Row],[EstCloseDate_DaysFromToday]]</f>
        <v>44881</v>
      </c>
      <c r="D4302">
        <f ca="1">IF(OpportunityTbl[[#This Row],[statecode]]=0,"",OpportunityTbl[[#This Row],[Estimated Close Date]])</f>
        <v>44881</v>
      </c>
      <c r="E4302" s="14">
        <v>-287</v>
      </c>
      <c r="F4302" s="14">
        <v>-229</v>
      </c>
      <c r="G4302" t="s">
        <v>27</v>
      </c>
      <c r="H4302" t="s">
        <v>28</v>
      </c>
      <c r="I4302">
        <v>2</v>
      </c>
      <c r="J4302">
        <v>4</v>
      </c>
      <c r="K4302" t="s">
        <v>11065</v>
      </c>
      <c r="L4302" t="s">
        <v>12236</v>
      </c>
      <c r="M4302" t="s">
        <v>22</v>
      </c>
      <c r="N4302" t="s">
        <v>518</v>
      </c>
      <c r="O4302" t="s">
        <v>29</v>
      </c>
      <c r="P4302" t="s">
        <v>532</v>
      </c>
      <c r="Q4302" s="13">
        <v>2446</v>
      </c>
      <c r="S4302" s="1">
        <v>0.1</v>
      </c>
      <c r="T4302" t="s">
        <v>23</v>
      </c>
      <c r="U4302" t="s">
        <v>24</v>
      </c>
      <c r="V4302" t="b">
        <v>0</v>
      </c>
      <c r="W4302">
        <v>2.5</v>
      </c>
      <c r="X4302" t="s">
        <v>25</v>
      </c>
      <c r="Y4302" t="s">
        <v>26</v>
      </c>
    </row>
    <row r="4303" spans="1:25" x14ac:dyDescent="0.4">
      <c r="A4303" t="s">
        <v>1822</v>
      </c>
      <c r="B4303" s="2">
        <f ca="1">TODAY()+OpportunityTbl[[#This Row],[CreatedOn_DaysFromToday]]</f>
        <v>44823</v>
      </c>
      <c r="C4303" s="2">
        <f ca="1">TODAY()+OpportunityTbl[[#This Row],[EstCloseDate_DaysFromToday]]</f>
        <v>44869</v>
      </c>
      <c r="D4303">
        <f ca="1">IF(OpportunityTbl[[#This Row],[statecode]]=0,"",OpportunityTbl[[#This Row],[Estimated Close Date]])</f>
        <v>44869</v>
      </c>
      <c r="E4303" s="14">
        <v>-287</v>
      </c>
      <c r="F4303" s="14">
        <v>-241</v>
      </c>
      <c r="G4303" t="s">
        <v>27</v>
      </c>
      <c r="H4303" t="s">
        <v>28</v>
      </c>
      <c r="I4303">
        <v>2</v>
      </c>
      <c r="J4303">
        <v>4</v>
      </c>
      <c r="K4303" t="s">
        <v>11098</v>
      </c>
      <c r="L4303" t="s">
        <v>12238</v>
      </c>
      <c r="M4303" t="s">
        <v>22</v>
      </c>
      <c r="N4303" t="s">
        <v>1710</v>
      </c>
      <c r="O4303" t="s">
        <v>29</v>
      </c>
      <c r="P4303" t="s">
        <v>1722</v>
      </c>
      <c r="Q4303" s="13">
        <v>2650</v>
      </c>
      <c r="S4303" s="1">
        <v>0.3</v>
      </c>
      <c r="T4303" t="s">
        <v>168</v>
      </c>
      <c r="U4303" t="s">
        <v>100</v>
      </c>
      <c r="V4303" t="b">
        <v>0</v>
      </c>
      <c r="W4303">
        <v>3.5</v>
      </c>
      <c r="X4303" t="s">
        <v>157</v>
      </c>
      <c r="Y4303" t="s">
        <v>26</v>
      </c>
    </row>
    <row r="4304" spans="1:25" x14ac:dyDescent="0.4">
      <c r="A4304" t="s">
        <v>1917</v>
      </c>
      <c r="B4304" s="2">
        <f ca="1">TODAY()+OpportunityTbl[[#This Row],[CreatedOn_DaysFromToday]]</f>
        <v>44823</v>
      </c>
      <c r="C4304" s="2">
        <f ca="1">TODAY()+OpportunityTbl[[#This Row],[EstCloseDate_DaysFromToday]]</f>
        <v>44891</v>
      </c>
      <c r="D4304">
        <f ca="1">IF(OpportunityTbl[[#This Row],[statecode]]=0,"",OpportunityTbl[[#This Row],[Estimated Close Date]])</f>
        <v>44891</v>
      </c>
      <c r="E4304" s="14">
        <v>-287</v>
      </c>
      <c r="F4304" s="14">
        <v>-219</v>
      </c>
      <c r="G4304" t="s">
        <v>27</v>
      </c>
      <c r="H4304" t="s">
        <v>28</v>
      </c>
      <c r="I4304">
        <v>2</v>
      </c>
      <c r="J4304">
        <v>4</v>
      </c>
      <c r="K4304" t="s">
        <v>11054</v>
      </c>
      <c r="L4304" t="s">
        <v>12238</v>
      </c>
      <c r="M4304" t="s">
        <v>22</v>
      </c>
      <c r="N4304" t="s">
        <v>480</v>
      </c>
      <c r="O4304" t="s">
        <v>29</v>
      </c>
      <c r="P4304" t="s">
        <v>481</v>
      </c>
      <c r="Q4304" s="13">
        <v>4270</v>
      </c>
      <c r="S4304" s="1">
        <v>0.3</v>
      </c>
      <c r="T4304" t="s">
        <v>168</v>
      </c>
      <c r="U4304" t="s">
        <v>97</v>
      </c>
      <c r="V4304" t="b">
        <v>0</v>
      </c>
      <c r="W4304">
        <v>2</v>
      </c>
      <c r="X4304" t="s">
        <v>157</v>
      </c>
      <c r="Y4304" t="s">
        <v>26</v>
      </c>
    </row>
    <row r="4305" spans="1:25" x14ac:dyDescent="0.4">
      <c r="A4305" t="s">
        <v>2717</v>
      </c>
      <c r="B4305" s="2">
        <f ca="1">TODAY()+OpportunityTbl[[#This Row],[CreatedOn_DaysFromToday]]</f>
        <v>44823</v>
      </c>
      <c r="C4305" s="2">
        <f ca="1">TODAY()+OpportunityTbl[[#This Row],[EstCloseDate_DaysFromToday]]</f>
        <v>44889</v>
      </c>
      <c r="D4305">
        <f ca="1">IF(OpportunityTbl[[#This Row],[statecode]]=0,"",OpportunityTbl[[#This Row],[Estimated Close Date]])</f>
        <v>44889</v>
      </c>
      <c r="E4305" s="14">
        <v>-287</v>
      </c>
      <c r="F4305" s="14">
        <v>-221</v>
      </c>
      <c r="G4305" t="s">
        <v>27</v>
      </c>
      <c r="H4305" t="s">
        <v>28</v>
      </c>
      <c r="I4305">
        <v>2</v>
      </c>
      <c r="J4305">
        <v>4</v>
      </c>
      <c r="K4305" t="s">
        <v>11082</v>
      </c>
      <c r="L4305" t="s">
        <v>12239</v>
      </c>
      <c r="M4305" t="s">
        <v>22</v>
      </c>
      <c r="N4305" t="s">
        <v>1617</v>
      </c>
      <c r="O4305" t="s">
        <v>29</v>
      </c>
      <c r="P4305" t="s">
        <v>1620</v>
      </c>
      <c r="Q4305" s="13">
        <v>8990</v>
      </c>
      <c r="S4305" s="1">
        <v>0.1</v>
      </c>
      <c r="T4305" t="s">
        <v>23</v>
      </c>
      <c r="U4305" t="s">
        <v>24</v>
      </c>
      <c r="V4305" t="b">
        <v>1</v>
      </c>
      <c r="W4305">
        <v>3</v>
      </c>
      <c r="X4305" t="s">
        <v>25</v>
      </c>
      <c r="Y4305" t="s">
        <v>26</v>
      </c>
    </row>
    <row r="4306" spans="1:25" x14ac:dyDescent="0.4">
      <c r="A4306" t="s">
        <v>3800</v>
      </c>
      <c r="B4306" s="2">
        <f ca="1">TODAY()+OpportunityTbl[[#This Row],[CreatedOn_DaysFromToday]]</f>
        <v>44823</v>
      </c>
      <c r="C4306" s="2">
        <f ca="1">TODAY()+OpportunityTbl[[#This Row],[EstCloseDate_DaysFromToday]]</f>
        <v>44868</v>
      </c>
      <c r="D4306">
        <f ca="1">IF(OpportunityTbl[[#This Row],[statecode]]=0,"",OpportunityTbl[[#This Row],[Estimated Close Date]])</f>
        <v>44868</v>
      </c>
      <c r="E4306" s="14">
        <v>-287</v>
      </c>
      <c r="F4306" s="14">
        <v>-242</v>
      </c>
      <c r="G4306" t="s">
        <v>27</v>
      </c>
      <c r="H4306" t="s">
        <v>28</v>
      </c>
      <c r="I4306">
        <v>2</v>
      </c>
      <c r="J4306">
        <v>4</v>
      </c>
      <c r="K4306" t="s">
        <v>11133</v>
      </c>
      <c r="L4306" t="s">
        <v>12239</v>
      </c>
      <c r="M4306" t="s">
        <v>22</v>
      </c>
      <c r="N4306" t="s">
        <v>518</v>
      </c>
      <c r="O4306" t="s">
        <v>29</v>
      </c>
      <c r="P4306" t="s">
        <v>519</v>
      </c>
      <c r="Q4306" s="13">
        <v>7383</v>
      </c>
      <c r="S4306" s="1">
        <v>0.1</v>
      </c>
      <c r="T4306" t="s">
        <v>23</v>
      </c>
      <c r="U4306" t="s">
        <v>24</v>
      </c>
      <c r="V4306" t="b">
        <v>1</v>
      </c>
      <c r="W4306">
        <v>2</v>
      </c>
      <c r="X4306" t="s">
        <v>25</v>
      </c>
      <c r="Y4306" t="s">
        <v>26</v>
      </c>
    </row>
    <row r="4307" spans="1:25" x14ac:dyDescent="0.4">
      <c r="A4307" t="s">
        <v>5775</v>
      </c>
      <c r="B4307" s="2">
        <f ca="1">TODAY()+OpportunityTbl[[#This Row],[CreatedOn_DaysFromToday]]</f>
        <v>44823</v>
      </c>
      <c r="C4307" s="2">
        <f ca="1">TODAY()+OpportunityTbl[[#This Row],[EstCloseDate_DaysFromToday]]</f>
        <v>44872</v>
      </c>
      <c r="D4307">
        <f ca="1">IF(OpportunityTbl[[#This Row],[statecode]]=0,"",OpportunityTbl[[#This Row],[Estimated Close Date]])</f>
        <v>44872</v>
      </c>
      <c r="E4307" s="14">
        <v>-287</v>
      </c>
      <c r="F4307" s="14">
        <v>-238</v>
      </c>
      <c r="G4307" t="s">
        <v>27</v>
      </c>
      <c r="H4307" t="s">
        <v>28</v>
      </c>
      <c r="I4307">
        <v>2</v>
      </c>
      <c r="J4307">
        <v>4</v>
      </c>
      <c r="K4307" t="s">
        <v>11169</v>
      </c>
      <c r="L4307" t="s">
        <v>12237</v>
      </c>
      <c r="M4307" t="s">
        <v>22</v>
      </c>
      <c r="N4307" t="s">
        <v>1710</v>
      </c>
      <c r="O4307" t="s">
        <v>29</v>
      </c>
      <c r="P4307" t="s">
        <v>1713</v>
      </c>
      <c r="Q4307" s="13">
        <v>5206</v>
      </c>
      <c r="S4307" s="1">
        <v>0.3</v>
      </c>
      <c r="T4307" t="s">
        <v>168</v>
      </c>
      <c r="U4307" t="s">
        <v>24</v>
      </c>
      <c r="V4307" t="b">
        <v>1</v>
      </c>
      <c r="W4307">
        <v>5</v>
      </c>
      <c r="X4307" t="s">
        <v>157</v>
      </c>
      <c r="Y4307" t="s">
        <v>4890</v>
      </c>
    </row>
    <row r="4308" spans="1:25" x14ac:dyDescent="0.4">
      <c r="A4308" t="s">
        <v>6090</v>
      </c>
      <c r="B4308" s="2">
        <f ca="1">TODAY()+OpportunityTbl[[#This Row],[CreatedOn_DaysFromToday]]</f>
        <v>44823</v>
      </c>
      <c r="C4308" s="2">
        <f ca="1">TODAY()+OpportunityTbl[[#This Row],[EstCloseDate_DaysFromToday]]</f>
        <v>44861</v>
      </c>
      <c r="D4308">
        <f ca="1">IF(OpportunityTbl[[#This Row],[statecode]]=0,"",OpportunityTbl[[#This Row],[Estimated Close Date]])</f>
        <v>44861</v>
      </c>
      <c r="E4308" s="14">
        <v>-287</v>
      </c>
      <c r="F4308" s="14">
        <v>-249</v>
      </c>
      <c r="G4308" t="s">
        <v>27</v>
      </c>
      <c r="H4308" t="s">
        <v>28</v>
      </c>
      <c r="I4308">
        <v>2</v>
      </c>
      <c r="J4308">
        <v>4</v>
      </c>
      <c r="K4308" t="s">
        <v>11133</v>
      </c>
      <c r="L4308" t="s">
        <v>12238</v>
      </c>
      <c r="M4308" t="s">
        <v>22</v>
      </c>
      <c r="N4308" t="s">
        <v>31</v>
      </c>
      <c r="O4308" t="s">
        <v>29</v>
      </c>
      <c r="P4308" t="s">
        <v>419</v>
      </c>
      <c r="Q4308" s="13">
        <v>2349</v>
      </c>
      <c r="S4308" s="1">
        <v>0.1</v>
      </c>
      <c r="T4308" t="s">
        <v>23</v>
      </c>
      <c r="U4308" t="s">
        <v>24</v>
      </c>
      <c r="V4308" t="b">
        <v>1</v>
      </c>
      <c r="W4308">
        <v>2</v>
      </c>
      <c r="X4308" t="s">
        <v>25</v>
      </c>
      <c r="Y4308" t="s">
        <v>4899</v>
      </c>
    </row>
    <row r="4309" spans="1:25" x14ac:dyDescent="0.4">
      <c r="A4309" t="s">
        <v>6868</v>
      </c>
      <c r="B4309" s="2">
        <f ca="1">TODAY()+OpportunityTbl[[#This Row],[CreatedOn_DaysFromToday]]</f>
        <v>44823</v>
      </c>
      <c r="C4309" s="2">
        <f ca="1">TODAY()+OpportunityTbl[[#This Row],[EstCloseDate_DaysFromToday]]</f>
        <v>44884</v>
      </c>
      <c r="D4309">
        <f ca="1">IF(OpportunityTbl[[#This Row],[statecode]]=0,"",OpportunityTbl[[#This Row],[Estimated Close Date]])</f>
        <v>44884</v>
      </c>
      <c r="E4309" s="14">
        <v>-287</v>
      </c>
      <c r="F4309" s="14">
        <v>-226</v>
      </c>
      <c r="G4309" t="s">
        <v>27</v>
      </c>
      <c r="H4309" t="s">
        <v>28</v>
      </c>
      <c r="I4309">
        <v>2</v>
      </c>
      <c r="J4309">
        <v>4</v>
      </c>
      <c r="K4309" t="s">
        <v>11045</v>
      </c>
      <c r="L4309" t="s">
        <v>12235</v>
      </c>
      <c r="M4309" t="s">
        <v>22</v>
      </c>
      <c r="N4309" t="s">
        <v>518</v>
      </c>
      <c r="O4309" t="s">
        <v>29</v>
      </c>
      <c r="P4309" t="s">
        <v>532</v>
      </c>
      <c r="Q4309" s="13">
        <v>13312</v>
      </c>
      <c r="S4309" s="1">
        <v>0.1</v>
      </c>
      <c r="T4309" t="s">
        <v>23</v>
      </c>
      <c r="U4309" t="s">
        <v>97</v>
      </c>
      <c r="V4309" t="b">
        <v>0</v>
      </c>
      <c r="W4309">
        <v>2.5</v>
      </c>
      <c r="X4309" t="s">
        <v>25</v>
      </c>
      <c r="Y4309" t="s">
        <v>4916</v>
      </c>
    </row>
    <row r="4310" spans="1:25" x14ac:dyDescent="0.4">
      <c r="A4310" t="s">
        <v>7912</v>
      </c>
      <c r="B4310" s="2">
        <f ca="1">TODAY()+OpportunityTbl[[#This Row],[CreatedOn_DaysFromToday]]</f>
        <v>44823</v>
      </c>
      <c r="C4310" s="2">
        <f ca="1">TODAY()+OpportunityTbl[[#This Row],[EstCloseDate_DaysFromToday]]</f>
        <v>44865</v>
      </c>
      <c r="D4310">
        <f ca="1">IF(OpportunityTbl[[#This Row],[statecode]]=0,"",OpportunityTbl[[#This Row],[Estimated Close Date]])</f>
        <v>44865</v>
      </c>
      <c r="E4310" s="14">
        <v>-287</v>
      </c>
      <c r="F4310" s="14">
        <v>-245</v>
      </c>
      <c r="G4310" t="s">
        <v>7082</v>
      </c>
      <c r="H4310" t="s">
        <v>7082</v>
      </c>
      <c r="I4310">
        <v>1</v>
      </c>
      <c r="J4310">
        <v>3</v>
      </c>
      <c r="K4310" t="s">
        <v>11170</v>
      </c>
      <c r="L4310" t="s">
        <v>12234</v>
      </c>
      <c r="M4310" t="s">
        <v>22</v>
      </c>
      <c r="N4310" t="s">
        <v>469</v>
      </c>
      <c r="O4310" t="s">
        <v>29</v>
      </c>
      <c r="P4310" t="s">
        <v>470</v>
      </c>
      <c r="Q4310" s="13">
        <v>2381</v>
      </c>
      <c r="R4310" s="13">
        <v>2321.4699999999998</v>
      </c>
      <c r="S4310" s="1">
        <v>0.5</v>
      </c>
      <c r="T4310" t="s">
        <v>168</v>
      </c>
      <c r="U4310" t="s">
        <v>24</v>
      </c>
      <c r="V4310" t="b">
        <v>1</v>
      </c>
      <c r="W4310">
        <v>2.5</v>
      </c>
      <c r="X4310" t="s">
        <v>240</v>
      </c>
      <c r="Y4310" t="s">
        <v>4896</v>
      </c>
    </row>
    <row r="4311" spans="1:25" x14ac:dyDescent="0.4">
      <c r="A4311" t="s">
        <v>8325</v>
      </c>
      <c r="B4311" s="2">
        <f ca="1">TODAY()+OpportunityTbl[[#This Row],[CreatedOn_DaysFromToday]]</f>
        <v>44823</v>
      </c>
      <c r="C4311" s="2">
        <f ca="1">TODAY()+OpportunityTbl[[#This Row],[EstCloseDate_DaysFromToday]]</f>
        <v>44892</v>
      </c>
      <c r="D4311">
        <f ca="1">IF(OpportunityTbl[[#This Row],[statecode]]=0,"",OpportunityTbl[[#This Row],[Estimated Close Date]])</f>
        <v>44892</v>
      </c>
      <c r="E4311" s="14">
        <v>-287</v>
      </c>
      <c r="F4311" s="14">
        <v>-218</v>
      </c>
      <c r="G4311" t="s">
        <v>7082</v>
      </c>
      <c r="H4311" t="s">
        <v>7082</v>
      </c>
      <c r="I4311">
        <v>1</v>
      </c>
      <c r="J4311">
        <v>3</v>
      </c>
      <c r="K4311" t="s">
        <v>11120</v>
      </c>
      <c r="L4311" t="s">
        <v>12234</v>
      </c>
      <c r="M4311" t="s">
        <v>22</v>
      </c>
      <c r="N4311" t="s">
        <v>2121</v>
      </c>
      <c r="O4311" t="s">
        <v>29</v>
      </c>
      <c r="P4311" t="s">
        <v>4734</v>
      </c>
      <c r="Q4311" s="13">
        <v>3384</v>
      </c>
      <c r="R4311" s="13">
        <v>3248.64</v>
      </c>
      <c r="S4311" s="1">
        <v>0.9</v>
      </c>
      <c r="T4311" t="s">
        <v>4724</v>
      </c>
      <c r="U4311" t="s">
        <v>24</v>
      </c>
      <c r="V4311" t="b">
        <v>0</v>
      </c>
      <c r="W4311">
        <v>4</v>
      </c>
      <c r="X4311" t="s">
        <v>4732</v>
      </c>
      <c r="Y4311" t="s">
        <v>4926</v>
      </c>
    </row>
    <row r="4312" spans="1:25" x14ac:dyDescent="0.4">
      <c r="A4312" t="s">
        <v>8593</v>
      </c>
      <c r="B4312" s="2">
        <f ca="1">TODAY()+OpportunityTbl[[#This Row],[CreatedOn_DaysFromToday]]</f>
        <v>44823</v>
      </c>
      <c r="C4312" s="2">
        <f ca="1">TODAY()+OpportunityTbl[[#This Row],[EstCloseDate_DaysFromToday]]</f>
        <v>44872</v>
      </c>
      <c r="D4312">
        <f ca="1">IF(OpportunityTbl[[#This Row],[statecode]]=0,"",OpportunityTbl[[#This Row],[Estimated Close Date]])</f>
        <v>44872</v>
      </c>
      <c r="E4312" s="14">
        <v>-287</v>
      </c>
      <c r="F4312" s="14">
        <v>-238</v>
      </c>
      <c r="G4312" t="s">
        <v>7082</v>
      </c>
      <c r="H4312" t="s">
        <v>7082</v>
      </c>
      <c r="I4312">
        <v>1</v>
      </c>
      <c r="J4312">
        <v>3</v>
      </c>
      <c r="K4312" t="s">
        <v>11168</v>
      </c>
      <c r="L4312" t="s">
        <v>12239</v>
      </c>
      <c r="M4312" t="s">
        <v>22</v>
      </c>
      <c r="N4312" t="s">
        <v>2022</v>
      </c>
      <c r="O4312" t="s">
        <v>29</v>
      </c>
      <c r="P4312" t="s">
        <v>2026</v>
      </c>
      <c r="Q4312" s="13">
        <v>9030</v>
      </c>
      <c r="R4312" s="13">
        <v>8759.1</v>
      </c>
      <c r="S4312" s="1">
        <v>0.3</v>
      </c>
      <c r="T4312" t="s">
        <v>168</v>
      </c>
      <c r="U4312" t="s">
        <v>100</v>
      </c>
      <c r="V4312" t="b">
        <v>1</v>
      </c>
      <c r="W4312">
        <v>3</v>
      </c>
      <c r="X4312" t="s">
        <v>157</v>
      </c>
      <c r="Y4312" t="s">
        <v>26</v>
      </c>
    </row>
    <row r="4313" spans="1:25" x14ac:dyDescent="0.4">
      <c r="A4313" t="s">
        <v>8886</v>
      </c>
      <c r="B4313" s="2">
        <f ca="1">TODAY()+OpportunityTbl[[#This Row],[CreatedOn_DaysFromToday]]</f>
        <v>44823</v>
      </c>
      <c r="C4313" s="2">
        <f ca="1">TODAY()+OpportunityTbl[[#This Row],[EstCloseDate_DaysFromToday]]</f>
        <v>44910</v>
      </c>
      <c r="D4313">
        <f ca="1">IF(OpportunityTbl[[#This Row],[statecode]]=0,"",OpportunityTbl[[#This Row],[Estimated Close Date]])</f>
        <v>44910</v>
      </c>
      <c r="E4313" s="14">
        <v>-287</v>
      </c>
      <c r="F4313" s="14">
        <v>-200</v>
      </c>
      <c r="G4313" t="s">
        <v>7082</v>
      </c>
      <c r="H4313" t="s">
        <v>7082</v>
      </c>
      <c r="I4313">
        <v>1</v>
      </c>
      <c r="J4313">
        <v>3</v>
      </c>
      <c r="K4313" t="s">
        <v>11171</v>
      </c>
      <c r="L4313" t="s">
        <v>12235</v>
      </c>
      <c r="M4313" t="s">
        <v>22</v>
      </c>
      <c r="N4313" t="s">
        <v>2036</v>
      </c>
      <c r="O4313" t="s">
        <v>29</v>
      </c>
      <c r="P4313" t="s">
        <v>4633</v>
      </c>
      <c r="Q4313" s="13">
        <v>14709</v>
      </c>
      <c r="R4313" s="13">
        <v>14047.09</v>
      </c>
      <c r="S4313" s="1">
        <v>0.5</v>
      </c>
      <c r="T4313" t="s">
        <v>168</v>
      </c>
      <c r="U4313" t="s">
        <v>24</v>
      </c>
      <c r="V4313" t="b">
        <v>1</v>
      </c>
      <c r="W4313">
        <v>4.5</v>
      </c>
      <c r="X4313" t="s">
        <v>240</v>
      </c>
      <c r="Y4313" t="s">
        <v>26</v>
      </c>
    </row>
    <row r="4314" spans="1:25" x14ac:dyDescent="0.4">
      <c r="A4314" t="s">
        <v>1823</v>
      </c>
      <c r="B4314" s="2">
        <f ca="1">TODAY()+OpportunityTbl[[#This Row],[CreatedOn_DaysFromToday]]</f>
        <v>44822</v>
      </c>
      <c r="C4314" s="2">
        <f ca="1">TODAY()+OpportunityTbl[[#This Row],[EstCloseDate_DaysFromToday]]</f>
        <v>44858</v>
      </c>
      <c r="D4314">
        <f ca="1">IF(OpportunityTbl[[#This Row],[statecode]]=0,"",OpportunityTbl[[#This Row],[Estimated Close Date]])</f>
        <v>44858</v>
      </c>
      <c r="E4314" s="14">
        <v>-288</v>
      </c>
      <c r="F4314" s="14">
        <v>-252</v>
      </c>
      <c r="G4314" t="s">
        <v>27</v>
      </c>
      <c r="H4314" t="s">
        <v>28</v>
      </c>
      <c r="I4314">
        <v>2</v>
      </c>
      <c r="J4314">
        <v>4</v>
      </c>
      <c r="K4314" t="s">
        <v>11172</v>
      </c>
      <c r="L4314" t="s">
        <v>12237</v>
      </c>
      <c r="M4314" t="s">
        <v>22</v>
      </c>
      <c r="N4314" t="s">
        <v>518</v>
      </c>
      <c r="O4314" t="s">
        <v>29</v>
      </c>
      <c r="P4314" t="s">
        <v>557</v>
      </c>
      <c r="Q4314" s="13">
        <v>4698</v>
      </c>
      <c r="S4314" s="1">
        <v>0.3</v>
      </c>
      <c r="T4314" t="s">
        <v>168</v>
      </c>
      <c r="U4314" t="s">
        <v>100</v>
      </c>
      <c r="V4314" t="b">
        <v>1</v>
      </c>
      <c r="W4314">
        <v>3.5</v>
      </c>
      <c r="X4314" t="s">
        <v>157</v>
      </c>
      <c r="Y4314" t="s">
        <v>26</v>
      </c>
    </row>
    <row r="4315" spans="1:25" x14ac:dyDescent="0.4">
      <c r="A4315" t="s">
        <v>2125</v>
      </c>
      <c r="B4315" s="2">
        <f ca="1">TODAY()+OpportunityTbl[[#This Row],[CreatedOn_DaysFromToday]]</f>
        <v>44822</v>
      </c>
      <c r="C4315" s="2">
        <f ca="1">TODAY()+OpportunityTbl[[#This Row],[EstCloseDate_DaysFromToday]]</f>
        <v>44845</v>
      </c>
      <c r="D4315">
        <f ca="1">IF(OpportunityTbl[[#This Row],[statecode]]=0,"",OpportunityTbl[[#This Row],[Estimated Close Date]])</f>
        <v>44845</v>
      </c>
      <c r="E4315" s="14">
        <v>-288</v>
      </c>
      <c r="F4315" s="14">
        <v>-265</v>
      </c>
      <c r="G4315" t="s">
        <v>27</v>
      </c>
      <c r="H4315" t="s">
        <v>28</v>
      </c>
      <c r="I4315">
        <v>2</v>
      </c>
      <c r="J4315">
        <v>4</v>
      </c>
      <c r="K4315" t="s">
        <v>11173</v>
      </c>
      <c r="L4315" t="s">
        <v>12234</v>
      </c>
      <c r="M4315" t="s">
        <v>22</v>
      </c>
      <c r="N4315" t="s">
        <v>2069</v>
      </c>
      <c r="O4315" t="s">
        <v>29</v>
      </c>
      <c r="P4315" t="s">
        <v>2084</v>
      </c>
      <c r="Q4315" s="13">
        <v>1843</v>
      </c>
      <c r="S4315" s="1">
        <v>0.3</v>
      </c>
      <c r="T4315" t="s">
        <v>168</v>
      </c>
      <c r="U4315" t="s">
        <v>100</v>
      </c>
      <c r="V4315" t="b">
        <v>1</v>
      </c>
      <c r="W4315">
        <v>4.5</v>
      </c>
      <c r="X4315" t="s">
        <v>157</v>
      </c>
      <c r="Y4315" t="s">
        <v>26</v>
      </c>
    </row>
    <row r="4316" spans="1:25" x14ac:dyDescent="0.4">
      <c r="A4316" t="s">
        <v>2401</v>
      </c>
      <c r="B4316" s="2">
        <f ca="1">TODAY()+OpportunityTbl[[#This Row],[CreatedOn_DaysFromToday]]</f>
        <v>44822</v>
      </c>
      <c r="C4316" s="2">
        <f ca="1">TODAY()+OpportunityTbl[[#This Row],[EstCloseDate_DaysFromToday]]</f>
        <v>44865</v>
      </c>
      <c r="D4316">
        <f ca="1">IF(OpportunityTbl[[#This Row],[statecode]]=0,"",OpportunityTbl[[#This Row],[Estimated Close Date]])</f>
        <v>44865</v>
      </c>
      <c r="E4316" s="14">
        <v>-288</v>
      </c>
      <c r="F4316" s="14">
        <v>-245</v>
      </c>
      <c r="G4316" t="s">
        <v>27</v>
      </c>
      <c r="H4316" t="s">
        <v>28</v>
      </c>
      <c r="I4316">
        <v>2</v>
      </c>
      <c r="J4316">
        <v>4</v>
      </c>
      <c r="K4316" t="s">
        <v>11149</v>
      </c>
      <c r="L4316" t="s">
        <v>12238</v>
      </c>
      <c r="M4316" t="s">
        <v>22</v>
      </c>
      <c r="N4316" t="s">
        <v>1710</v>
      </c>
      <c r="O4316" t="s">
        <v>29</v>
      </c>
      <c r="P4316" t="s">
        <v>1713</v>
      </c>
      <c r="Q4316" s="13">
        <v>4239</v>
      </c>
      <c r="S4316" s="1">
        <v>0.1</v>
      </c>
      <c r="T4316" t="s">
        <v>23</v>
      </c>
      <c r="U4316" t="s">
        <v>100</v>
      </c>
      <c r="V4316" t="b">
        <v>0</v>
      </c>
      <c r="W4316">
        <v>3.5</v>
      </c>
      <c r="X4316" t="s">
        <v>157</v>
      </c>
      <c r="Y4316" t="s">
        <v>26</v>
      </c>
    </row>
    <row r="4317" spans="1:25" x14ac:dyDescent="0.4">
      <c r="A4317" t="s">
        <v>2462</v>
      </c>
      <c r="B4317" s="2">
        <f ca="1">TODAY()+OpportunityTbl[[#This Row],[CreatedOn_DaysFromToday]]</f>
        <v>44822</v>
      </c>
      <c r="C4317" s="2">
        <f ca="1">TODAY()+OpportunityTbl[[#This Row],[EstCloseDate_DaysFromToday]]</f>
        <v>44865</v>
      </c>
      <c r="D4317">
        <f ca="1">IF(OpportunityTbl[[#This Row],[statecode]]=0,"",OpportunityTbl[[#This Row],[Estimated Close Date]])</f>
        <v>44865</v>
      </c>
      <c r="E4317" s="14">
        <v>-288</v>
      </c>
      <c r="F4317" s="14">
        <v>-245</v>
      </c>
      <c r="G4317" t="s">
        <v>27</v>
      </c>
      <c r="H4317" t="s">
        <v>28</v>
      </c>
      <c r="I4317">
        <v>2</v>
      </c>
      <c r="J4317">
        <v>4</v>
      </c>
      <c r="K4317" t="s">
        <v>11156</v>
      </c>
      <c r="L4317" t="s">
        <v>12238</v>
      </c>
      <c r="M4317" t="s">
        <v>22</v>
      </c>
      <c r="N4317" t="s">
        <v>1710</v>
      </c>
      <c r="O4317" t="s">
        <v>29</v>
      </c>
      <c r="P4317" t="s">
        <v>1713</v>
      </c>
      <c r="Q4317" s="13">
        <v>2482</v>
      </c>
      <c r="S4317" s="1">
        <v>0.1</v>
      </c>
      <c r="T4317" t="s">
        <v>23</v>
      </c>
      <c r="U4317" t="s">
        <v>24</v>
      </c>
      <c r="V4317" t="b">
        <v>1</v>
      </c>
      <c r="W4317">
        <v>3.5</v>
      </c>
      <c r="X4317" t="s">
        <v>157</v>
      </c>
      <c r="Y4317" t="s">
        <v>26</v>
      </c>
    </row>
    <row r="4318" spans="1:25" x14ac:dyDescent="0.4">
      <c r="A4318" t="s">
        <v>3046</v>
      </c>
      <c r="B4318" s="2">
        <f ca="1">TODAY()+OpportunityTbl[[#This Row],[CreatedOn_DaysFromToday]]</f>
        <v>44822</v>
      </c>
      <c r="C4318" s="2">
        <f ca="1">TODAY()+OpportunityTbl[[#This Row],[EstCloseDate_DaysFromToday]]</f>
        <v>44889</v>
      </c>
      <c r="D4318">
        <f ca="1">IF(OpportunityTbl[[#This Row],[statecode]]=0,"",OpportunityTbl[[#This Row],[Estimated Close Date]])</f>
        <v>44889</v>
      </c>
      <c r="E4318" s="14">
        <v>-288</v>
      </c>
      <c r="F4318" s="14">
        <v>-221</v>
      </c>
      <c r="G4318" t="s">
        <v>27</v>
      </c>
      <c r="H4318" t="s">
        <v>28</v>
      </c>
      <c r="I4318">
        <v>2</v>
      </c>
      <c r="J4318">
        <v>4</v>
      </c>
      <c r="K4318" t="s">
        <v>11065</v>
      </c>
      <c r="L4318" t="s">
        <v>12233</v>
      </c>
      <c r="M4318" t="s">
        <v>22</v>
      </c>
      <c r="N4318" t="s">
        <v>1617</v>
      </c>
      <c r="O4318" t="s">
        <v>29</v>
      </c>
      <c r="P4318" t="s">
        <v>1620</v>
      </c>
      <c r="Q4318" s="13">
        <v>30179</v>
      </c>
      <c r="S4318" s="1">
        <v>0.1</v>
      </c>
      <c r="T4318" t="s">
        <v>23</v>
      </c>
      <c r="U4318" t="s">
        <v>97</v>
      </c>
      <c r="V4318" t="b">
        <v>1</v>
      </c>
      <c r="W4318">
        <v>3.5</v>
      </c>
      <c r="X4318" t="s">
        <v>25</v>
      </c>
      <c r="Y4318" t="s">
        <v>26</v>
      </c>
    </row>
    <row r="4319" spans="1:25" x14ac:dyDescent="0.4">
      <c r="A4319" t="s">
        <v>3284</v>
      </c>
      <c r="B4319" s="2">
        <f ca="1">TODAY()+OpportunityTbl[[#This Row],[CreatedOn_DaysFromToday]]</f>
        <v>44822</v>
      </c>
      <c r="C4319" s="2">
        <f ca="1">TODAY()+OpportunityTbl[[#This Row],[EstCloseDate_DaysFromToday]]</f>
        <v>44866</v>
      </c>
      <c r="D4319">
        <f ca="1">IF(OpportunityTbl[[#This Row],[statecode]]=0,"",OpportunityTbl[[#This Row],[Estimated Close Date]])</f>
        <v>44866</v>
      </c>
      <c r="E4319" s="14">
        <v>-288</v>
      </c>
      <c r="F4319" s="14">
        <v>-244</v>
      </c>
      <c r="G4319" t="s">
        <v>27</v>
      </c>
      <c r="H4319" t="s">
        <v>28</v>
      </c>
      <c r="I4319">
        <v>2</v>
      </c>
      <c r="J4319">
        <v>4</v>
      </c>
      <c r="K4319" t="s">
        <v>11174</v>
      </c>
      <c r="L4319" t="s">
        <v>12240</v>
      </c>
      <c r="M4319" t="s">
        <v>22</v>
      </c>
      <c r="N4319" t="s">
        <v>1710</v>
      </c>
      <c r="O4319" t="s">
        <v>29</v>
      </c>
      <c r="P4319" t="s">
        <v>1713</v>
      </c>
      <c r="Q4319" s="13">
        <v>8103</v>
      </c>
      <c r="S4319" s="1">
        <v>0.1</v>
      </c>
      <c r="T4319" t="s">
        <v>23</v>
      </c>
      <c r="U4319" t="s">
        <v>24</v>
      </c>
      <c r="V4319" t="b">
        <v>1</v>
      </c>
      <c r="W4319">
        <v>4</v>
      </c>
      <c r="X4319" t="s">
        <v>25</v>
      </c>
      <c r="Y4319" t="s">
        <v>26</v>
      </c>
    </row>
    <row r="4320" spans="1:25" x14ac:dyDescent="0.4">
      <c r="A4320" t="s">
        <v>4189</v>
      </c>
      <c r="B4320" s="2">
        <f ca="1">TODAY()+OpportunityTbl[[#This Row],[CreatedOn_DaysFromToday]]</f>
        <v>44822</v>
      </c>
      <c r="C4320" s="2">
        <f ca="1">TODAY()+OpportunityTbl[[#This Row],[EstCloseDate_DaysFromToday]]</f>
        <v>44895</v>
      </c>
      <c r="D4320">
        <f ca="1">IF(OpportunityTbl[[#This Row],[statecode]]=0,"",OpportunityTbl[[#This Row],[Estimated Close Date]])</f>
        <v>44895</v>
      </c>
      <c r="E4320" s="14">
        <v>-288</v>
      </c>
      <c r="F4320" s="14">
        <v>-215</v>
      </c>
      <c r="G4320" t="s">
        <v>27</v>
      </c>
      <c r="H4320" t="s">
        <v>28</v>
      </c>
      <c r="I4320">
        <v>2</v>
      </c>
      <c r="J4320">
        <v>4</v>
      </c>
      <c r="K4320" t="s">
        <v>11078</v>
      </c>
      <c r="L4320" t="s">
        <v>12238</v>
      </c>
      <c r="M4320" t="s">
        <v>22</v>
      </c>
      <c r="N4320" t="s">
        <v>534</v>
      </c>
      <c r="O4320" t="s">
        <v>29</v>
      </c>
      <c r="P4320" t="s">
        <v>581</v>
      </c>
      <c r="Q4320" s="13">
        <v>2293</v>
      </c>
      <c r="S4320" s="1">
        <v>0.1</v>
      </c>
      <c r="T4320" t="s">
        <v>23</v>
      </c>
      <c r="U4320" t="s">
        <v>24</v>
      </c>
      <c r="V4320" t="b">
        <v>1</v>
      </c>
      <c r="W4320">
        <v>2</v>
      </c>
      <c r="X4320" t="s">
        <v>25</v>
      </c>
      <c r="Y4320" t="s">
        <v>26</v>
      </c>
    </row>
    <row r="4321" spans="1:25" x14ac:dyDescent="0.4">
      <c r="A4321" t="s">
        <v>5413</v>
      </c>
      <c r="B4321" s="2">
        <f ca="1">TODAY()+OpportunityTbl[[#This Row],[CreatedOn_DaysFromToday]]</f>
        <v>44822</v>
      </c>
      <c r="C4321" s="2">
        <f ca="1">TODAY()+OpportunityTbl[[#This Row],[EstCloseDate_DaysFromToday]]</f>
        <v>44861</v>
      </c>
      <c r="D4321">
        <f ca="1">IF(OpportunityTbl[[#This Row],[statecode]]=0,"",OpportunityTbl[[#This Row],[Estimated Close Date]])</f>
        <v>44861</v>
      </c>
      <c r="E4321" s="14">
        <v>-288</v>
      </c>
      <c r="F4321" s="14">
        <v>-249</v>
      </c>
      <c r="G4321" t="s">
        <v>27</v>
      </c>
      <c r="H4321" t="s">
        <v>28</v>
      </c>
      <c r="I4321">
        <v>2</v>
      </c>
      <c r="J4321">
        <v>4</v>
      </c>
      <c r="K4321" t="s">
        <v>11147</v>
      </c>
      <c r="L4321" t="s">
        <v>12239</v>
      </c>
      <c r="M4321" t="s">
        <v>22</v>
      </c>
      <c r="N4321" t="s">
        <v>2069</v>
      </c>
      <c r="O4321" t="s">
        <v>29</v>
      </c>
      <c r="P4321" t="s">
        <v>2084</v>
      </c>
      <c r="Q4321" s="13">
        <v>7931</v>
      </c>
      <c r="S4321" s="1">
        <v>0.3</v>
      </c>
      <c r="T4321" t="s">
        <v>168</v>
      </c>
      <c r="U4321" t="s">
        <v>97</v>
      </c>
      <c r="V4321" t="b">
        <v>1</v>
      </c>
      <c r="W4321">
        <v>4</v>
      </c>
      <c r="X4321" t="s">
        <v>157</v>
      </c>
      <c r="Y4321" t="s">
        <v>4916</v>
      </c>
    </row>
    <row r="4322" spans="1:25" x14ac:dyDescent="0.4">
      <c r="A4322" t="s">
        <v>5516</v>
      </c>
      <c r="B4322" s="2">
        <f ca="1">TODAY()+OpportunityTbl[[#This Row],[CreatedOn_DaysFromToday]]</f>
        <v>44822</v>
      </c>
      <c r="C4322" s="2">
        <f ca="1">TODAY()+OpportunityTbl[[#This Row],[EstCloseDate_DaysFromToday]]</f>
        <v>44908</v>
      </c>
      <c r="D4322">
        <f ca="1">IF(OpportunityTbl[[#This Row],[statecode]]=0,"",OpportunityTbl[[#This Row],[Estimated Close Date]])</f>
        <v>44908</v>
      </c>
      <c r="E4322" s="14">
        <v>-288</v>
      </c>
      <c r="F4322" s="14">
        <v>-202</v>
      </c>
      <c r="G4322" t="s">
        <v>27</v>
      </c>
      <c r="H4322" t="s">
        <v>28</v>
      </c>
      <c r="I4322">
        <v>2</v>
      </c>
      <c r="J4322">
        <v>4</v>
      </c>
      <c r="K4322" t="s">
        <v>11119</v>
      </c>
      <c r="L4322" t="s">
        <v>12234</v>
      </c>
      <c r="M4322" t="s">
        <v>22</v>
      </c>
      <c r="N4322" t="s">
        <v>1617</v>
      </c>
      <c r="O4322" t="s">
        <v>29</v>
      </c>
      <c r="P4322" t="s">
        <v>1620</v>
      </c>
      <c r="Q4322" s="13">
        <v>2409</v>
      </c>
      <c r="S4322" s="1">
        <v>0.5</v>
      </c>
      <c r="T4322" t="s">
        <v>168</v>
      </c>
      <c r="U4322" t="s">
        <v>97</v>
      </c>
      <c r="V4322" t="b">
        <v>0</v>
      </c>
      <c r="W4322">
        <v>3.5</v>
      </c>
      <c r="X4322" t="s">
        <v>240</v>
      </c>
      <c r="Y4322" t="s">
        <v>4892</v>
      </c>
    </row>
    <row r="4323" spans="1:25" x14ac:dyDescent="0.4">
      <c r="A4323" t="s">
        <v>7225</v>
      </c>
      <c r="B4323" s="2">
        <f ca="1">TODAY()+OpportunityTbl[[#This Row],[CreatedOn_DaysFromToday]]</f>
        <v>44822</v>
      </c>
      <c r="C4323" s="2">
        <f ca="1">TODAY()+OpportunityTbl[[#This Row],[EstCloseDate_DaysFromToday]]</f>
        <v>44880</v>
      </c>
      <c r="D4323">
        <f ca="1">IF(OpportunityTbl[[#This Row],[statecode]]=0,"",OpportunityTbl[[#This Row],[Estimated Close Date]])</f>
        <v>44880</v>
      </c>
      <c r="E4323" s="14">
        <v>-288</v>
      </c>
      <c r="F4323" s="14">
        <v>-230</v>
      </c>
      <c r="G4323" t="s">
        <v>7082</v>
      </c>
      <c r="H4323" t="s">
        <v>7082</v>
      </c>
      <c r="I4323">
        <v>1</v>
      </c>
      <c r="J4323">
        <v>3</v>
      </c>
      <c r="K4323" t="s">
        <v>11170</v>
      </c>
      <c r="L4323" t="s">
        <v>12237</v>
      </c>
      <c r="M4323" t="s">
        <v>22</v>
      </c>
      <c r="N4323" t="s">
        <v>2121</v>
      </c>
      <c r="O4323" t="s">
        <v>29</v>
      </c>
      <c r="P4323" t="s">
        <v>2122</v>
      </c>
      <c r="Q4323" s="13">
        <v>4209</v>
      </c>
      <c r="R4323" s="13">
        <v>3998.55</v>
      </c>
      <c r="S4323" s="1">
        <v>0.9</v>
      </c>
      <c r="T4323" t="s">
        <v>4724</v>
      </c>
      <c r="U4323" t="s">
        <v>24</v>
      </c>
      <c r="V4323" t="b">
        <v>1</v>
      </c>
      <c r="W4323">
        <v>5</v>
      </c>
      <c r="X4323" t="s">
        <v>4732</v>
      </c>
      <c r="Y4323" t="s">
        <v>4914</v>
      </c>
    </row>
    <row r="4324" spans="1:25" x14ac:dyDescent="0.4">
      <c r="A4324" t="s">
        <v>7619</v>
      </c>
      <c r="B4324" s="2">
        <f ca="1">TODAY()+OpportunityTbl[[#This Row],[CreatedOn_DaysFromToday]]</f>
        <v>44822</v>
      </c>
      <c r="C4324" s="2">
        <f ca="1">TODAY()+OpportunityTbl[[#This Row],[EstCloseDate_DaysFromToday]]</f>
        <v>44877</v>
      </c>
      <c r="D4324">
        <f ca="1">IF(OpportunityTbl[[#This Row],[statecode]]=0,"",OpportunityTbl[[#This Row],[Estimated Close Date]])</f>
        <v>44877</v>
      </c>
      <c r="E4324" s="14">
        <v>-288</v>
      </c>
      <c r="F4324" s="14">
        <v>-233</v>
      </c>
      <c r="G4324" t="s">
        <v>7082</v>
      </c>
      <c r="H4324" t="s">
        <v>7082</v>
      </c>
      <c r="I4324">
        <v>1</v>
      </c>
      <c r="J4324">
        <v>3</v>
      </c>
      <c r="K4324" t="s">
        <v>11147</v>
      </c>
      <c r="L4324" t="s">
        <v>12236</v>
      </c>
      <c r="M4324" t="s">
        <v>22</v>
      </c>
      <c r="N4324" t="s">
        <v>1762</v>
      </c>
      <c r="O4324" t="s">
        <v>29</v>
      </c>
      <c r="P4324" t="s">
        <v>1783</v>
      </c>
      <c r="Q4324" s="13">
        <v>1951</v>
      </c>
      <c r="R4324" s="13">
        <v>1882.71</v>
      </c>
      <c r="S4324" s="1">
        <v>0.5</v>
      </c>
      <c r="T4324" t="s">
        <v>168</v>
      </c>
      <c r="U4324" t="s">
        <v>100</v>
      </c>
      <c r="V4324" t="b">
        <v>0</v>
      </c>
      <c r="W4324">
        <v>3.5</v>
      </c>
      <c r="X4324" t="s">
        <v>240</v>
      </c>
      <c r="Y4324" t="s">
        <v>4914</v>
      </c>
    </row>
    <row r="4325" spans="1:25" x14ac:dyDescent="0.4">
      <c r="A4325" t="s">
        <v>7913</v>
      </c>
      <c r="B4325" s="2">
        <f ca="1">TODAY()+OpportunityTbl[[#This Row],[CreatedOn_DaysFromToday]]</f>
        <v>44822</v>
      </c>
      <c r="C4325" s="2">
        <f ca="1">TODAY()+OpportunityTbl[[#This Row],[EstCloseDate_DaysFromToday]]</f>
        <v>44850</v>
      </c>
      <c r="D4325">
        <f ca="1">IF(OpportunityTbl[[#This Row],[statecode]]=0,"",OpportunityTbl[[#This Row],[Estimated Close Date]])</f>
        <v>44850</v>
      </c>
      <c r="E4325" s="14">
        <v>-288</v>
      </c>
      <c r="F4325" s="14">
        <v>-260</v>
      </c>
      <c r="G4325" t="s">
        <v>7082</v>
      </c>
      <c r="H4325" t="s">
        <v>7082</v>
      </c>
      <c r="I4325">
        <v>1</v>
      </c>
      <c r="J4325">
        <v>3</v>
      </c>
      <c r="K4325" t="s">
        <v>11175</v>
      </c>
      <c r="L4325" t="s">
        <v>12236</v>
      </c>
      <c r="M4325" t="s">
        <v>22</v>
      </c>
      <c r="N4325" t="s">
        <v>469</v>
      </c>
      <c r="O4325" t="s">
        <v>29</v>
      </c>
      <c r="P4325" t="s">
        <v>470</v>
      </c>
      <c r="Q4325" s="13">
        <v>3090</v>
      </c>
      <c r="R4325" s="13">
        <v>3012.75</v>
      </c>
      <c r="S4325" s="1">
        <v>0.5</v>
      </c>
      <c r="T4325" t="s">
        <v>168</v>
      </c>
      <c r="U4325" t="s">
        <v>100</v>
      </c>
      <c r="V4325" t="b">
        <v>1</v>
      </c>
      <c r="W4325">
        <v>2.5</v>
      </c>
      <c r="X4325" t="s">
        <v>240</v>
      </c>
      <c r="Y4325" t="s">
        <v>4899</v>
      </c>
    </row>
    <row r="4326" spans="1:25" x14ac:dyDescent="0.4">
      <c r="A4326" t="s">
        <v>9509</v>
      </c>
      <c r="B4326" s="2">
        <f ca="1">TODAY()+OpportunityTbl[[#This Row],[CreatedOn_DaysFromToday]]</f>
        <v>44822</v>
      </c>
      <c r="C4326" s="2">
        <f ca="1">TODAY()+OpportunityTbl[[#This Row],[EstCloseDate_DaysFromToday]]</f>
        <v>44862</v>
      </c>
      <c r="D4326">
        <f ca="1">IF(OpportunityTbl[[#This Row],[statecode]]=0,"",OpportunityTbl[[#This Row],[Estimated Close Date]])</f>
        <v>44862</v>
      </c>
      <c r="E4326" s="14">
        <v>-288</v>
      </c>
      <c r="F4326" s="14">
        <v>-248</v>
      </c>
      <c r="G4326" t="s">
        <v>7082</v>
      </c>
      <c r="H4326" t="s">
        <v>7082</v>
      </c>
      <c r="I4326">
        <v>1</v>
      </c>
      <c r="J4326">
        <v>3</v>
      </c>
      <c r="K4326" t="s">
        <v>11156</v>
      </c>
      <c r="L4326" t="s">
        <v>12233</v>
      </c>
      <c r="M4326" t="s">
        <v>22</v>
      </c>
      <c r="N4326" t="s">
        <v>469</v>
      </c>
      <c r="O4326" t="s">
        <v>29</v>
      </c>
      <c r="P4326" t="s">
        <v>470</v>
      </c>
      <c r="Q4326" s="13">
        <v>17276</v>
      </c>
      <c r="R4326" s="13">
        <v>16844.099999999999</v>
      </c>
      <c r="S4326" s="1">
        <v>0.3</v>
      </c>
      <c r="T4326" t="s">
        <v>168</v>
      </c>
      <c r="U4326" t="s">
        <v>24</v>
      </c>
      <c r="V4326" t="b">
        <v>1</v>
      </c>
      <c r="W4326">
        <v>2.5</v>
      </c>
      <c r="X4326" t="s">
        <v>157</v>
      </c>
      <c r="Y4326" t="s">
        <v>26</v>
      </c>
    </row>
    <row r="4327" spans="1:25" x14ac:dyDescent="0.4">
      <c r="A4327" t="s">
        <v>40</v>
      </c>
      <c r="B4327" s="2">
        <f ca="1">TODAY()+OpportunityTbl[[#This Row],[CreatedOn_DaysFromToday]]</f>
        <v>44821</v>
      </c>
      <c r="C4327" s="2">
        <f ca="1">TODAY()+OpportunityTbl[[#This Row],[EstCloseDate_DaysFromToday]]</f>
        <v>44875</v>
      </c>
      <c r="D4327">
        <f ca="1">IF(OpportunityTbl[[#This Row],[statecode]]=0,"",OpportunityTbl[[#This Row],[Estimated Close Date]])</f>
        <v>44875</v>
      </c>
      <c r="E4327" s="14">
        <v>-289</v>
      </c>
      <c r="F4327" s="14">
        <v>-235</v>
      </c>
      <c r="G4327" t="s">
        <v>27</v>
      </c>
      <c r="H4327" t="s">
        <v>28</v>
      </c>
      <c r="I4327">
        <v>2</v>
      </c>
      <c r="J4327">
        <v>4</v>
      </c>
      <c r="K4327" t="s">
        <v>11098</v>
      </c>
      <c r="L4327" t="s">
        <v>12235</v>
      </c>
      <c r="M4327" t="s">
        <v>22</v>
      </c>
      <c r="N4327" t="s">
        <v>31</v>
      </c>
      <c r="O4327" t="s">
        <v>29</v>
      </c>
      <c r="P4327" t="s">
        <v>32</v>
      </c>
      <c r="Q4327" s="13">
        <v>14115</v>
      </c>
      <c r="S4327" s="1">
        <v>0.1</v>
      </c>
      <c r="T4327" t="s">
        <v>23</v>
      </c>
      <c r="U4327" t="s">
        <v>24</v>
      </c>
      <c r="V4327" t="b">
        <v>0</v>
      </c>
      <c r="W4327">
        <v>2.5</v>
      </c>
      <c r="X4327" t="s">
        <v>25</v>
      </c>
      <c r="Y4327" t="s">
        <v>26</v>
      </c>
    </row>
    <row r="4328" spans="1:25" x14ac:dyDescent="0.4">
      <c r="A4328" t="s">
        <v>931</v>
      </c>
      <c r="B4328" s="2">
        <f ca="1">TODAY()+OpportunityTbl[[#This Row],[CreatedOn_DaysFromToday]]</f>
        <v>44821</v>
      </c>
      <c r="C4328" s="2">
        <f ca="1">TODAY()+OpportunityTbl[[#This Row],[EstCloseDate_DaysFromToday]]</f>
        <v>44872</v>
      </c>
      <c r="D4328">
        <f ca="1">IF(OpportunityTbl[[#This Row],[statecode]]=0,"",OpportunityTbl[[#This Row],[Estimated Close Date]])</f>
        <v>44872</v>
      </c>
      <c r="E4328" s="14">
        <v>-289</v>
      </c>
      <c r="F4328" s="14">
        <v>-238</v>
      </c>
      <c r="G4328" t="s">
        <v>27</v>
      </c>
      <c r="H4328" t="s">
        <v>28</v>
      </c>
      <c r="I4328">
        <v>2</v>
      </c>
      <c r="J4328">
        <v>4</v>
      </c>
      <c r="K4328" t="s">
        <v>11149</v>
      </c>
      <c r="L4328" t="s">
        <v>12240</v>
      </c>
      <c r="M4328" t="s">
        <v>22</v>
      </c>
      <c r="N4328" t="s">
        <v>469</v>
      </c>
      <c r="O4328" t="s">
        <v>29</v>
      </c>
      <c r="P4328" t="s">
        <v>702</v>
      </c>
      <c r="Q4328" s="13">
        <v>4207</v>
      </c>
      <c r="S4328" s="1">
        <v>0.1</v>
      </c>
      <c r="T4328" t="s">
        <v>23</v>
      </c>
      <c r="U4328" t="s">
        <v>97</v>
      </c>
      <c r="V4328" t="b">
        <v>0</v>
      </c>
      <c r="W4328">
        <v>2.5</v>
      </c>
      <c r="X4328" t="s">
        <v>25</v>
      </c>
      <c r="Y4328" t="s">
        <v>26</v>
      </c>
    </row>
    <row r="4329" spans="1:25" x14ac:dyDescent="0.4">
      <c r="A4329" t="s">
        <v>1182</v>
      </c>
      <c r="B4329" s="2">
        <f ca="1">TODAY()+OpportunityTbl[[#This Row],[CreatedOn_DaysFromToday]]</f>
        <v>44821</v>
      </c>
      <c r="C4329" s="2">
        <f ca="1">TODAY()+OpportunityTbl[[#This Row],[EstCloseDate_DaysFromToday]]</f>
        <v>44900</v>
      </c>
      <c r="D4329">
        <f ca="1">IF(OpportunityTbl[[#This Row],[statecode]]=0,"",OpportunityTbl[[#This Row],[Estimated Close Date]])</f>
        <v>44900</v>
      </c>
      <c r="E4329" s="14">
        <v>-289</v>
      </c>
      <c r="F4329" s="14">
        <v>-210</v>
      </c>
      <c r="G4329" t="s">
        <v>27</v>
      </c>
      <c r="H4329" t="s">
        <v>28</v>
      </c>
      <c r="I4329">
        <v>2</v>
      </c>
      <c r="J4329">
        <v>4</v>
      </c>
      <c r="K4329" t="s">
        <v>11082</v>
      </c>
      <c r="L4329" t="s">
        <v>12233</v>
      </c>
      <c r="M4329" t="s">
        <v>22</v>
      </c>
      <c r="N4329" t="s">
        <v>779</v>
      </c>
      <c r="O4329" t="s">
        <v>29</v>
      </c>
      <c r="P4329" t="s">
        <v>782</v>
      </c>
      <c r="Q4329" s="13">
        <v>21487</v>
      </c>
      <c r="S4329" s="1">
        <v>0.1</v>
      </c>
      <c r="T4329" t="s">
        <v>23</v>
      </c>
      <c r="U4329" t="s">
        <v>24</v>
      </c>
      <c r="V4329" t="b">
        <v>0</v>
      </c>
      <c r="W4329">
        <v>2.5</v>
      </c>
      <c r="X4329" t="s">
        <v>25</v>
      </c>
      <c r="Y4329" t="s">
        <v>26</v>
      </c>
    </row>
    <row r="4330" spans="1:25" x14ac:dyDescent="0.4">
      <c r="A4330" t="s">
        <v>1824</v>
      </c>
      <c r="B4330" s="2">
        <f ca="1">TODAY()+OpportunityTbl[[#This Row],[CreatedOn_DaysFromToday]]</f>
        <v>44821</v>
      </c>
      <c r="C4330" s="2">
        <f ca="1">TODAY()+OpportunityTbl[[#This Row],[EstCloseDate_DaysFromToday]]</f>
        <v>44878</v>
      </c>
      <c r="D4330">
        <f ca="1">IF(OpportunityTbl[[#This Row],[statecode]]=0,"",OpportunityTbl[[#This Row],[Estimated Close Date]])</f>
        <v>44878</v>
      </c>
      <c r="E4330" s="14">
        <v>-289</v>
      </c>
      <c r="F4330" s="14">
        <v>-232</v>
      </c>
      <c r="G4330" t="s">
        <v>27</v>
      </c>
      <c r="H4330" t="s">
        <v>28</v>
      </c>
      <c r="I4330">
        <v>2</v>
      </c>
      <c r="J4330">
        <v>4</v>
      </c>
      <c r="K4330" t="s">
        <v>11140</v>
      </c>
      <c r="L4330" t="s">
        <v>12238</v>
      </c>
      <c r="M4330" t="s">
        <v>22</v>
      </c>
      <c r="N4330" t="s">
        <v>1710</v>
      </c>
      <c r="O4330" t="s">
        <v>29</v>
      </c>
      <c r="P4330" t="s">
        <v>1711</v>
      </c>
      <c r="Q4330" s="13">
        <v>2465</v>
      </c>
      <c r="S4330" s="1">
        <v>0.3</v>
      </c>
      <c r="T4330" t="s">
        <v>168</v>
      </c>
      <c r="U4330" t="s">
        <v>24</v>
      </c>
      <c r="V4330" t="b">
        <v>0</v>
      </c>
      <c r="W4330">
        <v>3.5</v>
      </c>
      <c r="X4330" t="s">
        <v>157</v>
      </c>
      <c r="Y4330" t="s">
        <v>26</v>
      </c>
    </row>
    <row r="4331" spans="1:25" x14ac:dyDescent="0.4">
      <c r="A4331" t="s">
        <v>1991</v>
      </c>
      <c r="B4331" s="2">
        <f ca="1">TODAY()+OpportunityTbl[[#This Row],[CreatedOn_DaysFromToday]]</f>
        <v>44821</v>
      </c>
      <c r="C4331" s="2">
        <f ca="1">TODAY()+OpportunityTbl[[#This Row],[EstCloseDate_DaysFromToday]]</f>
        <v>44875</v>
      </c>
      <c r="D4331">
        <f ca="1">IF(OpportunityTbl[[#This Row],[statecode]]=0,"",OpportunityTbl[[#This Row],[Estimated Close Date]])</f>
        <v>44875</v>
      </c>
      <c r="E4331" s="14">
        <v>-289</v>
      </c>
      <c r="F4331" s="14">
        <v>-235</v>
      </c>
      <c r="G4331" t="s">
        <v>27</v>
      </c>
      <c r="H4331" t="s">
        <v>28</v>
      </c>
      <c r="I4331">
        <v>2</v>
      </c>
      <c r="J4331">
        <v>4</v>
      </c>
      <c r="K4331" t="s">
        <v>11146</v>
      </c>
      <c r="L4331" t="s">
        <v>12239</v>
      </c>
      <c r="M4331" t="s">
        <v>22</v>
      </c>
      <c r="N4331" t="s">
        <v>469</v>
      </c>
      <c r="O4331" t="s">
        <v>29</v>
      </c>
      <c r="P4331" t="s">
        <v>470</v>
      </c>
      <c r="Q4331" s="13">
        <v>8242</v>
      </c>
      <c r="S4331" s="1">
        <v>0.3</v>
      </c>
      <c r="T4331" t="s">
        <v>168</v>
      </c>
      <c r="U4331" t="s">
        <v>24</v>
      </c>
      <c r="V4331" t="b">
        <v>0</v>
      </c>
      <c r="W4331">
        <v>2</v>
      </c>
      <c r="X4331" t="s">
        <v>157</v>
      </c>
      <c r="Y4331" t="s">
        <v>26</v>
      </c>
    </row>
    <row r="4332" spans="1:25" x14ac:dyDescent="0.4">
      <c r="A4332" t="s">
        <v>2971</v>
      </c>
      <c r="B4332" s="2">
        <f ca="1">TODAY()+OpportunityTbl[[#This Row],[CreatedOn_DaysFromToday]]</f>
        <v>44821</v>
      </c>
      <c r="C4332" s="2">
        <f ca="1">TODAY()+OpportunityTbl[[#This Row],[EstCloseDate_DaysFromToday]]</f>
        <v>44884</v>
      </c>
      <c r="D4332">
        <f ca="1">IF(OpportunityTbl[[#This Row],[statecode]]=0,"",OpportunityTbl[[#This Row],[Estimated Close Date]])</f>
        <v>44884</v>
      </c>
      <c r="E4332" s="14">
        <v>-289</v>
      </c>
      <c r="F4332" s="14">
        <v>-226</v>
      </c>
      <c r="G4332" t="s">
        <v>27</v>
      </c>
      <c r="H4332" t="s">
        <v>28</v>
      </c>
      <c r="I4332">
        <v>2</v>
      </c>
      <c r="J4332">
        <v>4</v>
      </c>
      <c r="K4332" t="s">
        <v>11070</v>
      </c>
      <c r="L4332" t="s">
        <v>12237</v>
      </c>
      <c r="M4332" t="s">
        <v>22</v>
      </c>
      <c r="N4332" t="s">
        <v>513</v>
      </c>
      <c r="O4332" t="s">
        <v>29</v>
      </c>
      <c r="P4332" t="s">
        <v>525</v>
      </c>
      <c r="Q4332" s="13">
        <v>4900</v>
      </c>
      <c r="S4332" s="1">
        <v>0.1</v>
      </c>
      <c r="T4332" t="s">
        <v>23</v>
      </c>
      <c r="U4332" t="s">
        <v>24</v>
      </c>
      <c r="V4332" t="b">
        <v>0</v>
      </c>
      <c r="W4332">
        <v>3.5</v>
      </c>
      <c r="X4332" t="s">
        <v>25</v>
      </c>
      <c r="Y4332" t="s">
        <v>26</v>
      </c>
    </row>
    <row r="4333" spans="1:25" x14ac:dyDescent="0.4">
      <c r="A4333" t="s">
        <v>5601</v>
      </c>
      <c r="B4333" s="2">
        <f ca="1">TODAY()+OpportunityTbl[[#This Row],[CreatedOn_DaysFromToday]]</f>
        <v>44821</v>
      </c>
      <c r="C4333" s="2">
        <f ca="1">TODAY()+OpportunityTbl[[#This Row],[EstCloseDate_DaysFromToday]]</f>
        <v>44884</v>
      </c>
      <c r="D4333">
        <f ca="1">IF(OpportunityTbl[[#This Row],[statecode]]=0,"",OpportunityTbl[[#This Row],[Estimated Close Date]])</f>
        <v>44884</v>
      </c>
      <c r="E4333" s="14">
        <v>-289</v>
      </c>
      <c r="F4333" s="14">
        <v>-226</v>
      </c>
      <c r="G4333" t="s">
        <v>27</v>
      </c>
      <c r="H4333" t="s">
        <v>28</v>
      </c>
      <c r="I4333">
        <v>2</v>
      </c>
      <c r="J4333">
        <v>4</v>
      </c>
      <c r="K4333" t="s">
        <v>11045</v>
      </c>
      <c r="L4333" t="s">
        <v>12237</v>
      </c>
      <c r="M4333" t="s">
        <v>22</v>
      </c>
      <c r="N4333" t="s">
        <v>518</v>
      </c>
      <c r="O4333" t="s">
        <v>29</v>
      </c>
      <c r="P4333" t="s">
        <v>519</v>
      </c>
      <c r="Q4333" s="13">
        <v>3930</v>
      </c>
      <c r="S4333" s="1">
        <v>0.1</v>
      </c>
      <c r="T4333" t="s">
        <v>23</v>
      </c>
      <c r="U4333" t="s">
        <v>24</v>
      </c>
      <c r="V4333" t="b">
        <v>0</v>
      </c>
      <c r="W4333">
        <v>3.5</v>
      </c>
      <c r="X4333" t="s">
        <v>25</v>
      </c>
      <c r="Y4333" t="s">
        <v>4926</v>
      </c>
    </row>
    <row r="4334" spans="1:25" x14ac:dyDescent="0.4">
      <c r="A4334" t="s">
        <v>7144</v>
      </c>
      <c r="B4334" s="2">
        <f ca="1">TODAY()+OpportunityTbl[[#This Row],[CreatedOn_DaysFromToday]]</f>
        <v>44821</v>
      </c>
      <c r="C4334" s="2">
        <f ca="1">TODAY()+OpportunityTbl[[#This Row],[EstCloseDate_DaysFromToday]]</f>
        <v>44914</v>
      </c>
      <c r="D4334">
        <f ca="1">IF(OpportunityTbl[[#This Row],[statecode]]=0,"",OpportunityTbl[[#This Row],[Estimated Close Date]])</f>
        <v>44914</v>
      </c>
      <c r="E4334" s="14">
        <v>-289</v>
      </c>
      <c r="F4334" s="14">
        <v>-196</v>
      </c>
      <c r="G4334" t="s">
        <v>7082</v>
      </c>
      <c r="H4334" t="s">
        <v>7082</v>
      </c>
      <c r="I4334">
        <v>1</v>
      </c>
      <c r="J4334">
        <v>3</v>
      </c>
      <c r="K4334" t="s">
        <v>10972</v>
      </c>
      <c r="L4334" t="s">
        <v>12237</v>
      </c>
      <c r="M4334" t="s">
        <v>22</v>
      </c>
      <c r="N4334" t="s">
        <v>1816</v>
      </c>
      <c r="O4334" t="s">
        <v>29</v>
      </c>
      <c r="P4334" t="s">
        <v>4473</v>
      </c>
      <c r="Q4334" s="13">
        <v>4204</v>
      </c>
      <c r="R4334" s="13">
        <v>3993.8</v>
      </c>
      <c r="S4334" s="1">
        <v>0.9</v>
      </c>
      <c r="T4334" t="s">
        <v>4724</v>
      </c>
      <c r="U4334" t="s">
        <v>97</v>
      </c>
      <c r="V4334" t="b">
        <v>1</v>
      </c>
      <c r="W4334">
        <v>5</v>
      </c>
      <c r="X4334" t="s">
        <v>4732</v>
      </c>
      <c r="Y4334" t="s">
        <v>4914</v>
      </c>
    </row>
    <row r="4335" spans="1:25" x14ac:dyDescent="0.4">
      <c r="A4335" t="s">
        <v>7431</v>
      </c>
      <c r="B4335" s="2">
        <f ca="1">TODAY()+OpportunityTbl[[#This Row],[CreatedOn_DaysFromToday]]</f>
        <v>44821</v>
      </c>
      <c r="C4335" s="2">
        <f ca="1">TODAY()+OpportunityTbl[[#This Row],[EstCloseDate_DaysFromToday]]</f>
        <v>44890</v>
      </c>
      <c r="D4335">
        <f ca="1">IF(OpportunityTbl[[#This Row],[statecode]]=0,"",OpportunityTbl[[#This Row],[Estimated Close Date]])</f>
        <v>44890</v>
      </c>
      <c r="E4335" s="14">
        <v>-289</v>
      </c>
      <c r="F4335" s="14">
        <v>-220</v>
      </c>
      <c r="G4335" t="s">
        <v>7082</v>
      </c>
      <c r="H4335" t="s">
        <v>7082</v>
      </c>
      <c r="I4335">
        <v>1</v>
      </c>
      <c r="J4335">
        <v>3</v>
      </c>
      <c r="K4335" t="s">
        <v>11066</v>
      </c>
      <c r="L4335" t="s">
        <v>12234</v>
      </c>
      <c r="M4335" t="s">
        <v>22</v>
      </c>
      <c r="N4335" t="s">
        <v>1617</v>
      </c>
      <c r="O4335" t="s">
        <v>29</v>
      </c>
      <c r="P4335" t="s">
        <v>1620</v>
      </c>
      <c r="Q4335" s="13">
        <v>2300</v>
      </c>
      <c r="R4335" s="13">
        <v>2219.5</v>
      </c>
      <c r="S4335" s="1">
        <v>0.3</v>
      </c>
      <c r="T4335" t="s">
        <v>168</v>
      </c>
      <c r="U4335" t="s">
        <v>24</v>
      </c>
      <c r="V4335" t="b">
        <v>1</v>
      </c>
      <c r="W4335">
        <v>3.5</v>
      </c>
      <c r="X4335" t="s">
        <v>240</v>
      </c>
      <c r="Y4335" t="s">
        <v>4916</v>
      </c>
    </row>
    <row r="4336" spans="1:25" x14ac:dyDescent="0.4">
      <c r="A4336" t="s">
        <v>7499</v>
      </c>
      <c r="B4336" s="2">
        <f ca="1">TODAY()+OpportunityTbl[[#This Row],[CreatedOn_DaysFromToday]]</f>
        <v>44821</v>
      </c>
      <c r="C4336" s="2">
        <f ca="1">TODAY()+OpportunityTbl[[#This Row],[EstCloseDate_DaysFromToday]]</f>
        <v>44870</v>
      </c>
      <c r="D4336">
        <f ca="1">IF(OpportunityTbl[[#This Row],[statecode]]=0,"",OpportunityTbl[[#This Row],[Estimated Close Date]])</f>
        <v>44870</v>
      </c>
      <c r="E4336" s="14">
        <v>-289</v>
      </c>
      <c r="F4336" s="14">
        <v>-240</v>
      </c>
      <c r="G4336" t="s">
        <v>7082</v>
      </c>
      <c r="H4336" t="s">
        <v>7082</v>
      </c>
      <c r="I4336">
        <v>1</v>
      </c>
      <c r="J4336">
        <v>3</v>
      </c>
      <c r="K4336" t="s">
        <v>11149</v>
      </c>
      <c r="L4336" t="s">
        <v>12239</v>
      </c>
      <c r="M4336" t="s">
        <v>22</v>
      </c>
      <c r="N4336" t="s">
        <v>2121</v>
      </c>
      <c r="O4336" t="s">
        <v>29</v>
      </c>
      <c r="P4336" t="s">
        <v>2336</v>
      </c>
      <c r="Q4336" s="13">
        <v>9655</v>
      </c>
      <c r="R4336" s="13">
        <v>9365.35</v>
      </c>
      <c r="S4336" s="1">
        <v>0.5</v>
      </c>
      <c r="T4336" t="s">
        <v>168</v>
      </c>
      <c r="U4336" t="s">
        <v>24</v>
      </c>
      <c r="V4336" t="b">
        <v>1</v>
      </c>
      <c r="W4336">
        <v>3</v>
      </c>
      <c r="X4336" t="s">
        <v>240</v>
      </c>
      <c r="Y4336" t="s">
        <v>4926</v>
      </c>
    </row>
    <row r="4337" spans="1:25" x14ac:dyDescent="0.4">
      <c r="A4337" t="s">
        <v>7500</v>
      </c>
      <c r="B4337" s="2">
        <f ca="1">TODAY()+OpportunityTbl[[#This Row],[CreatedOn_DaysFromToday]]</f>
        <v>44821</v>
      </c>
      <c r="C4337" s="2">
        <f ca="1">TODAY()+OpportunityTbl[[#This Row],[EstCloseDate_DaysFromToday]]</f>
        <v>44892</v>
      </c>
      <c r="D4337">
        <f ca="1">IF(OpportunityTbl[[#This Row],[statecode]]=0,"",OpportunityTbl[[#This Row],[Estimated Close Date]])</f>
        <v>44892</v>
      </c>
      <c r="E4337" s="14">
        <v>-289</v>
      </c>
      <c r="F4337" s="14">
        <v>-218</v>
      </c>
      <c r="G4337" t="s">
        <v>7082</v>
      </c>
      <c r="H4337" t="s">
        <v>7082</v>
      </c>
      <c r="I4337">
        <v>1</v>
      </c>
      <c r="J4337">
        <v>3</v>
      </c>
      <c r="K4337" t="s">
        <v>11048</v>
      </c>
      <c r="L4337" t="s">
        <v>12238</v>
      </c>
      <c r="M4337" t="s">
        <v>22</v>
      </c>
      <c r="N4337" t="s">
        <v>1617</v>
      </c>
      <c r="O4337" t="s">
        <v>29</v>
      </c>
      <c r="P4337" t="s">
        <v>1620</v>
      </c>
      <c r="Q4337" s="13">
        <v>3757</v>
      </c>
      <c r="R4337" s="13">
        <v>3644.29</v>
      </c>
      <c r="S4337" s="1">
        <v>0.5</v>
      </c>
      <c r="T4337" t="s">
        <v>168</v>
      </c>
      <c r="U4337" t="s">
        <v>24</v>
      </c>
      <c r="V4337" t="b">
        <v>1</v>
      </c>
      <c r="W4337">
        <v>3</v>
      </c>
      <c r="X4337" t="s">
        <v>240</v>
      </c>
      <c r="Y4337" t="s">
        <v>4892</v>
      </c>
    </row>
    <row r="4338" spans="1:25" x14ac:dyDescent="0.4">
      <c r="A4338" t="s">
        <v>7914</v>
      </c>
      <c r="B4338" s="2">
        <f ca="1">TODAY()+OpportunityTbl[[#This Row],[CreatedOn_DaysFromToday]]</f>
        <v>44821</v>
      </c>
      <c r="C4338" s="2">
        <f ca="1">TODAY()+OpportunityTbl[[#This Row],[EstCloseDate_DaysFromToday]]</f>
        <v>44864</v>
      </c>
      <c r="D4338">
        <f ca="1">IF(OpportunityTbl[[#This Row],[statecode]]=0,"",OpportunityTbl[[#This Row],[Estimated Close Date]])</f>
        <v>44864</v>
      </c>
      <c r="E4338" s="14">
        <v>-289</v>
      </c>
      <c r="F4338" s="14">
        <v>-246</v>
      </c>
      <c r="G4338" t="s">
        <v>7082</v>
      </c>
      <c r="H4338" t="s">
        <v>7082</v>
      </c>
      <c r="I4338">
        <v>1</v>
      </c>
      <c r="J4338">
        <v>3</v>
      </c>
      <c r="K4338" t="s">
        <v>11176</v>
      </c>
      <c r="L4338" t="s">
        <v>12236</v>
      </c>
      <c r="M4338" t="s">
        <v>22</v>
      </c>
      <c r="N4338" t="s">
        <v>469</v>
      </c>
      <c r="O4338" t="s">
        <v>29</v>
      </c>
      <c r="P4338" t="s">
        <v>470</v>
      </c>
      <c r="Q4338" s="13">
        <v>2455</v>
      </c>
      <c r="R4338" s="13">
        <v>2393.63</v>
      </c>
      <c r="S4338" s="1">
        <v>0.5</v>
      </c>
      <c r="T4338" t="s">
        <v>168</v>
      </c>
      <c r="U4338" t="s">
        <v>24</v>
      </c>
      <c r="V4338" t="b">
        <v>1</v>
      </c>
      <c r="W4338">
        <v>2.5</v>
      </c>
      <c r="X4338" t="s">
        <v>240</v>
      </c>
      <c r="Y4338" t="s">
        <v>4890</v>
      </c>
    </row>
    <row r="4339" spans="1:25" x14ac:dyDescent="0.4">
      <c r="A4339" t="s">
        <v>9384</v>
      </c>
      <c r="B4339" s="2">
        <f ca="1">TODAY()+OpportunityTbl[[#This Row],[CreatedOn_DaysFromToday]]</f>
        <v>44821</v>
      </c>
      <c r="C4339" s="2">
        <f ca="1">TODAY()+OpportunityTbl[[#This Row],[EstCloseDate_DaysFromToday]]</f>
        <v>44882</v>
      </c>
      <c r="D4339">
        <f ca="1">IF(OpportunityTbl[[#This Row],[statecode]]=0,"",OpportunityTbl[[#This Row],[Estimated Close Date]])</f>
        <v>44882</v>
      </c>
      <c r="E4339" s="14">
        <v>-289</v>
      </c>
      <c r="F4339" s="14">
        <v>-228</v>
      </c>
      <c r="G4339" t="s">
        <v>7082</v>
      </c>
      <c r="H4339" t="s">
        <v>7082</v>
      </c>
      <c r="I4339">
        <v>1</v>
      </c>
      <c r="J4339">
        <v>3</v>
      </c>
      <c r="K4339" t="s">
        <v>11162</v>
      </c>
      <c r="L4339" t="s">
        <v>12234</v>
      </c>
      <c r="M4339" t="s">
        <v>22</v>
      </c>
      <c r="N4339" t="s">
        <v>480</v>
      </c>
      <c r="O4339" t="s">
        <v>29</v>
      </c>
      <c r="P4339" t="s">
        <v>687</v>
      </c>
      <c r="Q4339" s="13">
        <v>3216</v>
      </c>
      <c r="R4339" s="13">
        <v>3135.6</v>
      </c>
      <c r="S4339" s="1">
        <v>0.5</v>
      </c>
      <c r="T4339" t="s">
        <v>168</v>
      </c>
      <c r="U4339" t="s">
        <v>100</v>
      </c>
      <c r="V4339" t="b">
        <v>0</v>
      </c>
      <c r="W4339">
        <v>2.5</v>
      </c>
      <c r="X4339" t="s">
        <v>240</v>
      </c>
      <c r="Y4339" t="s">
        <v>26</v>
      </c>
    </row>
    <row r="4340" spans="1:25" x14ac:dyDescent="0.4">
      <c r="A4340" t="s">
        <v>9867</v>
      </c>
      <c r="B4340" s="2">
        <f ca="1">TODAY()+OpportunityTbl[[#This Row],[CreatedOn_DaysFromToday]]</f>
        <v>44821</v>
      </c>
      <c r="C4340" s="2">
        <f ca="1">TODAY()+OpportunityTbl[[#This Row],[EstCloseDate_DaysFromToday]]</f>
        <v>44876</v>
      </c>
      <c r="D4340">
        <f ca="1">IF(OpportunityTbl[[#This Row],[statecode]]=0,"",OpportunityTbl[[#This Row],[Estimated Close Date]])</f>
        <v>44876</v>
      </c>
      <c r="E4340" s="14">
        <v>-289</v>
      </c>
      <c r="F4340" s="14">
        <v>-234</v>
      </c>
      <c r="G4340" t="s">
        <v>7082</v>
      </c>
      <c r="H4340" t="s">
        <v>7082</v>
      </c>
      <c r="I4340">
        <v>1</v>
      </c>
      <c r="J4340">
        <v>3</v>
      </c>
      <c r="K4340" t="s">
        <v>11134</v>
      </c>
      <c r="L4340" t="s">
        <v>12236</v>
      </c>
      <c r="M4340" t="s">
        <v>22</v>
      </c>
      <c r="N4340" t="s">
        <v>2121</v>
      </c>
      <c r="O4340" t="s">
        <v>29</v>
      </c>
      <c r="P4340" t="s">
        <v>4734</v>
      </c>
      <c r="Q4340" s="13">
        <v>2453</v>
      </c>
      <c r="R4340" s="13">
        <v>2354.88</v>
      </c>
      <c r="S4340" s="1">
        <v>0.9</v>
      </c>
      <c r="T4340" t="s">
        <v>4724</v>
      </c>
      <c r="U4340" t="s">
        <v>24</v>
      </c>
      <c r="V4340" t="b">
        <v>1</v>
      </c>
      <c r="W4340">
        <v>4</v>
      </c>
      <c r="X4340" t="s">
        <v>4732</v>
      </c>
      <c r="Y4340" t="s">
        <v>26</v>
      </c>
    </row>
    <row r="4341" spans="1:25" x14ac:dyDescent="0.4">
      <c r="A4341" t="s">
        <v>273</v>
      </c>
      <c r="B4341" s="2">
        <f ca="1">TODAY()+OpportunityTbl[[#This Row],[CreatedOn_DaysFromToday]]</f>
        <v>44820</v>
      </c>
      <c r="C4341" s="2">
        <f ca="1">TODAY()+OpportunityTbl[[#This Row],[EstCloseDate_DaysFromToday]]</f>
        <v>44879</v>
      </c>
      <c r="D4341">
        <f ca="1">IF(OpportunityTbl[[#This Row],[statecode]]=0,"",OpportunityTbl[[#This Row],[Estimated Close Date]])</f>
        <v>44879</v>
      </c>
      <c r="E4341" s="14">
        <v>-290</v>
      </c>
      <c r="F4341" s="14">
        <v>-231</v>
      </c>
      <c r="G4341" t="s">
        <v>27</v>
      </c>
      <c r="H4341" t="s">
        <v>28</v>
      </c>
      <c r="I4341">
        <v>2</v>
      </c>
      <c r="J4341">
        <v>4</v>
      </c>
      <c r="K4341" t="s">
        <v>11100</v>
      </c>
      <c r="L4341" t="s">
        <v>12236</v>
      </c>
      <c r="M4341" t="s">
        <v>22</v>
      </c>
      <c r="N4341" t="s">
        <v>31</v>
      </c>
      <c r="O4341" t="s">
        <v>29</v>
      </c>
      <c r="P4341" t="s">
        <v>210</v>
      </c>
      <c r="Q4341" s="13">
        <v>2208</v>
      </c>
      <c r="S4341" s="1">
        <v>0.5</v>
      </c>
      <c r="T4341" t="s">
        <v>168</v>
      </c>
      <c r="U4341" t="s">
        <v>24</v>
      </c>
      <c r="V4341" t="b">
        <v>0</v>
      </c>
      <c r="W4341">
        <v>2.5</v>
      </c>
      <c r="X4341" t="s">
        <v>240</v>
      </c>
      <c r="Y4341" t="s">
        <v>26</v>
      </c>
    </row>
    <row r="4342" spans="1:25" x14ac:dyDescent="0.4">
      <c r="A4342" t="s">
        <v>359</v>
      </c>
      <c r="B4342" s="2">
        <f ca="1">TODAY()+OpportunityTbl[[#This Row],[CreatedOn_DaysFromToday]]</f>
        <v>44820</v>
      </c>
      <c r="C4342" s="2">
        <f ca="1">TODAY()+OpportunityTbl[[#This Row],[EstCloseDate_DaysFromToday]]</f>
        <v>44862</v>
      </c>
      <c r="D4342">
        <f ca="1">IF(OpportunityTbl[[#This Row],[statecode]]=0,"",OpportunityTbl[[#This Row],[Estimated Close Date]])</f>
        <v>44862</v>
      </c>
      <c r="E4342" s="14">
        <v>-290</v>
      </c>
      <c r="F4342" s="14">
        <v>-248</v>
      </c>
      <c r="G4342" t="s">
        <v>27</v>
      </c>
      <c r="H4342" t="s">
        <v>28</v>
      </c>
      <c r="I4342">
        <v>2</v>
      </c>
      <c r="J4342">
        <v>4</v>
      </c>
      <c r="K4342" t="s">
        <v>11134</v>
      </c>
      <c r="L4342" t="s">
        <v>12236</v>
      </c>
      <c r="M4342" t="s">
        <v>22</v>
      </c>
      <c r="N4342" t="s">
        <v>31</v>
      </c>
      <c r="O4342" t="s">
        <v>29</v>
      </c>
      <c r="P4342" t="s">
        <v>319</v>
      </c>
      <c r="Q4342" s="13">
        <v>2131</v>
      </c>
      <c r="S4342" s="1">
        <v>0.1</v>
      </c>
      <c r="T4342" t="s">
        <v>23</v>
      </c>
      <c r="U4342" t="s">
        <v>24</v>
      </c>
      <c r="V4342" t="b">
        <v>0</v>
      </c>
      <c r="W4342">
        <v>2.5</v>
      </c>
      <c r="X4342" t="s">
        <v>25</v>
      </c>
      <c r="Y4342" t="s">
        <v>26</v>
      </c>
    </row>
    <row r="4343" spans="1:25" x14ac:dyDescent="0.4">
      <c r="A4343" t="s">
        <v>840</v>
      </c>
      <c r="B4343" s="2">
        <f ca="1">TODAY()+OpportunityTbl[[#This Row],[CreatedOn_DaysFromToday]]</f>
        <v>44820</v>
      </c>
      <c r="C4343" s="2">
        <f ca="1">TODAY()+OpportunityTbl[[#This Row],[EstCloseDate_DaysFromToday]]</f>
        <v>44899</v>
      </c>
      <c r="D4343">
        <f ca="1">IF(OpportunityTbl[[#This Row],[statecode]]=0,"",OpportunityTbl[[#This Row],[Estimated Close Date]])</f>
        <v>44899</v>
      </c>
      <c r="E4343" s="14">
        <v>-290</v>
      </c>
      <c r="F4343" s="14">
        <v>-211</v>
      </c>
      <c r="G4343" t="s">
        <v>27</v>
      </c>
      <c r="H4343" t="s">
        <v>28</v>
      </c>
      <c r="I4343">
        <v>2</v>
      </c>
      <c r="J4343">
        <v>4</v>
      </c>
      <c r="K4343" t="s">
        <v>11030</v>
      </c>
      <c r="L4343" t="s">
        <v>12234</v>
      </c>
      <c r="M4343" t="s">
        <v>22</v>
      </c>
      <c r="N4343" t="s">
        <v>779</v>
      </c>
      <c r="O4343" t="s">
        <v>29</v>
      </c>
      <c r="P4343" t="s">
        <v>780</v>
      </c>
      <c r="Q4343" s="13">
        <v>2617</v>
      </c>
      <c r="S4343" s="1">
        <v>0.3</v>
      </c>
      <c r="T4343" t="s">
        <v>168</v>
      </c>
      <c r="U4343" t="s">
        <v>24</v>
      </c>
      <c r="V4343" t="b">
        <v>0</v>
      </c>
      <c r="W4343">
        <v>2.5</v>
      </c>
      <c r="X4343" t="s">
        <v>157</v>
      </c>
      <c r="Y4343" t="s">
        <v>26</v>
      </c>
    </row>
    <row r="4344" spans="1:25" x14ac:dyDescent="0.4">
      <c r="A4344" t="s">
        <v>1673</v>
      </c>
      <c r="B4344" s="2">
        <f ca="1">TODAY()+OpportunityTbl[[#This Row],[CreatedOn_DaysFromToday]]</f>
        <v>44820</v>
      </c>
      <c r="C4344" s="2">
        <f ca="1">TODAY()+OpportunityTbl[[#This Row],[EstCloseDate_DaysFromToday]]</f>
        <v>44902</v>
      </c>
      <c r="D4344">
        <f ca="1">IF(OpportunityTbl[[#This Row],[statecode]]=0,"",OpportunityTbl[[#This Row],[Estimated Close Date]])</f>
        <v>44902</v>
      </c>
      <c r="E4344" s="14">
        <v>-290</v>
      </c>
      <c r="F4344" s="14">
        <v>-208</v>
      </c>
      <c r="G4344" t="s">
        <v>27</v>
      </c>
      <c r="H4344" t="s">
        <v>28</v>
      </c>
      <c r="I4344">
        <v>2</v>
      </c>
      <c r="J4344">
        <v>4</v>
      </c>
      <c r="K4344" t="s">
        <v>11045</v>
      </c>
      <c r="L4344" t="s">
        <v>12236</v>
      </c>
      <c r="M4344" t="s">
        <v>22</v>
      </c>
      <c r="N4344" t="s">
        <v>1617</v>
      </c>
      <c r="O4344" t="s">
        <v>29</v>
      </c>
      <c r="P4344" t="s">
        <v>1618</v>
      </c>
      <c r="Q4344" s="13">
        <v>2475</v>
      </c>
      <c r="S4344" s="1">
        <v>0.3</v>
      </c>
      <c r="T4344" t="s">
        <v>168</v>
      </c>
      <c r="U4344" t="s">
        <v>24</v>
      </c>
      <c r="V4344" t="b">
        <v>0</v>
      </c>
      <c r="W4344">
        <v>3.5</v>
      </c>
      <c r="X4344" t="s">
        <v>157</v>
      </c>
      <c r="Y4344" t="s">
        <v>26</v>
      </c>
    </row>
    <row r="4345" spans="1:25" x14ac:dyDescent="0.4">
      <c r="A4345" t="s">
        <v>2126</v>
      </c>
      <c r="B4345" s="2">
        <f ca="1">TODAY()+OpportunityTbl[[#This Row],[CreatedOn_DaysFromToday]]</f>
        <v>44820</v>
      </c>
      <c r="C4345" s="2">
        <f ca="1">TODAY()+OpportunityTbl[[#This Row],[EstCloseDate_DaysFromToday]]</f>
        <v>44890</v>
      </c>
      <c r="D4345">
        <f ca="1">IF(OpportunityTbl[[#This Row],[statecode]]=0,"",OpportunityTbl[[#This Row],[Estimated Close Date]])</f>
        <v>44890</v>
      </c>
      <c r="E4345" s="14">
        <v>-290</v>
      </c>
      <c r="F4345" s="14">
        <v>-220</v>
      </c>
      <c r="G4345" t="s">
        <v>27</v>
      </c>
      <c r="H4345" t="s">
        <v>28</v>
      </c>
      <c r="I4345">
        <v>2</v>
      </c>
      <c r="J4345">
        <v>4</v>
      </c>
      <c r="K4345" t="s">
        <v>11016</v>
      </c>
      <c r="L4345" t="s">
        <v>12237</v>
      </c>
      <c r="M4345" t="s">
        <v>22</v>
      </c>
      <c r="N4345" t="s">
        <v>1617</v>
      </c>
      <c r="O4345" t="s">
        <v>29</v>
      </c>
      <c r="P4345" t="s">
        <v>1618</v>
      </c>
      <c r="Q4345" s="13">
        <v>3515</v>
      </c>
      <c r="S4345" s="1">
        <v>0.3</v>
      </c>
      <c r="T4345" t="s">
        <v>168</v>
      </c>
      <c r="U4345" t="s">
        <v>24</v>
      </c>
      <c r="V4345" t="b">
        <v>1</v>
      </c>
      <c r="W4345">
        <v>4.5</v>
      </c>
      <c r="X4345" t="s">
        <v>157</v>
      </c>
      <c r="Y4345" t="s">
        <v>26</v>
      </c>
    </row>
    <row r="4346" spans="1:25" x14ac:dyDescent="0.4">
      <c r="A4346" t="s">
        <v>2283</v>
      </c>
      <c r="B4346" s="2">
        <f ca="1">TODAY()+OpportunityTbl[[#This Row],[CreatedOn_DaysFromToday]]</f>
        <v>44820</v>
      </c>
      <c r="C4346" s="2">
        <f ca="1">TODAY()+OpportunityTbl[[#This Row],[EstCloseDate_DaysFromToday]]</f>
        <v>44865</v>
      </c>
      <c r="D4346">
        <f ca="1">IF(OpportunityTbl[[#This Row],[statecode]]=0,"",OpportunityTbl[[#This Row],[Estimated Close Date]])</f>
        <v>44865</v>
      </c>
      <c r="E4346" s="14">
        <v>-290</v>
      </c>
      <c r="F4346" s="14">
        <v>-245</v>
      </c>
      <c r="G4346" t="s">
        <v>27</v>
      </c>
      <c r="H4346" t="s">
        <v>28</v>
      </c>
      <c r="I4346">
        <v>2</v>
      </c>
      <c r="J4346">
        <v>4</v>
      </c>
      <c r="K4346" t="s">
        <v>11098</v>
      </c>
      <c r="L4346" t="s">
        <v>12234</v>
      </c>
      <c r="M4346" t="s">
        <v>22</v>
      </c>
      <c r="N4346" t="s">
        <v>1710</v>
      </c>
      <c r="O4346" t="s">
        <v>29</v>
      </c>
      <c r="P4346" t="s">
        <v>1711</v>
      </c>
      <c r="Q4346" s="13">
        <v>1842</v>
      </c>
      <c r="S4346" s="1">
        <v>0.3</v>
      </c>
      <c r="T4346" t="s">
        <v>168</v>
      </c>
      <c r="U4346" t="s">
        <v>24</v>
      </c>
      <c r="V4346" t="b">
        <v>1</v>
      </c>
      <c r="W4346">
        <v>4</v>
      </c>
      <c r="X4346" t="s">
        <v>157</v>
      </c>
      <c r="Y4346" t="s">
        <v>26</v>
      </c>
    </row>
    <row r="4347" spans="1:25" x14ac:dyDescent="0.4">
      <c r="A4347" t="s">
        <v>2463</v>
      </c>
      <c r="B4347" s="2">
        <f ca="1">TODAY()+OpportunityTbl[[#This Row],[CreatedOn_DaysFromToday]]</f>
        <v>44820</v>
      </c>
      <c r="C4347" s="2">
        <f ca="1">TODAY()+OpportunityTbl[[#This Row],[EstCloseDate_DaysFromToday]]</f>
        <v>44864</v>
      </c>
      <c r="D4347">
        <f ca="1">IF(OpportunityTbl[[#This Row],[statecode]]=0,"",OpportunityTbl[[#This Row],[Estimated Close Date]])</f>
        <v>44864</v>
      </c>
      <c r="E4347" s="14">
        <v>-290</v>
      </c>
      <c r="F4347" s="14">
        <v>-246</v>
      </c>
      <c r="G4347" t="s">
        <v>27</v>
      </c>
      <c r="H4347" t="s">
        <v>28</v>
      </c>
      <c r="I4347">
        <v>2</v>
      </c>
      <c r="J4347">
        <v>4</v>
      </c>
      <c r="K4347" t="s">
        <v>11100</v>
      </c>
      <c r="L4347" t="s">
        <v>12237</v>
      </c>
      <c r="M4347" t="s">
        <v>22</v>
      </c>
      <c r="N4347" t="s">
        <v>31</v>
      </c>
      <c r="O4347" t="s">
        <v>29</v>
      </c>
      <c r="P4347" t="s">
        <v>32</v>
      </c>
      <c r="Q4347" s="13">
        <v>2460</v>
      </c>
      <c r="S4347" s="1">
        <v>0.1</v>
      </c>
      <c r="T4347" t="s">
        <v>23</v>
      </c>
      <c r="U4347" t="s">
        <v>97</v>
      </c>
      <c r="V4347" t="b">
        <v>1</v>
      </c>
      <c r="W4347">
        <v>3.5</v>
      </c>
      <c r="X4347" t="s">
        <v>157</v>
      </c>
      <c r="Y4347" t="s">
        <v>26</v>
      </c>
    </row>
    <row r="4348" spans="1:25" x14ac:dyDescent="0.4">
      <c r="A4348" t="s">
        <v>3523</v>
      </c>
      <c r="B4348" s="2">
        <f ca="1">TODAY()+OpportunityTbl[[#This Row],[CreatedOn_DaysFromToday]]</f>
        <v>44820</v>
      </c>
      <c r="C4348" s="2">
        <f ca="1">TODAY()+OpportunityTbl[[#This Row],[EstCloseDate_DaysFromToday]]</f>
        <v>44879</v>
      </c>
      <c r="D4348">
        <f ca="1">IF(OpportunityTbl[[#This Row],[statecode]]=0,"",OpportunityTbl[[#This Row],[Estimated Close Date]])</f>
        <v>44879</v>
      </c>
      <c r="E4348" s="14">
        <v>-290</v>
      </c>
      <c r="F4348" s="14">
        <v>-231</v>
      </c>
      <c r="G4348" t="s">
        <v>27</v>
      </c>
      <c r="H4348" t="s">
        <v>28</v>
      </c>
      <c r="I4348">
        <v>2</v>
      </c>
      <c r="J4348">
        <v>4</v>
      </c>
      <c r="K4348" t="s">
        <v>11170</v>
      </c>
      <c r="L4348" t="s">
        <v>12240</v>
      </c>
      <c r="M4348" t="s">
        <v>22</v>
      </c>
      <c r="N4348" t="s">
        <v>1710</v>
      </c>
      <c r="O4348" t="s">
        <v>29</v>
      </c>
      <c r="P4348" t="s">
        <v>1711</v>
      </c>
      <c r="Q4348" s="13">
        <v>8126</v>
      </c>
      <c r="S4348" s="1">
        <v>0.1</v>
      </c>
      <c r="T4348" t="s">
        <v>23</v>
      </c>
      <c r="U4348" t="s">
        <v>24</v>
      </c>
      <c r="V4348" t="b">
        <v>0</v>
      </c>
      <c r="W4348">
        <v>4</v>
      </c>
      <c r="X4348" t="s">
        <v>25</v>
      </c>
      <c r="Y4348" t="s">
        <v>26</v>
      </c>
    </row>
    <row r="4349" spans="1:25" x14ac:dyDescent="0.4">
      <c r="A4349" t="s">
        <v>6370</v>
      </c>
      <c r="B4349" s="2">
        <f ca="1">TODAY()+OpportunityTbl[[#This Row],[CreatedOn_DaysFromToday]]</f>
        <v>44820</v>
      </c>
      <c r="C4349" s="2">
        <f ca="1">TODAY()+OpportunityTbl[[#This Row],[EstCloseDate_DaysFromToday]]</f>
        <v>44866</v>
      </c>
      <c r="D4349">
        <f ca="1">IF(OpportunityTbl[[#This Row],[statecode]]=0,"",OpportunityTbl[[#This Row],[Estimated Close Date]])</f>
        <v>44866</v>
      </c>
      <c r="E4349" s="14">
        <v>-290</v>
      </c>
      <c r="F4349" s="14">
        <v>-244</v>
      </c>
      <c r="G4349" t="s">
        <v>27</v>
      </c>
      <c r="H4349" t="s">
        <v>28</v>
      </c>
      <c r="I4349">
        <v>2</v>
      </c>
      <c r="J4349">
        <v>4</v>
      </c>
      <c r="K4349" t="s">
        <v>11137</v>
      </c>
      <c r="L4349" t="s">
        <v>12238</v>
      </c>
      <c r="M4349" t="s">
        <v>22</v>
      </c>
      <c r="N4349" t="s">
        <v>518</v>
      </c>
      <c r="O4349" t="s">
        <v>29</v>
      </c>
      <c r="P4349" t="s">
        <v>532</v>
      </c>
      <c r="Q4349" s="13">
        <v>1923</v>
      </c>
      <c r="S4349" s="1">
        <v>0.1</v>
      </c>
      <c r="T4349" t="s">
        <v>23</v>
      </c>
      <c r="U4349" t="s">
        <v>24</v>
      </c>
      <c r="V4349" t="b">
        <v>1</v>
      </c>
      <c r="W4349">
        <v>2</v>
      </c>
      <c r="X4349" t="s">
        <v>25</v>
      </c>
      <c r="Y4349" t="s">
        <v>4890</v>
      </c>
    </row>
    <row r="4350" spans="1:25" x14ac:dyDescent="0.4">
      <c r="A4350" t="s">
        <v>6747</v>
      </c>
      <c r="B4350" s="2">
        <f ca="1">TODAY()+OpportunityTbl[[#This Row],[CreatedOn_DaysFromToday]]</f>
        <v>44820</v>
      </c>
      <c r="C4350" s="2">
        <f ca="1">TODAY()+OpportunityTbl[[#This Row],[EstCloseDate_DaysFromToday]]</f>
        <v>44871</v>
      </c>
      <c r="D4350">
        <f ca="1">IF(OpportunityTbl[[#This Row],[statecode]]=0,"",OpportunityTbl[[#This Row],[Estimated Close Date]])</f>
        <v>44871</v>
      </c>
      <c r="E4350" s="14">
        <v>-290</v>
      </c>
      <c r="F4350" s="14">
        <v>-239</v>
      </c>
      <c r="G4350" t="s">
        <v>27</v>
      </c>
      <c r="H4350" t="s">
        <v>28</v>
      </c>
      <c r="I4350">
        <v>2</v>
      </c>
      <c r="J4350">
        <v>4</v>
      </c>
      <c r="K4350" t="s">
        <v>11114</v>
      </c>
      <c r="L4350" t="s">
        <v>12235</v>
      </c>
      <c r="M4350" t="s">
        <v>22</v>
      </c>
      <c r="N4350" t="s">
        <v>513</v>
      </c>
      <c r="O4350" t="s">
        <v>29</v>
      </c>
      <c r="P4350" t="s">
        <v>514</v>
      </c>
      <c r="Q4350" s="13">
        <v>13871</v>
      </c>
      <c r="S4350" s="1">
        <v>0.3</v>
      </c>
      <c r="T4350" t="s">
        <v>168</v>
      </c>
      <c r="U4350" t="s">
        <v>97</v>
      </c>
      <c r="V4350" t="b">
        <v>1</v>
      </c>
      <c r="W4350">
        <v>2.5</v>
      </c>
      <c r="X4350" t="s">
        <v>157</v>
      </c>
      <c r="Y4350" t="s">
        <v>4916</v>
      </c>
    </row>
    <row r="4351" spans="1:25" x14ac:dyDescent="0.4">
      <c r="A4351" t="s">
        <v>7915</v>
      </c>
      <c r="B4351" s="2">
        <f ca="1">TODAY()+OpportunityTbl[[#This Row],[CreatedOn_DaysFromToday]]</f>
        <v>44820</v>
      </c>
      <c r="C4351" s="2">
        <f ca="1">TODAY()+OpportunityTbl[[#This Row],[EstCloseDate_DaysFromToday]]</f>
        <v>44848</v>
      </c>
      <c r="D4351">
        <f ca="1">IF(OpportunityTbl[[#This Row],[statecode]]=0,"",OpportunityTbl[[#This Row],[Estimated Close Date]])</f>
        <v>44848</v>
      </c>
      <c r="E4351" s="14">
        <v>-290</v>
      </c>
      <c r="F4351" s="14">
        <v>-262</v>
      </c>
      <c r="G4351" t="s">
        <v>7082</v>
      </c>
      <c r="H4351" t="s">
        <v>7082</v>
      </c>
      <c r="I4351">
        <v>1</v>
      </c>
      <c r="J4351">
        <v>3</v>
      </c>
      <c r="K4351" t="s">
        <v>11177</v>
      </c>
      <c r="L4351" t="s">
        <v>12234</v>
      </c>
      <c r="M4351" t="s">
        <v>22</v>
      </c>
      <c r="N4351" t="s">
        <v>469</v>
      </c>
      <c r="O4351" t="s">
        <v>29</v>
      </c>
      <c r="P4351" t="s">
        <v>470</v>
      </c>
      <c r="Q4351" s="13">
        <v>2715</v>
      </c>
      <c r="R4351" s="13">
        <v>2647.13</v>
      </c>
      <c r="S4351" s="1">
        <v>0.5</v>
      </c>
      <c r="T4351" t="s">
        <v>168</v>
      </c>
      <c r="U4351" t="s">
        <v>100</v>
      </c>
      <c r="V4351" t="b">
        <v>1</v>
      </c>
      <c r="W4351">
        <v>2.5</v>
      </c>
      <c r="X4351" t="s">
        <v>240</v>
      </c>
      <c r="Y4351" t="s">
        <v>4896</v>
      </c>
    </row>
    <row r="4352" spans="1:25" x14ac:dyDescent="0.4">
      <c r="A4352" t="s">
        <v>8084</v>
      </c>
      <c r="B4352" s="2">
        <f ca="1">TODAY()+OpportunityTbl[[#This Row],[CreatedOn_DaysFromToday]]</f>
        <v>44820</v>
      </c>
      <c r="C4352" s="2">
        <f ca="1">TODAY()+OpportunityTbl[[#This Row],[EstCloseDate_DaysFromToday]]</f>
        <v>44879</v>
      </c>
      <c r="D4352">
        <f ca="1">IF(OpportunityTbl[[#This Row],[statecode]]=0,"",OpportunityTbl[[#This Row],[Estimated Close Date]])</f>
        <v>44879</v>
      </c>
      <c r="E4352" s="14">
        <v>-290</v>
      </c>
      <c r="F4352" s="14">
        <v>-231</v>
      </c>
      <c r="G4352" t="s">
        <v>7082</v>
      </c>
      <c r="H4352" t="s">
        <v>7082</v>
      </c>
      <c r="I4352">
        <v>1</v>
      </c>
      <c r="J4352">
        <v>3</v>
      </c>
      <c r="K4352" t="s">
        <v>11114</v>
      </c>
      <c r="L4352" t="s">
        <v>12234</v>
      </c>
      <c r="M4352" t="s">
        <v>22</v>
      </c>
      <c r="N4352" t="s">
        <v>480</v>
      </c>
      <c r="O4352" t="s">
        <v>29</v>
      </c>
      <c r="P4352" t="s">
        <v>521</v>
      </c>
      <c r="Q4352" s="13">
        <v>1941</v>
      </c>
      <c r="R4352" s="13">
        <v>1892.47</v>
      </c>
      <c r="S4352" s="1">
        <v>0.5</v>
      </c>
      <c r="T4352" t="s">
        <v>168</v>
      </c>
      <c r="U4352" t="s">
        <v>24</v>
      </c>
      <c r="V4352" t="b">
        <v>1</v>
      </c>
      <c r="W4352">
        <v>2.5</v>
      </c>
      <c r="X4352" t="s">
        <v>240</v>
      </c>
      <c r="Y4352" t="s">
        <v>4905</v>
      </c>
    </row>
    <row r="4353" spans="1:25" x14ac:dyDescent="0.4">
      <c r="A4353" t="s">
        <v>9594</v>
      </c>
      <c r="B4353" s="2">
        <f ca="1">TODAY()+OpportunityTbl[[#This Row],[CreatedOn_DaysFromToday]]</f>
        <v>44820</v>
      </c>
      <c r="C4353" s="2">
        <f ca="1">TODAY()+OpportunityTbl[[#This Row],[EstCloseDate_DaysFromToday]]</f>
        <v>44851</v>
      </c>
      <c r="D4353">
        <f ca="1">IF(OpportunityTbl[[#This Row],[statecode]]=0,"",OpportunityTbl[[#This Row],[Estimated Close Date]])</f>
        <v>44851</v>
      </c>
      <c r="E4353" s="14">
        <v>-290</v>
      </c>
      <c r="F4353" s="14">
        <v>-259</v>
      </c>
      <c r="G4353" t="s">
        <v>7082</v>
      </c>
      <c r="H4353" t="s">
        <v>7082</v>
      </c>
      <c r="I4353">
        <v>1</v>
      </c>
      <c r="J4353">
        <v>3</v>
      </c>
      <c r="K4353" t="s">
        <v>11110</v>
      </c>
      <c r="L4353" t="s">
        <v>12234</v>
      </c>
      <c r="M4353" t="s">
        <v>22</v>
      </c>
      <c r="N4353" t="s">
        <v>31</v>
      </c>
      <c r="O4353" t="s">
        <v>29</v>
      </c>
      <c r="P4353" t="s">
        <v>210</v>
      </c>
      <c r="Q4353" s="13">
        <v>1892</v>
      </c>
      <c r="R4353" s="13">
        <v>1844.7</v>
      </c>
      <c r="S4353" s="1">
        <v>0.5</v>
      </c>
      <c r="T4353" t="s">
        <v>168</v>
      </c>
      <c r="U4353" t="s">
        <v>100</v>
      </c>
      <c r="V4353" t="b">
        <v>1</v>
      </c>
      <c r="W4353">
        <v>2.5</v>
      </c>
      <c r="X4353" t="s">
        <v>240</v>
      </c>
      <c r="Y4353" t="s">
        <v>26</v>
      </c>
    </row>
    <row r="4354" spans="1:25" x14ac:dyDescent="0.4">
      <c r="A4354" t="s">
        <v>662</v>
      </c>
      <c r="B4354" s="2">
        <f ca="1">TODAY()+OpportunityTbl[[#This Row],[CreatedOn_DaysFromToday]]</f>
        <v>44819</v>
      </c>
      <c r="C4354" s="2">
        <f ca="1">TODAY()+OpportunityTbl[[#This Row],[EstCloseDate_DaysFromToday]]</f>
        <v>44879</v>
      </c>
      <c r="D4354">
        <f ca="1">IF(OpportunityTbl[[#This Row],[statecode]]=0,"",OpportunityTbl[[#This Row],[Estimated Close Date]])</f>
        <v>44879</v>
      </c>
      <c r="E4354" s="14">
        <v>-291</v>
      </c>
      <c r="F4354" s="14">
        <v>-231</v>
      </c>
      <c r="G4354" t="s">
        <v>27</v>
      </c>
      <c r="H4354" t="s">
        <v>28</v>
      </c>
      <c r="I4354">
        <v>2</v>
      </c>
      <c r="J4354">
        <v>4</v>
      </c>
      <c r="K4354" t="s">
        <v>11125</v>
      </c>
      <c r="L4354" t="s">
        <v>12236</v>
      </c>
      <c r="M4354" t="s">
        <v>22</v>
      </c>
      <c r="N4354" t="s">
        <v>534</v>
      </c>
      <c r="O4354" t="s">
        <v>29</v>
      </c>
      <c r="P4354" t="s">
        <v>535</v>
      </c>
      <c r="Q4354" s="13">
        <v>2102</v>
      </c>
      <c r="S4354" s="1">
        <v>0.3</v>
      </c>
      <c r="T4354" t="s">
        <v>168</v>
      </c>
      <c r="U4354" t="s">
        <v>100</v>
      </c>
      <c r="V4354" t="b">
        <v>1</v>
      </c>
      <c r="W4354">
        <v>2.5</v>
      </c>
      <c r="X4354" t="s">
        <v>157</v>
      </c>
      <c r="Y4354" t="s">
        <v>26</v>
      </c>
    </row>
    <row r="4355" spans="1:25" x14ac:dyDescent="0.4">
      <c r="A4355" t="s">
        <v>1538</v>
      </c>
      <c r="B4355" s="2">
        <f ca="1">TODAY()+OpportunityTbl[[#This Row],[CreatedOn_DaysFromToday]]</f>
        <v>44819</v>
      </c>
      <c r="C4355" s="2">
        <f ca="1">TODAY()+OpportunityTbl[[#This Row],[EstCloseDate_DaysFromToday]]</f>
        <v>44864</v>
      </c>
      <c r="D4355">
        <f ca="1">IF(OpportunityTbl[[#This Row],[statecode]]=0,"",OpportunityTbl[[#This Row],[Estimated Close Date]])</f>
        <v>44864</v>
      </c>
      <c r="E4355" s="14">
        <v>-291</v>
      </c>
      <c r="F4355" s="14">
        <v>-246</v>
      </c>
      <c r="G4355" t="s">
        <v>27</v>
      </c>
      <c r="H4355" t="s">
        <v>28</v>
      </c>
      <c r="I4355">
        <v>2</v>
      </c>
      <c r="J4355">
        <v>4</v>
      </c>
      <c r="K4355" t="s">
        <v>11178</v>
      </c>
      <c r="L4355" t="s">
        <v>12234</v>
      </c>
      <c r="M4355" t="s">
        <v>22</v>
      </c>
      <c r="N4355" t="s">
        <v>518</v>
      </c>
      <c r="O4355" t="s">
        <v>29</v>
      </c>
      <c r="P4355" t="s">
        <v>532</v>
      </c>
      <c r="Q4355" s="13">
        <v>2181</v>
      </c>
      <c r="S4355" s="1">
        <v>0.1</v>
      </c>
      <c r="T4355" t="s">
        <v>23</v>
      </c>
      <c r="U4355" t="s">
        <v>24</v>
      </c>
      <c r="V4355" t="b">
        <v>1</v>
      </c>
      <c r="W4355">
        <v>2.5</v>
      </c>
      <c r="X4355" t="s">
        <v>25</v>
      </c>
      <c r="Y4355" t="s">
        <v>26</v>
      </c>
    </row>
    <row r="4356" spans="1:25" x14ac:dyDescent="0.4">
      <c r="A4356" t="s">
        <v>1674</v>
      </c>
      <c r="B4356" s="2">
        <f ca="1">TODAY()+OpportunityTbl[[#This Row],[CreatedOn_DaysFromToday]]</f>
        <v>44819</v>
      </c>
      <c r="C4356" s="2">
        <f ca="1">TODAY()+OpportunityTbl[[#This Row],[EstCloseDate_DaysFromToday]]</f>
        <v>44886</v>
      </c>
      <c r="D4356">
        <f ca="1">IF(OpportunityTbl[[#This Row],[statecode]]=0,"",OpportunityTbl[[#This Row],[Estimated Close Date]])</f>
        <v>44886</v>
      </c>
      <c r="E4356" s="14">
        <v>-291</v>
      </c>
      <c r="F4356" s="14">
        <v>-224</v>
      </c>
      <c r="G4356" t="s">
        <v>27</v>
      </c>
      <c r="H4356" t="s">
        <v>28</v>
      </c>
      <c r="I4356">
        <v>2</v>
      </c>
      <c r="J4356">
        <v>4</v>
      </c>
      <c r="K4356" t="s">
        <v>11054</v>
      </c>
      <c r="L4356" t="s">
        <v>12236</v>
      </c>
      <c r="M4356" t="s">
        <v>22</v>
      </c>
      <c r="N4356" t="s">
        <v>1617</v>
      </c>
      <c r="O4356" t="s">
        <v>29</v>
      </c>
      <c r="P4356" t="s">
        <v>1618</v>
      </c>
      <c r="Q4356" s="13">
        <v>2951</v>
      </c>
      <c r="S4356" s="1">
        <v>0.3</v>
      </c>
      <c r="T4356" t="s">
        <v>168</v>
      </c>
      <c r="U4356" t="s">
        <v>24</v>
      </c>
      <c r="V4356" t="b">
        <v>1</v>
      </c>
      <c r="W4356">
        <v>3.5</v>
      </c>
      <c r="X4356" t="s">
        <v>157</v>
      </c>
      <c r="Y4356" t="s">
        <v>26</v>
      </c>
    </row>
    <row r="4357" spans="1:25" x14ac:dyDescent="0.4">
      <c r="A4357" t="s">
        <v>3689</v>
      </c>
      <c r="B4357" s="2">
        <f ca="1">TODAY()+OpportunityTbl[[#This Row],[CreatedOn_DaysFromToday]]</f>
        <v>44819</v>
      </c>
      <c r="C4357" s="2">
        <f ca="1">TODAY()+OpportunityTbl[[#This Row],[EstCloseDate_DaysFromToday]]</f>
        <v>44860</v>
      </c>
      <c r="D4357">
        <f ca="1">IF(OpportunityTbl[[#This Row],[statecode]]=0,"",OpportunityTbl[[#This Row],[Estimated Close Date]])</f>
        <v>44860</v>
      </c>
      <c r="E4357" s="14">
        <v>-291</v>
      </c>
      <c r="F4357" s="14">
        <v>-250</v>
      </c>
      <c r="G4357" t="s">
        <v>27</v>
      </c>
      <c r="H4357" t="s">
        <v>28</v>
      </c>
      <c r="I4357">
        <v>2</v>
      </c>
      <c r="J4357">
        <v>4</v>
      </c>
      <c r="K4357" t="s">
        <v>11179</v>
      </c>
      <c r="L4357" t="s">
        <v>12239</v>
      </c>
      <c r="M4357" t="s">
        <v>22</v>
      </c>
      <c r="N4357" t="s">
        <v>31</v>
      </c>
      <c r="O4357" t="s">
        <v>29</v>
      </c>
      <c r="P4357" t="s">
        <v>319</v>
      </c>
      <c r="Q4357" s="13">
        <v>7053</v>
      </c>
      <c r="S4357" s="1">
        <v>0.1</v>
      </c>
      <c r="T4357" t="s">
        <v>23</v>
      </c>
      <c r="U4357" t="s">
        <v>24</v>
      </c>
      <c r="V4357" t="b">
        <v>0</v>
      </c>
      <c r="W4357">
        <v>2</v>
      </c>
      <c r="X4357" t="s">
        <v>25</v>
      </c>
      <c r="Y4357" t="s">
        <v>26</v>
      </c>
    </row>
    <row r="4358" spans="1:25" x14ac:dyDescent="0.4">
      <c r="A4358" t="s">
        <v>3690</v>
      </c>
      <c r="B4358" s="2">
        <f ca="1">TODAY()+OpportunityTbl[[#This Row],[CreatedOn_DaysFromToday]]</f>
        <v>44819</v>
      </c>
      <c r="C4358" s="2">
        <f ca="1">TODAY()+OpportunityTbl[[#This Row],[EstCloseDate_DaysFromToday]]</f>
        <v>44845</v>
      </c>
      <c r="D4358">
        <f ca="1">IF(OpportunityTbl[[#This Row],[statecode]]=0,"",OpportunityTbl[[#This Row],[Estimated Close Date]])</f>
        <v>44845</v>
      </c>
      <c r="E4358" s="14">
        <v>-291</v>
      </c>
      <c r="F4358" s="14">
        <v>-265</v>
      </c>
      <c r="G4358" t="s">
        <v>27</v>
      </c>
      <c r="H4358" t="s">
        <v>28</v>
      </c>
      <c r="I4358">
        <v>2</v>
      </c>
      <c r="J4358">
        <v>4</v>
      </c>
      <c r="K4358" t="s">
        <v>11180</v>
      </c>
      <c r="L4358" t="s">
        <v>12239</v>
      </c>
      <c r="M4358" t="s">
        <v>22</v>
      </c>
      <c r="N4358" t="s">
        <v>31</v>
      </c>
      <c r="O4358" t="s">
        <v>29</v>
      </c>
      <c r="P4358" t="s">
        <v>319</v>
      </c>
      <c r="Q4358" s="13">
        <v>5131</v>
      </c>
      <c r="S4358" s="1">
        <v>0.1</v>
      </c>
      <c r="T4358" t="s">
        <v>23</v>
      </c>
      <c r="U4358" t="s">
        <v>24</v>
      </c>
      <c r="V4358" t="b">
        <v>1</v>
      </c>
      <c r="W4358">
        <v>2</v>
      </c>
      <c r="X4358" t="s">
        <v>25</v>
      </c>
      <c r="Y4358" t="s">
        <v>26</v>
      </c>
    </row>
    <row r="4359" spans="1:25" x14ac:dyDescent="0.4">
      <c r="A4359" t="s">
        <v>5970</v>
      </c>
      <c r="B4359" s="2">
        <f ca="1">TODAY()+OpportunityTbl[[#This Row],[CreatedOn_DaysFromToday]]</f>
        <v>44819</v>
      </c>
      <c r="C4359" s="2">
        <f ca="1">TODAY()+OpportunityTbl[[#This Row],[EstCloseDate_DaysFromToday]]</f>
        <v>44864</v>
      </c>
      <c r="D4359">
        <f ca="1">IF(OpportunityTbl[[#This Row],[statecode]]=0,"",OpportunityTbl[[#This Row],[Estimated Close Date]])</f>
        <v>44864</v>
      </c>
      <c r="E4359" s="14">
        <v>-291</v>
      </c>
      <c r="F4359" s="14">
        <v>-246</v>
      </c>
      <c r="G4359" t="s">
        <v>27</v>
      </c>
      <c r="H4359" t="s">
        <v>28</v>
      </c>
      <c r="I4359">
        <v>2</v>
      </c>
      <c r="J4359">
        <v>4</v>
      </c>
      <c r="K4359" t="s">
        <v>11181</v>
      </c>
      <c r="L4359" t="s">
        <v>12236</v>
      </c>
      <c r="M4359" t="s">
        <v>22</v>
      </c>
      <c r="N4359" t="s">
        <v>1710</v>
      </c>
      <c r="O4359" t="s">
        <v>29</v>
      </c>
      <c r="P4359" t="s">
        <v>1711</v>
      </c>
      <c r="Q4359" s="13">
        <v>2502</v>
      </c>
      <c r="S4359" s="1">
        <v>0.3</v>
      </c>
      <c r="T4359" t="s">
        <v>168</v>
      </c>
      <c r="U4359" t="s">
        <v>97</v>
      </c>
      <c r="V4359" t="b">
        <v>1</v>
      </c>
      <c r="W4359">
        <v>4</v>
      </c>
      <c r="X4359" t="s">
        <v>157</v>
      </c>
      <c r="Y4359" t="s">
        <v>4899</v>
      </c>
    </row>
    <row r="4360" spans="1:25" x14ac:dyDescent="0.4">
      <c r="A4360" t="s">
        <v>5971</v>
      </c>
      <c r="B4360" s="2">
        <f ca="1">TODAY()+OpportunityTbl[[#This Row],[CreatedOn_DaysFromToday]]</f>
        <v>44819</v>
      </c>
      <c r="C4360" s="2">
        <f ca="1">TODAY()+OpportunityTbl[[#This Row],[EstCloseDate_DaysFromToday]]</f>
        <v>44878</v>
      </c>
      <c r="D4360">
        <f ca="1">IF(OpportunityTbl[[#This Row],[statecode]]=0,"",OpportunityTbl[[#This Row],[Estimated Close Date]])</f>
        <v>44878</v>
      </c>
      <c r="E4360" s="14">
        <v>-291</v>
      </c>
      <c r="F4360" s="14">
        <v>-232</v>
      </c>
      <c r="G4360" t="s">
        <v>27</v>
      </c>
      <c r="H4360" t="s">
        <v>28</v>
      </c>
      <c r="I4360">
        <v>2</v>
      </c>
      <c r="J4360">
        <v>4</v>
      </c>
      <c r="K4360" t="s">
        <v>11133</v>
      </c>
      <c r="L4360" t="s">
        <v>12234</v>
      </c>
      <c r="M4360" t="s">
        <v>22</v>
      </c>
      <c r="N4360" t="s">
        <v>1710</v>
      </c>
      <c r="O4360" t="s">
        <v>29</v>
      </c>
      <c r="P4360" t="s">
        <v>1711</v>
      </c>
      <c r="Q4360" s="13">
        <v>2594</v>
      </c>
      <c r="S4360" s="1">
        <v>0.3</v>
      </c>
      <c r="T4360" t="s">
        <v>168</v>
      </c>
      <c r="U4360" t="s">
        <v>24</v>
      </c>
      <c r="V4360" t="b">
        <v>0</v>
      </c>
      <c r="W4360">
        <v>4</v>
      </c>
      <c r="X4360" t="s">
        <v>157</v>
      </c>
      <c r="Y4360" t="s">
        <v>4899</v>
      </c>
    </row>
    <row r="4361" spans="1:25" x14ac:dyDescent="0.4">
      <c r="A4361" t="s">
        <v>6171</v>
      </c>
      <c r="B4361" s="2">
        <f ca="1">TODAY()+OpportunityTbl[[#This Row],[CreatedOn_DaysFromToday]]</f>
        <v>44819</v>
      </c>
      <c r="C4361" s="2">
        <f ca="1">TODAY()+OpportunityTbl[[#This Row],[EstCloseDate_DaysFromToday]]</f>
        <v>44868</v>
      </c>
      <c r="D4361">
        <f ca="1">IF(OpportunityTbl[[#This Row],[statecode]]=0,"",OpportunityTbl[[#This Row],[Estimated Close Date]])</f>
        <v>44868</v>
      </c>
      <c r="E4361" s="14">
        <v>-291</v>
      </c>
      <c r="F4361" s="14">
        <v>-242</v>
      </c>
      <c r="G4361" t="s">
        <v>27</v>
      </c>
      <c r="H4361" t="s">
        <v>28</v>
      </c>
      <c r="I4361">
        <v>2</v>
      </c>
      <c r="J4361">
        <v>4</v>
      </c>
      <c r="K4361" t="s">
        <v>11114</v>
      </c>
      <c r="L4361" t="s">
        <v>12238</v>
      </c>
      <c r="M4361" t="s">
        <v>22</v>
      </c>
      <c r="N4361" t="s">
        <v>513</v>
      </c>
      <c r="O4361" t="s">
        <v>29</v>
      </c>
      <c r="P4361" t="s">
        <v>571</v>
      </c>
      <c r="Q4361" s="13">
        <v>2585</v>
      </c>
      <c r="S4361" s="1">
        <v>0.3</v>
      </c>
      <c r="T4361" t="s">
        <v>168</v>
      </c>
      <c r="U4361" t="s">
        <v>24</v>
      </c>
      <c r="V4361" t="b">
        <v>1</v>
      </c>
      <c r="W4361">
        <v>2</v>
      </c>
      <c r="X4361" t="s">
        <v>157</v>
      </c>
      <c r="Y4361" t="s">
        <v>4926</v>
      </c>
    </row>
    <row r="4362" spans="1:25" x14ac:dyDescent="0.4">
      <c r="A4362" t="s">
        <v>6814</v>
      </c>
      <c r="B4362" s="2">
        <f ca="1">TODAY()+OpportunityTbl[[#This Row],[CreatedOn_DaysFromToday]]</f>
        <v>44819</v>
      </c>
      <c r="C4362" s="2">
        <f ca="1">TODAY()+OpportunityTbl[[#This Row],[EstCloseDate_DaysFromToday]]</f>
        <v>44881</v>
      </c>
      <c r="D4362">
        <f ca="1">IF(OpportunityTbl[[#This Row],[statecode]]=0,"",OpportunityTbl[[#This Row],[Estimated Close Date]])</f>
        <v>44881</v>
      </c>
      <c r="E4362" s="14">
        <v>-291</v>
      </c>
      <c r="F4362" s="14">
        <v>-229</v>
      </c>
      <c r="G4362" t="s">
        <v>27</v>
      </c>
      <c r="H4362" t="s">
        <v>28</v>
      </c>
      <c r="I4362">
        <v>2</v>
      </c>
      <c r="J4362">
        <v>4</v>
      </c>
      <c r="K4362" t="s">
        <v>11182</v>
      </c>
      <c r="L4362" t="s">
        <v>12234</v>
      </c>
      <c r="M4362" t="s">
        <v>22</v>
      </c>
      <c r="N4362" t="s">
        <v>518</v>
      </c>
      <c r="O4362" t="s">
        <v>29</v>
      </c>
      <c r="P4362" t="s">
        <v>523</v>
      </c>
      <c r="Q4362" s="13">
        <v>2307</v>
      </c>
      <c r="S4362" s="1">
        <v>0.3</v>
      </c>
      <c r="T4362" t="s">
        <v>168</v>
      </c>
      <c r="U4362" t="s">
        <v>97</v>
      </c>
      <c r="V4362" t="b">
        <v>0</v>
      </c>
      <c r="W4362">
        <v>2.5</v>
      </c>
      <c r="X4362" t="s">
        <v>157</v>
      </c>
      <c r="Y4362" t="s">
        <v>4916</v>
      </c>
    </row>
    <row r="4363" spans="1:25" x14ac:dyDescent="0.4">
      <c r="A4363" t="s">
        <v>6869</v>
      </c>
      <c r="B4363" s="2">
        <f ca="1">TODAY()+OpportunityTbl[[#This Row],[CreatedOn_DaysFromToday]]</f>
        <v>44819</v>
      </c>
      <c r="C4363" s="2">
        <f ca="1">TODAY()+OpportunityTbl[[#This Row],[EstCloseDate_DaysFromToday]]</f>
        <v>44850</v>
      </c>
      <c r="D4363">
        <f ca="1">IF(OpportunityTbl[[#This Row],[statecode]]=0,"",OpportunityTbl[[#This Row],[Estimated Close Date]])</f>
        <v>44850</v>
      </c>
      <c r="E4363" s="14">
        <v>-291</v>
      </c>
      <c r="F4363" s="14">
        <v>-260</v>
      </c>
      <c r="G4363" t="s">
        <v>27</v>
      </c>
      <c r="H4363" t="s">
        <v>28</v>
      </c>
      <c r="I4363">
        <v>2</v>
      </c>
      <c r="J4363">
        <v>4</v>
      </c>
      <c r="K4363" t="s">
        <v>11177</v>
      </c>
      <c r="L4363" t="s">
        <v>12236</v>
      </c>
      <c r="M4363" t="s">
        <v>22</v>
      </c>
      <c r="N4363" t="s">
        <v>518</v>
      </c>
      <c r="O4363" t="s">
        <v>29</v>
      </c>
      <c r="P4363" t="s">
        <v>532</v>
      </c>
      <c r="Q4363" s="13">
        <v>2056</v>
      </c>
      <c r="S4363" s="1">
        <v>0.1</v>
      </c>
      <c r="T4363" t="s">
        <v>23</v>
      </c>
      <c r="U4363" t="s">
        <v>100</v>
      </c>
      <c r="V4363" t="b">
        <v>1</v>
      </c>
      <c r="W4363">
        <v>2.5</v>
      </c>
      <c r="X4363" t="s">
        <v>25</v>
      </c>
      <c r="Y4363" t="s">
        <v>4896</v>
      </c>
    </row>
    <row r="4364" spans="1:25" x14ac:dyDescent="0.4">
      <c r="A4364" t="s">
        <v>7432</v>
      </c>
      <c r="B4364" s="2">
        <f ca="1">TODAY()+OpportunityTbl[[#This Row],[CreatedOn_DaysFromToday]]</f>
        <v>44819</v>
      </c>
      <c r="C4364" s="2">
        <f ca="1">TODAY()+OpportunityTbl[[#This Row],[EstCloseDate_DaysFromToday]]</f>
        <v>44866</v>
      </c>
      <c r="D4364">
        <f ca="1">IF(OpportunityTbl[[#This Row],[statecode]]=0,"",OpportunityTbl[[#This Row],[Estimated Close Date]])</f>
        <v>44866</v>
      </c>
      <c r="E4364" s="14">
        <v>-291</v>
      </c>
      <c r="F4364" s="14">
        <v>-244</v>
      </c>
      <c r="G4364" t="s">
        <v>7082</v>
      </c>
      <c r="H4364" t="s">
        <v>7082</v>
      </c>
      <c r="I4364">
        <v>1</v>
      </c>
      <c r="J4364">
        <v>3</v>
      </c>
      <c r="K4364" t="s">
        <v>11134</v>
      </c>
      <c r="L4364" t="s">
        <v>12239</v>
      </c>
      <c r="M4364" t="s">
        <v>22</v>
      </c>
      <c r="N4364" t="s">
        <v>31</v>
      </c>
      <c r="O4364" t="s">
        <v>29</v>
      </c>
      <c r="P4364" t="s">
        <v>210</v>
      </c>
      <c r="Q4364" s="13">
        <v>9384</v>
      </c>
      <c r="R4364" s="13">
        <v>9196.32</v>
      </c>
      <c r="S4364" s="1">
        <v>0.3</v>
      </c>
      <c r="T4364" t="s">
        <v>168</v>
      </c>
      <c r="U4364" t="s">
        <v>24</v>
      </c>
      <c r="V4364" t="b">
        <v>1</v>
      </c>
      <c r="W4364">
        <v>2</v>
      </c>
      <c r="X4364" t="s">
        <v>240</v>
      </c>
      <c r="Y4364" t="s">
        <v>4890</v>
      </c>
    </row>
    <row r="4365" spans="1:25" x14ac:dyDescent="0.4">
      <c r="A4365" t="s">
        <v>7501</v>
      </c>
      <c r="B4365" s="2">
        <f ca="1">TODAY()+OpportunityTbl[[#This Row],[CreatedOn_DaysFromToday]]</f>
        <v>44819</v>
      </c>
      <c r="C4365" s="2">
        <f ca="1">TODAY()+OpportunityTbl[[#This Row],[EstCloseDate_DaysFromToday]]</f>
        <v>44849</v>
      </c>
      <c r="D4365">
        <f ca="1">IF(OpportunityTbl[[#This Row],[statecode]]=0,"",OpportunityTbl[[#This Row],[Estimated Close Date]])</f>
        <v>44849</v>
      </c>
      <c r="E4365" s="14">
        <v>-291</v>
      </c>
      <c r="F4365" s="14">
        <v>-261</v>
      </c>
      <c r="G4365" t="s">
        <v>7082</v>
      </c>
      <c r="H4365" t="s">
        <v>7082</v>
      </c>
      <c r="I4365">
        <v>1</v>
      </c>
      <c r="J4365">
        <v>3</v>
      </c>
      <c r="K4365" t="s">
        <v>11180</v>
      </c>
      <c r="L4365" t="s">
        <v>12238</v>
      </c>
      <c r="M4365" t="s">
        <v>22</v>
      </c>
      <c r="N4365" t="s">
        <v>2121</v>
      </c>
      <c r="O4365" t="s">
        <v>29</v>
      </c>
      <c r="P4365" t="s">
        <v>2122</v>
      </c>
      <c r="Q4365" s="13">
        <v>3843</v>
      </c>
      <c r="R4365" s="13">
        <v>3727.71</v>
      </c>
      <c r="S4365" s="1">
        <v>0.5</v>
      </c>
      <c r="T4365" t="s">
        <v>168</v>
      </c>
      <c r="U4365" t="s">
        <v>100</v>
      </c>
      <c r="V4365" t="b">
        <v>1</v>
      </c>
      <c r="W4365">
        <v>3</v>
      </c>
      <c r="X4365" t="s">
        <v>240</v>
      </c>
      <c r="Y4365" t="s">
        <v>4896</v>
      </c>
    </row>
    <row r="4366" spans="1:25" x14ac:dyDescent="0.4">
      <c r="A4366" t="s">
        <v>7620</v>
      </c>
      <c r="B4366" s="2">
        <f ca="1">TODAY()+OpportunityTbl[[#This Row],[CreatedOn_DaysFromToday]]</f>
        <v>44819</v>
      </c>
      <c r="C4366" s="2">
        <f ca="1">TODAY()+OpportunityTbl[[#This Row],[EstCloseDate_DaysFromToday]]</f>
        <v>44873</v>
      </c>
      <c r="D4366">
        <f ca="1">IF(OpportunityTbl[[#This Row],[statecode]]=0,"",OpportunityTbl[[#This Row],[Estimated Close Date]])</f>
        <v>44873</v>
      </c>
      <c r="E4366" s="14">
        <v>-291</v>
      </c>
      <c r="F4366" s="14">
        <v>-237</v>
      </c>
      <c r="G4366" t="s">
        <v>7082</v>
      </c>
      <c r="H4366" t="s">
        <v>7082</v>
      </c>
      <c r="I4366">
        <v>1</v>
      </c>
      <c r="J4366">
        <v>3</v>
      </c>
      <c r="K4366" t="s">
        <v>11183</v>
      </c>
      <c r="L4366" t="s">
        <v>12237</v>
      </c>
      <c r="M4366" t="s">
        <v>22</v>
      </c>
      <c r="N4366" t="s">
        <v>518</v>
      </c>
      <c r="O4366" t="s">
        <v>29</v>
      </c>
      <c r="P4366" t="s">
        <v>532</v>
      </c>
      <c r="Q4366" s="13">
        <v>3655</v>
      </c>
      <c r="R4366" s="13">
        <v>3527.07</v>
      </c>
      <c r="S4366" s="1">
        <v>0.5</v>
      </c>
      <c r="T4366" t="s">
        <v>168</v>
      </c>
      <c r="U4366" t="s">
        <v>24</v>
      </c>
      <c r="V4366" t="b">
        <v>1</v>
      </c>
      <c r="W4366">
        <v>3.5</v>
      </c>
      <c r="X4366" t="s">
        <v>240</v>
      </c>
      <c r="Y4366" t="s">
        <v>4905</v>
      </c>
    </row>
    <row r="4367" spans="1:25" x14ac:dyDescent="0.4">
      <c r="A4367" t="s">
        <v>9984</v>
      </c>
      <c r="B4367" s="2">
        <f ca="1">TODAY()+OpportunityTbl[[#This Row],[CreatedOn_DaysFromToday]]</f>
        <v>44819</v>
      </c>
      <c r="C4367" s="2">
        <f ca="1">TODAY()+OpportunityTbl[[#This Row],[EstCloseDate_DaysFromToday]]</f>
        <v>44886</v>
      </c>
      <c r="D4367">
        <f ca="1">IF(OpportunityTbl[[#This Row],[statecode]]=0,"",OpportunityTbl[[#This Row],[Estimated Close Date]])</f>
        <v>44886</v>
      </c>
      <c r="E4367" s="14">
        <v>-291</v>
      </c>
      <c r="F4367" s="14">
        <v>-224</v>
      </c>
      <c r="G4367" t="s">
        <v>7082</v>
      </c>
      <c r="H4367" t="s">
        <v>7082</v>
      </c>
      <c r="I4367">
        <v>1</v>
      </c>
      <c r="J4367">
        <v>3</v>
      </c>
      <c r="K4367" t="s">
        <v>11016</v>
      </c>
      <c r="L4367" t="s">
        <v>12238</v>
      </c>
      <c r="M4367" t="s">
        <v>22</v>
      </c>
      <c r="N4367" t="s">
        <v>2121</v>
      </c>
      <c r="O4367" t="s">
        <v>29</v>
      </c>
      <c r="P4367" t="s">
        <v>4734</v>
      </c>
      <c r="Q4367" s="13">
        <v>3311</v>
      </c>
      <c r="R4367" s="13">
        <v>3211.67</v>
      </c>
      <c r="S4367" s="1">
        <v>0.9</v>
      </c>
      <c r="T4367" t="s">
        <v>4724</v>
      </c>
      <c r="U4367" t="s">
        <v>97</v>
      </c>
      <c r="V4367" t="b">
        <v>0</v>
      </c>
      <c r="W4367">
        <v>3</v>
      </c>
      <c r="X4367" t="s">
        <v>4732</v>
      </c>
      <c r="Y4367" t="s">
        <v>26</v>
      </c>
    </row>
    <row r="4368" spans="1:25" x14ac:dyDescent="0.4">
      <c r="A4368" t="s">
        <v>41</v>
      </c>
      <c r="B4368" s="2">
        <f ca="1">TODAY()+OpportunityTbl[[#This Row],[CreatedOn_DaysFromToday]]</f>
        <v>44818</v>
      </c>
      <c r="C4368" s="2">
        <f ca="1">TODAY()+OpportunityTbl[[#This Row],[EstCloseDate_DaysFromToday]]</f>
        <v>44859</v>
      </c>
      <c r="D4368">
        <f ca="1">IF(OpportunityTbl[[#This Row],[statecode]]=0,"",OpportunityTbl[[#This Row],[Estimated Close Date]])</f>
        <v>44859</v>
      </c>
      <c r="E4368" s="14">
        <v>-292</v>
      </c>
      <c r="F4368" s="14">
        <v>-251</v>
      </c>
      <c r="G4368" t="s">
        <v>27</v>
      </c>
      <c r="H4368" t="s">
        <v>28</v>
      </c>
      <c r="I4368">
        <v>2</v>
      </c>
      <c r="J4368">
        <v>4</v>
      </c>
      <c r="K4368" t="s">
        <v>11100</v>
      </c>
      <c r="L4368" t="s">
        <v>12233</v>
      </c>
      <c r="M4368" t="s">
        <v>22</v>
      </c>
      <c r="N4368" t="s">
        <v>31</v>
      </c>
      <c r="O4368" t="s">
        <v>29</v>
      </c>
      <c r="P4368" t="s">
        <v>32</v>
      </c>
      <c r="Q4368" s="13">
        <v>15186</v>
      </c>
      <c r="S4368" s="1">
        <v>0.1</v>
      </c>
      <c r="T4368" t="s">
        <v>23</v>
      </c>
      <c r="U4368" t="s">
        <v>24</v>
      </c>
      <c r="V4368" t="b">
        <v>1</v>
      </c>
      <c r="W4368">
        <v>2.5</v>
      </c>
      <c r="X4368" t="s">
        <v>25</v>
      </c>
      <c r="Y4368" t="s">
        <v>26</v>
      </c>
    </row>
    <row r="4369" spans="1:25" x14ac:dyDescent="0.4">
      <c r="A4369" t="s">
        <v>714</v>
      </c>
      <c r="B4369" s="2">
        <f ca="1">TODAY()+OpportunityTbl[[#This Row],[CreatedOn_DaysFromToday]]</f>
        <v>44818</v>
      </c>
      <c r="C4369" s="2">
        <f ca="1">TODAY()+OpportunityTbl[[#This Row],[EstCloseDate_DaysFromToday]]</f>
        <v>44855</v>
      </c>
      <c r="D4369">
        <f ca="1">IF(OpportunityTbl[[#This Row],[statecode]]=0,"",OpportunityTbl[[#This Row],[Estimated Close Date]])</f>
        <v>44855</v>
      </c>
      <c r="E4369" s="14">
        <v>-292</v>
      </c>
      <c r="F4369" s="14">
        <v>-255</v>
      </c>
      <c r="G4369" t="s">
        <v>27</v>
      </c>
      <c r="H4369" t="s">
        <v>28</v>
      </c>
      <c r="I4369">
        <v>2</v>
      </c>
      <c r="J4369">
        <v>4</v>
      </c>
      <c r="K4369" t="s">
        <v>11100</v>
      </c>
      <c r="L4369" t="s">
        <v>12234</v>
      </c>
      <c r="M4369" t="s">
        <v>22</v>
      </c>
      <c r="N4369" t="s">
        <v>469</v>
      </c>
      <c r="O4369" t="s">
        <v>29</v>
      </c>
      <c r="P4369" t="s">
        <v>694</v>
      </c>
      <c r="Q4369" s="13">
        <v>1603</v>
      </c>
      <c r="S4369" s="1">
        <v>0.3</v>
      </c>
      <c r="T4369" t="s">
        <v>168</v>
      </c>
      <c r="U4369" t="s">
        <v>24</v>
      </c>
      <c r="V4369" t="b">
        <v>1</v>
      </c>
      <c r="W4369">
        <v>2.5</v>
      </c>
      <c r="X4369" t="s">
        <v>157</v>
      </c>
      <c r="Y4369" t="s">
        <v>26</v>
      </c>
    </row>
    <row r="4370" spans="1:25" x14ac:dyDescent="0.4">
      <c r="A4370" t="s">
        <v>1675</v>
      </c>
      <c r="B4370" s="2">
        <f ca="1">TODAY()+OpportunityTbl[[#This Row],[CreatedOn_DaysFromToday]]</f>
        <v>44818</v>
      </c>
      <c r="C4370" s="2">
        <f ca="1">TODAY()+OpportunityTbl[[#This Row],[EstCloseDate_DaysFromToday]]</f>
        <v>44886</v>
      </c>
      <c r="D4370">
        <f ca="1">IF(OpportunityTbl[[#This Row],[statecode]]=0,"",OpportunityTbl[[#This Row],[Estimated Close Date]])</f>
        <v>44886</v>
      </c>
      <c r="E4370" s="14">
        <v>-292</v>
      </c>
      <c r="F4370" s="14">
        <v>-224</v>
      </c>
      <c r="G4370" t="s">
        <v>27</v>
      </c>
      <c r="H4370" t="s">
        <v>28</v>
      </c>
      <c r="I4370">
        <v>2</v>
      </c>
      <c r="J4370">
        <v>4</v>
      </c>
      <c r="K4370" t="s">
        <v>11184</v>
      </c>
      <c r="L4370" t="s">
        <v>12234</v>
      </c>
      <c r="M4370" t="s">
        <v>22</v>
      </c>
      <c r="N4370" t="s">
        <v>1617</v>
      </c>
      <c r="O4370" t="s">
        <v>29</v>
      </c>
      <c r="P4370" t="s">
        <v>1618</v>
      </c>
      <c r="Q4370" s="13">
        <v>2658</v>
      </c>
      <c r="S4370" s="1">
        <v>0.3</v>
      </c>
      <c r="T4370" t="s">
        <v>168</v>
      </c>
      <c r="U4370" t="s">
        <v>24</v>
      </c>
      <c r="V4370" t="b">
        <v>1</v>
      </c>
      <c r="W4370">
        <v>3.5</v>
      </c>
      <c r="X4370" t="s">
        <v>157</v>
      </c>
      <c r="Y4370" t="s">
        <v>26</v>
      </c>
    </row>
    <row r="4371" spans="1:25" x14ac:dyDescent="0.4">
      <c r="A4371" t="s">
        <v>1825</v>
      </c>
      <c r="B4371" s="2">
        <f ca="1">TODAY()+OpportunityTbl[[#This Row],[CreatedOn_DaysFromToday]]</f>
        <v>44818</v>
      </c>
      <c r="C4371" s="2">
        <f ca="1">TODAY()+OpportunityTbl[[#This Row],[EstCloseDate_DaysFromToday]]</f>
        <v>44885</v>
      </c>
      <c r="D4371">
        <f ca="1">IF(OpportunityTbl[[#This Row],[statecode]]=0,"",OpportunityTbl[[#This Row],[Estimated Close Date]])</f>
        <v>44885</v>
      </c>
      <c r="E4371" s="14">
        <v>-292</v>
      </c>
      <c r="F4371" s="14">
        <v>-225</v>
      </c>
      <c r="G4371" t="s">
        <v>27</v>
      </c>
      <c r="H4371" t="s">
        <v>28</v>
      </c>
      <c r="I4371">
        <v>2</v>
      </c>
      <c r="J4371">
        <v>4</v>
      </c>
      <c r="K4371" t="s">
        <v>11116</v>
      </c>
      <c r="L4371" t="s">
        <v>12237</v>
      </c>
      <c r="M4371" t="s">
        <v>22</v>
      </c>
      <c r="N4371" t="s">
        <v>779</v>
      </c>
      <c r="O4371" t="s">
        <v>29</v>
      </c>
      <c r="P4371" t="s">
        <v>782</v>
      </c>
      <c r="Q4371" s="13">
        <v>4204</v>
      </c>
      <c r="S4371" s="1">
        <v>0.3</v>
      </c>
      <c r="T4371" t="s">
        <v>168</v>
      </c>
      <c r="U4371" t="s">
        <v>24</v>
      </c>
      <c r="V4371" t="b">
        <v>1</v>
      </c>
      <c r="W4371">
        <v>3.5</v>
      </c>
      <c r="X4371" t="s">
        <v>157</v>
      </c>
      <c r="Y4371" t="s">
        <v>26</v>
      </c>
    </row>
    <row r="4372" spans="1:25" x14ac:dyDescent="0.4">
      <c r="A4372" t="s">
        <v>2127</v>
      </c>
      <c r="B4372" s="2">
        <f ca="1">TODAY()+OpportunityTbl[[#This Row],[CreatedOn_DaysFromToday]]</f>
        <v>44818</v>
      </c>
      <c r="C4372" s="2">
        <f ca="1">TODAY()+OpportunityTbl[[#This Row],[EstCloseDate_DaysFromToday]]</f>
        <v>44869</v>
      </c>
      <c r="D4372">
        <f ca="1">IF(OpportunityTbl[[#This Row],[statecode]]=0,"",OpportunityTbl[[#This Row],[Estimated Close Date]])</f>
        <v>44869</v>
      </c>
      <c r="E4372" s="14">
        <v>-292</v>
      </c>
      <c r="F4372" s="14">
        <v>-241</v>
      </c>
      <c r="G4372" t="s">
        <v>27</v>
      </c>
      <c r="H4372" t="s">
        <v>28</v>
      </c>
      <c r="I4372">
        <v>2</v>
      </c>
      <c r="J4372">
        <v>4</v>
      </c>
      <c r="K4372" t="s">
        <v>11140</v>
      </c>
      <c r="L4372" t="s">
        <v>12236</v>
      </c>
      <c r="M4372" t="s">
        <v>22</v>
      </c>
      <c r="N4372" t="s">
        <v>2069</v>
      </c>
      <c r="O4372" t="s">
        <v>29</v>
      </c>
      <c r="P4372" t="s">
        <v>2070</v>
      </c>
      <c r="Q4372" s="13">
        <v>2653</v>
      </c>
      <c r="S4372" s="1">
        <v>0.3</v>
      </c>
      <c r="T4372" t="s">
        <v>168</v>
      </c>
      <c r="U4372" t="s">
        <v>97</v>
      </c>
      <c r="V4372" t="b">
        <v>0</v>
      </c>
      <c r="W4372">
        <v>4.5</v>
      </c>
      <c r="X4372" t="s">
        <v>157</v>
      </c>
      <c r="Y4372" t="s">
        <v>26</v>
      </c>
    </row>
    <row r="4373" spans="1:25" x14ac:dyDescent="0.4">
      <c r="A4373" t="s">
        <v>2718</v>
      </c>
      <c r="B4373" s="2">
        <f ca="1">TODAY()+OpportunityTbl[[#This Row],[CreatedOn_DaysFromToday]]</f>
        <v>44818</v>
      </c>
      <c r="C4373" s="2">
        <f ca="1">TODAY()+OpportunityTbl[[#This Row],[EstCloseDate_DaysFromToday]]</f>
        <v>44870</v>
      </c>
      <c r="D4373">
        <f ca="1">IF(OpportunityTbl[[#This Row],[statecode]]=0,"",OpportunityTbl[[#This Row],[Estimated Close Date]])</f>
        <v>44870</v>
      </c>
      <c r="E4373" s="14">
        <v>-292</v>
      </c>
      <c r="F4373" s="14">
        <v>-240</v>
      </c>
      <c r="G4373" t="s">
        <v>27</v>
      </c>
      <c r="H4373" t="s">
        <v>28</v>
      </c>
      <c r="I4373">
        <v>2</v>
      </c>
      <c r="J4373">
        <v>4</v>
      </c>
      <c r="K4373" t="s">
        <v>11149</v>
      </c>
      <c r="L4373" t="s">
        <v>12239</v>
      </c>
      <c r="M4373" t="s">
        <v>22</v>
      </c>
      <c r="N4373" t="s">
        <v>1617</v>
      </c>
      <c r="O4373" t="s">
        <v>29</v>
      </c>
      <c r="P4373" t="s">
        <v>1618</v>
      </c>
      <c r="Q4373" s="13">
        <v>7990</v>
      </c>
      <c r="S4373" s="1">
        <v>0.1</v>
      </c>
      <c r="T4373" t="s">
        <v>23</v>
      </c>
      <c r="U4373" t="s">
        <v>100</v>
      </c>
      <c r="V4373" t="b">
        <v>1</v>
      </c>
      <c r="W4373">
        <v>3</v>
      </c>
      <c r="X4373" t="s">
        <v>25</v>
      </c>
      <c r="Y4373" t="s">
        <v>26</v>
      </c>
    </row>
    <row r="4374" spans="1:25" x14ac:dyDescent="0.4">
      <c r="A4374" t="s">
        <v>5602</v>
      </c>
      <c r="B4374" s="2">
        <f ca="1">TODAY()+OpportunityTbl[[#This Row],[CreatedOn_DaysFromToday]]</f>
        <v>44818</v>
      </c>
      <c r="C4374" s="2">
        <f ca="1">TODAY()+OpportunityTbl[[#This Row],[EstCloseDate_DaysFromToday]]</f>
        <v>44878</v>
      </c>
      <c r="D4374">
        <f ca="1">IF(OpportunityTbl[[#This Row],[statecode]]=0,"",OpportunityTbl[[#This Row],[Estimated Close Date]])</f>
        <v>44878</v>
      </c>
      <c r="E4374" s="14">
        <v>-292</v>
      </c>
      <c r="F4374" s="14">
        <v>-232</v>
      </c>
      <c r="G4374" t="s">
        <v>27</v>
      </c>
      <c r="H4374" t="s">
        <v>28</v>
      </c>
      <c r="I4374">
        <v>2</v>
      </c>
      <c r="J4374">
        <v>4</v>
      </c>
      <c r="K4374" t="s">
        <v>11153</v>
      </c>
      <c r="L4374" t="s">
        <v>12237</v>
      </c>
      <c r="M4374" t="s">
        <v>22</v>
      </c>
      <c r="N4374" t="s">
        <v>469</v>
      </c>
      <c r="O4374" t="s">
        <v>29</v>
      </c>
      <c r="P4374" t="s">
        <v>470</v>
      </c>
      <c r="Q4374" s="13">
        <v>4130</v>
      </c>
      <c r="S4374" s="1">
        <v>0.5</v>
      </c>
      <c r="T4374" t="s">
        <v>168</v>
      </c>
      <c r="U4374" t="s">
        <v>24</v>
      </c>
      <c r="V4374" t="b">
        <v>0</v>
      </c>
      <c r="W4374">
        <v>3.5</v>
      </c>
      <c r="X4374" t="s">
        <v>240</v>
      </c>
      <c r="Y4374" t="s">
        <v>4890</v>
      </c>
    </row>
    <row r="4375" spans="1:25" x14ac:dyDescent="0.4">
      <c r="A4375" t="s">
        <v>6091</v>
      </c>
      <c r="B4375" s="2">
        <f ca="1">TODAY()+OpportunityTbl[[#This Row],[CreatedOn_DaysFromToday]]</f>
        <v>44818</v>
      </c>
      <c r="C4375" s="2">
        <f ca="1">TODAY()+OpportunityTbl[[#This Row],[EstCloseDate_DaysFromToday]]</f>
        <v>44845</v>
      </c>
      <c r="D4375">
        <f ca="1">IF(OpportunityTbl[[#This Row],[statecode]]=0,"",OpportunityTbl[[#This Row],[Estimated Close Date]])</f>
        <v>44845</v>
      </c>
      <c r="E4375" s="14">
        <v>-292</v>
      </c>
      <c r="F4375" s="14">
        <v>-265</v>
      </c>
      <c r="G4375" t="s">
        <v>27</v>
      </c>
      <c r="H4375" t="s">
        <v>28</v>
      </c>
      <c r="I4375">
        <v>2</v>
      </c>
      <c r="J4375">
        <v>4</v>
      </c>
      <c r="K4375" t="s">
        <v>11185</v>
      </c>
      <c r="L4375" t="s">
        <v>12239</v>
      </c>
      <c r="M4375" t="s">
        <v>22</v>
      </c>
      <c r="N4375" t="s">
        <v>31</v>
      </c>
      <c r="O4375" t="s">
        <v>29</v>
      </c>
      <c r="P4375" t="s">
        <v>319</v>
      </c>
      <c r="Q4375" s="13">
        <v>7827</v>
      </c>
      <c r="S4375" s="1">
        <v>0.1</v>
      </c>
      <c r="T4375" t="s">
        <v>23</v>
      </c>
      <c r="U4375" t="s">
        <v>24</v>
      </c>
      <c r="V4375" t="b">
        <v>1</v>
      </c>
      <c r="W4375">
        <v>2</v>
      </c>
      <c r="X4375" t="s">
        <v>25</v>
      </c>
      <c r="Y4375" t="s">
        <v>4899</v>
      </c>
    </row>
    <row r="4376" spans="1:25" x14ac:dyDescent="0.4">
      <c r="A4376" t="s">
        <v>6172</v>
      </c>
      <c r="B4376" s="2">
        <f ca="1">TODAY()+OpportunityTbl[[#This Row],[CreatedOn_DaysFromToday]]</f>
        <v>44818</v>
      </c>
      <c r="C4376" s="2">
        <f ca="1">TODAY()+OpportunityTbl[[#This Row],[EstCloseDate_DaysFromToday]]</f>
        <v>44872</v>
      </c>
      <c r="D4376">
        <f ca="1">IF(OpportunityTbl[[#This Row],[statecode]]=0,"",OpportunityTbl[[#This Row],[Estimated Close Date]])</f>
        <v>44872</v>
      </c>
      <c r="E4376" s="14">
        <v>-292</v>
      </c>
      <c r="F4376" s="14">
        <v>-238</v>
      </c>
      <c r="G4376" t="s">
        <v>27</v>
      </c>
      <c r="H4376" t="s">
        <v>28</v>
      </c>
      <c r="I4376">
        <v>2</v>
      </c>
      <c r="J4376">
        <v>4</v>
      </c>
      <c r="K4376" t="s">
        <v>11153</v>
      </c>
      <c r="L4376" t="s">
        <v>12239</v>
      </c>
      <c r="M4376" t="s">
        <v>22</v>
      </c>
      <c r="N4376" t="s">
        <v>469</v>
      </c>
      <c r="O4376" t="s">
        <v>29</v>
      </c>
      <c r="P4376" t="s">
        <v>470</v>
      </c>
      <c r="Q4376" s="13">
        <v>6554</v>
      </c>
      <c r="S4376" s="1">
        <v>0.3</v>
      </c>
      <c r="T4376" t="s">
        <v>168</v>
      </c>
      <c r="U4376" t="s">
        <v>24</v>
      </c>
      <c r="V4376" t="b">
        <v>0</v>
      </c>
      <c r="W4376">
        <v>2</v>
      </c>
      <c r="X4376" t="s">
        <v>157</v>
      </c>
      <c r="Y4376" t="s">
        <v>4896</v>
      </c>
    </row>
    <row r="4377" spans="1:25" x14ac:dyDescent="0.4">
      <c r="A4377" t="s">
        <v>7502</v>
      </c>
      <c r="B4377" s="2">
        <f ca="1">TODAY()+OpportunityTbl[[#This Row],[CreatedOn_DaysFromToday]]</f>
        <v>44818</v>
      </c>
      <c r="C4377" s="2">
        <f ca="1">TODAY()+OpportunityTbl[[#This Row],[EstCloseDate_DaysFromToday]]</f>
        <v>44865</v>
      </c>
      <c r="D4377">
        <f ca="1">IF(OpportunityTbl[[#This Row],[statecode]]=0,"",OpportunityTbl[[#This Row],[Estimated Close Date]])</f>
        <v>44865</v>
      </c>
      <c r="E4377" s="14">
        <v>-292</v>
      </c>
      <c r="F4377" s="14">
        <v>-245</v>
      </c>
      <c r="G4377" t="s">
        <v>7082</v>
      </c>
      <c r="H4377" t="s">
        <v>7082</v>
      </c>
      <c r="I4377">
        <v>1</v>
      </c>
      <c r="J4377">
        <v>3</v>
      </c>
      <c r="K4377" t="s">
        <v>11149</v>
      </c>
      <c r="L4377" t="s">
        <v>12234</v>
      </c>
      <c r="M4377" t="s">
        <v>22</v>
      </c>
      <c r="N4377" t="s">
        <v>2121</v>
      </c>
      <c r="O4377" t="s">
        <v>29</v>
      </c>
      <c r="P4377" t="s">
        <v>2122</v>
      </c>
      <c r="Q4377" s="13">
        <v>2670</v>
      </c>
      <c r="R4377" s="13">
        <v>2563.1999999999998</v>
      </c>
      <c r="S4377" s="1">
        <v>0.5</v>
      </c>
      <c r="T4377" t="s">
        <v>168</v>
      </c>
      <c r="U4377" t="s">
        <v>97</v>
      </c>
      <c r="V4377" t="b">
        <v>1</v>
      </c>
      <c r="W4377">
        <v>4</v>
      </c>
      <c r="X4377" t="s">
        <v>240</v>
      </c>
      <c r="Y4377" t="s">
        <v>4890</v>
      </c>
    </row>
    <row r="4378" spans="1:25" x14ac:dyDescent="0.4">
      <c r="A4378" t="s">
        <v>7621</v>
      </c>
      <c r="B4378" s="2">
        <f ca="1">TODAY()+OpportunityTbl[[#This Row],[CreatedOn_DaysFromToday]]</f>
        <v>44818</v>
      </c>
      <c r="C4378" s="2">
        <f ca="1">TODAY()+OpportunityTbl[[#This Row],[EstCloseDate_DaysFromToday]]</f>
        <v>44866</v>
      </c>
      <c r="D4378">
        <f ca="1">IF(OpportunityTbl[[#This Row],[statecode]]=0,"",OpportunityTbl[[#This Row],[Estimated Close Date]])</f>
        <v>44866</v>
      </c>
      <c r="E4378" s="14">
        <v>-292</v>
      </c>
      <c r="F4378" s="14">
        <v>-244</v>
      </c>
      <c r="G4378" t="s">
        <v>7082</v>
      </c>
      <c r="H4378" t="s">
        <v>7082</v>
      </c>
      <c r="I4378">
        <v>1</v>
      </c>
      <c r="J4378">
        <v>3</v>
      </c>
      <c r="K4378" t="s">
        <v>11125</v>
      </c>
      <c r="L4378" t="s">
        <v>12237</v>
      </c>
      <c r="M4378" t="s">
        <v>22</v>
      </c>
      <c r="N4378" t="s">
        <v>469</v>
      </c>
      <c r="O4378" t="s">
        <v>29</v>
      </c>
      <c r="P4378" t="s">
        <v>470</v>
      </c>
      <c r="Q4378" s="13">
        <v>4875</v>
      </c>
      <c r="R4378" s="13">
        <v>4704.38</v>
      </c>
      <c r="S4378" s="1">
        <v>0.5</v>
      </c>
      <c r="T4378" t="s">
        <v>168</v>
      </c>
      <c r="U4378" t="s">
        <v>24</v>
      </c>
      <c r="V4378" t="b">
        <v>1</v>
      </c>
      <c r="W4378">
        <v>3.5</v>
      </c>
      <c r="X4378" t="s">
        <v>240</v>
      </c>
      <c r="Y4378" t="s">
        <v>4892</v>
      </c>
    </row>
    <row r="4379" spans="1:25" x14ac:dyDescent="0.4">
      <c r="A4379" t="s">
        <v>8247</v>
      </c>
      <c r="B4379" s="2">
        <f ca="1">TODAY()+OpportunityTbl[[#This Row],[CreatedOn_DaysFromToday]]</f>
        <v>44818</v>
      </c>
      <c r="C4379" s="2">
        <f ca="1">TODAY()+OpportunityTbl[[#This Row],[EstCloseDate_DaysFromToday]]</f>
        <v>44875</v>
      </c>
      <c r="D4379">
        <f ca="1">IF(OpportunityTbl[[#This Row],[statecode]]=0,"",OpportunityTbl[[#This Row],[Estimated Close Date]])</f>
        <v>44875</v>
      </c>
      <c r="E4379" s="14">
        <v>-292</v>
      </c>
      <c r="F4379" s="14">
        <v>-235</v>
      </c>
      <c r="G4379" t="s">
        <v>7082</v>
      </c>
      <c r="H4379" t="s">
        <v>7082</v>
      </c>
      <c r="I4379">
        <v>1</v>
      </c>
      <c r="J4379">
        <v>3</v>
      </c>
      <c r="K4379" t="s">
        <v>11137</v>
      </c>
      <c r="L4379" t="s">
        <v>12234</v>
      </c>
      <c r="M4379" t="s">
        <v>22</v>
      </c>
      <c r="N4379" t="s">
        <v>2121</v>
      </c>
      <c r="O4379" t="s">
        <v>29</v>
      </c>
      <c r="P4379" t="s">
        <v>4734</v>
      </c>
      <c r="Q4379" s="13">
        <v>3019</v>
      </c>
      <c r="R4379" s="13">
        <v>2898.24</v>
      </c>
      <c r="S4379" s="1">
        <v>0.9</v>
      </c>
      <c r="T4379" t="s">
        <v>4724</v>
      </c>
      <c r="U4379" t="s">
        <v>97</v>
      </c>
      <c r="V4379" t="b">
        <v>1</v>
      </c>
      <c r="W4379">
        <v>4</v>
      </c>
      <c r="X4379" t="s">
        <v>4732</v>
      </c>
      <c r="Y4379" t="s">
        <v>4890</v>
      </c>
    </row>
    <row r="4380" spans="1:25" x14ac:dyDescent="0.4">
      <c r="A4380" t="s">
        <v>9985</v>
      </c>
      <c r="B4380" s="2">
        <f ca="1">TODAY()+OpportunityTbl[[#This Row],[CreatedOn_DaysFromToday]]</f>
        <v>44818</v>
      </c>
      <c r="C4380" s="2">
        <f ca="1">TODAY()+OpportunityTbl[[#This Row],[EstCloseDate_DaysFromToday]]</f>
        <v>44871</v>
      </c>
      <c r="D4380">
        <f ca="1">IF(OpportunityTbl[[#This Row],[statecode]]=0,"",OpportunityTbl[[#This Row],[Estimated Close Date]])</f>
        <v>44871</v>
      </c>
      <c r="E4380" s="14">
        <v>-292</v>
      </c>
      <c r="F4380" s="14">
        <v>-239</v>
      </c>
      <c r="G4380" t="s">
        <v>7082</v>
      </c>
      <c r="H4380" t="s">
        <v>7082</v>
      </c>
      <c r="I4380">
        <v>1</v>
      </c>
      <c r="J4380">
        <v>3</v>
      </c>
      <c r="K4380" t="s">
        <v>11107</v>
      </c>
      <c r="L4380" t="s">
        <v>12238</v>
      </c>
      <c r="M4380" t="s">
        <v>22</v>
      </c>
      <c r="N4380" t="s">
        <v>2121</v>
      </c>
      <c r="O4380" t="s">
        <v>29</v>
      </c>
      <c r="P4380" t="s">
        <v>4734</v>
      </c>
      <c r="Q4380" s="13">
        <v>4965</v>
      </c>
      <c r="R4380" s="13">
        <v>4816.05</v>
      </c>
      <c r="S4380" s="1">
        <v>0.9</v>
      </c>
      <c r="T4380" t="s">
        <v>4724</v>
      </c>
      <c r="U4380" t="s">
        <v>24</v>
      </c>
      <c r="V4380" t="b">
        <v>1</v>
      </c>
      <c r="W4380">
        <v>3</v>
      </c>
      <c r="X4380" t="s">
        <v>4732</v>
      </c>
      <c r="Y4380" t="s">
        <v>26</v>
      </c>
    </row>
    <row r="4381" spans="1:25" x14ac:dyDescent="0.4">
      <c r="A4381" t="s">
        <v>1183</v>
      </c>
      <c r="B4381" s="2">
        <f ca="1">TODAY()+OpportunityTbl[[#This Row],[CreatedOn_DaysFromToday]]</f>
        <v>44817</v>
      </c>
      <c r="C4381" s="2">
        <f ca="1">TODAY()+OpportunityTbl[[#This Row],[EstCloseDate_DaysFromToday]]</f>
        <v>44882</v>
      </c>
      <c r="D4381">
        <f ca="1">IF(OpportunityTbl[[#This Row],[statecode]]=0,"",OpportunityTbl[[#This Row],[Estimated Close Date]])</f>
        <v>44882</v>
      </c>
      <c r="E4381" s="14">
        <v>-293</v>
      </c>
      <c r="F4381" s="14">
        <v>-228</v>
      </c>
      <c r="G4381" t="s">
        <v>27</v>
      </c>
      <c r="H4381" t="s">
        <v>28</v>
      </c>
      <c r="I4381">
        <v>2</v>
      </c>
      <c r="J4381">
        <v>4</v>
      </c>
      <c r="K4381" t="s">
        <v>11034</v>
      </c>
      <c r="L4381" t="s">
        <v>12233</v>
      </c>
      <c r="M4381" t="s">
        <v>22</v>
      </c>
      <c r="N4381" t="s">
        <v>779</v>
      </c>
      <c r="O4381" t="s">
        <v>29</v>
      </c>
      <c r="P4381" t="s">
        <v>782</v>
      </c>
      <c r="Q4381" s="13">
        <v>15577</v>
      </c>
      <c r="S4381" s="1">
        <v>0.1</v>
      </c>
      <c r="T4381" t="s">
        <v>23</v>
      </c>
      <c r="U4381" t="s">
        <v>97</v>
      </c>
      <c r="V4381" t="b">
        <v>1</v>
      </c>
      <c r="W4381">
        <v>2.5</v>
      </c>
      <c r="X4381" t="s">
        <v>25</v>
      </c>
      <c r="Y4381" t="s">
        <v>26</v>
      </c>
    </row>
    <row r="4382" spans="1:25" x14ac:dyDescent="0.4">
      <c r="A4382" t="s">
        <v>1462</v>
      </c>
      <c r="B4382" s="2">
        <f ca="1">TODAY()+OpportunityTbl[[#This Row],[CreatedOn_DaysFromToday]]</f>
        <v>44817</v>
      </c>
      <c r="C4382" s="2">
        <f ca="1">TODAY()+OpportunityTbl[[#This Row],[EstCloseDate_DaysFromToday]]</f>
        <v>44862</v>
      </c>
      <c r="D4382">
        <f ca="1">IF(OpportunityTbl[[#This Row],[statecode]]=0,"",OpportunityTbl[[#This Row],[Estimated Close Date]])</f>
        <v>44862</v>
      </c>
      <c r="E4382" s="14">
        <v>-293</v>
      </c>
      <c r="F4382" s="14">
        <v>-248</v>
      </c>
      <c r="G4382" t="s">
        <v>27</v>
      </c>
      <c r="H4382" t="s">
        <v>28</v>
      </c>
      <c r="I4382">
        <v>2</v>
      </c>
      <c r="J4382">
        <v>4</v>
      </c>
      <c r="K4382" t="s">
        <v>11140</v>
      </c>
      <c r="L4382" t="s">
        <v>12234</v>
      </c>
      <c r="M4382" t="s">
        <v>22</v>
      </c>
      <c r="N4382" t="s">
        <v>518</v>
      </c>
      <c r="O4382" t="s">
        <v>29</v>
      </c>
      <c r="P4382" t="s">
        <v>529</v>
      </c>
      <c r="Q4382" s="13">
        <v>2446</v>
      </c>
      <c r="S4382" s="1">
        <v>0.1</v>
      </c>
      <c r="T4382" t="s">
        <v>23</v>
      </c>
      <c r="U4382" t="s">
        <v>100</v>
      </c>
      <c r="V4382" t="b">
        <v>0</v>
      </c>
      <c r="W4382">
        <v>2.5</v>
      </c>
      <c r="X4382" t="s">
        <v>25</v>
      </c>
      <c r="Y4382" t="s">
        <v>26</v>
      </c>
    </row>
    <row r="4383" spans="1:25" x14ac:dyDescent="0.4">
      <c r="A4383" t="s">
        <v>2654</v>
      </c>
      <c r="B4383" s="2">
        <f ca="1">TODAY()+OpportunityTbl[[#This Row],[CreatedOn_DaysFromToday]]</f>
        <v>44817</v>
      </c>
      <c r="C4383" s="2">
        <f ca="1">TODAY()+OpportunityTbl[[#This Row],[EstCloseDate_DaysFromToday]]</f>
        <v>44858</v>
      </c>
      <c r="D4383">
        <f ca="1">IF(OpportunityTbl[[#This Row],[statecode]]=0,"",OpportunityTbl[[#This Row],[Estimated Close Date]])</f>
        <v>44858</v>
      </c>
      <c r="E4383" s="14">
        <v>-293</v>
      </c>
      <c r="F4383" s="14">
        <v>-252</v>
      </c>
      <c r="G4383" t="s">
        <v>27</v>
      </c>
      <c r="H4383" t="s">
        <v>28</v>
      </c>
      <c r="I4383">
        <v>2</v>
      </c>
      <c r="J4383">
        <v>4</v>
      </c>
      <c r="K4383" t="s">
        <v>11140</v>
      </c>
      <c r="L4383" t="s">
        <v>12236</v>
      </c>
      <c r="M4383" t="s">
        <v>22</v>
      </c>
      <c r="N4383" t="s">
        <v>2069</v>
      </c>
      <c r="O4383" t="s">
        <v>29</v>
      </c>
      <c r="P4383" t="s">
        <v>2623</v>
      </c>
      <c r="Q4383" s="13">
        <v>1187</v>
      </c>
      <c r="S4383" s="1">
        <v>0.1</v>
      </c>
      <c r="T4383" t="s">
        <v>23</v>
      </c>
      <c r="U4383" t="s">
        <v>24</v>
      </c>
      <c r="V4383" t="b">
        <v>0</v>
      </c>
      <c r="W4383">
        <v>4.5</v>
      </c>
      <c r="X4383" t="s">
        <v>25</v>
      </c>
      <c r="Y4383" t="s">
        <v>26</v>
      </c>
    </row>
    <row r="4384" spans="1:25" x14ac:dyDescent="0.4">
      <c r="A4384" t="s">
        <v>3365</v>
      </c>
      <c r="B4384" s="2">
        <f ca="1">TODAY()+OpportunityTbl[[#This Row],[CreatedOn_DaysFromToday]]</f>
        <v>44817</v>
      </c>
      <c r="C4384" s="2">
        <f ca="1">TODAY()+OpportunityTbl[[#This Row],[EstCloseDate_DaysFromToday]]</f>
        <v>44860</v>
      </c>
      <c r="D4384">
        <f ca="1">IF(OpportunityTbl[[#This Row],[statecode]]=0,"",OpportunityTbl[[#This Row],[Estimated Close Date]])</f>
        <v>44860</v>
      </c>
      <c r="E4384" s="14">
        <v>-293</v>
      </c>
      <c r="F4384" s="14">
        <v>-250</v>
      </c>
      <c r="G4384" t="s">
        <v>27</v>
      </c>
      <c r="H4384" t="s">
        <v>28</v>
      </c>
      <c r="I4384">
        <v>2</v>
      </c>
      <c r="J4384">
        <v>4</v>
      </c>
      <c r="K4384" t="s">
        <v>11164</v>
      </c>
      <c r="L4384" t="s">
        <v>12239</v>
      </c>
      <c r="M4384" t="s">
        <v>22</v>
      </c>
      <c r="N4384" t="s">
        <v>1710</v>
      </c>
      <c r="O4384" t="s">
        <v>29</v>
      </c>
      <c r="P4384" t="s">
        <v>1711</v>
      </c>
      <c r="Q4384" s="13">
        <v>6986</v>
      </c>
      <c r="S4384" s="1">
        <v>0.1</v>
      </c>
      <c r="T4384" t="s">
        <v>23</v>
      </c>
      <c r="U4384" t="s">
        <v>24</v>
      </c>
      <c r="V4384" t="b">
        <v>1</v>
      </c>
      <c r="W4384">
        <v>3.5</v>
      </c>
      <c r="X4384" t="s">
        <v>25</v>
      </c>
      <c r="Y4384" t="s">
        <v>26</v>
      </c>
    </row>
    <row r="4385" spans="1:25" x14ac:dyDescent="0.4">
      <c r="A4385" t="s">
        <v>3856</v>
      </c>
      <c r="B4385" s="2">
        <f ca="1">TODAY()+OpportunityTbl[[#This Row],[CreatedOn_DaysFromToday]]</f>
        <v>44817</v>
      </c>
      <c r="C4385" s="2">
        <f ca="1">TODAY()+OpportunityTbl[[#This Row],[EstCloseDate_DaysFromToday]]</f>
        <v>44860</v>
      </c>
      <c r="D4385">
        <f ca="1">IF(OpportunityTbl[[#This Row],[statecode]]=0,"",OpportunityTbl[[#This Row],[Estimated Close Date]])</f>
        <v>44860</v>
      </c>
      <c r="E4385" s="14">
        <v>-293</v>
      </c>
      <c r="F4385" s="14">
        <v>-250</v>
      </c>
      <c r="G4385" t="s">
        <v>27</v>
      </c>
      <c r="H4385" t="s">
        <v>28</v>
      </c>
      <c r="I4385">
        <v>2</v>
      </c>
      <c r="J4385">
        <v>4</v>
      </c>
      <c r="K4385" t="s">
        <v>11186</v>
      </c>
      <c r="L4385" t="s">
        <v>12239</v>
      </c>
      <c r="M4385" t="s">
        <v>22</v>
      </c>
      <c r="N4385" t="s">
        <v>518</v>
      </c>
      <c r="O4385" t="s">
        <v>29</v>
      </c>
      <c r="P4385" t="s">
        <v>532</v>
      </c>
      <c r="Q4385" s="13">
        <v>6734</v>
      </c>
      <c r="S4385" s="1">
        <v>0.1</v>
      </c>
      <c r="T4385" t="s">
        <v>23</v>
      </c>
      <c r="U4385" t="s">
        <v>100</v>
      </c>
      <c r="V4385" t="b">
        <v>0</v>
      </c>
      <c r="W4385">
        <v>2</v>
      </c>
      <c r="X4385" t="s">
        <v>25</v>
      </c>
      <c r="Y4385" t="s">
        <v>26</v>
      </c>
    </row>
    <row r="4386" spans="1:25" x14ac:dyDescent="0.4">
      <c r="A4386" t="s">
        <v>4010</v>
      </c>
      <c r="B4386" s="2">
        <f ca="1">TODAY()+OpportunityTbl[[#This Row],[CreatedOn_DaysFromToday]]</f>
        <v>44817</v>
      </c>
      <c r="C4386" s="2">
        <f ca="1">TODAY()+OpportunityTbl[[#This Row],[EstCloseDate_DaysFromToday]]</f>
        <v>44881</v>
      </c>
      <c r="D4386">
        <f ca="1">IF(OpportunityTbl[[#This Row],[statecode]]=0,"",OpportunityTbl[[#This Row],[Estimated Close Date]])</f>
        <v>44881</v>
      </c>
      <c r="E4386" s="14">
        <v>-293</v>
      </c>
      <c r="F4386" s="14">
        <v>-229</v>
      </c>
      <c r="G4386" t="s">
        <v>27</v>
      </c>
      <c r="H4386" t="s">
        <v>28</v>
      </c>
      <c r="I4386">
        <v>2</v>
      </c>
      <c r="J4386">
        <v>4</v>
      </c>
      <c r="K4386" t="s">
        <v>11068</v>
      </c>
      <c r="L4386" t="s">
        <v>12239</v>
      </c>
      <c r="M4386" t="s">
        <v>22</v>
      </c>
      <c r="N4386" t="s">
        <v>779</v>
      </c>
      <c r="O4386" t="s">
        <v>29</v>
      </c>
      <c r="P4386" t="s">
        <v>782</v>
      </c>
      <c r="Q4386" s="13">
        <v>6461</v>
      </c>
      <c r="S4386" s="1">
        <v>0.1</v>
      </c>
      <c r="T4386" t="s">
        <v>23</v>
      </c>
      <c r="U4386" t="s">
        <v>24</v>
      </c>
      <c r="V4386" t="b">
        <v>1</v>
      </c>
      <c r="W4386">
        <v>2</v>
      </c>
      <c r="X4386" t="s">
        <v>25</v>
      </c>
      <c r="Y4386" t="s">
        <v>26</v>
      </c>
    </row>
    <row r="4387" spans="1:25" x14ac:dyDescent="0.4">
      <c r="A4387" t="s">
        <v>5603</v>
      </c>
      <c r="B4387" s="2">
        <f ca="1">TODAY()+OpportunityTbl[[#This Row],[CreatedOn_DaysFromToday]]</f>
        <v>44817</v>
      </c>
      <c r="C4387" s="2">
        <f ca="1">TODAY()+OpportunityTbl[[#This Row],[EstCloseDate_DaysFromToday]]</f>
        <v>44876</v>
      </c>
      <c r="D4387">
        <f ca="1">IF(OpportunityTbl[[#This Row],[statecode]]=0,"",OpportunityTbl[[#This Row],[Estimated Close Date]])</f>
        <v>44876</v>
      </c>
      <c r="E4387" s="14">
        <v>-293</v>
      </c>
      <c r="F4387" s="14">
        <v>-234</v>
      </c>
      <c r="G4387" t="s">
        <v>27</v>
      </c>
      <c r="H4387" t="s">
        <v>28</v>
      </c>
      <c r="I4387">
        <v>2</v>
      </c>
      <c r="J4387">
        <v>4</v>
      </c>
      <c r="K4387" t="s">
        <v>11153</v>
      </c>
      <c r="L4387" t="s">
        <v>12237</v>
      </c>
      <c r="M4387" t="s">
        <v>22</v>
      </c>
      <c r="N4387" t="s">
        <v>475</v>
      </c>
      <c r="O4387" t="s">
        <v>29</v>
      </c>
      <c r="P4387" t="s">
        <v>576</v>
      </c>
      <c r="Q4387" s="13">
        <v>3551</v>
      </c>
      <c r="S4387" s="1">
        <v>0.1</v>
      </c>
      <c r="T4387" t="s">
        <v>23</v>
      </c>
      <c r="U4387" t="s">
        <v>24</v>
      </c>
      <c r="V4387" t="b">
        <v>1</v>
      </c>
      <c r="W4387">
        <v>3.5</v>
      </c>
      <c r="X4387" t="s">
        <v>25</v>
      </c>
      <c r="Y4387" t="s">
        <v>4896</v>
      </c>
    </row>
    <row r="4388" spans="1:25" x14ac:dyDescent="0.4">
      <c r="A4388" t="s">
        <v>7029</v>
      </c>
      <c r="B4388" s="2">
        <f ca="1">TODAY()+OpportunityTbl[[#This Row],[CreatedOn_DaysFromToday]]</f>
        <v>44817</v>
      </c>
      <c r="C4388" s="2">
        <f ca="1">TODAY()+OpportunityTbl[[#This Row],[EstCloseDate_DaysFromToday]]</f>
        <v>44860</v>
      </c>
      <c r="D4388">
        <f ca="1">IF(OpportunityTbl[[#This Row],[statecode]]=0,"",OpportunityTbl[[#This Row],[Estimated Close Date]])</f>
        <v>44860</v>
      </c>
      <c r="E4388" s="14">
        <v>-293</v>
      </c>
      <c r="F4388" s="14">
        <v>-250</v>
      </c>
      <c r="G4388" t="s">
        <v>27</v>
      </c>
      <c r="H4388" t="s">
        <v>28</v>
      </c>
      <c r="I4388">
        <v>2</v>
      </c>
      <c r="J4388">
        <v>4</v>
      </c>
      <c r="K4388" t="s">
        <v>11134</v>
      </c>
      <c r="L4388" t="s">
        <v>12235</v>
      </c>
      <c r="M4388" t="s">
        <v>22</v>
      </c>
      <c r="N4388" t="s">
        <v>31</v>
      </c>
      <c r="O4388" t="s">
        <v>29</v>
      </c>
      <c r="P4388" t="s">
        <v>32</v>
      </c>
      <c r="Q4388" s="13">
        <v>10685</v>
      </c>
      <c r="S4388" s="1">
        <v>0.3</v>
      </c>
      <c r="T4388" t="s">
        <v>168</v>
      </c>
      <c r="U4388" t="s">
        <v>24</v>
      </c>
      <c r="V4388" t="b">
        <v>1</v>
      </c>
      <c r="W4388">
        <v>2.5</v>
      </c>
      <c r="X4388" t="s">
        <v>157</v>
      </c>
      <c r="Y4388" t="s">
        <v>4890</v>
      </c>
    </row>
    <row r="4389" spans="1:25" x14ac:dyDescent="0.4">
      <c r="A4389" t="s">
        <v>7622</v>
      </c>
      <c r="B4389" s="2">
        <f ca="1">TODAY()+OpportunityTbl[[#This Row],[CreatedOn_DaysFromToday]]</f>
        <v>44817</v>
      </c>
      <c r="C4389" s="2">
        <f ca="1">TODAY()+OpportunityTbl[[#This Row],[EstCloseDate_DaysFromToday]]</f>
        <v>44865</v>
      </c>
      <c r="D4389">
        <f ca="1">IF(OpportunityTbl[[#This Row],[statecode]]=0,"",OpportunityTbl[[#This Row],[Estimated Close Date]])</f>
        <v>44865</v>
      </c>
      <c r="E4389" s="14">
        <v>-293</v>
      </c>
      <c r="F4389" s="14">
        <v>-245</v>
      </c>
      <c r="G4389" t="s">
        <v>7082</v>
      </c>
      <c r="H4389" t="s">
        <v>7082</v>
      </c>
      <c r="I4389">
        <v>1</v>
      </c>
      <c r="J4389">
        <v>3</v>
      </c>
      <c r="K4389" t="s">
        <v>11130</v>
      </c>
      <c r="L4389" t="s">
        <v>12237</v>
      </c>
      <c r="M4389" t="s">
        <v>22</v>
      </c>
      <c r="N4389" t="s">
        <v>31</v>
      </c>
      <c r="O4389" t="s">
        <v>29</v>
      </c>
      <c r="P4389" t="s">
        <v>210</v>
      </c>
      <c r="Q4389" s="13">
        <v>3464</v>
      </c>
      <c r="R4389" s="13">
        <v>3342.76</v>
      </c>
      <c r="S4389" s="1">
        <v>0.5</v>
      </c>
      <c r="T4389" t="s">
        <v>168</v>
      </c>
      <c r="U4389" t="s">
        <v>24</v>
      </c>
      <c r="V4389" t="b">
        <v>1</v>
      </c>
      <c r="W4389">
        <v>3.5</v>
      </c>
      <c r="X4389" t="s">
        <v>240</v>
      </c>
      <c r="Y4389" t="s">
        <v>4899</v>
      </c>
    </row>
    <row r="4390" spans="1:25" x14ac:dyDescent="0.4">
      <c r="A4390" t="s">
        <v>7916</v>
      </c>
      <c r="B4390" s="2">
        <f ca="1">TODAY()+OpportunityTbl[[#This Row],[CreatedOn_DaysFromToday]]</f>
        <v>44817</v>
      </c>
      <c r="C4390" s="2">
        <f ca="1">TODAY()+OpportunityTbl[[#This Row],[EstCloseDate_DaysFromToday]]</f>
        <v>44858</v>
      </c>
      <c r="D4390">
        <f ca="1">IF(OpportunityTbl[[#This Row],[statecode]]=0,"",OpportunityTbl[[#This Row],[Estimated Close Date]])</f>
        <v>44858</v>
      </c>
      <c r="E4390" s="14">
        <v>-293</v>
      </c>
      <c r="F4390" s="14">
        <v>-252</v>
      </c>
      <c r="G4390" t="s">
        <v>7082</v>
      </c>
      <c r="H4390" t="s">
        <v>7082</v>
      </c>
      <c r="I4390">
        <v>1</v>
      </c>
      <c r="J4390">
        <v>3</v>
      </c>
      <c r="K4390" t="s">
        <v>11114</v>
      </c>
      <c r="L4390" t="s">
        <v>12236</v>
      </c>
      <c r="M4390" t="s">
        <v>22</v>
      </c>
      <c r="N4390" t="s">
        <v>469</v>
      </c>
      <c r="O4390" t="s">
        <v>29</v>
      </c>
      <c r="P4390" t="s">
        <v>470</v>
      </c>
      <c r="Q4390" s="13">
        <v>3082</v>
      </c>
      <c r="R4390" s="13">
        <v>3004.95</v>
      </c>
      <c r="S4390" s="1">
        <v>0.5</v>
      </c>
      <c r="T4390" t="s">
        <v>168</v>
      </c>
      <c r="U4390" t="s">
        <v>24</v>
      </c>
      <c r="V4390" t="b">
        <v>1</v>
      </c>
      <c r="W4390">
        <v>2.5</v>
      </c>
      <c r="X4390" t="s">
        <v>240</v>
      </c>
      <c r="Y4390" t="s">
        <v>4926</v>
      </c>
    </row>
    <row r="4391" spans="1:25" x14ac:dyDescent="0.4">
      <c r="A4391" t="s">
        <v>7917</v>
      </c>
      <c r="B4391" s="2">
        <f ca="1">TODAY()+OpportunityTbl[[#This Row],[CreatedOn_DaysFromToday]]</f>
        <v>44817</v>
      </c>
      <c r="C4391" s="2">
        <f ca="1">TODAY()+OpportunityTbl[[#This Row],[EstCloseDate_DaysFromToday]]</f>
        <v>44862</v>
      </c>
      <c r="D4391">
        <f ca="1">IF(OpportunityTbl[[#This Row],[statecode]]=0,"",OpportunityTbl[[#This Row],[Estimated Close Date]])</f>
        <v>44862</v>
      </c>
      <c r="E4391" s="14">
        <v>-293</v>
      </c>
      <c r="F4391" s="14">
        <v>-248</v>
      </c>
      <c r="G4391" t="s">
        <v>7082</v>
      </c>
      <c r="H4391" t="s">
        <v>7082</v>
      </c>
      <c r="I4391">
        <v>1</v>
      </c>
      <c r="J4391">
        <v>3</v>
      </c>
      <c r="K4391" t="s">
        <v>11149</v>
      </c>
      <c r="L4391" t="s">
        <v>12233</v>
      </c>
      <c r="M4391" t="s">
        <v>22</v>
      </c>
      <c r="N4391" t="s">
        <v>469</v>
      </c>
      <c r="O4391" t="s">
        <v>29</v>
      </c>
      <c r="P4391" t="s">
        <v>470</v>
      </c>
      <c r="Q4391" s="13">
        <v>30511</v>
      </c>
      <c r="R4391" s="13">
        <v>29748.22</v>
      </c>
      <c r="S4391" s="1">
        <v>0.5</v>
      </c>
      <c r="T4391" t="s">
        <v>168</v>
      </c>
      <c r="U4391" t="s">
        <v>24</v>
      </c>
      <c r="V4391" t="b">
        <v>1</v>
      </c>
      <c r="W4391">
        <v>2.5</v>
      </c>
      <c r="X4391" t="s">
        <v>240</v>
      </c>
      <c r="Y4391" t="s">
        <v>4892</v>
      </c>
    </row>
    <row r="4392" spans="1:25" x14ac:dyDescent="0.4">
      <c r="A4392" t="s">
        <v>8408</v>
      </c>
      <c r="B4392" s="2">
        <f ca="1">TODAY()+OpportunityTbl[[#This Row],[CreatedOn_DaysFromToday]]</f>
        <v>44817</v>
      </c>
      <c r="C4392" s="2">
        <f ca="1">TODAY()+OpportunityTbl[[#This Row],[EstCloseDate_DaysFromToday]]</f>
        <v>44871</v>
      </c>
      <c r="D4392">
        <f ca="1">IF(OpportunityTbl[[#This Row],[statecode]]=0,"",OpportunityTbl[[#This Row],[Estimated Close Date]])</f>
        <v>44871</v>
      </c>
      <c r="E4392" s="14">
        <v>-293</v>
      </c>
      <c r="F4392" s="14">
        <v>-239</v>
      </c>
      <c r="G4392" t="s">
        <v>7082</v>
      </c>
      <c r="H4392" t="s">
        <v>7082</v>
      </c>
      <c r="I4392">
        <v>1</v>
      </c>
      <c r="J4392">
        <v>3</v>
      </c>
      <c r="K4392" t="s">
        <v>11137</v>
      </c>
      <c r="L4392" t="s">
        <v>12238</v>
      </c>
      <c r="M4392" t="s">
        <v>22</v>
      </c>
      <c r="N4392" t="s">
        <v>2121</v>
      </c>
      <c r="O4392" t="s">
        <v>29</v>
      </c>
      <c r="P4392" t="s">
        <v>4734</v>
      </c>
      <c r="Q4392" s="13">
        <v>3255</v>
      </c>
      <c r="R4392" s="13">
        <v>3157.35</v>
      </c>
      <c r="S4392" s="1">
        <v>0.9</v>
      </c>
      <c r="T4392" t="s">
        <v>4724</v>
      </c>
      <c r="U4392" t="s">
        <v>24</v>
      </c>
      <c r="V4392" t="b">
        <v>1</v>
      </c>
      <c r="W4392">
        <v>3</v>
      </c>
      <c r="X4392" t="s">
        <v>4732</v>
      </c>
      <c r="Y4392" t="s">
        <v>4896</v>
      </c>
    </row>
    <row r="4393" spans="1:25" x14ac:dyDescent="0.4">
      <c r="A4393" t="s">
        <v>9105</v>
      </c>
      <c r="B4393" s="2">
        <f ca="1">TODAY()+OpportunityTbl[[#This Row],[CreatedOn_DaysFromToday]]</f>
        <v>44817</v>
      </c>
      <c r="C4393" s="2">
        <f ca="1">TODAY()+OpportunityTbl[[#This Row],[EstCloseDate_DaysFromToday]]</f>
        <v>44887</v>
      </c>
      <c r="D4393">
        <f ca="1">IF(OpportunityTbl[[#This Row],[statecode]]=0,"",OpportunityTbl[[#This Row],[Estimated Close Date]])</f>
        <v>44887</v>
      </c>
      <c r="E4393" s="14">
        <v>-293</v>
      </c>
      <c r="F4393" s="14">
        <v>-223</v>
      </c>
      <c r="G4393" t="s">
        <v>7082</v>
      </c>
      <c r="H4393" t="s">
        <v>7082</v>
      </c>
      <c r="I4393">
        <v>1</v>
      </c>
      <c r="J4393">
        <v>3</v>
      </c>
      <c r="K4393" t="s">
        <v>11030</v>
      </c>
      <c r="L4393" t="s">
        <v>12234</v>
      </c>
      <c r="M4393" t="s">
        <v>22</v>
      </c>
      <c r="N4393" t="s">
        <v>1617</v>
      </c>
      <c r="O4393" t="s">
        <v>29</v>
      </c>
      <c r="P4393" t="s">
        <v>1648</v>
      </c>
      <c r="Q4393" s="13">
        <v>2367</v>
      </c>
      <c r="R4393" s="13">
        <v>2284.16</v>
      </c>
      <c r="S4393" s="1">
        <v>0.5</v>
      </c>
      <c r="T4393" t="s">
        <v>168</v>
      </c>
      <c r="U4393" t="s">
        <v>97</v>
      </c>
      <c r="V4393" t="b">
        <v>1</v>
      </c>
      <c r="W4393">
        <v>3.5</v>
      </c>
      <c r="X4393" t="s">
        <v>240</v>
      </c>
      <c r="Y4393" t="s">
        <v>26</v>
      </c>
    </row>
    <row r="4394" spans="1:25" x14ac:dyDescent="0.4">
      <c r="A4394" t="s">
        <v>9986</v>
      </c>
      <c r="B4394" s="2">
        <f ca="1">TODAY()+OpportunityTbl[[#This Row],[CreatedOn_DaysFromToday]]</f>
        <v>44817</v>
      </c>
      <c r="C4394" s="2">
        <f ca="1">TODAY()+OpportunityTbl[[#This Row],[EstCloseDate_DaysFromToday]]</f>
        <v>44884</v>
      </c>
      <c r="D4394">
        <f ca="1">IF(OpportunityTbl[[#This Row],[statecode]]=0,"",OpportunityTbl[[#This Row],[Estimated Close Date]])</f>
        <v>44884</v>
      </c>
      <c r="E4394" s="14">
        <v>-293</v>
      </c>
      <c r="F4394" s="14">
        <v>-226</v>
      </c>
      <c r="G4394" t="s">
        <v>7082</v>
      </c>
      <c r="H4394" t="s">
        <v>7082</v>
      </c>
      <c r="I4394">
        <v>1</v>
      </c>
      <c r="J4394">
        <v>3</v>
      </c>
      <c r="K4394" t="s">
        <v>11054</v>
      </c>
      <c r="L4394" t="s">
        <v>12238</v>
      </c>
      <c r="M4394" t="s">
        <v>22</v>
      </c>
      <c r="N4394" t="s">
        <v>2121</v>
      </c>
      <c r="O4394" t="s">
        <v>29</v>
      </c>
      <c r="P4394" t="s">
        <v>4734</v>
      </c>
      <c r="Q4394" s="13">
        <v>4152</v>
      </c>
      <c r="R4394" s="13">
        <v>4027.44</v>
      </c>
      <c r="S4394" s="1">
        <v>0.9</v>
      </c>
      <c r="T4394" t="s">
        <v>4724</v>
      </c>
      <c r="U4394" t="s">
        <v>97</v>
      </c>
      <c r="V4394" t="b">
        <v>0</v>
      </c>
      <c r="W4394">
        <v>3</v>
      </c>
      <c r="X4394" t="s">
        <v>4732</v>
      </c>
      <c r="Y4394" t="s">
        <v>26</v>
      </c>
    </row>
    <row r="4395" spans="1:25" x14ac:dyDescent="0.4">
      <c r="A4395" t="s">
        <v>932</v>
      </c>
      <c r="B4395" s="2">
        <f ca="1">TODAY()+OpportunityTbl[[#This Row],[CreatedOn_DaysFromToday]]</f>
        <v>44816</v>
      </c>
      <c r="C4395" s="2">
        <f ca="1">TODAY()+OpportunityTbl[[#This Row],[EstCloseDate_DaysFromToday]]</f>
        <v>44890</v>
      </c>
      <c r="D4395">
        <f ca="1">IF(OpportunityTbl[[#This Row],[statecode]]=0,"",OpportunityTbl[[#This Row],[Estimated Close Date]])</f>
        <v>44890</v>
      </c>
      <c r="E4395" s="14">
        <v>-294</v>
      </c>
      <c r="F4395" s="14">
        <v>-220</v>
      </c>
      <c r="G4395" t="s">
        <v>27</v>
      </c>
      <c r="H4395" t="s">
        <v>28</v>
      </c>
      <c r="I4395">
        <v>2</v>
      </c>
      <c r="J4395">
        <v>4</v>
      </c>
      <c r="K4395" t="s">
        <v>11105</v>
      </c>
      <c r="L4395" t="s">
        <v>12233</v>
      </c>
      <c r="M4395" t="s">
        <v>22</v>
      </c>
      <c r="N4395" t="s">
        <v>534</v>
      </c>
      <c r="O4395" t="s">
        <v>29</v>
      </c>
      <c r="P4395" t="s">
        <v>581</v>
      </c>
      <c r="Q4395" s="13">
        <v>21195</v>
      </c>
      <c r="S4395" s="1">
        <v>0.1</v>
      </c>
      <c r="T4395" t="s">
        <v>23</v>
      </c>
      <c r="U4395" t="s">
        <v>24</v>
      </c>
      <c r="V4395" t="b">
        <v>1</v>
      </c>
      <c r="W4395">
        <v>2.5</v>
      </c>
      <c r="X4395" t="s">
        <v>25</v>
      </c>
      <c r="Y4395" t="s">
        <v>26</v>
      </c>
    </row>
    <row r="4396" spans="1:25" x14ac:dyDescent="0.4">
      <c r="A4396" t="s">
        <v>1918</v>
      </c>
      <c r="B4396" s="2">
        <f ca="1">TODAY()+OpportunityTbl[[#This Row],[CreatedOn_DaysFromToday]]</f>
        <v>44816</v>
      </c>
      <c r="C4396" s="2">
        <f ca="1">TODAY()+OpportunityTbl[[#This Row],[EstCloseDate_DaysFromToday]]</f>
        <v>44867</v>
      </c>
      <c r="D4396">
        <f ca="1">IF(OpportunityTbl[[#This Row],[statecode]]=0,"",OpportunityTbl[[#This Row],[Estimated Close Date]])</f>
        <v>44867</v>
      </c>
      <c r="E4396" s="14">
        <v>-294</v>
      </c>
      <c r="F4396" s="14">
        <v>-243</v>
      </c>
      <c r="G4396" t="s">
        <v>27</v>
      </c>
      <c r="H4396" t="s">
        <v>28</v>
      </c>
      <c r="I4396">
        <v>2</v>
      </c>
      <c r="J4396">
        <v>4</v>
      </c>
      <c r="K4396" t="s">
        <v>11114</v>
      </c>
      <c r="L4396" t="s">
        <v>12238</v>
      </c>
      <c r="M4396" t="s">
        <v>22</v>
      </c>
      <c r="N4396" t="s">
        <v>469</v>
      </c>
      <c r="O4396" t="s">
        <v>29</v>
      </c>
      <c r="P4396" t="s">
        <v>705</v>
      </c>
      <c r="Q4396" s="13">
        <v>4156</v>
      </c>
      <c r="S4396" s="1">
        <v>0.3</v>
      </c>
      <c r="T4396" t="s">
        <v>168</v>
      </c>
      <c r="U4396" t="s">
        <v>97</v>
      </c>
      <c r="V4396" t="b">
        <v>0</v>
      </c>
      <c r="W4396">
        <v>2</v>
      </c>
      <c r="X4396" t="s">
        <v>157</v>
      </c>
      <c r="Y4396" t="s">
        <v>26</v>
      </c>
    </row>
    <row r="4397" spans="1:25" x14ac:dyDescent="0.4">
      <c r="A4397" t="s">
        <v>3925</v>
      </c>
      <c r="B4397" s="2">
        <f ca="1">TODAY()+OpportunityTbl[[#This Row],[CreatedOn_DaysFromToday]]</f>
        <v>44816</v>
      </c>
      <c r="C4397" s="2">
        <f ca="1">TODAY()+OpportunityTbl[[#This Row],[EstCloseDate_DaysFromToday]]</f>
        <v>44878</v>
      </c>
      <c r="D4397">
        <f ca="1">IF(OpportunityTbl[[#This Row],[statecode]]=0,"",OpportunityTbl[[#This Row],[Estimated Close Date]])</f>
        <v>44878</v>
      </c>
      <c r="E4397" s="14">
        <v>-294</v>
      </c>
      <c r="F4397" s="14">
        <v>-232</v>
      </c>
      <c r="G4397" t="s">
        <v>27</v>
      </c>
      <c r="H4397" t="s">
        <v>28</v>
      </c>
      <c r="I4397">
        <v>2</v>
      </c>
      <c r="J4397">
        <v>4</v>
      </c>
      <c r="K4397" t="s">
        <v>11134</v>
      </c>
      <c r="L4397" t="s">
        <v>12238</v>
      </c>
      <c r="M4397" t="s">
        <v>22</v>
      </c>
      <c r="N4397" t="s">
        <v>513</v>
      </c>
      <c r="O4397" t="s">
        <v>29</v>
      </c>
      <c r="P4397" t="s">
        <v>514</v>
      </c>
      <c r="Q4397" s="13">
        <v>3327</v>
      </c>
      <c r="S4397" s="1">
        <v>0.1</v>
      </c>
      <c r="T4397" t="s">
        <v>23</v>
      </c>
      <c r="U4397" t="s">
        <v>24</v>
      </c>
      <c r="V4397" t="b">
        <v>0</v>
      </c>
      <c r="W4397">
        <v>2</v>
      </c>
      <c r="X4397" t="s">
        <v>25</v>
      </c>
      <c r="Y4397" t="s">
        <v>26</v>
      </c>
    </row>
    <row r="4398" spans="1:25" x14ac:dyDescent="0.4">
      <c r="A4398" t="s">
        <v>5972</v>
      </c>
      <c r="B4398" s="2">
        <f ca="1">TODAY()+OpportunityTbl[[#This Row],[CreatedOn_DaysFromToday]]</f>
        <v>44816</v>
      </c>
      <c r="C4398" s="2">
        <f ca="1">TODAY()+OpportunityTbl[[#This Row],[EstCloseDate_DaysFromToday]]</f>
        <v>44861</v>
      </c>
      <c r="D4398">
        <f ca="1">IF(OpportunityTbl[[#This Row],[statecode]]=0,"",OpportunityTbl[[#This Row],[Estimated Close Date]])</f>
        <v>44861</v>
      </c>
      <c r="E4398" s="14">
        <v>-294</v>
      </c>
      <c r="F4398" s="14">
        <v>-249</v>
      </c>
      <c r="G4398" t="s">
        <v>27</v>
      </c>
      <c r="H4398" t="s">
        <v>28</v>
      </c>
      <c r="I4398">
        <v>2</v>
      </c>
      <c r="J4398">
        <v>4</v>
      </c>
      <c r="K4398" t="s">
        <v>11187</v>
      </c>
      <c r="L4398" t="s">
        <v>12236</v>
      </c>
      <c r="M4398" t="s">
        <v>22</v>
      </c>
      <c r="N4398" t="s">
        <v>1710</v>
      </c>
      <c r="O4398" t="s">
        <v>29</v>
      </c>
      <c r="P4398" t="s">
        <v>1711</v>
      </c>
      <c r="Q4398" s="13">
        <v>2567</v>
      </c>
      <c r="S4398" s="1">
        <v>0.3</v>
      </c>
      <c r="T4398" t="s">
        <v>168</v>
      </c>
      <c r="U4398" t="s">
        <v>24</v>
      </c>
      <c r="V4398" t="b">
        <v>1</v>
      </c>
      <c r="W4398">
        <v>4</v>
      </c>
      <c r="X4398" t="s">
        <v>157</v>
      </c>
      <c r="Y4398" t="s">
        <v>4896</v>
      </c>
    </row>
    <row r="4399" spans="1:25" x14ac:dyDescent="0.4">
      <c r="A4399" t="s">
        <v>6173</v>
      </c>
      <c r="B4399" s="2">
        <f ca="1">TODAY()+OpportunityTbl[[#This Row],[CreatedOn_DaysFromToday]]</f>
        <v>44816</v>
      </c>
      <c r="C4399" s="2">
        <f ca="1">TODAY()+OpportunityTbl[[#This Row],[EstCloseDate_DaysFromToday]]</f>
        <v>44904</v>
      </c>
      <c r="D4399">
        <f ca="1">IF(OpportunityTbl[[#This Row],[statecode]]=0,"",OpportunityTbl[[#This Row],[Estimated Close Date]])</f>
        <v>44904</v>
      </c>
      <c r="E4399" s="14">
        <v>-294</v>
      </c>
      <c r="F4399" s="14">
        <v>-206</v>
      </c>
      <c r="G4399" t="s">
        <v>27</v>
      </c>
      <c r="H4399" t="s">
        <v>28</v>
      </c>
      <c r="I4399">
        <v>2</v>
      </c>
      <c r="J4399">
        <v>4</v>
      </c>
      <c r="K4399" t="s">
        <v>11030</v>
      </c>
      <c r="L4399" t="s">
        <v>12238</v>
      </c>
      <c r="M4399" t="s">
        <v>22</v>
      </c>
      <c r="N4399" t="s">
        <v>616</v>
      </c>
      <c r="O4399" t="s">
        <v>29</v>
      </c>
      <c r="P4399" t="s">
        <v>654</v>
      </c>
      <c r="Q4399" s="13">
        <v>2463</v>
      </c>
      <c r="S4399" s="1">
        <v>0.3</v>
      </c>
      <c r="T4399" t="s">
        <v>168</v>
      </c>
      <c r="U4399" t="s">
        <v>24</v>
      </c>
      <c r="V4399" t="b">
        <v>0</v>
      </c>
      <c r="W4399">
        <v>2</v>
      </c>
      <c r="X4399" t="s">
        <v>157</v>
      </c>
      <c r="Y4399" t="s">
        <v>4896</v>
      </c>
    </row>
    <row r="4400" spans="1:25" x14ac:dyDescent="0.4">
      <c r="A4400" t="s">
        <v>6174</v>
      </c>
      <c r="B4400" s="2">
        <f ca="1">TODAY()+OpportunityTbl[[#This Row],[CreatedOn_DaysFromToday]]</f>
        <v>44816</v>
      </c>
      <c r="C4400" s="2">
        <f ca="1">TODAY()+OpportunityTbl[[#This Row],[EstCloseDate_DaysFromToday]]</f>
        <v>44878</v>
      </c>
      <c r="D4400">
        <f ca="1">IF(OpportunityTbl[[#This Row],[statecode]]=0,"",OpportunityTbl[[#This Row],[Estimated Close Date]])</f>
        <v>44878</v>
      </c>
      <c r="E4400" s="14">
        <v>-294</v>
      </c>
      <c r="F4400" s="14">
        <v>-232</v>
      </c>
      <c r="G4400" t="s">
        <v>27</v>
      </c>
      <c r="H4400" t="s">
        <v>28</v>
      </c>
      <c r="I4400">
        <v>2</v>
      </c>
      <c r="J4400">
        <v>4</v>
      </c>
      <c r="K4400" t="s">
        <v>11174</v>
      </c>
      <c r="L4400" t="s">
        <v>12238</v>
      </c>
      <c r="M4400" t="s">
        <v>22</v>
      </c>
      <c r="N4400" t="s">
        <v>513</v>
      </c>
      <c r="O4400" t="s">
        <v>29</v>
      </c>
      <c r="P4400" t="s">
        <v>514</v>
      </c>
      <c r="Q4400" s="13">
        <v>3710</v>
      </c>
      <c r="S4400" s="1">
        <v>0.3</v>
      </c>
      <c r="T4400" t="s">
        <v>168</v>
      </c>
      <c r="U4400" t="s">
        <v>24</v>
      </c>
      <c r="V4400" t="b">
        <v>0</v>
      </c>
      <c r="W4400">
        <v>2</v>
      </c>
      <c r="X4400" t="s">
        <v>157</v>
      </c>
      <c r="Y4400" t="s">
        <v>4899</v>
      </c>
    </row>
    <row r="4401" spans="1:25" x14ac:dyDescent="0.4">
      <c r="A4401" t="s">
        <v>6278</v>
      </c>
      <c r="B4401" s="2">
        <f ca="1">TODAY()+OpportunityTbl[[#This Row],[CreatedOn_DaysFromToday]]</f>
        <v>44816</v>
      </c>
      <c r="C4401" s="2">
        <f ca="1">TODAY()+OpportunityTbl[[#This Row],[EstCloseDate_DaysFromToday]]</f>
        <v>44862</v>
      </c>
      <c r="D4401">
        <f ca="1">IF(OpportunityTbl[[#This Row],[statecode]]=0,"",OpportunityTbl[[#This Row],[Estimated Close Date]])</f>
        <v>44862</v>
      </c>
      <c r="E4401" s="14">
        <v>-294</v>
      </c>
      <c r="F4401" s="14">
        <v>-248</v>
      </c>
      <c r="G4401" t="s">
        <v>27</v>
      </c>
      <c r="H4401" t="s">
        <v>28</v>
      </c>
      <c r="I4401">
        <v>2</v>
      </c>
      <c r="J4401">
        <v>4</v>
      </c>
      <c r="K4401" t="s">
        <v>11110</v>
      </c>
      <c r="L4401" t="s">
        <v>12238</v>
      </c>
      <c r="M4401" t="s">
        <v>22</v>
      </c>
      <c r="N4401" t="s">
        <v>518</v>
      </c>
      <c r="O4401" t="s">
        <v>29</v>
      </c>
      <c r="P4401" t="s">
        <v>532</v>
      </c>
      <c r="Q4401" s="13">
        <v>3864</v>
      </c>
      <c r="S4401" s="1">
        <v>0.1</v>
      </c>
      <c r="T4401" t="s">
        <v>23</v>
      </c>
      <c r="U4401" t="s">
        <v>97</v>
      </c>
      <c r="V4401" t="b">
        <v>1</v>
      </c>
      <c r="W4401">
        <v>2</v>
      </c>
      <c r="X4401" t="s">
        <v>25</v>
      </c>
      <c r="Y4401" t="s">
        <v>4916</v>
      </c>
    </row>
    <row r="4402" spans="1:25" x14ac:dyDescent="0.4">
      <c r="A4402" t="s">
        <v>7030</v>
      </c>
      <c r="B4402" s="2">
        <f ca="1">TODAY()+OpportunityTbl[[#This Row],[CreatedOn_DaysFromToday]]</f>
        <v>44816</v>
      </c>
      <c r="C4402" s="2">
        <f ca="1">TODAY()+OpportunityTbl[[#This Row],[EstCloseDate_DaysFromToday]]</f>
        <v>44871</v>
      </c>
      <c r="D4402">
        <f ca="1">IF(OpportunityTbl[[#This Row],[statecode]]=0,"",OpportunityTbl[[#This Row],[Estimated Close Date]])</f>
        <v>44871</v>
      </c>
      <c r="E4402" s="14">
        <v>-294</v>
      </c>
      <c r="F4402" s="14">
        <v>-239</v>
      </c>
      <c r="G4402" t="s">
        <v>27</v>
      </c>
      <c r="H4402" t="s">
        <v>28</v>
      </c>
      <c r="I4402">
        <v>2</v>
      </c>
      <c r="J4402">
        <v>4</v>
      </c>
      <c r="K4402" t="s">
        <v>11130</v>
      </c>
      <c r="L4402" t="s">
        <v>12236</v>
      </c>
      <c r="M4402" t="s">
        <v>22</v>
      </c>
      <c r="N4402" t="s">
        <v>31</v>
      </c>
      <c r="O4402" t="s">
        <v>29</v>
      </c>
      <c r="P4402" t="s">
        <v>32</v>
      </c>
      <c r="Q4402" s="13">
        <v>1776</v>
      </c>
      <c r="S4402" s="1">
        <v>0.3</v>
      </c>
      <c r="T4402" t="s">
        <v>168</v>
      </c>
      <c r="U4402" t="s">
        <v>97</v>
      </c>
      <c r="V4402" t="b">
        <v>0</v>
      </c>
      <c r="W4402">
        <v>2.5</v>
      </c>
      <c r="X4402" t="s">
        <v>157</v>
      </c>
      <c r="Y4402" t="s">
        <v>4896</v>
      </c>
    </row>
    <row r="4403" spans="1:25" x14ac:dyDescent="0.4">
      <c r="A4403" t="s">
        <v>7358</v>
      </c>
      <c r="B4403" s="2">
        <f ca="1">TODAY()+OpportunityTbl[[#This Row],[CreatedOn_DaysFromToday]]</f>
        <v>44816</v>
      </c>
      <c r="C4403" s="2">
        <f ca="1">TODAY()+OpportunityTbl[[#This Row],[EstCloseDate_DaysFromToday]]</f>
        <v>44861</v>
      </c>
      <c r="D4403">
        <f ca="1">IF(OpportunityTbl[[#This Row],[statecode]]=0,"",OpportunityTbl[[#This Row],[Estimated Close Date]])</f>
        <v>44861</v>
      </c>
      <c r="E4403" s="14">
        <v>-294</v>
      </c>
      <c r="F4403" s="14">
        <v>-249</v>
      </c>
      <c r="G4403" t="s">
        <v>7082</v>
      </c>
      <c r="H4403" t="s">
        <v>7082</v>
      </c>
      <c r="I4403">
        <v>1</v>
      </c>
      <c r="J4403">
        <v>3</v>
      </c>
      <c r="K4403" t="s">
        <v>11149</v>
      </c>
      <c r="L4403" t="s">
        <v>12238</v>
      </c>
      <c r="M4403" t="s">
        <v>22</v>
      </c>
      <c r="N4403" t="s">
        <v>31</v>
      </c>
      <c r="O4403" t="s">
        <v>29</v>
      </c>
      <c r="P4403" t="s">
        <v>210</v>
      </c>
      <c r="Q4403" s="13">
        <v>2215</v>
      </c>
      <c r="R4403" s="13">
        <v>2170.6999999999998</v>
      </c>
      <c r="S4403" s="1">
        <v>0.3</v>
      </c>
      <c r="T4403" t="s">
        <v>168</v>
      </c>
      <c r="U4403" t="s">
        <v>97</v>
      </c>
      <c r="V4403" t="b">
        <v>1</v>
      </c>
      <c r="W4403">
        <v>2</v>
      </c>
      <c r="X4403" t="s">
        <v>157</v>
      </c>
      <c r="Y4403" t="s">
        <v>4899</v>
      </c>
    </row>
    <row r="4404" spans="1:25" x14ac:dyDescent="0.4">
      <c r="A4404" t="s">
        <v>7623</v>
      </c>
      <c r="B4404" s="2">
        <f ca="1">TODAY()+OpportunityTbl[[#This Row],[CreatedOn_DaysFromToday]]</f>
        <v>44816</v>
      </c>
      <c r="C4404" s="2">
        <f ca="1">TODAY()+OpportunityTbl[[#This Row],[EstCloseDate_DaysFromToday]]</f>
        <v>44875</v>
      </c>
      <c r="D4404">
        <f ca="1">IF(OpportunityTbl[[#This Row],[statecode]]=0,"",OpportunityTbl[[#This Row],[Estimated Close Date]])</f>
        <v>44875</v>
      </c>
      <c r="E4404" s="14">
        <v>-294</v>
      </c>
      <c r="F4404" s="14">
        <v>-235</v>
      </c>
      <c r="G4404" t="s">
        <v>7082</v>
      </c>
      <c r="H4404" t="s">
        <v>7082</v>
      </c>
      <c r="I4404">
        <v>1</v>
      </c>
      <c r="J4404">
        <v>3</v>
      </c>
      <c r="K4404" t="s">
        <v>11188</v>
      </c>
      <c r="L4404" t="s">
        <v>12234</v>
      </c>
      <c r="M4404" t="s">
        <v>22</v>
      </c>
      <c r="N4404" t="s">
        <v>1617</v>
      </c>
      <c r="O4404" t="s">
        <v>29</v>
      </c>
      <c r="P4404" t="s">
        <v>1648</v>
      </c>
      <c r="Q4404" s="13">
        <v>2349</v>
      </c>
      <c r="R4404" s="13">
        <v>2266.7800000000002</v>
      </c>
      <c r="S4404" s="1">
        <v>0.5</v>
      </c>
      <c r="T4404" t="s">
        <v>168</v>
      </c>
      <c r="U4404" t="s">
        <v>100</v>
      </c>
      <c r="V4404" t="b">
        <v>1</v>
      </c>
      <c r="W4404">
        <v>3.5</v>
      </c>
      <c r="X4404" t="s">
        <v>240</v>
      </c>
      <c r="Y4404" t="s">
        <v>4890</v>
      </c>
    </row>
    <row r="4405" spans="1:25" x14ac:dyDescent="0.4">
      <c r="A4405" t="s">
        <v>8560</v>
      </c>
      <c r="B4405" s="2">
        <f ca="1">TODAY()+OpportunityTbl[[#This Row],[CreatedOn_DaysFromToday]]</f>
        <v>44816</v>
      </c>
      <c r="C4405" s="2">
        <f ca="1">TODAY()+OpportunityTbl[[#This Row],[EstCloseDate_DaysFromToday]]</f>
        <v>44856</v>
      </c>
      <c r="D4405">
        <f ca="1">IF(OpportunityTbl[[#This Row],[statecode]]=0,"",OpportunityTbl[[#This Row],[Estimated Close Date]])</f>
        <v>44856</v>
      </c>
      <c r="E4405" s="14">
        <v>-294</v>
      </c>
      <c r="F4405" s="14">
        <v>-254</v>
      </c>
      <c r="G4405" t="s">
        <v>7082</v>
      </c>
      <c r="H4405" t="s">
        <v>7082</v>
      </c>
      <c r="I4405">
        <v>1</v>
      </c>
      <c r="J4405">
        <v>3</v>
      </c>
      <c r="K4405" t="s">
        <v>11114</v>
      </c>
      <c r="L4405" t="s">
        <v>12241</v>
      </c>
      <c r="M4405" t="s">
        <v>22</v>
      </c>
      <c r="N4405" t="s">
        <v>31</v>
      </c>
      <c r="O4405" t="s">
        <v>29</v>
      </c>
      <c r="P4405" t="s">
        <v>4742</v>
      </c>
      <c r="Q4405" s="13">
        <v>20394</v>
      </c>
      <c r="R4405" s="13">
        <v>19782.18</v>
      </c>
      <c r="S4405" s="1">
        <v>0.9</v>
      </c>
      <c r="T4405" t="s">
        <v>4724</v>
      </c>
      <c r="U4405" t="s">
        <v>100</v>
      </c>
      <c r="V4405" t="b">
        <v>1</v>
      </c>
      <c r="W4405">
        <v>3</v>
      </c>
      <c r="X4405" t="s">
        <v>4732</v>
      </c>
      <c r="Y4405" t="s">
        <v>26</v>
      </c>
    </row>
    <row r="4406" spans="1:25" x14ac:dyDescent="0.4">
      <c r="A4406" t="s">
        <v>8780</v>
      </c>
      <c r="B4406" s="2">
        <f ca="1">TODAY()+OpportunityTbl[[#This Row],[CreatedOn_DaysFromToday]]</f>
        <v>44816</v>
      </c>
      <c r="C4406" s="2">
        <f ca="1">TODAY()+OpportunityTbl[[#This Row],[EstCloseDate_DaysFromToday]]</f>
        <v>44845</v>
      </c>
      <c r="D4406">
        <f ca="1">IF(OpportunityTbl[[#This Row],[statecode]]=0,"",OpportunityTbl[[#This Row],[Estimated Close Date]])</f>
        <v>44845</v>
      </c>
      <c r="E4406" s="14">
        <v>-294</v>
      </c>
      <c r="F4406" s="14">
        <v>-265</v>
      </c>
      <c r="G4406" t="s">
        <v>7082</v>
      </c>
      <c r="H4406" t="s">
        <v>7082</v>
      </c>
      <c r="I4406">
        <v>1</v>
      </c>
      <c r="J4406">
        <v>3</v>
      </c>
      <c r="K4406" t="s">
        <v>11189</v>
      </c>
      <c r="L4406" t="s">
        <v>12239</v>
      </c>
      <c r="M4406" t="s">
        <v>22</v>
      </c>
      <c r="N4406" t="s">
        <v>31</v>
      </c>
      <c r="O4406" t="s">
        <v>29</v>
      </c>
      <c r="P4406" t="s">
        <v>210</v>
      </c>
      <c r="Q4406" s="13">
        <v>7851</v>
      </c>
      <c r="R4406" s="13">
        <v>7693.98</v>
      </c>
      <c r="S4406" s="1">
        <v>0.3</v>
      </c>
      <c r="T4406" t="s">
        <v>168</v>
      </c>
      <c r="U4406" t="s">
        <v>100</v>
      </c>
      <c r="V4406" t="b">
        <v>1</v>
      </c>
      <c r="W4406">
        <v>2</v>
      </c>
      <c r="X4406" t="s">
        <v>157</v>
      </c>
      <c r="Y4406" t="s">
        <v>26</v>
      </c>
    </row>
    <row r="4407" spans="1:25" x14ac:dyDescent="0.4">
      <c r="A4407" t="s">
        <v>9011</v>
      </c>
      <c r="B4407" s="2">
        <f ca="1">TODAY()+OpportunityTbl[[#This Row],[CreatedOn_DaysFromToday]]</f>
        <v>44816</v>
      </c>
      <c r="C4407" s="2">
        <f ca="1">TODAY()+OpportunityTbl[[#This Row],[EstCloseDate_DaysFromToday]]</f>
        <v>44860</v>
      </c>
      <c r="D4407">
        <f ca="1">IF(OpportunityTbl[[#This Row],[statecode]]=0,"",OpportunityTbl[[#This Row],[Estimated Close Date]])</f>
        <v>44860</v>
      </c>
      <c r="E4407" s="14">
        <v>-294</v>
      </c>
      <c r="F4407" s="14">
        <v>-250</v>
      </c>
      <c r="G4407" t="s">
        <v>7082</v>
      </c>
      <c r="H4407" t="s">
        <v>7082</v>
      </c>
      <c r="I4407">
        <v>1</v>
      </c>
      <c r="J4407">
        <v>3</v>
      </c>
      <c r="K4407" t="s">
        <v>11137</v>
      </c>
      <c r="L4407" t="s">
        <v>12239</v>
      </c>
      <c r="M4407" t="s">
        <v>22</v>
      </c>
      <c r="N4407" t="s">
        <v>469</v>
      </c>
      <c r="O4407" t="s">
        <v>29</v>
      </c>
      <c r="P4407" t="s">
        <v>511</v>
      </c>
      <c r="Q4407" s="13">
        <v>7891</v>
      </c>
      <c r="R4407" s="13">
        <v>7733.18</v>
      </c>
      <c r="S4407" s="1">
        <v>0.5</v>
      </c>
      <c r="T4407" t="s">
        <v>168</v>
      </c>
      <c r="U4407" t="s">
        <v>24</v>
      </c>
      <c r="V4407" t="b">
        <v>1</v>
      </c>
      <c r="W4407">
        <v>2</v>
      </c>
      <c r="X4407" t="s">
        <v>240</v>
      </c>
      <c r="Y4407" t="s">
        <v>26</v>
      </c>
    </row>
    <row r="4408" spans="1:25" x14ac:dyDescent="0.4">
      <c r="A4408" t="s">
        <v>841</v>
      </c>
      <c r="B4408" s="2">
        <f ca="1">TODAY()+OpportunityTbl[[#This Row],[CreatedOn_DaysFromToday]]</f>
        <v>44815</v>
      </c>
      <c r="C4408" s="2">
        <f ca="1">TODAY()+OpportunityTbl[[#This Row],[EstCloseDate_DaysFromToday]]</f>
        <v>44880</v>
      </c>
      <c r="D4408">
        <f ca="1">IF(OpportunityTbl[[#This Row],[statecode]]=0,"",OpportunityTbl[[#This Row],[Estimated Close Date]])</f>
        <v>44880</v>
      </c>
      <c r="E4408" s="14">
        <v>-295</v>
      </c>
      <c r="F4408" s="14">
        <v>-230</v>
      </c>
      <c r="G4408" t="s">
        <v>27</v>
      </c>
      <c r="H4408" t="s">
        <v>28</v>
      </c>
      <c r="I4408">
        <v>2</v>
      </c>
      <c r="J4408">
        <v>4</v>
      </c>
      <c r="K4408" t="s">
        <v>11134</v>
      </c>
      <c r="L4408" t="s">
        <v>12236</v>
      </c>
      <c r="M4408" t="s">
        <v>22</v>
      </c>
      <c r="N4408" t="s">
        <v>779</v>
      </c>
      <c r="O4408" t="s">
        <v>29</v>
      </c>
      <c r="P4408" t="s">
        <v>782</v>
      </c>
      <c r="Q4408" s="13">
        <v>1887</v>
      </c>
      <c r="S4408" s="1">
        <v>0.3</v>
      </c>
      <c r="T4408" t="s">
        <v>168</v>
      </c>
      <c r="U4408" t="s">
        <v>24</v>
      </c>
      <c r="V4408" t="b">
        <v>1</v>
      </c>
      <c r="W4408">
        <v>2.5</v>
      </c>
      <c r="X4408" t="s">
        <v>157</v>
      </c>
      <c r="Y4408" t="s">
        <v>26</v>
      </c>
    </row>
    <row r="4409" spans="1:25" x14ac:dyDescent="0.4">
      <c r="A4409" t="s">
        <v>1826</v>
      </c>
      <c r="B4409" s="2">
        <f ca="1">TODAY()+OpportunityTbl[[#This Row],[CreatedOn_DaysFromToday]]</f>
        <v>44815</v>
      </c>
      <c r="C4409" s="2">
        <f ca="1">TODAY()+OpportunityTbl[[#This Row],[EstCloseDate_DaysFromToday]]</f>
        <v>44858</v>
      </c>
      <c r="D4409">
        <f ca="1">IF(OpportunityTbl[[#This Row],[statecode]]=0,"",OpportunityTbl[[#This Row],[Estimated Close Date]])</f>
        <v>44858</v>
      </c>
      <c r="E4409" s="14">
        <v>-295</v>
      </c>
      <c r="F4409" s="14">
        <v>-252</v>
      </c>
      <c r="G4409" t="s">
        <v>27</v>
      </c>
      <c r="H4409" t="s">
        <v>28</v>
      </c>
      <c r="I4409">
        <v>2</v>
      </c>
      <c r="J4409">
        <v>4</v>
      </c>
      <c r="K4409" t="s">
        <v>11166</v>
      </c>
      <c r="L4409" t="s">
        <v>12238</v>
      </c>
      <c r="M4409" t="s">
        <v>22</v>
      </c>
      <c r="N4409" t="s">
        <v>1710</v>
      </c>
      <c r="O4409" t="s">
        <v>29</v>
      </c>
      <c r="P4409" t="s">
        <v>1711</v>
      </c>
      <c r="Q4409" s="13">
        <v>4072</v>
      </c>
      <c r="S4409" s="1">
        <v>0.3</v>
      </c>
      <c r="T4409" t="s">
        <v>168</v>
      </c>
      <c r="U4409" t="s">
        <v>24</v>
      </c>
      <c r="V4409" t="b">
        <v>1</v>
      </c>
      <c r="W4409">
        <v>3.5</v>
      </c>
      <c r="X4409" t="s">
        <v>157</v>
      </c>
      <c r="Y4409" t="s">
        <v>26</v>
      </c>
    </row>
    <row r="4410" spans="1:25" x14ac:dyDescent="0.4">
      <c r="A4410" t="s">
        <v>1827</v>
      </c>
      <c r="B4410" s="2">
        <f ca="1">TODAY()+OpportunityTbl[[#This Row],[CreatedOn_DaysFromToday]]</f>
        <v>44815</v>
      </c>
      <c r="C4410" s="2">
        <f ca="1">TODAY()+OpportunityTbl[[#This Row],[EstCloseDate_DaysFromToday]]</f>
        <v>44897</v>
      </c>
      <c r="D4410">
        <f ca="1">IF(OpportunityTbl[[#This Row],[statecode]]=0,"",OpportunityTbl[[#This Row],[Estimated Close Date]])</f>
        <v>44897</v>
      </c>
      <c r="E4410" s="14">
        <v>-295</v>
      </c>
      <c r="F4410" s="14">
        <v>-213</v>
      </c>
      <c r="G4410" t="s">
        <v>27</v>
      </c>
      <c r="H4410" t="s">
        <v>28</v>
      </c>
      <c r="I4410">
        <v>2</v>
      </c>
      <c r="J4410">
        <v>4</v>
      </c>
      <c r="K4410" t="s">
        <v>11074</v>
      </c>
      <c r="L4410" t="s">
        <v>12234</v>
      </c>
      <c r="M4410" t="s">
        <v>22</v>
      </c>
      <c r="N4410" t="s">
        <v>1727</v>
      </c>
      <c r="O4410" t="s">
        <v>29</v>
      </c>
      <c r="P4410" t="s">
        <v>1728</v>
      </c>
      <c r="Q4410" s="13">
        <v>2725</v>
      </c>
      <c r="S4410" s="1">
        <v>0.3</v>
      </c>
      <c r="T4410" t="s">
        <v>168</v>
      </c>
      <c r="U4410" t="s">
        <v>97</v>
      </c>
      <c r="V4410" t="b">
        <v>0</v>
      </c>
      <c r="W4410">
        <v>3.5</v>
      </c>
      <c r="X4410" t="s">
        <v>157</v>
      </c>
      <c r="Y4410" t="s">
        <v>26</v>
      </c>
    </row>
    <row r="4411" spans="1:25" x14ac:dyDescent="0.4">
      <c r="A4411" t="s">
        <v>2284</v>
      </c>
      <c r="B4411" s="2">
        <f ca="1">TODAY()+OpportunityTbl[[#This Row],[CreatedOn_DaysFromToday]]</f>
        <v>44815</v>
      </c>
      <c r="C4411" s="2">
        <f ca="1">TODAY()+OpportunityTbl[[#This Row],[EstCloseDate_DaysFromToday]]</f>
        <v>44846</v>
      </c>
      <c r="D4411">
        <f ca="1">IF(OpportunityTbl[[#This Row],[statecode]]=0,"",OpportunityTbl[[#This Row],[Estimated Close Date]])</f>
        <v>44846</v>
      </c>
      <c r="E4411" s="14">
        <v>-295</v>
      </c>
      <c r="F4411" s="14">
        <v>-264</v>
      </c>
      <c r="G4411" t="s">
        <v>27</v>
      </c>
      <c r="H4411" t="s">
        <v>28</v>
      </c>
      <c r="I4411">
        <v>2</v>
      </c>
      <c r="J4411">
        <v>4</v>
      </c>
      <c r="K4411" t="s">
        <v>11190</v>
      </c>
      <c r="L4411" t="s">
        <v>12234</v>
      </c>
      <c r="M4411" t="s">
        <v>22</v>
      </c>
      <c r="N4411" t="s">
        <v>1710</v>
      </c>
      <c r="O4411" t="s">
        <v>29</v>
      </c>
      <c r="P4411" t="s">
        <v>1711</v>
      </c>
      <c r="Q4411" s="13">
        <v>1948</v>
      </c>
      <c r="S4411" s="1">
        <v>0.3</v>
      </c>
      <c r="T4411" t="s">
        <v>168</v>
      </c>
      <c r="U4411" t="s">
        <v>100</v>
      </c>
      <c r="V4411" t="b">
        <v>1</v>
      </c>
      <c r="W4411">
        <v>4</v>
      </c>
      <c r="X4411" t="s">
        <v>157</v>
      </c>
      <c r="Y4411" t="s">
        <v>26</v>
      </c>
    </row>
    <row r="4412" spans="1:25" x14ac:dyDescent="0.4">
      <c r="A4412" t="s">
        <v>2719</v>
      </c>
      <c r="B4412" s="2">
        <f ca="1">TODAY()+OpportunityTbl[[#This Row],[CreatedOn_DaysFromToday]]</f>
        <v>44815</v>
      </c>
      <c r="C4412" s="2">
        <f ca="1">TODAY()+OpportunityTbl[[#This Row],[EstCloseDate_DaysFromToday]]</f>
        <v>44868</v>
      </c>
      <c r="D4412">
        <f ca="1">IF(OpportunityTbl[[#This Row],[statecode]]=0,"",OpportunityTbl[[#This Row],[Estimated Close Date]])</f>
        <v>44868</v>
      </c>
      <c r="E4412" s="14">
        <v>-295</v>
      </c>
      <c r="F4412" s="14">
        <v>-242</v>
      </c>
      <c r="G4412" t="s">
        <v>27</v>
      </c>
      <c r="H4412" t="s">
        <v>28</v>
      </c>
      <c r="I4412">
        <v>2</v>
      </c>
      <c r="J4412">
        <v>4</v>
      </c>
      <c r="K4412" t="s">
        <v>11191</v>
      </c>
      <c r="L4412" t="s">
        <v>12239</v>
      </c>
      <c r="M4412" t="s">
        <v>22</v>
      </c>
      <c r="N4412" t="s">
        <v>1617</v>
      </c>
      <c r="O4412" t="s">
        <v>29</v>
      </c>
      <c r="P4412" t="s">
        <v>1620</v>
      </c>
      <c r="Q4412" s="13">
        <v>6135</v>
      </c>
      <c r="S4412" s="1">
        <v>0.1</v>
      </c>
      <c r="T4412" t="s">
        <v>23</v>
      </c>
      <c r="U4412" t="s">
        <v>100</v>
      </c>
      <c r="V4412" t="b">
        <v>1</v>
      </c>
      <c r="W4412">
        <v>3</v>
      </c>
      <c r="X4412" t="s">
        <v>25</v>
      </c>
      <c r="Y4412" t="s">
        <v>26</v>
      </c>
    </row>
    <row r="4413" spans="1:25" x14ac:dyDescent="0.4">
      <c r="A4413" t="s">
        <v>3366</v>
      </c>
      <c r="B4413" s="2">
        <f ca="1">TODAY()+OpportunityTbl[[#This Row],[CreatedOn_DaysFromToday]]</f>
        <v>44815</v>
      </c>
      <c r="C4413" s="2">
        <f ca="1">TODAY()+OpportunityTbl[[#This Row],[EstCloseDate_DaysFromToday]]</f>
        <v>44858</v>
      </c>
      <c r="D4413">
        <f ca="1">IF(OpportunityTbl[[#This Row],[statecode]]=0,"",OpportunityTbl[[#This Row],[Estimated Close Date]])</f>
        <v>44858</v>
      </c>
      <c r="E4413" s="14">
        <v>-295</v>
      </c>
      <c r="F4413" s="14">
        <v>-252</v>
      </c>
      <c r="G4413" t="s">
        <v>27</v>
      </c>
      <c r="H4413" t="s">
        <v>28</v>
      </c>
      <c r="I4413">
        <v>2</v>
      </c>
      <c r="J4413">
        <v>4</v>
      </c>
      <c r="K4413" t="s">
        <v>11142</v>
      </c>
      <c r="L4413" t="s">
        <v>12239</v>
      </c>
      <c r="M4413" t="s">
        <v>22</v>
      </c>
      <c r="N4413" t="s">
        <v>1710</v>
      </c>
      <c r="O4413" t="s">
        <v>29</v>
      </c>
      <c r="P4413" t="s">
        <v>1711</v>
      </c>
      <c r="Q4413" s="13">
        <v>6928</v>
      </c>
      <c r="S4413" s="1">
        <v>0.1</v>
      </c>
      <c r="T4413" t="s">
        <v>23</v>
      </c>
      <c r="U4413" t="s">
        <v>24</v>
      </c>
      <c r="V4413" t="b">
        <v>1</v>
      </c>
      <c r="W4413">
        <v>3.5</v>
      </c>
      <c r="X4413" t="s">
        <v>25</v>
      </c>
      <c r="Y4413" t="s">
        <v>26</v>
      </c>
    </row>
    <row r="4414" spans="1:25" x14ac:dyDescent="0.4">
      <c r="A4414" t="s">
        <v>4190</v>
      </c>
      <c r="B4414" s="2">
        <f ca="1">TODAY()+OpportunityTbl[[#This Row],[CreatedOn_DaysFromToday]]</f>
        <v>44815</v>
      </c>
      <c r="C4414" s="2">
        <f ca="1">TODAY()+OpportunityTbl[[#This Row],[EstCloseDate_DaysFromToday]]</f>
        <v>44870</v>
      </c>
      <c r="D4414">
        <f ca="1">IF(OpportunityTbl[[#This Row],[statecode]]=0,"",OpportunityTbl[[#This Row],[Estimated Close Date]])</f>
        <v>44870</v>
      </c>
      <c r="E4414" s="14">
        <v>-295</v>
      </c>
      <c r="F4414" s="14">
        <v>-240</v>
      </c>
      <c r="G4414" t="s">
        <v>27</v>
      </c>
      <c r="H4414" t="s">
        <v>28</v>
      </c>
      <c r="I4414">
        <v>2</v>
      </c>
      <c r="J4414">
        <v>4</v>
      </c>
      <c r="K4414" t="s">
        <v>11098</v>
      </c>
      <c r="L4414" t="s">
        <v>12239</v>
      </c>
      <c r="M4414" t="s">
        <v>22</v>
      </c>
      <c r="N4414" t="s">
        <v>475</v>
      </c>
      <c r="O4414" t="s">
        <v>29</v>
      </c>
      <c r="P4414" t="s">
        <v>576</v>
      </c>
      <c r="Q4414" s="13">
        <v>7145</v>
      </c>
      <c r="S4414" s="1">
        <v>0.1</v>
      </c>
      <c r="T4414" t="s">
        <v>23</v>
      </c>
      <c r="U4414" t="s">
        <v>100</v>
      </c>
      <c r="V4414" t="b">
        <v>0</v>
      </c>
      <c r="W4414">
        <v>2</v>
      </c>
      <c r="X4414" t="s">
        <v>25</v>
      </c>
      <c r="Y4414" t="s">
        <v>26</v>
      </c>
    </row>
    <row r="4415" spans="1:25" x14ac:dyDescent="0.4">
      <c r="A4415" t="s">
        <v>6047</v>
      </c>
      <c r="B4415" s="2">
        <f ca="1">TODAY()+OpportunityTbl[[#This Row],[CreatedOn_DaysFromToday]]</f>
        <v>44815</v>
      </c>
      <c r="C4415" s="2">
        <f ca="1">TODAY()+OpportunityTbl[[#This Row],[EstCloseDate_DaysFromToday]]</f>
        <v>44857</v>
      </c>
      <c r="D4415">
        <f ca="1">IF(OpportunityTbl[[#This Row],[statecode]]=0,"",OpportunityTbl[[#This Row],[Estimated Close Date]])</f>
        <v>44857</v>
      </c>
      <c r="E4415" s="14">
        <v>-295</v>
      </c>
      <c r="F4415" s="14">
        <v>-253</v>
      </c>
      <c r="G4415" t="s">
        <v>27</v>
      </c>
      <c r="H4415" t="s">
        <v>28</v>
      </c>
      <c r="I4415">
        <v>2</v>
      </c>
      <c r="J4415">
        <v>4</v>
      </c>
      <c r="K4415" t="s">
        <v>11153</v>
      </c>
      <c r="L4415" t="s">
        <v>12238</v>
      </c>
      <c r="M4415" t="s">
        <v>22</v>
      </c>
      <c r="N4415" t="s">
        <v>31</v>
      </c>
      <c r="O4415" t="s">
        <v>29</v>
      </c>
      <c r="P4415" t="s">
        <v>417</v>
      </c>
      <c r="Q4415" s="13">
        <v>2150</v>
      </c>
      <c r="S4415" s="1">
        <v>0.3</v>
      </c>
      <c r="T4415" t="s">
        <v>168</v>
      </c>
      <c r="U4415" t="s">
        <v>24</v>
      </c>
      <c r="V4415" t="b">
        <v>1</v>
      </c>
      <c r="W4415">
        <v>2</v>
      </c>
      <c r="X4415" t="s">
        <v>157</v>
      </c>
      <c r="Y4415" t="s">
        <v>4892</v>
      </c>
    </row>
    <row r="4416" spans="1:25" x14ac:dyDescent="0.4">
      <c r="A4416" t="s">
        <v>7277</v>
      </c>
      <c r="B4416" s="2">
        <f ca="1">TODAY()+OpportunityTbl[[#This Row],[CreatedOn_DaysFromToday]]</f>
        <v>44815</v>
      </c>
      <c r="C4416" s="2">
        <f ca="1">TODAY()+OpportunityTbl[[#This Row],[EstCloseDate_DaysFromToday]]</f>
        <v>44859</v>
      </c>
      <c r="D4416">
        <f ca="1">IF(OpportunityTbl[[#This Row],[statecode]]=0,"",OpportunityTbl[[#This Row],[Estimated Close Date]])</f>
        <v>44859</v>
      </c>
      <c r="E4416" s="14">
        <v>-295</v>
      </c>
      <c r="F4416" s="14">
        <v>-251</v>
      </c>
      <c r="G4416" t="s">
        <v>7082</v>
      </c>
      <c r="H4416" t="s">
        <v>7082</v>
      </c>
      <c r="I4416">
        <v>1</v>
      </c>
      <c r="J4416">
        <v>3</v>
      </c>
      <c r="K4416" t="s">
        <v>11134</v>
      </c>
      <c r="L4416" t="s">
        <v>12238</v>
      </c>
      <c r="M4416" t="s">
        <v>22</v>
      </c>
      <c r="N4416" t="s">
        <v>31</v>
      </c>
      <c r="O4416" t="s">
        <v>29</v>
      </c>
      <c r="P4416" t="s">
        <v>210</v>
      </c>
      <c r="Q4416" s="13">
        <v>2130</v>
      </c>
      <c r="R4416" s="13">
        <v>2087.4</v>
      </c>
      <c r="S4416" s="1">
        <v>0.3</v>
      </c>
      <c r="T4416" t="s">
        <v>168</v>
      </c>
      <c r="U4416" t="s">
        <v>24</v>
      </c>
      <c r="V4416" t="b">
        <v>1</v>
      </c>
      <c r="W4416">
        <v>2</v>
      </c>
      <c r="X4416" t="s">
        <v>157</v>
      </c>
      <c r="Y4416" t="s">
        <v>4899</v>
      </c>
    </row>
    <row r="4417" spans="1:25" x14ac:dyDescent="0.4">
      <c r="A4417" t="s">
        <v>7503</v>
      </c>
      <c r="B4417" s="2">
        <f ca="1">TODAY()+OpportunityTbl[[#This Row],[CreatedOn_DaysFromToday]]</f>
        <v>44815</v>
      </c>
      <c r="C4417" s="2">
        <f ca="1">TODAY()+OpportunityTbl[[#This Row],[EstCloseDate_DaysFromToday]]</f>
        <v>44878</v>
      </c>
      <c r="D4417">
        <f ca="1">IF(OpportunityTbl[[#This Row],[statecode]]=0,"",OpportunityTbl[[#This Row],[Estimated Close Date]])</f>
        <v>44878</v>
      </c>
      <c r="E4417" s="14">
        <v>-295</v>
      </c>
      <c r="F4417" s="14">
        <v>-232</v>
      </c>
      <c r="G4417" t="s">
        <v>7082</v>
      </c>
      <c r="H4417" t="s">
        <v>7082</v>
      </c>
      <c r="I4417">
        <v>1</v>
      </c>
      <c r="J4417">
        <v>3</v>
      </c>
      <c r="K4417" t="s">
        <v>11149</v>
      </c>
      <c r="L4417" t="s">
        <v>12236</v>
      </c>
      <c r="M4417" t="s">
        <v>22</v>
      </c>
      <c r="N4417" t="s">
        <v>2121</v>
      </c>
      <c r="O4417" t="s">
        <v>29</v>
      </c>
      <c r="P4417" t="s">
        <v>2167</v>
      </c>
      <c r="Q4417" s="13">
        <v>3666</v>
      </c>
      <c r="R4417" s="13">
        <v>3519.36</v>
      </c>
      <c r="S4417" s="1">
        <v>0.5</v>
      </c>
      <c r="T4417" t="s">
        <v>168</v>
      </c>
      <c r="U4417" t="s">
        <v>97</v>
      </c>
      <c r="V4417" t="b">
        <v>0</v>
      </c>
      <c r="W4417">
        <v>4</v>
      </c>
      <c r="X4417" t="s">
        <v>240</v>
      </c>
      <c r="Y4417" t="s">
        <v>4926</v>
      </c>
    </row>
    <row r="4418" spans="1:25" x14ac:dyDescent="0.4">
      <c r="A4418" t="s">
        <v>7984</v>
      </c>
      <c r="B4418" s="2">
        <f ca="1">TODAY()+OpportunityTbl[[#This Row],[CreatedOn_DaysFromToday]]</f>
        <v>44815</v>
      </c>
      <c r="C4418" s="2">
        <f ca="1">TODAY()+OpportunityTbl[[#This Row],[EstCloseDate_DaysFromToday]]</f>
        <v>44860</v>
      </c>
      <c r="D4418">
        <f ca="1">IF(OpportunityTbl[[#This Row],[statecode]]=0,"",OpportunityTbl[[#This Row],[Estimated Close Date]])</f>
        <v>44860</v>
      </c>
      <c r="E4418" s="14">
        <v>-295</v>
      </c>
      <c r="F4418" s="14">
        <v>-250</v>
      </c>
      <c r="G4418" t="s">
        <v>7082</v>
      </c>
      <c r="H4418" t="s">
        <v>7082</v>
      </c>
      <c r="I4418">
        <v>1</v>
      </c>
      <c r="J4418">
        <v>3</v>
      </c>
      <c r="K4418" t="s">
        <v>11131</v>
      </c>
      <c r="L4418" t="s">
        <v>12240</v>
      </c>
      <c r="M4418" t="s">
        <v>22</v>
      </c>
      <c r="N4418" t="s">
        <v>563</v>
      </c>
      <c r="O4418" t="s">
        <v>29</v>
      </c>
      <c r="P4418" t="s">
        <v>564</v>
      </c>
      <c r="Q4418" s="13">
        <v>5127</v>
      </c>
      <c r="R4418" s="13">
        <v>4998.82</v>
      </c>
      <c r="S4418" s="1">
        <v>0.3</v>
      </c>
      <c r="T4418" t="s">
        <v>168</v>
      </c>
      <c r="U4418" t="s">
        <v>100</v>
      </c>
      <c r="V4418" t="b">
        <v>1</v>
      </c>
      <c r="W4418">
        <v>2.5</v>
      </c>
      <c r="X4418" t="s">
        <v>157</v>
      </c>
      <c r="Y4418" t="s">
        <v>4892</v>
      </c>
    </row>
    <row r="4419" spans="1:25" x14ac:dyDescent="0.4">
      <c r="A4419" t="s">
        <v>9510</v>
      </c>
      <c r="B4419" s="2">
        <f ca="1">TODAY()+OpportunityTbl[[#This Row],[CreatedOn_DaysFromToday]]</f>
        <v>44815</v>
      </c>
      <c r="C4419" s="2">
        <f ca="1">TODAY()+OpportunityTbl[[#This Row],[EstCloseDate_DaysFromToday]]</f>
        <v>44856</v>
      </c>
      <c r="D4419">
        <f ca="1">IF(OpportunityTbl[[#This Row],[statecode]]=0,"",OpportunityTbl[[#This Row],[Estimated Close Date]])</f>
        <v>44856</v>
      </c>
      <c r="E4419" s="14">
        <v>-295</v>
      </c>
      <c r="F4419" s="14">
        <v>-254</v>
      </c>
      <c r="G4419" t="s">
        <v>7082</v>
      </c>
      <c r="H4419" t="s">
        <v>7082</v>
      </c>
      <c r="I4419">
        <v>1</v>
      </c>
      <c r="J4419">
        <v>3</v>
      </c>
      <c r="K4419" t="s">
        <v>11165</v>
      </c>
      <c r="L4419" t="s">
        <v>12236</v>
      </c>
      <c r="M4419" t="s">
        <v>22</v>
      </c>
      <c r="N4419" t="s">
        <v>469</v>
      </c>
      <c r="O4419" t="s">
        <v>29</v>
      </c>
      <c r="P4419" t="s">
        <v>470</v>
      </c>
      <c r="Q4419" s="13">
        <v>3287</v>
      </c>
      <c r="R4419" s="13">
        <v>3204.82</v>
      </c>
      <c r="S4419" s="1">
        <v>0.3</v>
      </c>
      <c r="T4419" t="s">
        <v>168</v>
      </c>
      <c r="U4419" t="s">
        <v>97</v>
      </c>
      <c r="V4419" t="b">
        <v>1</v>
      </c>
      <c r="W4419">
        <v>2.5</v>
      </c>
      <c r="X4419" t="s">
        <v>240</v>
      </c>
      <c r="Y4419" t="s">
        <v>26</v>
      </c>
    </row>
    <row r="4420" spans="1:25" x14ac:dyDescent="0.4">
      <c r="A4420" t="s">
        <v>10115</v>
      </c>
      <c r="B4420" s="2">
        <f ca="1">TODAY()+OpportunityTbl[[#This Row],[CreatedOn_DaysFromToday]]</f>
        <v>44815</v>
      </c>
      <c r="C4420" s="2">
        <f ca="1">TODAY()+OpportunityTbl[[#This Row],[EstCloseDate_DaysFromToday]]</f>
        <v>44885</v>
      </c>
      <c r="D4420">
        <f ca="1">IF(OpportunityTbl[[#This Row],[statecode]]=0,"",OpportunityTbl[[#This Row],[Estimated Close Date]])</f>
        <v>44885</v>
      </c>
      <c r="E4420" s="14">
        <v>-295</v>
      </c>
      <c r="F4420" s="14">
        <v>-225</v>
      </c>
      <c r="G4420" t="s">
        <v>7082</v>
      </c>
      <c r="H4420" t="s">
        <v>7082</v>
      </c>
      <c r="I4420">
        <v>1</v>
      </c>
      <c r="J4420">
        <v>3</v>
      </c>
      <c r="K4420" t="s">
        <v>11061</v>
      </c>
      <c r="L4420" t="s">
        <v>12241</v>
      </c>
      <c r="M4420" t="s">
        <v>22</v>
      </c>
      <c r="N4420" t="s">
        <v>2121</v>
      </c>
      <c r="O4420" t="s">
        <v>29</v>
      </c>
      <c r="P4420" t="s">
        <v>4734</v>
      </c>
      <c r="Q4420" s="13">
        <v>25315</v>
      </c>
      <c r="R4420" s="13">
        <v>24175.83</v>
      </c>
      <c r="S4420" s="1">
        <v>0.9</v>
      </c>
      <c r="T4420" t="s">
        <v>4724</v>
      </c>
      <c r="U4420" t="s">
        <v>24</v>
      </c>
      <c r="V4420" t="b">
        <v>0</v>
      </c>
      <c r="W4420">
        <v>4.5</v>
      </c>
      <c r="X4420" t="s">
        <v>4732</v>
      </c>
      <c r="Y4420" t="s">
        <v>26</v>
      </c>
    </row>
    <row r="4421" spans="1:25" x14ac:dyDescent="0.4">
      <c r="A4421" t="s">
        <v>274</v>
      </c>
      <c r="B4421" s="2">
        <f ca="1">TODAY()+OpportunityTbl[[#This Row],[CreatedOn_DaysFromToday]]</f>
        <v>44814</v>
      </c>
      <c r="C4421" s="2">
        <f ca="1">TODAY()+OpportunityTbl[[#This Row],[EstCloseDate_DaysFromToday]]</f>
        <v>44873</v>
      </c>
      <c r="D4421">
        <f ca="1">IF(OpportunityTbl[[#This Row],[statecode]]=0,"",OpportunityTbl[[#This Row],[Estimated Close Date]])</f>
        <v>44873</v>
      </c>
      <c r="E4421" s="14">
        <v>-296</v>
      </c>
      <c r="F4421" s="14">
        <v>-237</v>
      </c>
      <c r="G4421" t="s">
        <v>27</v>
      </c>
      <c r="H4421" t="s">
        <v>28</v>
      </c>
      <c r="I4421">
        <v>2</v>
      </c>
      <c r="J4421">
        <v>4</v>
      </c>
      <c r="K4421" t="s">
        <v>11153</v>
      </c>
      <c r="L4421" t="s">
        <v>12236</v>
      </c>
      <c r="M4421" t="s">
        <v>22</v>
      </c>
      <c r="N4421" t="s">
        <v>31</v>
      </c>
      <c r="O4421" t="s">
        <v>29</v>
      </c>
      <c r="P4421" t="s">
        <v>210</v>
      </c>
      <c r="Q4421" s="13">
        <v>2852</v>
      </c>
      <c r="S4421" s="1">
        <v>0.3</v>
      </c>
      <c r="T4421" t="s">
        <v>168</v>
      </c>
      <c r="U4421" t="s">
        <v>24</v>
      </c>
      <c r="V4421" t="b">
        <v>0</v>
      </c>
      <c r="W4421">
        <v>2.5</v>
      </c>
      <c r="X4421" t="s">
        <v>240</v>
      </c>
      <c r="Y4421" t="s">
        <v>26</v>
      </c>
    </row>
    <row r="4422" spans="1:25" x14ac:dyDescent="0.4">
      <c r="A4422" t="s">
        <v>663</v>
      </c>
      <c r="B4422" s="2">
        <f ca="1">TODAY()+OpportunityTbl[[#This Row],[CreatedOn_DaysFromToday]]</f>
        <v>44814</v>
      </c>
      <c r="C4422" s="2">
        <f ca="1">TODAY()+OpportunityTbl[[#This Row],[EstCloseDate_DaysFromToday]]</f>
        <v>44877</v>
      </c>
      <c r="D4422">
        <f ca="1">IF(OpportunityTbl[[#This Row],[statecode]]=0,"",OpportunityTbl[[#This Row],[Estimated Close Date]])</f>
        <v>44877</v>
      </c>
      <c r="E4422" s="14">
        <v>-296</v>
      </c>
      <c r="F4422" s="14">
        <v>-233</v>
      </c>
      <c r="G4422" t="s">
        <v>27</v>
      </c>
      <c r="H4422" t="s">
        <v>28</v>
      </c>
      <c r="I4422">
        <v>2</v>
      </c>
      <c r="J4422">
        <v>4</v>
      </c>
      <c r="K4422" t="s">
        <v>11153</v>
      </c>
      <c r="L4422" t="s">
        <v>12234</v>
      </c>
      <c r="M4422" t="s">
        <v>22</v>
      </c>
      <c r="N4422" t="s">
        <v>513</v>
      </c>
      <c r="O4422" t="s">
        <v>29</v>
      </c>
      <c r="P4422" t="s">
        <v>514</v>
      </c>
      <c r="Q4422" s="13">
        <v>2242</v>
      </c>
      <c r="S4422" s="1">
        <v>0.3</v>
      </c>
      <c r="T4422" t="s">
        <v>168</v>
      </c>
      <c r="U4422" t="s">
        <v>97</v>
      </c>
      <c r="V4422" t="b">
        <v>0</v>
      </c>
      <c r="W4422">
        <v>2.5</v>
      </c>
      <c r="X4422" t="s">
        <v>157</v>
      </c>
      <c r="Y4422" t="s">
        <v>26</v>
      </c>
    </row>
    <row r="4423" spans="1:25" x14ac:dyDescent="0.4">
      <c r="A4423" t="s">
        <v>1382</v>
      </c>
      <c r="B4423" s="2">
        <f ca="1">TODAY()+OpportunityTbl[[#This Row],[CreatedOn_DaysFromToday]]</f>
        <v>44814</v>
      </c>
      <c r="C4423" s="2">
        <f ca="1">TODAY()+OpportunityTbl[[#This Row],[EstCloseDate_DaysFromToday]]</f>
        <v>44847</v>
      </c>
      <c r="D4423">
        <f ca="1">IF(OpportunityTbl[[#This Row],[statecode]]=0,"",OpportunityTbl[[#This Row],[Estimated Close Date]])</f>
        <v>44847</v>
      </c>
      <c r="E4423" s="14">
        <v>-296</v>
      </c>
      <c r="F4423" s="14">
        <v>-263</v>
      </c>
      <c r="G4423" t="s">
        <v>27</v>
      </c>
      <c r="H4423" t="s">
        <v>28</v>
      </c>
      <c r="I4423">
        <v>2</v>
      </c>
      <c r="J4423">
        <v>4</v>
      </c>
      <c r="K4423" t="s">
        <v>11192</v>
      </c>
      <c r="L4423" t="s">
        <v>12240</v>
      </c>
      <c r="M4423" t="s">
        <v>22</v>
      </c>
      <c r="N4423" t="s">
        <v>513</v>
      </c>
      <c r="O4423" t="s">
        <v>29</v>
      </c>
      <c r="P4423" t="s">
        <v>525</v>
      </c>
      <c r="Q4423" s="13">
        <v>7453</v>
      </c>
      <c r="S4423" s="1">
        <v>0.1</v>
      </c>
      <c r="T4423" t="s">
        <v>23</v>
      </c>
      <c r="U4423" t="s">
        <v>100</v>
      </c>
      <c r="V4423" t="b">
        <v>1</v>
      </c>
      <c r="W4423">
        <v>2.5</v>
      </c>
      <c r="X4423" t="s">
        <v>25</v>
      </c>
      <c r="Y4423" t="s">
        <v>26</v>
      </c>
    </row>
    <row r="4424" spans="1:25" x14ac:dyDescent="0.4">
      <c r="A4424" t="s">
        <v>2047</v>
      </c>
      <c r="B4424" s="2">
        <f ca="1">TODAY()+OpportunityTbl[[#This Row],[CreatedOn_DaysFromToday]]</f>
        <v>44814</v>
      </c>
      <c r="C4424" s="2">
        <f ca="1">TODAY()+OpportunityTbl[[#This Row],[EstCloseDate_DaysFromToday]]</f>
        <v>44891</v>
      </c>
      <c r="D4424">
        <f ca="1">IF(OpportunityTbl[[#This Row],[statecode]]=0,"",OpportunityTbl[[#This Row],[Estimated Close Date]])</f>
        <v>44891</v>
      </c>
      <c r="E4424" s="14">
        <v>-296</v>
      </c>
      <c r="F4424" s="14">
        <v>-219</v>
      </c>
      <c r="G4424" t="s">
        <v>27</v>
      </c>
      <c r="H4424" t="s">
        <v>28</v>
      </c>
      <c r="I4424">
        <v>2</v>
      </c>
      <c r="J4424">
        <v>4</v>
      </c>
      <c r="K4424" t="s">
        <v>11081</v>
      </c>
      <c r="L4424" t="s">
        <v>12238</v>
      </c>
      <c r="M4424" t="s">
        <v>22</v>
      </c>
      <c r="N4424" t="s">
        <v>2022</v>
      </c>
      <c r="O4424" t="s">
        <v>29</v>
      </c>
      <c r="P4424" t="s">
        <v>2026</v>
      </c>
      <c r="Q4424" s="13">
        <v>3578</v>
      </c>
      <c r="S4424" s="1">
        <v>0.3</v>
      </c>
      <c r="T4424" t="s">
        <v>168</v>
      </c>
      <c r="U4424" t="s">
        <v>97</v>
      </c>
      <c r="V4424" t="b">
        <v>0</v>
      </c>
      <c r="W4424">
        <v>3</v>
      </c>
      <c r="X4424" t="s">
        <v>157</v>
      </c>
      <c r="Y4424" t="s">
        <v>26</v>
      </c>
    </row>
    <row r="4425" spans="1:25" x14ac:dyDescent="0.4">
      <c r="A4425" t="s">
        <v>2464</v>
      </c>
      <c r="B4425" s="2">
        <f ca="1">TODAY()+OpportunityTbl[[#This Row],[CreatedOn_DaysFromToday]]</f>
        <v>44814</v>
      </c>
      <c r="C4425" s="2">
        <f ca="1">TODAY()+OpportunityTbl[[#This Row],[EstCloseDate_DaysFromToday]]</f>
        <v>44878</v>
      </c>
      <c r="D4425">
        <f ca="1">IF(OpportunityTbl[[#This Row],[statecode]]=0,"",OpportunityTbl[[#This Row],[Estimated Close Date]])</f>
        <v>44878</v>
      </c>
      <c r="E4425" s="14">
        <v>-296</v>
      </c>
      <c r="F4425" s="14">
        <v>-232</v>
      </c>
      <c r="G4425" t="s">
        <v>27</v>
      </c>
      <c r="H4425" t="s">
        <v>28</v>
      </c>
      <c r="I4425">
        <v>2</v>
      </c>
      <c r="J4425">
        <v>4</v>
      </c>
      <c r="K4425" t="s">
        <v>11157</v>
      </c>
      <c r="L4425" t="s">
        <v>12238</v>
      </c>
      <c r="M4425" t="s">
        <v>22</v>
      </c>
      <c r="N4425" t="s">
        <v>779</v>
      </c>
      <c r="O4425" t="s">
        <v>29</v>
      </c>
      <c r="P4425" t="s">
        <v>780</v>
      </c>
      <c r="Q4425" s="13">
        <v>3148</v>
      </c>
      <c r="S4425" s="1">
        <v>0.1</v>
      </c>
      <c r="T4425" t="s">
        <v>23</v>
      </c>
      <c r="U4425" t="s">
        <v>97</v>
      </c>
      <c r="V4425" t="b">
        <v>1</v>
      </c>
      <c r="W4425">
        <v>2</v>
      </c>
      <c r="X4425" t="s">
        <v>157</v>
      </c>
      <c r="Y4425" t="s">
        <v>26</v>
      </c>
    </row>
    <row r="4426" spans="1:25" x14ac:dyDescent="0.4">
      <c r="A4426" t="s">
        <v>2720</v>
      </c>
      <c r="B4426" s="2">
        <f ca="1">TODAY()+OpportunityTbl[[#This Row],[CreatedOn_DaysFromToday]]</f>
        <v>44814</v>
      </c>
      <c r="C4426" s="2">
        <f ca="1">TODAY()+OpportunityTbl[[#This Row],[EstCloseDate_DaysFromToday]]</f>
        <v>44894</v>
      </c>
      <c r="D4426">
        <f ca="1">IF(OpportunityTbl[[#This Row],[statecode]]=0,"",OpportunityTbl[[#This Row],[Estimated Close Date]])</f>
        <v>44894</v>
      </c>
      <c r="E4426" s="14">
        <v>-296</v>
      </c>
      <c r="F4426" s="14">
        <v>-216</v>
      </c>
      <c r="G4426" t="s">
        <v>27</v>
      </c>
      <c r="H4426" t="s">
        <v>28</v>
      </c>
      <c r="I4426">
        <v>2</v>
      </c>
      <c r="J4426">
        <v>4</v>
      </c>
      <c r="K4426" t="s">
        <v>11074</v>
      </c>
      <c r="L4426" t="s">
        <v>12239</v>
      </c>
      <c r="M4426" t="s">
        <v>22</v>
      </c>
      <c r="N4426" t="s">
        <v>1617</v>
      </c>
      <c r="O4426" t="s">
        <v>29</v>
      </c>
      <c r="P4426" t="s">
        <v>1618</v>
      </c>
      <c r="Q4426" s="13">
        <v>9171</v>
      </c>
      <c r="S4426" s="1">
        <v>0.1</v>
      </c>
      <c r="T4426" t="s">
        <v>23</v>
      </c>
      <c r="U4426" t="s">
        <v>24</v>
      </c>
      <c r="V4426" t="b">
        <v>0</v>
      </c>
      <c r="W4426">
        <v>3</v>
      </c>
      <c r="X4426" t="s">
        <v>25</v>
      </c>
      <c r="Y4426" t="s">
        <v>26</v>
      </c>
    </row>
    <row r="4427" spans="1:25" x14ac:dyDescent="0.4">
      <c r="A4427" t="s">
        <v>3926</v>
      </c>
      <c r="B4427" s="2">
        <f ca="1">TODAY()+OpportunityTbl[[#This Row],[CreatedOn_DaysFromToday]]</f>
        <v>44814</v>
      </c>
      <c r="C4427" s="2">
        <f ca="1">TODAY()+OpportunityTbl[[#This Row],[EstCloseDate_DaysFromToday]]</f>
        <v>44873</v>
      </c>
      <c r="D4427">
        <f ca="1">IF(OpportunityTbl[[#This Row],[statecode]]=0,"",OpportunityTbl[[#This Row],[Estimated Close Date]])</f>
        <v>44873</v>
      </c>
      <c r="E4427" s="14">
        <v>-296</v>
      </c>
      <c r="F4427" s="14">
        <v>-237</v>
      </c>
      <c r="G4427" t="s">
        <v>27</v>
      </c>
      <c r="H4427" t="s">
        <v>28</v>
      </c>
      <c r="I4427">
        <v>2</v>
      </c>
      <c r="J4427">
        <v>4</v>
      </c>
      <c r="K4427" t="s">
        <v>11154</v>
      </c>
      <c r="L4427" t="s">
        <v>12239</v>
      </c>
      <c r="M4427" t="s">
        <v>22</v>
      </c>
      <c r="N4427" t="s">
        <v>513</v>
      </c>
      <c r="O4427" t="s">
        <v>29</v>
      </c>
      <c r="P4427" t="s">
        <v>525</v>
      </c>
      <c r="Q4427" s="13">
        <v>7105</v>
      </c>
      <c r="S4427" s="1">
        <v>0.1</v>
      </c>
      <c r="T4427" t="s">
        <v>23</v>
      </c>
      <c r="U4427" t="s">
        <v>97</v>
      </c>
      <c r="V4427" t="b">
        <v>0</v>
      </c>
      <c r="W4427">
        <v>2</v>
      </c>
      <c r="X4427" t="s">
        <v>25</v>
      </c>
      <c r="Y4427" t="s">
        <v>26</v>
      </c>
    </row>
    <row r="4428" spans="1:25" x14ac:dyDescent="0.4">
      <c r="A4428" t="s">
        <v>4191</v>
      </c>
      <c r="B4428" s="2">
        <f ca="1">TODAY()+OpportunityTbl[[#This Row],[CreatedOn_DaysFromToday]]</f>
        <v>44814</v>
      </c>
      <c r="C4428" s="2">
        <f ca="1">TODAY()+OpportunityTbl[[#This Row],[EstCloseDate_DaysFromToday]]</f>
        <v>44878</v>
      </c>
      <c r="D4428">
        <f ca="1">IF(OpportunityTbl[[#This Row],[statecode]]=0,"",OpportunityTbl[[#This Row],[Estimated Close Date]])</f>
        <v>44878</v>
      </c>
      <c r="E4428" s="14">
        <v>-296</v>
      </c>
      <c r="F4428" s="14">
        <v>-232</v>
      </c>
      <c r="G4428" t="s">
        <v>27</v>
      </c>
      <c r="H4428" t="s">
        <v>28</v>
      </c>
      <c r="I4428">
        <v>2</v>
      </c>
      <c r="J4428">
        <v>4</v>
      </c>
      <c r="K4428" t="s">
        <v>11100</v>
      </c>
      <c r="L4428" t="s">
        <v>12239</v>
      </c>
      <c r="M4428" t="s">
        <v>22</v>
      </c>
      <c r="N4428" t="s">
        <v>480</v>
      </c>
      <c r="O4428" t="s">
        <v>29</v>
      </c>
      <c r="P4428" t="s">
        <v>550</v>
      </c>
      <c r="Q4428" s="13">
        <v>7236</v>
      </c>
      <c r="S4428" s="1">
        <v>0.1</v>
      </c>
      <c r="T4428" t="s">
        <v>23</v>
      </c>
      <c r="U4428" t="s">
        <v>97</v>
      </c>
      <c r="V4428" t="b">
        <v>0</v>
      </c>
      <c r="W4428">
        <v>2</v>
      </c>
      <c r="X4428" t="s">
        <v>25</v>
      </c>
      <c r="Y4428" t="s">
        <v>26</v>
      </c>
    </row>
    <row r="4429" spans="1:25" x14ac:dyDescent="0.4">
      <c r="A4429" t="s">
        <v>5973</v>
      </c>
      <c r="B4429" s="2">
        <f ca="1">TODAY()+OpportunityTbl[[#This Row],[CreatedOn_DaysFromToday]]</f>
        <v>44814</v>
      </c>
      <c r="C4429" s="2">
        <f ca="1">TODAY()+OpportunityTbl[[#This Row],[EstCloseDate_DaysFromToday]]</f>
        <v>44859</v>
      </c>
      <c r="D4429">
        <f ca="1">IF(OpportunityTbl[[#This Row],[statecode]]=0,"",OpportunityTbl[[#This Row],[Estimated Close Date]])</f>
        <v>44859</v>
      </c>
      <c r="E4429" s="14">
        <v>-296</v>
      </c>
      <c r="F4429" s="14">
        <v>-251</v>
      </c>
      <c r="G4429" t="s">
        <v>27</v>
      </c>
      <c r="H4429" t="s">
        <v>28</v>
      </c>
      <c r="I4429">
        <v>2</v>
      </c>
      <c r="J4429">
        <v>4</v>
      </c>
      <c r="K4429" t="s">
        <v>11137</v>
      </c>
      <c r="L4429" t="s">
        <v>12236</v>
      </c>
      <c r="M4429" t="s">
        <v>22</v>
      </c>
      <c r="N4429" t="s">
        <v>1710</v>
      </c>
      <c r="O4429" t="s">
        <v>29</v>
      </c>
      <c r="P4429" t="s">
        <v>1711</v>
      </c>
      <c r="Q4429" s="13">
        <v>3119</v>
      </c>
      <c r="S4429" s="1">
        <v>0.3</v>
      </c>
      <c r="T4429" t="s">
        <v>168</v>
      </c>
      <c r="U4429" t="s">
        <v>24</v>
      </c>
      <c r="V4429" t="b">
        <v>1</v>
      </c>
      <c r="W4429">
        <v>4</v>
      </c>
      <c r="X4429" t="s">
        <v>157</v>
      </c>
      <c r="Y4429" t="s">
        <v>4899</v>
      </c>
    </row>
    <row r="4430" spans="1:25" x14ac:dyDescent="0.4">
      <c r="A4430" t="s">
        <v>6654</v>
      </c>
      <c r="B4430" s="2">
        <f ca="1">TODAY()+OpportunityTbl[[#This Row],[CreatedOn_DaysFromToday]]</f>
        <v>44814</v>
      </c>
      <c r="C4430" s="2">
        <f ca="1">TODAY()+OpportunityTbl[[#This Row],[EstCloseDate_DaysFromToday]]</f>
        <v>44879</v>
      </c>
      <c r="D4430">
        <f ca="1">IF(OpportunityTbl[[#This Row],[statecode]]=0,"",OpportunityTbl[[#This Row],[Estimated Close Date]])</f>
        <v>44879</v>
      </c>
      <c r="E4430" s="14">
        <v>-296</v>
      </c>
      <c r="F4430" s="14">
        <v>-231</v>
      </c>
      <c r="G4430" t="s">
        <v>27</v>
      </c>
      <c r="H4430" t="s">
        <v>28</v>
      </c>
      <c r="I4430">
        <v>2</v>
      </c>
      <c r="J4430">
        <v>4</v>
      </c>
      <c r="K4430" t="s">
        <v>11110</v>
      </c>
      <c r="L4430" t="s">
        <v>12235</v>
      </c>
      <c r="M4430" t="s">
        <v>22</v>
      </c>
      <c r="N4430" t="s">
        <v>779</v>
      </c>
      <c r="O4430" t="s">
        <v>29</v>
      </c>
      <c r="P4430" t="s">
        <v>782</v>
      </c>
      <c r="Q4430" s="13">
        <v>12948</v>
      </c>
      <c r="S4430" s="1">
        <v>0.1</v>
      </c>
      <c r="T4430" t="s">
        <v>23</v>
      </c>
      <c r="U4430" t="s">
        <v>24</v>
      </c>
      <c r="V4430" t="b">
        <v>1</v>
      </c>
      <c r="W4430">
        <v>2.5</v>
      </c>
      <c r="X4430" t="s">
        <v>25</v>
      </c>
      <c r="Y4430" t="s">
        <v>4899</v>
      </c>
    </row>
    <row r="4431" spans="1:25" x14ac:dyDescent="0.4">
      <c r="A4431" t="s">
        <v>7031</v>
      </c>
      <c r="B4431" s="2">
        <f ca="1">TODAY()+OpportunityTbl[[#This Row],[CreatedOn_DaysFromToday]]</f>
        <v>44814</v>
      </c>
      <c r="C4431" s="2">
        <f ca="1">TODAY()+OpportunityTbl[[#This Row],[EstCloseDate_DaysFromToday]]</f>
        <v>44874</v>
      </c>
      <c r="D4431">
        <f ca="1">IF(OpportunityTbl[[#This Row],[statecode]]=0,"",OpportunityTbl[[#This Row],[Estimated Close Date]])</f>
        <v>44874</v>
      </c>
      <c r="E4431" s="14">
        <v>-296</v>
      </c>
      <c r="F4431" s="14">
        <v>-236</v>
      </c>
      <c r="G4431" t="s">
        <v>27</v>
      </c>
      <c r="H4431" t="s">
        <v>28</v>
      </c>
      <c r="I4431">
        <v>2</v>
      </c>
      <c r="J4431">
        <v>4</v>
      </c>
      <c r="K4431" t="s">
        <v>11114</v>
      </c>
      <c r="L4431" t="s">
        <v>12233</v>
      </c>
      <c r="M4431" t="s">
        <v>22</v>
      </c>
      <c r="N4431" t="s">
        <v>31</v>
      </c>
      <c r="O4431" t="s">
        <v>29</v>
      </c>
      <c r="P4431" t="s">
        <v>32</v>
      </c>
      <c r="Q4431" s="13">
        <v>22312</v>
      </c>
      <c r="S4431" s="1">
        <v>0.3</v>
      </c>
      <c r="T4431" t="s">
        <v>168</v>
      </c>
      <c r="U4431" t="s">
        <v>24</v>
      </c>
      <c r="V4431" t="b">
        <v>0</v>
      </c>
      <c r="W4431">
        <v>2.5</v>
      </c>
      <c r="X4431" t="s">
        <v>157</v>
      </c>
      <c r="Y4431" t="s">
        <v>4892</v>
      </c>
    </row>
    <row r="4432" spans="1:25" x14ac:dyDescent="0.4">
      <c r="A4432" t="s">
        <v>7145</v>
      </c>
      <c r="B4432" s="2">
        <f ca="1">TODAY()+OpportunityTbl[[#This Row],[CreatedOn_DaysFromToday]]</f>
        <v>44814</v>
      </c>
      <c r="C4432" s="2">
        <f ca="1">TODAY()+OpportunityTbl[[#This Row],[EstCloseDate_DaysFromToday]]</f>
        <v>44896</v>
      </c>
      <c r="D4432">
        <f ca="1">IF(OpportunityTbl[[#This Row],[statecode]]=0,"",OpportunityTbl[[#This Row],[Estimated Close Date]])</f>
        <v>44896</v>
      </c>
      <c r="E4432" s="14">
        <v>-296</v>
      </c>
      <c r="F4432" s="14">
        <v>-214</v>
      </c>
      <c r="G4432" t="s">
        <v>7082</v>
      </c>
      <c r="H4432" t="s">
        <v>7082</v>
      </c>
      <c r="I4432">
        <v>1</v>
      </c>
      <c r="J4432">
        <v>3</v>
      </c>
      <c r="K4432" t="s">
        <v>11061</v>
      </c>
      <c r="L4432" t="s">
        <v>12234</v>
      </c>
      <c r="M4432" t="s">
        <v>22</v>
      </c>
      <c r="N4432" t="s">
        <v>1816</v>
      </c>
      <c r="O4432" t="s">
        <v>29</v>
      </c>
      <c r="P4432" t="s">
        <v>4901</v>
      </c>
      <c r="Q4432" s="13">
        <v>2877</v>
      </c>
      <c r="R4432" s="13">
        <v>2761.92</v>
      </c>
      <c r="S4432" s="1">
        <v>0.9</v>
      </c>
      <c r="T4432" t="s">
        <v>4724</v>
      </c>
      <c r="U4432" t="s">
        <v>100</v>
      </c>
      <c r="V4432" t="b">
        <v>0</v>
      </c>
      <c r="W4432">
        <v>4</v>
      </c>
      <c r="X4432" t="s">
        <v>4732</v>
      </c>
      <c r="Y4432" t="s">
        <v>4926</v>
      </c>
    </row>
    <row r="4433" spans="1:25" x14ac:dyDescent="0.4">
      <c r="A4433" t="s">
        <v>8248</v>
      </c>
      <c r="B4433" s="2">
        <f ca="1">TODAY()+OpportunityTbl[[#This Row],[CreatedOn_DaysFromToday]]</f>
        <v>44814</v>
      </c>
      <c r="C4433" s="2">
        <f ca="1">TODAY()+OpportunityTbl[[#This Row],[EstCloseDate_DaysFromToday]]</f>
        <v>44884</v>
      </c>
      <c r="D4433">
        <f ca="1">IF(OpportunityTbl[[#This Row],[statecode]]=0,"",OpportunityTbl[[#This Row],[Estimated Close Date]])</f>
        <v>44884</v>
      </c>
      <c r="E4433" s="14">
        <v>-296</v>
      </c>
      <c r="F4433" s="14">
        <v>-226</v>
      </c>
      <c r="G4433" t="s">
        <v>7082</v>
      </c>
      <c r="H4433" t="s">
        <v>7082</v>
      </c>
      <c r="I4433">
        <v>1</v>
      </c>
      <c r="J4433">
        <v>3</v>
      </c>
      <c r="K4433" t="s">
        <v>11052</v>
      </c>
      <c r="L4433" t="s">
        <v>12233</v>
      </c>
      <c r="M4433" t="s">
        <v>22</v>
      </c>
      <c r="N4433" t="s">
        <v>2121</v>
      </c>
      <c r="O4433" t="s">
        <v>29</v>
      </c>
      <c r="P4433" t="s">
        <v>4734</v>
      </c>
      <c r="Q4433" s="13">
        <v>23339</v>
      </c>
      <c r="R4433" s="13">
        <v>22405.439999999999</v>
      </c>
      <c r="S4433" s="1">
        <v>0.9</v>
      </c>
      <c r="T4433" t="s">
        <v>4724</v>
      </c>
      <c r="U4433" t="s">
        <v>97</v>
      </c>
      <c r="V4433" t="b">
        <v>0</v>
      </c>
      <c r="W4433">
        <v>4</v>
      </c>
      <c r="X4433" t="s">
        <v>4732</v>
      </c>
      <c r="Y4433" t="s">
        <v>4926</v>
      </c>
    </row>
    <row r="4434" spans="1:25" x14ac:dyDescent="0.4">
      <c r="A4434" t="s">
        <v>9987</v>
      </c>
      <c r="B4434" s="2">
        <f ca="1">TODAY()+OpportunityTbl[[#This Row],[CreatedOn_DaysFromToday]]</f>
        <v>44814</v>
      </c>
      <c r="C4434" s="2">
        <f ca="1">TODAY()+OpportunityTbl[[#This Row],[EstCloseDate_DaysFromToday]]</f>
        <v>44853</v>
      </c>
      <c r="D4434">
        <f ca="1">IF(OpportunityTbl[[#This Row],[statecode]]=0,"",OpportunityTbl[[#This Row],[Estimated Close Date]])</f>
        <v>44853</v>
      </c>
      <c r="E4434" s="14">
        <v>-296</v>
      </c>
      <c r="F4434" s="14">
        <v>-257</v>
      </c>
      <c r="G4434" t="s">
        <v>7082</v>
      </c>
      <c r="H4434" t="s">
        <v>7082</v>
      </c>
      <c r="I4434">
        <v>1</v>
      </c>
      <c r="J4434">
        <v>3</v>
      </c>
      <c r="K4434" t="s">
        <v>11154</v>
      </c>
      <c r="L4434" t="s">
        <v>12238</v>
      </c>
      <c r="M4434" t="s">
        <v>22</v>
      </c>
      <c r="N4434" t="s">
        <v>2121</v>
      </c>
      <c r="O4434" t="s">
        <v>29</v>
      </c>
      <c r="P4434" t="s">
        <v>4734</v>
      </c>
      <c r="Q4434" s="13">
        <v>3582</v>
      </c>
      <c r="R4434" s="13">
        <v>3474.54</v>
      </c>
      <c r="S4434" s="1">
        <v>0.9</v>
      </c>
      <c r="T4434" t="s">
        <v>4724</v>
      </c>
      <c r="U4434" t="s">
        <v>100</v>
      </c>
      <c r="V4434" t="b">
        <v>1</v>
      </c>
      <c r="W4434">
        <v>3</v>
      </c>
      <c r="X4434" t="s">
        <v>4732</v>
      </c>
      <c r="Y4434" t="s">
        <v>26</v>
      </c>
    </row>
    <row r="4435" spans="1:25" x14ac:dyDescent="0.4">
      <c r="A4435" t="s">
        <v>162</v>
      </c>
      <c r="B4435" s="2">
        <f ca="1">TODAY()+OpportunityTbl[[#This Row],[CreatedOn_DaysFromToday]]</f>
        <v>44813</v>
      </c>
      <c r="C4435" s="2">
        <f ca="1">TODAY()+OpportunityTbl[[#This Row],[EstCloseDate_DaysFromToday]]</f>
        <v>44853</v>
      </c>
      <c r="D4435">
        <f ca="1">IF(OpportunityTbl[[#This Row],[statecode]]=0,"",OpportunityTbl[[#This Row],[Estimated Close Date]])</f>
        <v>44853</v>
      </c>
      <c r="E4435" s="14">
        <v>-297</v>
      </c>
      <c r="F4435" s="14">
        <v>-257</v>
      </c>
      <c r="G4435" t="s">
        <v>27</v>
      </c>
      <c r="H4435" t="s">
        <v>28</v>
      </c>
      <c r="I4435">
        <v>2</v>
      </c>
      <c r="J4435">
        <v>4</v>
      </c>
      <c r="K4435" t="s">
        <v>11130</v>
      </c>
      <c r="L4435" t="s">
        <v>12236</v>
      </c>
      <c r="M4435" t="s">
        <v>22</v>
      </c>
      <c r="N4435" t="s">
        <v>31</v>
      </c>
      <c r="O4435" t="s">
        <v>29</v>
      </c>
      <c r="P4435" t="s">
        <v>32</v>
      </c>
      <c r="Q4435" s="13">
        <v>2629</v>
      </c>
      <c r="S4435" s="1">
        <v>0.1</v>
      </c>
      <c r="T4435" t="s">
        <v>23</v>
      </c>
      <c r="U4435" t="s">
        <v>24</v>
      </c>
      <c r="V4435" t="b">
        <v>1</v>
      </c>
      <c r="W4435">
        <v>2.5</v>
      </c>
      <c r="X4435" t="s">
        <v>157</v>
      </c>
      <c r="Y4435" t="s">
        <v>26</v>
      </c>
    </row>
    <row r="4436" spans="1:25" x14ac:dyDescent="0.4">
      <c r="A4436" t="s">
        <v>275</v>
      </c>
      <c r="B4436" s="2">
        <f ca="1">TODAY()+OpportunityTbl[[#This Row],[CreatedOn_DaysFromToday]]</f>
        <v>44813</v>
      </c>
      <c r="C4436" s="2">
        <f ca="1">TODAY()+OpportunityTbl[[#This Row],[EstCloseDate_DaysFromToday]]</f>
        <v>44872</v>
      </c>
      <c r="D4436">
        <f ca="1">IF(OpportunityTbl[[#This Row],[statecode]]=0,"",OpportunityTbl[[#This Row],[Estimated Close Date]])</f>
        <v>44872</v>
      </c>
      <c r="E4436" s="14">
        <v>-297</v>
      </c>
      <c r="F4436" s="14">
        <v>-238</v>
      </c>
      <c r="G4436" t="s">
        <v>27</v>
      </c>
      <c r="H4436" t="s">
        <v>28</v>
      </c>
      <c r="I4436">
        <v>2</v>
      </c>
      <c r="J4436">
        <v>4</v>
      </c>
      <c r="K4436" t="s">
        <v>11153</v>
      </c>
      <c r="L4436" t="s">
        <v>12236</v>
      </c>
      <c r="M4436" t="s">
        <v>22</v>
      </c>
      <c r="N4436" t="s">
        <v>31</v>
      </c>
      <c r="O4436" t="s">
        <v>29</v>
      </c>
      <c r="P4436" t="s">
        <v>210</v>
      </c>
      <c r="Q4436" s="13">
        <v>2077</v>
      </c>
      <c r="S4436" s="1">
        <v>0.3</v>
      </c>
      <c r="T4436" t="s">
        <v>168</v>
      </c>
      <c r="U4436" t="s">
        <v>24</v>
      </c>
      <c r="V4436" t="b">
        <v>0</v>
      </c>
      <c r="W4436">
        <v>2.5</v>
      </c>
      <c r="X4436" t="s">
        <v>240</v>
      </c>
      <c r="Y4436" t="s">
        <v>26</v>
      </c>
    </row>
    <row r="4437" spans="1:25" x14ac:dyDescent="0.4">
      <c r="A4437" t="s">
        <v>2128</v>
      </c>
      <c r="B4437" s="2">
        <f ca="1">TODAY()+OpportunityTbl[[#This Row],[CreatedOn_DaysFromToday]]</f>
        <v>44813</v>
      </c>
      <c r="C4437" s="2">
        <f ca="1">TODAY()+OpportunityTbl[[#This Row],[EstCloseDate_DaysFromToday]]</f>
        <v>44902</v>
      </c>
      <c r="D4437">
        <f ca="1">IF(OpportunityTbl[[#This Row],[statecode]]=0,"",OpportunityTbl[[#This Row],[Estimated Close Date]])</f>
        <v>44902</v>
      </c>
      <c r="E4437" s="14">
        <v>-297</v>
      </c>
      <c r="F4437" s="14">
        <v>-208</v>
      </c>
      <c r="G4437" t="s">
        <v>27</v>
      </c>
      <c r="H4437" t="s">
        <v>28</v>
      </c>
      <c r="I4437">
        <v>2</v>
      </c>
      <c r="J4437">
        <v>4</v>
      </c>
      <c r="K4437" t="s">
        <v>11052</v>
      </c>
      <c r="L4437" t="s">
        <v>12237</v>
      </c>
      <c r="M4437" t="s">
        <v>22</v>
      </c>
      <c r="N4437" t="s">
        <v>1727</v>
      </c>
      <c r="O4437" t="s">
        <v>29</v>
      </c>
      <c r="P4437" t="s">
        <v>1849</v>
      </c>
      <c r="Q4437" s="13">
        <v>5465</v>
      </c>
      <c r="S4437" s="1">
        <v>0.3</v>
      </c>
      <c r="T4437" t="s">
        <v>168</v>
      </c>
      <c r="U4437" t="s">
        <v>24</v>
      </c>
      <c r="V4437" t="b">
        <v>0</v>
      </c>
      <c r="W4437">
        <v>4.5</v>
      </c>
      <c r="X4437" t="s">
        <v>157</v>
      </c>
      <c r="Y4437" t="s">
        <v>26</v>
      </c>
    </row>
    <row r="4438" spans="1:25" x14ac:dyDescent="0.4">
      <c r="A4438" t="s">
        <v>2129</v>
      </c>
      <c r="B4438" s="2">
        <f ca="1">TODAY()+OpportunityTbl[[#This Row],[CreatedOn_DaysFromToday]]</f>
        <v>44813</v>
      </c>
      <c r="C4438" s="2">
        <f ca="1">TODAY()+OpportunityTbl[[#This Row],[EstCloseDate_DaysFromToday]]</f>
        <v>44849</v>
      </c>
      <c r="D4438">
        <f ca="1">IF(OpportunityTbl[[#This Row],[statecode]]=0,"",OpportunityTbl[[#This Row],[Estimated Close Date]])</f>
        <v>44849</v>
      </c>
      <c r="E4438" s="14">
        <v>-297</v>
      </c>
      <c r="F4438" s="14">
        <v>-261</v>
      </c>
      <c r="G4438" t="s">
        <v>27</v>
      </c>
      <c r="H4438" t="s">
        <v>28</v>
      </c>
      <c r="I4438">
        <v>2</v>
      </c>
      <c r="J4438">
        <v>4</v>
      </c>
      <c r="K4438" t="s">
        <v>11193</v>
      </c>
      <c r="L4438" t="s">
        <v>12238</v>
      </c>
      <c r="M4438" t="s">
        <v>22</v>
      </c>
      <c r="N4438" t="s">
        <v>2069</v>
      </c>
      <c r="O4438" t="s">
        <v>29</v>
      </c>
      <c r="P4438" t="s">
        <v>2084</v>
      </c>
      <c r="Q4438" s="13">
        <v>4170</v>
      </c>
      <c r="S4438" s="1">
        <v>0.3</v>
      </c>
      <c r="T4438" t="s">
        <v>168</v>
      </c>
      <c r="U4438" t="s">
        <v>100</v>
      </c>
      <c r="V4438" t="b">
        <v>0</v>
      </c>
      <c r="W4438">
        <v>4</v>
      </c>
      <c r="X4438" t="s">
        <v>157</v>
      </c>
      <c r="Y4438" t="s">
        <v>26</v>
      </c>
    </row>
    <row r="4439" spans="1:25" x14ac:dyDescent="0.4">
      <c r="A4439" t="s">
        <v>2130</v>
      </c>
      <c r="B4439" s="2">
        <f ca="1">TODAY()+OpportunityTbl[[#This Row],[CreatedOn_DaysFromToday]]</f>
        <v>44813</v>
      </c>
      <c r="C4439" s="2">
        <f ca="1">TODAY()+OpportunityTbl[[#This Row],[EstCloseDate_DaysFromToday]]</f>
        <v>44882</v>
      </c>
      <c r="D4439">
        <f ca="1">IF(OpportunityTbl[[#This Row],[statecode]]=0,"",OpportunityTbl[[#This Row],[Estimated Close Date]])</f>
        <v>44882</v>
      </c>
      <c r="E4439" s="14">
        <v>-297</v>
      </c>
      <c r="F4439" s="14">
        <v>-228</v>
      </c>
      <c r="G4439" t="s">
        <v>27</v>
      </c>
      <c r="H4439" t="s">
        <v>28</v>
      </c>
      <c r="I4439">
        <v>2</v>
      </c>
      <c r="J4439">
        <v>4</v>
      </c>
      <c r="K4439" t="s">
        <v>11094</v>
      </c>
      <c r="L4439" t="s">
        <v>12239</v>
      </c>
      <c r="M4439" t="s">
        <v>22</v>
      </c>
      <c r="N4439" t="s">
        <v>1617</v>
      </c>
      <c r="O4439" t="s">
        <v>29</v>
      </c>
      <c r="P4439" t="s">
        <v>1648</v>
      </c>
      <c r="Q4439" s="13">
        <v>5963</v>
      </c>
      <c r="S4439" s="1">
        <v>0.3</v>
      </c>
      <c r="T4439" t="s">
        <v>168</v>
      </c>
      <c r="U4439" t="s">
        <v>100</v>
      </c>
      <c r="V4439" t="b">
        <v>0</v>
      </c>
      <c r="W4439">
        <v>3</v>
      </c>
      <c r="X4439" t="s">
        <v>157</v>
      </c>
      <c r="Y4439" t="s">
        <v>26</v>
      </c>
    </row>
    <row r="4440" spans="1:25" x14ac:dyDescent="0.4">
      <c r="A4440" t="s">
        <v>2465</v>
      </c>
      <c r="B4440" s="2">
        <f ca="1">TODAY()+OpportunityTbl[[#This Row],[CreatedOn_DaysFromToday]]</f>
        <v>44813</v>
      </c>
      <c r="C4440" s="2">
        <f ca="1">TODAY()+OpportunityTbl[[#This Row],[EstCloseDate_DaysFromToday]]</f>
        <v>44860</v>
      </c>
      <c r="D4440">
        <f ca="1">IF(OpportunityTbl[[#This Row],[statecode]]=0,"",OpportunityTbl[[#This Row],[Estimated Close Date]])</f>
        <v>44860</v>
      </c>
      <c r="E4440" s="14">
        <v>-297</v>
      </c>
      <c r="F4440" s="14">
        <v>-250</v>
      </c>
      <c r="G4440" t="s">
        <v>27</v>
      </c>
      <c r="H4440" t="s">
        <v>28</v>
      </c>
      <c r="I4440">
        <v>2</v>
      </c>
      <c r="J4440">
        <v>4</v>
      </c>
      <c r="K4440" t="s">
        <v>11149</v>
      </c>
      <c r="L4440" t="s">
        <v>12237</v>
      </c>
      <c r="M4440" t="s">
        <v>22</v>
      </c>
      <c r="N4440" t="s">
        <v>1710</v>
      </c>
      <c r="O4440" t="s">
        <v>29</v>
      </c>
      <c r="P4440" t="s">
        <v>1711</v>
      </c>
      <c r="Q4440" s="13">
        <v>2655</v>
      </c>
      <c r="S4440" s="1">
        <v>0.1</v>
      </c>
      <c r="T4440" t="s">
        <v>23</v>
      </c>
      <c r="U4440" t="s">
        <v>24</v>
      </c>
      <c r="V4440" t="b">
        <v>1</v>
      </c>
      <c r="W4440">
        <v>5</v>
      </c>
      <c r="X4440" t="s">
        <v>157</v>
      </c>
      <c r="Y4440" t="s">
        <v>26</v>
      </c>
    </row>
    <row r="4441" spans="1:25" x14ac:dyDescent="0.4">
      <c r="A4441" t="s">
        <v>7032</v>
      </c>
      <c r="B4441" s="2">
        <f ca="1">TODAY()+OpportunityTbl[[#This Row],[CreatedOn_DaysFromToday]]</f>
        <v>44813</v>
      </c>
      <c r="C4441" s="2">
        <f ca="1">TODAY()+OpportunityTbl[[#This Row],[EstCloseDate_DaysFromToday]]</f>
        <v>44869</v>
      </c>
      <c r="D4441">
        <f ca="1">IF(OpportunityTbl[[#This Row],[statecode]]=0,"",OpportunityTbl[[#This Row],[Estimated Close Date]])</f>
        <v>44869</v>
      </c>
      <c r="E4441" s="14">
        <v>-297</v>
      </c>
      <c r="F4441" s="14">
        <v>-241</v>
      </c>
      <c r="G4441" t="s">
        <v>27</v>
      </c>
      <c r="H4441" t="s">
        <v>28</v>
      </c>
      <c r="I4441">
        <v>2</v>
      </c>
      <c r="J4441">
        <v>4</v>
      </c>
      <c r="K4441" t="s">
        <v>11194</v>
      </c>
      <c r="L4441" t="s">
        <v>12236</v>
      </c>
      <c r="M4441" t="s">
        <v>22</v>
      </c>
      <c r="N4441" t="s">
        <v>31</v>
      </c>
      <c r="O4441" t="s">
        <v>29</v>
      </c>
      <c r="P4441" t="s">
        <v>32</v>
      </c>
      <c r="Q4441" s="13">
        <v>2184</v>
      </c>
      <c r="S4441" s="1">
        <v>0.3</v>
      </c>
      <c r="T4441" t="s">
        <v>168</v>
      </c>
      <c r="U4441" t="s">
        <v>97</v>
      </c>
      <c r="V4441" t="b">
        <v>0</v>
      </c>
      <c r="W4441">
        <v>2.5</v>
      </c>
      <c r="X4441" t="s">
        <v>157</v>
      </c>
      <c r="Y4441" t="s">
        <v>4899</v>
      </c>
    </row>
    <row r="4442" spans="1:25" x14ac:dyDescent="0.4">
      <c r="A4442" t="s">
        <v>8561</v>
      </c>
      <c r="B4442" s="2">
        <f ca="1">TODAY()+OpportunityTbl[[#This Row],[CreatedOn_DaysFromToday]]</f>
        <v>44813</v>
      </c>
      <c r="C4442" s="2">
        <f ca="1">TODAY()+OpportunityTbl[[#This Row],[EstCloseDate_DaysFromToday]]</f>
        <v>44895</v>
      </c>
      <c r="D4442">
        <f ca="1">IF(OpportunityTbl[[#This Row],[statecode]]=0,"",OpportunityTbl[[#This Row],[Estimated Close Date]])</f>
        <v>44895</v>
      </c>
      <c r="E4442" s="14">
        <v>-297</v>
      </c>
      <c r="F4442" s="14">
        <v>-215</v>
      </c>
      <c r="G4442" t="s">
        <v>7082</v>
      </c>
      <c r="H4442" t="s">
        <v>7082</v>
      </c>
      <c r="I4442">
        <v>1</v>
      </c>
      <c r="J4442">
        <v>3</v>
      </c>
      <c r="K4442" t="s">
        <v>11052</v>
      </c>
      <c r="L4442" t="s">
        <v>12240</v>
      </c>
      <c r="M4442" t="s">
        <v>22</v>
      </c>
      <c r="N4442" t="s">
        <v>1617</v>
      </c>
      <c r="O4442" t="s">
        <v>29</v>
      </c>
      <c r="P4442" t="s">
        <v>4812</v>
      </c>
      <c r="Q4442" s="13">
        <v>6756</v>
      </c>
      <c r="R4442" s="13">
        <v>6519.54</v>
      </c>
      <c r="S4442" s="1">
        <v>0.9</v>
      </c>
      <c r="T4442" t="s">
        <v>4724</v>
      </c>
      <c r="U4442" t="s">
        <v>24</v>
      </c>
      <c r="V4442" t="b">
        <v>1</v>
      </c>
      <c r="W4442">
        <v>3.5</v>
      </c>
      <c r="X4442" t="s">
        <v>4732</v>
      </c>
      <c r="Y4442" t="s">
        <v>26</v>
      </c>
    </row>
    <row r="4443" spans="1:25" x14ac:dyDescent="0.4">
      <c r="A4443" t="s">
        <v>8781</v>
      </c>
      <c r="B4443" s="2">
        <f ca="1">TODAY()+OpportunityTbl[[#This Row],[CreatedOn_DaysFromToday]]</f>
        <v>44813</v>
      </c>
      <c r="C4443" s="2">
        <f ca="1">TODAY()+OpportunityTbl[[#This Row],[EstCloseDate_DaysFromToday]]</f>
        <v>44857</v>
      </c>
      <c r="D4443">
        <f ca="1">IF(OpportunityTbl[[#This Row],[statecode]]=0,"",OpportunityTbl[[#This Row],[Estimated Close Date]])</f>
        <v>44857</v>
      </c>
      <c r="E4443" s="14">
        <v>-297</v>
      </c>
      <c r="F4443" s="14">
        <v>-253</v>
      </c>
      <c r="G4443" t="s">
        <v>7082</v>
      </c>
      <c r="H4443" t="s">
        <v>7082</v>
      </c>
      <c r="I4443">
        <v>1</v>
      </c>
      <c r="J4443">
        <v>3</v>
      </c>
      <c r="K4443" t="s">
        <v>11134</v>
      </c>
      <c r="L4443" t="s">
        <v>12239</v>
      </c>
      <c r="M4443" t="s">
        <v>22</v>
      </c>
      <c r="N4443" t="s">
        <v>31</v>
      </c>
      <c r="O4443" t="s">
        <v>29</v>
      </c>
      <c r="P4443" t="s">
        <v>210</v>
      </c>
      <c r="Q4443" s="13">
        <v>7814</v>
      </c>
      <c r="R4443" s="13">
        <v>7657.72</v>
      </c>
      <c r="S4443" s="1">
        <v>0.3</v>
      </c>
      <c r="T4443" t="s">
        <v>168</v>
      </c>
      <c r="U4443" t="s">
        <v>97</v>
      </c>
      <c r="V4443" t="b">
        <v>1</v>
      </c>
      <c r="W4443">
        <v>2</v>
      </c>
      <c r="X4443" t="s">
        <v>157</v>
      </c>
      <c r="Y4443" t="s">
        <v>26</v>
      </c>
    </row>
    <row r="4444" spans="1:25" x14ac:dyDescent="0.4">
      <c r="A4444" t="s">
        <v>9511</v>
      </c>
      <c r="B4444" s="2">
        <f ca="1">TODAY()+OpportunityTbl[[#This Row],[CreatedOn_DaysFromToday]]</f>
        <v>44813</v>
      </c>
      <c r="C4444" s="2">
        <f ca="1">TODAY()+OpportunityTbl[[#This Row],[EstCloseDate_DaysFromToday]]</f>
        <v>44854</v>
      </c>
      <c r="D4444">
        <f ca="1">IF(OpportunityTbl[[#This Row],[statecode]]=0,"",OpportunityTbl[[#This Row],[Estimated Close Date]])</f>
        <v>44854</v>
      </c>
      <c r="E4444" s="14">
        <v>-297</v>
      </c>
      <c r="F4444" s="14">
        <v>-256</v>
      </c>
      <c r="G4444" t="s">
        <v>7082</v>
      </c>
      <c r="H4444" t="s">
        <v>7082</v>
      </c>
      <c r="I4444">
        <v>1</v>
      </c>
      <c r="J4444">
        <v>3</v>
      </c>
      <c r="K4444" t="s">
        <v>11153</v>
      </c>
      <c r="L4444" t="s">
        <v>12240</v>
      </c>
      <c r="M4444" t="s">
        <v>22</v>
      </c>
      <c r="N4444" t="s">
        <v>469</v>
      </c>
      <c r="O4444" t="s">
        <v>29</v>
      </c>
      <c r="P4444" t="s">
        <v>470</v>
      </c>
      <c r="Q4444" s="13">
        <v>4784</v>
      </c>
      <c r="R4444" s="13">
        <v>4664.3999999999996</v>
      </c>
      <c r="S4444" s="1">
        <v>0.3</v>
      </c>
      <c r="T4444" t="s">
        <v>168</v>
      </c>
      <c r="U4444" t="s">
        <v>97</v>
      </c>
      <c r="V4444" t="b">
        <v>1</v>
      </c>
      <c r="W4444">
        <v>2.5</v>
      </c>
      <c r="X4444" t="s">
        <v>157</v>
      </c>
      <c r="Y4444" t="s">
        <v>26</v>
      </c>
    </row>
    <row r="4445" spans="1:25" x14ac:dyDescent="0.4">
      <c r="A4445" t="s">
        <v>9868</v>
      </c>
      <c r="B4445" s="2">
        <f ca="1">TODAY()+OpportunityTbl[[#This Row],[CreatedOn_DaysFromToday]]</f>
        <v>44813</v>
      </c>
      <c r="C4445" s="2">
        <f ca="1">TODAY()+OpportunityTbl[[#This Row],[EstCloseDate_DaysFromToday]]</f>
        <v>44868</v>
      </c>
      <c r="D4445">
        <f ca="1">IF(OpportunityTbl[[#This Row],[statecode]]=0,"",OpportunityTbl[[#This Row],[Estimated Close Date]])</f>
        <v>44868</v>
      </c>
      <c r="E4445" s="14">
        <v>-297</v>
      </c>
      <c r="F4445" s="14">
        <v>-242</v>
      </c>
      <c r="G4445" t="s">
        <v>7082</v>
      </c>
      <c r="H4445" t="s">
        <v>7082</v>
      </c>
      <c r="I4445">
        <v>1</v>
      </c>
      <c r="J4445">
        <v>3</v>
      </c>
      <c r="K4445" t="s">
        <v>11137</v>
      </c>
      <c r="L4445" t="s">
        <v>12234</v>
      </c>
      <c r="M4445" t="s">
        <v>22</v>
      </c>
      <c r="N4445" t="s">
        <v>2121</v>
      </c>
      <c r="O4445" t="s">
        <v>29</v>
      </c>
      <c r="P4445" t="s">
        <v>4734</v>
      </c>
      <c r="Q4445" s="13">
        <v>3011</v>
      </c>
      <c r="R4445" s="13">
        <v>2890.56</v>
      </c>
      <c r="S4445" s="1">
        <v>0.9</v>
      </c>
      <c r="T4445" t="s">
        <v>4724</v>
      </c>
      <c r="U4445" t="s">
        <v>24</v>
      </c>
      <c r="V4445" t="b">
        <v>1</v>
      </c>
      <c r="W4445">
        <v>4</v>
      </c>
      <c r="X4445" t="s">
        <v>4732</v>
      </c>
      <c r="Y4445" t="s">
        <v>26</v>
      </c>
    </row>
    <row r="4446" spans="1:25" x14ac:dyDescent="0.4">
      <c r="A4446" t="s">
        <v>9869</v>
      </c>
      <c r="B4446" s="2">
        <f ca="1">TODAY()+OpportunityTbl[[#This Row],[CreatedOn_DaysFromToday]]</f>
        <v>44813</v>
      </c>
      <c r="C4446" s="2">
        <f ca="1">TODAY()+OpportunityTbl[[#This Row],[EstCloseDate_DaysFromToday]]</f>
        <v>44867</v>
      </c>
      <c r="D4446">
        <f ca="1">IF(OpportunityTbl[[#This Row],[statecode]]=0,"",OpportunityTbl[[#This Row],[Estimated Close Date]])</f>
        <v>44867</v>
      </c>
      <c r="E4446" s="14">
        <v>-297</v>
      </c>
      <c r="F4446" s="14">
        <v>-243</v>
      </c>
      <c r="G4446" t="s">
        <v>7082</v>
      </c>
      <c r="H4446" t="s">
        <v>7082</v>
      </c>
      <c r="I4446">
        <v>1</v>
      </c>
      <c r="J4446">
        <v>3</v>
      </c>
      <c r="K4446" t="s">
        <v>11137</v>
      </c>
      <c r="L4446" t="s">
        <v>12234</v>
      </c>
      <c r="M4446" t="s">
        <v>22</v>
      </c>
      <c r="N4446" t="s">
        <v>2121</v>
      </c>
      <c r="O4446" t="s">
        <v>29</v>
      </c>
      <c r="P4446" t="s">
        <v>4734</v>
      </c>
      <c r="Q4446" s="13">
        <v>2716</v>
      </c>
      <c r="R4446" s="13">
        <v>2607.36</v>
      </c>
      <c r="S4446" s="1">
        <v>0.9</v>
      </c>
      <c r="T4446" t="s">
        <v>4724</v>
      </c>
      <c r="U4446" t="s">
        <v>24</v>
      </c>
      <c r="V4446" t="b">
        <v>1</v>
      </c>
      <c r="W4446">
        <v>4</v>
      </c>
      <c r="X4446" t="s">
        <v>4732</v>
      </c>
      <c r="Y4446" t="s">
        <v>26</v>
      </c>
    </row>
    <row r="4447" spans="1:25" x14ac:dyDescent="0.4">
      <c r="A4447" t="s">
        <v>9988</v>
      </c>
      <c r="B4447" s="2">
        <f ca="1">TODAY()+OpportunityTbl[[#This Row],[CreatedOn_DaysFromToday]]</f>
        <v>44813</v>
      </c>
      <c r="C4447" s="2">
        <f ca="1">TODAY()+OpportunityTbl[[#This Row],[EstCloseDate_DaysFromToday]]</f>
        <v>44881</v>
      </c>
      <c r="D4447">
        <f ca="1">IF(OpportunityTbl[[#This Row],[statecode]]=0,"",OpportunityTbl[[#This Row],[Estimated Close Date]])</f>
        <v>44881</v>
      </c>
      <c r="E4447" s="14">
        <v>-297</v>
      </c>
      <c r="F4447" s="14">
        <v>-229</v>
      </c>
      <c r="G4447" t="s">
        <v>7082</v>
      </c>
      <c r="H4447" t="s">
        <v>7082</v>
      </c>
      <c r="I4447">
        <v>1</v>
      </c>
      <c r="J4447">
        <v>3</v>
      </c>
      <c r="K4447" t="s">
        <v>11143</v>
      </c>
      <c r="L4447" t="s">
        <v>12239</v>
      </c>
      <c r="M4447" t="s">
        <v>22</v>
      </c>
      <c r="N4447" t="s">
        <v>2121</v>
      </c>
      <c r="O4447" t="s">
        <v>29</v>
      </c>
      <c r="P4447" t="s">
        <v>4734</v>
      </c>
      <c r="Q4447" s="13">
        <v>8167</v>
      </c>
      <c r="R4447" s="13">
        <v>7921.99</v>
      </c>
      <c r="S4447" s="1">
        <v>0.9</v>
      </c>
      <c r="T4447" t="s">
        <v>4724</v>
      </c>
      <c r="U4447" t="s">
        <v>97</v>
      </c>
      <c r="V4447" t="b">
        <v>0</v>
      </c>
      <c r="W4447">
        <v>3</v>
      </c>
      <c r="X4447" t="s">
        <v>4732</v>
      </c>
      <c r="Y4447" t="s">
        <v>26</v>
      </c>
    </row>
    <row r="4448" spans="1:25" x14ac:dyDescent="0.4">
      <c r="A4448" t="s">
        <v>842</v>
      </c>
      <c r="B4448" s="2">
        <f ca="1">TODAY()+OpportunityTbl[[#This Row],[CreatedOn_DaysFromToday]]</f>
        <v>44812</v>
      </c>
      <c r="C4448" s="2">
        <f ca="1">TODAY()+OpportunityTbl[[#This Row],[EstCloseDate_DaysFromToday]]</f>
        <v>44863</v>
      </c>
      <c r="D4448">
        <f ca="1">IF(OpportunityTbl[[#This Row],[statecode]]=0,"",OpportunityTbl[[#This Row],[Estimated Close Date]])</f>
        <v>44863</v>
      </c>
      <c r="E4448" s="14">
        <v>-298</v>
      </c>
      <c r="F4448" s="14">
        <v>-247</v>
      </c>
      <c r="G4448" t="s">
        <v>27</v>
      </c>
      <c r="H4448" t="s">
        <v>28</v>
      </c>
      <c r="I4448">
        <v>2</v>
      </c>
      <c r="J4448">
        <v>4</v>
      </c>
      <c r="K4448" t="s">
        <v>11146</v>
      </c>
      <c r="L4448" t="s">
        <v>12236</v>
      </c>
      <c r="M4448" t="s">
        <v>22</v>
      </c>
      <c r="N4448" t="s">
        <v>779</v>
      </c>
      <c r="O4448" t="s">
        <v>29</v>
      </c>
      <c r="P4448" t="s">
        <v>782</v>
      </c>
      <c r="Q4448" s="13">
        <v>3219</v>
      </c>
      <c r="S4448" s="1">
        <v>0.3</v>
      </c>
      <c r="T4448" t="s">
        <v>168</v>
      </c>
      <c r="U4448" t="s">
        <v>100</v>
      </c>
      <c r="V4448" t="b">
        <v>1</v>
      </c>
      <c r="W4448">
        <v>2.5</v>
      </c>
      <c r="X4448" t="s">
        <v>157</v>
      </c>
      <c r="Y4448" t="s">
        <v>26</v>
      </c>
    </row>
    <row r="4449" spans="1:25" x14ac:dyDescent="0.4">
      <c r="A4449" t="s">
        <v>933</v>
      </c>
      <c r="B4449" s="2">
        <f ca="1">TODAY()+OpportunityTbl[[#This Row],[CreatedOn_DaysFromToday]]</f>
        <v>44812</v>
      </c>
      <c r="C4449" s="2">
        <f ca="1">TODAY()+OpportunityTbl[[#This Row],[EstCloseDate_DaysFromToday]]</f>
        <v>44866</v>
      </c>
      <c r="D4449">
        <f ca="1">IF(OpportunityTbl[[#This Row],[statecode]]=0,"",OpportunityTbl[[#This Row],[Estimated Close Date]])</f>
        <v>44866</v>
      </c>
      <c r="E4449" s="14">
        <v>-298</v>
      </c>
      <c r="F4449" s="14">
        <v>-244</v>
      </c>
      <c r="G4449" t="s">
        <v>27</v>
      </c>
      <c r="H4449" t="s">
        <v>28</v>
      </c>
      <c r="I4449">
        <v>2</v>
      </c>
      <c r="J4449">
        <v>4</v>
      </c>
      <c r="K4449" t="s">
        <v>11110</v>
      </c>
      <c r="L4449" t="s">
        <v>12236</v>
      </c>
      <c r="M4449" t="s">
        <v>22</v>
      </c>
      <c r="N4449" t="s">
        <v>563</v>
      </c>
      <c r="O4449" t="s">
        <v>29</v>
      </c>
      <c r="P4449" t="s">
        <v>564</v>
      </c>
      <c r="Q4449" s="13">
        <v>2042</v>
      </c>
      <c r="S4449" s="1">
        <v>0.1</v>
      </c>
      <c r="T4449" t="s">
        <v>23</v>
      </c>
      <c r="U4449" t="s">
        <v>24</v>
      </c>
      <c r="V4449" t="b">
        <v>1</v>
      </c>
      <c r="W4449">
        <v>2.5</v>
      </c>
      <c r="X4449" t="s">
        <v>25</v>
      </c>
      <c r="Y4449" t="s">
        <v>26</v>
      </c>
    </row>
    <row r="4450" spans="1:25" x14ac:dyDescent="0.4">
      <c r="A4450" t="s">
        <v>934</v>
      </c>
      <c r="B4450" s="2">
        <f ca="1">TODAY()+OpportunityTbl[[#This Row],[CreatedOn_DaysFromToday]]</f>
        <v>44812</v>
      </c>
      <c r="C4450" s="2">
        <f ca="1">TODAY()+OpportunityTbl[[#This Row],[EstCloseDate_DaysFromToday]]</f>
        <v>44852</v>
      </c>
      <c r="D4450">
        <f ca="1">IF(OpportunityTbl[[#This Row],[statecode]]=0,"",OpportunityTbl[[#This Row],[Estimated Close Date]])</f>
        <v>44852</v>
      </c>
      <c r="E4450" s="14">
        <v>-298</v>
      </c>
      <c r="F4450" s="14">
        <v>-258</v>
      </c>
      <c r="G4450" t="s">
        <v>27</v>
      </c>
      <c r="H4450" t="s">
        <v>28</v>
      </c>
      <c r="I4450">
        <v>2</v>
      </c>
      <c r="J4450">
        <v>4</v>
      </c>
      <c r="K4450" t="s">
        <v>11165</v>
      </c>
      <c r="L4450" t="s">
        <v>12235</v>
      </c>
      <c r="M4450" t="s">
        <v>22</v>
      </c>
      <c r="N4450" t="s">
        <v>563</v>
      </c>
      <c r="O4450" t="s">
        <v>29</v>
      </c>
      <c r="P4450" t="s">
        <v>564</v>
      </c>
      <c r="Q4450" s="13">
        <v>15155</v>
      </c>
      <c r="S4450" s="1">
        <v>0.1</v>
      </c>
      <c r="T4450" t="s">
        <v>23</v>
      </c>
      <c r="U4450" t="s">
        <v>100</v>
      </c>
      <c r="V4450" t="b">
        <v>1</v>
      </c>
      <c r="W4450">
        <v>2.5</v>
      </c>
      <c r="X4450" t="s">
        <v>25</v>
      </c>
      <c r="Y4450" t="s">
        <v>26</v>
      </c>
    </row>
    <row r="4451" spans="1:25" x14ac:dyDescent="0.4">
      <c r="A4451" t="s">
        <v>1299</v>
      </c>
      <c r="B4451" s="2">
        <f ca="1">TODAY()+OpportunityTbl[[#This Row],[CreatedOn_DaysFromToday]]</f>
        <v>44812</v>
      </c>
      <c r="C4451" s="2">
        <f ca="1">TODAY()+OpportunityTbl[[#This Row],[EstCloseDate_DaysFromToday]]</f>
        <v>44861</v>
      </c>
      <c r="D4451">
        <f ca="1">IF(OpportunityTbl[[#This Row],[statecode]]=0,"",OpportunityTbl[[#This Row],[Estimated Close Date]])</f>
        <v>44861</v>
      </c>
      <c r="E4451" s="14">
        <v>-298</v>
      </c>
      <c r="F4451" s="14">
        <v>-249</v>
      </c>
      <c r="G4451" t="s">
        <v>27</v>
      </c>
      <c r="H4451" t="s">
        <v>28</v>
      </c>
      <c r="I4451">
        <v>2</v>
      </c>
      <c r="J4451">
        <v>4</v>
      </c>
      <c r="K4451" t="s">
        <v>11134</v>
      </c>
      <c r="L4451" t="s">
        <v>12235</v>
      </c>
      <c r="M4451" t="s">
        <v>22</v>
      </c>
      <c r="N4451" t="s">
        <v>513</v>
      </c>
      <c r="O4451" t="s">
        <v>29</v>
      </c>
      <c r="P4451" t="s">
        <v>514</v>
      </c>
      <c r="Q4451" s="13">
        <v>12480</v>
      </c>
      <c r="S4451" s="1">
        <v>0.1</v>
      </c>
      <c r="T4451" t="s">
        <v>23</v>
      </c>
      <c r="U4451" t="s">
        <v>100</v>
      </c>
      <c r="V4451" t="b">
        <v>0</v>
      </c>
      <c r="W4451">
        <v>2.5</v>
      </c>
      <c r="X4451" t="s">
        <v>25</v>
      </c>
      <c r="Y4451" t="s">
        <v>26</v>
      </c>
    </row>
    <row r="4452" spans="1:25" x14ac:dyDescent="0.4">
      <c r="A4452" t="s">
        <v>1676</v>
      </c>
      <c r="B4452" s="2">
        <f ca="1">TODAY()+OpportunityTbl[[#This Row],[CreatedOn_DaysFromToday]]</f>
        <v>44812</v>
      </c>
      <c r="C4452" s="2">
        <f ca="1">TODAY()+OpportunityTbl[[#This Row],[EstCloseDate_DaysFromToday]]</f>
        <v>44879</v>
      </c>
      <c r="D4452">
        <f ca="1">IF(OpportunityTbl[[#This Row],[statecode]]=0,"",OpportunityTbl[[#This Row],[Estimated Close Date]])</f>
        <v>44879</v>
      </c>
      <c r="E4452" s="14">
        <v>-298</v>
      </c>
      <c r="F4452" s="14">
        <v>-231</v>
      </c>
      <c r="G4452" t="s">
        <v>27</v>
      </c>
      <c r="H4452" t="s">
        <v>28</v>
      </c>
      <c r="I4452">
        <v>2</v>
      </c>
      <c r="J4452">
        <v>4</v>
      </c>
      <c r="K4452" t="s">
        <v>11153</v>
      </c>
      <c r="L4452" t="s">
        <v>12236</v>
      </c>
      <c r="M4452" t="s">
        <v>22</v>
      </c>
      <c r="N4452" t="s">
        <v>1617</v>
      </c>
      <c r="O4452" t="s">
        <v>29</v>
      </c>
      <c r="P4452" t="s">
        <v>1618</v>
      </c>
      <c r="Q4452" s="13">
        <v>2900</v>
      </c>
      <c r="S4452" s="1">
        <v>0.3</v>
      </c>
      <c r="T4452" t="s">
        <v>168</v>
      </c>
      <c r="U4452" t="s">
        <v>97</v>
      </c>
      <c r="V4452" t="b">
        <v>1</v>
      </c>
      <c r="W4452">
        <v>3.5</v>
      </c>
      <c r="X4452" t="s">
        <v>157</v>
      </c>
      <c r="Y4452" t="s">
        <v>26</v>
      </c>
    </row>
    <row r="4453" spans="1:25" x14ac:dyDescent="0.4">
      <c r="A4453" t="s">
        <v>2218</v>
      </c>
      <c r="B4453" s="2">
        <f ca="1">TODAY()+OpportunityTbl[[#This Row],[CreatedOn_DaysFromToday]]</f>
        <v>44812</v>
      </c>
      <c r="C4453" s="2">
        <f ca="1">TODAY()+OpportunityTbl[[#This Row],[EstCloseDate_DaysFromToday]]</f>
        <v>44871</v>
      </c>
      <c r="D4453">
        <f ca="1">IF(OpportunityTbl[[#This Row],[statecode]]=0,"",OpportunityTbl[[#This Row],[Estimated Close Date]])</f>
        <v>44871</v>
      </c>
      <c r="E4453" s="14">
        <v>-298</v>
      </c>
      <c r="F4453" s="14">
        <v>-239</v>
      </c>
      <c r="G4453" t="s">
        <v>27</v>
      </c>
      <c r="H4453" t="s">
        <v>28</v>
      </c>
      <c r="I4453">
        <v>2</v>
      </c>
      <c r="J4453">
        <v>4</v>
      </c>
      <c r="K4453" t="s">
        <v>11153</v>
      </c>
      <c r="L4453" t="s">
        <v>12234</v>
      </c>
      <c r="M4453" t="s">
        <v>22</v>
      </c>
      <c r="N4453" t="s">
        <v>1710</v>
      </c>
      <c r="O4453" t="s">
        <v>29</v>
      </c>
      <c r="P4453" t="s">
        <v>2207</v>
      </c>
      <c r="Q4453" s="13">
        <v>2273</v>
      </c>
      <c r="S4453" s="1">
        <v>0.3</v>
      </c>
      <c r="T4453" t="s">
        <v>168</v>
      </c>
      <c r="U4453" t="s">
        <v>24</v>
      </c>
      <c r="V4453" t="b">
        <v>0</v>
      </c>
      <c r="W4453">
        <v>4</v>
      </c>
      <c r="X4453" t="s">
        <v>157</v>
      </c>
      <c r="Y4453" t="s">
        <v>26</v>
      </c>
    </row>
    <row r="4454" spans="1:25" x14ac:dyDescent="0.4">
      <c r="A4454" t="s">
        <v>2285</v>
      </c>
      <c r="B4454" s="2">
        <f ca="1">TODAY()+OpportunityTbl[[#This Row],[CreatedOn_DaysFromToday]]</f>
        <v>44812</v>
      </c>
      <c r="C4454" s="2">
        <f ca="1">TODAY()+OpportunityTbl[[#This Row],[EstCloseDate_DaysFromToday]]</f>
        <v>44857</v>
      </c>
      <c r="D4454">
        <f ca="1">IF(OpportunityTbl[[#This Row],[statecode]]=0,"",OpportunityTbl[[#This Row],[Estimated Close Date]])</f>
        <v>44857</v>
      </c>
      <c r="E4454" s="14">
        <v>-298</v>
      </c>
      <c r="F4454" s="14">
        <v>-253</v>
      </c>
      <c r="G4454" t="s">
        <v>27</v>
      </c>
      <c r="H4454" t="s">
        <v>28</v>
      </c>
      <c r="I4454">
        <v>2</v>
      </c>
      <c r="J4454">
        <v>4</v>
      </c>
      <c r="K4454" t="s">
        <v>11098</v>
      </c>
      <c r="L4454" t="s">
        <v>12236</v>
      </c>
      <c r="M4454" t="s">
        <v>22</v>
      </c>
      <c r="N4454" t="s">
        <v>1710</v>
      </c>
      <c r="O4454" t="s">
        <v>29</v>
      </c>
      <c r="P4454" t="s">
        <v>1711</v>
      </c>
      <c r="Q4454" s="13">
        <v>2860</v>
      </c>
      <c r="S4454" s="1">
        <v>0.3</v>
      </c>
      <c r="T4454" t="s">
        <v>168</v>
      </c>
      <c r="U4454" t="s">
        <v>24</v>
      </c>
      <c r="V4454" t="b">
        <v>1</v>
      </c>
      <c r="W4454">
        <v>4</v>
      </c>
      <c r="X4454" t="s">
        <v>157</v>
      </c>
      <c r="Y4454" t="s">
        <v>26</v>
      </c>
    </row>
    <row r="4455" spans="1:25" x14ac:dyDescent="0.4">
      <c r="A4455" t="s">
        <v>3047</v>
      </c>
      <c r="B4455" s="2">
        <f ca="1">TODAY()+OpportunityTbl[[#This Row],[CreatedOn_DaysFromToday]]</f>
        <v>44812</v>
      </c>
      <c r="C4455" s="2">
        <f ca="1">TODAY()+OpportunityTbl[[#This Row],[EstCloseDate_DaysFromToday]]</f>
        <v>44880</v>
      </c>
      <c r="D4455">
        <f ca="1">IF(OpportunityTbl[[#This Row],[statecode]]=0,"",OpportunityTbl[[#This Row],[Estimated Close Date]])</f>
        <v>44880</v>
      </c>
      <c r="E4455" s="14">
        <v>-298</v>
      </c>
      <c r="F4455" s="14">
        <v>-230</v>
      </c>
      <c r="G4455" t="s">
        <v>27</v>
      </c>
      <c r="H4455" t="s">
        <v>28</v>
      </c>
      <c r="I4455">
        <v>2</v>
      </c>
      <c r="J4455">
        <v>4</v>
      </c>
      <c r="K4455" t="s">
        <v>11140</v>
      </c>
      <c r="L4455" t="s">
        <v>12233</v>
      </c>
      <c r="M4455" t="s">
        <v>22</v>
      </c>
      <c r="N4455" t="s">
        <v>1617</v>
      </c>
      <c r="O4455" t="s">
        <v>29</v>
      </c>
      <c r="P4455" t="s">
        <v>1620</v>
      </c>
      <c r="Q4455" s="13">
        <v>30197</v>
      </c>
      <c r="S4455" s="1">
        <v>0.1</v>
      </c>
      <c r="T4455" t="s">
        <v>23</v>
      </c>
      <c r="U4455" t="s">
        <v>97</v>
      </c>
      <c r="V4455" t="b">
        <v>1</v>
      </c>
      <c r="W4455">
        <v>3.5</v>
      </c>
      <c r="X4455" t="s">
        <v>25</v>
      </c>
      <c r="Y4455" t="s">
        <v>26</v>
      </c>
    </row>
    <row r="4456" spans="1:25" x14ac:dyDescent="0.4">
      <c r="A4456" t="s">
        <v>6478</v>
      </c>
      <c r="B4456" s="2">
        <f ca="1">TODAY()+OpportunityTbl[[#This Row],[CreatedOn_DaysFromToday]]</f>
        <v>44812</v>
      </c>
      <c r="C4456" s="2">
        <f ca="1">TODAY()+OpportunityTbl[[#This Row],[EstCloseDate_DaysFromToday]]</f>
        <v>44879</v>
      </c>
      <c r="D4456">
        <f ca="1">IF(OpportunityTbl[[#This Row],[statecode]]=0,"",OpportunityTbl[[#This Row],[Estimated Close Date]])</f>
        <v>44879</v>
      </c>
      <c r="E4456" s="14">
        <v>-298</v>
      </c>
      <c r="F4456" s="14">
        <v>-231</v>
      </c>
      <c r="G4456" t="s">
        <v>27</v>
      </c>
      <c r="H4456" t="s">
        <v>28</v>
      </c>
      <c r="I4456">
        <v>2</v>
      </c>
      <c r="J4456">
        <v>4</v>
      </c>
      <c r="K4456" t="s">
        <v>11139</v>
      </c>
      <c r="L4456" t="s">
        <v>12240</v>
      </c>
      <c r="M4456" t="s">
        <v>22</v>
      </c>
      <c r="N4456" t="s">
        <v>480</v>
      </c>
      <c r="O4456" t="s">
        <v>29</v>
      </c>
      <c r="P4456" t="s">
        <v>527</v>
      </c>
      <c r="Q4456" s="13">
        <v>5224</v>
      </c>
      <c r="S4456" s="1">
        <v>0.1</v>
      </c>
      <c r="T4456" t="s">
        <v>23</v>
      </c>
      <c r="U4456" t="s">
        <v>24</v>
      </c>
      <c r="V4456" t="b">
        <v>0</v>
      </c>
      <c r="W4456">
        <v>2.5</v>
      </c>
      <c r="X4456" t="s">
        <v>25</v>
      </c>
      <c r="Y4456" t="s">
        <v>4899</v>
      </c>
    </row>
    <row r="4457" spans="1:25" x14ac:dyDescent="0.4">
      <c r="A4457" t="s">
        <v>7624</v>
      </c>
      <c r="B4457" s="2">
        <f ca="1">TODAY()+OpportunityTbl[[#This Row],[CreatedOn_DaysFromToday]]</f>
        <v>44812</v>
      </c>
      <c r="C4457" s="2">
        <f ca="1">TODAY()+OpportunityTbl[[#This Row],[EstCloseDate_DaysFromToday]]</f>
        <v>44885</v>
      </c>
      <c r="D4457">
        <f ca="1">IF(OpportunityTbl[[#This Row],[statecode]]=0,"",OpportunityTbl[[#This Row],[Estimated Close Date]])</f>
        <v>44885</v>
      </c>
      <c r="E4457" s="14">
        <v>-298</v>
      </c>
      <c r="F4457" s="14">
        <v>-225</v>
      </c>
      <c r="G4457" t="s">
        <v>7082</v>
      </c>
      <c r="H4457" t="s">
        <v>7082</v>
      </c>
      <c r="I4457">
        <v>1</v>
      </c>
      <c r="J4457">
        <v>3</v>
      </c>
      <c r="K4457" t="s">
        <v>11045</v>
      </c>
      <c r="L4457" t="s">
        <v>12234</v>
      </c>
      <c r="M4457" t="s">
        <v>22</v>
      </c>
      <c r="N4457" t="s">
        <v>1727</v>
      </c>
      <c r="O4457" t="s">
        <v>29</v>
      </c>
      <c r="P4457" t="s">
        <v>1791</v>
      </c>
      <c r="Q4457" s="13">
        <v>2596</v>
      </c>
      <c r="R4457" s="13">
        <v>2505.14</v>
      </c>
      <c r="S4457" s="1">
        <v>0.5</v>
      </c>
      <c r="T4457" t="s">
        <v>168</v>
      </c>
      <c r="U4457" t="s">
        <v>97</v>
      </c>
      <c r="V4457" t="b">
        <v>1</v>
      </c>
      <c r="W4457">
        <v>3.5</v>
      </c>
      <c r="X4457" t="s">
        <v>240</v>
      </c>
      <c r="Y4457" t="s">
        <v>4916</v>
      </c>
    </row>
    <row r="4458" spans="1:25" x14ac:dyDescent="0.4">
      <c r="A4458" t="s">
        <v>7985</v>
      </c>
      <c r="B4458" s="2">
        <f ca="1">TODAY()+OpportunityTbl[[#This Row],[CreatedOn_DaysFromToday]]</f>
        <v>44812</v>
      </c>
      <c r="C4458" s="2">
        <f ca="1">TODAY()+OpportunityTbl[[#This Row],[EstCloseDate_DaysFromToday]]</f>
        <v>44878</v>
      </c>
      <c r="D4458">
        <f ca="1">IF(OpportunityTbl[[#This Row],[statecode]]=0,"",OpportunityTbl[[#This Row],[Estimated Close Date]])</f>
        <v>44878</v>
      </c>
      <c r="E4458" s="14">
        <v>-298</v>
      </c>
      <c r="F4458" s="14">
        <v>-232</v>
      </c>
      <c r="G4458" t="s">
        <v>7082</v>
      </c>
      <c r="H4458" t="s">
        <v>7082</v>
      </c>
      <c r="I4458">
        <v>1</v>
      </c>
      <c r="J4458">
        <v>3</v>
      </c>
      <c r="K4458" t="s">
        <v>11126</v>
      </c>
      <c r="L4458" t="s">
        <v>12240</v>
      </c>
      <c r="M4458" t="s">
        <v>22</v>
      </c>
      <c r="N4458" t="s">
        <v>480</v>
      </c>
      <c r="O4458" t="s">
        <v>29</v>
      </c>
      <c r="P4458" t="s">
        <v>687</v>
      </c>
      <c r="Q4458" s="13">
        <v>8571</v>
      </c>
      <c r="R4458" s="13">
        <v>8356.73</v>
      </c>
      <c r="S4458" s="1">
        <v>0.5</v>
      </c>
      <c r="T4458" t="s">
        <v>168</v>
      </c>
      <c r="U4458" t="s">
        <v>24</v>
      </c>
      <c r="V4458" t="b">
        <v>1</v>
      </c>
      <c r="W4458">
        <v>2.5</v>
      </c>
      <c r="X4458" t="s">
        <v>4732</v>
      </c>
      <c r="Y4458" t="s">
        <v>4892</v>
      </c>
    </row>
    <row r="4459" spans="1:25" x14ac:dyDescent="0.4">
      <c r="A4459" t="s">
        <v>8409</v>
      </c>
      <c r="B4459" s="2">
        <f ca="1">TODAY()+OpportunityTbl[[#This Row],[CreatedOn_DaysFromToday]]</f>
        <v>44812</v>
      </c>
      <c r="C4459" s="2">
        <f ca="1">TODAY()+OpportunityTbl[[#This Row],[EstCloseDate_DaysFromToday]]</f>
        <v>44870</v>
      </c>
      <c r="D4459">
        <f ca="1">IF(OpportunityTbl[[#This Row],[statecode]]=0,"",OpportunityTbl[[#This Row],[Estimated Close Date]])</f>
        <v>44870</v>
      </c>
      <c r="E4459" s="14">
        <v>-298</v>
      </c>
      <c r="F4459" s="14">
        <v>-240</v>
      </c>
      <c r="G4459" t="s">
        <v>7082</v>
      </c>
      <c r="H4459" t="s">
        <v>7082</v>
      </c>
      <c r="I4459">
        <v>1</v>
      </c>
      <c r="J4459">
        <v>3</v>
      </c>
      <c r="K4459" t="s">
        <v>11195</v>
      </c>
      <c r="L4459" t="s">
        <v>12239</v>
      </c>
      <c r="M4459" t="s">
        <v>22</v>
      </c>
      <c r="N4459" t="s">
        <v>2121</v>
      </c>
      <c r="O4459" t="s">
        <v>29</v>
      </c>
      <c r="P4459" t="s">
        <v>4734</v>
      </c>
      <c r="Q4459" s="13">
        <v>9782</v>
      </c>
      <c r="R4459" s="13">
        <v>9488.5400000000009</v>
      </c>
      <c r="S4459" s="1">
        <v>0.9</v>
      </c>
      <c r="T4459" t="s">
        <v>4724</v>
      </c>
      <c r="U4459" t="s">
        <v>24</v>
      </c>
      <c r="V4459" t="b">
        <v>1</v>
      </c>
      <c r="W4459">
        <v>3</v>
      </c>
      <c r="X4459" t="s">
        <v>4732</v>
      </c>
      <c r="Y4459" t="s">
        <v>4892</v>
      </c>
    </row>
    <row r="4460" spans="1:25" x14ac:dyDescent="0.4">
      <c r="A4460" t="s">
        <v>8782</v>
      </c>
      <c r="B4460" s="2">
        <f ca="1">TODAY()+OpportunityTbl[[#This Row],[CreatedOn_DaysFromToday]]</f>
        <v>44812</v>
      </c>
      <c r="C4460" s="2">
        <f ca="1">TODAY()+OpportunityTbl[[#This Row],[EstCloseDate_DaysFromToday]]</f>
        <v>44837</v>
      </c>
      <c r="D4460">
        <f ca="1">IF(OpportunityTbl[[#This Row],[statecode]]=0,"",OpportunityTbl[[#This Row],[Estimated Close Date]])</f>
        <v>44837</v>
      </c>
      <c r="E4460" s="14">
        <v>-298</v>
      </c>
      <c r="F4460" s="14">
        <v>-273</v>
      </c>
      <c r="G4460" t="s">
        <v>7082</v>
      </c>
      <c r="H4460" t="s">
        <v>7082</v>
      </c>
      <c r="I4460">
        <v>1</v>
      </c>
      <c r="J4460">
        <v>3</v>
      </c>
      <c r="K4460" t="s">
        <v>11196</v>
      </c>
      <c r="L4460" t="s">
        <v>12238</v>
      </c>
      <c r="M4460" t="s">
        <v>22</v>
      </c>
      <c r="N4460" t="s">
        <v>469</v>
      </c>
      <c r="O4460" t="s">
        <v>29</v>
      </c>
      <c r="P4460" t="s">
        <v>470</v>
      </c>
      <c r="Q4460" s="13">
        <v>3384</v>
      </c>
      <c r="R4460" s="13">
        <v>3316.32</v>
      </c>
      <c r="S4460" s="1">
        <v>0.3</v>
      </c>
      <c r="T4460" t="s">
        <v>168</v>
      </c>
      <c r="U4460" t="s">
        <v>100</v>
      </c>
      <c r="V4460" t="b">
        <v>1</v>
      </c>
      <c r="W4460">
        <v>2</v>
      </c>
      <c r="X4460" t="s">
        <v>157</v>
      </c>
      <c r="Y4460" t="s">
        <v>26</v>
      </c>
    </row>
    <row r="4461" spans="1:25" x14ac:dyDescent="0.4">
      <c r="A4461" t="s">
        <v>507</v>
      </c>
      <c r="B4461" s="2">
        <f ca="1">TODAY()+OpportunityTbl[[#This Row],[CreatedOn_DaysFromToday]]</f>
        <v>44811</v>
      </c>
      <c r="C4461" s="2">
        <f ca="1">TODAY()+OpportunityTbl[[#This Row],[EstCloseDate_DaysFromToday]]</f>
        <v>44866</v>
      </c>
      <c r="D4461">
        <f ca="1">IF(OpportunityTbl[[#This Row],[statecode]]=0,"",OpportunityTbl[[#This Row],[Estimated Close Date]])</f>
        <v>44866</v>
      </c>
      <c r="E4461" s="14">
        <v>-299</v>
      </c>
      <c r="F4461" s="14">
        <v>-244</v>
      </c>
      <c r="G4461" t="s">
        <v>27</v>
      </c>
      <c r="H4461" t="s">
        <v>28</v>
      </c>
      <c r="I4461">
        <v>2</v>
      </c>
      <c r="J4461">
        <v>4</v>
      </c>
      <c r="K4461" t="s">
        <v>11188</v>
      </c>
      <c r="L4461" t="s">
        <v>12236</v>
      </c>
      <c r="M4461" t="s">
        <v>22</v>
      </c>
      <c r="N4461" t="s">
        <v>469</v>
      </c>
      <c r="O4461" t="s">
        <v>29</v>
      </c>
      <c r="P4461" t="s">
        <v>470</v>
      </c>
      <c r="Q4461" s="13">
        <v>3362</v>
      </c>
      <c r="S4461" s="1">
        <v>0.3</v>
      </c>
      <c r="T4461" t="s">
        <v>168</v>
      </c>
      <c r="U4461" t="s">
        <v>24</v>
      </c>
      <c r="V4461" t="b">
        <v>0</v>
      </c>
      <c r="W4461">
        <v>2.5</v>
      </c>
      <c r="X4461" t="s">
        <v>240</v>
      </c>
      <c r="Y4461" t="s">
        <v>26</v>
      </c>
    </row>
    <row r="4462" spans="1:25" x14ac:dyDescent="0.4">
      <c r="A4462" t="s">
        <v>664</v>
      </c>
      <c r="B4462" s="2">
        <f ca="1">TODAY()+OpportunityTbl[[#This Row],[CreatedOn_DaysFromToday]]</f>
        <v>44811</v>
      </c>
      <c r="C4462" s="2">
        <f ca="1">TODAY()+OpportunityTbl[[#This Row],[EstCloseDate_DaysFromToday]]</f>
        <v>44871</v>
      </c>
      <c r="D4462">
        <f ca="1">IF(OpportunityTbl[[#This Row],[statecode]]=0,"",OpportunityTbl[[#This Row],[Estimated Close Date]])</f>
        <v>44871</v>
      </c>
      <c r="E4462" s="14">
        <v>-299</v>
      </c>
      <c r="F4462" s="14">
        <v>-239</v>
      </c>
      <c r="G4462" t="s">
        <v>27</v>
      </c>
      <c r="H4462" t="s">
        <v>28</v>
      </c>
      <c r="I4462">
        <v>2</v>
      </c>
      <c r="J4462">
        <v>4</v>
      </c>
      <c r="K4462" t="s">
        <v>11153</v>
      </c>
      <c r="L4462" t="s">
        <v>12240</v>
      </c>
      <c r="M4462" t="s">
        <v>22</v>
      </c>
      <c r="N4462" t="s">
        <v>616</v>
      </c>
      <c r="O4462" t="s">
        <v>29</v>
      </c>
      <c r="P4462" t="s">
        <v>654</v>
      </c>
      <c r="Q4462" s="13">
        <v>6464</v>
      </c>
      <c r="S4462" s="1">
        <v>0.3</v>
      </c>
      <c r="T4462" t="s">
        <v>168</v>
      </c>
      <c r="U4462" t="s">
        <v>100</v>
      </c>
      <c r="V4462" t="b">
        <v>1</v>
      </c>
      <c r="W4462">
        <v>2.5</v>
      </c>
      <c r="X4462" t="s">
        <v>157</v>
      </c>
      <c r="Y4462" t="s">
        <v>26</v>
      </c>
    </row>
    <row r="4463" spans="1:25" x14ac:dyDescent="0.4">
      <c r="A4463" t="s">
        <v>665</v>
      </c>
      <c r="B4463" s="2">
        <f ca="1">TODAY()+OpportunityTbl[[#This Row],[CreatedOn_DaysFromToday]]</f>
        <v>44811</v>
      </c>
      <c r="C4463" s="2">
        <f ca="1">TODAY()+OpportunityTbl[[#This Row],[EstCloseDate_DaysFromToday]]</f>
        <v>44858</v>
      </c>
      <c r="D4463">
        <f ca="1">IF(OpportunityTbl[[#This Row],[statecode]]=0,"",OpportunityTbl[[#This Row],[Estimated Close Date]])</f>
        <v>44858</v>
      </c>
      <c r="E4463" s="14">
        <v>-299</v>
      </c>
      <c r="F4463" s="14">
        <v>-252</v>
      </c>
      <c r="G4463" t="s">
        <v>27</v>
      </c>
      <c r="H4463" t="s">
        <v>28</v>
      </c>
      <c r="I4463">
        <v>2</v>
      </c>
      <c r="J4463">
        <v>4</v>
      </c>
      <c r="K4463" t="s">
        <v>11100</v>
      </c>
      <c r="L4463" t="s">
        <v>12236</v>
      </c>
      <c r="M4463" t="s">
        <v>22</v>
      </c>
      <c r="N4463" t="s">
        <v>518</v>
      </c>
      <c r="O4463" t="s">
        <v>29</v>
      </c>
      <c r="P4463" t="s">
        <v>557</v>
      </c>
      <c r="Q4463" s="13">
        <v>2512</v>
      </c>
      <c r="S4463" s="1">
        <v>0.3</v>
      </c>
      <c r="T4463" t="s">
        <v>168</v>
      </c>
      <c r="U4463" t="s">
        <v>24</v>
      </c>
      <c r="V4463" t="b">
        <v>1</v>
      </c>
      <c r="W4463">
        <v>2.5</v>
      </c>
      <c r="X4463" t="s">
        <v>157</v>
      </c>
      <c r="Y4463" t="s">
        <v>26</v>
      </c>
    </row>
    <row r="4464" spans="1:25" x14ac:dyDescent="0.4">
      <c r="A4464" t="s">
        <v>1828</v>
      </c>
      <c r="B4464" s="2">
        <f ca="1">TODAY()+OpportunityTbl[[#This Row],[CreatedOn_DaysFromToday]]</f>
        <v>44811</v>
      </c>
      <c r="C4464" s="2">
        <f ca="1">TODAY()+OpportunityTbl[[#This Row],[EstCloseDate_DaysFromToday]]</f>
        <v>44880</v>
      </c>
      <c r="D4464">
        <f ca="1">IF(OpportunityTbl[[#This Row],[statecode]]=0,"",OpportunityTbl[[#This Row],[Estimated Close Date]])</f>
        <v>44880</v>
      </c>
      <c r="E4464" s="14">
        <v>-299</v>
      </c>
      <c r="F4464" s="14">
        <v>-230</v>
      </c>
      <c r="G4464" t="s">
        <v>27</v>
      </c>
      <c r="H4464" t="s">
        <v>28</v>
      </c>
      <c r="I4464">
        <v>2</v>
      </c>
      <c r="J4464">
        <v>4</v>
      </c>
      <c r="K4464" t="s">
        <v>11100</v>
      </c>
      <c r="L4464" t="s">
        <v>12234</v>
      </c>
      <c r="M4464" t="s">
        <v>22</v>
      </c>
      <c r="N4464" t="s">
        <v>1727</v>
      </c>
      <c r="O4464" t="s">
        <v>29</v>
      </c>
      <c r="P4464" t="s">
        <v>1728</v>
      </c>
      <c r="Q4464" s="13">
        <v>2422</v>
      </c>
      <c r="S4464" s="1">
        <v>0.3</v>
      </c>
      <c r="T4464" t="s">
        <v>168</v>
      </c>
      <c r="U4464" t="s">
        <v>24</v>
      </c>
      <c r="V4464" t="b">
        <v>1</v>
      </c>
      <c r="W4464">
        <v>3.5</v>
      </c>
      <c r="X4464" t="s">
        <v>157</v>
      </c>
      <c r="Y4464" t="s">
        <v>26</v>
      </c>
    </row>
    <row r="4465" spans="1:25" x14ac:dyDescent="0.4">
      <c r="A4465" t="s">
        <v>2721</v>
      </c>
      <c r="B4465" s="2">
        <f ca="1">TODAY()+OpportunityTbl[[#This Row],[CreatedOn_DaysFromToday]]</f>
        <v>44811</v>
      </c>
      <c r="C4465" s="2">
        <f ca="1">TODAY()+OpportunityTbl[[#This Row],[EstCloseDate_DaysFromToday]]</f>
        <v>44891</v>
      </c>
      <c r="D4465">
        <f ca="1">IF(OpportunityTbl[[#This Row],[statecode]]=0,"",OpportunityTbl[[#This Row],[Estimated Close Date]])</f>
        <v>44891</v>
      </c>
      <c r="E4465" s="14">
        <v>-299</v>
      </c>
      <c r="F4465" s="14">
        <v>-219</v>
      </c>
      <c r="G4465" t="s">
        <v>27</v>
      </c>
      <c r="H4465" t="s">
        <v>28</v>
      </c>
      <c r="I4465">
        <v>2</v>
      </c>
      <c r="J4465">
        <v>4</v>
      </c>
      <c r="K4465" t="s">
        <v>11034</v>
      </c>
      <c r="L4465" t="s">
        <v>12239</v>
      </c>
      <c r="M4465" t="s">
        <v>22</v>
      </c>
      <c r="N4465" t="s">
        <v>1617</v>
      </c>
      <c r="O4465" t="s">
        <v>29</v>
      </c>
      <c r="P4465" t="s">
        <v>1618</v>
      </c>
      <c r="Q4465" s="13">
        <v>8753</v>
      </c>
      <c r="S4465" s="1">
        <v>0.1</v>
      </c>
      <c r="T4465" t="s">
        <v>23</v>
      </c>
      <c r="U4465" t="s">
        <v>97</v>
      </c>
      <c r="V4465" t="b">
        <v>0</v>
      </c>
      <c r="W4465">
        <v>3</v>
      </c>
      <c r="X4465" t="s">
        <v>25</v>
      </c>
      <c r="Y4465" t="s">
        <v>26</v>
      </c>
    </row>
    <row r="4466" spans="1:25" x14ac:dyDescent="0.4">
      <c r="A4466" t="s">
        <v>3048</v>
      </c>
      <c r="B4466" s="2">
        <f ca="1">TODAY()+OpportunityTbl[[#This Row],[CreatedOn_DaysFromToday]]</f>
        <v>44811</v>
      </c>
      <c r="C4466" s="2">
        <f ca="1">TODAY()+OpportunityTbl[[#This Row],[EstCloseDate_DaysFromToday]]</f>
        <v>44892</v>
      </c>
      <c r="D4466">
        <f ca="1">IF(OpportunityTbl[[#This Row],[statecode]]=0,"",OpportunityTbl[[#This Row],[Estimated Close Date]])</f>
        <v>44892</v>
      </c>
      <c r="E4466" s="14">
        <v>-299</v>
      </c>
      <c r="F4466" s="14">
        <v>-218</v>
      </c>
      <c r="G4466" t="s">
        <v>27</v>
      </c>
      <c r="H4466" t="s">
        <v>28</v>
      </c>
      <c r="I4466">
        <v>2</v>
      </c>
      <c r="J4466">
        <v>4</v>
      </c>
      <c r="K4466" t="s">
        <v>11106</v>
      </c>
      <c r="L4466" t="s">
        <v>12235</v>
      </c>
      <c r="M4466" t="s">
        <v>22</v>
      </c>
      <c r="N4466" t="s">
        <v>1617</v>
      </c>
      <c r="O4466" t="s">
        <v>29</v>
      </c>
      <c r="P4466" t="s">
        <v>1618</v>
      </c>
      <c r="Q4466" s="13">
        <v>10790</v>
      </c>
      <c r="S4466" s="1">
        <v>0.1</v>
      </c>
      <c r="T4466" t="s">
        <v>23</v>
      </c>
      <c r="U4466" t="s">
        <v>24</v>
      </c>
      <c r="V4466" t="b">
        <v>0</v>
      </c>
      <c r="W4466">
        <v>3.5</v>
      </c>
      <c r="X4466" t="s">
        <v>25</v>
      </c>
      <c r="Y4466" t="s">
        <v>26</v>
      </c>
    </row>
    <row r="4467" spans="1:25" x14ac:dyDescent="0.4">
      <c r="A4467" t="s">
        <v>3691</v>
      </c>
      <c r="B4467" s="2">
        <f ca="1">TODAY()+OpportunityTbl[[#This Row],[CreatedOn_DaysFromToday]]</f>
        <v>44811</v>
      </c>
      <c r="C4467" s="2">
        <f ca="1">TODAY()+OpportunityTbl[[#This Row],[EstCloseDate_DaysFromToday]]</f>
        <v>44837</v>
      </c>
      <c r="D4467">
        <f ca="1">IF(OpportunityTbl[[#This Row],[statecode]]=0,"",OpportunityTbl[[#This Row],[Estimated Close Date]])</f>
        <v>44837</v>
      </c>
      <c r="E4467" s="14">
        <v>-299</v>
      </c>
      <c r="F4467" s="14">
        <v>-273</v>
      </c>
      <c r="G4467" t="s">
        <v>27</v>
      </c>
      <c r="H4467" t="s">
        <v>28</v>
      </c>
      <c r="I4467">
        <v>2</v>
      </c>
      <c r="J4467">
        <v>4</v>
      </c>
      <c r="K4467" t="s">
        <v>11197</v>
      </c>
      <c r="L4467" t="s">
        <v>12239</v>
      </c>
      <c r="M4467" t="s">
        <v>22</v>
      </c>
      <c r="N4467" t="s">
        <v>31</v>
      </c>
      <c r="O4467" t="s">
        <v>29</v>
      </c>
      <c r="P4467" t="s">
        <v>319</v>
      </c>
      <c r="Q4467" s="13">
        <v>8505</v>
      </c>
      <c r="S4467" s="1">
        <v>0.1</v>
      </c>
      <c r="T4467" t="s">
        <v>23</v>
      </c>
      <c r="U4467" t="s">
        <v>100</v>
      </c>
      <c r="V4467" t="b">
        <v>0</v>
      </c>
      <c r="W4467">
        <v>2</v>
      </c>
      <c r="X4467" t="s">
        <v>25</v>
      </c>
      <c r="Y4467" t="s">
        <v>26</v>
      </c>
    </row>
    <row r="4468" spans="1:25" x14ac:dyDescent="0.4">
      <c r="A4468" t="s">
        <v>5827</v>
      </c>
      <c r="B4468" s="2">
        <f ca="1">TODAY()+OpportunityTbl[[#This Row],[CreatedOn_DaysFromToday]]</f>
        <v>44811</v>
      </c>
      <c r="C4468" s="2">
        <f ca="1">TODAY()+OpportunityTbl[[#This Row],[EstCloseDate_DaysFromToday]]</f>
        <v>44877</v>
      </c>
      <c r="D4468">
        <f ca="1">IF(OpportunityTbl[[#This Row],[statecode]]=0,"",OpportunityTbl[[#This Row],[Estimated Close Date]])</f>
        <v>44877</v>
      </c>
      <c r="E4468" s="14">
        <v>-299</v>
      </c>
      <c r="F4468" s="14">
        <v>-233</v>
      </c>
      <c r="G4468" t="s">
        <v>27</v>
      </c>
      <c r="H4468" t="s">
        <v>28</v>
      </c>
      <c r="I4468">
        <v>2</v>
      </c>
      <c r="J4468">
        <v>4</v>
      </c>
      <c r="K4468" t="s">
        <v>11131</v>
      </c>
      <c r="L4468" t="s">
        <v>12235</v>
      </c>
      <c r="M4468" t="s">
        <v>22</v>
      </c>
      <c r="N4468" t="s">
        <v>1710</v>
      </c>
      <c r="O4468" t="s">
        <v>29</v>
      </c>
      <c r="P4468" t="s">
        <v>1713</v>
      </c>
      <c r="Q4468" s="13">
        <v>11150</v>
      </c>
      <c r="S4468" s="1">
        <v>0.5</v>
      </c>
      <c r="T4468" t="s">
        <v>168</v>
      </c>
      <c r="U4468" t="s">
        <v>24</v>
      </c>
      <c r="V4468" t="b">
        <v>0</v>
      </c>
      <c r="W4468">
        <v>4</v>
      </c>
      <c r="X4468" t="s">
        <v>240</v>
      </c>
      <c r="Y4468" t="s">
        <v>4905</v>
      </c>
    </row>
    <row r="4469" spans="1:25" x14ac:dyDescent="0.4">
      <c r="A4469" t="s">
        <v>5910</v>
      </c>
      <c r="B4469" s="2">
        <f ca="1">TODAY()+OpportunityTbl[[#This Row],[CreatedOn_DaysFromToday]]</f>
        <v>44811</v>
      </c>
      <c r="C4469" s="2">
        <f ca="1">TODAY()+OpportunityTbl[[#This Row],[EstCloseDate_DaysFromToday]]</f>
        <v>44873</v>
      </c>
      <c r="D4469">
        <f ca="1">IF(OpportunityTbl[[#This Row],[statecode]]=0,"",OpportunityTbl[[#This Row],[Estimated Close Date]])</f>
        <v>44873</v>
      </c>
      <c r="E4469" s="14">
        <v>-299</v>
      </c>
      <c r="F4469" s="14">
        <v>-237</v>
      </c>
      <c r="G4469" t="s">
        <v>27</v>
      </c>
      <c r="H4469" t="s">
        <v>28</v>
      </c>
      <c r="I4469">
        <v>2</v>
      </c>
      <c r="J4469">
        <v>4</v>
      </c>
      <c r="K4469" t="s">
        <v>11149</v>
      </c>
      <c r="L4469" t="s">
        <v>12237</v>
      </c>
      <c r="M4469" t="s">
        <v>22</v>
      </c>
      <c r="N4469" t="s">
        <v>1710</v>
      </c>
      <c r="O4469" t="s">
        <v>29</v>
      </c>
      <c r="P4469" t="s">
        <v>1711</v>
      </c>
      <c r="Q4469" s="13">
        <v>3709</v>
      </c>
      <c r="S4469" s="1">
        <v>0.3</v>
      </c>
      <c r="T4469" t="s">
        <v>168</v>
      </c>
      <c r="U4469" t="s">
        <v>97</v>
      </c>
      <c r="V4469" t="b">
        <v>0</v>
      </c>
      <c r="W4469">
        <v>5</v>
      </c>
      <c r="X4469" t="s">
        <v>157</v>
      </c>
      <c r="Y4469" t="s">
        <v>4899</v>
      </c>
    </row>
    <row r="4470" spans="1:25" x14ac:dyDescent="0.4">
      <c r="A4470" t="s">
        <v>7146</v>
      </c>
      <c r="B4470" s="2">
        <f ca="1">TODAY()+OpportunityTbl[[#This Row],[CreatedOn_DaysFromToday]]</f>
        <v>44811</v>
      </c>
      <c r="C4470" s="2">
        <f ca="1">TODAY()+OpportunityTbl[[#This Row],[EstCloseDate_DaysFromToday]]</f>
        <v>44883</v>
      </c>
      <c r="D4470">
        <f ca="1">IF(OpportunityTbl[[#This Row],[statecode]]=0,"",OpportunityTbl[[#This Row],[Estimated Close Date]])</f>
        <v>44883</v>
      </c>
      <c r="E4470" s="14">
        <v>-299</v>
      </c>
      <c r="F4470" s="14">
        <v>-227</v>
      </c>
      <c r="G4470" t="s">
        <v>7082</v>
      </c>
      <c r="H4470" t="s">
        <v>7082</v>
      </c>
      <c r="I4470">
        <v>1</v>
      </c>
      <c r="J4470">
        <v>3</v>
      </c>
      <c r="K4470" t="s">
        <v>11045</v>
      </c>
      <c r="L4470" t="s">
        <v>12236</v>
      </c>
      <c r="M4470" t="s">
        <v>22</v>
      </c>
      <c r="N4470" t="s">
        <v>1816</v>
      </c>
      <c r="O4470" t="s">
        <v>29</v>
      </c>
      <c r="P4470" t="s">
        <v>4901</v>
      </c>
      <c r="Q4470" s="13">
        <v>2771</v>
      </c>
      <c r="R4470" s="13">
        <v>2660.16</v>
      </c>
      <c r="S4470" s="1">
        <v>0.9</v>
      </c>
      <c r="T4470" t="s">
        <v>4724</v>
      </c>
      <c r="U4470" t="s">
        <v>100</v>
      </c>
      <c r="V4470" t="b">
        <v>1</v>
      </c>
      <c r="W4470">
        <v>4</v>
      </c>
      <c r="X4470" t="s">
        <v>4732</v>
      </c>
      <c r="Y4470" t="s">
        <v>4892</v>
      </c>
    </row>
    <row r="4471" spans="1:25" x14ac:dyDescent="0.4">
      <c r="A4471" t="s">
        <v>8326</v>
      </c>
      <c r="B4471" s="2">
        <f ca="1">TODAY()+OpportunityTbl[[#This Row],[CreatedOn_DaysFromToday]]</f>
        <v>44811</v>
      </c>
      <c r="C4471" s="2">
        <f ca="1">TODAY()+OpportunityTbl[[#This Row],[EstCloseDate_DaysFromToday]]</f>
        <v>44871</v>
      </c>
      <c r="D4471">
        <f ca="1">IF(OpportunityTbl[[#This Row],[statecode]]=0,"",OpportunityTbl[[#This Row],[Estimated Close Date]])</f>
        <v>44871</v>
      </c>
      <c r="E4471" s="14">
        <v>-299</v>
      </c>
      <c r="F4471" s="14">
        <v>-239</v>
      </c>
      <c r="G4471" t="s">
        <v>7082</v>
      </c>
      <c r="H4471" t="s">
        <v>7082</v>
      </c>
      <c r="I4471">
        <v>1</v>
      </c>
      <c r="J4471">
        <v>3</v>
      </c>
      <c r="K4471" t="s">
        <v>11134</v>
      </c>
      <c r="L4471" t="s">
        <v>12234</v>
      </c>
      <c r="M4471" t="s">
        <v>22</v>
      </c>
      <c r="N4471" t="s">
        <v>2121</v>
      </c>
      <c r="O4471" t="s">
        <v>29</v>
      </c>
      <c r="P4471" t="s">
        <v>4734</v>
      </c>
      <c r="Q4471" s="13">
        <v>2615</v>
      </c>
      <c r="R4471" s="13">
        <v>2510.4</v>
      </c>
      <c r="S4471" s="1">
        <v>0.9</v>
      </c>
      <c r="T4471" t="s">
        <v>4724</v>
      </c>
      <c r="U4471" t="s">
        <v>24</v>
      </c>
      <c r="V4471" t="b">
        <v>1</v>
      </c>
      <c r="W4471">
        <v>4</v>
      </c>
      <c r="X4471" t="s">
        <v>4732</v>
      </c>
      <c r="Y4471" t="s">
        <v>4892</v>
      </c>
    </row>
    <row r="4472" spans="1:25" x14ac:dyDescent="0.4">
      <c r="A4472" t="s">
        <v>8661</v>
      </c>
      <c r="B4472" s="2">
        <f ca="1">TODAY()+OpportunityTbl[[#This Row],[CreatedOn_DaysFromToday]]</f>
        <v>44811</v>
      </c>
      <c r="C4472" s="2">
        <f ca="1">TODAY()+OpportunityTbl[[#This Row],[EstCloseDate_DaysFromToday]]</f>
        <v>44882</v>
      </c>
      <c r="D4472">
        <f ca="1">IF(OpportunityTbl[[#This Row],[statecode]]=0,"",OpportunityTbl[[#This Row],[Estimated Close Date]])</f>
        <v>44882</v>
      </c>
      <c r="E4472" s="14">
        <v>-299</v>
      </c>
      <c r="F4472" s="14">
        <v>-228</v>
      </c>
      <c r="G4472" t="s">
        <v>7082</v>
      </c>
      <c r="H4472" t="s">
        <v>7082</v>
      </c>
      <c r="I4472">
        <v>1</v>
      </c>
      <c r="J4472">
        <v>3</v>
      </c>
      <c r="K4472" t="s">
        <v>11016</v>
      </c>
      <c r="L4472" t="s">
        <v>12238</v>
      </c>
      <c r="M4472" t="s">
        <v>22</v>
      </c>
      <c r="N4472" t="s">
        <v>1727</v>
      </c>
      <c r="O4472" t="s">
        <v>29</v>
      </c>
      <c r="P4472" t="s">
        <v>1849</v>
      </c>
      <c r="Q4472" s="13">
        <v>3563</v>
      </c>
      <c r="R4472" s="13">
        <v>3456.11</v>
      </c>
      <c r="S4472" s="1">
        <v>0.3</v>
      </c>
      <c r="T4472" t="s">
        <v>168</v>
      </c>
      <c r="U4472" t="s">
        <v>24</v>
      </c>
      <c r="V4472" t="b">
        <v>1</v>
      </c>
      <c r="W4472">
        <v>3</v>
      </c>
      <c r="X4472" t="s">
        <v>157</v>
      </c>
      <c r="Y4472" t="s">
        <v>26</v>
      </c>
    </row>
    <row r="4473" spans="1:25" x14ac:dyDescent="0.4">
      <c r="A4473" t="s">
        <v>8783</v>
      </c>
      <c r="B4473" s="2">
        <f ca="1">TODAY()+OpportunityTbl[[#This Row],[CreatedOn_DaysFromToday]]</f>
        <v>44811</v>
      </c>
      <c r="C4473" s="2">
        <f ca="1">TODAY()+OpportunityTbl[[#This Row],[EstCloseDate_DaysFromToday]]</f>
        <v>44841</v>
      </c>
      <c r="D4473">
        <f ca="1">IF(OpportunityTbl[[#This Row],[statecode]]=0,"",OpportunityTbl[[#This Row],[Estimated Close Date]])</f>
        <v>44841</v>
      </c>
      <c r="E4473" s="14">
        <v>-299</v>
      </c>
      <c r="F4473" s="14">
        <v>-269</v>
      </c>
      <c r="G4473" t="s">
        <v>7082</v>
      </c>
      <c r="H4473" t="s">
        <v>7082</v>
      </c>
      <c r="I4473">
        <v>1</v>
      </c>
      <c r="J4473">
        <v>3</v>
      </c>
      <c r="K4473" t="s">
        <v>11198</v>
      </c>
      <c r="L4473" t="s">
        <v>12238</v>
      </c>
      <c r="M4473" t="s">
        <v>22</v>
      </c>
      <c r="N4473" t="s">
        <v>31</v>
      </c>
      <c r="O4473" t="s">
        <v>29</v>
      </c>
      <c r="P4473" t="s">
        <v>210</v>
      </c>
      <c r="Q4473" s="13">
        <v>2645</v>
      </c>
      <c r="R4473" s="13">
        <v>2592.1</v>
      </c>
      <c r="S4473" s="1">
        <v>0.3</v>
      </c>
      <c r="T4473" t="s">
        <v>168</v>
      </c>
      <c r="U4473" t="s">
        <v>100</v>
      </c>
      <c r="V4473" t="b">
        <v>1</v>
      </c>
      <c r="W4473">
        <v>2</v>
      </c>
      <c r="X4473" t="s">
        <v>157</v>
      </c>
      <c r="Y4473" t="s">
        <v>26</v>
      </c>
    </row>
    <row r="4474" spans="1:25" x14ac:dyDescent="0.4">
      <c r="A4474" t="s">
        <v>8784</v>
      </c>
      <c r="B4474" s="2">
        <f ca="1">TODAY()+OpportunityTbl[[#This Row],[CreatedOn_DaysFromToday]]</f>
        <v>44811</v>
      </c>
      <c r="C4474" s="2">
        <f ca="1">TODAY()+OpportunityTbl[[#This Row],[EstCloseDate_DaysFromToday]]</f>
        <v>44851</v>
      </c>
      <c r="D4474">
        <f ca="1">IF(OpportunityTbl[[#This Row],[statecode]]=0,"",OpportunityTbl[[#This Row],[Estimated Close Date]])</f>
        <v>44851</v>
      </c>
      <c r="E4474" s="14">
        <v>-299</v>
      </c>
      <c r="F4474" s="14">
        <v>-259</v>
      </c>
      <c r="G4474" t="s">
        <v>7082</v>
      </c>
      <c r="H4474" t="s">
        <v>7082</v>
      </c>
      <c r="I4474">
        <v>1</v>
      </c>
      <c r="J4474">
        <v>3</v>
      </c>
      <c r="K4474" t="s">
        <v>11114</v>
      </c>
      <c r="L4474" t="s">
        <v>12239</v>
      </c>
      <c r="M4474" t="s">
        <v>22</v>
      </c>
      <c r="N4474" t="s">
        <v>469</v>
      </c>
      <c r="O4474" t="s">
        <v>29</v>
      </c>
      <c r="P4474" t="s">
        <v>470</v>
      </c>
      <c r="Q4474" s="13">
        <v>7477</v>
      </c>
      <c r="R4474" s="13">
        <v>7327.46</v>
      </c>
      <c r="S4474" s="1">
        <v>0.3</v>
      </c>
      <c r="T4474" t="s">
        <v>168</v>
      </c>
      <c r="U4474" t="s">
        <v>24</v>
      </c>
      <c r="V4474" t="b">
        <v>1</v>
      </c>
      <c r="W4474">
        <v>2</v>
      </c>
      <c r="X4474" t="s">
        <v>157</v>
      </c>
      <c r="Y4474" t="s">
        <v>26</v>
      </c>
    </row>
    <row r="4475" spans="1:25" x14ac:dyDescent="0.4">
      <c r="A4475" t="s">
        <v>42</v>
      </c>
      <c r="B4475" s="2">
        <f ca="1">TODAY()+OpportunityTbl[[#This Row],[CreatedOn_DaysFromToday]]</f>
        <v>44810</v>
      </c>
      <c r="C4475" s="2">
        <f ca="1">TODAY()+OpportunityTbl[[#This Row],[EstCloseDate_DaysFromToday]]</f>
        <v>44850</v>
      </c>
      <c r="D4475">
        <f ca="1">IF(OpportunityTbl[[#This Row],[statecode]]=0,"",OpportunityTbl[[#This Row],[Estimated Close Date]])</f>
        <v>44850</v>
      </c>
      <c r="E4475" s="14">
        <v>-300</v>
      </c>
      <c r="F4475" s="14">
        <v>-260</v>
      </c>
      <c r="G4475" t="s">
        <v>27</v>
      </c>
      <c r="H4475" t="s">
        <v>28</v>
      </c>
      <c r="I4475">
        <v>2</v>
      </c>
      <c r="J4475">
        <v>4</v>
      </c>
      <c r="K4475" t="s">
        <v>11198</v>
      </c>
      <c r="L4475" t="s">
        <v>12233</v>
      </c>
      <c r="M4475" t="s">
        <v>22</v>
      </c>
      <c r="N4475" t="s">
        <v>31</v>
      </c>
      <c r="O4475" t="s">
        <v>29</v>
      </c>
      <c r="P4475" t="s">
        <v>32</v>
      </c>
      <c r="Q4475" s="13">
        <v>22995</v>
      </c>
      <c r="S4475" s="1">
        <v>0.1</v>
      </c>
      <c r="T4475" t="s">
        <v>23</v>
      </c>
      <c r="U4475" t="s">
        <v>24</v>
      </c>
      <c r="V4475" t="b">
        <v>1</v>
      </c>
      <c r="W4475">
        <v>2.5</v>
      </c>
      <c r="X4475" t="s">
        <v>25</v>
      </c>
      <c r="Y4475" t="s">
        <v>26</v>
      </c>
    </row>
    <row r="4476" spans="1:25" x14ac:dyDescent="0.4">
      <c r="A4476" t="s">
        <v>2219</v>
      </c>
      <c r="B4476" s="2">
        <f ca="1">TODAY()+OpportunityTbl[[#This Row],[CreatedOn_DaysFromToday]]</f>
        <v>44810</v>
      </c>
      <c r="C4476" s="2">
        <f ca="1">TODAY()+OpportunityTbl[[#This Row],[EstCloseDate_DaysFromToday]]</f>
        <v>44854</v>
      </c>
      <c r="D4476">
        <f ca="1">IF(OpportunityTbl[[#This Row],[statecode]]=0,"",OpportunityTbl[[#This Row],[Estimated Close Date]])</f>
        <v>44854</v>
      </c>
      <c r="E4476" s="14">
        <v>-300</v>
      </c>
      <c r="F4476" s="14">
        <v>-256</v>
      </c>
      <c r="G4476" t="s">
        <v>27</v>
      </c>
      <c r="H4476" t="s">
        <v>28</v>
      </c>
      <c r="I4476">
        <v>2</v>
      </c>
      <c r="J4476">
        <v>4</v>
      </c>
      <c r="K4476" t="s">
        <v>11134</v>
      </c>
      <c r="L4476" t="s">
        <v>12236</v>
      </c>
      <c r="M4476" t="s">
        <v>22</v>
      </c>
      <c r="N4476" t="s">
        <v>1710</v>
      </c>
      <c r="O4476" t="s">
        <v>29</v>
      </c>
      <c r="P4476" t="s">
        <v>1713</v>
      </c>
      <c r="Q4476" s="13">
        <v>2049</v>
      </c>
      <c r="S4476" s="1">
        <v>0.3</v>
      </c>
      <c r="T4476" t="s">
        <v>168</v>
      </c>
      <c r="U4476" t="s">
        <v>24</v>
      </c>
      <c r="V4476" t="b">
        <v>1</v>
      </c>
      <c r="W4476">
        <v>4</v>
      </c>
      <c r="X4476" t="s">
        <v>157</v>
      </c>
      <c r="Y4476" t="s">
        <v>26</v>
      </c>
    </row>
    <row r="4477" spans="1:25" x14ac:dyDescent="0.4">
      <c r="A4477" t="s">
        <v>2586</v>
      </c>
      <c r="B4477" s="2">
        <f ca="1">TODAY()+OpportunityTbl[[#This Row],[CreatedOn_DaysFromToday]]</f>
        <v>44810</v>
      </c>
      <c r="C4477" s="2">
        <f ca="1">TODAY()+OpportunityTbl[[#This Row],[EstCloseDate_DaysFromToday]]</f>
        <v>44846</v>
      </c>
      <c r="D4477">
        <f ca="1">IF(OpportunityTbl[[#This Row],[statecode]]=0,"",OpportunityTbl[[#This Row],[Estimated Close Date]])</f>
        <v>44846</v>
      </c>
      <c r="E4477" s="14">
        <v>-300</v>
      </c>
      <c r="F4477" s="14">
        <v>-264</v>
      </c>
      <c r="G4477" t="s">
        <v>27</v>
      </c>
      <c r="H4477" t="s">
        <v>28</v>
      </c>
      <c r="I4477">
        <v>2</v>
      </c>
      <c r="J4477">
        <v>4</v>
      </c>
      <c r="K4477" t="s">
        <v>11189</v>
      </c>
      <c r="L4477" t="s">
        <v>12239</v>
      </c>
      <c r="M4477" t="s">
        <v>22</v>
      </c>
      <c r="N4477" t="s">
        <v>2069</v>
      </c>
      <c r="O4477" t="s">
        <v>29</v>
      </c>
      <c r="P4477" t="s">
        <v>2070</v>
      </c>
      <c r="Q4477" s="13">
        <v>7206</v>
      </c>
      <c r="S4477" s="1">
        <v>0.1</v>
      </c>
      <c r="T4477" t="s">
        <v>23</v>
      </c>
      <c r="U4477" t="s">
        <v>97</v>
      </c>
      <c r="V4477" t="b">
        <v>1</v>
      </c>
      <c r="W4477">
        <v>4</v>
      </c>
      <c r="X4477" t="s">
        <v>25</v>
      </c>
      <c r="Y4477" t="s">
        <v>26</v>
      </c>
    </row>
    <row r="4478" spans="1:25" x14ac:dyDescent="0.4">
      <c r="A4478" t="s">
        <v>5974</v>
      </c>
      <c r="B4478" s="2">
        <f ca="1">TODAY()+OpportunityTbl[[#This Row],[CreatedOn_DaysFromToday]]</f>
        <v>44810</v>
      </c>
      <c r="C4478" s="2">
        <f ca="1">TODAY()+OpportunityTbl[[#This Row],[EstCloseDate_DaysFromToday]]</f>
        <v>44869</v>
      </c>
      <c r="D4478">
        <f ca="1">IF(OpportunityTbl[[#This Row],[statecode]]=0,"",OpportunityTbl[[#This Row],[Estimated Close Date]])</f>
        <v>44869</v>
      </c>
      <c r="E4478" s="14">
        <v>-300</v>
      </c>
      <c r="F4478" s="14">
        <v>-241</v>
      </c>
      <c r="G4478" t="s">
        <v>27</v>
      </c>
      <c r="H4478" t="s">
        <v>28</v>
      </c>
      <c r="I4478">
        <v>2</v>
      </c>
      <c r="J4478">
        <v>4</v>
      </c>
      <c r="K4478" t="s">
        <v>11149</v>
      </c>
      <c r="L4478" t="s">
        <v>12234</v>
      </c>
      <c r="M4478" t="s">
        <v>22</v>
      </c>
      <c r="N4478" t="s">
        <v>1710</v>
      </c>
      <c r="O4478" t="s">
        <v>29</v>
      </c>
      <c r="P4478" t="s">
        <v>1711</v>
      </c>
      <c r="Q4478" s="13">
        <v>2235</v>
      </c>
      <c r="S4478" s="1">
        <v>0.3</v>
      </c>
      <c r="T4478" t="s">
        <v>168</v>
      </c>
      <c r="U4478" t="s">
        <v>97</v>
      </c>
      <c r="V4478" t="b">
        <v>0</v>
      </c>
      <c r="W4478">
        <v>4</v>
      </c>
      <c r="X4478" t="s">
        <v>157</v>
      </c>
      <c r="Y4478" t="s">
        <v>4896</v>
      </c>
    </row>
    <row r="4479" spans="1:25" x14ac:dyDescent="0.4">
      <c r="A4479" t="s">
        <v>6175</v>
      </c>
      <c r="B4479" s="2">
        <f ca="1">TODAY()+OpportunityTbl[[#This Row],[CreatedOn_DaysFromToday]]</f>
        <v>44810</v>
      </c>
      <c r="C4479" s="2">
        <f ca="1">TODAY()+OpportunityTbl[[#This Row],[EstCloseDate_DaysFromToday]]</f>
        <v>44850</v>
      </c>
      <c r="D4479">
        <f ca="1">IF(OpportunityTbl[[#This Row],[statecode]]=0,"",OpportunityTbl[[#This Row],[Estimated Close Date]])</f>
        <v>44850</v>
      </c>
      <c r="E4479" s="14">
        <v>-300</v>
      </c>
      <c r="F4479" s="14">
        <v>-260</v>
      </c>
      <c r="G4479" t="s">
        <v>27</v>
      </c>
      <c r="H4479" t="s">
        <v>28</v>
      </c>
      <c r="I4479">
        <v>2</v>
      </c>
      <c r="J4479">
        <v>4</v>
      </c>
      <c r="K4479" t="s">
        <v>11196</v>
      </c>
      <c r="L4479" t="s">
        <v>12239</v>
      </c>
      <c r="M4479" t="s">
        <v>22</v>
      </c>
      <c r="N4479" t="s">
        <v>469</v>
      </c>
      <c r="O4479" t="s">
        <v>29</v>
      </c>
      <c r="P4479" t="s">
        <v>470</v>
      </c>
      <c r="Q4479" s="13">
        <v>5996</v>
      </c>
      <c r="S4479" s="1">
        <v>0.3</v>
      </c>
      <c r="T4479" t="s">
        <v>168</v>
      </c>
      <c r="U4479" t="s">
        <v>100</v>
      </c>
      <c r="V4479" t="b">
        <v>0</v>
      </c>
      <c r="W4479">
        <v>2</v>
      </c>
      <c r="X4479" t="s">
        <v>157</v>
      </c>
      <c r="Y4479" t="s">
        <v>4896</v>
      </c>
    </row>
    <row r="4480" spans="1:25" x14ac:dyDescent="0.4">
      <c r="A4480" t="s">
        <v>6479</v>
      </c>
      <c r="B4480" s="2">
        <f ca="1">TODAY()+OpportunityTbl[[#This Row],[CreatedOn_DaysFromToday]]</f>
        <v>44810</v>
      </c>
      <c r="C4480" s="2">
        <f ca="1">TODAY()+OpportunityTbl[[#This Row],[EstCloseDate_DaysFromToday]]</f>
        <v>44852</v>
      </c>
      <c r="D4480">
        <f ca="1">IF(OpportunityTbl[[#This Row],[statecode]]=0,"",OpportunityTbl[[#This Row],[Estimated Close Date]])</f>
        <v>44852</v>
      </c>
      <c r="E4480" s="14">
        <v>-300</v>
      </c>
      <c r="F4480" s="14">
        <v>-258</v>
      </c>
      <c r="G4480" t="s">
        <v>27</v>
      </c>
      <c r="H4480" t="s">
        <v>28</v>
      </c>
      <c r="I4480">
        <v>2</v>
      </c>
      <c r="J4480">
        <v>4</v>
      </c>
      <c r="K4480" t="s">
        <v>11153</v>
      </c>
      <c r="L4480" t="s">
        <v>12234</v>
      </c>
      <c r="M4480" t="s">
        <v>22</v>
      </c>
      <c r="N4480" t="s">
        <v>563</v>
      </c>
      <c r="O4480" t="s">
        <v>29</v>
      </c>
      <c r="P4480" t="s">
        <v>564</v>
      </c>
      <c r="Q4480" s="13">
        <v>2512</v>
      </c>
      <c r="S4480" s="1">
        <v>0.3</v>
      </c>
      <c r="T4480" t="s">
        <v>168</v>
      </c>
      <c r="U4480" t="s">
        <v>100</v>
      </c>
      <c r="V4480" t="b">
        <v>1</v>
      </c>
      <c r="W4480">
        <v>2.5</v>
      </c>
      <c r="X4480" t="s">
        <v>157</v>
      </c>
      <c r="Y4480" t="s">
        <v>4890</v>
      </c>
    </row>
    <row r="4481" spans="1:25" x14ac:dyDescent="0.4">
      <c r="A4481" t="s">
        <v>6748</v>
      </c>
      <c r="B4481" s="2">
        <f ca="1">TODAY()+OpportunityTbl[[#This Row],[CreatedOn_DaysFromToday]]</f>
        <v>44810</v>
      </c>
      <c r="C4481" s="2">
        <f ca="1">TODAY()+OpportunityTbl[[#This Row],[EstCloseDate_DaysFromToday]]</f>
        <v>44860</v>
      </c>
      <c r="D4481">
        <f ca="1">IF(OpportunityTbl[[#This Row],[statecode]]=0,"",OpportunityTbl[[#This Row],[Estimated Close Date]])</f>
        <v>44860</v>
      </c>
      <c r="E4481" s="14">
        <v>-300</v>
      </c>
      <c r="F4481" s="14">
        <v>-250</v>
      </c>
      <c r="G4481" t="s">
        <v>27</v>
      </c>
      <c r="H4481" t="s">
        <v>28</v>
      </c>
      <c r="I4481">
        <v>2</v>
      </c>
      <c r="J4481">
        <v>4</v>
      </c>
      <c r="K4481" t="s">
        <v>11137</v>
      </c>
      <c r="L4481" t="s">
        <v>12235</v>
      </c>
      <c r="M4481" t="s">
        <v>22</v>
      </c>
      <c r="N4481" t="s">
        <v>513</v>
      </c>
      <c r="O4481" t="s">
        <v>29</v>
      </c>
      <c r="P4481" t="s">
        <v>514</v>
      </c>
      <c r="Q4481" s="13">
        <v>13688</v>
      </c>
      <c r="S4481" s="1">
        <v>0.1</v>
      </c>
      <c r="T4481" t="s">
        <v>23</v>
      </c>
      <c r="U4481" t="s">
        <v>97</v>
      </c>
      <c r="V4481" t="b">
        <v>1</v>
      </c>
      <c r="W4481">
        <v>2.5</v>
      </c>
      <c r="X4481" t="s">
        <v>25</v>
      </c>
      <c r="Y4481" t="s">
        <v>4896</v>
      </c>
    </row>
    <row r="4482" spans="1:25" x14ac:dyDescent="0.4">
      <c r="A4482" t="s">
        <v>6870</v>
      </c>
      <c r="B4482" s="2">
        <f ca="1">TODAY()+OpportunityTbl[[#This Row],[CreatedOn_DaysFromToday]]</f>
        <v>44810</v>
      </c>
      <c r="C4482" s="2">
        <f ca="1">TODAY()+OpportunityTbl[[#This Row],[EstCloseDate_DaysFromToday]]</f>
        <v>44869</v>
      </c>
      <c r="D4482">
        <f ca="1">IF(OpportunityTbl[[#This Row],[statecode]]=0,"",OpportunityTbl[[#This Row],[Estimated Close Date]])</f>
        <v>44869</v>
      </c>
      <c r="E4482" s="14">
        <v>-300</v>
      </c>
      <c r="F4482" s="14">
        <v>-241</v>
      </c>
      <c r="G4482" t="s">
        <v>27</v>
      </c>
      <c r="H4482" t="s">
        <v>28</v>
      </c>
      <c r="I4482">
        <v>2</v>
      </c>
      <c r="J4482">
        <v>4</v>
      </c>
      <c r="K4482" t="s">
        <v>11153</v>
      </c>
      <c r="L4482" t="s">
        <v>12233</v>
      </c>
      <c r="M4482" t="s">
        <v>22</v>
      </c>
      <c r="N4482" t="s">
        <v>518</v>
      </c>
      <c r="O4482" t="s">
        <v>29</v>
      </c>
      <c r="P4482" t="s">
        <v>532</v>
      </c>
      <c r="Q4482" s="13">
        <v>17738</v>
      </c>
      <c r="S4482" s="1">
        <v>0.1</v>
      </c>
      <c r="T4482" t="s">
        <v>23</v>
      </c>
      <c r="U4482" t="s">
        <v>24</v>
      </c>
      <c r="V4482" t="b">
        <v>0</v>
      </c>
      <c r="W4482">
        <v>2.5</v>
      </c>
      <c r="X4482" t="s">
        <v>25</v>
      </c>
      <c r="Y4482" t="s">
        <v>4926</v>
      </c>
    </row>
    <row r="4483" spans="1:25" x14ac:dyDescent="0.4">
      <c r="A4483" t="s">
        <v>7033</v>
      </c>
      <c r="B4483" s="2">
        <f ca="1">TODAY()+OpportunityTbl[[#This Row],[CreatedOn_DaysFromToday]]</f>
        <v>44810</v>
      </c>
      <c r="C4483" s="2">
        <f ca="1">TODAY()+OpportunityTbl[[#This Row],[EstCloseDate_DaysFromToday]]</f>
        <v>44852</v>
      </c>
      <c r="D4483">
        <f ca="1">IF(OpportunityTbl[[#This Row],[statecode]]=0,"",OpportunityTbl[[#This Row],[Estimated Close Date]])</f>
        <v>44852</v>
      </c>
      <c r="E4483" s="14">
        <v>-300</v>
      </c>
      <c r="F4483" s="14">
        <v>-258</v>
      </c>
      <c r="G4483" t="s">
        <v>27</v>
      </c>
      <c r="H4483" t="s">
        <v>28</v>
      </c>
      <c r="I4483">
        <v>2</v>
      </c>
      <c r="J4483">
        <v>4</v>
      </c>
      <c r="K4483" t="s">
        <v>11149</v>
      </c>
      <c r="L4483" t="s">
        <v>12234</v>
      </c>
      <c r="M4483" t="s">
        <v>22</v>
      </c>
      <c r="N4483" t="s">
        <v>31</v>
      </c>
      <c r="O4483" t="s">
        <v>29</v>
      </c>
      <c r="P4483" t="s">
        <v>32</v>
      </c>
      <c r="Q4483" s="13">
        <v>1630</v>
      </c>
      <c r="S4483" s="1">
        <v>0.3</v>
      </c>
      <c r="T4483" t="s">
        <v>168</v>
      </c>
      <c r="U4483" t="s">
        <v>24</v>
      </c>
      <c r="V4483" t="b">
        <v>1</v>
      </c>
      <c r="W4483">
        <v>2.5</v>
      </c>
      <c r="X4483" t="s">
        <v>157</v>
      </c>
      <c r="Y4483" t="s">
        <v>4926</v>
      </c>
    </row>
    <row r="4484" spans="1:25" x14ac:dyDescent="0.4">
      <c r="A4484" t="s">
        <v>7718</v>
      </c>
      <c r="B4484" s="2">
        <f ca="1">TODAY()+OpportunityTbl[[#This Row],[CreatedOn_DaysFromToday]]</f>
        <v>44810</v>
      </c>
      <c r="C4484" s="2">
        <f ca="1">TODAY()+OpportunityTbl[[#This Row],[EstCloseDate_DaysFromToday]]</f>
        <v>44842</v>
      </c>
      <c r="D4484">
        <f ca="1">IF(OpportunityTbl[[#This Row],[statecode]]=0,"",OpportunityTbl[[#This Row],[Estimated Close Date]])</f>
        <v>44842</v>
      </c>
      <c r="E4484" s="14">
        <v>-300</v>
      </c>
      <c r="F4484" s="14">
        <v>-268</v>
      </c>
      <c r="G4484" t="s">
        <v>7082</v>
      </c>
      <c r="H4484" t="s">
        <v>7082</v>
      </c>
      <c r="I4484">
        <v>1</v>
      </c>
      <c r="J4484">
        <v>3</v>
      </c>
      <c r="K4484" t="s">
        <v>11193</v>
      </c>
      <c r="L4484" t="s">
        <v>12239</v>
      </c>
      <c r="M4484" t="s">
        <v>22</v>
      </c>
      <c r="N4484" t="s">
        <v>469</v>
      </c>
      <c r="O4484" t="s">
        <v>29</v>
      </c>
      <c r="P4484" t="s">
        <v>511</v>
      </c>
      <c r="Q4484" s="13">
        <v>6009</v>
      </c>
      <c r="R4484" s="13">
        <v>5888.82</v>
      </c>
      <c r="S4484" s="1">
        <v>0.5</v>
      </c>
      <c r="T4484" t="s">
        <v>168</v>
      </c>
      <c r="U4484" t="s">
        <v>100</v>
      </c>
      <c r="V4484" t="b">
        <v>1</v>
      </c>
      <c r="W4484">
        <v>2</v>
      </c>
      <c r="X4484" t="s">
        <v>240</v>
      </c>
      <c r="Y4484" t="s">
        <v>4899</v>
      </c>
    </row>
    <row r="4485" spans="1:25" x14ac:dyDescent="0.4">
      <c r="A4485" t="s">
        <v>8249</v>
      </c>
      <c r="B4485" s="2">
        <f ca="1">TODAY()+OpportunityTbl[[#This Row],[CreatedOn_DaysFromToday]]</f>
        <v>44810</v>
      </c>
      <c r="C4485" s="2">
        <f ca="1">TODAY()+OpportunityTbl[[#This Row],[EstCloseDate_DaysFromToday]]</f>
        <v>44851</v>
      </c>
      <c r="D4485">
        <f ca="1">IF(OpportunityTbl[[#This Row],[statecode]]=0,"",OpportunityTbl[[#This Row],[Estimated Close Date]])</f>
        <v>44851</v>
      </c>
      <c r="E4485" s="14">
        <v>-300</v>
      </c>
      <c r="F4485" s="14">
        <v>-259</v>
      </c>
      <c r="G4485" t="s">
        <v>7082</v>
      </c>
      <c r="H4485" t="s">
        <v>7082</v>
      </c>
      <c r="I4485">
        <v>1</v>
      </c>
      <c r="J4485">
        <v>3</v>
      </c>
      <c r="K4485" t="s">
        <v>11133</v>
      </c>
      <c r="L4485" t="s">
        <v>12240</v>
      </c>
      <c r="M4485" t="s">
        <v>22</v>
      </c>
      <c r="N4485" t="s">
        <v>2121</v>
      </c>
      <c r="O4485" t="s">
        <v>29</v>
      </c>
      <c r="P4485" t="s">
        <v>4734</v>
      </c>
      <c r="Q4485" s="13">
        <v>9299</v>
      </c>
      <c r="R4485" s="13">
        <v>8927.0400000000009</v>
      </c>
      <c r="S4485" s="1">
        <v>0.9</v>
      </c>
      <c r="T4485" t="s">
        <v>4724</v>
      </c>
      <c r="U4485" t="s">
        <v>100</v>
      </c>
      <c r="V4485" t="b">
        <v>1</v>
      </c>
      <c r="W4485">
        <v>4</v>
      </c>
      <c r="X4485" t="s">
        <v>4732</v>
      </c>
      <c r="Y4485" t="s">
        <v>4899</v>
      </c>
    </row>
    <row r="4486" spans="1:25" x14ac:dyDescent="0.4">
      <c r="A4486" t="s">
        <v>8410</v>
      </c>
      <c r="B4486" s="2">
        <f ca="1">TODAY()+OpportunityTbl[[#This Row],[CreatedOn_DaysFromToday]]</f>
        <v>44810</v>
      </c>
      <c r="C4486" s="2">
        <f ca="1">TODAY()+OpportunityTbl[[#This Row],[EstCloseDate_DaysFromToday]]</f>
        <v>44878</v>
      </c>
      <c r="D4486">
        <f ca="1">IF(OpportunityTbl[[#This Row],[statecode]]=0,"",OpportunityTbl[[#This Row],[Estimated Close Date]])</f>
        <v>44878</v>
      </c>
      <c r="E4486" s="14">
        <v>-300</v>
      </c>
      <c r="F4486" s="14">
        <v>-232</v>
      </c>
      <c r="G4486" t="s">
        <v>7082</v>
      </c>
      <c r="H4486" t="s">
        <v>7082</v>
      </c>
      <c r="I4486">
        <v>1</v>
      </c>
      <c r="J4486">
        <v>3</v>
      </c>
      <c r="K4486" t="s">
        <v>11107</v>
      </c>
      <c r="L4486" t="s">
        <v>12239</v>
      </c>
      <c r="M4486" t="s">
        <v>22</v>
      </c>
      <c r="N4486" t="s">
        <v>2121</v>
      </c>
      <c r="O4486" t="s">
        <v>29</v>
      </c>
      <c r="P4486" t="s">
        <v>4734</v>
      </c>
      <c r="Q4486" s="13">
        <v>8007</v>
      </c>
      <c r="R4486" s="13">
        <v>7766.79</v>
      </c>
      <c r="S4486" s="1">
        <v>0.9</v>
      </c>
      <c r="T4486" t="s">
        <v>4724</v>
      </c>
      <c r="U4486" t="s">
        <v>24</v>
      </c>
      <c r="V4486" t="b">
        <v>0</v>
      </c>
      <c r="W4486">
        <v>3</v>
      </c>
      <c r="X4486" t="s">
        <v>4732</v>
      </c>
      <c r="Y4486" t="s">
        <v>4926</v>
      </c>
    </row>
    <row r="4487" spans="1:25" x14ac:dyDescent="0.4">
      <c r="A4487" t="s">
        <v>9512</v>
      </c>
      <c r="B4487" s="2">
        <f ca="1">TODAY()+OpportunityTbl[[#This Row],[CreatedOn_DaysFromToday]]</f>
        <v>44810</v>
      </c>
      <c r="C4487" s="2">
        <f ca="1">TODAY()+OpportunityTbl[[#This Row],[EstCloseDate_DaysFromToday]]</f>
        <v>44837</v>
      </c>
      <c r="D4487">
        <f ca="1">IF(OpportunityTbl[[#This Row],[statecode]]=0,"",OpportunityTbl[[#This Row],[Estimated Close Date]])</f>
        <v>44837</v>
      </c>
      <c r="E4487" s="14">
        <v>-300</v>
      </c>
      <c r="F4487" s="14">
        <v>-273</v>
      </c>
      <c r="G4487" t="s">
        <v>7082</v>
      </c>
      <c r="H4487" t="s">
        <v>7082</v>
      </c>
      <c r="I4487">
        <v>1</v>
      </c>
      <c r="J4487">
        <v>3</v>
      </c>
      <c r="K4487" t="s">
        <v>11199</v>
      </c>
      <c r="L4487" t="s">
        <v>12236</v>
      </c>
      <c r="M4487" t="s">
        <v>22</v>
      </c>
      <c r="N4487" t="s">
        <v>469</v>
      </c>
      <c r="O4487" t="s">
        <v>29</v>
      </c>
      <c r="P4487" t="s">
        <v>470</v>
      </c>
      <c r="Q4487" s="13">
        <v>1919</v>
      </c>
      <c r="R4487" s="13">
        <v>1871.03</v>
      </c>
      <c r="S4487" s="1">
        <v>0.3</v>
      </c>
      <c r="T4487" t="s">
        <v>168</v>
      </c>
      <c r="U4487" t="s">
        <v>100</v>
      </c>
      <c r="V4487" t="b">
        <v>1</v>
      </c>
      <c r="W4487">
        <v>2.5</v>
      </c>
      <c r="X4487" t="s">
        <v>240</v>
      </c>
      <c r="Y4487" t="s">
        <v>26</v>
      </c>
    </row>
    <row r="4488" spans="1:25" x14ac:dyDescent="0.4">
      <c r="A4488" t="s">
        <v>2466</v>
      </c>
      <c r="B4488" s="2">
        <f ca="1">TODAY()+OpportunityTbl[[#This Row],[CreatedOn_DaysFromToday]]</f>
        <v>44809</v>
      </c>
      <c r="C4488" s="2">
        <f ca="1">TODAY()+OpportunityTbl[[#This Row],[EstCloseDate_DaysFromToday]]</f>
        <v>44853</v>
      </c>
      <c r="D4488">
        <f ca="1">IF(OpportunityTbl[[#This Row],[statecode]]=0,"",OpportunityTbl[[#This Row],[Estimated Close Date]])</f>
        <v>44853</v>
      </c>
      <c r="E4488" s="14">
        <v>-301</v>
      </c>
      <c r="F4488" s="14">
        <v>-257</v>
      </c>
      <c r="G4488" t="s">
        <v>27</v>
      </c>
      <c r="H4488" t="s">
        <v>28</v>
      </c>
      <c r="I4488">
        <v>2</v>
      </c>
      <c r="J4488">
        <v>4</v>
      </c>
      <c r="K4488" t="s">
        <v>11161</v>
      </c>
      <c r="L4488" t="s">
        <v>12238</v>
      </c>
      <c r="M4488" t="s">
        <v>22</v>
      </c>
      <c r="N4488" t="s">
        <v>1710</v>
      </c>
      <c r="O4488" t="s">
        <v>29</v>
      </c>
      <c r="P4488" t="s">
        <v>1805</v>
      </c>
      <c r="Q4488" s="13">
        <v>3981</v>
      </c>
      <c r="S4488" s="1">
        <v>0.1</v>
      </c>
      <c r="T4488" t="s">
        <v>23</v>
      </c>
      <c r="U4488" t="s">
        <v>24</v>
      </c>
      <c r="V4488" t="b">
        <v>1</v>
      </c>
      <c r="W4488">
        <v>3.5</v>
      </c>
      <c r="X4488" t="s">
        <v>157</v>
      </c>
      <c r="Y4488" t="s">
        <v>26</v>
      </c>
    </row>
    <row r="4489" spans="1:25" x14ac:dyDescent="0.4">
      <c r="A4489" t="s">
        <v>2587</v>
      </c>
      <c r="B4489" s="2">
        <f ca="1">TODAY()+OpportunityTbl[[#This Row],[CreatedOn_DaysFromToday]]</f>
        <v>44809</v>
      </c>
      <c r="C4489" s="2">
        <f ca="1">TODAY()+OpportunityTbl[[#This Row],[EstCloseDate_DaysFromToday]]</f>
        <v>44859</v>
      </c>
      <c r="D4489">
        <f ca="1">IF(OpportunityTbl[[#This Row],[statecode]]=0,"",OpportunityTbl[[#This Row],[Estimated Close Date]])</f>
        <v>44859</v>
      </c>
      <c r="E4489" s="14">
        <v>-301</v>
      </c>
      <c r="F4489" s="14">
        <v>-251</v>
      </c>
      <c r="G4489" t="s">
        <v>27</v>
      </c>
      <c r="H4489" t="s">
        <v>28</v>
      </c>
      <c r="I4489">
        <v>2</v>
      </c>
      <c r="J4489">
        <v>4</v>
      </c>
      <c r="K4489" t="s">
        <v>11153</v>
      </c>
      <c r="L4489" t="s">
        <v>12239</v>
      </c>
      <c r="M4489" t="s">
        <v>22</v>
      </c>
      <c r="N4489" t="s">
        <v>2069</v>
      </c>
      <c r="O4489" t="s">
        <v>29</v>
      </c>
      <c r="P4489" t="s">
        <v>2107</v>
      </c>
      <c r="Q4489" s="13">
        <v>8012</v>
      </c>
      <c r="S4489" s="1">
        <v>0.1</v>
      </c>
      <c r="T4489" t="s">
        <v>23</v>
      </c>
      <c r="U4489" t="s">
        <v>97</v>
      </c>
      <c r="V4489" t="b">
        <v>0</v>
      </c>
      <c r="W4489">
        <v>4</v>
      </c>
      <c r="X4489" t="s">
        <v>25</v>
      </c>
      <c r="Y4489" t="s">
        <v>26</v>
      </c>
    </row>
    <row r="4490" spans="1:25" x14ac:dyDescent="0.4">
      <c r="A4490" t="s">
        <v>3223</v>
      </c>
      <c r="B4490" s="2">
        <f ca="1">TODAY()+OpportunityTbl[[#This Row],[CreatedOn_DaysFromToday]]</f>
        <v>44809</v>
      </c>
      <c r="C4490" s="2">
        <f ca="1">TODAY()+OpportunityTbl[[#This Row],[EstCloseDate_DaysFromToday]]</f>
        <v>44852</v>
      </c>
      <c r="D4490">
        <f ca="1">IF(OpportunityTbl[[#This Row],[statecode]]=0,"",OpportunityTbl[[#This Row],[Estimated Close Date]])</f>
        <v>44852</v>
      </c>
      <c r="E4490" s="14">
        <v>-301</v>
      </c>
      <c r="F4490" s="14">
        <v>-258</v>
      </c>
      <c r="G4490" t="s">
        <v>27</v>
      </c>
      <c r="H4490" t="s">
        <v>28</v>
      </c>
      <c r="I4490">
        <v>2</v>
      </c>
      <c r="J4490">
        <v>4</v>
      </c>
      <c r="K4490" t="s">
        <v>11153</v>
      </c>
      <c r="L4490" t="s">
        <v>12239</v>
      </c>
      <c r="M4490" t="s">
        <v>22</v>
      </c>
      <c r="N4490" t="s">
        <v>1710</v>
      </c>
      <c r="O4490" t="s">
        <v>29</v>
      </c>
      <c r="P4490" t="s">
        <v>1713</v>
      </c>
      <c r="Q4490" s="13">
        <v>5346</v>
      </c>
      <c r="S4490" s="1">
        <v>0.1</v>
      </c>
      <c r="T4490" t="s">
        <v>23</v>
      </c>
      <c r="U4490" t="s">
        <v>24</v>
      </c>
      <c r="V4490" t="b">
        <v>1</v>
      </c>
      <c r="W4490">
        <v>3.5</v>
      </c>
      <c r="X4490" t="s">
        <v>25</v>
      </c>
      <c r="Y4490" t="s">
        <v>26</v>
      </c>
    </row>
    <row r="4491" spans="1:25" x14ac:dyDescent="0.4">
      <c r="A4491" t="s">
        <v>3927</v>
      </c>
      <c r="B4491" s="2">
        <f ca="1">TODAY()+OpportunityTbl[[#This Row],[CreatedOn_DaysFromToday]]</f>
        <v>44809</v>
      </c>
      <c r="C4491" s="2">
        <f ca="1">TODAY()+OpportunityTbl[[#This Row],[EstCloseDate_DaysFromToday]]</f>
        <v>44857</v>
      </c>
      <c r="D4491">
        <f ca="1">IF(OpportunityTbl[[#This Row],[statecode]]=0,"",OpportunityTbl[[#This Row],[Estimated Close Date]])</f>
        <v>44857</v>
      </c>
      <c r="E4491" s="14">
        <v>-301</v>
      </c>
      <c r="F4491" s="14">
        <v>-253</v>
      </c>
      <c r="G4491" t="s">
        <v>27</v>
      </c>
      <c r="H4491" t="s">
        <v>28</v>
      </c>
      <c r="I4491">
        <v>2</v>
      </c>
      <c r="J4491">
        <v>4</v>
      </c>
      <c r="K4491" t="s">
        <v>11122</v>
      </c>
      <c r="L4491" t="s">
        <v>12238</v>
      </c>
      <c r="M4491" t="s">
        <v>22</v>
      </c>
      <c r="N4491" t="s">
        <v>513</v>
      </c>
      <c r="O4491" t="s">
        <v>29</v>
      </c>
      <c r="P4491" t="s">
        <v>514</v>
      </c>
      <c r="Q4491" s="13">
        <v>4322</v>
      </c>
      <c r="S4491" s="1">
        <v>0.1</v>
      </c>
      <c r="T4491" t="s">
        <v>23</v>
      </c>
      <c r="U4491" t="s">
        <v>97</v>
      </c>
      <c r="V4491" t="b">
        <v>1</v>
      </c>
      <c r="W4491">
        <v>2</v>
      </c>
      <c r="X4491" t="s">
        <v>25</v>
      </c>
      <c r="Y4491" t="s">
        <v>26</v>
      </c>
    </row>
    <row r="4492" spans="1:25" x14ac:dyDescent="0.4">
      <c r="A4492" t="s">
        <v>4011</v>
      </c>
      <c r="B4492" s="2">
        <f ca="1">TODAY()+OpportunityTbl[[#This Row],[CreatedOn_DaysFromToday]]</f>
        <v>44809</v>
      </c>
      <c r="C4492" s="2">
        <f ca="1">TODAY()+OpportunityTbl[[#This Row],[EstCloseDate_DaysFromToday]]</f>
        <v>44858</v>
      </c>
      <c r="D4492">
        <f ca="1">IF(OpportunityTbl[[#This Row],[statecode]]=0,"",OpportunityTbl[[#This Row],[Estimated Close Date]])</f>
        <v>44858</v>
      </c>
      <c r="E4492" s="14">
        <v>-301</v>
      </c>
      <c r="F4492" s="14">
        <v>-252</v>
      </c>
      <c r="G4492" t="s">
        <v>27</v>
      </c>
      <c r="H4492" t="s">
        <v>28</v>
      </c>
      <c r="I4492">
        <v>2</v>
      </c>
      <c r="J4492">
        <v>4</v>
      </c>
      <c r="K4492" t="s">
        <v>11110</v>
      </c>
      <c r="L4492" t="s">
        <v>12238</v>
      </c>
      <c r="M4492" t="s">
        <v>22</v>
      </c>
      <c r="N4492" t="s">
        <v>779</v>
      </c>
      <c r="O4492" t="s">
        <v>29</v>
      </c>
      <c r="P4492" t="s">
        <v>780</v>
      </c>
      <c r="Q4492" s="13">
        <v>2481</v>
      </c>
      <c r="S4492" s="1">
        <v>0.1</v>
      </c>
      <c r="T4492" t="s">
        <v>23</v>
      </c>
      <c r="U4492" t="s">
        <v>100</v>
      </c>
      <c r="V4492" t="b">
        <v>1</v>
      </c>
      <c r="W4492">
        <v>2</v>
      </c>
      <c r="X4492" t="s">
        <v>25</v>
      </c>
      <c r="Y4492" t="s">
        <v>26</v>
      </c>
    </row>
    <row r="4493" spans="1:25" x14ac:dyDescent="0.4">
      <c r="A4493" t="s">
        <v>5225</v>
      </c>
      <c r="B4493" s="2">
        <f ca="1">TODAY()+OpportunityTbl[[#This Row],[CreatedOn_DaysFromToday]]</f>
        <v>44809</v>
      </c>
      <c r="C4493" s="2">
        <f ca="1">TODAY()+OpportunityTbl[[#This Row],[EstCloseDate_DaysFromToday]]</f>
        <v>44869</v>
      </c>
      <c r="D4493">
        <f ca="1">IF(OpportunityTbl[[#This Row],[statecode]]=0,"",OpportunityTbl[[#This Row],[Estimated Close Date]])</f>
        <v>44869</v>
      </c>
      <c r="E4493" s="14">
        <v>-301</v>
      </c>
      <c r="F4493" s="14">
        <v>-241</v>
      </c>
      <c r="G4493" t="s">
        <v>27</v>
      </c>
      <c r="H4493" t="s">
        <v>28</v>
      </c>
      <c r="I4493">
        <v>2</v>
      </c>
      <c r="J4493">
        <v>4</v>
      </c>
      <c r="K4493" t="s">
        <v>11137</v>
      </c>
      <c r="L4493" t="s">
        <v>12239</v>
      </c>
      <c r="M4493" t="s">
        <v>22</v>
      </c>
      <c r="N4493" t="s">
        <v>2022</v>
      </c>
      <c r="O4493" t="s">
        <v>29</v>
      </c>
      <c r="P4493" t="s">
        <v>2023</v>
      </c>
      <c r="Q4493" s="13">
        <v>8157</v>
      </c>
      <c r="S4493" s="1">
        <v>0.1</v>
      </c>
      <c r="T4493" t="s">
        <v>23</v>
      </c>
      <c r="U4493" t="s">
        <v>100</v>
      </c>
      <c r="V4493" t="b">
        <v>0</v>
      </c>
      <c r="W4493">
        <v>3</v>
      </c>
      <c r="X4493" t="s">
        <v>25</v>
      </c>
      <c r="Y4493" t="s">
        <v>4899</v>
      </c>
    </row>
    <row r="4494" spans="1:25" x14ac:dyDescent="0.4">
      <c r="A4494" t="s">
        <v>5321</v>
      </c>
      <c r="B4494" s="2">
        <f ca="1">TODAY()+OpportunityTbl[[#This Row],[CreatedOn_DaysFromToday]]</f>
        <v>44809</v>
      </c>
      <c r="C4494" s="2">
        <f ca="1">TODAY()+OpportunityTbl[[#This Row],[EstCloseDate_DaysFromToday]]</f>
        <v>44884</v>
      </c>
      <c r="D4494">
        <f ca="1">IF(OpportunityTbl[[#This Row],[statecode]]=0,"",OpportunityTbl[[#This Row],[Estimated Close Date]])</f>
        <v>44884</v>
      </c>
      <c r="E4494" s="14">
        <v>-301</v>
      </c>
      <c r="F4494" s="14">
        <v>-226</v>
      </c>
      <c r="G4494" t="s">
        <v>27</v>
      </c>
      <c r="H4494" t="s">
        <v>28</v>
      </c>
      <c r="I4494">
        <v>2</v>
      </c>
      <c r="J4494">
        <v>4</v>
      </c>
      <c r="K4494" t="s">
        <v>11065</v>
      </c>
      <c r="L4494" t="s">
        <v>12237</v>
      </c>
      <c r="M4494" t="s">
        <v>22</v>
      </c>
      <c r="N4494" t="s">
        <v>1617</v>
      </c>
      <c r="O4494" t="s">
        <v>29</v>
      </c>
      <c r="P4494" t="s">
        <v>1620</v>
      </c>
      <c r="Q4494" s="13">
        <v>4171</v>
      </c>
      <c r="S4494" s="1">
        <v>0.5</v>
      </c>
      <c r="T4494" t="s">
        <v>168</v>
      </c>
      <c r="U4494" t="s">
        <v>100</v>
      </c>
      <c r="V4494" t="b">
        <v>0</v>
      </c>
      <c r="W4494">
        <v>4.5</v>
      </c>
      <c r="X4494" t="s">
        <v>240</v>
      </c>
      <c r="Y4494" t="s">
        <v>4892</v>
      </c>
    </row>
    <row r="4495" spans="1:25" x14ac:dyDescent="0.4">
      <c r="A4495" t="s">
        <v>6956</v>
      </c>
      <c r="B4495" s="2">
        <f ca="1">TODAY()+OpportunityTbl[[#This Row],[CreatedOn_DaysFromToday]]</f>
        <v>44809</v>
      </c>
      <c r="C4495" s="2">
        <f ca="1">TODAY()+OpportunityTbl[[#This Row],[EstCloseDate_DaysFromToday]]</f>
        <v>44861</v>
      </c>
      <c r="D4495">
        <f ca="1">IF(OpportunityTbl[[#This Row],[statecode]]=0,"",OpportunityTbl[[#This Row],[Estimated Close Date]])</f>
        <v>44861</v>
      </c>
      <c r="E4495" s="14">
        <v>-301</v>
      </c>
      <c r="F4495" s="14">
        <v>-249</v>
      </c>
      <c r="G4495" t="s">
        <v>27</v>
      </c>
      <c r="H4495" t="s">
        <v>28</v>
      </c>
      <c r="I4495">
        <v>2</v>
      </c>
      <c r="J4495">
        <v>4</v>
      </c>
      <c r="K4495" t="s">
        <v>11123</v>
      </c>
      <c r="L4495" t="s">
        <v>12234</v>
      </c>
      <c r="M4495" t="s">
        <v>22</v>
      </c>
      <c r="N4495" t="s">
        <v>31</v>
      </c>
      <c r="O4495" t="s">
        <v>29</v>
      </c>
      <c r="P4495" t="s">
        <v>319</v>
      </c>
      <c r="Q4495" s="13">
        <v>1641</v>
      </c>
      <c r="S4495" s="1">
        <v>0.1</v>
      </c>
      <c r="T4495" t="s">
        <v>23</v>
      </c>
      <c r="U4495" t="s">
        <v>97</v>
      </c>
      <c r="V4495" t="b">
        <v>0</v>
      </c>
      <c r="W4495">
        <v>2.5</v>
      </c>
      <c r="X4495" t="s">
        <v>25</v>
      </c>
      <c r="Y4495" t="s">
        <v>4914</v>
      </c>
    </row>
    <row r="4496" spans="1:25" x14ac:dyDescent="0.4">
      <c r="A4496" t="s">
        <v>7147</v>
      </c>
      <c r="B4496" s="2">
        <f ca="1">TODAY()+OpportunityTbl[[#This Row],[CreatedOn_DaysFromToday]]</f>
        <v>44809</v>
      </c>
      <c r="C4496" s="2">
        <f ca="1">TODAY()+OpportunityTbl[[#This Row],[EstCloseDate_DaysFromToday]]</f>
        <v>44868</v>
      </c>
      <c r="D4496">
        <f ca="1">IF(OpportunityTbl[[#This Row],[statecode]]=0,"",OpportunityTbl[[#This Row],[Estimated Close Date]])</f>
        <v>44868</v>
      </c>
      <c r="E4496" s="14">
        <v>-301</v>
      </c>
      <c r="F4496" s="14">
        <v>-242</v>
      </c>
      <c r="G4496" t="s">
        <v>7082</v>
      </c>
      <c r="H4496" t="s">
        <v>7082</v>
      </c>
      <c r="I4496">
        <v>1</v>
      </c>
      <c r="J4496">
        <v>3</v>
      </c>
      <c r="K4496" t="s">
        <v>11149</v>
      </c>
      <c r="L4496" t="s">
        <v>12240</v>
      </c>
      <c r="M4496" t="s">
        <v>22</v>
      </c>
      <c r="N4496" t="s">
        <v>1710</v>
      </c>
      <c r="O4496" t="s">
        <v>29</v>
      </c>
      <c r="P4496" t="s">
        <v>2378</v>
      </c>
      <c r="Q4496" s="13">
        <v>9267</v>
      </c>
      <c r="R4496" s="13">
        <v>8896.32</v>
      </c>
      <c r="S4496" s="1">
        <v>0.9</v>
      </c>
      <c r="T4496" t="s">
        <v>4724</v>
      </c>
      <c r="U4496" t="s">
        <v>97</v>
      </c>
      <c r="V4496" t="b">
        <v>1</v>
      </c>
      <c r="W4496">
        <v>4</v>
      </c>
      <c r="X4496" t="s">
        <v>4732</v>
      </c>
      <c r="Y4496" t="s">
        <v>4892</v>
      </c>
    </row>
    <row r="4497" spans="1:25" x14ac:dyDescent="0.4">
      <c r="A4497" t="s">
        <v>9513</v>
      </c>
      <c r="B4497" s="2">
        <f ca="1">TODAY()+OpportunityTbl[[#This Row],[CreatedOn_DaysFromToday]]</f>
        <v>44809</v>
      </c>
      <c r="C4497" s="2">
        <f ca="1">TODAY()+OpportunityTbl[[#This Row],[EstCloseDate_DaysFromToday]]</f>
        <v>44850</v>
      </c>
      <c r="D4497">
        <f ca="1">IF(OpportunityTbl[[#This Row],[statecode]]=0,"",OpportunityTbl[[#This Row],[Estimated Close Date]])</f>
        <v>44850</v>
      </c>
      <c r="E4497" s="14">
        <v>-301</v>
      </c>
      <c r="F4497" s="14">
        <v>-260</v>
      </c>
      <c r="G4497" t="s">
        <v>7082</v>
      </c>
      <c r="H4497" t="s">
        <v>7082</v>
      </c>
      <c r="I4497">
        <v>1</v>
      </c>
      <c r="J4497">
        <v>3</v>
      </c>
      <c r="K4497" t="s">
        <v>11192</v>
      </c>
      <c r="L4497" t="s">
        <v>12233</v>
      </c>
      <c r="M4497" t="s">
        <v>22</v>
      </c>
      <c r="N4497" t="s">
        <v>469</v>
      </c>
      <c r="O4497" t="s">
        <v>29</v>
      </c>
      <c r="P4497" t="s">
        <v>470</v>
      </c>
      <c r="Q4497" s="13">
        <v>29814</v>
      </c>
      <c r="R4497" s="13">
        <v>29068.65</v>
      </c>
      <c r="S4497" s="1">
        <v>0.3</v>
      </c>
      <c r="T4497" t="s">
        <v>168</v>
      </c>
      <c r="U4497" t="s">
        <v>97</v>
      </c>
      <c r="V4497" t="b">
        <v>1</v>
      </c>
      <c r="W4497">
        <v>2.5</v>
      </c>
      <c r="X4497" t="s">
        <v>157</v>
      </c>
      <c r="Y4497" t="s">
        <v>26</v>
      </c>
    </row>
    <row r="4498" spans="1:25" x14ac:dyDescent="0.4">
      <c r="A4498" t="s">
        <v>9600</v>
      </c>
      <c r="B4498" s="2">
        <f ca="1">TODAY()+OpportunityTbl[[#This Row],[CreatedOn_DaysFromToday]]</f>
        <v>44809</v>
      </c>
      <c r="C4498" s="2">
        <f ca="1">TODAY()+OpportunityTbl[[#This Row],[EstCloseDate_DaysFromToday]]</f>
        <v>44854</v>
      </c>
      <c r="D4498">
        <f ca="1">IF(OpportunityTbl[[#This Row],[statecode]]=0,"",OpportunityTbl[[#This Row],[Estimated Close Date]])</f>
        <v>44854</v>
      </c>
      <c r="E4498" s="14">
        <v>-301</v>
      </c>
      <c r="F4498" s="14">
        <v>-256</v>
      </c>
      <c r="G4498" t="s">
        <v>7082</v>
      </c>
      <c r="H4498" t="s">
        <v>7082</v>
      </c>
      <c r="I4498">
        <v>1</v>
      </c>
      <c r="J4498">
        <v>3</v>
      </c>
      <c r="K4498" t="s">
        <v>11125</v>
      </c>
      <c r="L4498" t="s">
        <v>12236</v>
      </c>
      <c r="M4498" t="s">
        <v>22</v>
      </c>
      <c r="N4498" t="s">
        <v>31</v>
      </c>
      <c r="O4498" t="s">
        <v>29</v>
      </c>
      <c r="P4498" t="s">
        <v>210</v>
      </c>
      <c r="Q4498" s="13">
        <v>2446</v>
      </c>
      <c r="R4498" s="13">
        <v>2384.85</v>
      </c>
      <c r="S4498" s="1">
        <v>0.3</v>
      </c>
      <c r="T4498" t="s">
        <v>168</v>
      </c>
      <c r="U4498" t="s">
        <v>97</v>
      </c>
      <c r="V4498" t="b">
        <v>1</v>
      </c>
      <c r="W4498">
        <v>2.5</v>
      </c>
      <c r="X4498" t="s">
        <v>240</v>
      </c>
      <c r="Y4498" t="s">
        <v>26</v>
      </c>
    </row>
    <row r="4499" spans="1:25" x14ac:dyDescent="0.4">
      <c r="A4499" t="s">
        <v>9870</v>
      </c>
      <c r="B4499" s="2">
        <f ca="1">TODAY()+OpportunityTbl[[#This Row],[CreatedOn_DaysFromToday]]</f>
        <v>44809</v>
      </c>
      <c r="C4499" s="2">
        <f ca="1">TODAY()+OpportunityTbl[[#This Row],[EstCloseDate_DaysFromToday]]</f>
        <v>44878</v>
      </c>
      <c r="D4499">
        <f ca="1">IF(OpportunityTbl[[#This Row],[statecode]]=0,"",OpportunityTbl[[#This Row],[Estimated Close Date]])</f>
        <v>44878</v>
      </c>
      <c r="E4499" s="14">
        <v>-301</v>
      </c>
      <c r="F4499" s="14">
        <v>-232</v>
      </c>
      <c r="G4499" t="s">
        <v>7082</v>
      </c>
      <c r="H4499" t="s">
        <v>7082</v>
      </c>
      <c r="I4499">
        <v>1</v>
      </c>
      <c r="J4499">
        <v>3</v>
      </c>
      <c r="K4499" t="s">
        <v>11098</v>
      </c>
      <c r="L4499" t="s">
        <v>12234</v>
      </c>
      <c r="M4499" t="s">
        <v>22</v>
      </c>
      <c r="N4499" t="s">
        <v>2121</v>
      </c>
      <c r="O4499" t="s">
        <v>29</v>
      </c>
      <c r="P4499" t="s">
        <v>4734</v>
      </c>
      <c r="Q4499" s="13">
        <v>2869</v>
      </c>
      <c r="R4499" s="13">
        <v>2754.24</v>
      </c>
      <c r="S4499" s="1">
        <v>0.9</v>
      </c>
      <c r="T4499" t="s">
        <v>4724</v>
      </c>
      <c r="U4499" t="s">
        <v>24</v>
      </c>
      <c r="V4499" t="b">
        <v>0</v>
      </c>
      <c r="W4499">
        <v>4</v>
      </c>
      <c r="X4499" t="s">
        <v>4732</v>
      </c>
      <c r="Y4499" t="s">
        <v>26</v>
      </c>
    </row>
    <row r="4500" spans="1:25" x14ac:dyDescent="0.4">
      <c r="A4500" t="s">
        <v>9989</v>
      </c>
      <c r="B4500" s="2">
        <f ca="1">TODAY()+OpportunityTbl[[#This Row],[CreatedOn_DaysFromToday]]</f>
        <v>44809</v>
      </c>
      <c r="C4500" s="2">
        <f ca="1">TODAY()+OpportunityTbl[[#This Row],[EstCloseDate_DaysFromToday]]</f>
        <v>44863</v>
      </c>
      <c r="D4500">
        <f ca="1">IF(OpportunityTbl[[#This Row],[statecode]]=0,"",OpportunityTbl[[#This Row],[Estimated Close Date]])</f>
        <v>44863</v>
      </c>
      <c r="E4500" s="14">
        <v>-301</v>
      </c>
      <c r="F4500" s="14">
        <v>-247</v>
      </c>
      <c r="G4500" t="s">
        <v>7082</v>
      </c>
      <c r="H4500" t="s">
        <v>7082</v>
      </c>
      <c r="I4500">
        <v>1</v>
      </c>
      <c r="J4500">
        <v>3</v>
      </c>
      <c r="K4500" t="s">
        <v>11114</v>
      </c>
      <c r="L4500" t="s">
        <v>12239</v>
      </c>
      <c r="M4500" t="s">
        <v>22</v>
      </c>
      <c r="N4500" t="s">
        <v>2121</v>
      </c>
      <c r="O4500" t="s">
        <v>29</v>
      </c>
      <c r="P4500" t="s">
        <v>4734</v>
      </c>
      <c r="Q4500" s="13">
        <v>10143</v>
      </c>
      <c r="R4500" s="13">
        <v>9838.7099999999991</v>
      </c>
      <c r="S4500" s="1">
        <v>0.9</v>
      </c>
      <c r="T4500" t="s">
        <v>4724</v>
      </c>
      <c r="U4500" t="s">
        <v>24</v>
      </c>
      <c r="V4500" t="b">
        <v>1</v>
      </c>
      <c r="W4500">
        <v>3</v>
      </c>
      <c r="X4500" t="s">
        <v>4732</v>
      </c>
      <c r="Y4500" t="s">
        <v>26</v>
      </c>
    </row>
    <row r="4501" spans="1:25" x14ac:dyDescent="0.4">
      <c r="A4501" t="s">
        <v>1829</v>
      </c>
      <c r="B4501" s="2">
        <f ca="1">TODAY()+OpportunityTbl[[#This Row],[CreatedOn_DaysFromToday]]</f>
        <v>44808</v>
      </c>
      <c r="C4501" s="2">
        <f ca="1">TODAY()+OpportunityTbl[[#This Row],[EstCloseDate_DaysFromToday]]</f>
        <v>44866</v>
      </c>
      <c r="D4501">
        <f ca="1">IF(OpportunityTbl[[#This Row],[statecode]]=0,"",OpportunityTbl[[#This Row],[Estimated Close Date]])</f>
        <v>44866</v>
      </c>
      <c r="E4501" s="14">
        <v>-302</v>
      </c>
      <c r="F4501" s="14">
        <v>-244</v>
      </c>
      <c r="G4501" t="s">
        <v>27</v>
      </c>
      <c r="H4501" t="s">
        <v>28</v>
      </c>
      <c r="I4501">
        <v>2</v>
      </c>
      <c r="J4501">
        <v>4</v>
      </c>
      <c r="K4501" t="s">
        <v>11134</v>
      </c>
      <c r="L4501" t="s">
        <v>12237</v>
      </c>
      <c r="M4501" t="s">
        <v>22</v>
      </c>
      <c r="N4501" t="s">
        <v>469</v>
      </c>
      <c r="O4501" t="s">
        <v>29</v>
      </c>
      <c r="P4501" t="s">
        <v>488</v>
      </c>
      <c r="Q4501" s="13">
        <v>3470</v>
      </c>
      <c r="S4501" s="1">
        <v>0.3</v>
      </c>
      <c r="T4501" t="s">
        <v>168</v>
      </c>
      <c r="U4501" t="s">
        <v>24</v>
      </c>
      <c r="V4501" t="b">
        <v>0</v>
      </c>
      <c r="W4501">
        <v>3.5</v>
      </c>
      <c r="X4501" t="s">
        <v>157</v>
      </c>
      <c r="Y4501" t="s">
        <v>26</v>
      </c>
    </row>
    <row r="4502" spans="1:25" x14ac:dyDescent="0.4">
      <c r="A4502" t="s">
        <v>2220</v>
      </c>
      <c r="B4502" s="2">
        <f ca="1">TODAY()+OpportunityTbl[[#This Row],[CreatedOn_DaysFromToday]]</f>
        <v>44808</v>
      </c>
      <c r="C4502" s="2">
        <f ca="1">TODAY()+OpportunityTbl[[#This Row],[EstCloseDate_DaysFromToday]]</f>
        <v>44866</v>
      </c>
      <c r="D4502">
        <f ca="1">IF(OpportunityTbl[[#This Row],[statecode]]=0,"",OpportunityTbl[[#This Row],[Estimated Close Date]])</f>
        <v>44866</v>
      </c>
      <c r="E4502" s="14">
        <v>-302</v>
      </c>
      <c r="F4502" s="14">
        <v>-244</v>
      </c>
      <c r="G4502" t="s">
        <v>27</v>
      </c>
      <c r="H4502" t="s">
        <v>28</v>
      </c>
      <c r="I4502">
        <v>2</v>
      </c>
      <c r="J4502">
        <v>4</v>
      </c>
      <c r="K4502" t="s">
        <v>11137</v>
      </c>
      <c r="L4502" t="s">
        <v>12234</v>
      </c>
      <c r="M4502" t="s">
        <v>22</v>
      </c>
      <c r="N4502" t="s">
        <v>1710</v>
      </c>
      <c r="O4502" t="s">
        <v>29</v>
      </c>
      <c r="P4502" t="s">
        <v>1713</v>
      </c>
      <c r="Q4502" s="13">
        <v>2212</v>
      </c>
      <c r="S4502" s="1">
        <v>0.3</v>
      </c>
      <c r="T4502" t="s">
        <v>168</v>
      </c>
      <c r="U4502" t="s">
        <v>97</v>
      </c>
      <c r="V4502" t="b">
        <v>0</v>
      </c>
      <c r="W4502">
        <v>4</v>
      </c>
      <c r="X4502" t="s">
        <v>157</v>
      </c>
      <c r="Y4502" t="s">
        <v>26</v>
      </c>
    </row>
    <row r="4503" spans="1:25" x14ac:dyDescent="0.4">
      <c r="A4503" t="s">
        <v>2875</v>
      </c>
      <c r="B4503" s="2">
        <f ca="1">TODAY()+OpportunityTbl[[#This Row],[CreatedOn_DaysFromToday]]</f>
        <v>44808</v>
      </c>
      <c r="C4503" s="2">
        <f ca="1">TODAY()+OpportunityTbl[[#This Row],[EstCloseDate_DaysFromToday]]</f>
        <v>44898</v>
      </c>
      <c r="D4503">
        <f ca="1">IF(OpportunityTbl[[#This Row],[statecode]]=0,"",OpportunityTbl[[#This Row],[Estimated Close Date]])</f>
        <v>44898</v>
      </c>
      <c r="E4503" s="14">
        <v>-302</v>
      </c>
      <c r="F4503" s="14">
        <v>-212</v>
      </c>
      <c r="G4503" t="s">
        <v>27</v>
      </c>
      <c r="H4503" t="s">
        <v>28</v>
      </c>
      <c r="I4503">
        <v>2</v>
      </c>
      <c r="J4503">
        <v>4</v>
      </c>
      <c r="K4503" t="s">
        <v>11075</v>
      </c>
      <c r="L4503" t="s">
        <v>12237</v>
      </c>
      <c r="M4503" t="s">
        <v>22</v>
      </c>
      <c r="N4503" t="s">
        <v>534</v>
      </c>
      <c r="O4503" t="s">
        <v>29</v>
      </c>
      <c r="P4503" t="s">
        <v>535</v>
      </c>
      <c r="Q4503" s="13">
        <v>4967</v>
      </c>
      <c r="S4503" s="1">
        <v>0.1</v>
      </c>
      <c r="T4503" t="s">
        <v>23</v>
      </c>
      <c r="U4503" t="s">
        <v>97</v>
      </c>
      <c r="V4503" t="b">
        <v>0</v>
      </c>
      <c r="W4503">
        <v>3.5</v>
      </c>
      <c r="X4503" t="s">
        <v>25</v>
      </c>
      <c r="Y4503" t="s">
        <v>26</v>
      </c>
    </row>
    <row r="4504" spans="1:25" x14ac:dyDescent="0.4">
      <c r="A4504" t="s">
        <v>3367</v>
      </c>
      <c r="B4504" s="2">
        <f ca="1">TODAY()+OpportunityTbl[[#This Row],[CreatedOn_DaysFromToday]]</f>
        <v>44808</v>
      </c>
      <c r="C4504" s="2">
        <f ca="1">TODAY()+OpportunityTbl[[#This Row],[EstCloseDate_DaysFromToday]]</f>
        <v>44852</v>
      </c>
      <c r="D4504">
        <f ca="1">IF(OpportunityTbl[[#This Row],[statecode]]=0,"",OpportunityTbl[[#This Row],[Estimated Close Date]])</f>
        <v>44852</v>
      </c>
      <c r="E4504" s="14">
        <v>-302</v>
      </c>
      <c r="F4504" s="14">
        <v>-258</v>
      </c>
      <c r="G4504" t="s">
        <v>27</v>
      </c>
      <c r="H4504" t="s">
        <v>28</v>
      </c>
      <c r="I4504">
        <v>2</v>
      </c>
      <c r="J4504">
        <v>4</v>
      </c>
      <c r="K4504" t="s">
        <v>11125</v>
      </c>
      <c r="L4504" t="s">
        <v>12239</v>
      </c>
      <c r="M4504" t="s">
        <v>22</v>
      </c>
      <c r="N4504" t="s">
        <v>1710</v>
      </c>
      <c r="O4504" t="s">
        <v>29</v>
      </c>
      <c r="P4504" t="s">
        <v>1711</v>
      </c>
      <c r="Q4504" s="13">
        <v>7356</v>
      </c>
      <c r="S4504" s="1">
        <v>0.1</v>
      </c>
      <c r="T4504" t="s">
        <v>23</v>
      </c>
      <c r="U4504" t="s">
        <v>97</v>
      </c>
      <c r="V4504" t="b">
        <v>1</v>
      </c>
      <c r="W4504">
        <v>3.5</v>
      </c>
      <c r="X4504" t="s">
        <v>25</v>
      </c>
      <c r="Y4504" t="s">
        <v>26</v>
      </c>
    </row>
    <row r="4505" spans="1:25" x14ac:dyDescent="0.4">
      <c r="A4505" t="s">
        <v>3595</v>
      </c>
      <c r="B4505" s="2">
        <f ca="1">TODAY()+OpportunityTbl[[#This Row],[CreatedOn_DaysFromToday]]</f>
        <v>44808</v>
      </c>
      <c r="C4505" s="2">
        <f ca="1">TODAY()+OpportunityTbl[[#This Row],[EstCloseDate_DaysFromToday]]</f>
        <v>44862</v>
      </c>
      <c r="D4505">
        <f ca="1">IF(OpportunityTbl[[#This Row],[statecode]]=0,"",OpportunityTbl[[#This Row],[Estimated Close Date]])</f>
        <v>44862</v>
      </c>
      <c r="E4505" s="14">
        <v>-302</v>
      </c>
      <c r="F4505" s="14">
        <v>-248</v>
      </c>
      <c r="G4505" t="s">
        <v>27</v>
      </c>
      <c r="H4505" t="s">
        <v>28</v>
      </c>
      <c r="I4505">
        <v>2</v>
      </c>
      <c r="J4505">
        <v>4</v>
      </c>
      <c r="K4505" t="s">
        <v>11200</v>
      </c>
      <c r="L4505" t="s">
        <v>12238</v>
      </c>
      <c r="M4505" t="s">
        <v>22</v>
      </c>
      <c r="N4505" t="s">
        <v>31</v>
      </c>
      <c r="O4505" t="s">
        <v>29</v>
      </c>
      <c r="P4505" t="s">
        <v>32</v>
      </c>
      <c r="Q4505" s="13">
        <v>2149</v>
      </c>
      <c r="S4505" s="1">
        <v>0.1</v>
      </c>
      <c r="T4505" t="s">
        <v>23</v>
      </c>
      <c r="U4505" t="s">
        <v>24</v>
      </c>
      <c r="V4505" t="b">
        <v>0</v>
      </c>
      <c r="W4505">
        <v>2</v>
      </c>
      <c r="X4505" t="s">
        <v>25</v>
      </c>
      <c r="Y4505" t="s">
        <v>26</v>
      </c>
    </row>
    <row r="4506" spans="1:25" x14ac:dyDescent="0.4">
      <c r="A4506" t="s">
        <v>3928</v>
      </c>
      <c r="B4506" s="2">
        <f ca="1">TODAY()+OpportunityTbl[[#This Row],[CreatedOn_DaysFromToday]]</f>
        <v>44808</v>
      </c>
      <c r="C4506" s="2">
        <f ca="1">TODAY()+OpportunityTbl[[#This Row],[EstCloseDate_DaysFromToday]]</f>
        <v>44856</v>
      </c>
      <c r="D4506">
        <f ca="1">IF(OpportunityTbl[[#This Row],[statecode]]=0,"",OpportunityTbl[[#This Row],[Estimated Close Date]])</f>
        <v>44856</v>
      </c>
      <c r="E4506" s="14">
        <v>-302</v>
      </c>
      <c r="F4506" s="14">
        <v>-254</v>
      </c>
      <c r="G4506" t="s">
        <v>27</v>
      </c>
      <c r="H4506" t="s">
        <v>28</v>
      </c>
      <c r="I4506">
        <v>2</v>
      </c>
      <c r="J4506">
        <v>4</v>
      </c>
      <c r="K4506" t="s">
        <v>11134</v>
      </c>
      <c r="L4506" t="s">
        <v>12239</v>
      </c>
      <c r="M4506" t="s">
        <v>22</v>
      </c>
      <c r="N4506" t="s">
        <v>513</v>
      </c>
      <c r="O4506" t="s">
        <v>29</v>
      </c>
      <c r="P4506" t="s">
        <v>514</v>
      </c>
      <c r="Q4506" s="13">
        <v>8403</v>
      </c>
      <c r="S4506" s="1">
        <v>0.1</v>
      </c>
      <c r="T4506" t="s">
        <v>23</v>
      </c>
      <c r="U4506" t="s">
        <v>97</v>
      </c>
      <c r="V4506" t="b">
        <v>1</v>
      </c>
      <c r="W4506">
        <v>2</v>
      </c>
      <c r="X4506" t="s">
        <v>25</v>
      </c>
      <c r="Y4506" t="s">
        <v>26</v>
      </c>
    </row>
    <row r="4507" spans="1:25" x14ac:dyDescent="0.4">
      <c r="A4507" t="s">
        <v>5322</v>
      </c>
      <c r="B4507" s="2">
        <f ca="1">TODAY()+OpportunityTbl[[#This Row],[CreatedOn_DaysFromToday]]</f>
        <v>44808</v>
      </c>
      <c r="C4507" s="2">
        <f ca="1">TODAY()+OpportunityTbl[[#This Row],[EstCloseDate_DaysFromToday]]</f>
        <v>44893</v>
      </c>
      <c r="D4507">
        <f ca="1">IF(OpportunityTbl[[#This Row],[statecode]]=0,"",OpportunityTbl[[#This Row],[Estimated Close Date]])</f>
        <v>44893</v>
      </c>
      <c r="E4507" s="14">
        <v>-302</v>
      </c>
      <c r="F4507" s="14">
        <v>-217</v>
      </c>
      <c r="G4507" t="s">
        <v>27</v>
      </c>
      <c r="H4507" t="s">
        <v>28</v>
      </c>
      <c r="I4507">
        <v>2</v>
      </c>
      <c r="J4507">
        <v>4</v>
      </c>
      <c r="K4507" t="s">
        <v>11104</v>
      </c>
      <c r="L4507" t="s">
        <v>12237</v>
      </c>
      <c r="M4507" t="s">
        <v>22</v>
      </c>
      <c r="N4507" t="s">
        <v>1617</v>
      </c>
      <c r="O4507" t="s">
        <v>29</v>
      </c>
      <c r="P4507" t="s">
        <v>1618</v>
      </c>
      <c r="Q4507" s="13">
        <v>3954</v>
      </c>
      <c r="S4507" s="1">
        <v>0.3</v>
      </c>
      <c r="T4507" t="s">
        <v>168</v>
      </c>
      <c r="U4507" t="s">
        <v>24</v>
      </c>
      <c r="V4507" t="b">
        <v>0</v>
      </c>
      <c r="W4507">
        <v>4.5</v>
      </c>
      <c r="X4507" t="s">
        <v>157</v>
      </c>
      <c r="Y4507" t="s">
        <v>4899</v>
      </c>
    </row>
    <row r="4508" spans="1:25" x14ac:dyDescent="0.4">
      <c r="A4508" t="s">
        <v>5975</v>
      </c>
      <c r="B4508" s="2">
        <f ca="1">TODAY()+OpportunityTbl[[#This Row],[CreatedOn_DaysFromToday]]</f>
        <v>44808</v>
      </c>
      <c r="C4508" s="2">
        <f ca="1">TODAY()+OpportunityTbl[[#This Row],[EstCloseDate_DaysFromToday]]</f>
        <v>44853</v>
      </c>
      <c r="D4508">
        <f ca="1">IF(OpportunityTbl[[#This Row],[statecode]]=0,"",OpportunityTbl[[#This Row],[Estimated Close Date]])</f>
        <v>44853</v>
      </c>
      <c r="E4508" s="14">
        <v>-302</v>
      </c>
      <c r="F4508" s="14">
        <v>-257</v>
      </c>
      <c r="G4508" t="s">
        <v>27</v>
      </c>
      <c r="H4508" t="s">
        <v>28</v>
      </c>
      <c r="I4508">
        <v>2</v>
      </c>
      <c r="J4508">
        <v>4</v>
      </c>
      <c r="K4508" t="s">
        <v>11191</v>
      </c>
      <c r="L4508" t="s">
        <v>12234</v>
      </c>
      <c r="M4508" t="s">
        <v>22</v>
      </c>
      <c r="N4508" t="s">
        <v>1710</v>
      </c>
      <c r="O4508" t="s">
        <v>29</v>
      </c>
      <c r="P4508" t="s">
        <v>1711</v>
      </c>
      <c r="Q4508" s="13">
        <v>2059</v>
      </c>
      <c r="S4508" s="1">
        <v>0.3</v>
      </c>
      <c r="T4508" t="s">
        <v>168</v>
      </c>
      <c r="U4508" t="s">
        <v>97</v>
      </c>
      <c r="V4508" t="b">
        <v>1</v>
      </c>
      <c r="W4508">
        <v>4</v>
      </c>
      <c r="X4508" t="s">
        <v>157</v>
      </c>
      <c r="Y4508" t="s">
        <v>4896</v>
      </c>
    </row>
    <row r="4509" spans="1:25" x14ac:dyDescent="0.4">
      <c r="A4509" t="s">
        <v>6480</v>
      </c>
      <c r="B4509" s="2">
        <f ca="1">TODAY()+OpportunityTbl[[#This Row],[CreatedOn_DaysFromToday]]</f>
        <v>44808</v>
      </c>
      <c r="C4509" s="2">
        <f ca="1">TODAY()+OpportunityTbl[[#This Row],[EstCloseDate_DaysFromToday]]</f>
        <v>44898</v>
      </c>
      <c r="D4509">
        <f ca="1">IF(OpportunityTbl[[#This Row],[statecode]]=0,"",OpportunityTbl[[#This Row],[Estimated Close Date]])</f>
        <v>44898</v>
      </c>
      <c r="E4509" s="14">
        <v>-302</v>
      </c>
      <c r="F4509" s="14">
        <v>-212</v>
      </c>
      <c r="G4509" t="s">
        <v>27</v>
      </c>
      <c r="H4509" t="s">
        <v>28</v>
      </c>
      <c r="I4509">
        <v>2</v>
      </c>
      <c r="J4509">
        <v>4</v>
      </c>
      <c r="K4509" t="s">
        <v>11054</v>
      </c>
      <c r="L4509" t="s">
        <v>12234</v>
      </c>
      <c r="M4509" t="s">
        <v>22</v>
      </c>
      <c r="N4509" t="s">
        <v>616</v>
      </c>
      <c r="O4509" t="s">
        <v>29</v>
      </c>
      <c r="P4509" t="s">
        <v>654</v>
      </c>
      <c r="Q4509" s="13">
        <v>2690</v>
      </c>
      <c r="S4509" s="1">
        <v>0.5</v>
      </c>
      <c r="T4509" t="s">
        <v>168</v>
      </c>
      <c r="U4509" t="s">
        <v>24</v>
      </c>
      <c r="V4509" t="b">
        <v>0</v>
      </c>
      <c r="W4509">
        <v>2.5</v>
      </c>
      <c r="X4509" t="s">
        <v>240</v>
      </c>
      <c r="Y4509" t="s">
        <v>4916</v>
      </c>
    </row>
    <row r="4510" spans="1:25" x14ac:dyDescent="0.4">
      <c r="A4510" t="s">
        <v>6957</v>
      </c>
      <c r="B4510" s="2">
        <f ca="1">TODAY()+OpportunityTbl[[#This Row],[CreatedOn_DaysFromToday]]</f>
        <v>44808</v>
      </c>
      <c r="C4510" s="2">
        <f ca="1">TODAY()+OpportunityTbl[[#This Row],[EstCloseDate_DaysFromToday]]</f>
        <v>44823</v>
      </c>
      <c r="D4510">
        <f ca="1">IF(OpportunityTbl[[#This Row],[statecode]]=0,"",OpportunityTbl[[#This Row],[Estimated Close Date]])</f>
        <v>44823</v>
      </c>
      <c r="E4510" s="14">
        <v>-302</v>
      </c>
      <c r="F4510" s="14">
        <v>-287</v>
      </c>
      <c r="G4510" t="s">
        <v>27</v>
      </c>
      <c r="H4510" t="s">
        <v>28</v>
      </c>
      <c r="I4510">
        <v>2</v>
      </c>
      <c r="J4510">
        <v>4</v>
      </c>
      <c r="K4510" t="s">
        <v>11201</v>
      </c>
      <c r="L4510" t="s">
        <v>12240</v>
      </c>
      <c r="M4510" t="s">
        <v>22</v>
      </c>
      <c r="N4510" t="s">
        <v>31</v>
      </c>
      <c r="O4510" t="s">
        <v>29</v>
      </c>
      <c r="P4510" t="s">
        <v>319</v>
      </c>
      <c r="Q4510" s="13">
        <v>2935</v>
      </c>
      <c r="S4510" s="1">
        <v>0.1</v>
      </c>
      <c r="T4510" t="s">
        <v>23</v>
      </c>
      <c r="U4510" t="s">
        <v>100</v>
      </c>
      <c r="V4510" t="b">
        <v>1</v>
      </c>
      <c r="W4510">
        <v>2.5</v>
      </c>
      <c r="X4510" t="s">
        <v>25</v>
      </c>
      <c r="Y4510" t="s">
        <v>4899</v>
      </c>
    </row>
    <row r="4511" spans="1:25" x14ac:dyDescent="0.4">
      <c r="A4511" t="s">
        <v>7278</v>
      </c>
      <c r="B4511" s="2">
        <f ca="1">TODAY()+OpportunityTbl[[#This Row],[CreatedOn_DaysFromToday]]</f>
        <v>44808</v>
      </c>
      <c r="C4511" s="2">
        <f ca="1">TODAY()+OpportunityTbl[[#This Row],[EstCloseDate_DaysFromToday]]</f>
        <v>44846</v>
      </c>
      <c r="D4511">
        <f ca="1">IF(OpportunityTbl[[#This Row],[statecode]]=0,"",OpportunityTbl[[#This Row],[Estimated Close Date]])</f>
        <v>44846</v>
      </c>
      <c r="E4511" s="14">
        <v>-302</v>
      </c>
      <c r="F4511" s="14">
        <v>-264</v>
      </c>
      <c r="G4511" t="s">
        <v>7082</v>
      </c>
      <c r="H4511" t="s">
        <v>7082</v>
      </c>
      <c r="I4511">
        <v>1</v>
      </c>
      <c r="J4511">
        <v>3</v>
      </c>
      <c r="K4511" t="s">
        <v>11202</v>
      </c>
      <c r="L4511" t="s">
        <v>12238</v>
      </c>
      <c r="M4511" t="s">
        <v>22</v>
      </c>
      <c r="N4511" t="s">
        <v>469</v>
      </c>
      <c r="O4511" t="s">
        <v>29</v>
      </c>
      <c r="P4511" t="s">
        <v>705</v>
      </c>
      <c r="Q4511" s="13">
        <v>4502</v>
      </c>
      <c r="R4511" s="13">
        <v>4411.96</v>
      </c>
      <c r="S4511" s="1">
        <v>0.3</v>
      </c>
      <c r="T4511" t="s">
        <v>168</v>
      </c>
      <c r="U4511" t="s">
        <v>24</v>
      </c>
      <c r="V4511" t="b">
        <v>1</v>
      </c>
      <c r="W4511">
        <v>2</v>
      </c>
      <c r="X4511" t="s">
        <v>157</v>
      </c>
      <c r="Y4511" t="s">
        <v>4926</v>
      </c>
    </row>
    <row r="4512" spans="1:25" x14ac:dyDescent="0.4">
      <c r="A4512" t="s">
        <v>7433</v>
      </c>
      <c r="B4512" s="2">
        <f ca="1">TODAY()+OpportunityTbl[[#This Row],[CreatedOn_DaysFromToday]]</f>
        <v>44808</v>
      </c>
      <c r="C4512" s="2">
        <f ca="1">TODAY()+OpportunityTbl[[#This Row],[EstCloseDate_DaysFromToday]]</f>
        <v>44856</v>
      </c>
      <c r="D4512">
        <f ca="1">IF(OpportunityTbl[[#This Row],[statecode]]=0,"",OpportunityTbl[[#This Row],[Estimated Close Date]])</f>
        <v>44856</v>
      </c>
      <c r="E4512" s="14">
        <v>-302</v>
      </c>
      <c r="F4512" s="14">
        <v>-254</v>
      </c>
      <c r="G4512" t="s">
        <v>7082</v>
      </c>
      <c r="H4512" t="s">
        <v>7082</v>
      </c>
      <c r="I4512">
        <v>1</v>
      </c>
      <c r="J4512">
        <v>3</v>
      </c>
      <c r="K4512" t="s">
        <v>11147</v>
      </c>
      <c r="L4512" t="s">
        <v>12237</v>
      </c>
      <c r="M4512" t="s">
        <v>22</v>
      </c>
      <c r="N4512" t="s">
        <v>31</v>
      </c>
      <c r="O4512" t="s">
        <v>29</v>
      </c>
      <c r="P4512" t="s">
        <v>210</v>
      </c>
      <c r="Q4512" s="13">
        <v>5473</v>
      </c>
      <c r="R4512" s="13">
        <v>5281.44</v>
      </c>
      <c r="S4512" s="1">
        <v>0.3</v>
      </c>
      <c r="T4512" t="s">
        <v>168</v>
      </c>
      <c r="U4512" t="s">
        <v>97</v>
      </c>
      <c r="V4512" t="b">
        <v>1</v>
      </c>
      <c r="W4512">
        <v>3.5</v>
      </c>
      <c r="X4512" t="s">
        <v>240</v>
      </c>
      <c r="Y4512" t="s">
        <v>4926</v>
      </c>
    </row>
    <row r="4513" spans="1:25" x14ac:dyDescent="0.4">
      <c r="A4513" t="s">
        <v>7625</v>
      </c>
      <c r="B4513" s="2">
        <f ca="1">TODAY()+OpportunityTbl[[#This Row],[CreatedOn_DaysFromToday]]</f>
        <v>44808</v>
      </c>
      <c r="C4513" s="2">
        <f ca="1">TODAY()+OpportunityTbl[[#This Row],[EstCloseDate_DaysFromToday]]</f>
        <v>44875</v>
      </c>
      <c r="D4513">
        <f ca="1">IF(OpportunityTbl[[#This Row],[statecode]]=0,"",OpportunityTbl[[#This Row],[Estimated Close Date]])</f>
        <v>44875</v>
      </c>
      <c r="E4513" s="14">
        <v>-302</v>
      </c>
      <c r="F4513" s="14">
        <v>-235</v>
      </c>
      <c r="G4513" t="s">
        <v>7082</v>
      </c>
      <c r="H4513" t="s">
        <v>7082</v>
      </c>
      <c r="I4513">
        <v>1</v>
      </c>
      <c r="J4513">
        <v>3</v>
      </c>
      <c r="K4513" t="s">
        <v>11188</v>
      </c>
      <c r="L4513" t="s">
        <v>12237</v>
      </c>
      <c r="M4513" t="s">
        <v>22</v>
      </c>
      <c r="N4513" t="s">
        <v>475</v>
      </c>
      <c r="O4513" t="s">
        <v>29</v>
      </c>
      <c r="P4513" t="s">
        <v>476</v>
      </c>
      <c r="Q4513" s="13">
        <v>5215</v>
      </c>
      <c r="R4513" s="13">
        <v>5032.4799999999996</v>
      </c>
      <c r="S4513" s="1">
        <v>0.5</v>
      </c>
      <c r="T4513" t="s">
        <v>168</v>
      </c>
      <c r="U4513" t="s">
        <v>24</v>
      </c>
      <c r="V4513" t="b">
        <v>1</v>
      </c>
      <c r="W4513">
        <v>3.5</v>
      </c>
      <c r="X4513" t="s">
        <v>240</v>
      </c>
      <c r="Y4513" t="s">
        <v>4892</v>
      </c>
    </row>
    <row r="4514" spans="1:25" x14ac:dyDescent="0.4">
      <c r="A4514" t="s">
        <v>9770</v>
      </c>
      <c r="B4514" s="2">
        <f ca="1">TODAY()+OpportunityTbl[[#This Row],[CreatedOn_DaysFromToday]]</f>
        <v>44808</v>
      </c>
      <c r="C4514" s="2">
        <f ca="1">TODAY()+OpportunityTbl[[#This Row],[EstCloseDate_DaysFromToday]]</f>
        <v>44862</v>
      </c>
      <c r="D4514">
        <f ca="1">IF(OpportunityTbl[[#This Row],[statecode]]=0,"",OpportunityTbl[[#This Row],[Estimated Close Date]])</f>
        <v>44862</v>
      </c>
      <c r="E4514" s="14">
        <v>-302</v>
      </c>
      <c r="F4514" s="14">
        <v>-248</v>
      </c>
      <c r="G4514" t="s">
        <v>7082</v>
      </c>
      <c r="H4514" t="s">
        <v>7082</v>
      </c>
      <c r="I4514">
        <v>1</v>
      </c>
      <c r="J4514">
        <v>3</v>
      </c>
      <c r="K4514" t="s">
        <v>11110</v>
      </c>
      <c r="L4514" t="s">
        <v>12234</v>
      </c>
      <c r="M4514" t="s">
        <v>22</v>
      </c>
      <c r="N4514" t="s">
        <v>2121</v>
      </c>
      <c r="O4514" t="s">
        <v>29</v>
      </c>
      <c r="P4514" t="s">
        <v>4734</v>
      </c>
      <c r="Q4514" s="13">
        <v>3144</v>
      </c>
      <c r="R4514" s="13">
        <v>3018.24</v>
      </c>
      <c r="S4514" s="1">
        <v>0.9</v>
      </c>
      <c r="T4514" t="s">
        <v>4724</v>
      </c>
      <c r="U4514" t="s">
        <v>100</v>
      </c>
      <c r="V4514" t="b">
        <v>0</v>
      </c>
      <c r="W4514">
        <v>4</v>
      </c>
      <c r="X4514" t="s">
        <v>4732</v>
      </c>
      <c r="Y4514" t="s">
        <v>26</v>
      </c>
    </row>
    <row r="4515" spans="1:25" x14ac:dyDescent="0.4">
      <c r="A4515" t="s">
        <v>666</v>
      </c>
      <c r="B4515" s="2">
        <f ca="1">TODAY()+OpportunityTbl[[#This Row],[CreatedOn_DaysFromToday]]</f>
        <v>44807</v>
      </c>
      <c r="C4515" s="2">
        <f ca="1">TODAY()+OpportunityTbl[[#This Row],[EstCloseDate_DaysFromToday]]</f>
        <v>44856</v>
      </c>
      <c r="D4515">
        <f ca="1">IF(OpportunityTbl[[#This Row],[statecode]]=0,"",OpportunityTbl[[#This Row],[Estimated Close Date]])</f>
        <v>44856</v>
      </c>
      <c r="E4515" s="14">
        <v>-303</v>
      </c>
      <c r="F4515" s="14">
        <v>-254</v>
      </c>
      <c r="G4515" t="s">
        <v>27</v>
      </c>
      <c r="H4515" t="s">
        <v>28</v>
      </c>
      <c r="I4515">
        <v>2</v>
      </c>
      <c r="J4515">
        <v>4</v>
      </c>
      <c r="K4515" t="s">
        <v>11164</v>
      </c>
      <c r="L4515" t="s">
        <v>12234</v>
      </c>
      <c r="M4515" t="s">
        <v>22</v>
      </c>
      <c r="N4515" t="s">
        <v>513</v>
      </c>
      <c r="O4515" t="s">
        <v>29</v>
      </c>
      <c r="P4515" t="s">
        <v>514</v>
      </c>
      <c r="Q4515" s="13">
        <v>2546</v>
      </c>
      <c r="S4515" s="1">
        <v>0.3</v>
      </c>
      <c r="T4515" t="s">
        <v>168</v>
      </c>
      <c r="U4515" t="s">
        <v>24</v>
      </c>
      <c r="V4515" t="b">
        <v>1</v>
      </c>
      <c r="W4515">
        <v>2.5</v>
      </c>
      <c r="X4515" t="s">
        <v>157</v>
      </c>
      <c r="Y4515" t="s">
        <v>26</v>
      </c>
    </row>
    <row r="4516" spans="1:25" x14ac:dyDescent="0.4">
      <c r="A4516" t="s">
        <v>715</v>
      </c>
      <c r="B4516" s="2">
        <f ca="1">TODAY()+OpportunityTbl[[#This Row],[CreatedOn_DaysFromToday]]</f>
        <v>44807</v>
      </c>
      <c r="C4516" s="2">
        <f ca="1">TODAY()+OpportunityTbl[[#This Row],[EstCloseDate_DaysFromToday]]</f>
        <v>44848</v>
      </c>
      <c r="D4516">
        <f ca="1">IF(OpportunityTbl[[#This Row],[statecode]]=0,"",OpportunityTbl[[#This Row],[Estimated Close Date]])</f>
        <v>44848</v>
      </c>
      <c r="E4516" s="14">
        <v>-303</v>
      </c>
      <c r="F4516" s="14">
        <v>-262</v>
      </c>
      <c r="G4516" t="s">
        <v>27</v>
      </c>
      <c r="H4516" t="s">
        <v>28</v>
      </c>
      <c r="I4516">
        <v>2</v>
      </c>
      <c r="J4516">
        <v>4</v>
      </c>
      <c r="K4516" t="s">
        <v>11189</v>
      </c>
      <c r="L4516" t="s">
        <v>12234</v>
      </c>
      <c r="M4516" t="s">
        <v>22</v>
      </c>
      <c r="N4516" t="s">
        <v>469</v>
      </c>
      <c r="O4516" t="s">
        <v>29</v>
      </c>
      <c r="P4516" t="s">
        <v>470</v>
      </c>
      <c r="Q4516" s="13">
        <v>2662</v>
      </c>
      <c r="S4516" s="1">
        <v>0.3</v>
      </c>
      <c r="T4516" t="s">
        <v>168</v>
      </c>
      <c r="U4516" t="s">
        <v>100</v>
      </c>
      <c r="V4516" t="b">
        <v>0</v>
      </c>
      <c r="W4516">
        <v>2.5</v>
      </c>
      <c r="X4516" t="s">
        <v>157</v>
      </c>
      <c r="Y4516" t="s">
        <v>26</v>
      </c>
    </row>
    <row r="4517" spans="1:25" x14ac:dyDescent="0.4">
      <c r="A4517" t="s">
        <v>2402</v>
      </c>
      <c r="B4517" s="2">
        <f ca="1">TODAY()+OpportunityTbl[[#This Row],[CreatedOn_DaysFromToday]]</f>
        <v>44807</v>
      </c>
      <c r="C4517" s="2">
        <f ca="1">TODAY()+OpportunityTbl[[#This Row],[EstCloseDate_DaysFromToday]]</f>
        <v>44872</v>
      </c>
      <c r="D4517">
        <f ca="1">IF(OpportunityTbl[[#This Row],[statecode]]=0,"",OpportunityTbl[[#This Row],[Estimated Close Date]])</f>
        <v>44872</v>
      </c>
      <c r="E4517" s="14">
        <v>-303</v>
      </c>
      <c r="F4517" s="14">
        <v>-238</v>
      </c>
      <c r="G4517" t="s">
        <v>27</v>
      </c>
      <c r="H4517" t="s">
        <v>28</v>
      </c>
      <c r="I4517">
        <v>2</v>
      </c>
      <c r="J4517">
        <v>4</v>
      </c>
      <c r="K4517" t="s">
        <v>11149</v>
      </c>
      <c r="L4517" t="s">
        <v>12237</v>
      </c>
      <c r="M4517" t="s">
        <v>22</v>
      </c>
      <c r="N4517" t="s">
        <v>513</v>
      </c>
      <c r="O4517" t="s">
        <v>29</v>
      </c>
      <c r="P4517" t="s">
        <v>514</v>
      </c>
      <c r="Q4517" s="13">
        <v>3645</v>
      </c>
      <c r="S4517" s="1">
        <v>0.1</v>
      </c>
      <c r="T4517" t="s">
        <v>23</v>
      </c>
      <c r="U4517" t="s">
        <v>97</v>
      </c>
      <c r="V4517" t="b">
        <v>0</v>
      </c>
      <c r="W4517">
        <v>3.5</v>
      </c>
      <c r="X4517" t="s">
        <v>157</v>
      </c>
      <c r="Y4517" t="s">
        <v>26</v>
      </c>
    </row>
    <row r="4518" spans="1:25" x14ac:dyDescent="0.4">
      <c r="A4518" t="s">
        <v>3801</v>
      </c>
      <c r="B4518" s="2">
        <f ca="1">TODAY()+OpportunityTbl[[#This Row],[CreatedOn_DaysFromToday]]</f>
        <v>44807</v>
      </c>
      <c r="C4518" s="2">
        <f ca="1">TODAY()+OpportunityTbl[[#This Row],[EstCloseDate_DaysFromToday]]</f>
        <v>44851</v>
      </c>
      <c r="D4518">
        <f ca="1">IF(OpportunityTbl[[#This Row],[statecode]]=0,"",OpportunityTbl[[#This Row],[Estimated Close Date]])</f>
        <v>44851</v>
      </c>
      <c r="E4518" s="14">
        <v>-303</v>
      </c>
      <c r="F4518" s="14">
        <v>-259</v>
      </c>
      <c r="G4518" t="s">
        <v>27</v>
      </c>
      <c r="H4518" t="s">
        <v>28</v>
      </c>
      <c r="I4518">
        <v>2</v>
      </c>
      <c r="J4518">
        <v>4</v>
      </c>
      <c r="K4518" t="s">
        <v>11203</v>
      </c>
      <c r="L4518" t="s">
        <v>12238</v>
      </c>
      <c r="M4518" t="s">
        <v>22</v>
      </c>
      <c r="N4518" t="s">
        <v>518</v>
      </c>
      <c r="O4518" t="s">
        <v>29</v>
      </c>
      <c r="P4518" t="s">
        <v>529</v>
      </c>
      <c r="Q4518" s="13">
        <v>3775</v>
      </c>
      <c r="S4518" s="1">
        <v>0.1</v>
      </c>
      <c r="T4518" t="s">
        <v>23</v>
      </c>
      <c r="U4518" t="s">
        <v>24</v>
      </c>
      <c r="V4518" t="b">
        <v>1</v>
      </c>
      <c r="W4518">
        <v>2</v>
      </c>
      <c r="X4518" t="s">
        <v>25</v>
      </c>
      <c r="Y4518" t="s">
        <v>26</v>
      </c>
    </row>
    <row r="4519" spans="1:25" x14ac:dyDescent="0.4">
      <c r="A4519" t="s">
        <v>3929</v>
      </c>
      <c r="B4519" s="2">
        <f ca="1">TODAY()+OpportunityTbl[[#This Row],[CreatedOn_DaysFromToday]]</f>
        <v>44807</v>
      </c>
      <c r="C4519" s="2">
        <f ca="1">TODAY()+OpportunityTbl[[#This Row],[EstCloseDate_DaysFromToday]]</f>
        <v>44838</v>
      </c>
      <c r="D4519">
        <f ca="1">IF(OpportunityTbl[[#This Row],[statecode]]=0,"",OpportunityTbl[[#This Row],[Estimated Close Date]])</f>
        <v>44838</v>
      </c>
      <c r="E4519" s="14">
        <v>-303</v>
      </c>
      <c r="F4519" s="14">
        <v>-272</v>
      </c>
      <c r="G4519" t="s">
        <v>27</v>
      </c>
      <c r="H4519" t="s">
        <v>28</v>
      </c>
      <c r="I4519">
        <v>2</v>
      </c>
      <c r="J4519">
        <v>4</v>
      </c>
      <c r="K4519" t="s">
        <v>11177</v>
      </c>
      <c r="L4519" t="s">
        <v>12238</v>
      </c>
      <c r="M4519" t="s">
        <v>22</v>
      </c>
      <c r="N4519" t="s">
        <v>513</v>
      </c>
      <c r="O4519" t="s">
        <v>29</v>
      </c>
      <c r="P4519" t="s">
        <v>525</v>
      </c>
      <c r="Q4519" s="13">
        <v>3237</v>
      </c>
      <c r="S4519" s="1">
        <v>0.1</v>
      </c>
      <c r="T4519" t="s">
        <v>23</v>
      </c>
      <c r="U4519" t="s">
        <v>100</v>
      </c>
      <c r="V4519" t="b">
        <v>1</v>
      </c>
      <c r="W4519">
        <v>2</v>
      </c>
      <c r="X4519" t="s">
        <v>25</v>
      </c>
      <c r="Y4519" t="s">
        <v>26</v>
      </c>
    </row>
    <row r="4520" spans="1:25" x14ac:dyDescent="0.4">
      <c r="A4520" t="s">
        <v>6749</v>
      </c>
      <c r="B4520" s="2">
        <f ca="1">TODAY()+OpportunityTbl[[#This Row],[CreatedOn_DaysFromToday]]</f>
        <v>44807</v>
      </c>
      <c r="C4520" s="2">
        <f ca="1">TODAY()+OpportunityTbl[[#This Row],[EstCloseDate_DaysFromToday]]</f>
        <v>44857</v>
      </c>
      <c r="D4520">
        <f ca="1">IF(OpportunityTbl[[#This Row],[statecode]]=0,"",OpportunityTbl[[#This Row],[Estimated Close Date]])</f>
        <v>44857</v>
      </c>
      <c r="E4520" s="14">
        <v>-303</v>
      </c>
      <c r="F4520" s="14">
        <v>-253</v>
      </c>
      <c r="G4520" t="s">
        <v>27</v>
      </c>
      <c r="H4520" t="s">
        <v>28</v>
      </c>
      <c r="I4520">
        <v>2</v>
      </c>
      <c r="J4520">
        <v>4</v>
      </c>
      <c r="K4520" t="s">
        <v>11149</v>
      </c>
      <c r="L4520" t="s">
        <v>12235</v>
      </c>
      <c r="M4520" t="s">
        <v>22</v>
      </c>
      <c r="N4520" t="s">
        <v>513</v>
      </c>
      <c r="O4520" t="s">
        <v>29</v>
      </c>
      <c r="P4520" t="s">
        <v>514</v>
      </c>
      <c r="Q4520" s="13">
        <v>14694</v>
      </c>
      <c r="S4520" s="1">
        <v>0.1</v>
      </c>
      <c r="T4520" t="s">
        <v>23</v>
      </c>
      <c r="U4520" t="s">
        <v>24</v>
      </c>
      <c r="V4520" t="b">
        <v>1</v>
      </c>
      <c r="W4520">
        <v>2.5</v>
      </c>
      <c r="X4520" t="s">
        <v>25</v>
      </c>
      <c r="Y4520" t="s">
        <v>4926</v>
      </c>
    </row>
    <row r="4521" spans="1:25" x14ac:dyDescent="0.4">
      <c r="A4521" t="s">
        <v>7504</v>
      </c>
      <c r="B4521" s="2">
        <f ca="1">TODAY()+OpportunityTbl[[#This Row],[CreatedOn_DaysFromToday]]</f>
        <v>44807</v>
      </c>
      <c r="C4521" s="2">
        <f ca="1">TODAY()+OpportunityTbl[[#This Row],[EstCloseDate_DaysFromToday]]</f>
        <v>44860</v>
      </c>
      <c r="D4521">
        <f ca="1">IF(OpportunityTbl[[#This Row],[statecode]]=0,"",OpportunityTbl[[#This Row],[Estimated Close Date]])</f>
        <v>44860</v>
      </c>
      <c r="E4521" s="14">
        <v>-303</v>
      </c>
      <c r="F4521" s="14">
        <v>-250</v>
      </c>
      <c r="G4521" t="s">
        <v>7082</v>
      </c>
      <c r="H4521" t="s">
        <v>7082</v>
      </c>
      <c r="I4521">
        <v>1</v>
      </c>
      <c r="J4521">
        <v>3</v>
      </c>
      <c r="K4521" t="s">
        <v>11149</v>
      </c>
      <c r="L4521" t="s">
        <v>12237</v>
      </c>
      <c r="M4521" t="s">
        <v>22</v>
      </c>
      <c r="N4521" t="s">
        <v>2121</v>
      </c>
      <c r="O4521" t="s">
        <v>29</v>
      </c>
      <c r="P4521" t="s">
        <v>2336</v>
      </c>
      <c r="Q4521" s="13">
        <v>3508</v>
      </c>
      <c r="R4521" s="13">
        <v>3332.6</v>
      </c>
      <c r="S4521" s="1">
        <v>0.5</v>
      </c>
      <c r="T4521" t="s">
        <v>168</v>
      </c>
      <c r="U4521" t="s">
        <v>100</v>
      </c>
      <c r="V4521" t="b">
        <v>0</v>
      </c>
      <c r="W4521">
        <v>5</v>
      </c>
      <c r="X4521" t="s">
        <v>240</v>
      </c>
      <c r="Y4521" t="s">
        <v>4926</v>
      </c>
    </row>
    <row r="4522" spans="1:25" x14ac:dyDescent="0.4">
      <c r="A4522" t="s">
        <v>7813</v>
      </c>
      <c r="B4522" s="2">
        <f ca="1">TODAY()+OpportunityTbl[[#This Row],[CreatedOn_DaysFromToday]]</f>
        <v>44807</v>
      </c>
      <c r="C4522" s="2">
        <f ca="1">TODAY()+OpportunityTbl[[#This Row],[EstCloseDate_DaysFromToday]]</f>
        <v>44856</v>
      </c>
      <c r="D4522">
        <f ca="1">IF(OpportunityTbl[[#This Row],[statecode]]=0,"",OpportunityTbl[[#This Row],[Estimated Close Date]])</f>
        <v>44856</v>
      </c>
      <c r="E4522" s="14">
        <v>-303</v>
      </c>
      <c r="F4522" s="14">
        <v>-254</v>
      </c>
      <c r="G4522" t="s">
        <v>7082</v>
      </c>
      <c r="H4522" t="s">
        <v>7082</v>
      </c>
      <c r="I4522">
        <v>1</v>
      </c>
      <c r="J4522">
        <v>3</v>
      </c>
      <c r="K4522" t="s">
        <v>11149</v>
      </c>
      <c r="L4522" t="s">
        <v>12236</v>
      </c>
      <c r="M4522" t="s">
        <v>22</v>
      </c>
      <c r="N4522" t="s">
        <v>1710</v>
      </c>
      <c r="O4522" t="s">
        <v>29</v>
      </c>
      <c r="P4522" t="s">
        <v>1711</v>
      </c>
      <c r="Q4522" s="13">
        <v>2043</v>
      </c>
      <c r="R4522" s="13">
        <v>1961.28</v>
      </c>
      <c r="S4522" s="1">
        <v>0.5</v>
      </c>
      <c r="T4522" t="s">
        <v>168</v>
      </c>
      <c r="U4522" t="s">
        <v>97</v>
      </c>
      <c r="V4522" t="b">
        <v>1</v>
      </c>
      <c r="W4522">
        <v>4</v>
      </c>
      <c r="X4522" t="s">
        <v>240</v>
      </c>
      <c r="Y4522" t="s">
        <v>4892</v>
      </c>
    </row>
    <row r="4523" spans="1:25" x14ac:dyDescent="0.4">
      <c r="A4523" t="s">
        <v>7918</v>
      </c>
      <c r="B4523" s="2">
        <f ca="1">TODAY()+OpportunityTbl[[#This Row],[CreatedOn_DaysFromToday]]</f>
        <v>44807</v>
      </c>
      <c r="C4523" s="2">
        <f ca="1">TODAY()+OpportunityTbl[[#This Row],[EstCloseDate_DaysFromToday]]</f>
        <v>44834</v>
      </c>
      <c r="D4523">
        <f ca="1">IF(OpportunityTbl[[#This Row],[statecode]]=0,"",OpportunityTbl[[#This Row],[Estimated Close Date]])</f>
        <v>44834</v>
      </c>
      <c r="E4523" s="14">
        <v>-303</v>
      </c>
      <c r="F4523" s="14">
        <v>-276</v>
      </c>
      <c r="G4523" t="s">
        <v>7082</v>
      </c>
      <c r="H4523" t="s">
        <v>7082</v>
      </c>
      <c r="I4523">
        <v>1</v>
      </c>
      <c r="J4523">
        <v>3</v>
      </c>
      <c r="K4523" t="s">
        <v>11204</v>
      </c>
      <c r="L4523" t="s">
        <v>12240</v>
      </c>
      <c r="M4523" t="s">
        <v>22</v>
      </c>
      <c r="N4523" t="s">
        <v>469</v>
      </c>
      <c r="O4523" t="s">
        <v>29</v>
      </c>
      <c r="P4523" t="s">
        <v>470</v>
      </c>
      <c r="Q4523" s="13">
        <v>6498</v>
      </c>
      <c r="R4523" s="13">
        <v>6335.55</v>
      </c>
      <c r="S4523" s="1">
        <v>0.3</v>
      </c>
      <c r="T4523" t="s">
        <v>168</v>
      </c>
      <c r="U4523" t="s">
        <v>100</v>
      </c>
      <c r="V4523" t="b">
        <v>1</v>
      </c>
      <c r="W4523">
        <v>2.5</v>
      </c>
      <c r="X4523" t="s">
        <v>157</v>
      </c>
      <c r="Y4523" t="s">
        <v>4899</v>
      </c>
    </row>
    <row r="4524" spans="1:25" x14ac:dyDescent="0.4">
      <c r="A4524" t="s">
        <v>8562</v>
      </c>
      <c r="B4524" s="2">
        <f ca="1">TODAY()+OpportunityTbl[[#This Row],[CreatedOn_DaysFromToday]]</f>
        <v>44807</v>
      </c>
      <c r="C4524" s="2">
        <f ca="1">TODAY()+OpportunityTbl[[#This Row],[EstCloseDate_DaysFromToday]]</f>
        <v>44862</v>
      </c>
      <c r="D4524">
        <f ca="1">IF(OpportunityTbl[[#This Row],[statecode]]=0,"",OpportunityTbl[[#This Row],[Estimated Close Date]])</f>
        <v>44862</v>
      </c>
      <c r="E4524" s="14">
        <v>-303</v>
      </c>
      <c r="F4524" s="14">
        <v>-248</v>
      </c>
      <c r="G4524" t="s">
        <v>7082</v>
      </c>
      <c r="H4524" t="s">
        <v>7082</v>
      </c>
      <c r="I4524">
        <v>1</v>
      </c>
      <c r="J4524">
        <v>3</v>
      </c>
      <c r="K4524" t="s">
        <v>11110</v>
      </c>
      <c r="L4524" t="s">
        <v>12241</v>
      </c>
      <c r="M4524" t="s">
        <v>22</v>
      </c>
      <c r="N4524" t="s">
        <v>1710</v>
      </c>
      <c r="O4524" t="s">
        <v>29</v>
      </c>
      <c r="P4524" t="s">
        <v>2378</v>
      </c>
      <c r="Q4524" s="13">
        <v>17801</v>
      </c>
      <c r="R4524" s="13">
        <v>16999.96</v>
      </c>
      <c r="S4524" s="1">
        <v>0.9</v>
      </c>
      <c r="T4524" t="s">
        <v>4724</v>
      </c>
      <c r="U4524" t="s">
        <v>24</v>
      </c>
      <c r="V4524" t="b">
        <v>1</v>
      </c>
      <c r="W4524">
        <v>4.5</v>
      </c>
      <c r="X4524" t="s">
        <v>4732</v>
      </c>
      <c r="Y4524" t="s">
        <v>26</v>
      </c>
    </row>
    <row r="4525" spans="1:25" x14ac:dyDescent="0.4">
      <c r="A4525" t="s">
        <v>9514</v>
      </c>
      <c r="B4525" s="2">
        <f ca="1">TODAY()+OpportunityTbl[[#This Row],[CreatedOn_DaysFromToday]]</f>
        <v>44807</v>
      </c>
      <c r="C4525" s="2">
        <f ca="1">TODAY()+OpportunityTbl[[#This Row],[EstCloseDate_DaysFromToday]]</f>
        <v>44834</v>
      </c>
      <c r="D4525">
        <f ca="1">IF(OpportunityTbl[[#This Row],[statecode]]=0,"",OpportunityTbl[[#This Row],[Estimated Close Date]])</f>
        <v>44834</v>
      </c>
      <c r="E4525" s="14">
        <v>-303</v>
      </c>
      <c r="F4525" s="14">
        <v>-276</v>
      </c>
      <c r="G4525" t="s">
        <v>7082</v>
      </c>
      <c r="H4525" t="s">
        <v>7082</v>
      </c>
      <c r="I4525">
        <v>1</v>
      </c>
      <c r="J4525">
        <v>3</v>
      </c>
      <c r="K4525" t="s">
        <v>11205</v>
      </c>
      <c r="L4525" t="s">
        <v>12234</v>
      </c>
      <c r="M4525" t="s">
        <v>22</v>
      </c>
      <c r="N4525" t="s">
        <v>469</v>
      </c>
      <c r="O4525" t="s">
        <v>29</v>
      </c>
      <c r="P4525" t="s">
        <v>470</v>
      </c>
      <c r="Q4525" s="13">
        <v>1813</v>
      </c>
      <c r="R4525" s="13">
        <v>1767.68</v>
      </c>
      <c r="S4525" s="1">
        <v>0.3</v>
      </c>
      <c r="T4525" t="s">
        <v>168</v>
      </c>
      <c r="U4525" t="s">
        <v>100</v>
      </c>
      <c r="V4525" t="b">
        <v>1</v>
      </c>
      <c r="W4525">
        <v>2.5</v>
      </c>
      <c r="X4525" t="s">
        <v>157</v>
      </c>
      <c r="Y4525" t="s">
        <v>26</v>
      </c>
    </row>
    <row r="4526" spans="1:25" x14ac:dyDescent="0.4">
      <c r="A4526" t="s">
        <v>9515</v>
      </c>
      <c r="B4526" s="2">
        <f ca="1">TODAY()+OpportunityTbl[[#This Row],[CreatedOn_DaysFromToday]]</f>
        <v>44807</v>
      </c>
      <c r="C4526" s="2">
        <f ca="1">TODAY()+OpportunityTbl[[#This Row],[EstCloseDate_DaysFromToday]]</f>
        <v>44848</v>
      </c>
      <c r="D4526">
        <f ca="1">IF(OpportunityTbl[[#This Row],[statecode]]=0,"",OpportunityTbl[[#This Row],[Estimated Close Date]])</f>
        <v>44848</v>
      </c>
      <c r="E4526" s="14">
        <v>-303</v>
      </c>
      <c r="F4526" s="14">
        <v>-262</v>
      </c>
      <c r="G4526" t="s">
        <v>7082</v>
      </c>
      <c r="H4526" t="s">
        <v>7082</v>
      </c>
      <c r="I4526">
        <v>1</v>
      </c>
      <c r="J4526">
        <v>3</v>
      </c>
      <c r="K4526" t="s">
        <v>11189</v>
      </c>
      <c r="L4526" t="s">
        <v>12235</v>
      </c>
      <c r="M4526" t="s">
        <v>22</v>
      </c>
      <c r="N4526" t="s">
        <v>469</v>
      </c>
      <c r="O4526" t="s">
        <v>29</v>
      </c>
      <c r="P4526" t="s">
        <v>470</v>
      </c>
      <c r="Q4526" s="13">
        <v>11478</v>
      </c>
      <c r="R4526" s="13">
        <v>11191.05</v>
      </c>
      <c r="S4526" s="1">
        <v>0.3</v>
      </c>
      <c r="T4526" t="s">
        <v>168</v>
      </c>
      <c r="U4526" t="s">
        <v>24</v>
      </c>
      <c r="V4526" t="b">
        <v>1</v>
      </c>
      <c r="W4526">
        <v>2.5</v>
      </c>
      <c r="X4526" t="s">
        <v>157</v>
      </c>
      <c r="Y4526" t="s">
        <v>26</v>
      </c>
    </row>
    <row r="4527" spans="1:25" x14ac:dyDescent="0.4">
      <c r="A4527" t="s">
        <v>9516</v>
      </c>
      <c r="B4527" s="2">
        <f ca="1">TODAY()+OpportunityTbl[[#This Row],[CreatedOn_DaysFromToday]]</f>
        <v>44807</v>
      </c>
      <c r="C4527" s="2">
        <f ca="1">TODAY()+OpportunityTbl[[#This Row],[EstCloseDate_DaysFromToday]]</f>
        <v>44847</v>
      </c>
      <c r="D4527">
        <f ca="1">IF(OpportunityTbl[[#This Row],[statecode]]=0,"",OpportunityTbl[[#This Row],[Estimated Close Date]])</f>
        <v>44847</v>
      </c>
      <c r="E4527" s="14">
        <v>-303</v>
      </c>
      <c r="F4527" s="14">
        <v>-263</v>
      </c>
      <c r="G4527" t="s">
        <v>7082</v>
      </c>
      <c r="H4527" t="s">
        <v>7082</v>
      </c>
      <c r="I4527">
        <v>1</v>
      </c>
      <c r="J4527">
        <v>3</v>
      </c>
      <c r="K4527" t="s">
        <v>11206</v>
      </c>
      <c r="L4527" t="s">
        <v>12234</v>
      </c>
      <c r="M4527" t="s">
        <v>22</v>
      </c>
      <c r="N4527" t="s">
        <v>469</v>
      </c>
      <c r="O4527" t="s">
        <v>29</v>
      </c>
      <c r="P4527" t="s">
        <v>470</v>
      </c>
      <c r="Q4527" s="13">
        <v>2025</v>
      </c>
      <c r="R4527" s="13">
        <v>1974.38</v>
      </c>
      <c r="S4527" s="1">
        <v>0.3</v>
      </c>
      <c r="T4527" t="s">
        <v>168</v>
      </c>
      <c r="U4527" t="s">
        <v>24</v>
      </c>
      <c r="V4527" t="b">
        <v>1</v>
      </c>
      <c r="W4527">
        <v>2.5</v>
      </c>
      <c r="X4527" t="s">
        <v>157</v>
      </c>
      <c r="Y4527" t="s">
        <v>26</v>
      </c>
    </row>
    <row r="4528" spans="1:25" x14ac:dyDescent="0.4">
      <c r="A4528" t="s">
        <v>43</v>
      </c>
      <c r="B4528" s="2">
        <f ca="1">TODAY()+OpportunityTbl[[#This Row],[CreatedOn_DaysFromToday]]</f>
        <v>44806</v>
      </c>
      <c r="C4528" s="2">
        <f ca="1">TODAY()+OpportunityTbl[[#This Row],[EstCloseDate_DaysFromToday]]</f>
        <v>44847</v>
      </c>
      <c r="D4528">
        <f ca="1">IF(OpportunityTbl[[#This Row],[statecode]]=0,"",OpportunityTbl[[#This Row],[Estimated Close Date]])</f>
        <v>44847</v>
      </c>
      <c r="E4528" s="14">
        <v>-304</v>
      </c>
      <c r="F4528" s="14">
        <v>-263</v>
      </c>
      <c r="G4528" t="s">
        <v>27</v>
      </c>
      <c r="H4528" t="s">
        <v>28</v>
      </c>
      <c r="I4528">
        <v>2</v>
      </c>
      <c r="J4528">
        <v>4</v>
      </c>
      <c r="K4528" t="s">
        <v>11175</v>
      </c>
      <c r="L4528" t="s">
        <v>12240</v>
      </c>
      <c r="M4528" t="s">
        <v>22</v>
      </c>
      <c r="N4528" t="s">
        <v>31</v>
      </c>
      <c r="O4528" t="s">
        <v>29</v>
      </c>
      <c r="P4528" t="s">
        <v>32</v>
      </c>
      <c r="Q4528" s="13">
        <v>5073</v>
      </c>
      <c r="S4528" s="1">
        <v>0.1</v>
      </c>
      <c r="T4528" t="s">
        <v>23</v>
      </c>
      <c r="U4528" t="s">
        <v>24</v>
      </c>
      <c r="V4528" t="b">
        <v>1</v>
      </c>
      <c r="W4528">
        <v>2.5</v>
      </c>
      <c r="X4528" t="s">
        <v>25</v>
      </c>
      <c r="Y4528" t="s">
        <v>26</v>
      </c>
    </row>
    <row r="4529" spans="1:25" x14ac:dyDescent="0.4">
      <c r="A4529" t="s">
        <v>106</v>
      </c>
      <c r="B4529" s="2">
        <f ca="1">TODAY()+OpportunityTbl[[#This Row],[CreatedOn_DaysFromToday]]</f>
        <v>44806</v>
      </c>
      <c r="C4529" s="2">
        <f ca="1">TODAY()+OpportunityTbl[[#This Row],[EstCloseDate_DaysFromToday]]</f>
        <v>44847</v>
      </c>
      <c r="D4529">
        <f ca="1">IF(OpportunityTbl[[#This Row],[statecode]]=0,"",OpportunityTbl[[#This Row],[Estimated Close Date]])</f>
        <v>44847</v>
      </c>
      <c r="E4529" s="14">
        <v>-304</v>
      </c>
      <c r="F4529" s="14">
        <v>-263</v>
      </c>
      <c r="G4529" t="s">
        <v>27</v>
      </c>
      <c r="H4529" t="s">
        <v>28</v>
      </c>
      <c r="I4529">
        <v>2</v>
      </c>
      <c r="J4529">
        <v>4</v>
      </c>
      <c r="K4529" t="s">
        <v>11189</v>
      </c>
      <c r="L4529" t="s">
        <v>12233</v>
      </c>
      <c r="M4529" t="s">
        <v>22</v>
      </c>
      <c r="N4529" t="s">
        <v>31</v>
      </c>
      <c r="O4529" t="s">
        <v>29</v>
      </c>
      <c r="P4529" t="s">
        <v>32</v>
      </c>
      <c r="Q4529" s="13">
        <v>28504</v>
      </c>
      <c r="S4529" s="1">
        <v>0.1</v>
      </c>
      <c r="T4529" t="s">
        <v>23</v>
      </c>
      <c r="U4529" t="s">
        <v>97</v>
      </c>
      <c r="V4529" t="b">
        <v>1</v>
      </c>
      <c r="W4529">
        <v>2.5</v>
      </c>
      <c r="X4529" t="s">
        <v>25</v>
      </c>
      <c r="Y4529" t="s">
        <v>26</v>
      </c>
    </row>
    <row r="4530" spans="1:25" x14ac:dyDescent="0.4">
      <c r="A4530" t="s">
        <v>1992</v>
      </c>
      <c r="B4530" s="2">
        <f ca="1">TODAY()+OpportunityTbl[[#This Row],[CreatedOn_DaysFromToday]]</f>
        <v>44806</v>
      </c>
      <c r="C4530" s="2">
        <f ca="1">TODAY()+OpportunityTbl[[#This Row],[EstCloseDate_DaysFromToday]]</f>
        <v>44860</v>
      </c>
      <c r="D4530">
        <f ca="1">IF(OpportunityTbl[[#This Row],[statecode]]=0,"",OpportunityTbl[[#This Row],[Estimated Close Date]])</f>
        <v>44860</v>
      </c>
      <c r="E4530" s="14">
        <v>-304</v>
      </c>
      <c r="F4530" s="14">
        <v>-250</v>
      </c>
      <c r="G4530" t="s">
        <v>27</v>
      </c>
      <c r="H4530" t="s">
        <v>28</v>
      </c>
      <c r="I4530">
        <v>2</v>
      </c>
      <c r="J4530">
        <v>4</v>
      </c>
      <c r="K4530" t="s">
        <v>11207</v>
      </c>
      <c r="L4530" t="s">
        <v>12239</v>
      </c>
      <c r="M4530" t="s">
        <v>22</v>
      </c>
      <c r="N4530" t="s">
        <v>469</v>
      </c>
      <c r="O4530" t="s">
        <v>29</v>
      </c>
      <c r="P4530" t="s">
        <v>470</v>
      </c>
      <c r="Q4530" s="13">
        <v>7783</v>
      </c>
      <c r="S4530" s="1">
        <v>0.3</v>
      </c>
      <c r="T4530" t="s">
        <v>168</v>
      </c>
      <c r="U4530" t="s">
        <v>24</v>
      </c>
      <c r="V4530" t="b">
        <v>0</v>
      </c>
      <c r="W4530">
        <v>2</v>
      </c>
      <c r="X4530" t="s">
        <v>157</v>
      </c>
      <c r="Y4530" t="s">
        <v>26</v>
      </c>
    </row>
    <row r="4531" spans="1:25" x14ac:dyDescent="0.4">
      <c r="A4531" t="s">
        <v>2371</v>
      </c>
      <c r="B4531" s="2">
        <f ca="1">TODAY()+OpportunityTbl[[#This Row],[CreatedOn_DaysFromToday]]</f>
        <v>44806</v>
      </c>
      <c r="C4531" s="2">
        <f ca="1">TODAY()+OpportunityTbl[[#This Row],[EstCloseDate_DaysFromToday]]</f>
        <v>44891</v>
      </c>
      <c r="D4531">
        <f ca="1">IF(OpportunityTbl[[#This Row],[statecode]]=0,"",OpportunityTbl[[#This Row],[Estimated Close Date]])</f>
        <v>44891</v>
      </c>
      <c r="E4531" s="14">
        <v>-304</v>
      </c>
      <c r="F4531" s="14">
        <v>-219</v>
      </c>
      <c r="G4531" t="s">
        <v>27</v>
      </c>
      <c r="H4531" t="s">
        <v>28</v>
      </c>
      <c r="I4531">
        <v>2</v>
      </c>
      <c r="J4531">
        <v>4</v>
      </c>
      <c r="K4531" t="s">
        <v>11078</v>
      </c>
      <c r="L4531" t="s">
        <v>12234</v>
      </c>
      <c r="M4531" t="s">
        <v>22</v>
      </c>
      <c r="N4531" t="s">
        <v>1617</v>
      </c>
      <c r="O4531" t="s">
        <v>29</v>
      </c>
      <c r="P4531" t="s">
        <v>1648</v>
      </c>
      <c r="Q4531" s="13">
        <v>2996</v>
      </c>
      <c r="S4531" s="1">
        <v>0.5</v>
      </c>
      <c r="T4531" t="s">
        <v>168</v>
      </c>
      <c r="U4531" t="s">
        <v>24</v>
      </c>
      <c r="V4531" t="b">
        <v>0</v>
      </c>
      <c r="W4531">
        <v>3.5</v>
      </c>
      <c r="X4531" t="s">
        <v>240</v>
      </c>
      <c r="Y4531" t="s">
        <v>26</v>
      </c>
    </row>
    <row r="4532" spans="1:25" x14ac:dyDescent="0.4">
      <c r="A4532" t="s">
        <v>2655</v>
      </c>
      <c r="B4532" s="2">
        <f ca="1">TODAY()+OpportunityTbl[[#This Row],[CreatedOn_DaysFromToday]]</f>
        <v>44806</v>
      </c>
      <c r="C4532" s="2">
        <f ca="1">TODAY()+OpportunityTbl[[#This Row],[EstCloseDate_DaysFromToday]]</f>
        <v>44817</v>
      </c>
      <c r="D4532">
        <f ca="1">IF(OpportunityTbl[[#This Row],[statecode]]=0,"",OpportunityTbl[[#This Row],[Estimated Close Date]])</f>
        <v>44817</v>
      </c>
      <c r="E4532" s="14">
        <v>-304</v>
      </c>
      <c r="F4532" s="14">
        <v>-293</v>
      </c>
      <c r="G4532" t="s">
        <v>27</v>
      </c>
      <c r="H4532" t="s">
        <v>28</v>
      </c>
      <c r="I4532">
        <v>2</v>
      </c>
      <c r="J4532">
        <v>4</v>
      </c>
      <c r="K4532" t="s">
        <v>11208</v>
      </c>
      <c r="L4532" t="s">
        <v>12239</v>
      </c>
      <c r="M4532" t="s">
        <v>22</v>
      </c>
      <c r="N4532" t="s">
        <v>2069</v>
      </c>
      <c r="O4532" t="s">
        <v>29</v>
      </c>
      <c r="P4532" t="s">
        <v>2623</v>
      </c>
      <c r="Q4532" s="13">
        <v>6625</v>
      </c>
      <c r="S4532" s="1">
        <v>0.1</v>
      </c>
      <c r="T4532" t="s">
        <v>23</v>
      </c>
      <c r="U4532" t="s">
        <v>100</v>
      </c>
      <c r="V4532" t="b">
        <v>1</v>
      </c>
      <c r="W4532">
        <v>4</v>
      </c>
      <c r="X4532" t="s">
        <v>25</v>
      </c>
      <c r="Y4532" t="s">
        <v>26</v>
      </c>
    </row>
    <row r="4533" spans="1:25" x14ac:dyDescent="0.4">
      <c r="A4533" t="s">
        <v>6176</v>
      </c>
      <c r="B4533" s="2">
        <f ca="1">TODAY()+OpportunityTbl[[#This Row],[CreatedOn_DaysFromToday]]</f>
        <v>44806</v>
      </c>
      <c r="C4533" s="2">
        <f ca="1">TODAY()+OpportunityTbl[[#This Row],[EstCloseDate_DaysFromToday]]</f>
        <v>44855</v>
      </c>
      <c r="D4533">
        <f ca="1">IF(OpportunityTbl[[#This Row],[statecode]]=0,"",OpportunityTbl[[#This Row],[Estimated Close Date]])</f>
        <v>44855</v>
      </c>
      <c r="E4533" s="14">
        <v>-304</v>
      </c>
      <c r="F4533" s="14">
        <v>-255</v>
      </c>
      <c r="G4533" t="s">
        <v>27</v>
      </c>
      <c r="H4533" t="s">
        <v>28</v>
      </c>
      <c r="I4533">
        <v>2</v>
      </c>
      <c r="J4533">
        <v>4</v>
      </c>
      <c r="K4533" t="s">
        <v>11149</v>
      </c>
      <c r="L4533" t="s">
        <v>12238</v>
      </c>
      <c r="M4533" t="s">
        <v>22</v>
      </c>
      <c r="N4533" t="s">
        <v>518</v>
      </c>
      <c r="O4533" t="s">
        <v>29</v>
      </c>
      <c r="P4533" t="s">
        <v>557</v>
      </c>
      <c r="Q4533" s="13">
        <v>3123</v>
      </c>
      <c r="S4533" s="1">
        <v>0.3</v>
      </c>
      <c r="T4533" t="s">
        <v>168</v>
      </c>
      <c r="U4533" t="s">
        <v>24</v>
      </c>
      <c r="V4533" t="b">
        <v>1</v>
      </c>
      <c r="W4533">
        <v>2</v>
      </c>
      <c r="X4533" t="s">
        <v>157</v>
      </c>
      <c r="Y4533" t="s">
        <v>4890</v>
      </c>
    </row>
    <row r="4534" spans="1:25" x14ac:dyDescent="0.4">
      <c r="A4534" t="s">
        <v>6279</v>
      </c>
      <c r="B4534" s="2">
        <f ca="1">TODAY()+OpportunityTbl[[#This Row],[CreatedOn_DaysFromToday]]</f>
        <v>44806</v>
      </c>
      <c r="C4534" s="2">
        <f ca="1">TODAY()+OpportunityTbl[[#This Row],[EstCloseDate_DaysFromToday]]</f>
        <v>44852</v>
      </c>
      <c r="D4534">
        <f ca="1">IF(OpportunityTbl[[#This Row],[statecode]]=0,"",OpportunityTbl[[#This Row],[Estimated Close Date]])</f>
        <v>44852</v>
      </c>
      <c r="E4534" s="14">
        <v>-304</v>
      </c>
      <c r="F4534" s="14">
        <v>-258</v>
      </c>
      <c r="G4534" t="s">
        <v>27</v>
      </c>
      <c r="H4534" t="s">
        <v>28</v>
      </c>
      <c r="I4534">
        <v>2</v>
      </c>
      <c r="J4534">
        <v>4</v>
      </c>
      <c r="K4534" t="s">
        <v>11153</v>
      </c>
      <c r="L4534" t="s">
        <v>12239</v>
      </c>
      <c r="M4534" t="s">
        <v>22</v>
      </c>
      <c r="N4534" t="s">
        <v>518</v>
      </c>
      <c r="O4534" t="s">
        <v>29</v>
      </c>
      <c r="P4534" t="s">
        <v>523</v>
      </c>
      <c r="Q4534" s="13">
        <v>7316</v>
      </c>
      <c r="S4534" s="1">
        <v>0.1</v>
      </c>
      <c r="T4534" t="s">
        <v>23</v>
      </c>
      <c r="U4534" t="s">
        <v>100</v>
      </c>
      <c r="V4534" t="b">
        <v>0</v>
      </c>
      <c r="W4534">
        <v>2</v>
      </c>
      <c r="X4534" t="s">
        <v>25</v>
      </c>
      <c r="Y4534" t="s">
        <v>4890</v>
      </c>
    </row>
    <row r="4535" spans="1:25" x14ac:dyDescent="0.4">
      <c r="A4535" t="s">
        <v>6750</v>
      </c>
      <c r="B4535" s="2">
        <f ca="1">TODAY()+OpportunityTbl[[#This Row],[CreatedOn_DaysFromToday]]</f>
        <v>44806</v>
      </c>
      <c r="C4535" s="2">
        <f ca="1">TODAY()+OpportunityTbl[[#This Row],[EstCloseDate_DaysFromToday]]</f>
        <v>44858</v>
      </c>
      <c r="D4535">
        <f ca="1">IF(OpportunityTbl[[#This Row],[statecode]]=0,"",OpportunityTbl[[#This Row],[Estimated Close Date]])</f>
        <v>44858</v>
      </c>
      <c r="E4535" s="14">
        <v>-304</v>
      </c>
      <c r="F4535" s="14">
        <v>-252</v>
      </c>
      <c r="G4535" t="s">
        <v>27</v>
      </c>
      <c r="H4535" t="s">
        <v>28</v>
      </c>
      <c r="I4535">
        <v>2</v>
      </c>
      <c r="J4535">
        <v>4</v>
      </c>
      <c r="K4535" t="s">
        <v>11149</v>
      </c>
      <c r="L4535" t="s">
        <v>12233</v>
      </c>
      <c r="M4535" t="s">
        <v>22</v>
      </c>
      <c r="N4535" t="s">
        <v>513</v>
      </c>
      <c r="O4535" t="s">
        <v>29</v>
      </c>
      <c r="P4535" t="s">
        <v>514</v>
      </c>
      <c r="Q4535" s="13">
        <v>18252</v>
      </c>
      <c r="S4535" s="1">
        <v>0.3</v>
      </c>
      <c r="T4535" t="s">
        <v>168</v>
      </c>
      <c r="U4535" t="s">
        <v>97</v>
      </c>
      <c r="V4535" t="b">
        <v>1</v>
      </c>
      <c r="W4535">
        <v>2.5</v>
      </c>
      <c r="X4535" t="s">
        <v>157</v>
      </c>
      <c r="Y4535" t="s">
        <v>4916</v>
      </c>
    </row>
    <row r="4536" spans="1:25" x14ac:dyDescent="0.4">
      <c r="A4536" t="s">
        <v>7505</v>
      </c>
      <c r="B4536" s="2">
        <f ca="1">TODAY()+OpportunityTbl[[#This Row],[CreatedOn_DaysFromToday]]</f>
        <v>44806</v>
      </c>
      <c r="C4536" s="2">
        <f ca="1">TODAY()+OpportunityTbl[[#This Row],[EstCloseDate_DaysFromToday]]</f>
        <v>44868</v>
      </c>
      <c r="D4536">
        <f ca="1">IF(OpportunityTbl[[#This Row],[statecode]]=0,"",OpportunityTbl[[#This Row],[Estimated Close Date]])</f>
        <v>44868</v>
      </c>
      <c r="E4536" s="14">
        <v>-304</v>
      </c>
      <c r="F4536" s="14">
        <v>-242</v>
      </c>
      <c r="G4536" t="s">
        <v>7082</v>
      </c>
      <c r="H4536" t="s">
        <v>7082</v>
      </c>
      <c r="I4536">
        <v>1</v>
      </c>
      <c r="J4536">
        <v>3</v>
      </c>
      <c r="K4536" t="s">
        <v>11149</v>
      </c>
      <c r="L4536" t="s">
        <v>12239</v>
      </c>
      <c r="M4536" t="s">
        <v>22</v>
      </c>
      <c r="N4536" t="s">
        <v>2121</v>
      </c>
      <c r="O4536" t="s">
        <v>29</v>
      </c>
      <c r="P4536" t="s">
        <v>2122</v>
      </c>
      <c r="Q4536" s="13">
        <v>6001</v>
      </c>
      <c r="R4536" s="13">
        <v>5820.97</v>
      </c>
      <c r="S4536" s="1">
        <v>0.5</v>
      </c>
      <c r="T4536" t="s">
        <v>168</v>
      </c>
      <c r="U4536" t="s">
        <v>97</v>
      </c>
      <c r="V4536" t="b">
        <v>0</v>
      </c>
      <c r="W4536">
        <v>3</v>
      </c>
      <c r="X4536" t="s">
        <v>240</v>
      </c>
      <c r="Y4536" t="s">
        <v>4892</v>
      </c>
    </row>
    <row r="4537" spans="1:25" x14ac:dyDescent="0.4">
      <c r="A4537" t="s">
        <v>7626</v>
      </c>
      <c r="B4537" s="2">
        <f ca="1">TODAY()+OpportunityTbl[[#This Row],[CreatedOn_DaysFromToday]]</f>
        <v>44806</v>
      </c>
      <c r="C4537" s="2">
        <f ca="1">TODAY()+OpportunityTbl[[#This Row],[EstCloseDate_DaysFromToday]]</f>
        <v>44852</v>
      </c>
      <c r="D4537">
        <f ca="1">IF(OpportunityTbl[[#This Row],[statecode]]=0,"",OpportunityTbl[[#This Row],[Estimated Close Date]])</f>
        <v>44852</v>
      </c>
      <c r="E4537" s="14">
        <v>-304</v>
      </c>
      <c r="F4537" s="14">
        <v>-258</v>
      </c>
      <c r="G4537" t="s">
        <v>7082</v>
      </c>
      <c r="H4537" t="s">
        <v>7082</v>
      </c>
      <c r="I4537">
        <v>1</v>
      </c>
      <c r="J4537">
        <v>3</v>
      </c>
      <c r="K4537" t="s">
        <v>11137</v>
      </c>
      <c r="L4537" t="s">
        <v>12237</v>
      </c>
      <c r="M4537" t="s">
        <v>22</v>
      </c>
      <c r="N4537" t="s">
        <v>469</v>
      </c>
      <c r="O4537" t="s">
        <v>29</v>
      </c>
      <c r="P4537" t="s">
        <v>470</v>
      </c>
      <c r="Q4537" s="13">
        <v>2932</v>
      </c>
      <c r="R4537" s="13">
        <v>2829.38</v>
      </c>
      <c r="S4537" s="1">
        <v>0.5</v>
      </c>
      <c r="T4537" t="s">
        <v>168</v>
      </c>
      <c r="U4537" t="s">
        <v>24</v>
      </c>
      <c r="V4537" t="b">
        <v>1</v>
      </c>
      <c r="W4537">
        <v>3.5</v>
      </c>
      <c r="X4537" t="s">
        <v>240</v>
      </c>
      <c r="Y4537" t="s">
        <v>4916</v>
      </c>
    </row>
    <row r="4538" spans="1:25" x14ac:dyDescent="0.4">
      <c r="A4538" t="s">
        <v>7719</v>
      </c>
      <c r="B4538" s="2">
        <f ca="1">TODAY()+OpportunityTbl[[#This Row],[CreatedOn_DaysFromToday]]</f>
        <v>44806</v>
      </c>
      <c r="C4538" s="2">
        <f ca="1">TODAY()+OpportunityTbl[[#This Row],[EstCloseDate_DaysFromToday]]</f>
        <v>44854</v>
      </c>
      <c r="D4538">
        <f ca="1">IF(OpportunityTbl[[#This Row],[statecode]]=0,"",OpportunityTbl[[#This Row],[Estimated Close Date]])</f>
        <v>44854</v>
      </c>
      <c r="E4538" s="14">
        <v>-304</v>
      </c>
      <c r="F4538" s="14">
        <v>-256</v>
      </c>
      <c r="G4538" t="s">
        <v>7082</v>
      </c>
      <c r="H4538" t="s">
        <v>7082</v>
      </c>
      <c r="I4538">
        <v>1</v>
      </c>
      <c r="J4538">
        <v>3</v>
      </c>
      <c r="K4538" t="s">
        <v>11101</v>
      </c>
      <c r="L4538" t="s">
        <v>12239</v>
      </c>
      <c r="M4538" t="s">
        <v>22</v>
      </c>
      <c r="N4538" t="s">
        <v>480</v>
      </c>
      <c r="O4538" t="s">
        <v>29</v>
      </c>
      <c r="P4538" t="s">
        <v>481</v>
      </c>
      <c r="Q4538" s="13">
        <v>6355</v>
      </c>
      <c r="R4538" s="13">
        <v>6227.9</v>
      </c>
      <c r="S4538" s="1">
        <v>0.5</v>
      </c>
      <c r="T4538" t="s">
        <v>168</v>
      </c>
      <c r="U4538" t="s">
        <v>100</v>
      </c>
      <c r="V4538" t="b">
        <v>1</v>
      </c>
      <c r="W4538">
        <v>2</v>
      </c>
      <c r="X4538" t="s">
        <v>240</v>
      </c>
      <c r="Y4538" t="s">
        <v>4905</v>
      </c>
    </row>
    <row r="4539" spans="1:25" x14ac:dyDescent="0.4">
      <c r="A4539" t="s">
        <v>8785</v>
      </c>
      <c r="B4539" s="2">
        <f ca="1">TODAY()+OpportunityTbl[[#This Row],[CreatedOn_DaysFromToday]]</f>
        <v>44806</v>
      </c>
      <c r="C4539" s="2">
        <f ca="1">TODAY()+OpportunityTbl[[#This Row],[EstCloseDate_DaysFromToday]]</f>
        <v>44849</v>
      </c>
      <c r="D4539">
        <f ca="1">IF(OpportunityTbl[[#This Row],[statecode]]=0,"",OpportunityTbl[[#This Row],[Estimated Close Date]])</f>
        <v>44849</v>
      </c>
      <c r="E4539" s="14">
        <v>-304</v>
      </c>
      <c r="F4539" s="14">
        <v>-261</v>
      </c>
      <c r="G4539" t="s">
        <v>7082</v>
      </c>
      <c r="H4539" t="s">
        <v>7082</v>
      </c>
      <c r="I4539">
        <v>1</v>
      </c>
      <c r="J4539">
        <v>3</v>
      </c>
      <c r="K4539" t="s">
        <v>11209</v>
      </c>
      <c r="L4539" t="s">
        <v>12239</v>
      </c>
      <c r="M4539" t="s">
        <v>22</v>
      </c>
      <c r="N4539" t="s">
        <v>31</v>
      </c>
      <c r="O4539" t="s">
        <v>29</v>
      </c>
      <c r="P4539" t="s">
        <v>210</v>
      </c>
      <c r="Q4539" s="13">
        <v>8805</v>
      </c>
      <c r="R4539" s="13">
        <v>8628.9</v>
      </c>
      <c r="S4539" s="1">
        <v>0.3</v>
      </c>
      <c r="T4539" t="s">
        <v>168</v>
      </c>
      <c r="U4539" t="s">
        <v>97</v>
      </c>
      <c r="V4539" t="b">
        <v>1</v>
      </c>
      <c r="W4539">
        <v>2</v>
      </c>
      <c r="X4539" t="s">
        <v>157</v>
      </c>
      <c r="Y4539" t="s">
        <v>26</v>
      </c>
    </row>
    <row r="4540" spans="1:25" x14ac:dyDescent="0.4">
      <c r="A4540" t="s">
        <v>9771</v>
      </c>
      <c r="B4540" s="2">
        <f ca="1">TODAY()+OpportunityTbl[[#This Row],[CreatedOn_DaysFromToday]]</f>
        <v>44806</v>
      </c>
      <c r="C4540" s="2">
        <f ca="1">TODAY()+OpportunityTbl[[#This Row],[EstCloseDate_DaysFromToday]]</f>
        <v>44874</v>
      </c>
      <c r="D4540">
        <f ca="1">IF(OpportunityTbl[[#This Row],[statecode]]=0,"",OpportunityTbl[[#This Row],[Estimated Close Date]])</f>
        <v>44874</v>
      </c>
      <c r="E4540" s="14">
        <v>-304</v>
      </c>
      <c r="F4540" s="14">
        <v>-236</v>
      </c>
      <c r="G4540" t="s">
        <v>7082</v>
      </c>
      <c r="H4540" t="s">
        <v>7082</v>
      </c>
      <c r="I4540">
        <v>1</v>
      </c>
      <c r="J4540">
        <v>3</v>
      </c>
      <c r="K4540" t="s">
        <v>11114</v>
      </c>
      <c r="L4540" t="s">
        <v>12236</v>
      </c>
      <c r="M4540" t="s">
        <v>22</v>
      </c>
      <c r="N4540" t="s">
        <v>2121</v>
      </c>
      <c r="O4540" t="s">
        <v>29</v>
      </c>
      <c r="P4540" t="s">
        <v>4734</v>
      </c>
      <c r="Q4540" s="13">
        <v>2614</v>
      </c>
      <c r="R4540" s="13">
        <v>2509.44</v>
      </c>
      <c r="S4540" s="1">
        <v>0.9</v>
      </c>
      <c r="T4540" t="s">
        <v>4724</v>
      </c>
      <c r="U4540" t="s">
        <v>97</v>
      </c>
      <c r="V4540" t="b">
        <v>0</v>
      </c>
      <c r="W4540">
        <v>4</v>
      </c>
      <c r="X4540" t="s">
        <v>4732</v>
      </c>
      <c r="Y4540" t="s">
        <v>26</v>
      </c>
    </row>
    <row r="4541" spans="1:25" x14ac:dyDescent="0.4">
      <c r="A4541" t="s">
        <v>44</v>
      </c>
      <c r="B4541" s="2">
        <f ca="1">TODAY()+OpportunityTbl[[#This Row],[CreatedOn_DaysFromToday]]</f>
        <v>44805</v>
      </c>
      <c r="C4541" s="2">
        <f ca="1">TODAY()+OpportunityTbl[[#This Row],[EstCloseDate_DaysFromToday]]</f>
        <v>44860</v>
      </c>
      <c r="D4541">
        <f ca="1">IF(OpportunityTbl[[#This Row],[statecode]]=0,"",OpportunityTbl[[#This Row],[Estimated Close Date]])</f>
        <v>44860</v>
      </c>
      <c r="E4541" s="14">
        <v>-305</v>
      </c>
      <c r="F4541" s="14">
        <v>-250</v>
      </c>
      <c r="G4541" t="s">
        <v>27</v>
      </c>
      <c r="H4541" t="s">
        <v>28</v>
      </c>
      <c r="I4541">
        <v>2</v>
      </c>
      <c r="J4541">
        <v>4</v>
      </c>
      <c r="K4541" t="s">
        <v>11153</v>
      </c>
      <c r="L4541" t="s">
        <v>12236</v>
      </c>
      <c r="M4541" t="s">
        <v>22</v>
      </c>
      <c r="N4541" t="s">
        <v>31</v>
      </c>
      <c r="O4541" t="s">
        <v>29</v>
      </c>
      <c r="P4541" t="s">
        <v>32</v>
      </c>
      <c r="Q4541" s="13">
        <v>2775</v>
      </c>
      <c r="S4541" s="1">
        <v>0.1</v>
      </c>
      <c r="T4541" t="s">
        <v>23</v>
      </c>
      <c r="U4541" t="s">
        <v>24</v>
      </c>
      <c r="V4541" t="b">
        <v>0</v>
      </c>
      <c r="W4541">
        <v>2.5</v>
      </c>
      <c r="X4541" t="s">
        <v>25</v>
      </c>
      <c r="Y4541" t="s">
        <v>26</v>
      </c>
    </row>
    <row r="4542" spans="1:25" x14ac:dyDescent="0.4">
      <c r="A4542" t="s">
        <v>1677</v>
      </c>
      <c r="B4542" s="2">
        <f ca="1">TODAY()+OpportunityTbl[[#This Row],[CreatedOn_DaysFromToday]]</f>
        <v>44805</v>
      </c>
      <c r="C4542" s="2">
        <f ca="1">TODAY()+OpportunityTbl[[#This Row],[EstCloseDate_DaysFromToday]]</f>
        <v>44873</v>
      </c>
      <c r="D4542">
        <f ca="1">IF(OpportunityTbl[[#This Row],[statecode]]=0,"",OpportunityTbl[[#This Row],[Estimated Close Date]])</f>
        <v>44873</v>
      </c>
      <c r="E4542" s="14">
        <v>-305</v>
      </c>
      <c r="F4542" s="14">
        <v>-237</v>
      </c>
      <c r="G4542" t="s">
        <v>27</v>
      </c>
      <c r="H4542" t="s">
        <v>28</v>
      </c>
      <c r="I4542">
        <v>2</v>
      </c>
      <c r="J4542">
        <v>4</v>
      </c>
      <c r="K4542" t="s">
        <v>11153</v>
      </c>
      <c r="L4542" t="s">
        <v>12236</v>
      </c>
      <c r="M4542" t="s">
        <v>22</v>
      </c>
      <c r="N4542" t="s">
        <v>1617</v>
      </c>
      <c r="O4542" t="s">
        <v>29</v>
      </c>
      <c r="P4542" t="s">
        <v>1618</v>
      </c>
      <c r="Q4542" s="13">
        <v>2383</v>
      </c>
      <c r="S4542" s="1">
        <v>0.3</v>
      </c>
      <c r="T4542" t="s">
        <v>168</v>
      </c>
      <c r="U4542" t="s">
        <v>24</v>
      </c>
      <c r="V4542" t="b">
        <v>1</v>
      </c>
      <c r="W4542">
        <v>3.5</v>
      </c>
      <c r="X4542" t="s">
        <v>157</v>
      </c>
      <c r="Y4542" t="s">
        <v>26</v>
      </c>
    </row>
    <row r="4543" spans="1:25" x14ac:dyDescent="0.4">
      <c r="A4543" t="s">
        <v>1919</v>
      </c>
      <c r="B4543" s="2">
        <f ca="1">TODAY()+OpportunityTbl[[#This Row],[CreatedOn_DaysFromToday]]</f>
        <v>44805</v>
      </c>
      <c r="C4543" s="2">
        <f ca="1">TODAY()+OpportunityTbl[[#This Row],[EstCloseDate_DaysFromToday]]</f>
        <v>44849</v>
      </c>
      <c r="D4543">
        <f ca="1">IF(OpportunityTbl[[#This Row],[statecode]]=0,"",OpportunityTbl[[#This Row],[Estimated Close Date]])</f>
        <v>44849</v>
      </c>
      <c r="E4543" s="14">
        <v>-305</v>
      </c>
      <c r="F4543" s="14">
        <v>-261</v>
      </c>
      <c r="G4543" t="s">
        <v>27</v>
      </c>
      <c r="H4543" t="s">
        <v>28</v>
      </c>
      <c r="I4543">
        <v>2</v>
      </c>
      <c r="J4543">
        <v>4</v>
      </c>
      <c r="K4543" t="s">
        <v>11210</v>
      </c>
      <c r="L4543" t="s">
        <v>12238</v>
      </c>
      <c r="M4543" t="s">
        <v>22</v>
      </c>
      <c r="N4543" t="s">
        <v>31</v>
      </c>
      <c r="O4543" t="s">
        <v>29</v>
      </c>
      <c r="P4543" t="s">
        <v>210</v>
      </c>
      <c r="Q4543" s="13">
        <v>4297</v>
      </c>
      <c r="S4543" s="1">
        <v>0.3</v>
      </c>
      <c r="T4543" t="s">
        <v>168</v>
      </c>
      <c r="U4543" t="s">
        <v>100</v>
      </c>
      <c r="V4543" t="b">
        <v>0</v>
      </c>
      <c r="W4543">
        <v>2</v>
      </c>
      <c r="X4543" t="s">
        <v>157</v>
      </c>
      <c r="Y4543" t="s">
        <v>26</v>
      </c>
    </row>
    <row r="4544" spans="1:25" x14ac:dyDescent="0.4">
      <c r="A4544" t="s">
        <v>2221</v>
      </c>
      <c r="B4544" s="2">
        <f ca="1">TODAY()+OpportunityTbl[[#This Row],[CreatedOn_DaysFromToday]]</f>
        <v>44805</v>
      </c>
      <c r="C4544" s="2">
        <f ca="1">TODAY()+OpportunityTbl[[#This Row],[EstCloseDate_DaysFromToday]]</f>
        <v>44849</v>
      </c>
      <c r="D4544">
        <f ca="1">IF(OpportunityTbl[[#This Row],[statecode]]=0,"",OpportunityTbl[[#This Row],[Estimated Close Date]])</f>
        <v>44849</v>
      </c>
      <c r="E4544" s="14">
        <v>-305</v>
      </c>
      <c r="F4544" s="14">
        <v>-261</v>
      </c>
      <c r="G4544" t="s">
        <v>27</v>
      </c>
      <c r="H4544" t="s">
        <v>28</v>
      </c>
      <c r="I4544">
        <v>2</v>
      </c>
      <c r="J4544">
        <v>4</v>
      </c>
      <c r="K4544" t="s">
        <v>11202</v>
      </c>
      <c r="L4544" t="s">
        <v>12236</v>
      </c>
      <c r="M4544" t="s">
        <v>22</v>
      </c>
      <c r="N4544" t="s">
        <v>1710</v>
      </c>
      <c r="O4544" t="s">
        <v>29</v>
      </c>
      <c r="P4544" t="s">
        <v>1713</v>
      </c>
      <c r="Q4544" s="13">
        <v>2427</v>
      </c>
      <c r="S4544" s="1">
        <v>0.3</v>
      </c>
      <c r="T4544" t="s">
        <v>168</v>
      </c>
      <c r="U4544" t="s">
        <v>24</v>
      </c>
      <c r="V4544" t="b">
        <v>1</v>
      </c>
      <c r="W4544">
        <v>4</v>
      </c>
      <c r="X4544" t="s">
        <v>157</v>
      </c>
      <c r="Y4544" t="s">
        <v>26</v>
      </c>
    </row>
    <row r="4545" spans="1:25" x14ac:dyDescent="0.4">
      <c r="A4545" t="s">
        <v>5517</v>
      </c>
      <c r="B4545" s="2">
        <f ca="1">TODAY()+OpportunityTbl[[#This Row],[CreatedOn_DaysFromToday]]</f>
        <v>44805</v>
      </c>
      <c r="C4545" s="2">
        <f ca="1">TODAY()+OpportunityTbl[[#This Row],[EstCloseDate_DaysFromToday]]</f>
        <v>44873</v>
      </c>
      <c r="D4545">
        <f ca="1">IF(OpportunityTbl[[#This Row],[statecode]]=0,"",OpportunityTbl[[#This Row],[Estimated Close Date]])</f>
        <v>44873</v>
      </c>
      <c r="E4545" s="14">
        <v>-305</v>
      </c>
      <c r="F4545" s="14">
        <v>-237</v>
      </c>
      <c r="G4545" t="s">
        <v>27</v>
      </c>
      <c r="H4545" t="s">
        <v>28</v>
      </c>
      <c r="I4545">
        <v>2</v>
      </c>
      <c r="J4545">
        <v>4</v>
      </c>
      <c r="K4545" t="s">
        <v>11147</v>
      </c>
      <c r="L4545" t="s">
        <v>12234</v>
      </c>
      <c r="M4545" t="s">
        <v>22</v>
      </c>
      <c r="N4545" t="s">
        <v>1617</v>
      </c>
      <c r="O4545" t="s">
        <v>29</v>
      </c>
      <c r="P4545" t="s">
        <v>1620</v>
      </c>
      <c r="Q4545" s="13">
        <v>2319</v>
      </c>
      <c r="S4545" s="1">
        <v>0.3</v>
      </c>
      <c r="T4545" t="s">
        <v>168</v>
      </c>
      <c r="U4545" t="s">
        <v>100</v>
      </c>
      <c r="V4545" t="b">
        <v>0</v>
      </c>
      <c r="W4545">
        <v>3.5</v>
      </c>
      <c r="X4545" t="s">
        <v>157</v>
      </c>
      <c r="Y4545" t="s">
        <v>4896</v>
      </c>
    </row>
    <row r="4546" spans="1:25" x14ac:dyDescent="0.4">
      <c r="A4546" t="s">
        <v>6481</v>
      </c>
      <c r="B4546" s="2">
        <f ca="1">TODAY()+OpportunityTbl[[#This Row],[CreatedOn_DaysFromToday]]</f>
        <v>44805</v>
      </c>
      <c r="C4546" s="2">
        <f ca="1">TODAY()+OpportunityTbl[[#This Row],[EstCloseDate_DaysFromToday]]</f>
        <v>44871</v>
      </c>
      <c r="D4546">
        <f ca="1">IF(OpportunityTbl[[#This Row],[statecode]]=0,"",OpportunityTbl[[#This Row],[Estimated Close Date]])</f>
        <v>44871</v>
      </c>
      <c r="E4546" s="14">
        <v>-305</v>
      </c>
      <c r="F4546" s="14">
        <v>-239</v>
      </c>
      <c r="G4546" t="s">
        <v>27</v>
      </c>
      <c r="H4546" t="s">
        <v>28</v>
      </c>
      <c r="I4546">
        <v>2</v>
      </c>
      <c r="J4546">
        <v>4</v>
      </c>
      <c r="K4546" t="s">
        <v>11100</v>
      </c>
      <c r="L4546" t="s">
        <v>12235</v>
      </c>
      <c r="M4546" t="s">
        <v>22</v>
      </c>
      <c r="N4546" t="s">
        <v>480</v>
      </c>
      <c r="O4546" t="s">
        <v>29</v>
      </c>
      <c r="P4546" t="s">
        <v>550</v>
      </c>
      <c r="Q4546" s="13">
        <v>10313</v>
      </c>
      <c r="S4546" s="1">
        <v>0.1</v>
      </c>
      <c r="T4546" t="s">
        <v>23</v>
      </c>
      <c r="U4546" t="s">
        <v>24</v>
      </c>
      <c r="V4546" t="b">
        <v>0</v>
      </c>
      <c r="W4546">
        <v>2.5</v>
      </c>
      <c r="X4546" t="s">
        <v>25</v>
      </c>
      <c r="Y4546" t="s">
        <v>4896</v>
      </c>
    </row>
    <row r="4547" spans="1:25" x14ac:dyDescent="0.4">
      <c r="A4547" t="s">
        <v>7403</v>
      </c>
      <c r="B4547" s="2">
        <f ca="1">TODAY()+OpportunityTbl[[#This Row],[CreatedOn_DaysFromToday]]</f>
        <v>44805</v>
      </c>
      <c r="C4547" s="2">
        <f ca="1">TODAY()+OpportunityTbl[[#This Row],[EstCloseDate_DaysFromToday]]</f>
        <v>44864</v>
      </c>
      <c r="D4547">
        <f ca="1">IF(OpportunityTbl[[#This Row],[statecode]]=0,"",OpportunityTbl[[#This Row],[Estimated Close Date]])</f>
        <v>44864</v>
      </c>
      <c r="E4547" s="14">
        <v>-305</v>
      </c>
      <c r="F4547" s="14">
        <v>-246</v>
      </c>
      <c r="G4547" t="s">
        <v>7082</v>
      </c>
      <c r="H4547" t="s">
        <v>7082</v>
      </c>
      <c r="I4547">
        <v>1</v>
      </c>
      <c r="J4547">
        <v>3</v>
      </c>
      <c r="K4547" t="s">
        <v>11137</v>
      </c>
      <c r="L4547" t="s">
        <v>12237</v>
      </c>
      <c r="M4547" t="s">
        <v>22</v>
      </c>
      <c r="N4547" t="s">
        <v>1710</v>
      </c>
      <c r="O4547" t="s">
        <v>29</v>
      </c>
      <c r="P4547" t="s">
        <v>2378</v>
      </c>
      <c r="Q4547" s="13">
        <v>4101</v>
      </c>
      <c r="R4547" s="13">
        <v>3895.95</v>
      </c>
      <c r="S4547" s="1">
        <v>0.5</v>
      </c>
      <c r="T4547" t="s">
        <v>168</v>
      </c>
      <c r="U4547" t="s">
        <v>24</v>
      </c>
      <c r="V4547" t="b">
        <v>1</v>
      </c>
      <c r="W4547">
        <v>5</v>
      </c>
      <c r="X4547" t="s">
        <v>4732</v>
      </c>
      <c r="Y4547" t="s">
        <v>4916</v>
      </c>
    </row>
    <row r="4548" spans="1:25" x14ac:dyDescent="0.4">
      <c r="A4548" t="s">
        <v>8250</v>
      </c>
      <c r="B4548" s="2">
        <f ca="1">TODAY()+OpportunityTbl[[#This Row],[CreatedOn_DaysFromToday]]</f>
        <v>44805</v>
      </c>
      <c r="C4548" s="2">
        <f ca="1">TODAY()+OpportunityTbl[[#This Row],[EstCloseDate_DaysFromToday]]</f>
        <v>44860</v>
      </c>
      <c r="D4548">
        <f ca="1">IF(OpportunityTbl[[#This Row],[statecode]]=0,"",OpportunityTbl[[#This Row],[Estimated Close Date]])</f>
        <v>44860</v>
      </c>
      <c r="E4548" s="14">
        <v>-305</v>
      </c>
      <c r="F4548" s="14">
        <v>-250</v>
      </c>
      <c r="G4548" t="s">
        <v>7082</v>
      </c>
      <c r="H4548" t="s">
        <v>7082</v>
      </c>
      <c r="I4548">
        <v>1</v>
      </c>
      <c r="J4548">
        <v>3</v>
      </c>
      <c r="K4548" t="s">
        <v>11211</v>
      </c>
      <c r="L4548" t="s">
        <v>12234</v>
      </c>
      <c r="M4548" t="s">
        <v>22</v>
      </c>
      <c r="N4548" t="s">
        <v>2121</v>
      </c>
      <c r="O4548" t="s">
        <v>29</v>
      </c>
      <c r="P4548" t="s">
        <v>4734</v>
      </c>
      <c r="Q4548" s="13">
        <v>2537</v>
      </c>
      <c r="R4548" s="13">
        <v>2435.52</v>
      </c>
      <c r="S4548" s="1">
        <v>0.9</v>
      </c>
      <c r="T4548" t="s">
        <v>4724</v>
      </c>
      <c r="U4548" t="s">
        <v>100</v>
      </c>
      <c r="V4548" t="b">
        <v>0</v>
      </c>
      <c r="W4548">
        <v>4</v>
      </c>
      <c r="X4548" t="s">
        <v>4732</v>
      </c>
      <c r="Y4548" t="s">
        <v>4926</v>
      </c>
    </row>
    <row r="4549" spans="1:25" x14ac:dyDescent="0.4">
      <c r="A4549" t="s">
        <v>8411</v>
      </c>
      <c r="B4549" s="2">
        <f ca="1">TODAY()+OpportunityTbl[[#This Row],[CreatedOn_DaysFromToday]]</f>
        <v>44805</v>
      </c>
      <c r="C4549" s="2">
        <f ca="1">TODAY()+OpportunityTbl[[#This Row],[EstCloseDate_DaysFromToday]]</f>
        <v>44859</v>
      </c>
      <c r="D4549">
        <f ca="1">IF(OpportunityTbl[[#This Row],[statecode]]=0,"",OpportunityTbl[[#This Row],[Estimated Close Date]])</f>
        <v>44859</v>
      </c>
      <c r="E4549" s="14">
        <v>-305</v>
      </c>
      <c r="F4549" s="14">
        <v>-251</v>
      </c>
      <c r="G4549" t="s">
        <v>7082</v>
      </c>
      <c r="H4549" t="s">
        <v>7082</v>
      </c>
      <c r="I4549">
        <v>1</v>
      </c>
      <c r="J4549">
        <v>3</v>
      </c>
      <c r="K4549" t="s">
        <v>11148</v>
      </c>
      <c r="L4549" t="s">
        <v>12239</v>
      </c>
      <c r="M4549" t="s">
        <v>22</v>
      </c>
      <c r="N4549" t="s">
        <v>2121</v>
      </c>
      <c r="O4549" t="s">
        <v>29</v>
      </c>
      <c r="P4549" t="s">
        <v>4734</v>
      </c>
      <c r="Q4549" s="13">
        <v>8329</v>
      </c>
      <c r="R4549" s="13">
        <v>8079.13</v>
      </c>
      <c r="S4549" s="1">
        <v>0.9</v>
      </c>
      <c r="T4549" t="s">
        <v>4724</v>
      </c>
      <c r="U4549" t="s">
        <v>97</v>
      </c>
      <c r="V4549" t="b">
        <v>1</v>
      </c>
      <c r="W4549">
        <v>3</v>
      </c>
      <c r="X4549" t="s">
        <v>4732</v>
      </c>
      <c r="Y4549" t="s">
        <v>4926</v>
      </c>
    </row>
    <row r="4550" spans="1:25" x14ac:dyDescent="0.4">
      <c r="A4550" t="s">
        <v>8412</v>
      </c>
      <c r="B4550" s="2">
        <f ca="1">TODAY()+OpportunityTbl[[#This Row],[CreatedOn_DaysFromToday]]</f>
        <v>44805</v>
      </c>
      <c r="C4550" s="2">
        <f ca="1">TODAY()+OpportunityTbl[[#This Row],[EstCloseDate_DaysFromToday]]</f>
        <v>44880</v>
      </c>
      <c r="D4550">
        <f ca="1">IF(OpportunityTbl[[#This Row],[statecode]]=0,"",OpportunityTbl[[#This Row],[Estimated Close Date]])</f>
        <v>44880</v>
      </c>
      <c r="E4550" s="14">
        <v>-305</v>
      </c>
      <c r="F4550" s="14">
        <v>-230</v>
      </c>
      <c r="G4550" t="s">
        <v>7082</v>
      </c>
      <c r="H4550" t="s">
        <v>7082</v>
      </c>
      <c r="I4550">
        <v>1</v>
      </c>
      <c r="J4550">
        <v>3</v>
      </c>
      <c r="K4550" t="s">
        <v>11098</v>
      </c>
      <c r="L4550" t="s">
        <v>12239</v>
      </c>
      <c r="M4550" t="s">
        <v>22</v>
      </c>
      <c r="N4550" t="s">
        <v>2121</v>
      </c>
      <c r="O4550" t="s">
        <v>29</v>
      </c>
      <c r="P4550" t="s">
        <v>4734</v>
      </c>
      <c r="Q4550" s="13">
        <v>7231</v>
      </c>
      <c r="R4550" s="13">
        <v>7014.07</v>
      </c>
      <c r="S4550" s="1">
        <v>0.9</v>
      </c>
      <c r="T4550" t="s">
        <v>4724</v>
      </c>
      <c r="U4550" t="s">
        <v>24</v>
      </c>
      <c r="V4550" t="b">
        <v>0</v>
      </c>
      <c r="W4550">
        <v>3</v>
      </c>
      <c r="X4550" t="s">
        <v>4732</v>
      </c>
      <c r="Y4550" t="s">
        <v>4905</v>
      </c>
    </row>
    <row r="4551" spans="1:25" x14ac:dyDescent="0.4">
      <c r="A4551" t="s">
        <v>9106</v>
      </c>
      <c r="B4551" s="2">
        <f ca="1">TODAY()+OpportunityTbl[[#This Row],[CreatedOn_DaysFromToday]]</f>
        <v>44805</v>
      </c>
      <c r="C4551" s="2">
        <f ca="1">TODAY()+OpportunityTbl[[#This Row],[EstCloseDate_DaysFromToday]]</f>
        <v>44860</v>
      </c>
      <c r="D4551">
        <f ca="1">IF(OpportunityTbl[[#This Row],[statecode]]=0,"",OpportunityTbl[[#This Row],[Estimated Close Date]])</f>
        <v>44860</v>
      </c>
      <c r="E4551" s="14">
        <v>-305</v>
      </c>
      <c r="F4551" s="14">
        <v>-250</v>
      </c>
      <c r="G4551" t="s">
        <v>7082</v>
      </c>
      <c r="H4551" t="s">
        <v>7082</v>
      </c>
      <c r="I4551">
        <v>1</v>
      </c>
      <c r="J4551">
        <v>3</v>
      </c>
      <c r="K4551" t="s">
        <v>11212</v>
      </c>
      <c r="L4551" t="s">
        <v>12237</v>
      </c>
      <c r="M4551" t="s">
        <v>22</v>
      </c>
      <c r="N4551" t="s">
        <v>31</v>
      </c>
      <c r="O4551" t="s">
        <v>29</v>
      </c>
      <c r="P4551" t="s">
        <v>4742</v>
      </c>
      <c r="Q4551" s="13">
        <v>6116</v>
      </c>
      <c r="R4551" s="13">
        <v>5901.94</v>
      </c>
      <c r="S4551" s="1">
        <v>0.5</v>
      </c>
      <c r="T4551" t="s">
        <v>168</v>
      </c>
      <c r="U4551" t="s">
        <v>97</v>
      </c>
      <c r="V4551" t="b">
        <v>1</v>
      </c>
      <c r="W4551">
        <v>3.5</v>
      </c>
      <c r="X4551" t="s">
        <v>240</v>
      </c>
      <c r="Y4551" t="s">
        <v>26</v>
      </c>
    </row>
    <row r="4552" spans="1:25" x14ac:dyDescent="0.4">
      <c r="A4552" t="s">
        <v>9204</v>
      </c>
      <c r="B4552" s="2">
        <f ca="1">TODAY()+OpportunityTbl[[#This Row],[CreatedOn_DaysFromToday]]</f>
        <v>44805</v>
      </c>
      <c r="C4552" s="2">
        <f ca="1">TODAY()+OpportunityTbl[[#This Row],[EstCloseDate_DaysFromToday]]</f>
        <v>44860</v>
      </c>
      <c r="D4552">
        <f ca="1">IF(OpportunityTbl[[#This Row],[statecode]]=0,"",OpportunityTbl[[#This Row],[Estimated Close Date]])</f>
        <v>44860</v>
      </c>
      <c r="E4552" s="14">
        <v>-305</v>
      </c>
      <c r="F4552" s="14">
        <v>-250</v>
      </c>
      <c r="G4552" t="s">
        <v>7082</v>
      </c>
      <c r="H4552" t="s">
        <v>7082</v>
      </c>
      <c r="I4552">
        <v>1</v>
      </c>
      <c r="J4552">
        <v>3</v>
      </c>
      <c r="K4552" t="s">
        <v>11179</v>
      </c>
      <c r="L4552" t="s">
        <v>12236</v>
      </c>
      <c r="M4552" t="s">
        <v>22</v>
      </c>
      <c r="N4552" t="s">
        <v>1710</v>
      </c>
      <c r="O4552" t="s">
        <v>29</v>
      </c>
      <c r="P4552" t="s">
        <v>1879</v>
      </c>
      <c r="Q4552" s="13">
        <v>3168</v>
      </c>
      <c r="R4552" s="13">
        <v>3041.28</v>
      </c>
      <c r="S4552" s="1">
        <v>0.5</v>
      </c>
      <c r="T4552" t="s">
        <v>168</v>
      </c>
      <c r="U4552" t="s">
        <v>24</v>
      </c>
      <c r="V4552" t="b">
        <v>1</v>
      </c>
      <c r="W4552">
        <v>4</v>
      </c>
      <c r="X4552" t="s">
        <v>240</v>
      </c>
      <c r="Y4552" t="s">
        <v>26</v>
      </c>
    </row>
    <row r="4553" spans="1:25" x14ac:dyDescent="0.4">
      <c r="A4553" t="s">
        <v>9772</v>
      </c>
      <c r="B4553" s="2">
        <f ca="1">TODAY()+OpportunityTbl[[#This Row],[CreatedOn_DaysFromToday]]</f>
        <v>44805</v>
      </c>
      <c r="C4553" s="2">
        <f ca="1">TODAY()+OpportunityTbl[[#This Row],[EstCloseDate_DaysFromToday]]</f>
        <v>44846</v>
      </c>
      <c r="D4553">
        <f ca="1">IF(OpportunityTbl[[#This Row],[statecode]]=0,"",OpportunityTbl[[#This Row],[Estimated Close Date]])</f>
        <v>44846</v>
      </c>
      <c r="E4553" s="14">
        <v>-305</v>
      </c>
      <c r="F4553" s="14">
        <v>-264</v>
      </c>
      <c r="G4553" t="s">
        <v>7082</v>
      </c>
      <c r="H4553" t="s">
        <v>7082</v>
      </c>
      <c r="I4553">
        <v>1</v>
      </c>
      <c r="J4553">
        <v>3</v>
      </c>
      <c r="K4553" t="s">
        <v>11213</v>
      </c>
      <c r="L4553" t="s">
        <v>12236</v>
      </c>
      <c r="M4553" t="s">
        <v>22</v>
      </c>
      <c r="N4553" t="s">
        <v>2121</v>
      </c>
      <c r="O4553" t="s">
        <v>29</v>
      </c>
      <c r="P4553" t="s">
        <v>4734</v>
      </c>
      <c r="Q4553" s="13">
        <v>3648</v>
      </c>
      <c r="R4553" s="13">
        <v>3502.08</v>
      </c>
      <c r="S4553" s="1">
        <v>0.9</v>
      </c>
      <c r="T4553" t="s">
        <v>4724</v>
      </c>
      <c r="U4553" t="s">
        <v>100</v>
      </c>
      <c r="V4553" t="b">
        <v>1</v>
      </c>
      <c r="W4553">
        <v>4</v>
      </c>
      <c r="X4553" t="s">
        <v>4732</v>
      </c>
      <c r="Y4553" t="s">
        <v>26</v>
      </c>
    </row>
    <row r="4554" spans="1:25" x14ac:dyDescent="0.4">
      <c r="A4554" t="s">
        <v>107</v>
      </c>
      <c r="B4554" s="2">
        <f ca="1">TODAY()+OpportunityTbl[[#This Row],[CreatedOn_DaysFromToday]]</f>
        <v>44804</v>
      </c>
      <c r="C4554" s="2">
        <f ca="1">TODAY()+OpportunityTbl[[#This Row],[EstCloseDate_DaysFromToday]]</f>
        <v>44845</v>
      </c>
      <c r="D4554">
        <f ca="1">IF(OpportunityTbl[[#This Row],[statecode]]=0,"",OpportunityTbl[[#This Row],[Estimated Close Date]])</f>
        <v>44845</v>
      </c>
      <c r="E4554" s="14">
        <v>-306</v>
      </c>
      <c r="F4554" s="14">
        <v>-265</v>
      </c>
      <c r="G4554" t="s">
        <v>27</v>
      </c>
      <c r="H4554" t="s">
        <v>28</v>
      </c>
      <c r="I4554">
        <v>2</v>
      </c>
      <c r="J4554">
        <v>4</v>
      </c>
      <c r="K4554" t="s">
        <v>11210</v>
      </c>
      <c r="L4554" t="s">
        <v>12234</v>
      </c>
      <c r="M4554" t="s">
        <v>22</v>
      </c>
      <c r="N4554" t="s">
        <v>31</v>
      </c>
      <c r="O4554" t="s">
        <v>29</v>
      </c>
      <c r="P4554" t="s">
        <v>32</v>
      </c>
      <c r="Q4554" s="13">
        <v>1663</v>
      </c>
      <c r="S4554" s="1">
        <v>0.1</v>
      </c>
      <c r="T4554" t="s">
        <v>23</v>
      </c>
      <c r="U4554" t="s">
        <v>100</v>
      </c>
      <c r="V4554" t="b">
        <v>0</v>
      </c>
      <c r="W4554">
        <v>2.5</v>
      </c>
      <c r="X4554" t="s">
        <v>25</v>
      </c>
      <c r="Y4554" t="s">
        <v>26</v>
      </c>
    </row>
    <row r="4555" spans="1:25" x14ac:dyDescent="0.4">
      <c r="A4555" t="s">
        <v>108</v>
      </c>
      <c r="B4555" s="2">
        <f ca="1">TODAY()+OpportunityTbl[[#This Row],[CreatedOn_DaysFromToday]]</f>
        <v>44804</v>
      </c>
      <c r="C4555" s="2">
        <f ca="1">TODAY()+OpportunityTbl[[#This Row],[EstCloseDate_DaysFromToday]]</f>
        <v>44845</v>
      </c>
      <c r="D4555">
        <f ca="1">IF(OpportunityTbl[[#This Row],[statecode]]=0,"",OpportunityTbl[[#This Row],[Estimated Close Date]])</f>
        <v>44845</v>
      </c>
      <c r="E4555" s="14">
        <v>-306</v>
      </c>
      <c r="F4555" s="14">
        <v>-265</v>
      </c>
      <c r="G4555" t="s">
        <v>27</v>
      </c>
      <c r="H4555" t="s">
        <v>28</v>
      </c>
      <c r="I4555">
        <v>2</v>
      </c>
      <c r="J4555">
        <v>4</v>
      </c>
      <c r="K4555" t="s">
        <v>11198</v>
      </c>
      <c r="L4555" t="s">
        <v>12236</v>
      </c>
      <c r="M4555" t="s">
        <v>22</v>
      </c>
      <c r="N4555" t="s">
        <v>31</v>
      </c>
      <c r="O4555" t="s">
        <v>29</v>
      </c>
      <c r="P4555" t="s">
        <v>32</v>
      </c>
      <c r="Q4555" s="13">
        <v>2070</v>
      </c>
      <c r="S4555" s="1">
        <v>0.1</v>
      </c>
      <c r="T4555" t="s">
        <v>23</v>
      </c>
      <c r="U4555" t="s">
        <v>97</v>
      </c>
      <c r="V4555" t="b">
        <v>1</v>
      </c>
      <c r="W4555">
        <v>2.5</v>
      </c>
      <c r="X4555" t="s">
        <v>25</v>
      </c>
      <c r="Y4555" t="s">
        <v>26</v>
      </c>
    </row>
    <row r="4556" spans="1:25" x14ac:dyDescent="0.4">
      <c r="A4556" t="s">
        <v>716</v>
      </c>
      <c r="B4556" s="2">
        <f ca="1">TODAY()+OpportunityTbl[[#This Row],[CreatedOn_DaysFromToday]]</f>
        <v>44804</v>
      </c>
      <c r="C4556" s="2">
        <f ca="1">TODAY()+OpportunityTbl[[#This Row],[EstCloseDate_DaysFromToday]]</f>
        <v>44859</v>
      </c>
      <c r="D4556">
        <f ca="1">IF(OpportunityTbl[[#This Row],[statecode]]=0,"",OpportunityTbl[[#This Row],[Estimated Close Date]])</f>
        <v>44859</v>
      </c>
      <c r="E4556" s="14">
        <v>-306</v>
      </c>
      <c r="F4556" s="14">
        <v>-251</v>
      </c>
      <c r="G4556" t="s">
        <v>27</v>
      </c>
      <c r="H4556" t="s">
        <v>28</v>
      </c>
      <c r="I4556">
        <v>2</v>
      </c>
      <c r="J4556">
        <v>4</v>
      </c>
      <c r="K4556" t="s">
        <v>11167</v>
      </c>
      <c r="L4556" t="s">
        <v>12236</v>
      </c>
      <c r="M4556" t="s">
        <v>22</v>
      </c>
      <c r="N4556" t="s">
        <v>469</v>
      </c>
      <c r="O4556" t="s">
        <v>29</v>
      </c>
      <c r="P4556" t="s">
        <v>470</v>
      </c>
      <c r="Q4556" s="13">
        <v>2277</v>
      </c>
      <c r="S4556" s="1">
        <v>0.3</v>
      </c>
      <c r="T4556" t="s">
        <v>168</v>
      </c>
      <c r="U4556" t="s">
        <v>24</v>
      </c>
      <c r="V4556" t="b">
        <v>0</v>
      </c>
      <c r="W4556">
        <v>2.5</v>
      </c>
      <c r="X4556" t="s">
        <v>157</v>
      </c>
      <c r="Y4556" t="s">
        <v>26</v>
      </c>
    </row>
    <row r="4557" spans="1:25" x14ac:dyDescent="0.4">
      <c r="A4557" t="s">
        <v>935</v>
      </c>
      <c r="B4557" s="2">
        <f ca="1">TODAY()+OpportunityTbl[[#This Row],[CreatedOn_DaysFromToday]]</f>
        <v>44804</v>
      </c>
      <c r="C4557" s="2">
        <f ca="1">TODAY()+OpportunityTbl[[#This Row],[EstCloseDate_DaysFromToday]]</f>
        <v>44862</v>
      </c>
      <c r="D4557">
        <f ca="1">IF(OpportunityTbl[[#This Row],[statecode]]=0,"",OpportunityTbl[[#This Row],[Estimated Close Date]])</f>
        <v>44862</v>
      </c>
      <c r="E4557" s="14">
        <v>-306</v>
      </c>
      <c r="F4557" s="14">
        <v>-248</v>
      </c>
      <c r="G4557" t="s">
        <v>27</v>
      </c>
      <c r="H4557" t="s">
        <v>28</v>
      </c>
      <c r="I4557">
        <v>2</v>
      </c>
      <c r="J4557">
        <v>4</v>
      </c>
      <c r="K4557" t="s">
        <v>11150</v>
      </c>
      <c r="L4557" t="s">
        <v>12234</v>
      </c>
      <c r="M4557" t="s">
        <v>22</v>
      </c>
      <c r="N4557" t="s">
        <v>616</v>
      </c>
      <c r="O4557" t="s">
        <v>29</v>
      </c>
      <c r="P4557" t="s">
        <v>620</v>
      </c>
      <c r="Q4557" s="13">
        <v>2292</v>
      </c>
      <c r="S4557" s="1">
        <v>0.1</v>
      </c>
      <c r="T4557" t="s">
        <v>23</v>
      </c>
      <c r="U4557" t="s">
        <v>100</v>
      </c>
      <c r="V4557" t="b">
        <v>1</v>
      </c>
      <c r="W4557">
        <v>2.5</v>
      </c>
      <c r="X4557" t="s">
        <v>25</v>
      </c>
      <c r="Y4557" t="s">
        <v>26</v>
      </c>
    </row>
    <row r="4558" spans="1:25" x14ac:dyDescent="0.4">
      <c r="A4558" t="s">
        <v>2222</v>
      </c>
      <c r="B4558" s="2">
        <f ca="1">TODAY()+OpportunityTbl[[#This Row],[CreatedOn_DaysFromToday]]</f>
        <v>44804</v>
      </c>
      <c r="C4558" s="2">
        <f ca="1">TODAY()+OpportunityTbl[[#This Row],[EstCloseDate_DaysFromToday]]</f>
        <v>44848</v>
      </c>
      <c r="D4558">
        <f ca="1">IF(OpportunityTbl[[#This Row],[statecode]]=0,"",OpportunityTbl[[#This Row],[Estimated Close Date]])</f>
        <v>44848</v>
      </c>
      <c r="E4558" s="14">
        <v>-306</v>
      </c>
      <c r="F4558" s="14">
        <v>-262</v>
      </c>
      <c r="G4558" t="s">
        <v>27</v>
      </c>
      <c r="H4558" t="s">
        <v>28</v>
      </c>
      <c r="I4558">
        <v>2</v>
      </c>
      <c r="J4558">
        <v>4</v>
      </c>
      <c r="K4558" t="s">
        <v>11185</v>
      </c>
      <c r="L4558" t="s">
        <v>12234</v>
      </c>
      <c r="M4558" t="s">
        <v>22</v>
      </c>
      <c r="N4558" t="s">
        <v>1710</v>
      </c>
      <c r="O4558" t="s">
        <v>29</v>
      </c>
      <c r="P4558" t="s">
        <v>1713</v>
      </c>
      <c r="Q4558" s="13">
        <v>2454</v>
      </c>
      <c r="S4558" s="1">
        <v>0.3</v>
      </c>
      <c r="T4558" t="s">
        <v>168</v>
      </c>
      <c r="U4558" t="s">
        <v>97</v>
      </c>
      <c r="V4558" t="b">
        <v>1</v>
      </c>
      <c r="W4558">
        <v>4</v>
      </c>
      <c r="X4558" t="s">
        <v>157</v>
      </c>
      <c r="Y4558" t="s">
        <v>26</v>
      </c>
    </row>
    <row r="4559" spans="1:25" x14ac:dyDescent="0.4">
      <c r="A4559" t="s">
        <v>2972</v>
      </c>
      <c r="B4559" s="2">
        <f ca="1">TODAY()+OpportunityTbl[[#This Row],[CreatedOn_DaysFromToday]]</f>
        <v>44804</v>
      </c>
      <c r="C4559" s="2">
        <f ca="1">TODAY()+OpportunityTbl[[#This Row],[EstCloseDate_DaysFromToday]]</f>
        <v>44845</v>
      </c>
      <c r="D4559">
        <f ca="1">IF(OpportunityTbl[[#This Row],[statecode]]=0,"",OpportunityTbl[[#This Row],[Estimated Close Date]])</f>
        <v>44845</v>
      </c>
      <c r="E4559" s="14">
        <v>-306</v>
      </c>
      <c r="F4559" s="14">
        <v>-265</v>
      </c>
      <c r="G4559" t="s">
        <v>27</v>
      </c>
      <c r="H4559" t="s">
        <v>28</v>
      </c>
      <c r="I4559">
        <v>2</v>
      </c>
      <c r="J4559">
        <v>4</v>
      </c>
      <c r="K4559" t="s">
        <v>11214</v>
      </c>
      <c r="L4559" t="s">
        <v>12237</v>
      </c>
      <c r="M4559" t="s">
        <v>22</v>
      </c>
      <c r="N4559" t="s">
        <v>31</v>
      </c>
      <c r="O4559" t="s">
        <v>29</v>
      </c>
      <c r="P4559" t="s">
        <v>419</v>
      </c>
      <c r="Q4559" s="13">
        <v>3094</v>
      </c>
      <c r="S4559" s="1">
        <v>0.1</v>
      </c>
      <c r="T4559" t="s">
        <v>23</v>
      </c>
      <c r="U4559" t="s">
        <v>24</v>
      </c>
      <c r="V4559" t="b">
        <v>1</v>
      </c>
      <c r="W4559">
        <v>3.5</v>
      </c>
      <c r="X4559" t="s">
        <v>25</v>
      </c>
      <c r="Y4559" t="s">
        <v>26</v>
      </c>
    </row>
    <row r="4560" spans="1:25" x14ac:dyDescent="0.4">
      <c r="A4560" t="s">
        <v>3596</v>
      </c>
      <c r="B4560" s="2">
        <f ca="1">TODAY()+OpportunityTbl[[#This Row],[CreatedOn_DaysFromToday]]</f>
        <v>44804</v>
      </c>
      <c r="C4560" s="2">
        <f ca="1">TODAY()+OpportunityTbl[[#This Row],[EstCloseDate_DaysFromToday]]</f>
        <v>44830</v>
      </c>
      <c r="D4560">
        <f ca="1">IF(OpportunityTbl[[#This Row],[statecode]]=0,"",OpportunityTbl[[#This Row],[Estimated Close Date]])</f>
        <v>44830</v>
      </c>
      <c r="E4560" s="14">
        <v>-306</v>
      </c>
      <c r="F4560" s="14">
        <v>-280</v>
      </c>
      <c r="G4560" t="s">
        <v>27</v>
      </c>
      <c r="H4560" t="s">
        <v>28</v>
      </c>
      <c r="I4560">
        <v>2</v>
      </c>
      <c r="J4560">
        <v>4</v>
      </c>
      <c r="K4560" t="s">
        <v>11209</v>
      </c>
      <c r="L4560" t="s">
        <v>12238</v>
      </c>
      <c r="M4560" t="s">
        <v>22</v>
      </c>
      <c r="N4560" t="s">
        <v>31</v>
      </c>
      <c r="O4560" t="s">
        <v>29</v>
      </c>
      <c r="P4560" t="s">
        <v>32</v>
      </c>
      <c r="Q4560" s="13">
        <v>3206</v>
      </c>
      <c r="S4560" s="1">
        <v>0.1</v>
      </c>
      <c r="T4560" t="s">
        <v>23</v>
      </c>
      <c r="U4560" t="s">
        <v>100</v>
      </c>
      <c r="V4560" t="b">
        <v>1</v>
      </c>
      <c r="W4560">
        <v>2</v>
      </c>
      <c r="X4560" t="s">
        <v>25</v>
      </c>
      <c r="Y4560" t="s">
        <v>26</v>
      </c>
    </row>
    <row r="4561" spans="1:25" x14ac:dyDescent="0.4">
      <c r="A4561" t="s">
        <v>4192</v>
      </c>
      <c r="B4561" s="2">
        <f ca="1">TODAY()+OpportunityTbl[[#This Row],[CreatedOn_DaysFromToday]]</f>
        <v>44804</v>
      </c>
      <c r="C4561" s="2">
        <f ca="1">TODAY()+OpportunityTbl[[#This Row],[EstCloseDate_DaysFromToday]]</f>
        <v>44888</v>
      </c>
      <c r="D4561">
        <f ca="1">IF(OpportunityTbl[[#This Row],[statecode]]=0,"",OpportunityTbl[[#This Row],[Estimated Close Date]])</f>
        <v>44888</v>
      </c>
      <c r="E4561" s="14">
        <v>-306</v>
      </c>
      <c r="F4561" s="14">
        <v>-222</v>
      </c>
      <c r="G4561" t="s">
        <v>27</v>
      </c>
      <c r="H4561" t="s">
        <v>28</v>
      </c>
      <c r="I4561">
        <v>2</v>
      </c>
      <c r="J4561">
        <v>4</v>
      </c>
      <c r="K4561" t="s">
        <v>11034</v>
      </c>
      <c r="L4561" t="s">
        <v>12239</v>
      </c>
      <c r="M4561" t="s">
        <v>22</v>
      </c>
      <c r="N4561" t="s">
        <v>616</v>
      </c>
      <c r="O4561" t="s">
        <v>29</v>
      </c>
      <c r="P4561" t="s">
        <v>617</v>
      </c>
      <c r="Q4561" s="13">
        <v>8500</v>
      </c>
      <c r="S4561" s="1">
        <v>0.1</v>
      </c>
      <c r="T4561" t="s">
        <v>23</v>
      </c>
      <c r="U4561" t="s">
        <v>24</v>
      </c>
      <c r="V4561" t="b">
        <v>0</v>
      </c>
      <c r="W4561">
        <v>2</v>
      </c>
      <c r="X4561" t="s">
        <v>25</v>
      </c>
      <c r="Y4561" t="s">
        <v>26</v>
      </c>
    </row>
    <row r="4562" spans="1:25" x14ac:dyDescent="0.4">
      <c r="A4562" t="s">
        <v>5518</v>
      </c>
      <c r="B4562" s="2">
        <f ca="1">TODAY()+OpportunityTbl[[#This Row],[CreatedOn_DaysFromToday]]</f>
        <v>44804</v>
      </c>
      <c r="C4562" s="2">
        <f ca="1">TODAY()+OpportunityTbl[[#This Row],[EstCloseDate_DaysFromToday]]</f>
        <v>44886</v>
      </c>
      <c r="D4562">
        <f ca="1">IF(OpportunityTbl[[#This Row],[statecode]]=0,"",OpportunityTbl[[#This Row],[Estimated Close Date]])</f>
        <v>44886</v>
      </c>
      <c r="E4562" s="14">
        <v>-306</v>
      </c>
      <c r="F4562" s="14">
        <v>-224</v>
      </c>
      <c r="G4562" t="s">
        <v>27</v>
      </c>
      <c r="H4562" t="s">
        <v>28</v>
      </c>
      <c r="I4562">
        <v>2</v>
      </c>
      <c r="J4562">
        <v>4</v>
      </c>
      <c r="K4562" t="s">
        <v>11065</v>
      </c>
      <c r="L4562" t="s">
        <v>12234</v>
      </c>
      <c r="M4562" t="s">
        <v>22</v>
      </c>
      <c r="N4562" t="s">
        <v>1617</v>
      </c>
      <c r="O4562" t="s">
        <v>29</v>
      </c>
      <c r="P4562" t="s">
        <v>1618</v>
      </c>
      <c r="Q4562" s="13">
        <v>2680</v>
      </c>
      <c r="S4562" s="1">
        <v>0.3</v>
      </c>
      <c r="T4562" t="s">
        <v>168</v>
      </c>
      <c r="U4562" t="s">
        <v>24</v>
      </c>
      <c r="V4562" t="b">
        <v>0</v>
      </c>
      <c r="W4562">
        <v>3.5</v>
      </c>
      <c r="X4562" t="s">
        <v>157</v>
      </c>
      <c r="Y4562" t="s">
        <v>4896</v>
      </c>
    </row>
    <row r="4563" spans="1:25" x14ac:dyDescent="0.4">
      <c r="A4563" t="s">
        <v>7148</v>
      </c>
      <c r="B4563" s="2">
        <f ca="1">TODAY()+OpportunityTbl[[#This Row],[CreatedOn_DaysFromToday]]</f>
        <v>44804</v>
      </c>
      <c r="C4563" s="2">
        <f ca="1">TODAY()+OpportunityTbl[[#This Row],[EstCloseDate_DaysFromToday]]</f>
        <v>44846</v>
      </c>
      <c r="D4563">
        <f ca="1">IF(OpportunityTbl[[#This Row],[statecode]]=0,"",OpportunityTbl[[#This Row],[Estimated Close Date]])</f>
        <v>44846</v>
      </c>
      <c r="E4563" s="14">
        <v>-306</v>
      </c>
      <c r="F4563" s="14">
        <v>-264</v>
      </c>
      <c r="G4563" t="s">
        <v>7082</v>
      </c>
      <c r="H4563" t="s">
        <v>7082</v>
      </c>
      <c r="I4563">
        <v>1</v>
      </c>
      <c r="J4563">
        <v>3</v>
      </c>
      <c r="K4563" t="s">
        <v>11209</v>
      </c>
      <c r="L4563" t="s">
        <v>12233</v>
      </c>
      <c r="M4563" t="s">
        <v>22</v>
      </c>
      <c r="N4563" t="s">
        <v>469</v>
      </c>
      <c r="O4563" t="s">
        <v>29</v>
      </c>
      <c r="P4563" t="s">
        <v>511</v>
      </c>
      <c r="Q4563" s="13">
        <v>25182</v>
      </c>
      <c r="R4563" s="13">
        <v>24552.45</v>
      </c>
      <c r="S4563" s="1">
        <v>0.9</v>
      </c>
      <c r="T4563" t="s">
        <v>4724</v>
      </c>
      <c r="U4563" t="s">
        <v>100</v>
      </c>
      <c r="V4563" t="b">
        <v>1</v>
      </c>
      <c r="W4563">
        <v>2.5</v>
      </c>
      <c r="X4563" t="s">
        <v>4732</v>
      </c>
      <c r="Y4563" t="s">
        <v>4914</v>
      </c>
    </row>
    <row r="4564" spans="1:25" x14ac:dyDescent="0.4">
      <c r="A4564" t="s">
        <v>7279</v>
      </c>
      <c r="B4564" s="2">
        <f ca="1">TODAY()+OpportunityTbl[[#This Row],[CreatedOn_DaysFromToday]]</f>
        <v>44804</v>
      </c>
      <c r="C4564" s="2">
        <f ca="1">TODAY()+OpportunityTbl[[#This Row],[EstCloseDate_DaysFromToday]]</f>
        <v>44842</v>
      </c>
      <c r="D4564">
        <f ca="1">IF(OpportunityTbl[[#This Row],[statecode]]=0,"",OpportunityTbl[[#This Row],[Estimated Close Date]])</f>
        <v>44842</v>
      </c>
      <c r="E4564" s="14">
        <v>-306</v>
      </c>
      <c r="F4564" s="14">
        <v>-268</v>
      </c>
      <c r="G4564" t="s">
        <v>7082</v>
      </c>
      <c r="H4564" t="s">
        <v>7082</v>
      </c>
      <c r="I4564">
        <v>1</v>
      </c>
      <c r="J4564">
        <v>3</v>
      </c>
      <c r="K4564" t="s">
        <v>11210</v>
      </c>
      <c r="L4564" t="s">
        <v>12238</v>
      </c>
      <c r="M4564" t="s">
        <v>22</v>
      </c>
      <c r="N4564" t="s">
        <v>2069</v>
      </c>
      <c r="O4564" t="s">
        <v>29</v>
      </c>
      <c r="P4564" t="s">
        <v>2084</v>
      </c>
      <c r="Q4564" s="13">
        <v>2854</v>
      </c>
      <c r="R4564" s="13">
        <v>2739.84</v>
      </c>
      <c r="S4564" s="1">
        <v>0.3</v>
      </c>
      <c r="T4564" t="s">
        <v>168</v>
      </c>
      <c r="U4564" t="s">
        <v>24</v>
      </c>
      <c r="V4564" t="b">
        <v>1</v>
      </c>
      <c r="W4564">
        <v>4</v>
      </c>
      <c r="X4564" t="s">
        <v>157</v>
      </c>
      <c r="Y4564" t="s">
        <v>4890</v>
      </c>
    </row>
    <row r="4565" spans="1:25" x14ac:dyDescent="0.4">
      <c r="A4565" t="s">
        <v>7814</v>
      </c>
      <c r="B4565" s="2">
        <f ca="1">TODAY()+OpportunityTbl[[#This Row],[CreatedOn_DaysFromToday]]</f>
        <v>44804</v>
      </c>
      <c r="C4565" s="2">
        <f ca="1">TODAY()+OpportunityTbl[[#This Row],[EstCloseDate_DaysFromToday]]</f>
        <v>44854</v>
      </c>
      <c r="D4565">
        <f ca="1">IF(OpportunityTbl[[#This Row],[statecode]]=0,"",OpportunityTbl[[#This Row],[Estimated Close Date]])</f>
        <v>44854</v>
      </c>
      <c r="E4565" s="14">
        <v>-306</v>
      </c>
      <c r="F4565" s="14">
        <v>-256</v>
      </c>
      <c r="G4565" t="s">
        <v>7082</v>
      </c>
      <c r="H4565" t="s">
        <v>7082</v>
      </c>
      <c r="I4565">
        <v>1</v>
      </c>
      <c r="J4565">
        <v>3</v>
      </c>
      <c r="K4565" t="s">
        <v>11137</v>
      </c>
      <c r="L4565" t="s">
        <v>12241</v>
      </c>
      <c r="M4565" t="s">
        <v>22</v>
      </c>
      <c r="N4565" t="s">
        <v>1710</v>
      </c>
      <c r="O4565" t="s">
        <v>29</v>
      </c>
      <c r="P4565" t="s">
        <v>1713</v>
      </c>
      <c r="Q4565" s="13">
        <v>21075</v>
      </c>
      <c r="R4565" s="13">
        <v>20126.63</v>
      </c>
      <c r="S4565" s="1">
        <v>0.5</v>
      </c>
      <c r="T4565" t="s">
        <v>168</v>
      </c>
      <c r="U4565" t="s">
        <v>97</v>
      </c>
      <c r="V4565" t="b">
        <v>1</v>
      </c>
      <c r="W4565">
        <v>4.5</v>
      </c>
      <c r="X4565" t="s">
        <v>240</v>
      </c>
      <c r="Y4565" t="s">
        <v>4892</v>
      </c>
    </row>
    <row r="4566" spans="1:25" x14ac:dyDescent="0.4">
      <c r="A4566" t="s">
        <v>9871</v>
      </c>
      <c r="B4566" s="2">
        <f ca="1">TODAY()+OpportunityTbl[[#This Row],[CreatedOn_DaysFromToday]]</f>
        <v>44804</v>
      </c>
      <c r="C4566" s="2">
        <f ca="1">TODAY()+OpportunityTbl[[#This Row],[EstCloseDate_DaysFromToday]]</f>
        <v>44858</v>
      </c>
      <c r="D4566">
        <f ca="1">IF(OpportunityTbl[[#This Row],[statecode]]=0,"",OpportunityTbl[[#This Row],[Estimated Close Date]])</f>
        <v>44858</v>
      </c>
      <c r="E4566" s="14">
        <v>-306</v>
      </c>
      <c r="F4566" s="14">
        <v>-252</v>
      </c>
      <c r="G4566" t="s">
        <v>7082</v>
      </c>
      <c r="H4566" t="s">
        <v>7082</v>
      </c>
      <c r="I4566">
        <v>1</v>
      </c>
      <c r="J4566">
        <v>3</v>
      </c>
      <c r="K4566" t="s">
        <v>11215</v>
      </c>
      <c r="L4566" t="s">
        <v>12236</v>
      </c>
      <c r="M4566" t="s">
        <v>22</v>
      </c>
      <c r="N4566" t="s">
        <v>2121</v>
      </c>
      <c r="O4566" t="s">
        <v>29</v>
      </c>
      <c r="P4566" t="s">
        <v>4734</v>
      </c>
      <c r="Q4566" s="13">
        <v>2857</v>
      </c>
      <c r="R4566" s="13">
        <v>2742.72</v>
      </c>
      <c r="S4566" s="1">
        <v>0.9</v>
      </c>
      <c r="T4566" t="s">
        <v>4724</v>
      </c>
      <c r="U4566" t="s">
        <v>24</v>
      </c>
      <c r="V4566" t="b">
        <v>1</v>
      </c>
      <c r="W4566">
        <v>4</v>
      </c>
      <c r="X4566" t="s">
        <v>4732</v>
      </c>
      <c r="Y4566" t="s">
        <v>26</v>
      </c>
    </row>
    <row r="4567" spans="1:25" x14ac:dyDescent="0.4">
      <c r="A4567" t="s">
        <v>109</v>
      </c>
      <c r="B4567" s="2">
        <f ca="1">TODAY()+OpportunityTbl[[#This Row],[CreatedOn_DaysFromToday]]</f>
        <v>44803</v>
      </c>
      <c r="C4567" s="2">
        <f ca="1">TODAY()+OpportunityTbl[[#This Row],[EstCloseDate_DaysFromToday]]</f>
        <v>44844</v>
      </c>
      <c r="D4567">
        <f ca="1">IF(OpportunityTbl[[#This Row],[statecode]]=0,"",OpportunityTbl[[#This Row],[Estimated Close Date]])</f>
        <v>44844</v>
      </c>
      <c r="E4567" s="14">
        <v>-307</v>
      </c>
      <c r="F4567" s="14">
        <v>-266</v>
      </c>
      <c r="G4567" t="s">
        <v>27</v>
      </c>
      <c r="H4567" t="s">
        <v>28</v>
      </c>
      <c r="I4567">
        <v>2</v>
      </c>
      <c r="J4567">
        <v>4</v>
      </c>
      <c r="K4567" t="s">
        <v>11210</v>
      </c>
      <c r="L4567" t="s">
        <v>12240</v>
      </c>
      <c r="M4567" t="s">
        <v>22</v>
      </c>
      <c r="N4567" t="s">
        <v>31</v>
      </c>
      <c r="O4567" t="s">
        <v>29</v>
      </c>
      <c r="P4567" t="s">
        <v>32</v>
      </c>
      <c r="Q4567" s="13">
        <v>5340</v>
      </c>
      <c r="S4567" s="1">
        <v>0.1</v>
      </c>
      <c r="T4567" t="s">
        <v>23</v>
      </c>
      <c r="U4567" t="s">
        <v>97</v>
      </c>
      <c r="V4567" t="b">
        <v>1</v>
      </c>
      <c r="W4567">
        <v>2.5</v>
      </c>
      <c r="X4567" t="s">
        <v>25</v>
      </c>
      <c r="Y4567" t="s">
        <v>26</v>
      </c>
    </row>
    <row r="4568" spans="1:25" x14ac:dyDescent="0.4">
      <c r="A4568" t="s">
        <v>1383</v>
      </c>
      <c r="B4568" s="2">
        <f ca="1">TODAY()+OpportunityTbl[[#This Row],[CreatedOn_DaysFromToday]]</f>
        <v>44803</v>
      </c>
      <c r="C4568" s="2">
        <f ca="1">TODAY()+OpportunityTbl[[#This Row],[EstCloseDate_DaysFromToday]]</f>
        <v>44850</v>
      </c>
      <c r="D4568">
        <f ca="1">IF(OpportunityTbl[[#This Row],[statecode]]=0,"",OpportunityTbl[[#This Row],[Estimated Close Date]])</f>
        <v>44850</v>
      </c>
      <c r="E4568" s="14">
        <v>-307</v>
      </c>
      <c r="F4568" s="14">
        <v>-260</v>
      </c>
      <c r="G4568" t="s">
        <v>27</v>
      </c>
      <c r="H4568" t="s">
        <v>28</v>
      </c>
      <c r="I4568">
        <v>2</v>
      </c>
      <c r="J4568">
        <v>4</v>
      </c>
      <c r="K4568" t="s">
        <v>11216</v>
      </c>
      <c r="L4568" t="s">
        <v>12234</v>
      </c>
      <c r="M4568" t="s">
        <v>22</v>
      </c>
      <c r="N4568" t="s">
        <v>513</v>
      </c>
      <c r="O4568" t="s">
        <v>29</v>
      </c>
      <c r="P4568" t="s">
        <v>525</v>
      </c>
      <c r="Q4568" s="13">
        <v>2267</v>
      </c>
      <c r="S4568" s="1">
        <v>0.1</v>
      </c>
      <c r="T4568" t="s">
        <v>23</v>
      </c>
      <c r="U4568" t="s">
        <v>100</v>
      </c>
      <c r="V4568" t="b">
        <v>0</v>
      </c>
      <c r="W4568">
        <v>2.5</v>
      </c>
      <c r="X4568" t="s">
        <v>25</v>
      </c>
      <c r="Y4568" t="s">
        <v>26</v>
      </c>
    </row>
    <row r="4569" spans="1:25" x14ac:dyDescent="0.4">
      <c r="A4569" t="s">
        <v>1830</v>
      </c>
      <c r="B4569" s="2">
        <f ca="1">TODAY()+OpportunityTbl[[#This Row],[CreatedOn_DaysFromToday]]</f>
        <v>44803</v>
      </c>
      <c r="C4569" s="2">
        <f ca="1">TODAY()+OpportunityTbl[[#This Row],[EstCloseDate_DaysFromToday]]</f>
        <v>44846</v>
      </c>
      <c r="D4569">
        <f ca="1">IF(OpportunityTbl[[#This Row],[statecode]]=0,"",OpportunityTbl[[#This Row],[Estimated Close Date]])</f>
        <v>44846</v>
      </c>
      <c r="E4569" s="14">
        <v>-307</v>
      </c>
      <c r="F4569" s="14">
        <v>-264</v>
      </c>
      <c r="G4569" t="s">
        <v>27</v>
      </c>
      <c r="H4569" t="s">
        <v>28</v>
      </c>
      <c r="I4569">
        <v>2</v>
      </c>
      <c r="J4569">
        <v>4</v>
      </c>
      <c r="K4569" t="s">
        <v>11217</v>
      </c>
      <c r="L4569" t="s">
        <v>12237</v>
      </c>
      <c r="M4569" t="s">
        <v>22</v>
      </c>
      <c r="N4569" t="s">
        <v>469</v>
      </c>
      <c r="O4569" t="s">
        <v>29</v>
      </c>
      <c r="P4569" t="s">
        <v>488</v>
      </c>
      <c r="Q4569" s="13">
        <v>5563</v>
      </c>
      <c r="S4569" s="1">
        <v>0.3</v>
      </c>
      <c r="T4569" t="s">
        <v>168</v>
      </c>
      <c r="U4569" t="s">
        <v>100</v>
      </c>
      <c r="V4569" t="b">
        <v>0</v>
      </c>
      <c r="W4569">
        <v>3.5</v>
      </c>
      <c r="X4569" t="s">
        <v>157</v>
      </c>
      <c r="Y4569" t="s">
        <v>26</v>
      </c>
    </row>
    <row r="4570" spans="1:25" x14ac:dyDescent="0.4">
      <c r="A4570" t="s">
        <v>1831</v>
      </c>
      <c r="B4570" s="2">
        <f ca="1">TODAY()+OpportunityTbl[[#This Row],[CreatedOn_DaysFromToday]]</f>
        <v>44803</v>
      </c>
      <c r="C4570" s="2">
        <f ca="1">TODAY()+OpportunityTbl[[#This Row],[EstCloseDate_DaysFromToday]]</f>
        <v>44870</v>
      </c>
      <c r="D4570">
        <f ca="1">IF(OpportunityTbl[[#This Row],[statecode]]=0,"",OpportunityTbl[[#This Row],[Estimated Close Date]])</f>
        <v>44870</v>
      </c>
      <c r="E4570" s="14">
        <v>-307</v>
      </c>
      <c r="F4570" s="14">
        <v>-240</v>
      </c>
      <c r="G4570" t="s">
        <v>27</v>
      </c>
      <c r="H4570" t="s">
        <v>28</v>
      </c>
      <c r="I4570">
        <v>2</v>
      </c>
      <c r="J4570">
        <v>4</v>
      </c>
      <c r="K4570" t="s">
        <v>11200</v>
      </c>
      <c r="L4570" t="s">
        <v>12237</v>
      </c>
      <c r="M4570" t="s">
        <v>22</v>
      </c>
      <c r="N4570" t="s">
        <v>779</v>
      </c>
      <c r="O4570" t="s">
        <v>29</v>
      </c>
      <c r="P4570" t="s">
        <v>780</v>
      </c>
      <c r="Q4570" s="13">
        <v>2546</v>
      </c>
      <c r="S4570" s="1">
        <v>0.3</v>
      </c>
      <c r="T4570" t="s">
        <v>168</v>
      </c>
      <c r="U4570" t="s">
        <v>100</v>
      </c>
      <c r="V4570" t="b">
        <v>0</v>
      </c>
      <c r="W4570">
        <v>3.5</v>
      </c>
      <c r="X4570" t="s">
        <v>157</v>
      </c>
      <c r="Y4570" t="s">
        <v>26</v>
      </c>
    </row>
    <row r="4571" spans="1:25" x14ac:dyDescent="0.4">
      <c r="A4571" t="s">
        <v>1993</v>
      </c>
      <c r="B4571" s="2">
        <f ca="1">TODAY()+OpportunityTbl[[#This Row],[CreatedOn_DaysFromToday]]</f>
        <v>44803</v>
      </c>
      <c r="C4571" s="2">
        <f ca="1">TODAY()+OpportunityTbl[[#This Row],[EstCloseDate_DaysFromToday]]</f>
        <v>44861</v>
      </c>
      <c r="D4571">
        <f ca="1">IF(OpportunityTbl[[#This Row],[statecode]]=0,"",OpportunityTbl[[#This Row],[Estimated Close Date]])</f>
        <v>44861</v>
      </c>
      <c r="E4571" s="14">
        <v>-307</v>
      </c>
      <c r="F4571" s="14">
        <v>-249</v>
      </c>
      <c r="G4571" t="s">
        <v>27</v>
      </c>
      <c r="H4571" t="s">
        <v>28</v>
      </c>
      <c r="I4571">
        <v>2</v>
      </c>
      <c r="J4571">
        <v>4</v>
      </c>
      <c r="K4571" t="s">
        <v>11170</v>
      </c>
      <c r="L4571" t="s">
        <v>12238</v>
      </c>
      <c r="M4571" t="s">
        <v>22</v>
      </c>
      <c r="N4571" t="s">
        <v>31</v>
      </c>
      <c r="O4571" t="s">
        <v>29</v>
      </c>
      <c r="P4571" t="s">
        <v>210</v>
      </c>
      <c r="Q4571" s="13">
        <v>2204</v>
      </c>
      <c r="S4571" s="1">
        <v>0.3</v>
      </c>
      <c r="T4571" t="s">
        <v>168</v>
      </c>
      <c r="U4571" t="s">
        <v>24</v>
      </c>
      <c r="V4571" t="b">
        <v>0</v>
      </c>
      <c r="W4571">
        <v>2</v>
      </c>
      <c r="X4571" t="s">
        <v>157</v>
      </c>
      <c r="Y4571" t="s">
        <v>26</v>
      </c>
    </row>
    <row r="4572" spans="1:25" x14ac:dyDescent="0.4">
      <c r="A4572" t="s">
        <v>2223</v>
      </c>
      <c r="B4572" s="2">
        <f ca="1">TODAY()+OpportunityTbl[[#This Row],[CreatedOn_DaysFromToday]]</f>
        <v>44803</v>
      </c>
      <c r="C4572" s="2">
        <f ca="1">TODAY()+OpportunityTbl[[#This Row],[EstCloseDate_DaysFromToday]]</f>
        <v>44864</v>
      </c>
      <c r="D4572">
        <f ca="1">IF(OpportunityTbl[[#This Row],[statecode]]=0,"",OpportunityTbl[[#This Row],[Estimated Close Date]])</f>
        <v>44864</v>
      </c>
      <c r="E4572" s="14">
        <v>-307</v>
      </c>
      <c r="F4572" s="14">
        <v>-246</v>
      </c>
      <c r="G4572" t="s">
        <v>27</v>
      </c>
      <c r="H4572" t="s">
        <v>28</v>
      </c>
      <c r="I4572">
        <v>2</v>
      </c>
      <c r="J4572">
        <v>4</v>
      </c>
      <c r="K4572" t="s">
        <v>11170</v>
      </c>
      <c r="L4572" t="s">
        <v>12236</v>
      </c>
      <c r="M4572" t="s">
        <v>22</v>
      </c>
      <c r="N4572" t="s">
        <v>1710</v>
      </c>
      <c r="O4572" t="s">
        <v>29</v>
      </c>
      <c r="P4572" t="s">
        <v>1722</v>
      </c>
      <c r="Q4572" s="13">
        <v>2426</v>
      </c>
      <c r="S4572" s="1">
        <v>0.3</v>
      </c>
      <c r="T4572" t="s">
        <v>168</v>
      </c>
      <c r="U4572" t="s">
        <v>97</v>
      </c>
      <c r="V4572" t="b">
        <v>0</v>
      </c>
      <c r="W4572">
        <v>4</v>
      </c>
      <c r="X4572" t="s">
        <v>157</v>
      </c>
      <c r="Y4572" t="s">
        <v>26</v>
      </c>
    </row>
    <row r="4573" spans="1:25" x14ac:dyDescent="0.4">
      <c r="A4573" t="s">
        <v>3597</v>
      </c>
      <c r="B4573" s="2">
        <f ca="1">TODAY()+OpportunityTbl[[#This Row],[CreatedOn_DaysFromToday]]</f>
        <v>44803</v>
      </c>
      <c r="C4573" s="2">
        <f ca="1">TODAY()+OpportunityTbl[[#This Row],[EstCloseDate_DaysFromToday]]</f>
        <v>44857</v>
      </c>
      <c r="D4573">
        <f ca="1">IF(OpportunityTbl[[#This Row],[statecode]]=0,"",OpportunityTbl[[#This Row],[Estimated Close Date]])</f>
        <v>44857</v>
      </c>
      <c r="E4573" s="14">
        <v>-307</v>
      </c>
      <c r="F4573" s="14">
        <v>-253</v>
      </c>
      <c r="G4573" t="s">
        <v>27</v>
      </c>
      <c r="H4573" t="s">
        <v>28</v>
      </c>
      <c r="I4573">
        <v>2</v>
      </c>
      <c r="J4573">
        <v>4</v>
      </c>
      <c r="K4573" t="s">
        <v>11154</v>
      </c>
      <c r="L4573" t="s">
        <v>12238</v>
      </c>
      <c r="M4573" t="s">
        <v>22</v>
      </c>
      <c r="N4573" t="s">
        <v>31</v>
      </c>
      <c r="O4573" t="s">
        <v>29</v>
      </c>
      <c r="P4573" t="s">
        <v>32</v>
      </c>
      <c r="Q4573" s="13">
        <v>2093</v>
      </c>
      <c r="S4573" s="1">
        <v>0.1</v>
      </c>
      <c r="T4573" t="s">
        <v>23</v>
      </c>
      <c r="U4573" t="s">
        <v>24</v>
      </c>
      <c r="V4573" t="b">
        <v>0</v>
      </c>
      <c r="W4573">
        <v>2</v>
      </c>
      <c r="X4573" t="s">
        <v>25</v>
      </c>
      <c r="Y4573" t="s">
        <v>26</v>
      </c>
    </row>
    <row r="4574" spans="1:25" x14ac:dyDescent="0.4">
      <c r="A4574" t="s">
        <v>3857</v>
      </c>
      <c r="B4574" s="2">
        <f ca="1">TODAY()+OpportunityTbl[[#This Row],[CreatedOn_DaysFromToday]]</f>
        <v>44803</v>
      </c>
      <c r="C4574" s="2">
        <f ca="1">TODAY()+OpportunityTbl[[#This Row],[EstCloseDate_DaysFromToday]]</f>
        <v>44847</v>
      </c>
      <c r="D4574">
        <f ca="1">IF(OpportunityTbl[[#This Row],[statecode]]=0,"",OpportunityTbl[[#This Row],[Estimated Close Date]])</f>
        <v>44847</v>
      </c>
      <c r="E4574" s="14">
        <v>-307</v>
      </c>
      <c r="F4574" s="14">
        <v>-263</v>
      </c>
      <c r="G4574" t="s">
        <v>27</v>
      </c>
      <c r="H4574" t="s">
        <v>28</v>
      </c>
      <c r="I4574">
        <v>2</v>
      </c>
      <c r="J4574">
        <v>4</v>
      </c>
      <c r="K4574" t="s">
        <v>11209</v>
      </c>
      <c r="L4574" t="s">
        <v>12239</v>
      </c>
      <c r="M4574" t="s">
        <v>22</v>
      </c>
      <c r="N4574" t="s">
        <v>518</v>
      </c>
      <c r="O4574" t="s">
        <v>29</v>
      </c>
      <c r="P4574" t="s">
        <v>532</v>
      </c>
      <c r="Q4574" s="13">
        <v>7847</v>
      </c>
      <c r="S4574" s="1">
        <v>0.1</v>
      </c>
      <c r="T4574" t="s">
        <v>23</v>
      </c>
      <c r="U4574" t="s">
        <v>24</v>
      </c>
      <c r="V4574" t="b">
        <v>1</v>
      </c>
      <c r="W4574">
        <v>2</v>
      </c>
      <c r="X4574" t="s">
        <v>25</v>
      </c>
      <c r="Y4574" t="s">
        <v>26</v>
      </c>
    </row>
    <row r="4575" spans="1:25" x14ac:dyDescent="0.4">
      <c r="A4575" t="s">
        <v>5519</v>
      </c>
      <c r="B4575" s="2">
        <f ca="1">TODAY()+OpportunityTbl[[#This Row],[CreatedOn_DaysFromToday]]</f>
        <v>44803</v>
      </c>
      <c r="C4575" s="2">
        <f ca="1">TODAY()+OpportunityTbl[[#This Row],[EstCloseDate_DaysFromToday]]</f>
        <v>44870</v>
      </c>
      <c r="D4575">
        <f ca="1">IF(OpportunityTbl[[#This Row],[statecode]]=0,"",OpportunityTbl[[#This Row],[Estimated Close Date]])</f>
        <v>44870</v>
      </c>
      <c r="E4575" s="14">
        <v>-307</v>
      </c>
      <c r="F4575" s="14">
        <v>-240</v>
      </c>
      <c r="G4575" t="s">
        <v>27</v>
      </c>
      <c r="H4575" t="s">
        <v>28</v>
      </c>
      <c r="I4575">
        <v>2</v>
      </c>
      <c r="J4575">
        <v>4</v>
      </c>
      <c r="K4575" t="s">
        <v>11218</v>
      </c>
      <c r="L4575" t="s">
        <v>12236</v>
      </c>
      <c r="M4575" t="s">
        <v>22</v>
      </c>
      <c r="N4575" t="s">
        <v>1617</v>
      </c>
      <c r="O4575" t="s">
        <v>29</v>
      </c>
      <c r="P4575" t="s">
        <v>1620</v>
      </c>
      <c r="Q4575" s="13">
        <v>1922</v>
      </c>
      <c r="S4575" s="1">
        <v>0.3</v>
      </c>
      <c r="T4575" t="s">
        <v>168</v>
      </c>
      <c r="U4575" t="s">
        <v>24</v>
      </c>
      <c r="V4575" t="b">
        <v>1</v>
      </c>
      <c r="W4575">
        <v>3.5</v>
      </c>
      <c r="X4575" t="s">
        <v>157</v>
      </c>
      <c r="Y4575" t="s">
        <v>4896</v>
      </c>
    </row>
    <row r="4576" spans="1:25" x14ac:dyDescent="0.4">
      <c r="A4576" t="s">
        <v>6248</v>
      </c>
      <c r="B4576" s="2">
        <f ca="1">TODAY()+OpportunityTbl[[#This Row],[CreatedOn_DaysFromToday]]</f>
        <v>44803</v>
      </c>
      <c r="C4576" s="2">
        <f ca="1">TODAY()+OpportunityTbl[[#This Row],[EstCloseDate_DaysFromToday]]</f>
        <v>44867</v>
      </c>
      <c r="D4576">
        <f ca="1">IF(OpportunityTbl[[#This Row],[statecode]]=0,"",OpportunityTbl[[#This Row],[Estimated Close Date]])</f>
        <v>44867</v>
      </c>
      <c r="E4576" s="14">
        <v>-307</v>
      </c>
      <c r="F4576" s="14">
        <v>-243</v>
      </c>
      <c r="G4576" t="s">
        <v>27</v>
      </c>
      <c r="H4576" t="s">
        <v>28</v>
      </c>
      <c r="I4576">
        <v>2</v>
      </c>
      <c r="J4576">
        <v>4</v>
      </c>
      <c r="K4576" t="s">
        <v>11133</v>
      </c>
      <c r="L4576" t="s">
        <v>12238</v>
      </c>
      <c r="M4576" t="s">
        <v>22</v>
      </c>
      <c r="N4576" t="s">
        <v>779</v>
      </c>
      <c r="O4576" t="s">
        <v>29</v>
      </c>
      <c r="P4576" t="s">
        <v>780</v>
      </c>
      <c r="Q4576" s="13">
        <v>2482</v>
      </c>
      <c r="S4576" s="1">
        <v>0.1</v>
      </c>
      <c r="T4576" t="s">
        <v>23</v>
      </c>
      <c r="U4576" t="s">
        <v>24</v>
      </c>
      <c r="V4576" t="b">
        <v>1</v>
      </c>
      <c r="W4576">
        <v>2</v>
      </c>
      <c r="X4576" t="s">
        <v>157</v>
      </c>
      <c r="Y4576" t="s">
        <v>4899</v>
      </c>
    </row>
    <row r="4577" spans="1:25" x14ac:dyDescent="0.4">
      <c r="A4577" t="s">
        <v>6958</v>
      </c>
      <c r="B4577" s="2">
        <f ca="1">TODAY()+OpportunityTbl[[#This Row],[CreatedOn_DaysFromToday]]</f>
        <v>44803</v>
      </c>
      <c r="C4577" s="2">
        <f ca="1">TODAY()+OpportunityTbl[[#This Row],[EstCloseDate_DaysFromToday]]</f>
        <v>44862</v>
      </c>
      <c r="D4577">
        <f ca="1">IF(OpportunityTbl[[#This Row],[statecode]]=0,"",OpportunityTbl[[#This Row],[Estimated Close Date]])</f>
        <v>44862</v>
      </c>
      <c r="E4577" s="14">
        <v>-307</v>
      </c>
      <c r="F4577" s="14">
        <v>-248</v>
      </c>
      <c r="G4577" t="s">
        <v>27</v>
      </c>
      <c r="H4577" t="s">
        <v>28</v>
      </c>
      <c r="I4577">
        <v>2</v>
      </c>
      <c r="J4577">
        <v>4</v>
      </c>
      <c r="K4577" t="s">
        <v>11137</v>
      </c>
      <c r="L4577" t="s">
        <v>12236</v>
      </c>
      <c r="M4577" t="s">
        <v>22</v>
      </c>
      <c r="N4577" t="s">
        <v>31</v>
      </c>
      <c r="O4577" t="s">
        <v>29</v>
      </c>
      <c r="P4577" t="s">
        <v>210</v>
      </c>
      <c r="Q4577" s="13">
        <v>2486</v>
      </c>
      <c r="S4577" s="1">
        <v>0.3</v>
      </c>
      <c r="T4577" t="s">
        <v>168</v>
      </c>
      <c r="U4577" t="s">
        <v>24</v>
      </c>
      <c r="V4577" t="b">
        <v>0</v>
      </c>
      <c r="W4577">
        <v>2.5</v>
      </c>
      <c r="X4577" t="s">
        <v>157</v>
      </c>
      <c r="Y4577" t="s">
        <v>4899</v>
      </c>
    </row>
    <row r="4578" spans="1:25" x14ac:dyDescent="0.4">
      <c r="A4578" t="s">
        <v>7627</v>
      </c>
      <c r="B4578" s="2">
        <f ca="1">TODAY()+OpportunityTbl[[#This Row],[CreatedOn_DaysFromToday]]</f>
        <v>44803</v>
      </c>
      <c r="C4578" s="2">
        <f ca="1">TODAY()+OpportunityTbl[[#This Row],[EstCloseDate_DaysFromToday]]</f>
        <v>44845</v>
      </c>
      <c r="D4578">
        <f ca="1">IF(OpportunityTbl[[#This Row],[statecode]]=0,"",OpportunityTbl[[#This Row],[Estimated Close Date]])</f>
        <v>44845</v>
      </c>
      <c r="E4578" s="14">
        <v>-307</v>
      </c>
      <c r="F4578" s="14">
        <v>-265</v>
      </c>
      <c r="G4578" t="s">
        <v>7082</v>
      </c>
      <c r="H4578" t="s">
        <v>7082</v>
      </c>
      <c r="I4578">
        <v>1</v>
      </c>
      <c r="J4578">
        <v>3</v>
      </c>
      <c r="K4578" t="s">
        <v>11202</v>
      </c>
      <c r="L4578" t="s">
        <v>12235</v>
      </c>
      <c r="M4578" t="s">
        <v>22</v>
      </c>
      <c r="N4578" t="s">
        <v>1762</v>
      </c>
      <c r="O4578" t="s">
        <v>29</v>
      </c>
      <c r="P4578" t="s">
        <v>2161</v>
      </c>
      <c r="Q4578" s="13">
        <v>12694</v>
      </c>
      <c r="R4578" s="13">
        <v>12249.71</v>
      </c>
      <c r="S4578" s="1">
        <v>0.5</v>
      </c>
      <c r="T4578" t="s">
        <v>168</v>
      </c>
      <c r="U4578" t="s">
        <v>100</v>
      </c>
      <c r="V4578" t="b">
        <v>1</v>
      </c>
      <c r="W4578">
        <v>3.5</v>
      </c>
      <c r="X4578" t="s">
        <v>240</v>
      </c>
      <c r="Y4578" t="s">
        <v>4890</v>
      </c>
    </row>
    <row r="4579" spans="1:25" x14ac:dyDescent="0.4">
      <c r="A4579" t="s">
        <v>9385</v>
      </c>
      <c r="B4579" s="2">
        <f ca="1">TODAY()+OpportunityTbl[[#This Row],[CreatedOn_DaysFromToday]]</f>
        <v>44803</v>
      </c>
      <c r="C4579" s="2">
        <f ca="1">TODAY()+OpportunityTbl[[#This Row],[EstCloseDate_DaysFromToday]]</f>
        <v>44855</v>
      </c>
      <c r="D4579">
        <f ca="1">IF(OpportunityTbl[[#This Row],[statecode]]=0,"",OpportunityTbl[[#This Row],[Estimated Close Date]])</f>
        <v>44855</v>
      </c>
      <c r="E4579" s="14">
        <v>-307</v>
      </c>
      <c r="F4579" s="14">
        <v>-255</v>
      </c>
      <c r="G4579" t="s">
        <v>7082</v>
      </c>
      <c r="H4579" t="s">
        <v>7082</v>
      </c>
      <c r="I4579">
        <v>1</v>
      </c>
      <c r="J4579">
        <v>3</v>
      </c>
      <c r="K4579" t="s">
        <v>11098</v>
      </c>
      <c r="L4579" t="s">
        <v>12233</v>
      </c>
      <c r="M4579" t="s">
        <v>22</v>
      </c>
      <c r="N4579" t="s">
        <v>31</v>
      </c>
      <c r="O4579" t="s">
        <v>29</v>
      </c>
      <c r="P4579" t="s">
        <v>4742</v>
      </c>
      <c r="Q4579" s="13">
        <v>25345</v>
      </c>
      <c r="R4579" s="13">
        <v>24711.38</v>
      </c>
      <c r="S4579" s="1">
        <v>0.5</v>
      </c>
      <c r="T4579" t="s">
        <v>168</v>
      </c>
      <c r="U4579" t="s">
        <v>97</v>
      </c>
      <c r="V4579" t="b">
        <v>1</v>
      </c>
      <c r="W4579">
        <v>2.5</v>
      </c>
      <c r="X4579" t="s">
        <v>240</v>
      </c>
      <c r="Y4579" t="s">
        <v>26</v>
      </c>
    </row>
    <row r="4580" spans="1:25" x14ac:dyDescent="0.4">
      <c r="A4580" t="s">
        <v>9773</v>
      </c>
      <c r="B4580" s="2">
        <f ca="1">TODAY()+OpportunityTbl[[#This Row],[CreatedOn_DaysFromToday]]</f>
        <v>44803</v>
      </c>
      <c r="C4580" s="2">
        <f ca="1">TODAY()+OpportunityTbl[[#This Row],[EstCloseDate_DaysFromToday]]</f>
        <v>44858</v>
      </c>
      <c r="D4580">
        <f ca="1">IF(OpportunityTbl[[#This Row],[statecode]]=0,"",OpportunityTbl[[#This Row],[Estimated Close Date]])</f>
        <v>44858</v>
      </c>
      <c r="E4580" s="14">
        <v>-307</v>
      </c>
      <c r="F4580" s="14">
        <v>-252</v>
      </c>
      <c r="G4580" t="s">
        <v>7082</v>
      </c>
      <c r="H4580" t="s">
        <v>7082</v>
      </c>
      <c r="I4580">
        <v>1</v>
      </c>
      <c r="J4580">
        <v>3</v>
      </c>
      <c r="K4580" t="s">
        <v>11114</v>
      </c>
      <c r="L4580" t="s">
        <v>12234</v>
      </c>
      <c r="M4580" t="s">
        <v>22</v>
      </c>
      <c r="N4580" t="s">
        <v>2121</v>
      </c>
      <c r="O4580" t="s">
        <v>29</v>
      </c>
      <c r="P4580" t="s">
        <v>4734</v>
      </c>
      <c r="Q4580" s="13">
        <v>2482</v>
      </c>
      <c r="R4580" s="13">
        <v>2382.7199999999998</v>
      </c>
      <c r="S4580" s="1">
        <v>0.9</v>
      </c>
      <c r="T4580" t="s">
        <v>4724</v>
      </c>
      <c r="U4580" t="s">
        <v>97</v>
      </c>
      <c r="V4580" t="b">
        <v>1</v>
      </c>
      <c r="W4580">
        <v>4</v>
      </c>
      <c r="X4580" t="s">
        <v>4732</v>
      </c>
      <c r="Y4580" t="s">
        <v>26</v>
      </c>
    </row>
    <row r="4581" spans="1:25" x14ac:dyDescent="0.4">
      <c r="A4581" t="s">
        <v>717</v>
      </c>
      <c r="B4581" s="2">
        <f ca="1">TODAY()+OpportunityTbl[[#This Row],[CreatedOn_DaysFromToday]]</f>
        <v>44802</v>
      </c>
      <c r="C4581" s="2">
        <f ca="1">TODAY()+OpportunityTbl[[#This Row],[EstCloseDate_DaysFromToday]]</f>
        <v>44843</v>
      </c>
      <c r="D4581">
        <f ca="1">IF(OpportunityTbl[[#This Row],[statecode]]=0,"",OpportunityTbl[[#This Row],[Estimated Close Date]])</f>
        <v>44843</v>
      </c>
      <c r="E4581" s="14">
        <v>-308</v>
      </c>
      <c r="F4581" s="14">
        <v>-267</v>
      </c>
      <c r="G4581" t="s">
        <v>27</v>
      </c>
      <c r="H4581" t="s">
        <v>28</v>
      </c>
      <c r="I4581">
        <v>2</v>
      </c>
      <c r="J4581">
        <v>4</v>
      </c>
      <c r="K4581" t="s">
        <v>11219</v>
      </c>
      <c r="L4581" t="s">
        <v>12234</v>
      </c>
      <c r="M4581" t="s">
        <v>22</v>
      </c>
      <c r="N4581" t="s">
        <v>469</v>
      </c>
      <c r="O4581" t="s">
        <v>29</v>
      </c>
      <c r="P4581" t="s">
        <v>470</v>
      </c>
      <c r="Q4581" s="13">
        <v>2223</v>
      </c>
      <c r="S4581" s="1">
        <v>0.3</v>
      </c>
      <c r="T4581" t="s">
        <v>168</v>
      </c>
      <c r="U4581" t="s">
        <v>100</v>
      </c>
      <c r="V4581" t="b">
        <v>0</v>
      </c>
      <c r="W4581">
        <v>2.5</v>
      </c>
      <c r="X4581" t="s">
        <v>157</v>
      </c>
      <c r="Y4581" t="s">
        <v>26</v>
      </c>
    </row>
    <row r="4582" spans="1:25" x14ac:dyDescent="0.4">
      <c r="A4582" t="s">
        <v>843</v>
      </c>
      <c r="B4582" s="2">
        <f ca="1">TODAY()+OpportunityTbl[[#This Row],[CreatedOn_DaysFromToday]]</f>
        <v>44802</v>
      </c>
      <c r="C4582" s="2">
        <f ca="1">TODAY()+OpportunityTbl[[#This Row],[EstCloseDate_DaysFromToday]]</f>
        <v>44881</v>
      </c>
      <c r="D4582">
        <f ca="1">IF(OpportunityTbl[[#This Row],[statecode]]=0,"",OpportunityTbl[[#This Row],[Estimated Close Date]])</f>
        <v>44881</v>
      </c>
      <c r="E4582" s="14">
        <v>-308</v>
      </c>
      <c r="F4582" s="14">
        <v>-229</v>
      </c>
      <c r="G4582" t="s">
        <v>27</v>
      </c>
      <c r="H4582" t="s">
        <v>28</v>
      </c>
      <c r="I4582">
        <v>2</v>
      </c>
      <c r="J4582">
        <v>4</v>
      </c>
      <c r="K4582" t="s">
        <v>11045</v>
      </c>
      <c r="L4582" t="s">
        <v>12236</v>
      </c>
      <c r="M4582" t="s">
        <v>22</v>
      </c>
      <c r="N4582" t="s">
        <v>779</v>
      </c>
      <c r="O4582" t="s">
        <v>29</v>
      </c>
      <c r="P4582" t="s">
        <v>780</v>
      </c>
      <c r="Q4582" s="13">
        <v>1787</v>
      </c>
      <c r="S4582" s="1">
        <v>0.3</v>
      </c>
      <c r="T4582" t="s">
        <v>168</v>
      </c>
      <c r="U4582" t="s">
        <v>97</v>
      </c>
      <c r="V4582" t="b">
        <v>0</v>
      </c>
      <c r="W4582">
        <v>2.5</v>
      </c>
      <c r="X4582" t="s">
        <v>157</v>
      </c>
      <c r="Y4582" t="s">
        <v>26</v>
      </c>
    </row>
    <row r="4583" spans="1:25" x14ac:dyDescent="0.4">
      <c r="A4583" t="s">
        <v>1994</v>
      </c>
      <c r="B4583" s="2">
        <f ca="1">TODAY()+OpportunityTbl[[#This Row],[CreatedOn_DaysFromToday]]</f>
        <v>44802</v>
      </c>
      <c r="C4583" s="2">
        <f ca="1">TODAY()+OpportunityTbl[[#This Row],[EstCloseDate_DaysFromToday]]</f>
        <v>44856</v>
      </c>
      <c r="D4583">
        <f ca="1">IF(OpportunityTbl[[#This Row],[statecode]]=0,"",OpportunityTbl[[#This Row],[Estimated Close Date]])</f>
        <v>44856</v>
      </c>
      <c r="E4583" s="14">
        <v>-308</v>
      </c>
      <c r="F4583" s="14">
        <v>-254</v>
      </c>
      <c r="G4583" t="s">
        <v>27</v>
      </c>
      <c r="H4583" t="s">
        <v>28</v>
      </c>
      <c r="I4583">
        <v>2</v>
      </c>
      <c r="J4583">
        <v>4</v>
      </c>
      <c r="K4583" t="s">
        <v>11187</v>
      </c>
      <c r="L4583" t="s">
        <v>12239</v>
      </c>
      <c r="M4583" t="s">
        <v>22</v>
      </c>
      <c r="N4583" t="s">
        <v>469</v>
      </c>
      <c r="O4583" t="s">
        <v>29</v>
      </c>
      <c r="P4583" t="s">
        <v>470</v>
      </c>
      <c r="Q4583" s="13">
        <v>7555</v>
      </c>
      <c r="S4583" s="1">
        <v>0.3</v>
      </c>
      <c r="T4583" t="s">
        <v>168</v>
      </c>
      <c r="U4583" t="s">
        <v>24</v>
      </c>
      <c r="V4583" t="b">
        <v>0</v>
      </c>
      <c r="W4583">
        <v>2</v>
      </c>
      <c r="X4583" t="s">
        <v>157</v>
      </c>
      <c r="Y4583" t="s">
        <v>26</v>
      </c>
    </row>
    <row r="4584" spans="1:25" x14ac:dyDescent="0.4">
      <c r="A4584" t="s">
        <v>2381</v>
      </c>
      <c r="B4584" s="2">
        <f ca="1">TODAY()+OpportunityTbl[[#This Row],[CreatedOn_DaysFromToday]]</f>
        <v>44802</v>
      </c>
      <c r="C4584" s="2">
        <f ca="1">TODAY()+OpportunityTbl[[#This Row],[EstCloseDate_DaysFromToday]]</f>
        <v>44877</v>
      </c>
      <c r="D4584">
        <f ca="1">IF(OpportunityTbl[[#This Row],[statecode]]=0,"",OpportunityTbl[[#This Row],[Estimated Close Date]])</f>
        <v>44877</v>
      </c>
      <c r="E4584" s="14">
        <v>-308</v>
      </c>
      <c r="F4584" s="14">
        <v>-233</v>
      </c>
      <c r="G4584" t="s">
        <v>27</v>
      </c>
      <c r="H4584" t="s">
        <v>28</v>
      </c>
      <c r="I4584">
        <v>2</v>
      </c>
      <c r="J4584">
        <v>4</v>
      </c>
      <c r="K4584" t="s">
        <v>11142</v>
      </c>
      <c r="L4584" t="s">
        <v>12236</v>
      </c>
      <c r="M4584" t="s">
        <v>22</v>
      </c>
      <c r="N4584" t="s">
        <v>2022</v>
      </c>
      <c r="O4584" t="s">
        <v>29</v>
      </c>
      <c r="P4584" t="s">
        <v>2023</v>
      </c>
      <c r="Q4584" s="13">
        <v>1828</v>
      </c>
      <c r="S4584" s="1">
        <v>0.1</v>
      </c>
      <c r="T4584" t="s">
        <v>23</v>
      </c>
      <c r="U4584" t="s">
        <v>24</v>
      </c>
      <c r="V4584" t="b">
        <v>0</v>
      </c>
      <c r="W4584">
        <v>4</v>
      </c>
      <c r="X4584" t="s">
        <v>157</v>
      </c>
      <c r="Y4584" t="s">
        <v>26</v>
      </c>
    </row>
    <row r="4585" spans="1:25" x14ac:dyDescent="0.4">
      <c r="A4585" t="s">
        <v>2517</v>
      </c>
      <c r="B4585" s="2">
        <f ca="1">TODAY()+OpportunityTbl[[#This Row],[CreatedOn_DaysFromToday]]</f>
        <v>44802</v>
      </c>
      <c r="C4585" s="2">
        <f ca="1">TODAY()+OpportunityTbl[[#This Row],[EstCloseDate_DaysFromToday]]</f>
        <v>44863</v>
      </c>
      <c r="D4585">
        <f ca="1">IF(OpportunityTbl[[#This Row],[statecode]]=0,"",OpportunityTbl[[#This Row],[Estimated Close Date]])</f>
        <v>44863</v>
      </c>
      <c r="E4585" s="14">
        <v>-308</v>
      </c>
      <c r="F4585" s="14">
        <v>-247</v>
      </c>
      <c r="G4585" t="s">
        <v>27</v>
      </c>
      <c r="H4585" t="s">
        <v>28</v>
      </c>
      <c r="I4585">
        <v>2</v>
      </c>
      <c r="J4585">
        <v>4</v>
      </c>
      <c r="K4585" t="s">
        <v>11114</v>
      </c>
      <c r="L4585" t="s">
        <v>12233</v>
      </c>
      <c r="M4585" t="s">
        <v>22</v>
      </c>
      <c r="N4585" t="s">
        <v>2022</v>
      </c>
      <c r="O4585" t="s">
        <v>29</v>
      </c>
      <c r="P4585" t="s">
        <v>2023</v>
      </c>
      <c r="Q4585" s="13">
        <v>18027</v>
      </c>
      <c r="S4585" s="1">
        <v>0.1</v>
      </c>
      <c r="T4585" t="s">
        <v>23</v>
      </c>
      <c r="U4585" t="s">
        <v>24</v>
      </c>
      <c r="V4585" t="b">
        <v>1</v>
      </c>
      <c r="W4585">
        <v>4</v>
      </c>
      <c r="X4585" t="s">
        <v>25</v>
      </c>
      <c r="Y4585" t="s">
        <v>26</v>
      </c>
    </row>
    <row r="4586" spans="1:25" x14ac:dyDescent="0.4">
      <c r="A4586" t="s">
        <v>5604</v>
      </c>
      <c r="B4586" s="2">
        <f ca="1">TODAY()+OpportunityTbl[[#This Row],[CreatedOn_DaysFromToday]]</f>
        <v>44802</v>
      </c>
      <c r="C4586" s="2">
        <f ca="1">TODAY()+OpportunityTbl[[#This Row],[EstCloseDate_DaysFromToday]]</f>
        <v>44861</v>
      </c>
      <c r="D4586">
        <f ca="1">IF(OpportunityTbl[[#This Row],[statecode]]=0,"",OpportunityTbl[[#This Row],[Estimated Close Date]])</f>
        <v>44861</v>
      </c>
      <c r="E4586" s="14">
        <v>-308</v>
      </c>
      <c r="F4586" s="14">
        <v>-249</v>
      </c>
      <c r="G4586" t="s">
        <v>27</v>
      </c>
      <c r="H4586" t="s">
        <v>28</v>
      </c>
      <c r="I4586">
        <v>2</v>
      </c>
      <c r="J4586">
        <v>4</v>
      </c>
      <c r="K4586" t="s">
        <v>11166</v>
      </c>
      <c r="L4586" t="s">
        <v>12237</v>
      </c>
      <c r="M4586" t="s">
        <v>22</v>
      </c>
      <c r="N4586" t="s">
        <v>31</v>
      </c>
      <c r="O4586" t="s">
        <v>29</v>
      </c>
      <c r="P4586" t="s">
        <v>32</v>
      </c>
      <c r="Q4586" s="13">
        <v>2747</v>
      </c>
      <c r="S4586" s="1">
        <v>0.3</v>
      </c>
      <c r="T4586" t="s">
        <v>168</v>
      </c>
      <c r="U4586" t="s">
        <v>24</v>
      </c>
      <c r="V4586" t="b">
        <v>0</v>
      </c>
      <c r="W4586">
        <v>3.5</v>
      </c>
      <c r="X4586" t="s">
        <v>157</v>
      </c>
      <c r="Y4586" t="s">
        <v>4890</v>
      </c>
    </row>
    <row r="4587" spans="1:25" x14ac:dyDescent="0.4">
      <c r="A4587" t="s">
        <v>5776</v>
      </c>
      <c r="B4587" s="2">
        <f ca="1">TODAY()+OpportunityTbl[[#This Row],[CreatedOn_DaysFromToday]]</f>
        <v>44802</v>
      </c>
      <c r="C4587" s="2">
        <f ca="1">TODAY()+OpportunityTbl[[#This Row],[EstCloseDate_DaysFromToday]]</f>
        <v>44847</v>
      </c>
      <c r="D4587">
        <f ca="1">IF(OpportunityTbl[[#This Row],[statecode]]=0,"",OpportunityTbl[[#This Row],[Estimated Close Date]])</f>
        <v>44847</v>
      </c>
      <c r="E4587" s="14">
        <v>-308</v>
      </c>
      <c r="F4587" s="14">
        <v>-263</v>
      </c>
      <c r="G4587" t="s">
        <v>27</v>
      </c>
      <c r="H4587" t="s">
        <v>28</v>
      </c>
      <c r="I4587">
        <v>2</v>
      </c>
      <c r="J4587">
        <v>4</v>
      </c>
      <c r="K4587" t="s">
        <v>11192</v>
      </c>
      <c r="L4587" t="s">
        <v>12238</v>
      </c>
      <c r="M4587" t="s">
        <v>22</v>
      </c>
      <c r="N4587" t="s">
        <v>1710</v>
      </c>
      <c r="O4587" t="s">
        <v>29</v>
      </c>
      <c r="P4587" t="s">
        <v>1713</v>
      </c>
      <c r="Q4587" s="13">
        <v>3120</v>
      </c>
      <c r="S4587" s="1">
        <v>0.3</v>
      </c>
      <c r="T4587" t="s">
        <v>168</v>
      </c>
      <c r="U4587" t="s">
        <v>97</v>
      </c>
      <c r="V4587" t="b">
        <v>1</v>
      </c>
      <c r="W4587">
        <v>3.5</v>
      </c>
      <c r="X4587" t="s">
        <v>157</v>
      </c>
      <c r="Y4587" t="s">
        <v>4890</v>
      </c>
    </row>
    <row r="4588" spans="1:25" x14ac:dyDescent="0.4">
      <c r="A4588" t="s">
        <v>6092</v>
      </c>
      <c r="B4588" s="2">
        <f ca="1">TODAY()+OpportunityTbl[[#This Row],[CreatedOn_DaysFromToday]]</f>
        <v>44802</v>
      </c>
      <c r="C4588" s="2">
        <f ca="1">TODAY()+OpportunityTbl[[#This Row],[EstCloseDate_DaysFromToday]]</f>
        <v>44839</v>
      </c>
      <c r="D4588">
        <f ca="1">IF(OpportunityTbl[[#This Row],[statecode]]=0,"",OpportunityTbl[[#This Row],[Estimated Close Date]])</f>
        <v>44839</v>
      </c>
      <c r="E4588" s="14">
        <v>-308</v>
      </c>
      <c r="F4588" s="14">
        <v>-271</v>
      </c>
      <c r="G4588" t="s">
        <v>27</v>
      </c>
      <c r="H4588" t="s">
        <v>28</v>
      </c>
      <c r="I4588">
        <v>2</v>
      </c>
      <c r="J4588">
        <v>4</v>
      </c>
      <c r="K4588" t="s">
        <v>11198</v>
      </c>
      <c r="L4588" t="s">
        <v>12239</v>
      </c>
      <c r="M4588" t="s">
        <v>22</v>
      </c>
      <c r="N4588" t="s">
        <v>31</v>
      </c>
      <c r="O4588" t="s">
        <v>29</v>
      </c>
      <c r="P4588" t="s">
        <v>417</v>
      </c>
      <c r="Q4588" s="13">
        <v>7390</v>
      </c>
      <c r="S4588" s="1">
        <v>0.1</v>
      </c>
      <c r="T4588" t="s">
        <v>23</v>
      </c>
      <c r="U4588" t="s">
        <v>24</v>
      </c>
      <c r="V4588" t="b">
        <v>1</v>
      </c>
      <c r="W4588">
        <v>2</v>
      </c>
      <c r="X4588" t="s">
        <v>25</v>
      </c>
      <c r="Y4588" t="s">
        <v>4896</v>
      </c>
    </row>
    <row r="4589" spans="1:25" x14ac:dyDescent="0.4">
      <c r="A4589" t="s">
        <v>7280</v>
      </c>
      <c r="B4589" s="2">
        <f ca="1">TODAY()+OpportunityTbl[[#This Row],[CreatedOn_DaysFromToday]]</f>
        <v>44802</v>
      </c>
      <c r="C4589" s="2">
        <f ca="1">TODAY()+OpportunityTbl[[#This Row],[EstCloseDate_DaysFromToday]]</f>
        <v>44875</v>
      </c>
      <c r="D4589">
        <f ca="1">IF(OpportunityTbl[[#This Row],[statecode]]=0,"",OpportunityTbl[[#This Row],[Estimated Close Date]])</f>
        <v>44875</v>
      </c>
      <c r="E4589" s="14">
        <v>-308</v>
      </c>
      <c r="F4589" s="14">
        <v>-235</v>
      </c>
      <c r="G4589" t="s">
        <v>7082</v>
      </c>
      <c r="H4589" t="s">
        <v>7082</v>
      </c>
      <c r="I4589">
        <v>1</v>
      </c>
      <c r="J4589">
        <v>3</v>
      </c>
      <c r="K4589" t="s">
        <v>11161</v>
      </c>
      <c r="L4589" t="s">
        <v>12240</v>
      </c>
      <c r="M4589" t="s">
        <v>22</v>
      </c>
      <c r="N4589" t="s">
        <v>1617</v>
      </c>
      <c r="O4589" t="s">
        <v>29</v>
      </c>
      <c r="P4589" t="s">
        <v>1648</v>
      </c>
      <c r="Q4589" s="13">
        <v>7215</v>
      </c>
      <c r="R4589" s="13">
        <v>6962.48</v>
      </c>
      <c r="S4589" s="1">
        <v>0.3</v>
      </c>
      <c r="T4589" t="s">
        <v>168</v>
      </c>
      <c r="U4589" t="s">
        <v>24</v>
      </c>
      <c r="V4589" t="b">
        <v>1</v>
      </c>
      <c r="W4589">
        <v>3.5</v>
      </c>
      <c r="X4589" t="s">
        <v>157</v>
      </c>
      <c r="Y4589" t="s">
        <v>4890</v>
      </c>
    </row>
    <row r="4590" spans="1:25" x14ac:dyDescent="0.4">
      <c r="A4590" t="s">
        <v>8662</v>
      </c>
      <c r="B4590" s="2">
        <f ca="1">TODAY()+OpportunityTbl[[#This Row],[CreatedOn_DaysFromToday]]</f>
        <v>44802</v>
      </c>
      <c r="C4590" s="2">
        <f ca="1">TODAY()+OpportunityTbl[[#This Row],[EstCloseDate_DaysFromToday]]</f>
        <v>44873</v>
      </c>
      <c r="D4590">
        <f ca="1">IF(OpportunityTbl[[#This Row],[statecode]]=0,"",OpportunityTbl[[#This Row],[Estimated Close Date]])</f>
        <v>44873</v>
      </c>
      <c r="E4590" s="14">
        <v>-308</v>
      </c>
      <c r="F4590" s="14">
        <v>-237</v>
      </c>
      <c r="G4590" t="s">
        <v>7082</v>
      </c>
      <c r="H4590" t="s">
        <v>7082</v>
      </c>
      <c r="I4590">
        <v>1</v>
      </c>
      <c r="J4590">
        <v>3</v>
      </c>
      <c r="K4590" t="s">
        <v>11148</v>
      </c>
      <c r="L4590" t="s">
        <v>12235</v>
      </c>
      <c r="M4590" t="s">
        <v>22</v>
      </c>
      <c r="N4590" t="s">
        <v>1617</v>
      </c>
      <c r="O4590" t="s">
        <v>29</v>
      </c>
      <c r="P4590" t="s">
        <v>1648</v>
      </c>
      <c r="Q4590" s="13">
        <v>14892</v>
      </c>
      <c r="R4590" s="13">
        <v>14370.78</v>
      </c>
      <c r="S4590" s="1">
        <v>0.3</v>
      </c>
      <c r="T4590" t="s">
        <v>168</v>
      </c>
      <c r="U4590" t="s">
        <v>97</v>
      </c>
      <c r="V4590" t="b">
        <v>1</v>
      </c>
      <c r="W4590">
        <v>3.5</v>
      </c>
      <c r="X4590" t="s">
        <v>157</v>
      </c>
      <c r="Y4590" t="s">
        <v>26</v>
      </c>
    </row>
    <row r="4591" spans="1:25" x14ac:dyDescent="0.4">
      <c r="A4591" t="s">
        <v>8940</v>
      </c>
      <c r="B4591" s="2">
        <f ca="1">TODAY()+OpportunityTbl[[#This Row],[CreatedOn_DaysFromToday]]</f>
        <v>44802</v>
      </c>
      <c r="C4591" s="2">
        <f ca="1">TODAY()+OpportunityTbl[[#This Row],[EstCloseDate_DaysFromToday]]</f>
        <v>44864</v>
      </c>
      <c r="D4591">
        <f ca="1">IF(OpportunityTbl[[#This Row],[statecode]]=0,"",OpportunityTbl[[#This Row],[Estimated Close Date]])</f>
        <v>44864</v>
      </c>
      <c r="E4591" s="14">
        <v>-308</v>
      </c>
      <c r="F4591" s="14">
        <v>-246</v>
      </c>
      <c r="G4591" t="s">
        <v>7082</v>
      </c>
      <c r="H4591" t="s">
        <v>7082</v>
      </c>
      <c r="I4591">
        <v>1</v>
      </c>
      <c r="J4591">
        <v>3</v>
      </c>
      <c r="K4591" t="s">
        <v>11130</v>
      </c>
      <c r="L4591" t="s">
        <v>12238</v>
      </c>
      <c r="M4591" t="s">
        <v>22</v>
      </c>
      <c r="N4591" t="s">
        <v>2121</v>
      </c>
      <c r="O4591" t="s">
        <v>29</v>
      </c>
      <c r="P4591" t="s">
        <v>2167</v>
      </c>
      <c r="Q4591" s="13">
        <v>4406</v>
      </c>
      <c r="R4591" s="13">
        <v>4273.82</v>
      </c>
      <c r="S4591" s="1">
        <v>0.5</v>
      </c>
      <c r="T4591" t="s">
        <v>168</v>
      </c>
      <c r="U4591" t="s">
        <v>24</v>
      </c>
      <c r="V4591" t="b">
        <v>0</v>
      </c>
      <c r="W4591">
        <v>3</v>
      </c>
      <c r="X4591" t="s">
        <v>240</v>
      </c>
      <c r="Y4591" t="s">
        <v>26</v>
      </c>
    </row>
    <row r="4592" spans="1:25" x14ac:dyDescent="0.4">
      <c r="A4592" t="s">
        <v>9107</v>
      </c>
      <c r="B4592" s="2">
        <f ca="1">TODAY()+OpportunityTbl[[#This Row],[CreatedOn_DaysFromToday]]</f>
        <v>44802</v>
      </c>
      <c r="C4592" s="2">
        <f ca="1">TODAY()+OpportunityTbl[[#This Row],[EstCloseDate_DaysFromToday]]</f>
        <v>44855</v>
      </c>
      <c r="D4592">
        <f ca="1">IF(OpportunityTbl[[#This Row],[statecode]]=0,"",OpportunityTbl[[#This Row],[Estimated Close Date]])</f>
        <v>44855</v>
      </c>
      <c r="E4592" s="14">
        <v>-308</v>
      </c>
      <c r="F4592" s="14">
        <v>-255</v>
      </c>
      <c r="G4592" t="s">
        <v>7082</v>
      </c>
      <c r="H4592" t="s">
        <v>7082</v>
      </c>
      <c r="I4592">
        <v>1</v>
      </c>
      <c r="J4592">
        <v>3</v>
      </c>
      <c r="K4592" t="s">
        <v>11149</v>
      </c>
      <c r="L4592" t="s">
        <v>12238</v>
      </c>
      <c r="M4592" t="s">
        <v>22</v>
      </c>
      <c r="N4592" t="s">
        <v>1710</v>
      </c>
      <c r="O4592" t="s">
        <v>29</v>
      </c>
      <c r="P4592" t="s">
        <v>1879</v>
      </c>
      <c r="Q4592" s="13">
        <v>4915</v>
      </c>
      <c r="R4592" s="13">
        <v>4742.9799999999996</v>
      </c>
      <c r="S4592" s="1">
        <v>0.5</v>
      </c>
      <c r="T4592" t="s">
        <v>168</v>
      </c>
      <c r="U4592" t="s">
        <v>24</v>
      </c>
      <c r="V4592" t="b">
        <v>1</v>
      </c>
      <c r="W4592">
        <v>3.5</v>
      </c>
      <c r="X4592" t="s">
        <v>240</v>
      </c>
      <c r="Y4592" t="s">
        <v>26</v>
      </c>
    </row>
    <row r="4593" spans="1:25" x14ac:dyDescent="0.4">
      <c r="A4593" t="s">
        <v>9621</v>
      </c>
      <c r="B4593" s="2">
        <f ca="1">TODAY()+OpportunityTbl[[#This Row],[CreatedOn_DaysFromToday]]</f>
        <v>44802</v>
      </c>
      <c r="C4593" s="2">
        <f ca="1">TODAY()+OpportunityTbl[[#This Row],[EstCloseDate_DaysFromToday]]</f>
        <v>44847</v>
      </c>
      <c r="D4593">
        <f ca="1">IF(OpportunityTbl[[#This Row],[statecode]]=0,"",OpportunityTbl[[#This Row],[Estimated Close Date]])</f>
        <v>44847</v>
      </c>
      <c r="E4593" s="14">
        <v>-308</v>
      </c>
      <c r="F4593" s="14">
        <v>-263</v>
      </c>
      <c r="G4593" t="s">
        <v>7082</v>
      </c>
      <c r="H4593" t="s">
        <v>7082</v>
      </c>
      <c r="I4593">
        <v>1</v>
      </c>
      <c r="J4593">
        <v>3</v>
      </c>
      <c r="K4593" t="s">
        <v>11220</v>
      </c>
      <c r="L4593" t="s">
        <v>12234</v>
      </c>
      <c r="M4593" t="s">
        <v>22</v>
      </c>
      <c r="N4593" t="s">
        <v>31</v>
      </c>
      <c r="O4593" t="s">
        <v>29</v>
      </c>
      <c r="P4593" t="s">
        <v>210</v>
      </c>
      <c r="Q4593" s="13">
        <v>2640</v>
      </c>
      <c r="R4593" s="13">
        <v>2574</v>
      </c>
      <c r="S4593" s="1">
        <v>0.3</v>
      </c>
      <c r="T4593" t="s">
        <v>168</v>
      </c>
      <c r="U4593" t="s">
        <v>24</v>
      </c>
      <c r="V4593" t="b">
        <v>1</v>
      </c>
      <c r="W4593">
        <v>2.5</v>
      </c>
      <c r="X4593" t="s">
        <v>157</v>
      </c>
      <c r="Y4593" t="s">
        <v>26</v>
      </c>
    </row>
    <row r="4594" spans="1:25" x14ac:dyDescent="0.4">
      <c r="A4594" t="s">
        <v>1463</v>
      </c>
      <c r="B4594" s="2">
        <f ca="1">TODAY()+OpportunityTbl[[#This Row],[CreatedOn_DaysFromToday]]</f>
        <v>44801</v>
      </c>
      <c r="C4594" s="2">
        <f ca="1">TODAY()+OpportunityTbl[[#This Row],[EstCloseDate_DaysFromToday]]</f>
        <v>44846</v>
      </c>
      <c r="D4594">
        <f ca="1">IF(OpportunityTbl[[#This Row],[statecode]]=0,"",OpportunityTbl[[#This Row],[Estimated Close Date]])</f>
        <v>44846</v>
      </c>
      <c r="E4594" s="14">
        <v>-309</v>
      </c>
      <c r="F4594" s="14">
        <v>-264</v>
      </c>
      <c r="G4594" t="s">
        <v>27</v>
      </c>
      <c r="H4594" t="s">
        <v>28</v>
      </c>
      <c r="I4594">
        <v>2</v>
      </c>
      <c r="J4594">
        <v>4</v>
      </c>
      <c r="K4594" t="s">
        <v>11221</v>
      </c>
      <c r="L4594" t="s">
        <v>12235</v>
      </c>
      <c r="M4594" t="s">
        <v>22</v>
      </c>
      <c r="N4594" t="s">
        <v>518</v>
      </c>
      <c r="O4594" t="s">
        <v>29</v>
      </c>
      <c r="P4594" t="s">
        <v>523</v>
      </c>
      <c r="Q4594" s="13">
        <v>11553</v>
      </c>
      <c r="S4594" s="1">
        <v>0.1</v>
      </c>
      <c r="T4594" t="s">
        <v>23</v>
      </c>
      <c r="U4594" t="s">
        <v>97</v>
      </c>
      <c r="V4594" t="b">
        <v>1</v>
      </c>
      <c r="W4594">
        <v>2.5</v>
      </c>
      <c r="X4594" t="s">
        <v>25</v>
      </c>
      <c r="Y4594" t="s">
        <v>26</v>
      </c>
    </row>
    <row r="4595" spans="1:25" x14ac:dyDescent="0.4">
      <c r="A4595" t="s">
        <v>2722</v>
      </c>
      <c r="B4595" s="2">
        <f ca="1">TODAY()+OpportunityTbl[[#This Row],[CreatedOn_DaysFromToday]]</f>
        <v>44801</v>
      </c>
      <c r="C4595" s="2">
        <f ca="1">TODAY()+OpportunityTbl[[#This Row],[EstCloseDate_DaysFromToday]]</f>
        <v>44881</v>
      </c>
      <c r="D4595">
        <f ca="1">IF(OpportunityTbl[[#This Row],[statecode]]=0,"",OpportunityTbl[[#This Row],[Estimated Close Date]])</f>
        <v>44881</v>
      </c>
      <c r="E4595" s="14">
        <v>-309</v>
      </c>
      <c r="F4595" s="14">
        <v>-229</v>
      </c>
      <c r="G4595" t="s">
        <v>27</v>
      </c>
      <c r="H4595" t="s">
        <v>28</v>
      </c>
      <c r="I4595">
        <v>2</v>
      </c>
      <c r="J4595">
        <v>4</v>
      </c>
      <c r="K4595" t="s">
        <v>11054</v>
      </c>
      <c r="L4595" t="s">
        <v>12239</v>
      </c>
      <c r="M4595" t="s">
        <v>22</v>
      </c>
      <c r="N4595" t="s">
        <v>1617</v>
      </c>
      <c r="O4595" t="s">
        <v>29</v>
      </c>
      <c r="P4595" t="s">
        <v>1618</v>
      </c>
      <c r="Q4595" s="13">
        <v>8161</v>
      </c>
      <c r="S4595" s="1">
        <v>0.1</v>
      </c>
      <c r="T4595" t="s">
        <v>23</v>
      </c>
      <c r="U4595" t="s">
        <v>24</v>
      </c>
      <c r="V4595" t="b">
        <v>0</v>
      </c>
      <c r="W4595">
        <v>3</v>
      </c>
      <c r="X4595" t="s">
        <v>25</v>
      </c>
      <c r="Y4595" t="s">
        <v>26</v>
      </c>
    </row>
    <row r="4596" spans="1:25" x14ac:dyDescent="0.4">
      <c r="A4596" t="s">
        <v>4012</v>
      </c>
      <c r="B4596" s="2">
        <f ca="1">TODAY()+OpportunityTbl[[#This Row],[CreatedOn_DaysFromToday]]</f>
        <v>44801</v>
      </c>
      <c r="C4596" s="2">
        <f ca="1">TODAY()+OpportunityTbl[[#This Row],[EstCloseDate_DaysFromToday]]</f>
        <v>44878</v>
      </c>
      <c r="D4596">
        <f ca="1">IF(OpportunityTbl[[#This Row],[statecode]]=0,"",OpportunityTbl[[#This Row],[Estimated Close Date]])</f>
        <v>44878</v>
      </c>
      <c r="E4596" s="14">
        <v>-309</v>
      </c>
      <c r="F4596" s="14">
        <v>-232</v>
      </c>
      <c r="G4596" t="s">
        <v>27</v>
      </c>
      <c r="H4596" t="s">
        <v>28</v>
      </c>
      <c r="I4596">
        <v>2</v>
      </c>
      <c r="J4596">
        <v>4</v>
      </c>
      <c r="K4596" t="s">
        <v>11179</v>
      </c>
      <c r="L4596" t="s">
        <v>12239</v>
      </c>
      <c r="M4596" t="s">
        <v>22</v>
      </c>
      <c r="N4596" t="s">
        <v>779</v>
      </c>
      <c r="O4596" t="s">
        <v>29</v>
      </c>
      <c r="P4596" t="s">
        <v>782</v>
      </c>
      <c r="Q4596" s="13">
        <v>6994</v>
      </c>
      <c r="S4596" s="1">
        <v>0.1</v>
      </c>
      <c r="T4596" t="s">
        <v>23</v>
      </c>
      <c r="U4596" t="s">
        <v>24</v>
      </c>
      <c r="V4596" t="b">
        <v>0</v>
      </c>
      <c r="W4596">
        <v>2</v>
      </c>
      <c r="X4596" t="s">
        <v>25</v>
      </c>
      <c r="Y4596" t="s">
        <v>26</v>
      </c>
    </row>
    <row r="4597" spans="1:25" x14ac:dyDescent="0.4">
      <c r="A4597" t="s">
        <v>5605</v>
      </c>
      <c r="B4597" s="2">
        <f ca="1">TODAY()+OpportunityTbl[[#This Row],[CreatedOn_DaysFromToday]]</f>
        <v>44801</v>
      </c>
      <c r="C4597" s="2">
        <f ca="1">TODAY()+OpportunityTbl[[#This Row],[EstCloseDate_DaysFromToday]]</f>
        <v>44863</v>
      </c>
      <c r="D4597">
        <f ca="1">IF(OpportunityTbl[[#This Row],[statecode]]=0,"",OpportunityTbl[[#This Row],[Estimated Close Date]])</f>
        <v>44863</v>
      </c>
      <c r="E4597" s="14">
        <v>-309</v>
      </c>
      <c r="F4597" s="14">
        <v>-247</v>
      </c>
      <c r="G4597" t="s">
        <v>27</v>
      </c>
      <c r="H4597" t="s">
        <v>28</v>
      </c>
      <c r="I4597">
        <v>2</v>
      </c>
      <c r="J4597">
        <v>4</v>
      </c>
      <c r="K4597" t="s">
        <v>11100</v>
      </c>
      <c r="L4597" t="s">
        <v>12237</v>
      </c>
      <c r="M4597" t="s">
        <v>22</v>
      </c>
      <c r="N4597" t="s">
        <v>31</v>
      </c>
      <c r="O4597" t="s">
        <v>29</v>
      </c>
      <c r="P4597" t="s">
        <v>32</v>
      </c>
      <c r="Q4597" s="13">
        <v>4515</v>
      </c>
      <c r="S4597" s="1">
        <v>0.3</v>
      </c>
      <c r="T4597" t="s">
        <v>168</v>
      </c>
      <c r="U4597" t="s">
        <v>24</v>
      </c>
      <c r="V4597" t="b">
        <v>0</v>
      </c>
      <c r="W4597">
        <v>3.5</v>
      </c>
      <c r="X4597" t="s">
        <v>240</v>
      </c>
      <c r="Y4597" t="s">
        <v>4892</v>
      </c>
    </row>
    <row r="4598" spans="1:25" x14ac:dyDescent="0.4">
      <c r="A4598" t="s">
        <v>5606</v>
      </c>
      <c r="B4598" s="2">
        <f ca="1">TODAY()+OpportunityTbl[[#This Row],[CreatedOn_DaysFromToday]]</f>
        <v>44801</v>
      </c>
      <c r="C4598" s="2">
        <f ca="1">TODAY()+OpportunityTbl[[#This Row],[EstCloseDate_DaysFromToday]]</f>
        <v>44861</v>
      </c>
      <c r="D4598">
        <f ca="1">IF(OpportunityTbl[[#This Row],[statecode]]=0,"",OpportunityTbl[[#This Row],[Estimated Close Date]])</f>
        <v>44861</v>
      </c>
      <c r="E4598" s="14">
        <v>-309</v>
      </c>
      <c r="F4598" s="14">
        <v>-249</v>
      </c>
      <c r="G4598" t="s">
        <v>27</v>
      </c>
      <c r="H4598" t="s">
        <v>28</v>
      </c>
      <c r="I4598">
        <v>2</v>
      </c>
      <c r="J4598">
        <v>4</v>
      </c>
      <c r="K4598" t="s">
        <v>11137</v>
      </c>
      <c r="L4598" t="s">
        <v>12235</v>
      </c>
      <c r="M4598" t="s">
        <v>22</v>
      </c>
      <c r="N4598" t="s">
        <v>1762</v>
      </c>
      <c r="O4598" t="s">
        <v>29</v>
      </c>
      <c r="P4598" t="s">
        <v>1763</v>
      </c>
      <c r="Q4598" s="13">
        <v>9329</v>
      </c>
      <c r="S4598" s="1">
        <v>0.1</v>
      </c>
      <c r="T4598" t="s">
        <v>23</v>
      </c>
      <c r="U4598" t="s">
        <v>24</v>
      </c>
      <c r="V4598" t="b">
        <v>0</v>
      </c>
      <c r="W4598">
        <v>3.5</v>
      </c>
      <c r="X4598" t="s">
        <v>25</v>
      </c>
      <c r="Y4598" t="s">
        <v>4896</v>
      </c>
    </row>
    <row r="4599" spans="1:25" x14ac:dyDescent="0.4">
      <c r="A4599" t="s">
        <v>6371</v>
      </c>
      <c r="B4599" s="2">
        <f ca="1">TODAY()+OpportunityTbl[[#This Row],[CreatedOn_DaysFromToday]]</f>
        <v>44801</v>
      </c>
      <c r="C4599" s="2">
        <f ca="1">TODAY()+OpportunityTbl[[#This Row],[EstCloseDate_DaysFromToday]]</f>
        <v>44852</v>
      </c>
      <c r="D4599">
        <f ca="1">IF(OpportunityTbl[[#This Row],[statecode]]=0,"",OpportunityTbl[[#This Row],[Estimated Close Date]])</f>
        <v>44852</v>
      </c>
      <c r="E4599" s="14">
        <v>-309</v>
      </c>
      <c r="F4599" s="14">
        <v>-258</v>
      </c>
      <c r="G4599" t="s">
        <v>27</v>
      </c>
      <c r="H4599" t="s">
        <v>28</v>
      </c>
      <c r="I4599">
        <v>2</v>
      </c>
      <c r="J4599">
        <v>4</v>
      </c>
      <c r="K4599" t="s">
        <v>11100</v>
      </c>
      <c r="L4599" t="s">
        <v>12239</v>
      </c>
      <c r="M4599" t="s">
        <v>22</v>
      </c>
      <c r="N4599" t="s">
        <v>480</v>
      </c>
      <c r="O4599" t="s">
        <v>29</v>
      </c>
      <c r="P4599" t="s">
        <v>550</v>
      </c>
      <c r="Q4599" s="13">
        <v>9292</v>
      </c>
      <c r="S4599" s="1">
        <v>0.1</v>
      </c>
      <c r="T4599" t="s">
        <v>23</v>
      </c>
      <c r="U4599" t="s">
        <v>24</v>
      </c>
      <c r="V4599" t="b">
        <v>1</v>
      </c>
      <c r="W4599">
        <v>2</v>
      </c>
      <c r="X4599" t="s">
        <v>25</v>
      </c>
      <c r="Y4599" t="s">
        <v>4896</v>
      </c>
    </row>
    <row r="4600" spans="1:25" x14ac:dyDescent="0.4">
      <c r="A4600" t="s">
        <v>7359</v>
      </c>
      <c r="B4600" s="2">
        <f ca="1">TODAY()+OpportunityTbl[[#This Row],[CreatedOn_DaysFromToday]]</f>
        <v>44801</v>
      </c>
      <c r="C4600" s="2">
        <f ca="1">TODAY()+OpportunityTbl[[#This Row],[EstCloseDate_DaysFromToday]]</f>
        <v>44847</v>
      </c>
      <c r="D4600">
        <f ca="1">IF(OpportunityTbl[[#This Row],[statecode]]=0,"",OpportunityTbl[[#This Row],[Estimated Close Date]])</f>
        <v>44847</v>
      </c>
      <c r="E4600" s="14">
        <v>-309</v>
      </c>
      <c r="F4600" s="14">
        <v>-263</v>
      </c>
      <c r="G4600" t="s">
        <v>7082</v>
      </c>
      <c r="H4600" t="s">
        <v>7082</v>
      </c>
      <c r="I4600">
        <v>1</v>
      </c>
      <c r="J4600">
        <v>3</v>
      </c>
      <c r="K4600" t="s">
        <v>11222</v>
      </c>
      <c r="L4600" t="s">
        <v>12239</v>
      </c>
      <c r="M4600" t="s">
        <v>22</v>
      </c>
      <c r="N4600" t="s">
        <v>31</v>
      </c>
      <c r="O4600" t="s">
        <v>29</v>
      </c>
      <c r="P4600" t="s">
        <v>210</v>
      </c>
      <c r="Q4600" s="13">
        <v>6724</v>
      </c>
      <c r="R4600" s="13">
        <v>6589.52</v>
      </c>
      <c r="S4600" s="1">
        <v>0.3</v>
      </c>
      <c r="T4600" t="s">
        <v>168</v>
      </c>
      <c r="U4600" t="s">
        <v>97</v>
      </c>
      <c r="V4600" t="b">
        <v>1</v>
      </c>
      <c r="W4600">
        <v>2</v>
      </c>
      <c r="X4600" t="s">
        <v>157</v>
      </c>
      <c r="Y4600" t="s">
        <v>4890</v>
      </c>
    </row>
    <row r="4601" spans="1:25" x14ac:dyDescent="0.4">
      <c r="A4601" t="s">
        <v>7506</v>
      </c>
      <c r="B4601" s="2">
        <f ca="1">TODAY()+OpportunityTbl[[#This Row],[CreatedOn_DaysFromToday]]</f>
        <v>44801</v>
      </c>
      <c r="C4601" s="2">
        <f ca="1">TODAY()+OpportunityTbl[[#This Row],[EstCloseDate_DaysFromToday]]</f>
        <v>44877</v>
      </c>
      <c r="D4601">
        <f ca="1">IF(OpportunityTbl[[#This Row],[statecode]]=0,"",OpportunityTbl[[#This Row],[Estimated Close Date]])</f>
        <v>44877</v>
      </c>
      <c r="E4601" s="14">
        <v>-309</v>
      </c>
      <c r="F4601" s="14">
        <v>-233</v>
      </c>
      <c r="G4601" t="s">
        <v>7082</v>
      </c>
      <c r="H4601" t="s">
        <v>7082</v>
      </c>
      <c r="I4601">
        <v>1</v>
      </c>
      <c r="J4601">
        <v>3</v>
      </c>
      <c r="K4601" t="s">
        <v>11212</v>
      </c>
      <c r="L4601" t="s">
        <v>12239</v>
      </c>
      <c r="M4601" t="s">
        <v>22</v>
      </c>
      <c r="N4601" t="s">
        <v>1617</v>
      </c>
      <c r="O4601" t="s">
        <v>29</v>
      </c>
      <c r="P4601" t="s">
        <v>1618</v>
      </c>
      <c r="Q4601" s="13">
        <v>7997</v>
      </c>
      <c r="R4601" s="13">
        <v>7757.09</v>
      </c>
      <c r="S4601" s="1">
        <v>0.5</v>
      </c>
      <c r="T4601" t="s">
        <v>168</v>
      </c>
      <c r="U4601" t="s">
        <v>97</v>
      </c>
      <c r="V4601" t="b">
        <v>1</v>
      </c>
      <c r="W4601">
        <v>3</v>
      </c>
      <c r="X4601" t="s">
        <v>240</v>
      </c>
      <c r="Y4601" t="s">
        <v>4914</v>
      </c>
    </row>
    <row r="4602" spans="1:25" x14ac:dyDescent="0.4">
      <c r="A4602" t="s">
        <v>7720</v>
      </c>
      <c r="B4602" s="2">
        <f ca="1">TODAY()+OpportunityTbl[[#This Row],[CreatedOn_DaysFromToday]]</f>
        <v>44801</v>
      </c>
      <c r="C4602" s="2">
        <f ca="1">TODAY()+OpportunityTbl[[#This Row],[EstCloseDate_DaysFromToday]]</f>
        <v>44846</v>
      </c>
      <c r="D4602">
        <f ca="1">IF(OpportunityTbl[[#This Row],[statecode]]=0,"",OpportunityTbl[[#This Row],[Estimated Close Date]])</f>
        <v>44846</v>
      </c>
      <c r="E4602" s="14">
        <v>-309</v>
      </c>
      <c r="F4602" s="14">
        <v>-264</v>
      </c>
      <c r="G4602" t="s">
        <v>7082</v>
      </c>
      <c r="H4602" t="s">
        <v>7082</v>
      </c>
      <c r="I4602">
        <v>1</v>
      </c>
      <c r="J4602">
        <v>3</v>
      </c>
      <c r="K4602" t="s">
        <v>11209</v>
      </c>
      <c r="L4602" t="s">
        <v>12238</v>
      </c>
      <c r="M4602" t="s">
        <v>22</v>
      </c>
      <c r="N4602" t="s">
        <v>469</v>
      </c>
      <c r="O4602" t="s">
        <v>29</v>
      </c>
      <c r="P4602" t="s">
        <v>470</v>
      </c>
      <c r="Q4602" s="13">
        <v>3620</v>
      </c>
      <c r="R4602" s="13">
        <v>3547.6</v>
      </c>
      <c r="S4602" s="1">
        <v>0.5</v>
      </c>
      <c r="T4602" t="s">
        <v>168</v>
      </c>
      <c r="U4602" t="s">
        <v>24</v>
      </c>
      <c r="V4602" t="b">
        <v>1</v>
      </c>
      <c r="W4602">
        <v>2</v>
      </c>
      <c r="X4602" t="s">
        <v>240</v>
      </c>
      <c r="Y4602" t="s">
        <v>4892</v>
      </c>
    </row>
    <row r="4603" spans="1:25" x14ac:dyDescent="0.4">
      <c r="A4603" t="s">
        <v>8085</v>
      </c>
      <c r="B4603" s="2">
        <f ca="1">TODAY()+OpportunityTbl[[#This Row],[CreatedOn_DaysFromToday]]</f>
        <v>44801</v>
      </c>
      <c r="C4603" s="2">
        <f ca="1">TODAY()+OpportunityTbl[[#This Row],[EstCloseDate_DaysFromToday]]</f>
        <v>44841</v>
      </c>
      <c r="D4603">
        <f ca="1">IF(OpportunityTbl[[#This Row],[statecode]]=0,"",OpportunityTbl[[#This Row],[Estimated Close Date]])</f>
        <v>44841</v>
      </c>
      <c r="E4603" s="14">
        <v>-309</v>
      </c>
      <c r="F4603" s="14">
        <v>-269</v>
      </c>
      <c r="G4603" t="s">
        <v>7082</v>
      </c>
      <c r="H4603" t="s">
        <v>7082</v>
      </c>
      <c r="I4603">
        <v>1</v>
      </c>
      <c r="J4603">
        <v>3</v>
      </c>
      <c r="K4603" t="s">
        <v>11202</v>
      </c>
      <c r="L4603" t="s">
        <v>12234</v>
      </c>
      <c r="M4603" t="s">
        <v>22</v>
      </c>
      <c r="N4603" t="s">
        <v>518</v>
      </c>
      <c r="O4603" t="s">
        <v>29</v>
      </c>
      <c r="P4603" t="s">
        <v>529</v>
      </c>
      <c r="Q4603" s="13">
        <v>1718</v>
      </c>
      <c r="R4603" s="13">
        <v>1675.05</v>
      </c>
      <c r="S4603" s="1">
        <v>0.5</v>
      </c>
      <c r="T4603" t="s">
        <v>168</v>
      </c>
      <c r="U4603" t="s">
        <v>100</v>
      </c>
      <c r="V4603" t="b">
        <v>1</v>
      </c>
      <c r="W4603">
        <v>2.5</v>
      </c>
      <c r="X4603" t="s">
        <v>240</v>
      </c>
      <c r="Y4603" t="s">
        <v>4914</v>
      </c>
    </row>
    <row r="4604" spans="1:25" x14ac:dyDescent="0.4">
      <c r="A4604" t="s">
        <v>8786</v>
      </c>
      <c r="B4604" s="2">
        <f ca="1">TODAY()+OpportunityTbl[[#This Row],[CreatedOn_DaysFromToday]]</f>
        <v>44801</v>
      </c>
      <c r="C4604" s="2">
        <f ca="1">TODAY()+OpportunityTbl[[#This Row],[EstCloseDate_DaysFromToday]]</f>
        <v>44844</v>
      </c>
      <c r="D4604">
        <f ca="1">IF(OpportunityTbl[[#This Row],[statecode]]=0,"",OpportunityTbl[[#This Row],[Estimated Close Date]])</f>
        <v>44844</v>
      </c>
      <c r="E4604" s="14">
        <v>-309</v>
      </c>
      <c r="F4604" s="14">
        <v>-266</v>
      </c>
      <c r="G4604" t="s">
        <v>7082</v>
      </c>
      <c r="H4604" t="s">
        <v>7082</v>
      </c>
      <c r="I4604">
        <v>1</v>
      </c>
      <c r="J4604">
        <v>3</v>
      </c>
      <c r="K4604" t="s">
        <v>11202</v>
      </c>
      <c r="L4604" t="s">
        <v>12239</v>
      </c>
      <c r="M4604" t="s">
        <v>22</v>
      </c>
      <c r="N4604" t="s">
        <v>31</v>
      </c>
      <c r="O4604" t="s">
        <v>29</v>
      </c>
      <c r="P4604" t="s">
        <v>210</v>
      </c>
      <c r="Q4604" s="13">
        <v>6966</v>
      </c>
      <c r="R4604" s="13">
        <v>6826.68</v>
      </c>
      <c r="S4604" s="1">
        <v>0.3</v>
      </c>
      <c r="T4604" t="s">
        <v>168</v>
      </c>
      <c r="U4604" t="s">
        <v>97</v>
      </c>
      <c r="V4604" t="b">
        <v>1</v>
      </c>
      <c r="W4604">
        <v>2</v>
      </c>
      <c r="X4604" t="s">
        <v>157</v>
      </c>
      <c r="Y4604" t="s">
        <v>26</v>
      </c>
    </row>
    <row r="4605" spans="1:25" x14ac:dyDescent="0.4">
      <c r="A4605" t="s">
        <v>9205</v>
      </c>
      <c r="B4605" s="2">
        <f ca="1">TODAY()+OpportunityTbl[[#This Row],[CreatedOn_DaysFromToday]]</f>
        <v>44801</v>
      </c>
      <c r="C4605" s="2">
        <f ca="1">TODAY()+OpportunityTbl[[#This Row],[EstCloseDate_DaysFromToday]]</f>
        <v>44855</v>
      </c>
      <c r="D4605">
        <f ca="1">IF(OpportunityTbl[[#This Row],[statecode]]=0,"",OpportunityTbl[[#This Row],[Estimated Close Date]])</f>
        <v>44855</v>
      </c>
      <c r="E4605" s="14">
        <v>-309</v>
      </c>
      <c r="F4605" s="14">
        <v>-255</v>
      </c>
      <c r="G4605" t="s">
        <v>7082</v>
      </c>
      <c r="H4605" t="s">
        <v>7082</v>
      </c>
      <c r="I4605">
        <v>1</v>
      </c>
      <c r="J4605">
        <v>3</v>
      </c>
      <c r="K4605" t="s">
        <v>11140</v>
      </c>
      <c r="L4605" t="s">
        <v>12233</v>
      </c>
      <c r="M4605" t="s">
        <v>22</v>
      </c>
      <c r="N4605" t="s">
        <v>1710</v>
      </c>
      <c r="O4605" t="s">
        <v>29</v>
      </c>
      <c r="P4605" t="s">
        <v>1879</v>
      </c>
      <c r="Q4605" s="13">
        <v>19637</v>
      </c>
      <c r="R4605" s="13">
        <v>18851.52</v>
      </c>
      <c r="S4605" s="1">
        <v>0.5</v>
      </c>
      <c r="T4605" t="s">
        <v>168</v>
      </c>
      <c r="U4605" t="s">
        <v>24</v>
      </c>
      <c r="V4605" t="b">
        <v>1</v>
      </c>
      <c r="W4605">
        <v>4</v>
      </c>
      <c r="X4605" t="s">
        <v>240</v>
      </c>
      <c r="Y4605" t="s">
        <v>26</v>
      </c>
    </row>
    <row r="4606" spans="1:25" x14ac:dyDescent="0.4">
      <c r="A4606" t="s">
        <v>9774</v>
      </c>
      <c r="B4606" s="2">
        <f ca="1">TODAY()+OpportunityTbl[[#This Row],[CreatedOn_DaysFromToday]]</f>
        <v>44801</v>
      </c>
      <c r="C4606" s="2">
        <f ca="1">TODAY()+OpportunityTbl[[#This Row],[EstCloseDate_DaysFromToday]]</f>
        <v>44856</v>
      </c>
      <c r="D4606">
        <f ca="1">IF(OpportunityTbl[[#This Row],[statecode]]=0,"",OpportunityTbl[[#This Row],[Estimated Close Date]])</f>
        <v>44856</v>
      </c>
      <c r="E4606" s="14">
        <v>-309</v>
      </c>
      <c r="F4606" s="14">
        <v>-254</v>
      </c>
      <c r="G4606" t="s">
        <v>7082</v>
      </c>
      <c r="H4606" t="s">
        <v>7082</v>
      </c>
      <c r="I4606">
        <v>1</v>
      </c>
      <c r="J4606">
        <v>3</v>
      </c>
      <c r="K4606" t="s">
        <v>11149</v>
      </c>
      <c r="L4606" t="s">
        <v>12236</v>
      </c>
      <c r="M4606" t="s">
        <v>22</v>
      </c>
      <c r="N4606" t="s">
        <v>2121</v>
      </c>
      <c r="O4606" t="s">
        <v>29</v>
      </c>
      <c r="P4606" t="s">
        <v>4734</v>
      </c>
      <c r="Q4606" s="13">
        <v>2401</v>
      </c>
      <c r="R4606" s="13">
        <v>2304.96</v>
      </c>
      <c r="S4606" s="1">
        <v>0.9</v>
      </c>
      <c r="T4606" t="s">
        <v>4724</v>
      </c>
      <c r="U4606" t="s">
        <v>100</v>
      </c>
      <c r="V4606" t="b">
        <v>0</v>
      </c>
      <c r="W4606">
        <v>4</v>
      </c>
      <c r="X4606" t="s">
        <v>4732</v>
      </c>
      <c r="Y4606" t="s">
        <v>26</v>
      </c>
    </row>
    <row r="4607" spans="1:25" x14ac:dyDescent="0.4">
      <c r="A4607" t="s">
        <v>110</v>
      </c>
      <c r="B4607" s="2">
        <f ca="1">TODAY()+OpportunityTbl[[#This Row],[CreatedOn_DaysFromToday]]</f>
        <v>44800</v>
      </c>
      <c r="C4607" s="2">
        <f ca="1">TODAY()+OpportunityTbl[[#This Row],[EstCloseDate_DaysFromToday]]</f>
        <v>44841</v>
      </c>
      <c r="D4607">
        <f ca="1">IF(OpportunityTbl[[#This Row],[statecode]]=0,"",OpportunityTbl[[#This Row],[Estimated Close Date]])</f>
        <v>44841</v>
      </c>
      <c r="E4607" s="14">
        <v>-310</v>
      </c>
      <c r="F4607" s="14">
        <v>-269</v>
      </c>
      <c r="G4607" t="s">
        <v>27</v>
      </c>
      <c r="H4607" t="s">
        <v>28</v>
      </c>
      <c r="I4607">
        <v>2</v>
      </c>
      <c r="J4607">
        <v>4</v>
      </c>
      <c r="K4607" t="s">
        <v>11210</v>
      </c>
      <c r="L4607" t="s">
        <v>12236</v>
      </c>
      <c r="M4607" t="s">
        <v>22</v>
      </c>
      <c r="N4607" t="s">
        <v>31</v>
      </c>
      <c r="O4607" t="s">
        <v>29</v>
      </c>
      <c r="P4607" t="s">
        <v>32</v>
      </c>
      <c r="Q4607" s="13">
        <v>2305</v>
      </c>
      <c r="S4607" s="1">
        <v>0.1</v>
      </c>
      <c r="T4607" t="s">
        <v>23</v>
      </c>
      <c r="U4607" t="s">
        <v>100</v>
      </c>
      <c r="V4607" t="b">
        <v>0</v>
      </c>
      <c r="W4607">
        <v>2.5</v>
      </c>
      <c r="X4607" t="s">
        <v>25</v>
      </c>
      <c r="Y4607" t="s">
        <v>26</v>
      </c>
    </row>
    <row r="4608" spans="1:25" x14ac:dyDescent="0.4">
      <c r="A4608" t="s">
        <v>936</v>
      </c>
      <c r="B4608" s="2">
        <f ca="1">TODAY()+OpportunityTbl[[#This Row],[CreatedOn_DaysFromToday]]</f>
        <v>44800</v>
      </c>
      <c r="C4608" s="2">
        <f ca="1">TODAY()+OpportunityTbl[[#This Row],[EstCloseDate_DaysFromToday]]</f>
        <v>44874</v>
      </c>
      <c r="D4608">
        <f ca="1">IF(OpportunityTbl[[#This Row],[statecode]]=0,"",OpportunityTbl[[#This Row],[Estimated Close Date]])</f>
        <v>44874</v>
      </c>
      <c r="E4608" s="14">
        <v>-310</v>
      </c>
      <c r="F4608" s="14">
        <v>-236</v>
      </c>
      <c r="G4608" t="s">
        <v>27</v>
      </c>
      <c r="H4608" t="s">
        <v>28</v>
      </c>
      <c r="I4608">
        <v>2</v>
      </c>
      <c r="J4608">
        <v>4</v>
      </c>
      <c r="K4608" t="s">
        <v>11149</v>
      </c>
      <c r="L4608" t="s">
        <v>12236</v>
      </c>
      <c r="M4608" t="s">
        <v>22</v>
      </c>
      <c r="N4608" t="s">
        <v>534</v>
      </c>
      <c r="O4608" t="s">
        <v>29</v>
      </c>
      <c r="P4608" t="s">
        <v>581</v>
      </c>
      <c r="Q4608" s="13">
        <v>2471</v>
      </c>
      <c r="S4608" s="1">
        <v>0.1</v>
      </c>
      <c r="T4608" t="s">
        <v>23</v>
      </c>
      <c r="U4608" t="s">
        <v>97</v>
      </c>
      <c r="V4608" t="b">
        <v>1</v>
      </c>
      <c r="W4608">
        <v>2.5</v>
      </c>
      <c r="X4608" t="s">
        <v>25</v>
      </c>
      <c r="Y4608" t="s">
        <v>26</v>
      </c>
    </row>
    <row r="4609" spans="1:25" x14ac:dyDescent="0.4">
      <c r="A4609" t="s">
        <v>1300</v>
      </c>
      <c r="B4609" s="2">
        <f ca="1">TODAY()+OpportunityTbl[[#This Row],[CreatedOn_DaysFromToday]]</f>
        <v>44800</v>
      </c>
      <c r="C4609" s="2">
        <f ca="1">TODAY()+OpportunityTbl[[#This Row],[EstCloseDate_DaysFromToday]]</f>
        <v>44849</v>
      </c>
      <c r="D4609">
        <f ca="1">IF(OpportunityTbl[[#This Row],[statecode]]=0,"",OpportunityTbl[[#This Row],[Estimated Close Date]])</f>
        <v>44849</v>
      </c>
      <c r="E4609" s="14">
        <v>-310</v>
      </c>
      <c r="F4609" s="14">
        <v>-261</v>
      </c>
      <c r="G4609" t="s">
        <v>27</v>
      </c>
      <c r="H4609" t="s">
        <v>28</v>
      </c>
      <c r="I4609">
        <v>2</v>
      </c>
      <c r="J4609">
        <v>4</v>
      </c>
      <c r="K4609" t="s">
        <v>11177</v>
      </c>
      <c r="L4609" t="s">
        <v>12233</v>
      </c>
      <c r="M4609" t="s">
        <v>22</v>
      </c>
      <c r="N4609" t="s">
        <v>513</v>
      </c>
      <c r="O4609" t="s">
        <v>29</v>
      </c>
      <c r="P4609" t="s">
        <v>514</v>
      </c>
      <c r="Q4609" s="13">
        <v>13036</v>
      </c>
      <c r="S4609" s="1">
        <v>0.1</v>
      </c>
      <c r="T4609" t="s">
        <v>23</v>
      </c>
      <c r="U4609" t="s">
        <v>24</v>
      </c>
      <c r="V4609" t="b">
        <v>1</v>
      </c>
      <c r="W4609">
        <v>2.5</v>
      </c>
      <c r="X4609" t="s">
        <v>25</v>
      </c>
      <c r="Y4609" t="s">
        <v>26</v>
      </c>
    </row>
    <row r="4610" spans="1:25" x14ac:dyDescent="0.4">
      <c r="A4610" t="s">
        <v>1464</v>
      </c>
      <c r="B4610" s="2">
        <f ca="1">TODAY()+OpportunityTbl[[#This Row],[CreatedOn_DaysFromToday]]</f>
        <v>44800</v>
      </c>
      <c r="C4610" s="2">
        <f ca="1">TODAY()+OpportunityTbl[[#This Row],[EstCloseDate_DaysFromToday]]</f>
        <v>44844</v>
      </c>
      <c r="D4610">
        <f ca="1">IF(OpportunityTbl[[#This Row],[statecode]]=0,"",OpportunityTbl[[#This Row],[Estimated Close Date]])</f>
        <v>44844</v>
      </c>
      <c r="E4610" s="14">
        <v>-310</v>
      </c>
      <c r="F4610" s="14">
        <v>-266</v>
      </c>
      <c r="G4610" t="s">
        <v>27</v>
      </c>
      <c r="H4610" t="s">
        <v>28</v>
      </c>
      <c r="I4610">
        <v>2</v>
      </c>
      <c r="J4610">
        <v>4</v>
      </c>
      <c r="K4610" t="s">
        <v>11202</v>
      </c>
      <c r="L4610" t="s">
        <v>12236</v>
      </c>
      <c r="M4610" t="s">
        <v>22</v>
      </c>
      <c r="N4610" t="s">
        <v>518</v>
      </c>
      <c r="O4610" t="s">
        <v>29</v>
      </c>
      <c r="P4610" t="s">
        <v>529</v>
      </c>
      <c r="Q4610" s="13">
        <v>1861</v>
      </c>
      <c r="S4610" s="1">
        <v>0.1</v>
      </c>
      <c r="T4610" t="s">
        <v>23</v>
      </c>
      <c r="U4610" t="s">
        <v>100</v>
      </c>
      <c r="V4610" t="b">
        <v>0</v>
      </c>
      <c r="W4610">
        <v>2.5</v>
      </c>
      <c r="X4610" t="s">
        <v>25</v>
      </c>
      <c r="Y4610" t="s">
        <v>26</v>
      </c>
    </row>
    <row r="4611" spans="1:25" x14ac:dyDescent="0.4">
      <c r="A4611" t="s">
        <v>1539</v>
      </c>
      <c r="B4611" s="2">
        <f ca="1">TODAY()+OpportunityTbl[[#This Row],[CreatedOn_DaysFromToday]]</f>
        <v>44800</v>
      </c>
      <c r="C4611" s="2">
        <f ca="1">TODAY()+OpportunityTbl[[#This Row],[EstCloseDate_DaysFromToday]]</f>
        <v>44858</v>
      </c>
      <c r="D4611">
        <f ca="1">IF(OpportunityTbl[[#This Row],[statecode]]=0,"",OpportunityTbl[[#This Row],[Estimated Close Date]])</f>
        <v>44858</v>
      </c>
      <c r="E4611" s="14">
        <v>-310</v>
      </c>
      <c r="F4611" s="14">
        <v>-252</v>
      </c>
      <c r="G4611" t="s">
        <v>27</v>
      </c>
      <c r="H4611" t="s">
        <v>28</v>
      </c>
      <c r="I4611">
        <v>2</v>
      </c>
      <c r="J4611">
        <v>4</v>
      </c>
      <c r="K4611" t="s">
        <v>11146</v>
      </c>
      <c r="L4611" t="s">
        <v>12234</v>
      </c>
      <c r="M4611" t="s">
        <v>22</v>
      </c>
      <c r="N4611" t="s">
        <v>518</v>
      </c>
      <c r="O4611" t="s">
        <v>29</v>
      </c>
      <c r="P4611" t="s">
        <v>532</v>
      </c>
      <c r="Q4611" s="13">
        <v>2265</v>
      </c>
      <c r="S4611" s="1">
        <v>0.1</v>
      </c>
      <c r="T4611" t="s">
        <v>23</v>
      </c>
      <c r="U4611" t="s">
        <v>24</v>
      </c>
      <c r="V4611" t="b">
        <v>0</v>
      </c>
      <c r="W4611">
        <v>2.5</v>
      </c>
      <c r="X4611" t="s">
        <v>25</v>
      </c>
      <c r="Y4611" t="s">
        <v>26</v>
      </c>
    </row>
    <row r="4612" spans="1:25" x14ac:dyDescent="0.4">
      <c r="A4612" t="s">
        <v>4193</v>
      </c>
      <c r="B4612" s="2">
        <f ca="1">TODAY()+OpportunityTbl[[#This Row],[CreatedOn_DaysFromToday]]</f>
        <v>44800</v>
      </c>
      <c r="C4612" s="2">
        <f ca="1">TODAY()+OpportunityTbl[[#This Row],[EstCloseDate_DaysFromToday]]</f>
        <v>44855</v>
      </c>
      <c r="D4612">
        <f ca="1">IF(OpportunityTbl[[#This Row],[statecode]]=0,"",OpportunityTbl[[#This Row],[Estimated Close Date]])</f>
        <v>44855</v>
      </c>
      <c r="E4612" s="14">
        <v>-310</v>
      </c>
      <c r="F4612" s="14">
        <v>-255</v>
      </c>
      <c r="G4612" t="s">
        <v>27</v>
      </c>
      <c r="H4612" t="s">
        <v>28</v>
      </c>
      <c r="I4612">
        <v>2</v>
      </c>
      <c r="J4612">
        <v>4</v>
      </c>
      <c r="K4612" t="s">
        <v>11148</v>
      </c>
      <c r="L4612" t="s">
        <v>12238</v>
      </c>
      <c r="M4612" t="s">
        <v>22</v>
      </c>
      <c r="N4612" t="s">
        <v>475</v>
      </c>
      <c r="O4612" t="s">
        <v>29</v>
      </c>
      <c r="P4612" t="s">
        <v>541</v>
      </c>
      <c r="Q4612" s="13">
        <v>3372</v>
      </c>
      <c r="S4612" s="1">
        <v>0.1</v>
      </c>
      <c r="T4612" t="s">
        <v>23</v>
      </c>
      <c r="U4612" t="s">
        <v>97</v>
      </c>
      <c r="V4612" t="b">
        <v>1</v>
      </c>
      <c r="W4612">
        <v>2</v>
      </c>
      <c r="X4612" t="s">
        <v>25</v>
      </c>
      <c r="Y4612" t="s">
        <v>26</v>
      </c>
    </row>
    <row r="4613" spans="1:25" x14ac:dyDescent="0.4">
      <c r="A4613" t="s">
        <v>5976</v>
      </c>
      <c r="B4613" s="2">
        <f ca="1">TODAY()+OpportunityTbl[[#This Row],[CreatedOn_DaysFromToday]]</f>
        <v>44800</v>
      </c>
      <c r="C4613" s="2">
        <f ca="1">TODAY()+OpportunityTbl[[#This Row],[EstCloseDate_DaysFromToday]]</f>
        <v>44864</v>
      </c>
      <c r="D4613">
        <f ca="1">IF(OpportunityTbl[[#This Row],[statecode]]=0,"",OpportunityTbl[[#This Row],[Estimated Close Date]])</f>
        <v>44864</v>
      </c>
      <c r="E4613" s="14">
        <v>-310</v>
      </c>
      <c r="F4613" s="14">
        <v>-246</v>
      </c>
      <c r="G4613" t="s">
        <v>27</v>
      </c>
      <c r="H4613" t="s">
        <v>28</v>
      </c>
      <c r="I4613">
        <v>2</v>
      </c>
      <c r="J4613">
        <v>4</v>
      </c>
      <c r="K4613" t="s">
        <v>11114</v>
      </c>
      <c r="L4613" t="s">
        <v>12240</v>
      </c>
      <c r="M4613" t="s">
        <v>22</v>
      </c>
      <c r="N4613" t="s">
        <v>1710</v>
      </c>
      <c r="O4613" t="s">
        <v>29</v>
      </c>
      <c r="P4613" t="s">
        <v>1711</v>
      </c>
      <c r="Q4613" s="13">
        <v>8033</v>
      </c>
      <c r="S4613" s="1">
        <v>0.3</v>
      </c>
      <c r="T4613" t="s">
        <v>168</v>
      </c>
      <c r="U4613" t="s">
        <v>24</v>
      </c>
      <c r="V4613" t="b">
        <v>0</v>
      </c>
      <c r="W4613">
        <v>4</v>
      </c>
      <c r="X4613" t="s">
        <v>157</v>
      </c>
      <c r="Y4613" t="s">
        <v>4892</v>
      </c>
    </row>
    <row r="4614" spans="1:25" x14ac:dyDescent="0.4">
      <c r="A4614" t="s">
        <v>7360</v>
      </c>
      <c r="B4614" s="2">
        <f ca="1">TODAY()+OpportunityTbl[[#This Row],[CreatedOn_DaysFromToday]]</f>
        <v>44800</v>
      </c>
      <c r="C4614" s="2">
        <f ca="1">TODAY()+OpportunityTbl[[#This Row],[EstCloseDate_DaysFromToday]]</f>
        <v>44847</v>
      </c>
      <c r="D4614">
        <f ca="1">IF(OpportunityTbl[[#This Row],[statecode]]=0,"",OpportunityTbl[[#This Row],[Estimated Close Date]])</f>
        <v>44847</v>
      </c>
      <c r="E4614" s="14">
        <v>-310</v>
      </c>
      <c r="F4614" s="14">
        <v>-263</v>
      </c>
      <c r="G4614" t="s">
        <v>7082</v>
      </c>
      <c r="H4614" t="s">
        <v>7082</v>
      </c>
      <c r="I4614">
        <v>1</v>
      </c>
      <c r="J4614">
        <v>3</v>
      </c>
      <c r="K4614" t="s">
        <v>11180</v>
      </c>
      <c r="L4614" t="s">
        <v>12234</v>
      </c>
      <c r="M4614" t="s">
        <v>22</v>
      </c>
      <c r="N4614" t="s">
        <v>1710</v>
      </c>
      <c r="O4614" t="s">
        <v>29</v>
      </c>
      <c r="P4614" t="s">
        <v>2207</v>
      </c>
      <c r="Q4614" s="13">
        <v>1988</v>
      </c>
      <c r="R4614" s="13">
        <v>1908.48</v>
      </c>
      <c r="S4614" s="1">
        <v>0.3</v>
      </c>
      <c r="T4614" t="s">
        <v>168</v>
      </c>
      <c r="U4614" t="s">
        <v>97</v>
      </c>
      <c r="V4614" t="b">
        <v>1</v>
      </c>
      <c r="W4614">
        <v>4</v>
      </c>
      <c r="X4614" t="s">
        <v>157</v>
      </c>
      <c r="Y4614" t="s">
        <v>4890</v>
      </c>
    </row>
    <row r="4615" spans="1:25" x14ac:dyDescent="0.4">
      <c r="A4615" t="s">
        <v>8327</v>
      </c>
      <c r="B4615" s="2">
        <f ca="1">TODAY()+OpportunityTbl[[#This Row],[CreatedOn_DaysFromToday]]</f>
        <v>44800</v>
      </c>
      <c r="C4615" s="2">
        <f ca="1">TODAY()+OpportunityTbl[[#This Row],[EstCloseDate_DaysFromToday]]</f>
        <v>44856</v>
      </c>
      <c r="D4615">
        <f ca="1">IF(OpportunityTbl[[#This Row],[statecode]]=0,"",OpportunityTbl[[#This Row],[Estimated Close Date]])</f>
        <v>44856</v>
      </c>
      <c r="E4615" s="14">
        <v>-310</v>
      </c>
      <c r="F4615" s="14">
        <v>-254</v>
      </c>
      <c r="G4615" t="s">
        <v>7082</v>
      </c>
      <c r="H4615" t="s">
        <v>7082</v>
      </c>
      <c r="I4615">
        <v>1</v>
      </c>
      <c r="J4615">
        <v>3</v>
      </c>
      <c r="K4615" t="s">
        <v>11223</v>
      </c>
      <c r="L4615" t="s">
        <v>12236</v>
      </c>
      <c r="M4615" t="s">
        <v>22</v>
      </c>
      <c r="N4615" t="s">
        <v>2121</v>
      </c>
      <c r="O4615" t="s">
        <v>29</v>
      </c>
      <c r="P4615" t="s">
        <v>4734</v>
      </c>
      <c r="Q4615" s="13">
        <v>3119</v>
      </c>
      <c r="R4615" s="13">
        <v>2994.24</v>
      </c>
      <c r="S4615" s="1">
        <v>0.9</v>
      </c>
      <c r="T4615" t="s">
        <v>4724</v>
      </c>
      <c r="U4615" t="s">
        <v>24</v>
      </c>
      <c r="V4615" t="b">
        <v>1</v>
      </c>
      <c r="W4615">
        <v>4</v>
      </c>
      <c r="X4615" t="s">
        <v>4732</v>
      </c>
      <c r="Y4615" t="s">
        <v>4899</v>
      </c>
    </row>
    <row r="4616" spans="1:25" x14ac:dyDescent="0.4">
      <c r="A4616" t="s">
        <v>8787</v>
      </c>
      <c r="B4616" s="2">
        <f ca="1">TODAY()+OpportunityTbl[[#This Row],[CreatedOn_DaysFromToday]]</f>
        <v>44800</v>
      </c>
      <c r="C4616" s="2">
        <f ca="1">TODAY()+OpportunityTbl[[#This Row],[EstCloseDate_DaysFromToday]]</f>
        <v>44830</v>
      </c>
      <c r="D4616">
        <f ca="1">IF(OpportunityTbl[[#This Row],[statecode]]=0,"",OpportunityTbl[[#This Row],[Estimated Close Date]])</f>
        <v>44830</v>
      </c>
      <c r="E4616" s="14">
        <v>-310</v>
      </c>
      <c r="F4616" s="14">
        <v>-280</v>
      </c>
      <c r="G4616" t="s">
        <v>7082</v>
      </c>
      <c r="H4616" t="s">
        <v>7082</v>
      </c>
      <c r="I4616">
        <v>1</v>
      </c>
      <c r="J4616">
        <v>3</v>
      </c>
      <c r="K4616" t="s">
        <v>11209</v>
      </c>
      <c r="L4616" t="s">
        <v>12238</v>
      </c>
      <c r="M4616" t="s">
        <v>22</v>
      </c>
      <c r="N4616" t="s">
        <v>31</v>
      </c>
      <c r="O4616" t="s">
        <v>29</v>
      </c>
      <c r="P4616" t="s">
        <v>210</v>
      </c>
      <c r="Q4616" s="13">
        <v>3499</v>
      </c>
      <c r="R4616" s="13">
        <v>3429.02</v>
      </c>
      <c r="S4616" s="1">
        <v>0.3</v>
      </c>
      <c r="T4616" t="s">
        <v>168</v>
      </c>
      <c r="U4616" t="s">
        <v>100</v>
      </c>
      <c r="V4616" t="b">
        <v>1</v>
      </c>
      <c r="W4616">
        <v>2</v>
      </c>
      <c r="X4616" t="s">
        <v>157</v>
      </c>
      <c r="Y4616" t="s">
        <v>26</v>
      </c>
    </row>
    <row r="4617" spans="1:25" x14ac:dyDescent="0.4">
      <c r="A4617" t="s">
        <v>9386</v>
      </c>
      <c r="B4617" s="2">
        <f ca="1">TODAY()+OpportunityTbl[[#This Row],[CreatedOn_DaysFromToday]]</f>
        <v>44800</v>
      </c>
      <c r="C4617" s="2">
        <f ca="1">TODAY()+OpportunityTbl[[#This Row],[EstCloseDate_DaysFromToday]]</f>
        <v>44860</v>
      </c>
      <c r="D4617">
        <f ca="1">IF(OpportunityTbl[[#This Row],[statecode]]=0,"",OpportunityTbl[[#This Row],[Estimated Close Date]])</f>
        <v>44860</v>
      </c>
      <c r="E4617" s="14">
        <v>-310</v>
      </c>
      <c r="F4617" s="14">
        <v>-250</v>
      </c>
      <c r="G4617" t="s">
        <v>7082</v>
      </c>
      <c r="H4617" t="s">
        <v>7082</v>
      </c>
      <c r="I4617">
        <v>1</v>
      </c>
      <c r="J4617">
        <v>3</v>
      </c>
      <c r="K4617" t="s">
        <v>11164</v>
      </c>
      <c r="L4617" t="s">
        <v>12236</v>
      </c>
      <c r="M4617" t="s">
        <v>22</v>
      </c>
      <c r="N4617" t="s">
        <v>475</v>
      </c>
      <c r="O4617" t="s">
        <v>29</v>
      </c>
      <c r="P4617" t="s">
        <v>476</v>
      </c>
      <c r="Q4617" s="13">
        <v>3247</v>
      </c>
      <c r="R4617" s="13">
        <v>3165.82</v>
      </c>
      <c r="S4617" s="1">
        <v>0.3</v>
      </c>
      <c r="T4617" t="s">
        <v>168</v>
      </c>
      <c r="U4617" t="s">
        <v>24</v>
      </c>
      <c r="V4617" t="b">
        <v>1</v>
      </c>
      <c r="W4617">
        <v>2.5</v>
      </c>
      <c r="X4617" t="s">
        <v>157</v>
      </c>
      <c r="Y4617" t="s">
        <v>26</v>
      </c>
    </row>
    <row r="4618" spans="1:25" x14ac:dyDescent="0.4">
      <c r="A4618" t="s">
        <v>9387</v>
      </c>
      <c r="B4618" s="2">
        <f ca="1">TODAY()+OpportunityTbl[[#This Row],[CreatedOn_DaysFromToday]]</f>
        <v>44800</v>
      </c>
      <c r="C4618" s="2">
        <f ca="1">TODAY()+OpportunityTbl[[#This Row],[EstCloseDate_DaysFromToday]]</f>
        <v>44846</v>
      </c>
      <c r="D4618">
        <f ca="1">IF(OpportunityTbl[[#This Row],[statecode]]=0,"",OpportunityTbl[[#This Row],[Estimated Close Date]])</f>
        <v>44846</v>
      </c>
      <c r="E4618" s="14">
        <v>-310</v>
      </c>
      <c r="F4618" s="14">
        <v>-264</v>
      </c>
      <c r="G4618" t="s">
        <v>7082</v>
      </c>
      <c r="H4618" t="s">
        <v>7082</v>
      </c>
      <c r="I4618">
        <v>1</v>
      </c>
      <c r="J4618">
        <v>3</v>
      </c>
      <c r="K4618" t="s">
        <v>11224</v>
      </c>
      <c r="L4618" t="s">
        <v>12233</v>
      </c>
      <c r="M4618" t="s">
        <v>22</v>
      </c>
      <c r="N4618" t="s">
        <v>480</v>
      </c>
      <c r="O4618" t="s">
        <v>29</v>
      </c>
      <c r="P4618" t="s">
        <v>687</v>
      </c>
      <c r="Q4618" s="13">
        <v>29886</v>
      </c>
      <c r="R4618" s="13">
        <v>29138.85</v>
      </c>
      <c r="S4618" s="1">
        <v>0.5</v>
      </c>
      <c r="T4618" t="s">
        <v>168</v>
      </c>
      <c r="U4618" t="s">
        <v>100</v>
      </c>
      <c r="V4618" t="b">
        <v>1</v>
      </c>
      <c r="W4618">
        <v>2.5</v>
      </c>
      <c r="X4618" t="s">
        <v>240</v>
      </c>
      <c r="Y4618" t="s">
        <v>26</v>
      </c>
    </row>
    <row r="4619" spans="1:25" x14ac:dyDescent="0.4">
      <c r="A4619" t="s">
        <v>9517</v>
      </c>
      <c r="B4619" s="2">
        <f ca="1">TODAY()+OpportunityTbl[[#This Row],[CreatedOn_DaysFromToday]]</f>
        <v>44800</v>
      </c>
      <c r="C4619" s="2">
        <f ca="1">TODAY()+OpportunityTbl[[#This Row],[EstCloseDate_DaysFromToday]]</f>
        <v>44827</v>
      </c>
      <c r="D4619">
        <f ca="1">IF(OpportunityTbl[[#This Row],[statecode]]=0,"",OpportunityTbl[[#This Row],[Estimated Close Date]])</f>
        <v>44827</v>
      </c>
      <c r="E4619" s="14">
        <v>-310</v>
      </c>
      <c r="F4619" s="14">
        <v>-283</v>
      </c>
      <c r="G4619" t="s">
        <v>7082</v>
      </c>
      <c r="H4619" t="s">
        <v>7082</v>
      </c>
      <c r="I4619">
        <v>1</v>
      </c>
      <c r="J4619">
        <v>3</v>
      </c>
      <c r="K4619" t="s">
        <v>11225</v>
      </c>
      <c r="L4619" t="s">
        <v>12234</v>
      </c>
      <c r="M4619" t="s">
        <v>22</v>
      </c>
      <c r="N4619" t="s">
        <v>469</v>
      </c>
      <c r="O4619" t="s">
        <v>29</v>
      </c>
      <c r="P4619" t="s">
        <v>470</v>
      </c>
      <c r="Q4619" s="13">
        <v>1958</v>
      </c>
      <c r="R4619" s="13">
        <v>1909.05</v>
      </c>
      <c r="S4619" s="1">
        <v>0.3</v>
      </c>
      <c r="T4619" t="s">
        <v>168</v>
      </c>
      <c r="U4619" t="s">
        <v>100</v>
      </c>
      <c r="V4619" t="b">
        <v>1</v>
      </c>
      <c r="W4619">
        <v>2.5</v>
      </c>
      <c r="X4619" t="s">
        <v>157</v>
      </c>
      <c r="Y4619" t="s">
        <v>26</v>
      </c>
    </row>
    <row r="4620" spans="1:25" x14ac:dyDescent="0.4">
      <c r="A4620" t="s">
        <v>9622</v>
      </c>
      <c r="B4620" s="2">
        <f ca="1">TODAY()+OpportunityTbl[[#This Row],[CreatedOn_DaysFromToday]]</f>
        <v>44800</v>
      </c>
      <c r="C4620" s="2">
        <f ca="1">TODAY()+OpportunityTbl[[#This Row],[EstCloseDate_DaysFromToday]]</f>
        <v>44845</v>
      </c>
      <c r="D4620">
        <f ca="1">IF(OpportunityTbl[[#This Row],[statecode]]=0,"",OpportunityTbl[[#This Row],[Estimated Close Date]])</f>
        <v>44845</v>
      </c>
      <c r="E4620" s="14">
        <v>-310</v>
      </c>
      <c r="F4620" s="14">
        <v>-265</v>
      </c>
      <c r="G4620" t="s">
        <v>7082</v>
      </c>
      <c r="H4620" t="s">
        <v>7082</v>
      </c>
      <c r="I4620">
        <v>1</v>
      </c>
      <c r="J4620">
        <v>3</v>
      </c>
      <c r="K4620" t="s">
        <v>11189</v>
      </c>
      <c r="L4620" t="s">
        <v>12235</v>
      </c>
      <c r="M4620" t="s">
        <v>22</v>
      </c>
      <c r="N4620" t="s">
        <v>31</v>
      </c>
      <c r="O4620" t="s">
        <v>29</v>
      </c>
      <c r="P4620" t="s">
        <v>210</v>
      </c>
      <c r="Q4620" s="13">
        <v>13304</v>
      </c>
      <c r="R4620" s="13">
        <v>12971.4</v>
      </c>
      <c r="S4620" s="1">
        <v>0.3</v>
      </c>
      <c r="T4620" t="s">
        <v>168</v>
      </c>
      <c r="U4620" t="s">
        <v>97</v>
      </c>
      <c r="V4620" t="b">
        <v>1</v>
      </c>
      <c r="W4620">
        <v>2.5</v>
      </c>
      <c r="X4620" t="s">
        <v>157</v>
      </c>
      <c r="Y4620" t="s">
        <v>26</v>
      </c>
    </row>
    <row r="4621" spans="1:25" x14ac:dyDescent="0.4">
      <c r="A4621" t="s">
        <v>111</v>
      </c>
      <c r="B4621" s="2">
        <f ca="1">TODAY()+OpportunityTbl[[#This Row],[CreatedOn_DaysFromToday]]</f>
        <v>44799</v>
      </c>
      <c r="C4621" s="2">
        <f ca="1">TODAY()+OpportunityTbl[[#This Row],[EstCloseDate_DaysFromToday]]</f>
        <v>44854</v>
      </c>
      <c r="D4621">
        <f ca="1">IF(OpportunityTbl[[#This Row],[statecode]]=0,"",OpportunityTbl[[#This Row],[Estimated Close Date]])</f>
        <v>44854</v>
      </c>
      <c r="E4621" s="14">
        <v>-311</v>
      </c>
      <c r="F4621" s="14">
        <v>-256</v>
      </c>
      <c r="G4621" t="s">
        <v>27</v>
      </c>
      <c r="H4621" t="s">
        <v>28</v>
      </c>
      <c r="I4621">
        <v>2</v>
      </c>
      <c r="J4621">
        <v>4</v>
      </c>
      <c r="K4621" t="s">
        <v>11114</v>
      </c>
      <c r="L4621" t="s">
        <v>12234</v>
      </c>
      <c r="M4621" t="s">
        <v>22</v>
      </c>
      <c r="N4621" t="s">
        <v>31</v>
      </c>
      <c r="O4621" t="s">
        <v>29</v>
      </c>
      <c r="P4621" t="s">
        <v>32</v>
      </c>
      <c r="Q4621" s="13">
        <v>1770</v>
      </c>
      <c r="S4621" s="1">
        <v>0.1</v>
      </c>
      <c r="T4621" t="s">
        <v>23</v>
      </c>
      <c r="U4621" t="s">
        <v>97</v>
      </c>
      <c r="V4621" t="b">
        <v>0</v>
      </c>
      <c r="W4621">
        <v>2.5</v>
      </c>
      <c r="X4621" t="s">
        <v>25</v>
      </c>
      <c r="Y4621" t="s">
        <v>26</v>
      </c>
    </row>
    <row r="4622" spans="1:25" x14ac:dyDescent="0.4">
      <c r="A4622" t="s">
        <v>844</v>
      </c>
      <c r="B4622" s="2">
        <f ca="1">TODAY()+OpportunityTbl[[#This Row],[CreatedOn_DaysFromToday]]</f>
        <v>44799</v>
      </c>
      <c r="C4622" s="2">
        <f ca="1">TODAY()+OpportunityTbl[[#This Row],[EstCloseDate_DaysFromToday]]</f>
        <v>44864</v>
      </c>
      <c r="D4622">
        <f ca="1">IF(OpportunityTbl[[#This Row],[statecode]]=0,"",OpportunityTbl[[#This Row],[Estimated Close Date]])</f>
        <v>44864</v>
      </c>
      <c r="E4622" s="14">
        <v>-311</v>
      </c>
      <c r="F4622" s="14">
        <v>-246</v>
      </c>
      <c r="G4622" t="s">
        <v>27</v>
      </c>
      <c r="H4622" t="s">
        <v>28</v>
      </c>
      <c r="I4622">
        <v>2</v>
      </c>
      <c r="J4622">
        <v>4</v>
      </c>
      <c r="K4622" t="s">
        <v>11147</v>
      </c>
      <c r="L4622" t="s">
        <v>12236</v>
      </c>
      <c r="M4622" t="s">
        <v>22</v>
      </c>
      <c r="N4622" t="s">
        <v>779</v>
      </c>
      <c r="O4622" t="s">
        <v>29</v>
      </c>
      <c r="P4622" t="s">
        <v>782</v>
      </c>
      <c r="Q4622" s="13">
        <v>3172</v>
      </c>
      <c r="S4622" s="1">
        <v>0.3</v>
      </c>
      <c r="T4622" t="s">
        <v>168</v>
      </c>
      <c r="U4622" t="s">
        <v>24</v>
      </c>
      <c r="V4622" t="b">
        <v>1</v>
      </c>
      <c r="W4622">
        <v>2.5</v>
      </c>
      <c r="X4622" t="s">
        <v>157</v>
      </c>
      <c r="Y4622" t="s">
        <v>26</v>
      </c>
    </row>
    <row r="4623" spans="1:25" x14ac:dyDescent="0.4">
      <c r="A4623" t="s">
        <v>1920</v>
      </c>
      <c r="B4623" s="2">
        <f ca="1">TODAY()+OpportunityTbl[[#This Row],[CreatedOn_DaysFromToday]]</f>
        <v>44799</v>
      </c>
      <c r="C4623" s="2">
        <f ca="1">TODAY()+OpportunityTbl[[#This Row],[EstCloseDate_DaysFromToday]]</f>
        <v>44842</v>
      </c>
      <c r="D4623">
        <f ca="1">IF(OpportunityTbl[[#This Row],[statecode]]=0,"",OpportunityTbl[[#This Row],[Estimated Close Date]])</f>
        <v>44842</v>
      </c>
      <c r="E4623" s="14">
        <v>-311</v>
      </c>
      <c r="F4623" s="14">
        <v>-268</v>
      </c>
      <c r="G4623" t="s">
        <v>27</v>
      </c>
      <c r="H4623" t="s">
        <v>28</v>
      </c>
      <c r="I4623">
        <v>2</v>
      </c>
      <c r="J4623">
        <v>4</v>
      </c>
      <c r="K4623" t="s">
        <v>11226</v>
      </c>
      <c r="L4623" t="s">
        <v>12239</v>
      </c>
      <c r="M4623" t="s">
        <v>22</v>
      </c>
      <c r="N4623" t="s">
        <v>31</v>
      </c>
      <c r="O4623" t="s">
        <v>29</v>
      </c>
      <c r="P4623" t="s">
        <v>210</v>
      </c>
      <c r="Q4623" s="13">
        <v>7378</v>
      </c>
      <c r="S4623" s="1">
        <v>0.3</v>
      </c>
      <c r="T4623" t="s">
        <v>168</v>
      </c>
      <c r="U4623" t="s">
        <v>97</v>
      </c>
      <c r="V4623" t="b">
        <v>1</v>
      </c>
      <c r="W4623">
        <v>2</v>
      </c>
      <c r="X4623" t="s">
        <v>157</v>
      </c>
      <c r="Y4623" t="s">
        <v>26</v>
      </c>
    </row>
    <row r="4624" spans="1:25" x14ac:dyDescent="0.4">
      <c r="A4624" t="s">
        <v>2467</v>
      </c>
      <c r="B4624" s="2">
        <f ca="1">TODAY()+OpportunityTbl[[#This Row],[CreatedOn_DaysFromToday]]</f>
        <v>44799</v>
      </c>
      <c r="C4624" s="2">
        <f ca="1">TODAY()+OpportunityTbl[[#This Row],[EstCloseDate_DaysFromToday]]</f>
        <v>44843</v>
      </c>
      <c r="D4624">
        <f ca="1">IF(OpportunityTbl[[#This Row],[statecode]]=0,"",OpportunityTbl[[#This Row],[Estimated Close Date]])</f>
        <v>44843</v>
      </c>
      <c r="E4624" s="14">
        <v>-311</v>
      </c>
      <c r="F4624" s="14">
        <v>-267</v>
      </c>
      <c r="G4624" t="s">
        <v>27</v>
      </c>
      <c r="H4624" t="s">
        <v>28</v>
      </c>
      <c r="I4624">
        <v>2</v>
      </c>
      <c r="J4624">
        <v>4</v>
      </c>
      <c r="K4624" t="s">
        <v>11227</v>
      </c>
      <c r="L4624" t="s">
        <v>12236</v>
      </c>
      <c r="M4624" t="s">
        <v>22</v>
      </c>
      <c r="N4624" t="s">
        <v>1710</v>
      </c>
      <c r="O4624" t="s">
        <v>29</v>
      </c>
      <c r="P4624" t="s">
        <v>1713</v>
      </c>
      <c r="Q4624" s="13">
        <v>2579</v>
      </c>
      <c r="S4624" s="1">
        <v>0.1</v>
      </c>
      <c r="T4624" t="s">
        <v>23</v>
      </c>
      <c r="U4624" t="s">
        <v>24</v>
      </c>
      <c r="V4624" t="b">
        <v>1</v>
      </c>
      <c r="W4624">
        <v>4</v>
      </c>
      <c r="X4624" t="s">
        <v>157</v>
      </c>
      <c r="Y4624" t="s">
        <v>26</v>
      </c>
    </row>
    <row r="4625" spans="1:25" x14ac:dyDescent="0.4">
      <c r="A4625" t="s">
        <v>3224</v>
      </c>
      <c r="B4625" s="2">
        <f ca="1">TODAY()+OpportunityTbl[[#This Row],[CreatedOn_DaysFromToday]]</f>
        <v>44799</v>
      </c>
      <c r="C4625" s="2">
        <f ca="1">TODAY()+OpportunityTbl[[#This Row],[EstCloseDate_DaysFromToday]]</f>
        <v>44842</v>
      </c>
      <c r="D4625">
        <f ca="1">IF(OpportunityTbl[[#This Row],[statecode]]=0,"",OpportunityTbl[[#This Row],[Estimated Close Date]])</f>
        <v>44842</v>
      </c>
      <c r="E4625" s="14">
        <v>-311</v>
      </c>
      <c r="F4625" s="14">
        <v>-268</v>
      </c>
      <c r="G4625" t="s">
        <v>27</v>
      </c>
      <c r="H4625" t="s">
        <v>28</v>
      </c>
      <c r="I4625">
        <v>2</v>
      </c>
      <c r="J4625">
        <v>4</v>
      </c>
      <c r="K4625" t="s">
        <v>11210</v>
      </c>
      <c r="L4625" t="s">
        <v>12238</v>
      </c>
      <c r="M4625" t="s">
        <v>22</v>
      </c>
      <c r="N4625" t="s">
        <v>1710</v>
      </c>
      <c r="O4625" t="s">
        <v>29</v>
      </c>
      <c r="P4625" t="s">
        <v>1713</v>
      </c>
      <c r="Q4625" s="13">
        <v>3372</v>
      </c>
      <c r="S4625" s="1">
        <v>0.1</v>
      </c>
      <c r="T4625" t="s">
        <v>23</v>
      </c>
      <c r="U4625" t="s">
        <v>100</v>
      </c>
      <c r="V4625" t="b">
        <v>0</v>
      </c>
      <c r="W4625">
        <v>3.5</v>
      </c>
      <c r="X4625" t="s">
        <v>25</v>
      </c>
      <c r="Y4625" t="s">
        <v>26</v>
      </c>
    </row>
    <row r="4626" spans="1:25" x14ac:dyDescent="0.4">
      <c r="A4626" t="s">
        <v>5520</v>
      </c>
      <c r="B4626" s="2">
        <f ca="1">TODAY()+OpportunityTbl[[#This Row],[CreatedOn_DaysFromToday]]</f>
        <v>44799</v>
      </c>
      <c r="C4626" s="2">
        <f ca="1">TODAY()+OpportunityTbl[[#This Row],[EstCloseDate_DaysFromToday]]</f>
        <v>44882</v>
      </c>
      <c r="D4626">
        <f ca="1">IF(OpportunityTbl[[#This Row],[statecode]]=0,"",OpportunityTbl[[#This Row],[Estimated Close Date]])</f>
        <v>44882</v>
      </c>
      <c r="E4626" s="14">
        <v>-311</v>
      </c>
      <c r="F4626" s="14">
        <v>-228</v>
      </c>
      <c r="G4626" t="s">
        <v>27</v>
      </c>
      <c r="H4626" t="s">
        <v>28</v>
      </c>
      <c r="I4626">
        <v>2</v>
      </c>
      <c r="J4626">
        <v>4</v>
      </c>
      <c r="K4626" t="s">
        <v>11103</v>
      </c>
      <c r="L4626" t="s">
        <v>12236</v>
      </c>
      <c r="M4626" t="s">
        <v>22</v>
      </c>
      <c r="N4626" t="s">
        <v>1617</v>
      </c>
      <c r="O4626" t="s">
        <v>29</v>
      </c>
      <c r="P4626" t="s">
        <v>1618</v>
      </c>
      <c r="Q4626" s="13">
        <v>2162</v>
      </c>
      <c r="S4626" s="1">
        <v>0.3</v>
      </c>
      <c r="T4626" t="s">
        <v>168</v>
      </c>
      <c r="U4626" t="s">
        <v>24</v>
      </c>
      <c r="V4626" t="b">
        <v>0</v>
      </c>
      <c r="W4626">
        <v>3.5</v>
      </c>
      <c r="X4626" t="s">
        <v>157</v>
      </c>
      <c r="Y4626" t="s">
        <v>4890</v>
      </c>
    </row>
    <row r="4627" spans="1:25" x14ac:dyDescent="0.4">
      <c r="A4627" t="s">
        <v>7507</v>
      </c>
      <c r="B4627" s="2">
        <f ca="1">TODAY()+OpportunityTbl[[#This Row],[CreatedOn_DaysFromToday]]</f>
        <v>44799</v>
      </c>
      <c r="C4627" s="2">
        <f ca="1">TODAY()+OpportunityTbl[[#This Row],[EstCloseDate_DaysFromToday]]</f>
        <v>44830</v>
      </c>
      <c r="D4627">
        <f ca="1">IF(OpportunityTbl[[#This Row],[statecode]]=0,"",OpportunityTbl[[#This Row],[Estimated Close Date]])</f>
        <v>44830</v>
      </c>
      <c r="E4627" s="14">
        <v>-311</v>
      </c>
      <c r="F4627" s="14">
        <v>-280</v>
      </c>
      <c r="G4627" t="s">
        <v>7082</v>
      </c>
      <c r="H4627" t="s">
        <v>7082</v>
      </c>
      <c r="I4627">
        <v>1</v>
      </c>
      <c r="J4627">
        <v>3</v>
      </c>
      <c r="K4627" t="s">
        <v>11185</v>
      </c>
      <c r="L4627" t="s">
        <v>12236</v>
      </c>
      <c r="M4627" t="s">
        <v>22</v>
      </c>
      <c r="N4627" t="s">
        <v>2121</v>
      </c>
      <c r="O4627" t="s">
        <v>29</v>
      </c>
      <c r="P4627" t="s">
        <v>2132</v>
      </c>
      <c r="Q4627" s="13">
        <v>2023</v>
      </c>
      <c r="R4627" s="13">
        <v>1942.08</v>
      </c>
      <c r="S4627" s="1">
        <v>0.5</v>
      </c>
      <c r="T4627" t="s">
        <v>168</v>
      </c>
      <c r="U4627" t="s">
        <v>100</v>
      </c>
      <c r="V4627" t="b">
        <v>1</v>
      </c>
      <c r="W4627">
        <v>4</v>
      </c>
      <c r="X4627" t="s">
        <v>240</v>
      </c>
      <c r="Y4627" t="s">
        <v>4896</v>
      </c>
    </row>
    <row r="4628" spans="1:25" x14ac:dyDescent="0.4">
      <c r="A4628" t="s">
        <v>8251</v>
      </c>
      <c r="B4628" s="2">
        <f ca="1">TODAY()+OpportunityTbl[[#This Row],[CreatedOn_DaysFromToday]]</f>
        <v>44799</v>
      </c>
      <c r="C4628" s="2">
        <f ca="1">TODAY()+OpportunityTbl[[#This Row],[EstCloseDate_DaysFromToday]]</f>
        <v>44856</v>
      </c>
      <c r="D4628">
        <f ca="1">IF(OpportunityTbl[[#This Row],[statecode]]=0,"",OpportunityTbl[[#This Row],[Estimated Close Date]])</f>
        <v>44856</v>
      </c>
      <c r="E4628" s="14">
        <v>-311</v>
      </c>
      <c r="F4628" s="14">
        <v>-254</v>
      </c>
      <c r="G4628" t="s">
        <v>7082</v>
      </c>
      <c r="H4628" t="s">
        <v>7082</v>
      </c>
      <c r="I4628">
        <v>1</v>
      </c>
      <c r="J4628">
        <v>3</v>
      </c>
      <c r="K4628" t="s">
        <v>11142</v>
      </c>
      <c r="L4628" t="s">
        <v>12234</v>
      </c>
      <c r="M4628" t="s">
        <v>22</v>
      </c>
      <c r="N4628" t="s">
        <v>2121</v>
      </c>
      <c r="O4628" t="s">
        <v>29</v>
      </c>
      <c r="P4628" t="s">
        <v>4734</v>
      </c>
      <c r="Q4628" s="13">
        <v>3155</v>
      </c>
      <c r="R4628" s="13">
        <v>3028.8</v>
      </c>
      <c r="S4628" s="1">
        <v>0.9</v>
      </c>
      <c r="T4628" t="s">
        <v>4724</v>
      </c>
      <c r="U4628" t="s">
        <v>97</v>
      </c>
      <c r="V4628" t="b">
        <v>1</v>
      </c>
      <c r="W4628">
        <v>4</v>
      </c>
      <c r="X4628" t="s">
        <v>4732</v>
      </c>
      <c r="Y4628" t="s">
        <v>4890</v>
      </c>
    </row>
    <row r="4629" spans="1:25" x14ac:dyDescent="0.4">
      <c r="A4629" t="s">
        <v>8663</v>
      </c>
      <c r="B4629" s="2">
        <f ca="1">TODAY()+OpportunityTbl[[#This Row],[CreatedOn_DaysFromToday]]</f>
        <v>44799</v>
      </c>
      <c r="C4629" s="2">
        <f ca="1">TODAY()+OpportunityTbl[[#This Row],[EstCloseDate_DaysFromToday]]</f>
        <v>44828</v>
      </c>
      <c r="D4629">
        <f ca="1">IF(OpportunityTbl[[#This Row],[statecode]]=0,"",OpportunityTbl[[#This Row],[Estimated Close Date]])</f>
        <v>44828</v>
      </c>
      <c r="E4629" s="14">
        <v>-311</v>
      </c>
      <c r="F4629" s="14">
        <v>-282</v>
      </c>
      <c r="G4629" t="s">
        <v>7082</v>
      </c>
      <c r="H4629" t="s">
        <v>7082</v>
      </c>
      <c r="I4629">
        <v>1</v>
      </c>
      <c r="J4629">
        <v>3</v>
      </c>
      <c r="K4629" t="s">
        <v>11202</v>
      </c>
      <c r="L4629" t="s">
        <v>12237</v>
      </c>
      <c r="M4629" t="s">
        <v>22</v>
      </c>
      <c r="N4629" t="s">
        <v>469</v>
      </c>
      <c r="O4629" t="s">
        <v>29</v>
      </c>
      <c r="P4629" t="s">
        <v>470</v>
      </c>
      <c r="Q4629" s="13">
        <v>2604</v>
      </c>
      <c r="R4629" s="13">
        <v>2512.86</v>
      </c>
      <c r="S4629" s="1">
        <v>0.3</v>
      </c>
      <c r="T4629" t="s">
        <v>168</v>
      </c>
      <c r="U4629" t="s">
        <v>100</v>
      </c>
      <c r="V4629" t="b">
        <v>1</v>
      </c>
      <c r="W4629">
        <v>3.5</v>
      </c>
      <c r="X4629" t="s">
        <v>157</v>
      </c>
      <c r="Y4629" t="s">
        <v>26</v>
      </c>
    </row>
    <row r="4630" spans="1:25" x14ac:dyDescent="0.4">
      <c r="A4630" t="s">
        <v>9160</v>
      </c>
      <c r="B4630" s="2">
        <f ca="1">TODAY()+OpportunityTbl[[#This Row],[CreatedOn_DaysFromToday]]</f>
        <v>44799</v>
      </c>
      <c r="C4630" s="2">
        <f ca="1">TODAY()+OpportunityTbl[[#This Row],[EstCloseDate_DaysFromToday]]</f>
        <v>44869</v>
      </c>
      <c r="D4630">
        <f ca="1">IF(OpportunityTbl[[#This Row],[statecode]]=0,"",OpportunityTbl[[#This Row],[Estimated Close Date]])</f>
        <v>44869</v>
      </c>
      <c r="E4630" s="14">
        <v>-311</v>
      </c>
      <c r="F4630" s="14">
        <v>-241</v>
      </c>
      <c r="G4630" t="s">
        <v>7082</v>
      </c>
      <c r="H4630" t="s">
        <v>7082</v>
      </c>
      <c r="I4630">
        <v>1</v>
      </c>
      <c r="J4630">
        <v>3</v>
      </c>
      <c r="K4630" t="s">
        <v>11137</v>
      </c>
      <c r="L4630" t="s">
        <v>12236</v>
      </c>
      <c r="M4630" t="s">
        <v>22</v>
      </c>
      <c r="N4630" t="s">
        <v>2022</v>
      </c>
      <c r="O4630" t="s">
        <v>29</v>
      </c>
      <c r="P4630" t="s">
        <v>2066</v>
      </c>
      <c r="Q4630" s="13">
        <v>3558</v>
      </c>
      <c r="R4630" s="13">
        <v>3415.68</v>
      </c>
      <c r="S4630" s="1">
        <v>0.5</v>
      </c>
      <c r="T4630" t="s">
        <v>168</v>
      </c>
      <c r="U4630" t="s">
        <v>97</v>
      </c>
      <c r="V4630" t="b">
        <v>1</v>
      </c>
      <c r="W4630">
        <v>4</v>
      </c>
      <c r="X4630" t="s">
        <v>240</v>
      </c>
      <c r="Y4630" t="s">
        <v>26</v>
      </c>
    </row>
    <row r="4631" spans="1:25" x14ac:dyDescent="0.4">
      <c r="A4631" t="s">
        <v>9206</v>
      </c>
      <c r="B4631" s="2">
        <f ca="1">TODAY()+OpportunityTbl[[#This Row],[CreatedOn_DaysFromToday]]</f>
        <v>44799</v>
      </c>
      <c r="C4631" s="2">
        <f ca="1">TODAY()+OpportunityTbl[[#This Row],[EstCloseDate_DaysFromToday]]</f>
        <v>44834</v>
      </c>
      <c r="D4631">
        <f ca="1">IF(OpportunityTbl[[#This Row],[statecode]]=0,"",OpportunityTbl[[#This Row],[Estimated Close Date]])</f>
        <v>44834</v>
      </c>
      <c r="E4631" s="14">
        <v>-311</v>
      </c>
      <c r="F4631" s="14">
        <v>-276</v>
      </c>
      <c r="G4631" t="s">
        <v>7082</v>
      </c>
      <c r="H4631" t="s">
        <v>7082</v>
      </c>
      <c r="I4631">
        <v>1</v>
      </c>
      <c r="J4631">
        <v>3</v>
      </c>
      <c r="K4631" t="s">
        <v>11228</v>
      </c>
      <c r="L4631" t="s">
        <v>12236</v>
      </c>
      <c r="M4631" t="s">
        <v>22</v>
      </c>
      <c r="N4631" t="s">
        <v>2121</v>
      </c>
      <c r="O4631" t="s">
        <v>29</v>
      </c>
      <c r="P4631" t="s">
        <v>2167</v>
      </c>
      <c r="Q4631" s="13">
        <v>3521</v>
      </c>
      <c r="R4631" s="13">
        <v>3380.16</v>
      </c>
      <c r="S4631" s="1">
        <v>0.5</v>
      </c>
      <c r="T4631" t="s">
        <v>168</v>
      </c>
      <c r="U4631" t="s">
        <v>100</v>
      </c>
      <c r="V4631" t="b">
        <v>1</v>
      </c>
      <c r="W4631">
        <v>4</v>
      </c>
      <c r="X4631" t="s">
        <v>240</v>
      </c>
      <c r="Y4631" t="s">
        <v>26</v>
      </c>
    </row>
    <row r="4632" spans="1:25" x14ac:dyDescent="0.4">
      <c r="A4632" t="s">
        <v>9518</v>
      </c>
      <c r="B4632" s="2">
        <f ca="1">TODAY()+OpportunityTbl[[#This Row],[CreatedOn_DaysFromToday]]</f>
        <v>44799</v>
      </c>
      <c r="C4632" s="2">
        <f ca="1">TODAY()+OpportunityTbl[[#This Row],[EstCloseDate_DaysFromToday]]</f>
        <v>44840</v>
      </c>
      <c r="D4632">
        <f ca="1">IF(OpportunityTbl[[#This Row],[statecode]]=0,"",OpportunityTbl[[#This Row],[Estimated Close Date]])</f>
        <v>44840</v>
      </c>
      <c r="E4632" s="14">
        <v>-311</v>
      </c>
      <c r="F4632" s="14">
        <v>-270</v>
      </c>
      <c r="G4632" t="s">
        <v>7082</v>
      </c>
      <c r="H4632" t="s">
        <v>7082</v>
      </c>
      <c r="I4632">
        <v>1</v>
      </c>
      <c r="J4632">
        <v>3</v>
      </c>
      <c r="K4632" t="s">
        <v>11198</v>
      </c>
      <c r="L4632" t="s">
        <v>12240</v>
      </c>
      <c r="M4632" t="s">
        <v>22</v>
      </c>
      <c r="N4632" t="s">
        <v>469</v>
      </c>
      <c r="O4632" t="s">
        <v>29</v>
      </c>
      <c r="P4632" t="s">
        <v>470</v>
      </c>
      <c r="Q4632" s="13">
        <v>9307</v>
      </c>
      <c r="R4632" s="13">
        <v>9074.33</v>
      </c>
      <c r="S4632" s="1">
        <v>0.3</v>
      </c>
      <c r="T4632" t="s">
        <v>168</v>
      </c>
      <c r="U4632" t="s">
        <v>24</v>
      </c>
      <c r="V4632" t="b">
        <v>1</v>
      </c>
      <c r="W4632">
        <v>2.5</v>
      </c>
      <c r="X4632" t="s">
        <v>157</v>
      </c>
      <c r="Y4632" t="s">
        <v>26</v>
      </c>
    </row>
    <row r="4633" spans="1:25" x14ac:dyDescent="0.4">
      <c r="A4633" t="s">
        <v>9623</v>
      </c>
      <c r="B4633" s="2">
        <f ca="1">TODAY()+OpportunityTbl[[#This Row],[CreatedOn_DaysFromToday]]</f>
        <v>44799</v>
      </c>
      <c r="C4633" s="2">
        <f ca="1">TODAY()+OpportunityTbl[[#This Row],[EstCloseDate_DaysFromToday]]</f>
        <v>44844</v>
      </c>
      <c r="D4633">
        <f ca="1">IF(OpportunityTbl[[#This Row],[statecode]]=0,"",OpportunityTbl[[#This Row],[Estimated Close Date]])</f>
        <v>44844</v>
      </c>
      <c r="E4633" s="14">
        <v>-311</v>
      </c>
      <c r="F4633" s="14">
        <v>-266</v>
      </c>
      <c r="G4633" t="s">
        <v>7082</v>
      </c>
      <c r="H4633" t="s">
        <v>7082</v>
      </c>
      <c r="I4633">
        <v>1</v>
      </c>
      <c r="J4633">
        <v>3</v>
      </c>
      <c r="K4633" t="s">
        <v>11185</v>
      </c>
      <c r="L4633" t="s">
        <v>12234</v>
      </c>
      <c r="M4633" t="s">
        <v>22</v>
      </c>
      <c r="N4633" t="s">
        <v>31</v>
      </c>
      <c r="O4633" t="s">
        <v>29</v>
      </c>
      <c r="P4633" t="s">
        <v>210</v>
      </c>
      <c r="Q4633" s="13">
        <v>2302</v>
      </c>
      <c r="R4633" s="13">
        <v>2244.4499999999998</v>
      </c>
      <c r="S4633" s="1">
        <v>0.3</v>
      </c>
      <c r="T4633" t="s">
        <v>168</v>
      </c>
      <c r="U4633" t="s">
        <v>24</v>
      </c>
      <c r="V4633" t="b">
        <v>1</v>
      </c>
      <c r="W4633">
        <v>2.5</v>
      </c>
      <c r="X4633" t="s">
        <v>157</v>
      </c>
      <c r="Y4633" t="s">
        <v>26</v>
      </c>
    </row>
    <row r="4634" spans="1:25" x14ac:dyDescent="0.4">
      <c r="A4634" t="s">
        <v>883</v>
      </c>
      <c r="B4634" s="2">
        <f ca="1">TODAY()+OpportunityTbl[[#This Row],[CreatedOn_DaysFromToday]]</f>
        <v>44798</v>
      </c>
      <c r="C4634" s="2">
        <f ca="1">TODAY()+OpportunityTbl[[#This Row],[EstCloseDate_DaysFromToday]]</f>
        <v>44863</v>
      </c>
      <c r="D4634">
        <f ca="1">IF(OpportunityTbl[[#This Row],[statecode]]=0,"",OpportunityTbl[[#This Row],[Estimated Close Date]])</f>
        <v>44863</v>
      </c>
      <c r="E4634" s="14">
        <v>-312</v>
      </c>
      <c r="F4634" s="14">
        <v>-247</v>
      </c>
      <c r="G4634" t="s">
        <v>27</v>
      </c>
      <c r="H4634" t="s">
        <v>28</v>
      </c>
      <c r="I4634">
        <v>2</v>
      </c>
      <c r="J4634">
        <v>4</v>
      </c>
      <c r="K4634" t="s">
        <v>11114</v>
      </c>
      <c r="L4634" t="s">
        <v>12236</v>
      </c>
      <c r="M4634" t="s">
        <v>22</v>
      </c>
      <c r="N4634" t="s">
        <v>779</v>
      </c>
      <c r="O4634" t="s">
        <v>29</v>
      </c>
      <c r="P4634" t="s">
        <v>782</v>
      </c>
      <c r="Q4634" s="13">
        <v>2591</v>
      </c>
      <c r="S4634" s="1">
        <v>0.1</v>
      </c>
      <c r="T4634" t="s">
        <v>23</v>
      </c>
      <c r="U4634" t="s">
        <v>24</v>
      </c>
      <c r="V4634" t="b">
        <v>1</v>
      </c>
      <c r="W4634">
        <v>2.5</v>
      </c>
      <c r="X4634" t="s">
        <v>157</v>
      </c>
      <c r="Y4634" t="s">
        <v>26</v>
      </c>
    </row>
    <row r="4635" spans="1:25" x14ac:dyDescent="0.4">
      <c r="A4635" t="s">
        <v>937</v>
      </c>
      <c r="B4635" s="2">
        <f ca="1">TODAY()+OpportunityTbl[[#This Row],[CreatedOn_DaysFromToday]]</f>
        <v>44798</v>
      </c>
      <c r="C4635" s="2">
        <f ca="1">TODAY()+OpportunityTbl[[#This Row],[EstCloseDate_DaysFromToday]]</f>
        <v>44869</v>
      </c>
      <c r="D4635">
        <f ca="1">IF(OpportunityTbl[[#This Row],[statecode]]=0,"",OpportunityTbl[[#This Row],[Estimated Close Date]])</f>
        <v>44869</v>
      </c>
      <c r="E4635" s="14">
        <v>-312</v>
      </c>
      <c r="F4635" s="14">
        <v>-241</v>
      </c>
      <c r="G4635" t="s">
        <v>27</v>
      </c>
      <c r="H4635" t="s">
        <v>28</v>
      </c>
      <c r="I4635">
        <v>2</v>
      </c>
      <c r="J4635">
        <v>4</v>
      </c>
      <c r="K4635" t="s">
        <v>11134</v>
      </c>
      <c r="L4635" t="s">
        <v>12236</v>
      </c>
      <c r="M4635" t="s">
        <v>22</v>
      </c>
      <c r="N4635" t="s">
        <v>616</v>
      </c>
      <c r="O4635" t="s">
        <v>29</v>
      </c>
      <c r="P4635" t="s">
        <v>617</v>
      </c>
      <c r="Q4635" s="13">
        <v>3346</v>
      </c>
      <c r="S4635" s="1">
        <v>0.1</v>
      </c>
      <c r="T4635" t="s">
        <v>23</v>
      </c>
      <c r="U4635" t="s">
        <v>97</v>
      </c>
      <c r="V4635" t="b">
        <v>1</v>
      </c>
      <c r="W4635">
        <v>2.5</v>
      </c>
      <c r="X4635" t="s">
        <v>25</v>
      </c>
      <c r="Y4635" t="s">
        <v>26</v>
      </c>
    </row>
    <row r="4636" spans="1:25" x14ac:dyDescent="0.4">
      <c r="A4636" t="s">
        <v>1540</v>
      </c>
      <c r="B4636" s="2">
        <f ca="1">TODAY()+OpportunityTbl[[#This Row],[CreatedOn_DaysFromToday]]</f>
        <v>44798</v>
      </c>
      <c r="C4636" s="2">
        <f ca="1">TODAY()+OpportunityTbl[[#This Row],[EstCloseDate_DaysFromToday]]</f>
        <v>44842</v>
      </c>
      <c r="D4636">
        <f ca="1">IF(OpportunityTbl[[#This Row],[statecode]]=0,"",OpportunityTbl[[#This Row],[Estimated Close Date]])</f>
        <v>44842</v>
      </c>
      <c r="E4636" s="14">
        <v>-312</v>
      </c>
      <c r="F4636" s="14">
        <v>-268</v>
      </c>
      <c r="G4636" t="s">
        <v>27</v>
      </c>
      <c r="H4636" t="s">
        <v>28</v>
      </c>
      <c r="I4636">
        <v>2</v>
      </c>
      <c r="J4636">
        <v>4</v>
      </c>
      <c r="K4636" t="s">
        <v>11229</v>
      </c>
      <c r="L4636" t="s">
        <v>12233</v>
      </c>
      <c r="M4636" t="s">
        <v>22</v>
      </c>
      <c r="N4636" t="s">
        <v>518</v>
      </c>
      <c r="O4636" t="s">
        <v>29</v>
      </c>
      <c r="P4636" t="s">
        <v>532</v>
      </c>
      <c r="Q4636" s="13">
        <v>21551</v>
      </c>
      <c r="S4636" s="1">
        <v>0.1</v>
      </c>
      <c r="T4636" t="s">
        <v>23</v>
      </c>
      <c r="U4636" t="s">
        <v>24</v>
      </c>
      <c r="V4636" t="b">
        <v>1</v>
      </c>
      <c r="W4636">
        <v>2.5</v>
      </c>
      <c r="X4636" t="s">
        <v>25</v>
      </c>
      <c r="Y4636" t="s">
        <v>26</v>
      </c>
    </row>
    <row r="4637" spans="1:25" x14ac:dyDescent="0.4">
      <c r="A4637" t="s">
        <v>1541</v>
      </c>
      <c r="B4637" s="2">
        <f ca="1">TODAY()+OpportunityTbl[[#This Row],[CreatedOn_DaysFromToday]]</f>
        <v>44798</v>
      </c>
      <c r="C4637" s="2">
        <f ca="1">TODAY()+OpportunityTbl[[#This Row],[EstCloseDate_DaysFromToday]]</f>
        <v>44842</v>
      </c>
      <c r="D4637">
        <f ca="1">IF(OpportunityTbl[[#This Row],[statecode]]=0,"",OpportunityTbl[[#This Row],[Estimated Close Date]])</f>
        <v>44842</v>
      </c>
      <c r="E4637" s="14">
        <v>-312</v>
      </c>
      <c r="F4637" s="14">
        <v>-268</v>
      </c>
      <c r="G4637" t="s">
        <v>27</v>
      </c>
      <c r="H4637" t="s">
        <v>28</v>
      </c>
      <c r="I4637">
        <v>2</v>
      </c>
      <c r="J4637">
        <v>4</v>
      </c>
      <c r="K4637" t="s">
        <v>11180</v>
      </c>
      <c r="L4637" t="s">
        <v>12236</v>
      </c>
      <c r="M4637" t="s">
        <v>22</v>
      </c>
      <c r="N4637" t="s">
        <v>518</v>
      </c>
      <c r="O4637" t="s">
        <v>29</v>
      </c>
      <c r="P4637" t="s">
        <v>532</v>
      </c>
      <c r="Q4637" s="13">
        <v>3033</v>
      </c>
      <c r="S4637" s="1">
        <v>0.1</v>
      </c>
      <c r="T4637" t="s">
        <v>23</v>
      </c>
      <c r="U4637" t="s">
        <v>24</v>
      </c>
      <c r="V4637" t="b">
        <v>1</v>
      </c>
      <c r="W4637">
        <v>2.5</v>
      </c>
      <c r="X4637" t="s">
        <v>25</v>
      </c>
      <c r="Y4637" t="s">
        <v>26</v>
      </c>
    </row>
    <row r="4638" spans="1:25" x14ac:dyDescent="0.4">
      <c r="A4638" t="s">
        <v>1832</v>
      </c>
      <c r="B4638" s="2">
        <f ca="1">TODAY()+OpportunityTbl[[#This Row],[CreatedOn_DaysFromToday]]</f>
        <v>44798</v>
      </c>
      <c r="C4638" s="2">
        <f ca="1">TODAY()+OpportunityTbl[[#This Row],[EstCloseDate_DaysFromToday]]</f>
        <v>44860</v>
      </c>
      <c r="D4638">
        <f ca="1">IF(OpportunityTbl[[#This Row],[statecode]]=0,"",OpportunityTbl[[#This Row],[Estimated Close Date]])</f>
        <v>44860</v>
      </c>
      <c r="E4638" s="14">
        <v>-312</v>
      </c>
      <c r="F4638" s="14">
        <v>-250</v>
      </c>
      <c r="G4638" t="s">
        <v>27</v>
      </c>
      <c r="H4638" t="s">
        <v>28</v>
      </c>
      <c r="I4638">
        <v>2</v>
      </c>
      <c r="J4638">
        <v>4</v>
      </c>
      <c r="K4638" t="s">
        <v>11230</v>
      </c>
      <c r="L4638" t="s">
        <v>12237</v>
      </c>
      <c r="M4638" t="s">
        <v>22</v>
      </c>
      <c r="N4638" t="s">
        <v>31</v>
      </c>
      <c r="O4638" t="s">
        <v>29</v>
      </c>
      <c r="P4638" t="s">
        <v>210</v>
      </c>
      <c r="Q4638" s="13">
        <v>4940</v>
      </c>
      <c r="S4638" s="1">
        <v>0.3</v>
      </c>
      <c r="T4638" t="s">
        <v>168</v>
      </c>
      <c r="U4638" t="s">
        <v>24</v>
      </c>
      <c r="V4638" t="b">
        <v>0</v>
      </c>
      <c r="W4638">
        <v>3.5</v>
      </c>
      <c r="X4638" t="s">
        <v>157</v>
      </c>
      <c r="Y4638" t="s">
        <v>26</v>
      </c>
    </row>
    <row r="4639" spans="1:25" x14ac:dyDescent="0.4">
      <c r="A4639" t="s">
        <v>2556</v>
      </c>
      <c r="B4639" s="2">
        <f ca="1">TODAY()+OpportunityTbl[[#This Row],[CreatedOn_DaysFromToday]]</f>
        <v>44798</v>
      </c>
      <c r="C4639" s="2">
        <f ca="1">TODAY()+OpportunityTbl[[#This Row],[EstCloseDate_DaysFromToday]]</f>
        <v>44882</v>
      </c>
      <c r="D4639">
        <f ca="1">IF(OpportunityTbl[[#This Row],[statecode]]=0,"",OpportunityTbl[[#This Row],[Estimated Close Date]])</f>
        <v>44882</v>
      </c>
      <c r="E4639" s="14">
        <v>-312</v>
      </c>
      <c r="F4639" s="14">
        <v>-228</v>
      </c>
      <c r="G4639" t="s">
        <v>27</v>
      </c>
      <c r="H4639" t="s">
        <v>28</v>
      </c>
      <c r="I4639">
        <v>2</v>
      </c>
      <c r="J4639">
        <v>4</v>
      </c>
      <c r="K4639" t="s">
        <v>11105</v>
      </c>
      <c r="L4639" t="s">
        <v>12237</v>
      </c>
      <c r="M4639" t="s">
        <v>22</v>
      </c>
      <c r="N4639" t="s">
        <v>1617</v>
      </c>
      <c r="O4639" t="s">
        <v>29</v>
      </c>
      <c r="P4639" t="s">
        <v>1620</v>
      </c>
      <c r="Q4639" s="13">
        <v>4474</v>
      </c>
      <c r="S4639" s="1">
        <v>0.1</v>
      </c>
      <c r="T4639" t="s">
        <v>23</v>
      </c>
      <c r="U4639" t="s">
        <v>24</v>
      </c>
      <c r="V4639" t="b">
        <v>0</v>
      </c>
      <c r="W4639">
        <v>4.5</v>
      </c>
      <c r="X4639" t="s">
        <v>25</v>
      </c>
      <c r="Y4639" t="s">
        <v>26</v>
      </c>
    </row>
    <row r="4640" spans="1:25" x14ac:dyDescent="0.4">
      <c r="A4640" t="s">
        <v>2876</v>
      </c>
      <c r="B4640" s="2">
        <f ca="1">TODAY()+OpportunityTbl[[#This Row],[CreatedOn_DaysFromToday]]</f>
        <v>44798</v>
      </c>
      <c r="C4640" s="2">
        <f ca="1">TODAY()+OpportunityTbl[[#This Row],[EstCloseDate_DaysFromToday]]</f>
        <v>44866</v>
      </c>
      <c r="D4640">
        <f ca="1">IF(OpportunityTbl[[#This Row],[statecode]]=0,"",OpportunityTbl[[#This Row],[Estimated Close Date]])</f>
        <v>44866</v>
      </c>
      <c r="E4640" s="14">
        <v>-312</v>
      </c>
      <c r="F4640" s="14">
        <v>-244</v>
      </c>
      <c r="G4640" t="s">
        <v>27</v>
      </c>
      <c r="H4640" t="s">
        <v>28</v>
      </c>
      <c r="I4640">
        <v>2</v>
      </c>
      <c r="J4640">
        <v>4</v>
      </c>
      <c r="K4640" t="s">
        <v>11100</v>
      </c>
      <c r="L4640" t="s">
        <v>12237</v>
      </c>
      <c r="M4640" t="s">
        <v>22</v>
      </c>
      <c r="N4640" t="s">
        <v>779</v>
      </c>
      <c r="O4640" t="s">
        <v>29</v>
      </c>
      <c r="P4640" t="s">
        <v>780</v>
      </c>
      <c r="Q4640" s="13">
        <v>4160</v>
      </c>
      <c r="S4640" s="1">
        <v>0.1</v>
      </c>
      <c r="T4640" t="s">
        <v>23</v>
      </c>
      <c r="U4640" t="s">
        <v>97</v>
      </c>
      <c r="V4640" t="b">
        <v>1</v>
      </c>
      <c r="W4640">
        <v>3.5</v>
      </c>
      <c r="X4640" t="s">
        <v>25</v>
      </c>
      <c r="Y4640" t="s">
        <v>26</v>
      </c>
    </row>
    <row r="4641" spans="1:25" x14ac:dyDescent="0.4">
      <c r="A4641" t="s">
        <v>3461</v>
      </c>
      <c r="B4641" s="2">
        <f ca="1">TODAY()+OpportunityTbl[[#This Row],[CreatedOn_DaysFromToday]]</f>
        <v>44798</v>
      </c>
      <c r="C4641" s="2">
        <f ca="1">TODAY()+OpportunityTbl[[#This Row],[EstCloseDate_DaysFromToday]]</f>
        <v>44828</v>
      </c>
      <c r="D4641">
        <f ca="1">IF(OpportunityTbl[[#This Row],[statecode]]=0,"",OpportunityTbl[[#This Row],[Estimated Close Date]])</f>
        <v>44828</v>
      </c>
      <c r="E4641" s="14">
        <v>-312</v>
      </c>
      <c r="F4641" s="14">
        <v>-282</v>
      </c>
      <c r="G4641" t="s">
        <v>27</v>
      </c>
      <c r="H4641" t="s">
        <v>28</v>
      </c>
      <c r="I4641">
        <v>2</v>
      </c>
      <c r="J4641">
        <v>4</v>
      </c>
      <c r="K4641" t="s">
        <v>11173</v>
      </c>
      <c r="L4641" t="s">
        <v>12235</v>
      </c>
      <c r="M4641" t="s">
        <v>22</v>
      </c>
      <c r="N4641" t="s">
        <v>1710</v>
      </c>
      <c r="O4641" t="s">
        <v>29</v>
      </c>
      <c r="P4641" t="s">
        <v>1711</v>
      </c>
      <c r="Q4641" s="13">
        <v>14136</v>
      </c>
      <c r="S4641" s="1">
        <v>0.1</v>
      </c>
      <c r="T4641" t="s">
        <v>23</v>
      </c>
      <c r="U4641" t="s">
        <v>100</v>
      </c>
      <c r="V4641" t="b">
        <v>1</v>
      </c>
      <c r="W4641">
        <v>4</v>
      </c>
      <c r="X4641" t="s">
        <v>25</v>
      </c>
      <c r="Y4641" t="s">
        <v>26</v>
      </c>
    </row>
    <row r="4642" spans="1:25" x14ac:dyDescent="0.4">
      <c r="A4642" t="s">
        <v>3802</v>
      </c>
      <c r="B4642" s="2">
        <f ca="1">TODAY()+OpportunityTbl[[#This Row],[CreatedOn_DaysFromToday]]</f>
        <v>44798</v>
      </c>
      <c r="C4642" s="2">
        <f ca="1">TODAY()+OpportunityTbl[[#This Row],[EstCloseDate_DaysFromToday]]</f>
        <v>44845</v>
      </c>
      <c r="D4642">
        <f ca="1">IF(OpportunityTbl[[#This Row],[statecode]]=0,"",OpportunityTbl[[#This Row],[Estimated Close Date]])</f>
        <v>44845</v>
      </c>
      <c r="E4642" s="14">
        <v>-312</v>
      </c>
      <c r="F4642" s="14">
        <v>-265</v>
      </c>
      <c r="G4642" t="s">
        <v>27</v>
      </c>
      <c r="H4642" t="s">
        <v>28</v>
      </c>
      <c r="I4642">
        <v>2</v>
      </c>
      <c r="J4642">
        <v>4</v>
      </c>
      <c r="K4642" t="s">
        <v>11192</v>
      </c>
      <c r="L4642" t="s">
        <v>12238</v>
      </c>
      <c r="M4642" t="s">
        <v>22</v>
      </c>
      <c r="N4642" t="s">
        <v>518</v>
      </c>
      <c r="O4642" t="s">
        <v>29</v>
      </c>
      <c r="P4642" t="s">
        <v>557</v>
      </c>
      <c r="Q4642" s="13">
        <v>1912</v>
      </c>
      <c r="S4642" s="1">
        <v>0.1</v>
      </c>
      <c r="T4642" t="s">
        <v>23</v>
      </c>
      <c r="U4642" t="s">
        <v>24</v>
      </c>
      <c r="V4642" t="b">
        <v>1</v>
      </c>
      <c r="W4642">
        <v>2</v>
      </c>
      <c r="X4642" t="s">
        <v>25</v>
      </c>
      <c r="Y4642" t="s">
        <v>26</v>
      </c>
    </row>
    <row r="4643" spans="1:25" x14ac:dyDescent="0.4">
      <c r="A4643" t="s">
        <v>5722</v>
      </c>
      <c r="B4643" s="2">
        <f ca="1">TODAY()+OpportunityTbl[[#This Row],[CreatedOn_DaysFromToday]]</f>
        <v>44798</v>
      </c>
      <c r="C4643" s="2">
        <f ca="1">TODAY()+OpportunityTbl[[#This Row],[EstCloseDate_DaysFromToday]]</f>
        <v>44858</v>
      </c>
      <c r="D4643">
        <f ca="1">IF(OpportunityTbl[[#This Row],[statecode]]=0,"",OpportunityTbl[[#This Row],[Estimated Close Date]])</f>
        <v>44858</v>
      </c>
      <c r="E4643" s="14">
        <v>-312</v>
      </c>
      <c r="F4643" s="14">
        <v>-252</v>
      </c>
      <c r="G4643" t="s">
        <v>27</v>
      </c>
      <c r="H4643" t="s">
        <v>28</v>
      </c>
      <c r="I4643">
        <v>2</v>
      </c>
      <c r="J4643">
        <v>4</v>
      </c>
      <c r="K4643" t="s">
        <v>11140</v>
      </c>
      <c r="L4643" t="s">
        <v>12238</v>
      </c>
      <c r="M4643" t="s">
        <v>22</v>
      </c>
      <c r="N4643" t="s">
        <v>1710</v>
      </c>
      <c r="O4643" t="s">
        <v>29</v>
      </c>
      <c r="P4643" t="s">
        <v>1805</v>
      </c>
      <c r="Q4643" s="13">
        <v>3113</v>
      </c>
      <c r="S4643" s="1">
        <v>0.3</v>
      </c>
      <c r="T4643" t="s">
        <v>168</v>
      </c>
      <c r="U4643" t="s">
        <v>24</v>
      </c>
      <c r="V4643" t="b">
        <v>0</v>
      </c>
      <c r="W4643">
        <v>3.5</v>
      </c>
      <c r="X4643" t="s">
        <v>157</v>
      </c>
      <c r="Y4643" t="s">
        <v>4916</v>
      </c>
    </row>
    <row r="4644" spans="1:25" x14ac:dyDescent="0.4">
      <c r="A4644" t="s">
        <v>7870</v>
      </c>
      <c r="B4644" s="2">
        <f ca="1">TODAY()+OpportunityTbl[[#This Row],[CreatedOn_DaysFromToday]]</f>
        <v>44798</v>
      </c>
      <c r="C4644" s="2">
        <f ca="1">TODAY()+OpportunityTbl[[#This Row],[EstCloseDate_DaysFromToday]]</f>
        <v>44860</v>
      </c>
      <c r="D4644">
        <f ca="1">IF(OpportunityTbl[[#This Row],[statecode]]=0,"",OpportunityTbl[[#This Row],[Estimated Close Date]])</f>
        <v>44860</v>
      </c>
      <c r="E4644" s="14">
        <v>-312</v>
      </c>
      <c r="F4644" s="14">
        <v>-250</v>
      </c>
      <c r="G4644" t="s">
        <v>7082</v>
      </c>
      <c r="H4644" t="s">
        <v>7082</v>
      </c>
      <c r="I4644">
        <v>1</v>
      </c>
      <c r="J4644">
        <v>3</v>
      </c>
      <c r="K4644" t="s">
        <v>11123</v>
      </c>
      <c r="L4644" t="s">
        <v>12234</v>
      </c>
      <c r="M4644" t="s">
        <v>22</v>
      </c>
      <c r="N4644" t="s">
        <v>469</v>
      </c>
      <c r="O4644" t="s">
        <v>29</v>
      </c>
      <c r="P4644" t="s">
        <v>511</v>
      </c>
      <c r="Q4644" s="13">
        <v>2499</v>
      </c>
      <c r="R4644" s="13">
        <v>2436.5300000000002</v>
      </c>
      <c r="S4644" s="1">
        <v>0.5</v>
      </c>
      <c r="T4644" t="s">
        <v>168</v>
      </c>
      <c r="U4644" t="s">
        <v>97</v>
      </c>
      <c r="V4644" t="b">
        <v>0</v>
      </c>
      <c r="W4644">
        <v>2.5</v>
      </c>
      <c r="X4644" t="s">
        <v>240</v>
      </c>
      <c r="Y4644" t="s">
        <v>4890</v>
      </c>
    </row>
    <row r="4645" spans="1:25" x14ac:dyDescent="0.4">
      <c r="A4645" t="s">
        <v>8328</v>
      </c>
      <c r="B4645" s="2">
        <f ca="1">TODAY()+OpportunityTbl[[#This Row],[CreatedOn_DaysFromToday]]</f>
        <v>44798</v>
      </c>
      <c r="C4645" s="2">
        <f ca="1">TODAY()+OpportunityTbl[[#This Row],[EstCloseDate_DaysFromToday]]</f>
        <v>44857</v>
      </c>
      <c r="D4645">
        <f ca="1">IF(OpportunityTbl[[#This Row],[statecode]]=0,"",OpportunityTbl[[#This Row],[Estimated Close Date]])</f>
        <v>44857</v>
      </c>
      <c r="E4645" s="14">
        <v>-312</v>
      </c>
      <c r="F4645" s="14">
        <v>-253</v>
      </c>
      <c r="G4645" t="s">
        <v>7082</v>
      </c>
      <c r="H4645" t="s">
        <v>7082</v>
      </c>
      <c r="I4645">
        <v>1</v>
      </c>
      <c r="J4645">
        <v>3</v>
      </c>
      <c r="K4645" t="s">
        <v>11133</v>
      </c>
      <c r="L4645" t="s">
        <v>12240</v>
      </c>
      <c r="M4645" t="s">
        <v>22</v>
      </c>
      <c r="N4645" t="s">
        <v>2121</v>
      </c>
      <c r="O4645" t="s">
        <v>29</v>
      </c>
      <c r="P4645" t="s">
        <v>4734</v>
      </c>
      <c r="Q4645" s="13">
        <v>6454</v>
      </c>
      <c r="R4645" s="13">
        <v>6195.84</v>
      </c>
      <c r="S4645" s="1">
        <v>0.9</v>
      </c>
      <c r="T4645" t="s">
        <v>4724</v>
      </c>
      <c r="U4645" t="s">
        <v>24</v>
      </c>
      <c r="V4645" t="b">
        <v>1</v>
      </c>
      <c r="W4645">
        <v>4</v>
      </c>
      <c r="X4645" t="s">
        <v>4732</v>
      </c>
      <c r="Y4645" t="s">
        <v>4892</v>
      </c>
    </row>
    <row r="4646" spans="1:25" x14ac:dyDescent="0.4">
      <c r="A4646" t="s">
        <v>10031</v>
      </c>
      <c r="B4646" s="2">
        <f ca="1">TODAY()+OpportunityTbl[[#This Row],[CreatedOn_DaysFromToday]]</f>
        <v>44798</v>
      </c>
      <c r="C4646" s="2">
        <f ca="1">TODAY()+OpportunityTbl[[#This Row],[EstCloseDate_DaysFromToday]]</f>
        <v>44851</v>
      </c>
      <c r="D4646">
        <f ca="1">IF(OpportunityTbl[[#This Row],[statecode]]=0,"",OpportunityTbl[[#This Row],[Estimated Close Date]])</f>
        <v>44851</v>
      </c>
      <c r="E4646" s="14">
        <v>-312</v>
      </c>
      <c r="F4646" s="14">
        <v>-259</v>
      </c>
      <c r="G4646" t="s">
        <v>7082</v>
      </c>
      <c r="H4646" t="s">
        <v>7082</v>
      </c>
      <c r="I4646">
        <v>1</v>
      </c>
      <c r="J4646">
        <v>3</v>
      </c>
      <c r="K4646" t="s">
        <v>11153</v>
      </c>
      <c r="L4646" t="s">
        <v>12239</v>
      </c>
      <c r="M4646" t="s">
        <v>22</v>
      </c>
      <c r="N4646" t="s">
        <v>2121</v>
      </c>
      <c r="O4646" t="s">
        <v>29</v>
      </c>
      <c r="P4646" t="s">
        <v>4734</v>
      </c>
      <c r="Q4646" s="13">
        <v>7501</v>
      </c>
      <c r="R4646" s="13">
        <v>7275.97</v>
      </c>
      <c r="S4646" s="1">
        <v>0.5</v>
      </c>
      <c r="T4646" t="s">
        <v>168</v>
      </c>
      <c r="U4646" t="s">
        <v>24</v>
      </c>
      <c r="V4646" t="b">
        <v>1</v>
      </c>
      <c r="W4646">
        <v>3</v>
      </c>
      <c r="X4646" t="s">
        <v>4732</v>
      </c>
      <c r="Y4646" t="s">
        <v>26</v>
      </c>
    </row>
    <row r="4647" spans="1:25" x14ac:dyDescent="0.4">
      <c r="A4647" t="s">
        <v>276</v>
      </c>
      <c r="B4647" s="2">
        <f ca="1">TODAY()+OpportunityTbl[[#This Row],[CreatedOn_DaysFromToday]]</f>
        <v>44797</v>
      </c>
      <c r="C4647" s="2">
        <f ca="1">TODAY()+OpportunityTbl[[#This Row],[EstCloseDate_DaysFromToday]]</f>
        <v>44855</v>
      </c>
      <c r="D4647">
        <f ca="1">IF(OpportunityTbl[[#This Row],[statecode]]=0,"",OpportunityTbl[[#This Row],[Estimated Close Date]])</f>
        <v>44855</v>
      </c>
      <c r="E4647" s="14">
        <v>-313</v>
      </c>
      <c r="F4647" s="14">
        <v>-255</v>
      </c>
      <c r="G4647" t="s">
        <v>27</v>
      </c>
      <c r="H4647" t="s">
        <v>28</v>
      </c>
      <c r="I4647">
        <v>2</v>
      </c>
      <c r="J4647">
        <v>4</v>
      </c>
      <c r="K4647" t="s">
        <v>11153</v>
      </c>
      <c r="L4647" t="s">
        <v>12236</v>
      </c>
      <c r="M4647" t="s">
        <v>22</v>
      </c>
      <c r="N4647" t="s">
        <v>31</v>
      </c>
      <c r="O4647" t="s">
        <v>29</v>
      </c>
      <c r="P4647" t="s">
        <v>210</v>
      </c>
      <c r="Q4647" s="13">
        <v>2991</v>
      </c>
      <c r="S4647" s="1">
        <v>0.3</v>
      </c>
      <c r="T4647" t="s">
        <v>168</v>
      </c>
      <c r="U4647" t="s">
        <v>24</v>
      </c>
      <c r="V4647" t="b">
        <v>0</v>
      </c>
      <c r="W4647">
        <v>2.5</v>
      </c>
      <c r="X4647" t="s">
        <v>157</v>
      </c>
      <c r="Y4647" t="s">
        <v>26</v>
      </c>
    </row>
    <row r="4648" spans="1:25" x14ac:dyDescent="0.4">
      <c r="A4648" t="s">
        <v>718</v>
      </c>
      <c r="B4648" s="2">
        <f ca="1">TODAY()+OpportunityTbl[[#This Row],[CreatedOn_DaysFromToday]]</f>
        <v>44797</v>
      </c>
      <c r="C4648" s="2">
        <f ca="1">TODAY()+OpportunityTbl[[#This Row],[EstCloseDate_DaysFromToday]]</f>
        <v>44852</v>
      </c>
      <c r="D4648">
        <f ca="1">IF(OpportunityTbl[[#This Row],[statecode]]=0,"",OpportunityTbl[[#This Row],[Estimated Close Date]])</f>
        <v>44852</v>
      </c>
      <c r="E4648" s="14">
        <v>-313</v>
      </c>
      <c r="F4648" s="14">
        <v>-258</v>
      </c>
      <c r="G4648" t="s">
        <v>27</v>
      </c>
      <c r="H4648" t="s">
        <v>28</v>
      </c>
      <c r="I4648">
        <v>2</v>
      </c>
      <c r="J4648">
        <v>4</v>
      </c>
      <c r="K4648" t="s">
        <v>11153</v>
      </c>
      <c r="L4648" t="s">
        <v>12236</v>
      </c>
      <c r="M4648" t="s">
        <v>22</v>
      </c>
      <c r="N4648" t="s">
        <v>469</v>
      </c>
      <c r="O4648" t="s">
        <v>29</v>
      </c>
      <c r="P4648" t="s">
        <v>470</v>
      </c>
      <c r="Q4648" s="13">
        <v>2659</v>
      </c>
      <c r="S4648" s="1">
        <v>0.3</v>
      </c>
      <c r="T4648" t="s">
        <v>168</v>
      </c>
      <c r="U4648" t="s">
        <v>24</v>
      </c>
      <c r="V4648" t="b">
        <v>0</v>
      </c>
      <c r="W4648">
        <v>2.5</v>
      </c>
      <c r="X4648" t="s">
        <v>157</v>
      </c>
      <c r="Y4648" t="s">
        <v>26</v>
      </c>
    </row>
    <row r="4649" spans="1:25" x14ac:dyDescent="0.4">
      <c r="A4649" t="s">
        <v>1106</v>
      </c>
      <c r="B4649" s="2">
        <f ca="1">TODAY()+OpportunityTbl[[#This Row],[CreatedOn_DaysFromToday]]</f>
        <v>44797</v>
      </c>
      <c r="C4649" s="2">
        <f ca="1">TODAY()+OpportunityTbl[[#This Row],[EstCloseDate_DaysFromToday]]</f>
        <v>44849</v>
      </c>
      <c r="D4649">
        <f ca="1">IF(OpportunityTbl[[#This Row],[statecode]]=0,"",OpportunityTbl[[#This Row],[Estimated Close Date]])</f>
        <v>44849</v>
      </c>
      <c r="E4649" s="14">
        <v>-313</v>
      </c>
      <c r="F4649" s="14">
        <v>-261</v>
      </c>
      <c r="G4649" t="s">
        <v>27</v>
      </c>
      <c r="H4649" t="s">
        <v>28</v>
      </c>
      <c r="I4649">
        <v>2</v>
      </c>
      <c r="J4649">
        <v>4</v>
      </c>
      <c r="K4649" t="s">
        <v>11231</v>
      </c>
      <c r="L4649" t="s">
        <v>12236</v>
      </c>
      <c r="M4649" t="s">
        <v>22</v>
      </c>
      <c r="N4649" t="s">
        <v>480</v>
      </c>
      <c r="O4649" t="s">
        <v>29</v>
      </c>
      <c r="P4649" t="s">
        <v>527</v>
      </c>
      <c r="Q4649" s="13">
        <v>1839</v>
      </c>
      <c r="S4649" s="1">
        <v>0.1</v>
      </c>
      <c r="T4649" t="s">
        <v>23</v>
      </c>
      <c r="U4649" t="s">
        <v>24</v>
      </c>
      <c r="V4649" t="b">
        <v>1</v>
      </c>
      <c r="W4649">
        <v>2.5</v>
      </c>
      <c r="X4649" t="s">
        <v>25</v>
      </c>
      <c r="Y4649" t="s">
        <v>26</v>
      </c>
    </row>
    <row r="4650" spans="1:25" x14ac:dyDescent="0.4">
      <c r="A4650" t="s">
        <v>2048</v>
      </c>
      <c r="B4650" s="2">
        <f ca="1">TODAY()+OpportunityTbl[[#This Row],[CreatedOn_DaysFromToday]]</f>
        <v>44797</v>
      </c>
      <c r="C4650" s="2">
        <f ca="1">TODAY()+OpportunityTbl[[#This Row],[EstCloseDate_DaysFromToday]]</f>
        <v>44861</v>
      </c>
      <c r="D4650">
        <f ca="1">IF(OpportunityTbl[[#This Row],[statecode]]=0,"",OpportunityTbl[[#This Row],[Estimated Close Date]])</f>
        <v>44861</v>
      </c>
      <c r="E4650" s="14">
        <v>-313</v>
      </c>
      <c r="F4650" s="14">
        <v>-249</v>
      </c>
      <c r="G4650" t="s">
        <v>27</v>
      </c>
      <c r="H4650" t="s">
        <v>28</v>
      </c>
      <c r="I4650">
        <v>2</v>
      </c>
      <c r="J4650">
        <v>4</v>
      </c>
      <c r="K4650" t="s">
        <v>11147</v>
      </c>
      <c r="L4650" t="s">
        <v>12239</v>
      </c>
      <c r="M4650" t="s">
        <v>22</v>
      </c>
      <c r="N4650" t="s">
        <v>2022</v>
      </c>
      <c r="O4650" t="s">
        <v>29</v>
      </c>
      <c r="P4650" t="s">
        <v>2026</v>
      </c>
      <c r="Q4650" s="13">
        <v>7897</v>
      </c>
      <c r="S4650" s="1">
        <v>0.3</v>
      </c>
      <c r="T4650" t="s">
        <v>168</v>
      </c>
      <c r="U4650" t="s">
        <v>97</v>
      </c>
      <c r="V4650" t="b">
        <v>1</v>
      </c>
      <c r="W4650">
        <v>3</v>
      </c>
      <c r="X4650" t="s">
        <v>157</v>
      </c>
      <c r="Y4650" t="s">
        <v>26</v>
      </c>
    </row>
    <row r="4651" spans="1:25" x14ac:dyDescent="0.4">
      <c r="A4651" t="s">
        <v>2723</v>
      </c>
      <c r="B4651" s="2">
        <f ca="1">TODAY()+OpportunityTbl[[#This Row],[CreatedOn_DaysFromToday]]</f>
        <v>44797</v>
      </c>
      <c r="C4651" s="2">
        <f ca="1">TODAY()+OpportunityTbl[[#This Row],[EstCloseDate_DaysFromToday]]</f>
        <v>44877</v>
      </c>
      <c r="D4651">
        <f ca="1">IF(OpportunityTbl[[#This Row],[statecode]]=0,"",OpportunityTbl[[#This Row],[Estimated Close Date]])</f>
        <v>44877</v>
      </c>
      <c r="E4651" s="14">
        <v>-313</v>
      </c>
      <c r="F4651" s="14">
        <v>-233</v>
      </c>
      <c r="G4651" t="s">
        <v>27</v>
      </c>
      <c r="H4651" t="s">
        <v>28</v>
      </c>
      <c r="I4651">
        <v>2</v>
      </c>
      <c r="J4651">
        <v>4</v>
      </c>
      <c r="K4651" t="s">
        <v>11149</v>
      </c>
      <c r="L4651" t="s">
        <v>12239</v>
      </c>
      <c r="M4651" t="s">
        <v>22</v>
      </c>
      <c r="N4651" t="s">
        <v>1617</v>
      </c>
      <c r="O4651" t="s">
        <v>29</v>
      </c>
      <c r="P4651" t="s">
        <v>1620</v>
      </c>
      <c r="Q4651" s="13">
        <v>8123</v>
      </c>
      <c r="S4651" s="1">
        <v>0.1</v>
      </c>
      <c r="T4651" t="s">
        <v>23</v>
      </c>
      <c r="U4651" t="s">
        <v>24</v>
      </c>
      <c r="V4651" t="b">
        <v>0</v>
      </c>
      <c r="W4651">
        <v>3</v>
      </c>
      <c r="X4651" t="s">
        <v>25</v>
      </c>
      <c r="Y4651" t="s">
        <v>26</v>
      </c>
    </row>
    <row r="4652" spans="1:25" x14ac:dyDescent="0.4">
      <c r="A4652" t="s">
        <v>4084</v>
      </c>
      <c r="B4652" s="2">
        <f ca="1">TODAY()+OpportunityTbl[[#This Row],[CreatedOn_DaysFromToday]]</f>
        <v>44797</v>
      </c>
      <c r="C4652" s="2">
        <f ca="1">TODAY()+OpportunityTbl[[#This Row],[EstCloseDate_DaysFromToday]]</f>
        <v>44833</v>
      </c>
      <c r="D4652">
        <f ca="1">IF(OpportunityTbl[[#This Row],[statecode]]=0,"",OpportunityTbl[[#This Row],[Estimated Close Date]])</f>
        <v>44833</v>
      </c>
      <c r="E4652" s="14">
        <v>-313</v>
      </c>
      <c r="F4652" s="14">
        <v>-277</v>
      </c>
      <c r="G4652" t="s">
        <v>27</v>
      </c>
      <c r="H4652" t="s">
        <v>28</v>
      </c>
      <c r="I4652">
        <v>2</v>
      </c>
      <c r="J4652">
        <v>4</v>
      </c>
      <c r="K4652" t="s">
        <v>11202</v>
      </c>
      <c r="L4652" t="s">
        <v>12239</v>
      </c>
      <c r="M4652" t="s">
        <v>22</v>
      </c>
      <c r="N4652" t="s">
        <v>469</v>
      </c>
      <c r="O4652" t="s">
        <v>29</v>
      </c>
      <c r="P4652" t="s">
        <v>694</v>
      </c>
      <c r="Q4652" s="13">
        <v>5862</v>
      </c>
      <c r="S4652" s="1">
        <v>0.1</v>
      </c>
      <c r="T4652" t="s">
        <v>23</v>
      </c>
      <c r="U4652" t="s">
        <v>24</v>
      </c>
      <c r="V4652" t="b">
        <v>1</v>
      </c>
      <c r="W4652">
        <v>2</v>
      </c>
      <c r="X4652" t="s">
        <v>25</v>
      </c>
      <c r="Y4652" t="s">
        <v>26</v>
      </c>
    </row>
    <row r="4653" spans="1:25" x14ac:dyDescent="0.4">
      <c r="A4653" t="s">
        <v>5828</v>
      </c>
      <c r="B4653" s="2">
        <f ca="1">TODAY()+OpportunityTbl[[#This Row],[CreatedOn_DaysFromToday]]</f>
        <v>44797</v>
      </c>
      <c r="C4653" s="2">
        <f ca="1">TODAY()+OpportunityTbl[[#This Row],[EstCloseDate_DaysFromToday]]</f>
        <v>44842</v>
      </c>
      <c r="D4653">
        <f ca="1">IF(OpportunityTbl[[#This Row],[statecode]]=0,"",OpportunityTbl[[#This Row],[Estimated Close Date]])</f>
        <v>44842</v>
      </c>
      <c r="E4653" s="14">
        <v>-313</v>
      </c>
      <c r="F4653" s="14">
        <v>-268</v>
      </c>
      <c r="G4653" t="s">
        <v>27</v>
      </c>
      <c r="H4653" t="s">
        <v>28</v>
      </c>
      <c r="I4653">
        <v>2</v>
      </c>
      <c r="J4653">
        <v>4</v>
      </c>
      <c r="K4653" t="s">
        <v>11232</v>
      </c>
      <c r="L4653" t="s">
        <v>12234</v>
      </c>
      <c r="M4653" t="s">
        <v>22</v>
      </c>
      <c r="N4653" t="s">
        <v>1710</v>
      </c>
      <c r="O4653" t="s">
        <v>29</v>
      </c>
      <c r="P4653" t="s">
        <v>1713</v>
      </c>
      <c r="Q4653" s="13">
        <v>2183</v>
      </c>
      <c r="S4653" s="1">
        <v>0.3</v>
      </c>
      <c r="T4653" t="s">
        <v>168</v>
      </c>
      <c r="U4653" t="s">
        <v>97</v>
      </c>
      <c r="V4653" t="b">
        <v>1</v>
      </c>
      <c r="W4653">
        <v>4</v>
      </c>
      <c r="X4653" t="s">
        <v>157</v>
      </c>
      <c r="Y4653" t="s">
        <v>4899</v>
      </c>
    </row>
    <row r="4654" spans="1:25" x14ac:dyDescent="0.4">
      <c r="A4654" t="s">
        <v>6959</v>
      </c>
      <c r="B4654" s="2">
        <f ca="1">TODAY()+OpportunityTbl[[#This Row],[CreatedOn_DaysFromToday]]</f>
        <v>44797</v>
      </c>
      <c r="C4654" s="2">
        <f ca="1">TODAY()+OpportunityTbl[[#This Row],[EstCloseDate_DaysFromToday]]</f>
        <v>44859</v>
      </c>
      <c r="D4654">
        <f ca="1">IF(OpportunityTbl[[#This Row],[statecode]]=0,"",OpportunityTbl[[#This Row],[Estimated Close Date]])</f>
        <v>44859</v>
      </c>
      <c r="E4654" s="14">
        <v>-313</v>
      </c>
      <c r="F4654" s="14">
        <v>-251</v>
      </c>
      <c r="G4654" t="s">
        <v>27</v>
      </c>
      <c r="H4654" t="s">
        <v>28</v>
      </c>
      <c r="I4654">
        <v>2</v>
      </c>
      <c r="J4654">
        <v>4</v>
      </c>
      <c r="K4654" t="s">
        <v>11153</v>
      </c>
      <c r="L4654" t="s">
        <v>12234</v>
      </c>
      <c r="M4654" t="s">
        <v>22</v>
      </c>
      <c r="N4654" t="s">
        <v>31</v>
      </c>
      <c r="O4654" t="s">
        <v>29</v>
      </c>
      <c r="P4654" t="s">
        <v>210</v>
      </c>
      <c r="Q4654" s="13">
        <v>1827</v>
      </c>
      <c r="S4654" s="1">
        <v>0.5</v>
      </c>
      <c r="T4654" t="s">
        <v>168</v>
      </c>
      <c r="U4654" t="s">
        <v>24</v>
      </c>
      <c r="V4654" t="b">
        <v>0</v>
      </c>
      <c r="W4654">
        <v>2.5</v>
      </c>
      <c r="X4654" t="s">
        <v>240</v>
      </c>
      <c r="Y4654" t="s">
        <v>4890</v>
      </c>
    </row>
    <row r="4655" spans="1:25" x14ac:dyDescent="0.4">
      <c r="A4655" t="s">
        <v>7508</v>
      </c>
      <c r="B4655" s="2">
        <f ca="1">TODAY()+OpportunityTbl[[#This Row],[CreatedOn_DaysFromToday]]</f>
        <v>44797</v>
      </c>
      <c r="C4655" s="2">
        <f ca="1">TODAY()+OpportunityTbl[[#This Row],[EstCloseDate_DaysFromToday]]</f>
        <v>44847</v>
      </c>
      <c r="D4655">
        <f ca="1">IF(OpportunityTbl[[#This Row],[statecode]]=0,"",OpportunityTbl[[#This Row],[Estimated Close Date]])</f>
        <v>44847</v>
      </c>
      <c r="E4655" s="14">
        <v>-313</v>
      </c>
      <c r="F4655" s="14">
        <v>-263</v>
      </c>
      <c r="G4655" t="s">
        <v>7082</v>
      </c>
      <c r="H4655" t="s">
        <v>7082</v>
      </c>
      <c r="I4655">
        <v>1</v>
      </c>
      <c r="J4655">
        <v>3</v>
      </c>
      <c r="K4655" t="s">
        <v>11213</v>
      </c>
      <c r="L4655" t="s">
        <v>12239</v>
      </c>
      <c r="M4655" t="s">
        <v>22</v>
      </c>
      <c r="N4655" t="s">
        <v>2121</v>
      </c>
      <c r="O4655" t="s">
        <v>29</v>
      </c>
      <c r="P4655" t="s">
        <v>2167</v>
      </c>
      <c r="Q4655" s="13">
        <v>7763</v>
      </c>
      <c r="R4655" s="13">
        <v>7530.11</v>
      </c>
      <c r="S4655" s="1">
        <v>0.5</v>
      </c>
      <c r="T4655" t="s">
        <v>168</v>
      </c>
      <c r="U4655" t="s">
        <v>97</v>
      </c>
      <c r="V4655" t="b">
        <v>1</v>
      </c>
      <c r="W4655">
        <v>3</v>
      </c>
      <c r="X4655" t="s">
        <v>240</v>
      </c>
      <c r="Y4655" t="s">
        <v>4890</v>
      </c>
    </row>
    <row r="4656" spans="1:25" x14ac:dyDescent="0.4">
      <c r="A4656" t="s">
        <v>7509</v>
      </c>
      <c r="B4656" s="2">
        <f ca="1">TODAY()+OpportunityTbl[[#This Row],[CreatedOn_DaysFromToday]]</f>
        <v>44797</v>
      </c>
      <c r="C4656" s="2">
        <f ca="1">TODAY()+OpportunityTbl[[#This Row],[EstCloseDate_DaysFromToday]]</f>
        <v>44870</v>
      </c>
      <c r="D4656">
        <f ca="1">IF(OpportunityTbl[[#This Row],[statecode]]=0,"",OpportunityTbl[[#This Row],[Estimated Close Date]])</f>
        <v>44870</v>
      </c>
      <c r="E4656" s="14">
        <v>-313</v>
      </c>
      <c r="F4656" s="14">
        <v>-240</v>
      </c>
      <c r="G4656" t="s">
        <v>7082</v>
      </c>
      <c r="H4656" t="s">
        <v>7082</v>
      </c>
      <c r="I4656">
        <v>1</v>
      </c>
      <c r="J4656">
        <v>3</v>
      </c>
      <c r="K4656" t="s">
        <v>11098</v>
      </c>
      <c r="L4656" t="s">
        <v>12237</v>
      </c>
      <c r="M4656" t="s">
        <v>22</v>
      </c>
      <c r="N4656" t="s">
        <v>1762</v>
      </c>
      <c r="O4656" t="s">
        <v>29</v>
      </c>
      <c r="P4656" t="s">
        <v>2161</v>
      </c>
      <c r="Q4656" s="13">
        <v>4516</v>
      </c>
      <c r="R4656" s="13">
        <v>4312.78</v>
      </c>
      <c r="S4656" s="1">
        <v>0.5</v>
      </c>
      <c r="T4656" t="s">
        <v>168</v>
      </c>
      <c r="U4656" t="s">
        <v>24</v>
      </c>
      <c r="V4656" t="b">
        <v>0</v>
      </c>
      <c r="W4656">
        <v>4.5</v>
      </c>
      <c r="X4656" t="s">
        <v>240</v>
      </c>
      <c r="Y4656" t="s">
        <v>4890</v>
      </c>
    </row>
    <row r="4657" spans="1:25" x14ac:dyDescent="0.4">
      <c r="A4657" t="s">
        <v>7986</v>
      </c>
      <c r="B4657" s="2">
        <f ca="1">TODAY()+OpportunityTbl[[#This Row],[CreatedOn_DaysFromToday]]</f>
        <v>44797</v>
      </c>
      <c r="C4657" s="2">
        <f ca="1">TODAY()+OpportunityTbl[[#This Row],[EstCloseDate_DaysFromToday]]</f>
        <v>44852</v>
      </c>
      <c r="D4657">
        <f ca="1">IF(OpportunityTbl[[#This Row],[statecode]]=0,"",OpportunityTbl[[#This Row],[Estimated Close Date]])</f>
        <v>44852</v>
      </c>
      <c r="E4657" s="14">
        <v>-313</v>
      </c>
      <c r="F4657" s="14">
        <v>-258</v>
      </c>
      <c r="G4657" t="s">
        <v>7082</v>
      </c>
      <c r="H4657" t="s">
        <v>7082</v>
      </c>
      <c r="I4657">
        <v>1</v>
      </c>
      <c r="J4657">
        <v>3</v>
      </c>
      <c r="K4657" t="s">
        <v>11233</v>
      </c>
      <c r="L4657" t="s">
        <v>12233</v>
      </c>
      <c r="M4657" t="s">
        <v>22</v>
      </c>
      <c r="N4657" t="s">
        <v>31</v>
      </c>
      <c r="O4657" t="s">
        <v>29</v>
      </c>
      <c r="P4657" t="s">
        <v>4742</v>
      </c>
      <c r="Q4657" s="13">
        <v>25488</v>
      </c>
      <c r="R4657" s="13">
        <v>24850.799999999999</v>
      </c>
      <c r="S4657" s="1">
        <v>0.5</v>
      </c>
      <c r="T4657" t="s">
        <v>168</v>
      </c>
      <c r="U4657" t="s">
        <v>24</v>
      </c>
      <c r="V4657" t="b">
        <v>1</v>
      </c>
      <c r="W4657">
        <v>2.5</v>
      </c>
      <c r="X4657" t="s">
        <v>4732</v>
      </c>
      <c r="Y4657" t="s">
        <v>4890</v>
      </c>
    </row>
    <row r="4658" spans="1:25" x14ac:dyDescent="0.4">
      <c r="A4658" t="s">
        <v>8485</v>
      </c>
      <c r="B4658" s="2">
        <f ca="1">TODAY()+OpportunityTbl[[#This Row],[CreatedOn_DaysFromToday]]</f>
        <v>44797</v>
      </c>
      <c r="C4658" s="2">
        <f ca="1">TODAY()+OpportunityTbl[[#This Row],[EstCloseDate_DaysFromToday]]</f>
        <v>44854</v>
      </c>
      <c r="D4658">
        <f ca="1">IF(OpportunityTbl[[#This Row],[statecode]]=0,"",OpportunityTbl[[#This Row],[Estimated Close Date]])</f>
        <v>44854</v>
      </c>
      <c r="E4658" s="14">
        <v>-313</v>
      </c>
      <c r="F4658" s="14">
        <v>-256</v>
      </c>
      <c r="G4658" t="s">
        <v>7082</v>
      </c>
      <c r="H4658" t="s">
        <v>7082</v>
      </c>
      <c r="I4658">
        <v>1</v>
      </c>
      <c r="J4658">
        <v>3</v>
      </c>
      <c r="K4658" t="s">
        <v>11218</v>
      </c>
      <c r="L4658" t="s">
        <v>12237</v>
      </c>
      <c r="M4658" t="s">
        <v>22</v>
      </c>
      <c r="N4658" t="s">
        <v>2121</v>
      </c>
      <c r="O4658" t="s">
        <v>29</v>
      </c>
      <c r="P4658" t="s">
        <v>4734</v>
      </c>
      <c r="Q4658" s="13">
        <v>3453</v>
      </c>
      <c r="R4658" s="13">
        <v>3280.35</v>
      </c>
      <c r="S4658" s="1">
        <v>0.9</v>
      </c>
      <c r="T4658" t="s">
        <v>4724</v>
      </c>
      <c r="U4658" t="s">
        <v>24</v>
      </c>
      <c r="V4658" t="b">
        <v>1</v>
      </c>
      <c r="W4658">
        <v>5</v>
      </c>
      <c r="X4658" t="s">
        <v>4732</v>
      </c>
      <c r="Y4658" t="s">
        <v>4896</v>
      </c>
    </row>
    <row r="4659" spans="1:25" x14ac:dyDescent="0.4">
      <c r="A4659" t="s">
        <v>9207</v>
      </c>
      <c r="B4659" s="2">
        <f ca="1">TODAY()+OpportunityTbl[[#This Row],[CreatedOn_DaysFromToday]]</f>
        <v>44797</v>
      </c>
      <c r="C4659" s="2">
        <f ca="1">TODAY()+OpportunityTbl[[#This Row],[EstCloseDate_DaysFromToday]]</f>
        <v>44851</v>
      </c>
      <c r="D4659">
        <f ca="1">IF(OpportunityTbl[[#This Row],[statecode]]=0,"",OpportunityTbl[[#This Row],[Estimated Close Date]])</f>
        <v>44851</v>
      </c>
      <c r="E4659" s="14">
        <v>-313</v>
      </c>
      <c r="F4659" s="14">
        <v>-259</v>
      </c>
      <c r="G4659" t="s">
        <v>7082</v>
      </c>
      <c r="H4659" t="s">
        <v>7082</v>
      </c>
      <c r="I4659">
        <v>1</v>
      </c>
      <c r="J4659">
        <v>3</v>
      </c>
      <c r="K4659" t="s">
        <v>11194</v>
      </c>
      <c r="L4659" t="s">
        <v>12234</v>
      </c>
      <c r="M4659" t="s">
        <v>22</v>
      </c>
      <c r="N4659" t="s">
        <v>1710</v>
      </c>
      <c r="O4659" t="s">
        <v>29</v>
      </c>
      <c r="P4659" t="s">
        <v>1881</v>
      </c>
      <c r="Q4659" s="13">
        <v>2181</v>
      </c>
      <c r="R4659" s="13">
        <v>2093.7600000000002</v>
      </c>
      <c r="S4659" s="1">
        <v>0.5</v>
      </c>
      <c r="T4659" t="s">
        <v>168</v>
      </c>
      <c r="U4659" t="s">
        <v>97</v>
      </c>
      <c r="V4659" t="b">
        <v>1</v>
      </c>
      <c r="W4659">
        <v>4</v>
      </c>
      <c r="X4659" t="s">
        <v>240</v>
      </c>
      <c r="Y4659" t="s">
        <v>26</v>
      </c>
    </row>
    <row r="4660" spans="1:25" x14ac:dyDescent="0.4">
      <c r="A4660" t="s">
        <v>9775</v>
      </c>
      <c r="B4660" s="2">
        <f ca="1">TODAY()+OpportunityTbl[[#This Row],[CreatedOn_DaysFromToday]]</f>
        <v>44797</v>
      </c>
      <c r="C4660" s="2">
        <f ca="1">TODAY()+OpportunityTbl[[#This Row],[EstCloseDate_DaysFromToday]]</f>
        <v>44852</v>
      </c>
      <c r="D4660">
        <f ca="1">IF(OpportunityTbl[[#This Row],[statecode]]=0,"",OpportunityTbl[[#This Row],[Estimated Close Date]])</f>
        <v>44852</v>
      </c>
      <c r="E4660" s="14">
        <v>-313</v>
      </c>
      <c r="F4660" s="14">
        <v>-258</v>
      </c>
      <c r="G4660" t="s">
        <v>7082</v>
      </c>
      <c r="H4660" t="s">
        <v>7082</v>
      </c>
      <c r="I4660">
        <v>1</v>
      </c>
      <c r="J4660">
        <v>3</v>
      </c>
      <c r="K4660" t="s">
        <v>11126</v>
      </c>
      <c r="L4660" t="s">
        <v>12236</v>
      </c>
      <c r="M4660" t="s">
        <v>22</v>
      </c>
      <c r="N4660" t="s">
        <v>2121</v>
      </c>
      <c r="O4660" t="s">
        <v>29</v>
      </c>
      <c r="P4660" t="s">
        <v>4734</v>
      </c>
      <c r="Q4660" s="13">
        <v>3799</v>
      </c>
      <c r="R4660" s="13">
        <v>3647.04</v>
      </c>
      <c r="S4660" s="1">
        <v>0.9</v>
      </c>
      <c r="T4660" t="s">
        <v>4724</v>
      </c>
      <c r="U4660" t="s">
        <v>97</v>
      </c>
      <c r="V4660" t="b">
        <v>1</v>
      </c>
      <c r="W4660">
        <v>4</v>
      </c>
      <c r="X4660" t="s">
        <v>4732</v>
      </c>
      <c r="Y4660" t="s">
        <v>26</v>
      </c>
    </row>
    <row r="4661" spans="1:25" x14ac:dyDescent="0.4">
      <c r="A4661" t="s">
        <v>112</v>
      </c>
      <c r="B4661" s="2">
        <f ca="1">TODAY()+OpportunityTbl[[#This Row],[CreatedOn_DaysFromToday]]</f>
        <v>44796</v>
      </c>
      <c r="C4661" s="2">
        <f ca="1">TODAY()+OpportunityTbl[[#This Row],[EstCloseDate_DaysFromToday]]</f>
        <v>44837</v>
      </c>
      <c r="D4661">
        <f ca="1">IF(OpportunityTbl[[#This Row],[statecode]]=0,"",OpportunityTbl[[#This Row],[Estimated Close Date]])</f>
        <v>44837</v>
      </c>
      <c r="E4661" s="14">
        <v>-314</v>
      </c>
      <c r="F4661" s="14">
        <v>-273</v>
      </c>
      <c r="G4661" t="s">
        <v>27</v>
      </c>
      <c r="H4661" t="s">
        <v>28</v>
      </c>
      <c r="I4661">
        <v>2</v>
      </c>
      <c r="J4661">
        <v>4</v>
      </c>
      <c r="K4661" t="s">
        <v>11173</v>
      </c>
      <c r="L4661" t="s">
        <v>12233</v>
      </c>
      <c r="M4661" t="s">
        <v>22</v>
      </c>
      <c r="N4661" t="s">
        <v>31</v>
      </c>
      <c r="O4661" t="s">
        <v>29</v>
      </c>
      <c r="P4661" t="s">
        <v>32</v>
      </c>
      <c r="Q4661" s="13">
        <v>24777</v>
      </c>
      <c r="S4661" s="1">
        <v>0.1</v>
      </c>
      <c r="T4661" t="s">
        <v>23</v>
      </c>
      <c r="U4661" t="s">
        <v>97</v>
      </c>
      <c r="V4661" t="b">
        <v>1</v>
      </c>
      <c r="W4661">
        <v>2.5</v>
      </c>
      <c r="X4661" t="s">
        <v>25</v>
      </c>
      <c r="Y4661" t="s">
        <v>26</v>
      </c>
    </row>
    <row r="4662" spans="1:25" x14ac:dyDescent="0.4">
      <c r="A4662" t="s">
        <v>1107</v>
      </c>
      <c r="B4662" s="2">
        <f ca="1">TODAY()+OpportunityTbl[[#This Row],[CreatedOn_DaysFromToday]]</f>
        <v>44796</v>
      </c>
      <c r="C4662" s="2">
        <f ca="1">TODAY()+OpportunityTbl[[#This Row],[EstCloseDate_DaysFromToday]]</f>
        <v>44847</v>
      </c>
      <c r="D4662">
        <f ca="1">IF(OpportunityTbl[[#This Row],[statecode]]=0,"",OpportunityTbl[[#This Row],[Estimated Close Date]])</f>
        <v>44847</v>
      </c>
      <c r="E4662" s="14">
        <v>-314</v>
      </c>
      <c r="F4662" s="14">
        <v>-263</v>
      </c>
      <c r="G4662" t="s">
        <v>27</v>
      </c>
      <c r="H4662" t="s">
        <v>28</v>
      </c>
      <c r="I4662">
        <v>2</v>
      </c>
      <c r="J4662">
        <v>4</v>
      </c>
      <c r="K4662" t="s">
        <v>11185</v>
      </c>
      <c r="L4662" t="s">
        <v>12235</v>
      </c>
      <c r="M4662" t="s">
        <v>22</v>
      </c>
      <c r="N4662" t="s">
        <v>480</v>
      </c>
      <c r="O4662" t="s">
        <v>29</v>
      </c>
      <c r="P4662" t="s">
        <v>527</v>
      </c>
      <c r="Q4662" s="13">
        <v>14593</v>
      </c>
      <c r="S4662" s="1">
        <v>0.1</v>
      </c>
      <c r="T4662" t="s">
        <v>23</v>
      </c>
      <c r="U4662" t="s">
        <v>24</v>
      </c>
      <c r="V4662" t="b">
        <v>1</v>
      </c>
      <c r="W4662">
        <v>2.5</v>
      </c>
      <c r="X4662" t="s">
        <v>25</v>
      </c>
      <c r="Y4662" t="s">
        <v>26</v>
      </c>
    </row>
    <row r="4663" spans="1:25" x14ac:dyDescent="0.4">
      <c r="A4663" t="s">
        <v>1465</v>
      </c>
      <c r="B4663" s="2">
        <f ca="1">TODAY()+OpportunityTbl[[#This Row],[CreatedOn_DaysFromToday]]</f>
        <v>44796</v>
      </c>
      <c r="C4663" s="2">
        <f ca="1">TODAY()+OpportunityTbl[[#This Row],[EstCloseDate_DaysFromToday]]</f>
        <v>44856</v>
      </c>
      <c r="D4663">
        <f ca="1">IF(OpportunityTbl[[#This Row],[statecode]]=0,"",OpportunityTbl[[#This Row],[Estimated Close Date]])</f>
        <v>44856</v>
      </c>
      <c r="E4663" s="14">
        <v>-314</v>
      </c>
      <c r="F4663" s="14">
        <v>-254</v>
      </c>
      <c r="G4663" t="s">
        <v>27</v>
      </c>
      <c r="H4663" t="s">
        <v>28</v>
      </c>
      <c r="I4663">
        <v>2</v>
      </c>
      <c r="J4663">
        <v>4</v>
      </c>
      <c r="K4663" t="s">
        <v>11114</v>
      </c>
      <c r="L4663" t="s">
        <v>12240</v>
      </c>
      <c r="M4663" t="s">
        <v>22</v>
      </c>
      <c r="N4663" t="s">
        <v>518</v>
      </c>
      <c r="O4663" t="s">
        <v>29</v>
      </c>
      <c r="P4663" t="s">
        <v>523</v>
      </c>
      <c r="Q4663" s="13">
        <v>5003</v>
      </c>
      <c r="S4663" s="1">
        <v>0.1</v>
      </c>
      <c r="T4663" t="s">
        <v>23</v>
      </c>
      <c r="U4663" t="s">
        <v>24</v>
      </c>
      <c r="V4663" t="b">
        <v>0</v>
      </c>
      <c r="W4663">
        <v>2.5</v>
      </c>
      <c r="X4663" t="s">
        <v>25</v>
      </c>
      <c r="Y4663" t="s">
        <v>26</v>
      </c>
    </row>
    <row r="4664" spans="1:25" x14ac:dyDescent="0.4">
      <c r="A4664" t="s">
        <v>1466</v>
      </c>
      <c r="B4664" s="2">
        <f ca="1">TODAY()+OpportunityTbl[[#This Row],[CreatedOn_DaysFromToday]]</f>
        <v>44796</v>
      </c>
      <c r="C4664" s="2">
        <f ca="1">TODAY()+OpportunityTbl[[#This Row],[EstCloseDate_DaysFromToday]]</f>
        <v>44856</v>
      </c>
      <c r="D4664">
        <f ca="1">IF(OpportunityTbl[[#This Row],[statecode]]=0,"",OpportunityTbl[[#This Row],[Estimated Close Date]])</f>
        <v>44856</v>
      </c>
      <c r="E4664" s="14">
        <v>-314</v>
      </c>
      <c r="F4664" s="14">
        <v>-254</v>
      </c>
      <c r="G4664" t="s">
        <v>27</v>
      </c>
      <c r="H4664" t="s">
        <v>28</v>
      </c>
      <c r="I4664">
        <v>2</v>
      </c>
      <c r="J4664">
        <v>4</v>
      </c>
      <c r="K4664" t="s">
        <v>11153</v>
      </c>
      <c r="L4664" t="s">
        <v>12240</v>
      </c>
      <c r="M4664" t="s">
        <v>22</v>
      </c>
      <c r="N4664" t="s">
        <v>518</v>
      </c>
      <c r="O4664" t="s">
        <v>29</v>
      </c>
      <c r="P4664" t="s">
        <v>519</v>
      </c>
      <c r="Q4664" s="13">
        <v>6350</v>
      </c>
      <c r="S4664" s="1">
        <v>0.1</v>
      </c>
      <c r="T4664" t="s">
        <v>23</v>
      </c>
      <c r="U4664" t="s">
        <v>24</v>
      </c>
      <c r="V4664" t="b">
        <v>0</v>
      </c>
      <c r="W4664">
        <v>2.5</v>
      </c>
      <c r="X4664" t="s">
        <v>25</v>
      </c>
      <c r="Y4664" t="s">
        <v>26</v>
      </c>
    </row>
    <row r="4665" spans="1:25" x14ac:dyDescent="0.4">
      <c r="A4665" t="s">
        <v>3368</v>
      </c>
      <c r="B4665" s="2">
        <f ca="1">TODAY()+OpportunityTbl[[#This Row],[CreatedOn_DaysFromToday]]</f>
        <v>44796</v>
      </c>
      <c r="C4665" s="2">
        <f ca="1">TODAY()+OpportunityTbl[[#This Row],[EstCloseDate_DaysFromToday]]</f>
        <v>44840</v>
      </c>
      <c r="D4665">
        <f ca="1">IF(OpportunityTbl[[#This Row],[statecode]]=0,"",OpportunityTbl[[#This Row],[Estimated Close Date]])</f>
        <v>44840</v>
      </c>
      <c r="E4665" s="14">
        <v>-314</v>
      </c>
      <c r="F4665" s="14">
        <v>-270</v>
      </c>
      <c r="G4665" t="s">
        <v>27</v>
      </c>
      <c r="H4665" t="s">
        <v>28</v>
      </c>
      <c r="I4665">
        <v>2</v>
      </c>
      <c r="J4665">
        <v>4</v>
      </c>
      <c r="K4665" t="s">
        <v>11234</v>
      </c>
      <c r="L4665" t="s">
        <v>12238</v>
      </c>
      <c r="M4665" t="s">
        <v>22</v>
      </c>
      <c r="N4665" t="s">
        <v>1710</v>
      </c>
      <c r="O4665" t="s">
        <v>29</v>
      </c>
      <c r="P4665" t="s">
        <v>1711</v>
      </c>
      <c r="Q4665" s="13">
        <v>2747</v>
      </c>
      <c r="S4665" s="1">
        <v>0.1</v>
      </c>
      <c r="T4665" t="s">
        <v>23</v>
      </c>
      <c r="U4665" t="s">
        <v>97</v>
      </c>
      <c r="V4665" t="b">
        <v>1</v>
      </c>
      <c r="W4665">
        <v>3.5</v>
      </c>
      <c r="X4665" t="s">
        <v>25</v>
      </c>
      <c r="Y4665" t="s">
        <v>26</v>
      </c>
    </row>
    <row r="4666" spans="1:25" x14ac:dyDescent="0.4">
      <c r="A4666" t="s">
        <v>5323</v>
      </c>
      <c r="B4666" s="2">
        <f ca="1">TODAY()+OpportunityTbl[[#This Row],[CreatedOn_DaysFromToday]]</f>
        <v>44796</v>
      </c>
      <c r="C4666" s="2">
        <f ca="1">TODAY()+OpportunityTbl[[#This Row],[EstCloseDate_DaysFromToday]]</f>
        <v>44877</v>
      </c>
      <c r="D4666">
        <f ca="1">IF(OpportunityTbl[[#This Row],[statecode]]=0,"",OpportunityTbl[[#This Row],[Estimated Close Date]])</f>
        <v>44877</v>
      </c>
      <c r="E4666" s="14">
        <v>-314</v>
      </c>
      <c r="F4666" s="14">
        <v>-233</v>
      </c>
      <c r="G4666" t="s">
        <v>27</v>
      </c>
      <c r="H4666" t="s">
        <v>28</v>
      </c>
      <c r="I4666">
        <v>2</v>
      </c>
      <c r="J4666">
        <v>4</v>
      </c>
      <c r="K4666" t="s">
        <v>11118</v>
      </c>
      <c r="L4666" t="s">
        <v>12239</v>
      </c>
      <c r="M4666" t="s">
        <v>22</v>
      </c>
      <c r="N4666" t="s">
        <v>1617</v>
      </c>
      <c r="O4666" t="s">
        <v>29</v>
      </c>
      <c r="P4666" t="s">
        <v>1620</v>
      </c>
      <c r="Q4666" s="13">
        <v>5608</v>
      </c>
      <c r="S4666" s="1">
        <v>0.1</v>
      </c>
      <c r="T4666" t="s">
        <v>23</v>
      </c>
      <c r="U4666" t="s">
        <v>24</v>
      </c>
      <c r="V4666" t="b">
        <v>0</v>
      </c>
      <c r="W4666">
        <v>3</v>
      </c>
      <c r="X4666" t="s">
        <v>25</v>
      </c>
      <c r="Y4666" t="s">
        <v>4926</v>
      </c>
    </row>
    <row r="4667" spans="1:25" x14ac:dyDescent="0.4">
      <c r="A4667" t="s">
        <v>6372</v>
      </c>
      <c r="B4667" s="2">
        <f ca="1">TODAY()+OpportunityTbl[[#This Row],[CreatedOn_DaysFromToday]]</f>
        <v>44796</v>
      </c>
      <c r="C4667" s="2">
        <f ca="1">TODAY()+OpportunityTbl[[#This Row],[EstCloseDate_DaysFromToday]]</f>
        <v>44860</v>
      </c>
      <c r="D4667">
        <f ca="1">IF(OpportunityTbl[[#This Row],[statecode]]=0,"",OpportunityTbl[[#This Row],[Estimated Close Date]])</f>
        <v>44860</v>
      </c>
      <c r="E4667" s="14">
        <v>-314</v>
      </c>
      <c r="F4667" s="14">
        <v>-250</v>
      </c>
      <c r="G4667" t="s">
        <v>27</v>
      </c>
      <c r="H4667" t="s">
        <v>28</v>
      </c>
      <c r="I4667">
        <v>2</v>
      </c>
      <c r="J4667">
        <v>4</v>
      </c>
      <c r="K4667" t="s">
        <v>11137</v>
      </c>
      <c r="L4667" t="s">
        <v>12238</v>
      </c>
      <c r="M4667" t="s">
        <v>22</v>
      </c>
      <c r="N4667" t="s">
        <v>779</v>
      </c>
      <c r="O4667" t="s">
        <v>29</v>
      </c>
      <c r="P4667" t="s">
        <v>782</v>
      </c>
      <c r="Q4667" s="13">
        <v>3264</v>
      </c>
      <c r="S4667" s="1">
        <v>0.1</v>
      </c>
      <c r="T4667" t="s">
        <v>23</v>
      </c>
      <c r="U4667" t="s">
        <v>24</v>
      </c>
      <c r="V4667" t="b">
        <v>1</v>
      </c>
      <c r="W4667">
        <v>2</v>
      </c>
      <c r="X4667" t="s">
        <v>25</v>
      </c>
      <c r="Y4667" t="s">
        <v>4896</v>
      </c>
    </row>
    <row r="4668" spans="1:25" x14ac:dyDescent="0.4">
      <c r="A4668" t="s">
        <v>6482</v>
      </c>
      <c r="B4668" s="2">
        <f ca="1">TODAY()+OpportunityTbl[[#This Row],[CreatedOn_DaysFromToday]]</f>
        <v>44796</v>
      </c>
      <c r="C4668" s="2">
        <f ca="1">TODAY()+OpportunityTbl[[#This Row],[EstCloseDate_DaysFromToday]]</f>
        <v>44870</v>
      </c>
      <c r="D4668">
        <f ca="1">IF(OpportunityTbl[[#This Row],[statecode]]=0,"",OpportunityTbl[[#This Row],[Estimated Close Date]])</f>
        <v>44870</v>
      </c>
      <c r="E4668" s="14">
        <v>-314</v>
      </c>
      <c r="F4668" s="14">
        <v>-240</v>
      </c>
      <c r="G4668" t="s">
        <v>27</v>
      </c>
      <c r="H4668" t="s">
        <v>28</v>
      </c>
      <c r="I4668">
        <v>2</v>
      </c>
      <c r="J4668">
        <v>4</v>
      </c>
      <c r="K4668" t="s">
        <v>11126</v>
      </c>
      <c r="L4668" t="s">
        <v>12233</v>
      </c>
      <c r="M4668" t="s">
        <v>22</v>
      </c>
      <c r="N4668" t="s">
        <v>534</v>
      </c>
      <c r="O4668" t="s">
        <v>29</v>
      </c>
      <c r="P4668" t="s">
        <v>581</v>
      </c>
      <c r="Q4668" s="13">
        <v>24928</v>
      </c>
      <c r="S4668" s="1">
        <v>0.1</v>
      </c>
      <c r="T4668" t="s">
        <v>23</v>
      </c>
      <c r="U4668" t="s">
        <v>24</v>
      </c>
      <c r="V4668" t="b">
        <v>1</v>
      </c>
      <c r="W4668">
        <v>2.5</v>
      </c>
      <c r="X4668" t="s">
        <v>25</v>
      </c>
      <c r="Y4668" t="s">
        <v>4896</v>
      </c>
    </row>
    <row r="4669" spans="1:25" x14ac:dyDescent="0.4">
      <c r="A4669" t="s">
        <v>6960</v>
      </c>
      <c r="B4669" s="2">
        <f ca="1">TODAY()+OpportunityTbl[[#This Row],[CreatedOn_DaysFromToday]]</f>
        <v>44796</v>
      </c>
      <c r="C4669" s="2">
        <f ca="1">TODAY()+OpportunityTbl[[#This Row],[EstCloseDate_DaysFromToday]]</f>
        <v>44835</v>
      </c>
      <c r="D4669">
        <f ca="1">IF(OpportunityTbl[[#This Row],[statecode]]=0,"",OpportunityTbl[[#This Row],[Estimated Close Date]])</f>
        <v>44835</v>
      </c>
      <c r="E4669" s="14">
        <v>-314</v>
      </c>
      <c r="F4669" s="14">
        <v>-275</v>
      </c>
      <c r="G4669" t="s">
        <v>27</v>
      </c>
      <c r="H4669" t="s">
        <v>28</v>
      </c>
      <c r="I4669">
        <v>2</v>
      </c>
      <c r="J4669">
        <v>4</v>
      </c>
      <c r="K4669" t="s">
        <v>11177</v>
      </c>
      <c r="L4669" t="s">
        <v>12234</v>
      </c>
      <c r="M4669" t="s">
        <v>22</v>
      </c>
      <c r="N4669" t="s">
        <v>31</v>
      </c>
      <c r="O4669" t="s">
        <v>29</v>
      </c>
      <c r="P4669" t="s">
        <v>417</v>
      </c>
      <c r="Q4669" s="13">
        <v>2465</v>
      </c>
      <c r="S4669" s="1">
        <v>0.1</v>
      </c>
      <c r="T4669" t="s">
        <v>23</v>
      </c>
      <c r="U4669" t="s">
        <v>97</v>
      </c>
      <c r="V4669" t="b">
        <v>1</v>
      </c>
      <c r="W4669">
        <v>2.5</v>
      </c>
      <c r="X4669" t="s">
        <v>25</v>
      </c>
      <c r="Y4669" t="s">
        <v>4896</v>
      </c>
    </row>
    <row r="4670" spans="1:25" x14ac:dyDescent="0.4">
      <c r="A4670" t="s">
        <v>7226</v>
      </c>
      <c r="B4670" s="2">
        <f ca="1">TODAY()+OpportunityTbl[[#This Row],[CreatedOn_DaysFromToday]]</f>
        <v>44796</v>
      </c>
      <c r="C4670" s="2">
        <f ca="1">TODAY()+OpportunityTbl[[#This Row],[EstCloseDate_DaysFromToday]]</f>
        <v>44866</v>
      </c>
      <c r="D4670">
        <f ca="1">IF(OpportunityTbl[[#This Row],[statecode]]=0,"",OpportunityTbl[[#This Row],[Estimated Close Date]])</f>
        <v>44866</v>
      </c>
      <c r="E4670" s="14">
        <v>-314</v>
      </c>
      <c r="F4670" s="14">
        <v>-244</v>
      </c>
      <c r="G4670" t="s">
        <v>7082</v>
      </c>
      <c r="H4670" t="s">
        <v>7082</v>
      </c>
      <c r="I4670">
        <v>1</v>
      </c>
      <c r="J4670">
        <v>3</v>
      </c>
      <c r="K4670" t="s">
        <v>11166</v>
      </c>
      <c r="L4670" t="s">
        <v>12234</v>
      </c>
      <c r="M4670" t="s">
        <v>22</v>
      </c>
      <c r="N4670" t="s">
        <v>1710</v>
      </c>
      <c r="O4670" t="s">
        <v>29</v>
      </c>
      <c r="P4670" t="s">
        <v>1881</v>
      </c>
      <c r="Q4670" s="13">
        <v>3116</v>
      </c>
      <c r="R4670" s="13">
        <v>2991.36</v>
      </c>
      <c r="S4670" s="1">
        <v>0.9</v>
      </c>
      <c r="T4670" t="s">
        <v>4724</v>
      </c>
      <c r="U4670" t="s">
        <v>24</v>
      </c>
      <c r="V4670" t="b">
        <v>0</v>
      </c>
      <c r="W4670">
        <v>4</v>
      </c>
      <c r="X4670" t="s">
        <v>4732</v>
      </c>
      <c r="Y4670" t="s">
        <v>4916</v>
      </c>
    </row>
    <row r="4671" spans="1:25" x14ac:dyDescent="0.4">
      <c r="A4671" t="s">
        <v>7919</v>
      </c>
      <c r="B4671" s="2">
        <f ca="1">TODAY()+OpportunityTbl[[#This Row],[CreatedOn_DaysFromToday]]</f>
        <v>44796</v>
      </c>
      <c r="C4671" s="2">
        <f ca="1">TODAY()+OpportunityTbl[[#This Row],[EstCloseDate_DaysFromToday]]</f>
        <v>44861</v>
      </c>
      <c r="D4671">
        <f ca="1">IF(OpportunityTbl[[#This Row],[statecode]]=0,"",OpportunityTbl[[#This Row],[Estimated Close Date]])</f>
        <v>44861</v>
      </c>
      <c r="E4671" s="14">
        <v>-314</v>
      </c>
      <c r="F4671" s="14">
        <v>-249</v>
      </c>
      <c r="G4671" t="s">
        <v>7082</v>
      </c>
      <c r="H4671" t="s">
        <v>7082</v>
      </c>
      <c r="I4671">
        <v>1</v>
      </c>
      <c r="J4671">
        <v>3</v>
      </c>
      <c r="K4671" t="s">
        <v>11140</v>
      </c>
      <c r="L4671" t="s">
        <v>12233</v>
      </c>
      <c r="M4671" t="s">
        <v>22</v>
      </c>
      <c r="N4671" t="s">
        <v>469</v>
      </c>
      <c r="O4671" t="s">
        <v>29</v>
      </c>
      <c r="P4671" t="s">
        <v>470</v>
      </c>
      <c r="Q4671" s="13">
        <v>22562</v>
      </c>
      <c r="R4671" s="13">
        <v>21997.95</v>
      </c>
      <c r="S4671" s="1">
        <v>0.5</v>
      </c>
      <c r="T4671" t="s">
        <v>168</v>
      </c>
      <c r="U4671" t="s">
        <v>24</v>
      </c>
      <c r="V4671" t="b">
        <v>0</v>
      </c>
      <c r="W4671">
        <v>2.5</v>
      </c>
      <c r="X4671" t="s">
        <v>240</v>
      </c>
      <c r="Y4671" t="s">
        <v>4914</v>
      </c>
    </row>
    <row r="4672" spans="1:25" x14ac:dyDescent="0.4">
      <c r="A4672" t="s">
        <v>8664</v>
      </c>
      <c r="B4672" s="2">
        <f ca="1">TODAY()+OpportunityTbl[[#This Row],[CreatedOn_DaysFromToday]]</f>
        <v>44796</v>
      </c>
      <c r="C4672" s="2">
        <f ca="1">TODAY()+OpportunityTbl[[#This Row],[EstCloseDate_DaysFromToday]]</f>
        <v>44854</v>
      </c>
      <c r="D4672">
        <f ca="1">IF(OpportunityTbl[[#This Row],[statecode]]=0,"",OpportunityTbl[[#This Row],[Estimated Close Date]])</f>
        <v>44854</v>
      </c>
      <c r="E4672" s="14">
        <v>-314</v>
      </c>
      <c r="F4672" s="14">
        <v>-256</v>
      </c>
      <c r="G4672" t="s">
        <v>7082</v>
      </c>
      <c r="H4672" t="s">
        <v>7082</v>
      </c>
      <c r="I4672">
        <v>1</v>
      </c>
      <c r="J4672">
        <v>3</v>
      </c>
      <c r="K4672" t="s">
        <v>11174</v>
      </c>
      <c r="L4672" t="s">
        <v>12234</v>
      </c>
      <c r="M4672" t="s">
        <v>22</v>
      </c>
      <c r="N4672" t="s">
        <v>1727</v>
      </c>
      <c r="O4672" t="s">
        <v>29</v>
      </c>
      <c r="P4672" t="s">
        <v>1849</v>
      </c>
      <c r="Q4672" s="13">
        <v>2746</v>
      </c>
      <c r="R4672" s="13">
        <v>2649.89</v>
      </c>
      <c r="S4672" s="1">
        <v>0.3</v>
      </c>
      <c r="T4672" t="s">
        <v>168</v>
      </c>
      <c r="U4672" t="s">
        <v>100</v>
      </c>
      <c r="V4672" t="b">
        <v>1</v>
      </c>
      <c r="W4672">
        <v>3.5</v>
      </c>
      <c r="X4672" t="s">
        <v>157</v>
      </c>
      <c r="Y4672" t="s">
        <v>26</v>
      </c>
    </row>
    <row r="4673" spans="1:25" x14ac:dyDescent="0.4">
      <c r="A4673" t="s">
        <v>10116</v>
      </c>
      <c r="B4673" s="2">
        <f ca="1">TODAY()+OpportunityTbl[[#This Row],[CreatedOn_DaysFromToday]]</f>
        <v>44796</v>
      </c>
      <c r="C4673" s="2">
        <f ca="1">TODAY()+OpportunityTbl[[#This Row],[EstCloseDate_DaysFromToday]]</f>
        <v>44867</v>
      </c>
      <c r="D4673">
        <f ca="1">IF(OpportunityTbl[[#This Row],[statecode]]=0,"",OpportunityTbl[[#This Row],[Estimated Close Date]])</f>
        <v>44867</v>
      </c>
      <c r="E4673" s="14">
        <v>-314</v>
      </c>
      <c r="F4673" s="14">
        <v>-243</v>
      </c>
      <c r="G4673" t="s">
        <v>7082</v>
      </c>
      <c r="H4673" t="s">
        <v>7082</v>
      </c>
      <c r="I4673">
        <v>1</v>
      </c>
      <c r="J4673">
        <v>3</v>
      </c>
      <c r="K4673" t="s">
        <v>11233</v>
      </c>
      <c r="L4673" t="s">
        <v>12237</v>
      </c>
      <c r="M4673" t="s">
        <v>22</v>
      </c>
      <c r="N4673" t="s">
        <v>2121</v>
      </c>
      <c r="O4673" t="s">
        <v>29</v>
      </c>
      <c r="P4673" t="s">
        <v>4734</v>
      </c>
      <c r="Q4673" s="13">
        <v>5714</v>
      </c>
      <c r="R4673" s="13">
        <v>5428.3</v>
      </c>
      <c r="S4673" s="1">
        <v>0.9</v>
      </c>
      <c r="T4673" t="s">
        <v>4724</v>
      </c>
      <c r="U4673" t="s">
        <v>24</v>
      </c>
      <c r="V4673" t="b">
        <v>0</v>
      </c>
      <c r="W4673">
        <v>5</v>
      </c>
      <c r="X4673" t="s">
        <v>4732</v>
      </c>
      <c r="Y4673" t="s">
        <v>26</v>
      </c>
    </row>
    <row r="4674" spans="1:25" x14ac:dyDescent="0.4">
      <c r="A4674" t="s">
        <v>439</v>
      </c>
      <c r="B4674" s="2">
        <f ca="1">TODAY()+OpportunityTbl[[#This Row],[CreatedOn_DaysFromToday]]</f>
        <v>44795</v>
      </c>
      <c r="C4674" s="2">
        <f ca="1">TODAY()+OpportunityTbl[[#This Row],[EstCloseDate_DaysFromToday]]</f>
        <v>44847</v>
      </c>
      <c r="D4674">
        <f ca="1">IF(OpportunityTbl[[#This Row],[statecode]]=0,"",OpportunityTbl[[#This Row],[Estimated Close Date]])</f>
        <v>44847</v>
      </c>
      <c r="E4674" s="14">
        <v>-315</v>
      </c>
      <c r="F4674" s="14">
        <v>-263</v>
      </c>
      <c r="G4674" t="s">
        <v>27</v>
      </c>
      <c r="H4674" t="s">
        <v>28</v>
      </c>
      <c r="I4674">
        <v>2</v>
      </c>
      <c r="J4674">
        <v>4</v>
      </c>
      <c r="K4674" t="s">
        <v>11235</v>
      </c>
      <c r="L4674" t="s">
        <v>12236</v>
      </c>
      <c r="M4674" t="s">
        <v>22</v>
      </c>
      <c r="N4674" t="s">
        <v>31</v>
      </c>
      <c r="O4674" t="s">
        <v>29</v>
      </c>
      <c r="P4674" t="s">
        <v>417</v>
      </c>
      <c r="Q4674" s="13">
        <v>2839</v>
      </c>
      <c r="S4674" s="1">
        <v>0.1</v>
      </c>
      <c r="T4674" t="s">
        <v>23</v>
      </c>
      <c r="U4674" t="s">
        <v>24</v>
      </c>
      <c r="V4674" t="b">
        <v>0</v>
      </c>
      <c r="W4674">
        <v>2.5</v>
      </c>
      <c r="X4674" t="s">
        <v>25</v>
      </c>
      <c r="Y4674" t="s">
        <v>26</v>
      </c>
    </row>
    <row r="4675" spans="1:25" x14ac:dyDescent="0.4">
      <c r="A4675" t="s">
        <v>1542</v>
      </c>
      <c r="B4675" s="2">
        <f ca="1">TODAY()+OpportunityTbl[[#This Row],[CreatedOn_DaysFromToday]]</f>
        <v>44795</v>
      </c>
      <c r="C4675" s="2">
        <f ca="1">TODAY()+OpportunityTbl[[#This Row],[EstCloseDate_DaysFromToday]]</f>
        <v>44853</v>
      </c>
      <c r="D4675">
        <f ca="1">IF(OpportunityTbl[[#This Row],[statecode]]=0,"",OpportunityTbl[[#This Row],[Estimated Close Date]])</f>
        <v>44853</v>
      </c>
      <c r="E4675" s="14">
        <v>-315</v>
      </c>
      <c r="F4675" s="14">
        <v>-257</v>
      </c>
      <c r="G4675" t="s">
        <v>27</v>
      </c>
      <c r="H4675" t="s">
        <v>28</v>
      </c>
      <c r="I4675">
        <v>2</v>
      </c>
      <c r="J4675">
        <v>4</v>
      </c>
      <c r="K4675" t="s">
        <v>11153</v>
      </c>
      <c r="L4675" t="s">
        <v>12234</v>
      </c>
      <c r="M4675" t="s">
        <v>22</v>
      </c>
      <c r="N4675" t="s">
        <v>518</v>
      </c>
      <c r="O4675" t="s">
        <v>29</v>
      </c>
      <c r="P4675" t="s">
        <v>532</v>
      </c>
      <c r="Q4675" s="13">
        <v>2518</v>
      </c>
      <c r="S4675" s="1">
        <v>0.1</v>
      </c>
      <c r="T4675" t="s">
        <v>23</v>
      </c>
      <c r="U4675" t="s">
        <v>24</v>
      </c>
      <c r="V4675" t="b">
        <v>0</v>
      </c>
      <c r="W4675">
        <v>2.5</v>
      </c>
      <c r="X4675" t="s">
        <v>25</v>
      </c>
      <c r="Y4675" t="s">
        <v>26</v>
      </c>
    </row>
    <row r="4676" spans="1:25" x14ac:dyDescent="0.4">
      <c r="A4676" t="s">
        <v>1995</v>
      </c>
      <c r="B4676" s="2">
        <f ca="1">TODAY()+OpportunityTbl[[#This Row],[CreatedOn_DaysFromToday]]</f>
        <v>44795</v>
      </c>
      <c r="C4676" s="2">
        <f ca="1">TODAY()+OpportunityTbl[[#This Row],[EstCloseDate_DaysFromToday]]</f>
        <v>44849</v>
      </c>
      <c r="D4676">
        <f ca="1">IF(OpportunityTbl[[#This Row],[statecode]]=0,"",OpportunityTbl[[#This Row],[Estimated Close Date]])</f>
        <v>44849</v>
      </c>
      <c r="E4676" s="14">
        <v>-315</v>
      </c>
      <c r="F4676" s="14">
        <v>-261</v>
      </c>
      <c r="G4676" t="s">
        <v>27</v>
      </c>
      <c r="H4676" t="s">
        <v>28</v>
      </c>
      <c r="I4676">
        <v>2</v>
      </c>
      <c r="J4676">
        <v>4</v>
      </c>
      <c r="K4676" t="s">
        <v>11236</v>
      </c>
      <c r="L4676" t="s">
        <v>12239</v>
      </c>
      <c r="M4676" t="s">
        <v>22</v>
      </c>
      <c r="N4676" t="s">
        <v>469</v>
      </c>
      <c r="O4676" t="s">
        <v>29</v>
      </c>
      <c r="P4676" t="s">
        <v>488</v>
      </c>
      <c r="Q4676" s="13">
        <v>8959</v>
      </c>
      <c r="S4676" s="1">
        <v>0.3</v>
      </c>
      <c r="T4676" t="s">
        <v>168</v>
      </c>
      <c r="U4676" t="s">
        <v>24</v>
      </c>
      <c r="V4676" t="b">
        <v>0</v>
      </c>
      <c r="W4676">
        <v>2</v>
      </c>
      <c r="X4676" t="s">
        <v>157</v>
      </c>
      <c r="Y4676" t="s">
        <v>26</v>
      </c>
    </row>
    <row r="4677" spans="1:25" x14ac:dyDescent="0.4">
      <c r="A4677" t="s">
        <v>3141</v>
      </c>
      <c r="B4677" s="2">
        <f ca="1">TODAY()+OpportunityTbl[[#This Row],[CreatedOn_DaysFromToday]]</f>
        <v>44795</v>
      </c>
      <c r="C4677" s="2">
        <f ca="1">TODAY()+OpportunityTbl[[#This Row],[EstCloseDate_DaysFromToday]]</f>
        <v>44839</v>
      </c>
      <c r="D4677">
        <f ca="1">IF(OpportunityTbl[[#This Row],[statecode]]=0,"",OpportunityTbl[[#This Row],[Estimated Close Date]])</f>
        <v>44839</v>
      </c>
      <c r="E4677" s="14">
        <v>-315</v>
      </c>
      <c r="F4677" s="14">
        <v>-271</v>
      </c>
      <c r="G4677" t="s">
        <v>27</v>
      </c>
      <c r="H4677" t="s">
        <v>28</v>
      </c>
      <c r="I4677">
        <v>2</v>
      </c>
      <c r="J4677">
        <v>4</v>
      </c>
      <c r="K4677" t="s">
        <v>11237</v>
      </c>
      <c r="L4677" t="s">
        <v>12235</v>
      </c>
      <c r="M4677" t="s">
        <v>22</v>
      </c>
      <c r="N4677" t="s">
        <v>1710</v>
      </c>
      <c r="O4677" t="s">
        <v>29</v>
      </c>
      <c r="P4677" t="s">
        <v>1805</v>
      </c>
      <c r="Q4677" s="13">
        <v>13770</v>
      </c>
      <c r="S4677" s="1">
        <v>0.1</v>
      </c>
      <c r="T4677" t="s">
        <v>23</v>
      </c>
      <c r="U4677" t="s">
        <v>97</v>
      </c>
      <c r="V4677" t="b">
        <v>1</v>
      </c>
      <c r="W4677">
        <v>4</v>
      </c>
      <c r="X4677" t="s">
        <v>25</v>
      </c>
      <c r="Y4677" t="s">
        <v>26</v>
      </c>
    </row>
    <row r="4678" spans="1:25" x14ac:dyDescent="0.4">
      <c r="A4678" t="s">
        <v>3692</v>
      </c>
      <c r="B4678" s="2">
        <f ca="1">TODAY()+OpportunityTbl[[#This Row],[CreatedOn_DaysFromToday]]</f>
        <v>44795</v>
      </c>
      <c r="C4678" s="2">
        <f ca="1">TODAY()+OpportunityTbl[[#This Row],[EstCloseDate_DaysFromToday]]</f>
        <v>44846</v>
      </c>
      <c r="D4678">
        <f ca="1">IF(OpportunityTbl[[#This Row],[statecode]]=0,"",OpportunityTbl[[#This Row],[Estimated Close Date]])</f>
        <v>44846</v>
      </c>
      <c r="E4678" s="14">
        <v>-315</v>
      </c>
      <c r="F4678" s="14">
        <v>-264</v>
      </c>
      <c r="G4678" t="s">
        <v>27</v>
      </c>
      <c r="H4678" t="s">
        <v>28</v>
      </c>
      <c r="I4678">
        <v>2</v>
      </c>
      <c r="J4678">
        <v>4</v>
      </c>
      <c r="K4678" t="s">
        <v>11238</v>
      </c>
      <c r="L4678" t="s">
        <v>12238</v>
      </c>
      <c r="M4678" t="s">
        <v>22</v>
      </c>
      <c r="N4678" t="s">
        <v>31</v>
      </c>
      <c r="O4678" t="s">
        <v>29</v>
      </c>
      <c r="P4678" t="s">
        <v>417</v>
      </c>
      <c r="Q4678" s="13">
        <v>4063</v>
      </c>
      <c r="S4678" s="1">
        <v>0.1</v>
      </c>
      <c r="T4678" t="s">
        <v>23</v>
      </c>
      <c r="U4678" t="s">
        <v>97</v>
      </c>
      <c r="V4678" t="b">
        <v>0</v>
      </c>
      <c r="W4678">
        <v>2</v>
      </c>
      <c r="X4678" t="s">
        <v>25</v>
      </c>
      <c r="Y4678" t="s">
        <v>26</v>
      </c>
    </row>
    <row r="4679" spans="1:25" x14ac:dyDescent="0.4">
      <c r="A4679" t="s">
        <v>5414</v>
      </c>
      <c r="B4679" s="2">
        <f ca="1">TODAY()+OpportunityTbl[[#This Row],[CreatedOn_DaysFromToday]]</f>
        <v>44795</v>
      </c>
      <c r="C4679" s="2">
        <f ca="1">TODAY()+OpportunityTbl[[#This Row],[EstCloseDate_DaysFromToday]]</f>
        <v>44836</v>
      </c>
      <c r="D4679">
        <f ca="1">IF(OpportunityTbl[[#This Row],[statecode]]=0,"",OpportunityTbl[[#This Row],[Estimated Close Date]])</f>
        <v>44836</v>
      </c>
      <c r="E4679" s="14">
        <v>-315</v>
      </c>
      <c r="F4679" s="14">
        <v>-274</v>
      </c>
      <c r="G4679" t="s">
        <v>27</v>
      </c>
      <c r="H4679" t="s">
        <v>28</v>
      </c>
      <c r="I4679">
        <v>2</v>
      </c>
      <c r="J4679">
        <v>4</v>
      </c>
      <c r="K4679" t="s">
        <v>11193</v>
      </c>
      <c r="L4679" t="s">
        <v>12236</v>
      </c>
      <c r="M4679" t="s">
        <v>22</v>
      </c>
      <c r="N4679" t="s">
        <v>2069</v>
      </c>
      <c r="O4679" t="s">
        <v>29</v>
      </c>
      <c r="P4679" t="s">
        <v>2623</v>
      </c>
      <c r="Q4679" s="13">
        <v>1249</v>
      </c>
      <c r="S4679" s="1">
        <v>0.1</v>
      </c>
      <c r="T4679" t="s">
        <v>23</v>
      </c>
      <c r="U4679" t="s">
        <v>24</v>
      </c>
      <c r="V4679" t="b">
        <v>0</v>
      </c>
      <c r="W4679">
        <v>4.5</v>
      </c>
      <c r="X4679" t="s">
        <v>25</v>
      </c>
      <c r="Y4679" t="s">
        <v>4896</v>
      </c>
    </row>
    <row r="4680" spans="1:25" x14ac:dyDescent="0.4">
      <c r="A4680" t="s">
        <v>5415</v>
      </c>
      <c r="B4680" s="2">
        <f ca="1">TODAY()+OpportunityTbl[[#This Row],[CreatedOn_DaysFromToday]]</f>
        <v>44795</v>
      </c>
      <c r="C4680" s="2">
        <f ca="1">TODAY()+OpportunityTbl[[#This Row],[EstCloseDate_DaysFromToday]]</f>
        <v>44845</v>
      </c>
      <c r="D4680">
        <f ca="1">IF(OpportunityTbl[[#This Row],[statecode]]=0,"",OpportunityTbl[[#This Row],[Estimated Close Date]])</f>
        <v>44845</v>
      </c>
      <c r="E4680" s="14">
        <v>-315</v>
      </c>
      <c r="F4680" s="14">
        <v>-265</v>
      </c>
      <c r="G4680" t="s">
        <v>27</v>
      </c>
      <c r="H4680" t="s">
        <v>28</v>
      </c>
      <c r="I4680">
        <v>2</v>
      </c>
      <c r="J4680">
        <v>4</v>
      </c>
      <c r="K4680" t="s">
        <v>11180</v>
      </c>
      <c r="L4680" t="s">
        <v>12238</v>
      </c>
      <c r="M4680" t="s">
        <v>22</v>
      </c>
      <c r="N4680" t="s">
        <v>2069</v>
      </c>
      <c r="O4680" t="s">
        <v>29</v>
      </c>
      <c r="P4680" t="s">
        <v>2084</v>
      </c>
      <c r="Q4680" s="13">
        <v>3779</v>
      </c>
      <c r="S4680" s="1">
        <v>0.3</v>
      </c>
      <c r="T4680" t="s">
        <v>168</v>
      </c>
      <c r="U4680" t="s">
        <v>97</v>
      </c>
      <c r="V4680" t="b">
        <v>0</v>
      </c>
      <c r="W4680">
        <v>4</v>
      </c>
      <c r="X4680" t="s">
        <v>157</v>
      </c>
      <c r="Y4680" t="s">
        <v>4896</v>
      </c>
    </row>
    <row r="4681" spans="1:25" x14ac:dyDescent="0.4">
      <c r="A4681" t="s">
        <v>5829</v>
      </c>
      <c r="B4681" s="2">
        <f ca="1">TODAY()+OpportunityTbl[[#This Row],[CreatedOn_DaysFromToday]]</f>
        <v>44795</v>
      </c>
      <c r="C4681" s="2">
        <f ca="1">TODAY()+OpportunityTbl[[#This Row],[EstCloseDate_DaysFromToday]]</f>
        <v>44856</v>
      </c>
      <c r="D4681">
        <f ca="1">IF(OpportunityTbl[[#This Row],[statecode]]=0,"",OpportunityTbl[[#This Row],[Estimated Close Date]])</f>
        <v>44856</v>
      </c>
      <c r="E4681" s="14">
        <v>-315</v>
      </c>
      <c r="F4681" s="14">
        <v>-254</v>
      </c>
      <c r="G4681" t="s">
        <v>27</v>
      </c>
      <c r="H4681" t="s">
        <v>28</v>
      </c>
      <c r="I4681">
        <v>2</v>
      </c>
      <c r="J4681">
        <v>4</v>
      </c>
      <c r="K4681" t="s">
        <v>11153</v>
      </c>
      <c r="L4681" t="s">
        <v>12234</v>
      </c>
      <c r="M4681" t="s">
        <v>22</v>
      </c>
      <c r="N4681" t="s">
        <v>1710</v>
      </c>
      <c r="O4681" t="s">
        <v>29</v>
      </c>
      <c r="P4681" t="s">
        <v>1713</v>
      </c>
      <c r="Q4681" s="13">
        <v>2131</v>
      </c>
      <c r="S4681" s="1">
        <v>0.3</v>
      </c>
      <c r="T4681" t="s">
        <v>168</v>
      </c>
      <c r="U4681" t="s">
        <v>24</v>
      </c>
      <c r="V4681" t="b">
        <v>0</v>
      </c>
      <c r="W4681">
        <v>4</v>
      </c>
      <c r="X4681" t="s">
        <v>157</v>
      </c>
      <c r="Y4681" t="s">
        <v>4890</v>
      </c>
    </row>
    <row r="4682" spans="1:25" x14ac:dyDescent="0.4">
      <c r="A4682" t="s">
        <v>6871</v>
      </c>
      <c r="B4682" s="2">
        <f ca="1">TODAY()+OpportunityTbl[[#This Row],[CreatedOn_DaysFromToday]]</f>
        <v>44795</v>
      </c>
      <c r="C4682" s="2">
        <f ca="1">TODAY()+OpportunityTbl[[#This Row],[EstCloseDate_DaysFromToday]]</f>
        <v>44854</v>
      </c>
      <c r="D4682">
        <f ca="1">IF(OpportunityTbl[[#This Row],[statecode]]=0,"",OpportunityTbl[[#This Row],[Estimated Close Date]])</f>
        <v>44854</v>
      </c>
      <c r="E4682" s="14">
        <v>-315</v>
      </c>
      <c r="F4682" s="14">
        <v>-256</v>
      </c>
      <c r="G4682" t="s">
        <v>27</v>
      </c>
      <c r="H4682" t="s">
        <v>28</v>
      </c>
      <c r="I4682">
        <v>2</v>
      </c>
      <c r="J4682">
        <v>4</v>
      </c>
      <c r="K4682" t="s">
        <v>11200</v>
      </c>
      <c r="L4682" t="s">
        <v>12236</v>
      </c>
      <c r="M4682" t="s">
        <v>22</v>
      </c>
      <c r="N4682" t="s">
        <v>518</v>
      </c>
      <c r="O4682" t="s">
        <v>29</v>
      </c>
      <c r="P4682" t="s">
        <v>532</v>
      </c>
      <c r="Q4682" s="13">
        <v>2389</v>
      </c>
      <c r="S4682" s="1">
        <v>0.1</v>
      </c>
      <c r="T4682" t="s">
        <v>23</v>
      </c>
      <c r="U4682" t="s">
        <v>24</v>
      </c>
      <c r="V4682" t="b">
        <v>0</v>
      </c>
      <c r="W4682">
        <v>2.5</v>
      </c>
      <c r="X4682" t="s">
        <v>25</v>
      </c>
      <c r="Y4682" t="s">
        <v>4899</v>
      </c>
    </row>
    <row r="4683" spans="1:25" x14ac:dyDescent="0.4">
      <c r="A4683" t="s">
        <v>8329</v>
      </c>
      <c r="B4683" s="2">
        <f ca="1">TODAY()+OpportunityTbl[[#This Row],[CreatedOn_DaysFromToday]]</f>
        <v>44795</v>
      </c>
      <c r="C4683" s="2">
        <f ca="1">TODAY()+OpportunityTbl[[#This Row],[EstCloseDate_DaysFromToday]]</f>
        <v>44866</v>
      </c>
      <c r="D4683">
        <f ca="1">IF(OpportunityTbl[[#This Row],[statecode]]=0,"",OpportunityTbl[[#This Row],[Estimated Close Date]])</f>
        <v>44866</v>
      </c>
      <c r="E4683" s="14">
        <v>-315</v>
      </c>
      <c r="F4683" s="14">
        <v>-244</v>
      </c>
      <c r="G4683" t="s">
        <v>7082</v>
      </c>
      <c r="H4683" t="s">
        <v>7082</v>
      </c>
      <c r="I4683">
        <v>1</v>
      </c>
      <c r="J4683">
        <v>3</v>
      </c>
      <c r="K4683" t="s">
        <v>11133</v>
      </c>
      <c r="L4683" t="s">
        <v>12234</v>
      </c>
      <c r="M4683" t="s">
        <v>22</v>
      </c>
      <c r="N4683" t="s">
        <v>2121</v>
      </c>
      <c r="O4683" t="s">
        <v>29</v>
      </c>
      <c r="P4683" t="s">
        <v>4734</v>
      </c>
      <c r="Q4683" s="13">
        <v>3243</v>
      </c>
      <c r="R4683" s="13">
        <v>3113.28</v>
      </c>
      <c r="S4683" s="1">
        <v>0.9</v>
      </c>
      <c r="T4683" t="s">
        <v>4724</v>
      </c>
      <c r="U4683" t="s">
        <v>24</v>
      </c>
      <c r="V4683" t="b">
        <v>0</v>
      </c>
      <c r="W4683">
        <v>4</v>
      </c>
      <c r="X4683" t="s">
        <v>4732</v>
      </c>
      <c r="Y4683" t="s">
        <v>4890</v>
      </c>
    </row>
    <row r="4684" spans="1:25" x14ac:dyDescent="0.4">
      <c r="A4684" t="s">
        <v>9388</v>
      </c>
      <c r="B4684" s="2">
        <f ca="1">TODAY()+OpportunityTbl[[#This Row],[CreatedOn_DaysFromToday]]</f>
        <v>44795</v>
      </c>
      <c r="C4684" s="2">
        <f ca="1">TODAY()+OpportunityTbl[[#This Row],[EstCloseDate_DaysFromToday]]</f>
        <v>44842</v>
      </c>
      <c r="D4684">
        <f ca="1">IF(OpportunityTbl[[#This Row],[statecode]]=0,"",OpportunityTbl[[#This Row],[Estimated Close Date]])</f>
        <v>44842</v>
      </c>
      <c r="E4684" s="14">
        <v>-315</v>
      </c>
      <c r="F4684" s="14">
        <v>-268</v>
      </c>
      <c r="G4684" t="s">
        <v>7082</v>
      </c>
      <c r="H4684" t="s">
        <v>7082</v>
      </c>
      <c r="I4684">
        <v>1</v>
      </c>
      <c r="J4684">
        <v>3</v>
      </c>
      <c r="K4684" t="s">
        <v>11198</v>
      </c>
      <c r="L4684" t="s">
        <v>12233</v>
      </c>
      <c r="M4684" t="s">
        <v>22</v>
      </c>
      <c r="N4684" t="s">
        <v>480</v>
      </c>
      <c r="O4684" t="s">
        <v>29</v>
      </c>
      <c r="P4684" t="s">
        <v>687</v>
      </c>
      <c r="Q4684" s="13">
        <v>20136</v>
      </c>
      <c r="R4684" s="13">
        <v>19632.599999999999</v>
      </c>
      <c r="S4684" s="1">
        <v>0.5</v>
      </c>
      <c r="T4684" t="s">
        <v>168</v>
      </c>
      <c r="U4684" t="s">
        <v>100</v>
      </c>
      <c r="V4684" t="b">
        <v>1</v>
      </c>
      <c r="W4684">
        <v>2.5</v>
      </c>
      <c r="X4684" t="s">
        <v>240</v>
      </c>
      <c r="Y4684" t="s">
        <v>26</v>
      </c>
    </row>
    <row r="4685" spans="1:25" x14ac:dyDescent="0.4">
      <c r="A4685" t="s">
        <v>9776</v>
      </c>
      <c r="B4685" s="2">
        <f ca="1">TODAY()+OpportunityTbl[[#This Row],[CreatedOn_DaysFromToday]]</f>
        <v>44795</v>
      </c>
      <c r="C4685" s="2">
        <f ca="1">TODAY()+OpportunityTbl[[#This Row],[EstCloseDate_DaysFromToday]]</f>
        <v>44863</v>
      </c>
      <c r="D4685">
        <f ca="1">IF(OpportunityTbl[[#This Row],[statecode]]=0,"",OpportunityTbl[[#This Row],[Estimated Close Date]])</f>
        <v>44863</v>
      </c>
      <c r="E4685" s="14">
        <v>-315</v>
      </c>
      <c r="F4685" s="14">
        <v>-247</v>
      </c>
      <c r="G4685" t="s">
        <v>7082</v>
      </c>
      <c r="H4685" t="s">
        <v>7082</v>
      </c>
      <c r="I4685">
        <v>1</v>
      </c>
      <c r="J4685">
        <v>3</v>
      </c>
      <c r="K4685" t="s">
        <v>11156</v>
      </c>
      <c r="L4685" t="s">
        <v>12236</v>
      </c>
      <c r="M4685" t="s">
        <v>22</v>
      </c>
      <c r="N4685" t="s">
        <v>2121</v>
      </c>
      <c r="O4685" t="s">
        <v>29</v>
      </c>
      <c r="P4685" t="s">
        <v>4734</v>
      </c>
      <c r="Q4685" s="13">
        <v>2828</v>
      </c>
      <c r="R4685" s="13">
        <v>2714.88</v>
      </c>
      <c r="S4685" s="1">
        <v>0.9</v>
      </c>
      <c r="T4685" t="s">
        <v>4724</v>
      </c>
      <c r="U4685" t="s">
        <v>97</v>
      </c>
      <c r="V4685" t="b">
        <v>0</v>
      </c>
      <c r="W4685">
        <v>4</v>
      </c>
      <c r="X4685" t="s">
        <v>4732</v>
      </c>
      <c r="Y4685" t="s">
        <v>26</v>
      </c>
    </row>
    <row r="4686" spans="1:25" x14ac:dyDescent="0.4">
      <c r="A4686" t="s">
        <v>10039</v>
      </c>
      <c r="B4686" s="2">
        <f ca="1">TODAY()+OpportunityTbl[[#This Row],[CreatedOn_DaysFromToday]]</f>
        <v>44795</v>
      </c>
      <c r="C4686" s="2">
        <f ca="1">TODAY()+OpportunityTbl[[#This Row],[EstCloseDate_DaysFromToday]]</f>
        <v>44834</v>
      </c>
      <c r="D4686">
        <f ca="1">IF(OpportunityTbl[[#This Row],[statecode]]=0,"",OpportunityTbl[[#This Row],[Estimated Close Date]])</f>
        <v>44834</v>
      </c>
      <c r="E4686" s="14">
        <v>-315</v>
      </c>
      <c r="F4686" s="14">
        <v>-276</v>
      </c>
      <c r="G4686" t="s">
        <v>7082</v>
      </c>
      <c r="H4686" t="s">
        <v>7082</v>
      </c>
      <c r="I4686">
        <v>1</v>
      </c>
      <c r="J4686">
        <v>3</v>
      </c>
      <c r="K4686" t="s">
        <v>11237</v>
      </c>
      <c r="L4686" t="s">
        <v>12239</v>
      </c>
      <c r="M4686" t="s">
        <v>22</v>
      </c>
      <c r="N4686" t="s">
        <v>2121</v>
      </c>
      <c r="O4686" t="s">
        <v>29</v>
      </c>
      <c r="P4686" t="s">
        <v>4734</v>
      </c>
      <c r="Q4686" s="13">
        <v>9068</v>
      </c>
      <c r="R4686" s="13">
        <v>8795.9599999999991</v>
      </c>
      <c r="S4686" s="1">
        <v>0.5</v>
      </c>
      <c r="T4686" t="s">
        <v>168</v>
      </c>
      <c r="U4686" t="s">
        <v>100</v>
      </c>
      <c r="V4686" t="b">
        <v>1</v>
      </c>
      <c r="W4686">
        <v>3</v>
      </c>
      <c r="X4686" t="s">
        <v>240</v>
      </c>
      <c r="Y4686" t="s">
        <v>26</v>
      </c>
    </row>
    <row r="4687" spans="1:25" x14ac:dyDescent="0.4">
      <c r="A4687" t="s">
        <v>1301</v>
      </c>
      <c r="B4687" s="2">
        <f ca="1">TODAY()+OpportunityTbl[[#This Row],[CreatedOn_DaysFromToday]]</f>
        <v>44794</v>
      </c>
      <c r="C4687" s="2">
        <f ca="1">TODAY()+OpportunityTbl[[#This Row],[EstCloseDate_DaysFromToday]]</f>
        <v>44843</v>
      </c>
      <c r="D4687">
        <f ca="1">IF(OpportunityTbl[[#This Row],[statecode]]=0,"",OpportunityTbl[[#This Row],[Estimated Close Date]])</f>
        <v>44843</v>
      </c>
      <c r="E4687" s="14">
        <v>-316</v>
      </c>
      <c r="F4687" s="14">
        <v>-267</v>
      </c>
      <c r="G4687" t="s">
        <v>27</v>
      </c>
      <c r="H4687" t="s">
        <v>28</v>
      </c>
      <c r="I4687">
        <v>2</v>
      </c>
      <c r="J4687">
        <v>4</v>
      </c>
      <c r="K4687" t="s">
        <v>11239</v>
      </c>
      <c r="L4687" t="s">
        <v>12234</v>
      </c>
      <c r="M4687" t="s">
        <v>22</v>
      </c>
      <c r="N4687" t="s">
        <v>513</v>
      </c>
      <c r="O4687" t="s">
        <v>29</v>
      </c>
      <c r="P4687" t="s">
        <v>514</v>
      </c>
      <c r="Q4687" s="13">
        <v>2544</v>
      </c>
      <c r="S4687" s="1">
        <v>0.1</v>
      </c>
      <c r="T4687" t="s">
        <v>23</v>
      </c>
      <c r="U4687" t="s">
        <v>24</v>
      </c>
      <c r="V4687" t="b">
        <v>1</v>
      </c>
      <c r="W4687">
        <v>2.5</v>
      </c>
      <c r="X4687" t="s">
        <v>25</v>
      </c>
      <c r="Y4687" t="s">
        <v>26</v>
      </c>
    </row>
    <row r="4688" spans="1:25" x14ac:dyDescent="0.4">
      <c r="A4688" t="s">
        <v>1543</v>
      </c>
      <c r="B4688" s="2">
        <f ca="1">TODAY()+OpportunityTbl[[#This Row],[CreatedOn_DaysFromToday]]</f>
        <v>44794</v>
      </c>
      <c r="C4688" s="2">
        <f ca="1">TODAY()+OpportunityTbl[[#This Row],[EstCloseDate_DaysFromToday]]</f>
        <v>44838</v>
      </c>
      <c r="D4688">
        <f ca="1">IF(OpportunityTbl[[#This Row],[statecode]]=0,"",OpportunityTbl[[#This Row],[Estimated Close Date]])</f>
        <v>44838</v>
      </c>
      <c r="E4688" s="14">
        <v>-316</v>
      </c>
      <c r="F4688" s="14">
        <v>-272</v>
      </c>
      <c r="G4688" t="s">
        <v>27</v>
      </c>
      <c r="H4688" t="s">
        <v>28</v>
      </c>
      <c r="I4688">
        <v>2</v>
      </c>
      <c r="J4688">
        <v>4</v>
      </c>
      <c r="K4688" t="s">
        <v>11204</v>
      </c>
      <c r="L4688" t="s">
        <v>12234</v>
      </c>
      <c r="M4688" t="s">
        <v>22</v>
      </c>
      <c r="N4688" t="s">
        <v>518</v>
      </c>
      <c r="O4688" t="s">
        <v>29</v>
      </c>
      <c r="P4688" t="s">
        <v>532</v>
      </c>
      <c r="Q4688" s="13">
        <v>2580</v>
      </c>
      <c r="S4688" s="1">
        <v>0.1</v>
      </c>
      <c r="T4688" t="s">
        <v>23</v>
      </c>
      <c r="U4688" t="s">
        <v>97</v>
      </c>
      <c r="V4688" t="b">
        <v>1</v>
      </c>
      <c r="W4688">
        <v>2.5</v>
      </c>
      <c r="X4688" t="s">
        <v>25</v>
      </c>
      <c r="Y4688" t="s">
        <v>26</v>
      </c>
    </row>
    <row r="4689" spans="1:25" x14ac:dyDescent="0.4">
      <c r="A4689" t="s">
        <v>1921</v>
      </c>
      <c r="B4689" s="2">
        <f ca="1">TODAY()+OpportunityTbl[[#This Row],[CreatedOn_DaysFromToday]]</f>
        <v>44794</v>
      </c>
      <c r="C4689" s="2">
        <f ca="1">TODAY()+OpportunityTbl[[#This Row],[EstCloseDate_DaysFromToday]]</f>
        <v>44834</v>
      </c>
      <c r="D4689">
        <f ca="1">IF(OpportunityTbl[[#This Row],[statecode]]=0,"",OpportunityTbl[[#This Row],[Estimated Close Date]])</f>
        <v>44834</v>
      </c>
      <c r="E4689" s="14">
        <v>-316</v>
      </c>
      <c r="F4689" s="14">
        <v>-276</v>
      </c>
      <c r="G4689" t="s">
        <v>27</v>
      </c>
      <c r="H4689" t="s">
        <v>28</v>
      </c>
      <c r="I4689">
        <v>2</v>
      </c>
      <c r="J4689">
        <v>4</v>
      </c>
      <c r="K4689" t="s">
        <v>11173</v>
      </c>
      <c r="L4689" t="s">
        <v>12238</v>
      </c>
      <c r="M4689" t="s">
        <v>22</v>
      </c>
      <c r="N4689" t="s">
        <v>469</v>
      </c>
      <c r="O4689" t="s">
        <v>29</v>
      </c>
      <c r="P4689" t="s">
        <v>470</v>
      </c>
      <c r="Q4689" s="13">
        <v>4190</v>
      </c>
      <c r="S4689" s="1">
        <v>0.3</v>
      </c>
      <c r="T4689" t="s">
        <v>168</v>
      </c>
      <c r="U4689" t="s">
        <v>100</v>
      </c>
      <c r="V4689" t="b">
        <v>0</v>
      </c>
      <c r="W4689">
        <v>2</v>
      </c>
      <c r="X4689" t="s">
        <v>157</v>
      </c>
      <c r="Y4689" t="s">
        <v>26</v>
      </c>
    </row>
    <row r="4690" spans="1:25" x14ac:dyDescent="0.4">
      <c r="A4690" t="s">
        <v>1996</v>
      </c>
      <c r="B4690" s="2">
        <f ca="1">TODAY()+OpportunityTbl[[#This Row],[CreatedOn_DaysFromToday]]</f>
        <v>44794</v>
      </c>
      <c r="C4690" s="2">
        <f ca="1">TODAY()+OpportunityTbl[[#This Row],[EstCloseDate_DaysFromToday]]</f>
        <v>44838</v>
      </c>
      <c r="D4690">
        <f ca="1">IF(OpportunityTbl[[#This Row],[statecode]]=0,"",OpportunityTbl[[#This Row],[Estimated Close Date]])</f>
        <v>44838</v>
      </c>
      <c r="E4690" s="14">
        <v>-316</v>
      </c>
      <c r="F4690" s="14">
        <v>-272</v>
      </c>
      <c r="G4690" t="s">
        <v>27</v>
      </c>
      <c r="H4690" t="s">
        <v>28</v>
      </c>
      <c r="I4690">
        <v>2</v>
      </c>
      <c r="J4690">
        <v>4</v>
      </c>
      <c r="K4690" t="s">
        <v>11206</v>
      </c>
      <c r="L4690" t="s">
        <v>12239</v>
      </c>
      <c r="M4690" t="s">
        <v>22</v>
      </c>
      <c r="N4690" t="s">
        <v>31</v>
      </c>
      <c r="O4690" t="s">
        <v>29</v>
      </c>
      <c r="P4690" t="s">
        <v>210</v>
      </c>
      <c r="Q4690" s="13">
        <v>7666</v>
      </c>
      <c r="S4690" s="1">
        <v>0.3</v>
      </c>
      <c r="T4690" t="s">
        <v>168</v>
      </c>
      <c r="U4690" t="s">
        <v>24</v>
      </c>
      <c r="V4690" t="b">
        <v>1</v>
      </c>
      <c r="W4690">
        <v>2</v>
      </c>
      <c r="X4690" t="s">
        <v>157</v>
      </c>
      <c r="Y4690" t="s">
        <v>26</v>
      </c>
    </row>
    <row r="4691" spans="1:25" x14ac:dyDescent="0.4">
      <c r="A4691" t="s">
        <v>2286</v>
      </c>
      <c r="B4691" s="2">
        <f ca="1">TODAY()+OpportunityTbl[[#This Row],[CreatedOn_DaysFromToday]]</f>
        <v>44794</v>
      </c>
      <c r="C4691" s="2">
        <f ca="1">TODAY()+OpportunityTbl[[#This Row],[EstCloseDate_DaysFromToday]]</f>
        <v>44839</v>
      </c>
      <c r="D4691">
        <f ca="1">IF(OpportunityTbl[[#This Row],[statecode]]=0,"",OpportunityTbl[[#This Row],[Estimated Close Date]])</f>
        <v>44839</v>
      </c>
      <c r="E4691" s="14">
        <v>-316</v>
      </c>
      <c r="F4691" s="14">
        <v>-271</v>
      </c>
      <c r="G4691" t="s">
        <v>27</v>
      </c>
      <c r="H4691" t="s">
        <v>28</v>
      </c>
      <c r="I4691">
        <v>2</v>
      </c>
      <c r="J4691">
        <v>4</v>
      </c>
      <c r="K4691" t="s">
        <v>11210</v>
      </c>
      <c r="L4691" t="s">
        <v>12236</v>
      </c>
      <c r="M4691" t="s">
        <v>22</v>
      </c>
      <c r="N4691" t="s">
        <v>1710</v>
      </c>
      <c r="O4691" t="s">
        <v>29</v>
      </c>
      <c r="P4691" t="s">
        <v>1711</v>
      </c>
      <c r="Q4691" s="13">
        <v>2262</v>
      </c>
      <c r="S4691" s="1">
        <v>0.3</v>
      </c>
      <c r="T4691" t="s">
        <v>168</v>
      </c>
      <c r="U4691" t="s">
        <v>97</v>
      </c>
      <c r="V4691" t="b">
        <v>1</v>
      </c>
      <c r="W4691">
        <v>4</v>
      </c>
      <c r="X4691" t="s">
        <v>157</v>
      </c>
      <c r="Y4691" t="s">
        <v>26</v>
      </c>
    </row>
    <row r="4692" spans="1:25" x14ac:dyDescent="0.4">
      <c r="A4692" t="s">
        <v>2287</v>
      </c>
      <c r="B4692" s="2">
        <f ca="1">TODAY()+OpportunityTbl[[#This Row],[CreatedOn_DaysFromToday]]</f>
        <v>44794</v>
      </c>
      <c r="C4692" s="2">
        <f ca="1">TODAY()+OpportunityTbl[[#This Row],[EstCloseDate_DaysFromToday]]</f>
        <v>44838</v>
      </c>
      <c r="D4692">
        <f ca="1">IF(OpportunityTbl[[#This Row],[statecode]]=0,"",OpportunityTbl[[#This Row],[Estimated Close Date]])</f>
        <v>44838</v>
      </c>
      <c r="E4692" s="14">
        <v>-316</v>
      </c>
      <c r="F4692" s="14">
        <v>-272</v>
      </c>
      <c r="G4692" t="s">
        <v>27</v>
      </c>
      <c r="H4692" t="s">
        <v>28</v>
      </c>
      <c r="I4692">
        <v>2</v>
      </c>
      <c r="J4692">
        <v>4</v>
      </c>
      <c r="K4692" t="s">
        <v>11180</v>
      </c>
      <c r="L4692" t="s">
        <v>12236</v>
      </c>
      <c r="M4692" t="s">
        <v>22</v>
      </c>
      <c r="N4692" t="s">
        <v>1710</v>
      </c>
      <c r="O4692" t="s">
        <v>29</v>
      </c>
      <c r="P4692" t="s">
        <v>1711</v>
      </c>
      <c r="Q4692" s="13">
        <v>1653</v>
      </c>
      <c r="S4692" s="1">
        <v>0.3</v>
      </c>
      <c r="T4692" t="s">
        <v>168</v>
      </c>
      <c r="U4692" t="s">
        <v>24</v>
      </c>
      <c r="V4692" t="b">
        <v>1</v>
      </c>
      <c r="W4692">
        <v>4</v>
      </c>
      <c r="X4692" t="s">
        <v>157</v>
      </c>
      <c r="Y4692" t="s">
        <v>26</v>
      </c>
    </row>
    <row r="4693" spans="1:25" x14ac:dyDescent="0.4">
      <c r="A4693" t="s">
        <v>2724</v>
      </c>
      <c r="B4693" s="2">
        <f ca="1">TODAY()+OpportunityTbl[[#This Row],[CreatedOn_DaysFromToday]]</f>
        <v>44794</v>
      </c>
      <c r="C4693" s="2">
        <f ca="1">TODAY()+OpportunityTbl[[#This Row],[EstCloseDate_DaysFromToday]]</f>
        <v>44875</v>
      </c>
      <c r="D4693">
        <f ca="1">IF(OpportunityTbl[[#This Row],[statecode]]=0,"",OpportunityTbl[[#This Row],[Estimated Close Date]])</f>
        <v>44875</v>
      </c>
      <c r="E4693" s="14">
        <v>-316</v>
      </c>
      <c r="F4693" s="14">
        <v>-235</v>
      </c>
      <c r="G4693" t="s">
        <v>27</v>
      </c>
      <c r="H4693" t="s">
        <v>28</v>
      </c>
      <c r="I4693">
        <v>2</v>
      </c>
      <c r="J4693">
        <v>4</v>
      </c>
      <c r="K4693" t="s">
        <v>11170</v>
      </c>
      <c r="L4693" t="s">
        <v>12238</v>
      </c>
      <c r="M4693" t="s">
        <v>22</v>
      </c>
      <c r="N4693" t="s">
        <v>1617</v>
      </c>
      <c r="O4693" t="s">
        <v>29</v>
      </c>
      <c r="P4693" t="s">
        <v>1618</v>
      </c>
      <c r="Q4693" s="13">
        <v>3184</v>
      </c>
      <c r="S4693" s="1">
        <v>0.1</v>
      </c>
      <c r="T4693" t="s">
        <v>23</v>
      </c>
      <c r="U4693" t="s">
        <v>24</v>
      </c>
      <c r="V4693" t="b">
        <v>0</v>
      </c>
      <c r="W4693">
        <v>3</v>
      </c>
      <c r="X4693" t="s">
        <v>25</v>
      </c>
      <c r="Y4693" t="s">
        <v>26</v>
      </c>
    </row>
    <row r="4694" spans="1:25" x14ac:dyDescent="0.4">
      <c r="A4694" t="s">
        <v>6177</v>
      </c>
      <c r="B4694" s="2">
        <f ca="1">TODAY()+OpportunityTbl[[#This Row],[CreatedOn_DaysFromToday]]</f>
        <v>44794</v>
      </c>
      <c r="C4694" s="2">
        <f ca="1">TODAY()+OpportunityTbl[[#This Row],[EstCloseDate_DaysFromToday]]</f>
        <v>44846</v>
      </c>
      <c r="D4694">
        <f ca="1">IF(OpportunityTbl[[#This Row],[statecode]]=0,"",OpportunityTbl[[#This Row],[Estimated Close Date]])</f>
        <v>44846</v>
      </c>
      <c r="E4694" s="14">
        <v>-316</v>
      </c>
      <c r="F4694" s="14">
        <v>-264</v>
      </c>
      <c r="G4694" t="s">
        <v>27</v>
      </c>
      <c r="H4694" t="s">
        <v>28</v>
      </c>
      <c r="I4694">
        <v>2</v>
      </c>
      <c r="J4694">
        <v>4</v>
      </c>
      <c r="K4694" t="s">
        <v>11210</v>
      </c>
      <c r="L4694" t="s">
        <v>12238</v>
      </c>
      <c r="M4694" t="s">
        <v>22</v>
      </c>
      <c r="N4694" t="s">
        <v>779</v>
      </c>
      <c r="O4694" t="s">
        <v>29</v>
      </c>
      <c r="P4694" t="s">
        <v>780</v>
      </c>
      <c r="Q4694" s="13">
        <v>3321</v>
      </c>
      <c r="S4694" s="1">
        <v>0.3</v>
      </c>
      <c r="T4694" t="s">
        <v>168</v>
      </c>
      <c r="U4694" t="s">
        <v>100</v>
      </c>
      <c r="V4694" t="b">
        <v>1</v>
      </c>
      <c r="W4694">
        <v>2</v>
      </c>
      <c r="X4694" t="s">
        <v>157</v>
      </c>
      <c r="Y4694" t="s">
        <v>4890</v>
      </c>
    </row>
    <row r="4695" spans="1:25" x14ac:dyDescent="0.4">
      <c r="A4695" t="s">
        <v>6751</v>
      </c>
      <c r="B4695" s="2">
        <f ca="1">TODAY()+OpportunityTbl[[#This Row],[CreatedOn_DaysFromToday]]</f>
        <v>44794</v>
      </c>
      <c r="C4695" s="2">
        <f ca="1">TODAY()+OpportunityTbl[[#This Row],[EstCloseDate_DaysFromToday]]</f>
        <v>44857</v>
      </c>
      <c r="D4695">
        <f ca="1">IF(OpportunityTbl[[#This Row],[statecode]]=0,"",OpportunityTbl[[#This Row],[Estimated Close Date]])</f>
        <v>44857</v>
      </c>
      <c r="E4695" s="14">
        <v>-316</v>
      </c>
      <c r="F4695" s="14">
        <v>-253</v>
      </c>
      <c r="G4695" t="s">
        <v>27</v>
      </c>
      <c r="H4695" t="s">
        <v>28</v>
      </c>
      <c r="I4695">
        <v>2</v>
      </c>
      <c r="J4695">
        <v>4</v>
      </c>
      <c r="K4695" t="s">
        <v>11137</v>
      </c>
      <c r="L4695" t="s">
        <v>12234</v>
      </c>
      <c r="M4695" t="s">
        <v>22</v>
      </c>
      <c r="N4695" t="s">
        <v>513</v>
      </c>
      <c r="O4695" t="s">
        <v>29</v>
      </c>
      <c r="P4695" t="s">
        <v>525</v>
      </c>
      <c r="Q4695" s="13">
        <v>2446</v>
      </c>
      <c r="S4695" s="1">
        <v>0.1</v>
      </c>
      <c r="T4695" t="s">
        <v>23</v>
      </c>
      <c r="U4695" t="s">
        <v>97</v>
      </c>
      <c r="V4695" t="b">
        <v>0</v>
      </c>
      <c r="W4695">
        <v>2.5</v>
      </c>
      <c r="X4695" t="s">
        <v>157</v>
      </c>
      <c r="Y4695" t="s">
        <v>4916</v>
      </c>
    </row>
    <row r="4696" spans="1:25" x14ac:dyDescent="0.4">
      <c r="A4696" t="s">
        <v>7034</v>
      </c>
      <c r="B4696" s="2">
        <f ca="1">TODAY()+OpportunityTbl[[#This Row],[CreatedOn_DaysFromToday]]</f>
        <v>44794</v>
      </c>
      <c r="C4696" s="2">
        <f ca="1">TODAY()+OpportunityTbl[[#This Row],[EstCloseDate_DaysFromToday]]</f>
        <v>44854</v>
      </c>
      <c r="D4696">
        <f ca="1">IF(OpportunityTbl[[#This Row],[statecode]]=0,"",OpportunityTbl[[#This Row],[Estimated Close Date]])</f>
        <v>44854</v>
      </c>
      <c r="E4696" s="14">
        <v>-316</v>
      </c>
      <c r="F4696" s="14">
        <v>-256</v>
      </c>
      <c r="G4696" t="s">
        <v>27</v>
      </c>
      <c r="H4696" t="s">
        <v>28</v>
      </c>
      <c r="I4696">
        <v>2</v>
      </c>
      <c r="J4696">
        <v>4</v>
      </c>
      <c r="K4696" t="s">
        <v>11110</v>
      </c>
      <c r="L4696" t="s">
        <v>12234</v>
      </c>
      <c r="M4696" t="s">
        <v>22</v>
      </c>
      <c r="N4696" t="s">
        <v>31</v>
      </c>
      <c r="O4696" t="s">
        <v>29</v>
      </c>
      <c r="P4696" t="s">
        <v>32</v>
      </c>
      <c r="Q4696" s="13">
        <v>1853</v>
      </c>
      <c r="S4696" s="1">
        <v>0.3</v>
      </c>
      <c r="T4696" t="s">
        <v>168</v>
      </c>
      <c r="U4696" t="s">
        <v>24</v>
      </c>
      <c r="V4696" t="b">
        <v>0</v>
      </c>
      <c r="W4696">
        <v>2.5</v>
      </c>
      <c r="X4696" t="s">
        <v>240</v>
      </c>
      <c r="Y4696" t="s">
        <v>4892</v>
      </c>
    </row>
    <row r="4697" spans="1:25" x14ac:dyDescent="0.4">
      <c r="A4697" t="s">
        <v>7281</v>
      </c>
      <c r="B4697" s="2">
        <f ca="1">TODAY()+OpportunityTbl[[#This Row],[CreatedOn_DaysFromToday]]</f>
        <v>44794</v>
      </c>
      <c r="C4697" s="2">
        <f ca="1">TODAY()+OpportunityTbl[[#This Row],[EstCloseDate_DaysFromToday]]</f>
        <v>44864</v>
      </c>
      <c r="D4697">
        <f ca="1">IF(OpportunityTbl[[#This Row],[statecode]]=0,"",OpportunityTbl[[#This Row],[Estimated Close Date]])</f>
        <v>44864</v>
      </c>
      <c r="E4697" s="14">
        <v>-316</v>
      </c>
      <c r="F4697" s="14">
        <v>-246</v>
      </c>
      <c r="G4697" t="s">
        <v>7082</v>
      </c>
      <c r="H4697" t="s">
        <v>7082</v>
      </c>
      <c r="I4697">
        <v>1</v>
      </c>
      <c r="J4697">
        <v>3</v>
      </c>
      <c r="K4697" t="s">
        <v>11100</v>
      </c>
      <c r="L4697" t="s">
        <v>12236</v>
      </c>
      <c r="M4697" t="s">
        <v>22</v>
      </c>
      <c r="N4697" t="s">
        <v>1617</v>
      </c>
      <c r="O4697" t="s">
        <v>29</v>
      </c>
      <c r="P4697" t="s">
        <v>1620</v>
      </c>
      <c r="Q4697" s="13">
        <v>2515</v>
      </c>
      <c r="R4697" s="13">
        <v>2426.9699999999998</v>
      </c>
      <c r="S4697" s="1">
        <v>0.3</v>
      </c>
      <c r="T4697" t="s">
        <v>168</v>
      </c>
      <c r="U4697" t="s">
        <v>24</v>
      </c>
      <c r="V4697" t="b">
        <v>1</v>
      </c>
      <c r="W4697">
        <v>3.5</v>
      </c>
      <c r="X4697" t="s">
        <v>157</v>
      </c>
      <c r="Y4697" t="s">
        <v>4890</v>
      </c>
    </row>
    <row r="4698" spans="1:25" x14ac:dyDescent="0.4">
      <c r="A4698" t="s">
        <v>8594</v>
      </c>
      <c r="B4698" s="2">
        <f ca="1">TODAY()+OpportunityTbl[[#This Row],[CreatedOn_DaysFromToday]]</f>
        <v>44794</v>
      </c>
      <c r="C4698" s="2">
        <f ca="1">TODAY()+OpportunityTbl[[#This Row],[EstCloseDate_DaysFromToday]]</f>
        <v>44847</v>
      </c>
      <c r="D4698">
        <f ca="1">IF(OpportunityTbl[[#This Row],[statecode]]=0,"",OpportunityTbl[[#This Row],[Estimated Close Date]])</f>
        <v>44847</v>
      </c>
      <c r="E4698" s="14">
        <v>-316</v>
      </c>
      <c r="F4698" s="14">
        <v>-263</v>
      </c>
      <c r="G4698" t="s">
        <v>7082</v>
      </c>
      <c r="H4698" t="s">
        <v>7082</v>
      </c>
      <c r="I4698">
        <v>1</v>
      </c>
      <c r="J4698">
        <v>3</v>
      </c>
      <c r="K4698" t="s">
        <v>11202</v>
      </c>
      <c r="L4698" t="s">
        <v>12237</v>
      </c>
      <c r="M4698" t="s">
        <v>22</v>
      </c>
      <c r="N4698" t="s">
        <v>2022</v>
      </c>
      <c r="O4698" t="s">
        <v>29</v>
      </c>
      <c r="P4698" t="s">
        <v>2026</v>
      </c>
      <c r="Q4698" s="13">
        <v>2682</v>
      </c>
      <c r="R4698" s="13">
        <v>2547.9</v>
      </c>
      <c r="S4698" s="1">
        <v>0.3</v>
      </c>
      <c r="T4698" t="s">
        <v>168</v>
      </c>
      <c r="U4698" t="s">
        <v>100</v>
      </c>
      <c r="V4698" t="b">
        <v>1</v>
      </c>
      <c r="W4698">
        <v>5</v>
      </c>
      <c r="X4698" t="s">
        <v>157</v>
      </c>
      <c r="Y4698" t="s">
        <v>26</v>
      </c>
    </row>
    <row r="4699" spans="1:25" x14ac:dyDescent="0.4">
      <c r="A4699" t="s">
        <v>9208</v>
      </c>
      <c r="B4699" s="2">
        <f ca="1">TODAY()+OpportunityTbl[[#This Row],[CreatedOn_DaysFromToday]]</f>
        <v>44794</v>
      </c>
      <c r="C4699" s="2">
        <f ca="1">TODAY()+OpportunityTbl[[#This Row],[EstCloseDate_DaysFromToday]]</f>
        <v>44848</v>
      </c>
      <c r="D4699">
        <f ca="1">IF(OpportunityTbl[[#This Row],[statecode]]=0,"",OpportunityTbl[[#This Row],[Estimated Close Date]])</f>
        <v>44848</v>
      </c>
      <c r="E4699" s="14">
        <v>-316</v>
      </c>
      <c r="F4699" s="14">
        <v>-262</v>
      </c>
      <c r="G4699" t="s">
        <v>7082</v>
      </c>
      <c r="H4699" t="s">
        <v>7082</v>
      </c>
      <c r="I4699">
        <v>1</v>
      </c>
      <c r="J4699">
        <v>3</v>
      </c>
      <c r="K4699" t="s">
        <v>11177</v>
      </c>
      <c r="L4699" t="s">
        <v>12234</v>
      </c>
      <c r="M4699" t="s">
        <v>22</v>
      </c>
      <c r="N4699" t="s">
        <v>1710</v>
      </c>
      <c r="O4699" t="s">
        <v>29</v>
      </c>
      <c r="P4699" t="s">
        <v>2378</v>
      </c>
      <c r="Q4699" s="13">
        <v>2645</v>
      </c>
      <c r="R4699" s="13">
        <v>2539.1999999999998</v>
      </c>
      <c r="S4699" s="1">
        <v>0.5</v>
      </c>
      <c r="T4699" t="s">
        <v>168</v>
      </c>
      <c r="U4699" t="s">
        <v>24</v>
      </c>
      <c r="V4699" t="b">
        <v>1</v>
      </c>
      <c r="W4699">
        <v>4</v>
      </c>
      <c r="X4699" t="s">
        <v>240</v>
      </c>
      <c r="Y4699" t="s">
        <v>26</v>
      </c>
    </row>
    <row r="4700" spans="1:25" x14ac:dyDescent="0.4">
      <c r="A4700" t="s">
        <v>9724</v>
      </c>
      <c r="B4700" s="2">
        <f ca="1">TODAY()+OpportunityTbl[[#This Row],[CreatedOn_DaysFromToday]]</f>
        <v>44794</v>
      </c>
      <c r="C4700" s="2">
        <f ca="1">TODAY()+OpportunityTbl[[#This Row],[EstCloseDate_DaysFromToday]]</f>
        <v>44849</v>
      </c>
      <c r="D4700">
        <f ca="1">IF(OpportunityTbl[[#This Row],[statecode]]=0,"",OpportunityTbl[[#This Row],[Estimated Close Date]])</f>
        <v>44849</v>
      </c>
      <c r="E4700" s="14">
        <v>-316</v>
      </c>
      <c r="F4700" s="14">
        <v>-261</v>
      </c>
      <c r="G4700" t="s">
        <v>7082</v>
      </c>
      <c r="H4700" t="s">
        <v>7082</v>
      </c>
      <c r="I4700">
        <v>1</v>
      </c>
      <c r="J4700">
        <v>3</v>
      </c>
      <c r="K4700" t="s">
        <v>11185</v>
      </c>
      <c r="L4700" t="s">
        <v>12235</v>
      </c>
      <c r="M4700" t="s">
        <v>22</v>
      </c>
      <c r="N4700" t="s">
        <v>2121</v>
      </c>
      <c r="O4700" t="s">
        <v>29</v>
      </c>
      <c r="P4700" t="s">
        <v>4734</v>
      </c>
      <c r="Q4700" s="13">
        <v>12564</v>
      </c>
      <c r="R4700" s="13">
        <v>12061.44</v>
      </c>
      <c r="S4700" s="1">
        <v>0.5</v>
      </c>
      <c r="T4700" t="s">
        <v>168</v>
      </c>
      <c r="U4700" t="s">
        <v>24</v>
      </c>
      <c r="V4700" t="b">
        <v>1</v>
      </c>
      <c r="W4700">
        <v>4</v>
      </c>
      <c r="X4700" t="s">
        <v>4732</v>
      </c>
      <c r="Y4700" t="s">
        <v>26</v>
      </c>
    </row>
    <row r="4701" spans="1:25" x14ac:dyDescent="0.4">
      <c r="A4701" t="s">
        <v>360</v>
      </c>
      <c r="B4701" s="2">
        <f ca="1">TODAY()+OpportunityTbl[[#This Row],[CreatedOn_DaysFromToday]]</f>
        <v>44793</v>
      </c>
      <c r="C4701" s="2">
        <f ca="1">TODAY()+OpportunityTbl[[#This Row],[EstCloseDate_DaysFromToday]]</f>
        <v>44807</v>
      </c>
      <c r="D4701">
        <f ca="1">IF(OpportunityTbl[[#This Row],[statecode]]=0,"",OpportunityTbl[[#This Row],[Estimated Close Date]])</f>
        <v>44807</v>
      </c>
      <c r="E4701" s="14">
        <v>-317</v>
      </c>
      <c r="F4701" s="14">
        <v>-303</v>
      </c>
      <c r="G4701" t="s">
        <v>27</v>
      </c>
      <c r="H4701" t="s">
        <v>28</v>
      </c>
      <c r="I4701">
        <v>2</v>
      </c>
      <c r="J4701">
        <v>4</v>
      </c>
      <c r="K4701" t="s">
        <v>11240</v>
      </c>
      <c r="L4701" t="s">
        <v>12236</v>
      </c>
      <c r="M4701" t="s">
        <v>22</v>
      </c>
      <c r="N4701" t="s">
        <v>31</v>
      </c>
      <c r="O4701" t="s">
        <v>29</v>
      </c>
      <c r="P4701" t="s">
        <v>319</v>
      </c>
      <c r="Q4701" s="13">
        <v>1389</v>
      </c>
      <c r="S4701" s="1">
        <v>0.1</v>
      </c>
      <c r="T4701" t="s">
        <v>23</v>
      </c>
      <c r="U4701" t="s">
        <v>100</v>
      </c>
      <c r="V4701" t="b">
        <v>1</v>
      </c>
      <c r="W4701">
        <v>2.5</v>
      </c>
      <c r="X4701" t="s">
        <v>25</v>
      </c>
      <c r="Y4701" t="s">
        <v>26</v>
      </c>
    </row>
    <row r="4702" spans="1:25" x14ac:dyDescent="0.4">
      <c r="A4702" t="s">
        <v>938</v>
      </c>
      <c r="B4702" s="2">
        <f ca="1">TODAY()+OpportunityTbl[[#This Row],[CreatedOn_DaysFromToday]]</f>
        <v>44793</v>
      </c>
      <c r="C4702" s="2">
        <f ca="1">TODAY()+OpportunityTbl[[#This Row],[EstCloseDate_DaysFromToday]]</f>
        <v>44861</v>
      </c>
      <c r="D4702">
        <f ca="1">IF(OpportunityTbl[[#This Row],[statecode]]=0,"",OpportunityTbl[[#This Row],[Estimated Close Date]])</f>
        <v>44861</v>
      </c>
      <c r="E4702" s="14">
        <v>-317</v>
      </c>
      <c r="F4702" s="14">
        <v>-249</v>
      </c>
      <c r="G4702" t="s">
        <v>27</v>
      </c>
      <c r="H4702" t="s">
        <v>28</v>
      </c>
      <c r="I4702">
        <v>2</v>
      </c>
      <c r="J4702">
        <v>4</v>
      </c>
      <c r="K4702" t="s">
        <v>11134</v>
      </c>
      <c r="L4702" t="s">
        <v>12235</v>
      </c>
      <c r="M4702" t="s">
        <v>22</v>
      </c>
      <c r="N4702" t="s">
        <v>563</v>
      </c>
      <c r="O4702" t="s">
        <v>29</v>
      </c>
      <c r="P4702" t="s">
        <v>564</v>
      </c>
      <c r="Q4702" s="13">
        <v>13861</v>
      </c>
      <c r="S4702" s="1">
        <v>0.1</v>
      </c>
      <c r="T4702" t="s">
        <v>23</v>
      </c>
      <c r="U4702" t="s">
        <v>24</v>
      </c>
      <c r="V4702" t="b">
        <v>0</v>
      </c>
      <c r="W4702">
        <v>2.5</v>
      </c>
      <c r="X4702" t="s">
        <v>25</v>
      </c>
      <c r="Y4702" t="s">
        <v>26</v>
      </c>
    </row>
    <row r="4703" spans="1:25" x14ac:dyDescent="0.4">
      <c r="A4703" t="s">
        <v>2288</v>
      </c>
      <c r="B4703" s="2">
        <f ca="1">TODAY()+OpportunityTbl[[#This Row],[CreatedOn_DaysFromToday]]</f>
        <v>44793</v>
      </c>
      <c r="C4703" s="2">
        <f ca="1">TODAY()+OpportunityTbl[[#This Row],[EstCloseDate_DaysFromToday]]</f>
        <v>44851</v>
      </c>
      <c r="D4703">
        <f ca="1">IF(OpportunityTbl[[#This Row],[statecode]]=0,"",OpportunityTbl[[#This Row],[Estimated Close Date]])</f>
        <v>44851</v>
      </c>
      <c r="E4703" s="14">
        <v>-317</v>
      </c>
      <c r="F4703" s="14">
        <v>-259</v>
      </c>
      <c r="G4703" t="s">
        <v>27</v>
      </c>
      <c r="H4703" t="s">
        <v>28</v>
      </c>
      <c r="I4703">
        <v>2</v>
      </c>
      <c r="J4703">
        <v>4</v>
      </c>
      <c r="K4703" t="s">
        <v>11149</v>
      </c>
      <c r="L4703" t="s">
        <v>12234</v>
      </c>
      <c r="M4703" t="s">
        <v>22</v>
      </c>
      <c r="N4703" t="s">
        <v>1710</v>
      </c>
      <c r="O4703" t="s">
        <v>29</v>
      </c>
      <c r="P4703" t="s">
        <v>1711</v>
      </c>
      <c r="Q4703" s="13">
        <v>2378</v>
      </c>
      <c r="S4703" s="1">
        <v>0.3</v>
      </c>
      <c r="T4703" t="s">
        <v>168</v>
      </c>
      <c r="U4703" t="s">
        <v>97</v>
      </c>
      <c r="V4703" t="b">
        <v>0</v>
      </c>
      <c r="W4703">
        <v>4</v>
      </c>
      <c r="X4703" t="s">
        <v>157</v>
      </c>
      <c r="Y4703" t="s">
        <v>26</v>
      </c>
    </row>
    <row r="4704" spans="1:25" x14ac:dyDescent="0.4">
      <c r="A4704" t="s">
        <v>2973</v>
      </c>
      <c r="B4704" s="2">
        <f ca="1">TODAY()+OpportunityTbl[[#This Row],[CreatedOn_DaysFromToday]]</f>
        <v>44793</v>
      </c>
      <c r="C4704" s="2">
        <f ca="1">TODAY()+OpportunityTbl[[#This Row],[EstCloseDate_DaysFromToday]]</f>
        <v>44856</v>
      </c>
      <c r="D4704">
        <f ca="1">IF(OpportunityTbl[[#This Row],[statecode]]=0,"",OpportunityTbl[[#This Row],[Estimated Close Date]])</f>
        <v>44856</v>
      </c>
      <c r="E4704" s="14">
        <v>-317</v>
      </c>
      <c r="F4704" s="14">
        <v>-254</v>
      </c>
      <c r="G4704" t="s">
        <v>27</v>
      </c>
      <c r="H4704" t="s">
        <v>28</v>
      </c>
      <c r="I4704">
        <v>2</v>
      </c>
      <c r="J4704">
        <v>4</v>
      </c>
      <c r="K4704" t="s">
        <v>11133</v>
      </c>
      <c r="L4704" t="s">
        <v>12237</v>
      </c>
      <c r="M4704" t="s">
        <v>22</v>
      </c>
      <c r="N4704" t="s">
        <v>513</v>
      </c>
      <c r="O4704" t="s">
        <v>29</v>
      </c>
      <c r="P4704" t="s">
        <v>525</v>
      </c>
      <c r="Q4704" s="13">
        <v>4050</v>
      </c>
      <c r="S4704" s="1">
        <v>0.1</v>
      </c>
      <c r="T4704" t="s">
        <v>23</v>
      </c>
      <c r="U4704" t="s">
        <v>24</v>
      </c>
      <c r="V4704" t="b">
        <v>0</v>
      </c>
      <c r="W4704">
        <v>3.5</v>
      </c>
      <c r="X4704" t="s">
        <v>25</v>
      </c>
      <c r="Y4704" t="s">
        <v>26</v>
      </c>
    </row>
    <row r="4705" spans="1:25" x14ac:dyDescent="0.4">
      <c r="A4705" t="s">
        <v>3858</v>
      </c>
      <c r="B4705" s="2">
        <f ca="1">TODAY()+OpportunityTbl[[#This Row],[CreatedOn_DaysFromToday]]</f>
        <v>44793</v>
      </c>
      <c r="C4705" s="2">
        <f ca="1">TODAY()+OpportunityTbl[[#This Row],[EstCloseDate_DaysFromToday]]</f>
        <v>44837</v>
      </c>
      <c r="D4705">
        <f ca="1">IF(OpportunityTbl[[#This Row],[statecode]]=0,"",OpportunityTbl[[#This Row],[Estimated Close Date]])</f>
        <v>44837</v>
      </c>
      <c r="E4705" s="14">
        <v>-317</v>
      </c>
      <c r="F4705" s="14">
        <v>-273</v>
      </c>
      <c r="G4705" t="s">
        <v>27</v>
      </c>
      <c r="H4705" t="s">
        <v>28</v>
      </c>
      <c r="I4705">
        <v>2</v>
      </c>
      <c r="J4705">
        <v>4</v>
      </c>
      <c r="K4705" t="s">
        <v>11199</v>
      </c>
      <c r="L4705" t="s">
        <v>12239</v>
      </c>
      <c r="M4705" t="s">
        <v>22</v>
      </c>
      <c r="N4705" t="s">
        <v>518</v>
      </c>
      <c r="O4705" t="s">
        <v>29</v>
      </c>
      <c r="P4705" t="s">
        <v>532</v>
      </c>
      <c r="Q4705" s="13">
        <v>8073</v>
      </c>
      <c r="S4705" s="1">
        <v>0.1</v>
      </c>
      <c r="T4705" t="s">
        <v>23</v>
      </c>
      <c r="U4705" t="s">
        <v>97</v>
      </c>
      <c r="V4705" t="b">
        <v>1</v>
      </c>
      <c r="W4705">
        <v>2</v>
      </c>
      <c r="X4705" t="s">
        <v>25</v>
      </c>
      <c r="Y4705" t="s">
        <v>26</v>
      </c>
    </row>
    <row r="4706" spans="1:25" x14ac:dyDescent="0.4">
      <c r="A4706" t="s">
        <v>4085</v>
      </c>
      <c r="B4706" s="2">
        <f ca="1">TODAY()+OpportunityTbl[[#This Row],[CreatedOn_DaysFromToday]]</f>
        <v>44793</v>
      </c>
      <c r="C4706" s="2">
        <f ca="1">TODAY()+OpportunityTbl[[#This Row],[EstCloseDate_DaysFromToday]]</f>
        <v>44844</v>
      </c>
      <c r="D4706">
        <f ca="1">IF(OpportunityTbl[[#This Row],[statecode]]=0,"",OpportunityTbl[[#This Row],[Estimated Close Date]])</f>
        <v>44844</v>
      </c>
      <c r="E4706" s="14">
        <v>-317</v>
      </c>
      <c r="F4706" s="14">
        <v>-266</v>
      </c>
      <c r="G4706" t="s">
        <v>27</v>
      </c>
      <c r="H4706" t="s">
        <v>28</v>
      </c>
      <c r="I4706">
        <v>2</v>
      </c>
      <c r="J4706">
        <v>4</v>
      </c>
      <c r="K4706" t="s">
        <v>11196</v>
      </c>
      <c r="L4706" t="s">
        <v>12238</v>
      </c>
      <c r="M4706" t="s">
        <v>22</v>
      </c>
      <c r="N4706" t="s">
        <v>469</v>
      </c>
      <c r="O4706" t="s">
        <v>29</v>
      </c>
      <c r="P4706" t="s">
        <v>705</v>
      </c>
      <c r="Q4706" s="13">
        <v>3923</v>
      </c>
      <c r="S4706" s="1">
        <v>0.1</v>
      </c>
      <c r="T4706" t="s">
        <v>23</v>
      </c>
      <c r="U4706" t="s">
        <v>24</v>
      </c>
      <c r="V4706" t="b">
        <v>0</v>
      </c>
      <c r="W4706">
        <v>2</v>
      </c>
      <c r="X4706" t="s">
        <v>25</v>
      </c>
      <c r="Y4706" t="s">
        <v>26</v>
      </c>
    </row>
    <row r="4707" spans="1:25" x14ac:dyDescent="0.4">
      <c r="A4707" t="s">
        <v>5416</v>
      </c>
      <c r="B4707" s="2">
        <f ca="1">TODAY()+OpportunityTbl[[#This Row],[CreatedOn_DaysFromToday]]</f>
        <v>44793</v>
      </c>
      <c r="C4707" s="2">
        <f ca="1">TODAY()+OpportunityTbl[[#This Row],[EstCloseDate_DaysFromToday]]</f>
        <v>44817</v>
      </c>
      <c r="D4707">
        <f ca="1">IF(OpportunityTbl[[#This Row],[statecode]]=0,"",OpportunityTbl[[#This Row],[Estimated Close Date]])</f>
        <v>44817</v>
      </c>
      <c r="E4707" s="14">
        <v>-317</v>
      </c>
      <c r="F4707" s="14">
        <v>-293</v>
      </c>
      <c r="G4707" t="s">
        <v>27</v>
      </c>
      <c r="H4707" t="s">
        <v>28</v>
      </c>
      <c r="I4707">
        <v>2</v>
      </c>
      <c r="J4707">
        <v>4</v>
      </c>
      <c r="K4707" t="s">
        <v>11241</v>
      </c>
      <c r="L4707" t="s">
        <v>12234</v>
      </c>
      <c r="M4707" t="s">
        <v>22</v>
      </c>
      <c r="N4707" t="s">
        <v>2069</v>
      </c>
      <c r="O4707" t="s">
        <v>29</v>
      </c>
      <c r="P4707" t="s">
        <v>2084</v>
      </c>
      <c r="Q4707" s="13">
        <v>2306</v>
      </c>
      <c r="S4707" s="1">
        <v>0.3</v>
      </c>
      <c r="T4707" t="s">
        <v>168</v>
      </c>
      <c r="U4707" t="s">
        <v>100</v>
      </c>
      <c r="V4707" t="b">
        <v>1</v>
      </c>
      <c r="W4707">
        <v>4.5</v>
      </c>
      <c r="X4707" t="s">
        <v>157</v>
      </c>
      <c r="Y4707" t="s">
        <v>4899</v>
      </c>
    </row>
    <row r="4708" spans="1:25" x14ac:dyDescent="0.4">
      <c r="A4708" t="s">
        <v>6872</v>
      </c>
      <c r="B4708" s="2">
        <f ca="1">TODAY()+OpportunityTbl[[#This Row],[CreatedOn_DaysFromToday]]</f>
        <v>44793</v>
      </c>
      <c r="C4708" s="2">
        <f ca="1">TODAY()+OpportunityTbl[[#This Row],[EstCloseDate_DaysFromToday]]</f>
        <v>44824</v>
      </c>
      <c r="D4708">
        <f ca="1">IF(OpportunityTbl[[#This Row],[statecode]]=0,"",OpportunityTbl[[#This Row],[Estimated Close Date]])</f>
        <v>44824</v>
      </c>
      <c r="E4708" s="14">
        <v>-317</v>
      </c>
      <c r="F4708" s="14">
        <v>-286</v>
      </c>
      <c r="G4708" t="s">
        <v>27</v>
      </c>
      <c r="H4708" t="s">
        <v>28</v>
      </c>
      <c r="I4708">
        <v>2</v>
      </c>
      <c r="J4708">
        <v>4</v>
      </c>
      <c r="K4708" t="s">
        <v>11204</v>
      </c>
      <c r="L4708" t="s">
        <v>12234</v>
      </c>
      <c r="M4708" t="s">
        <v>22</v>
      </c>
      <c r="N4708" t="s">
        <v>518</v>
      </c>
      <c r="O4708" t="s">
        <v>29</v>
      </c>
      <c r="P4708" t="s">
        <v>532</v>
      </c>
      <c r="Q4708" s="13">
        <v>1626</v>
      </c>
      <c r="S4708" s="1">
        <v>0.1</v>
      </c>
      <c r="T4708" t="s">
        <v>23</v>
      </c>
      <c r="U4708" t="s">
        <v>100</v>
      </c>
      <c r="V4708" t="b">
        <v>1</v>
      </c>
      <c r="W4708">
        <v>2.5</v>
      </c>
      <c r="X4708" t="s">
        <v>25</v>
      </c>
      <c r="Y4708" t="s">
        <v>4899</v>
      </c>
    </row>
    <row r="4709" spans="1:25" x14ac:dyDescent="0.4">
      <c r="A4709" t="s">
        <v>7227</v>
      </c>
      <c r="B4709" s="2">
        <f ca="1">TODAY()+OpportunityTbl[[#This Row],[CreatedOn_DaysFromToday]]</f>
        <v>44793</v>
      </c>
      <c r="C4709" s="2">
        <f ca="1">TODAY()+OpportunityTbl[[#This Row],[EstCloseDate_DaysFromToday]]</f>
        <v>44844</v>
      </c>
      <c r="D4709">
        <f ca="1">IF(OpportunityTbl[[#This Row],[statecode]]=0,"",OpportunityTbl[[#This Row],[Estimated Close Date]])</f>
        <v>44844</v>
      </c>
      <c r="E4709" s="14">
        <v>-317</v>
      </c>
      <c r="F4709" s="14">
        <v>-266</v>
      </c>
      <c r="G4709" t="s">
        <v>7082</v>
      </c>
      <c r="H4709" t="s">
        <v>7082</v>
      </c>
      <c r="I4709">
        <v>1</v>
      </c>
      <c r="J4709">
        <v>3</v>
      </c>
      <c r="K4709" t="s">
        <v>11226</v>
      </c>
      <c r="L4709" t="s">
        <v>12234</v>
      </c>
      <c r="M4709" t="s">
        <v>22</v>
      </c>
      <c r="N4709" t="s">
        <v>469</v>
      </c>
      <c r="O4709" t="s">
        <v>29</v>
      </c>
      <c r="P4709" t="s">
        <v>511</v>
      </c>
      <c r="Q4709" s="13">
        <v>3023</v>
      </c>
      <c r="R4709" s="13">
        <v>2947.43</v>
      </c>
      <c r="S4709" s="1">
        <v>0.9</v>
      </c>
      <c r="T4709" t="s">
        <v>4724</v>
      </c>
      <c r="U4709" t="s">
        <v>24</v>
      </c>
      <c r="V4709" t="b">
        <v>1</v>
      </c>
      <c r="W4709">
        <v>2.5</v>
      </c>
      <c r="X4709" t="s">
        <v>4732</v>
      </c>
      <c r="Y4709" t="s">
        <v>4892</v>
      </c>
    </row>
    <row r="4710" spans="1:25" x14ac:dyDescent="0.4">
      <c r="A4710" t="s">
        <v>7228</v>
      </c>
      <c r="B4710" s="2">
        <f ca="1">TODAY()+OpportunityTbl[[#This Row],[CreatedOn_DaysFromToday]]</f>
        <v>44793</v>
      </c>
      <c r="C4710" s="2">
        <f ca="1">TODAY()+OpportunityTbl[[#This Row],[EstCloseDate_DaysFromToday]]</f>
        <v>44896</v>
      </c>
      <c r="D4710">
        <f ca="1">IF(OpportunityTbl[[#This Row],[statecode]]=0,"",OpportunityTbl[[#This Row],[Estimated Close Date]])</f>
        <v>44896</v>
      </c>
      <c r="E4710" s="14">
        <v>-317</v>
      </c>
      <c r="F4710" s="14">
        <v>-214</v>
      </c>
      <c r="G4710" t="s">
        <v>7082</v>
      </c>
      <c r="H4710" t="s">
        <v>7082</v>
      </c>
      <c r="I4710">
        <v>1</v>
      </c>
      <c r="J4710">
        <v>3</v>
      </c>
      <c r="K4710" t="s">
        <v>11135</v>
      </c>
      <c r="L4710" t="s">
        <v>12236</v>
      </c>
      <c r="M4710" t="s">
        <v>22</v>
      </c>
      <c r="N4710" t="s">
        <v>1816</v>
      </c>
      <c r="O4710" t="s">
        <v>29</v>
      </c>
      <c r="P4710" t="s">
        <v>4901</v>
      </c>
      <c r="Q4710" s="13">
        <v>3767</v>
      </c>
      <c r="R4710" s="13">
        <v>3616.32</v>
      </c>
      <c r="S4710" s="1">
        <v>0.9</v>
      </c>
      <c r="T4710" t="s">
        <v>4724</v>
      </c>
      <c r="U4710" t="s">
        <v>24</v>
      </c>
      <c r="V4710" t="b">
        <v>0</v>
      </c>
      <c r="W4710">
        <v>4</v>
      </c>
      <c r="X4710" t="s">
        <v>4732</v>
      </c>
      <c r="Y4710" t="s">
        <v>4905</v>
      </c>
    </row>
    <row r="4711" spans="1:25" x14ac:dyDescent="0.4">
      <c r="A4711" t="s">
        <v>7510</v>
      </c>
      <c r="B4711" s="2">
        <f ca="1">TODAY()+OpportunityTbl[[#This Row],[CreatedOn_DaysFromToday]]</f>
        <v>44793</v>
      </c>
      <c r="C4711" s="2">
        <f ca="1">TODAY()+OpportunityTbl[[#This Row],[EstCloseDate_DaysFromToday]]</f>
        <v>44841</v>
      </c>
      <c r="D4711">
        <f ca="1">IF(OpportunityTbl[[#This Row],[statecode]]=0,"",OpportunityTbl[[#This Row],[Estimated Close Date]])</f>
        <v>44841</v>
      </c>
      <c r="E4711" s="14">
        <v>-317</v>
      </c>
      <c r="F4711" s="14">
        <v>-269</v>
      </c>
      <c r="G4711" t="s">
        <v>7082</v>
      </c>
      <c r="H4711" t="s">
        <v>7082</v>
      </c>
      <c r="I4711">
        <v>1</v>
      </c>
      <c r="J4711">
        <v>3</v>
      </c>
      <c r="K4711" t="s">
        <v>11242</v>
      </c>
      <c r="L4711" t="s">
        <v>12238</v>
      </c>
      <c r="M4711" t="s">
        <v>22</v>
      </c>
      <c r="N4711" t="s">
        <v>2121</v>
      </c>
      <c r="O4711" t="s">
        <v>29</v>
      </c>
      <c r="P4711" t="s">
        <v>2167</v>
      </c>
      <c r="Q4711" s="13">
        <v>4045</v>
      </c>
      <c r="R4711" s="13">
        <v>3923.65</v>
      </c>
      <c r="S4711" s="1">
        <v>0.5</v>
      </c>
      <c r="T4711" t="s">
        <v>168</v>
      </c>
      <c r="U4711" t="s">
        <v>100</v>
      </c>
      <c r="V4711" t="b">
        <v>0</v>
      </c>
      <c r="W4711">
        <v>3</v>
      </c>
      <c r="X4711" t="s">
        <v>240</v>
      </c>
      <c r="Y4711" t="s">
        <v>4899</v>
      </c>
    </row>
    <row r="4712" spans="1:25" x14ac:dyDescent="0.4">
      <c r="A4712" t="s">
        <v>8788</v>
      </c>
      <c r="B4712" s="2">
        <f ca="1">TODAY()+OpportunityTbl[[#This Row],[CreatedOn_DaysFromToday]]</f>
        <v>44793</v>
      </c>
      <c r="C4712" s="2">
        <f ca="1">TODAY()+OpportunityTbl[[#This Row],[EstCloseDate_DaysFromToday]]</f>
        <v>44833</v>
      </c>
      <c r="D4712">
        <f ca="1">IF(OpportunityTbl[[#This Row],[statecode]]=0,"",OpportunityTbl[[#This Row],[Estimated Close Date]])</f>
        <v>44833</v>
      </c>
      <c r="E4712" s="14">
        <v>-317</v>
      </c>
      <c r="F4712" s="14">
        <v>-277</v>
      </c>
      <c r="G4712" t="s">
        <v>7082</v>
      </c>
      <c r="H4712" t="s">
        <v>7082</v>
      </c>
      <c r="I4712">
        <v>1</v>
      </c>
      <c r="J4712">
        <v>3</v>
      </c>
      <c r="K4712" t="s">
        <v>11214</v>
      </c>
      <c r="L4712" t="s">
        <v>12238</v>
      </c>
      <c r="M4712" t="s">
        <v>22</v>
      </c>
      <c r="N4712" t="s">
        <v>469</v>
      </c>
      <c r="O4712" t="s">
        <v>29</v>
      </c>
      <c r="P4712" t="s">
        <v>470</v>
      </c>
      <c r="Q4712" s="13">
        <v>3700</v>
      </c>
      <c r="R4712" s="13">
        <v>3626</v>
      </c>
      <c r="S4712" s="1">
        <v>0.3</v>
      </c>
      <c r="T4712" t="s">
        <v>168</v>
      </c>
      <c r="U4712" t="s">
        <v>97</v>
      </c>
      <c r="V4712" t="b">
        <v>1</v>
      </c>
      <c r="W4712">
        <v>2</v>
      </c>
      <c r="X4712" t="s">
        <v>157</v>
      </c>
      <c r="Y4712" t="s">
        <v>26</v>
      </c>
    </row>
    <row r="4713" spans="1:25" x14ac:dyDescent="0.4">
      <c r="A4713" t="s">
        <v>9161</v>
      </c>
      <c r="B4713" s="2">
        <f ca="1">TODAY()+OpportunityTbl[[#This Row],[CreatedOn_DaysFromToday]]</f>
        <v>44793</v>
      </c>
      <c r="C4713" s="2">
        <f ca="1">TODAY()+OpportunityTbl[[#This Row],[EstCloseDate_DaysFromToday]]</f>
        <v>44863</v>
      </c>
      <c r="D4713">
        <f ca="1">IF(OpportunityTbl[[#This Row],[statecode]]=0,"",OpportunityTbl[[#This Row],[Estimated Close Date]])</f>
        <v>44863</v>
      </c>
      <c r="E4713" s="14">
        <v>-317</v>
      </c>
      <c r="F4713" s="14">
        <v>-247</v>
      </c>
      <c r="G4713" t="s">
        <v>7082</v>
      </c>
      <c r="H4713" t="s">
        <v>7082</v>
      </c>
      <c r="I4713">
        <v>1</v>
      </c>
      <c r="J4713">
        <v>3</v>
      </c>
      <c r="K4713" t="s">
        <v>11134</v>
      </c>
      <c r="L4713" t="s">
        <v>12236</v>
      </c>
      <c r="M4713" t="s">
        <v>22</v>
      </c>
      <c r="N4713" t="s">
        <v>2022</v>
      </c>
      <c r="O4713" t="s">
        <v>29</v>
      </c>
      <c r="P4713" t="s">
        <v>2066</v>
      </c>
      <c r="Q4713" s="13">
        <v>2388</v>
      </c>
      <c r="R4713" s="13">
        <v>2292.48</v>
      </c>
      <c r="S4713" s="1">
        <v>0.5</v>
      </c>
      <c r="T4713" t="s">
        <v>168</v>
      </c>
      <c r="U4713" t="s">
        <v>24</v>
      </c>
      <c r="V4713" t="b">
        <v>1</v>
      </c>
      <c r="W4713">
        <v>4</v>
      </c>
      <c r="X4713" t="s">
        <v>240</v>
      </c>
      <c r="Y4713" t="s">
        <v>26</v>
      </c>
    </row>
    <row r="4714" spans="1:25" x14ac:dyDescent="0.4">
      <c r="A4714" t="s">
        <v>277</v>
      </c>
      <c r="B4714" s="2">
        <f ca="1">TODAY()+OpportunityTbl[[#This Row],[CreatedOn_DaysFromToday]]</f>
        <v>44792</v>
      </c>
      <c r="C4714" s="2">
        <f ca="1">TODAY()+OpportunityTbl[[#This Row],[EstCloseDate_DaysFromToday]]</f>
        <v>44851</v>
      </c>
      <c r="D4714">
        <f ca="1">IF(OpportunityTbl[[#This Row],[statecode]]=0,"",OpportunityTbl[[#This Row],[Estimated Close Date]])</f>
        <v>44851</v>
      </c>
      <c r="E4714" s="14">
        <v>-318</v>
      </c>
      <c r="F4714" s="14">
        <v>-259</v>
      </c>
      <c r="G4714" t="s">
        <v>27</v>
      </c>
      <c r="H4714" t="s">
        <v>28</v>
      </c>
      <c r="I4714">
        <v>2</v>
      </c>
      <c r="J4714">
        <v>4</v>
      </c>
      <c r="K4714" t="s">
        <v>11153</v>
      </c>
      <c r="L4714" t="s">
        <v>12240</v>
      </c>
      <c r="M4714" t="s">
        <v>22</v>
      </c>
      <c r="N4714" t="s">
        <v>31</v>
      </c>
      <c r="O4714" t="s">
        <v>29</v>
      </c>
      <c r="P4714" t="s">
        <v>210</v>
      </c>
      <c r="Q4714" s="13">
        <v>8674</v>
      </c>
      <c r="S4714" s="1">
        <v>0.3</v>
      </c>
      <c r="T4714" t="s">
        <v>168</v>
      </c>
      <c r="U4714" t="s">
        <v>97</v>
      </c>
      <c r="V4714" t="b">
        <v>0</v>
      </c>
      <c r="W4714">
        <v>2.5</v>
      </c>
      <c r="X4714" t="s">
        <v>157</v>
      </c>
      <c r="Y4714" t="s">
        <v>26</v>
      </c>
    </row>
    <row r="4715" spans="1:25" x14ac:dyDescent="0.4">
      <c r="A4715" t="s">
        <v>845</v>
      </c>
      <c r="B4715" s="2">
        <f ca="1">TODAY()+OpportunityTbl[[#This Row],[CreatedOn_DaysFromToday]]</f>
        <v>44792</v>
      </c>
      <c r="C4715" s="2">
        <f ca="1">TODAY()+OpportunityTbl[[#This Row],[EstCloseDate_DaysFromToday]]</f>
        <v>44870</v>
      </c>
      <c r="D4715">
        <f ca="1">IF(OpportunityTbl[[#This Row],[statecode]]=0,"",OpportunityTbl[[#This Row],[Estimated Close Date]])</f>
        <v>44870</v>
      </c>
      <c r="E4715" s="14">
        <v>-318</v>
      </c>
      <c r="F4715" s="14">
        <v>-240</v>
      </c>
      <c r="G4715" t="s">
        <v>27</v>
      </c>
      <c r="H4715" t="s">
        <v>28</v>
      </c>
      <c r="I4715">
        <v>2</v>
      </c>
      <c r="J4715">
        <v>4</v>
      </c>
      <c r="K4715" t="s">
        <v>11131</v>
      </c>
      <c r="L4715" t="s">
        <v>12236</v>
      </c>
      <c r="M4715" t="s">
        <v>22</v>
      </c>
      <c r="N4715" t="s">
        <v>779</v>
      </c>
      <c r="O4715" t="s">
        <v>29</v>
      </c>
      <c r="P4715" t="s">
        <v>782</v>
      </c>
      <c r="Q4715" s="13">
        <v>3274</v>
      </c>
      <c r="S4715" s="1">
        <v>0.3</v>
      </c>
      <c r="T4715" t="s">
        <v>168</v>
      </c>
      <c r="U4715" t="s">
        <v>24</v>
      </c>
      <c r="V4715" t="b">
        <v>0</v>
      </c>
      <c r="W4715">
        <v>2.5</v>
      </c>
      <c r="X4715" t="s">
        <v>157</v>
      </c>
      <c r="Y4715" t="s">
        <v>26</v>
      </c>
    </row>
    <row r="4716" spans="1:25" x14ac:dyDescent="0.4">
      <c r="A4716" t="s">
        <v>2877</v>
      </c>
      <c r="B4716" s="2">
        <f ca="1">TODAY()+OpportunityTbl[[#This Row],[CreatedOn_DaysFromToday]]</f>
        <v>44792</v>
      </c>
      <c r="C4716" s="2">
        <f ca="1">TODAY()+OpportunityTbl[[#This Row],[EstCloseDate_DaysFromToday]]</f>
        <v>44860</v>
      </c>
      <c r="D4716">
        <f ca="1">IF(OpportunityTbl[[#This Row],[statecode]]=0,"",OpportunityTbl[[#This Row],[Estimated Close Date]])</f>
        <v>44860</v>
      </c>
      <c r="E4716" s="14">
        <v>-318</v>
      </c>
      <c r="F4716" s="14">
        <v>-250</v>
      </c>
      <c r="G4716" t="s">
        <v>27</v>
      </c>
      <c r="H4716" t="s">
        <v>28</v>
      </c>
      <c r="I4716">
        <v>2</v>
      </c>
      <c r="J4716">
        <v>4</v>
      </c>
      <c r="K4716" t="s">
        <v>11114</v>
      </c>
      <c r="L4716" t="s">
        <v>12236</v>
      </c>
      <c r="M4716" t="s">
        <v>22</v>
      </c>
      <c r="N4716" t="s">
        <v>1727</v>
      </c>
      <c r="O4716" t="s">
        <v>29</v>
      </c>
      <c r="P4716" t="s">
        <v>1728</v>
      </c>
      <c r="Q4716" s="13">
        <v>2836</v>
      </c>
      <c r="S4716" s="1">
        <v>0.1</v>
      </c>
      <c r="T4716" t="s">
        <v>23</v>
      </c>
      <c r="U4716" t="s">
        <v>97</v>
      </c>
      <c r="V4716" t="b">
        <v>1</v>
      </c>
      <c r="W4716">
        <v>3.5</v>
      </c>
      <c r="X4716" t="s">
        <v>25</v>
      </c>
      <c r="Y4716" t="s">
        <v>26</v>
      </c>
    </row>
    <row r="4717" spans="1:25" x14ac:dyDescent="0.4">
      <c r="A4717" t="s">
        <v>5723</v>
      </c>
      <c r="B4717" s="2">
        <f ca="1">TODAY()+OpportunityTbl[[#This Row],[CreatedOn_DaysFromToday]]</f>
        <v>44792</v>
      </c>
      <c r="C4717" s="2">
        <f ca="1">TODAY()+OpportunityTbl[[#This Row],[EstCloseDate_DaysFromToday]]</f>
        <v>44842</v>
      </c>
      <c r="D4717">
        <f ca="1">IF(OpportunityTbl[[#This Row],[statecode]]=0,"",OpportunityTbl[[#This Row],[Estimated Close Date]])</f>
        <v>44842</v>
      </c>
      <c r="E4717" s="14">
        <v>-318</v>
      </c>
      <c r="F4717" s="14">
        <v>-268</v>
      </c>
      <c r="G4717" t="s">
        <v>27</v>
      </c>
      <c r="H4717" t="s">
        <v>28</v>
      </c>
      <c r="I4717">
        <v>2</v>
      </c>
      <c r="J4717">
        <v>4</v>
      </c>
      <c r="K4717" t="s">
        <v>11177</v>
      </c>
      <c r="L4717" t="s">
        <v>12236</v>
      </c>
      <c r="M4717" t="s">
        <v>22</v>
      </c>
      <c r="N4717" t="s">
        <v>1710</v>
      </c>
      <c r="O4717" t="s">
        <v>29</v>
      </c>
      <c r="P4717" t="s">
        <v>1805</v>
      </c>
      <c r="Q4717" s="13">
        <v>1911</v>
      </c>
      <c r="S4717" s="1">
        <v>0.5</v>
      </c>
      <c r="T4717" t="s">
        <v>168</v>
      </c>
      <c r="U4717" t="s">
        <v>100</v>
      </c>
      <c r="V4717" t="b">
        <v>0</v>
      </c>
      <c r="W4717">
        <v>4</v>
      </c>
      <c r="X4717" t="s">
        <v>240</v>
      </c>
      <c r="Y4717" t="s">
        <v>4892</v>
      </c>
    </row>
    <row r="4718" spans="1:25" x14ac:dyDescent="0.4">
      <c r="A4718" t="s">
        <v>5911</v>
      </c>
      <c r="B4718" s="2">
        <f ca="1">TODAY()+OpportunityTbl[[#This Row],[CreatedOn_DaysFromToday]]</f>
        <v>44792</v>
      </c>
      <c r="C4718" s="2">
        <f ca="1">TODAY()+OpportunityTbl[[#This Row],[EstCloseDate_DaysFromToday]]</f>
        <v>44844</v>
      </c>
      <c r="D4718">
        <f ca="1">IF(OpportunityTbl[[#This Row],[statecode]]=0,"",OpportunityTbl[[#This Row],[Estimated Close Date]])</f>
        <v>44844</v>
      </c>
      <c r="E4718" s="14">
        <v>-318</v>
      </c>
      <c r="F4718" s="14">
        <v>-266</v>
      </c>
      <c r="G4718" t="s">
        <v>27</v>
      </c>
      <c r="H4718" t="s">
        <v>28</v>
      </c>
      <c r="I4718">
        <v>2</v>
      </c>
      <c r="J4718">
        <v>4</v>
      </c>
      <c r="K4718" t="s">
        <v>11210</v>
      </c>
      <c r="L4718" t="s">
        <v>12237</v>
      </c>
      <c r="M4718" t="s">
        <v>22</v>
      </c>
      <c r="N4718" t="s">
        <v>1710</v>
      </c>
      <c r="O4718" t="s">
        <v>29</v>
      </c>
      <c r="P4718" t="s">
        <v>1711</v>
      </c>
      <c r="Q4718" s="13">
        <v>3283</v>
      </c>
      <c r="S4718" s="1">
        <v>0.3</v>
      </c>
      <c r="T4718" t="s">
        <v>168</v>
      </c>
      <c r="U4718" t="s">
        <v>100</v>
      </c>
      <c r="V4718" t="b">
        <v>0</v>
      </c>
      <c r="W4718">
        <v>5</v>
      </c>
      <c r="X4718" t="s">
        <v>240</v>
      </c>
      <c r="Y4718" t="s">
        <v>4892</v>
      </c>
    </row>
    <row r="4719" spans="1:25" x14ac:dyDescent="0.4">
      <c r="A4719" t="s">
        <v>6178</v>
      </c>
      <c r="B4719" s="2">
        <f ca="1">TODAY()+OpportunityTbl[[#This Row],[CreatedOn_DaysFromToday]]</f>
        <v>44792</v>
      </c>
      <c r="C4719" s="2">
        <f ca="1">TODAY()+OpportunityTbl[[#This Row],[EstCloseDate_DaysFromToday]]</f>
        <v>44830</v>
      </c>
      <c r="D4719">
        <f ca="1">IF(OpportunityTbl[[#This Row],[statecode]]=0,"",OpportunityTbl[[#This Row],[Estimated Close Date]])</f>
        <v>44830</v>
      </c>
      <c r="E4719" s="14">
        <v>-318</v>
      </c>
      <c r="F4719" s="14">
        <v>-280</v>
      </c>
      <c r="G4719" t="s">
        <v>27</v>
      </c>
      <c r="H4719" t="s">
        <v>28</v>
      </c>
      <c r="I4719">
        <v>2</v>
      </c>
      <c r="J4719">
        <v>4</v>
      </c>
      <c r="K4719" t="s">
        <v>11243</v>
      </c>
      <c r="L4719" t="s">
        <v>12238</v>
      </c>
      <c r="M4719" t="s">
        <v>22</v>
      </c>
      <c r="N4719" t="s">
        <v>469</v>
      </c>
      <c r="O4719" t="s">
        <v>29</v>
      </c>
      <c r="P4719" t="s">
        <v>705</v>
      </c>
      <c r="Q4719" s="13">
        <v>3759</v>
      </c>
      <c r="S4719" s="1">
        <v>0.3</v>
      </c>
      <c r="T4719" t="s">
        <v>168</v>
      </c>
      <c r="U4719" t="s">
        <v>97</v>
      </c>
      <c r="V4719" t="b">
        <v>1</v>
      </c>
      <c r="W4719">
        <v>2</v>
      </c>
      <c r="X4719" t="s">
        <v>157</v>
      </c>
      <c r="Y4719" t="s">
        <v>4896</v>
      </c>
    </row>
    <row r="4720" spans="1:25" x14ac:dyDescent="0.4">
      <c r="A4720" t="s">
        <v>6873</v>
      </c>
      <c r="B4720" s="2">
        <f ca="1">TODAY()+OpportunityTbl[[#This Row],[CreatedOn_DaysFromToday]]</f>
        <v>44792</v>
      </c>
      <c r="C4720" s="2">
        <f ca="1">TODAY()+OpportunityTbl[[#This Row],[EstCloseDate_DaysFromToday]]</f>
        <v>44851</v>
      </c>
      <c r="D4720">
        <f ca="1">IF(OpportunityTbl[[#This Row],[statecode]]=0,"",OpportunityTbl[[#This Row],[Estimated Close Date]])</f>
        <v>44851</v>
      </c>
      <c r="E4720" s="14">
        <v>-318</v>
      </c>
      <c r="F4720" s="14">
        <v>-259</v>
      </c>
      <c r="G4720" t="s">
        <v>27</v>
      </c>
      <c r="H4720" t="s">
        <v>28</v>
      </c>
      <c r="I4720">
        <v>2</v>
      </c>
      <c r="J4720">
        <v>4</v>
      </c>
      <c r="K4720" t="s">
        <v>11140</v>
      </c>
      <c r="L4720" t="s">
        <v>12233</v>
      </c>
      <c r="M4720" t="s">
        <v>22</v>
      </c>
      <c r="N4720" t="s">
        <v>518</v>
      </c>
      <c r="O4720" t="s">
        <v>29</v>
      </c>
      <c r="P4720" t="s">
        <v>532</v>
      </c>
      <c r="Q4720" s="13">
        <v>26301</v>
      </c>
      <c r="S4720" s="1">
        <v>0.1</v>
      </c>
      <c r="T4720" t="s">
        <v>23</v>
      </c>
      <c r="U4720" t="s">
        <v>24</v>
      </c>
      <c r="V4720" t="b">
        <v>0</v>
      </c>
      <c r="W4720">
        <v>2.5</v>
      </c>
      <c r="X4720" t="s">
        <v>25</v>
      </c>
      <c r="Y4720" t="s">
        <v>4899</v>
      </c>
    </row>
    <row r="4721" spans="1:25" x14ac:dyDescent="0.4">
      <c r="A4721" t="s">
        <v>8252</v>
      </c>
      <c r="B4721" s="2">
        <f ca="1">TODAY()+OpportunityTbl[[#This Row],[CreatedOn_DaysFromToday]]</f>
        <v>44792</v>
      </c>
      <c r="C4721" s="2">
        <f ca="1">TODAY()+OpportunityTbl[[#This Row],[EstCloseDate_DaysFromToday]]</f>
        <v>44849</v>
      </c>
      <c r="D4721">
        <f ca="1">IF(OpportunityTbl[[#This Row],[statecode]]=0,"",OpportunityTbl[[#This Row],[Estimated Close Date]])</f>
        <v>44849</v>
      </c>
      <c r="E4721" s="14">
        <v>-318</v>
      </c>
      <c r="F4721" s="14">
        <v>-261</v>
      </c>
      <c r="G4721" t="s">
        <v>7082</v>
      </c>
      <c r="H4721" t="s">
        <v>7082</v>
      </c>
      <c r="I4721">
        <v>1</v>
      </c>
      <c r="J4721">
        <v>3</v>
      </c>
      <c r="K4721" t="s">
        <v>11210</v>
      </c>
      <c r="L4721" t="s">
        <v>12236</v>
      </c>
      <c r="M4721" t="s">
        <v>22</v>
      </c>
      <c r="N4721" t="s">
        <v>2121</v>
      </c>
      <c r="O4721" t="s">
        <v>29</v>
      </c>
      <c r="P4721" t="s">
        <v>4734</v>
      </c>
      <c r="Q4721" s="13">
        <v>3833</v>
      </c>
      <c r="R4721" s="13">
        <v>3679.68</v>
      </c>
      <c r="S4721" s="1">
        <v>0.9</v>
      </c>
      <c r="T4721" t="s">
        <v>4724</v>
      </c>
      <c r="U4721" t="s">
        <v>100</v>
      </c>
      <c r="V4721" t="b">
        <v>0</v>
      </c>
      <c r="W4721">
        <v>4</v>
      </c>
      <c r="X4721" t="s">
        <v>4732</v>
      </c>
      <c r="Y4721" t="s">
        <v>4890</v>
      </c>
    </row>
    <row r="4722" spans="1:25" x14ac:dyDescent="0.4">
      <c r="A4722" t="s">
        <v>8887</v>
      </c>
      <c r="B4722" s="2">
        <f ca="1">TODAY()+OpportunityTbl[[#This Row],[CreatedOn_DaysFromToday]]</f>
        <v>44792</v>
      </c>
      <c r="C4722" s="2">
        <f ca="1">TODAY()+OpportunityTbl[[#This Row],[EstCloseDate_DaysFromToday]]</f>
        <v>44882</v>
      </c>
      <c r="D4722">
        <f ca="1">IF(OpportunityTbl[[#This Row],[statecode]]=0,"",OpportunityTbl[[#This Row],[Estimated Close Date]])</f>
        <v>44882</v>
      </c>
      <c r="E4722" s="14">
        <v>-318</v>
      </c>
      <c r="F4722" s="14">
        <v>-228</v>
      </c>
      <c r="G4722" t="s">
        <v>7082</v>
      </c>
      <c r="H4722" t="s">
        <v>7082</v>
      </c>
      <c r="I4722">
        <v>1</v>
      </c>
      <c r="J4722">
        <v>3</v>
      </c>
      <c r="K4722" t="s">
        <v>11135</v>
      </c>
      <c r="L4722" t="s">
        <v>12237</v>
      </c>
      <c r="M4722" t="s">
        <v>22</v>
      </c>
      <c r="N4722" t="s">
        <v>2036</v>
      </c>
      <c r="O4722" t="s">
        <v>29</v>
      </c>
      <c r="P4722" t="s">
        <v>4633</v>
      </c>
      <c r="Q4722" s="13">
        <v>3842</v>
      </c>
      <c r="R4722" s="13">
        <v>3611.48</v>
      </c>
      <c r="S4722" s="1">
        <v>0.5</v>
      </c>
      <c r="T4722" t="s">
        <v>168</v>
      </c>
      <c r="U4722" t="s">
        <v>24</v>
      </c>
      <c r="V4722" t="b">
        <v>1</v>
      </c>
      <c r="W4722">
        <v>6</v>
      </c>
      <c r="X4722" t="s">
        <v>240</v>
      </c>
      <c r="Y4722" t="s">
        <v>26</v>
      </c>
    </row>
    <row r="4723" spans="1:25" x14ac:dyDescent="0.4">
      <c r="A4723" t="s">
        <v>9209</v>
      </c>
      <c r="B4723" s="2">
        <f ca="1">TODAY()+OpportunityTbl[[#This Row],[CreatedOn_DaysFromToday]]</f>
        <v>44792</v>
      </c>
      <c r="C4723" s="2">
        <f ca="1">TODAY()+OpportunityTbl[[#This Row],[EstCloseDate_DaysFromToday]]</f>
        <v>44873</v>
      </c>
      <c r="D4723">
        <f ca="1">IF(OpportunityTbl[[#This Row],[statecode]]=0,"",OpportunityTbl[[#This Row],[Estimated Close Date]])</f>
        <v>44873</v>
      </c>
      <c r="E4723" s="14">
        <v>-318</v>
      </c>
      <c r="F4723" s="14">
        <v>-237</v>
      </c>
      <c r="G4723" t="s">
        <v>7082</v>
      </c>
      <c r="H4723" t="s">
        <v>7082</v>
      </c>
      <c r="I4723">
        <v>1</v>
      </c>
      <c r="J4723">
        <v>3</v>
      </c>
      <c r="K4723" t="s">
        <v>11123</v>
      </c>
      <c r="L4723" t="s">
        <v>12234</v>
      </c>
      <c r="M4723" t="s">
        <v>22</v>
      </c>
      <c r="N4723" t="s">
        <v>1816</v>
      </c>
      <c r="O4723" t="s">
        <v>29</v>
      </c>
      <c r="P4723" t="s">
        <v>4473</v>
      </c>
      <c r="Q4723" s="13">
        <v>2945</v>
      </c>
      <c r="R4723" s="13">
        <v>2827.2</v>
      </c>
      <c r="S4723" s="1">
        <v>0.5</v>
      </c>
      <c r="T4723" t="s">
        <v>168</v>
      </c>
      <c r="U4723" t="s">
        <v>24</v>
      </c>
      <c r="V4723" t="b">
        <v>1</v>
      </c>
      <c r="W4723">
        <v>4</v>
      </c>
      <c r="X4723" t="s">
        <v>240</v>
      </c>
      <c r="Y4723" t="s">
        <v>26</v>
      </c>
    </row>
    <row r="4724" spans="1:25" x14ac:dyDescent="0.4">
      <c r="A4724" t="s">
        <v>9725</v>
      </c>
      <c r="B4724" s="2">
        <f ca="1">TODAY()+OpportunityTbl[[#This Row],[CreatedOn_DaysFromToday]]</f>
        <v>44792</v>
      </c>
      <c r="C4724" s="2">
        <f ca="1">TODAY()+OpportunityTbl[[#This Row],[EstCloseDate_DaysFromToday]]</f>
        <v>44860</v>
      </c>
      <c r="D4724">
        <f ca="1">IF(OpportunityTbl[[#This Row],[statecode]]=0,"",OpportunityTbl[[#This Row],[Estimated Close Date]])</f>
        <v>44860</v>
      </c>
      <c r="E4724" s="14">
        <v>-318</v>
      </c>
      <c r="F4724" s="14">
        <v>-250</v>
      </c>
      <c r="G4724" t="s">
        <v>7082</v>
      </c>
      <c r="H4724" t="s">
        <v>7082</v>
      </c>
      <c r="I4724">
        <v>1</v>
      </c>
      <c r="J4724">
        <v>3</v>
      </c>
      <c r="K4724" t="s">
        <v>11168</v>
      </c>
      <c r="L4724" t="s">
        <v>12240</v>
      </c>
      <c r="M4724" t="s">
        <v>22</v>
      </c>
      <c r="N4724" t="s">
        <v>2121</v>
      </c>
      <c r="O4724" t="s">
        <v>29</v>
      </c>
      <c r="P4724" t="s">
        <v>4734</v>
      </c>
      <c r="Q4724" s="13">
        <v>9744</v>
      </c>
      <c r="R4724" s="13">
        <v>9354.24</v>
      </c>
      <c r="S4724" s="1">
        <v>0.5</v>
      </c>
      <c r="T4724" t="s">
        <v>168</v>
      </c>
      <c r="U4724" t="s">
        <v>97</v>
      </c>
      <c r="V4724" t="b">
        <v>0</v>
      </c>
      <c r="W4724">
        <v>4</v>
      </c>
      <c r="X4724" t="s">
        <v>4732</v>
      </c>
      <c r="Y4724" t="s">
        <v>26</v>
      </c>
    </row>
    <row r="4725" spans="1:25" x14ac:dyDescent="0.4">
      <c r="A4725" t="s">
        <v>9872</v>
      </c>
      <c r="B4725" s="2">
        <f ca="1">TODAY()+OpportunityTbl[[#This Row],[CreatedOn_DaysFromToday]]</f>
        <v>44792</v>
      </c>
      <c r="C4725" s="2">
        <f ca="1">TODAY()+OpportunityTbl[[#This Row],[EstCloseDate_DaysFromToday]]</f>
        <v>44861</v>
      </c>
      <c r="D4725">
        <f ca="1">IF(OpportunityTbl[[#This Row],[statecode]]=0,"",OpportunityTbl[[#This Row],[Estimated Close Date]])</f>
        <v>44861</v>
      </c>
      <c r="E4725" s="14">
        <v>-318</v>
      </c>
      <c r="F4725" s="14">
        <v>-249</v>
      </c>
      <c r="G4725" t="s">
        <v>7082</v>
      </c>
      <c r="H4725" t="s">
        <v>7082</v>
      </c>
      <c r="I4725">
        <v>1</v>
      </c>
      <c r="J4725">
        <v>3</v>
      </c>
      <c r="K4725" t="s">
        <v>11153</v>
      </c>
      <c r="L4725" t="s">
        <v>12236</v>
      </c>
      <c r="M4725" t="s">
        <v>22</v>
      </c>
      <c r="N4725" t="s">
        <v>2121</v>
      </c>
      <c r="O4725" t="s">
        <v>29</v>
      </c>
      <c r="P4725" t="s">
        <v>4734</v>
      </c>
      <c r="Q4725" s="13">
        <v>3498</v>
      </c>
      <c r="R4725" s="13">
        <v>3358.08</v>
      </c>
      <c r="S4725" s="1">
        <v>0.9</v>
      </c>
      <c r="T4725" t="s">
        <v>4724</v>
      </c>
      <c r="U4725" t="s">
        <v>24</v>
      </c>
      <c r="V4725" t="b">
        <v>0</v>
      </c>
      <c r="W4725">
        <v>4</v>
      </c>
      <c r="X4725" t="s">
        <v>4732</v>
      </c>
      <c r="Y4725" t="s">
        <v>26</v>
      </c>
    </row>
    <row r="4726" spans="1:25" x14ac:dyDescent="0.4">
      <c r="A4726" t="s">
        <v>10032</v>
      </c>
      <c r="B4726" s="2">
        <f ca="1">TODAY()+OpportunityTbl[[#This Row],[CreatedOn_DaysFromToday]]</f>
        <v>44792</v>
      </c>
      <c r="C4726" s="2">
        <f ca="1">TODAY()+OpportunityTbl[[#This Row],[EstCloseDate_DaysFromToday]]</f>
        <v>44846</v>
      </c>
      <c r="D4726">
        <f ca="1">IF(OpportunityTbl[[#This Row],[statecode]]=0,"",OpportunityTbl[[#This Row],[Estimated Close Date]])</f>
        <v>44846</v>
      </c>
      <c r="E4726" s="14">
        <v>-318</v>
      </c>
      <c r="F4726" s="14">
        <v>-264</v>
      </c>
      <c r="G4726" t="s">
        <v>7082</v>
      </c>
      <c r="H4726" t="s">
        <v>7082</v>
      </c>
      <c r="I4726">
        <v>1</v>
      </c>
      <c r="J4726">
        <v>3</v>
      </c>
      <c r="K4726" t="s">
        <v>11244</v>
      </c>
      <c r="L4726" t="s">
        <v>12239</v>
      </c>
      <c r="M4726" t="s">
        <v>22</v>
      </c>
      <c r="N4726" t="s">
        <v>2121</v>
      </c>
      <c r="O4726" t="s">
        <v>29</v>
      </c>
      <c r="P4726" t="s">
        <v>4734</v>
      </c>
      <c r="Q4726" s="13">
        <v>9773</v>
      </c>
      <c r="R4726" s="13">
        <v>9479.81</v>
      </c>
      <c r="S4726" s="1">
        <v>0.5</v>
      </c>
      <c r="T4726" t="s">
        <v>168</v>
      </c>
      <c r="U4726" t="s">
        <v>97</v>
      </c>
      <c r="V4726" t="b">
        <v>1</v>
      </c>
      <c r="W4726">
        <v>3</v>
      </c>
      <c r="X4726" t="s">
        <v>4732</v>
      </c>
      <c r="Y4726" t="s">
        <v>26</v>
      </c>
    </row>
    <row r="4727" spans="1:25" x14ac:dyDescent="0.4">
      <c r="A4727" t="s">
        <v>1108</v>
      </c>
      <c r="B4727" s="2">
        <f ca="1">TODAY()+OpportunityTbl[[#This Row],[CreatedOn_DaysFromToday]]</f>
        <v>44791</v>
      </c>
      <c r="C4727" s="2">
        <f ca="1">TODAY()+OpportunityTbl[[#This Row],[EstCloseDate_DaysFromToday]]</f>
        <v>44842</v>
      </c>
      <c r="D4727">
        <f ca="1">IF(OpportunityTbl[[#This Row],[statecode]]=0,"",OpportunityTbl[[#This Row],[Estimated Close Date]])</f>
        <v>44842</v>
      </c>
      <c r="E4727" s="14">
        <v>-319</v>
      </c>
      <c r="F4727" s="14">
        <v>-268</v>
      </c>
      <c r="G4727" t="s">
        <v>27</v>
      </c>
      <c r="H4727" t="s">
        <v>28</v>
      </c>
      <c r="I4727">
        <v>2</v>
      </c>
      <c r="J4727">
        <v>4</v>
      </c>
      <c r="K4727" t="s">
        <v>11204</v>
      </c>
      <c r="L4727" t="s">
        <v>12236</v>
      </c>
      <c r="M4727" t="s">
        <v>22</v>
      </c>
      <c r="N4727" t="s">
        <v>480</v>
      </c>
      <c r="O4727" t="s">
        <v>29</v>
      </c>
      <c r="P4727" t="s">
        <v>527</v>
      </c>
      <c r="Q4727" s="13">
        <v>2939</v>
      </c>
      <c r="S4727" s="1">
        <v>0.1</v>
      </c>
      <c r="T4727" t="s">
        <v>23</v>
      </c>
      <c r="U4727" t="s">
        <v>100</v>
      </c>
      <c r="V4727" t="b">
        <v>0</v>
      </c>
      <c r="W4727">
        <v>2.5</v>
      </c>
      <c r="X4727" t="s">
        <v>25</v>
      </c>
      <c r="Y4727" t="s">
        <v>26</v>
      </c>
    </row>
    <row r="4728" spans="1:25" x14ac:dyDescent="0.4">
      <c r="A4728" t="s">
        <v>1384</v>
      </c>
      <c r="B4728" s="2">
        <f ca="1">TODAY()+OpportunityTbl[[#This Row],[CreatedOn_DaysFromToday]]</f>
        <v>44791</v>
      </c>
      <c r="C4728" s="2">
        <f ca="1">TODAY()+OpportunityTbl[[#This Row],[EstCloseDate_DaysFromToday]]</f>
        <v>44838</v>
      </c>
      <c r="D4728">
        <f ca="1">IF(OpportunityTbl[[#This Row],[statecode]]=0,"",OpportunityTbl[[#This Row],[Estimated Close Date]])</f>
        <v>44838</v>
      </c>
      <c r="E4728" s="14">
        <v>-319</v>
      </c>
      <c r="F4728" s="14">
        <v>-272</v>
      </c>
      <c r="G4728" t="s">
        <v>27</v>
      </c>
      <c r="H4728" t="s">
        <v>28</v>
      </c>
      <c r="I4728">
        <v>2</v>
      </c>
      <c r="J4728">
        <v>4</v>
      </c>
      <c r="K4728" t="s">
        <v>11177</v>
      </c>
      <c r="L4728" t="s">
        <v>12236</v>
      </c>
      <c r="M4728" t="s">
        <v>22</v>
      </c>
      <c r="N4728" t="s">
        <v>513</v>
      </c>
      <c r="O4728" t="s">
        <v>29</v>
      </c>
      <c r="P4728" t="s">
        <v>525</v>
      </c>
      <c r="Q4728" s="13">
        <v>3163</v>
      </c>
      <c r="S4728" s="1">
        <v>0.1</v>
      </c>
      <c r="T4728" t="s">
        <v>23</v>
      </c>
      <c r="U4728" t="s">
        <v>24</v>
      </c>
      <c r="V4728" t="b">
        <v>1</v>
      </c>
      <c r="W4728">
        <v>2.5</v>
      </c>
      <c r="X4728" t="s">
        <v>25</v>
      </c>
      <c r="Y4728" t="s">
        <v>26</v>
      </c>
    </row>
    <row r="4729" spans="1:25" x14ac:dyDescent="0.4">
      <c r="A4729" t="s">
        <v>1385</v>
      </c>
      <c r="B4729" s="2">
        <f ca="1">TODAY()+OpportunityTbl[[#This Row],[CreatedOn_DaysFromToday]]</f>
        <v>44791</v>
      </c>
      <c r="C4729" s="2">
        <f ca="1">TODAY()+OpportunityTbl[[#This Row],[EstCloseDate_DaysFromToday]]</f>
        <v>44824</v>
      </c>
      <c r="D4729">
        <f ca="1">IF(OpportunityTbl[[#This Row],[statecode]]=0,"",OpportunityTbl[[#This Row],[Estimated Close Date]])</f>
        <v>44824</v>
      </c>
      <c r="E4729" s="14">
        <v>-319</v>
      </c>
      <c r="F4729" s="14">
        <v>-286</v>
      </c>
      <c r="G4729" t="s">
        <v>27</v>
      </c>
      <c r="H4729" t="s">
        <v>28</v>
      </c>
      <c r="I4729">
        <v>2</v>
      </c>
      <c r="J4729">
        <v>4</v>
      </c>
      <c r="K4729" t="s">
        <v>11204</v>
      </c>
      <c r="L4729" t="s">
        <v>12236</v>
      </c>
      <c r="M4729" t="s">
        <v>22</v>
      </c>
      <c r="N4729" t="s">
        <v>513</v>
      </c>
      <c r="O4729" t="s">
        <v>29</v>
      </c>
      <c r="P4729" t="s">
        <v>525</v>
      </c>
      <c r="Q4729" s="13">
        <v>1819</v>
      </c>
      <c r="S4729" s="1">
        <v>0.1</v>
      </c>
      <c r="T4729" t="s">
        <v>23</v>
      </c>
      <c r="U4729" t="s">
        <v>100</v>
      </c>
      <c r="V4729" t="b">
        <v>1</v>
      </c>
      <c r="W4729">
        <v>2.5</v>
      </c>
      <c r="X4729" t="s">
        <v>25</v>
      </c>
      <c r="Y4729" t="s">
        <v>26</v>
      </c>
    </row>
    <row r="4730" spans="1:25" x14ac:dyDescent="0.4">
      <c r="A4730" t="s">
        <v>1833</v>
      </c>
      <c r="B4730" s="2">
        <f ca="1">TODAY()+OpportunityTbl[[#This Row],[CreatedOn_DaysFromToday]]</f>
        <v>44791</v>
      </c>
      <c r="C4730" s="2">
        <f ca="1">TODAY()+OpportunityTbl[[#This Row],[EstCloseDate_DaysFromToday]]</f>
        <v>44879</v>
      </c>
      <c r="D4730">
        <f ca="1">IF(OpportunityTbl[[#This Row],[statecode]]=0,"",OpportunityTbl[[#This Row],[Estimated Close Date]])</f>
        <v>44879</v>
      </c>
      <c r="E4730" s="14">
        <v>-319</v>
      </c>
      <c r="F4730" s="14">
        <v>-231</v>
      </c>
      <c r="G4730" t="s">
        <v>27</v>
      </c>
      <c r="H4730" t="s">
        <v>28</v>
      </c>
      <c r="I4730">
        <v>2</v>
      </c>
      <c r="J4730">
        <v>4</v>
      </c>
      <c r="K4730" t="s">
        <v>11211</v>
      </c>
      <c r="L4730" t="s">
        <v>12238</v>
      </c>
      <c r="M4730" t="s">
        <v>22</v>
      </c>
      <c r="N4730" t="s">
        <v>1816</v>
      </c>
      <c r="O4730" t="s">
        <v>29</v>
      </c>
      <c r="P4730" t="s">
        <v>1817</v>
      </c>
      <c r="Q4730" s="13">
        <v>4778</v>
      </c>
      <c r="S4730" s="1">
        <v>0.3</v>
      </c>
      <c r="T4730" t="s">
        <v>168</v>
      </c>
      <c r="U4730" t="s">
        <v>24</v>
      </c>
      <c r="V4730" t="b">
        <v>0</v>
      </c>
      <c r="W4730">
        <v>3.5</v>
      </c>
      <c r="X4730" t="s">
        <v>157</v>
      </c>
      <c r="Y4730" t="s">
        <v>26</v>
      </c>
    </row>
    <row r="4731" spans="1:25" x14ac:dyDescent="0.4">
      <c r="A4731" t="s">
        <v>2725</v>
      </c>
      <c r="B4731" s="2">
        <f ca="1">TODAY()+OpportunityTbl[[#This Row],[CreatedOn_DaysFromToday]]</f>
        <v>44791</v>
      </c>
      <c r="C4731" s="2">
        <f ca="1">TODAY()+OpportunityTbl[[#This Row],[EstCloseDate_DaysFromToday]]</f>
        <v>44857</v>
      </c>
      <c r="D4731">
        <f ca="1">IF(OpportunityTbl[[#This Row],[statecode]]=0,"",OpportunityTbl[[#This Row],[Estimated Close Date]])</f>
        <v>44857</v>
      </c>
      <c r="E4731" s="14">
        <v>-319</v>
      </c>
      <c r="F4731" s="14">
        <v>-253</v>
      </c>
      <c r="G4731" t="s">
        <v>27</v>
      </c>
      <c r="H4731" t="s">
        <v>28</v>
      </c>
      <c r="I4731">
        <v>2</v>
      </c>
      <c r="J4731">
        <v>4</v>
      </c>
      <c r="K4731" t="s">
        <v>11245</v>
      </c>
      <c r="L4731" t="s">
        <v>12238</v>
      </c>
      <c r="M4731" t="s">
        <v>22</v>
      </c>
      <c r="N4731" t="s">
        <v>1617</v>
      </c>
      <c r="O4731" t="s">
        <v>29</v>
      </c>
      <c r="P4731" t="s">
        <v>1618</v>
      </c>
      <c r="Q4731" s="13">
        <v>4396</v>
      </c>
      <c r="S4731" s="1">
        <v>0.1</v>
      </c>
      <c r="T4731" t="s">
        <v>23</v>
      </c>
      <c r="U4731" t="s">
        <v>24</v>
      </c>
      <c r="V4731" t="b">
        <v>1</v>
      </c>
      <c r="W4731">
        <v>3</v>
      </c>
      <c r="X4731" t="s">
        <v>25</v>
      </c>
      <c r="Y4731" t="s">
        <v>26</v>
      </c>
    </row>
    <row r="4732" spans="1:25" x14ac:dyDescent="0.4">
      <c r="A4732" t="s">
        <v>3369</v>
      </c>
      <c r="B4732" s="2">
        <f ca="1">TODAY()+OpportunityTbl[[#This Row],[CreatedOn_DaysFromToday]]</f>
        <v>44791</v>
      </c>
      <c r="C4732" s="2">
        <f ca="1">TODAY()+OpportunityTbl[[#This Row],[EstCloseDate_DaysFromToday]]</f>
        <v>44821</v>
      </c>
      <c r="D4732">
        <f ca="1">IF(OpportunityTbl[[#This Row],[statecode]]=0,"",OpportunityTbl[[#This Row],[Estimated Close Date]])</f>
        <v>44821</v>
      </c>
      <c r="E4732" s="14">
        <v>-319</v>
      </c>
      <c r="F4732" s="14">
        <v>-289</v>
      </c>
      <c r="G4732" t="s">
        <v>27</v>
      </c>
      <c r="H4732" t="s">
        <v>28</v>
      </c>
      <c r="I4732">
        <v>2</v>
      </c>
      <c r="J4732">
        <v>4</v>
      </c>
      <c r="K4732" t="s">
        <v>11180</v>
      </c>
      <c r="L4732" t="s">
        <v>12238</v>
      </c>
      <c r="M4732" t="s">
        <v>22</v>
      </c>
      <c r="N4732" t="s">
        <v>1710</v>
      </c>
      <c r="O4732" t="s">
        <v>29</v>
      </c>
      <c r="P4732" t="s">
        <v>1711</v>
      </c>
      <c r="Q4732" s="13">
        <v>4340</v>
      </c>
      <c r="S4732" s="1">
        <v>0.1</v>
      </c>
      <c r="T4732" t="s">
        <v>23</v>
      </c>
      <c r="U4732" t="s">
        <v>100</v>
      </c>
      <c r="V4732" t="b">
        <v>1</v>
      </c>
      <c r="W4732">
        <v>3.5</v>
      </c>
      <c r="X4732" t="s">
        <v>25</v>
      </c>
      <c r="Y4732" t="s">
        <v>26</v>
      </c>
    </row>
    <row r="4733" spans="1:25" x14ac:dyDescent="0.4">
      <c r="A4733" t="s">
        <v>3930</v>
      </c>
      <c r="B4733" s="2">
        <f ca="1">TODAY()+OpportunityTbl[[#This Row],[CreatedOn_DaysFromToday]]</f>
        <v>44791</v>
      </c>
      <c r="C4733" s="2">
        <f ca="1">TODAY()+OpportunityTbl[[#This Row],[EstCloseDate_DaysFromToday]]</f>
        <v>44838</v>
      </c>
      <c r="D4733">
        <f ca="1">IF(OpportunityTbl[[#This Row],[statecode]]=0,"",OpportunityTbl[[#This Row],[Estimated Close Date]])</f>
        <v>44838</v>
      </c>
      <c r="E4733" s="14">
        <v>-319</v>
      </c>
      <c r="F4733" s="14">
        <v>-272</v>
      </c>
      <c r="G4733" t="s">
        <v>27</v>
      </c>
      <c r="H4733" t="s">
        <v>28</v>
      </c>
      <c r="I4733">
        <v>2</v>
      </c>
      <c r="J4733">
        <v>4</v>
      </c>
      <c r="K4733" t="s">
        <v>11246</v>
      </c>
      <c r="L4733" t="s">
        <v>12239</v>
      </c>
      <c r="M4733" t="s">
        <v>22</v>
      </c>
      <c r="N4733" t="s">
        <v>513</v>
      </c>
      <c r="O4733" t="s">
        <v>29</v>
      </c>
      <c r="P4733" t="s">
        <v>514</v>
      </c>
      <c r="Q4733" s="13">
        <v>8085</v>
      </c>
      <c r="S4733" s="1">
        <v>0.1</v>
      </c>
      <c r="T4733" t="s">
        <v>23</v>
      </c>
      <c r="U4733" t="s">
        <v>24</v>
      </c>
      <c r="V4733" t="b">
        <v>1</v>
      </c>
      <c r="W4733">
        <v>2</v>
      </c>
      <c r="X4733" t="s">
        <v>25</v>
      </c>
      <c r="Y4733" t="s">
        <v>26</v>
      </c>
    </row>
    <row r="4734" spans="1:25" x14ac:dyDescent="0.4">
      <c r="A4734" t="s">
        <v>6752</v>
      </c>
      <c r="B4734" s="2">
        <f ca="1">TODAY()+OpportunityTbl[[#This Row],[CreatedOn_DaysFromToday]]</f>
        <v>44791</v>
      </c>
      <c r="C4734" s="2">
        <f ca="1">TODAY()+OpportunityTbl[[#This Row],[EstCloseDate_DaysFromToday]]</f>
        <v>44852</v>
      </c>
      <c r="D4734">
        <f ca="1">IF(OpportunityTbl[[#This Row],[statecode]]=0,"",OpportunityTbl[[#This Row],[Estimated Close Date]])</f>
        <v>44852</v>
      </c>
      <c r="E4734" s="14">
        <v>-319</v>
      </c>
      <c r="F4734" s="14">
        <v>-258</v>
      </c>
      <c r="G4734" t="s">
        <v>27</v>
      </c>
      <c r="H4734" t="s">
        <v>28</v>
      </c>
      <c r="I4734">
        <v>2</v>
      </c>
      <c r="J4734">
        <v>4</v>
      </c>
      <c r="K4734" t="s">
        <v>11100</v>
      </c>
      <c r="L4734" t="s">
        <v>12236</v>
      </c>
      <c r="M4734" t="s">
        <v>22</v>
      </c>
      <c r="N4734" t="s">
        <v>513</v>
      </c>
      <c r="O4734" t="s">
        <v>29</v>
      </c>
      <c r="P4734" t="s">
        <v>525</v>
      </c>
      <c r="Q4734" s="13">
        <v>2497</v>
      </c>
      <c r="S4734" s="1">
        <v>0.1</v>
      </c>
      <c r="T4734" t="s">
        <v>23</v>
      </c>
      <c r="U4734" t="s">
        <v>24</v>
      </c>
      <c r="V4734" t="b">
        <v>0</v>
      </c>
      <c r="W4734">
        <v>2.5</v>
      </c>
      <c r="X4734" t="s">
        <v>25</v>
      </c>
      <c r="Y4734" t="s">
        <v>4899</v>
      </c>
    </row>
    <row r="4735" spans="1:25" x14ac:dyDescent="0.4">
      <c r="A4735" t="s">
        <v>8789</v>
      </c>
      <c r="B4735" s="2">
        <f ca="1">TODAY()+OpportunityTbl[[#This Row],[CreatedOn_DaysFromToday]]</f>
        <v>44791</v>
      </c>
      <c r="C4735" s="2">
        <f ca="1">TODAY()+OpportunityTbl[[#This Row],[EstCloseDate_DaysFromToday]]</f>
        <v>44817</v>
      </c>
      <c r="D4735">
        <f ca="1">IF(OpportunityTbl[[#This Row],[statecode]]=0,"",OpportunityTbl[[#This Row],[Estimated Close Date]])</f>
        <v>44817</v>
      </c>
      <c r="E4735" s="14">
        <v>-319</v>
      </c>
      <c r="F4735" s="14">
        <v>-293</v>
      </c>
      <c r="G4735" t="s">
        <v>7082</v>
      </c>
      <c r="H4735" t="s">
        <v>7082</v>
      </c>
      <c r="I4735">
        <v>1</v>
      </c>
      <c r="J4735">
        <v>3</v>
      </c>
      <c r="K4735" t="s">
        <v>11247</v>
      </c>
      <c r="L4735" t="s">
        <v>12239</v>
      </c>
      <c r="M4735" t="s">
        <v>22</v>
      </c>
      <c r="N4735" t="s">
        <v>469</v>
      </c>
      <c r="O4735" t="s">
        <v>29</v>
      </c>
      <c r="P4735" t="s">
        <v>470</v>
      </c>
      <c r="Q4735" s="13">
        <v>9430</v>
      </c>
      <c r="R4735" s="13">
        <v>9241.4</v>
      </c>
      <c r="S4735" s="1">
        <v>0.3</v>
      </c>
      <c r="T4735" t="s">
        <v>168</v>
      </c>
      <c r="U4735" t="s">
        <v>100</v>
      </c>
      <c r="V4735" t="b">
        <v>1</v>
      </c>
      <c r="W4735">
        <v>2</v>
      </c>
      <c r="X4735" t="s">
        <v>157</v>
      </c>
      <c r="Y4735" t="s">
        <v>26</v>
      </c>
    </row>
    <row r="4736" spans="1:25" x14ac:dyDescent="0.4">
      <c r="A4736" t="s">
        <v>9012</v>
      </c>
      <c r="B4736" s="2">
        <f ca="1">TODAY()+OpportunityTbl[[#This Row],[CreatedOn_DaysFromToday]]</f>
        <v>44791</v>
      </c>
      <c r="C4736" s="2">
        <f ca="1">TODAY()+OpportunityTbl[[#This Row],[EstCloseDate_DaysFromToday]]</f>
        <v>44850</v>
      </c>
      <c r="D4736">
        <f ca="1">IF(OpportunityTbl[[#This Row],[statecode]]=0,"",OpportunityTbl[[#This Row],[Estimated Close Date]])</f>
        <v>44850</v>
      </c>
      <c r="E4736" s="14">
        <v>-319</v>
      </c>
      <c r="F4736" s="14">
        <v>-260</v>
      </c>
      <c r="G4736" t="s">
        <v>7082</v>
      </c>
      <c r="H4736" t="s">
        <v>7082</v>
      </c>
      <c r="I4736">
        <v>1</v>
      </c>
      <c r="J4736">
        <v>3</v>
      </c>
      <c r="K4736" t="s">
        <v>11189</v>
      </c>
      <c r="L4736" t="s">
        <v>12238</v>
      </c>
      <c r="M4736" t="s">
        <v>22</v>
      </c>
      <c r="N4736" t="s">
        <v>480</v>
      </c>
      <c r="O4736" t="s">
        <v>29</v>
      </c>
      <c r="P4736" t="s">
        <v>687</v>
      </c>
      <c r="Q4736" s="13">
        <v>4517</v>
      </c>
      <c r="R4736" s="13">
        <v>4426.66</v>
      </c>
      <c r="S4736" s="1">
        <v>0.5</v>
      </c>
      <c r="T4736" t="s">
        <v>168</v>
      </c>
      <c r="U4736" t="s">
        <v>24</v>
      </c>
      <c r="V4736" t="b">
        <v>1</v>
      </c>
      <c r="W4736">
        <v>2</v>
      </c>
      <c r="X4736" t="s">
        <v>240</v>
      </c>
      <c r="Y4736" t="s">
        <v>26</v>
      </c>
    </row>
    <row r="4737" spans="1:25" x14ac:dyDescent="0.4">
      <c r="A4737" t="s">
        <v>9210</v>
      </c>
      <c r="B4737" s="2">
        <f ca="1">TODAY()+OpportunityTbl[[#This Row],[CreatedOn_DaysFromToday]]</f>
        <v>44791</v>
      </c>
      <c r="C4737" s="2">
        <f ca="1">TODAY()+OpportunityTbl[[#This Row],[EstCloseDate_DaysFromToday]]</f>
        <v>44845</v>
      </c>
      <c r="D4737">
        <f ca="1">IF(OpportunityTbl[[#This Row],[statecode]]=0,"",OpportunityTbl[[#This Row],[Estimated Close Date]])</f>
        <v>44845</v>
      </c>
      <c r="E4737" s="14">
        <v>-319</v>
      </c>
      <c r="F4737" s="14">
        <v>-265</v>
      </c>
      <c r="G4737" t="s">
        <v>7082</v>
      </c>
      <c r="H4737" t="s">
        <v>7082</v>
      </c>
      <c r="I4737">
        <v>1</v>
      </c>
      <c r="J4737">
        <v>3</v>
      </c>
      <c r="K4737" t="s">
        <v>11238</v>
      </c>
      <c r="L4737" t="s">
        <v>12236</v>
      </c>
      <c r="M4737" t="s">
        <v>22</v>
      </c>
      <c r="N4737" t="s">
        <v>1710</v>
      </c>
      <c r="O4737" t="s">
        <v>29</v>
      </c>
      <c r="P4737" t="s">
        <v>2378</v>
      </c>
      <c r="Q4737" s="13">
        <v>3221</v>
      </c>
      <c r="R4737" s="13">
        <v>3092.16</v>
      </c>
      <c r="S4737" s="1">
        <v>0.5</v>
      </c>
      <c r="T4737" t="s">
        <v>168</v>
      </c>
      <c r="U4737" t="s">
        <v>24</v>
      </c>
      <c r="V4737" t="b">
        <v>1</v>
      </c>
      <c r="W4737">
        <v>4</v>
      </c>
      <c r="X4737" t="s">
        <v>240</v>
      </c>
      <c r="Y4737" t="s">
        <v>26</v>
      </c>
    </row>
    <row r="4738" spans="1:25" x14ac:dyDescent="0.4">
      <c r="A4738" t="s">
        <v>9389</v>
      </c>
      <c r="B4738" s="2">
        <f ca="1">TODAY()+OpportunityTbl[[#This Row],[CreatedOn_DaysFromToday]]</f>
        <v>44791</v>
      </c>
      <c r="C4738" s="2">
        <f ca="1">TODAY()+OpportunityTbl[[#This Row],[EstCloseDate_DaysFromToday]]</f>
        <v>44838</v>
      </c>
      <c r="D4738">
        <f ca="1">IF(OpportunityTbl[[#This Row],[statecode]]=0,"",OpportunityTbl[[#This Row],[Estimated Close Date]])</f>
        <v>44838</v>
      </c>
      <c r="E4738" s="14">
        <v>-319</v>
      </c>
      <c r="F4738" s="14">
        <v>-272</v>
      </c>
      <c r="G4738" t="s">
        <v>7082</v>
      </c>
      <c r="H4738" t="s">
        <v>7082</v>
      </c>
      <c r="I4738">
        <v>1</v>
      </c>
      <c r="J4738">
        <v>3</v>
      </c>
      <c r="K4738" t="s">
        <v>11185</v>
      </c>
      <c r="L4738" t="s">
        <v>12233</v>
      </c>
      <c r="M4738" t="s">
        <v>22</v>
      </c>
      <c r="N4738" t="s">
        <v>480</v>
      </c>
      <c r="O4738" t="s">
        <v>29</v>
      </c>
      <c r="P4738" t="s">
        <v>687</v>
      </c>
      <c r="Q4738" s="13">
        <v>16705</v>
      </c>
      <c r="R4738" s="13">
        <v>16287.38</v>
      </c>
      <c r="S4738" s="1">
        <v>0.5</v>
      </c>
      <c r="T4738" t="s">
        <v>168</v>
      </c>
      <c r="U4738" t="s">
        <v>100</v>
      </c>
      <c r="V4738" t="b">
        <v>1</v>
      </c>
      <c r="W4738">
        <v>2.5</v>
      </c>
      <c r="X4738" t="s">
        <v>240</v>
      </c>
      <c r="Y4738" t="s">
        <v>26</v>
      </c>
    </row>
    <row r="4739" spans="1:25" x14ac:dyDescent="0.4">
      <c r="A4739" t="s">
        <v>9777</v>
      </c>
      <c r="B4739" s="2">
        <f ca="1">TODAY()+OpportunityTbl[[#This Row],[CreatedOn_DaysFromToday]]</f>
        <v>44791</v>
      </c>
      <c r="C4739" s="2">
        <f ca="1">TODAY()+OpportunityTbl[[#This Row],[EstCloseDate_DaysFromToday]]</f>
        <v>44832</v>
      </c>
      <c r="D4739">
        <f ca="1">IF(OpportunityTbl[[#This Row],[statecode]]=0,"",OpportunityTbl[[#This Row],[Estimated Close Date]])</f>
        <v>44832</v>
      </c>
      <c r="E4739" s="14">
        <v>-319</v>
      </c>
      <c r="F4739" s="14">
        <v>-278</v>
      </c>
      <c r="G4739" t="s">
        <v>7082</v>
      </c>
      <c r="H4739" t="s">
        <v>7082</v>
      </c>
      <c r="I4739">
        <v>1</v>
      </c>
      <c r="J4739">
        <v>3</v>
      </c>
      <c r="K4739" t="s">
        <v>11204</v>
      </c>
      <c r="L4739" t="s">
        <v>12234</v>
      </c>
      <c r="M4739" t="s">
        <v>22</v>
      </c>
      <c r="N4739" t="s">
        <v>2121</v>
      </c>
      <c r="O4739" t="s">
        <v>29</v>
      </c>
      <c r="P4739" t="s">
        <v>4734</v>
      </c>
      <c r="Q4739" s="13">
        <v>2979</v>
      </c>
      <c r="R4739" s="13">
        <v>2859.84</v>
      </c>
      <c r="S4739" s="1">
        <v>0.9</v>
      </c>
      <c r="T4739" t="s">
        <v>4724</v>
      </c>
      <c r="U4739" t="s">
        <v>100</v>
      </c>
      <c r="V4739" t="b">
        <v>1</v>
      </c>
      <c r="W4739">
        <v>4</v>
      </c>
      <c r="X4739" t="s">
        <v>4732</v>
      </c>
      <c r="Y4739" t="s">
        <v>26</v>
      </c>
    </row>
    <row r="4740" spans="1:25" x14ac:dyDescent="0.4">
      <c r="A4740" t="s">
        <v>45</v>
      </c>
      <c r="B4740" s="2">
        <f ca="1">TODAY()+OpportunityTbl[[#This Row],[CreatedOn_DaysFromToday]]</f>
        <v>44790</v>
      </c>
      <c r="C4740" s="2">
        <f ca="1">TODAY()+OpportunityTbl[[#This Row],[EstCloseDate_DaysFromToday]]</f>
        <v>44845</v>
      </c>
      <c r="D4740">
        <f ca="1">IF(OpportunityTbl[[#This Row],[statecode]]=0,"",OpportunityTbl[[#This Row],[Estimated Close Date]])</f>
        <v>44845</v>
      </c>
      <c r="E4740" s="14">
        <v>-320</v>
      </c>
      <c r="F4740" s="14">
        <v>-265</v>
      </c>
      <c r="G4740" t="s">
        <v>27</v>
      </c>
      <c r="H4740" t="s">
        <v>28</v>
      </c>
      <c r="I4740">
        <v>2</v>
      </c>
      <c r="J4740">
        <v>4</v>
      </c>
      <c r="K4740" t="s">
        <v>11210</v>
      </c>
      <c r="L4740" t="s">
        <v>12233</v>
      </c>
      <c r="M4740" t="s">
        <v>22</v>
      </c>
      <c r="N4740" t="s">
        <v>31</v>
      </c>
      <c r="O4740" t="s">
        <v>29</v>
      </c>
      <c r="P4740" t="s">
        <v>32</v>
      </c>
      <c r="Q4740" s="13">
        <v>14023</v>
      </c>
      <c r="S4740" s="1">
        <v>0.1</v>
      </c>
      <c r="T4740" t="s">
        <v>23</v>
      </c>
      <c r="U4740" t="s">
        <v>24</v>
      </c>
      <c r="V4740" t="b">
        <v>0</v>
      </c>
      <c r="W4740">
        <v>2.5</v>
      </c>
      <c r="X4740" t="s">
        <v>25</v>
      </c>
      <c r="Y4740" t="s">
        <v>26</v>
      </c>
    </row>
    <row r="4741" spans="1:25" x14ac:dyDescent="0.4">
      <c r="A4741" t="s">
        <v>278</v>
      </c>
      <c r="B4741" s="2">
        <f ca="1">TODAY()+OpportunityTbl[[#This Row],[CreatedOn_DaysFromToday]]</f>
        <v>44790</v>
      </c>
      <c r="C4741" s="2">
        <f ca="1">TODAY()+OpportunityTbl[[#This Row],[EstCloseDate_DaysFromToday]]</f>
        <v>44835</v>
      </c>
      <c r="D4741">
        <f ca="1">IF(OpportunityTbl[[#This Row],[statecode]]=0,"",OpportunityTbl[[#This Row],[Estimated Close Date]])</f>
        <v>44835</v>
      </c>
      <c r="E4741" s="14">
        <v>-320</v>
      </c>
      <c r="F4741" s="14">
        <v>-275</v>
      </c>
      <c r="G4741" t="s">
        <v>27</v>
      </c>
      <c r="H4741" t="s">
        <v>28</v>
      </c>
      <c r="I4741">
        <v>2</v>
      </c>
      <c r="J4741">
        <v>4</v>
      </c>
      <c r="K4741" t="s">
        <v>11231</v>
      </c>
      <c r="L4741" t="s">
        <v>12234</v>
      </c>
      <c r="M4741" t="s">
        <v>22</v>
      </c>
      <c r="N4741" t="s">
        <v>31</v>
      </c>
      <c r="O4741" t="s">
        <v>29</v>
      </c>
      <c r="P4741" t="s">
        <v>210</v>
      </c>
      <c r="Q4741" s="13">
        <v>2592</v>
      </c>
      <c r="S4741" s="1">
        <v>0.3</v>
      </c>
      <c r="T4741" t="s">
        <v>168</v>
      </c>
      <c r="U4741" t="s">
        <v>100</v>
      </c>
      <c r="V4741" t="b">
        <v>0</v>
      </c>
      <c r="W4741">
        <v>2.5</v>
      </c>
      <c r="X4741" t="s">
        <v>157</v>
      </c>
      <c r="Y4741" t="s">
        <v>26</v>
      </c>
    </row>
    <row r="4742" spans="1:25" x14ac:dyDescent="0.4">
      <c r="A4742" t="s">
        <v>846</v>
      </c>
      <c r="B4742" s="2">
        <f ca="1">TODAY()+OpportunityTbl[[#This Row],[CreatedOn_DaysFromToday]]</f>
        <v>44790</v>
      </c>
      <c r="C4742" s="2">
        <f ca="1">TODAY()+OpportunityTbl[[#This Row],[EstCloseDate_DaysFromToday]]</f>
        <v>44869</v>
      </c>
      <c r="D4742">
        <f ca="1">IF(OpportunityTbl[[#This Row],[statecode]]=0,"",OpportunityTbl[[#This Row],[Estimated Close Date]])</f>
        <v>44869</v>
      </c>
      <c r="E4742" s="14">
        <v>-320</v>
      </c>
      <c r="F4742" s="14">
        <v>-241</v>
      </c>
      <c r="G4742" t="s">
        <v>27</v>
      </c>
      <c r="H4742" t="s">
        <v>28</v>
      </c>
      <c r="I4742">
        <v>2</v>
      </c>
      <c r="J4742">
        <v>4</v>
      </c>
      <c r="K4742" t="s">
        <v>11150</v>
      </c>
      <c r="L4742" t="s">
        <v>12234</v>
      </c>
      <c r="M4742" t="s">
        <v>22</v>
      </c>
      <c r="N4742" t="s">
        <v>779</v>
      </c>
      <c r="O4742" t="s">
        <v>29</v>
      </c>
      <c r="P4742" t="s">
        <v>782</v>
      </c>
      <c r="Q4742" s="13">
        <v>2401</v>
      </c>
      <c r="S4742" s="1">
        <v>0.3</v>
      </c>
      <c r="T4742" t="s">
        <v>168</v>
      </c>
      <c r="U4742" t="s">
        <v>97</v>
      </c>
      <c r="V4742" t="b">
        <v>0</v>
      </c>
      <c r="W4742">
        <v>2.5</v>
      </c>
      <c r="X4742" t="s">
        <v>157</v>
      </c>
      <c r="Y4742" t="s">
        <v>26</v>
      </c>
    </row>
    <row r="4743" spans="1:25" x14ac:dyDescent="0.4">
      <c r="A4743" t="s">
        <v>847</v>
      </c>
      <c r="B4743" s="2">
        <f ca="1">TODAY()+OpportunityTbl[[#This Row],[CreatedOn_DaysFromToday]]</f>
        <v>44790</v>
      </c>
      <c r="C4743" s="2">
        <f ca="1">TODAY()+OpportunityTbl[[#This Row],[EstCloseDate_DaysFromToday]]</f>
        <v>44855</v>
      </c>
      <c r="D4743">
        <f ca="1">IF(OpportunityTbl[[#This Row],[statecode]]=0,"",OpportunityTbl[[#This Row],[Estimated Close Date]])</f>
        <v>44855</v>
      </c>
      <c r="E4743" s="14">
        <v>-320</v>
      </c>
      <c r="F4743" s="14">
        <v>-255</v>
      </c>
      <c r="G4743" t="s">
        <v>27</v>
      </c>
      <c r="H4743" t="s">
        <v>28</v>
      </c>
      <c r="I4743">
        <v>2</v>
      </c>
      <c r="J4743">
        <v>4</v>
      </c>
      <c r="K4743" t="s">
        <v>11191</v>
      </c>
      <c r="L4743" t="s">
        <v>12236</v>
      </c>
      <c r="M4743" t="s">
        <v>22</v>
      </c>
      <c r="N4743" t="s">
        <v>779</v>
      </c>
      <c r="O4743" t="s">
        <v>29</v>
      </c>
      <c r="P4743" t="s">
        <v>782</v>
      </c>
      <c r="Q4743" s="13">
        <v>2946</v>
      </c>
      <c r="S4743" s="1">
        <v>0.3</v>
      </c>
      <c r="T4743" t="s">
        <v>168</v>
      </c>
      <c r="U4743" t="s">
        <v>24</v>
      </c>
      <c r="V4743" t="b">
        <v>1</v>
      </c>
      <c r="W4743">
        <v>2.5</v>
      </c>
      <c r="X4743" t="s">
        <v>157</v>
      </c>
      <c r="Y4743" t="s">
        <v>26</v>
      </c>
    </row>
    <row r="4744" spans="1:25" x14ac:dyDescent="0.4">
      <c r="A4744" t="s">
        <v>2224</v>
      </c>
      <c r="B4744" s="2">
        <f ca="1">TODAY()+OpportunityTbl[[#This Row],[CreatedOn_DaysFromToday]]</f>
        <v>44790</v>
      </c>
      <c r="C4744" s="2">
        <f ca="1">TODAY()+OpportunityTbl[[#This Row],[EstCloseDate_DaysFromToday]]</f>
        <v>44849</v>
      </c>
      <c r="D4744">
        <f ca="1">IF(OpportunityTbl[[#This Row],[statecode]]=0,"",OpportunityTbl[[#This Row],[Estimated Close Date]])</f>
        <v>44849</v>
      </c>
      <c r="E4744" s="14">
        <v>-320</v>
      </c>
      <c r="F4744" s="14">
        <v>-261</v>
      </c>
      <c r="G4744" t="s">
        <v>27</v>
      </c>
      <c r="H4744" t="s">
        <v>28</v>
      </c>
      <c r="I4744">
        <v>2</v>
      </c>
      <c r="J4744">
        <v>4</v>
      </c>
      <c r="K4744" t="s">
        <v>11238</v>
      </c>
      <c r="L4744" t="s">
        <v>12236</v>
      </c>
      <c r="M4744" t="s">
        <v>22</v>
      </c>
      <c r="N4744" t="s">
        <v>1710</v>
      </c>
      <c r="O4744" t="s">
        <v>29</v>
      </c>
      <c r="P4744" t="s">
        <v>1805</v>
      </c>
      <c r="Q4744" s="13">
        <v>3049</v>
      </c>
      <c r="S4744" s="1">
        <v>0.3</v>
      </c>
      <c r="T4744" t="s">
        <v>168</v>
      </c>
      <c r="U4744" t="s">
        <v>24</v>
      </c>
      <c r="V4744" t="b">
        <v>0</v>
      </c>
      <c r="W4744">
        <v>4</v>
      </c>
      <c r="X4744" t="s">
        <v>157</v>
      </c>
      <c r="Y4744" t="s">
        <v>26</v>
      </c>
    </row>
    <row r="4745" spans="1:25" x14ac:dyDescent="0.4">
      <c r="A4745" t="s">
        <v>4086</v>
      </c>
      <c r="B4745" s="2">
        <f ca="1">TODAY()+OpportunityTbl[[#This Row],[CreatedOn_DaysFromToday]]</f>
        <v>44790</v>
      </c>
      <c r="C4745" s="2">
        <f ca="1">TODAY()+OpportunityTbl[[#This Row],[EstCloseDate_DaysFromToday]]</f>
        <v>44841</v>
      </c>
      <c r="D4745">
        <f ca="1">IF(OpportunityTbl[[#This Row],[statecode]]=0,"",OpportunityTbl[[#This Row],[Estimated Close Date]])</f>
        <v>44841</v>
      </c>
      <c r="E4745" s="14">
        <v>-320</v>
      </c>
      <c r="F4745" s="14">
        <v>-269</v>
      </c>
      <c r="G4745" t="s">
        <v>27</v>
      </c>
      <c r="H4745" t="s">
        <v>28</v>
      </c>
      <c r="I4745">
        <v>2</v>
      </c>
      <c r="J4745">
        <v>4</v>
      </c>
      <c r="K4745" t="s">
        <v>11202</v>
      </c>
      <c r="L4745" t="s">
        <v>12239</v>
      </c>
      <c r="M4745" t="s">
        <v>22</v>
      </c>
      <c r="N4745" t="s">
        <v>469</v>
      </c>
      <c r="O4745" t="s">
        <v>29</v>
      </c>
      <c r="P4745" t="s">
        <v>705</v>
      </c>
      <c r="Q4745" s="13">
        <v>6423</v>
      </c>
      <c r="S4745" s="1">
        <v>0.1</v>
      </c>
      <c r="T4745" t="s">
        <v>23</v>
      </c>
      <c r="U4745" t="s">
        <v>97</v>
      </c>
      <c r="V4745" t="b">
        <v>0</v>
      </c>
      <c r="W4745">
        <v>2</v>
      </c>
      <c r="X4745" t="s">
        <v>25</v>
      </c>
      <c r="Y4745" t="s">
        <v>26</v>
      </c>
    </row>
    <row r="4746" spans="1:25" x14ac:dyDescent="0.4">
      <c r="A4746" t="s">
        <v>7282</v>
      </c>
      <c r="B4746" s="2">
        <f ca="1">TODAY()+OpportunityTbl[[#This Row],[CreatedOn_DaysFromToday]]</f>
        <v>44790</v>
      </c>
      <c r="C4746" s="2">
        <f ca="1">TODAY()+OpportunityTbl[[#This Row],[EstCloseDate_DaysFromToday]]</f>
        <v>44834</v>
      </c>
      <c r="D4746">
        <f ca="1">IF(OpportunityTbl[[#This Row],[statecode]]=0,"",OpportunityTbl[[#This Row],[Estimated Close Date]])</f>
        <v>44834</v>
      </c>
      <c r="E4746" s="14">
        <v>-320</v>
      </c>
      <c r="F4746" s="14">
        <v>-276</v>
      </c>
      <c r="G4746" t="s">
        <v>7082</v>
      </c>
      <c r="H4746" t="s">
        <v>7082</v>
      </c>
      <c r="I4746">
        <v>1</v>
      </c>
      <c r="J4746">
        <v>3</v>
      </c>
      <c r="K4746" t="s">
        <v>11227</v>
      </c>
      <c r="L4746" t="s">
        <v>12239</v>
      </c>
      <c r="M4746" t="s">
        <v>22</v>
      </c>
      <c r="N4746" t="s">
        <v>31</v>
      </c>
      <c r="O4746" t="s">
        <v>29</v>
      </c>
      <c r="P4746" t="s">
        <v>210</v>
      </c>
      <c r="Q4746" s="13">
        <v>6700</v>
      </c>
      <c r="R4746" s="13">
        <v>6566</v>
      </c>
      <c r="S4746" s="1">
        <v>0.3</v>
      </c>
      <c r="T4746" t="s">
        <v>168</v>
      </c>
      <c r="U4746" t="s">
        <v>24</v>
      </c>
      <c r="V4746" t="b">
        <v>1</v>
      </c>
      <c r="W4746">
        <v>2</v>
      </c>
      <c r="X4746" t="s">
        <v>157</v>
      </c>
      <c r="Y4746" t="s">
        <v>4926</v>
      </c>
    </row>
    <row r="4747" spans="1:25" x14ac:dyDescent="0.4">
      <c r="A4747" t="s">
        <v>7815</v>
      </c>
      <c r="B4747" s="2">
        <f ca="1">TODAY()+OpportunityTbl[[#This Row],[CreatedOn_DaysFromToday]]</f>
        <v>44790</v>
      </c>
      <c r="C4747" s="2">
        <f ca="1">TODAY()+OpportunityTbl[[#This Row],[EstCloseDate_DaysFromToday]]</f>
        <v>44844</v>
      </c>
      <c r="D4747">
        <f ca="1">IF(OpportunityTbl[[#This Row],[statecode]]=0,"",OpportunityTbl[[#This Row],[Estimated Close Date]])</f>
        <v>44844</v>
      </c>
      <c r="E4747" s="14">
        <v>-320</v>
      </c>
      <c r="F4747" s="14">
        <v>-266</v>
      </c>
      <c r="G4747" t="s">
        <v>7082</v>
      </c>
      <c r="H4747" t="s">
        <v>7082</v>
      </c>
      <c r="I4747">
        <v>1</v>
      </c>
      <c r="J4747">
        <v>3</v>
      </c>
      <c r="K4747" t="s">
        <v>11227</v>
      </c>
      <c r="L4747" t="s">
        <v>12240</v>
      </c>
      <c r="M4747" t="s">
        <v>22</v>
      </c>
      <c r="N4747" t="s">
        <v>1710</v>
      </c>
      <c r="O4747" t="s">
        <v>29</v>
      </c>
      <c r="P4747" t="s">
        <v>1711</v>
      </c>
      <c r="Q4747" s="13">
        <v>4322</v>
      </c>
      <c r="R4747" s="13">
        <v>4149.12</v>
      </c>
      <c r="S4747" s="1">
        <v>0.5</v>
      </c>
      <c r="T4747" t="s">
        <v>168</v>
      </c>
      <c r="U4747" t="s">
        <v>97</v>
      </c>
      <c r="V4747" t="b">
        <v>1</v>
      </c>
      <c r="W4747">
        <v>4</v>
      </c>
      <c r="X4747" t="s">
        <v>240</v>
      </c>
      <c r="Y4747" t="s">
        <v>4914</v>
      </c>
    </row>
    <row r="4748" spans="1:25" x14ac:dyDescent="0.4">
      <c r="A4748" t="s">
        <v>8486</v>
      </c>
      <c r="B4748" s="2">
        <f ca="1">TODAY()+OpportunityTbl[[#This Row],[CreatedOn_DaysFromToday]]</f>
        <v>44790</v>
      </c>
      <c r="C4748" s="2">
        <f ca="1">TODAY()+OpportunityTbl[[#This Row],[EstCloseDate_DaysFromToday]]</f>
        <v>44847</v>
      </c>
      <c r="D4748">
        <f ca="1">IF(OpportunityTbl[[#This Row],[statecode]]=0,"",OpportunityTbl[[#This Row],[Estimated Close Date]])</f>
        <v>44847</v>
      </c>
      <c r="E4748" s="14">
        <v>-320</v>
      </c>
      <c r="F4748" s="14">
        <v>-263</v>
      </c>
      <c r="G4748" t="s">
        <v>7082</v>
      </c>
      <c r="H4748" t="s">
        <v>7082</v>
      </c>
      <c r="I4748">
        <v>1</v>
      </c>
      <c r="J4748">
        <v>3</v>
      </c>
      <c r="K4748" t="s">
        <v>11177</v>
      </c>
      <c r="L4748" t="s">
        <v>12237</v>
      </c>
      <c r="M4748" t="s">
        <v>22</v>
      </c>
      <c r="N4748" t="s">
        <v>2121</v>
      </c>
      <c r="O4748" t="s">
        <v>29</v>
      </c>
      <c r="P4748" t="s">
        <v>4734</v>
      </c>
      <c r="Q4748" s="13">
        <v>3398</v>
      </c>
      <c r="R4748" s="13">
        <v>3228.1</v>
      </c>
      <c r="S4748" s="1">
        <v>0.9</v>
      </c>
      <c r="T4748" t="s">
        <v>4724</v>
      </c>
      <c r="U4748" t="s">
        <v>24</v>
      </c>
      <c r="V4748" t="b">
        <v>1</v>
      </c>
      <c r="W4748">
        <v>5</v>
      </c>
      <c r="X4748" t="s">
        <v>4732</v>
      </c>
      <c r="Y4748" t="s">
        <v>4896</v>
      </c>
    </row>
    <row r="4749" spans="1:25" x14ac:dyDescent="0.4">
      <c r="A4749" t="s">
        <v>8941</v>
      </c>
      <c r="B4749" s="2">
        <f ca="1">TODAY()+OpportunityTbl[[#This Row],[CreatedOn_DaysFromToday]]</f>
        <v>44790</v>
      </c>
      <c r="C4749" s="2">
        <f ca="1">TODAY()+OpportunityTbl[[#This Row],[EstCloseDate_DaysFromToday]]</f>
        <v>44852</v>
      </c>
      <c r="D4749">
        <f ca="1">IF(OpportunityTbl[[#This Row],[statecode]]=0,"",OpportunityTbl[[#This Row],[Estimated Close Date]])</f>
        <v>44852</v>
      </c>
      <c r="E4749" s="14">
        <v>-320</v>
      </c>
      <c r="F4749" s="14">
        <v>-258</v>
      </c>
      <c r="G4749" t="s">
        <v>7082</v>
      </c>
      <c r="H4749" t="s">
        <v>7082</v>
      </c>
      <c r="I4749">
        <v>1</v>
      </c>
      <c r="J4749">
        <v>3</v>
      </c>
      <c r="K4749" t="s">
        <v>11137</v>
      </c>
      <c r="L4749" t="s">
        <v>12239</v>
      </c>
      <c r="M4749" t="s">
        <v>22</v>
      </c>
      <c r="N4749" t="s">
        <v>2121</v>
      </c>
      <c r="O4749" t="s">
        <v>29</v>
      </c>
      <c r="P4749" t="s">
        <v>2336</v>
      </c>
      <c r="Q4749" s="13">
        <v>9271</v>
      </c>
      <c r="R4749" s="13">
        <v>8992.8700000000008</v>
      </c>
      <c r="S4749" s="1">
        <v>0.5</v>
      </c>
      <c r="T4749" t="s">
        <v>168</v>
      </c>
      <c r="U4749" t="s">
        <v>24</v>
      </c>
      <c r="V4749" t="b">
        <v>0</v>
      </c>
      <c r="W4749">
        <v>3</v>
      </c>
      <c r="X4749" t="s">
        <v>240</v>
      </c>
      <c r="Y4749" t="s">
        <v>26</v>
      </c>
    </row>
    <row r="4750" spans="1:25" x14ac:dyDescent="0.4">
      <c r="A4750" t="s">
        <v>9108</v>
      </c>
      <c r="B4750" s="2">
        <f ca="1">TODAY()+OpportunityTbl[[#This Row],[CreatedOn_DaysFromToday]]</f>
        <v>44790</v>
      </c>
      <c r="C4750" s="2">
        <f ca="1">TODAY()+OpportunityTbl[[#This Row],[EstCloseDate_DaysFromToday]]</f>
        <v>44868</v>
      </c>
      <c r="D4750">
        <f ca="1">IF(OpportunityTbl[[#This Row],[statecode]]=0,"",OpportunityTbl[[#This Row],[Estimated Close Date]])</f>
        <v>44868</v>
      </c>
      <c r="E4750" s="14">
        <v>-320</v>
      </c>
      <c r="F4750" s="14">
        <v>-242</v>
      </c>
      <c r="G4750" t="s">
        <v>7082</v>
      </c>
      <c r="H4750" t="s">
        <v>7082</v>
      </c>
      <c r="I4750">
        <v>1</v>
      </c>
      <c r="J4750">
        <v>3</v>
      </c>
      <c r="K4750" t="s">
        <v>11123</v>
      </c>
      <c r="L4750" t="s">
        <v>12237</v>
      </c>
      <c r="M4750" t="s">
        <v>22</v>
      </c>
      <c r="N4750" t="s">
        <v>480</v>
      </c>
      <c r="O4750" t="s">
        <v>29</v>
      </c>
      <c r="P4750" t="s">
        <v>687</v>
      </c>
      <c r="Q4750" s="13">
        <v>4355</v>
      </c>
      <c r="R4750" s="13">
        <v>4202.57</v>
      </c>
      <c r="S4750" s="1">
        <v>0.5</v>
      </c>
      <c r="T4750" t="s">
        <v>168</v>
      </c>
      <c r="U4750" t="s">
        <v>97</v>
      </c>
      <c r="V4750" t="b">
        <v>0</v>
      </c>
      <c r="W4750">
        <v>3.5</v>
      </c>
      <c r="X4750" t="s">
        <v>240</v>
      </c>
      <c r="Y4750" t="s">
        <v>26</v>
      </c>
    </row>
    <row r="4751" spans="1:25" x14ac:dyDescent="0.4">
      <c r="A4751" t="s">
        <v>9109</v>
      </c>
      <c r="B4751" s="2">
        <f ca="1">TODAY()+OpportunityTbl[[#This Row],[CreatedOn_DaysFromToday]]</f>
        <v>44790</v>
      </c>
      <c r="C4751" s="2">
        <f ca="1">TODAY()+OpportunityTbl[[#This Row],[EstCloseDate_DaysFromToday]]</f>
        <v>44839</v>
      </c>
      <c r="D4751">
        <f ca="1">IF(OpportunityTbl[[#This Row],[statecode]]=0,"",OpportunityTbl[[#This Row],[Estimated Close Date]])</f>
        <v>44839</v>
      </c>
      <c r="E4751" s="14">
        <v>-320</v>
      </c>
      <c r="F4751" s="14">
        <v>-271</v>
      </c>
      <c r="G4751" t="s">
        <v>7082</v>
      </c>
      <c r="H4751" t="s">
        <v>7082</v>
      </c>
      <c r="I4751">
        <v>1</v>
      </c>
      <c r="J4751">
        <v>3</v>
      </c>
      <c r="K4751" t="s">
        <v>11202</v>
      </c>
      <c r="L4751" t="s">
        <v>12237</v>
      </c>
      <c r="M4751" t="s">
        <v>22</v>
      </c>
      <c r="N4751" t="s">
        <v>469</v>
      </c>
      <c r="O4751" t="s">
        <v>29</v>
      </c>
      <c r="P4751" t="s">
        <v>511</v>
      </c>
      <c r="Q4751" s="13">
        <v>3587</v>
      </c>
      <c r="R4751" s="13">
        <v>3461.45</v>
      </c>
      <c r="S4751" s="1">
        <v>0.5</v>
      </c>
      <c r="T4751" t="s">
        <v>168</v>
      </c>
      <c r="U4751" t="s">
        <v>24</v>
      </c>
      <c r="V4751" t="b">
        <v>1</v>
      </c>
      <c r="W4751">
        <v>3.5</v>
      </c>
      <c r="X4751" t="s">
        <v>240</v>
      </c>
      <c r="Y4751" t="s">
        <v>26</v>
      </c>
    </row>
    <row r="4752" spans="1:25" x14ac:dyDescent="0.4">
      <c r="A4752" t="s">
        <v>9211</v>
      </c>
      <c r="B4752" s="2">
        <f ca="1">TODAY()+OpportunityTbl[[#This Row],[CreatedOn_DaysFromToday]]</f>
        <v>44790</v>
      </c>
      <c r="C4752" s="2">
        <f ca="1">TODAY()+OpportunityTbl[[#This Row],[EstCloseDate_DaysFromToday]]</f>
        <v>44825</v>
      </c>
      <c r="D4752">
        <f ca="1">IF(OpportunityTbl[[#This Row],[statecode]]=0,"",OpportunityTbl[[#This Row],[Estimated Close Date]])</f>
        <v>44825</v>
      </c>
      <c r="E4752" s="14">
        <v>-320</v>
      </c>
      <c r="F4752" s="14">
        <v>-285</v>
      </c>
      <c r="G4752" t="s">
        <v>7082</v>
      </c>
      <c r="H4752" t="s">
        <v>7082</v>
      </c>
      <c r="I4752">
        <v>1</v>
      </c>
      <c r="J4752">
        <v>3</v>
      </c>
      <c r="K4752" t="s">
        <v>11238</v>
      </c>
      <c r="L4752" t="s">
        <v>12233</v>
      </c>
      <c r="M4752" t="s">
        <v>22</v>
      </c>
      <c r="N4752" t="s">
        <v>2121</v>
      </c>
      <c r="O4752" t="s">
        <v>29</v>
      </c>
      <c r="P4752" t="s">
        <v>2167</v>
      </c>
      <c r="Q4752" s="13">
        <v>18573</v>
      </c>
      <c r="R4752" s="13">
        <v>17830.080000000002</v>
      </c>
      <c r="S4752" s="1">
        <v>0.5</v>
      </c>
      <c r="T4752" t="s">
        <v>168</v>
      </c>
      <c r="U4752" t="s">
        <v>100</v>
      </c>
      <c r="V4752" t="b">
        <v>1</v>
      </c>
      <c r="W4752">
        <v>4</v>
      </c>
      <c r="X4752" t="s">
        <v>240</v>
      </c>
      <c r="Y4752" t="s">
        <v>26</v>
      </c>
    </row>
    <row r="4753" spans="1:25" x14ac:dyDescent="0.4">
      <c r="A4753" t="s">
        <v>279</v>
      </c>
      <c r="B4753" s="2">
        <f ca="1">TODAY()+OpportunityTbl[[#This Row],[CreatedOn_DaysFromToday]]</f>
        <v>44789</v>
      </c>
      <c r="C4753" s="2">
        <f ca="1">TODAY()+OpportunityTbl[[#This Row],[EstCloseDate_DaysFromToday]]</f>
        <v>44847</v>
      </c>
      <c r="D4753">
        <f ca="1">IF(OpportunityTbl[[#This Row],[statecode]]=0,"",OpportunityTbl[[#This Row],[Estimated Close Date]])</f>
        <v>44847</v>
      </c>
      <c r="E4753" s="14">
        <v>-321</v>
      </c>
      <c r="F4753" s="14">
        <v>-263</v>
      </c>
      <c r="G4753" t="s">
        <v>27</v>
      </c>
      <c r="H4753" t="s">
        <v>28</v>
      </c>
      <c r="I4753">
        <v>2</v>
      </c>
      <c r="J4753">
        <v>4</v>
      </c>
      <c r="K4753" t="s">
        <v>11217</v>
      </c>
      <c r="L4753" t="s">
        <v>12234</v>
      </c>
      <c r="M4753" t="s">
        <v>22</v>
      </c>
      <c r="N4753" t="s">
        <v>31</v>
      </c>
      <c r="O4753" t="s">
        <v>29</v>
      </c>
      <c r="P4753" t="s">
        <v>210</v>
      </c>
      <c r="Q4753" s="13">
        <v>2235</v>
      </c>
      <c r="S4753" s="1">
        <v>0.3</v>
      </c>
      <c r="T4753" t="s">
        <v>168</v>
      </c>
      <c r="U4753" t="s">
        <v>97</v>
      </c>
      <c r="V4753" t="b">
        <v>0</v>
      </c>
      <c r="W4753">
        <v>2.5</v>
      </c>
      <c r="X4753" t="s">
        <v>157</v>
      </c>
      <c r="Y4753" t="s">
        <v>26</v>
      </c>
    </row>
    <row r="4754" spans="1:25" x14ac:dyDescent="0.4">
      <c r="A4754" t="s">
        <v>361</v>
      </c>
      <c r="B4754" s="2">
        <f ca="1">TODAY()+OpportunityTbl[[#This Row],[CreatedOn_DaysFromToday]]</f>
        <v>44789</v>
      </c>
      <c r="C4754" s="2">
        <f ca="1">TODAY()+OpportunityTbl[[#This Row],[EstCloseDate_DaysFromToday]]</f>
        <v>44831</v>
      </c>
      <c r="D4754">
        <f ca="1">IF(OpportunityTbl[[#This Row],[statecode]]=0,"",OpportunityTbl[[#This Row],[Estimated Close Date]])</f>
        <v>44831</v>
      </c>
      <c r="E4754" s="14">
        <v>-321</v>
      </c>
      <c r="F4754" s="14">
        <v>-279</v>
      </c>
      <c r="G4754" t="s">
        <v>27</v>
      </c>
      <c r="H4754" t="s">
        <v>28</v>
      </c>
      <c r="I4754">
        <v>2</v>
      </c>
      <c r="J4754">
        <v>4</v>
      </c>
      <c r="K4754" t="s">
        <v>11198</v>
      </c>
      <c r="L4754" t="s">
        <v>12236</v>
      </c>
      <c r="M4754" t="s">
        <v>22</v>
      </c>
      <c r="N4754" t="s">
        <v>31</v>
      </c>
      <c r="O4754" t="s">
        <v>29</v>
      </c>
      <c r="P4754" t="s">
        <v>319</v>
      </c>
      <c r="Q4754" s="13">
        <v>2095</v>
      </c>
      <c r="S4754" s="1">
        <v>0.1</v>
      </c>
      <c r="T4754" t="s">
        <v>23</v>
      </c>
      <c r="U4754" t="s">
        <v>97</v>
      </c>
      <c r="V4754" t="b">
        <v>0</v>
      </c>
      <c r="W4754">
        <v>2.5</v>
      </c>
      <c r="X4754" t="s">
        <v>25</v>
      </c>
      <c r="Y4754" t="s">
        <v>26</v>
      </c>
    </row>
    <row r="4755" spans="1:25" x14ac:dyDescent="0.4">
      <c r="A4755" t="s">
        <v>939</v>
      </c>
      <c r="B4755" s="2">
        <f ca="1">TODAY()+OpportunityTbl[[#This Row],[CreatedOn_DaysFromToday]]</f>
        <v>44789</v>
      </c>
      <c r="C4755" s="2">
        <f ca="1">TODAY()+OpportunityTbl[[#This Row],[EstCloseDate_DaysFromToday]]</f>
        <v>44812</v>
      </c>
      <c r="D4755">
        <f ca="1">IF(OpportunityTbl[[#This Row],[statecode]]=0,"",OpportunityTbl[[#This Row],[Estimated Close Date]])</f>
        <v>44812</v>
      </c>
      <c r="E4755" s="14">
        <v>-321</v>
      </c>
      <c r="F4755" s="14">
        <v>-298</v>
      </c>
      <c r="G4755" t="s">
        <v>27</v>
      </c>
      <c r="H4755" t="s">
        <v>28</v>
      </c>
      <c r="I4755">
        <v>2</v>
      </c>
      <c r="J4755">
        <v>4</v>
      </c>
      <c r="K4755" t="s">
        <v>11248</v>
      </c>
      <c r="L4755" t="s">
        <v>12236</v>
      </c>
      <c r="M4755" t="s">
        <v>22</v>
      </c>
      <c r="N4755" t="s">
        <v>469</v>
      </c>
      <c r="O4755" t="s">
        <v>29</v>
      </c>
      <c r="P4755" t="s">
        <v>702</v>
      </c>
      <c r="Q4755" s="13">
        <v>2291</v>
      </c>
      <c r="S4755" s="1">
        <v>0.1</v>
      </c>
      <c r="T4755" t="s">
        <v>23</v>
      </c>
      <c r="U4755" t="s">
        <v>100</v>
      </c>
      <c r="V4755" t="b">
        <v>1</v>
      </c>
      <c r="W4755">
        <v>2.5</v>
      </c>
      <c r="X4755" t="s">
        <v>25</v>
      </c>
      <c r="Y4755" t="s">
        <v>26</v>
      </c>
    </row>
    <row r="4756" spans="1:25" x14ac:dyDescent="0.4">
      <c r="A4756" t="s">
        <v>1386</v>
      </c>
      <c r="B4756" s="2">
        <f ca="1">TODAY()+OpportunityTbl[[#This Row],[CreatedOn_DaysFromToday]]</f>
        <v>44789</v>
      </c>
      <c r="C4756" s="2">
        <f ca="1">TODAY()+OpportunityTbl[[#This Row],[EstCloseDate_DaysFromToday]]</f>
        <v>44836</v>
      </c>
      <c r="D4756">
        <f ca="1">IF(OpportunityTbl[[#This Row],[statecode]]=0,"",OpportunityTbl[[#This Row],[Estimated Close Date]])</f>
        <v>44836</v>
      </c>
      <c r="E4756" s="14">
        <v>-321</v>
      </c>
      <c r="F4756" s="14">
        <v>-274</v>
      </c>
      <c r="G4756" t="s">
        <v>27</v>
      </c>
      <c r="H4756" t="s">
        <v>28</v>
      </c>
      <c r="I4756">
        <v>2</v>
      </c>
      <c r="J4756">
        <v>4</v>
      </c>
      <c r="K4756" t="s">
        <v>11201</v>
      </c>
      <c r="L4756" t="s">
        <v>12236</v>
      </c>
      <c r="M4756" t="s">
        <v>22</v>
      </c>
      <c r="N4756" t="s">
        <v>513</v>
      </c>
      <c r="O4756" t="s">
        <v>29</v>
      </c>
      <c r="P4756" t="s">
        <v>525</v>
      </c>
      <c r="Q4756" s="13">
        <v>1928</v>
      </c>
      <c r="S4756" s="1">
        <v>0.1</v>
      </c>
      <c r="T4756" t="s">
        <v>23</v>
      </c>
      <c r="U4756" t="s">
        <v>24</v>
      </c>
      <c r="V4756" t="b">
        <v>1</v>
      </c>
      <c r="W4756">
        <v>2.5</v>
      </c>
      <c r="X4756" t="s">
        <v>25</v>
      </c>
      <c r="Y4756" t="s">
        <v>26</v>
      </c>
    </row>
    <row r="4757" spans="1:25" x14ac:dyDescent="0.4">
      <c r="A4757" t="s">
        <v>2225</v>
      </c>
      <c r="B4757" s="2">
        <f ca="1">TODAY()+OpportunityTbl[[#This Row],[CreatedOn_DaysFromToday]]</f>
        <v>44789</v>
      </c>
      <c r="C4757" s="2">
        <f ca="1">TODAY()+OpportunityTbl[[#This Row],[EstCloseDate_DaysFromToday]]</f>
        <v>44850</v>
      </c>
      <c r="D4757">
        <f ca="1">IF(OpportunityTbl[[#This Row],[statecode]]=0,"",OpportunityTbl[[#This Row],[Estimated Close Date]])</f>
        <v>44850</v>
      </c>
      <c r="E4757" s="14">
        <v>-321</v>
      </c>
      <c r="F4757" s="14">
        <v>-260</v>
      </c>
      <c r="G4757" t="s">
        <v>27</v>
      </c>
      <c r="H4757" t="s">
        <v>28</v>
      </c>
      <c r="I4757">
        <v>2</v>
      </c>
      <c r="J4757">
        <v>4</v>
      </c>
      <c r="K4757" t="s">
        <v>11249</v>
      </c>
      <c r="L4757" t="s">
        <v>12234</v>
      </c>
      <c r="M4757" t="s">
        <v>22</v>
      </c>
      <c r="N4757" t="s">
        <v>1710</v>
      </c>
      <c r="O4757" t="s">
        <v>29</v>
      </c>
      <c r="P4757" t="s">
        <v>1722</v>
      </c>
      <c r="Q4757" s="13">
        <v>2351</v>
      </c>
      <c r="S4757" s="1">
        <v>0.3</v>
      </c>
      <c r="T4757" t="s">
        <v>168</v>
      </c>
      <c r="U4757" t="s">
        <v>97</v>
      </c>
      <c r="V4757" t="b">
        <v>0</v>
      </c>
      <c r="W4757">
        <v>4</v>
      </c>
      <c r="X4757" t="s">
        <v>157</v>
      </c>
      <c r="Y4757" t="s">
        <v>26</v>
      </c>
    </row>
    <row r="4758" spans="1:25" x14ac:dyDescent="0.4">
      <c r="A4758" t="s">
        <v>2382</v>
      </c>
      <c r="B4758" s="2">
        <f ca="1">TODAY()+OpportunityTbl[[#This Row],[CreatedOn_DaysFromToday]]</f>
        <v>44789</v>
      </c>
      <c r="C4758" s="2">
        <f ca="1">TODAY()+OpportunityTbl[[#This Row],[EstCloseDate_DaysFromToday]]</f>
        <v>44864</v>
      </c>
      <c r="D4758">
        <f ca="1">IF(OpportunityTbl[[#This Row],[statecode]]=0,"",OpportunityTbl[[#This Row],[Estimated Close Date]])</f>
        <v>44864</v>
      </c>
      <c r="E4758" s="14">
        <v>-321</v>
      </c>
      <c r="F4758" s="14">
        <v>-246</v>
      </c>
      <c r="G4758" t="s">
        <v>27</v>
      </c>
      <c r="H4758" t="s">
        <v>28</v>
      </c>
      <c r="I4758">
        <v>2</v>
      </c>
      <c r="J4758">
        <v>4</v>
      </c>
      <c r="K4758" t="s">
        <v>11140</v>
      </c>
      <c r="L4758" t="s">
        <v>12234</v>
      </c>
      <c r="M4758" t="s">
        <v>22</v>
      </c>
      <c r="N4758" t="s">
        <v>2022</v>
      </c>
      <c r="O4758" t="s">
        <v>29</v>
      </c>
      <c r="P4758" t="s">
        <v>2023</v>
      </c>
      <c r="Q4758" s="13">
        <v>1839</v>
      </c>
      <c r="S4758" s="1">
        <v>0.1</v>
      </c>
      <c r="T4758" t="s">
        <v>23</v>
      </c>
      <c r="U4758" t="s">
        <v>97</v>
      </c>
      <c r="V4758" t="b">
        <v>0</v>
      </c>
      <c r="W4758">
        <v>4</v>
      </c>
      <c r="X4758" t="s">
        <v>157</v>
      </c>
      <c r="Y4758" t="s">
        <v>26</v>
      </c>
    </row>
    <row r="4759" spans="1:25" x14ac:dyDescent="0.4">
      <c r="A4759" t="s">
        <v>2468</v>
      </c>
      <c r="B4759" s="2">
        <f ca="1">TODAY()+OpportunityTbl[[#This Row],[CreatedOn_DaysFromToday]]</f>
        <v>44789</v>
      </c>
      <c r="C4759" s="2">
        <f ca="1">TODAY()+OpportunityTbl[[#This Row],[EstCloseDate_DaysFromToday]]</f>
        <v>44857</v>
      </c>
      <c r="D4759">
        <f ca="1">IF(OpportunityTbl[[#This Row],[statecode]]=0,"",OpportunityTbl[[#This Row],[Estimated Close Date]])</f>
        <v>44857</v>
      </c>
      <c r="E4759" s="14">
        <v>-321</v>
      </c>
      <c r="F4759" s="14">
        <v>-253</v>
      </c>
      <c r="G4759" t="s">
        <v>27</v>
      </c>
      <c r="H4759" t="s">
        <v>28</v>
      </c>
      <c r="I4759">
        <v>2</v>
      </c>
      <c r="J4759">
        <v>4</v>
      </c>
      <c r="K4759" t="s">
        <v>11098</v>
      </c>
      <c r="L4759" t="s">
        <v>12237</v>
      </c>
      <c r="M4759" t="s">
        <v>22</v>
      </c>
      <c r="N4759" t="s">
        <v>779</v>
      </c>
      <c r="O4759" t="s">
        <v>29</v>
      </c>
      <c r="P4759" t="s">
        <v>782</v>
      </c>
      <c r="Q4759" s="13">
        <v>4520</v>
      </c>
      <c r="S4759" s="1">
        <v>0.1</v>
      </c>
      <c r="T4759" t="s">
        <v>23</v>
      </c>
      <c r="U4759" t="s">
        <v>24</v>
      </c>
      <c r="V4759" t="b">
        <v>1</v>
      </c>
      <c r="W4759">
        <v>3.5</v>
      </c>
      <c r="X4759" t="s">
        <v>157</v>
      </c>
      <c r="Y4759" t="s">
        <v>26</v>
      </c>
    </row>
    <row r="4760" spans="1:25" x14ac:dyDescent="0.4">
      <c r="A4760" t="s">
        <v>2469</v>
      </c>
      <c r="B4760" s="2">
        <f ca="1">TODAY()+OpportunityTbl[[#This Row],[CreatedOn_DaysFromToday]]</f>
        <v>44789</v>
      </c>
      <c r="C4760" s="2">
        <f ca="1">TODAY()+OpportunityTbl[[#This Row],[EstCloseDate_DaysFromToday]]</f>
        <v>44833</v>
      </c>
      <c r="D4760">
        <f ca="1">IF(OpportunityTbl[[#This Row],[statecode]]=0,"",OpportunityTbl[[#This Row],[Estimated Close Date]])</f>
        <v>44833</v>
      </c>
      <c r="E4760" s="14">
        <v>-321</v>
      </c>
      <c r="F4760" s="14">
        <v>-277</v>
      </c>
      <c r="G4760" t="s">
        <v>27</v>
      </c>
      <c r="H4760" t="s">
        <v>28</v>
      </c>
      <c r="I4760">
        <v>2</v>
      </c>
      <c r="J4760">
        <v>4</v>
      </c>
      <c r="K4760" t="s">
        <v>11204</v>
      </c>
      <c r="L4760" t="s">
        <v>12234</v>
      </c>
      <c r="M4760" t="s">
        <v>22</v>
      </c>
      <c r="N4760" t="s">
        <v>1710</v>
      </c>
      <c r="O4760" t="s">
        <v>29</v>
      </c>
      <c r="P4760" t="s">
        <v>1713</v>
      </c>
      <c r="Q4760" s="13">
        <v>2274</v>
      </c>
      <c r="S4760" s="1">
        <v>0.1</v>
      </c>
      <c r="T4760" t="s">
        <v>23</v>
      </c>
      <c r="U4760" t="s">
        <v>97</v>
      </c>
      <c r="V4760" t="b">
        <v>1</v>
      </c>
      <c r="W4760">
        <v>4</v>
      </c>
      <c r="X4760" t="s">
        <v>157</v>
      </c>
      <c r="Y4760" t="s">
        <v>26</v>
      </c>
    </row>
    <row r="4761" spans="1:25" x14ac:dyDescent="0.4">
      <c r="A4761" t="s">
        <v>5324</v>
      </c>
      <c r="B4761" s="2">
        <f ca="1">TODAY()+OpportunityTbl[[#This Row],[CreatedOn_DaysFromToday]]</f>
        <v>44789</v>
      </c>
      <c r="C4761" s="2">
        <f ca="1">TODAY()+OpportunityTbl[[#This Row],[EstCloseDate_DaysFromToday]]</f>
        <v>44862</v>
      </c>
      <c r="D4761">
        <f ca="1">IF(OpportunityTbl[[#This Row],[statecode]]=0,"",OpportunityTbl[[#This Row],[Estimated Close Date]])</f>
        <v>44862</v>
      </c>
      <c r="E4761" s="14">
        <v>-321</v>
      </c>
      <c r="F4761" s="14">
        <v>-248</v>
      </c>
      <c r="G4761" t="s">
        <v>27</v>
      </c>
      <c r="H4761" t="s">
        <v>28</v>
      </c>
      <c r="I4761">
        <v>2</v>
      </c>
      <c r="J4761">
        <v>4</v>
      </c>
      <c r="K4761" t="s">
        <v>11203</v>
      </c>
      <c r="L4761" t="s">
        <v>12237</v>
      </c>
      <c r="M4761" t="s">
        <v>22</v>
      </c>
      <c r="N4761" t="s">
        <v>1617</v>
      </c>
      <c r="O4761" t="s">
        <v>29</v>
      </c>
      <c r="P4761" t="s">
        <v>1620</v>
      </c>
      <c r="Q4761" s="13">
        <v>3694</v>
      </c>
      <c r="S4761" s="1">
        <v>0.3</v>
      </c>
      <c r="T4761" t="s">
        <v>168</v>
      </c>
      <c r="U4761" t="s">
        <v>97</v>
      </c>
      <c r="V4761" t="b">
        <v>1</v>
      </c>
      <c r="W4761">
        <v>4.5</v>
      </c>
      <c r="X4761" t="s">
        <v>157</v>
      </c>
      <c r="Y4761" t="s">
        <v>4916</v>
      </c>
    </row>
    <row r="4762" spans="1:25" x14ac:dyDescent="0.4">
      <c r="A4762" t="s">
        <v>5521</v>
      </c>
      <c r="B4762" s="2">
        <f ca="1">TODAY()+OpportunityTbl[[#This Row],[CreatedOn_DaysFromToday]]</f>
        <v>44789</v>
      </c>
      <c r="C4762" s="2">
        <f ca="1">TODAY()+OpportunityTbl[[#This Row],[EstCloseDate_DaysFromToday]]</f>
        <v>44857</v>
      </c>
      <c r="D4762">
        <f ca="1">IF(OpportunityTbl[[#This Row],[statecode]]=0,"",OpportunityTbl[[#This Row],[Estimated Close Date]])</f>
        <v>44857</v>
      </c>
      <c r="E4762" s="14">
        <v>-321</v>
      </c>
      <c r="F4762" s="14">
        <v>-253</v>
      </c>
      <c r="G4762" t="s">
        <v>27</v>
      </c>
      <c r="H4762" t="s">
        <v>28</v>
      </c>
      <c r="I4762">
        <v>2</v>
      </c>
      <c r="J4762">
        <v>4</v>
      </c>
      <c r="K4762" t="s">
        <v>11161</v>
      </c>
      <c r="L4762" t="s">
        <v>12236</v>
      </c>
      <c r="M4762" t="s">
        <v>22</v>
      </c>
      <c r="N4762" t="s">
        <v>1617</v>
      </c>
      <c r="O4762" t="s">
        <v>29</v>
      </c>
      <c r="P4762" t="s">
        <v>1618</v>
      </c>
      <c r="Q4762" s="13">
        <v>2238</v>
      </c>
      <c r="S4762" s="1">
        <v>0.3</v>
      </c>
      <c r="T4762" t="s">
        <v>168</v>
      </c>
      <c r="U4762" t="s">
        <v>97</v>
      </c>
      <c r="V4762" t="b">
        <v>1</v>
      </c>
      <c r="W4762">
        <v>3.5</v>
      </c>
      <c r="X4762" t="s">
        <v>157</v>
      </c>
      <c r="Y4762" t="s">
        <v>4899</v>
      </c>
    </row>
    <row r="4763" spans="1:25" x14ac:dyDescent="0.4">
      <c r="A4763" t="s">
        <v>5977</v>
      </c>
      <c r="B4763" s="2">
        <f ca="1">TODAY()+OpportunityTbl[[#This Row],[CreatedOn_DaysFromToday]]</f>
        <v>44789</v>
      </c>
      <c r="C4763" s="2">
        <f ca="1">TODAY()+OpportunityTbl[[#This Row],[EstCloseDate_DaysFromToday]]</f>
        <v>44834</v>
      </c>
      <c r="D4763">
        <f ca="1">IF(OpportunityTbl[[#This Row],[statecode]]=0,"",OpportunityTbl[[#This Row],[Estimated Close Date]])</f>
        <v>44834</v>
      </c>
      <c r="E4763" s="14">
        <v>-321</v>
      </c>
      <c r="F4763" s="14">
        <v>-276</v>
      </c>
      <c r="G4763" t="s">
        <v>27</v>
      </c>
      <c r="H4763" t="s">
        <v>28</v>
      </c>
      <c r="I4763">
        <v>2</v>
      </c>
      <c r="J4763">
        <v>4</v>
      </c>
      <c r="K4763" t="s">
        <v>11206</v>
      </c>
      <c r="L4763" t="s">
        <v>12235</v>
      </c>
      <c r="M4763" t="s">
        <v>22</v>
      </c>
      <c r="N4763" t="s">
        <v>1710</v>
      </c>
      <c r="O4763" t="s">
        <v>29</v>
      </c>
      <c r="P4763" t="s">
        <v>1711</v>
      </c>
      <c r="Q4763" s="13">
        <v>10733</v>
      </c>
      <c r="S4763" s="1">
        <v>0.1</v>
      </c>
      <c r="T4763" t="s">
        <v>23</v>
      </c>
      <c r="U4763" t="s">
        <v>24</v>
      </c>
      <c r="V4763" t="b">
        <v>1</v>
      </c>
      <c r="W4763">
        <v>4</v>
      </c>
      <c r="X4763" t="s">
        <v>25</v>
      </c>
      <c r="Y4763" t="s">
        <v>4899</v>
      </c>
    </row>
    <row r="4764" spans="1:25" x14ac:dyDescent="0.4">
      <c r="A4764" t="s">
        <v>7327</v>
      </c>
      <c r="B4764" s="2">
        <f ca="1">TODAY()+OpportunityTbl[[#This Row],[CreatedOn_DaysFromToday]]</f>
        <v>44789</v>
      </c>
      <c r="C4764" s="2">
        <f ca="1">TODAY()+OpportunityTbl[[#This Row],[EstCloseDate_DaysFromToday]]</f>
        <v>44839</v>
      </c>
      <c r="D4764">
        <f ca="1">IF(OpportunityTbl[[#This Row],[statecode]]=0,"",OpportunityTbl[[#This Row],[Estimated Close Date]])</f>
        <v>44839</v>
      </c>
      <c r="E4764" s="14">
        <v>-321</v>
      </c>
      <c r="F4764" s="14">
        <v>-271</v>
      </c>
      <c r="G4764" t="s">
        <v>7082</v>
      </c>
      <c r="H4764" t="s">
        <v>7082</v>
      </c>
      <c r="I4764">
        <v>1</v>
      </c>
      <c r="J4764">
        <v>3</v>
      </c>
      <c r="K4764" t="s">
        <v>11177</v>
      </c>
      <c r="L4764" t="s">
        <v>12241</v>
      </c>
      <c r="M4764" t="s">
        <v>22</v>
      </c>
      <c r="N4764" t="s">
        <v>2022</v>
      </c>
      <c r="O4764" t="s">
        <v>29</v>
      </c>
      <c r="P4764" t="s">
        <v>2023</v>
      </c>
      <c r="Q4764" s="13">
        <v>25572</v>
      </c>
      <c r="R4764" s="13">
        <v>24421.26</v>
      </c>
      <c r="S4764" s="1">
        <v>0.3</v>
      </c>
      <c r="T4764" t="s">
        <v>168</v>
      </c>
      <c r="U4764" t="s">
        <v>100</v>
      </c>
      <c r="V4764" t="b">
        <v>1</v>
      </c>
      <c r="W4764">
        <v>4.5</v>
      </c>
      <c r="X4764" t="s">
        <v>157</v>
      </c>
      <c r="Y4764" t="s">
        <v>4916</v>
      </c>
    </row>
    <row r="4765" spans="1:25" x14ac:dyDescent="0.4">
      <c r="A4765" t="s">
        <v>7920</v>
      </c>
      <c r="B4765" s="2">
        <f ca="1">TODAY()+OpportunityTbl[[#This Row],[CreatedOn_DaysFromToday]]</f>
        <v>44789</v>
      </c>
      <c r="C4765" s="2">
        <f ca="1">TODAY()+OpportunityTbl[[#This Row],[EstCloseDate_DaysFromToday]]</f>
        <v>44816</v>
      </c>
      <c r="D4765">
        <f ca="1">IF(OpportunityTbl[[#This Row],[statecode]]=0,"",OpportunityTbl[[#This Row],[Estimated Close Date]])</f>
        <v>44816</v>
      </c>
      <c r="E4765" s="14">
        <v>-321</v>
      </c>
      <c r="F4765" s="14">
        <v>-294</v>
      </c>
      <c r="G4765" t="s">
        <v>7082</v>
      </c>
      <c r="H4765" t="s">
        <v>7082</v>
      </c>
      <c r="I4765">
        <v>1</v>
      </c>
      <c r="J4765">
        <v>3</v>
      </c>
      <c r="K4765" t="s">
        <v>11250</v>
      </c>
      <c r="L4765" t="s">
        <v>12236</v>
      </c>
      <c r="M4765" t="s">
        <v>22</v>
      </c>
      <c r="N4765" t="s">
        <v>469</v>
      </c>
      <c r="O4765" t="s">
        <v>29</v>
      </c>
      <c r="P4765" t="s">
        <v>470</v>
      </c>
      <c r="Q4765" s="13">
        <v>1983</v>
      </c>
      <c r="R4765" s="13">
        <v>1933.43</v>
      </c>
      <c r="S4765" s="1">
        <v>0.3</v>
      </c>
      <c r="T4765" t="s">
        <v>168</v>
      </c>
      <c r="U4765" t="s">
        <v>100</v>
      </c>
      <c r="V4765" t="b">
        <v>1</v>
      </c>
      <c r="W4765">
        <v>2.5</v>
      </c>
      <c r="X4765" t="s">
        <v>157</v>
      </c>
      <c r="Y4765" t="s">
        <v>4899</v>
      </c>
    </row>
    <row r="4766" spans="1:25" x14ac:dyDescent="0.4">
      <c r="A4766" t="s">
        <v>9212</v>
      </c>
      <c r="B4766" s="2">
        <f ca="1">TODAY()+OpportunityTbl[[#This Row],[CreatedOn_DaysFromToday]]</f>
        <v>44789</v>
      </c>
      <c r="C4766" s="2">
        <f ca="1">TODAY()+OpportunityTbl[[#This Row],[EstCloseDate_DaysFromToday]]</f>
        <v>44843</v>
      </c>
      <c r="D4766">
        <f ca="1">IF(OpportunityTbl[[#This Row],[statecode]]=0,"",OpportunityTbl[[#This Row],[Estimated Close Date]])</f>
        <v>44843</v>
      </c>
      <c r="E4766" s="14">
        <v>-321</v>
      </c>
      <c r="F4766" s="14">
        <v>-267</v>
      </c>
      <c r="G4766" t="s">
        <v>7082</v>
      </c>
      <c r="H4766" t="s">
        <v>7082</v>
      </c>
      <c r="I4766">
        <v>1</v>
      </c>
      <c r="J4766">
        <v>3</v>
      </c>
      <c r="K4766" t="s">
        <v>11244</v>
      </c>
      <c r="L4766" t="s">
        <v>12236</v>
      </c>
      <c r="M4766" t="s">
        <v>22</v>
      </c>
      <c r="N4766" t="s">
        <v>1710</v>
      </c>
      <c r="O4766" t="s">
        <v>29</v>
      </c>
      <c r="P4766" t="s">
        <v>2378</v>
      </c>
      <c r="Q4766" s="13">
        <v>3186</v>
      </c>
      <c r="R4766" s="13">
        <v>3058.56</v>
      </c>
      <c r="S4766" s="1">
        <v>0.5</v>
      </c>
      <c r="T4766" t="s">
        <v>168</v>
      </c>
      <c r="U4766" t="s">
        <v>97</v>
      </c>
      <c r="V4766" t="b">
        <v>1</v>
      </c>
      <c r="W4766">
        <v>4</v>
      </c>
      <c r="X4766" t="s">
        <v>240</v>
      </c>
      <c r="Y4766" t="s">
        <v>26</v>
      </c>
    </row>
    <row r="4767" spans="1:25" x14ac:dyDescent="0.4">
      <c r="A4767" t="s">
        <v>848</v>
      </c>
      <c r="B4767" s="2">
        <f ca="1">TODAY()+OpportunityTbl[[#This Row],[CreatedOn_DaysFromToday]]</f>
        <v>44788</v>
      </c>
      <c r="C4767" s="2">
        <f ca="1">TODAY()+OpportunityTbl[[#This Row],[EstCloseDate_DaysFromToday]]</f>
        <v>44867</v>
      </c>
      <c r="D4767">
        <f ca="1">IF(OpportunityTbl[[#This Row],[statecode]]=0,"",OpportunityTbl[[#This Row],[Estimated Close Date]])</f>
        <v>44867</v>
      </c>
      <c r="E4767" s="14">
        <v>-322</v>
      </c>
      <c r="F4767" s="14">
        <v>-243</v>
      </c>
      <c r="G4767" t="s">
        <v>27</v>
      </c>
      <c r="H4767" t="s">
        <v>28</v>
      </c>
      <c r="I4767">
        <v>2</v>
      </c>
      <c r="J4767">
        <v>4</v>
      </c>
      <c r="K4767" t="s">
        <v>11251</v>
      </c>
      <c r="L4767" t="s">
        <v>12234</v>
      </c>
      <c r="M4767" t="s">
        <v>22</v>
      </c>
      <c r="N4767" t="s">
        <v>779</v>
      </c>
      <c r="O4767" t="s">
        <v>29</v>
      </c>
      <c r="P4767" t="s">
        <v>780</v>
      </c>
      <c r="Q4767" s="13">
        <v>2249</v>
      </c>
      <c r="S4767" s="1">
        <v>0.3</v>
      </c>
      <c r="T4767" t="s">
        <v>168</v>
      </c>
      <c r="U4767" t="s">
        <v>24</v>
      </c>
      <c r="V4767" t="b">
        <v>0</v>
      </c>
      <c r="W4767">
        <v>2.5</v>
      </c>
      <c r="X4767" t="s">
        <v>157</v>
      </c>
      <c r="Y4767" t="s">
        <v>26</v>
      </c>
    </row>
    <row r="4768" spans="1:25" x14ac:dyDescent="0.4">
      <c r="A4768" t="s">
        <v>940</v>
      </c>
      <c r="B4768" s="2">
        <f ca="1">TODAY()+OpportunityTbl[[#This Row],[CreatedOn_DaysFromToday]]</f>
        <v>44788</v>
      </c>
      <c r="C4768" s="2">
        <f ca="1">TODAY()+OpportunityTbl[[#This Row],[EstCloseDate_DaysFromToday]]</f>
        <v>44844</v>
      </c>
      <c r="D4768">
        <f ca="1">IF(OpportunityTbl[[#This Row],[statecode]]=0,"",OpportunityTbl[[#This Row],[Estimated Close Date]])</f>
        <v>44844</v>
      </c>
      <c r="E4768" s="14">
        <v>-322</v>
      </c>
      <c r="F4768" s="14">
        <v>-266</v>
      </c>
      <c r="G4768" t="s">
        <v>27</v>
      </c>
      <c r="H4768" t="s">
        <v>28</v>
      </c>
      <c r="I4768">
        <v>2</v>
      </c>
      <c r="J4768">
        <v>4</v>
      </c>
      <c r="K4768" t="s">
        <v>11180</v>
      </c>
      <c r="L4768" t="s">
        <v>12236</v>
      </c>
      <c r="M4768" t="s">
        <v>22</v>
      </c>
      <c r="N4768" t="s">
        <v>475</v>
      </c>
      <c r="O4768" t="s">
        <v>29</v>
      </c>
      <c r="P4768" t="s">
        <v>548</v>
      </c>
      <c r="Q4768" s="13">
        <v>2218</v>
      </c>
      <c r="S4768" s="1">
        <v>0.1</v>
      </c>
      <c r="T4768" t="s">
        <v>23</v>
      </c>
      <c r="U4768" t="s">
        <v>24</v>
      </c>
      <c r="V4768" t="b">
        <v>1</v>
      </c>
      <c r="W4768">
        <v>2.5</v>
      </c>
      <c r="X4768" t="s">
        <v>25</v>
      </c>
      <c r="Y4768" t="s">
        <v>26</v>
      </c>
    </row>
    <row r="4769" spans="1:25" x14ac:dyDescent="0.4">
      <c r="A4769" t="s">
        <v>1544</v>
      </c>
      <c r="B4769" s="2">
        <f ca="1">TODAY()+OpportunityTbl[[#This Row],[CreatedOn_DaysFromToday]]</f>
        <v>44788</v>
      </c>
      <c r="C4769" s="2">
        <f ca="1">TODAY()+OpportunityTbl[[#This Row],[EstCloseDate_DaysFromToday]]</f>
        <v>44833</v>
      </c>
      <c r="D4769">
        <f ca="1">IF(OpportunityTbl[[#This Row],[statecode]]=0,"",OpportunityTbl[[#This Row],[Estimated Close Date]])</f>
        <v>44833</v>
      </c>
      <c r="E4769" s="14">
        <v>-322</v>
      </c>
      <c r="F4769" s="14">
        <v>-277</v>
      </c>
      <c r="G4769" t="s">
        <v>27</v>
      </c>
      <c r="H4769" t="s">
        <v>28</v>
      </c>
      <c r="I4769">
        <v>2</v>
      </c>
      <c r="J4769">
        <v>4</v>
      </c>
      <c r="K4769" t="s">
        <v>11202</v>
      </c>
      <c r="L4769" t="s">
        <v>12236</v>
      </c>
      <c r="M4769" t="s">
        <v>22</v>
      </c>
      <c r="N4769" t="s">
        <v>518</v>
      </c>
      <c r="O4769" t="s">
        <v>29</v>
      </c>
      <c r="P4769" t="s">
        <v>532</v>
      </c>
      <c r="Q4769" s="13">
        <v>1848</v>
      </c>
      <c r="S4769" s="1">
        <v>0.1</v>
      </c>
      <c r="T4769" t="s">
        <v>23</v>
      </c>
      <c r="U4769" t="s">
        <v>97</v>
      </c>
      <c r="V4769" t="b">
        <v>1</v>
      </c>
      <c r="W4769">
        <v>2.5</v>
      </c>
      <c r="X4769" t="s">
        <v>25</v>
      </c>
      <c r="Y4769" t="s">
        <v>26</v>
      </c>
    </row>
    <row r="4770" spans="1:25" x14ac:dyDescent="0.4">
      <c r="A4770" t="s">
        <v>1545</v>
      </c>
      <c r="B4770" s="2">
        <f ca="1">TODAY()+OpportunityTbl[[#This Row],[CreatedOn_DaysFromToday]]</f>
        <v>44788</v>
      </c>
      <c r="C4770" s="2">
        <f ca="1">TODAY()+OpportunityTbl[[#This Row],[EstCloseDate_DaysFromToday]]</f>
        <v>44846</v>
      </c>
      <c r="D4770">
        <f ca="1">IF(OpportunityTbl[[#This Row],[statecode]]=0,"",OpportunityTbl[[#This Row],[Estimated Close Date]])</f>
        <v>44846</v>
      </c>
      <c r="E4770" s="14">
        <v>-322</v>
      </c>
      <c r="F4770" s="14">
        <v>-264</v>
      </c>
      <c r="G4770" t="s">
        <v>27</v>
      </c>
      <c r="H4770" t="s">
        <v>28</v>
      </c>
      <c r="I4770">
        <v>2</v>
      </c>
      <c r="J4770">
        <v>4</v>
      </c>
      <c r="K4770" t="s">
        <v>11210</v>
      </c>
      <c r="L4770" t="s">
        <v>12234</v>
      </c>
      <c r="M4770" t="s">
        <v>22</v>
      </c>
      <c r="N4770" t="s">
        <v>518</v>
      </c>
      <c r="O4770" t="s">
        <v>29</v>
      </c>
      <c r="P4770" t="s">
        <v>532</v>
      </c>
      <c r="Q4770" s="13">
        <v>1693</v>
      </c>
      <c r="S4770" s="1">
        <v>0.1</v>
      </c>
      <c r="T4770" t="s">
        <v>23</v>
      </c>
      <c r="U4770" t="s">
        <v>24</v>
      </c>
      <c r="V4770" t="b">
        <v>0</v>
      </c>
      <c r="W4770">
        <v>2.5</v>
      </c>
      <c r="X4770" t="s">
        <v>25</v>
      </c>
      <c r="Y4770" t="s">
        <v>26</v>
      </c>
    </row>
    <row r="4771" spans="1:25" x14ac:dyDescent="0.4">
      <c r="A4771" t="s">
        <v>1678</v>
      </c>
      <c r="B4771" s="2">
        <f ca="1">TODAY()+OpportunityTbl[[#This Row],[CreatedOn_DaysFromToday]]</f>
        <v>44788</v>
      </c>
      <c r="C4771" s="2">
        <f ca="1">TODAY()+OpportunityTbl[[#This Row],[EstCloseDate_DaysFromToday]]</f>
        <v>44869</v>
      </c>
      <c r="D4771">
        <f ca="1">IF(OpportunityTbl[[#This Row],[statecode]]=0,"",OpportunityTbl[[#This Row],[Estimated Close Date]])</f>
        <v>44869</v>
      </c>
      <c r="E4771" s="14">
        <v>-322</v>
      </c>
      <c r="F4771" s="14">
        <v>-241</v>
      </c>
      <c r="G4771" t="s">
        <v>27</v>
      </c>
      <c r="H4771" t="s">
        <v>28</v>
      </c>
      <c r="I4771">
        <v>2</v>
      </c>
      <c r="J4771">
        <v>4</v>
      </c>
      <c r="K4771" t="s">
        <v>11134</v>
      </c>
      <c r="L4771" t="s">
        <v>12236</v>
      </c>
      <c r="M4771" t="s">
        <v>22</v>
      </c>
      <c r="N4771" t="s">
        <v>1617</v>
      </c>
      <c r="O4771" t="s">
        <v>29</v>
      </c>
      <c r="P4771" t="s">
        <v>1618</v>
      </c>
      <c r="Q4771" s="13">
        <v>3020</v>
      </c>
      <c r="S4771" s="1">
        <v>0.3</v>
      </c>
      <c r="T4771" t="s">
        <v>168</v>
      </c>
      <c r="U4771" t="s">
        <v>24</v>
      </c>
      <c r="V4771" t="b">
        <v>0</v>
      </c>
      <c r="W4771">
        <v>3.5</v>
      </c>
      <c r="X4771" t="s">
        <v>157</v>
      </c>
      <c r="Y4771" t="s">
        <v>26</v>
      </c>
    </row>
    <row r="4772" spans="1:25" x14ac:dyDescent="0.4">
      <c r="A4772" t="s">
        <v>1922</v>
      </c>
      <c r="B4772" s="2">
        <f ca="1">TODAY()+OpportunityTbl[[#This Row],[CreatedOn_DaysFromToday]]</f>
        <v>44788</v>
      </c>
      <c r="C4772" s="2">
        <f ca="1">TODAY()+OpportunityTbl[[#This Row],[EstCloseDate_DaysFromToday]]</f>
        <v>44832</v>
      </c>
      <c r="D4772">
        <f ca="1">IF(OpportunityTbl[[#This Row],[statecode]]=0,"",OpportunityTbl[[#This Row],[Estimated Close Date]])</f>
        <v>44832</v>
      </c>
      <c r="E4772" s="14">
        <v>-322</v>
      </c>
      <c r="F4772" s="14">
        <v>-278</v>
      </c>
      <c r="G4772" t="s">
        <v>27</v>
      </c>
      <c r="H4772" t="s">
        <v>28</v>
      </c>
      <c r="I4772">
        <v>2</v>
      </c>
      <c r="J4772">
        <v>4</v>
      </c>
      <c r="K4772" t="s">
        <v>11252</v>
      </c>
      <c r="L4772" t="s">
        <v>12238</v>
      </c>
      <c r="M4772" t="s">
        <v>22</v>
      </c>
      <c r="N4772" t="s">
        <v>31</v>
      </c>
      <c r="O4772" t="s">
        <v>29</v>
      </c>
      <c r="P4772" t="s">
        <v>210</v>
      </c>
      <c r="Q4772" s="13">
        <v>4478</v>
      </c>
      <c r="S4772" s="1">
        <v>0.3</v>
      </c>
      <c r="T4772" t="s">
        <v>168</v>
      </c>
      <c r="U4772" t="s">
        <v>100</v>
      </c>
      <c r="V4772" t="b">
        <v>0</v>
      </c>
      <c r="W4772">
        <v>2</v>
      </c>
      <c r="X4772" t="s">
        <v>157</v>
      </c>
      <c r="Y4772" t="s">
        <v>26</v>
      </c>
    </row>
    <row r="4773" spans="1:25" x14ac:dyDescent="0.4">
      <c r="A4773" t="s">
        <v>2974</v>
      </c>
      <c r="B4773" s="2">
        <f ca="1">TODAY()+OpportunityTbl[[#This Row],[CreatedOn_DaysFromToday]]</f>
        <v>44788</v>
      </c>
      <c r="C4773" s="2">
        <f ca="1">TODAY()+OpportunityTbl[[#This Row],[EstCloseDate_DaysFromToday]]</f>
        <v>44840</v>
      </c>
      <c r="D4773">
        <f ca="1">IF(OpportunityTbl[[#This Row],[statecode]]=0,"",OpportunityTbl[[#This Row],[Estimated Close Date]])</f>
        <v>44840</v>
      </c>
      <c r="E4773" s="14">
        <v>-322</v>
      </c>
      <c r="F4773" s="14">
        <v>-270</v>
      </c>
      <c r="G4773" t="s">
        <v>27</v>
      </c>
      <c r="H4773" t="s">
        <v>28</v>
      </c>
      <c r="I4773">
        <v>2</v>
      </c>
      <c r="J4773">
        <v>4</v>
      </c>
      <c r="K4773" t="s">
        <v>11202</v>
      </c>
      <c r="L4773" t="s">
        <v>12237</v>
      </c>
      <c r="M4773" t="s">
        <v>22</v>
      </c>
      <c r="N4773" t="s">
        <v>513</v>
      </c>
      <c r="O4773" t="s">
        <v>29</v>
      </c>
      <c r="P4773" t="s">
        <v>514</v>
      </c>
      <c r="Q4773" s="13">
        <v>4061</v>
      </c>
      <c r="S4773" s="1">
        <v>0.1</v>
      </c>
      <c r="T4773" t="s">
        <v>23</v>
      </c>
      <c r="U4773" t="s">
        <v>24</v>
      </c>
      <c r="V4773" t="b">
        <v>1</v>
      </c>
      <c r="W4773">
        <v>3.5</v>
      </c>
      <c r="X4773" t="s">
        <v>25</v>
      </c>
      <c r="Y4773" t="s">
        <v>26</v>
      </c>
    </row>
    <row r="4774" spans="1:25" x14ac:dyDescent="0.4">
      <c r="A4774" t="s">
        <v>2975</v>
      </c>
      <c r="B4774" s="2">
        <f ca="1">TODAY()+OpportunityTbl[[#This Row],[CreatedOn_DaysFromToday]]</f>
        <v>44788</v>
      </c>
      <c r="C4774" s="2">
        <f ca="1">TODAY()+OpportunityTbl[[#This Row],[EstCloseDate_DaysFromToday]]</f>
        <v>44861</v>
      </c>
      <c r="D4774">
        <f ca="1">IF(OpportunityTbl[[#This Row],[statecode]]=0,"",OpportunityTbl[[#This Row],[Estimated Close Date]])</f>
        <v>44861</v>
      </c>
      <c r="E4774" s="14">
        <v>-322</v>
      </c>
      <c r="F4774" s="14">
        <v>-249</v>
      </c>
      <c r="G4774" t="s">
        <v>27</v>
      </c>
      <c r="H4774" t="s">
        <v>28</v>
      </c>
      <c r="I4774">
        <v>2</v>
      </c>
      <c r="J4774">
        <v>4</v>
      </c>
      <c r="K4774" t="s">
        <v>11230</v>
      </c>
      <c r="L4774" t="s">
        <v>12237</v>
      </c>
      <c r="M4774" t="s">
        <v>22</v>
      </c>
      <c r="N4774" t="s">
        <v>475</v>
      </c>
      <c r="O4774" t="s">
        <v>29</v>
      </c>
      <c r="P4774" t="s">
        <v>548</v>
      </c>
      <c r="Q4774" s="13">
        <v>5124</v>
      </c>
      <c r="S4774" s="1">
        <v>0.1</v>
      </c>
      <c r="T4774" t="s">
        <v>23</v>
      </c>
      <c r="U4774" t="s">
        <v>24</v>
      </c>
      <c r="V4774" t="b">
        <v>0</v>
      </c>
      <c r="W4774">
        <v>3.5</v>
      </c>
      <c r="X4774" t="s">
        <v>25</v>
      </c>
      <c r="Y4774" t="s">
        <v>26</v>
      </c>
    </row>
    <row r="4775" spans="1:25" x14ac:dyDescent="0.4">
      <c r="A4775" t="s">
        <v>5978</v>
      </c>
      <c r="B4775" s="2">
        <f ca="1">TODAY()+OpportunityTbl[[#This Row],[CreatedOn_DaysFromToday]]</f>
        <v>44788</v>
      </c>
      <c r="C4775" s="2">
        <f ca="1">TODAY()+OpportunityTbl[[#This Row],[EstCloseDate_DaysFromToday]]</f>
        <v>44819</v>
      </c>
      <c r="D4775">
        <f ca="1">IF(OpportunityTbl[[#This Row],[statecode]]=0,"",OpportunityTbl[[#This Row],[Estimated Close Date]])</f>
        <v>44819</v>
      </c>
      <c r="E4775" s="14">
        <v>-322</v>
      </c>
      <c r="F4775" s="14">
        <v>-291</v>
      </c>
      <c r="G4775" t="s">
        <v>27</v>
      </c>
      <c r="H4775" t="s">
        <v>28</v>
      </c>
      <c r="I4775">
        <v>2</v>
      </c>
      <c r="J4775">
        <v>4</v>
      </c>
      <c r="K4775" t="s">
        <v>11241</v>
      </c>
      <c r="L4775" t="s">
        <v>12234</v>
      </c>
      <c r="M4775" t="s">
        <v>22</v>
      </c>
      <c r="N4775" t="s">
        <v>1710</v>
      </c>
      <c r="O4775" t="s">
        <v>29</v>
      </c>
      <c r="P4775" t="s">
        <v>1711</v>
      </c>
      <c r="Q4775" s="13">
        <v>1744</v>
      </c>
      <c r="S4775" s="1">
        <v>0.3</v>
      </c>
      <c r="T4775" t="s">
        <v>168</v>
      </c>
      <c r="U4775" t="s">
        <v>100</v>
      </c>
      <c r="V4775" t="b">
        <v>1</v>
      </c>
      <c r="W4775">
        <v>4</v>
      </c>
      <c r="X4775" t="s">
        <v>157</v>
      </c>
      <c r="Y4775" t="s">
        <v>4899</v>
      </c>
    </row>
    <row r="4776" spans="1:25" x14ac:dyDescent="0.4">
      <c r="A4776" t="s">
        <v>6815</v>
      </c>
      <c r="B4776" s="2">
        <f ca="1">TODAY()+OpportunityTbl[[#This Row],[CreatedOn_DaysFromToday]]</f>
        <v>44788</v>
      </c>
      <c r="C4776" s="2">
        <f ca="1">TODAY()+OpportunityTbl[[#This Row],[EstCloseDate_DaysFromToday]]</f>
        <v>44838</v>
      </c>
      <c r="D4776">
        <f ca="1">IF(OpportunityTbl[[#This Row],[statecode]]=0,"",OpportunityTbl[[#This Row],[Estimated Close Date]])</f>
        <v>44838</v>
      </c>
      <c r="E4776" s="14">
        <v>-322</v>
      </c>
      <c r="F4776" s="14">
        <v>-272</v>
      </c>
      <c r="G4776" t="s">
        <v>27</v>
      </c>
      <c r="H4776" t="s">
        <v>28</v>
      </c>
      <c r="I4776">
        <v>2</v>
      </c>
      <c r="J4776">
        <v>4</v>
      </c>
      <c r="K4776" t="s">
        <v>11189</v>
      </c>
      <c r="L4776" t="s">
        <v>12240</v>
      </c>
      <c r="M4776" t="s">
        <v>22</v>
      </c>
      <c r="N4776" t="s">
        <v>518</v>
      </c>
      <c r="O4776" t="s">
        <v>29</v>
      </c>
      <c r="P4776" t="s">
        <v>557</v>
      </c>
      <c r="Q4776" s="13">
        <v>9281</v>
      </c>
      <c r="S4776" s="1">
        <v>0.3</v>
      </c>
      <c r="T4776" t="s">
        <v>168</v>
      </c>
      <c r="U4776" t="s">
        <v>24</v>
      </c>
      <c r="V4776" t="b">
        <v>1</v>
      </c>
      <c r="W4776">
        <v>2.5</v>
      </c>
      <c r="X4776" t="s">
        <v>157</v>
      </c>
      <c r="Y4776" t="s">
        <v>4890</v>
      </c>
    </row>
    <row r="4777" spans="1:25" x14ac:dyDescent="0.4">
      <c r="A4777" t="s">
        <v>9624</v>
      </c>
      <c r="B4777" s="2">
        <f ca="1">TODAY()+OpportunityTbl[[#This Row],[CreatedOn_DaysFromToday]]</f>
        <v>44788</v>
      </c>
      <c r="C4777" s="2">
        <f ca="1">TODAY()+OpportunityTbl[[#This Row],[EstCloseDate_DaysFromToday]]</f>
        <v>44818</v>
      </c>
      <c r="D4777">
        <f ca="1">IF(OpportunityTbl[[#This Row],[statecode]]=0,"",OpportunityTbl[[#This Row],[Estimated Close Date]])</f>
        <v>44818</v>
      </c>
      <c r="E4777" s="14">
        <v>-322</v>
      </c>
      <c r="F4777" s="14">
        <v>-292</v>
      </c>
      <c r="G4777" t="s">
        <v>7082</v>
      </c>
      <c r="H4777" t="s">
        <v>7082</v>
      </c>
      <c r="I4777">
        <v>1</v>
      </c>
      <c r="J4777">
        <v>3</v>
      </c>
      <c r="K4777" t="s">
        <v>11253</v>
      </c>
      <c r="L4777" t="s">
        <v>12236</v>
      </c>
      <c r="M4777" t="s">
        <v>22</v>
      </c>
      <c r="N4777" t="s">
        <v>31</v>
      </c>
      <c r="O4777" t="s">
        <v>29</v>
      </c>
      <c r="P4777" t="s">
        <v>210</v>
      </c>
      <c r="Q4777" s="13">
        <v>2646</v>
      </c>
      <c r="R4777" s="13">
        <v>2579.85</v>
      </c>
      <c r="S4777" s="1">
        <v>0.3</v>
      </c>
      <c r="T4777" t="s">
        <v>168</v>
      </c>
      <c r="U4777" t="s">
        <v>100</v>
      </c>
      <c r="V4777" t="b">
        <v>1</v>
      </c>
      <c r="W4777">
        <v>2.5</v>
      </c>
      <c r="X4777" t="s">
        <v>157</v>
      </c>
      <c r="Y4777" t="s">
        <v>26</v>
      </c>
    </row>
    <row r="4778" spans="1:25" x14ac:dyDescent="0.4">
      <c r="A4778" t="s">
        <v>9778</v>
      </c>
      <c r="B4778" s="2">
        <f ca="1">TODAY()+OpportunityTbl[[#This Row],[CreatedOn_DaysFromToday]]</f>
        <v>44788</v>
      </c>
      <c r="C4778" s="2">
        <f ca="1">TODAY()+OpportunityTbl[[#This Row],[EstCloseDate_DaysFromToday]]</f>
        <v>44857</v>
      </c>
      <c r="D4778">
        <f ca="1">IF(OpportunityTbl[[#This Row],[statecode]]=0,"",OpportunityTbl[[#This Row],[Estimated Close Date]])</f>
        <v>44857</v>
      </c>
      <c r="E4778" s="14">
        <v>-322</v>
      </c>
      <c r="F4778" s="14">
        <v>-253</v>
      </c>
      <c r="G4778" t="s">
        <v>7082</v>
      </c>
      <c r="H4778" t="s">
        <v>7082</v>
      </c>
      <c r="I4778">
        <v>1</v>
      </c>
      <c r="J4778">
        <v>3</v>
      </c>
      <c r="K4778" t="s">
        <v>11170</v>
      </c>
      <c r="L4778" t="s">
        <v>12240</v>
      </c>
      <c r="M4778" t="s">
        <v>22</v>
      </c>
      <c r="N4778" t="s">
        <v>2121</v>
      </c>
      <c r="O4778" t="s">
        <v>29</v>
      </c>
      <c r="P4778" t="s">
        <v>4734</v>
      </c>
      <c r="Q4778" s="13">
        <v>6498</v>
      </c>
      <c r="R4778" s="13">
        <v>6238.08</v>
      </c>
      <c r="S4778" s="1">
        <v>0.9</v>
      </c>
      <c r="T4778" t="s">
        <v>4724</v>
      </c>
      <c r="U4778" t="s">
        <v>97</v>
      </c>
      <c r="V4778" t="b">
        <v>0</v>
      </c>
      <c r="W4778">
        <v>4</v>
      </c>
      <c r="X4778" t="s">
        <v>4732</v>
      </c>
      <c r="Y4778" t="s">
        <v>26</v>
      </c>
    </row>
    <row r="4779" spans="1:25" x14ac:dyDescent="0.4">
      <c r="A4779" t="s">
        <v>9873</v>
      </c>
      <c r="B4779" s="2">
        <f ca="1">TODAY()+OpportunityTbl[[#This Row],[CreatedOn_DaysFromToday]]</f>
        <v>44788</v>
      </c>
      <c r="C4779" s="2">
        <f ca="1">TODAY()+OpportunityTbl[[#This Row],[EstCloseDate_DaysFromToday]]</f>
        <v>44842</v>
      </c>
      <c r="D4779">
        <f ca="1">IF(OpportunityTbl[[#This Row],[statecode]]=0,"",OpportunityTbl[[#This Row],[Estimated Close Date]])</f>
        <v>44842</v>
      </c>
      <c r="E4779" s="14">
        <v>-322</v>
      </c>
      <c r="F4779" s="14">
        <v>-268</v>
      </c>
      <c r="G4779" t="s">
        <v>7082</v>
      </c>
      <c r="H4779" t="s">
        <v>7082</v>
      </c>
      <c r="I4779">
        <v>1</v>
      </c>
      <c r="J4779">
        <v>3</v>
      </c>
      <c r="K4779" t="s">
        <v>11202</v>
      </c>
      <c r="L4779" t="s">
        <v>12236</v>
      </c>
      <c r="M4779" t="s">
        <v>22</v>
      </c>
      <c r="N4779" t="s">
        <v>2121</v>
      </c>
      <c r="O4779" t="s">
        <v>29</v>
      </c>
      <c r="P4779" t="s">
        <v>4734</v>
      </c>
      <c r="Q4779" s="13">
        <v>2963</v>
      </c>
      <c r="R4779" s="13">
        <v>2844.48</v>
      </c>
      <c r="S4779" s="1">
        <v>0.9</v>
      </c>
      <c r="T4779" t="s">
        <v>4724</v>
      </c>
      <c r="U4779" t="s">
        <v>24</v>
      </c>
      <c r="V4779" t="b">
        <v>1</v>
      </c>
      <c r="W4779">
        <v>4</v>
      </c>
      <c r="X4779" t="s">
        <v>4732</v>
      </c>
      <c r="Y4779" t="s">
        <v>26</v>
      </c>
    </row>
    <row r="4780" spans="1:25" x14ac:dyDescent="0.4">
      <c r="A4780" t="s">
        <v>280</v>
      </c>
      <c r="B4780" s="2">
        <f ca="1">TODAY()+OpportunityTbl[[#This Row],[CreatedOn_DaysFromToday]]</f>
        <v>44787</v>
      </c>
      <c r="C4780" s="2">
        <f ca="1">TODAY()+OpportunityTbl[[#This Row],[EstCloseDate_DaysFromToday]]</f>
        <v>44846</v>
      </c>
      <c r="D4780">
        <f ca="1">IF(OpportunityTbl[[#This Row],[statecode]]=0,"",OpportunityTbl[[#This Row],[Estimated Close Date]])</f>
        <v>44846</v>
      </c>
      <c r="E4780" s="14">
        <v>-323</v>
      </c>
      <c r="F4780" s="14">
        <v>-264</v>
      </c>
      <c r="G4780" t="s">
        <v>27</v>
      </c>
      <c r="H4780" t="s">
        <v>28</v>
      </c>
      <c r="I4780">
        <v>2</v>
      </c>
      <c r="J4780">
        <v>4</v>
      </c>
      <c r="K4780" t="s">
        <v>11173</v>
      </c>
      <c r="L4780" t="s">
        <v>12236</v>
      </c>
      <c r="M4780" t="s">
        <v>22</v>
      </c>
      <c r="N4780" t="s">
        <v>31</v>
      </c>
      <c r="O4780" t="s">
        <v>29</v>
      </c>
      <c r="P4780" t="s">
        <v>210</v>
      </c>
      <c r="Q4780" s="13">
        <v>1945</v>
      </c>
      <c r="S4780" s="1">
        <v>0.3</v>
      </c>
      <c r="T4780" t="s">
        <v>168</v>
      </c>
      <c r="U4780" t="s">
        <v>24</v>
      </c>
      <c r="V4780" t="b">
        <v>0</v>
      </c>
      <c r="W4780">
        <v>2.5</v>
      </c>
      <c r="X4780" t="s">
        <v>157</v>
      </c>
      <c r="Y4780" t="s">
        <v>26</v>
      </c>
    </row>
    <row r="4781" spans="1:25" x14ac:dyDescent="0.4">
      <c r="A4781" t="s">
        <v>719</v>
      </c>
      <c r="B4781" s="2">
        <f ca="1">TODAY()+OpportunityTbl[[#This Row],[CreatedOn_DaysFromToday]]</f>
        <v>44787</v>
      </c>
      <c r="C4781" s="2">
        <f ca="1">TODAY()+OpportunityTbl[[#This Row],[EstCloseDate_DaysFromToday]]</f>
        <v>44841</v>
      </c>
      <c r="D4781">
        <f ca="1">IF(OpportunityTbl[[#This Row],[statecode]]=0,"",OpportunityTbl[[#This Row],[Estimated Close Date]])</f>
        <v>44841</v>
      </c>
      <c r="E4781" s="14">
        <v>-323</v>
      </c>
      <c r="F4781" s="14">
        <v>-269</v>
      </c>
      <c r="G4781" t="s">
        <v>27</v>
      </c>
      <c r="H4781" t="s">
        <v>28</v>
      </c>
      <c r="I4781">
        <v>2</v>
      </c>
      <c r="J4781">
        <v>4</v>
      </c>
      <c r="K4781" t="s">
        <v>11202</v>
      </c>
      <c r="L4781" t="s">
        <v>12240</v>
      </c>
      <c r="M4781" t="s">
        <v>22</v>
      </c>
      <c r="N4781" t="s">
        <v>469</v>
      </c>
      <c r="O4781" t="s">
        <v>29</v>
      </c>
      <c r="P4781" t="s">
        <v>488</v>
      </c>
      <c r="Q4781" s="13">
        <v>6474</v>
      </c>
      <c r="S4781" s="1">
        <v>0.3</v>
      </c>
      <c r="T4781" t="s">
        <v>168</v>
      </c>
      <c r="U4781" t="s">
        <v>97</v>
      </c>
      <c r="V4781" t="b">
        <v>0</v>
      </c>
      <c r="W4781">
        <v>2.5</v>
      </c>
      <c r="X4781" t="s">
        <v>157</v>
      </c>
      <c r="Y4781" t="s">
        <v>26</v>
      </c>
    </row>
    <row r="4782" spans="1:25" x14ac:dyDescent="0.4">
      <c r="A4782" t="s">
        <v>849</v>
      </c>
      <c r="B4782" s="2">
        <f ca="1">TODAY()+OpportunityTbl[[#This Row],[CreatedOn_DaysFromToday]]</f>
        <v>44787</v>
      </c>
      <c r="C4782" s="2">
        <f ca="1">TODAY()+OpportunityTbl[[#This Row],[EstCloseDate_DaysFromToday]]</f>
        <v>44866</v>
      </c>
      <c r="D4782">
        <f ca="1">IF(OpportunityTbl[[#This Row],[statecode]]=0,"",OpportunityTbl[[#This Row],[Estimated Close Date]])</f>
        <v>44866</v>
      </c>
      <c r="E4782" s="14">
        <v>-323</v>
      </c>
      <c r="F4782" s="14">
        <v>-244</v>
      </c>
      <c r="G4782" t="s">
        <v>27</v>
      </c>
      <c r="H4782" t="s">
        <v>28</v>
      </c>
      <c r="I4782">
        <v>2</v>
      </c>
      <c r="J4782">
        <v>4</v>
      </c>
      <c r="K4782" t="s">
        <v>11154</v>
      </c>
      <c r="L4782" t="s">
        <v>12234</v>
      </c>
      <c r="M4782" t="s">
        <v>22</v>
      </c>
      <c r="N4782" t="s">
        <v>779</v>
      </c>
      <c r="O4782" t="s">
        <v>29</v>
      </c>
      <c r="P4782" t="s">
        <v>782</v>
      </c>
      <c r="Q4782" s="13">
        <v>2178</v>
      </c>
      <c r="S4782" s="1">
        <v>0.3</v>
      </c>
      <c r="T4782" t="s">
        <v>168</v>
      </c>
      <c r="U4782" t="s">
        <v>24</v>
      </c>
      <c r="V4782" t="b">
        <v>0</v>
      </c>
      <c r="W4782">
        <v>2.5</v>
      </c>
      <c r="X4782" t="s">
        <v>157</v>
      </c>
      <c r="Y4782" t="s">
        <v>26</v>
      </c>
    </row>
    <row r="4783" spans="1:25" x14ac:dyDescent="0.4">
      <c r="A4783" t="s">
        <v>1387</v>
      </c>
      <c r="B4783" s="2">
        <f ca="1">TODAY()+OpportunityTbl[[#This Row],[CreatedOn_DaysFromToday]]</f>
        <v>44787</v>
      </c>
      <c r="C4783" s="2">
        <f ca="1">TODAY()+OpportunityTbl[[#This Row],[EstCloseDate_DaysFromToday]]</f>
        <v>44834</v>
      </c>
      <c r="D4783">
        <f ca="1">IF(OpportunityTbl[[#This Row],[statecode]]=0,"",OpportunityTbl[[#This Row],[Estimated Close Date]])</f>
        <v>44834</v>
      </c>
      <c r="E4783" s="14">
        <v>-323</v>
      </c>
      <c r="F4783" s="14">
        <v>-276</v>
      </c>
      <c r="G4783" t="s">
        <v>27</v>
      </c>
      <c r="H4783" t="s">
        <v>28</v>
      </c>
      <c r="I4783">
        <v>2</v>
      </c>
      <c r="J4783">
        <v>4</v>
      </c>
      <c r="K4783" t="s">
        <v>11254</v>
      </c>
      <c r="L4783" t="s">
        <v>12236</v>
      </c>
      <c r="M4783" t="s">
        <v>22</v>
      </c>
      <c r="N4783" t="s">
        <v>513</v>
      </c>
      <c r="O4783" t="s">
        <v>29</v>
      </c>
      <c r="P4783" t="s">
        <v>525</v>
      </c>
      <c r="Q4783" s="13">
        <v>2712</v>
      </c>
      <c r="S4783" s="1">
        <v>0.1</v>
      </c>
      <c r="T4783" t="s">
        <v>23</v>
      </c>
      <c r="U4783" t="s">
        <v>100</v>
      </c>
      <c r="V4783" t="b">
        <v>0</v>
      </c>
      <c r="W4783">
        <v>2.5</v>
      </c>
      <c r="X4783" t="s">
        <v>25</v>
      </c>
      <c r="Y4783" t="s">
        <v>26</v>
      </c>
    </row>
    <row r="4784" spans="1:25" x14ac:dyDescent="0.4">
      <c r="A4784" t="s">
        <v>1679</v>
      </c>
      <c r="B4784" s="2">
        <f ca="1">TODAY()+OpportunityTbl[[#This Row],[CreatedOn_DaysFromToday]]</f>
        <v>44787</v>
      </c>
      <c r="C4784" s="2">
        <f ca="1">TODAY()+OpportunityTbl[[#This Row],[EstCloseDate_DaysFromToday]]</f>
        <v>44854</v>
      </c>
      <c r="D4784">
        <f ca="1">IF(OpportunityTbl[[#This Row],[statecode]]=0,"",OpportunityTbl[[#This Row],[Estimated Close Date]])</f>
        <v>44854</v>
      </c>
      <c r="E4784" s="14">
        <v>-323</v>
      </c>
      <c r="F4784" s="14">
        <v>-256</v>
      </c>
      <c r="G4784" t="s">
        <v>27</v>
      </c>
      <c r="H4784" t="s">
        <v>28</v>
      </c>
      <c r="I4784">
        <v>2</v>
      </c>
      <c r="J4784">
        <v>4</v>
      </c>
      <c r="K4784" t="s">
        <v>11114</v>
      </c>
      <c r="L4784" t="s">
        <v>12236</v>
      </c>
      <c r="M4784" t="s">
        <v>22</v>
      </c>
      <c r="N4784" t="s">
        <v>1617</v>
      </c>
      <c r="O4784" t="s">
        <v>29</v>
      </c>
      <c r="P4784" t="s">
        <v>1618</v>
      </c>
      <c r="Q4784" s="13">
        <v>2708</v>
      </c>
      <c r="S4784" s="1">
        <v>0.3</v>
      </c>
      <c r="T4784" t="s">
        <v>168</v>
      </c>
      <c r="U4784" t="s">
        <v>24</v>
      </c>
      <c r="V4784" t="b">
        <v>1</v>
      </c>
      <c r="W4784">
        <v>3.5</v>
      </c>
      <c r="X4784" t="s">
        <v>157</v>
      </c>
      <c r="Y4784" t="s">
        <v>26</v>
      </c>
    </row>
    <row r="4785" spans="1:25" x14ac:dyDescent="0.4">
      <c r="A4785" t="s">
        <v>1923</v>
      </c>
      <c r="B4785" s="2">
        <f ca="1">TODAY()+OpportunityTbl[[#This Row],[CreatedOn_DaysFromToday]]</f>
        <v>44787</v>
      </c>
      <c r="C4785" s="2">
        <f ca="1">TODAY()+OpportunityTbl[[#This Row],[EstCloseDate_DaysFromToday]]</f>
        <v>44830</v>
      </c>
      <c r="D4785">
        <f ca="1">IF(OpportunityTbl[[#This Row],[statecode]]=0,"",OpportunityTbl[[#This Row],[Estimated Close Date]])</f>
        <v>44830</v>
      </c>
      <c r="E4785" s="14">
        <v>-323</v>
      </c>
      <c r="F4785" s="14">
        <v>-280</v>
      </c>
      <c r="G4785" t="s">
        <v>27</v>
      </c>
      <c r="H4785" t="s">
        <v>28</v>
      </c>
      <c r="I4785">
        <v>2</v>
      </c>
      <c r="J4785">
        <v>4</v>
      </c>
      <c r="K4785" t="s">
        <v>11202</v>
      </c>
      <c r="L4785" t="s">
        <v>12239</v>
      </c>
      <c r="M4785" t="s">
        <v>22</v>
      </c>
      <c r="N4785" t="s">
        <v>31</v>
      </c>
      <c r="O4785" t="s">
        <v>29</v>
      </c>
      <c r="P4785" t="s">
        <v>210</v>
      </c>
      <c r="Q4785" s="13">
        <v>7174</v>
      </c>
      <c r="S4785" s="1">
        <v>0.3</v>
      </c>
      <c r="T4785" t="s">
        <v>168</v>
      </c>
      <c r="U4785" t="s">
        <v>100</v>
      </c>
      <c r="V4785" t="b">
        <v>0</v>
      </c>
      <c r="W4785">
        <v>2</v>
      </c>
      <c r="X4785" t="s">
        <v>157</v>
      </c>
      <c r="Y4785" t="s">
        <v>26</v>
      </c>
    </row>
    <row r="4786" spans="1:25" x14ac:dyDescent="0.4">
      <c r="A4786" t="s">
        <v>2557</v>
      </c>
      <c r="B4786" s="2">
        <f ca="1">TODAY()+OpportunityTbl[[#This Row],[CreatedOn_DaysFromToday]]</f>
        <v>44787</v>
      </c>
      <c r="C4786" s="2">
        <f ca="1">TODAY()+OpportunityTbl[[#This Row],[EstCloseDate_DaysFromToday]]</f>
        <v>44857</v>
      </c>
      <c r="D4786">
        <f ca="1">IF(OpportunityTbl[[#This Row],[statecode]]=0,"",OpportunityTbl[[#This Row],[Estimated Close Date]])</f>
        <v>44857</v>
      </c>
      <c r="E4786" s="14">
        <v>-323</v>
      </c>
      <c r="F4786" s="14">
        <v>-253</v>
      </c>
      <c r="G4786" t="s">
        <v>27</v>
      </c>
      <c r="H4786" t="s">
        <v>28</v>
      </c>
      <c r="I4786">
        <v>2</v>
      </c>
      <c r="J4786">
        <v>4</v>
      </c>
      <c r="K4786" t="s">
        <v>11211</v>
      </c>
      <c r="L4786" t="s">
        <v>12237</v>
      </c>
      <c r="M4786" t="s">
        <v>22</v>
      </c>
      <c r="N4786" t="s">
        <v>1617</v>
      </c>
      <c r="O4786" t="s">
        <v>29</v>
      </c>
      <c r="P4786" t="s">
        <v>1620</v>
      </c>
      <c r="Q4786" s="13">
        <v>4059</v>
      </c>
      <c r="S4786" s="1">
        <v>0.1</v>
      </c>
      <c r="T4786" t="s">
        <v>23</v>
      </c>
      <c r="U4786" t="s">
        <v>100</v>
      </c>
      <c r="V4786" t="b">
        <v>0</v>
      </c>
      <c r="W4786">
        <v>4.5</v>
      </c>
      <c r="X4786" t="s">
        <v>25</v>
      </c>
      <c r="Y4786" t="s">
        <v>26</v>
      </c>
    </row>
    <row r="4787" spans="1:25" x14ac:dyDescent="0.4">
      <c r="A4787" t="s">
        <v>3049</v>
      </c>
      <c r="B4787" s="2">
        <f ca="1">TODAY()+OpportunityTbl[[#This Row],[CreatedOn_DaysFromToday]]</f>
        <v>44787</v>
      </c>
      <c r="C4787" s="2">
        <f ca="1">TODAY()+OpportunityTbl[[#This Row],[EstCloseDate_DaysFromToday]]</f>
        <v>44855</v>
      </c>
      <c r="D4787">
        <f ca="1">IF(OpportunityTbl[[#This Row],[statecode]]=0,"",OpportunityTbl[[#This Row],[Estimated Close Date]])</f>
        <v>44855</v>
      </c>
      <c r="E4787" s="14">
        <v>-323</v>
      </c>
      <c r="F4787" s="14">
        <v>-255</v>
      </c>
      <c r="G4787" t="s">
        <v>27</v>
      </c>
      <c r="H4787" t="s">
        <v>28</v>
      </c>
      <c r="I4787">
        <v>2</v>
      </c>
      <c r="J4787">
        <v>4</v>
      </c>
      <c r="K4787" t="s">
        <v>11140</v>
      </c>
      <c r="L4787" t="s">
        <v>12233</v>
      </c>
      <c r="M4787" t="s">
        <v>22</v>
      </c>
      <c r="N4787" t="s">
        <v>1617</v>
      </c>
      <c r="O4787" t="s">
        <v>29</v>
      </c>
      <c r="P4787" t="s">
        <v>1620</v>
      </c>
      <c r="Q4787" s="13">
        <v>29046</v>
      </c>
      <c r="S4787" s="1">
        <v>0.1</v>
      </c>
      <c r="T4787" t="s">
        <v>23</v>
      </c>
      <c r="U4787" t="s">
        <v>24</v>
      </c>
      <c r="V4787" t="b">
        <v>1</v>
      </c>
      <c r="W4787">
        <v>3.5</v>
      </c>
      <c r="X4787" t="s">
        <v>25</v>
      </c>
      <c r="Y4787" t="s">
        <v>26</v>
      </c>
    </row>
    <row r="4788" spans="1:25" x14ac:dyDescent="0.4">
      <c r="A4788" t="s">
        <v>6280</v>
      </c>
      <c r="B4788" s="2">
        <f ca="1">TODAY()+OpportunityTbl[[#This Row],[CreatedOn_DaysFromToday]]</f>
        <v>44787</v>
      </c>
      <c r="C4788" s="2">
        <f ca="1">TODAY()+OpportunityTbl[[#This Row],[EstCloseDate_DaysFromToday]]</f>
        <v>44842</v>
      </c>
      <c r="D4788">
        <f ca="1">IF(OpportunityTbl[[#This Row],[statecode]]=0,"",OpportunityTbl[[#This Row],[Estimated Close Date]])</f>
        <v>44842</v>
      </c>
      <c r="E4788" s="14">
        <v>-323</v>
      </c>
      <c r="F4788" s="14">
        <v>-268</v>
      </c>
      <c r="G4788" t="s">
        <v>27</v>
      </c>
      <c r="H4788" t="s">
        <v>28</v>
      </c>
      <c r="I4788">
        <v>2</v>
      </c>
      <c r="J4788">
        <v>4</v>
      </c>
      <c r="K4788" t="s">
        <v>11210</v>
      </c>
      <c r="L4788" t="s">
        <v>12238</v>
      </c>
      <c r="M4788" t="s">
        <v>22</v>
      </c>
      <c r="N4788" t="s">
        <v>475</v>
      </c>
      <c r="O4788" t="s">
        <v>29</v>
      </c>
      <c r="P4788" t="s">
        <v>611</v>
      </c>
      <c r="Q4788" s="13">
        <v>2422</v>
      </c>
      <c r="S4788" s="1">
        <v>0.1</v>
      </c>
      <c r="T4788" t="s">
        <v>23</v>
      </c>
      <c r="U4788" t="s">
        <v>97</v>
      </c>
      <c r="V4788" t="b">
        <v>1</v>
      </c>
      <c r="W4788">
        <v>2</v>
      </c>
      <c r="X4788" t="s">
        <v>25</v>
      </c>
      <c r="Y4788" t="s">
        <v>4926</v>
      </c>
    </row>
    <row r="4789" spans="1:25" x14ac:dyDescent="0.4">
      <c r="A4789" t="s">
        <v>7816</v>
      </c>
      <c r="B4789" s="2">
        <f ca="1">TODAY()+OpportunityTbl[[#This Row],[CreatedOn_DaysFromToday]]</f>
        <v>44787</v>
      </c>
      <c r="C4789" s="2">
        <f ca="1">TODAY()+OpportunityTbl[[#This Row],[EstCloseDate_DaysFromToday]]</f>
        <v>44842</v>
      </c>
      <c r="D4789">
        <f ca="1">IF(OpportunityTbl[[#This Row],[statecode]]=0,"",OpportunityTbl[[#This Row],[Estimated Close Date]])</f>
        <v>44842</v>
      </c>
      <c r="E4789" s="14">
        <v>-323</v>
      </c>
      <c r="F4789" s="14">
        <v>-268</v>
      </c>
      <c r="G4789" t="s">
        <v>7082</v>
      </c>
      <c r="H4789" t="s">
        <v>7082</v>
      </c>
      <c r="I4789">
        <v>1</v>
      </c>
      <c r="J4789">
        <v>3</v>
      </c>
      <c r="K4789" t="s">
        <v>11201</v>
      </c>
      <c r="L4789" t="s">
        <v>12234</v>
      </c>
      <c r="M4789" t="s">
        <v>22</v>
      </c>
      <c r="N4789" t="s">
        <v>1710</v>
      </c>
      <c r="O4789" t="s">
        <v>29</v>
      </c>
      <c r="P4789" t="s">
        <v>2378</v>
      </c>
      <c r="Q4789" s="13">
        <v>2369</v>
      </c>
      <c r="R4789" s="13">
        <v>2274.2399999999998</v>
      </c>
      <c r="S4789" s="1">
        <v>0.5</v>
      </c>
      <c r="T4789" t="s">
        <v>168</v>
      </c>
      <c r="U4789" t="s">
        <v>24</v>
      </c>
      <c r="V4789" t="b">
        <v>1</v>
      </c>
      <c r="W4789">
        <v>4</v>
      </c>
      <c r="X4789" t="s">
        <v>240</v>
      </c>
      <c r="Y4789" t="s">
        <v>4926</v>
      </c>
    </row>
    <row r="4790" spans="1:25" x14ac:dyDescent="0.4">
      <c r="A4790" t="s">
        <v>8148</v>
      </c>
      <c r="B4790" s="2">
        <f ca="1">TODAY()+OpportunityTbl[[#This Row],[CreatedOn_DaysFromToday]]</f>
        <v>44787</v>
      </c>
      <c r="C4790" s="2">
        <f ca="1">TODAY()+OpportunityTbl[[#This Row],[EstCloseDate_DaysFromToday]]</f>
        <v>44837</v>
      </c>
      <c r="D4790">
        <f ca="1">IF(OpportunityTbl[[#This Row],[statecode]]=0,"",OpportunityTbl[[#This Row],[Estimated Close Date]])</f>
        <v>44837</v>
      </c>
      <c r="E4790" s="14">
        <v>-323</v>
      </c>
      <c r="F4790" s="14">
        <v>-273</v>
      </c>
      <c r="G4790" t="s">
        <v>7082</v>
      </c>
      <c r="H4790" t="s">
        <v>7082</v>
      </c>
      <c r="I4790">
        <v>1</v>
      </c>
      <c r="J4790">
        <v>3</v>
      </c>
      <c r="K4790" t="s">
        <v>11173</v>
      </c>
      <c r="L4790" t="s">
        <v>12233</v>
      </c>
      <c r="M4790" t="s">
        <v>22</v>
      </c>
      <c r="N4790" t="s">
        <v>31</v>
      </c>
      <c r="O4790" t="s">
        <v>29</v>
      </c>
      <c r="P4790" t="s">
        <v>210</v>
      </c>
      <c r="Q4790" s="13">
        <v>30465</v>
      </c>
      <c r="R4790" s="13">
        <v>29703.38</v>
      </c>
      <c r="S4790" s="1">
        <v>0.5</v>
      </c>
      <c r="T4790" t="s">
        <v>168</v>
      </c>
      <c r="U4790" t="s">
        <v>24</v>
      </c>
      <c r="V4790" t="b">
        <v>1</v>
      </c>
      <c r="W4790">
        <v>2.5</v>
      </c>
      <c r="X4790" t="s">
        <v>240</v>
      </c>
      <c r="Y4790" t="s">
        <v>4892</v>
      </c>
    </row>
    <row r="4791" spans="1:25" x14ac:dyDescent="0.4">
      <c r="A4791" t="s">
        <v>8330</v>
      </c>
      <c r="B4791" s="2">
        <f ca="1">TODAY()+OpportunityTbl[[#This Row],[CreatedOn_DaysFromToday]]</f>
        <v>44787</v>
      </c>
      <c r="C4791" s="2">
        <f ca="1">TODAY()+OpportunityTbl[[#This Row],[EstCloseDate_DaysFromToday]]</f>
        <v>44844</v>
      </c>
      <c r="D4791">
        <f ca="1">IF(OpportunityTbl[[#This Row],[statecode]]=0,"",OpportunityTbl[[#This Row],[Estimated Close Date]])</f>
        <v>44844</v>
      </c>
      <c r="E4791" s="14">
        <v>-323</v>
      </c>
      <c r="F4791" s="14">
        <v>-266</v>
      </c>
      <c r="G4791" t="s">
        <v>7082</v>
      </c>
      <c r="H4791" t="s">
        <v>7082</v>
      </c>
      <c r="I4791">
        <v>1</v>
      </c>
      <c r="J4791">
        <v>3</v>
      </c>
      <c r="K4791" t="s">
        <v>11255</v>
      </c>
      <c r="L4791" t="s">
        <v>12234</v>
      </c>
      <c r="M4791" t="s">
        <v>22</v>
      </c>
      <c r="N4791" t="s">
        <v>2121</v>
      </c>
      <c r="O4791" t="s">
        <v>29</v>
      </c>
      <c r="P4791" t="s">
        <v>4734</v>
      </c>
      <c r="Q4791" s="13">
        <v>2608</v>
      </c>
      <c r="R4791" s="13">
        <v>2503.6799999999998</v>
      </c>
      <c r="S4791" s="1">
        <v>0.9</v>
      </c>
      <c r="T4791" t="s">
        <v>4724</v>
      </c>
      <c r="U4791" t="s">
        <v>24</v>
      </c>
      <c r="V4791" t="b">
        <v>1</v>
      </c>
      <c r="W4791">
        <v>4</v>
      </c>
      <c r="X4791" t="s">
        <v>4732</v>
      </c>
      <c r="Y4791" t="s">
        <v>4890</v>
      </c>
    </row>
    <row r="4792" spans="1:25" x14ac:dyDescent="0.4">
      <c r="A4792" t="s">
        <v>8413</v>
      </c>
      <c r="B4792" s="2">
        <f ca="1">TODAY()+OpportunityTbl[[#This Row],[CreatedOn_DaysFromToday]]</f>
        <v>44787</v>
      </c>
      <c r="C4792" s="2">
        <f ca="1">TODAY()+OpportunityTbl[[#This Row],[EstCloseDate_DaysFromToday]]</f>
        <v>44841</v>
      </c>
      <c r="D4792">
        <f ca="1">IF(OpportunityTbl[[#This Row],[statecode]]=0,"",OpportunityTbl[[#This Row],[Estimated Close Date]])</f>
        <v>44841</v>
      </c>
      <c r="E4792" s="14">
        <v>-323</v>
      </c>
      <c r="F4792" s="14">
        <v>-269</v>
      </c>
      <c r="G4792" t="s">
        <v>7082</v>
      </c>
      <c r="H4792" t="s">
        <v>7082</v>
      </c>
      <c r="I4792">
        <v>1</v>
      </c>
      <c r="J4792">
        <v>3</v>
      </c>
      <c r="K4792" t="s">
        <v>11210</v>
      </c>
      <c r="L4792" t="s">
        <v>12239</v>
      </c>
      <c r="M4792" t="s">
        <v>22</v>
      </c>
      <c r="N4792" t="s">
        <v>2121</v>
      </c>
      <c r="O4792" t="s">
        <v>29</v>
      </c>
      <c r="P4792" t="s">
        <v>4734</v>
      </c>
      <c r="Q4792" s="13">
        <v>8756</v>
      </c>
      <c r="R4792" s="13">
        <v>8493.32</v>
      </c>
      <c r="S4792" s="1">
        <v>0.9</v>
      </c>
      <c r="T4792" t="s">
        <v>4724</v>
      </c>
      <c r="U4792" t="s">
        <v>97</v>
      </c>
      <c r="V4792" t="b">
        <v>1</v>
      </c>
      <c r="W4792">
        <v>3</v>
      </c>
      <c r="X4792" t="s">
        <v>4732</v>
      </c>
      <c r="Y4792" t="s">
        <v>4896</v>
      </c>
    </row>
    <row r="4793" spans="1:25" x14ac:dyDescent="0.4">
      <c r="A4793" t="s">
        <v>2470</v>
      </c>
      <c r="B4793" s="2">
        <f ca="1">TODAY()+OpportunityTbl[[#This Row],[CreatedOn_DaysFromToday]]</f>
        <v>44786</v>
      </c>
      <c r="C4793" s="2">
        <f ca="1">TODAY()+OpportunityTbl[[#This Row],[EstCloseDate_DaysFromToday]]</f>
        <v>44853</v>
      </c>
      <c r="D4793">
        <f ca="1">IF(OpportunityTbl[[#This Row],[statecode]]=0,"",OpportunityTbl[[#This Row],[Estimated Close Date]])</f>
        <v>44853</v>
      </c>
      <c r="E4793" s="14">
        <v>-324</v>
      </c>
      <c r="F4793" s="14">
        <v>-257</v>
      </c>
      <c r="G4793" t="s">
        <v>27</v>
      </c>
      <c r="H4793" t="s">
        <v>28</v>
      </c>
      <c r="I4793">
        <v>2</v>
      </c>
      <c r="J4793">
        <v>4</v>
      </c>
      <c r="K4793" t="s">
        <v>11153</v>
      </c>
      <c r="L4793" t="s">
        <v>12237</v>
      </c>
      <c r="M4793" t="s">
        <v>22</v>
      </c>
      <c r="N4793" t="s">
        <v>779</v>
      </c>
      <c r="O4793" t="s">
        <v>29</v>
      </c>
      <c r="P4793" t="s">
        <v>782</v>
      </c>
      <c r="Q4793" s="13">
        <v>3882</v>
      </c>
      <c r="S4793" s="1">
        <v>0.1</v>
      </c>
      <c r="T4793" t="s">
        <v>23</v>
      </c>
      <c r="U4793" t="s">
        <v>97</v>
      </c>
      <c r="V4793" t="b">
        <v>1</v>
      </c>
      <c r="W4793">
        <v>3.5</v>
      </c>
      <c r="X4793" t="s">
        <v>157</v>
      </c>
      <c r="Y4793" t="s">
        <v>26</v>
      </c>
    </row>
    <row r="4794" spans="1:25" x14ac:dyDescent="0.4">
      <c r="A4794" t="s">
        <v>2518</v>
      </c>
      <c r="B4794" s="2">
        <f ca="1">TODAY()+OpportunityTbl[[#This Row],[CreatedOn_DaysFromToday]]</f>
        <v>44786</v>
      </c>
      <c r="C4794" s="2">
        <f ca="1">TODAY()+OpportunityTbl[[#This Row],[EstCloseDate_DaysFromToday]]</f>
        <v>44861</v>
      </c>
      <c r="D4794">
        <f ca="1">IF(OpportunityTbl[[#This Row],[statecode]]=0,"",OpportunityTbl[[#This Row],[Estimated Close Date]])</f>
        <v>44861</v>
      </c>
      <c r="E4794" s="14">
        <v>-324</v>
      </c>
      <c r="F4794" s="14">
        <v>-249</v>
      </c>
      <c r="G4794" t="s">
        <v>27</v>
      </c>
      <c r="H4794" t="s">
        <v>28</v>
      </c>
      <c r="I4794">
        <v>2</v>
      </c>
      <c r="J4794">
        <v>4</v>
      </c>
      <c r="K4794" t="s">
        <v>11164</v>
      </c>
      <c r="L4794" t="s">
        <v>12233</v>
      </c>
      <c r="M4794" t="s">
        <v>22</v>
      </c>
      <c r="N4794" t="s">
        <v>2022</v>
      </c>
      <c r="O4794" t="s">
        <v>29</v>
      </c>
      <c r="P4794" t="s">
        <v>2023</v>
      </c>
      <c r="Q4794" s="13">
        <v>26616</v>
      </c>
      <c r="S4794" s="1">
        <v>0.1</v>
      </c>
      <c r="T4794" t="s">
        <v>23</v>
      </c>
      <c r="U4794" t="s">
        <v>24</v>
      </c>
      <c r="V4794" t="b">
        <v>0</v>
      </c>
      <c r="W4794">
        <v>4</v>
      </c>
      <c r="X4794" t="s">
        <v>25</v>
      </c>
      <c r="Y4794" t="s">
        <v>26</v>
      </c>
    </row>
    <row r="4795" spans="1:25" x14ac:dyDescent="0.4">
      <c r="A4795" t="s">
        <v>3693</v>
      </c>
      <c r="B4795" s="2">
        <f ca="1">TODAY()+OpportunityTbl[[#This Row],[CreatedOn_DaysFromToday]]</f>
        <v>44786</v>
      </c>
      <c r="C4795" s="2">
        <f ca="1">TODAY()+OpportunityTbl[[#This Row],[EstCloseDate_DaysFromToday]]</f>
        <v>44837</v>
      </c>
      <c r="D4795">
        <f ca="1">IF(OpportunityTbl[[#This Row],[statecode]]=0,"",OpportunityTbl[[#This Row],[Estimated Close Date]])</f>
        <v>44837</v>
      </c>
      <c r="E4795" s="14">
        <v>-324</v>
      </c>
      <c r="F4795" s="14">
        <v>-273</v>
      </c>
      <c r="G4795" t="s">
        <v>27</v>
      </c>
      <c r="H4795" t="s">
        <v>28</v>
      </c>
      <c r="I4795">
        <v>2</v>
      </c>
      <c r="J4795">
        <v>4</v>
      </c>
      <c r="K4795" t="s">
        <v>11202</v>
      </c>
      <c r="L4795" t="s">
        <v>12238</v>
      </c>
      <c r="M4795" t="s">
        <v>22</v>
      </c>
      <c r="N4795" t="s">
        <v>31</v>
      </c>
      <c r="O4795" t="s">
        <v>29</v>
      </c>
      <c r="P4795" t="s">
        <v>419</v>
      </c>
      <c r="Q4795" s="13">
        <v>3367</v>
      </c>
      <c r="S4795" s="1">
        <v>0.1</v>
      </c>
      <c r="T4795" t="s">
        <v>23</v>
      </c>
      <c r="U4795" t="s">
        <v>24</v>
      </c>
      <c r="V4795" t="b">
        <v>0</v>
      </c>
      <c r="W4795">
        <v>2</v>
      </c>
      <c r="X4795" t="s">
        <v>25</v>
      </c>
      <c r="Y4795" t="s">
        <v>26</v>
      </c>
    </row>
    <row r="4796" spans="1:25" x14ac:dyDescent="0.4">
      <c r="A4796" t="s">
        <v>3803</v>
      </c>
      <c r="B4796" s="2">
        <f ca="1">TODAY()+OpportunityTbl[[#This Row],[CreatedOn_DaysFromToday]]</f>
        <v>44786</v>
      </c>
      <c r="C4796" s="2">
        <f ca="1">TODAY()+OpportunityTbl[[#This Row],[EstCloseDate_DaysFromToday]]</f>
        <v>44831</v>
      </c>
      <c r="D4796">
        <f ca="1">IF(OpportunityTbl[[#This Row],[statecode]]=0,"",OpportunityTbl[[#This Row],[Estimated Close Date]])</f>
        <v>44831</v>
      </c>
      <c r="E4796" s="14">
        <v>-324</v>
      </c>
      <c r="F4796" s="14">
        <v>-279</v>
      </c>
      <c r="G4796" t="s">
        <v>27</v>
      </c>
      <c r="H4796" t="s">
        <v>28</v>
      </c>
      <c r="I4796">
        <v>2</v>
      </c>
      <c r="J4796">
        <v>4</v>
      </c>
      <c r="K4796" t="s">
        <v>11210</v>
      </c>
      <c r="L4796" t="s">
        <v>12238</v>
      </c>
      <c r="M4796" t="s">
        <v>22</v>
      </c>
      <c r="N4796" t="s">
        <v>518</v>
      </c>
      <c r="O4796" t="s">
        <v>29</v>
      </c>
      <c r="P4796" t="s">
        <v>523</v>
      </c>
      <c r="Q4796" s="13">
        <v>2818</v>
      </c>
      <c r="S4796" s="1">
        <v>0.1</v>
      </c>
      <c r="T4796" t="s">
        <v>23</v>
      </c>
      <c r="U4796" t="s">
        <v>24</v>
      </c>
      <c r="V4796" t="b">
        <v>1</v>
      </c>
      <c r="W4796">
        <v>2</v>
      </c>
      <c r="X4796" t="s">
        <v>25</v>
      </c>
      <c r="Y4796" t="s">
        <v>26</v>
      </c>
    </row>
    <row r="4797" spans="1:25" x14ac:dyDescent="0.4">
      <c r="A4797" t="s">
        <v>3804</v>
      </c>
      <c r="B4797" s="2">
        <f ca="1">TODAY()+OpportunityTbl[[#This Row],[CreatedOn_DaysFromToday]]</f>
        <v>44786</v>
      </c>
      <c r="C4797" s="2">
        <f ca="1">TODAY()+OpportunityTbl[[#This Row],[EstCloseDate_DaysFromToday]]</f>
        <v>44843</v>
      </c>
      <c r="D4797">
        <f ca="1">IF(OpportunityTbl[[#This Row],[statecode]]=0,"",OpportunityTbl[[#This Row],[Estimated Close Date]])</f>
        <v>44843</v>
      </c>
      <c r="E4797" s="14">
        <v>-324</v>
      </c>
      <c r="F4797" s="14">
        <v>-267</v>
      </c>
      <c r="G4797" t="s">
        <v>27</v>
      </c>
      <c r="H4797" t="s">
        <v>28</v>
      </c>
      <c r="I4797">
        <v>2</v>
      </c>
      <c r="J4797">
        <v>4</v>
      </c>
      <c r="K4797" t="s">
        <v>11202</v>
      </c>
      <c r="L4797" t="s">
        <v>12239</v>
      </c>
      <c r="M4797" t="s">
        <v>22</v>
      </c>
      <c r="N4797" t="s">
        <v>518</v>
      </c>
      <c r="O4797" t="s">
        <v>29</v>
      </c>
      <c r="P4797" t="s">
        <v>529</v>
      </c>
      <c r="Q4797" s="13">
        <v>5447</v>
      </c>
      <c r="S4797" s="1">
        <v>0.1</v>
      </c>
      <c r="T4797" t="s">
        <v>23</v>
      </c>
      <c r="U4797" t="s">
        <v>24</v>
      </c>
      <c r="V4797" t="b">
        <v>0</v>
      </c>
      <c r="W4797">
        <v>2</v>
      </c>
      <c r="X4797" t="s">
        <v>25</v>
      </c>
      <c r="Y4797" t="s">
        <v>26</v>
      </c>
    </row>
    <row r="4798" spans="1:25" x14ac:dyDescent="0.4">
      <c r="A4798" t="s">
        <v>4194</v>
      </c>
      <c r="B4798" s="2">
        <f ca="1">TODAY()+OpportunityTbl[[#This Row],[CreatedOn_DaysFromToday]]</f>
        <v>44786</v>
      </c>
      <c r="C4798" s="2">
        <f ca="1">TODAY()+OpportunityTbl[[#This Row],[EstCloseDate_DaysFromToday]]</f>
        <v>44851</v>
      </c>
      <c r="D4798">
        <f ca="1">IF(OpportunityTbl[[#This Row],[statecode]]=0,"",OpportunityTbl[[#This Row],[Estimated Close Date]])</f>
        <v>44851</v>
      </c>
      <c r="E4798" s="14">
        <v>-324</v>
      </c>
      <c r="F4798" s="14">
        <v>-259</v>
      </c>
      <c r="G4798" t="s">
        <v>27</v>
      </c>
      <c r="H4798" t="s">
        <v>28</v>
      </c>
      <c r="I4798">
        <v>2</v>
      </c>
      <c r="J4798">
        <v>4</v>
      </c>
      <c r="K4798" t="s">
        <v>11161</v>
      </c>
      <c r="L4798" t="s">
        <v>12239</v>
      </c>
      <c r="M4798" t="s">
        <v>22</v>
      </c>
      <c r="N4798" t="s">
        <v>480</v>
      </c>
      <c r="O4798" t="s">
        <v>29</v>
      </c>
      <c r="P4798" t="s">
        <v>527</v>
      </c>
      <c r="Q4798" s="13">
        <v>8870</v>
      </c>
      <c r="S4798" s="1">
        <v>0.1</v>
      </c>
      <c r="T4798" t="s">
        <v>23</v>
      </c>
      <c r="U4798" t="s">
        <v>24</v>
      </c>
      <c r="V4798" t="b">
        <v>0</v>
      </c>
      <c r="W4798">
        <v>2</v>
      </c>
      <c r="X4798" t="s">
        <v>25</v>
      </c>
      <c r="Y4798" t="s">
        <v>26</v>
      </c>
    </row>
    <row r="4799" spans="1:25" x14ac:dyDescent="0.4">
      <c r="A4799" t="s">
        <v>6281</v>
      </c>
      <c r="B4799" s="2">
        <f ca="1">TODAY()+OpportunityTbl[[#This Row],[CreatedOn_DaysFromToday]]</f>
        <v>44786</v>
      </c>
      <c r="C4799" s="2">
        <f ca="1">TODAY()+OpportunityTbl[[#This Row],[EstCloseDate_DaysFromToday]]</f>
        <v>44844</v>
      </c>
      <c r="D4799">
        <f ca="1">IF(OpportunityTbl[[#This Row],[statecode]]=0,"",OpportunityTbl[[#This Row],[Estimated Close Date]])</f>
        <v>44844</v>
      </c>
      <c r="E4799" s="14">
        <v>-324</v>
      </c>
      <c r="F4799" s="14">
        <v>-266</v>
      </c>
      <c r="G4799" t="s">
        <v>27</v>
      </c>
      <c r="H4799" t="s">
        <v>28</v>
      </c>
      <c r="I4799">
        <v>2</v>
      </c>
      <c r="J4799">
        <v>4</v>
      </c>
      <c r="K4799" t="s">
        <v>11246</v>
      </c>
      <c r="L4799" t="s">
        <v>12239</v>
      </c>
      <c r="M4799" t="s">
        <v>22</v>
      </c>
      <c r="N4799" t="s">
        <v>518</v>
      </c>
      <c r="O4799" t="s">
        <v>29</v>
      </c>
      <c r="P4799" t="s">
        <v>532</v>
      </c>
      <c r="Q4799" s="13">
        <v>8810</v>
      </c>
      <c r="S4799" s="1">
        <v>0.1</v>
      </c>
      <c r="T4799" t="s">
        <v>23</v>
      </c>
      <c r="U4799" t="s">
        <v>97</v>
      </c>
      <c r="V4799" t="b">
        <v>0</v>
      </c>
      <c r="W4799">
        <v>2</v>
      </c>
      <c r="X4799" t="s">
        <v>25</v>
      </c>
      <c r="Y4799" t="s">
        <v>4896</v>
      </c>
    </row>
    <row r="4800" spans="1:25" x14ac:dyDescent="0.4">
      <c r="A4800" t="s">
        <v>6483</v>
      </c>
      <c r="B4800" s="2">
        <f ca="1">TODAY()+OpportunityTbl[[#This Row],[CreatedOn_DaysFromToday]]</f>
        <v>44786</v>
      </c>
      <c r="C4800" s="2">
        <f ca="1">TODAY()+OpportunityTbl[[#This Row],[EstCloseDate_DaysFromToday]]</f>
        <v>44863</v>
      </c>
      <c r="D4800">
        <f ca="1">IF(OpportunityTbl[[#This Row],[statecode]]=0,"",OpportunityTbl[[#This Row],[Estimated Close Date]])</f>
        <v>44863</v>
      </c>
      <c r="E4800" s="14">
        <v>-324</v>
      </c>
      <c r="F4800" s="14">
        <v>-247</v>
      </c>
      <c r="G4800" t="s">
        <v>27</v>
      </c>
      <c r="H4800" t="s">
        <v>28</v>
      </c>
      <c r="I4800">
        <v>2</v>
      </c>
      <c r="J4800">
        <v>4</v>
      </c>
      <c r="K4800" t="s">
        <v>11133</v>
      </c>
      <c r="L4800" t="s">
        <v>12240</v>
      </c>
      <c r="M4800" t="s">
        <v>22</v>
      </c>
      <c r="N4800" t="s">
        <v>616</v>
      </c>
      <c r="O4800" t="s">
        <v>29</v>
      </c>
      <c r="P4800" t="s">
        <v>654</v>
      </c>
      <c r="Q4800" s="13">
        <v>8319</v>
      </c>
      <c r="S4800" s="1">
        <v>0.3</v>
      </c>
      <c r="T4800" t="s">
        <v>168</v>
      </c>
      <c r="U4800" t="s">
        <v>100</v>
      </c>
      <c r="V4800" t="b">
        <v>0</v>
      </c>
      <c r="W4800">
        <v>2.5</v>
      </c>
      <c r="X4800" t="s">
        <v>157</v>
      </c>
      <c r="Y4800" t="s">
        <v>4890</v>
      </c>
    </row>
    <row r="4801" spans="1:25" x14ac:dyDescent="0.4">
      <c r="A4801" t="s">
        <v>7628</v>
      </c>
      <c r="B4801" s="2">
        <f ca="1">TODAY()+OpportunityTbl[[#This Row],[CreatedOn_DaysFromToday]]</f>
        <v>44786</v>
      </c>
      <c r="C4801" s="2">
        <f ca="1">TODAY()+OpportunityTbl[[#This Row],[EstCloseDate_DaysFromToday]]</f>
        <v>44850</v>
      </c>
      <c r="D4801">
        <f ca="1">IF(OpportunityTbl[[#This Row],[statecode]]=0,"",OpportunityTbl[[#This Row],[Estimated Close Date]])</f>
        <v>44850</v>
      </c>
      <c r="E4801" s="14">
        <v>-324</v>
      </c>
      <c r="F4801" s="14">
        <v>-260</v>
      </c>
      <c r="G4801" t="s">
        <v>7082</v>
      </c>
      <c r="H4801" t="s">
        <v>7082</v>
      </c>
      <c r="I4801">
        <v>1</v>
      </c>
      <c r="J4801">
        <v>3</v>
      </c>
      <c r="K4801" t="s">
        <v>11256</v>
      </c>
      <c r="L4801" t="s">
        <v>12237</v>
      </c>
      <c r="M4801" t="s">
        <v>22</v>
      </c>
      <c r="N4801" t="s">
        <v>480</v>
      </c>
      <c r="O4801" t="s">
        <v>29</v>
      </c>
      <c r="P4801" t="s">
        <v>687</v>
      </c>
      <c r="Q4801" s="13">
        <v>5463</v>
      </c>
      <c r="R4801" s="13">
        <v>5271.8</v>
      </c>
      <c r="S4801" s="1">
        <v>0.5</v>
      </c>
      <c r="T4801" t="s">
        <v>168</v>
      </c>
      <c r="U4801" t="s">
        <v>24</v>
      </c>
      <c r="V4801" t="b">
        <v>1</v>
      </c>
      <c r="W4801">
        <v>3.5</v>
      </c>
      <c r="X4801" t="s">
        <v>240</v>
      </c>
      <c r="Y4801" t="s">
        <v>4896</v>
      </c>
    </row>
    <row r="4802" spans="1:25" x14ac:dyDescent="0.4">
      <c r="A4802" t="s">
        <v>8086</v>
      </c>
      <c r="B4802" s="2">
        <f ca="1">TODAY()+OpportunityTbl[[#This Row],[CreatedOn_DaysFromToday]]</f>
        <v>44786</v>
      </c>
      <c r="C4802" s="2">
        <f ca="1">TODAY()+OpportunityTbl[[#This Row],[EstCloseDate_DaysFromToday]]</f>
        <v>44841</v>
      </c>
      <c r="D4802">
        <f ca="1">IF(OpportunityTbl[[#This Row],[statecode]]=0,"",OpportunityTbl[[#This Row],[Estimated Close Date]])</f>
        <v>44841</v>
      </c>
      <c r="E4802" s="14">
        <v>-324</v>
      </c>
      <c r="F4802" s="14">
        <v>-269</v>
      </c>
      <c r="G4802" t="s">
        <v>7082</v>
      </c>
      <c r="H4802" t="s">
        <v>7082</v>
      </c>
      <c r="I4802">
        <v>1</v>
      </c>
      <c r="J4802">
        <v>3</v>
      </c>
      <c r="K4802" t="s">
        <v>11234</v>
      </c>
      <c r="L4802" t="s">
        <v>12234</v>
      </c>
      <c r="M4802" t="s">
        <v>22</v>
      </c>
      <c r="N4802" t="s">
        <v>518</v>
      </c>
      <c r="O4802" t="s">
        <v>29</v>
      </c>
      <c r="P4802" t="s">
        <v>529</v>
      </c>
      <c r="Q4802" s="13">
        <v>1960</v>
      </c>
      <c r="R4802" s="13">
        <v>1911</v>
      </c>
      <c r="S4802" s="1">
        <v>0.5</v>
      </c>
      <c r="T4802" t="s">
        <v>168</v>
      </c>
      <c r="U4802" t="s">
        <v>24</v>
      </c>
      <c r="V4802" t="b">
        <v>1</v>
      </c>
      <c r="W4802">
        <v>2.5</v>
      </c>
      <c r="X4802" t="s">
        <v>240</v>
      </c>
      <c r="Y4802" t="s">
        <v>4914</v>
      </c>
    </row>
    <row r="4803" spans="1:25" x14ac:dyDescent="0.4">
      <c r="A4803" t="s">
        <v>9625</v>
      </c>
      <c r="B4803" s="2">
        <f ca="1">TODAY()+OpportunityTbl[[#This Row],[CreatedOn_DaysFromToday]]</f>
        <v>44786</v>
      </c>
      <c r="C4803" s="2">
        <f ca="1">TODAY()+OpportunityTbl[[#This Row],[EstCloseDate_DaysFromToday]]</f>
        <v>44831</v>
      </c>
      <c r="D4803">
        <f ca="1">IF(OpportunityTbl[[#This Row],[statecode]]=0,"",OpportunityTbl[[#This Row],[Estimated Close Date]])</f>
        <v>44831</v>
      </c>
      <c r="E4803" s="14">
        <v>-324</v>
      </c>
      <c r="F4803" s="14">
        <v>-279</v>
      </c>
      <c r="G4803" t="s">
        <v>7082</v>
      </c>
      <c r="H4803" t="s">
        <v>7082</v>
      </c>
      <c r="I4803">
        <v>1</v>
      </c>
      <c r="J4803">
        <v>3</v>
      </c>
      <c r="K4803" t="s">
        <v>11238</v>
      </c>
      <c r="L4803" t="s">
        <v>12236</v>
      </c>
      <c r="M4803" t="s">
        <v>22</v>
      </c>
      <c r="N4803" t="s">
        <v>31</v>
      </c>
      <c r="O4803" t="s">
        <v>29</v>
      </c>
      <c r="P4803" t="s">
        <v>210</v>
      </c>
      <c r="Q4803" s="13">
        <v>2980</v>
      </c>
      <c r="R4803" s="13">
        <v>2905.5</v>
      </c>
      <c r="S4803" s="1">
        <v>0.3</v>
      </c>
      <c r="T4803" t="s">
        <v>168</v>
      </c>
      <c r="U4803" t="s">
        <v>24</v>
      </c>
      <c r="V4803" t="b">
        <v>1</v>
      </c>
      <c r="W4803">
        <v>2.5</v>
      </c>
      <c r="X4803" t="s">
        <v>157</v>
      </c>
      <c r="Y4803" t="s">
        <v>26</v>
      </c>
    </row>
    <row r="4804" spans="1:25" x14ac:dyDescent="0.4">
      <c r="A4804" t="s">
        <v>9626</v>
      </c>
      <c r="B4804" s="2">
        <f ca="1">TODAY()+OpportunityTbl[[#This Row],[CreatedOn_DaysFromToday]]</f>
        <v>44786</v>
      </c>
      <c r="C4804" s="2">
        <f ca="1">TODAY()+OpportunityTbl[[#This Row],[EstCloseDate_DaysFromToday]]</f>
        <v>44831</v>
      </c>
      <c r="D4804">
        <f ca="1">IF(OpportunityTbl[[#This Row],[statecode]]=0,"",OpportunityTbl[[#This Row],[Estimated Close Date]])</f>
        <v>44831</v>
      </c>
      <c r="E4804" s="14">
        <v>-324</v>
      </c>
      <c r="F4804" s="14">
        <v>-279</v>
      </c>
      <c r="G4804" t="s">
        <v>7082</v>
      </c>
      <c r="H4804" t="s">
        <v>7082</v>
      </c>
      <c r="I4804">
        <v>1</v>
      </c>
      <c r="J4804">
        <v>3</v>
      </c>
      <c r="K4804" t="s">
        <v>11216</v>
      </c>
      <c r="L4804" t="s">
        <v>12234</v>
      </c>
      <c r="M4804" t="s">
        <v>22</v>
      </c>
      <c r="N4804" t="s">
        <v>31</v>
      </c>
      <c r="O4804" t="s">
        <v>29</v>
      </c>
      <c r="P4804" t="s">
        <v>210</v>
      </c>
      <c r="Q4804" s="13">
        <v>1907</v>
      </c>
      <c r="R4804" s="13">
        <v>1859.33</v>
      </c>
      <c r="S4804" s="1">
        <v>0.3</v>
      </c>
      <c r="T4804" t="s">
        <v>168</v>
      </c>
      <c r="U4804" t="s">
        <v>24</v>
      </c>
      <c r="V4804" t="b">
        <v>1</v>
      </c>
      <c r="W4804">
        <v>2.5</v>
      </c>
      <c r="X4804" t="s">
        <v>157</v>
      </c>
      <c r="Y4804" t="s">
        <v>26</v>
      </c>
    </row>
    <row r="4805" spans="1:25" x14ac:dyDescent="0.4">
      <c r="A4805" t="s">
        <v>9779</v>
      </c>
      <c r="B4805" s="2">
        <f ca="1">TODAY()+OpportunityTbl[[#This Row],[CreatedOn_DaysFromToday]]</f>
        <v>44786</v>
      </c>
      <c r="C4805" s="2">
        <f ca="1">TODAY()+OpportunityTbl[[#This Row],[EstCloseDate_DaysFromToday]]</f>
        <v>44826</v>
      </c>
      <c r="D4805">
        <f ca="1">IF(OpportunityTbl[[#This Row],[statecode]]=0,"",OpportunityTbl[[#This Row],[Estimated Close Date]])</f>
        <v>44826</v>
      </c>
      <c r="E4805" s="14">
        <v>-324</v>
      </c>
      <c r="F4805" s="14">
        <v>-284</v>
      </c>
      <c r="G4805" t="s">
        <v>7082</v>
      </c>
      <c r="H4805" t="s">
        <v>7082</v>
      </c>
      <c r="I4805">
        <v>1</v>
      </c>
      <c r="J4805">
        <v>3</v>
      </c>
      <c r="K4805" t="s">
        <v>11221</v>
      </c>
      <c r="L4805" t="s">
        <v>12236</v>
      </c>
      <c r="M4805" t="s">
        <v>22</v>
      </c>
      <c r="N4805" t="s">
        <v>2121</v>
      </c>
      <c r="O4805" t="s">
        <v>29</v>
      </c>
      <c r="P4805" t="s">
        <v>4734</v>
      </c>
      <c r="Q4805" s="13">
        <v>3814</v>
      </c>
      <c r="R4805" s="13">
        <v>3661.44</v>
      </c>
      <c r="S4805" s="1">
        <v>0.9</v>
      </c>
      <c r="T4805" t="s">
        <v>4724</v>
      </c>
      <c r="U4805" t="s">
        <v>100</v>
      </c>
      <c r="V4805" t="b">
        <v>1</v>
      </c>
      <c r="W4805">
        <v>4</v>
      </c>
      <c r="X4805" t="s">
        <v>4732</v>
      </c>
      <c r="Y4805" t="s">
        <v>26</v>
      </c>
    </row>
    <row r="4806" spans="1:25" x14ac:dyDescent="0.4">
      <c r="A4806" t="s">
        <v>113</v>
      </c>
      <c r="B4806" s="2">
        <f ca="1">TODAY()+OpportunityTbl[[#This Row],[CreatedOn_DaysFromToday]]</f>
        <v>44785</v>
      </c>
      <c r="C4806" s="2">
        <f ca="1">TODAY()+OpportunityTbl[[#This Row],[EstCloseDate_DaysFromToday]]</f>
        <v>44826</v>
      </c>
      <c r="D4806">
        <f ca="1">IF(OpportunityTbl[[#This Row],[statecode]]=0,"",OpportunityTbl[[#This Row],[Estimated Close Date]])</f>
        <v>44826</v>
      </c>
      <c r="E4806" s="14">
        <v>-325</v>
      </c>
      <c r="F4806" s="14">
        <v>-284</v>
      </c>
      <c r="G4806" t="s">
        <v>27</v>
      </c>
      <c r="H4806" t="s">
        <v>28</v>
      </c>
      <c r="I4806">
        <v>2</v>
      </c>
      <c r="J4806">
        <v>4</v>
      </c>
      <c r="K4806" t="s">
        <v>11180</v>
      </c>
      <c r="L4806" t="s">
        <v>12234</v>
      </c>
      <c r="M4806" t="s">
        <v>22</v>
      </c>
      <c r="N4806" t="s">
        <v>31</v>
      </c>
      <c r="O4806" t="s">
        <v>29</v>
      </c>
      <c r="P4806" t="s">
        <v>32</v>
      </c>
      <c r="Q4806" s="13">
        <v>1869</v>
      </c>
      <c r="S4806" s="1">
        <v>0.1</v>
      </c>
      <c r="T4806" t="s">
        <v>23</v>
      </c>
      <c r="U4806" t="s">
        <v>97</v>
      </c>
      <c r="V4806" t="b">
        <v>1</v>
      </c>
      <c r="W4806">
        <v>2.5</v>
      </c>
      <c r="X4806" t="s">
        <v>25</v>
      </c>
      <c r="Y4806" t="s">
        <v>26</v>
      </c>
    </row>
    <row r="4807" spans="1:25" x14ac:dyDescent="0.4">
      <c r="A4807" t="s">
        <v>941</v>
      </c>
      <c r="B4807" s="2">
        <f ca="1">TODAY()+OpportunityTbl[[#This Row],[CreatedOn_DaysFromToday]]</f>
        <v>44785</v>
      </c>
      <c r="C4807" s="2">
        <f ca="1">TODAY()+OpportunityTbl[[#This Row],[EstCloseDate_DaysFromToday]]</f>
        <v>44855</v>
      </c>
      <c r="D4807">
        <f ca="1">IF(OpportunityTbl[[#This Row],[statecode]]=0,"",OpportunityTbl[[#This Row],[Estimated Close Date]])</f>
        <v>44855</v>
      </c>
      <c r="E4807" s="14">
        <v>-325</v>
      </c>
      <c r="F4807" s="14">
        <v>-255</v>
      </c>
      <c r="G4807" t="s">
        <v>27</v>
      </c>
      <c r="H4807" t="s">
        <v>28</v>
      </c>
      <c r="I4807">
        <v>2</v>
      </c>
      <c r="J4807">
        <v>4</v>
      </c>
      <c r="K4807" t="s">
        <v>11140</v>
      </c>
      <c r="L4807" t="s">
        <v>12235</v>
      </c>
      <c r="M4807" t="s">
        <v>22</v>
      </c>
      <c r="N4807" t="s">
        <v>475</v>
      </c>
      <c r="O4807" t="s">
        <v>29</v>
      </c>
      <c r="P4807" t="s">
        <v>548</v>
      </c>
      <c r="Q4807" s="13">
        <v>15588</v>
      </c>
      <c r="S4807" s="1">
        <v>0.1</v>
      </c>
      <c r="T4807" t="s">
        <v>23</v>
      </c>
      <c r="U4807" t="s">
        <v>24</v>
      </c>
      <c r="V4807" t="b">
        <v>0</v>
      </c>
      <c r="W4807">
        <v>2.5</v>
      </c>
      <c r="X4807" t="s">
        <v>25</v>
      </c>
      <c r="Y4807" t="s">
        <v>26</v>
      </c>
    </row>
    <row r="4808" spans="1:25" x14ac:dyDescent="0.4">
      <c r="A4808" t="s">
        <v>942</v>
      </c>
      <c r="B4808" s="2">
        <f ca="1">TODAY()+OpportunityTbl[[#This Row],[CreatedOn_DaysFromToday]]</f>
        <v>44785</v>
      </c>
      <c r="C4808" s="2">
        <f ca="1">TODAY()+OpportunityTbl[[#This Row],[EstCloseDate_DaysFromToday]]</f>
        <v>44853</v>
      </c>
      <c r="D4808">
        <f ca="1">IF(OpportunityTbl[[#This Row],[statecode]]=0,"",OpportunityTbl[[#This Row],[Estimated Close Date]])</f>
        <v>44853</v>
      </c>
      <c r="E4808" s="14">
        <v>-325</v>
      </c>
      <c r="F4808" s="14">
        <v>-257</v>
      </c>
      <c r="G4808" t="s">
        <v>27</v>
      </c>
      <c r="H4808" t="s">
        <v>28</v>
      </c>
      <c r="I4808">
        <v>2</v>
      </c>
      <c r="J4808">
        <v>4</v>
      </c>
      <c r="K4808" t="s">
        <v>11211</v>
      </c>
      <c r="L4808" t="s">
        <v>12234</v>
      </c>
      <c r="M4808" t="s">
        <v>22</v>
      </c>
      <c r="N4808" t="s">
        <v>563</v>
      </c>
      <c r="O4808" t="s">
        <v>29</v>
      </c>
      <c r="P4808" t="s">
        <v>564</v>
      </c>
      <c r="Q4808" s="13">
        <v>2378</v>
      </c>
      <c r="S4808" s="1">
        <v>0.1</v>
      </c>
      <c r="T4808" t="s">
        <v>23</v>
      </c>
      <c r="U4808" t="s">
        <v>24</v>
      </c>
      <c r="V4808" t="b">
        <v>0</v>
      </c>
      <c r="W4808">
        <v>2.5</v>
      </c>
      <c r="X4808" t="s">
        <v>25</v>
      </c>
      <c r="Y4808" t="s">
        <v>26</v>
      </c>
    </row>
    <row r="4809" spans="1:25" x14ac:dyDescent="0.4">
      <c r="A4809" t="s">
        <v>1231</v>
      </c>
      <c r="B4809" s="2">
        <f ca="1">TODAY()+OpportunityTbl[[#This Row],[CreatedOn_DaysFromToday]]</f>
        <v>44785</v>
      </c>
      <c r="C4809" s="2">
        <f ca="1">TODAY()+OpportunityTbl[[#This Row],[EstCloseDate_DaysFromToday]]</f>
        <v>44863</v>
      </c>
      <c r="D4809">
        <f ca="1">IF(OpportunityTbl[[#This Row],[statecode]]=0,"",OpportunityTbl[[#This Row],[Estimated Close Date]])</f>
        <v>44863</v>
      </c>
      <c r="E4809" s="14">
        <v>-325</v>
      </c>
      <c r="F4809" s="14">
        <v>-247</v>
      </c>
      <c r="G4809" t="s">
        <v>27</v>
      </c>
      <c r="H4809" t="s">
        <v>28</v>
      </c>
      <c r="I4809">
        <v>2</v>
      </c>
      <c r="J4809">
        <v>4</v>
      </c>
      <c r="K4809" t="s">
        <v>11153</v>
      </c>
      <c r="L4809" t="s">
        <v>12233</v>
      </c>
      <c r="M4809" t="s">
        <v>22</v>
      </c>
      <c r="N4809" t="s">
        <v>779</v>
      </c>
      <c r="O4809" t="s">
        <v>29</v>
      </c>
      <c r="P4809" t="s">
        <v>780</v>
      </c>
      <c r="Q4809" s="13">
        <v>19212</v>
      </c>
      <c r="S4809" s="1">
        <v>0.1</v>
      </c>
      <c r="T4809" t="s">
        <v>23</v>
      </c>
      <c r="U4809" t="s">
        <v>24</v>
      </c>
      <c r="V4809" t="b">
        <v>0</v>
      </c>
      <c r="W4809">
        <v>2.5</v>
      </c>
      <c r="X4809" t="s">
        <v>25</v>
      </c>
      <c r="Y4809" t="s">
        <v>26</v>
      </c>
    </row>
    <row r="4810" spans="1:25" x14ac:dyDescent="0.4">
      <c r="A4810" t="s">
        <v>3370</v>
      </c>
      <c r="B4810" s="2">
        <f ca="1">TODAY()+OpportunityTbl[[#This Row],[CreatedOn_DaysFromToday]]</f>
        <v>44785</v>
      </c>
      <c r="C4810" s="2">
        <f ca="1">TODAY()+OpportunityTbl[[#This Row],[EstCloseDate_DaysFromToday]]</f>
        <v>44842</v>
      </c>
      <c r="D4810">
        <f ca="1">IF(OpportunityTbl[[#This Row],[statecode]]=0,"",OpportunityTbl[[#This Row],[Estimated Close Date]])</f>
        <v>44842</v>
      </c>
      <c r="E4810" s="14">
        <v>-325</v>
      </c>
      <c r="F4810" s="14">
        <v>-268</v>
      </c>
      <c r="G4810" t="s">
        <v>27</v>
      </c>
      <c r="H4810" t="s">
        <v>28</v>
      </c>
      <c r="I4810">
        <v>2</v>
      </c>
      <c r="J4810">
        <v>4</v>
      </c>
      <c r="K4810" t="s">
        <v>11209</v>
      </c>
      <c r="L4810" t="s">
        <v>12238</v>
      </c>
      <c r="M4810" t="s">
        <v>22</v>
      </c>
      <c r="N4810" t="s">
        <v>1710</v>
      </c>
      <c r="O4810" t="s">
        <v>29</v>
      </c>
      <c r="P4810" t="s">
        <v>1711</v>
      </c>
      <c r="Q4810" s="13">
        <v>3663</v>
      </c>
      <c r="S4810" s="1">
        <v>0.1</v>
      </c>
      <c r="T4810" t="s">
        <v>23</v>
      </c>
      <c r="U4810" t="s">
        <v>97</v>
      </c>
      <c r="V4810" t="b">
        <v>0</v>
      </c>
      <c r="W4810">
        <v>3.5</v>
      </c>
      <c r="X4810" t="s">
        <v>25</v>
      </c>
      <c r="Y4810" t="s">
        <v>26</v>
      </c>
    </row>
    <row r="4811" spans="1:25" x14ac:dyDescent="0.4">
      <c r="A4811" t="s">
        <v>3859</v>
      </c>
      <c r="B4811" s="2">
        <f ca="1">TODAY()+OpportunityTbl[[#This Row],[CreatedOn_DaysFromToday]]</f>
        <v>44785</v>
      </c>
      <c r="C4811" s="2">
        <f ca="1">TODAY()+OpportunityTbl[[#This Row],[EstCloseDate_DaysFromToday]]</f>
        <v>44828</v>
      </c>
      <c r="D4811">
        <f ca="1">IF(OpportunityTbl[[#This Row],[statecode]]=0,"",OpportunityTbl[[#This Row],[Estimated Close Date]])</f>
        <v>44828</v>
      </c>
      <c r="E4811" s="14">
        <v>-325</v>
      </c>
      <c r="F4811" s="14">
        <v>-282</v>
      </c>
      <c r="G4811" t="s">
        <v>27</v>
      </c>
      <c r="H4811" t="s">
        <v>28</v>
      </c>
      <c r="I4811">
        <v>2</v>
      </c>
      <c r="J4811">
        <v>4</v>
      </c>
      <c r="K4811" t="s">
        <v>11201</v>
      </c>
      <c r="L4811" t="s">
        <v>12239</v>
      </c>
      <c r="M4811" t="s">
        <v>22</v>
      </c>
      <c r="N4811" t="s">
        <v>518</v>
      </c>
      <c r="O4811" t="s">
        <v>29</v>
      </c>
      <c r="P4811" t="s">
        <v>532</v>
      </c>
      <c r="Q4811" s="13">
        <v>9163</v>
      </c>
      <c r="S4811" s="1">
        <v>0.1</v>
      </c>
      <c r="T4811" t="s">
        <v>23</v>
      </c>
      <c r="U4811" t="s">
        <v>24</v>
      </c>
      <c r="V4811" t="b">
        <v>1</v>
      </c>
      <c r="W4811">
        <v>2</v>
      </c>
      <c r="X4811" t="s">
        <v>25</v>
      </c>
      <c r="Y4811" t="s">
        <v>26</v>
      </c>
    </row>
    <row r="4812" spans="1:25" x14ac:dyDescent="0.4">
      <c r="A4812" t="s">
        <v>5325</v>
      </c>
      <c r="B4812" s="2">
        <f ca="1">TODAY()+OpportunityTbl[[#This Row],[CreatedOn_DaysFromToday]]</f>
        <v>44785</v>
      </c>
      <c r="C4812" s="2">
        <f ca="1">TODAY()+OpportunityTbl[[#This Row],[EstCloseDate_DaysFromToday]]</f>
        <v>44868</v>
      </c>
      <c r="D4812">
        <f ca="1">IF(OpportunityTbl[[#This Row],[statecode]]=0,"",OpportunityTbl[[#This Row],[Estimated Close Date]])</f>
        <v>44868</v>
      </c>
      <c r="E4812" s="14">
        <v>-325</v>
      </c>
      <c r="F4812" s="14">
        <v>-242</v>
      </c>
      <c r="G4812" t="s">
        <v>27</v>
      </c>
      <c r="H4812" t="s">
        <v>28</v>
      </c>
      <c r="I4812">
        <v>2</v>
      </c>
      <c r="J4812">
        <v>4</v>
      </c>
      <c r="K4812" t="s">
        <v>11168</v>
      </c>
      <c r="L4812" t="s">
        <v>12238</v>
      </c>
      <c r="M4812" t="s">
        <v>22</v>
      </c>
      <c r="N4812" t="s">
        <v>1617</v>
      </c>
      <c r="O4812" t="s">
        <v>29</v>
      </c>
      <c r="P4812" t="s">
        <v>1618</v>
      </c>
      <c r="Q4812" s="13">
        <v>3536</v>
      </c>
      <c r="S4812" s="1">
        <v>0.3</v>
      </c>
      <c r="T4812" t="s">
        <v>168</v>
      </c>
      <c r="U4812" t="s">
        <v>24</v>
      </c>
      <c r="V4812" t="b">
        <v>0</v>
      </c>
      <c r="W4812">
        <v>3</v>
      </c>
      <c r="X4812" t="s">
        <v>157</v>
      </c>
      <c r="Y4812" t="s">
        <v>4890</v>
      </c>
    </row>
    <row r="4813" spans="1:25" x14ac:dyDescent="0.4">
      <c r="A4813" t="s">
        <v>5979</v>
      </c>
      <c r="B4813" s="2">
        <f ca="1">TODAY()+OpportunityTbl[[#This Row],[CreatedOn_DaysFromToday]]</f>
        <v>44785</v>
      </c>
      <c r="C4813" s="2">
        <f ca="1">TODAY()+OpportunityTbl[[#This Row],[EstCloseDate_DaysFromToday]]</f>
        <v>44848</v>
      </c>
      <c r="D4813">
        <f ca="1">IF(OpportunityTbl[[#This Row],[statecode]]=0,"",OpportunityTbl[[#This Row],[Estimated Close Date]])</f>
        <v>44848</v>
      </c>
      <c r="E4813" s="14">
        <v>-325</v>
      </c>
      <c r="F4813" s="14">
        <v>-262</v>
      </c>
      <c r="G4813" t="s">
        <v>27</v>
      </c>
      <c r="H4813" t="s">
        <v>28</v>
      </c>
      <c r="I4813">
        <v>2</v>
      </c>
      <c r="J4813">
        <v>4</v>
      </c>
      <c r="K4813" t="s">
        <v>11192</v>
      </c>
      <c r="L4813" t="s">
        <v>12234</v>
      </c>
      <c r="M4813" t="s">
        <v>22</v>
      </c>
      <c r="N4813" t="s">
        <v>1710</v>
      </c>
      <c r="O4813" t="s">
        <v>29</v>
      </c>
      <c r="P4813" t="s">
        <v>1711</v>
      </c>
      <c r="Q4813" s="13">
        <v>2429</v>
      </c>
      <c r="S4813" s="1">
        <v>0.5</v>
      </c>
      <c r="T4813" t="s">
        <v>168</v>
      </c>
      <c r="U4813" t="s">
        <v>24</v>
      </c>
      <c r="V4813" t="b">
        <v>0</v>
      </c>
      <c r="W4813">
        <v>4</v>
      </c>
      <c r="X4813" t="s">
        <v>240</v>
      </c>
      <c r="Y4813" t="s">
        <v>4892</v>
      </c>
    </row>
    <row r="4814" spans="1:25" x14ac:dyDescent="0.4">
      <c r="A4814" t="s">
        <v>6179</v>
      </c>
      <c r="B4814" s="2">
        <f ca="1">TODAY()+OpportunityTbl[[#This Row],[CreatedOn_DaysFromToday]]</f>
        <v>44785</v>
      </c>
      <c r="C4814" s="2">
        <f ca="1">TODAY()+OpportunityTbl[[#This Row],[EstCloseDate_DaysFromToday]]</f>
        <v>44839</v>
      </c>
      <c r="D4814">
        <f ca="1">IF(OpportunityTbl[[#This Row],[statecode]]=0,"",OpportunityTbl[[#This Row],[Estimated Close Date]])</f>
        <v>44839</v>
      </c>
      <c r="E4814" s="14">
        <v>-325</v>
      </c>
      <c r="F4814" s="14">
        <v>-271</v>
      </c>
      <c r="G4814" t="s">
        <v>27</v>
      </c>
      <c r="H4814" t="s">
        <v>28</v>
      </c>
      <c r="I4814">
        <v>2</v>
      </c>
      <c r="J4814">
        <v>4</v>
      </c>
      <c r="K4814" t="s">
        <v>11177</v>
      </c>
      <c r="L4814" t="s">
        <v>12239</v>
      </c>
      <c r="M4814" t="s">
        <v>22</v>
      </c>
      <c r="N4814" t="s">
        <v>469</v>
      </c>
      <c r="O4814" t="s">
        <v>29</v>
      </c>
      <c r="P4814" t="s">
        <v>470</v>
      </c>
      <c r="Q4814" s="13">
        <v>6042</v>
      </c>
      <c r="S4814" s="1">
        <v>0.3</v>
      </c>
      <c r="T4814" t="s">
        <v>168</v>
      </c>
      <c r="U4814" t="s">
        <v>24</v>
      </c>
      <c r="V4814" t="b">
        <v>0</v>
      </c>
      <c r="W4814">
        <v>2</v>
      </c>
      <c r="X4814" t="s">
        <v>157</v>
      </c>
      <c r="Y4814" t="s">
        <v>4926</v>
      </c>
    </row>
    <row r="4815" spans="1:25" x14ac:dyDescent="0.4">
      <c r="A4815" t="s">
        <v>7454</v>
      </c>
      <c r="B4815" s="2">
        <f ca="1">TODAY()+OpportunityTbl[[#This Row],[CreatedOn_DaysFromToday]]</f>
        <v>44785</v>
      </c>
      <c r="C4815" s="2">
        <f ca="1">TODAY()+OpportunityTbl[[#This Row],[EstCloseDate_DaysFromToday]]</f>
        <v>44837</v>
      </c>
      <c r="D4815">
        <f ca="1">IF(OpportunityTbl[[#This Row],[statecode]]=0,"",OpportunityTbl[[#This Row],[Estimated Close Date]])</f>
        <v>44837</v>
      </c>
      <c r="E4815" s="14">
        <v>-325</v>
      </c>
      <c r="F4815" s="14">
        <v>-273</v>
      </c>
      <c r="G4815" t="s">
        <v>7082</v>
      </c>
      <c r="H4815" t="s">
        <v>7082</v>
      </c>
      <c r="I4815">
        <v>1</v>
      </c>
      <c r="J4815">
        <v>3</v>
      </c>
      <c r="K4815" t="s">
        <v>11252</v>
      </c>
      <c r="L4815" t="s">
        <v>12234</v>
      </c>
      <c r="M4815" t="s">
        <v>22</v>
      </c>
      <c r="N4815" t="s">
        <v>2022</v>
      </c>
      <c r="O4815" t="s">
        <v>29</v>
      </c>
      <c r="P4815" t="s">
        <v>2026</v>
      </c>
      <c r="Q4815" s="13">
        <v>2272</v>
      </c>
      <c r="R4815" s="13">
        <v>2181.12</v>
      </c>
      <c r="S4815" s="1">
        <v>0.5</v>
      </c>
      <c r="T4815" t="s">
        <v>168</v>
      </c>
      <c r="U4815" t="s">
        <v>100</v>
      </c>
      <c r="V4815" t="b">
        <v>1</v>
      </c>
      <c r="W4815">
        <v>4</v>
      </c>
      <c r="X4815" t="s">
        <v>240</v>
      </c>
      <c r="Y4815" t="s">
        <v>4896</v>
      </c>
    </row>
    <row r="4816" spans="1:25" x14ac:dyDescent="0.4">
      <c r="A4816" t="s">
        <v>8888</v>
      </c>
      <c r="B4816" s="2">
        <f ca="1">TODAY()+OpportunityTbl[[#This Row],[CreatedOn_DaysFromToday]]</f>
        <v>44785</v>
      </c>
      <c r="C4816" s="2">
        <f ca="1">TODAY()+OpportunityTbl[[#This Row],[EstCloseDate_DaysFromToday]]</f>
        <v>44887</v>
      </c>
      <c r="D4816">
        <f ca="1">IF(OpportunityTbl[[#This Row],[statecode]]=0,"",OpportunityTbl[[#This Row],[Estimated Close Date]])</f>
        <v>44887</v>
      </c>
      <c r="E4816" s="14">
        <v>-325</v>
      </c>
      <c r="F4816" s="14">
        <v>-223</v>
      </c>
      <c r="G4816" t="s">
        <v>7082</v>
      </c>
      <c r="H4816" t="s">
        <v>7082</v>
      </c>
      <c r="I4816">
        <v>1</v>
      </c>
      <c r="J4816">
        <v>3</v>
      </c>
      <c r="K4816" t="s">
        <v>11083</v>
      </c>
      <c r="L4816" t="s">
        <v>12233</v>
      </c>
      <c r="M4816" t="s">
        <v>22</v>
      </c>
      <c r="N4816" t="s">
        <v>2036</v>
      </c>
      <c r="O4816" t="s">
        <v>29</v>
      </c>
      <c r="P4816" t="s">
        <v>4633</v>
      </c>
      <c r="Q4816" s="13">
        <v>26291</v>
      </c>
      <c r="R4816" s="13">
        <v>25107.9</v>
      </c>
      <c r="S4816" s="1">
        <v>0.5</v>
      </c>
      <c r="T4816" t="s">
        <v>168</v>
      </c>
      <c r="U4816" t="s">
        <v>24</v>
      </c>
      <c r="V4816" t="b">
        <v>0</v>
      </c>
      <c r="W4816">
        <v>4.5</v>
      </c>
      <c r="X4816" t="s">
        <v>240</v>
      </c>
      <c r="Y4816" t="s">
        <v>26</v>
      </c>
    </row>
    <row r="4817" spans="1:25" x14ac:dyDescent="0.4">
      <c r="A4817" t="s">
        <v>9110</v>
      </c>
      <c r="B4817" s="2">
        <f ca="1">TODAY()+OpportunityTbl[[#This Row],[CreatedOn_DaysFromToday]]</f>
        <v>44785</v>
      </c>
      <c r="C4817" s="2">
        <f ca="1">TODAY()+OpportunityTbl[[#This Row],[EstCloseDate_DaysFromToday]]</f>
        <v>44838</v>
      </c>
      <c r="D4817">
        <f ca="1">IF(OpportunityTbl[[#This Row],[statecode]]=0,"",OpportunityTbl[[#This Row],[Estimated Close Date]])</f>
        <v>44838</v>
      </c>
      <c r="E4817" s="14">
        <v>-325</v>
      </c>
      <c r="F4817" s="14">
        <v>-272</v>
      </c>
      <c r="G4817" t="s">
        <v>7082</v>
      </c>
      <c r="H4817" t="s">
        <v>7082</v>
      </c>
      <c r="I4817">
        <v>1</v>
      </c>
      <c r="J4817">
        <v>3</v>
      </c>
      <c r="K4817" t="s">
        <v>11239</v>
      </c>
      <c r="L4817" t="s">
        <v>12239</v>
      </c>
      <c r="M4817" t="s">
        <v>22</v>
      </c>
      <c r="N4817" t="s">
        <v>1710</v>
      </c>
      <c r="O4817" t="s">
        <v>29</v>
      </c>
      <c r="P4817" t="s">
        <v>2378</v>
      </c>
      <c r="Q4817" s="13">
        <v>9704</v>
      </c>
      <c r="R4817" s="13">
        <v>9364.36</v>
      </c>
      <c r="S4817" s="1">
        <v>0.5</v>
      </c>
      <c r="T4817" t="s">
        <v>168</v>
      </c>
      <c r="U4817" t="s">
        <v>24</v>
      </c>
      <c r="V4817" t="b">
        <v>1</v>
      </c>
      <c r="W4817">
        <v>3.5</v>
      </c>
      <c r="X4817" t="s">
        <v>240</v>
      </c>
      <c r="Y4817" t="s">
        <v>26</v>
      </c>
    </row>
    <row r="4818" spans="1:25" x14ac:dyDescent="0.4">
      <c r="A4818" t="s">
        <v>9874</v>
      </c>
      <c r="B4818" s="2">
        <f ca="1">TODAY()+OpportunityTbl[[#This Row],[CreatedOn_DaysFromToday]]</f>
        <v>44785</v>
      </c>
      <c r="C4818" s="2">
        <f ca="1">TODAY()+OpportunityTbl[[#This Row],[EstCloseDate_DaysFromToday]]</f>
        <v>44853</v>
      </c>
      <c r="D4818">
        <f ca="1">IF(OpportunityTbl[[#This Row],[statecode]]=0,"",OpportunityTbl[[#This Row],[Estimated Close Date]])</f>
        <v>44853</v>
      </c>
      <c r="E4818" s="14">
        <v>-325</v>
      </c>
      <c r="F4818" s="14">
        <v>-257</v>
      </c>
      <c r="G4818" t="s">
        <v>7082</v>
      </c>
      <c r="H4818" t="s">
        <v>7082</v>
      </c>
      <c r="I4818">
        <v>1</v>
      </c>
      <c r="J4818">
        <v>3</v>
      </c>
      <c r="K4818" t="s">
        <v>11149</v>
      </c>
      <c r="L4818" t="s">
        <v>12236</v>
      </c>
      <c r="M4818" t="s">
        <v>22</v>
      </c>
      <c r="N4818" t="s">
        <v>2121</v>
      </c>
      <c r="O4818" t="s">
        <v>29</v>
      </c>
      <c r="P4818" t="s">
        <v>4734</v>
      </c>
      <c r="Q4818" s="13">
        <v>2828</v>
      </c>
      <c r="R4818" s="13">
        <v>2714.88</v>
      </c>
      <c r="S4818" s="1">
        <v>0.9</v>
      </c>
      <c r="T4818" t="s">
        <v>4724</v>
      </c>
      <c r="U4818" t="s">
        <v>24</v>
      </c>
      <c r="V4818" t="b">
        <v>0</v>
      </c>
      <c r="W4818">
        <v>4</v>
      </c>
      <c r="X4818" t="s">
        <v>4732</v>
      </c>
      <c r="Y4818" t="s">
        <v>26</v>
      </c>
    </row>
    <row r="4819" spans="1:25" x14ac:dyDescent="0.4">
      <c r="A4819" t="s">
        <v>46</v>
      </c>
      <c r="B4819" s="2">
        <f ca="1">TODAY()+OpportunityTbl[[#This Row],[CreatedOn_DaysFromToday]]</f>
        <v>44784</v>
      </c>
      <c r="C4819" s="2">
        <f ca="1">TODAY()+OpportunityTbl[[#This Row],[EstCloseDate_DaysFromToday]]</f>
        <v>44839</v>
      </c>
      <c r="D4819">
        <f ca="1">IF(OpportunityTbl[[#This Row],[statecode]]=0,"",OpportunityTbl[[#This Row],[Estimated Close Date]])</f>
        <v>44839</v>
      </c>
      <c r="E4819" s="14">
        <v>-326</v>
      </c>
      <c r="F4819" s="14">
        <v>-271</v>
      </c>
      <c r="G4819" t="s">
        <v>27</v>
      </c>
      <c r="H4819" t="s">
        <v>28</v>
      </c>
      <c r="I4819">
        <v>2</v>
      </c>
      <c r="J4819">
        <v>4</v>
      </c>
      <c r="K4819" t="s">
        <v>11204</v>
      </c>
      <c r="L4819" t="s">
        <v>12234</v>
      </c>
      <c r="M4819" t="s">
        <v>22</v>
      </c>
      <c r="N4819" t="s">
        <v>31</v>
      </c>
      <c r="O4819" t="s">
        <v>29</v>
      </c>
      <c r="P4819" t="s">
        <v>32</v>
      </c>
      <c r="Q4819" s="13">
        <v>2135</v>
      </c>
      <c r="S4819" s="1">
        <v>0.1</v>
      </c>
      <c r="T4819" t="s">
        <v>23</v>
      </c>
      <c r="U4819" t="s">
        <v>24</v>
      </c>
      <c r="V4819" t="b">
        <v>0</v>
      </c>
      <c r="W4819">
        <v>2.5</v>
      </c>
      <c r="X4819" t="s">
        <v>25</v>
      </c>
      <c r="Y4819" t="s">
        <v>26</v>
      </c>
    </row>
    <row r="4820" spans="1:25" x14ac:dyDescent="0.4">
      <c r="A4820" t="s">
        <v>850</v>
      </c>
      <c r="B4820" s="2">
        <f ca="1">TODAY()+OpportunityTbl[[#This Row],[CreatedOn_DaysFromToday]]</f>
        <v>44784</v>
      </c>
      <c r="C4820" s="2">
        <f ca="1">TODAY()+OpportunityTbl[[#This Row],[EstCloseDate_DaysFromToday]]</f>
        <v>44848</v>
      </c>
      <c r="D4820">
        <f ca="1">IF(OpportunityTbl[[#This Row],[statecode]]=0,"",OpportunityTbl[[#This Row],[Estimated Close Date]])</f>
        <v>44848</v>
      </c>
      <c r="E4820" s="14">
        <v>-326</v>
      </c>
      <c r="F4820" s="14">
        <v>-262</v>
      </c>
      <c r="G4820" t="s">
        <v>27</v>
      </c>
      <c r="H4820" t="s">
        <v>28</v>
      </c>
      <c r="I4820">
        <v>2</v>
      </c>
      <c r="J4820">
        <v>4</v>
      </c>
      <c r="K4820" t="s">
        <v>11209</v>
      </c>
      <c r="L4820" t="s">
        <v>12234</v>
      </c>
      <c r="M4820" t="s">
        <v>22</v>
      </c>
      <c r="N4820" t="s">
        <v>779</v>
      </c>
      <c r="O4820" t="s">
        <v>29</v>
      </c>
      <c r="P4820" t="s">
        <v>780</v>
      </c>
      <c r="Q4820" s="13">
        <v>2183</v>
      </c>
      <c r="S4820" s="1">
        <v>0.3</v>
      </c>
      <c r="T4820" t="s">
        <v>168</v>
      </c>
      <c r="U4820" t="s">
        <v>24</v>
      </c>
      <c r="V4820" t="b">
        <v>1</v>
      </c>
      <c r="W4820">
        <v>2.5</v>
      </c>
      <c r="X4820" t="s">
        <v>157</v>
      </c>
      <c r="Y4820" t="s">
        <v>26</v>
      </c>
    </row>
    <row r="4821" spans="1:25" x14ac:dyDescent="0.4">
      <c r="A4821" t="s">
        <v>943</v>
      </c>
      <c r="B4821" s="2">
        <f ca="1">TODAY()+OpportunityTbl[[#This Row],[CreatedOn_DaysFromToday]]</f>
        <v>44784</v>
      </c>
      <c r="C4821" s="2">
        <f ca="1">TODAY()+OpportunityTbl[[#This Row],[EstCloseDate_DaysFromToday]]</f>
        <v>44829</v>
      </c>
      <c r="D4821">
        <f ca="1">IF(OpportunityTbl[[#This Row],[statecode]]=0,"",OpportunityTbl[[#This Row],[Estimated Close Date]])</f>
        <v>44829</v>
      </c>
      <c r="E4821" s="14">
        <v>-326</v>
      </c>
      <c r="F4821" s="14">
        <v>-281</v>
      </c>
      <c r="G4821" t="s">
        <v>27</v>
      </c>
      <c r="H4821" t="s">
        <v>28</v>
      </c>
      <c r="I4821">
        <v>2</v>
      </c>
      <c r="J4821">
        <v>4</v>
      </c>
      <c r="K4821" t="s">
        <v>11173</v>
      </c>
      <c r="L4821" t="s">
        <v>12240</v>
      </c>
      <c r="M4821" t="s">
        <v>22</v>
      </c>
      <c r="N4821" t="s">
        <v>475</v>
      </c>
      <c r="O4821" t="s">
        <v>29</v>
      </c>
      <c r="P4821" t="s">
        <v>907</v>
      </c>
      <c r="Q4821" s="13">
        <v>5778</v>
      </c>
      <c r="S4821" s="1">
        <v>0.1</v>
      </c>
      <c r="T4821" t="s">
        <v>23</v>
      </c>
      <c r="U4821" t="s">
        <v>97</v>
      </c>
      <c r="V4821" t="b">
        <v>1</v>
      </c>
      <c r="W4821">
        <v>2.5</v>
      </c>
      <c r="X4821" t="s">
        <v>25</v>
      </c>
      <c r="Y4821" t="s">
        <v>26</v>
      </c>
    </row>
    <row r="4822" spans="1:25" x14ac:dyDescent="0.4">
      <c r="A4822" t="s">
        <v>3050</v>
      </c>
      <c r="B4822" s="2">
        <f ca="1">TODAY()+OpportunityTbl[[#This Row],[CreatedOn_DaysFromToday]]</f>
        <v>44784</v>
      </c>
      <c r="C4822" s="2">
        <f ca="1">TODAY()+OpportunityTbl[[#This Row],[EstCloseDate_DaysFromToday]]</f>
        <v>44838</v>
      </c>
      <c r="D4822">
        <f ca="1">IF(OpportunityTbl[[#This Row],[statecode]]=0,"",OpportunityTbl[[#This Row],[Estimated Close Date]])</f>
        <v>44838</v>
      </c>
      <c r="E4822" s="14">
        <v>-326</v>
      </c>
      <c r="F4822" s="14">
        <v>-272</v>
      </c>
      <c r="G4822" t="s">
        <v>27</v>
      </c>
      <c r="H4822" t="s">
        <v>28</v>
      </c>
      <c r="I4822">
        <v>2</v>
      </c>
      <c r="J4822">
        <v>4</v>
      </c>
      <c r="K4822" t="s">
        <v>11177</v>
      </c>
      <c r="L4822" t="s">
        <v>12233</v>
      </c>
      <c r="M4822" t="s">
        <v>22</v>
      </c>
      <c r="N4822" t="s">
        <v>1617</v>
      </c>
      <c r="O4822" t="s">
        <v>29</v>
      </c>
      <c r="P4822" t="s">
        <v>1620</v>
      </c>
      <c r="Q4822" s="13">
        <v>15822</v>
      </c>
      <c r="S4822" s="1">
        <v>0.1</v>
      </c>
      <c r="T4822" t="s">
        <v>23</v>
      </c>
      <c r="U4822" t="s">
        <v>100</v>
      </c>
      <c r="V4822" t="b">
        <v>1</v>
      </c>
      <c r="W4822">
        <v>3.5</v>
      </c>
      <c r="X4822" t="s">
        <v>25</v>
      </c>
      <c r="Y4822" t="s">
        <v>26</v>
      </c>
    </row>
    <row r="4823" spans="1:25" x14ac:dyDescent="0.4">
      <c r="A4823" t="s">
        <v>3462</v>
      </c>
      <c r="B4823" s="2">
        <f ca="1">TODAY()+OpportunityTbl[[#This Row],[CreatedOn_DaysFromToday]]</f>
        <v>44784</v>
      </c>
      <c r="C4823" s="2">
        <f ca="1">TODAY()+OpportunityTbl[[#This Row],[EstCloseDate_DaysFromToday]]</f>
        <v>44829</v>
      </c>
      <c r="D4823">
        <f ca="1">IF(OpportunityTbl[[#This Row],[statecode]]=0,"",OpportunityTbl[[#This Row],[Estimated Close Date]])</f>
        <v>44829</v>
      </c>
      <c r="E4823" s="14">
        <v>-326</v>
      </c>
      <c r="F4823" s="14">
        <v>-281</v>
      </c>
      <c r="G4823" t="s">
        <v>27</v>
      </c>
      <c r="H4823" t="s">
        <v>28</v>
      </c>
      <c r="I4823">
        <v>2</v>
      </c>
      <c r="J4823">
        <v>4</v>
      </c>
      <c r="K4823" t="s">
        <v>11229</v>
      </c>
      <c r="L4823" t="s">
        <v>12235</v>
      </c>
      <c r="M4823" t="s">
        <v>22</v>
      </c>
      <c r="N4823" t="s">
        <v>1710</v>
      </c>
      <c r="O4823" t="s">
        <v>29</v>
      </c>
      <c r="P4823" t="s">
        <v>1711</v>
      </c>
      <c r="Q4823" s="13">
        <v>10409</v>
      </c>
      <c r="S4823" s="1">
        <v>0.1</v>
      </c>
      <c r="T4823" t="s">
        <v>23</v>
      </c>
      <c r="U4823" t="s">
        <v>97</v>
      </c>
      <c r="V4823" t="b">
        <v>1</v>
      </c>
      <c r="W4823">
        <v>4</v>
      </c>
      <c r="X4823" t="s">
        <v>25</v>
      </c>
      <c r="Y4823" t="s">
        <v>26</v>
      </c>
    </row>
    <row r="4824" spans="1:25" x14ac:dyDescent="0.4">
      <c r="A4824" t="s">
        <v>5326</v>
      </c>
      <c r="B4824" s="2">
        <f ca="1">TODAY()+OpportunityTbl[[#This Row],[CreatedOn_DaysFromToday]]</f>
        <v>44784</v>
      </c>
      <c r="C4824" s="2">
        <f ca="1">TODAY()+OpportunityTbl[[#This Row],[EstCloseDate_DaysFromToday]]</f>
        <v>44853</v>
      </c>
      <c r="D4824">
        <f ca="1">IF(OpportunityTbl[[#This Row],[statecode]]=0,"",OpportunityTbl[[#This Row],[Estimated Close Date]])</f>
        <v>44853</v>
      </c>
      <c r="E4824" s="14">
        <v>-326</v>
      </c>
      <c r="F4824" s="14">
        <v>-257</v>
      </c>
      <c r="G4824" t="s">
        <v>27</v>
      </c>
      <c r="H4824" t="s">
        <v>28</v>
      </c>
      <c r="I4824">
        <v>2</v>
      </c>
      <c r="J4824">
        <v>4</v>
      </c>
      <c r="K4824" t="s">
        <v>11137</v>
      </c>
      <c r="L4824" t="s">
        <v>12239</v>
      </c>
      <c r="M4824" t="s">
        <v>22</v>
      </c>
      <c r="N4824" t="s">
        <v>1617</v>
      </c>
      <c r="O4824" t="s">
        <v>29</v>
      </c>
      <c r="P4824" t="s">
        <v>1620</v>
      </c>
      <c r="Q4824" s="13">
        <v>7343</v>
      </c>
      <c r="S4824" s="1">
        <v>0.1</v>
      </c>
      <c r="T4824" t="s">
        <v>23</v>
      </c>
      <c r="U4824" t="s">
        <v>100</v>
      </c>
      <c r="V4824" t="b">
        <v>0</v>
      </c>
      <c r="W4824">
        <v>3</v>
      </c>
      <c r="X4824" t="s">
        <v>157</v>
      </c>
      <c r="Y4824" t="s">
        <v>4890</v>
      </c>
    </row>
    <row r="4825" spans="1:25" x14ac:dyDescent="0.4">
      <c r="A4825" t="s">
        <v>5777</v>
      </c>
      <c r="B4825" s="2">
        <f ca="1">TODAY()+OpportunityTbl[[#This Row],[CreatedOn_DaysFromToday]]</f>
        <v>44784</v>
      </c>
      <c r="C4825" s="2">
        <f ca="1">TODAY()+OpportunityTbl[[#This Row],[EstCloseDate_DaysFromToday]]</f>
        <v>44827</v>
      </c>
      <c r="D4825">
        <f ca="1">IF(OpportunityTbl[[#This Row],[statecode]]=0,"",OpportunityTbl[[#This Row],[Estimated Close Date]])</f>
        <v>44827</v>
      </c>
      <c r="E4825" s="14">
        <v>-326</v>
      </c>
      <c r="F4825" s="14">
        <v>-283</v>
      </c>
      <c r="G4825" t="s">
        <v>27</v>
      </c>
      <c r="H4825" t="s">
        <v>28</v>
      </c>
      <c r="I4825">
        <v>2</v>
      </c>
      <c r="J4825">
        <v>4</v>
      </c>
      <c r="K4825" t="s">
        <v>11192</v>
      </c>
      <c r="L4825" t="s">
        <v>12239</v>
      </c>
      <c r="M4825" t="s">
        <v>22</v>
      </c>
      <c r="N4825" t="s">
        <v>1710</v>
      </c>
      <c r="O4825" t="s">
        <v>29</v>
      </c>
      <c r="P4825" t="s">
        <v>1713</v>
      </c>
      <c r="Q4825" s="13">
        <v>6414</v>
      </c>
      <c r="S4825" s="1">
        <v>0.1</v>
      </c>
      <c r="T4825" t="s">
        <v>23</v>
      </c>
      <c r="U4825" t="s">
        <v>24</v>
      </c>
      <c r="V4825" t="b">
        <v>1</v>
      </c>
      <c r="W4825">
        <v>3.5</v>
      </c>
      <c r="X4825" t="s">
        <v>25</v>
      </c>
      <c r="Y4825" t="s">
        <v>4896</v>
      </c>
    </row>
    <row r="4826" spans="1:25" x14ac:dyDescent="0.4">
      <c r="A4826" t="s">
        <v>6048</v>
      </c>
      <c r="B4826" s="2">
        <f ca="1">TODAY()+OpportunityTbl[[#This Row],[CreatedOn_DaysFromToday]]</f>
        <v>44784</v>
      </c>
      <c r="C4826" s="2">
        <f ca="1">TODAY()+OpportunityTbl[[#This Row],[EstCloseDate_DaysFromToday]]</f>
        <v>44828</v>
      </c>
      <c r="D4826">
        <f ca="1">IF(OpportunityTbl[[#This Row],[statecode]]=0,"",OpportunityTbl[[#This Row],[Estimated Close Date]])</f>
        <v>44828</v>
      </c>
      <c r="E4826" s="14">
        <v>-326</v>
      </c>
      <c r="F4826" s="14">
        <v>-282</v>
      </c>
      <c r="G4826" t="s">
        <v>27</v>
      </c>
      <c r="H4826" t="s">
        <v>28</v>
      </c>
      <c r="I4826">
        <v>2</v>
      </c>
      <c r="J4826">
        <v>4</v>
      </c>
      <c r="K4826" t="s">
        <v>11204</v>
      </c>
      <c r="L4826" t="s">
        <v>12239</v>
      </c>
      <c r="M4826" t="s">
        <v>22</v>
      </c>
      <c r="N4826" t="s">
        <v>31</v>
      </c>
      <c r="O4826" t="s">
        <v>29</v>
      </c>
      <c r="P4826" t="s">
        <v>32</v>
      </c>
      <c r="Q4826" s="13">
        <v>7637</v>
      </c>
      <c r="S4826" s="1">
        <v>0.3</v>
      </c>
      <c r="T4826" t="s">
        <v>168</v>
      </c>
      <c r="U4826" t="s">
        <v>24</v>
      </c>
      <c r="V4826" t="b">
        <v>1</v>
      </c>
      <c r="W4826">
        <v>2</v>
      </c>
      <c r="X4826" t="s">
        <v>157</v>
      </c>
      <c r="Y4826" t="s">
        <v>4892</v>
      </c>
    </row>
    <row r="4827" spans="1:25" x14ac:dyDescent="0.4">
      <c r="A4827" t="s">
        <v>6282</v>
      </c>
      <c r="B4827" s="2">
        <f ca="1">TODAY()+OpportunityTbl[[#This Row],[CreatedOn_DaysFromToday]]</f>
        <v>44784</v>
      </c>
      <c r="C4827" s="2">
        <f ca="1">TODAY()+OpportunityTbl[[#This Row],[EstCloseDate_DaysFromToday]]</f>
        <v>44830</v>
      </c>
      <c r="D4827">
        <f ca="1">IF(OpportunityTbl[[#This Row],[statecode]]=0,"",OpportunityTbl[[#This Row],[Estimated Close Date]])</f>
        <v>44830</v>
      </c>
      <c r="E4827" s="14">
        <v>-326</v>
      </c>
      <c r="F4827" s="14">
        <v>-280</v>
      </c>
      <c r="G4827" t="s">
        <v>27</v>
      </c>
      <c r="H4827" t="s">
        <v>28</v>
      </c>
      <c r="I4827">
        <v>2</v>
      </c>
      <c r="J4827">
        <v>4</v>
      </c>
      <c r="K4827" t="s">
        <v>11177</v>
      </c>
      <c r="L4827" t="s">
        <v>12239</v>
      </c>
      <c r="M4827" t="s">
        <v>22</v>
      </c>
      <c r="N4827" t="s">
        <v>513</v>
      </c>
      <c r="O4827" t="s">
        <v>29</v>
      </c>
      <c r="P4827" t="s">
        <v>525</v>
      </c>
      <c r="Q4827" s="13">
        <v>5736</v>
      </c>
      <c r="S4827" s="1">
        <v>0.1</v>
      </c>
      <c r="T4827" t="s">
        <v>23</v>
      </c>
      <c r="U4827" t="s">
        <v>97</v>
      </c>
      <c r="V4827" t="b">
        <v>1</v>
      </c>
      <c r="W4827">
        <v>2</v>
      </c>
      <c r="X4827" t="s">
        <v>25</v>
      </c>
      <c r="Y4827" t="s">
        <v>4896</v>
      </c>
    </row>
    <row r="4828" spans="1:25" x14ac:dyDescent="0.4">
      <c r="A4828" t="s">
        <v>6484</v>
      </c>
      <c r="B4828" s="2">
        <f ca="1">TODAY()+OpportunityTbl[[#This Row],[CreatedOn_DaysFromToday]]</f>
        <v>44784</v>
      </c>
      <c r="C4828" s="2">
        <f ca="1">TODAY()+OpportunityTbl[[#This Row],[EstCloseDate_DaysFromToday]]</f>
        <v>44842</v>
      </c>
      <c r="D4828">
        <f ca="1">IF(OpportunityTbl[[#This Row],[statecode]]=0,"",OpportunityTbl[[#This Row],[Estimated Close Date]])</f>
        <v>44842</v>
      </c>
      <c r="E4828" s="14">
        <v>-326</v>
      </c>
      <c r="F4828" s="14">
        <v>-268</v>
      </c>
      <c r="G4828" t="s">
        <v>27</v>
      </c>
      <c r="H4828" t="s">
        <v>28</v>
      </c>
      <c r="I4828">
        <v>2</v>
      </c>
      <c r="J4828">
        <v>4</v>
      </c>
      <c r="K4828" t="s">
        <v>11210</v>
      </c>
      <c r="L4828" t="s">
        <v>12236</v>
      </c>
      <c r="M4828" t="s">
        <v>22</v>
      </c>
      <c r="N4828" t="s">
        <v>616</v>
      </c>
      <c r="O4828" t="s">
        <v>29</v>
      </c>
      <c r="P4828" t="s">
        <v>617</v>
      </c>
      <c r="Q4828" s="13">
        <v>2238</v>
      </c>
      <c r="S4828" s="1">
        <v>0.1</v>
      </c>
      <c r="T4828" t="s">
        <v>23</v>
      </c>
      <c r="U4828" t="s">
        <v>100</v>
      </c>
      <c r="V4828" t="b">
        <v>1</v>
      </c>
      <c r="W4828">
        <v>2.5</v>
      </c>
      <c r="X4828" t="s">
        <v>25</v>
      </c>
      <c r="Y4828" t="s">
        <v>4926</v>
      </c>
    </row>
    <row r="4829" spans="1:25" x14ac:dyDescent="0.4">
      <c r="A4829" t="s">
        <v>7511</v>
      </c>
      <c r="B4829" s="2">
        <f ca="1">TODAY()+OpportunityTbl[[#This Row],[CreatedOn_DaysFromToday]]</f>
        <v>44784</v>
      </c>
      <c r="C4829" s="2">
        <f ca="1">TODAY()+OpportunityTbl[[#This Row],[EstCloseDate_DaysFromToday]]</f>
        <v>44832</v>
      </c>
      <c r="D4829">
        <f ca="1">IF(OpportunityTbl[[#This Row],[statecode]]=0,"",OpportunityTbl[[#This Row],[Estimated Close Date]])</f>
        <v>44832</v>
      </c>
      <c r="E4829" s="14">
        <v>-326</v>
      </c>
      <c r="F4829" s="14">
        <v>-278</v>
      </c>
      <c r="G4829" t="s">
        <v>7082</v>
      </c>
      <c r="H4829" t="s">
        <v>7082</v>
      </c>
      <c r="I4829">
        <v>1</v>
      </c>
      <c r="J4829">
        <v>3</v>
      </c>
      <c r="K4829" t="s">
        <v>11198</v>
      </c>
      <c r="L4829" t="s">
        <v>12239</v>
      </c>
      <c r="M4829" t="s">
        <v>22</v>
      </c>
      <c r="N4829" t="s">
        <v>2121</v>
      </c>
      <c r="O4829" t="s">
        <v>29</v>
      </c>
      <c r="P4829" t="s">
        <v>2167</v>
      </c>
      <c r="Q4829" s="13">
        <v>7986</v>
      </c>
      <c r="R4829" s="13">
        <v>7746.42</v>
      </c>
      <c r="S4829" s="1">
        <v>0.5</v>
      </c>
      <c r="T4829" t="s">
        <v>168</v>
      </c>
      <c r="U4829" t="s">
        <v>24</v>
      </c>
      <c r="V4829" t="b">
        <v>1</v>
      </c>
      <c r="W4829">
        <v>3</v>
      </c>
      <c r="X4829" t="s">
        <v>240</v>
      </c>
      <c r="Y4829" t="s">
        <v>4896</v>
      </c>
    </row>
    <row r="4830" spans="1:25" x14ac:dyDescent="0.4">
      <c r="A4830" t="s">
        <v>8087</v>
      </c>
      <c r="B4830" s="2">
        <f ca="1">TODAY()+OpportunityTbl[[#This Row],[CreatedOn_DaysFromToday]]</f>
        <v>44784</v>
      </c>
      <c r="C4830" s="2">
        <f ca="1">TODAY()+OpportunityTbl[[#This Row],[EstCloseDate_DaysFromToday]]</f>
        <v>44840</v>
      </c>
      <c r="D4830">
        <f ca="1">IF(OpportunityTbl[[#This Row],[statecode]]=0,"",OpportunityTbl[[#This Row],[Estimated Close Date]])</f>
        <v>44840</v>
      </c>
      <c r="E4830" s="14">
        <v>-326</v>
      </c>
      <c r="F4830" s="14">
        <v>-270</v>
      </c>
      <c r="G4830" t="s">
        <v>7082</v>
      </c>
      <c r="H4830" t="s">
        <v>7082</v>
      </c>
      <c r="I4830">
        <v>1</v>
      </c>
      <c r="J4830">
        <v>3</v>
      </c>
      <c r="K4830" t="s">
        <v>11257</v>
      </c>
      <c r="L4830" t="s">
        <v>12233</v>
      </c>
      <c r="M4830" t="s">
        <v>22</v>
      </c>
      <c r="N4830" t="s">
        <v>513</v>
      </c>
      <c r="O4830" t="s">
        <v>29</v>
      </c>
      <c r="P4830" t="s">
        <v>525</v>
      </c>
      <c r="Q4830" s="13">
        <v>16504</v>
      </c>
      <c r="R4830" s="13">
        <v>16091.4</v>
      </c>
      <c r="S4830" s="1">
        <v>0.5</v>
      </c>
      <c r="T4830" t="s">
        <v>168</v>
      </c>
      <c r="U4830" t="s">
        <v>97</v>
      </c>
      <c r="V4830" t="b">
        <v>1</v>
      </c>
      <c r="W4830">
        <v>2.5</v>
      </c>
      <c r="X4830" t="s">
        <v>240</v>
      </c>
      <c r="Y4830" t="s">
        <v>4914</v>
      </c>
    </row>
    <row r="4831" spans="1:25" x14ac:dyDescent="0.4">
      <c r="A4831" t="s">
        <v>8253</v>
      </c>
      <c r="B4831" s="2">
        <f ca="1">TODAY()+OpportunityTbl[[#This Row],[CreatedOn_DaysFromToday]]</f>
        <v>44784</v>
      </c>
      <c r="C4831" s="2">
        <f ca="1">TODAY()+OpportunityTbl[[#This Row],[EstCloseDate_DaysFromToday]]</f>
        <v>44854</v>
      </c>
      <c r="D4831">
        <f ca="1">IF(OpportunityTbl[[#This Row],[statecode]]=0,"",OpportunityTbl[[#This Row],[Estimated Close Date]])</f>
        <v>44854</v>
      </c>
      <c r="E4831" s="14">
        <v>-326</v>
      </c>
      <c r="F4831" s="14">
        <v>-256</v>
      </c>
      <c r="G4831" t="s">
        <v>7082</v>
      </c>
      <c r="H4831" t="s">
        <v>7082</v>
      </c>
      <c r="I4831">
        <v>1</v>
      </c>
      <c r="J4831">
        <v>3</v>
      </c>
      <c r="K4831" t="s">
        <v>11098</v>
      </c>
      <c r="L4831" t="s">
        <v>12236</v>
      </c>
      <c r="M4831" t="s">
        <v>22</v>
      </c>
      <c r="N4831" t="s">
        <v>2121</v>
      </c>
      <c r="O4831" t="s">
        <v>29</v>
      </c>
      <c r="P4831" t="s">
        <v>4734</v>
      </c>
      <c r="Q4831" s="13">
        <v>3707</v>
      </c>
      <c r="R4831" s="13">
        <v>3558.72</v>
      </c>
      <c r="S4831" s="1">
        <v>0.9</v>
      </c>
      <c r="T4831" t="s">
        <v>4724</v>
      </c>
      <c r="U4831" t="s">
        <v>97</v>
      </c>
      <c r="V4831" t="b">
        <v>0</v>
      </c>
      <c r="W4831">
        <v>4</v>
      </c>
      <c r="X4831" t="s">
        <v>4732</v>
      </c>
      <c r="Y4831" t="s">
        <v>4899</v>
      </c>
    </row>
    <row r="4832" spans="1:25" x14ac:dyDescent="0.4">
      <c r="A4832" t="s">
        <v>47</v>
      </c>
      <c r="B4832" s="2">
        <f ca="1">TODAY()+OpportunityTbl[[#This Row],[CreatedOn_DaysFromToday]]</f>
        <v>44783</v>
      </c>
      <c r="C4832" s="2">
        <f ca="1">TODAY()+OpportunityTbl[[#This Row],[EstCloseDate_DaysFromToday]]</f>
        <v>44824</v>
      </c>
      <c r="D4832">
        <f ca="1">IF(OpportunityTbl[[#This Row],[statecode]]=0,"",OpportunityTbl[[#This Row],[Estimated Close Date]])</f>
        <v>44824</v>
      </c>
      <c r="E4832" s="14">
        <v>-327</v>
      </c>
      <c r="F4832" s="14">
        <v>-286</v>
      </c>
      <c r="G4832" t="s">
        <v>27</v>
      </c>
      <c r="H4832" t="s">
        <v>28</v>
      </c>
      <c r="I4832">
        <v>2</v>
      </c>
      <c r="J4832">
        <v>4</v>
      </c>
      <c r="K4832" t="s">
        <v>11202</v>
      </c>
      <c r="L4832" t="s">
        <v>12234</v>
      </c>
      <c r="M4832" t="s">
        <v>22</v>
      </c>
      <c r="N4832" t="s">
        <v>31</v>
      </c>
      <c r="O4832" t="s">
        <v>29</v>
      </c>
      <c r="P4832" t="s">
        <v>32</v>
      </c>
      <c r="Q4832" s="13">
        <v>2342</v>
      </c>
      <c r="S4832" s="1">
        <v>0.1</v>
      </c>
      <c r="T4832" t="s">
        <v>23</v>
      </c>
      <c r="U4832" t="s">
        <v>24</v>
      </c>
      <c r="V4832" t="b">
        <v>1</v>
      </c>
      <c r="W4832">
        <v>2.5</v>
      </c>
      <c r="X4832" t="s">
        <v>25</v>
      </c>
      <c r="Y4832" t="s">
        <v>26</v>
      </c>
    </row>
    <row r="4833" spans="1:25" x14ac:dyDescent="0.4">
      <c r="A4833" t="s">
        <v>1388</v>
      </c>
      <c r="B4833" s="2">
        <f ca="1">TODAY()+OpportunityTbl[[#This Row],[CreatedOn_DaysFromToday]]</f>
        <v>44783</v>
      </c>
      <c r="C4833" s="2">
        <f ca="1">TODAY()+OpportunityTbl[[#This Row],[EstCloseDate_DaysFromToday]]</f>
        <v>44829</v>
      </c>
      <c r="D4833">
        <f ca="1">IF(OpportunityTbl[[#This Row],[statecode]]=0,"",OpportunityTbl[[#This Row],[Estimated Close Date]])</f>
        <v>44829</v>
      </c>
      <c r="E4833" s="14">
        <v>-327</v>
      </c>
      <c r="F4833" s="14">
        <v>-281</v>
      </c>
      <c r="G4833" t="s">
        <v>27</v>
      </c>
      <c r="H4833" t="s">
        <v>28</v>
      </c>
      <c r="I4833">
        <v>2</v>
      </c>
      <c r="J4833">
        <v>4</v>
      </c>
      <c r="K4833" t="s">
        <v>11177</v>
      </c>
      <c r="L4833" t="s">
        <v>12234</v>
      </c>
      <c r="M4833" t="s">
        <v>22</v>
      </c>
      <c r="N4833" t="s">
        <v>513</v>
      </c>
      <c r="O4833" t="s">
        <v>29</v>
      </c>
      <c r="P4833" t="s">
        <v>525</v>
      </c>
      <c r="Q4833" s="13">
        <v>1780</v>
      </c>
      <c r="S4833" s="1">
        <v>0.1</v>
      </c>
      <c r="T4833" t="s">
        <v>23</v>
      </c>
      <c r="U4833" t="s">
        <v>24</v>
      </c>
      <c r="V4833" t="b">
        <v>1</v>
      </c>
      <c r="W4833">
        <v>2.5</v>
      </c>
      <c r="X4833" t="s">
        <v>25</v>
      </c>
      <c r="Y4833" t="s">
        <v>26</v>
      </c>
    </row>
    <row r="4834" spans="1:25" x14ac:dyDescent="0.4">
      <c r="A4834" t="s">
        <v>2289</v>
      </c>
      <c r="B4834" s="2">
        <f ca="1">TODAY()+OpportunityTbl[[#This Row],[CreatedOn_DaysFromToday]]</f>
        <v>44783</v>
      </c>
      <c r="C4834" s="2">
        <f ca="1">TODAY()+OpportunityTbl[[#This Row],[EstCloseDate_DaysFromToday]]</f>
        <v>44828</v>
      </c>
      <c r="D4834">
        <f ca="1">IF(OpportunityTbl[[#This Row],[statecode]]=0,"",OpportunityTbl[[#This Row],[Estimated Close Date]])</f>
        <v>44828</v>
      </c>
      <c r="E4834" s="14">
        <v>-327</v>
      </c>
      <c r="F4834" s="14">
        <v>-282</v>
      </c>
      <c r="G4834" t="s">
        <v>27</v>
      </c>
      <c r="H4834" t="s">
        <v>28</v>
      </c>
      <c r="I4834">
        <v>2</v>
      </c>
      <c r="J4834">
        <v>4</v>
      </c>
      <c r="K4834" t="s">
        <v>11209</v>
      </c>
      <c r="L4834" t="s">
        <v>12236</v>
      </c>
      <c r="M4834" t="s">
        <v>22</v>
      </c>
      <c r="N4834" t="s">
        <v>1710</v>
      </c>
      <c r="O4834" t="s">
        <v>29</v>
      </c>
      <c r="P4834" t="s">
        <v>1711</v>
      </c>
      <c r="Q4834" s="13">
        <v>2812</v>
      </c>
      <c r="S4834" s="1">
        <v>0.3</v>
      </c>
      <c r="T4834" t="s">
        <v>168</v>
      </c>
      <c r="U4834" t="s">
        <v>24</v>
      </c>
      <c r="V4834" t="b">
        <v>1</v>
      </c>
      <c r="W4834">
        <v>4</v>
      </c>
      <c r="X4834" t="s">
        <v>157</v>
      </c>
      <c r="Y4834" t="s">
        <v>26</v>
      </c>
    </row>
    <row r="4835" spans="1:25" x14ac:dyDescent="0.4">
      <c r="A4835" t="s">
        <v>2290</v>
      </c>
      <c r="B4835" s="2">
        <f ca="1">TODAY()+OpportunityTbl[[#This Row],[CreatedOn_DaysFromToday]]</f>
        <v>44783</v>
      </c>
      <c r="C4835" s="2">
        <f ca="1">TODAY()+OpportunityTbl[[#This Row],[EstCloseDate_DaysFromToday]]</f>
        <v>44827</v>
      </c>
      <c r="D4835">
        <f ca="1">IF(OpportunityTbl[[#This Row],[statecode]]=0,"",OpportunityTbl[[#This Row],[Estimated Close Date]])</f>
        <v>44827</v>
      </c>
      <c r="E4835" s="14">
        <v>-327</v>
      </c>
      <c r="F4835" s="14">
        <v>-283</v>
      </c>
      <c r="G4835" t="s">
        <v>27</v>
      </c>
      <c r="H4835" t="s">
        <v>28</v>
      </c>
      <c r="I4835">
        <v>2</v>
      </c>
      <c r="J4835">
        <v>4</v>
      </c>
      <c r="K4835" t="s">
        <v>11210</v>
      </c>
      <c r="L4835" t="s">
        <v>12236</v>
      </c>
      <c r="M4835" t="s">
        <v>22</v>
      </c>
      <c r="N4835" t="s">
        <v>1710</v>
      </c>
      <c r="O4835" t="s">
        <v>29</v>
      </c>
      <c r="P4835" t="s">
        <v>1711</v>
      </c>
      <c r="Q4835" s="13">
        <v>1645</v>
      </c>
      <c r="S4835" s="1">
        <v>0.3</v>
      </c>
      <c r="T4835" t="s">
        <v>168</v>
      </c>
      <c r="U4835" t="s">
        <v>97</v>
      </c>
      <c r="V4835" t="b">
        <v>1</v>
      </c>
      <c r="W4835">
        <v>4</v>
      </c>
      <c r="X4835" t="s">
        <v>157</v>
      </c>
      <c r="Y4835" t="s">
        <v>26</v>
      </c>
    </row>
    <row r="4836" spans="1:25" x14ac:dyDescent="0.4">
      <c r="A4836" t="s">
        <v>2878</v>
      </c>
      <c r="B4836" s="2">
        <f ca="1">TODAY()+OpportunityTbl[[#This Row],[CreatedOn_DaysFromToday]]</f>
        <v>44783</v>
      </c>
      <c r="C4836" s="2">
        <f ca="1">TODAY()+OpportunityTbl[[#This Row],[EstCloseDate_DaysFromToday]]</f>
        <v>44828</v>
      </c>
      <c r="D4836">
        <f ca="1">IF(OpportunityTbl[[#This Row],[statecode]]=0,"",OpportunityTbl[[#This Row],[Estimated Close Date]])</f>
        <v>44828</v>
      </c>
      <c r="E4836" s="14">
        <v>-327</v>
      </c>
      <c r="F4836" s="14">
        <v>-282</v>
      </c>
      <c r="G4836" t="s">
        <v>27</v>
      </c>
      <c r="H4836" t="s">
        <v>28</v>
      </c>
      <c r="I4836">
        <v>2</v>
      </c>
      <c r="J4836">
        <v>4</v>
      </c>
      <c r="K4836" t="s">
        <v>11226</v>
      </c>
      <c r="L4836" t="s">
        <v>12235</v>
      </c>
      <c r="M4836" t="s">
        <v>22</v>
      </c>
      <c r="N4836" t="s">
        <v>1762</v>
      </c>
      <c r="O4836" t="s">
        <v>29</v>
      </c>
      <c r="P4836" t="s">
        <v>1763</v>
      </c>
      <c r="Q4836" s="13">
        <v>14642</v>
      </c>
      <c r="S4836" s="1">
        <v>0.1</v>
      </c>
      <c r="T4836" t="s">
        <v>23</v>
      </c>
      <c r="U4836" t="s">
        <v>100</v>
      </c>
      <c r="V4836" t="b">
        <v>0</v>
      </c>
      <c r="W4836">
        <v>3.5</v>
      </c>
      <c r="X4836" t="s">
        <v>25</v>
      </c>
      <c r="Y4836" t="s">
        <v>26</v>
      </c>
    </row>
    <row r="4837" spans="1:25" x14ac:dyDescent="0.4">
      <c r="A4837" t="s">
        <v>3860</v>
      </c>
      <c r="B4837" s="2">
        <f ca="1">TODAY()+OpportunityTbl[[#This Row],[CreatedOn_DaysFromToday]]</f>
        <v>44783</v>
      </c>
      <c r="C4837" s="2">
        <f ca="1">TODAY()+OpportunityTbl[[#This Row],[EstCloseDate_DaysFromToday]]</f>
        <v>44827</v>
      </c>
      <c r="D4837">
        <f ca="1">IF(OpportunityTbl[[#This Row],[statecode]]=0,"",OpportunityTbl[[#This Row],[Estimated Close Date]])</f>
        <v>44827</v>
      </c>
      <c r="E4837" s="14">
        <v>-327</v>
      </c>
      <c r="F4837" s="14">
        <v>-283</v>
      </c>
      <c r="G4837" t="s">
        <v>27</v>
      </c>
      <c r="H4837" t="s">
        <v>28</v>
      </c>
      <c r="I4837">
        <v>2</v>
      </c>
      <c r="J4837">
        <v>4</v>
      </c>
      <c r="K4837" t="s">
        <v>11222</v>
      </c>
      <c r="L4837" t="s">
        <v>12239</v>
      </c>
      <c r="M4837" t="s">
        <v>22</v>
      </c>
      <c r="N4837" t="s">
        <v>518</v>
      </c>
      <c r="O4837" t="s">
        <v>29</v>
      </c>
      <c r="P4837" t="s">
        <v>532</v>
      </c>
      <c r="Q4837" s="13">
        <v>5716</v>
      </c>
      <c r="S4837" s="1">
        <v>0.1</v>
      </c>
      <c r="T4837" t="s">
        <v>23</v>
      </c>
      <c r="U4837" t="s">
        <v>24</v>
      </c>
      <c r="V4837" t="b">
        <v>1</v>
      </c>
      <c r="W4837">
        <v>2</v>
      </c>
      <c r="X4837" t="s">
        <v>25</v>
      </c>
      <c r="Y4837" t="s">
        <v>26</v>
      </c>
    </row>
    <row r="4838" spans="1:25" x14ac:dyDescent="0.4">
      <c r="A4838" t="s">
        <v>7361</v>
      </c>
      <c r="B4838" s="2">
        <f ca="1">TODAY()+OpportunityTbl[[#This Row],[CreatedOn_DaysFromToday]]</f>
        <v>44783</v>
      </c>
      <c r="C4838" s="2">
        <f ca="1">TODAY()+OpportunityTbl[[#This Row],[EstCloseDate_DaysFromToday]]</f>
        <v>44809</v>
      </c>
      <c r="D4838">
        <f ca="1">IF(OpportunityTbl[[#This Row],[statecode]]=0,"",OpportunityTbl[[#This Row],[Estimated Close Date]])</f>
        <v>44809</v>
      </c>
      <c r="E4838" s="14">
        <v>-327</v>
      </c>
      <c r="F4838" s="14">
        <v>-301</v>
      </c>
      <c r="G4838" t="s">
        <v>7082</v>
      </c>
      <c r="H4838" t="s">
        <v>7082</v>
      </c>
      <c r="I4838">
        <v>1</v>
      </c>
      <c r="J4838">
        <v>3</v>
      </c>
      <c r="K4838" t="s">
        <v>11258</v>
      </c>
      <c r="L4838" t="s">
        <v>12238</v>
      </c>
      <c r="M4838" t="s">
        <v>22</v>
      </c>
      <c r="N4838" t="s">
        <v>469</v>
      </c>
      <c r="O4838" t="s">
        <v>29</v>
      </c>
      <c r="P4838" t="s">
        <v>470</v>
      </c>
      <c r="Q4838" s="13">
        <v>3023</v>
      </c>
      <c r="R4838" s="13">
        <v>2962.54</v>
      </c>
      <c r="S4838" s="1">
        <v>0.3</v>
      </c>
      <c r="T4838" t="s">
        <v>168</v>
      </c>
      <c r="U4838" t="s">
        <v>100</v>
      </c>
      <c r="V4838" t="b">
        <v>1</v>
      </c>
      <c r="W4838">
        <v>2</v>
      </c>
      <c r="X4838" t="s">
        <v>157</v>
      </c>
      <c r="Y4838" t="s">
        <v>4926</v>
      </c>
    </row>
    <row r="4839" spans="1:25" x14ac:dyDescent="0.4">
      <c r="A4839" t="s">
        <v>8088</v>
      </c>
      <c r="B4839" s="2">
        <f ca="1">TODAY()+OpportunityTbl[[#This Row],[CreatedOn_DaysFromToday]]</f>
        <v>44783</v>
      </c>
      <c r="C4839" s="2">
        <f ca="1">TODAY()+OpportunityTbl[[#This Row],[EstCloseDate_DaysFromToday]]</f>
        <v>44844</v>
      </c>
      <c r="D4839">
        <f ca="1">IF(OpportunityTbl[[#This Row],[statecode]]=0,"",OpportunityTbl[[#This Row],[Estimated Close Date]])</f>
        <v>44844</v>
      </c>
      <c r="E4839" s="14">
        <v>-327</v>
      </c>
      <c r="F4839" s="14">
        <v>-266</v>
      </c>
      <c r="G4839" t="s">
        <v>7082</v>
      </c>
      <c r="H4839" t="s">
        <v>7082</v>
      </c>
      <c r="I4839">
        <v>1</v>
      </c>
      <c r="J4839">
        <v>3</v>
      </c>
      <c r="K4839" t="s">
        <v>11185</v>
      </c>
      <c r="L4839" t="s">
        <v>12234</v>
      </c>
      <c r="M4839" t="s">
        <v>22</v>
      </c>
      <c r="N4839" t="s">
        <v>480</v>
      </c>
      <c r="O4839" t="s">
        <v>29</v>
      </c>
      <c r="P4839" t="s">
        <v>687</v>
      </c>
      <c r="Q4839" s="13">
        <v>2324</v>
      </c>
      <c r="R4839" s="13">
        <v>2265.9</v>
      </c>
      <c r="S4839" s="1">
        <v>0.5</v>
      </c>
      <c r="T4839" t="s">
        <v>168</v>
      </c>
      <c r="U4839" t="s">
        <v>24</v>
      </c>
      <c r="V4839" t="b">
        <v>1</v>
      </c>
      <c r="W4839">
        <v>2.5</v>
      </c>
      <c r="X4839" t="s">
        <v>240</v>
      </c>
      <c r="Y4839" t="s">
        <v>4896</v>
      </c>
    </row>
    <row r="4840" spans="1:25" x14ac:dyDescent="0.4">
      <c r="A4840" t="s">
        <v>8331</v>
      </c>
      <c r="B4840" s="2">
        <f ca="1">TODAY()+OpportunityTbl[[#This Row],[CreatedOn_DaysFromToday]]</f>
        <v>44783</v>
      </c>
      <c r="C4840" s="2">
        <f ca="1">TODAY()+OpportunityTbl[[#This Row],[EstCloseDate_DaysFromToday]]</f>
        <v>44842</v>
      </c>
      <c r="D4840">
        <f ca="1">IF(OpportunityTbl[[#This Row],[statecode]]=0,"",OpportunityTbl[[#This Row],[Estimated Close Date]])</f>
        <v>44842</v>
      </c>
      <c r="E4840" s="14">
        <v>-327</v>
      </c>
      <c r="F4840" s="14">
        <v>-268</v>
      </c>
      <c r="G4840" t="s">
        <v>7082</v>
      </c>
      <c r="H4840" t="s">
        <v>7082</v>
      </c>
      <c r="I4840">
        <v>1</v>
      </c>
      <c r="J4840">
        <v>3</v>
      </c>
      <c r="K4840" t="s">
        <v>11210</v>
      </c>
      <c r="L4840" t="s">
        <v>12235</v>
      </c>
      <c r="M4840" t="s">
        <v>22</v>
      </c>
      <c r="N4840" t="s">
        <v>2121</v>
      </c>
      <c r="O4840" t="s">
        <v>29</v>
      </c>
      <c r="P4840" t="s">
        <v>4734</v>
      </c>
      <c r="Q4840" s="13">
        <v>17886</v>
      </c>
      <c r="R4840" s="13">
        <v>17170.560000000001</v>
      </c>
      <c r="S4840" s="1">
        <v>0.9</v>
      </c>
      <c r="T4840" t="s">
        <v>4724</v>
      </c>
      <c r="U4840" t="s">
        <v>24</v>
      </c>
      <c r="V4840" t="b">
        <v>1</v>
      </c>
      <c r="W4840">
        <v>4</v>
      </c>
      <c r="X4840" t="s">
        <v>4732</v>
      </c>
      <c r="Y4840" t="s">
        <v>4892</v>
      </c>
    </row>
    <row r="4841" spans="1:25" x14ac:dyDescent="0.4">
      <c r="A4841" t="s">
        <v>9162</v>
      </c>
      <c r="B4841" s="2">
        <f ca="1">TODAY()+OpportunityTbl[[#This Row],[CreatedOn_DaysFromToday]]</f>
        <v>44783</v>
      </c>
      <c r="C4841" s="2">
        <f ca="1">TODAY()+OpportunityTbl[[#This Row],[EstCloseDate_DaysFromToday]]</f>
        <v>44839</v>
      </c>
      <c r="D4841">
        <f ca="1">IF(OpportunityTbl[[#This Row],[statecode]]=0,"",OpportunityTbl[[#This Row],[Estimated Close Date]])</f>
        <v>44839</v>
      </c>
      <c r="E4841" s="14">
        <v>-327</v>
      </c>
      <c r="F4841" s="14">
        <v>-271</v>
      </c>
      <c r="G4841" t="s">
        <v>7082</v>
      </c>
      <c r="H4841" t="s">
        <v>7082</v>
      </c>
      <c r="I4841">
        <v>1</v>
      </c>
      <c r="J4841">
        <v>3</v>
      </c>
      <c r="K4841" t="s">
        <v>11231</v>
      </c>
      <c r="L4841" t="s">
        <v>12235</v>
      </c>
      <c r="M4841" t="s">
        <v>22</v>
      </c>
      <c r="N4841" t="s">
        <v>2022</v>
      </c>
      <c r="O4841" t="s">
        <v>29</v>
      </c>
      <c r="P4841" t="s">
        <v>2066</v>
      </c>
      <c r="Q4841" s="13">
        <v>11530</v>
      </c>
      <c r="R4841" s="13">
        <v>11068.8</v>
      </c>
      <c r="S4841" s="1">
        <v>0.5</v>
      </c>
      <c r="T4841" t="s">
        <v>168</v>
      </c>
      <c r="U4841" t="s">
        <v>100</v>
      </c>
      <c r="V4841" t="b">
        <v>1</v>
      </c>
      <c r="W4841">
        <v>4</v>
      </c>
      <c r="X4841" t="s">
        <v>240</v>
      </c>
      <c r="Y4841" t="s">
        <v>26</v>
      </c>
    </row>
    <row r="4842" spans="1:25" x14ac:dyDescent="0.4">
      <c r="A4842" t="s">
        <v>9519</v>
      </c>
      <c r="B4842" s="2">
        <f ca="1">TODAY()+OpportunityTbl[[#This Row],[CreatedOn_DaysFromToday]]</f>
        <v>44783</v>
      </c>
      <c r="C4842" s="2">
        <f ca="1">TODAY()+OpportunityTbl[[#This Row],[EstCloseDate_DaysFromToday]]</f>
        <v>44809</v>
      </c>
      <c r="D4842">
        <f ca="1">IF(OpportunityTbl[[#This Row],[statecode]]=0,"",OpportunityTbl[[#This Row],[Estimated Close Date]])</f>
        <v>44809</v>
      </c>
      <c r="E4842" s="14">
        <v>-327</v>
      </c>
      <c r="F4842" s="14">
        <v>-301</v>
      </c>
      <c r="G4842" t="s">
        <v>7082</v>
      </c>
      <c r="H4842" t="s">
        <v>7082</v>
      </c>
      <c r="I4842">
        <v>1</v>
      </c>
      <c r="J4842">
        <v>3</v>
      </c>
      <c r="K4842" t="s">
        <v>11259</v>
      </c>
      <c r="L4842" t="s">
        <v>12234</v>
      </c>
      <c r="M4842" t="s">
        <v>22</v>
      </c>
      <c r="N4842" t="s">
        <v>469</v>
      </c>
      <c r="O4842" t="s">
        <v>29</v>
      </c>
      <c r="P4842" t="s">
        <v>470</v>
      </c>
      <c r="Q4842" s="13">
        <v>1977</v>
      </c>
      <c r="R4842" s="13">
        <v>1927.58</v>
      </c>
      <c r="S4842" s="1">
        <v>0.3</v>
      </c>
      <c r="T4842" t="s">
        <v>168</v>
      </c>
      <c r="U4842" t="s">
        <v>100</v>
      </c>
      <c r="V4842" t="b">
        <v>1</v>
      </c>
      <c r="W4842">
        <v>2.5</v>
      </c>
      <c r="X4842" t="s">
        <v>157</v>
      </c>
      <c r="Y4842" t="s">
        <v>26</v>
      </c>
    </row>
    <row r="4843" spans="1:25" x14ac:dyDescent="0.4">
      <c r="A4843" t="s">
        <v>9627</v>
      </c>
      <c r="B4843" s="2">
        <f ca="1">TODAY()+OpportunityTbl[[#This Row],[CreatedOn_DaysFromToday]]</f>
        <v>44783</v>
      </c>
      <c r="C4843" s="2">
        <f ca="1">TODAY()+OpportunityTbl[[#This Row],[EstCloseDate_DaysFromToday]]</f>
        <v>44828</v>
      </c>
      <c r="D4843">
        <f ca="1">IF(OpportunityTbl[[#This Row],[statecode]]=0,"",OpportunityTbl[[#This Row],[Estimated Close Date]])</f>
        <v>44828</v>
      </c>
      <c r="E4843" s="14">
        <v>-327</v>
      </c>
      <c r="F4843" s="14">
        <v>-282</v>
      </c>
      <c r="G4843" t="s">
        <v>7082</v>
      </c>
      <c r="H4843" t="s">
        <v>7082</v>
      </c>
      <c r="I4843">
        <v>1</v>
      </c>
      <c r="J4843">
        <v>3</v>
      </c>
      <c r="K4843" t="s">
        <v>11180</v>
      </c>
      <c r="L4843" t="s">
        <v>12233</v>
      </c>
      <c r="M4843" t="s">
        <v>22</v>
      </c>
      <c r="N4843" t="s">
        <v>31</v>
      </c>
      <c r="O4843" t="s">
        <v>29</v>
      </c>
      <c r="P4843" t="s">
        <v>210</v>
      </c>
      <c r="Q4843" s="13">
        <v>18545</v>
      </c>
      <c r="R4843" s="13">
        <v>18081.38</v>
      </c>
      <c r="S4843" s="1">
        <v>0.3</v>
      </c>
      <c r="T4843" t="s">
        <v>168</v>
      </c>
      <c r="U4843" t="s">
        <v>24</v>
      </c>
      <c r="V4843" t="b">
        <v>1</v>
      </c>
      <c r="W4843">
        <v>2.5</v>
      </c>
      <c r="X4843" t="s">
        <v>157</v>
      </c>
      <c r="Y4843" t="s">
        <v>26</v>
      </c>
    </row>
    <row r="4844" spans="1:25" x14ac:dyDescent="0.4">
      <c r="A4844" t="s">
        <v>9875</v>
      </c>
      <c r="B4844" s="2">
        <f ca="1">TODAY()+OpportunityTbl[[#This Row],[CreatedOn_DaysFromToday]]</f>
        <v>44783</v>
      </c>
      <c r="C4844" s="2">
        <f ca="1">TODAY()+OpportunityTbl[[#This Row],[EstCloseDate_DaysFromToday]]</f>
        <v>44851</v>
      </c>
      <c r="D4844">
        <f ca="1">IF(OpportunityTbl[[#This Row],[statecode]]=0,"",OpportunityTbl[[#This Row],[Estimated Close Date]])</f>
        <v>44851</v>
      </c>
      <c r="E4844" s="14">
        <v>-327</v>
      </c>
      <c r="F4844" s="14">
        <v>-259</v>
      </c>
      <c r="G4844" t="s">
        <v>7082</v>
      </c>
      <c r="H4844" t="s">
        <v>7082</v>
      </c>
      <c r="I4844">
        <v>1</v>
      </c>
      <c r="J4844">
        <v>3</v>
      </c>
      <c r="K4844" t="s">
        <v>11146</v>
      </c>
      <c r="L4844" t="s">
        <v>12240</v>
      </c>
      <c r="M4844" t="s">
        <v>22</v>
      </c>
      <c r="N4844" t="s">
        <v>2121</v>
      </c>
      <c r="O4844" t="s">
        <v>29</v>
      </c>
      <c r="P4844" t="s">
        <v>4734</v>
      </c>
      <c r="Q4844" s="13">
        <v>4644</v>
      </c>
      <c r="R4844" s="13">
        <v>4458.24</v>
      </c>
      <c r="S4844" s="1">
        <v>0.9</v>
      </c>
      <c r="T4844" t="s">
        <v>4724</v>
      </c>
      <c r="U4844" t="s">
        <v>24</v>
      </c>
      <c r="V4844" t="b">
        <v>0</v>
      </c>
      <c r="W4844">
        <v>4</v>
      </c>
      <c r="X4844" t="s">
        <v>4732</v>
      </c>
      <c r="Y4844" t="s">
        <v>26</v>
      </c>
    </row>
    <row r="4845" spans="1:25" x14ac:dyDescent="0.4">
      <c r="A4845" t="s">
        <v>944</v>
      </c>
      <c r="B4845" s="2">
        <f ca="1">TODAY()+OpportunityTbl[[#This Row],[CreatedOn_DaysFromToday]]</f>
        <v>44782</v>
      </c>
      <c r="C4845" s="2">
        <f ca="1">TODAY()+OpportunityTbl[[#This Row],[EstCloseDate_DaysFromToday]]</f>
        <v>44840</v>
      </c>
      <c r="D4845">
        <f ca="1">IF(OpportunityTbl[[#This Row],[statecode]]=0,"",OpportunityTbl[[#This Row],[Estimated Close Date]])</f>
        <v>44840</v>
      </c>
      <c r="E4845" s="14">
        <v>-328</v>
      </c>
      <c r="F4845" s="14">
        <v>-270</v>
      </c>
      <c r="G4845" t="s">
        <v>27</v>
      </c>
      <c r="H4845" t="s">
        <v>28</v>
      </c>
      <c r="I4845">
        <v>2</v>
      </c>
      <c r="J4845">
        <v>4</v>
      </c>
      <c r="K4845" t="s">
        <v>11204</v>
      </c>
      <c r="L4845" t="s">
        <v>12234</v>
      </c>
      <c r="M4845" t="s">
        <v>22</v>
      </c>
      <c r="N4845" t="s">
        <v>475</v>
      </c>
      <c r="O4845" t="s">
        <v>29</v>
      </c>
      <c r="P4845" t="s">
        <v>907</v>
      </c>
      <c r="Q4845" s="13">
        <v>1348</v>
      </c>
      <c r="S4845" s="1">
        <v>0.1</v>
      </c>
      <c r="T4845" t="s">
        <v>23</v>
      </c>
      <c r="U4845" t="s">
        <v>24</v>
      </c>
      <c r="V4845" t="b">
        <v>0</v>
      </c>
      <c r="W4845">
        <v>2.5</v>
      </c>
      <c r="X4845" t="s">
        <v>25</v>
      </c>
      <c r="Y4845" t="s">
        <v>26</v>
      </c>
    </row>
    <row r="4846" spans="1:25" x14ac:dyDescent="0.4">
      <c r="A4846" t="s">
        <v>2976</v>
      </c>
      <c r="B4846" s="2">
        <f ca="1">TODAY()+OpportunityTbl[[#This Row],[CreatedOn_DaysFromToday]]</f>
        <v>44782</v>
      </c>
      <c r="C4846" s="2">
        <f ca="1">TODAY()+OpportunityTbl[[#This Row],[EstCloseDate_DaysFromToday]]</f>
        <v>44831</v>
      </c>
      <c r="D4846">
        <f ca="1">IF(OpportunityTbl[[#This Row],[statecode]]=0,"",OpportunityTbl[[#This Row],[Estimated Close Date]])</f>
        <v>44831</v>
      </c>
      <c r="E4846" s="14">
        <v>-328</v>
      </c>
      <c r="F4846" s="14">
        <v>-279</v>
      </c>
      <c r="G4846" t="s">
        <v>27</v>
      </c>
      <c r="H4846" t="s">
        <v>28</v>
      </c>
      <c r="I4846">
        <v>2</v>
      </c>
      <c r="J4846">
        <v>4</v>
      </c>
      <c r="K4846" t="s">
        <v>11260</v>
      </c>
      <c r="L4846" t="s">
        <v>12237</v>
      </c>
      <c r="M4846" t="s">
        <v>22</v>
      </c>
      <c r="N4846" t="s">
        <v>513</v>
      </c>
      <c r="O4846" t="s">
        <v>29</v>
      </c>
      <c r="P4846" t="s">
        <v>525</v>
      </c>
      <c r="Q4846" s="13">
        <v>5325</v>
      </c>
      <c r="S4846" s="1">
        <v>0.1</v>
      </c>
      <c r="T4846" t="s">
        <v>23</v>
      </c>
      <c r="U4846" t="s">
        <v>24</v>
      </c>
      <c r="V4846" t="b">
        <v>1</v>
      </c>
      <c r="W4846">
        <v>3.5</v>
      </c>
      <c r="X4846" t="s">
        <v>25</v>
      </c>
      <c r="Y4846" t="s">
        <v>26</v>
      </c>
    </row>
    <row r="4847" spans="1:25" x14ac:dyDescent="0.4">
      <c r="A4847" t="s">
        <v>3861</v>
      </c>
      <c r="B4847" s="2">
        <f ca="1">TODAY()+OpportunityTbl[[#This Row],[CreatedOn_DaysFromToday]]</f>
        <v>44782</v>
      </c>
      <c r="C4847" s="2">
        <f ca="1">TODAY()+OpportunityTbl[[#This Row],[EstCloseDate_DaysFromToday]]</f>
        <v>44826</v>
      </c>
      <c r="D4847">
        <f ca="1">IF(OpportunityTbl[[#This Row],[statecode]]=0,"",OpportunityTbl[[#This Row],[Estimated Close Date]])</f>
        <v>44826</v>
      </c>
      <c r="E4847" s="14">
        <v>-328</v>
      </c>
      <c r="F4847" s="14">
        <v>-284</v>
      </c>
      <c r="G4847" t="s">
        <v>27</v>
      </c>
      <c r="H4847" t="s">
        <v>28</v>
      </c>
      <c r="I4847">
        <v>2</v>
      </c>
      <c r="J4847">
        <v>4</v>
      </c>
      <c r="K4847" t="s">
        <v>11185</v>
      </c>
      <c r="L4847" t="s">
        <v>12239</v>
      </c>
      <c r="M4847" t="s">
        <v>22</v>
      </c>
      <c r="N4847" t="s">
        <v>518</v>
      </c>
      <c r="O4847" t="s">
        <v>29</v>
      </c>
      <c r="P4847" t="s">
        <v>532</v>
      </c>
      <c r="Q4847" s="13">
        <v>6362</v>
      </c>
      <c r="S4847" s="1">
        <v>0.1</v>
      </c>
      <c r="T4847" t="s">
        <v>23</v>
      </c>
      <c r="U4847" t="s">
        <v>24</v>
      </c>
      <c r="V4847" t="b">
        <v>1</v>
      </c>
      <c r="W4847">
        <v>2</v>
      </c>
      <c r="X4847" t="s">
        <v>25</v>
      </c>
      <c r="Y4847" t="s">
        <v>26</v>
      </c>
    </row>
    <row r="4848" spans="1:25" x14ac:dyDescent="0.4">
      <c r="A4848" t="s">
        <v>3931</v>
      </c>
      <c r="B4848" s="2">
        <f ca="1">TODAY()+OpportunityTbl[[#This Row],[CreatedOn_DaysFromToday]]</f>
        <v>44782</v>
      </c>
      <c r="C4848" s="2">
        <f ca="1">TODAY()+OpportunityTbl[[#This Row],[EstCloseDate_DaysFromToday]]</f>
        <v>44827</v>
      </c>
      <c r="D4848">
        <f ca="1">IF(OpportunityTbl[[#This Row],[statecode]]=0,"",OpportunityTbl[[#This Row],[Estimated Close Date]])</f>
        <v>44827</v>
      </c>
      <c r="E4848" s="14">
        <v>-328</v>
      </c>
      <c r="F4848" s="14">
        <v>-283</v>
      </c>
      <c r="G4848" t="s">
        <v>27</v>
      </c>
      <c r="H4848" t="s">
        <v>28</v>
      </c>
      <c r="I4848">
        <v>2</v>
      </c>
      <c r="J4848">
        <v>4</v>
      </c>
      <c r="K4848" t="s">
        <v>11202</v>
      </c>
      <c r="L4848" t="s">
        <v>12238</v>
      </c>
      <c r="M4848" t="s">
        <v>22</v>
      </c>
      <c r="N4848" t="s">
        <v>513</v>
      </c>
      <c r="O4848" t="s">
        <v>29</v>
      </c>
      <c r="P4848" t="s">
        <v>525</v>
      </c>
      <c r="Q4848" s="13">
        <v>2250</v>
      </c>
      <c r="S4848" s="1">
        <v>0.1</v>
      </c>
      <c r="T4848" t="s">
        <v>23</v>
      </c>
      <c r="U4848" t="s">
        <v>97</v>
      </c>
      <c r="V4848" t="b">
        <v>1</v>
      </c>
      <c r="W4848">
        <v>2</v>
      </c>
      <c r="X4848" t="s">
        <v>25</v>
      </c>
      <c r="Y4848" t="s">
        <v>26</v>
      </c>
    </row>
    <row r="4849" spans="1:25" x14ac:dyDescent="0.4">
      <c r="A4849" t="s">
        <v>4195</v>
      </c>
      <c r="B4849" s="2">
        <f ca="1">TODAY()+OpportunityTbl[[#This Row],[CreatedOn_DaysFromToday]]</f>
        <v>44782</v>
      </c>
      <c r="C4849" s="2">
        <f ca="1">TODAY()+OpportunityTbl[[#This Row],[EstCloseDate_DaysFromToday]]</f>
        <v>44838</v>
      </c>
      <c r="D4849">
        <f ca="1">IF(OpportunityTbl[[#This Row],[statecode]]=0,"",OpportunityTbl[[#This Row],[Estimated Close Date]])</f>
        <v>44838</v>
      </c>
      <c r="E4849" s="14">
        <v>-328</v>
      </c>
      <c r="F4849" s="14">
        <v>-272</v>
      </c>
      <c r="G4849" t="s">
        <v>27</v>
      </c>
      <c r="H4849" t="s">
        <v>28</v>
      </c>
      <c r="I4849">
        <v>2</v>
      </c>
      <c r="J4849">
        <v>4</v>
      </c>
      <c r="K4849" t="s">
        <v>11204</v>
      </c>
      <c r="L4849" t="s">
        <v>12239</v>
      </c>
      <c r="M4849" t="s">
        <v>22</v>
      </c>
      <c r="N4849" t="s">
        <v>616</v>
      </c>
      <c r="O4849" t="s">
        <v>29</v>
      </c>
      <c r="P4849" t="s">
        <v>620</v>
      </c>
      <c r="Q4849" s="13">
        <v>6374</v>
      </c>
      <c r="S4849" s="1">
        <v>0.1</v>
      </c>
      <c r="T4849" t="s">
        <v>23</v>
      </c>
      <c r="U4849" t="s">
        <v>100</v>
      </c>
      <c r="V4849" t="b">
        <v>1</v>
      </c>
      <c r="W4849">
        <v>2</v>
      </c>
      <c r="X4849" t="s">
        <v>25</v>
      </c>
      <c r="Y4849" t="s">
        <v>26</v>
      </c>
    </row>
    <row r="4850" spans="1:25" x14ac:dyDescent="0.4">
      <c r="A4850" t="s">
        <v>6049</v>
      </c>
      <c r="B4850" s="2">
        <f ca="1">TODAY()+OpportunityTbl[[#This Row],[CreatedOn_DaysFromToday]]</f>
        <v>44782</v>
      </c>
      <c r="C4850" s="2">
        <f ca="1">TODAY()+OpportunityTbl[[#This Row],[EstCloseDate_DaysFromToday]]</f>
        <v>44840</v>
      </c>
      <c r="D4850">
        <f ca="1">IF(OpportunityTbl[[#This Row],[statecode]]=0,"",OpportunityTbl[[#This Row],[Estimated Close Date]])</f>
        <v>44840</v>
      </c>
      <c r="E4850" s="14">
        <v>-328</v>
      </c>
      <c r="F4850" s="14">
        <v>-270</v>
      </c>
      <c r="G4850" t="s">
        <v>27</v>
      </c>
      <c r="H4850" t="s">
        <v>28</v>
      </c>
      <c r="I4850">
        <v>2</v>
      </c>
      <c r="J4850">
        <v>4</v>
      </c>
      <c r="K4850" t="s">
        <v>11185</v>
      </c>
      <c r="L4850" t="s">
        <v>12239</v>
      </c>
      <c r="M4850" t="s">
        <v>22</v>
      </c>
      <c r="N4850" t="s">
        <v>31</v>
      </c>
      <c r="O4850" t="s">
        <v>29</v>
      </c>
      <c r="P4850" t="s">
        <v>210</v>
      </c>
      <c r="Q4850" s="13">
        <v>9009</v>
      </c>
      <c r="S4850" s="1">
        <v>0.3</v>
      </c>
      <c r="T4850" t="s">
        <v>168</v>
      </c>
      <c r="U4850" t="s">
        <v>24</v>
      </c>
      <c r="V4850" t="b">
        <v>0</v>
      </c>
      <c r="W4850">
        <v>2</v>
      </c>
      <c r="X4850" t="s">
        <v>157</v>
      </c>
      <c r="Y4850" t="s">
        <v>4926</v>
      </c>
    </row>
    <row r="4851" spans="1:25" x14ac:dyDescent="0.4">
      <c r="A4851" t="s">
        <v>6227</v>
      </c>
      <c r="B4851" s="2">
        <f ca="1">TODAY()+OpportunityTbl[[#This Row],[CreatedOn_DaysFromToday]]</f>
        <v>44782</v>
      </c>
      <c r="C4851" s="2">
        <f ca="1">TODAY()+OpportunityTbl[[#This Row],[EstCloseDate_DaysFromToday]]</f>
        <v>44840</v>
      </c>
      <c r="D4851">
        <f ca="1">IF(OpportunityTbl[[#This Row],[statecode]]=0,"",OpportunityTbl[[#This Row],[Estimated Close Date]])</f>
        <v>44840</v>
      </c>
      <c r="E4851" s="14">
        <v>-328</v>
      </c>
      <c r="F4851" s="14">
        <v>-270</v>
      </c>
      <c r="G4851" t="s">
        <v>27</v>
      </c>
      <c r="H4851" t="s">
        <v>28</v>
      </c>
      <c r="I4851">
        <v>2</v>
      </c>
      <c r="J4851">
        <v>4</v>
      </c>
      <c r="K4851" t="s">
        <v>11257</v>
      </c>
      <c r="L4851" t="s">
        <v>12239</v>
      </c>
      <c r="M4851" t="s">
        <v>22</v>
      </c>
      <c r="N4851" t="s">
        <v>469</v>
      </c>
      <c r="O4851" t="s">
        <v>29</v>
      </c>
      <c r="P4851" t="s">
        <v>470</v>
      </c>
      <c r="Q4851" s="13">
        <v>6569</v>
      </c>
      <c r="S4851" s="1">
        <v>0.5</v>
      </c>
      <c r="T4851" t="s">
        <v>168</v>
      </c>
      <c r="U4851" t="s">
        <v>97</v>
      </c>
      <c r="V4851" t="b">
        <v>0</v>
      </c>
      <c r="W4851">
        <v>2</v>
      </c>
      <c r="X4851" t="s">
        <v>240</v>
      </c>
      <c r="Y4851" t="s">
        <v>4892</v>
      </c>
    </row>
    <row r="4852" spans="1:25" x14ac:dyDescent="0.4">
      <c r="A4852" t="s">
        <v>8089</v>
      </c>
      <c r="B4852" s="2">
        <f ca="1">TODAY()+OpportunityTbl[[#This Row],[CreatedOn_DaysFromToday]]</f>
        <v>44782</v>
      </c>
      <c r="C4852" s="2">
        <f ca="1">TODAY()+OpportunityTbl[[#This Row],[EstCloseDate_DaysFromToday]]</f>
        <v>44852</v>
      </c>
      <c r="D4852">
        <f ca="1">IF(OpportunityTbl[[#This Row],[statecode]]=0,"",OpportunityTbl[[#This Row],[Estimated Close Date]])</f>
        <v>44852</v>
      </c>
      <c r="E4852" s="14">
        <v>-328</v>
      </c>
      <c r="F4852" s="14">
        <v>-258</v>
      </c>
      <c r="G4852" t="s">
        <v>7082</v>
      </c>
      <c r="H4852" t="s">
        <v>7082</v>
      </c>
      <c r="I4852">
        <v>1</v>
      </c>
      <c r="J4852">
        <v>3</v>
      </c>
      <c r="K4852" t="s">
        <v>11153</v>
      </c>
      <c r="L4852" t="s">
        <v>12234</v>
      </c>
      <c r="M4852" t="s">
        <v>22</v>
      </c>
      <c r="N4852" t="s">
        <v>779</v>
      </c>
      <c r="O4852" t="s">
        <v>29</v>
      </c>
      <c r="P4852" t="s">
        <v>780</v>
      </c>
      <c r="Q4852" s="13">
        <v>2340</v>
      </c>
      <c r="R4852" s="13">
        <v>2281.5</v>
      </c>
      <c r="S4852" s="1">
        <v>0.5</v>
      </c>
      <c r="T4852" t="s">
        <v>168</v>
      </c>
      <c r="U4852" t="s">
        <v>24</v>
      </c>
      <c r="V4852" t="b">
        <v>1</v>
      </c>
      <c r="W4852">
        <v>2.5</v>
      </c>
      <c r="X4852" t="s">
        <v>240</v>
      </c>
      <c r="Y4852" t="s">
        <v>4892</v>
      </c>
    </row>
    <row r="4853" spans="1:25" x14ac:dyDescent="0.4">
      <c r="A4853" t="s">
        <v>8414</v>
      </c>
      <c r="B4853" s="2">
        <f ca="1">TODAY()+OpportunityTbl[[#This Row],[CreatedOn_DaysFromToday]]</f>
        <v>44782</v>
      </c>
      <c r="C4853" s="2">
        <f ca="1">TODAY()+OpportunityTbl[[#This Row],[EstCloseDate_DaysFromToday]]</f>
        <v>44838</v>
      </c>
      <c r="D4853">
        <f ca="1">IF(OpportunityTbl[[#This Row],[statecode]]=0,"",OpportunityTbl[[#This Row],[Estimated Close Date]])</f>
        <v>44838</v>
      </c>
      <c r="E4853" s="14">
        <v>-328</v>
      </c>
      <c r="F4853" s="14">
        <v>-272</v>
      </c>
      <c r="G4853" t="s">
        <v>7082</v>
      </c>
      <c r="H4853" t="s">
        <v>7082</v>
      </c>
      <c r="I4853">
        <v>1</v>
      </c>
      <c r="J4853">
        <v>3</v>
      </c>
      <c r="K4853" t="s">
        <v>11180</v>
      </c>
      <c r="L4853" t="s">
        <v>12238</v>
      </c>
      <c r="M4853" t="s">
        <v>22</v>
      </c>
      <c r="N4853" t="s">
        <v>2121</v>
      </c>
      <c r="O4853" t="s">
        <v>29</v>
      </c>
      <c r="P4853" t="s">
        <v>4734</v>
      </c>
      <c r="Q4853" s="13">
        <v>4722</v>
      </c>
      <c r="R4853" s="13">
        <v>4580.34</v>
      </c>
      <c r="S4853" s="1">
        <v>0.9</v>
      </c>
      <c r="T4853" t="s">
        <v>4724</v>
      </c>
      <c r="U4853" t="s">
        <v>24</v>
      </c>
      <c r="V4853" t="b">
        <v>1</v>
      </c>
      <c r="W4853">
        <v>3</v>
      </c>
      <c r="X4853" t="s">
        <v>4732</v>
      </c>
      <c r="Y4853" t="s">
        <v>4916</v>
      </c>
    </row>
    <row r="4854" spans="1:25" x14ac:dyDescent="0.4">
      <c r="A4854" t="s">
        <v>9111</v>
      </c>
      <c r="B4854" s="2">
        <f ca="1">TODAY()+OpportunityTbl[[#This Row],[CreatedOn_DaysFromToday]]</f>
        <v>44782</v>
      </c>
      <c r="C4854" s="2">
        <f ca="1">TODAY()+OpportunityTbl[[#This Row],[EstCloseDate_DaysFromToday]]</f>
        <v>44836</v>
      </c>
      <c r="D4854">
        <f ca="1">IF(OpportunityTbl[[#This Row],[statecode]]=0,"",OpportunityTbl[[#This Row],[Estimated Close Date]])</f>
        <v>44836</v>
      </c>
      <c r="E4854" s="14">
        <v>-328</v>
      </c>
      <c r="F4854" s="14">
        <v>-274</v>
      </c>
      <c r="G4854" t="s">
        <v>7082</v>
      </c>
      <c r="H4854" t="s">
        <v>7082</v>
      </c>
      <c r="I4854">
        <v>1</v>
      </c>
      <c r="J4854">
        <v>3</v>
      </c>
      <c r="K4854" t="s">
        <v>11202</v>
      </c>
      <c r="L4854" t="s">
        <v>12236</v>
      </c>
      <c r="M4854" t="s">
        <v>22</v>
      </c>
      <c r="N4854" t="s">
        <v>1762</v>
      </c>
      <c r="O4854" t="s">
        <v>29</v>
      </c>
      <c r="P4854" t="s">
        <v>2161</v>
      </c>
      <c r="Q4854" s="13">
        <v>3114</v>
      </c>
      <c r="R4854" s="13">
        <v>3005.01</v>
      </c>
      <c r="S4854" s="1">
        <v>0.5</v>
      </c>
      <c r="T4854" t="s">
        <v>168</v>
      </c>
      <c r="U4854" t="s">
        <v>24</v>
      </c>
      <c r="V4854" t="b">
        <v>1</v>
      </c>
      <c r="W4854">
        <v>3.5</v>
      </c>
      <c r="X4854" t="s">
        <v>240</v>
      </c>
      <c r="Y4854" t="s">
        <v>26</v>
      </c>
    </row>
    <row r="4855" spans="1:25" x14ac:dyDescent="0.4">
      <c r="A4855" t="s">
        <v>9520</v>
      </c>
      <c r="B4855" s="2">
        <f ca="1">TODAY()+OpportunityTbl[[#This Row],[CreatedOn_DaysFromToday]]</f>
        <v>44782</v>
      </c>
      <c r="C4855" s="2">
        <f ca="1">TODAY()+OpportunityTbl[[#This Row],[EstCloseDate_DaysFromToday]]</f>
        <v>44823</v>
      </c>
      <c r="D4855">
        <f ca="1">IF(OpportunityTbl[[#This Row],[statecode]]=0,"",OpportunityTbl[[#This Row],[Estimated Close Date]])</f>
        <v>44823</v>
      </c>
      <c r="E4855" s="14">
        <v>-328</v>
      </c>
      <c r="F4855" s="14">
        <v>-287</v>
      </c>
      <c r="G4855" t="s">
        <v>7082</v>
      </c>
      <c r="H4855" t="s">
        <v>7082</v>
      </c>
      <c r="I4855">
        <v>1</v>
      </c>
      <c r="J4855">
        <v>3</v>
      </c>
      <c r="K4855" t="s">
        <v>11192</v>
      </c>
      <c r="L4855" t="s">
        <v>12236</v>
      </c>
      <c r="M4855" t="s">
        <v>22</v>
      </c>
      <c r="N4855" t="s">
        <v>469</v>
      </c>
      <c r="O4855" t="s">
        <v>29</v>
      </c>
      <c r="P4855" t="s">
        <v>470</v>
      </c>
      <c r="Q4855" s="13">
        <v>3296</v>
      </c>
      <c r="R4855" s="13">
        <v>3213.6</v>
      </c>
      <c r="S4855" s="1">
        <v>0.3</v>
      </c>
      <c r="T4855" t="s">
        <v>168</v>
      </c>
      <c r="U4855" t="s">
        <v>97</v>
      </c>
      <c r="V4855" t="b">
        <v>1</v>
      </c>
      <c r="W4855">
        <v>2.5</v>
      </c>
      <c r="X4855" t="s">
        <v>157</v>
      </c>
      <c r="Y4855" t="s">
        <v>26</v>
      </c>
    </row>
    <row r="4856" spans="1:25" x14ac:dyDescent="0.4">
      <c r="A4856" t="s">
        <v>9628</v>
      </c>
      <c r="B4856" s="2">
        <f ca="1">TODAY()+OpportunityTbl[[#This Row],[CreatedOn_DaysFromToday]]</f>
        <v>44782</v>
      </c>
      <c r="C4856" s="2">
        <f ca="1">TODAY()+OpportunityTbl[[#This Row],[EstCloseDate_DaysFromToday]]</f>
        <v>44827</v>
      </c>
      <c r="D4856">
        <f ca="1">IF(OpportunityTbl[[#This Row],[statecode]]=0,"",OpportunityTbl[[#This Row],[Estimated Close Date]])</f>
        <v>44827</v>
      </c>
      <c r="E4856" s="14">
        <v>-328</v>
      </c>
      <c r="F4856" s="14">
        <v>-283</v>
      </c>
      <c r="G4856" t="s">
        <v>7082</v>
      </c>
      <c r="H4856" t="s">
        <v>7082</v>
      </c>
      <c r="I4856">
        <v>1</v>
      </c>
      <c r="J4856">
        <v>3</v>
      </c>
      <c r="K4856" t="s">
        <v>11261</v>
      </c>
      <c r="L4856" t="s">
        <v>12234</v>
      </c>
      <c r="M4856" t="s">
        <v>22</v>
      </c>
      <c r="N4856" t="s">
        <v>31</v>
      </c>
      <c r="O4856" t="s">
        <v>29</v>
      </c>
      <c r="P4856" t="s">
        <v>210</v>
      </c>
      <c r="Q4856" s="13">
        <v>2022</v>
      </c>
      <c r="R4856" s="13">
        <v>1971.45</v>
      </c>
      <c r="S4856" s="1">
        <v>0.3</v>
      </c>
      <c r="T4856" t="s">
        <v>168</v>
      </c>
      <c r="U4856" t="s">
        <v>24</v>
      </c>
      <c r="V4856" t="b">
        <v>1</v>
      </c>
      <c r="W4856">
        <v>2.5</v>
      </c>
      <c r="X4856" t="s">
        <v>157</v>
      </c>
      <c r="Y4856" t="s">
        <v>26</v>
      </c>
    </row>
    <row r="4857" spans="1:25" x14ac:dyDescent="0.4">
      <c r="A4857" t="s">
        <v>9876</v>
      </c>
      <c r="B4857" s="2">
        <f ca="1">TODAY()+OpportunityTbl[[#This Row],[CreatedOn_DaysFromToday]]</f>
        <v>44782</v>
      </c>
      <c r="C4857" s="2">
        <f ca="1">TODAY()+OpportunityTbl[[#This Row],[EstCloseDate_DaysFromToday]]</f>
        <v>44850</v>
      </c>
      <c r="D4857">
        <f ca="1">IF(OpportunityTbl[[#This Row],[statecode]]=0,"",OpportunityTbl[[#This Row],[Estimated Close Date]])</f>
        <v>44850</v>
      </c>
      <c r="E4857" s="14">
        <v>-328</v>
      </c>
      <c r="F4857" s="14">
        <v>-260</v>
      </c>
      <c r="G4857" t="s">
        <v>7082</v>
      </c>
      <c r="H4857" t="s">
        <v>7082</v>
      </c>
      <c r="I4857">
        <v>1</v>
      </c>
      <c r="J4857">
        <v>3</v>
      </c>
      <c r="K4857" t="s">
        <v>11185</v>
      </c>
      <c r="L4857" t="s">
        <v>12234</v>
      </c>
      <c r="M4857" t="s">
        <v>22</v>
      </c>
      <c r="N4857" t="s">
        <v>2121</v>
      </c>
      <c r="O4857" t="s">
        <v>29</v>
      </c>
      <c r="P4857" t="s">
        <v>4734</v>
      </c>
      <c r="Q4857" s="13">
        <v>3370</v>
      </c>
      <c r="R4857" s="13">
        <v>3235.2</v>
      </c>
      <c r="S4857" s="1">
        <v>0.9</v>
      </c>
      <c r="T4857" t="s">
        <v>4724</v>
      </c>
      <c r="U4857" t="s">
        <v>24</v>
      </c>
      <c r="V4857" t="b">
        <v>0</v>
      </c>
      <c r="W4857">
        <v>4</v>
      </c>
      <c r="X4857" t="s">
        <v>4732</v>
      </c>
      <c r="Y4857" t="s">
        <v>26</v>
      </c>
    </row>
    <row r="4858" spans="1:25" x14ac:dyDescent="0.4">
      <c r="A4858" t="s">
        <v>720</v>
      </c>
      <c r="B4858" s="2">
        <f ca="1">TODAY()+OpportunityTbl[[#This Row],[CreatedOn_DaysFromToday]]</f>
        <v>44781</v>
      </c>
      <c r="C4858" s="2">
        <f ca="1">TODAY()+OpportunityTbl[[#This Row],[EstCloseDate_DaysFromToday]]</f>
        <v>44836</v>
      </c>
      <c r="D4858">
        <f ca="1">IF(OpportunityTbl[[#This Row],[statecode]]=0,"",OpportunityTbl[[#This Row],[Estimated Close Date]])</f>
        <v>44836</v>
      </c>
      <c r="E4858" s="14">
        <v>-329</v>
      </c>
      <c r="F4858" s="14">
        <v>-274</v>
      </c>
      <c r="G4858" t="s">
        <v>27</v>
      </c>
      <c r="H4858" t="s">
        <v>28</v>
      </c>
      <c r="I4858">
        <v>2</v>
      </c>
      <c r="J4858">
        <v>4</v>
      </c>
      <c r="K4858" t="s">
        <v>11173</v>
      </c>
      <c r="L4858" t="s">
        <v>12234</v>
      </c>
      <c r="M4858" t="s">
        <v>22</v>
      </c>
      <c r="N4858" t="s">
        <v>469</v>
      </c>
      <c r="O4858" t="s">
        <v>29</v>
      </c>
      <c r="P4858" t="s">
        <v>470</v>
      </c>
      <c r="Q4858" s="13">
        <v>2340</v>
      </c>
      <c r="S4858" s="1">
        <v>0.3</v>
      </c>
      <c r="T4858" t="s">
        <v>168</v>
      </c>
      <c r="U4858" t="s">
        <v>24</v>
      </c>
      <c r="V4858" t="b">
        <v>0</v>
      </c>
      <c r="W4858">
        <v>2.5</v>
      </c>
      <c r="X4858" t="s">
        <v>157</v>
      </c>
      <c r="Y4858" t="s">
        <v>26</v>
      </c>
    </row>
    <row r="4859" spans="1:25" x14ac:dyDescent="0.4">
      <c r="A4859" t="s">
        <v>945</v>
      </c>
      <c r="B4859" s="2">
        <f ca="1">TODAY()+OpportunityTbl[[#This Row],[CreatedOn_DaysFromToday]]</f>
        <v>44781</v>
      </c>
      <c r="C4859" s="2">
        <f ca="1">TODAY()+OpportunityTbl[[#This Row],[EstCloseDate_DaysFromToday]]</f>
        <v>44849</v>
      </c>
      <c r="D4859">
        <f ca="1">IF(OpportunityTbl[[#This Row],[statecode]]=0,"",OpportunityTbl[[#This Row],[Estimated Close Date]])</f>
        <v>44849</v>
      </c>
      <c r="E4859" s="14">
        <v>-329</v>
      </c>
      <c r="F4859" s="14">
        <v>-261</v>
      </c>
      <c r="G4859" t="s">
        <v>27</v>
      </c>
      <c r="H4859" t="s">
        <v>28</v>
      </c>
      <c r="I4859">
        <v>2</v>
      </c>
      <c r="J4859">
        <v>4</v>
      </c>
      <c r="K4859" t="s">
        <v>11199</v>
      </c>
      <c r="L4859" t="s">
        <v>12234</v>
      </c>
      <c r="M4859" t="s">
        <v>22</v>
      </c>
      <c r="N4859" t="s">
        <v>563</v>
      </c>
      <c r="O4859" t="s">
        <v>29</v>
      </c>
      <c r="P4859" t="s">
        <v>564</v>
      </c>
      <c r="Q4859" s="13">
        <v>2078</v>
      </c>
      <c r="S4859" s="1">
        <v>0.1</v>
      </c>
      <c r="T4859" t="s">
        <v>23</v>
      </c>
      <c r="U4859" t="s">
        <v>24</v>
      </c>
      <c r="V4859" t="b">
        <v>0</v>
      </c>
      <c r="W4859">
        <v>2.5</v>
      </c>
      <c r="X4859" t="s">
        <v>25</v>
      </c>
      <c r="Y4859" t="s">
        <v>26</v>
      </c>
    </row>
    <row r="4860" spans="1:25" x14ac:dyDescent="0.4">
      <c r="A4860" t="s">
        <v>2403</v>
      </c>
      <c r="B4860" s="2">
        <f ca="1">TODAY()+OpportunityTbl[[#This Row],[CreatedOn_DaysFromToday]]</f>
        <v>44781</v>
      </c>
      <c r="C4860" s="2">
        <f ca="1">TODAY()+OpportunityTbl[[#This Row],[EstCloseDate_DaysFromToday]]</f>
        <v>44839</v>
      </c>
      <c r="D4860">
        <f ca="1">IF(OpportunityTbl[[#This Row],[statecode]]=0,"",OpportunityTbl[[#This Row],[Estimated Close Date]])</f>
        <v>44839</v>
      </c>
      <c r="E4860" s="14">
        <v>-329</v>
      </c>
      <c r="F4860" s="14">
        <v>-271</v>
      </c>
      <c r="G4860" t="s">
        <v>27</v>
      </c>
      <c r="H4860" t="s">
        <v>28</v>
      </c>
      <c r="I4860">
        <v>2</v>
      </c>
      <c r="J4860">
        <v>4</v>
      </c>
      <c r="K4860" t="s">
        <v>11202</v>
      </c>
      <c r="L4860" t="s">
        <v>12238</v>
      </c>
      <c r="M4860" t="s">
        <v>22</v>
      </c>
      <c r="N4860" t="s">
        <v>1710</v>
      </c>
      <c r="O4860" t="s">
        <v>29</v>
      </c>
      <c r="P4860" t="s">
        <v>1711</v>
      </c>
      <c r="Q4860" s="13">
        <v>4329</v>
      </c>
      <c r="S4860" s="1">
        <v>0.1</v>
      </c>
      <c r="T4860" t="s">
        <v>23</v>
      </c>
      <c r="U4860" t="s">
        <v>24</v>
      </c>
      <c r="V4860" t="b">
        <v>0</v>
      </c>
      <c r="W4860">
        <v>3.5</v>
      </c>
      <c r="X4860" t="s">
        <v>157</v>
      </c>
      <c r="Y4860" t="s">
        <v>26</v>
      </c>
    </row>
    <row r="4861" spans="1:25" x14ac:dyDescent="0.4">
      <c r="A4861" t="s">
        <v>2656</v>
      </c>
      <c r="B4861" s="2">
        <f ca="1">TODAY()+OpportunityTbl[[#This Row],[CreatedOn_DaysFromToday]]</f>
        <v>44781</v>
      </c>
      <c r="C4861" s="2">
        <f ca="1">TODAY()+OpportunityTbl[[#This Row],[EstCloseDate_DaysFromToday]]</f>
        <v>44821</v>
      </c>
      <c r="D4861">
        <f ca="1">IF(OpportunityTbl[[#This Row],[statecode]]=0,"",OpportunityTbl[[#This Row],[Estimated Close Date]])</f>
        <v>44821</v>
      </c>
      <c r="E4861" s="14">
        <v>-329</v>
      </c>
      <c r="F4861" s="14">
        <v>-289</v>
      </c>
      <c r="G4861" t="s">
        <v>27</v>
      </c>
      <c r="H4861" t="s">
        <v>28</v>
      </c>
      <c r="I4861">
        <v>2</v>
      </c>
      <c r="J4861">
        <v>4</v>
      </c>
      <c r="K4861" t="s">
        <v>11189</v>
      </c>
      <c r="L4861" t="s">
        <v>12236</v>
      </c>
      <c r="M4861" t="s">
        <v>22</v>
      </c>
      <c r="N4861" t="s">
        <v>2069</v>
      </c>
      <c r="O4861" t="s">
        <v>29</v>
      </c>
      <c r="P4861" t="s">
        <v>2623</v>
      </c>
      <c r="Q4861" s="13">
        <v>1909</v>
      </c>
      <c r="S4861" s="1">
        <v>0.1</v>
      </c>
      <c r="T4861" t="s">
        <v>23</v>
      </c>
      <c r="U4861" t="s">
        <v>24</v>
      </c>
      <c r="V4861" t="b">
        <v>0</v>
      </c>
      <c r="W4861">
        <v>4.5</v>
      </c>
      <c r="X4861" t="s">
        <v>25</v>
      </c>
      <c r="Y4861" t="s">
        <v>26</v>
      </c>
    </row>
    <row r="4862" spans="1:25" x14ac:dyDescent="0.4">
      <c r="A4862" t="s">
        <v>3051</v>
      </c>
      <c r="B4862" s="2">
        <f ca="1">TODAY()+OpportunityTbl[[#This Row],[CreatedOn_DaysFromToday]]</f>
        <v>44781</v>
      </c>
      <c r="C4862" s="2">
        <f ca="1">TODAY()+OpportunityTbl[[#This Row],[EstCloseDate_DaysFromToday]]</f>
        <v>44848</v>
      </c>
      <c r="D4862">
        <f ca="1">IF(OpportunityTbl[[#This Row],[statecode]]=0,"",OpportunityTbl[[#This Row],[Estimated Close Date]])</f>
        <v>44848</v>
      </c>
      <c r="E4862" s="14">
        <v>-329</v>
      </c>
      <c r="F4862" s="14">
        <v>-262</v>
      </c>
      <c r="G4862" t="s">
        <v>27</v>
      </c>
      <c r="H4862" t="s">
        <v>28</v>
      </c>
      <c r="I4862">
        <v>2</v>
      </c>
      <c r="J4862">
        <v>4</v>
      </c>
      <c r="K4862" t="s">
        <v>11238</v>
      </c>
      <c r="L4862" t="s">
        <v>12233</v>
      </c>
      <c r="M4862" t="s">
        <v>22</v>
      </c>
      <c r="N4862" t="s">
        <v>1617</v>
      </c>
      <c r="O4862" t="s">
        <v>29</v>
      </c>
      <c r="P4862" t="s">
        <v>1620</v>
      </c>
      <c r="Q4862" s="13">
        <v>26966</v>
      </c>
      <c r="S4862" s="1">
        <v>0.1</v>
      </c>
      <c r="T4862" t="s">
        <v>23</v>
      </c>
      <c r="U4862" t="s">
        <v>100</v>
      </c>
      <c r="V4862" t="b">
        <v>0</v>
      </c>
      <c r="W4862">
        <v>3.5</v>
      </c>
      <c r="X4862" t="s">
        <v>25</v>
      </c>
      <c r="Y4862" t="s">
        <v>26</v>
      </c>
    </row>
    <row r="4863" spans="1:25" x14ac:dyDescent="0.4">
      <c r="A4863" t="s">
        <v>3932</v>
      </c>
      <c r="B4863" s="2">
        <f ca="1">TODAY()+OpportunityTbl[[#This Row],[CreatedOn_DaysFromToday]]</f>
        <v>44781</v>
      </c>
      <c r="C4863" s="2">
        <f ca="1">TODAY()+OpportunityTbl[[#This Row],[EstCloseDate_DaysFromToday]]</f>
        <v>44815</v>
      </c>
      <c r="D4863">
        <f ca="1">IF(OpportunityTbl[[#This Row],[statecode]]=0,"",OpportunityTbl[[#This Row],[Estimated Close Date]])</f>
        <v>44815</v>
      </c>
      <c r="E4863" s="14">
        <v>-329</v>
      </c>
      <c r="F4863" s="14">
        <v>-295</v>
      </c>
      <c r="G4863" t="s">
        <v>27</v>
      </c>
      <c r="H4863" t="s">
        <v>28</v>
      </c>
      <c r="I4863">
        <v>2</v>
      </c>
      <c r="J4863">
        <v>4</v>
      </c>
      <c r="K4863" t="s">
        <v>11240</v>
      </c>
      <c r="L4863" t="s">
        <v>12239</v>
      </c>
      <c r="M4863" t="s">
        <v>22</v>
      </c>
      <c r="N4863" t="s">
        <v>513</v>
      </c>
      <c r="O4863" t="s">
        <v>29</v>
      </c>
      <c r="P4863" t="s">
        <v>514</v>
      </c>
      <c r="Q4863" s="13">
        <v>6230</v>
      </c>
      <c r="S4863" s="1">
        <v>0.1</v>
      </c>
      <c r="T4863" t="s">
        <v>23</v>
      </c>
      <c r="U4863" t="s">
        <v>100</v>
      </c>
      <c r="V4863" t="b">
        <v>1</v>
      </c>
      <c r="W4863">
        <v>2</v>
      </c>
      <c r="X4863" t="s">
        <v>25</v>
      </c>
      <c r="Y4863" t="s">
        <v>26</v>
      </c>
    </row>
    <row r="4864" spans="1:25" x14ac:dyDescent="0.4">
      <c r="A4864" t="s">
        <v>6249</v>
      </c>
      <c r="B4864" s="2">
        <f ca="1">TODAY()+OpportunityTbl[[#This Row],[CreatedOn_DaysFromToday]]</f>
        <v>44781</v>
      </c>
      <c r="C4864" s="2">
        <f ca="1">TODAY()+OpportunityTbl[[#This Row],[EstCloseDate_DaysFromToday]]</f>
        <v>44845</v>
      </c>
      <c r="D4864">
        <f ca="1">IF(OpportunityTbl[[#This Row],[statecode]]=0,"",OpportunityTbl[[#This Row],[Estimated Close Date]])</f>
        <v>44845</v>
      </c>
      <c r="E4864" s="14">
        <v>-329</v>
      </c>
      <c r="F4864" s="14">
        <v>-265</v>
      </c>
      <c r="G4864" t="s">
        <v>27</v>
      </c>
      <c r="H4864" t="s">
        <v>28</v>
      </c>
      <c r="I4864">
        <v>2</v>
      </c>
      <c r="J4864">
        <v>4</v>
      </c>
      <c r="K4864" t="s">
        <v>11185</v>
      </c>
      <c r="L4864" t="s">
        <v>12238</v>
      </c>
      <c r="M4864" t="s">
        <v>22</v>
      </c>
      <c r="N4864" t="s">
        <v>779</v>
      </c>
      <c r="O4864" t="s">
        <v>29</v>
      </c>
      <c r="P4864" t="s">
        <v>782</v>
      </c>
      <c r="Q4864" s="13">
        <v>4502</v>
      </c>
      <c r="S4864" s="1">
        <v>0.1</v>
      </c>
      <c r="T4864" t="s">
        <v>23</v>
      </c>
      <c r="U4864" t="s">
        <v>24</v>
      </c>
      <c r="V4864" t="b">
        <v>1</v>
      </c>
      <c r="W4864">
        <v>2</v>
      </c>
      <c r="X4864" t="s">
        <v>157</v>
      </c>
      <c r="Y4864" t="s">
        <v>4899</v>
      </c>
    </row>
    <row r="4865" spans="1:25" x14ac:dyDescent="0.4">
      <c r="A4865" t="s">
        <v>7149</v>
      </c>
      <c r="B4865" s="2">
        <f ca="1">TODAY()+OpportunityTbl[[#This Row],[CreatedOn_DaysFromToday]]</f>
        <v>44781</v>
      </c>
      <c r="C4865" s="2">
        <f ca="1">TODAY()+OpportunityTbl[[#This Row],[EstCloseDate_DaysFromToday]]</f>
        <v>44848</v>
      </c>
      <c r="D4865">
        <f ca="1">IF(OpportunityTbl[[#This Row],[statecode]]=0,"",OpportunityTbl[[#This Row],[Estimated Close Date]])</f>
        <v>44848</v>
      </c>
      <c r="E4865" s="14">
        <v>-329</v>
      </c>
      <c r="F4865" s="14">
        <v>-262</v>
      </c>
      <c r="G4865" t="s">
        <v>7082</v>
      </c>
      <c r="H4865" t="s">
        <v>7082</v>
      </c>
      <c r="I4865">
        <v>1</v>
      </c>
      <c r="J4865">
        <v>3</v>
      </c>
      <c r="K4865" t="s">
        <v>11236</v>
      </c>
      <c r="L4865" t="s">
        <v>12238</v>
      </c>
      <c r="M4865" t="s">
        <v>22</v>
      </c>
      <c r="N4865" t="s">
        <v>480</v>
      </c>
      <c r="O4865" t="s">
        <v>29</v>
      </c>
      <c r="P4865" t="s">
        <v>687</v>
      </c>
      <c r="Q4865" s="13">
        <v>2773</v>
      </c>
      <c r="R4865" s="13">
        <v>2717.54</v>
      </c>
      <c r="S4865" s="1">
        <v>0.9</v>
      </c>
      <c r="T4865" t="s">
        <v>4724</v>
      </c>
      <c r="U4865" t="s">
        <v>97</v>
      </c>
      <c r="V4865" t="b">
        <v>1</v>
      </c>
      <c r="W4865">
        <v>2</v>
      </c>
      <c r="X4865" t="s">
        <v>4732</v>
      </c>
      <c r="Y4865" t="s">
        <v>4905</v>
      </c>
    </row>
    <row r="4866" spans="1:25" x14ac:dyDescent="0.4">
      <c r="A4866" t="s">
        <v>7362</v>
      </c>
      <c r="B4866" s="2">
        <f ca="1">TODAY()+OpportunityTbl[[#This Row],[CreatedOn_DaysFromToday]]</f>
        <v>44781</v>
      </c>
      <c r="C4866" s="2">
        <f ca="1">TODAY()+OpportunityTbl[[#This Row],[EstCloseDate_DaysFromToday]]</f>
        <v>44851</v>
      </c>
      <c r="D4866">
        <f ca="1">IF(OpportunityTbl[[#This Row],[statecode]]=0,"",OpportunityTbl[[#This Row],[Estimated Close Date]])</f>
        <v>44851</v>
      </c>
      <c r="E4866" s="14">
        <v>-329</v>
      </c>
      <c r="F4866" s="14">
        <v>-259</v>
      </c>
      <c r="G4866" t="s">
        <v>7082</v>
      </c>
      <c r="H4866" t="s">
        <v>7082</v>
      </c>
      <c r="I4866">
        <v>1</v>
      </c>
      <c r="J4866">
        <v>3</v>
      </c>
      <c r="K4866" t="s">
        <v>11134</v>
      </c>
      <c r="L4866" t="s">
        <v>12234</v>
      </c>
      <c r="M4866" t="s">
        <v>22</v>
      </c>
      <c r="N4866" t="s">
        <v>1617</v>
      </c>
      <c r="O4866" t="s">
        <v>29</v>
      </c>
      <c r="P4866" t="s">
        <v>1620</v>
      </c>
      <c r="Q4866" s="13">
        <v>2437</v>
      </c>
      <c r="R4866" s="13">
        <v>2351.6999999999998</v>
      </c>
      <c r="S4866" s="1">
        <v>0.3</v>
      </c>
      <c r="T4866" t="s">
        <v>168</v>
      </c>
      <c r="U4866" t="s">
        <v>97</v>
      </c>
      <c r="V4866" t="b">
        <v>1</v>
      </c>
      <c r="W4866">
        <v>3.5</v>
      </c>
      <c r="X4866" t="s">
        <v>157</v>
      </c>
      <c r="Y4866" t="s">
        <v>4890</v>
      </c>
    </row>
    <row r="4867" spans="1:25" x14ac:dyDescent="0.4">
      <c r="A4867" t="s">
        <v>9213</v>
      </c>
      <c r="B4867" s="2">
        <f ca="1">TODAY()+OpportunityTbl[[#This Row],[CreatedOn_DaysFromToday]]</f>
        <v>44781</v>
      </c>
      <c r="C4867" s="2">
        <f ca="1">TODAY()+OpportunityTbl[[#This Row],[EstCloseDate_DaysFromToday]]</f>
        <v>44830</v>
      </c>
      <c r="D4867">
        <f ca="1">IF(OpportunityTbl[[#This Row],[statecode]]=0,"",OpportunityTbl[[#This Row],[Estimated Close Date]])</f>
        <v>44830</v>
      </c>
      <c r="E4867" s="14">
        <v>-329</v>
      </c>
      <c r="F4867" s="14">
        <v>-280</v>
      </c>
      <c r="G4867" t="s">
        <v>7082</v>
      </c>
      <c r="H4867" t="s">
        <v>7082</v>
      </c>
      <c r="I4867">
        <v>1</v>
      </c>
      <c r="J4867">
        <v>3</v>
      </c>
      <c r="K4867" t="s">
        <v>11227</v>
      </c>
      <c r="L4867" t="s">
        <v>12234</v>
      </c>
      <c r="M4867" t="s">
        <v>22</v>
      </c>
      <c r="N4867" t="s">
        <v>2121</v>
      </c>
      <c r="O4867" t="s">
        <v>29</v>
      </c>
      <c r="P4867" t="s">
        <v>2167</v>
      </c>
      <c r="Q4867" s="13">
        <v>2156</v>
      </c>
      <c r="R4867" s="13">
        <v>2069.7600000000002</v>
      </c>
      <c r="S4867" s="1">
        <v>0.5</v>
      </c>
      <c r="T4867" t="s">
        <v>168</v>
      </c>
      <c r="U4867" t="s">
        <v>24</v>
      </c>
      <c r="V4867" t="b">
        <v>1</v>
      </c>
      <c r="W4867">
        <v>4</v>
      </c>
      <c r="X4867" t="s">
        <v>240</v>
      </c>
      <c r="Y4867" t="s">
        <v>26</v>
      </c>
    </row>
    <row r="4868" spans="1:25" x14ac:dyDescent="0.4">
      <c r="A4868" t="s">
        <v>9390</v>
      </c>
      <c r="B4868" s="2">
        <f ca="1">TODAY()+OpportunityTbl[[#This Row],[CreatedOn_DaysFromToday]]</f>
        <v>44781</v>
      </c>
      <c r="C4868" s="2">
        <f ca="1">TODAY()+OpportunityTbl[[#This Row],[EstCloseDate_DaysFromToday]]</f>
        <v>44827</v>
      </c>
      <c r="D4868">
        <f ca="1">IF(OpportunityTbl[[#This Row],[statecode]]=0,"",OpportunityTbl[[#This Row],[Estimated Close Date]])</f>
        <v>44827</v>
      </c>
      <c r="E4868" s="14">
        <v>-329</v>
      </c>
      <c r="F4868" s="14">
        <v>-283</v>
      </c>
      <c r="G4868" t="s">
        <v>7082</v>
      </c>
      <c r="H4868" t="s">
        <v>7082</v>
      </c>
      <c r="I4868">
        <v>1</v>
      </c>
      <c r="J4868">
        <v>3</v>
      </c>
      <c r="K4868" t="s">
        <v>11210</v>
      </c>
      <c r="L4868" t="s">
        <v>12236</v>
      </c>
      <c r="M4868" t="s">
        <v>22</v>
      </c>
      <c r="N4868" t="s">
        <v>469</v>
      </c>
      <c r="O4868" t="s">
        <v>29</v>
      </c>
      <c r="P4868" t="s">
        <v>511</v>
      </c>
      <c r="Q4868" s="13">
        <v>2853</v>
      </c>
      <c r="R4868" s="13">
        <v>2781.68</v>
      </c>
      <c r="S4868" s="1">
        <v>0.5</v>
      </c>
      <c r="T4868" t="s">
        <v>168</v>
      </c>
      <c r="U4868" t="s">
        <v>97</v>
      </c>
      <c r="V4868" t="b">
        <v>1</v>
      </c>
      <c r="W4868">
        <v>2.5</v>
      </c>
      <c r="X4868" t="s">
        <v>240</v>
      </c>
      <c r="Y4868" t="s">
        <v>26</v>
      </c>
    </row>
    <row r="4869" spans="1:25" x14ac:dyDescent="0.4">
      <c r="A4869" t="s">
        <v>9521</v>
      </c>
      <c r="B4869" s="2">
        <f ca="1">TODAY()+OpportunityTbl[[#This Row],[CreatedOn_DaysFromToday]]</f>
        <v>44781</v>
      </c>
      <c r="C4869" s="2">
        <f ca="1">TODAY()+OpportunityTbl[[#This Row],[EstCloseDate_DaysFromToday]]</f>
        <v>44821</v>
      </c>
      <c r="D4869">
        <f ca="1">IF(OpportunityTbl[[#This Row],[statecode]]=0,"",OpportunityTbl[[#This Row],[Estimated Close Date]])</f>
        <v>44821</v>
      </c>
      <c r="E4869" s="14">
        <v>-329</v>
      </c>
      <c r="F4869" s="14">
        <v>-289</v>
      </c>
      <c r="G4869" t="s">
        <v>7082</v>
      </c>
      <c r="H4869" t="s">
        <v>7082</v>
      </c>
      <c r="I4869">
        <v>1</v>
      </c>
      <c r="J4869">
        <v>3</v>
      </c>
      <c r="K4869" t="s">
        <v>11173</v>
      </c>
      <c r="L4869" t="s">
        <v>12234</v>
      </c>
      <c r="M4869" t="s">
        <v>22</v>
      </c>
      <c r="N4869" t="s">
        <v>469</v>
      </c>
      <c r="O4869" t="s">
        <v>29</v>
      </c>
      <c r="P4869" t="s">
        <v>470</v>
      </c>
      <c r="Q4869" s="13">
        <v>2388</v>
      </c>
      <c r="R4869" s="13">
        <v>2328.3000000000002</v>
      </c>
      <c r="S4869" s="1">
        <v>0.3</v>
      </c>
      <c r="T4869" t="s">
        <v>168</v>
      </c>
      <c r="U4869" t="s">
        <v>24</v>
      </c>
      <c r="V4869" t="b">
        <v>1</v>
      </c>
      <c r="W4869">
        <v>2.5</v>
      </c>
      <c r="X4869" t="s">
        <v>157</v>
      </c>
      <c r="Y4869" t="s">
        <v>26</v>
      </c>
    </row>
    <row r="4870" spans="1:25" x14ac:dyDescent="0.4">
      <c r="A4870" t="s">
        <v>9629</v>
      </c>
      <c r="B4870" s="2">
        <f ca="1">TODAY()+OpportunityTbl[[#This Row],[CreatedOn_DaysFromToday]]</f>
        <v>44781</v>
      </c>
      <c r="C4870" s="2">
        <f ca="1">TODAY()+OpportunityTbl[[#This Row],[EstCloseDate_DaysFromToday]]</f>
        <v>44812</v>
      </c>
      <c r="D4870">
        <f ca="1">IF(OpportunityTbl[[#This Row],[statecode]]=0,"",OpportunityTbl[[#This Row],[Estimated Close Date]])</f>
        <v>44812</v>
      </c>
      <c r="E4870" s="14">
        <v>-329</v>
      </c>
      <c r="F4870" s="14">
        <v>-298</v>
      </c>
      <c r="G4870" t="s">
        <v>7082</v>
      </c>
      <c r="H4870" t="s">
        <v>7082</v>
      </c>
      <c r="I4870">
        <v>1</v>
      </c>
      <c r="J4870">
        <v>3</v>
      </c>
      <c r="K4870" t="s">
        <v>11262</v>
      </c>
      <c r="L4870" t="s">
        <v>12234</v>
      </c>
      <c r="M4870" t="s">
        <v>22</v>
      </c>
      <c r="N4870" t="s">
        <v>31</v>
      </c>
      <c r="O4870" t="s">
        <v>29</v>
      </c>
      <c r="P4870" t="s">
        <v>210</v>
      </c>
      <c r="Q4870" s="13">
        <v>2335</v>
      </c>
      <c r="R4870" s="13">
        <v>2276.63</v>
      </c>
      <c r="S4870" s="1">
        <v>0.3</v>
      </c>
      <c r="T4870" t="s">
        <v>168</v>
      </c>
      <c r="U4870" t="s">
        <v>100</v>
      </c>
      <c r="V4870" t="b">
        <v>1</v>
      </c>
      <c r="W4870">
        <v>2.5</v>
      </c>
      <c r="X4870" t="s">
        <v>157</v>
      </c>
      <c r="Y4870" t="s">
        <v>26</v>
      </c>
    </row>
    <row r="4871" spans="1:25" x14ac:dyDescent="0.4">
      <c r="A4871" t="s">
        <v>946</v>
      </c>
      <c r="B4871" s="2">
        <f ca="1">TODAY()+OpportunityTbl[[#This Row],[CreatedOn_DaysFromToday]]</f>
        <v>44780</v>
      </c>
      <c r="C4871" s="2">
        <f ca="1">TODAY()+OpportunityTbl[[#This Row],[EstCloseDate_DaysFromToday]]</f>
        <v>44819</v>
      </c>
      <c r="D4871">
        <f ca="1">IF(OpportunityTbl[[#This Row],[statecode]]=0,"",OpportunityTbl[[#This Row],[Estimated Close Date]])</f>
        <v>44819</v>
      </c>
      <c r="E4871" s="14">
        <v>-330</v>
      </c>
      <c r="F4871" s="14">
        <v>-291</v>
      </c>
      <c r="G4871" t="s">
        <v>27</v>
      </c>
      <c r="H4871" t="s">
        <v>28</v>
      </c>
      <c r="I4871">
        <v>2</v>
      </c>
      <c r="J4871">
        <v>4</v>
      </c>
      <c r="K4871" t="s">
        <v>11247</v>
      </c>
      <c r="L4871" t="s">
        <v>12233</v>
      </c>
      <c r="M4871" t="s">
        <v>22</v>
      </c>
      <c r="N4871" t="s">
        <v>469</v>
      </c>
      <c r="O4871" t="s">
        <v>29</v>
      </c>
      <c r="P4871" t="s">
        <v>705</v>
      </c>
      <c r="Q4871" s="13">
        <v>19015</v>
      </c>
      <c r="S4871" s="1">
        <v>0.1</v>
      </c>
      <c r="T4871" t="s">
        <v>23</v>
      </c>
      <c r="U4871" t="s">
        <v>100</v>
      </c>
      <c r="V4871" t="b">
        <v>0</v>
      </c>
      <c r="W4871">
        <v>2.5</v>
      </c>
      <c r="X4871" t="s">
        <v>25</v>
      </c>
      <c r="Y4871" t="s">
        <v>26</v>
      </c>
    </row>
    <row r="4872" spans="1:25" x14ac:dyDescent="0.4">
      <c r="A4872" t="s">
        <v>2471</v>
      </c>
      <c r="B4872" s="2">
        <f ca="1">TODAY()+OpportunityTbl[[#This Row],[CreatedOn_DaysFromToday]]</f>
        <v>44780</v>
      </c>
      <c r="C4872" s="2">
        <f ca="1">TODAY()+OpportunityTbl[[#This Row],[EstCloseDate_DaysFromToday]]</f>
        <v>44846</v>
      </c>
      <c r="D4872">
        <f ca="1">IF(OpportunityTbl[[#This Row],[statecode]]=0,"",OpportunityTbl[[#This Row],[Estimated Close Date]])</f>
        <v>44846</v>
      </c>
      <c r="E4872" s="14">
        <v>-330</v>
      </c>
      <c r="F4872" s="14">
        <v>-264</v>
      </c>
      <c r="G4872" t="s">
        <v>27</v>
      </c>
      <c r="H4872" t="s">
        <v>28</v>
      </c>
      <c r="I4872">
        <v>2</v>
      </c>
      <c r="J4872">
        <v>4</v>
      </c>
      <c r="K4872" t="s">
        <v>11216</v>
      </c>
      <c r="L4872" t="s">
        <v>12238</v>
      </c>
      <c r="M4872" t="s">
        <v>22</v>
      </c>
      <c r="N4872" t="s">
        <v>1617</v>
      </c>
      <c r="O4872" t="s">
        <v>29</v>
      </c>
      <c r="P4872" t="s">
        <v>1618</v>
      </c>
      <c r="Q4872" s="13">
        <v>3695</v>
      </c>
      <c r="S4872" s="1">
        <v>0.1</v>
      </c>
      <c r="T4872" t="s">
        <v>23</v>
      </c>
      <c r="U4872" t="s">
        <v>24</v>
      </c>
      <c r="V4872" t="b">
        <v>1</v>
      </c>
      <c r="W4872">
        <v>3</v>
      </c>
      <c r="X4872" t="s">
        <v>157</v>
      </c>
      <c r="Y4872" t="s">
        <v>26</v>
      </c>
    </row>
    <row r="4873" spans="1:25" x14ac:dyDescent="0.4">
      <c r="A4873" t="s">
        <v>2472</v>
      </c>
      <c r="B4873" s="2">
        <f ca="1">TODAY()+OpportunityTbl[[#This Row],[CreatedOn_DaysFromToday]]</f>
        <v>44780</v>
      </c>
      <c r="C4873" s="2">
        <f ca="1">TODAY()+OpportunityTbl[[#This Row],[EstCloseDate_DaysFromToday]]</f>
        <v>44823</v>
      </c>
      <c r="D4873">
        <f ca="1">IF(OpportunityTbl[[#This Row],[statecode]]=0,"",OpportunityTbl[[#This Row],[Estimated Close Date]])</f>
        <v>44823</v>
      </c>
      <c r="E4873" s="14">
        <v>-330</v>
      </c>
      <c r="F4873" s="14">
        <v>-287</v>
      </c>
      <c r="G4873" t="s">
        <v>27</v>
      </c>
      <c r="H4873" t="s">
        <v>28</v>
      </c>
      <c r="I4873">
        <v>2</v>
      </c>
      <c r="J4873">
        <v>4</v>
      </c>
      <c r="K4873" t="s">
        <v>11210</v>
      </c>
      <c r="L4873" t="s">
        <v>12238</v>
      </c>
      <c r="M4873" t="s">
        <v>22</v>
      </c>
      <c r="N4873" t="s">
        <v>1710</v>
      </c>
      <c r="O4873" t="s">
        <v>29</v>
      </c>
      <c r="P4873" t="s">
        <v>2207</v>
      </c>
      <c r="Q4873" s="13">
        <v>1930</v>
      </c>
      <c r="S4873" s="1">
        <v>0.1</v>
      </c>
      <c r="T4873" t="s">
        <v>23</v>
      </c>
      <c r="U4873" t="s">
        <v>97</v>
      </c>
      <c r="V4873" t="b">
        <v>1</v>
      </c>
      <c r="W4873">
        <v>3.5</v>
      </c>
      <c r="X4873" t="s">
        <v>157</v>
      </c>
      <c r="Y4873" t="s">
        <v>26</v>
      </c>
    </row>
    <row r="4874" spans="1:25" x14ac:dyDescent="0.4">
      <c r="A4874" t="s">
        <v>4013</v>
      </c>
      <c r="B4874" s="2">
        <f ca="1">TODAY()+OpportunityTbl[[#This Row],[CreatedOn_DaysFromToday]]</f>
        <v>44780</v>
      </c>
      <c r="C4874" s="2">
        <f ca="1">TODAY()+OpportunityTbl[[#This Row],[EstCloseDate_DaysFromToday]]</f>
        <v>44858</v>
      </c>
      <c r="D4874">
        <f ca="1">IF(OpportunityTbl[[#This Row],[statecode]]=0,"",OpportunityTbl[[#This Row],[Estimated Close Date]])</f>
        <v>44858</v>
      </c>
      <c r="E4874" s="14">
        <v>-330</v>
      </c>
      <c r="F4874" s="14">
        <v>-252</v>
      </c>
      <c r="G4874" t="s">
        <v>27</v>
      </c>
      <c r="H4874" t="s">
        <v>28</v>
      </c>
      <c r="I4874">
        <v>2</v>
      </c>
      <c r="J4874">
        <v>4</v>
      </c>
      <c r="K4874" t="s">
        <v>11126</v>
      </c>
      <c r="L4874" t="s">
        <v>12239</v>
      </c>
      <c r="M4874" t="s">
        <v>22</v>
      </c>
      <c r="N4874" t="s">
        <v>779</v>
      </c>
      <c r="O4874" t="s">
        <v>29</v>
      </c>
      <c r="P4874" t="s">
        <v>782</v>
      </c>
      <c r="Q4874" s="13">
        <v>5671</v>
      </c>
      <c r="S4874" s="1">
        <v>0.1</v>
      </c>
      <c r="T4874" t="s">
        <v>23</v>
      </c>
      <c r="U4874" t="s">
        <v>24</v>
      </c>
      <c r="V4874" t="b">
        <v>0</v>
      </c>
      <c r="W4874">
        <v>2</v>
      </c>
      <c r="X4874" t="s">
        <v>25</v>
      </c>
      <c r="Y4874" t="s">
        <v>26</v>
      </c>
    </row>
    <row r="4875" spans="1:25" x14ac:dyDescent="0.4">
      <c r="A4875" t="s">
        <v>4196</v>
      </c>
      <c r="B4875" s="2">
        <f ca="1">TODAY()+OpportunityTbl[[#This Row],[CreatedOn_DaysFromToday]]</f>
        <v>44780</v>
      </c>
      <c r="C4875" s="2">
        <f ca="1">TODAY()+OpportunityTbl[[#This Row],[EstCloseDate_DaysFromToday]]</f>
        <v>44853</v>
      </c>
      <c r="D4875">
        <f ca="1">IF(OpportunityTbl[[#This Row],[statecode]]=0,"",OpportunityTbl[[#This Row],[Estimated Close Date]])</f>
        <v>44853</v>
      </c>
      <c r="E4875" s="14">
        <v>-330</v>
      </c>
      <c r="F4875" s="14">
        <v>-257</v>
      </c>
      <c r="G4875" t="s">
        <v>27</v>
      </c>
      <c r="H4875" t="s">
        <v>28</v>
      </c>
      <c r="I4875">
        <v>2</v>
      </c>
      <c r="J4875">
        <v>4</v>
      </c>
      <c r="K4875" t="s">
        <v>11100</v>
      </c>
      <c r="L4875" t="s">
        <v>12239</v>
      </c>
      <c r="M4875" t="s">
        <v>22</v>
      </c>
      <c r="N4875" t="s">
        <v>534</v>
      </c>
      <c r="O4875" t="s">
        <v>29</v>
      </c>
      <c r="P4875" t="s">
        <v>581</v>
      </c>
      <c r="Q4875" s="13">
        <v>7304</v>
      </c>
      <c r="S4875" s="1">
        <v>0.1</v>
      </c>
      <c r="T4875" t="s">
        <v>23</v>
      </c>
      <c r="U4875" t="s">
        <v>24</v>
      </c>
      <c r="V4875" t="b">
        <v>1</v>
      </c>
      <c r="W4875">
        <v>2</v>
      </c>
      <c r="X4875" t="s">
        <v>25</v>
      </c>
      <c r="Y4875" t="s">
        <v>26</v>
      </c>
    </row>
    <row r="4876" spans="1:25" x14ac:dyDescent="0.4">
      <c r="A4876" t="s">
        <v>6093</v>
      </c>
      <c r="B4876" s="2">
        <f ca="1">TODAY()+OpportunityTbl[[#This Row],[CreatedOn_DaysFromToday]]</f>
        <v>44780</v>
      </c>
      <c r="C4876" s="2">
        <f ca="1">TODAY()+OpportunityTbl[[#This Row],[EstCloseDate_DaysFromToday]]</f>
        <v>44832</v>
      </c>
      <c r="D4876">
        <f ca="1">IF(OpportunityTbl[[#This Row],[statecode]]=0,"",OpportunityTbl[[#This Row],[Estimated Close Date]])</f>
        <v>44832</v>
      </c>
      <c r="E4876" s="14">
        <v>-330</v>
      </c>
      <c r="F4876" s="14">
        <v>-278</v>
      </c>
      <c r="G4876" t="s">
        <v>27</v>
      </c>
      <c r="H4876" t="s">
        <v>28</v>
      </c>
      <c r="I4876">
        <v>2</v>
      </c>
      <c r="J4876">
        <v>4</v>
      </c>
      <c r="K4876" t="s">
        <v>11255</v>
      </c>
      <c r="L4876" t="s">
        <v>12239</v>
      </c>
      <c r="M4876" t="s">
        <v>22</v>
      </c>
      <c r="N4876" t="s">
        <v>31</v>
      </c>
      <c r="O4876" t="s">
        <v>29</v>
      </c>
      <c r="P4876" t="s">
        <v>419</v>
      </c>
      <c r="Q4876" s="13">
        <v>8689</v>
      </c>
      <c r="S4876" s="1">
        <v>0.1</v>
      </c>
      <c r="T4876" t="s">
        <v>23</v>
      </c>
      <c r="U4876" t="s">
        <v>24</v>
      </c>
      <c r="V4876" t="b">
        <v>0</v>
      </c>
      <c r="W4876">
        <v>2</v>
      </c>
      <c r="X4876" t="s">
        <v>25</v>
      </c>
      <c r="Y4876" t="s">
        <v>4926</v>
      </c>
    </row>
    <row r="4877" spans="1:25" x14ac:dyDescent="0.4">
      <c r="A4877" t="s">
        <v>6228</v>
      </c>
      <c r="B4877" s="2">
        <f ca="1">TODAY()+OpportunityTbl[[#This Row],[CreatedOn_DaysFromToday]]</f>
        <v>44780</v>
      </c>
      <c r="C4877" s="2">
        <f ca="1">TODAY()+OpportunityTbl[[#This Row],[EstCloseDate_DaysFromToday]]</f>
        <v>44851</v>
      </c>
      <c r="D4877">
        <f ca="1">IF(OpportunityTbl[[#This Row],[statecode]]=0,"",OpportunityTbl[[#This Row],[Estimated Close Date]])</f>
        <v>44851</v>
      </c>
      <c r="E4877" s="14">
        <v>-330</v>
      </c>
      <c r="F4877" s="14">
        <v>-259</v>
      </c>
      <c r="G4877" t="s">
        <v>27</v>
      </c>
      <c r="H4877" t="s">
        <v>28</v>
      </c>
      <c r="I4877">
        <v>2</v>
      </c>
      <c r="J4877">
        <v>4</v>
      </c>
      <c r="K4877" t="s">
        <v>11133</v>
      </c>
      <c r="L4877" t="s">
        <v>12239</v>
      </c>
      <c r="M4877" t="s">
        <v>22</v>
      </c>
      <c r="N4877" t="s">
        <v>779</v>
      </c>
      <c r="O4877" t="s">
        <v>29</v>
      </c>
      <c r="P4877" t="s">
        <v>780</v>
      </c>
      <c r="Q4877" s="13">
        <v>8502</v>
      </c>
      <c r="S4877" s="1">
        <v>0.5</v>
      </c>
      <c r="T4877" t="s">
        <v>168</v>
      </c>
      <c r="U4877" t="s">
        <v>100</v>
      </c>
      <c r="V4877" t="b">
        <v>0</v>
      </c>
      <c r="W4877">
        <v>2</v>
      </c>
      <c r="X4877" t="s">
        <v>240</v>
      </c>
      <c r="Y4877" t="s">
        <v>4905</v>
      </c>
    </row>
    <row r="4878" spans="1:25" x14ac:dyDescent="0.4">
      <c r="A4878" t="s">
        <v>6373</v>
      </c>
      <c r="B4878" s="2">
        <f ca="1">TODAY()+OpportunityTbl[[#This Row],[CreatedOn_DaysFromToday]]</f>
        <v>44780</v>
      </c>
      <c r="C4878" s="2">
        <f ca="1">TODAY()+OpportunityTbl[[#This Row],[EstCloseDate_DaysFromToday]]</f>
        <v>44845</v>
      </c>
      <c r="D4878">
        <f ca="1">IF(OpportunityTbl[[#This Row],[statecode]]=0,"",OpportunityTbl[[#This Row],[Estimated Close Date]])</f>
        <v>44845</v>
      </c>
      <c r="E4878" s="14">
        <v>-330</v>
      </c>
      <c r="F4878" s="14">
        <v>-265</v>
      </c>
      <c r="G4878" t="s">
        <v>27</v>
      </c>
      <c r="H4878" t="s">
        <v>28</v>
      </c>
      <c r="I4878">
        <v>2</v>
      </c>
      <c r="J4878">
        <v>4</v>
      </c>
      <c r="K4878" t="s">
        <v>11185</v>
      </c>
      <c r="L4878" t="s">
        <v>12238</v>
      </c>
      <c r="M4878" t="s">
        <v>22</v>
      </c>
      <c r="N4878" t="s">
        <v>480</v>
      </c>
      <c r="O4878" t="s">
        <v>29</v>
      </c>
      <c r="P4878" t="s">
        <v>527</v>
      </c>
      <c r="Q4878" s="13">
        <v>4120</v>
      </c>
      <c r="S4878" s="1">
        <v>0.1</v>
      </c>
      <c r="T4878" t="s">
        <v>23</v>
      </c>
      <c r="U4878" t="s">
        <v>24</v>
      </c>
      <c r="V4878" t="b">
        <v>0</v>
      </c>
      <c r="W4878">
        <v>2</v>
      </c>
      <c r="X4878" t="s">
        <v>25</v>
      </c>
      <c r="Y4878" t="s">
        <v>4896</v>
      </c>
    </row>
    <row r="4879" spans="1:25" x14ac:dyDescent="0.4">
      <c r="A4879" t="s">
        <v>6874</v>
      </c>
      <c r="B4879" s="2">
        <f ca="1">TODAY()+OpportunityTbl[[#This Row],[CreatedOn_DaysFromToday]]</f>
        <v>44780</v>
      </c>
      <c r="C4879" s="2">
        <f ca="1">TODAY()+OpportunityTbl[[#This Row],[EstCloseDate_DaysFromToday]]</f>
        <v>44825</v>
      </c>
      <c r="D4879">
        <f ca="1">IF(OpportunityTbl[[#This Row],[statecode]]=0,"",OpportunityTbl[[#This Row],[Estimated Close Date]])</f>
        <v>44825</v>
      </c>
      <c r="E4879" s="14">
        <v>-330</v>
      </c>
      <c r="F4879" s="14">
        <v>-285</v>
      </c>
      <c r="G4879" t="s">
        <v>27</v>
      </c>
      <c r="H4879" t="s">
        <v>28</v>
      </c>
      <c r="I4879">
        <v>2</v>
      </c>
      <c r="J4879">
        <v>4</v>
      </c>
      <c r="K4879" t="s">
        <v>11263</v>
      </c>
      <c r="L4879" t="s">
        <v>12240</v>
      </c>
      <c r="M4879" t="s">
        <v>22</v>
      </c>
      <c r="N4879" t="s">
        <v>518</v>
      </c>
      <c r="O4879" t="s">
        <v>29</v>
      </c>
      <c r="P4879" t="s">
        <v>532</v>
      </c>
      <c r="Q4879" s="13">
        <v>8569</v>
      </c>
      <c r="S4879" s="1">
        <v>0.1</v>
      </c>
      <c r="T4879" t="s">
        <v>23</v>
      </c>
      <c r="U4879" t="s">
        <v>24</v>
      </c>
      <c r="V4879" t="b">
        <v>1</v>
      </c>
      <c r="W4879">
        <v>2.5</v>
      </c>
      <c r="X4879" t="s">
        <v>25</v>
      </c>
      <c r="Y4879" t="s">
        <v>4926</v>
      </c>
    </row>
    <row r="4880" spans="1:25" x14ac:dyDescent="0.4">
      <c r="A4880" t="s">
        <v>9391</v>
      </c>
      <c r="B4880" s="2">
        <f ca="1">TODAY()+OpportunityTbl[[#This Row],[CreatedOn_DaysFromToday]]</f>
        <v>44780</v>
      </c>
      <c r="C4880" s="2">
        <f ca="1">TODAY()+OpportunityTbl[[#This Row],[EstCloseDate_DaysFromToday]]</f>
        <v>44821</v>
      </c>
      <c r="D4880">
        <f ca="1">IF(OpportunityTbl[[#This Row],[statecode]]=0,"",OpportunityTbl[[#This Row],[Estimated Close Date]])</f>
        <v>44821</v>
      </c>
      <c r="E4880" s="14">
        <v>-330</v>
      </c>
      <c r="F4880" s="14">
        <v>-289</v>
      </c>
      <c r="G4880" t="s">
        <v>7082</v>
      </c>
      <c r="H4880" t="s">
        <v>7082</v>
      </c>
      <c r="I4880">
        <v>1</v>
      </c>
      <c r="J4880">
        <v>3</v>
      </c>
      <c r="K4880" t="s">
        <v>11202</v>
      </c>
      <c r="L4880" t="s">
        <v>12234</v>
      </c>
      <c r="M4880" t="s">
        <v>22</v>
      </c>
      <c r="N4880" t="s">
        <v>469</v>
      </c>
      <c r="O4880" t="s">
        <v>29</v>
      </c>
      <c r="P4880" t="s">
        <v>488</v>
      </c>
      <c r="Q4880" s="13">
        <v>2065</v>
      </c>
      <c r="R4880" s="13">
        <v>2013.38</v>
      </c>
      <c r="S4880" s="1">
        <v>0.3</v>
      </c>
      <c r="T4880" t="s">
        <v>168</v>
      </c>
      <c r="U4880" t="s">
        <v>24</v>
      </c>
      <c r="V4880" t="b">
        <v>1</v>
      </c>
      <c r="W4880">
        <v>2.5</v>
      </c>
      <c r="X4880" t="s">
        <v>157</v>
      </c>
      <c r="Y4880" t="s">
        <v>26</v>
      </c>
    </row>
    <row r="4881" spans="1:25" x14ac:dyDescent="0.4">
      <c r="A4881" t="s">
        <v>9630</v>
      </c>
      <c r="B4881" s="2">
        <f ca="1">TODAY()+OpportunityTbl[[#This Row],[CreatedOn_DaysFromToday]]</f>
        <v>44780</v>
      </c>
      <c r="C4881" s="2">
        <f ca="1">TODAY()+OpportunityTbl[[#This Row],[EstCloseDate_DaysFromToday]]</f>
        <v>44825</v>
      </c>
      <c r="D4881">
        <f ca="1">IF(OpportunityTbl[[#This Row],[statecode]]=0,"",OpportunityTbl[[#This Row],[Estimated Close Date]])</f>
        <v>44825</v>
      </c>
      <c r="E4881" s="14">
        <v>-330</v>
      </c>
      <c r="F4881" s="14">
        <v>-285</v>
      </c>
      <c r="G4881" t="s">
        <v>7082</v>
      </c>
      <c r="H4881" t="s">
        <v>7082</v>
      </c>
      <c r="I4881">
        <v>1</v>
      </c>
      <c r="J4881">
        <v>3</v>
      </c>
      <c r="K4881" t="s">
        <v>11192</v>
      </c>
      <c r="L4881" t="s">
        <v>12236</v>
      </c>
      <c r="M4881" t="s">
        <v>22</v>
      </c>
      <c r="N4881" t="s">
        <v>31</v>
      </c>
      <c r="O4881" t="s">
        <v>29</v>
      </c>
      <c r="P4881" t="s">
        <v>210</v>
      </c>
      <c r="Q4881" s="13">
        <v>2911</v>
      </c>
      <c r="R4881" s="13">
        <v>2838.22</v>
      </c>
      <c r="S4881" s="1">
        <v>0.3</v>
      </c>
      <c r="T4881" t="s">
        <v>168</v>
      </c>
      <c r="U4881" t="s">
        <v>97</v>
      </c>
      <c r="V4881" t="b">
        <v>1</v>
      </c>
      <c r="W4881">
        <v>2.5</v>
      </c>
      <c r="X4881" t="s">
        <v>157</v>
      </c>
      <c r="Y4881" t="s">
        <v>26</v>
      </c>
    </row>
    <row r="4882" spans="1:25" x14ac:dyDescent="0.4">
      <c r="A4882" t="s">
        <v>9780</v>
      </c>
      <c r="B4882" s="2">
        <f ca="1">TODAY()+OpportunityTbl[[#This Row],[CreatedOn_DaysFromToday]]</f>
        <v>44780</v>
      </c>
      <c r="C4882" s="2">
        <f ca="1">TODAY()+OpportunityTbl[[#This Row],[EstCloseDate_DaysFromToday]]</f>
        <v>44849</v>
      </c>
      <c r="D4882">
        <f ca="1">IF(OpportunityTbl[[#This Row],[statecode]]=0,"",OpportunityTbl[[#This Row],[Estimated Close Date]])</f>
        <v>44849</v>
      </c>
      <c r="E4882" s="14">
        <v>-330</v>
      </c>
      <c r="F4882" s="14">
        <v>-261</v>
      </c>
      <c r="G4882" t="s">
        <v>7082</v>
      </c>
      <c r="H4882" t="s">
        <v>7082</v>
      </c>
      <c r="I4882">
        <v>1</v>
      </c>
      <c r="J4882">
        <v>3</v>
      </c>
      <c r="K4882" t="s">
        <v>11227</v>
      </c>
      <c r="L4882" t="s">
        <v>12234</v>
      </c>
      <c r="M4882" t="s">
        <v>22</v>
      </c>
      <c r="N4882" t="s">
        <v>2121</v>
      </c>
      <c r="O4882" t="s">
        <v>29</v>
      </c>
      <c r="P4882" t="s">
        <v>4734</v>
      </c>
      <c r="Q4882" s="13">
        <v>2495</v>
      </c>
      <c r="R4882" s="13">
        <v>2395.1999999999998</v>
      </c>
      <c r="S4882" s="1">
        <v>0.9</v>
      </c>
      <c r="T4882" t="s">
        <v>4724</v>
      </c>
      <c r="U4882" t="s">
        <v>97</v>
      </c>
      <c r="V4882" t="b">
        <v>0</v>
      </c>
      <c r="W4882">
        <v>4</v>
      </c>
      <c r="X4882" t="s">
        <v>4732</v>
      </c>
      <c r="Y4882" t="s">
        <v>26</v>
      </c>
    </row>
    <row r="4883" spans="1:25" x14ac:dyDescent="0.4">
      <c r="A4883" t="s">
        <v>9990</v>
      </c>
      <c r="B4883" s="2">
        <f ca="1">TODAY()+OpportunityTbl[[#This Row],[CreatedOn_DaysFromToday]]</f>
        <v>44780</v>
      </c>
      <c r="C4883" s="2">
        <f ca="1">TODAY()+OpportunityTbl[[#This Row],[EstCloseDate_DaysFromToday]]</f>
        <v>44847</v>
      </c>
      <c r="D4883">
        <f ca="1">IF(OpportunityTbl[[#This Row],[statecode]]=0,"",OpportunityTbl[[#This Row],[Estimated Close Date]])</f>
        <v>44847</v>
      </c>
      <c r="E4883" s="14">
        <v>-330</v>
      </c>
      <c r="F4883" s="14">
        <v>-263</v>
      </c>
      <c r="G4883" t="s">
        <v>7082</v>
      </c>
      <c r="H4883" t="s">
        <v>7082</v>
      </c>
      <c r="I4883">
        <v>1</v>
      </c>
      <c r="J4883">
        <v>3</v>
      </c>
      <c r="K4883" t="s">
        <v>11224</v>
      </c>
      <c r="L4883" t="s">
        <v>12239</v>
      </c>
      <c r="M4883" t="s">
        <v>22</v>
      </c>
      <c r="N4883" t="s">
        <v>2121</v>
      </c>
      <c r="O4883" t="s">
        <v>29</v>
      </c>
      <c r="P4883" t="s">
        <v>4734</v>
      </c>
      <c r="Q4883" s="13">
        <v>8406</v>
      </c>
      <c r="R4883" s="13">
        <v>8153.82</v>
      </c>
      <c r="S4883" s="1">
        <v>0.9</v>
      </c>
      <c r="T4883" t="s">
        <v>4724</v>
      </c>
      <c r="U4883" t="s">
        <v>24</v>
      </c>
      <c r="V4883" t="b">
        <v>0</v>
      </c>
      <c r="W4883">
        <v>3</v>
      </c>
      <c r="X4883" t="s">
        <v>4732</v>
      </c>
      <c r="Y4883" t="s">
        <v>26</v>
      </c>
    </row>
    <row r="4884" spans="1:25" x14ac:dyDescent="0.4">
      <c r="A4884" t="s">
        <v>947</v>
      </c>
      <c r="B4884" s="2">
        <f ca="1">TODAY()+OpportunityTbl[[#This Row],[CreatedOn_DaysFromToday]]</f>
        <v>44779</v>
      </c>
      <c r="C4884" s="2">
        <f ca="1">TODAY()+OpportunityTbl[[#This Row],[EstCloseDate_DaysFromToday]]</f>
        <v>44846</v>
      </c>
      <c r="D4884">
        <f ca="1">IF(OpportunityTbl[[#This Row],[statecode]]=0,"",OpportunityTbl[[#This Row],[Estimated Close Date]])</f>
        <v>44846</v>
      </c>
      <c r="E4884" s="14">
        <v>-331</v>
      </c>
      <c r="F4884" s="14">
        <v>-264</v>
      </c>
      <c r="G4884" t="s">
        <v>27</v>
      </c>
      <c r="H4884" t="s">
        <v>28</v>
      </c>
      <c r="I4884">
        <v>2</v>
      </c>
      <c r="J4884">
        <v>4</v>
      </c>
      <c r="K4884" t="s">
        <v>11202</v>
      </c>
      <c r="L4884" t="s">
        <v>12235</v>
      </c>
      <c r="M4884" t="s">
        <v>22</v>
      </c>
      <c r="N4884" t="s">
        <v>563</v>
      </c>
      <c r="O4884" t="s">
        <v>29</v>
      </c>
      <c r="P4884" t="s">
        <v>564</v>
      </c>
      <c r="Q4884" s="13">
        <v>10634</v>
      </c>
      <c r="S4884" s="1">
        <v>0.1</v>
      </c>
      <c r="T4884" t="s">
        <v>23</v>
      </c>
      <c r="U4884" t="s">
        <v>24</v>
      </c>
      <c r="V4884" t="b">
        <v>0</v>
      </c>
      <c r="W4884">
        <v>2.5</v>
      </c>
      <c r="X4884" t="s">
        <v>25</v>
      </c>
      <c r="Y4884" t="s">
        <v>26</v>
      </c>
    </row>
    <row r="4885" spans="1:25" x14ac:dyDescent="0.4">
      <c r="A4885" t="s">
        <v>1109</v>
      </c>
      <c r="B4885" s="2">
        <f ca="1">TODAY()+OpportunityTbl[[#This Row],[CreatedOn_DaysFromToday]]</f>
        <v>44779</v>
      </c>
      <c r="C4885" s="2">
        <f ca="1">TODAY()+OpportunityTbl[[#This Row],[EstCloseDate_DaysFromToday]]</f>
        <v>44845</v>
      </c>
      <c r="D4885">
        <f ca="1">IF(OpportunityTbl[[#This Row],[statecode]]=0,"",OpportunityTbl[[#This Row],[Estimated Close Date]])</f>
        <v>44845</v>
      </c>
      <c r="E4885" s="14">
        <v>-331</v>
      </c>
      <c r="F4885" s="14">
        <v>-265</v>
      </c>
      <c r="G4885" t="s">
        <v>27</v>
      </c>
      <c r="H4885" t="s">
        <v>28</v>
      </c>
      <c r="I4885">
        <v>2</v>
      </c>
      <c r="J4885">
        <v>4</v>
      </c>
      <c r="K4885" t="s">
        <v>11185</v>
      </c>
      <c r="L4885" t="s">
        <v>12235</v>
      </c>
      <c r="M4885" t="s">
        <v>22</v>
      </c>
      <c r="N4885" t="s">
        <v>480</v>
      </c>
      <c r="O4885" t="s">
        <v>29</v>
      </c>
      <c r="P4885" t="s">
        <v>527</v>
      </c>
      <c r="Q4885" s="13">
        <v>14387</v>
      </c>
      <c r="S4885" s="1">
        <v>0.1</v>
      </c>
      <c r="T4885" t="s">
        <v>23</v>
      </c>
      <c r="U4885" t="s">
        <v>97</v>
      </c>
      <c r="V4885" t="b">
        <v>0</v>
      </c>
      <c r="W4885">
        <v>2.5</v>
      </c>
      <c r="X4885" t="s">
        <v>25</v>
      </c>
      <c r="Y4885" t="s">
        <v>26</v>
      </c>
    </row>
    <row r="4886" spans="1:25" x14ac:dyDescent="0.4">
      <c r="A4886" t="s">
        <v>1680</v>
      </c>
      <c r="B4886" s="2">
        <f ca="1">TODAY()+OpportunityTbl[[#This Row],[CreatedOn_DaysFromToday]]</f>
        <v>44779</v>
      </c>
      <c r="C4886" s="2">
        <f ca="1">TODAY()+OpportunityTbl[[#This Row],[EstCloseDate_DaysFromToday]]</f>
        <v>44846</v>
      </c>
      <c r="D4886">
        <f ca="1">IF(OpportunityTbl[[#This Row],[statecode]]=0,"",OpportunityTbl[[#This Row],[Estimated Close Date]])</f>
        <v>44846</v>
      </c>
      <c r="E4886" s="14">
        <v>-331</v>
      </c>
      <c r="F4886" s="14">
        <v>-264</v>
      </c>
      <c r="G4886" t="s">
        <v>27</v>
      </c>
      <c r="H4886" t="s">
        <v>28</v>
      </c>
      <c r="I4886">
        <v>2</v>
      </c>
      <c r="J4886">
        <v>4</v>
      </c>
      <c r="K4886" t="s">
        <v>11264</v>
      </c>
      <c r="L4886" t="s">
        <v>12234</v>
      </c>
      <c r="M4886" t="s">
        <v>22</v>
      </c>
      <c r="N4886" t="s">
        <v>1617</v>
      </c>
      <c r="O4886" t="s">
        <v>29</v>
      </c>
      <c r="P4886" t="s">
        <v>1620</v>
      </c>
      <c r="Q4886" s="13">
        <v>2726</v>
      </c>
      <c r="S4886" s="1">
        <v>0.3</v>
      </c>
      <c r="T4886" t="s">
        <v>168</v>
      </c>
      <c r="U4886" t="s">
        <v>24</v>
      </c>
      <c r="V4886" t="b">
        <v>1</v>
      </c>
      <c r="W4886">
        <v>3.5</v>
      </c>
      <c r="X4886" t="s">
        <v>157</v>
      </c>
      <c r="Y4886" t="s">
        <v>26</v>
      </c>
    </row>
    <row r="4887" spans="1:25" x14ac:dyDescent="0.4">
      <c r="A4887" t="s">
        <v>1997</v>
      </c>
      <c r="B4887" s="2">
        <f ca="1">TODAY()+OpportunityTbl[[#This Row],[CreatedOn_DaysFromToday]]</f>
        <v>44779</v>
      </c>
      <c r="C4887" s="2">
        <f ca="1">TODAY()+OpportunityTbl[[#This Row],[EstCloseDate_DaysFromToday]]</f>
        <v>44834</v>
      </c>
      <c r="D4887">
        <f ca="1">IF(OpportunityTbl[[#This Row],[statecode]]=0,"",OpportunityTbl[[#This Row],[Estimated Close Date]])</f>
        <v>44834</v>
      </c>
      <c r="E4887" s="14">
        <v>-331</v>
      </c>
      <c r="F4887" s="14">
        <v>-276</v>
      </c>
      <c r="G4887" t="s">
        <v>27</v>
      </c>
      <c r="H4887" t="s">
        <v>28</v>
      </c>
      <c r="I4887">
        <v>2</v>
      </c>
      <c r="J4887">
        <v>4</v>
      </c>
      <c r="K4887" t="s">
        <v>11220</v>
      </c>
      <c r="L4887" t="s">
        <v>12239</v>
      </c>
      <c r="M4887" t="s">
        <v>22</v>
      </c>
      <c r="N4887" t="s">
        <v>480</v>
      </c>
      <c r="O4887" t="s">
        <v>29</v>
      </c>
      <c r="P4887" t="s">
        <v>481</v>
      </c>
      <c r="Q4887" s="13">
        <v>9262</v>
      </c>
      <c r="S4887" s="1">
        <v>0.3</v>
      </c>
      <c r="T4887" t="s">
        <v>168</v>
      </c>
      <c r="U4887" t="s">
        <v>24</v>
      </c>
      <c r="V4887" t="b">
        <v>1</v>
      </c>
      <c r="W4887">
        <v>2</v>
      </c>
      <c r="X4887" t="s">
        <v>157</v>
      </c>
      <c r="Y4887" t="s">
        <v>26</v>
      </c>
    </row>
    <row r="4888" spans="1:25" x14ac:dyDescent="0.4">
      <c r="A4888" t="s">
        <v>2372</v>
      </c>
      <c r="B4888" s="2">
        <f ca="1">TODAY()+OpportunityTbl[[#This Row],[CreatedOn_DaysFromToday]]</f>
        <v>44779</v>
      </c>
      <c r="C4888" s="2">
        <f ca="1">TODAY()+OpportunityTbl[[#This Row],[EstCloseDate_DaysFromToday]]</f>
        <v>44864</v>
      </c>
      <c r="D4888">
        <f ca="1">IF(OpportunityTbl[[#This Row],[statecode]]=0,"",OpportunityTbl[[#This Row],[Estimated Close Date]])</f>
        <v>44864</v>
      </c>
      <c r="E4888" s="14">
        <v>-331</v>
      </c>
      <c r="F4888" s="14">
        <v>-246</v>
      </c>
      <c r="G4888" t="s">
        <v>27</v>
      </c>
      <c r="H4888" t="s">
        <v>28</v>
      </c>
      <c r="I4888">
        <v>2</v>
      </c>
      <c r="J4888">
        <v>4</v>
      </c>
      <c r="K4888" t="s">
        <v>11153</v>
      </c>
      <c r="L4888" t="s">
        <v>12234</v>
      </c>
      <c r="M4888" t="s">
        <v>22</v>
      </c>
      <c r="N4888" t="s">
        <v>1617</v>
      </c>
      <c r="O4888" t="s">
        <v>29</v>
      </c>
      <c r="P4888" t="s">
        <v>1648</v>
      </c>
      <c r="Q4888" s="13">
        <v>2449</v>
      </c>
      <c r="S4888" s="1">
        <v>0.5</v>
      </c>
      <c r="T4888" t="s">
        <v>168</v>
      </c>
      <c r="U4888" t="s">
        <v>24</v>
      </c>
      <c r="V4888" t="b">
        <v>0</v>
      </c>
      <c r="W4888">
        <v>3.5</v>
      </c>
      <c r="X4888" t="s">
        <v>240</v>
      </c>
      <c r="Y4888" t="s">
        <v>26</v>
      </c>
    </row>
    <row r="4889" spans="1:25" x14ac:dyDescent="0.4">
      <c r="A4889" t="s">
        <v>2473</v>
      </c>
      <c r="B4889" s="2">
        <f ca="1">TODAY()+OpportunityTbl[[#This Row],[CreatedOn_DaysFromToday]]</f>
        <v>44779</v>
      </c>
      <c r="C4889" s="2">
        <f ca="1">TODAY()+OpportunityTbl[[#This Row],[EstCloseDate_DaysFromToday]]</f>
        <v>44849</v>
      </c>
      <c r="D4889">
        <f ca="1">IF(OpportunityTbl[[#This Row],[statecode]]=0,"",OpportunityTbl[[#This Row],[Estimated Close Date]])</f>
        <v>44849</v>
      </c>
      <c r="E4889" s="14">
        <v>-331</v>
      </c>
      <c r="F4889" s="14">
        <v>-261</v>
      </c>
      <c r="G4889" t="s">
        <v>27</v>
      </c>
      <c r="H4889" t="s">
        <v>28</v>
      </c>
      <c r="I4889">
        <v>2</v>
      </c>
      <c r="J4889">
        <v>4</v>
      </c>
      <c r="K4889" t="s">
        <v>11228</v>
      </c>
      <c r="L4889" t="s">
        <v>12237</v>
      </c>
      <c r="M4889" t="s">
        <v>22</v>
      </c>
      <c r="N4889" t="s">
        <v>1617</v>
      </c>
      <c r="O4889" t="s">
        <v>29</v>
      </c>
      <c r="P4889" t="s">
        <v>1618</v>
      </c>
      <c r="Q4889" s="13">
        <v>4217</v>
      </c>
      <c r="S4889" s="1">
        <v>0.1</v>
      </c>
      <c r="T4889" t="s">
        <v>23</v>
      </c>
      <c r="U4889" t="s">
        <v>97</v>
      </c>
      <c r="V4889" t="b">
        <v>1</v>
      </c>
      <c r="W4889">
        <v>4.5</v>
      </c>
      <c r="X4889" t="s">
        <v>157</v>
      </c>
      <c r="Y4889" t="s">
        <v>26</v>
      </c>
    </row>
    <row r="4890" spans="1:25" x14ac:dyDescent="0.4">
      <c r="A4890" t="s">
        <v>5226</v>
      </c>
      <c r="B4890" s="2">
        <f ca="1">TODAY()+OpportunityTbl[[#This Row],[CreatedOn_DaysFromToday]]</f>
        <v>44779</v>
      </c>
      <c r="C4890" s="2">
        <f ca="1">TODAY()+OpportunityTbl[[#This Row],[EstCloseDate_DaysFromToday]]</f>
        <v>44856</v>
      </c>
      <c r="D4890">
        <f ca="1">IF(OpportunityTbl[[#This Row],[statecode]]=0,"",OpportunityTbl[[#This Row],[Estimated Close Date]])</f>
        <v>44856</v>
      </c>
      <c r="E4890" s="14">
        <v>-331</v>
      </c>
      <c r="F4890" s="14">
        <v>-254</v>
      </c>
      <c r="G4890" t="s">
        <v>27</v>
      </c>
      <c r="H4890" t="s">
        <v>28</v>
      </c>
      <c r="I4890">
        <v>2</v>
      </c>
      <c r="J4890">
        <v>4</v>
      </c>
      <c r="K4890" t="s">
        <v>11126</v>
      </c>
      <c r="L4890" t="s">
        <v>12238</v>
      </c>
      <c r="M4890" t="s">
        <v>22</v>
      </c>
      <c r="N4890" t="s">
        <v>2036</v>
      </c>
      <c r="O4890" t="s">
        <v>29</v>
      </c>
      <c r="P4890" t="s">
        <v>2037</v>
      </c>
      <c r="Q4890" s="13">
        <v>3845</v>
      </c>
      <c r="S4890" s="1">
        <v>0.3</v>
      </c>
      <c r="T4890" t="s">
        <v>168</v>
      </c>
      <c r="U4890" t="s">
        <v>24</v>
      </c>
      <c r="V4890" t="b">
        <v>1</v>
      </c>
      <c r="W4890">
        <v>4</v>
      </c>
      <c r="X4890" t="s">
        <v>157</v>
      </c>
      <c r="Y4890" t="s">
        <v>4899</v>
      </c>
    </row>
    <row r="4891" spans="1:25" x14ac:dyDescent="0.4">
      <c r="A4891" t="s">
        <v>5607</v>
      </c>
      <c r="B4891" s="2">
        <f ca="1">TODAY()+OpportunityTbl[[#This Row],[CreatedOn_DaysFromToday]]</f>
        <v>44779</v>
      </c>
      <c r="C4891" s="2">
        <f ca="1">TODAY()+OpportunityTbl[[#This Row],[EstCloseDate_DaysFromToday]]</f>
        <v>44831</v>
      </c>
      <c r="D4891">
        <f ca="1">IF(OpportunityTbl[[#This Row],[statecode]]=0,"",OpportunityTbl[[#This Row],[Estimated Close Date]])</f>
        <v>44831</v>
      </c>
      <c r="E4891" s="14">
        <v>-331</v>
      </c>
      <c r="F4891" s="14">
        <v>-279</v>
      </c>
      <c r="G4891" t="s">
        <v>27</v>
      </c>
      <c r="H4891" t="s">
        <v>28</v>
      </c>
      <c r="I4891">
        <v>2</v>
      </c>
      <c r="J4891">
        <v>4</v>
      </c>
      <c r="K4891" t="s">
        <v>11201</v>
      </c>
      <c r="L4891" t="s">
        <v>12237</v>
      </c>
      <c r="M4891" t="s">
        <v>22</v>
      </c>
      <c r="N4891" t="s">
        <v>518</v>
      </c>
      <c r="O4891" t="s">
        <v>29</v>
      </c>
      <c r="P4891" t="s">
        <v>532</v>
      </c>
      <c r="Q4891" s="13">
        <v>2366</v>
      </c>
      <c r="S4891" s="1">
        <v>0.3</v>
      </c>
      <c r="T4891" t="s">
        <v>168</v>
      </c>
      <c r="U4891" t="s">
        <v>24</v>
      </c>
      <c r="V4891" t="b">
        <v>1</v>
      </c>
      <c r="W4891">
        <v>3.5</v>
      </c>
      <c r="X4891" t="s">
        <v>157</v>
      </c>
      <c r="Y4891" t="s">
        <v>4892</v>
      </c>
    </row>
    <row r="4892" spans="1:25" x14ac:dyDescent="0.4">
      <c r="A4892" t="s">
        <v>5608</v>
      </c>
      <c r="B4892" s="2">
        <f ca="1">TODAY()+OpportunityTbl[[#This Row],[CreatedOn_DaysFromToday]]</f>
        <v>44779</v>
      </c>
      <c r="C4892" s="2">
        <f ca="1">TODAY()+OpportunityTbl[[#This Row],[EstCloseDate_DaysFromToday]]</f>
        <v>44822</v>
      </c>
      <c r="D4892">
        <f ca="1">IF(OpportunityTbl[[#This Row],[statecode]]=0,"",OpportunityTbl[[#This Row],[Estimated Close Date]])</f>
        <v>44822</v>
      </c>
      <c r="E4892" s="14">
        <v>-331</v>
      </c>
      <c r="F4892" s="14">
        <v>-288</v>
      </c>
      <c r="G4892" t="s">
        <v>27</v>
      </c>
      <c r="H4892" t="s">
        <v>28</v>
      </c>
      <c r="I4892">
        <v>2</v>
      </c>
      <c r="J4892">
        <v>4</v>
      </c>
      <c r="K4892" t="s">
        <v>11173</v>
      </c>
      <c r="L4892" t="s">
        <v>12237</v>
      </c>
      <c r="M4892" t="s">
        <v>22</v>
      </c>
      <c r="N4892" t="s">
        <v>480</v>
      </c>
      <c r="O4892" t="s">
        <v>29</v>
      </c>
      <c r="P4892" t="s">
        <v>527</v>
      </c>
      <c r="Q4892" s="13">
        <v>3608</v>
      </c>
      <c r="S4892" s="1">
        <v>0.3</v>
      </c>
      <c r="T4892" t="s">
        <v>168</v>
      </c>
      <c r="U4892" t="s">
        <v>100</v>
      </c>
      <c r="V4892" t="b">
        <v>1</v>
      </c>
      <c r="W4892">
        <v>3.5</v>
      </c>
      <c r="X4892" t="s">
        <v>157</v>
      </c>
      <c r="Y4892" t="s">
        <v>4890</v>
      </c>
    </row>
    <row r="4893" spans="1:25" x14ac:dyDescent="0.4">
      <c r="A4893" t="s">
        <v>6585</v>
      </c>
      <c r="B4893" s="2">
        <f ca="1">TODAY()+OpportunityTbl[[#This Row],[CreatedOn_DaysFromToday]]</f>
        <v>44779</v>
      </c>
      <c r="C4893" s="2">
        <f ca="1">TODAY()+OpportunityTbl[[#This Row],[EstCloseDate_DaysFromToday]]</f>
        <v>44834</v>
      </c>
      <c r="D4893">
        <f ca="1">IF(OpportunityTbl[[#This Row],[statecode]]=0,"",OpportunityTbl[[#This Row],[Estimated Close Date]])</f>
        <v>44834</v>
      </c>
      <c r="E4893" s="14">
        <v>-331</v>
      </c>
      <c r="F4893" s="14">
        <v>-276</v>
      </c>
      <c r="G4893" t="s">
        <v>27</v>
      </c>
      <c r="H4893" t="s">
        <v>28</v>
      </c>
      <c r="I4893">
        <v>2</v>
      </c>
      <c r="J4893">
        <v>4</v>
      </c>
      <c r="K4893" t="s">
        <v>11265</v>
      </c>
      <c r="L4893" t="s">
        <v>12236</v>
      </c>
      <c r="M4893" t="s">
        <v>22</v>
      </c>
      <c r="N4893" t="s">
        <v>469</v>
      </c>
      <c r="O4893" t="s">
        <v>29</v>
      </c>
      <c r="P4893" t="s">
        <v>470</v>
      </c>
      <c r="Q4893" s="13">
        <v>1769</v>
      </c>
      <c r="S4893" s="1">
        <v>0.3</v>
      </c>
      <c r="T4893" t="s">
        <v>168</v>
      </c>
      <c r="U4893" t="s">
        <v>24</v>
      </c>
      <c r="V4893" t="b">
        <v>0</v>
      </c>
      <c r="W4893">
        <v>2.5</v>
      </c>
      <c r="X4893" t="s">
        <v>240</v>
      </c>
      <c r="Y4893" t="s">
        <v>4926</v>
      </c>
    </row>
    <row r="4894" spans="1:25" x14ac:dyDescent="0.4">
      <c r="A4894" t="s">
        <v>7283</v>
      </c>
      <c r="B4894" s="2">
        <f ca="1">TODAY()+OpportunityTbl[[#This Row],[CreatedOn_DaysFromToday]]</f>
        <v>44779</v>
      </c>
      <c r="C4894" s="2">
        <f ca="1">TODAY()+OpportunityTbl[[#This Row],[EstCloseDate_DaysFromToday]]</f>
        <v>44819</v>
      </c>
      <c r="D4894">
        <f ca="1">IF(OpportunityTbl[[#This Row],[statecode]]=0,"",OpportunityTbl[[#This Row],[Estimated Close Date]])</f>
        <v>44819</v>
      </c>
      <c r="E4894" s="14">
        <v>-331</v>
      </c>
      <c r="F4894" s="14">
        <v>-291</v>
      </c>
      <c r="G4894" t="s">
        <v>7082</v>
      </c>
      <c r="H4894" t="s">
        <v>7082</v>
      </c>
      <c r="I4894">
        <v>1</v>
      </c>
      <c r="J4894">
        <v>3</v>
      </c>
      <c r="K4894" t="s">
        <v>11266</v>
      </c>
      <c r="L4894" t="s">
        <v>12239</v>
      </c>
      <c r="M4894" t="s">
        <v>22</v>
      </c>
      <c r="N4894" t="s">
        <v>469</v>
      </c>
      <c r="O4894" t="s">
        <v>29</v>
      </c>
      <c r="P4894" t="s">
        <v>470</v>
      </c>
      <c r="Q4894" s="13">
        <v>8997</v>
      </c>
      <c r="R4894" s="13">
        <v>8817.06</v>
      </c>
      <c r="S4894" s="1">
        <v>0.3</v>
      </c>
      <c r="T4894" t="s">
        <v>168</v>
      </c>
      <c r="U4894" t="s">
        <v>24</v>
      </c>
      <c r="V4894" t="b">
        <v>1</v>
      </c>
      <c r="W4894">
        <v>2</v>
      </c>
      <c r="X4894" t="s">
        <v>157</v>
      </c>
      <c r="Y4894" t="s">
        <v>4926</v>
      </c>
    </row>
    <row r="4895" spans="1:25" x14ac:dyDescent="0.4">
      <c r="A4895" t="s">
        <v>8254</v>
      </c>
      <c r="B4895" s="2">
        <f ca="1">TODAY()+OpportunityTbl[[#This Row],[CreatedOn_DaysFromToday]]</f>
        <v>44779</v>
      </c>
      <c r="C4895" s="2">
        <f ca="1">TODAY()+OpportunityTbl[[#This Row],[EstCloseDate_DaysFromToday]]</f>
        <v>44848</v>
      </c>
      <c r="D4895">
        <f ca="1">IF(OpportunityTbl[[#This Row],[statecode]]=0,"",OpportunityTbl[[#This Row],[Estimated Close Date]])</f>
        <v>44848</v>
      </c>
      <c r="E4895" s="14">
        <v>-331</v>
      </c>
      <c r="F4895" s="14">
        <v>-262</v>
      </c>
      <c r="G4895" t="s">
        <v>7082</v>
      </c>
      <c r="H4895" t="s">
        <v>7082</v>
      </c>
      <c r="I4895">
        <v>1</v>
      </c>
      <c r="J4895">
        <v>3</v>
      </c>
      <c r="K4895" t="s">
        <v>11180</v>
      </c>
      <c r="L4895" t="s">
        <v>12236</v>
      </c>
      <c r="M4895" t="s">
        <v>22</v>
      </c>
      <c r="N4895" t="s">
        <v>2121</v>
      </c>
      <c r="O4895" t="s">
        <v>29</v>
      </c>
      <c r="P4895" t="s">
        <v>4734</v>
      </c>
      <c r="Q4895" s="13">
        <v>3518</v>
      </c>
      <c r="R4895" s="13">
        <v>3377.28</v>
      </c>
      <c r="S4895" s="1">
        <v>0.9</v>
      </c>
      <c r="T4895" t="s">
        <v>4724</v>
      </c>
      <c r="U4895" t="s">
        <v>97</v>
      </c>
      <c r="V4895" t="b">
        <v>0</v>
      </c>
      <c r="W4895">
        <v>4</v>
      </c>
      <c r="X4895" t="s">
        <v>4732</v>
      </c>
      <c r="Y4895" t="s">
        <v>4926</v>
      </c>
    </row>
    <row r="4896" spans="1:25" x14ac:dyDescent="0.4">
      <c r="A4896" t="s">
        <v>9631</v>
      </c>
      <c r="B4896" s="2">
        <f ca="1">TODAY()+OpportunityTbl[[#This Row],[CreatedOn_DaysFromToday]]</f>
        <v>44779</v>
      </c>
      <c r="C4896" s="2">
        <f ca="1">TODAY()+OpportunityTbl[[#This Row],[EstCloseDate_DaysFromToday]]</f>
        <v>44824</v>
      </c>
      <c r="D4896">
        <f ca="1">IF(OpportunityTbl[[#This Row],[statecode]]=0,"",OpportunityTbl[[#This Row],[Estimated Close Date]])</f>
        <v>44824</v>
      </c>
      <c r="E4896" s="14">
        <v>-331</v>
      </c>
      <c r="F4896" s="14">
        <v>-286</v>
      </c>
      <c r="G4896" t="s">
        <v>7082</v>
      </c>
      <c r="H4896" t="s">
        <v>7082</v>
      </c>
      <c r="I4896">
        <v>1</v>
      </c>
      <c r="J4896">
        <v>3</v>
      </c>
      <c r="K4896" t="s">
        <v>11185</v>
      </c>
      <c r="L4896" t="s">
        <v>12240</v>
      </c>
      <c r="M4896" t="s">
        <v>22</v>
      </c>
      <c r="N4896" t="s">
        <v>31</v>
      </c>
      <c r="O4896" t="s">
        <v>29</v>
      </c>
      <c r="P4896" t="s">
        <v>210</v>
      </c>
      <c r="Q4896" s="13">
        <v>6665</v>
      </c>
      <c r="R4896" s="13">
        <v>6498.38</v>
      </c>
      <c r="S4896" s="1">
        <v>0.3</v>
      </c>
      <c r="T4896" t="s">
        <v>168</v>
      </c>
      <c r="U4896" t="s">
        <v>24</v>
      </c>
      <c r="V4896" t="b">
        <v>1</v>
      </c>
      <c r="W4896">
        <v>2.5</v>
      </c>
      <c r="X4896" t="s">
        <v>157</v>
      </c>
      <c r="Y4896" t="s">
        <v>26</v>
      </c>
    </row>
    <row r="4897" spans="1:25" x14ac:dyDescent="0.4">
      <c r="A4897" t="s">
        <v>948</v>
      </c>
      <c r="B4897" s="2">
        <f ca="1">TODAY()+OpportunityTbl[[#This Row],[CreatedOn_DaysFromToday]]</f>
        <v>44778</v>
      </c>
      <c r="C4897" s="2">
        <f ca="1">TODAY()+OpportunityTbl[[#This Row],[EstCloseDate_DaysFromToday]]</f>
        <v>44830</v>
      </c>
      <c r="D4897">
        <f ca="1">IF(OpportunityTbl[[#This Row],[statecode]]=0,"",OpportunityTbl[[#This Row],[Estimated Close Date]])</f>
        <v>44830</v>
      </c>
      <c r="E4897" s="14">
        <v>-332</v>
      </c>
      <c r="F4897" s="14">
        <v>-280</v>
      </c>
      <c r="G4897" t="s">
        <v>27</v>
      </c>
      <c r="H4897" t="s">
        <v>28</v>
      </c>
      <c r="I4897">
        <v>2</v>
      </c>
      <c r="J4897">
        <v>4</v>
      </c>
      <c r="K4897" t="s">
        <v>11267</v>
      </c>
      <c r="L4897" t="s">
        <v>12233</v>
      </c>
      <c r="M4897" t="s">
        <v>22</v>
      </c>
      <c r="N4897" t="s">
        <v>469</v>
      </c>
      <c r="O4897" t="s">
        <v>29</v>
      </c>
      <c r="P4897" t="s">
        <v>705</v>
      </c>
      <c r="Q4897" s="13">
        <v>25727</v>
      </c>
      <c r="S4897" s="1">
        <v>0.1</v>
      </c>
      <c r="T4897" t="s">
        <v>23</v>
      </c>
      <c r="U4897" t="s">
        <v>97</v>
      </c>
      <c r="V4897" t="b">
        <v>0</v>
      </c>
      <c r="W4897">
        <v>2.5</v>
      </c>
      <c r="X4897" t="s">
        <v>25</v>
      </c>
      <c r="Y4897" t="s">
        <v>26</v>
      </c>
    </row>
    <row r="4898" spans="1:25" x14ac:dyDescent="0.4">
      <c r="A4898" t="s">
        <v>1834</v>
      </c>
      <c r="B4898" s="2">
        <f ca="1">TODAY()+OpportunityTbl[[#This Row],[CreatedOn_DaysFromToday]]</f>
        <v>44778</v>
      </c>
      <c r="C4898" s="2">
        <f ca="1">TODAY()+OpportunityTbl[[#This Row],[EstCloseDate_DaysFromToday]]</f>
        <v>44822</v>
      </c>
      <c r="D4898">
        <f ca="1">IF(OpportunityTbl[[#This Row],[statecode]]=0,"",OpportunityTbl[[#This Row],[Estimated Close Date]])</f>
        <v>44822</v>
      </c>
      <c r="E4898" s="14">
        <v>-332</v>
      </c>
      <c r="F4898" s="14">
        <v>-288</v>
      </c>
      <c r="G4898" t="s">
        <v>27</v>
      </c>
      <c r="H4898" t="s">
        <v>28</v>
      </c>
      <c r="I4898">
        <v>2</v>
      </c>
      <c r="J4898">
        <v>4</v>
      </c>
      <c r="K4898" t="s">
        <v>11201</v>
      </c>
      <c r="L4898" t="s">
        <v>12237</v>
      </c>
      <c r="M4898" t="s">
        <v>22</v>
      </c>
      <c r="N4898" t="s">
        <v>469</v>
      </c>
      <c r="O4898" t="s">
        <v>29</v>
      </c>
      <c r="P4898" t="s">
        <v>470</v>
      </c>
      <c r="Q4898" s="13">
        <v>5551</v>
      </c>
      <c r="S4898" s="1">
        <v>0.3</v>
      </c>
      <c r="T4898" t="s">
        <v>168</v>
      </c>
      <c r="U4898" t="s">
        <v>100</v>
      </c>
      <c r="V4898" t="b">
        <v>0</v>
      </c>
      <c r="W4898">
        <v>3.5</v>
      </c>
      <c r="X4898" t="s">
        <v>157</v>
      </c>
      <c r="Y4898" t="s">
        <v>26</v>
      </c>
    </row>
    <row r="4899" spans="1:25" x14ac:dyDescent="0.4">
      <c r="A4899" t="s">
        <v>2291</v>
      </c>
      <c r="B4899" s="2">
        <f ca="1">TODAY()+OpportunityTbl[[#This Row],[CreatedOn_DaysFromToday]]</f>
        <v>44778</v>
      </c>
      <c r="C4899" s="2">
        <f ca="1">TODAY()+OpportunityTbl[[#This Row],[EstCloseDate_DaysFromToday]]</f>
        <v>44837</v>
      </c>
      <c r="D4899">
        <f ca="1">IF(OpportunityTbl[[#This Row],[statecode]]=0,"",OpportunityTbl[[#This Row],[Estimated Close Date]])</f>
        <v>44837</v>
      </c>
      <c r="E4899" s="14">
        <v>-332</v>
      </c>
      <c r="F4899" s="14">
        <v>-273</v>
      </c>
      <c r="G4899" t="s">
        <v>27</v>
      </c>
      <c r="H4899" t="s">
        <v>28</v>
      </c>
      <c r="I4899">
        <v>2</v>
      </c>
      <c r="J4899">
        <v>4</v>
      </c>
      <c r="K4899" t="s">
        <v>11210</v>
      </c>
      <c r="L4899" t="s">
        <v>12234</v>
      </c>
      <c r="M4899" t="s">
        <v>22</v>
      </c>
      <c r="N4899" t="s">
        <v>1710</v>
      </c>
      <c r="O4899" t="s">
        <v>29</v>
      </c>
      <c r="P4899" t="s">
        <v>1711</v>
      </c>
      <c r="Q4899" s="13">
        <v>2147</v>
      </c>
      <c r="S4899" s="1">
        <v>0.3</v>
      </c>
      <c r="T4899" t="s">
        <v>168</v>
      </c>
      <c r="U4899" t="s">
        <v>97</v>
      </c>
      <c r="V4899" t="b">
        <v>0</v>
      </c>
      <c r="W4899">
        <v>4</v>
      </c>
      <c r="X4899" t="s">
        <v>157</v>
      </c>
      <c r="Y4899" t="s">
        <v>26</v>
      </c>
    </row>
    <row r="4900" spans="1:25" x14ac:dyDescent="0.4">
      <c r="A4900" t="s">
        <v>2404</v>
      </c>
      <c r="B4900" s="2">
        <f ca="1">TODAY()+OpportunityTbl[[#This Row],[CreatedOn_DaysFromToday]]</f>
        <v>44778</v>
      </c>
      <c r="C4900" s="2">
        <f ca="1">TODAY()+OpportunityTbl[[#This Row],[EstCloseDate_DaysFromToday]]</f>
        <v>44862</v>
      </c>
      <c r="D4900">
        <f ca="1">IF(OpportunityTbl[[#This Row],[statecode]]=0,"",OpportunityTbl[[#This Row],[Estimated Close Date]])</f>
        <v>44862</v>
      </c>
      <c r="E4900" s="14">
        <v>-332</v>
      </c>
      <c r="F4900" s="14">
        <v>-248</v>
      </c>
      <c r="G4900" t="s">
        <v>27</v>
      </c>
      <c r="H4900" t="s">
        <v>28</v>
      </c>
      <c r="I4900">
        <v>2</v>
      </c>
      <c r="J4900">
        <v>4</v>
      </c>
      <c r="K4900" t="s">
        <v>11149</v>
      </c>
      <c r="L4900" t="s">
        <v>12237</v>
      </c>
      <c r="M4900" t="s">
        <v>22</v>
      </c>
      <c r="N4900" t="s">
        <v>1617</v>
      </c>
      <c r="O4900" t="s">
        <v>29</v>
      </c>
      <c r="P4900" t="s">
        <v>1618</v>
      </c>
      <c r="Q4900" s="13">
        <v>4219</v>
      </c>
      <c r="S4900" s="1">
        <v>0.1</v>
      </c>
      <c r="T4900" t="s">
        <v>23</v>
      </c>
      <c r="U4900" t="s">
        <v>97</v>
      </c>
      <c r="V4900" t="b">
        <v>0</v>
      </c>
      <c r="W4900">
        <v>4.5</v>
      </c>
      <c r="X4900" t="s">
        <v>157</v>
      </c>
      <c r="Y4900" t="s">
        <v>26</v>
      </c>
    </row>
    <row r="4901" spans="1:25" x14ac:dyDescent="0.4">
      <c r="A4901" t="s">
        <v>2879</v>
      </c>
      <c r="B4901" s="2">
        <f ca="1">TODAY()+OpportunityTbl[[#This Row],[CreatedOn_DaysFromToday]]</f>
        <v>44778</v>
      </c>
      <c r="C4901" s="2">
        <f ca="1">TODAY()+OpportunityTbl[[#This Row],[EstCloseDate_DaysFromToday]]</f>
        <v>44821</v>
      </c>
      <c r="D4901">
        <f ca="1">IF(OpportunityTbl[[#This Row],[statecode]]=0,"",OpportunityTbl[[#This Row],[Estimated Close Date]])</f>
        <v>44821</v>
      </c>
      <c r="E4901" s="14">
        <v>-332</v>
      </c>
      <c r="F4901" s="14">
        <v>-289</v>
      </c>
      <c r="G4901" t="s">
        <v>27</v>
      </c>
      <c r="H4901" t="s">
        <v>28</v>
      </c>
      <c r="I4901">
        <v>2</v>
      </c>
      <c r="J4901">
        <v>4</v>
      </c>
      <c r="K4901" t="s">
        <v>11263</v>
      </c>
      <c r="L4901" t="s">
        <v>12237</v>
      </c>
      <c r="M4901" t="s">
        <v>22</v>
      </c>
      <c r="N4901" t="s">
        <v>31</v>
      </c>
      <c r="O4901" t="s">
        <v>29</v>
      </c>
      <c r="P4901" t="s">
        <v>32</v>
      </c>
      <c r="Q4901" s="13">
        <v>2847</v>
      </c>
      <c r="S4901" s="1">
        <v>0.1</v>
      </c>
      <c r="T4901" t="s">
        <v>23</v>
      </c>
      <c r="U4901" t="s">
        <v>100</v>
      </c>
      <c r="V4901" t="b">
        <v>0</v>
      </c>
      <c r="W4901">
        <v>3.5</v>
      </c>
      <c r="X4901" t="s">
        <v>25</v>
      </c>
      <c r="Y4901" t="s">
        <v>26</v>
      </c>
    </row>
    <row r="4902" spans="1:25" x14ac:dyDescent="0.4">
      <c r="A4902" t="s">
        <v>5609</v>
      </c>
      <c r="B4902" s="2">
        <f ca="1">TODAY()+OpportunityTbl[[#This Row],[CreatedOn_DaysFromToday]]</f>
        <v>44778</v>
      </c>
      <c r="C4902" s="2">
        <f ca="1">TODAY()+OpportunityTbl[[#This Row],[EstCloseDate_DaysFromToday]]</f>
        <v>44809</v>
      </c>
      <c r="D4902">
        <f ca="1">IF(OpportunityTbl[[#This Row],[statecode]]=0,"",OpportunityTbl[[#This Row],[Estimated Close Date]])</f>
        <v>44809</v>
      </c>
      <c r="E4902" s="14">
        <v>-332</v>
      </c>
      <c r="F4902" s="14">
        <v>-301</v>
      </c>
      <c r="G4902" t="s">
        <v>27</v>
      </c>
      <c r="H4902" t="s">
        <v>28</v>
      </c>
      <c r="I4902">
        <v>2</v>
      </c>
      <c r="J4902">
        <v>4</v>
      </c>
      <c r="K4902" t="s">
        <v>11268</v>
      </c>
      <c r="L4902" t="s">
        <v>12240</v>
      </c>
      <c r="M4902" t="s">
        <v>22</v>
      </c>
      <c r="N4902" t="s">
        <v>1762</v>
      </c>
      <c r="O4902" t="s">
        <v>29</v>
      </c>
      <c r="P4902" t="s">
        <v>1763</v>
      </c>
      <c r="Q4902" s="13">
        <v>7984</v>
      </c>
      <c r="S4902" s="1">
        <v>0.1</v>
      </c>
      <c r="T4902" t="s">
        <v>23</v>
      </c>
      <c r="U4902" t="s">
        <v>100</v>
      </c>
      <c r="V4902" t="b">
        <v>1</v>
      </c>
      <c r="W4902">
        <v>3.5</v>
      </c>
      <c r="X4902" t="s">
        <v>25</v>
      </c>
      <c r="Y4902" t="s">
        <v>4899</v>
      </c>
    </row>
    <row r="4903" spans="1:25" x14ac:dyDescent="0.4">
      <c r="A4903" t="s">
        <v>6094</v>
      </c>
      <c r="B4903" s="2">
        <f ca="1">TODAY()+OpportunityTbl[[#This Row],[CreatedOn_DaysFromToday]]</f>
        <v>44778</v>
      </c>
      <c r="C4903" s="2">
        <f ca="1">TODAY()+OpportunityTbl[[#This Row],[EstCloseDate_DaysFromToday]]</f>
        <v>44818</v>
      </c>
      <c r="D4903">
        <f ca="1">IF(OpportunityTbl[[#This Row],[statecode]]=0,"",OpportunityTbl[[#This Row],[Estimated Close Date]])</f>
        <v>44818</v>
      </c>
      <c r="E4903" s="14">
        <v>-332</v>
      </c>
      <c r="F4903" s="14">
        <v>-292</v>
      </c>
      <c r="G4903" t="s">
        <v>27</v>
      </c>
      <c r="H4903" t="s">
        <v>28</v>
      </c>
      <c r="I4903">
        <v>2</v>
      </c>
      <c r="J4903">
        <v>4</v>
      </c>
      <c r="K4903" t="s">
        <v>11258</v>
      </c>
      <c r="L4903" t="s">
        <v>12238</v>
      </c>
      <c r="M4903" t="s">
        <v>22</v>
      </c>
      <c r="N4903" t="s">
        <v>31</v>
      </c>
      <c r="O4903" t="s">
        <v>29</v>
      </c>
      <c r="P4903" t="s">
        <v>32</v>
      </c>
      <c r="Q4903" s="13">
        <v>3377</v>
      </c>
      <c r="S4903" s="1">
        <v>0.1</v>
      </c>
      <c r="T4903" t="s">
        <v>23</v>
      </c>
      <c r="U4903" t="s">
        <v>24</v>
      </c>
      <c r="V4903" t="b">
        <v>1</v>
      </c>
      <c r="W4903">
        <v>2</v>
      </c>
      <c r="X4903" t="s">
        <v>25</v>
      </c>
      <c r="Y4903" t="s">
        <v>4926</v>
      </c>
    </row>
    <row r="4904" spans="1:25" x14ac:dyDescent="0.4">
      <c r="A4904" t="s">
        <v>6229</v>
      </c>
      <c r="B4904" s="2">
        <f ca="1">TODAY()+OpportunityTbl[[#This Row],[CreatedOn_DaysFromToday]]</f>
        <v>44778</v>
      </c>
      <c r="C4904" s="2">
        <f ca="1">TODAY()+OpportunityTbl[[#This Row],[EstCloseDate_DaysFromToday]]</f>
        <v>44863</v>
      </c>
      <c r="D4904">
        <f ca="1">IF(OpportunityTbl[[#This Row],[statecode]]=0,"",OpportunityTbl[[#This Row],[Estimated Close Date]])</f>
        <v>44863</v>
      </c>
      <c r="E4904" s="14">
        <v>-332</v>
      </c>
      <c r="F4904" s="14">
        <v>-247</v>
      </c>
      <c r="G4904" t="s">
        <v>27</v>
      </c>
      <c r="H4904" t="s">
        <v>28</v>
      </c>
      <c r="I4904">
        <v>2</v>
      </c>
      <c r="J4904">
        <v>4</v>
      </c>
      <c r="K4904" t="s">
        <v>11128</v>
      </c>
      <c r="L4904" t="s">
        <v>12238</v>
      </c>
      <c r="M4904" t="s">
        <v>22</v>
      </c>
      <c r="N4904" t="s">
        <v>779</v>
      </c>
      <c r="O4904" t="s">
        <v>29</v>
      </c>
      <c r="P4904" t="s">
        <v>782</v>
      </c>
      <c r="Q4904" s="13">
        <v>3781</v>
      </c>
      <c r="S4904" s="1">
        <v>0.5</v>
      </c>
      <c r="T4904" t="s">
        <v>168</v>
      </c>
      <c r="U4904" t="s">
        <v>24</v>
      </c>
      <c r="V4904" t="b">
        <v>0</v>
      </c>
      <c r="W4904">
        <v>2</v>
      </c>
      <c r="X4904" t="s">
        <v>240</v>
      </c>
      <c r="Y4904" t="s">
        <v>4905</v>
      </c>
    </row>
    <row r="4905" spans="1:25" x14ac:dyDescent="0.4">
      <c r="A4905" t="s">
        <v>7363</v>
      </c>
      <c r="B4905" s="2">
        <f ca="1">TODAY()+OpportunityTbl[[#This Row],[CreatedOn_DaysFromToday]]</f>
        <v>44778</v>
      </c>
      <c r="C4905" s="2">
        <f ca="1">TODAY()+OpportunityTbl[[#This Row],[EstCloseDate_DaysFromToday]]</f>
        <v>44807</v>
      </c>
      <c r="D4905">
        <f ca="1">IF(OpportunityTbl[[#This Row],[statecode]]=0,"",OpportunityTbl[[#This Row],[Estimated Close Date]])</f>
        <v>44807</v>
      </c>
      <c r="E4905" s="14">
        <v>-332</v>
      </c>
      <c r="F4905" s="14">
        <v>-303</v>
      </c>
      <c r="G4905" t="s">
        <v>7082</v>
      </c>
      <c r="H4905" t="s">
        <v>7082</v>
      </c>
      <c r="I4905">
        <v>1</v>
      </c>
      <c r="J4905">
        <v>3</v>
      </c>
      <c r="K4905" t="s">
        <v>11262</v>
      </c>
      <c r="L4905" t="s">
        <v>12239</v>
      </c>
      <c r="M4905" t="s">
        <v>22</v>
      </c>
      <c r="N4905" t="s">
        <v>469</v>
      </c>
      <c r="O4905" t="s">
        <v>29</v>
      </c>
      <c r="P4905" t="s">
        <v>470</v>
      </c>
      <c r="Q4905" s="13">
        <v>9291</v>
      </c>
      <c r="R4905" s="13">
        <v>9105.18</v>
      </c>
      <c r="S4905" s="1">
        <v>0.3</v>
      </c>
      <c r="T4905" t="s">
        <v>168</v>
      </c>
      <c r="U4905" t="s">
        <v>100</v>
      </c>
      <c r="V4905" t="b">
        <v>1</v>
      </c>
      <c r="W4905">
        <v>2</v>
      </c>
      <c r="X4905" t="s">
        <v>157</v>
      </c>
      <c r="Y4905" t="s">
        <v>4890</v>
      </c>
    </row>
    <row r="4906" spans="1:25" x14ac:dyDescent="0.4">
      <c r="A4906" t="s">
        <v>7721</v>
      </c>
      <c r="B4906" s="2">
        <f ca="1">TODAY()+OpportunityTbl[[#This Row],[CreatedOn_DaysFromToday]]</f>
        <v>44778</v>
      </c>
      <c r="C4906" s="2">
        <f ca="1">TODAY()+OpportunityTbl[[#This Row],[EstCloseDate_DaysFromToday]]</f>
        <v>44813</v>
      </c>
      <c r="D4906">
        <f ca="1">IF(OpportunityTbl[[#This Row],[statecode]]=0,"",OpportunityTbl[[#This Row],[Estimated Close Date]])</f>
        <v>44813</v>
      </c>
      <c r="E4906" s="14">
        <v>-332</v>
      </c>
      <c r="F4906" s="14">
        <v>-297</v>
      </c>
      <c r="G4906" t="s">
        <v>7082</v>
      </c>
      <c r="H4906" t="s">
        <v>7082</v>
      </c>
      <c r="I4906">
        <v>1</v>
      </c>
      <c r="J4906">
        <v>3</v>
      </c>
      <c r="K4906" t="s">
        <v>11248</v>
      </c>
      <c r="L4906" t="s">
        <v>12238</v>
      </c>
      <c r="M4906" t="s">
        <v>22</v>
      </c>
      <c r="N4906" t="s">
        <v>31</v>
      </c>
      <c r="O4906" t="s">
        <v>29</v>
      </c>
      <c r="P4906" t="s">
        <v>210</v>
      </c>
      <c r="Q4906" s="13">
        <v>3838</v>
      </c>
      <c r="R4906" s="13">
        <v>3761.24</v>
      </c>
      <c r="S4906" s="1">
        <v>0.5</v>
      </c>
      <c r="T4906" t="s">
        <v>168</v>
      </c>
      <c r="U4906" t="s">
        <v>100</v>
      </c>
      <c r="V4906" t="b">
        <v>1</v>
      </c>
      <c r="W4906">
        <v>2</v>
      </c>
      <c r="X4906" t="s">
        <v>240</v>
      </c>
      <c r="Y4906" t="s">
        <v>4892</v>
      </c>
    </row>
    <row r="4907" spans="1:25" x14ac:dyDescent="0.4">
      <c r="A4907" t="s">
        <v>8255</v>
      </c>
      <c r="B4907" s="2">
        <f ca="1">TODAY()+OpportunityTbl[[#This Row],[CreatedOn_DaysFromToday]]</f>
        <v>44778</v>
      </c>
      <c r="C4907" s="2">
        <f ca="1">TODAY()+OpportunityTbl[[#This Row],[EstCloseDate_DaysFromToday]]</f>
        <v>44829</v>
      </c>
      <c r="D4907">
        <f ca="1">IF(OpportunityTbl[[#This Row],[statecode]]=0,"",OpportunityTbl[[#This Row],[Estimated Close Date]])</f>
        <v>44829</v>
      </c>
      <c r="E4907" s="14">
        <v>-332</v>
      </c>
      <c r="F4907" s="14">
        <v>-281</v>
      </c>
      <c r="G4907" t="s">
        <v>7082</v>
      </c>
      <c r="H4907" t="s">
        <v>7082</v>
      </c>
      <c r="I4907">
        <v>1</v>
      </c>
      <c r="J4907">
        <v>3</v>
      </c>
      <c r="K4907" t="s">
        <v>11202</v>
      </c>
      <c r="L4907" t="s">
        <v>12234</v>
      </c>
      <c r="M4907" t="s">
        <v>22</v>
      </c>
      <c r="N4907" t="s">
        <v>2121</v>
      </c>
      <c r="O4907" t="s">
        <v>29</v>
      </c>
      <c r="P4907" t="s">
        <v>4734</v>
      </c>
      <c r="Q4907" s="13">
        <v>2886</v>
      </c>
      <c r="R4907" s="13">
        <v>2770.56</v>
      </c>
      <c r="S4907" s="1">
        <v>0.9</v>
      </c>
      <c r="T4907" t="s">
        <v>4724</v>
      </c>
      <c r="U4907" t="s">
        <v>100</v>
      </c>
      <c r="V4907" t="b">
        <v>1</v>
      </c>
      <c r="W4907">
        <v>4</v>
      </c>
      <c r="X4907" t="s">
        <v>4732</v>
      </c>
      <c r="Y4907" t="s">
        <v>4914</v>
      </c>
    </row>
    <row r="4908" spans="1:25" x14ac:dyDescent="0.4">
      <c r="A4908" t="s">
        <v>8487</v>
      </c>
      <c r="B4908" s="2">
        <f ca="1">TODAY()+OpportunityTbl[[#This Row],[CreatedOn_DaysFromToday]]</f>
        <v>44778</v>
      </c>
      <c r="C4908" s="2">
        <f ca="1">TODAY()+OpportunityTbl[[#This Row],[EstCloseDate_DaysFromToday]]</f>
        <v>44838</v>
      </c>
      <c r="D4908">
        <f ca="1">IF(OpportunityTbl[[#This Row],[statecode]]=0,"",OpportunityTbl[[#This Row],[Estimated Close Date]])</f>
        <v>44838</v>
      </c>
      <c r="E4908" s="14">
        <v>-332</v>
      </c>
      <c r="F4908" s="14">
        <v>-272</v>
      </c>
      <c r="G4908" t="s">
        <v>7082</v>
      </c>
      <c r="H4908" t="s">
        <v>7082</v>
      </c>
      <c r="I4908">
        <v>1</v>
      </c>
      <c r="J4908">
        <v>3</v>
      </c>
      <c r="K4908" t="s">
        <v>11209</v>
      </c>
      <c r="L4908" t="s">
        <v>12237</v>
      </c>
      <c r="M4908" t="s">
        <v>22</v>
      </c>
      <c r="N4908" t="s">
        <v>2121</v>
      </c>
      <c r="O4908" t="s">
        <v>29</v>
      </c>
      <c r="P4908" t="s">
        <v>4734</v>
      </c>
      <c r="Q4908" s="13">
        <v>4743</v>
      </c>
      <c r="R4908" s="13">
        <v>4505.8500000000004</v>
      </c>
      <c r="S4908" s="1">
        <v>0.9</v>
      </c>
      <c r="T4908" t="s">
        <v>4724</v>
      </c>
      <c r="U4908" t="s">
        <v>24</v>
      </c>
      <c r="V4908" t="b">
        <v>1</v>
      </c>
      <c r="W4908">
        <v>5</v>
      </c>
      <c r="X4908" t="s">
        <v>4732</v>
      </c>
      <c r="Y4908" t="s">
        <v>4890</v>
      </c>
    </row>
    <row r="4909" spans="1:25" x14ac:dyDescent="0.4">
      <c r="A4909" t="s">
        <v>8514</v>
      </c>
      <c r="B4909" s="2">
        <f ca="1">TODAY()+OpportunityTbl[[#This Row],[CreatedOn_DaysFromToday]]</f>
        <v>44778</v>
      </c>
      <c r="C4909" s="2">
        <f ca="1">TODAY()+OpportunityTbl[[#This Row],[EstCloseDate_DaysFromToday]]</f>
        <v>44865</v>
      </c>
      <c r="D4909">
        <f ca="1">IF(OpportunityTbl[[#This Row],[statecode]]=0,"",OpportunityTbl[[#This Row],[Estimated Close Date]])</f>
        <v>44865</v>
      </c>
      <c r="E4909" s="14">
        <v>-332</v>
      </c>
      <c r="F4909" s="14">
        <v>-245</v>
      </c>
      <c r="G4909" t="s">
        <v>7082</v>
      </c>
      <c r="H4909" t="s">
        <v>7082</v>
      </c>
      <c r="I4909">
        <v>1</v>
      </c>
      <c r="J4909">
        <v>3</v>
      </c>
      <c r="K4909" t="s">
        <v>11153</v>
      </c>
      <c r="L4909" t="s">
        <v>12234</v>
      </c>
      <c r="M4909" t="s">
        <v>22</v>
      </c>
      <c r="N4909" t="s">
        <v>2036</v>
      </c>
      <c r="O4909" t="s">
        <v>29</v>
      </c>
      <c r="P4909" t="s">
        <v>4633</v>
      </c>
      <c r="Q4909" s="13">
        <v>3063</v>
      </c>
      <c r="R4909" s="13">
        <v>2925.17</v>
      </c>
      <c r="S4909" s="1">
        <v>0.9</v>
      </c>
      <c r="T4909" t="s">
        <v>4724</v>
      </c>
      <c r="U4909" t="s">
        <v>24</v>
      </c>
      <c r="V4909" t="b">
        <v>1</v>
      </c>
      <c r="W4909">
        <v>4.5</v>
      </c>
      <c r="X4909" t="s">
        <v>4732</v>
      </c>
      <c r="Y4909" t="s">
        <v>26</v>
      </c>
    </row>
    <row r="4910" spans="1:25" x14ac:dyDescent="0.4">
      <c r="A4910" t="s">
        <v>281</v>
      </c>
      <c r="B4910" s="2">
        <f ca="1">TODAY()+OpportunityTbl[[#This Row],[CreatedOn_DaysFromToday]]</f>
        <v>44777</v>
      </c>
      <c r="C4910" s="2">
        <f ca="1">TODAY()+OpportunityTbl[[#This Row],[EstCloseDate_DaysFromToday]]</f>
        <v>44822</v>
      </c>
      <c r="D4910">
        <f ca="1">IF(OpportunityTbl[[#This Row],[statecode]]=0,"",OpportunityTbl[[#This Row],[Estimated Close Date]])</f>
        <v>44822</v>
      </c>
      <c r="E4910" s="14">
        <v>-333</v>
      </c>
      <c r="F4910" s="14">
        <v>-288</v>
      </c>
      <c r="G4910" t="s">
        <v>27</v>
      </c>
      <c r="H4910" t="s">
        <v>28</v>
      </c>
      <c r="I4910">
        <v>2</v>
      </c>
      <c r="J4910">
        <v>4</v>
      </c>
      <c r="K4910" t="s">
        <v>11192</v>
      </c>
      <c r="L4910" t="s">
        <v>12236</v>
      </c>
      <c r="M4910" t="s">
        <v>22</v>
      </c>
      <c r="N4910" t="s">
        <v>31</v>
      </c>
      <c r="O4910" t="s">
        <v>29</v>
      </c>
      <c r="P4910" t="s">
        <v>210</v>
      </c>
      <c r="Q4910" s="13">
        <v>2065</v>
      </c>
      <c r="S4910" s="1">
        <v>0.3</v>
      </c>
      <c r="T4910" t="s">
        <v>168</v>
      </c>
      <c r="U4910" t="s">
        <v>100</v>
      </c>
      <c r="V4910" t="b">
        <v>0</v>
      </c>
      <c r="W4910">
        <v>2.5</v>
      </c>
      <c r="X4910" t="s">
        <v>157</v>
      </c>
      <c r="Y4910" t="s">
        <v>26</v>
      </c>
    </row>
    <row r="4911" spans="1:25" x14ac:dyDescent="0.4">
      <c r="A4911" t="s">
        <v>440</v>
      </c>
      <c r="B4911" s="2">
        <f ca="1">TODAY()+OpportunityTbl[[#This Row],[CreatedOn_DaysFromToday]]</f>
        <v>44777</v>
      </c>
      <c r="C4911" s="2">
        <f ca="1">TODAY()+OpportunityTbl[[#This Row],[EstCloseDate_DaysFromToday]]</f>
        <v>44816</v>
      </c>
      <c r="D4911">
        <f ca="1">IF(OpportunityTbl[[#This Row],[statecode]]=0,"",OpportunityTbl[[#This Row],[Estimated Close Date]])</f>
        <v>44816</v>
      </c>
      <c r="E4911" s="14">
        <v>-333</v>
      </c>
      <c r="F4911" s="14">
        <v>-294</v>
      </c>
      <c r="G4911" t="s">
        <v>27</v>
      </c>
      <c r="H4911" t="s">
        <v>28</v>
      </c>
      <c r="I4911">
        <v>2</v>
      </c>
      <c r="J4911">
        <v>4</v>
      </c>
      <c r="K4911" t="s">
        <v>11247</v>
      </c>
      <c r="L4911" t="s">
        <v>12234</v>
      </c>
      <c r="M4911" t="s">
        <v>22</v>
      </c>
      <c r="N4911" t="s">
        <v>31</v>
      </c>
      <c r="O4911" t="s">
        <v>29</v>
      </c>
      <c r="P4911" t="s">
        <v>417</v>
      </c>
      <c r="Q4911" s="13">
        <v>1639</v>
      </c>
      <c r="S4911" s="1">
        <v>0.1</v>
      </c>
      <c r="T4911" t="s">
        <v>23</v>
      </c>
      <c r="U4911" t="s">
        <v>24</v>
      </c>
      <c r="V4911" t="b">
        <v>1</v>
      </c>
      <c r="W4911">
        <v>2.5</v>
      </c>
      <c r="X4911" t="s">
        <v>25</v>
      </c>
      <c r="Y4911" t="s">
        <v>26</v>
      </c>
    </row>
    <row r="4912" spans="1:25" x14ac:dyDescent="0.4">
      <c r="A4912" t="s">
        <v>667</v>
      </c>
      <c r="B4912" s="2">
        <f ca="1">TODAY()+OpportunityTbl[[#This Row],[CreatedOn_DaysFromToday]]</f>
        <v>44777</v>
      </c>
      <c r="C4912" s="2">
        <f ca="1">TODAY()+OpportunityTbl[[#This Row],[EstCloseDate_DaysFromToday]]</f>
        <v>44812</v>
      </c>
      <c r="D4912">
        <f ca="1">IF(OpportunityTbl[[#This Row],[statecode]]=0,"",OpportunityTbl[[#This Row],[Estimated Close Date]])</f>
        <v>44812</v>
      </c>
      <c r="E4912" s="14">
        <v>-333</v>
      </c>
      <c r="F4912" s="14">
        <v>-298</v>
      </c>
      <c r="G4912" t="s">
        <v>27</v>
      </c>
      <c r="H4912" t="s">
        <v>28</v>
      </c>
      <c r="I4912">
        <v>2</v>
      </c>
      <c r="J4912">
        <v>4</v>
      </c>
      <c r="K4912" t="s">
        <v>11269</v>
      </c>
      <c r="L4912" t="s">
        <v>12234</v>
      </c>
      <c r="M4912" t="s">
        <v>22</v>
      </c>
      <c r="N4912" t="s">
        <v>513</v>
      </c>
      <c r="O4912" t="s">
        <v>29</v>
      </c>
      <c r="P4912" t="s">
        <v>514</v>
      </c>
      <c r="Q4912" s="13">
        <v>2089</v>
      </c>
      <c r="S4912" s="1">
        <v>0.3</v>
      </c>
      <c r="T4912" t="s">
        <v>168</v>
      </c>
      <c r="U4912" t="s">
        <v>100</v>
      </c>
      <c r="V4912" t="b">
        <v>1</v>
      </c>
      <c r="W4912">
        <v>2.5</v>
      </c>
      <c r="X4912" t="s">
        <v>157</v>
      </c>
      <c r="Y4912" t="s">
        <v>26</v>
      </c>
    </row>
    <row r="4913" spans="1:25" x14ac:dyDescent="0.4">
      <c r="A4913" t="s">
        <v>1110</v>
      </c>
      <c r="B4913" s="2">
        <f ca="1">TODAY()+OpportunityTbl[[#This Row],[CreatedOn_DaysFromToday]]</f>
        <v>44777</v>
      </c>
      <c r="C4913" s="2">
        <f ca="1">TODAY()+OpportunityTbl[[#This Row],[EstCloseDate_DaysFromToday]]</f>
        <v>44829</v>
      </c>
      <c r="D4913">
        <f ca="1">IF(OpportunityTbl[[#This Row],[statecode]]=0,"",OpportunityTbl[[#This Row],[Estimated Close Date]])</f>
        <v>44829</v>
      </c>
      <c r="E4913" s="14">
        <v>-333</v>
      </c>
      <c r="F4913" s="14">
        <v>-281</v>
      </c>
      <c r="G4913" t="s">
        <v>27</v>
      </c>
      <c r="H4913" t="s">
        <v>28</v>
      </c>
      <c r="I4913">
        <v>2</v>
      </c>
      <c r="J4913">
        <v>4</v>
      </c>
      <c r="K4913" t="s">
        <v>11238</v>
      </c>
      <c r="L4913" t="s">
        <v>12234</v>
      </c>
      <c r="M4913" t="s">
        <v>22</v>
      </c>
      <c r="N4913" t="s">
        <v>480</v>
      </c>
      <c r="O4913" t="s">
        <v>29</v>
      </c>
      <c r="P4913" t="s">
        <v>521</v>
      </c>
      <c r="Q4913" s="13">
        <v>2031</v>
      </c>
      <c r="S4913" s="1">
        <v>0.1</v>
      </c>
      <c r="T4913" t="s">
        <v>23</v>
      </c>
      <c r="U4913" t="s">
        <v>24</v>
      </c>
      <c r="V4913" t="b">
        <v>1</v>
      </c>
      <c r="W4913">
        <v>2.5</v>
      </c>
      <c r="X4913" t="s">
        <v>25</v>
      </c>
      <c r="Y4913" t="s">
        <v>26</v>
      </c>
    </row>
    <row r="4914" spans="1:25" x14ac:dyDescent="0.4">
      <c r="A4914" t="s">
        <v>3225</v>
      </c>
      <c r="B4914" s="2">
        <f ca="1">TODAY()+OpportunityTbl[[#This Row],[CreatedOn_DaysFromToday]]</f>
        <v>44777</v>
      </c>
      <c r="C4914" s="2">
        <f ca="1">TODAY()+OpportunityTbl[[#This Row],[EstCloseDate_DaysFromToday]]</f>
        <v>44819</v>
      </c>
      <c r="D4914">
        <f ca="1">IF(OpportunityTbl[[#This Row],[statecode]]=0,"",OpportunityTbl[[#This Row],[Estimated Close Date]])</f>
        <v>44819</v>
      </c>
      <c r="E4914" s="14">
        <v>-333</v>
      </c>
      <c r="F4914" s="14">
        <v>-291</v>
      </c>
      <c r="G4914" t="s">
        <v>27</v>
      </c>
      <c r="H4914" t="s">
        <v>28</v>
      </c>
      <c r="I4914">
        <v>2</v>
      </c>
      <c r="J4914">
        <v>4</v>
      </c>
      <c r="K4914" t="s">
        <v>11269</v>
      </c>
      <c r="L4914" t="s">
        <v>12239</v>
      </c>
      <c r="M4914" t="s">
        <v>22</v>
      </c>
      <c r="N4914" t="s">
        <v>1710</v>
      </c>
      <c r="O4914" t="s">
        <v>29</v>
      </c>
      <c r="P4914" t="s">
        <v>1713</v>
      </c>
      <c r="Q4914" s="13">
        <v>7195</v>
      </c>
      <c r="S4914" s="1">
        <v>0.1</v>
      </c>
      <c r="T4914" t="s">
        <v>23</v>
      </c>
      <c r="U4914" t="s">
        <v>24</v>
      </c>
      <c r="V4914" t="b">
        <v>1</v>
      </c>
      <c r="W4914">
        <v>3.5</v>
      </c>
      <c r="X4914" t="s">
        <v>25</v>
      </c>
      <c r="Y4914" t="s">
        <v>26</v>
      </c>
    </row>
    <row r="4915" spans="1:25" x14ac:dyDescent="0.4">
      <c r="A4915" t="s">
        <v>5610</v>
      </c>
      <c r="B4915" s="2">
        <f ca="1">TODAY()+OpportunityTbl[[#This Row],[CreatedOn_DaysFromToday]]</f>
        <v>44777</v>
      </c>
      <c r="C4915" s="2">
        <f ca="1">TODAY()+OpportunityTbl[[#This Row],[EstCloseDate_DaysFromToday]]</f>
        <v>44859</v>
      </c>
      <c r="D4915">
        <f ca="1">IF(OpportunityTbl[[#This Row],[statecode]]=0,"",OpportunityTbl[[#This Row],[Estimated Close Date]])</f>
        <v>44859</v>
      </c>
      <c r="E4915" s="14">
        <v>-333</v>
      </c>
      <c r="F4915" s="14">
        <v>-251</v>
      </c>
      <c r="G4915" t="s">
        <v>27</v>
      </c>
      <c r="H4915" t="s">
        <v>28</v>
      </c>
      <c r="I4915">
        <v>2</v>
      </c>
      <c r="J4915">
        <v>4</v>
      </c>
      <c r="K4915" t="s">
        <v>11181</v>
      </c>
      <c r="L4915" t="s">
        <v>12237</v>
      </c>
      <c r="M4915" t="s">
        <v>22</v>
      </c>
      <c r="N4915" t="s">
        <v>779</v>
      </c>
      <c r="O4915" t="s">
        <v>29</v>
      </c>
      <c r="P4915" t="s">
        <v>780</v>
      </c>
      <c r="Q4915" s="13">
        <v>3214</v>
      </c>
      <c r="S4915" s="1">
        <v>0.3</v>
      </c>
      <c r="T4915" t="s">
        <v>168</v>
      </c>
      <c r="U4915" t="s">
        <v>24</v>
      </c>
      <c r="V4915" t="b">
        <v>0</v>
      </c>
      <c r="W4915">
        <v>3.5</v>
      </c>
      <c r="X4915" t="s">
        <v>157</v>
      </c>
      <c r="Y4915" t="s">
        <v>4899</v>
      </c>
    </row>
    <row r="4916" spans="1:25" x14ac:dyDescent="0.4">
      <c r="A4916" t="s">
        <v>6180</v>
      </c>
      <c r="B4916" s="2">
        <f ca="1">TODAY()+OpportunityTbl[[#This Row],[CreatedOn_DaysFromToday]]</f>
        <v>44777</v>
      </c>
      <c r="C4916" s="2">
        <f ca="1">TODAY()+OpportunityTbl[[#This Row],[EstCloseDate_DaysFromToday]]</f>
        <v>44836</v>
      </c>
      <c r="D4916">
        <f ca="1">IF(OpportunityTbl[[#This Row],[statecode]]=0,"",OpportunityTbl[[#This Row],[Estimated Close Date]])</f>
        <v>44836</v>
      </c>
      <c r="E4916" s="14">
        <v>-333</v>
      </c>
      <c r="F4916" s="14">
        <v>-274</v>
      </c>
      <c r="G4916" t="s">
        <v>27</v>
      </c>
      <c r="H4916" t="s">
        <v>28</v>
      </c>
      <c r="I4916">
        <v>2</v>
      </c>
      <c r="J4916">
        <v>4</v>
      </c>
      <c r="K4916" t="s">
        <v>11198</v>
      </c>
      <c r="L4916" t="s">
        <v>12239</v>
      </c>
      <c r="M4916" t="s">
        <v>22</v>
      </c>
      <c r="N4916" t="s">
        <v>616</v>
      </c>
      <c r="O4916" t="s">
        <v>29</v>
      </c>
      <c r="P4916" t="s">
        <v>654</v>
      </c>
      <c r="Q4916" s="13">
        <v>7681</v>
      </c>
      <c r="S4916" s="1">
        <v>0.3</v>
      </c>
      <c r="T4916" t="s">
        <v>168</v>
      </c>
      <c r="U4916" t="s">
        <v>100</v>
      </c>
      <c r="V4916" t="b">
        <v>1</v>
      </c>
      <c r="W4916">
        <v>2</v>
      </c>
      <c r="X4916" t="s">
        <v>157</v>
      </c>
      <c r="Y4916" t="s">
        <v>4926</v>
      </c>
    </row>
    <row r="4917" spans="1:25" x14ac:dyDescent="0.4">
      <c r="A4917" t="s">
        <v>6374</v>
      </c>
      <c r="B4917" s="2">
        <f ca="1">TODAY()+OpportunityTbl[[#This Row],[CreatedOn_DaysFromToday]]</f>
        <v>44777</v>
      </c>
      <c r="C4917" s="2">
        <f ca="1">TODAY()+OpportunityTbl[[#This Row],[EstCloseDate_DaysFromToday]]</f>
        <v>44825</v>
      </c>
      <c r="D4917">
        <f ca="1">IF(OpportunityTbl[[#This Row],[statecode]]=0,"",OpportunityTbl[[#This Row],[Estimated Close Date]])</f>
        <v>44825</v>
      </c>
      <c r="E4917" s="14">
        <v>-333</v>
      </c>
      <c r="F4917" s="14">
        <v>-285</v>
      </c>
      <c r="G4917" t="s">
        <v>27</v>
      </c>
      <c r="H4917" t="s">
        <v>28</v>
      </c>
      <c r="I4917">
        <v>2</v>
      </c>
      <c r="J4917">
        <v>4</v>
      </c>
      <c r="K4917" t="s">
        <v>11189</v>
      </c>
      <c r="L4917" t="s">
        <v>12239</v>
      </c>
      <c r="M4917" t="s">
        <v>22</v>
      </c>
      <c r="N4917" t="s">
        <v>513</v>
      </c>
      <c r="O4917" t="s">
        <v>29</v>
      </c>
      <c r="P4917" t="s">
        <v>571</v>
      </c>
      <c r="Q4917" s="13">
        <v>7688</v>
      </c>
      <c r="S4917" s="1">
        <v>0.1</v>
      </c>
      <c r="T4917" t="s">
        <v>23</v>
      </c>
      <c r="U4917" t="s">
        <v>24</v>
      </c>
      <c r="V4917" t="b">
        <v>1</v>
      </c>
      <c r="W4917">
        <v>2</v>
      </c>
      <c r="X4917" t="s">
        <v>25</v>
      </c>
      <c r="Y4917" t="s">
        <v>4896</v>
      </c>
    </row>
    <row r="4918" spans="1:25" x14ac:dyDescent="0.4">
      <c r="A4918" t="s">
        <v>7455</v>
      </c>
      <c r="B4918" s="2">
        <f ca="1">TODAY()+OpportunityTbl[[#This Row],[CreatedOn_DaysFromToday]]</f>
        <v>44777</v>
      </c>
      <c r="C4918" s="2">
        <f ca="1">TODAY()+OpportunityTbl[[#This Row],[EstCloseDate_DaysFromToday]]</f>
        <v>44848</v>
      </c>
      <c r="D4918">
        <f ca="1">IF(OpportunityTbl[[#This Row],[statecode]]=0,"",OpportunityTbl[[#This Row],[Estimated Close Date]])</f>
        <v>44848</v>
      </c>
      <c r="E4918" s="14">
        <v>-333</v>
      </c>
      <c r="F4918" s="14">
        <v>-262</v>
      </c>
      <c r="G4918" t="s">
        <v>7082</v>
      </c>
      <c r="H4918" t="s">
        <v>7082</v>
      </c>
      <c r="I4918">
        <v>1</v>
      </c>
      <c r="J4918">
        <v>3</v>
      </c>
      <c r="K4918" t="s">
        <v>11227</v>
      </c>
      <c r="L4918" t="s">
        <v>12239</v>
      </c>
      <c r="M4918" t="s">
        <v>22</v>
      </c>
      <c r="N4918" t="s">
        <v>2022</v>
      </c>
      <c r="O4918" t="s">
        <v>29</v>
      </c>
      <c r="P4918" t="s">
        <v>2026</v>
      </c>
      <c r="Q4918" s="13">
        <v>8438</v>
      </c>
      <c r="R4918" s="13">
        <v>8184.86</v>
      </c>
      <c r="S4918" s="1">
        <v>0.5</v>
      </c>
      <c r="T4918" t="s">
        <v>168</v>
      </c>
      <c r="U4918" t="s">
        <v>97</v>
      </c>
      <c r="V4918" t="b">
        <v>1</v>
      </c>
      <c r="W4918">
        <v>3</v>
      </c>
      <c r="X4918" t="s">
        <v>240</v>
      </c>
      <c r="Y4918" t="s">
        <v>4905</v>
      </c>
    </row>
    <row r="4919" spans="1:25" x14ac:dyDescent="0.4">
      <c r="A4919" t="s">
        <v>7456</v>
      </c>
      <c r="B4919" s="2">
        <f ca="1">TODAY()+OpportunityTbl[[#This Row],[CreatedOn_DaysFromToday]]</f>
        <v>44777</v>
      </c>
      <c r="C4919" s="2">
        <f ca="1">TODAY()+OpportunityTbl[[#This Row],[EstCloseDate_DaysFromToday]]</f>
        <v>44834</v>
      </c>
      <c r="D4919">
        <f ca="1">IF(OpportunityTbl[[#This Row],[statecode]]=0,"",OpportunityTbl[[#This Row],[Estimated Close Date]])</f>
        <v>44834</v>
      </c>
      <c r="E4919" s="14">
        <v>-333</v>
      </c>
      <c r="F4919" s="14">
        <v>-276</v>
      </c>
      <c r="G4919" t="s">
        <v>7082</v>
      </c>
      <c r="H4919" t="s">
        <v>7082</v>
      </c>
      <c r="I4919">
        <v>1</v>
      </c>
      <c r="J4919">
        <v>3</v>
      </c>
      <c r="K4919" t="s">
        <v>11239</v>
      </c>
      <c r="L4919" t="s">
        <v>12234</v>
      </c>
      <c r="M4919" t="s">
        <v>22</v>
      </c>
      <c r="N4919" t="s">
        <v>2022</v>
      </c>
      <c r="O4919" t="s">
        <v>29</v>
      </c>
      <c r="P4919" t="s">
        <v>2066</v>
      </c>
      <c r="Q4919" s="13">
        <v>2458</v>
      </c>
      <c r="R4919" s="13">
        <v>2359.6799999999998</v>
      </c>
      <c r="S4919" s="1">
        <v>0.5</v>
      </c>
      <c r="T4919" t="s">
        <v>168</v>
      </c>
      <c r="U4919" t="s">
        <v>100</v>
      </c>
      <c r="V4919" t="b">
        <v>1</v>
      </c>
      <c r="W4919">
        <v>4</v>
      </c>
      <c r="X4919" t="s">
        <v>240</v>
      </c>
      <c r="Y4919" t="s">
        <v>4926</v>
      </c>
    </row>
    <row r="4920" spans="1:25" x14ac:dyDescent="0.4">
      <c r="A4920" t="s">
        <v>8256</v>
      </c>
      <c r="B4920" s="2">
        <f ca="1">TODAY()+OpportunityTbl[[#This Row],[CreatedOn_DaysFromToday]]</f>
        <v>44777</v>
      </c>
      <c r="C4920" s="2">
        <f ca="1">TODAY()+OpportunityTbl[[#This Row],[EstCloseDate_DaysFromToday]]</f>
        <v>44832</v>
      </c>
      <c r="D4920">
        <f ca="1">IF(OpportunityTbl[[#This Row],[statecode]]=0,"",OpportunityTbl[[#This Row],[Estimated Close Date]])</f>
        <v>44832</v>
      </c>
      <c r="E4920" s="14">
        <v>-333</v>
      </c>
      <c r="F4920" s="14">
        <v>-278</v>
      </c>
      <c r="G4920" t="s">
        <v>7082</v>
      </c>
      <c r="H4920" t="s">
        <v>7082</v>
      </c>
      <c r="I4920">
        <v>1</v>
      </c>
      <c r="J4920">
        <v>3</v>
      </c>
      <c r="K4920" t="s">
        <v>11226</v>
      </c>
      <c r="L4920" t="s">
        <v>12236</v>
      </c>
      <c r="M4920" t="s">
        <v>22</v>
      </c>
      <c r="N4920" t="s">
        <v>2121</v>
      </c>
      <c r="O4920" t="s">
        <v>29</v>
      </c>
      <c r="P4920" t="s">
        <v>4734</v>
      </c>
      <c r="Q4920" s="13">
        <v>3880</v>
      </c>
      <c r="R4920" s="13">
        <v>3724.8</v>
      </c>
      <c r="S4920" s="1">
        <v>0.9</v>
      </c>
      <c r="T4920" t="s">
        <v>4724</v>
      </c>
      <c r="U4920" t="s">
        <v>100</v>
      </c>
      <c r="V4920" t="b">
        <v>0</v>
      </c>
      <c r="W4920">
        <v>4</v>
      </c>
      <c r="X4920" t="s">
        <v>4732</v>
      </c>
      <c r="Y4920" t="s">
        <v>4926</v>
      </c>
    </row>
    <row r="4921" spans="1:25" x14ac:dyDescent="0.4">
      <c r="A4921" t="s">
        <v>8790</v>
      </c>
      <c r="B4921" s="2">
        <f ca="1">TODAY()+OpportunityTbl[[#This Row],[CreatedOn_DaysFromToday]]</f>
        <v>44777</v>
      </c>
      <c r="C4921" s="2">
        <f ca="1">TODAY()+OpportunityTbl[[#This Row],[EstCloseDate_DaysFromToday]]</f>
        <v>44806</v>
      </c>
      <c r="D4921">
        <f ca="1">IF(OpportunityTbl[[#This Row],[statecode]]=0,"",OpportunityTbl[[#This Row],[Estimated Close Date]])</f>
        <v>44806</v>
      </c>
      <c r="E4921" s="14">
        <v>-333</v>
      </c>
      <c r="F4921" s="14">
        <v>-304</v>
      </c>
      <c r="G4921" t="s">
        <v>7082</v>
      </c>
      <c r="H4921" t="s">
        <v>7082</v>
      </c>
      <c r="I4921">
        <v>1</v>
      </c>
      <c r="J4921">
        <v>3</v>
      </c>
      <c r="K4921" t="s">
        <v>11270</v>
      </c>
      <c r="L4921" t="s">
        <v>12239</v>
      </c>
      <c r="M4921" t="s">
        <v>22</v>
      </c>
      <c r="N4921" t="s">
        <v>31</v>
      </c>
      <c r="O4921" t="s">
        <v>29</v>
      </c>
      <c r="P4921" t="s">
        <v>210</v>
      </c>
      <c r="Q4921" s="13">
        <v>6606</v>
      </c>
      <c r="R4921" s="13">
        <v>6473.88</v>
      </c>
      <c r="S4921" s="1">
        <v>0.3</v>
      </c>
      <c r="T4921" t="s">
        <v>168</v>
      </c>
      <c r="U4921" t="s">
        <v>100</v>
      </c>
      <c r="V4921" t="b">
        <v>1</v>
      </c>
      <c r="W4921">
        <v>2</v>
      </c>
      <c r="X4921" t="s">
        <v>157</v>
      </c>
      <c r="Y4921" t="s">
        <v>26</v>
      </c>
    </row>
    <row r="4922" spans="1:25" x14ac:dyDescent="0.4">
      <c r="A4922" t="s">
        <v>9013</v>
      </c>
      <c r="B4922" s="2">
        <f ca="1">TODAY()+OpportunityTbl[[#This Row],[CreatedOn_DaysFromToday]]</f>
        <v>44777</v>
      </c>
      <c r="C4922" s="2">
        <f ca="1">TODAY()+OpportunityTbl[[#This Row],[EstCloseDate_DaysFromToday]]</f>
        <v>44837</v>
      </c>
      <c r="D4922">
        <f ca="1">IF(OpportunityTbl[[#This Row],[statecode]]=0,"",OpportunityTbl[[#This Row],[Estimated Close Date]])</f>
        <v>44837</v>
      </c>
      <c r="E4922" s="14">
        <v>-333</v>
      </c>
      <c r="F4922" s="14">
        <v>-273</v>
      </c>
      <c r="G4922" t="s">
        <v>7082</v>
      </c>
      <c r="H4922" t="s">
        <v>7082</v>
      </c>
      <c r="I4922">
        <v>1</v>
      </c>
      <c r="J4922">
        <v>3</v>
      </c>
      <c r="K4922" t="s">
        <v>11237</v>
      </c>
      <c r="L4922" t="s">
        <v>12238</v>
      </c>
      <c r="M4922" t="s">
        <v>22</v>
      </c>
      <c r="N4922" t="s">
        <v>480</v>
      </c>
      <c r="O4922" t="s">
        <v>29</v>
      </c>
      <c r="P4922" t="s">
        <v>687</v>
      </c>
      <c r="Q4922" s="13">
        <v>4743</v>
      </c>
      <c r="R4922" s="13">
        <v>4648.1400000000003</v>
      </c>
      <c r="S4922" s="1">
        <v>0.5</v>
      </c>
      <c r="T4922" t="s">
        <v>168</v>
      </c>
      <c r="U4922" t="s">
        <v>100</v>
      </c>
      <c r="V4922" t="b">
        <v>0</v>
      </c>
      <c r="W4922">
        <v>2</v>
      </c>
      <c r="X4922" t="s">
        <v>240</v>
      </c>
      <c r="Y4922" t="s">
        <v>26</v>
      </c>
    </row>
    <row r="4923" spans="1:25" x14ac:dyDescent="0.4">
      <c r="A4923" t="s">
        <v>441</v>
      </c>
      <c r="B4923" s="2">
        <f ca="1">TODAY()+OpportunityTbl[[#This Row],[CreatedOn_DaysFromToday]]</f>
        <v>44776</v>
      </c>
      <c r="C4923" s="2">
        <f ca="1">TODAY()+OpportunityTbl[[#This Row],[EstCloseDate_DaysFromToday]]</f>
        <v>44828</v>
      </c>
      <c r="D4923">
        <f ca="1">IF(OpportunityTbl[[#This Row],[statecode]]=0,"",OpportunityTbl[[#This Row],[Estimated Close Date]])</f>
        <v>44828</v>
      </c>
      <c r="E4923" s="14">
        <v>-334</v>
      </c>
      <c r="F4923" s="14">
        <v>-282</v>
      </c>
      <c r="G4923" t="s">
        <v>27</v>
      </c>
      <c r="H4923" t="s">
        <v>28</v>
      </c>
      <c r="I4923">
        <v>2</v>
      </c>
      <c r="J4923">
        <v>4</v>
      </c>
      <c r="K4923" t="s">
        <v>11202</v>
      </c>
      <c r="L4923" t="s">
        <v>12235</v>
      </c>
      <c r="M4923" t="s">
        <v>22</v>
      </c>
      <c r="N4923" t="s">
        <v>31</v>
      </c>
      <c r="O4923" t="s">
        <v>29</v>
      </c>
      <c r="P4923" t="s">
        <v>417</v>
      </c>
      <c r="Q4923" s="13">
        <v>17105</v>
      </c>
      <c r="S4923" s="1">
        <v>0.1</v>
      </c>
      <c r="T4923" t="s">
        <v>23</v>
      </c>
      <c r="U4923" t="s">
        <v>24</v>
      </c>
      <c r="V4923" t="b">
        <v>0</v>
      </c>
      <c r="W4923">
        <v>2.5</v>
      </c>
      <c r="X4923" t="s">
        <v>25</v>
      </c>
      <c r="Y4923" t="s">
        <v>26</v>
      </c>
    </row>
    <row r="4924" spans="1:25" x14ac:dyDescent="0.4">
      <c r="A4924" t="s">
        <v>721</v>
      </c>
      <c r="B4924" s="2">
        <f ca="1">TODAY()+OpportunityTbl[[#This Row],[CreatedOn_DaysFromToday]]</f>
        <v>44776</v>
      </c>
      <c r="C4924" s="2">
        <f ca="1">TODAY()+OpportunityTbl[[#This Row],[EstCloseDate_DaysFromToday]]</f>
        <v>44831</v>
      </c>
      <c r="D4924">
        <f ca="1">IF(OpportunityTbl[[#This Row],[statecode]]=0,"",OpportunityTbl[[#This Row],[Estimated Close Date]])</f>
        <v>44831</v>
      </c>
      <c r="E4924" s="14">
        <v>-334</v>
      </c>
      <c r="F4924" s="14">
        <v>-279</v>
      </c>
      <c r="G4924" t="s">
        <v>27</v>
      </c>
      <c r="H4924" t="s">
        <v>28</v>
      </c>
      <c r="I4924">
        <v>2</v>
      </c>
      <c r="J4924">
        <v>4</v>
      </c>
      <c r="K4924" t="s">
        <v>11242</v>
      </c>
      <c r="L4924" t="s">
        <v>12233</v>
      </c>
      <c r="M4924" t="s">
        <v>22</v>
      </c>
      <c r="N4924" t="s">
        <v>469</v>
      </c>
      <c r="O4924" t="s">
        <v>29</v>
      </c>
      <c r="P4924" t="s">
        <v>470</v>
      </c>
      <c r="Q4924" s="13">
        <v>23591</v>
      </c>
      <c r="S4924" s="1">
        <v>0.3</v>
      </c>
      <c r="T4924" t="s">
        <v>168</v>
      </c>
      <c r="U4924" t="s">
        <v>97</v>
      </c>
      <c r="V4924" t="b">
        <v>0</v>
      </c>
      <c r="W4924">
        <v>2.5</v>
      </c>
      <c r="X4924" t="s">
        <v>157</v>
      </c>
      <c r="Y4924" t="s">
        <v>26</v>
      </c>
    </row>
    <row r="4925" spans="1:25" x14ac:dyDescent="0.4">
      <c r="A4925" t="s">
        <v>2131</v>
      </c>
      <c r="B4925" s="2">
        <f ca="1">TODAY()+OpportunityTbl[[#This Row],[CreatedOn_DaysFromToday]]</f>
        <v>44776</v>
      </c>
      <c r="C4925" s="2">
        <f ca="1">TODAY()+OpportunityTbl[[#This Row],[EstCloseDate_DaysFromToday]]</f>
        <v>44835</v>
      </c>
      <c r="D4925">
        <f ca="1">IF(OpportunityTbl[[#This Row],[statecode]]=0,"",OpportunityTbl[[#This Row],[Estimated Close Date]])</f>
        <v>44835</v>
      </c>
      <c r="E4925" s="14">
        <v>-334</v>
      </c>
      <c r="F4925" s="14">
        <v>-275</v>
      </c>
      <c r="G4925" t="s">
        <v>27</v>
      </c>
      <c r="H4925" t="s">
        <v>28</v>
      </c>
      <c r="I4925">
        <v>2</v>
      </c>
      <c r="J4925">
        <v>4</v>
      </c>
      <c r="K4925" t="s">
        <v>11216</v>
      </c>
      <c r="L4925" t="s">
        <v>12235</v>
      </c>
      <c r="M4925" t="s">
        <v>22</v>
      </c>
      <c r="N4925" t="s">
        <v>2121</v>
      </c>
      <c r="O4925" t="s">
        <v>29</v>
      </c>
      <c r="P4925" t="s">
        <v>2132</v>
      </c>
      <c r="Q4925" s="13">
        <v>13466</v>
      </c>
      <c r="S4925" s="1">
        <v>0.3</v>
      </c>
      <c r="T4925" t="s">
        <v>168</v>
      </c>
      <c r="U4925" t="s">
        <v>24</v>
      </c>
      <c r="V4925" t="b">
        <v>0</v>
      </c>
      <c r="W4925">
        <v>4</v>
      </c>
      <c r="X4925" t="s">
        <v>157</v>
      </c>
      <c r="Y4925" t="s">
        <v>26</v>
      </c>
    </row>
    <row r="4926" spans="1:25" x14ac:dyDescent="0.4">
      <c r="A4926" t="s">
        <v>3598</v>
      </c>
      <c r="B4926" s="2">
        <f ca="1">TODAY()+OpportunityTbl[[#This Row],[CreatedOn_DaysFromToday]]</f>
        <v>44776</v>
      </c>
      <c r="C4926" s="2">
        <f ca="1">TODAY()+OpportunityTbl[[#This Row],[EstCloseDate_DaysFromToday]]</f>
        <v>44815</v>
      </c>
      <c r="D4926">
        <f ca="1">IF(OpportunityTbl[[#This Row],[statecode]]=0,"",OpportunityTbl[[#This Row],[Estimated Close Date]])</f>
        <v>44815</v>
      </c>
      <c r="E4926" s="14">
        <v>-334</v>
      </c>
      <c r="F4926" s="14">
        <v>-295</v>
      </c>
      <c r="G4926" t="s">
        <v>27</v>
      </c>
      <c r="H4926" t="s">
        <v>28</v>
      </c>
      <c r="I4926">
        <v>2</v>
      </c>
      <c r="J4926">
        <v>4</v>
      </c>
      <c r="K4926" t="s">
        <v>11271</v>
      </c>
      <c r="L4926" t="s">
        <v>12239</v>
      </c>
      <c r="M4926" t="s">
        <v>22</v>
      </c>
      <c r="N4926" t="s">
        <v>31</v>
      </c>
      <c r="O4926" t="s">
        <v>29</v>
      </c>
      <c r="P4926" t="s">
        <v>32</v>
      </c>
      <c r="Q4926" s="13">
        <v>7129</v>
      </c>
      <c r="S4926" s="1">
        <v>0.1</v>
      </c>
      <c r="T4926" t="s">
        <v>23</v>
      </c>
      <c r="U4926" t="s">
        <v>24</v>
      </c>
      <c r="V4926" t="b">
        <v>1</v>
      </c>
      <c r="W4926">
        <v>2</v>
      </c>
      <c r="X4926" t="s">
        <v>25</v>
      </c>
      <c r="Y4926" t="s">
        <v>26</v>
      </c>
    </row>
    <row r="4927" spans="1:25" x14ac:dyDescent="0.4">
      <c r="A4927" t="s">
        <v>5417</v>
      </c>
      <c r="B4927" s="2">
        <f ca="1">TODAY()+OpportunityTbl[[#This Row],[CreatedOn_DaysFromToday]]</f>
        <v>44776</v>
      </c>
      <c r="C4927" s="2">
        <f ca="1">TODAY()+OpportunityTbl[[#This Row],[EstCloseDate_DaysFromToday]]</f>
        <v>44819</v>
      </c>
      <c r="D4927">
        <f ca="1">IF(OpportunityTbl[[#This Row],[statecode]]=0,"",OpportunityTbl[[#This Row],[Estimated Close Date]])</f>
        <v>44819</v>
      </c>
      <c r="E4927" s="14">
        <v>-334</v>
      </c>
      <c r="F4927" s="14">
        <v>-291</v>
      </c>
      <c r="G4927" t="s">
        <v>27</v>
      </c>
      <c r="H4927" t="s">
        <v>28</v>
      </c>
      <c r="I4927">
        <v>2</v>
      </c>
      <c r="J4927">
        <v>4</v>
      </c>
      <c r="K4927" t="s">
        <v>11272</v>
      </c>
      <c r="L4927" t="s">
        <v>12234</v>
      </c>
      <c r="M4927" t="s">
        <v>22</v>
      </c>
      <c r="N4927" t="s">
        <v>2069</v>
      </c>
      <c r="O4927" t="s">
        <v>29</v>
      </c>
      <c r="P4927" t="s">
        <v>2084</v>
      </c>
      <c r="Q4927" s="13">
        <v>1610</v>
      </c>
      <c r="S4927" s="1">
        <v>0.5</v>
      </c>
      <c r="T4927" t="s">
        <v>168</v>
      </c>
      <c r="U4927" t="s">
        <v>100</v>
      </c>
      <c r="V4927" t="b">
        <v>0</v>
      </c>
      <c r="W4927">
        <v>4.5</v>
      </c>
      <c r="X4927" t="s">
        <v>240</v>
      </c>
      <c r="Y4927" t="s">
        <v>4892</v>
      </c>
    </row>
    <row r="4928" spans="1:25" x14ac:dyDescent="0.4">
      <c r="A4928" t="s">
        <v>5611</v>
      </c>
      <c r="B4928" s="2">
        <f ca="1">TODAY()+OpportunityTbl[[#This Row],[CreatedOn_DaysFromToday]]</f>
        <v>44776</v>
      </c>
      <c r="C4928" s="2">
        <f ca="1">TODAY()+OpportunityTbl[[#This Row],[EstCloseDate_DaysFromToday]]</f>
        <v>44850</v>
      </c>
      <c r="D4928">
        <f ca="1">IF(OpportunityTbl[[#This Row],[statecode]]=0,"",OpportunityTbl[[#This Row],[Estimated Close Date]])</f>
        <v>44850</v>
      </c>
      <c r="E4928" s="14">
        <v>-334</v>
      </c>
      <c r="F4928" s="14">
        <v>-260</v>
      </c>
      <c r="G4928" t="s">
        <v>27</v>
      </c>
      <c r="H4928" t="s">
        <v>28</v>
      </c>
      <c r="I4928">
        <v>2</v>
      </c>
      <c r="J4928">
        <v>4</v>
      </c>
      <c r="K4928" t="s">
        <v>11185</v>
      </c>
      <c r="L4928" t="s">
        <v>12236</v>
      </c>
      <c r="M4928" t="s">
        <v>22</v>
      </c>
      <c r="N4928" t="s">
        <v>1727</v>
      </c>
      <c r="O4928" t="s">
        <v>29</v>
      </c>
      <c r="P4928" t="s">
        <v>1747</v>
      </c>
      <c r="Q4928" s="13">
        <v>2932</v>
      </c>
      <c r="S4928" s="1">
        <v>0.5</v>
      </c>
      <c r="T4928" t="s">
        <v>168</v>
      </c>
      <c r="U4928" t="s">
        <v>100</v>
      </c>
      <c r="V4928" t="b">
        <v>0</v>
      </c>
      <c r="W4928">
        <v>3.5</v>
      </c>
      <c r="X4928" t="s">
        <v>240</v>
      </c>
      <c r="Y4928" t="s">
        <v>4890</v>
      </c>
    </row>
    <row r="4929" spans="1:25" x14ac:dyDescent="0.4">
      <c r="A4929" t="s">
        <v>6485</v>
      </c>
      <c r="B4929" s="2">
        <f ca="1">TODAY()+OpportunityTbl[[#This Row],[CreatedOn_DaysFromToday]]</f>
        <v>44776</v>
      </c>
      <c r="C4929" s="2">
        <f ca="1">TODAY()+OpportunityTbl[[#This Row],[EstCloseDate_DaysFromToday]]</f>
        <v>44814</v>
      </c>
      <c r="D4929">
        <f ca="1">IF(OpportunityTbl[[#This Row],[statecode]]=0,"",OpportunityTbl[[#This Row],[Estimated Close Date]])</f>
        <v>44814</v>
      </c>
      <c r="E4929" s="14">
        <v>-334</v>
      </c>
      <c r="F4929" s="14">
        <v>-296</v>
      </c>
      <c r="G4929" t="s">
        <v>27</v>
      </c>
      <c r="H4929" t="s">
        <v>28</v>
      </c>
      <c r="I4929">
        <v>2</v>
      </c>
      <c r="J4929">
        <v>4</v>
      </c>
      <c r="K4929" t="s">
        <v>11273</v>
      </c>
      <c r="L4929" t="s">
        <v>12234</v>
      </c>
      <c r="M4929" t="s">
        <v>22</v>
      </c>
      <c r="N4929" t="s">
        <v>480</v>
      </c>
      <c r="O4929" t="s">
        <v>29</v>
      </c>
      <c r="P4929" t="s">
        <v>521</v>
      </c>
      <c r="Q4929" s="13">
        <v>2509</v>
      </c>
      <c r="S4929" s="1">
        <v>0.1</v>
      </c>
      <c r="T4929" t="s">
        <v>23</v>
      </c>
      <c r="U4929" t="s">
        <v>100</v>
      </c>
      <c r="V4929" t="b">
        <v>1</v>
      </c>
      <c r="W4929">
        <v>2.5</v>
      </c>
      <c r="X4929" t="s">
        <v>25</v>
      </c>
      <c r="Y4929" t="s">
        <v>4896</v>
      </c>
    </row>
    <row r="4930" spans="1:25" x14ac:dyDescent="0.4">
      <c r="A4930" t="s">
        <v>6655</v>
      </c>
      <c r="B4930" s="2">
        <f ca="1">TODAY()+OpportunityTbl[[#This Row],[CreatedOn_DaysFromToday]]</f>
        <v>44776</v>
      </c>
      <c r="C4930" s="2">
        <f ca="1">TODAY()+OpportunityTbl[[#This Row],[EstCloseDate_DaysFromToday]]</f>
        <v>44842</v>
      </c>
      <c r="D4930">
        <f ca="1">IF(OpportunityTbl[[#This Row],[statecode]]=0,"",OpportunityTbl[[#This Row],[Estimated Close Date]])</f>
        <v>44842</v>
      </c>
      <c r="E4930" s="14">
        <v>-334</v>
      </c>
      <c r="F4930" s="14">
        <v>-268</v>
      </c>
      <c r="G4930" t="s">
        <v>27</v>
      </c>
      <c r="H4930" t="s">
        <v>28</v>
      </c>
      <c r="I4930">
        <v>2</v>
      </c>
      <c r="J4930">
        <v>4</v>
      </c>
      <c r="K4930" t="s">
        <v>11225</v>
      </c>
      <c r="L4930" t="s">
        <v>12234</v>
      </c>
      <c r="M4930" t="s">
        <v>22</v>
      </c>
      <c r="N4930" t="s">
        <v>779</v>
      </c>
      <c r="O4930" t="s">
        <v>29</v>
      </c>
      <c r="P4930" t="s">
        <v>782</v>
      </c>
      <c r="Q4930" s="13">
        <v>2645</v>
      </c>
      <c r="S4930" s="1">
        <v>0.3</v>
      </c>
      <c r="T4930" t="s">
        <v>168</v>
      </c>
      <c r="U4930" t="s">
        <v>97</v>
      </c>
      <c r="V4930" t="b">
        <v>1</v>
      </c>
      <c r="W4930">
        <v>2.5</v>
      </c>
      <c r="X4930" t="s">
        <v>157</v>
      </c>
      <c r="Y4930" t="s">
        <v>4926</v>
      </c>
    </row>
    <row r="4931" spans="1:25" x14ac:dyDescent="0.4">
      <c r="A4931" t="s">
        <v>6961</v>
      </c>
      <c r="B4931" s="2">
        <f ca="1">TODAY()+OpportunityTbl[[#This Row],[CreatedOn_DaysFromToday]]</f>
        <v>44776</v>
      </c>
      <c r="C4931" s="2">
        <f ca="1">TODAY()+OpportunityTbl[[#This Row],[EstCloseDate_DaysFromToday]]</f>
        <v>44815</v>
      </c>
      <c r="D4931">
        <f ca="1">IF(OpportunityTbl[[#This Row],[statecode]]=0,"",OpportunityTbl[[#This Row],[Estimated Close Date]])</f>
        <v>44815</v>
      </c>
      <c r="E4931" s="14">
        <v>-334</v>
      </c>
      <c r="F4931" s="14">
        <v>-295</v>
      </c>
      <c r="G4931" t="s">
        <v>27</v>
      </c>
      <c r="H4931" t="s">
        <v>28</v>
      </c>
      <c r="I4931">
        <v>2</v>
      </c>
      <c r="J4931">
        <v>4</v>
      </c>
      <c r="K4931" t="s">
        <v>11274</v>
      </c>
      <c r="L4931" t="s">
        <v>12233</v>
      </c>
      <c r="M4931" t="s">
        <v>22</v>
      </c>
      <c r="N4931" t="s">
        <v>31</v>
      </c>
      <c r="O4931" t="s">
        <v>29</v>
      </c>
      <c r="P4931" t="s">
        <v>419</v>
      </c>
      <c r="Q4931" s="13">
        <v>27685</v>
      </c>
      <c r="S4931" s="1">
        <v>0.1</v>
      </c>
      <c r="T4931" t="s">
        <v>23</v>
      </c>
      <c r="U4931" t="s">
        <v>24</v>
      </c>
      <c r="V4931" t="b">
        <v>1</v>
      </c>
      <c r="W4931">
        <v>2.5</v>
      </c>
      <c r="X4931" t="s">
        <v>25</v>
      </c>
      <c r="Y4931" t="s">
        <v>4899</v>
      </c>
    </row>
    <row r="4932" spans="1:25" x14ac:dyDescent="0.4">
      <c r="A4932" t="s">
        <v>7404</v>
      </c>
      <c r="B4932" s="2">
        <f ca="1">TODAY()+OpportunityTbl[[#This Row],[CreatedOn_DaysFromToday]]</f>
        <v>44776</v>
      </c>
      <c r="C4932" s="2">
        <f ca="1">TODAY()+OpportunityTbl[[#This Row],[EstCloseDate_DaysFromToday]]</f>
        <v>44872</v>
      </c>
      <c r="D4932">
        <f ca="1">IF(OpportunityTbl[[#This Row],[statecode]]=0,"",OpportunityTbl[[#This Row],[Estimated Close Date]])</f>
        <v>44872</v>
      </c>
      <c r="E4932" s="14">
        <v>-334</v>
      </c>
      <c r="F4932" s="14">
        <v>-238</v>
      </c>
      <c r="G4932" t="s">
        <v>7082</v>
      </c>
      <c r="H4932" t="s">
        <v>7082</v>
      </c>
      <c r="I4932">
        <v>1</v>
      </c>
      <c r="J4932">
        <v>3</v>
      </c>
      <c r="K4932" t="s">
        <v>11140</v>
      </c>
      <c r="L4932" t="s">
        <v>12234</v>
      </c>
      <c r="M4932" t="s">
        <v>22</v>
      </c>
      <c r="N4932" t="s">
        <v>1816</v>
      </c>
      <c r="O4932" t="s">
        <v>29</v>
      </c>
      <c r="P4932" t="s">
        <v>4901</v>
      </c>
      <c r="Q4932" s="13">
        <v>2527</v>
      </c>
      <c r="R4932" s="13">
        <v>2425.92</v>
      </c>
      <c r="S4932" s="1">
        <v>0.5</v>
      </c>
      <c r="T4932" t="s">
        <v>168</v>
      </c>
      <c r="U4932" t="s">
        <v>24</v>
      </c>
      <c r="V4932" t="b">
        <v>0</v>
      </c>
      <c r="W4932">
        <v>4</v>
      </c>
      <c r="X4932" t="s">
        <v>4732</v>
      </c>
      <c r="Y4932" t="s">
        <v>4896</v>
      </c>
    </row>
    <row r="4933" spans="1:25" x14ac:dyDescent="0.4">
      <c r="A4933" t="s">
        <v>7722</v>
      </c>
      <c r="B4933" s="2">
        <f ca="1">TODAY()+OpportunityTbl[[#This Row],[CreatedOn_DaysFromToday]]</f>
        <v>44776</v>
      </c>
      <c r="C4933" s="2">
        <f ca="1">TODAY()+OpportunityTbl[[#This Row],[EstCloseDate_DaysFromToday]]</f>
        <v>44829</v>
      </c>
      <c r="D4933">
        <f ca="1">IF(OpportunityTbl[[#This Row],[statecode]]=0,"",OpportunityTbl[[#This Row],[Estimated Close Date]])</f>
        <v>44829</v>
      </c>
      <c r="E4933" s="14">
        <v>-334</v>
      </c>
      <c r="F4933" s="14">
        <v>-281</v>
      </c>
      <c r="G4933" t="s">
        <v>7082</v>
      </c>
      <c r="H4933" t="s">
        <v>7082</v>
      </c>
      <c r="I4933">
        <v>1</v>
      </c>
      <c r="J4933">
        <v>3</v>
      </c>
      <c r="K4933" t="s">
        <v>11275</v>
      </c>
      <c r="L4933" t="s">
        <v>12239</v>
      </c>
      <c r="M4933" t="s">
        <v>22</v>
      </c>
      <c r="N4933" t="s">
        <v>31</v>
      </c>
      <c r="O4933" t="s">
        <v>29</v>
      </c>
      <c r="P4933" t="s">
        <v>210</v>
      </c>
      <c r="Q4933" s="13">
        <v>5808</v>
      </c>
      <c r="R4933" s="13">
        <v>5691.84</v>
      </c>
      <c r="S4933" s="1">
        <v>0.5</v>
      </c>
      <c r="T4933" t="s">
        <v>168</v>
      </c>
      <c r="U4933" t="s">
        <v>97</v>
      </c>
      <c r="V4933" t="b">
        <v>1</v>
      </c>
      <c r="W4933">
        <v>2</v>
      </c>
      <c r="X4933" t="s">
        <v>240</v>
      </c>
      <c r="Y4933" t="s">
        <v>4914</v>
      </c>
    </row>
    <row r="4934" spans="1:25" x14ac:dyDescent="0.4">
      <c r="A4934" t="s">
        <v>8024</v>
      </c>
      <c r="B4934" s="2">
        <f ca="1">TODAY()+OpportunityTbl[[#This Row],[CreatedOn_DaysFromToday]]</f>
        <v>44776</v>
      </c>
      <c r="C4934" s="2">
        <f ca="1">TODAY()+OpportunityTbl[[#This Row],[EstCloseDate_DaysFromToday]]</f>
        <v>44851</v>
      </c>
      <c r="D4934">
        <f ca="1">IF(OpportunityTbl[[#This Row],[statecode]]=0,"",OpportunityTbl[[#This Row],[Estimated Close Date]])</f>
        <v>44851</v>
      </c>
      <c r="E4934" s="14">
        <v>-334</v>
      </c>
      <c r="F4934" s="14">
        <v>-259</v>
      </c>
      <c r="G4934" t="s">
        <v>7082</v>
      </c>
      <c r="H4934" t="s">
        <v>7082</v>
      </c>
      <c r="I4934">
        <v>1</v>
      </c>
      <c r="J4934">
        <v>3</v>
      </c>
      <c r="K4934" t="s">
        <v>11166</v>
      </c>
      <c r="L4934" t="s">
        <v>12233</v>
      </c>
      <c r="M4934" t="s">
        <v>22</v>
      </c>
      <c r="N4934" t="s">
        <v>480</v>
      </c>
      <c r="O4934" t="s">
        <v>29</v>
      </c>
      <c r="P4934" t="s">
        <v>687</v>
      </c>
      <c r="Q4934" s="13">
        <v>18886</v>
      </c>
      <c r="R4934" s="13">
        <v>18413.849999999999</v>
      </c>
      <c r="S4934" s="1">
        <v>0.5</v>
      </c>
      <c r="T4934" t="s">
        <v>168</v>
      </c>
      <c r="U4934" t="s">
        <v>24</v>
      </c>
      <c r="V4934" t="b">
        <v>0</v>
      </c>
      <c r="W4934">
        <v>2.5</v>
      </c>
      <c r="X4934" t="s">
        <v>240</v>
      </c>
      <c r="Y4934" t="s">
        <v>4926</v>
      </c>
    </row>
    <row r="4935" spans="1:25" x14ac:dyDescent="0.4">
      <c r="A4935" t="s">
        <v>9392</v>
      </c>
      <c r="B4935" s="2">
        <f ca="1">TODAY()+OpportunityTbl[[#This Row],[CreatedOn_DaysFromToday]]</f>
        <v>44776</v>
      </c>
      <c r="C4935" s="2">
        <f ca="1">TODAY()+OpportunityTbl[[#This Row],[EstCloseDate_DaysFromToday]]</f>
        <v>44822</v>
      </c>
      <c r="D4935">
        <f ca="1">IF(OpportunityTbl[[#This Row],[statecode]]=0,"",OpportunityTbl[[#This Row],[Estimated Close Date]])</f>
        <v>44822</v>
      </c>
      <c r="E4935" s="14">
        <v>-334</v>
      </c>
      <c r="F4935" s="14">
        <v>-288</v>
      </c>
      <c r="G4935" t="s">
        <v>7082</v>
      </c>
      <c r="H4935" t="s">
        <v>7082</v>
      </c>
      <c r="I4935">
        <v>1</v>
      </c>
      <c r="J4935">
        <v>3</v>
      </c>
      <c r="K4935" t="s">
        <v>11214</v>
      </c>
      <c r="L4935" t="s">
        <v>12233</v>
      </c>
      <c r="M4935" t="s">
        <v>22</v>
      </c>
      <c r="N4935" t="s">
        <v>475</v>
      </c>
      <c r="O4935" t="s">
        <v>29</v>
      </c>
      <c r="P4935" t="s">
        <v>476</v>
      </c>
      <c r="Q4935" s="13">
        <v>19603</v>
      </c>
      <c r="R4935" s="13">
        <v>19112.919999999998</v>
      </c>
      <c r="S4935" s="1">
        <v>0.3</v>
      </c>
      <c r="T4935" t="s">
        <v>168</v>
      </c>
      <c r="U4935" t="s">
        <v>100</v>
      </c>
      <c r="V4935" t="b">
        <v>1</v>
      </c>
      <c r="W4935">
        <v>2.5</v>
      </c>
      <c r="X4935" t="s">
        <v>157</v>
      </c>
      <c r="Y4935" t="s">
        <v>26</v>
      </c>
    </row>
    <row r="4936" spans="1:25" x14ac:dyDescent="0.4">
      <c r="A4936" t="s">
        <v>668</v>
      </c>
      <c r="B4936" s="2">
        <f ca="1">TODAY()+OpportunityTbl[[#This Row],[CreatedOn_DaysFromToday]]</f>
        <v>44775</v>
      </c>
      <c r="C4936" s="2">
        <f ca="1">TODAY()+OpportunityTbl[[#This Row],[EstCloseDate_DaysFromToday]]</f>
        <v>44824</v>
      </c>
      <c r="D4936">
        <f ca="1">IF(OpportunityTbl[[#This Row],[statecode]]=0,"",OpportunityTbl[[#This Row],[Estimated Close Date]])</f>
        <v>44824</v>
      </c>
      <c r="E4936" s="14">
        <v>-335</v>
      </c>
      <c r="F4936" s="14">
        <v>-286</v>
      </c>
      <c r="G4936" t="s">
        <v>27</v>
      </c>
      <c r="H4936" t="s">
        <v>28</v>
      </c>
      <c r="I4936">
        <v>2</v>
      </c>
      <c r="J4936">
        <v>4</v>
      </c>
      <c r="K4936" t="s">
        <v>11276</v>
      </c>
      <c r="L4936" t="s">
        <v>12236</v>
      </c>
      <c r="M4936" t="s">
        <v>22</v>
      </c>
      <c r="N4936" t="s">
        <v>513</v>
      </c>
      <c r="O4936" t="s">
        <v>29</v>
      </c>
      <c r="P4936" t="s">
        <v>514</v>
      </c>
      <c r="Q4936" s="13">
        <v>3205</v>
      </c>
      <c r="S4936" s="1">
        <v>0.3</v>
      </c>
      <c r="T4936" t="s">
        <v>168</v>
      </c>
      <c r="U4936" t="s">
        <v>97</v>
      </c>
      <c r="V4936" t="b">
        <v>1</v>
      </c>
      <c r="W4936">
        <v>2.5</v>
      </c>
      <c r="X4936" t="s">
        <v>157</v>
      </c>
      <c r="Y4936" t="s">
        <v>26</v>
      </c>
    </row>
    <row r="4937" spans="1:25" x14ac:dyDescent="0.4">
      <c r="A4937" t="s">
        <v>949</v>
      </c>
      <c r="B4937" s="2">
        <f ca="1">TODAY()+OpportunityTbl[[#This Row],[CreatedOn_DaysFromToday]]</f>
        <v>44775</v>
      </c>
      <c r="C4937" s="2">
        <f ca="1">TODAY()+OpportunityTbl[[#This Row],[EstCloseDate_DaysFromToday]]</f>
        <v>44844</v>
      </c>
      <c r="D4937">
        <f ca="1">IF(OpportunityTbl[[#This Row],[statecode]]=0,"",OpportunityTbl[[#This Row],[Estimated Close Date]])</f>
        <v>44844</v>
      </c>
      <c r="E4937" s="14">
        <v>-335</v>
      </c>
      <c r="F4937" s="14">
        <v>-266</v>
      </c>
      <c r="G4937" t="s">
        <v>27</v>
      </c>
      <c r="H4937" t="s">
        <v>28</v>
      </c>
      <c r="I4937">
        <v>2</v>
      </c>
      <c r="J4937">
        <v>4</v>
      </c>
      <c r="K4937" t="s">
        <v>11209</v>
      </c>
      <c r="L4937" t="s">
        <v>12234</v>
      </c>
      <c r="M4937" t="s">
        <v>22</v>
      </c>
      <c r="N4937" t="s">
        <v>475</v>
      </c>
      <c r="O4937" t="s">
        <v>29</v>
      </c>
      <c r="P4937" t="s">
        <v>541</v>
      </c>
      <c r="Q4937" s="13">
        <v>2663</v>
      </c>
      <c r="S4937" s="1">
        <v>0.1</v>
      </c>
      <c r="T4937" t="s">
        <v>23</v>
      </c>
      <c r="U4937" t="s">
        <v>24</v>
      </c>
      <c r="V4937" t="b">
        <v>0</v>
      </c>
      <c r="W4937">
        <v>2.5</v>
      </c>
      <c r="X4937" t="s">
        <v>25</v>
      </c>
      <c r="Y4937" t="s">
        <v>26</v>
      </c>
    </row>
    <row r="4938" spans="1:25" x14ac:dyDescent="0.4">
      <c r="A4938" t="s">
        <v>1467</v>
      </c>
      <c r="B4938" s="2">
        <f ca="1">TODAY()+OpportunityTbl[[#This Row],[CreatedOn_DaysFromToday]]</f>
        <v>44775</v>
      </c>
      <c r="C4938" s="2">
        <f ca="1">TODAY()+OpportunityTbl[[#This Row],[EstCloseDate_DaysFromToday]]</f>
        <v>44820</v>
      </c>
      <c r="D4938">
        <f ca="1">IF(OpportunityTbl[[#This Row],[statecode]]=0,"",OpportunityTbl[[#This Row],[Estimated Close Date]])</f>
        <v>44820</v>
      </c>
      <c r="E4938" s="14">
        <v>-335</v>
      </c>
      <c r="F4938" s="14">
        <v>-290</v>
      </c>
      <c r="G4938" t="s">
        <v>27</v>
      </c>
      <c r="H4938" t="s">
        <v>28</v>
      </c>
      <c r="I4938">
        <v>2</v>
      </c>
      <c r="J4938">
        <v>4</v>
      </c>
      <c r="K4938" t="s">
        <v>11173</v>
      </c>
      <c r="L4938" t="s">
        <v>12235</v>
      </c>
      <c r="M4938" t="s">
        <v>22</v>
      </c>
      <c r="N4938" t="s">
        <v>518</v>
      </c>
      <c r="O4938" t="s">
        <v>29</v>
      </c>
      <c r="P4938" t="s">
        <v>529</v>
      </c>
      <c r="Q4938" s="13">
        <v>11580</v>
      </c>
      <c r="S4938" s="1">
        <v>0.1</v>
      </c>
      <c r="T4938" t="s">
        <v>23</v>
      </c>
      <c r="U4938" t="s">
        <v>100</v>
      </c>
      <c r="V4938" t="b">
        <v>0</v>
      </c>
      <c r="W4938">
        <v>2.5</v>
      </c>
      <c r="X4938" t="s">
        <v>25</v>
      </c>
      <c r="Y4938" t="s">
        <v>26</v>
      </c>
    </row>
    <row r="4939" spans="1:25" x14ac:dyDescent="0.4">
      <c r="A4939" t="s">
        <v>2405</v>
      </c>
      <c r="B4939" s="2">
        <f ca="1">TODAY()+OpportunityTbl[[#This Row],[CreatedOn_DaysFromToday]]</f>
        <v>44775</v>
      </c>
      <c r="C4939" s="2">
        <f ca="1">TODAY()+OpportunityTbl[[#This Row],[EstCloseDate_DaysFromToday]]</f>
        <v>44856</v>
      </c>
      <c r="D4939">
        <f ca="1">IF(OpportunityTbl[[#This Row],[statecode]]=0,"",OpportunityTbl[[#This Row],[Estimated Close Date]])</f>
        <v>44856</v>
      </c>
      <c r="E4939" s="14">
        <v>-335</v>
      </c>
      <c r="F4939" s="14">
        <v>-254</v>
      </c>
      <c r="G4939" t="s">
        <v>27</v>
      </c>
      <c r="H4939" t="s">
        <v>28</v>
      </c>
      <c r="I4939">
        <v>2</v>
      </c>
      <c r="J4939">
        <v>4</v>
      </c>
      <c r="K4939" t="s">
        <v>11137</v>
      </c>
      <c r="L4939" t="s">
        <v>12238</v>
      </c>
      <c r="M4939" t="s">
        <v>22</v>
      </c>
      <c r="N4939" t="s">
        <v>1617</v>
      </c>
      <c r="O4939" t="s">
        <v>29</v>
      </c>
      <c r="P4939" t="s">
        <v>1620</v>
      </c>
      <c r="Q4939" s="13">
        <v>4072</v>
      </c>
      <c r="S4939" s="1">
        <v>0.1</v>
      </c>
      <c r="T4939" t="s">
        <v>23</v>
      </c>
      <c r="U4939" t="s">
        <v>24</v>
      </c>
      <c r="V4939" t="b">
        <v>0</v>
      </c>
      <c r="W4939">
        <v>3</v>
      </c>
      <c r="X4939" t="s">
        <v>157</v>
      </c>
      <c r="Y4939" t="s">
        <v>26</v>
      </c>
    </row>
    <row r="4940" spans="1:25" x14ac:dyDescent="0.4">
      <c r="A4940" t="s">
        <v>2406</v>
      </c>
      <c r="B4940" s="2">
        <f ca="1">TODAY()+OpportunityTbl[[#This Row],[CreatedOn_DaysFromToday]]</f>
        <v>44775</v>
      </c>
      <c r="C4940" s="2">
        <f ca="1">TODAY()+OpportunityTbl[[#This Row],[EstCloseDate_DaysFromToday]]</f>
        <v>44832</v>
      </c>
      <c r="D4940">
        <f ca="1">IF(OpportunityTbl[[#This Row],[statecode]]=0,"",OpportunityTbl[[#This Row],[Estimated Close Date]])</f>
        <v>44832</v>
      </c>
      <c r="E4940" s="14">
        <v>-335</v>
      </c>
      <c r="F4940" s="14">
        <v>-278</v>
      </c>
      <c r="G4940" t="s">
        <v>27</v>
      </c>
      <c r="H4940" t="s">
        <v>28</v>
      </c>
      <c r="I4940">
        <v>2</v>
      </c>
      <c r="J4940">
        <v>4</v>
      </c>
      <c r="K4940" t="s">
        <v>11204</v>
      </c>
      <c r="L4940" t="s">
        <v>12238</v>
      </c>
      <c r="M4940" t="s">
        <v>22</v>
      </c>
      <c r="N4940" t="s">
        <v>1710</v>
      </c>
      <c r="O4940" t="s">
        <v>29</v>
      </c>
      <c r="P4940" t="s">
        <v>1711</v>
      </c>
      <c r="Q4940" s="13">
        <v>3464</v>
      </c>
      <c r="S4940" s="1">
        <v>0.1</v>
      </c>
      <c r="T4940" t="s">
        <v>23</v>
      </c>
      <c r="U4940" t="s">
        <v>24</v>
      </c>
      <c r="V4940" t="b">
        <v>0</v>
      </c>
      <c r="W4940">
        <v>3.5</v>
      </c>
      <c r="X4940" t="s">
        <v>157</v>
      </c>
      <c r="Y4940" t="s">
        <v>26</v>
      </c>
    </row>
    <row r="4941" spans="1:25" x14ac:dyDescent="0.4">
      <c r="A4941" t="s">
        <v>2407</v>
      </c>
      <c r="B4941" s="2">
        <f ca="1">TODAY()+OpportunityTbl[[#This Row],[CreatedOn_DaysFromToday]]</f>
        <v>44775</v>
      </c>
      <c r="C4941" s="2">
        <f ca="1">TODAY()+OpportunityTbl[[#This Row],[EstCloseDate_DaysFromToday]]</f>
        <v>44841</v>
      </c>
      <c r="D4941">
        <f ca="1">IF(OpportunityTbl[[#This Row],[statecode]]=0,"",OpportunityTbl[[#This Row],[Estimated Close Date]])</f>
        <v>44841</v>
      </c>
      <c r="E4941" s="14">
        <v>-335</v>
      </c>
      <c r="F4941" s="14">
        <v>-269</v>
      </c>
      <c r="G4941" t="s">
        <v>27</v>
      </c>
      <c r="H4941" t="s">
        <v>28</v>
      </c>
      <c r="I4941">
        <v>2</v>
      </c>
      <c r="J4941">
        <v>4</v>
      </c>
      <c r="K4941" t="s">
        <v>11177</v>
      </c>
      <c r="L4941" t="s">
        <v>12238</v>
      </c>
      <c r="M4941" t="s">
        <v>22</v>
      </c>
      <c r="N4941" t="s">
        <v>1617</v>
      </c>
      <c r="O4941" t="s">
        <v>29</v>
      </c>
      <c r="P4941" t="s">
        <v>1620</v>
      </c>
      <c r="Q4941" s="13">
        <v>4195</v>
      </c>
      <c r="S4941" s="1">
        <v>0.1</v>
      </c>
      <c r="T4941" t="s">
        <v>23</v>
      </c>
      <c r="U4941" t="s">
        <v>100</v>
      </c>
      <c r="V4941" t="b">
        <v>0</v>
      </c>
      <c r="W4941">
        <v>3</v>
      </c>
      <c r="X4941" t="s">
        <v>157</v>
      </c>
      <c r="Y4941" t="s">
        <v>26</v>
      </c>
    </row>
    <row r="4942" spans="1:25" x14ac:dyDescent="0.4">
      <c r="A4942" t="s">
        <v>2827</v>
      </c>
      <c r="B4942" s="2">
        <f ca="1">TODAY()+OpportunityTbl[[#This Row],[CreatedOn_DaysFromToday]]</f>
        <v>44775</v>
      </c>
      <c r="C4942" s="2">
        <f ca="1">TODAY()+OpportunityTbl[[#This Row],[EstCloseDate_DaysFromToday]]</f>
        <v>44845</v>
      </c>
      <c r="D4942">
        <f ca="1">IF(OpportunityTbl[[#This Row],[statecode]]=0,"",OpportunityTbl[[#This Row],[Estimated Close Date]])</f>
        <v>44845</v>
      </c>
      <c r="E4942" s="14">
        <v>-335</v>
      </c>
      <c r="F4942" s="14">
        <v>-265</v>
      </c>
      <c r="G4942" t="s">
        <v>27</v>
      </c>
      <c r="H4942" t="s">
        <v>28</v>
      </c>
      <c r="I4942">
        <v>2</v>
      </c>
      <c r="J4942">
        <v>4</v>
      </c>
      <c r="K4942" t="s">
        <v>11198</v>
      </c>
      <c r="L4942" t="s">
        <v>12239</v>
      </c>
      <c r="M4942" t="s">
        <v>22</v>
      </c>
      <c r="N4942" t="s">
        <v>1727</v>
      </c>
      <c r="O4942" t="s">
        <v>29</v>
      </c>
      <c r="P4942" t="s">
        <v>1791</v>
      </c>
      <c r="Q4942" s="13">
        <v>9288</v>
      </c>
      <c r="S4942" s="1">
        <v>0.1</v>
      </c>
      <c r="T4942" t="s">
        <v>23</v>
      </c>
      <c r="U4942" t="s">
        <v>24</v>
      </c>
      <c r="V4942" t="b">
        <v>1</v>
      </c>
      <c r="W4942">
        <v>3</v>
      </c>
      <c r="X4942" t="s">
        <v>25</v>
      </c>
      <c r="Y4942" t="s">
        <v>26</v>
      </c>
    </row>
    <row r="4943" spans="1:25" x14ac:dyDescent="0.4">
      <c r="A4943" t="s">
        <v>3052</v>
      </c>
      <c r="B4943" s="2">
        <f ca="1">TODAY()+OpportunityTbl[[#This Row],[CreatedOn_DaysFromToday]]</f>
        <v>44775</v>
      </c>
      <c r="C4943" s="2">
        <f ca="1">TODAY()+OpportunityTbl[[#This Row],[EstCloseDate_DaysFromToday]]</f>
        <v>44842</v>
      </c>
      <c r="D4943">
        <f ca="1">IF(OpportunityTbl[[#This Row],[statecode]]=0,"",OpportunityTbl[[#This Row],[Estimated Close Date]])</f>
        <v>44842</v>
      </c>
      <c r="E4943" s="14">
        <v>-335</v>
      </c>
      <c r="F4943" s="14">
        <v>-268</v>
      </c>
      <c r="G4943" t="s">
        <v>27</v>
      </c>
      <c r="H4943" t="s">
        <v>28</v>
      </c>
      <c r="I4943">
        <v>2</v>
      </c>
      <c r="J4943">
        <v>4</v>
      </c>
      <c r="K4943" t="s">
        <v>11252</v>
      </c>
      <c r="L4943" t="s">
        <v>12235</v>
      </c>
      <c r="M4943" t="s">
        <v>22</v>
      </c>
      <c r="N4943" t="s">
        <v>1617</v>
      </c>
      <c r="O4943" t="s">
        <v>29</v>
      </c>
      <c r="P4943" t="s">
        <v>1618</v>
      </c>
      <c r="Q4943" s="13">
        <v>10687</v>
      </c>
      <c r="S4943" s="1">
        <v>0.1</v>
      </c>
      <c r="T4943" t="s">
        <v>23</v>
      </c>
      <c r="U4943" t="s">
        <v>97</v>
      </c>
      <c r="V4943" t="b">
        <v>1</v>
      </c>
      <c r="W4943">
        <v>3.5</v>
      </c>
      <c r="X4943" t="s">
        <v>25</v>
      </c>
      <c r="Y4943" t="s">
        <v>26</v>
      </c>
    </row>
    <row r="4944" spans="1:25" x14ac:dyDescent="0.4">
      <c r="A4944" t="s">
        <v>3189</v>
      </c>
      <c r="B4944" s="2">
        <f ca="1">TODAY()+OpportunityTbl[[#This Row],[CreatedOn_DaysFromToday]]</f>
        <v>44775</v>
      </c>
      <c r="C4944" s="2">
        <f ca="1">TODAY()+OpportunityTbl[[#This Row],[EstCloseDate_DaysFromToday]]</f>
        <v>44822</v>
      </c>
      <c r="D4944">
        <f ca="1">IF(OpportunityTbl[[#This Row],[statecode]]=0,"",OpportunityTbl[[#This Row],[Estimated Close Date]])</f>
        <v>44822</v>
      </c>
      <c r="E4944" s="14">
        <v>-335</v>
      </c>
      <c r="F4944" s="14">
        <v>-288</v>
      </c>
      <c r="G4944" t="s">
        <v>27</v>
      </c>
      <c r="H4944" t="s">
        <v>28</v>
      </c>
      <c r="I4944">
        <v>2</v>
      </c>
      <c r="J4944">
        <v>4</v>
      </c>
      <c r="K4944" t="s">
        <v>11221</v>
      </c>
      <c r="L4944" t="s">
        <v>12237</v>
      </c>
      <c r="M4944" t="s">
        <v>22</v>
      </c>
      <c r="N4944" t="s">
        <v>1710</v>
      </c>
      <c r="O4944" t="s">
        <v>29</v>
      </c>
      <c r="P4944" t="s">
        <v>1713</v>
      </c>
      <c r="Q4944" s="13">
        <v>2523</v>
      </c>
      <c r="S4944" s="1">
        <v>0.1</v>
      </c>
      <c r="T4944" t="s">
        <v>23</v>
      </c>
      <c r="U4944" t="s">
        <v>100</v>
      </c>
      <c r="V4944" t="b">
        <v>0</v>
      </c>
      <c r="W4944">
        <v>5</v>
      </c>
      <c r="X4944" t="s">
        <v>25</v>
      </c>
      <c r="Y4944" t="s">
        <v>26</v>
      </c>
    </row>
    <row r="4945" spans="1:25" x14ac:dyDescent="0.4">
      <c r="A4945" t="s">
        <v>3599</v>
      </c>
      <c r="B4945" s="2">
        <f ca="1">TODAY()+OpportunityTbl[[#This Row],[CreatedOn_DaysFromToday]]</f>
        <v>44775</v>
      </c>
      <c r="C4945" s="2">
        <f ca="1">TODAY()+OpportunityTbl[[#This Row],[EstCloseDate_DaysFromToday]]</f>
        <v>44800</v>
      </c>
      <c r="D4945">
        <f ca="1">IF(OpportunityTbl[[#This Row],[statecode]]=0,"",OpportunityTbl[[#This Row],[Estimated Close Date]])</f>
        <v>44800</v>
      </c>
      <c r="E4945" s="14">
        <v>-335</v>
      </c>
      <c r="F4945" s="14">
        <v>-310</v>
      </c>
      <c r="G4945" t="s">
        <v>27</v>
      </c>
      <c r="H4945" t="s">
        <v>28</v>
      </c>
      <c r="I4945">
        <v>2</v>
      </c>
      <c r="J4945">
        <v>4</v>
      </c>
      <c r="K4945" t="s">
        <v>11277</v>
      </c>
      <c r="L4945" t="s">
        <v>12238</v>
      </c>
      <c r="M4945" t="s">
        <v>22</v>
      </c>
      <c r="N4945" t="s">
        <v>31</v>
      </c>
      <c r="O4945" t="s">
        <v>29</v>
      </c>
      <c r="P4945" t="s">
        <v>32</v>
      </c>
      <c r="Q4945" s="13">
        <v>2780</v>
      </c>
      <c r="S4945" s="1">
        <v>0.1</v>
      </c>
      <c r="T4945" t="s">
        <v>23</v>
      </c>
      <c r="U4945" t="s">
        <v>100</v>
      </c>
      <c r="V4945" t="b">
        <v>1</v>
      </c>
      <c r="W4945">
        <v>2</v>
      </c>
      <c r="X4945" t="s">
        <v>25</v>
      </c>
      <c r="Y4945" t="s">
        <v>26</v>
      </c>
    </row>
    <row r="4946" spans="1:25" x14ac:dyDescent="0.4">
      <c r="A4946" t="s">
        <v>4197</v>
      </c>
      <c r="B4946" s="2">
        <f ca="1">TODAY()+OpportunityTbl[[#This Row],[CreatedOn_DaysFromToday]]</f>
        <v>44775</v>
      </c>
      <c r="C4946" s="2">
        <f ca="1">TODAY()+OpportunityTbl[[#This Row],[EstCloseDate_DaysFromToday]]</f>
        <v>44829</v>
      </c>
      <c r="D4946">
        <f ca="1">IF(OpportunityTbl[[#This Row],[statecode]]=0,"",OpportunityTbl[[#This Row],[Estimated Close Date]])</f>
        <v>44829</v>
      </c>
      <c r="E4946" s="14">
        <v>-335</v>
      </c>
      <c r="F4946" s="14">
        <v>-281</v>
      </c>
      <c r="G4946" t="s">
        <v>27</v>
      </c>
      <c r="H4946" t="s">
        <v>28</v>
      </c>
      <c r="I4946">
        <v>2</v>
      </c>
      <c r="J4946">
        <v>4</v>
      </c>
      <c r="K4946" t="s">
        <v>11278</v>
      </c>
      <c r="L4946" t="s">
        <v>12239</v>
      </c>
      <c r="M4946" t="s">
        <v>22</v>
      </c>
      <c r="N4946" t="s">
        <v>475</v>
      </c>
      <c r="O4946" t="s">
        <v>29</v>
      </c>
      <c r="P4946" t="s">
        <v>548</v>
      </c>
      <c r="Q4946" s="13">
        <v>6679</v>
      </c>
      <c r="S4946" s="1">
        <v>0.1</v>
      </c>
      <c r="T4946" t="s">
        <v>23</v>
      </c>
      <c r="U4946" t="s">
        <v>97</v>
      </c>
      <c r="V4946" t="b">
        <v>1</v>
      </c>
      <c r="W4946">
        <v>2</v>
      </c>
      <c r="X4946" t="s">
        <v>25</v>
      </c>
      <c r="Y4946" t="s">
        <v>26</v>
      </c>
    </row>
    <row r="4947" spans="1:25" x14ac:dyDescent="0.4">
      <c r="A4947" t="s">
        <v>6753</v>
      </c>
      <c r="B4947" s="2">
        <f ca="1">TODAY()+OpportunityTbl[[#This Row],[CreatedOn_DaysFromToday]]</f>
        <v>44775</v>
      </c>
      <c r="C4947" s="2">
        <f ca="1">TODAY()+OpportunityTbl[[#This Row],[EstCloseDate_DaysFromToday]]</f>
        <v>44836</v>
      </c>
      <c r="D4947">
        <f ca="1">IF(OpportunityTbl[[#This Row],[statecode]]=0,"",OpportunityTbl[[#This Row],[Estimated Close Date]])</f>
        <v>44836</v>
      </c>
      <c r="E4947" s="14">
        <v>-335</v>
      </c>
      <c r="F4947" s="14">
        <v>-274</v>
      </c>
      <c r="G4947" t="s">
        <v>27</v>
      </c>
      <c r="H4947" t="s">
        <v>28</v>
      </c>
      <c r="I4947">
        <v>2</v>
      </c>
      <c r="J4947">
        <v>4</v>
      </c>
      <c r="K4947" t="s">
        <v>11189</v>
      </c>
      <c r="L4947" t="s">
        <v>12236</v>
      </c>
      <c r="M4947" t="s">
        <v>22</v>
      </c>
      <c r="N4947" t="s">
        <v>513</v>
      </c>
      <c r="O4947" t="s">
        <v>29</v>
      </c>
      <c r="P4947" t="s">
        <v>525</v>
      </c>
      <c r="Q4947" s="13">
        <v>2164</v>
      </c>
      <c r="S4947" s="1">
        <v>0.1</v>
      </c>
      <c r="T4947" t="s">
        <v>23</v>
      </c>
      <c r="U4947" t="s">
        <v>97</v>
      </c>
      <c r="V4947" t="b">
        <v>0</v>
      </c>
      <c r="W4947">
        <v>2.5</v>
      </c>
      <c r="X4947" t="s">
        <v>25</v>
      </c>
      <c r="Y4947" t="s">
        <v>4926</v>
      </c>
    </row>
    <row r="4948" spans="1:25" x14ac:dyDescent="0.4">
      <c r="A4948" t="s">
        <v>8665</v>
      </c>
      <c r="B4948" s="2">
        <f ca="1">TODAY()+OpportunityTbl[[#This Row],[CreatedOn_DaysFromToday]]</f>
        <v>44775</v>
      </c>
      <c r="C4948" s="2">
        <f ca="1">TODAY()+OpportunityTbl[[#This Row],[EstCloseDate_DaysFromToday]]</f>
        <v>44850</v>
      </c>
      <c r="D4948">
        <f ca="1">IF(OpportunityTbl[[#This Row],[statecode]]=0,"",OpportunityTbl[[#This Row],[Estimated Close Date]])</f>
        <v>44850</v>
      </c>
      <c r="E4948" s="14">
        <v>-335</v>
      </c>
      <c r="F4948" s="14">
        <v>-260</v>
      </c>
      <c r="G4948" t="s">
        <v>7082</v>
      </c>
      <c r="H4948" t="s">
        <v>7082</v>
      </c>
      <c r="I4948">
        <v>1</v>
      </c>
      <c r="J4948">
        <v>3</v>
      </c>
      <c r="K4948" t="s">
        <v>11279</v>
      </c>
      <c r="L4948" t="s">
        <v>12239</v>
      </c>
      <c r="M4948" t="s">
        <v>22</v>
      </c>
      <c r="N4948" t="s">
        <v>1816</v>
      </c>
      <c r="O4948" t="s">
        <v>29</v>
      </c>
      <c r="P4948" t="s">
        <v>1817</v>
      </c>
      <c r="Q4948" s="13">
        <v>6732</v>
      </c>
      <c r="R4948" s="13">
        <v>6496.38</v>
      </c>
      <c r="S4948" s="1">
        <v>0.3</v>
      </c>
      <c r="T4948" t="s">
        <v>168</v>
      </c>
      <c r="U4948" t="s">
        <v>24</v>
      </c>
      <c r="V4948" t="b">
        <v>1</v>
      </c>
      <c r="W4948">
        <v>3.5</v>
      </c>
      <c r="X4948" t="s">
        <v>157</v>
      </c>
      <c r="Y4948" t="s">
        <v>26</v>
      </c>
    </row>
    <row r="4949" spans="1:25" x14ac:dyDescent="0.4">
      <c r="A4949" t="s">
        <v>669</v>
      </c>
      <c r="B4949" s="2">
        <f ca="1">TODAY()+OpportunityTbl[[#This Row],[CreatedOn_DaysFromToday]]</f>
        <v>44774</v>
      </c>
      <c r="C4949" s="2">
        <f ca="1">TODAY()+OpportunityTbl[[#This Row],[EstCloseDate_DaysFromToday]]</f>
        <v>44836</v>
      </c>
      <c r="D4949">
        <f ca="1">IF(OpportunityTbl[[#This Row],[statecode]]=0,"",OpportunityTbl[[#This Row],[Estimated Close Date]])</f>
        <v>44836</v>
      </c>
      <c r="E4949" s="14">
        <v>-336</v>
      </c>
      <c r="F4949" s="14">
        <v>-274</v>
      </c>
      <c r="G4949" t="s">
        <v>27</v>
      </c>
      <c r="H4949" t="s">
        <v>28</v>
      </c>
      <c r="I4949">
        <v>2</v>
      </c>
      <c r="J4949">
        <v>4</v>
      </c>
      <c r="K4949" t="s">
        <v>11201</v>
      </c>
      <c r="L4949" t="s">
        <v>12234</v>
      </c>
      <c r="M4949" t="s">
        <v>22</v>
      </c>
      <c r="N4949" t="s">
        <v>518</v>
      </c>
      <c r="O4949" t="s">
        <v>29</v>
      </c>
      <c r="P4949" t="s">
        <v>557</v>
      </c>
      <c r="Q4949" s="13">
        <v>2437</v>
      </c>
      <c r="S4949" s="1">
        <v>0.3</v>
      </c>
      <c r="T4949" t="s">
        <v>168</v>
      </c>
      <c r="U4949" t="s">
        <v>97</v>
      </c>
      <c r="V4949" t="b">
        <v>0</v>
      </c>
      <c r="W4949">
        <v>2.5</v>
      </c>
      <c r="X4949" t="s">
        <v>157</v>
      </c>
      <c r="Y4949" t="s">
        <v>26</v>
      </c>
    </row>
    <row r="4950" spans="1:25" x14ac:dyDescent="0.4">
      <c r="A4950" t="s">
        <v>2408</v>
      </c>
      <c r="B4950" s="2">
        <f ca="1">TODAY()+OpportunityTbl[[#This Row],[CreatedOn_DaysFromToday]]</f>
        <v>44774</v>
      </c>
      <c r="C4950" s="2">
        <f ca="1">TODAY()+OpportunityTbl[[#This Row],[EstCloseDate_DaysFromToday]]</f>
        <v>44840</v>
      </c>
      <c r="D4950">
        <f ca="1">IF(OpportunityTbl[[#This Row],[statecode]]=0,"",OpportunityTbl[[#This Row],[Estimated Close Date]])</f>
        <v>44840</v>
      </c>
      <c r="E4950" s="14">
        <v>-336</v>
      </c>
      <c r="F4950" s="14">
        <v>-270</v>
      </c>
      <c r="G4950" t="s">
        <v>27</v>
      </c>
      <c r="H4950" t="s">
        <v>28</v>
      </c>
      <c r="I4950">
        <v>2</v>
      </c>
      <c r="J4950">
        <v>4</v>
      </c>
      <c r="K4950" t="s">
        <v>11244</v>
      </c>
      <c r="L4950" t="s">
        <v>12238</v>
      </c>
      <c r="M4950" t="s">
        <v>22</v>
      </c>
      <c r="N4950" t="s">
        <v>1617</v>
      </c>
      <c r="O4950" t="s">
        <v>29</v>
      </c>
      <c r="P4950" t="s">
        <v>1618</v>
      </c>
      <c r="Q4950" s="13">
        <v>4298</v>
      </c>
      <c r="S4950" s="1">
        <v>0.1</v>
      </c>
      <c r="T4950" t="s">
        <v>23</v>
      </c>
      <c r="U4950" t="s">
        <v>100</v>
      </c>
      <c r="V4950" t="b">
        <v>0</v>
      </c>
      <c r="W4950">
        <v>3</v>
      </c>
      <c r="X4950" t="s">
        <v>157</v>
      </c>
      <c r="Y4950" t="s">
        <v>26</v>
      </c>
    </row>
    <row r="4951" spans="1:25" x14ac:dyDescent="0.4">
      <c r="A4951" t="s">
        <v>2519</v>
      </c>
      <c r="B4951" s="2">
        <f ca="1">TODAY()+OpportunityTbl[[#This Row],[CreatedOn_DaysFromToday]]</f>
        <v>44774</v>
      </c>
      <c r="C4951" s="2">
        <f ca="1">TODAY()+OpportunityTbl[[#This Row],[EstCloseDate_DaysFromToday]]</f>
        <v>44821</v>
      </c>
      <c r="D4951">
        <f ca="1">IF(OpportunityTbl[[#This Row],[statecode]]=0,"",OpportunityTbl[[#This Row],[Estimated Close Date]])</f>
        <v>44821</v>
      </c>
      <c r="E4951" s="14">
        <v>-336</v>
      </c>
      <c r="F4951" s="14">
        <v>-289</v>
      </c>
      <c r="G4951" t="s">
        <v>27</v>
      </c>
      <c r="H4951" t="s">
        <v>28</v>
      </c>
      <c r="I4951">
        <v>2</v>
      </c>
      <c r="J4951">
        <v>4</v>
      </c>
      <c r="K4951" t="s">
        <v>11177</v>
      </c>
      <c r="L4951" t="s">
        <v>12233</v>
      </c>
      <c r="M4951" t="s">
        <v>22</v>
      </c>
      <c r="N4951" t="s">
        <v>2022</v>
      </c>
      <c r="O4951" t="s">
        <v>29</v>
      </c>
      <c r="P4951" t="s">
        <v>2023</v>
      </c>
      <c r="Q4951" s="13">
        <v>30047</v>
      </c>
      <c r="S4951" s="1">
        <v>0.1</v>
      </c>
      <c r="T4951" t="s">
        <v>23</v>
      </c>
      <c r="U4951" t="s">
        <v>100</v>
      </c>
      <c r="V4951" t="b">
        <v>1</v>
      </c>
      <c r="W4951">
        <v>4</v>
      </c>
      <c r="X4951" t="s">
        <v>25</v>
      </c>
      <c r="Y4951" t="s">
        <v>26</v>
      </c>
    </row>
    <row r="4952" spans="1:25" x14ac:dyDescent="0.4">
      <c r="A4952" t="s">
        <v>3285</v>
      </c>
      <c r="B4952" s="2">
        <f ca="1">TODAY()+OpportunityTbl[[#This Row],[CreatedOn_DaysFromToday]]</f>
        <v>44774</v>
      </c>
      <c r="C4952" s="2">
        <f ca="1">TODAY()+OpportunityTbl[[#This Row],[EstCloseDate_DaysFromToday]]</f>
        <v>44832</v>
      </c>
      <c r="D4952">
        <f ca="1">IF(OpportunityTbl[[#This Row],[statecode]]=0,"",OpportunityTbl[[#This Row],[Estimated Close Date]])</f>
        <v>44832</v>
      </c>
      <c r="E4952" s="14">
        <v>-336</v>
      </c>
      <c r="F4952" s="14">
        <v>-278</v>
      </c>
      <c r="G4952" t="s">
        <v>27</v>
      </c>
      <c r="H4952" t="s">
        <v>28</v>
      </c>
      <c r="I4952">
        <v>2</v>
      </c>
      <c r="J4952">
        <v>4</v>
      </c>
      <c r="K4952" t="s">
        <v>11219</v>
      </c>
      <c r="L4952" t="s">
        <v>12235</v>
      </c>
      <c r="M4952" t="s">
        <v>22</v>
      </c>
      <c r="N4952" t="s">
        <v>1710</v>
      </c>
      <c r="O4952" t="s">
        <v>29</v>
      </c>
      <c r="P4952" t="s">
        <v>1713</v>
      </c>
      <c r="Q4952" s="13">
        <v>14889</v>
      </c>
      <c r="S4952" s="1">
        <v>0.1</v>
      </c>
      <c r="T4952" t="s">
        <v>23</v>
      </c>
      <c r="U4952" t="s">
        <v>24</v>
      </c>
      <c r="V4952" t="b">
        <v>0</v>
      </c>
      <c r="W4952">
        <v>4</v>
      </c>
      <c r="X4952" t="s">
        <v>25</v>
      </c>
      <c r="Y4952" t="s">
        <v>26</v>
      </c>
    </row>
    <row r="4953" spans="1:25" x14ac:dyDescent="0.4">
      <c r="A4953" t="s">
        <v>3371</v>
      </c>
      <c r="B4953" s="2">
        <f ca="1">TODAY()+OpportunityTbl[[#This Row],[CreatedOn_DaysFromToday]]</f>
        <v>44774</v>
      </c>
      <c r="C4953" s="2">
        <f ca="1">TODAY()+OpportunityTbl[[#This Row],[EstCloseDate_DaysFromToday]]</f>
        <v>44817</v>
      </c>
      <c r="D4953">
        <f ca="1">IF(OpportunityTbl[[#This Row],[statecode]]=0,"",OpportunityTbl[[#This Row],[Estimated Close Date]])</f>
        <v>44817</v>
      </c>
      <c r="E4953" s="14">
        <v>-336</v>
      </c>
      <c r="F4953" s="14">
        <v>-293</v>
      </c>
      <c r="G4953" t="s">
        <v>27</v>
      </c>
      <c r="H4953" t="s">
        <v>28</v>
      </c>
      <c r="I4953">
        <v>2</v>
      </c>
      <c r="J4953">
        <v>4</v>
      </c>
      <c r="K4953" t="s">
        <v>11248</v>
      </c>
      <c r="L4953" t="s">
        <v>12239</v>
      </c>
      <c r="M4953" t="s">
        <v>22</v>
      </c>
      <c r="N4953" t="s">
        <v>1710</v>
      </c>
      <c r="O4953" t="s">
        <v>29</v>
      </c>
      <c r="P4953" t="s">
        <v>1711</v>
      </c>
      <c r="Q4953" s="13">
        <v>6505</v>
      </c>
      <c r="S4953" s="1">
        <v>0.1</v>
      </c>
      <c r="T4953" t="s">
        <v>23</v>
      </c>
      <c r="U4953" t="s">
        <v>24</v>
      </c>
      <c r="V4953" t="b">
        <v>1</v>
      </c>
      <c r="W4953">
        <v>3.5</v>
      </c>
      <c r="X4953" t="s">
        <v>25</v>
      </c>
      <c r="Y4953" t="s">
        <v>26</v>
      </c>
    </row>
    <row r="4954" spans="1:25" x14ac:dyDescent="0.4">
      <c r="A4954" t="s">
        <v>3694</v>
      </c>
      <c r="B4954" s="2">
        <f ca="1">TODAY()+OpportunityTbl[[#This Row],[CreatedOn_DaysFromToday]]</f>
        <v>44774</v>
      </c>
      <c r="C4954" s="2">
        <f ca="1">TODAY()+OpportunityTbl[[#This Row],[EstCloseDate_DaysFromToday]]</f>
        <v>44815</v>
      </c>
      <c r="D4954">
        <f ca="1">IF(OpportunityTbl[[#This Row],[statecode]]=0,"",OpportunityTbl[[#This Row],[Estimated Close Date]])</f>
        <v>44815</v>
      </c>
      <c r="E4954" s="14">
        <v>-336</v>
      </c>
      <c r="F4954" s="14">
        <v>-295</v>
      </c>
      <c r="G4954" t="s">
        <v>27</v>
      </c>
      <c r="H4954" t="s">
        <v>28</v>
      </c>
      <c r="I4954">
        <v>2</v>
      </c>
      <c r="J4954">
        <v>4</v>
      </c>
      <c r="K4954" t="s">
        <v>11253</v>
      </c>
      <c r="L4954" t="s">
        <v>12239</v>
      </c>
      <c r="M4954" t="s">
        <v>22</v>
      </c>
      <c r="N4954" t="s">
        <v>31</v>
      </c>
      <c r="O4954" t="s">
        <v>29</v>
      </c>
      <c r="P4954" t="s">
        <v>319</v>
      </c>
      <c r="Q4954" s="13">
        <v>5927</v>
      </c>
      <c r="S4954" s="1">
        <v>0.1</v>
      </c>
      <c r="T4954" t="s">
        <v>23</v>
      </c>
      <c r="U4954" t="s">
        <v>97</v>
      </c>
      <c r="V4954" t="b">
        <v>0</v>
      </c>
      <c r="W4954">
        <v>2</v>
      </c>
      <c r="X4954" t="s">
        <v>25</v>
      </c>
      <c r="Y4954" t="s">
        <v>26</v>
      </c>
    </row>
    <row r="4955" spans="1:25" x14ac:dyDescent="0.4">
      <c r="A4955" t="s">
        <v>5327</v>
      </c>
      <c r="B4955" s="2">
        <f ca="1">TODAY()+OpportunityTbl[[#This Row],[CreatedOn_DaysFromToday]]</f>
        <v>44774</v>
      </c>
      <c r="C4955" s="2">
        <f ca="1">TODAY()+OpportunityTbl[[#This Row],[EstCloseDate_DaysFromToday]]</f>
        <v>44843</v>
      </c>
      <c r="D4955">
        <f ca="1">IF(OpportunityTbl[[#This Row],[statecode]]=0,"",OpportunityTbl[[#This Row],[Estimated Close Date]])</f>
        <v>44843</v>
      </c>
      <c r="E4955" s="14">
        <v>-336</v>
      </c>
      <c r="F4955" s="14">
        <v>-267</v>
      </c>
      <c r="G4955" t="s">
        <v>27</v>
      </c>
      <c r="H4955" t="s">
        <v>28</v>
      </c>
      <c r="I4955">
        <v>2</v>
      </c>
      <c r="J4955">
        <v>4</v>
      </c>
      <c r="K4955" t="s">
        <v>11198</v>
      </c>
      <c r="L4955" t="s">
        <v>12241</v>
      </c>
      <c r="M4955" t="s">
        <v>22</v>
      </c>
      <c r="N4955" t="s">
        <v>1617</v>
      </c>
      <c r="O4955" t="s">
        <v>29</v>
      </c>
      <c r="P4955" t="s">
        <v>1618</v>
      </c>
      <c r="Q4955" s="13">
        <v>23958</v>
      </c>
      <c r="S4955" s="1">
        <v>0.3</v>
      </c>
      <c r="T4955" t="s">
        <v>168</v>
      </c>
      <c r="U4955" t="s">
        <v>100</v>
      </c>
      <c r="V4955" t="b">
        <v>0</v>
      </c>
      <c r="W4955">
        <v>4</v>
      </c>
      <c r="X4955" t="s">
        <v>157</v>
      </c>
      <c r="Y4955" t="s">
        <v>4896</v>
      </c>
    </row>
    <row r="4956" spans="1:25" x14ac:dyDescent="0.4">
      <c r="A4956" t="s">
        <v>5522</v>
      </c>
      <c r="B4956" s="2">
        <f ca="1">TODAY()+OpportunityTbl[[#This Row],[CreatedOn_DaysFromToday]]</f>
        <v>44774</v>
      </c>
      <c r="C4956" s="2">
        <f ca="1">TODAY()+OpportunityTbl[[#This Row],[EstCloseDate_DaysFromToday]]</f>
        <v>44842</v>
      </c>
      <c r="D4956">
        <f ca="1">IF(OpportunityTbl[[#This Row],[statecode]]=0,"",OpportunityTbl[[#This Row],[Estimated Close Date]])</f>
        <v>44842</v>
      </c>
      <c r="E4956" s="14">
        <v>-336</v>
      </c>
      <c r="F4956" s="14">
        <v>-268</v>
      </c>
      <c r="G4956" t="s">
        <v>27</v>
      </c>
      <c r="H4956" t="s">
        <v>28</v>
      </c>
      <c r="I4956">
        <v>2</v>
      </c>
      <c r="J4956">
        <v>4</v>
      </c>
      <c r="K4956" t="s">
        <v>11278</v>
      </c>
      <c r="L4956" t="s">
        <v>12234</v>
      </c>
      <c r="M4956" t="s">
        <v>22</v>
      </c>
      <c r="N4956" t="s">
        <v>1617</v>
      </c>
      <c r="O4956" t="s">
        <v>29</v>
      </c>
      <c r="P4956" t="s">
        <v>1620</v>
      </c>
      <c r="Q4956" s="13">
        <v>2030</v>
      </c>
      <c r="S4956" s="1">
        <v>0.3</v>
      </c>
      <c r="T4956" t="s">
        <v>168</v>
      </c>
      <c r="U4956" t="s">
        <v>24</v>
      </c>
      <c r="V4956" t="b">
        <v>1</v>
      </c>
      <c r="W4956">
        <v>3.5</v>
      </c>
      <c r="X4956" t="s">
        <v>157</v>
      </c>
      <c r="Y4956" t="s">
        <v>4896</v>
      </c>
    </row>
    <row r="4957" spans="1:25" x14ac:dyDescent="0.4">
      <c r="A4957" t="s">
        <v>5612</v>
      </c>
      <c r="B4957" s="2">
        <f ca="1">TODAY()+OpportunityTbl[[#This Row],[CreatedOn_DaysFromToday]]</f>
        <v>44774</v>
      </c>
      <c r="C4957" s="2">
        <f ca="1">TODAY()+OpportunityTbl[[#This Row],[EstCloseDate_DaysFromToday]]</f>
        <v>44833</v>
      </c>
      <c r="D4957">
        <f ca="1">IF(OpportunityTbl[[#This Row],[statecode]]=0,"",OpportunityTbl[[#This Row],[Estimated Close Date]])</f>
        <v>44833</v>
      </c>
      <c r="E4957" s="14">
        <v>-336</v>
      </c>
      <c r="F4957" s="14">
        <v>-277</v>
      </c>
      <c r="G4957" t="s">
        <v>27</v>
      </c>
      <c r="H4957" t="s">
        <v>28</v>
      </c>
      <c r="I4957">
        <v>2</v>
      </c>
      <c r="J4957">
        <v>4</v>
      </c>
      <c r="K4957" t="s">
        <v>11185</v>
      </c>
      <c r="L4957" t="s">
        <v>12237</v>
      </c>
      <c r="M4957" t="s">
        <v>22</v>
      </c>
      <c r="N4957" t="s">
        <v>475</v>
      </c>
      <c r="O4957" t="s">
        <v>29</v>
      </c>
      <c r="P4957" t="s">
        <v>541</v>
      </c>
      <c r="Q4957" s="13">
        <v>2830</v>
      </c>
      <c r="S4957" s="1">
        <v>0.1</v>
      </c>
      <c r="T4957" t="s">
        <v>23</v>
      </c>
      <c r="U4957" t="s">
        <v>24</v>
      </c>
      <c r="V4957" t="b">
        <v>1</v>
      </c>
      <c r="W4957">
        <v>3.5</v>
      </c>
      <c r="X4957" t="s">
        <v>25</v>
      </c>
      <c r="Y4957" t="s">
        <v>4899</v>
      </c>
    </row>
    <row r="4958" spans="1:25" x14ac:dyDescent="0.4">
      <c r="A4958" t="s">
        <v>6586</v>
      </c>
      <c r="B4958" s="2">
        <f ca="1">TODAY()+OpportunityTbl[[#This Row],[CreatedOn_DaysFromToday]]</f>
        <v>44774</v>
      </c>
      <c r="C4958" s="2">
        <f ca="1">TODAY()+OpportunityTbl[[#This Row],[EstCloseDate_DaysFromToday]]</f>
        <v>44830</v>
      </c>
      <c r="D4958">
        <f ca="1">IF(OpportunityTbl[[#This Row],[statecode]]=0,"",OpportunityTbl[[#This Row],[Estimated Close Date]])</f>
        <v>44830</v>
      </c>
      <c r="E4958" s="14">
        <v>-336</v>
      </c>
      <c r="F4958" s="14">
        <v>-280</v>
      </c>
      <c r="G4958" t="s">
        <v>27</v>
      </c>
      <c r="H4958" t="s">
        <v>28</v>
      </c>
      <c r="I4958">
        <v>2</v>
      </c>
      <c r="J4958">
        <v>4</v>
      </c>
      <c r="K4958" t="s">
        <v>11173</v>
      </c>
      <c r="L4958" t="s">
        <v>12236</v>
      </c>
      <c r="M4958" t="s">
        <v>22</v>
      </c>
      <c r="N4958" t="s">
        <v>469</v>
      </c>
      <c r="O4958" t="s">
        <v>29</v>
      </c>
      <c r="P4958" t="s">
        <v>470</v>
      </c>
      <c r="Q4958" s="13">
        <v>3156</v>
      </c>
      <c r="S4958" s="1">
        <v>0.3</v>
      </c>
      <c r="T4958" t="s">
        <v>168</v>
      </c>
      <c r="U4958" t="s">
        <v>24</v>
      </c>
      <c r="V4958" t="b">
        <v>0</v>
      </c>
      <c r="W4958">
        <v>2.5</v>
      </c>
      <c r="X4958" t="s">
        <v>240</v>
      </c>
      <c r="Y4958" t="s">
        <v>4926</v>
      </c>
    </row>
    <row r="4959" spans="1:25" x14ac:dyDescent="0.4">
      <c r="A4959" t="s">
        <v>8791</v>
      </c>
      <c r="B4959" s="2">
        <f ca="1">TODAY()+OpportunityTbl[[#This Row],[CreatedOn_DaysFromToday]]</f>
        <v>44774</v>
      </c>
      <c r="C4959" s="2">
        <f ca="1">TODAY()+OpportunityTbl[[#This Row],[EstCloseDate_DaysFromToday]]</f>
        <v>44814</v>
      </c>
      <c r="D4959">
        <f ca="1">IF(OpportunityTbl[[#This Row],[statecode]]=0,"",OpportunityTbl[[#This Row],[Estimated Close Date]])</f>
        <v>44814</v>
      </c>
      <c r="E4959" s="14">
        <v>-336</v>
      </c>
      <c r="F4959" s="14">
        <v>-296</v>
      </c>
      <c r="G4959" t="s">
        <v>7082</v>
      </c>
      <c r="H4959" t="s">
        <v>7082</v>
      </c>
      <c r="I4959">
        <v>1</v>
      </c>
      <c r="J4959">
        <v>3</v>
      </c>
      <c r="K4959" t="s">
        <v>11280</v>
      </c>
      <c r="L4959" t="s">
        <v>12238</v>
      </c>
      <c r="M4959" t="s">
        <v>22</v>
      </c>
      <c r="N4959" t="s">
        <v>469</v>
      </c>
      <c r="O4959" t="s">
        <v>29</v>
      </c>
      <c r="P4959" t="s">
        <v>470</v>
      </c>
      <c r="Q4959" s="13">
        <v>2926</v>
      </c>
      <c r="R4959" s="13">
        <v>2867.48</v>
      </c>
      <c r="S4959" s="1">
        <v>0.3</v>
      </c>
      <c r="T4959" t="s">
        <v>168</v>
      </c>
      <c r="U4959" t="s">
        <v>24</v>
      </c>
      <c r="V4959" t="b">
        <v>1</v>
      </c>
      <c r="W4959">
        <v>2</v>
      </c>
      <c r="X4959" t="s">
        <v>157</v>
      </c>
      <c r="Y4959" t="s">
        <v>26</v>
      </c>
    </row>
    <row r="4960" spans="1:25" x14ac:dyDescent="0.4">
      <c r="A4960" t="s">
        <v>8792</v>
      </c>
      <c r="B4960" s="2">
        <f ca="1">TODAY()+OpportunityTbl[[#This Row],[CreatedOn_DaysFromToday]]</f>
        <v>44774</v>
      </c>
      <c r="C4960" s="2">
        <f ca="1">TODAY()+OpportunityTbl[[#This Row],[EstCloseDate_DaysFromToday]]</f>
        <v>44817</v>
      </c>
      <c r="D4960">
        <f ca="1">IF(OpportunityTbl[[#This Row],[statecode]]=0,"",OpportunityTbl[[#This Row],[Estimated Close Date]])</f>
        <v>44817</v>
      </c>
      <c r="E4960" s="14">
        <v>-336</v>
      </c>
      <c r="F4960" s="14">
        <v>-293</v>
      </c>
      <c r="G4960" t="s">
        <v>7082</v>
      </c>
      <c r="H4960" t="s">
        <v>7082</v>
      </c>
      <c r="I4960">
        <v>1</v>
      </c>
      <c r="J4960">
        <v>3</v>
      </c>
      <c r="K4960" t="s">
        <v>11253</v>
      </c>
      <c r="L4960" t="s">
        <v>12239</v>
      </c>
      <c r="M4960" t="s">
        <v>22</v>
      </c>
      <c r="N4960" t="s">
        <v>31</v>
      </c>
      <c r="O4960" t="s">
        <v>29</v>
      </c>
      <c r="P4960" t="s">
        <v>210</v>
      </c>
      <c r="Q4960" s="13">
        <v>7328</v>
      </c>
      <c r="R4960" s="13">
        <v>7181.44</v>
      </c>
      <c r="S4960" s="1">
        <v>0.3</v>
      </c>
      <c r="T4960" t="s">
        <v>168</v>
      </c>
      <c r="U4960" t="s">
        <v>24</v>
      </c>
      <c r="V4960" t="b">
        <v>1</v>
      </c>
      <c r="W4960">
        <v>2</v>
      </c>
      <c r="X4960" t="s">
        <v>157</v>
      </c>
      <c r="Y4960" t="s">
        <v>26</v>
      </c>
    </row>
    <row r="4961" spans="1:25" x14ac:dyDescent="0.4">
      <c r="A4961" t="s">
        <v>9522</v>
      </c>
      <c r="B4961" s="2">
        <f ca="1">TODAY()+OpportunityTbl[[#This Row],[CreatedOn_DaysFromToday]]</f>
        <v>44774</v>
      </c>
      <c r="C4961" s="2">
        <f ca="1">TODAY()+OpportunityTbl[[#This Row],[EstCloseDate_DaysFromToday]]</f>
        <v>44814</v>
      </c>
      <c r="D4961">
        <f ca="1">IF(OpportunityTbl[[#This Row],[statecode]]=0,"",OpportunityTbl[[#This Row],[Estimated Close Date]])</f>
        <v>44814</v>
      </c>
      <c r="E4961" s="14">
        <v>-336</v>
      </c>
      <c r="F4961" s="14">
        <v>-296</v>
      </c>
      <c r="G4961" t="s">
        <v>7082</v>
      </c>
      <c r="H4961" t="s">
        <v>7082</v>
      </c>
      <c r="I4961">
        <v>1</v>
      </c>
      <c r="J4961">
        <v>3</v>
      </c>
      <c r="K4961" t="s">
        <v>11269</v>
      </c>
      <c r="L4961" t="s">
        <v>12233</v>
      </c>
      <c r="M4961" t="s">
        <v>22</v>
      </c>
      <c r="N4961" t="s">
        <v>469</v>
      </c>
      <c r="O4961" t="s">
        <v>29</v>
      </c>
      <c r="P4961" t="s">
        <v>470</v>
      </c>
      <c r="Q4961" s="13">
        <v>18461</v>
      </c>
      <c r="R4961" s="13">
        <v>17999.47</v>
      </c>
      <c r="S4961" s="1">
        <v>0.3</v>
      </c>
      <c r="T4961" t="s">
        <v>168</v>
      </c>
      <c r="U4961" t="s">
        <v>24</v>
      </c>
      <c r="V4961" t="b">
        <v>1</v>
      </c>
      <c r="W4961">
        <v>2.5</v>
      </c>
      <c r="X4961" t="s">
        <v>157</v>
      </c>
      <c r="Y4961" t="s">
        <v>26</v>
      </c>
    </row>
    <row r="4962" spans="1:25" x14ac:dyDescent="0.4">
      <c r="A4962" t="s">
        <v>851</v>
      </c>
      <c r="B4962" s="2">
        <f ca="1">TODAY()+OpportunityTbl[[#This Row],[CreatedOn_DaysFromToday]]</f>
        <v>44773</v>
      </c>
      <c r="C4962" s="2">
        <f ca="1">TODAY()+OpportunityTbl[[#This Row],[EstCloseDate_DaysFromToday]]</f>
        <v>44852</v>
      </c>
      <c r="D4962">
        <f ca="1">IF(OpportunityTbl[[#This Row],[statecode]]=0,"",OpportunityTbl[[#This Row],[Estimated Close Date]])</f>
        <v>44852</v>
      </c>
      <c r="E4962" s="14">
        <v>-337</v>
      </c>
      <c r="F4962" s="14">
        <v>-258</v>
      </c>
      <c r="G4962" t="s">
        <v>27</v>
      </c>
      <c r="H4962" t="s">
        <v>28</v>
      </c>
      <c r="I4962">
        <v>2</v>
      </c>
      <c r="J4962">
        <v>4</v>
      </c>
      <c r="K4962" t="s">
        <v>11165</v>
      </c>
      <c r="L4962" t="s">
        <v>12236</v>
      </c>
      <c r="M4962" t="s">
        <v>22</v>
      </c>
      <c r="N4962" t="s">
        <v>779</v>
      </c>
      <c r="O4962" t="s">
        <v>29</v>
      </c>
      <c r="P4962" t="s">
        <v>780</v>
      </c>
      <c r="Q4962" s="13">
        <v>2921</v>
      </c>
      <c r="S4962" s="1">
        <v>0.3</v>
      </c>
      <c r="T4962" t="s">
        <v>168</v>
      </c>
      <c r="U4962" t="s">
        <v>24</v>
      </c>
      <c r="V4962" t="b">
        <v>0</v>
      </c>
      <c r="W4962">
        <v>2.5</v>
      </c>
      <c r="X4962" t="s">
        <v>157</v>
      </c>
      <c r="Y4962" t="s">
        <v>26</v>
      </c>
    </row>
    <row r="4963" spans="1:25" x14ac:dyDescent="0.4">
      <c r="A4963" t="s">
        <v>852</v>
      </c>
      <c r="B4963" s="2">
        <f ca="1">TODAY()+OpportunityTbl[[#This Row],[CreatedOn_DaysFromToday]]</f>
        <v>44773</v>
      </c>
      <c r="C4963" s="2">
        <f ca="1">TODAY()+OpportunityTbl[[#This Row],[EstCloseDate_DaysFromToday]]</f>
        <v>44824</v>
      </c>
      <c r="D4963">
        <f ca="1">IF(OpportunityTbl[[#This Row],[statecode]]=0,"",OpportunityTbl[[#This Row],[Estimated Close Date]])</f>
        <v>44824</v>
      </c>
      <c r="E4963" s="14">
        <v>-337</v>
      </c>
      <c r="F4963" s="14">
        <v>-286</v>
      </c>
      <c r="G4963" t="s">
        <v>27</v>
      </c>
      <c r="H4963" t="s">
        <v>28</v>
      </c>
      <c r="I4963">
        <v>2</v>
      </c>
      <c r="J4963">
        <v>4</v>
      </c>
      <c r="K4963" t="s">
        <v>11192</v>
      </c>
      <c r="L4963" t="s">
        <v>12234</v>
      </c>
      <c r="M4963" t="s">
        <v>22</v>
      </c>
      <c r="N4963" t="s">
        <v>779</v>
      </c>
      <c r="O4963" t="s">
        <v>29</v>
      </c>
      <c r="P4963" t="s">
        <v>780</v>
      </c>
      <c r="Q4963" s="13">
        <v>2767</v>
      </c>
      <c r="S4963" s="1">
        <v>0.3</v>
      </c>
      <c r="T4963" t="s">
        <v>168</v>
      </c>
      <c r="U4963" t="s">
        <v>100</v>
      </c>
      <c r="V4963" t="b">
        <v>1</v>
      </c>
      <c r="W4963">
        <v>2.5</v>
      </c>
      <c r="X4963" t="s">
        <v>157</v>
      </c>
      <c r="Y4963" t="s">
        <v>26</v>
      </c>
    </row>
    <row r="4964" spans="1:25" x14ac:dyDescent="0.4">
      <c r="A4964" t="s">
        <v>950</v>
      </c>
      <c r="B4964" s="2">
        <f ca="1">TODAY()+OpportunityTbl[[#This Row],[CreatedOn_DaysFromToday]]</f>
        <v>44773</v>
      </c>
      <c r="C4964" s="2">
        <f ca="1">TODAY()+OpportunityTbl[[#This Row],[EstCloseDate_DaysFromToday]]</f>
        <v>44813</v>
      </c>
      <c r="D4964">
        <f ca="1">IF(OpportunityTbl[[#This Row],[statecode]]=0,"",OpportunityTbl[[#This Row],[Estimated Close Date]])</f>
        <v>44813</v>
      </c>
      <c r="E4964" s="14">
        <v>-337</v>
      </c>
      <c r="F4964" s="14">
        <v>-297</v>
      </c>
      <c r="G4964" t="s">
        <v>27</v>
      </c>
      <c r="H4964" t="s">
        <v>28</v>
      </c>
      <c r="I4964">
        <v>2</v>
      </c>
      <c r="J4964">
        <v>4</v>
      </c>
      <c r="K4964" t="s">
        <v>11248</v>
      </c>
      <c r="L4964" t="s">
        <v>12234</v>
      </c>
      <c r="M4964" t="s">
        <v>22</v>
      </c>
      <c r="N4964" t="s">
        <v>563</v>
      </c>
      <c r="O4964" t="s">
        <v>29</v>
      </c>
      <c r="P4964" t="s">
        <v>564</v>
      </c>
      <c r="Q4964" s="13">
        <v>2192</v>
      </c>
      <c r="S4964" s="1">
        <v>0.1</v>
      </c>
      <c r="T4964" t="s">
        <v>23</v>
      </c>
      <c r="U4964" t="s">
        <v>100</v>
      </c>
      <c r="V4964" t="b">
        <v>1</v>
      </c>
      <c r="W4964">
        <v>2.5</v>
      </c>
      <c r="X4964" t="s">
        <v>25</v>
      </c>
      <c r="Y4964" t="s">
        <v>26</v>
      </c>
    </row>
    <row r="4965" spans="1:25" x14ac:dyDescent="0.4">
      <c r="A4965" t="s">
        <v>2520</v>
      </c>
      <c r="B4965" s="2">
        <f ca="1">TODAY()+OpportunityTbl[[#This Row],[CreatedOn_DaysFromToday]]</f>
        <v>44773</v>
      </c>
      <c r="C4965" s="2">
        <f ca="1">TODAY()+OpportunityTbl[[#This Row],[EstCloseDate_DaysFromToday]]</f>
        <v>44851</v>
      </c>
      <c r="D4965">
        <f ca="1">IF(OpportunityTbl[[#This Row],[statecode]]=0,"",OpportunityTbl[[#This Row],[Estimated Close Date]])</f>
        <v>44851</v>
      </c>
      <c r="E4965" s="14">
        <v>-337</v>
      </c>
      <c r="F4965" s="14">
        <v>-259</v>
      </c>
      <c r="G4965" t="s">
        <v>27</v>
      </c>
      <c r="H4965" t="s">
        <v>28</v>
      </c>
      <c r="I4965">
        <v>2</v>
      </c>
      <c r="J4965">
        <v>4</v>
      </c>
      <c r="K4965" t="s">
        <v>11133</v>
      </c>
      <c r="L4965" t="s">
        <v>12237</v>
      </c>
      <c r="M4965" t="s">
        <v>22</v>
      </c>
      <c r="N4965" t="s">
        <v>2022</v>
      </c>
      <c r="O4965" t="s">
        <v>29</v>
      </c>
      <c r="P4965" t="s">
        <v>2023</v>
      </c>
      <c r="Q4965" s="13">
        <v>3173</v>
      </c>
      <c r="S4965" s="1">
        <v>0.1</v>
      </c>
      <c r="T4965" t="s">
        <v>23</v>
      </c>
      <c r="U4965" t="s">
        <v>24</v>
      </c>
      <c r="V4965" t="b">
        <v>0</v>
      </c>
      <c r="W4965">
        <v>5</v>
      </c>
      <c r="X4965" t="s">
        <v>25</v>
      </c>
      <c r="Y4965" t="s">
        <v>26</v>
      </c>
    </row>
    <row r="4966" spans="1:25" x14ac:dyDescent="0.4">
      <c r="A4966" t="s">
        <v>2803</v>
      </c>
      <c r="B4966" s="2">
        <f ca="1">TODAY()+OpportunityTbl[[#This Row],[CreatedOn_DaysFromToday]]</f>
        <v>44773</v>
      </c>
      <c r="C4966" s="2">
        <f ca="1">TODAY()+OpportunityTbl[[#This Row],[EstCloseDate_DaysFromToday]]</f>
        <v>44846</v>
      </c>
      <c r="D4966">
        <f ca="1">IF(OpportunityTbl[[#This Row],[statecode]]=0,"",OpportunityTbl[[#This Row],[Estimated Close Date]])</f>
        <v>44846</v>
      </c>
      <c r="E4966" s="14">
        <v>-337</v>
      </c>
      <c r="F4966" s="14">
        <v>-264</v>
      </c>
      <c r="G4966" t="s">
        <v>27</v>
      </c>
      <c r="H4966" t="s">
        <v>28</v>
      </c>
      <c r="I4966">
        <v>2</v>
      </c>
      <c r="J4966">
        <v>4</v>
      </c>
      <c r="K4966" t="s">
        <v>11189</v>
      </c>
      <c r="L4966" t="s">
        <v>12238</v>
      </c>
      <c r="M4966" t="s">
        <v>22</v>
      </c>
      <c r="N4966" t="s">
        <v>2022</v>
      </c>
      <c r="O4966" t="s">
        <v>29</v>
      </c>
      <c r="P4966" t="s">
        <v>2023</v>
      </c>
      <c r="Q4966" s="13">
        <v>2468</v>
      </c>
      <c r="S4966" s="1">
        <v>0.1</v>
      </c>
      <c r="T4966" t="s">
        <v>23</v>
      </c>
      <c r="U4966" t="s">
        <v>97</v>
      </c>
      <c r="V4966" t="b">
        <v>0</v>
      </c>
      <c r="W4966">
        <v>3</v>
      </c>
      <c r="X4966" t="s">
        <v>25</v>
      </c>
      <c r="Y4966" t="s">
        <v>26</v>
      </c>
    </row>
    <row r="4967" spans="1:25" x14ac:dyDescent="0.4">
      <c r="A4967" t="s">
        <v>2977</v>
      </c>
      <c r="B4967" s="2">
        <f ca="1">TODAY()+OpportunityTbl[[#This Row],[CreatedOn_DaysFromToday]]</f>
        <v>44773</v>
      </c>
      <c r="C4967" s="2">
        <f ca="1">TODAY()+OpportunityTbl[[#This Row],[EstCloseDate_DaysFromToday]]</f>
        <v>44842</v>
      </c>
      <c r="D4967">
        <f ca="1">IF(OpportunityTbl[[#This Row],[statecode]]=0,"",OpportunityTbl[[#This Row],[Estimated Close Date]])</f>
        <v>44842</v>
      </c>
      <c r="E4967" s="14">
        <v>-337</v>
      </c>
      <c r="F4967" s="14">
        <v>-268</v>
      </c>
      <c r="G4967" t="s">
        <v>27</v>
      </c>
      <c r="H4967" t="s">
        <v>28</v>
      </c>
      <c r="I4967">
        <v>2</v>
      </c>
      <c r="J4967">
        <v>4</v>
      </c>
      <c r="K4967" t="s">
        <v>11219</v>
      </c>
      <c r="L4967" t="s">
        <v>12240</v>
      </c>
      <c r="M4967" t="s">
        <v>22</v>
      </c>
      <c r="N4967" t="s">
        <v>1727</v>
      </c>
      <c r="O4967" t="s">
        <v>29</v>
      </c>
      <c r="P4967" t="s">
        <v>1728</v>
      </c>
      <c r="Q4967" s="13">
        <v>4304</v>
      </c>
      <c r="S4967" s="1">
        <v>0.1</v>
      </c>
      <c r="T4967" t="s">
        <v>23</v>
      </c>
      <c r="U4967" t="s">
        <v>24</v>
      </c>
      <c r="V4967" t="b">
        <v>1</v>
      </c>
      <c r="W4967">
        <v>3.5</v>
      </c>
      <c r="X4967" t="s">
        <v>25</v>
      </c>
      <c r="Y4967" t="s">
        <v>26</v>
      </c>
    </row>
    <row r="4968" spans="1:25" x14ac:dyDescent="0.4">
      <c r="A4968" t="s">
        <v>3862</v>
      </c>
      <c r="B4968" s="2">
        <f ca="1">TODAY()+OpportunityTbl[[#This Row],[CreatedOn_DaysFromToday]]</f>
        <v>44773</v>
      </c>
      <c r="C4968" s="2">
        <f ca="1">TODAY()+OpportunityTbl[[#This Row],[EstCloseDate_DaysFromToday]]</f>
        <v>44817</v>
      </c>
      <c r="D4968">
        <f ca="1">IF(OpportunityTbl[[#This Row],[statecode]]=0,"",OpportunityTbl[[#This Row],[Estimated Close Date]])</f>
        <v>44817</v>
      </c>
      <c r="E4968" s="14">
        <v>-337</v>
      </c>
      <c r="F4968" s="14">
        <v>-293</v>
      </c>
      <c r="G4968" t="s">
        <v>27</v>
      </c>
      <c r="H4968" t="s">
        <v>28</v>
      </c>
      <c r="I4968">
        <v>2</v>
      </c>
      <c r="J4968">
        <v>4</v>
      </c>
      <c r="K4968" t="s">
        <v>11248</v>
      </c>
      <c r="L4968" t="s">
        <v>12238</v>
      </c>
      <c r="M4968" t="s">
        <v>22</v>
      </c>
      <c r="N4968" t="s">
        <v>518</v>
      </c>
      <c r="O4968" t="s">
        <v>29</v>
      </c>
      <c r="P4968" t="s">
        <v>532</v>
      </c>
      <c r="Q4968" s="13">
        <v>3003</v>
      </c>
      <c r="S4968" s="1">
        <v>0.1</v>
      </c>
      <c r="T4968" t="s">
        <v>23</v>
      </c>
      <c r="U4968" t="s">
        <v>97</v>
      </c>
      <c r="V4968" t="b">
        <v>1</v>
      </c>
      <c r="W4968">
        <v>2</v>
      </c>
      <c r="X4968" t="s">
        <v>25</v>
      </c>
      <c r="Y4968" t="s">
        <v>26</v>
      </c>
    </row>
    <row r="4969" spans="1:25" x14ac:dyDescent="0.4">
      <c r="A4969" t="s">
        <v>3933</v>
      </c>
      <c r="B4969" s="2">
        <f ca="1">TODAY()+OpportunityTbl[[#This Row],[CreatedOn_DaysFromToday]]</f>
        <v>44773</v>
      </c>
      <c r="C4969" s="2">
        <f ca="1">TODAY()+OpportunityTbl[[#This Row],[EstCloseDate_DaysFromToday]]</f>
        <v>44834</v>
      </c>
      <c r="D4969">
        <f ca="1">IF(OpportunityTbl[[#This Row],[statecode]]=0,"",OpportunityTbl[[#This Row],[Estimated Close Date]])</f>
        <v>44834</v>
      </c>
      <c r="E4969" s="14">
        <v>-337</v>
      </c>
      <c r="F4969" s="14">
        <v>-276</v>
      </c>
      <c r="G4969" t="s">
        <v>27</v>
      </c>
      <c r="H4969" t="s">
        <v>28</v>
      </c>
      <c r="I4969">
        <v>2</v>
      </c>
      <c r="J4969">
        <v>4</v>
      </c>
      <c r="K4969" t="s">
        <v>11185</v>
      </c>
      <c r="L4969" t="s">
        <v>12238</v>
      </c>
      <c r="M4969" t="s">
        <v>22</v>
      </c>
      <c r="N4969" t="s">
        <v>513</v>
      </c>
      <c r="O4969" t="s">
        <v>29</v>
      </c>
      <c r="P4969" t="s">
        <v>514</v>
      </c>
      <c r="Q4969" s="13">
        <v>2017</v>
      </c>
      <c r="S4969" s="1">
        <v>0.1</v>
      </c>
      <c r="T4969" t="s">
        <v>23</v>
      </c>
      <c r="U4969" t="s">
        <v>97</v>
      </c>
      <c r="V4969" t="b">
        <v>0</v>
      </c>
      <c r="W4969">
        <v>2</v>
      </c>
      <c r="X4969" t="s">
        <v>25</v>
      </c>
      <c r="Y4969" t="s">
        <v>26</v>
      </c>
    </row>
    <row r="4970" spans="1:25" x14ac:dyDescent="0.4">
      <c r="A4970" t="s">
        <v>4014</v>
      </c>
      <c r="B4970" s="2">
        <f ca="1">TODAY()+OpportunityTbl[[#This Row],[CreatedOn_DaysFromToday]]</f>
        <v>44773</v>
      </c>
      <c r="C4970" s="2">
        <f ca="1">TODAY()+OpportunityTbl[[#This Row],[EstCloseDate_DaysFromToday]]</f>
        <v>44850</v>
      </c>
      <c r="D4970">
        <f ca="1">IF(OpportunityTbl[[#This Row],[statecode]]=0,"",OpportunityTbl[[#This Row],[Estimated Close Date]])</f>
        <v>44850</v>
      </c>
      <c r="E4970" s="14">
        <v>-337</v>
      </c>
      <c r="F4970" s="14">
        <v>-260</v>
      </c>
      <c r="G4970" t="s">
        <v>27</v>
      </c>
      <c r="H4970" t="s">
        <v>28</v>
      </c>
      <c r="I4970">
        <v>2</v>
      </c>
      <c r="J4970">
        <v>4</v>
      </c>
      <c r="K4970" t="s">
        <v>11192</v>
      </c>
      <c r="L4970" t="s">
        <v>12238</v>
      </c>
      <c r="M4970" t="s">
        <v>22</v>
      </c>
      <c r="N4970" t="s">
        <v>779</v>
      </c>
      <c r="O4970" t="s">
        <v>29</v>
      </c>
      <c r="P4970" t="s">
        <v>780</v>
      </c>
      <c r="Q4970" s="13">
        <v>2760</v>
      </c>
      <c r="S4970" s="1">
        <v>0.1</v>
      </c>
      <c r="T4970" t="s">
        <v>23</v>
      </c>
      <c r="U4970" t="s">
        <v>24</v>
      </c>
      <c r="V4970" t="b">
        <v>0</v>
      </c>
      <c r="W4970">
        <v>2</v>
      </c>
      <c r="X4970" t="s">
        <v>25</v>
      </c>
      <c r="Y4970" t="s">
        <v>26</v>
      </c>
    </row>
    <row r="4971" spans="1:25" x14ac:dyDescent="0.4">
      <c r="A4971" t="s">
        <v>5613</v>
      </c>
      <c r="B4971" s="2">
        <f ca="1">TODAY()+OpportunityTbl[[#This Row],[CreatedOn_DaysFromToday]]</f>
        <v>44773</v>
      </c>
      <c r="C4971" s="2">
        <f ca="1">TODAY()+OpportunityTbl[[#This Row],[EstCloseDate_DaysFromToday]]</f>
        <v>44817</v>
      </c>
      <c r="D4971">
        <f ca="1">IF(OpportunityTbl[[#This Row],[statecode]]=0,"",OpportunityTbl[[#This Row],[Estimated Close Date]])</f>
        <v>44817</v>
      </c>
      <c r="E4971" s="14">
        <v>-337</v>
      </c>
      <c r="F4971" s="14">
        <v>-293</v>
      </c>
      <c r="G4971" t="s">
        <v>27</v>
      </c>
      <c r="H4971" t="s">
        <v>28</v>
      </c>
      <c r="I4971">
        <v>2</v>
      </c>
      <c r="J4971">
        <v>4</v>
      </c>
      <c r="K4971" t="s">
        <v>11266</v>
      </c>
      <c r="L4971" t="s">
        <v>12237</v>
      </c>
      <c r="M4971" t="s">
        <v>22</v>
      </c>
      <c r="N4971" t="s">
        <v>469</v>
      </c>
      <c r="O4971" t="s">
        <v>29</v>
      </c>
      <c r="P4971" t="s">
        <v>470</v>
      </c>
      <c r="Q4971" s="13">
        <v>4008</v>
      </c>
      <c r="S4971" s="1">
        <v>0.3</v>
      </c>
      <c r="T4971" t="s">
        <v>168</v>
      </c>
      <c r="U4971" t="s">
        <v>100</v>
      </c>
      <c r="V4971" t="b">
        <v>0</v>
      </c>
      <c r="W4971">
        <v>3.5</v>
      </c>
      <c r="X4971" t="s">
        <v>157</v>
      </c>
      <c r="Y4971" t="s">
        <v>4926</v>
      </c>
    </row>
    <row r="4972" spans="1:25" x14ac:dyDescent="0.4">
      <c r="A4972" t="s">
        <v>7434</v>
      </c>
      <c r="B4972" s="2">
        <f ca="1">TODAY()+OpportunityTbl[[#This Row],[CreatedOn_DaysFromToday]]</f>
        <v>44773</v>
      </c>
      <c r="C4972" s="2">
        <f ca="1">TODAY()+OpportunityTbl[[#This Row],[EstCloseDate_DaysFromToday]]</f>
        <v>44825</v>
      </c>
      <c r="D4972">
        <f ca="1">IF(OpportunityTbl[[#This Row],[statecode]]=0,"",OpportunityTbl[[#This Row],[Estimated Close Date]])</f>
        <v>44825</v>
      </c>
      <c r="E4972" s="14">
        <v>-337</v>
      </c>
      <c r="F4972" s="14">
        <v>-285</v>
      </c>
      <c r="G4972" t="s">
        <v>7082</v>
      </c>
      <c r="H4972" t="s">
        <v>7082</v>
      </c>
      <c r="I4972">
        <v>1</v>
      </c>
      <c r="J4972">
        <v>3</v>
      </c>
      <c r="K4972" t="s">
        <v>11281</v>
      </c>
      <c r="L4972" t="s">
        <v>12237</v>
      </c>
      <c r="M4972" t="s">
        <v>22</v>
      </c>
      <c r="N4972" t="s">
        <v>1710</v>
      </c>
      <c r="O4972" t="s">
        <v>29</v>
      </c>
      <c r="P4972" t="s">
        <v>1713</v>
      </c>
      <c r="Q4972" s="13">
        <v>3559</v>
      </c>
      <c r="R4972" s="13">
        <v>3381.05</v>
      </c>
      <c r="S4972" s="1">
        <v>0.3</v>
      </c>
      <c r="T4972" t="s">
        <v>168</v>
      </c>
      <c r="U4972" t="s">
        <v>97</v>
      </c>
      <c r="V4972" t="b">
        <v>1</v>
      </c>
      <c r="W4972">
        <v>5</v>
      </c>
      <c r="X4972" t="s">
        <v>240</v>
      </c>
      <c r="Y4972" t="s">
        <v>4892</v>
      </c>
    </row>
    <row r="4973" spans="1:25" x14ac:dyDescent="0.4">
      <c r="A4973" t="s">
        <v>7921</v>
      </c>
      <c r="B4973" s="2">
        <f ca="1">TODAY()+OpportunityTbl[[#This Row],[CreatedOn_DaysFromToday]]</f>
        <v>44773</v>
      </c>
      <c r="C4973" s="2">
        <f ca="1">TODAY()+OpportunityTbl[[#This Row],[EstCloseDate_DaysFromToday]]</f>
        <v>44814</v>
      </c>
      <c r="D4973">
        <f ca="1">IF(OpportunityTbl[[#This Row],[statecode]]=0,"",OpportunityTbl[[#This Row],[Estimated Close Date]])</f>
        <v>44814</v>
      </c>
      <c r="E4973" s="14">
        <v>-337</v>
      </c>
      <c r="F4973" s="14">
        <v>-296</v>
      </c>
      <c r="G4973" t="s">
        <v>7082</v>
      </c>
      <c r="H4973" t="s">
        <v>7082</v>
      </c>
      <c r="I4973">
        <v>1</v>
      </c>
      <c r="J4973">
        <v>3</v>
      </c>
      <c r="K4973" t="s">
        <v>11282</v>
      </c>
      <c r="L4973" t="s">
        <v>12234</v>
      </c>
      <c r="M4973" t="s">
        <v>22</v>
      </c>
      <c r="N4973" t="s">
        <v>469</v>
      </c>
      <c r="O4973" t="s">
        <v>29</v>
      </c>
      <c r="P4973" t="s">
        <v>470</v>
      </c>
      <c r="Q4973" s="13">
        <v>1766</v>
      </c>
      <c r="R4973" s="13">
        <v>1721.85</v>
      </c>
      <c r="S4973" s="1">
        <v>0.5</v>
      </c>
      <c r="T4973" t="s">
        <v>168</v>
      </c>
      <c r="U4973" t="s">
        <v>97</v>
      </c>
      <c r="V4973" t="b">
        <v>1</v>
      </c>
      <c r="W4973">
        <v>2.5</v>
      </c>
      <c r="X4973" t="s">
        <v>240</v>
      </c>
      <c r="Y4973" t="s">
        <v>4926</v>
      </c>
    </row>
    <row r="4974" spans="1:25" x14ac:dyDescent="0.4">
      <c r="A4974" t="s">
        <v>8017</v>
      </c>
      <c r="B4974" s="2">
        <f ca="1">TODAY()+OpportunityTbl[[#This Row],[CreatedOn_DaysFromToday]]</f>
        <v>44773</v>
      </c>
      <c r="C4974" s="2">
        <f ca="1">TODAY()+OpportunityTbl[[#This Row],[EstCloseDate_DaysFromToday]]</f>
        <v>44816</v>
      </c>
      <c r="D4974">
        <f ca="1">IF(OpportunityTbl[[#This Row],[statecode]]=0,"",OpportunityTbl[[#This Row],[Estimated Close Date]])</f>
        <v>44816</v>
      </c>
      <c r="E4974" s="14">
        <v>-337</v>
      </c>
      <c r="F4974" s="14">
        <v>-294</v>
      </c>
      <c r="G4974" t="s">
        <v>7082</v>
      </c>
      <c r="H4974" t="s">
        <v>7082</v>
      </c>
      <c r="I4974">
        <v>1</v>
      </c>
      <c r="J4974">
        <v>3</v>
      </c>
      <c r="K4974" t="s">
        <v>11283</v>
      </c>
      <c r="L4974" t="s">
        <v>12234</v>
      </c>
      <c r="M4974" t="s">
        <v>22</v>
      </c>
      <c r="N4974" t="s">
        <v>480</v>
      </c>
      <c r="O4974" t="s">
        <v>29</v>
      </c>
      <c r="P4974" t="s">
        <v>527</v>
      </c>
      <c r="Q4974" s="13">
        <v>1860</v>
      </c>
      <c r="R4974" s="13">
        <v>1813.5</v>
      </c>
      <c r="S4974" s="1">
        <v>0.3</v>
      </c>
      <c r="T4974" t="s">
        <v>168</v>
      </c>
      <c r="U4974" t="s">
        <v>100</v>
      </c>
      <c r="V4974" t="b">
        <v>1</v>
      </c>
      <c r="W4974">
        <v>2.5</v>
      </c>
      <c r="X4974" t="s">
        <v>240</v>
      </c>
      <c r="Y4974" t="s">
        <v>4892</v>
      </c>
    </row>
    <row r="4975" spans="1:25" x14ac:dyDescent="0.4">
      <c r="A4975" t="s">
        <v>722</v>
      </c>
      <c r="B4975" s="2">
        <f ca="1">TODAY()+OpportunityTbl[[#This Row],[CreatedOn_DaysFromToday]]</f>
        <v>44772</v>
      </c>
      <c r="C4975" s="2">
        <f ca="1">TODAY()+OpportunityTbl[[#This Row],[EstCloseDate_DaysFromToday]]</f>
        <v>44825</v>
      </c>
      <c r="D4975">
        <f ca="1">IF(OpportunityTbl[[#This Row],[statecode]]=0,"",OpportunityTbl[[#This Row],[Estimated Close Date]])</f>
        <v>44825</v>
      </c>
      <c r="E4975" s="14">
        <v>-338</v>
      </c>
      <c r="F4975" s="14">
        <v>-285</v>
      </c>
      <c r="G4975" t="s">
        <v>27</v>
      </c>
      <c r="H4975" t="s">
        <v>28</v>
      </c>
      <c r="I4975">
        <v>2</v>
      </c>
      <c r="J4975">
        <v>4</v>
      </c>
      <c r="K4975" t="s">
        <v>11284</v>
      </c>
      <c r="L4975" t="s">
        <v>12236</v>
      </c>
      <c r="M4975" t="s">
        <v>22</v>
      </c>
      <c r="N4975" t="s">
        <v>469</v>
      </c>
      <c r="O4975" t="s">
        <v>29</v>
      </c>
      <c r="P4975" t="s">
        <v>705</v>
      </c>
      <c r="Q4975" s="13">
        <v>2603</v>
      </c>
      <c r="S4975" s="1">
        <v>0.3</v>
      </c>
      <c r="T4975" t="s">
        <v>168</v>
      </c>
      <c r="U4975" t="s">
        <v>97</v>
      </c>
      <c r="V4975" t="b">
        <v>0</v>
      </c>
      <c r="W4975">
        <v>2.5</v>
      </c>
      <c r="X4975" t="s">
        <v>157</v>
      </c>
      <c r="Y4975" t="s">
        <v>26</v>
      </c>
    </row>
    <row r="4976" spans="1:25" x14ac:dyDescent="0.4">
      <c r="A4976" t="s">
        <v>723</v>
      </c>
      <c r="B4976" s="2">
        <f ca="1">TODAY()+OpportunityTbl[[#This Row],[CreatedOn_DaysFromToday]]</f>
        <v>44772</v>
      </c>
      <c r="C4976" s="2">
        <f ca="1">TODAY()+OpportunityTbl[[#This Row],[EstCloseDate_DaysFromToday]]</f>
        <v>44813</v>
      </c>
      <c r="D4976">
        <f ca="1">IF(OpportunityTbl[[#This Row],[statecode]]=0,"",OpportunityTbl[[#This Row],[Estimated Close Date]])</f>
        <v>44813</v>
      </c>
      <c r="E4976" s="14">
        <v>-338</v>
      </c>
      <c r="F4976" s="14">
        <v>-297</v>
      </c>
      <c r="G4976" t="s">
        <v>27</v>
      </c>
      <c r="H4976" t="s">
        <v>28</v>
      </c>
      <c r="I4976">
        <v>2</v>
      </c>
      <c r="J4976">
        <v>4</v>
      </c>
      <c r="K4976" t="s">
        <v>11285</v>
      </c>
      <c r="L4976" t="s">
        <v>12236</v>
      </c>
      <c r="M4976" t="s">
        <v>22</v>
      </c>
      <c r="N4976" t="s">
        <v>469</v>
      </c>
      <c r="O4976" t="s">
        <v>29</v>
      </c>
      <c r="P4976" t="s">
        <v>470</v>
      </c>
      <c r="Q4976" s="13">
        <v>3129</v>
      </c>
      <c r="S4976" s="1">
        <v>0.3</v>
      </c>
      <c r="T4976" t="s">
        <v>168</v>
      </c>
      <c r="U4976" t="s">
        <v>100</v>
      </c>
      <c r="V4976" t="b">
        <v>0</v>
      </c>
      <c r="W4976">
        <v>2.5</v>
      </c>
      <c r="X4976" t="s">
        <v>157</v>
      </c>
      <c r="Y4976" t="s">
        <v>26</v>
      </c>
    </row>
    <row r="4977" spans="1:25" x14ac:dyDescent="0.4">
      <c r="A4977" t="s">
        <v>951</v>
      </c>
      <c r="B4977" s="2">
        <f ca="1">TODAY()+OpportunityTbl[[#This Row],[CreatedOn_DaysFromToday]]</f>
        <v>44772</v>
      </c>
      <c r="C4977" s="2">
        <f ca="1">TODAY()+OpportunityTbl[[#This Row],[EstCloseDate_DaysFromToday]]</f>
        <v>44831</v>
      </c>
      <c r="D4977">
        <f ca="1">IF(OpportunityTbl[[#This Row],[statecode]]=0,"",OpportunityTbl[[#This Row],[Estimated Close Date]])</f>
        <v>44831</v>
      </c>
      <c r="E4977" s="14">
        <v>-338</v>
      </c>
      <c r="F4977" s="14">
        <v>-279</v>
      </c>
      <c r="G4977" t="s">
        <v>27</v>
      </c>
      <c r="H4977" t="s">
        <v>28</v>
      </c>
      <c r="I4977">
        <v>2</v>
      </c>
      <c r="J4977">
        <v>4</v>
      </c>
      <c r="K4977" t="s">
        <v>11180</v>
      </c>
      <c r="L4977" t="s">
        <v>12235</v>
      </c>
      <c r="M4977" t="s">
        <v>22</v>
      </c>
      <c r="N4977" t="s">
        <v>475</v>
      </c>
      <c r="O4977" t="s">
        <v>29</v>
      </c>
      <c r="P4977" t="s">
        <v>907</v>
      </c>
      <c r="Q4977" s="13">
        <v>15144</v>
      </c>
      <c r="S4977" s="1">
        <v>0.1</v>
      </c>
      <c r="T4977" t="s">
        <v>23</v>
      </c>
      <c r="U4977" t="s">
        <v>24</v>
      </c>
      <c r="V4977" t="b">
        <v>0</v>
      </c>
      <c r="W4977">
        <v>2.5</v>
      </c>
      <c r="X4977" t="s">
        <v>25</v>
      </c>
      <c r="Y4977" t="s">
        <v>26</v>
      </c>
    </row>
    <row r="4978" spans="1:25" x14ac:dyDescent="0.4">
      <c r="A4978" t="s">
        <v>1835</v>
      </c>
      <c r="B4978" s="2">
        <f ca="1">TODAY()+OpportunityTbl[[#This Row],[CreatedOn_DaysFromToday]]</f>
        <v>44772</v>
      </c>
      <c r="C4978" s="2">
        <f ca="1">TODAY()+OpportunityTbl[[#This Row],[EstCloseDate_DaysFromToday]]</f>
        <v>44839</v>
      </c>
      <c r="D4978">
        <f ca="1">IF(OpportunityTbl[[#This Row],[statecode]]=0,"",OpportunityTbl[[#This Row],[Estimated Close Date]])</f>
        <v>44839</v>
      </c>
      <c r="E4978" s="14">
        <v>-338</v>
      </c>
      <c r="F4978" s="14">
        <v>-271</v>
      </c>
      <c r="G4978" t="s">
        <v>27</v>
      </c>
      <c r="H4978" t="s">
        <v>28</v>
      </c>
      <c r="I4978">
        <v>2</v>
      </c>
      <c r="J4978">
        <v>4</v>
      </c>
      <c r="K4978" t="s">
        <v>11238</v>
      </c>
      <c r="L4978" t="s">
        <v>12237</v>
      </c>
      <c r="M4978" t="s">
        <v>22</v>
      </c>
      <c r="N4978" t="s">
        <v>779</v>
      </c>
      <c r="O4978" t="s">
        <v>29</v>
      </c>
      <c r="P4978" t="s">
        <v>782</v>
      </c>
      <c r="Q4978" s="13">
        <v>5373</v>
      </c>
      <c r="S4978" s="1">
        <v>0.3</v>
      </c>
      <c r="T4978" t="s">
        <v>168</v>
      </c>
      <c r="U4978" t="s">
        <v>100</v>
      </c>
      <c r="V4978" t="b">
        <v>0</v>
      </c>
      <c r="W4978">
        <v>3.5</v>
      </c>
      <c r="X4978" t="s">
        <v>157</v>
      </c>
      <c r="Y4978" t="s">
        <v>26</v>
      </c>
    </row>
    <row r="4979" spans="1:25" x14ac:dyDescent="0.4">
      <c r="A4979" t="s">
        <v>2880</v>
      </c>
      <c r="B4979" s="2">
        <f ca="1">TODAY()+OpportunityTbl[[#This Row],[CreatedOn_DaysFromToday]]</f>
        <v>44772</v>
      </c>
      <c r="C4979" s="2">
        <f ca="1">TODAY()+OpportunityTbl[[#This Row],[EstCloseDate_DaysFromToday]]</f>
        <v>44819</v>
      </c>
      <c r="D4979">
        <f ca="1">IF(OpportunityTbl[[#This Row],[statecode]]=0,"",OpportunityTbl[[#This Row],[Estimated Close Date]])</f>
        <v>44819</v>
      </c>
      <c r="E4979" s="14">
        <v>-338</v>
      </c>
      <c r="F4979" s="14">
        <v>-291</v>
      </c>
      <c r="G4979" t="s">
        <v>27</v>
      </c>
      <c r="H4979" t="s">
        <v>28</v>
      </c>
      <c r="I4979">
        <v>2</v>
      </c>
      <c r="J4979">
        <v>4</v>
      </c>
      <c r="K4979" t="s">
        <v>11271</v>
      </c>
      <c r="L4979" t="s">
        <v>12237</v>
      </c>
      <c r="M4979" t="s">
        <v>22</v>
      </c>
      <c r="N4979" t="s">
        <v>518</v>
      </c>
      <c r="O4979" t="s">
        <v>29</v>
      </c>
      <c r="P4979" t="s">
        <v>532</v>
      </c>
      <c r="Q4979" s="13">
        <v>5322</v>
      </c>
      <c r="S4979" s="1">
        <v>0.1</v>
      </c>
      <c r="T4979" t="s">
        <v>23</v>
      </c>
      <c r="U4979" t="s">
        <v>97</v>
      </c>
      <c r="V4979" t="b">
        <v>1</v>
      </c>
      <c r="W4979">
        <v>3.5</v>
      </c>
      <c r="X4979" t="s">
        <v>25</v>
      </c>
      <c r="Y4979" t="s">
        <v>26</v>
      </c>
    </row>
    <row r="4980" spans="1:25" x14ac:dyDescent="0.4">
      <c r="A4980" t="s">
        <v>3053</v>
      </c>
      <c r="B4980" s="2">
        <f ca="1">TODAY()+OpportunityTbl[[#This Row],[CreatedOn_DaysFromToday]]</f>
        <v>44772</v>
      </c>
      <c r="C4980" s="2">
        <f ca="1">TODAY()+OpportunityTbl[[#This Row],[EstCloseDate_DaysFromToday]]</f>
        <v>44853</v>
      </c>
      <c r="D4980">
        <f ca="1">IF(OpportunityTbl[[#This Row],[statecode]]=0,"",OpportunityTbl[[#This Row],[Estimated Close Date]])</f>
        <v>44853</v>
      </c>
      <c r="E4980" s="14">
        <v>-338</v>
      </c>
      <c r="F4980" s="14">
        <v>-257</v>
      </c>
      <c r="G4980" t="s">
        <v>27</v>
      </c>
      <c r="H4980" t="s">
        <v>28</v>
      </c>
      <c r="I4980">
        <v>2</v>
      </c>
      <c r="J4980">
        <v>4</v>
      </c>
      <c r="K4980" t="s">
        <v>11140</v>
      </c>
      <c r="L4980" t="s">
        <v>12240</v>
      </c>
      <c r="M4980" t="s">
        <v>22</v>
      </c>
      <c r="N4980" t="s">
        <v>1617</v>
      </c>
      <c r="O4980" t="s">
        <v>29</v>
      </c>
      <c r="P4980" t="s">
        <v>1620</v>
      </c>
      <c r="Q4980" s="13">
        <v>6071</v>
      </c>
      <c r="S4980" s="1">
        <v>0.1</v>
      </c>
      <c r="T4980" t="s">
        <v>23</v>
      </c>
      <c r="U4980" t="s">
        <v>24</v>
      </c>
      <c r="V4980" t="b">
        <v>0</v>
      </c>
      <c r="W4980">
        <v>3.5</v>
      </c>
      <c r="X4980" t="s">
        <v>25</v>
      </c>
      <c r="Y4980" t="s">
        <v>26</v>
      </c>
    </row>
    <row r="4981" spans="1:25" x14ac:dyDescent="0.4">
      <c r="A4981" t="s">
        <v>4198</v>
      </c>
      <c r="B4981" s="2">
        <f ca="1">TODAY()+OpportunityTbl[[#This Row],[CreatedOn_DaysFromToday]]</f>
        <v>44772</v>
      </c>
      <c r="C4981" s="2">
        <f ca="1">TODAY()+OpportunityTbl[[#This Row],[EstCloseDate_DaysFromToday]]</f>
        <v>44826</v>
      </c>
      <c r="D4981">
        <f ca="1">IF(OpportunityTbl[[#This Row],[statecode]]=0,"",OpportunityTbl[[#This Row],[Estimated Close Date]])</f>
        <v>44826</v>
      </c>
      <c r="E4981" s="14">
        <v>-338</v>
      </c>
      <c r="F4981" s="14">
        <v>-284</v>
      </c>
      <c r="G4981" t="s">
        <v>27</v>
      </c>
      <c r="H4981" t="s">
        <v>28</v>
      </c>
      <c r="I4981">
        <v>2</v>
      </c>
      <c r="J4981">
        <v>4</v>
      </c>
      <c r="K4981" t="s">
        <v>11173</v>
      </c>
      <c r="L4981" t="s">
        <v>12239</v>
      </c>
      <c r="M4981" t="s">
        <v>22</v>
      </c>
      <c r="N4981" t="s">
        <v>475</v>
      </c>
      <c r="O4981" t="s">
        <v>29</v>
      </c>
      <c r="P4981" t="s">
        <v>541</v>
      </c>
      <c r="Q4981" s="13">
        <v>9197</v>
      </c>
      <c r="S4981" s="1">
        <v>0.1</v>
      </c>
      <c r="T4981" t="s">
        <v>23</v>
      </c>
      <c r="U4981" t="s">
        <v>24</v>
      </c>
      <c r="V4981" t="b">
        <v>1</v>
      </c>
      <c r="W4981">
        <v>2</v>
      </c>
      <c r="X4981" t="s">
        <v>25</v>
      </c>
      <c r="Y4981" t="s">
        <v>26</v>
      </c>
    </row>
    <row r="4982" spans="1:25" x14ac:dyDescent="0.4">
      <c r="A4982" t="s">
        <v>7035</v>
      </c>
      <c r="B4982" s="2">
        <f ca="1">TODAY()+OpportunityTbl[[#This Row],[CreatedOn_DaysFromToday]]</f>
        <v>44772</v>
      </c>
      <c r="C4982" s="2">
        <f ca="1">TODAY()+OpportunityTbl[[#This Row],[EstCloseDate_DaysFromToday]]</f>
        <v>44800</v>
      </c>
      <c r="D4982">
        <f ca="1">IF(OpportunityTbl[[#This Row],[statecode]]=0,"",OpportunityTbl[[#This Row],[Estimated Close Date]])</f>
        <v>44800</v>
      </c>
      <c r="E4982" s="14">
        <v>-338</v>
      </c>
      <c r="F4982" s="14">
        <v>-310</v>
      </c>
      <c r="G4982" t="s">
        <v>27</v>
      </c>
      <c r="H4982" t="s">
        <v>28</v>
      </c>
      <c r="I4982">
        <v>2</v>
      </c>
      <c r="J4982">
        <v>4</v>
      </c>
      <c r="K4982" t="s">
        <v>11286</v>
      </c>
      <c r="L4982" t="s">
        <v>12234</v>
      </c>
      <c r="M4982" t="s">
        <v>22</v>
      </c>
      <c r="N4982" t="s">
        <v>31</v>
      </c>
      <c r="O4982" t="s">
        <v>29</v>
      </c>
      <c r="P4982" t="s">
        <v>32</v>
      </c>
      <c r="Q4982" s="13">
        <v>2147</v>
      </c>
      <c r="S4982" s="1">
        <v>0.3</v>
      </c>
      <c r="T4982" t="s">
        <v>168</v>
      </c>
      <c r="U4982" t="s">
        <v>100</v>
      </c>
      <c r="V4982" t="b">
        <v>1</v>
      </c>
      <c r="W4982">
        <v>2.5</v>
      </c>
      <c r="X4982" t="s">
        <v>157</v>
      </c>
      <c r="Y4982" t="s">
        <v>4926</v>
      </c>
    </row>
    <row r="4983" spans="1:25" x14ac:dyDescent="0.4">
      <c r="A4983" t="s">
        <v>7036</v>
      </c>
      <c r="B4983" s="2">
        <f ca="1">TODAY()+OpportunityTbl[[#This Row],[CreatedOn_DaysFromToday]]</f>
        <v>44772</v>
      </c>
      <c r="C4983" s="2">
        <f ca="1">TODAY()+OpportunityTbl[[#This Row],[EstCloseDate_DaysFromToday]]</f>
        <v>44820</v>
      </c>
      <c r="D4983">
        <f ca="1">IF(OpportunityTbl[[#This Row],[statecode]]=0,"",OpportunityTbl[[#This Row],[Estimated Close Date]])</f>
        <v>44820</v>
      </c>
      <c r="E4983" s="14">
        <v>-338</v>
      </c>
      <c r="F4983" s="14">
        <v>-290</v>
      </c>
      <c r="G4983" t="s">
        <v>27</v>
      </c>
      <c r="H4983" t="s">
        <v>28</v>
      </c>
      <c r="I4983">
        <v>2</v>
      </c>
      <c r="J4983">
        <v>4</v>
      </c>
      <c r="K4983" t="s">
        <v>11257</v>
      </c>
      <c r="L4983" t="s">
        <v>12235</v>
      </c>
      <c r="M4983" t="s">
        <v>22</v>
      </c>
      <c r="N4983" t="s">
        <v>31</v>
      </c>
      <c r="O4983" t="s">
        <v>29</v>
      </c>
      <c r="P4983" t="s">
        <v>32</v>
      </c>
      <c r="Q4983" s="13">
        <v>12744</v>
      </c>
      <c r="S4983" s="1">
        <v>0.5</v>
      </c>
      <c r="T4983" t="s">
        <v>168</v>
      </c>
      <c r="U4983" t="s">
        <v>100</v>
      </c>
      <c r="V4983" t="b">
        <v>0</v>
      </c>
      <c r="W4983">
        <v>2.5</v>
      </c>
      <c r="X4983" t="s">
        <v>240</v>
      </c>
      <c r="Y4983" t="s">
        <v>4905</v>
      </c>
    </row>
    <row r="4984" spans="1:25" x14ac:dyDescent="0.4">
      <c r="A4984" t="s">
        <v>7871</v>
      </c>
      <c r="B4984" s="2">
        <f ca="1">TODAY()+OpportunityTbl[[#This Row],[CreatedOn_DaysFromToday]]</f>
        <v>44772</v>
      </c>
      <c r="C4984" s="2">
        <f ca="1">TODAY()+OpportunityTbl[[#This Row],[EstCloseDate_DaysFromToday]]</f>
        <v>44815</v>
      </c>
      <c r="D4984">
        <f ca="1">IF(OpportunityTbl[[#This Row],[statecode]]=0,"",OpportunityTbl[[#This Row],[Estimated Close Date]])</f>
        <v>44815</v>
      </c>
      <c r="E4984" s="14">
        <v>-338</v>
      </c>
      <c r="F4984" s="14">
        <v>-295</v>
      </c>
      <c r="G4984" t="s">
        <v>7082</v>
      </c>
      <c r="H4984" t="s">
        <v>7082</v>
      </c>
      <c r="I4984">
        <v>1</v>
      </c>
      <c r="J4984">
        <v>3</v>
      </c>
      <c r="K4984" t="s">
        <v>11287</v>
      </c>
      <c r="L4984" t="s">
        <v>12236</v>
      </c>
      <c r="M4984" t="s">
        <v>22</v>
      </c>
      <c r="N4984" t="s">
        <v>469</v>
      </c>
      <c r="O4984" t="s">
        <v>29</v>
      </c>
      <c r="P4984" t="s">
        <v>705</v>
      </c>
      <c r="Q4984" s="13">
        <v>2524</v>
      </c>
      <c r="R4984" s="13">
        <v>2460.9</v>
      </c>
      <c r="S4984" s="1">
        <v>0.5</v>
      </c>
      <c r="T4984" t="s">
        <v>168</v>
      </c>
      <c r="U4984" t="s">
        <v>24</v>
      </c>
      <c r="V4984" t="b">
        <v>1</v>
      </c>
      <c r="W4984">
        <v>2.5</v>
      </c>
      <c r="X4984" t="s">
        <v>240</v>
      </c>
      <c r="Y4984" t="s">
        <v>4892</v>
      </c>
    </row>
    <row r="4985" spans="1:25" x14ac:dyDescent="0.4">
      <c r="A4985" t="s">
        <v>7987</v>
      </c>
      <c r="B4985" s="2">
        <f ca="1">TODAY()+OpportunityTbl[[#This Row],[CreatedOn_DaysFromToday]]</f>
        <v>44772</v>
      </c>
      <c r="C4985" s="2">
        <f ca="1">TODAY()+OpportunityTbl[[#This Row],[EstCloseDate_DaysFromToday]]</f>
        <v>44820</v>
      </c>
      <c r="D4985">
        <f ca="1">IF(OpportunityTbl[[#This Row],[statecode]]=0,"",OpportunityTbl[[#This Row],[Estimated Close Date]])</f>
        <v>44820</v>
      </c>
      <c r="E4985" s="14">
        <v>-338</v>
      </c>
      <c r="F4985" s="14">
        <v>-290</v>
      </c>
      <c r="G4985" t="s">
        <v>7082</v>
      </c>
      <c r="H4985" t="s">
        <v>7082</v>
      </c>
      <c r="I4985">
        <v>1</v>
      </c>
      <c r="J4985">
        <v>3</v>
      </c>
      <c r="K4985" t="s">
        <v>11185</v>
      </c>
      <c r="L4985" t="s">
        <v>12233</v>
      </c>
      <c r="M4985" t="s">
        <v>22</v>
      </c>
      <c r="N4985" t="s">
        <v>475</v>
      </c>
      <c r="O4985" t="s">
        <v>29</v>
      </c>
      <c r="P4985" t="s">
        <v>476</v>
      </c>
      <c r="Q4985" s="13">
        <v>27801</v>
      </c>
      <c r="R4985" s="13">
        <v>27105.97</v>
      </c>
      <c r="S4985" s="1">
        <v>0.3</v>
      </c>
      <c r="T4985" t="s">
        <v>168</v>
      </c>
      <c r="U4985" t="s">
        <v>100</v>
      </c>
      <c r="V4985" t="b">
        <v>1</v>
      </c>
      <c r="W4985">
        <v>2.5</v>
      </c>
      <c r="X4985" t="s">
        <v>157</v>
      </c>
      <c r="Y4985" t="s">
        <v>4916</v>
      </c>
    </row>
    <row r="4986" spans="1:25" x14ac:dyDescent="0.4">
      <c r="A4986" t="s">
        <v>8563</v>
      </c>
      <c r="B4986" s="2">
        <f ca="1">TODAY()+OpportunityTbl[[#This Row],[CreatedOn_DaysFromToday]]</f>
        <v>44772</v>
      </c>
      <c r="C4986" s="2">
        <f ca="1">TODAY()+OpportunityTbl[[#This Row],[EstCloseDate_DaysFromToday]]</f>
        <v>44854</v>
      </c>
      <c r="D4986">
        <f ca="1">IF(OpportunityTbl[[#This Row],[statecode]]=0,"",OpportunityTbl[[#This Row],[Estimated Close Date]])</f>
        <v>44854</v>
      </c>
      <c r="E4986" s="14">
        <v>-338</v>
      </c>
      <c r="F4986" s="14">
        <v>-256</v>
      </c>
      <c r="G4986" t="s">
        <v>7082</v>
      </c>
      <c r="H4986" t="s">
        <v>7082</v>
      </c>
      <c r="I4986">
        <v>1</v>
      </c>
      <c r="J4986">
        <v>3</v>
      </c>
      <c r="K4986" t="s">
        <v>11161</v>
      </c>
      <c r="L4986" t="s">
        <v>12240</v>
      </c>
      <c r="M4986" t="s">
        <v>22</v>
      </c>
      <c r="N4986" t="s">
        <v>1617</v>
      </c>
      <c r="O4986" t="s">
        <v>29</v>
      </c>
      <c r="P4986" t="s">
        <v>4812</v>
      </c>
      <c r="Q4986" s="13">
        <v>8916</v>
      </c>
      <c r="R4986" s="13">
        <v>8603.94</v>
      </c>
      <c r="S4986" s="1">
        <v>0.9</v>
      </c>
      <c r="T4986" t="s">
        <v>4724</v>
      </c>
      <c r="U4986" t="s">
        <v>24</v>
      </c>
      <c r="V4986" t="b">
        <v>1</v>
      </c>
      <c r="W4986">
        <v>3.5</v>
      </c>
      <c r="X4986" t="s">
        <v>4732</v>
      </c>
      <c r="Y4986" t="s">
        <v>26</v>
      </c>
    </row>
    <row r="4987" spans="1:25" x14ac:dyDescent="0.4">
      <c r="A4987" t="s">
        <v>9014</v>
      </c>
      <c r="B4987" s="2">
        <f ca="1">TODAY()+OpportunityTbl[[#This Row],[CreatedOn_DaysFromToday]]</f>
        <v>44772</v>
      </c>
      <c r="C4987" s="2">
        <f ca="1">TODAY()+OpportunityTbl[[#This Row],[EstCloseDate_DaysFromToday]]</f>
        <v>44846</v>
      </c>
      <c r="D4987">
        <f ca="1">IF(OpportunityTbl[[#This Row],[statecode]]=0,"",OpportunityTbl[[#This Row],[Estimated Close Date]])</f>
        <v>44846</v>
      </c>
      <c r="E4987" s="14">
        <v>-338</v>
      </c>
      <c r="F4987" s="14">
        <v>-264</v>
      </c>
      <c r="G4987" t="s">
        <v>7082</v>
      </c>
      <c r="H4987" t="s">
        <v>7082</v>
      </c>
      <c r="I4987">
        <v>1</v>
      </c>
      <c r="J4987">
        <v>3</v>
      </c>
      <c r="K4987" t="s">
        <v>11209</v>
      </c>
      <c r="L4987" t="s">
        <v>12239</v>
      </c>
      <c r="M4987" t="s">
        <v>22</v>
      </c>
      <c r="N4987" t="s">
        <v>480</v>
      </c>
      <c r="O4987" t="s">
        <v>29</v>
      </c>
      <c r="P4987" t="s">
        <v>687</v>
      </c>
      <c r="Q4987" s="13">
        <v>8353</v>
      </c>
      <c r="R4987" s="13">
        <v>8185.94</v>
      </c>
      <c r="S4987" s="1">
        <v>0.5</v>
      </c>
      <c r="T4987" t="s">
        <v>168</v>
      </c>
      <c r="U4987" t="s">
        <v>24</v>
      </c>
      <c r="V4987" t="b">
        <v>0</v>
      </c>
      <c r="W4987">
        <v>2</v>
      </c>
      <c r="X4987" t="s">
        <v>240</v>
      </c>
      <c r="Y4987" t="s">
        <v>26</v>
      </c>
    </row>
    <row r="4988" spans="1:25" x14ac:dyDescent="0.4">
      <c r="A4988" t="s">
        <v>9393</v>
      </c>
      <c r="B4988" s="2">
        <f ca="1">TODAY()+OpportunityTbl[[#This Row],[CreatedOn_DaysFromToday]]</f>
        <v>44772</v>
      </c>
      <c r="C4988" s="2">
        <f ca="1">TODAY()+OpportunityTbl[[#This Row],[EstCloseDate_DaysFromToday]]</f>
        <v>44833</v>
      </c>
      <c r="D4988">
        <f ca="1">IF(OpportunityTbl[[#This Row],[statecode]]=0,"",OpportunityTbl[[#This Row],[Estimated Close Date]])</f>
        <v>44833</v>
      </c>
      <c r="E4988" s="14">
        <v>-338</v>
      </c>
      <c r="F4988" s="14">
        <v>-277</v>
      </c>
      <c r="G4988" t="s">
        <v>7082</v>
      </c>
      <c r="H4988" t="s">
        <v>7082</v>
      </c>
      <c r="I4988">
        <v>1</v>
      </c>
      <c r="J4988">
        <v>3</v>
      </c>
      <c r="K4988" t="s">
        <v>11209</v>
      </c>
      <c r="L4988" t="s">
        <v>12236</v>
      </c>
      <c r="M4988" t="s">
        <v>22</v>
      </c>
      <c r="N4988" t="s">
        <v>480</v>
      </c>
      <c r="O4988" t="s">
        <v>29</v>
      </c>
      <c r="P4988" t="s">
        <v>687</v>
      </c>
      <c r="Q4988" s="13">
        <v>2849</v>
      </c>
      <c r="R4988" s="13">
        <v>2777.78</v>
      </c>
      <c r="S4988" s="1">
        <v>0.5</v>
      </c>
      <c r="T4988" t="s">
        <v>168</v>
      </c>
      <c r="U4988" t="s">
        <v>24</v>
      </c>
      <c r="V4988" t="b">
        <v>1</v>
      </c>
      <c r="W4988">
        <v>2.5</v>
      </c>
      <c r="X4988" t="s">
        <v>240</v>
      </c>
      <c r="Y4988" t="s">
        <v>26</v>
      </c>
    </row>
    <row r="4989" spans="1:25" x14ac:dyDescent="0.4">
      <c r="A4989" t="s">
        <v>48</v>
      </c>
      <c r="B4989" s="2">
        <f ca="1">TODAY()+OpportunityTbl[[#This Row],[CreatedOn_DaysFromToday]]</f>
        <v>44771</v>
      </c>
      <c r="C4989" s="2">
        <f ca="1">TODAY()+OpportunityTbl[[#This Row],[EstCloseDate_DaysFromToday]]</f>
        <v>44826</v>
      </c>
      <c r="D4989">
        <f ca="1">IF(OpportunityTbl[[#This Row],[statecode]]=0,"",OpportunityTbl[[#This Row],[Estimated Close Date]])</f>
        <v>44826</v>
      </c>
      <c r="E4989" s="14">
        <v>-339</v>
      </c>
      <c r="F4989" s="14">
        <v>-284</v>
      </c>
      <c r="G4989" t="s">
        <v>27</v>
      </c>
      <c r="H4989" t="s">
        <v>28</v>
      </c>
      <c r="I4989">
        <v>2</v>
      </c>
      <c r="J4989">
        <v>4</v>
      </c>
      <c r="K4989" t="s">
        <v>11192</v>
      </c>
      <c r="L4989" t="s">
        <v>12240</v>
      </c>
      <c r="M4989" t="s">
        <v>22</v>
      </c>
      <c r="N4989" t="s">
        <v>31</v>
      </c>
      <c r="O4989" t="s">
        <v>29</v>
      </c>
      <c r="P4989" t="s">
        <v>32</v>
      </c>
      <c r="Q4989" s="13">
        <v>8360</v>
      </c>
      <c r="S4989" s="1">
        <v>0.1</v>
      </c>
      <c r="T4989" t="s">
        <v>23</v>
      </c>
      <c r="U4989" t="s">
        <v>24</v>
      </c>
      <c r="V4989" t="b">
        <v>0</v>
      </c>
      <c r="W4989">
        <v>2.5</v>
      </c>
      <c r="X4989" t="s">
        <v>25</v>
      </c>
      <c r="Y4989" t="s">
        <v>26</v>
      </c>
    </row>
    <row r="4990" spans="1:25" x14ac:dyDescent="0.4">
      <c r="A4990" t="s">
        <v>853</v>
      </c>
      <c r="B4990" s="2">
        <f ca="1">TODAY()+OpportunityTbl[[#This Row],[CreatedOn_DaysFromToday]]</f>
        <v>44771</v>
      </c>
      <c r="C4990" s="2">
        <f ca="1">TODAY()+OpportunityTbl[[#This Row],[EstCloseDate_DaysFromToday]]</f>
        <v>44835</v>
      </c>
      <c r="D4990">
        <f ca="1">IF(OpportunityTbl[[#This Row],[statecode]]=0,"",OpportunityTbl[[#This Row],[Estimated Close Date]])</f>
        <v>44835</v>
      </c>
      <c r="E4990" s="14">
        <v>-339</v>
      </c>
      <c r="F4990" s="14">
        <v>-275</v>
      </c>
      <c r="G4990" t="s">
        <v>27</v>
      </c>
      <c r="H4990" t="s">
        <v>28</v>
      </c>
      <c r="I4990">
        <v>2</v>
      </c>
      <c r="J4990">
        <v>4</v>
      </c>
      <c r="K4990" t="s">
        <v>11201</v>
      </c>
      <c r="L4990" t="s">
        <v>12236</v>
      </c>
      <c r="M4990" t="s">
        <v>22</v>
      </c>
      <c r="N4990" t="s">
        <v>779</v>
      </c>
      <c r="O4990" t="s">
        <v>29</v>
      </c>
      <c r="P4990" t="s">
        <v>782</v>
      </c>
      <c r="Q4990" s="13">
        <v>2668</v>
      </c>
      <c r="S4990" s="1">
        <v>0.3</v>
      </c>
      <c r="T4990" t="s">
        <v>168</v>
      </c>
      <c r="U4990" t="s">
        <v>24</v>
      </c>
      <c r="V4990" t="b">
        <v>1</v>
      </c>
      <c r="W4990">
        <v>2.5</v>
      </c>
      <c r="X4990" t="s">
        <v>157</v>
      </c>
      <c r="Y4990" t="s">
        <v>26</v>
      </c>
    </row>
    <row r="4991" spans="1:25" x14ac:dyDescent="0.4">
      <c r="A4991" t="s">
        <v>854</v>
      </c>
      <c r="B4991" s="2">
        <f ca="1">TODAY()+OpportunityTbl[[#This Row],[CreatedOn_DaysFromToday]]</f>
        <v>44771</v>
      </c>
      <c r="C4991" s="2">
        <f ca="1">TODAY()+OpportunityTbl[[#This Row],[EstCloseDate_DaysFromToday]]</f>
        <v>44835</v>
      </c>
      <c r="D4991">
        <f ca="1">IF(OpportunityTbl[[#This Row],[statecode]]=0,"",OpportunityTbl[[#This Row],[Estimated Close Date]])</f>
        <v>44835</v>
      </c>
      <c r="E4991" s="14">
        <v>-339</v>
      </c>
      <c r="F4991" s="14">
        <v>-275</v>
      </c>
      <c r="G4991" t="s">
        <v>27</v>
      </c>
      <c r="H4991" t="s">
        <v>28</v>
      </c>
      <c r="I4991">
        <v>2</v>
      </c>
      <c r="J4991">
        <v>4</v>
      </c>
      <c r="K4991" t="s">
        <v>11227</v>
      </c>
      <c r="L4991" t="s">
        <v>12236</v>
      </c>
      <c r="M4991" t="s">
        <v>22</v>
      </c>
      <c r="N4991" t="s">
        <v>779</v>
      </c>
      <c r="O4991" t="s">
        <v>29</v>
      </c>
      <c r="P4991" t="s">
        <v>782</v>
      </c>
      <c r="Q4991" s="13">
        <v>2732</v>
      </c>
      <c r="S4991" s="1">
        <v>0.3</v>
      </c>
      <c r="T4991" t="s">
        <v>168</v>
      </c>
      <c r="U4991" t="s">
        <v>24</v>
      </c>
      <c r="V4991" t="b">
        <v>1</v>
      </c>
      <c r="W4991">
        <v>2.5</v>
      </c>
      <c r="X4991" t="s">
        <v>157</v>
      </c>
      <c r="Y4991" t="s">
        <v>26</v>
      </c>
    </row>
    <row r="4992" spans="1:25" x14ac:dyDescent="0.4">
      <c r="A4992" t="s">
        <v>2049</v>
      </c>
      <c r="B4992" s="2">
        <f ca="1">TODAY()+OpportunityTbl[[#This Row],[CreatedOn_DaysFromToday]]</f>
        <v>44771</v>
      </c>
      <c r="C4992" s="2">
        <f ca="1">TODAY()+OpportunityTbl[[#This Row],[EstCloseDate_DaysFromToday]]</f>
        <v>44832</v>
      </c>
      <c r="D4992">
        <f ca="1">IF(OpportunityTbl[[#This Row],[statecode]]=0,"",OpportunityTbl[[#This Row],[Estimated Close Date]])</f>
        <v>44832</v>
      </c>
      <c r="E4992" s="14">
        <v>-339</v>
      </c>
      <c r="F4992" s="14">
        <v>-278</v>
      </c>
      <c r="G4992" t="s">
        <v>27</v>
      </c>
      <c r="H4992" t="s">
        <v>28</v>
      </c>
      <c r="I4992">
        <v>2</v>
      </c>
      <c r="J4992">
        <v>4</v>
      </c>
      <c r="K4992" t="s">
        <v>11263</v>
      </c>
      <c r="L4992" t="s">
        <v>12234</v>
      </c>
      <c r="M4992" t="s">
        <v>22</v>
      </c>
      <c r="N4992" t="s">
        <v>2022</v>
      </c>
      <c r="O4992" t="s">
        <v>29</v>
      </c>
      <c r="P4992" t="s">
        <v>2023</v>
      </c>
      <c r="Q4992" s="13">
        <v>2720</v>
      </c>
      <c r="S4992" s="1">
        <v>0.3</v>
      </c>
      <c r="T4992" t="s">
        <v>168</v>
      </c>
      <c r="U4992" t="s">
        <v>100</v>
      </c>
      <c r="V4992" t="b">
        <v>0</v>
      </c>
      <c r="W4992">
        <v>4</v>
      </c>
      <c r="X4992" t="s">
        <v>157</v>
      </c>
      <c r="Y4992" t="s">
        <v>26</v>
      </c>
    </row>
    <row r="4993" spans="1:25" x14ac:dyDescent="0.4">
      <c r="A4993" t="s">
        <v>2226</v>
      </c>
      <c r="B4993" s="2">
        <f ca="1">TODAY()+OpportunityTbl[[#This Row],[CreatedOn_DaysFromToday]]</f>
        <v>44771</v>
      </c>
      <c r="C4993" s="2">
        <f ca="1">TODAY()+OpportunityTbl[[#This Row],[EstCloseDate_DaysFromToday]]</f>
        <v>44815</v>
      </c>
      <c r="D4993">
        <f ca="1">IF(OpportunityTbl[[#This Row],[statecode]]=0,"",OpportunityTbl[[#This Row],[Estimated Close Date]])</f>
        <v>44815</v>
      </c>
      <c r="E4993" s="14">
        <v>-339</v>
      </c>
      <c r="F4993" s="14">
        <v>-295</v>
      </c>
      <c r="G4993" t="s">
        <v>27</v>
      </c>
      <c r="H4993" t="s">
        <v>28</v>
      </c>
      <c r="I4993">
        <v>2</v>
      </c>
      <c r="J4993">
        <v>4</v>
      </c>
      <c r="K4993" t="s">
        <v>11288</v>
      </c>
      <c r="L4993" t="s">
        <v>12236</v>
      </c>
      <c r="M4993" t="s">
        <v>22</v>
      </c>
      <c r="N4993" t="s">
        <v>1710</v>
      </c>
      <c r="O4993" t="s">
        <v>29</v>
      </c>
      <c r="P4993" t="s">
        <v>1713</v>
      </c>
      <c r="Q4993" s="13">
        <v>1704</v>
      </c>
      <c r="S4993" s="1">
        <v>0.3</v>
      </c>
      <c r="T4993" t="s">
        <v>168</v>
      </c>
      <c r="U4993" t="s">
        <v>24</v>
      </c>
      <c r="V4993" t="b">
        <v>1</v>
      </c>
      <c r="W4993">
        <v>4</v>
      </c>
      <c r="X4993" t="s">
        <v>157</v>
      </c>
      <c r="Y4993" t="s">
        <v>26</v>
      </c>
    </row>
    <row r="4994" spans="1:25" x14ac:dyDescent="0.4">
      <c r="A4994" t="s">
        <v>2409</v>
      </c>
      <c r="B4994" s="2">
        <f ca="1">TODAY()+OpportunityTbl[[#This Row],[CreatedOn_DaysFromToday]]</f>
        <v>44771</v>
      </c>
      <c r="C4994" s="2">
        <f ca="1">TODAY()+OpportunityTbl[[#This Row],[EstCloseDate_DaysFromToday]]</f>
        <v>44814</v>
      </c>
      <c r="D4994">
        <f ca="1">IF(OpportunityTbl[[#This Row],[statecode]]=0,"",OpportunityTbl[[#This Row],[Estimated Close Date]])</f>
        <v>44814</v>
      </c>
      <c r="E4994" s="14">
        <v>-339</v>
      </c>
      <c r="F4994" s="14">
        <v>-296</v>
      </c>
      <c r="G4994" t="s">
        <v>27</v>
      </c>
      <c r="H4994" t="s">
        <v>28</v>
      </c>
      <c r="I4994">
        <v>2</v>
      </c>
      <c r="J4994">
        <v>4</v>
      </c>
      <c r="K4994" t="s">
        <v>11268</v>
      </c>
      <c r="L4994" t="s">
        <v>12238</v>
      </c>
      <c r="M4994" t="s">
        <v>22</v>
      </c>
      <c r="N4994" t="s">
        <v>1710</v>
      </c>
      <c r="O4994" t="s">
        <v>29</v>
      </c>
      <c r="P4994" t="s">
        <v>2207</v>
      </c>
      <c r="Q4994" s="13">
        <v>2189</v>
      </c>
      <c r="S4994" s="1">
        <v>0.1</v>
      </c>
      <c r="T4994" t="s">
        <v>23</v>
      </c>
      <c r="U4994" t="s">
        <v>100</v>
      </c>
      <c r="V4994" t="b">
        <v>0</v>
      </c>
      <c r="W4994">
        <v>3.5</v>
      </c>
      <c r="X4994" t="s">
        <v>157</v>
      </c>
      <c r="Y4994" t="s">
        <v>26</v>
      </c>
    </row>
    <row r="4995" spans="1:25" x14ac:dyDescent="0.4">
      <c r="A4995" t="s">
        <v>2410</v>
      </c>
      <c r="B4995" s="2">
        <f ca="1">TODAY()+OpportunityTbl[[#This Row],[CreatedOn_DaysFromToday]]</f>
        <v>44771</v>
      </c>
      <c r="C4995" s="2">
        <f ca="1">TODAY()+OpportunityTbl[[#This Row],[EstCloseDate_DaysFromToday]]</f>
        <v>44855</v>
      </c>
      <c r="D4995">
        <f ca="1">IF(OpportunityTbl[[#This Row],[statecode]]=0,"",OpportunityTbl[[#This Row],[Estimated Close Date]])</f>
        <v>44855</v>
      </c>
      <c r="E4995" s="14">
        <v>-339</v>
      </c>
      <c r="F4995" s="14">
        <v>-255</v>
      </c>
      <c r="G4995" t="s">
        <v>27</v>
      </c>
      <c r="H4995" t="s">
        <v>28</v>
      </c>
      <c r="I4995">
        <v>2</v>
      </c>
      <c r="J4995">
        <v>4</v>
      </c>
      <c r="K4995" t="s">
        <v>11137</v>
      </c>
      <c r="L4995" t="s">
        <v>12237</v>
      </c>
      <c r="M4995" t="s">
        <v>22</v>
      </c>
      <c r="N4995" t="s">
        <v>1617</v>
      </c>
      <c r="O4995" t="s">
        <v>29</v>
      </c>
      <c r="P4995" t="s">
        <v>1618</v>
      </c>
      <c r="Q4995" s="13">
        <v>5064</v>
      </c>
      <c r="S4995" s="1">
        <v>0.1</v>
      </c>
      <c r="T4995" t="s">
        <v>23</v>
      </c>
      <c r="U4995" t="s">
        <v>24</v>
      </c>
      <c r="V4995" t="b">
        <v>0</v>
      </c>
      <c r="W4995">
        <v>4.5</v>
      </c>
      <c r="X4995" t="s">
        <v>157</v>
      </c>
      <c r="Y4995" t="s">
        <v>26</v>
      </c>
    </row>
    <row r="4996" spans="1:25" x14ac:dyDescent="0.4">
      <c r="A4996" t="s">
        <v>3142</v>
      </c>
      <c r="B4996" s="2">
        <f ca="1">TODAY()+OpportunityTbl[[#This Row],[CreatedOn_DaysFromToday]]</f>
        <v>44771</v>
      </c>
      <c r="C4996" s="2">
        <f ca="1">TODAY()+OpportunityTbl[[#This Row],[EstCloseDate_DaysFromToday]]</f>
        <v>44815</v>
      </c>
      <c r="D4996">
        <f ca="1">IF(OpportunityTbl[[#This Row],[statecode]]=0,"",OpportunityTbl[[#This Row],[Estimated Close Date]])</f>
        <v>44815</v>
      </c>
      <c r="E4996" s="14">
        <v>-339</v>
      </c>
      <c r="F4996" s="14">
        <v>-295</v>
      </c>
      <c r="G4996" t="s">
        <v>27</v>
      </c>
      <c r="H4996" t="s">
        <v>28</v>
      </c>
      <c r="I4996">
        <v>2</v>
      </c>
      <c r="J4996">
        <v>4</v>
      </c>
      <c r="K4996" t="s">
        <v>11268</v>
      </c>
      <c r="L4996" t="s">
        <v>12235</v>
      </c>
      <c r="M4996" t="s">
        <v>22</v>
      </c>
      <c r="N4996" t="s">
        <v>1710</v>
      </c>
      <c r="O4996" t="s">
        <v>29</v>
      </c>
      <c r="P4996" t="s">
        <v>2177</v>
      </c>
      <c r="Q4996" s="13">
        <v>13896</v>
      </c>
      <c r="S4996" s="1">
        <v>0.1</v>
      </c>
      <c r="T4996" t="s">
        <v>23</v>
      </c>
      <c r="U4996" t="s">
        <v>24</v>
      </c>
      <c r="V4996" t="b">
        <v>1</v>
      </c>
      <c r="W4996">
        <v>4</v>
      </c>
      <c r="X4996" t="s">
        <v>25</v>
      </c>
      <c r="Y4996" t="s">
        <v>26</v>
      </c>
    </row>
    <row r="4997" spans="1:25" x14ac:dyDescent="0.4">
      <c r="A4997" t="s">
        <v>3600</v>
      </c>
      <c r="B4997" s="2">
        <f ca="1">TODAY()+OpportunityTbl[[#This Row],[CreatedOn_DaysFromToday]]</f>
        <v>44771</v>
      </c>
      <c r="C4997" s="2">
        <f ca="1">TODAY()+OpportunityTbl[[#This Row],[EstCloseDate_DaysFromToday]]</f>
        <v>44824</v>
      </c>
      <c r="D4997">
        <f ca="1">IF(OpportunityTbl[[#This Row],[statecode]]=0,"",OpportunityTbl[[#This Row],[Estimated Close Date]])</f>
        <v>44824</v>
      </c>
      <c r="E4997" s="14">
        <v>-339</v>
      </c>
      <c r="F4997" s="14">
        <v>-286</v>
      </c>
      <c r="G4997" t="s">
        <v>27</v>
      </c>
      <c r="H4997" t="s">
        <v>28</v>
      </c>
      <c r="I4997">
        <v>2</v>
      </c>
      <c r="J4997">
        <v>4</v>
      </c>
      <c r="K4997" t="s">
        <v>11198</v>
      </c>
      <c r="L4997" t="s">
        <v>12238</v>
      </c>
      <c r="M4997" t="s">
        <v>22</v>
      </c>
      <c r="N4997" t="s">
        <v>31</v>
      </c>
      <c r="O4997" t="s">
        <v>29</v>
      </c>
      <c r="P4997" t="s">
        <v>32</v>
      </c>
      <c r="Q4997" s="13">
        <v>3827</v>
      </c>
      <c r="S4997" s="1">
        <v>0.1</v>
      </c>
      <c r="T4997" t="s">
        <v>23</v>
      </c>
      <c r="U4997" t="s">
        <v>24</v>
      </c>
      <c r="V4997" t="b">
        <v>0</v>
      </c>
      <c r="W4997">
        <v>2</v>
      </c>
      <c r="X4997" t="s">
        <v>25</v>
      </c>
      <c r="Y4997" t="s">
        <v>26</v>
      </c>
    </row>
    <row r="4998" spans="1:25" x14ac:dyDescent="0.4">
      <c r="A4998" t="s">
        <v>5614</v>
      </c>
      <c r="B4998" s="2">
        <f ca="1">TODAY()+OpportunityTbl[[#This Row],[CreatedOn_DaysFromToday]]</f>
        <v>44771</v>
      </c>
      <c r="C4998" s="2">
        <f ca="1">TODAY()+OpportunityTbl[[#This Row],[EstCloseDate_DaysFromToday]]</f>
        <v>44817</v>
      </c>
      <c r="D4998">
        <f ca="1">IF(OpportunityTbl[[#This Row],[statecode]]=0,"",OpportunityTbl[[#This Row],[Estimated Close Date]])</f>
        <v>44817</v>
      </c>
      <c r="E4998" s="14">
        <v>-339</v>
      </c>
      <c r="F4998" s="14">
        <v>-293</v>
      </c>
      <c r="G4998" t="s">
        <v>27</v>
      </c>
      <c r="H4998" t="s">
        <v>28</v>
      </c>
      <c r="I4998">
        <v>2</v>
      </c>
      <c r="J4998">
        <v>4</v>
      </c>
      <c r="K4998" t="s">
        <v>11250</v>
      </c>
      <c r="L4998" t="s">
        <v>12237</v>
      </c>
      <c r="M4998" t="s">
        <v>22</v>
      </c>
      <c r="N4998" t="s">
        <v>31</v>
      </c>
      <c r="O4998" t="s">
        <v>29</v>
      </c>
      <c r="P4998" t="s">
        <v>32</v>
      </c>
      <c r="Q4998" s="13">
        <v>2670</v>
      </c>
      <c r="S4998" s="1">
        <v>0.3</v>
      </c>
      <c r="T4998" t="s">
        <v>168</v>
      </c>
      <c r="U4998" t="s">
        <v>97</v>
      </c>
      <c r="V4998" t="b">
        <v>1</v>
      </c>
      <c r="W4998">
        <v>3.5</v>
      </c>
      <c r="X4998" t="s">
        <v>157</v>
      </c>
      <c r="Y4998" t="s">
        <v>4890</v>
      </c>
    </row>
    <row r="4999" spans="1:25" x14ac:dyDescent="0.4">
      <c r="A4999" t="s">
        <v>6050</v>
      </c>
      <c r="B4999" s="2">
        <f ca="1">TODAY()+OpportunityTbl[[#This Row],[CreatedOn_DaysFromToday]]</f>
        <v>44771</v>
      </c>
      <c r="C4999" s="2">
        <f ca="1">TODAY()+OpportunityTbl[[#This Row],[EstCloseDate_DaysFromToday]]</f>
        <v>44817</v>
      </c>
      <c r="D4999">
        <f ca="1">IF(OpportunityTbl[[#This Row],[statecode]]=0,"",OpportunityTbl[[#This Row],[Estimated Close Date]])</f>
        <v>44817</v>
      </c>
      <c r="E4999" s="14">
        <v>-339</v>
      </c>
      <c r="F4999" s="14">
        <v>-293</v>
      </c>
      <c r="G4999" t="s">
        <v>27</v>
      </c>
      <c r="H4999" t="s">
        <v>28</v>
      </c>
      <c r="I4999">
        <v>2</v>
      </c>
      <c r="J4999">
        <v>4</v>
      </c>
      <c r="K4999" t="s">
        <v>11289</v>
      </c>
      <c r="L4999" t="s">
        <v>12239</v>
      </c>
      <c r="M4999" t="s">
        <v>22</v>
      </c>
      <c r="N4999" t="s">
        <v>31</v>
      </c>
      <c r="O4999" t="s">
        <v>29</v>
      </c>
      <c r="P4999" t="s">
        <v>210</v>
      </c>
      <c r="Q4999" s="13">
        <v>8394</v>
      </c>
      <c r="S4999" s="1">
        <v>0.3</v>
      </c>
      <c r="T4999" t="s">
        <v>168</v>
      </c>
      <c r="U4999" t="s">
        <v>100</v>
      </c>
      <c r="V4999" t="b">
        <v>0</v>
      </c>
      <c r="W4999">
        <v>2</v>
      </c>
      <c r="X4999" t="s">
        <v>157</v>
      </c>
      <c r="Y4999" t="s">
        <v>4890</v>
      </c>
    </row>
    <row r="5000" spans="1:25" x14ac:dyDescent="0.4">
      <c r="A5000" t="s">
        <v>6250</v>
      </c>
      <c r="B5000" s="2">
        <f ca="1">TODAY()+OpportunityTbl[[#This Row],[CreatedOn_DaysFromToday]]</f>
        <v>44771</v>
      </c>
      <c r="C5000" s="2">
        <f ca="1">TODAY()+OpportunityTbl[[#This Row],[EstCloseDate_DaysFromToday]]</f>
        <v>44849</v>
      </c>
      <c r="D5000">
        <f ca="1">IF(OpportunityTbl[[#This Row],[statecode]]=0,"",OpportunityTbl[[#This Row],[Estimated Close Date]])</f>
        <v>44849</v>
      </c>
      <c r="E5000" s="14">
        <v>-339</v>
      </c>
      <c r="F5000" s="14">
        <v>-261</v>
      </c>
      <c r="G5000" t="s">
        <v>27</v>
      </c>
      <c r="H5000" t="s">
        <v>28</v>
      </c>
      <c r="I5000">
        <v>2</v>
      </c>
      <c r="J5000">
        <v>4</v>
      </c>
      <c r="K5000" t="s">
        <v>11255</v>
      </c>
      <c r="L5000" t="s">
        <v>12238</v>
      </c>
      <c r="M5000" t="s">
        <v>22</v>
      </c>
      <c r="N5000" t="s">
        <v>779</v>
      </c>
      <c r="O5000" t="s">
        <v>29</v>
      </c>
      <c r="P5000" t="s">
        <v>780</v>
      </c>
      <c r="Q5000" s="13">
        <v>3553</v>
      </c>
      <c r="S5000" s="1">
        <v>0.1</v>
      </c>
      <c r="T5000" t="s">
        <v>23</v>
      </c>
      <c r="U5000" t="s">
        <v>24</v>
      </c>
      <c r="V5000" t="b">
        <v>0</v>
      </c>
      <c r="W5000">
        <v>2</v>
      </c>
      <c r="X5000" t="s">
        <v>157</v>
      </c>
      <c r="Y5000" t="s">
        <v>4896</v>
      </c>
    </row>
    <row r="5001" spans="1:25" x14ac:dyDescent="0.4">
      <c r="A5001" t="s">
        <v>9394</v>
      </c>
      <c r="B5001" s="2">
        <f ca="1">TODAY()+OpportunityTbl[[#This Row],[CreatedOn_DaysFromToday]]</f>
        <v>44771</v>
      </c>
      <c r="C5001" s="2">
        <f ca="1">TODAY()+OpportunityTbl[[#This Row],[EstCloseDate_DaysFromToday]]</f>
        <v>44812</v>
      </c>
      <c r="D5001">
        <f ca="1">IF(OpportunityTbl[[#This Row],[statecode]]=0,"",OpportunityTbl[[#This Row],[Estimated Close Date]])</f>
        <v>44812</v>
      </c>
      <c r="E5001" s="14">
        <v>-339</v>
      </c>
      <c r="F5001" s="14">
        <v>-298</v>
      </c>
      <c r="G5001" t="s">
        <v>7082</v>
      </c>
      <c r="H5001" t="s">
        <v>7082</v>
      </c>
      <c r="I5001">
        <v>1</v>
      </c>
      <c r="J5001">
        <v>3</v>
      </c>
      <c r="K5001" t="s">
        <v>11290</v>
      </c>
      <c r="L5001" t="s">
        <v>12234</v>
      </c>
      <c r="M5001" t="s">
        <v>22</v>
      </c>
      <c r="N5001" t="s">
        <v>469</v>
      </c>
      <c r="O5001" t="s">
        <v>29</v>
      </c>
      <c r="P5001" t="s">
        <v>488</v>
      </c>
      <c r="Q5001" s="13">
        <v>2207</v>
      </c>
      <c r="R5001" s="13">
        <v>2151.8200000000002</v>
      </c>
      <c r="S5001" s="1">
        <v>0.3</v>
      </c>
      <c r="T5001" t="s">
        <v>168</v>
      </c>
      <c r="U5001" t="s">
        <v>24</v>
      </c>
      <c r="V5001" t="b">
        <v>1</v>
      </c>
      <c r="W5001">
        <v>2.5</v>
      </c>
      <c r="X5001" t="s">
        <v>157</v>
      </c>
      <c r="Y5001" t="s">
        <v>26</v>
      </c>
    </row>
    <row r="5002" spans="1:25" x14ac:dyDescent="0.4">
      <c r="A5002" t="s">
        <v>670</v>
      </c>
      <c r="B5002" s="2">
        <f ca="1">TODAY()+OpportunityTbl[[#This Row],[CreatedOn_DaysFromToday]]</f>
        <v>44770</v>
      </c>
      <c r="C5002" s="2">
        <f ca="1">TODAY()+OpportunityTbl[[#This Row],[EstCloseDate_DaysFromToday]]</f>
        <v>44833</v>
      </c>
      <c r="D5002">
        <f ca="1">IF(OpportunityTbl[[#This Row],[statecode]]=0,"",OpportunityTbl[[#This Row],[Estimated Close Date]])</f>
        <v>44833</v>
      </c>
      <c r="E5002" s="14">
        <v>-340</v>
      </c>
      <c r="F5002" s="14">
        <v>-277</v>
      </c>
      <c r="G5002" t="s">
        <v>27</v>
      </c>
      <c r="H5002" t="s">
        <v>28</v>
      </c>
      <c r="I5002">
        <v>2</v>
      </c>
      <c r="J5002">
        <v>4</v>
      </c>
      <c r="K5002" t="s">
        <v>11196</v>
      </c>
      <c r="L5002" t="s">
        <v>12236</v>
      </c>
      <c r="M5002" t="s">
        <v>22</v>
      </c>
      <c r="N5002" t="s">
        <v>513</v>
      </c>
      <c r="O5002" t="s">
        <v>29</v>
      </c>
      <c r="P5002" t="s">
        <v>514</v>
      </c>
      <c r="Q5002" s="13">
        <v>1944</v>
      </c>
      <c r="S5002" s="1">
        <v>0.3</v>
      </c>
      <c r="T5002" t="s">
        <v>168</v>
      </c>
      <c r="U5002" t="s">
        <v>97</v>
      </c>
      <c r="V5002" t="b">
        <v>0</v>
      </c>
      <c r="W5002">
        <v>2.5</v>
      </c>
      <c r="X5002" t="s">
        <v>157</v>
      </c>
      <c r="Y5002" t="s">
        <v>26</v>
      </c>
    </row>
    <row r="5003" spans="1:25" x14ac:dyDescent="0.4">
      <c r="A5003" t="s">
        <v>855</v>
      </c>
      <c r="B5003" s="2">
        <f ca="1">TODAY()+OpportunityTbl[[#This Row],[CreatedOn_DaysFromToday]]</f>
        <v>44770</v>
      </c>
      <c r="C5003" s="2">
        <f ca="1">TODAY()+OpportunityTbl[[#This Row],[EstCloseDate_DaysFromToday]]</f>
        <v>44821</v>
      </c>
      <c r="D5003">
        <f ca="1">IF(OpportunityTbl[[#This Row],[statecode]]=0,"",OpportunityTbl[[#This Row],[Estimated Close Date]])</f>
        <v>44821</v>
      </c>
      <c r="E5003" s="14">
        <v>-340</v>
      </c>
      <c r="F5003" s="14">
        <v>-289</v>
      </c>
      <c r="G5003" t="s">
        <v>27</v>
      </c>
      <c r="H5003" t="s">
        <v>28</v>
      </c>
      <c r="I5003">
        <v>2</v>
      </c>
      <c r="J5003">
        <v>4</v>
      </c>
      <c r="K5003" t="s">
        <v>11185</v>
      </c>
      <c r="L5003" t="s">
        <v>12234</v>
      </c>
      <c r="M5003" t="s">
        <v>22</v>
      </c>
      <c r="N5003" t="s">
        <v>779</v>
      </c>
      <c r="O5003" t="s">
        <v>29</v>
      </c>
      <c r="P5003" t="s">
        <v>782</v>
      </c>
      <c r="Q5003" s="13">
        <v>2684</v>
      </c>
      <c r="S5003" s="1">
        <v>0.3</v>
      </c>
      <c r="T5003" t="s">
        <v>168</v>
      </c>
      <c r="U5003" t="s">
        <v>100</v>
      </c>
      <c r="V5003" t="b">
        <v>1</v>
      </c>
      <c r="W5003">
        <v>2.5</v>
      </c>
      <c r="X5003" t="s">
        <v>157</v>
      </c>
      <c r="Y5003" t="s">
        <v>26</v>
      </c>
    </row>
    <row r="5004" spans="1:25" x14ac:dyDescent="0.4">
      <c r="A5004" t="s">
        <v>2227</v>
      </c>
      <c r="B5004" s="2">
        <f ca="1">TODAY()+OpportunityTbl[[#This Row],[CreatedOn_DaysFromToday]]</f>
        <v>44770</v>
      </c>
      <c r="C5004" s="2">
        <f ca="1">TODAY()+OpportunityTbl[[#This Row],[EstCloseDate_DaysFromToday]]</f>
        <v>44814</v>
      </c>
      <c r="D5004">
        <f ca="1">IF(OpportunityTbl[[#This Row],[statecode]]=0,"",OpportunityTbl[[#This Row],[Estimated Close Date]])</f>
        <v>44814</v>
      </c>
      <c r="E5004" s="14">
        <v>-340</v>
      </c>
      <c r="F5004" s="14">
        <v>-296</v>
      </c>
      <c r="G5004" t="s">
        <v>27</v>
      </c>
      <c r="H5004" t="s">
        <v>28</v>
      </c>
      <c r="I5004">
        <v>2</v>
      </c>
      <c r="J5004">
        <v>4</v>
      </c>
      <c r="K5004" t="s">
        <v>11259</v>
      </c>
      <c r="L5004" t="s">
        <v>12236</v>
      </c>
      <c r="M5004" t="s">
        <v>22</v>
      </c>
      <c r="N5004" t="s">
        <v>1710</v>
      </c>
      <c r="O5004" t="s">
        <v>29</v>
      </c>
      <c r="P5004" t="s">
        <v>1713</v>
      </c>
      <c r="Q5004" s="13">
        <v>2375</v>
      </c>
      <c r="S5004" s="1">
        <v>0.3</v>
      </c>
      <c r="T5004" t="s">
        <v>168</v>
      </c>
      <c r="U5004" t="s">
        <v>24</v>
      </c>
      <c r="V5004" t="b">
        <v>1</v>
      </c>
      <c r="W5004">
        <v>4</v>
      </c>
      <c r="X5004" t="s">
        <v>157</v>
      </c>
      <c r="Y5004" t="s">
        <v>26</v>
      </c>
    </row>
    <row r="5005" spans="1:25" x14ac:dyDescent="0.4">
      <c r="A5005" t="s">
        <v>2474</v>
      </c>
      <c r="B5005" s="2">
        <f ca="1">TODAY()+OpportunityTbl[[#This Row],[CreatedOn_DaysFromToday]]</f>
        <v>44770</v>
      </c>
      <c r="C5005" s="2">
        <f ca="1">TODAY()+OpportunityTbl[[#This Row],[EstCloseDate_DaysFromToday]]</f>
        <v>44814</v>
      </c>
      <c r="D5005">
        <f ca="1">IF(OpportunityTbl[[#This Row],[statecode]]=0,"",OpportunityTbl[[#This Row],[Estimated Close Date]])</f>
        <v>44814</v>
      </c>
      <c r="E5005" s="14">
        <v>-340</v>
      </c>
      <c r="F5005" s="14">
        <v>-296</v>
      </c>
      <c r="G5005" t="s">
        <v>27</v>
      </c>
      <c r="H5005" t="s">
        <v>28</v>
      </c>
      <c r="I5005">
        <v>2</v>
      </c>
      <c r="J5005">
        <v>4</v>
      </c>
      <c r="K5005" t="s">
        <v>11248</v>
      </c>
      <c r="L5005" t="s">
        <v>12238</v>
      </c>
      <c r="M5005" t="s">
        <v>22</v>
      </c>
      <c r="N5005" t="s">
        <v>1710</v>
      </c>
      <c r="O5005" t="s">
        <v>29</v>
      </c>
      <c r="P5005" t="s">
        <v>1711</v>
      </c>
      <c r="Q5005" s="13">
        <v>1935</v>
      </c>
      <c r="S5005" s="1">
        <v>0.1</v>
      </c>
      <c r="T5005" t="s">
        <v>23</v>
      </c>
      <c r="U5005" t="s">
        <v>24</v>
      </c>
      <c r="V5005" t="b">
        <v>1</v>
      </c>
      <c r="W5005">
        <v>3.5</v>
      </c>
      <c r="X5005" t="s">
        <v>157</v>
      </c>
      <c r="Y5005" t="s">
        <v>26</v>
      </c>
    </row>
    <row r="5006" spans="1:25" x14ac:dyDescent="0.4">
      <c r="A5006" t="s">
        <v>3286</v>
      </c>
      <c r="B5006" s="2">
        <f ca="1">TODAY()+OpportunityTbl[[#This Row],[CreatedOn_DaysFromToday]]</f>
        <v>44770</v>
      </c>
      <c r="C5006" s="2">
        <f ca="1">TODAY()+OpportunityTbl[[#This Row],[EstCloseDate_DaysFromToday]]</f>
        <v>44828</v>
      </c>
      <c r="D5006">
        <f ca="1">IF(OpportunityTbl[[#This Row],[statecode]]=0,"",OpportunityTbl[[#This Row],[Estimated Close Date]])</f>
        <v>44828</v>
      </c>
      <c r="E5006" s="14">
        <v>-340</v>
      </c>
      <c r="F5006" s="14">
        <v>-282</v>
      </c>
      <c r="G5006" t="s">
        <v>27</v>
      </c>
      <c r="H5006" t="s">
        <v>28</v>
      </c>
      <c r="I5006">
        <v>2</v>
      </c>
      <c r="J5006">
        <v>4</v>
      </c>
      <c r="K5006" t="s">
        <v>11202</v>
      </c>
      <c r="L5006" t="s">
        <v>12233</v>
      </c>
      <c r="M5006" t="s">
        <v>22</v>
      </c>
      <c r="N5006" t="s">
        <v>1710</v>
      </c>
      <c r="O5006" t="s">
        <v>29</v>
      </c>
      <c r="P5006" t="s">
        <v>1713</v>
      </c>
      <c r="Q5006" s="13">
        <v>20164</v>
      </c>
      <c r="S5006" s="1">
        <v>0.1</v>
      </c>
      <c r="T5006" t="s">
        <v>23</v>
      </c>
      <c r="U5006" t="s">
        <v>24</v>
      </c>
      <c r="V5006" t="b">
        <v>0</v>
      </c>
      <c r="W5006">
        <v>4</v>
      </c>
      <c r="X5006" t="s">
        <v>25</v>
      </c>
      <c r="Y5006" t="s">
        <v>26</v>
      </c>
    </row>
    <row r="5007" spans="1:25" x14ac:dyDescent="0.4">
      <c r="A5007" t="s">
        <v>3934</v>
      </c>
      <c r="B5007" s="2">
        <f ca="1">TODAY()+OpportunityTbl[[#This Row],[CreatedOn_DaysFromToday]]</f>
        <v>44770</v>
      </c>
      <c r="C5007" s="2">
        <f ca="1">TODAY()+OpportunityTbl[[#This Row],[EstCloseDate_DaysFromToday]]</f>
        <v>44815</v>
      </c>
      <c r="D5007">
        <f ca="1">IF(OpportunityTbl[[#This Row],[statecode]]=0,"",OpportunityTbl[[#This Row],[Estimated Close Date]])</f>
        <v>44815</v>
      </c>
      <c r="E5007" s="14">
        <v>-340</v>
      </c>
      <c r="F5007" s="14">
        <v>-295</v>
      </c>
      <c r="G5007" t="s">
        <v>27</v>
      </c>
      <c r="H5007" t="s">
        <v>28</v>
      </c>
      <c r="I5007">
        <v>2</v>
      </c>
      <c r="J5007">
        <v>4</v>
      </c>
      <c r="K5007" t="s">
        <v>11247</v>
      </c>
      <c r="L5007" t="s">
        <v>12238</v>
      </c>
      <c r="M5007" t="s">
        <v>22</v>
      </c>
      <c r="N5007" t="s">
        <v>513</v>
      </c>
      <c r="O5007" t="s">
        <v>29</v>
      </c>
      <c r="P5007" t="s">
        <v>525</v>
      </c>
      <c r="Q5007" s="13">
        <v>2711</v>
      </c>
      <c r="S5007" s="1">
        <v>0.1</v>
      </c>
      <c r="T5007" t="s">
        <v>23</v>
      </c>
      <c r="U5007" t="s">
        <v>97</v>
      </c>
      <c r="V5007" t="b">
        <v>1</v>
      </c>
      <c r="W5007">
        <v>2</v>
      </c>
      <c r="X5007" t="s">
        <v>25</v>
      </c>
      <c r="Y5007" t="s">
        <v>26</v>
      </c>
    </row>
    <row r="5008" spans="1:25" x14ac:dyDescent="0.4">
      <c r="A5008" t="s">
        <v>5523</v>
      </c>
      <c r="B5008" s="2">
        <f ca="1">TODAY()+OpportunityTbl[[#This Row],[CreatedOn_DaysFromToday]]</f>
        <v>44770</v>
      </c>
      <c r="C5008" s="2">
        <f ca="1">TODAY()+OpportunityTbl[[#This Row],[EstCloseDate_DaysFromToday]]</f>
        <v>44851</v>
      </c>
      <c r="D5008">
        <f ca="1">IF(OpportunityTbl[[#This Row],[statecode]]=0,"",OpportunityTbl[[#This Row],[Estimated Close Date]])</f>
        <v>44851</v>
      </c>
      <c r="E5008" s="14">
        <v>-340</v>
      </c>
      <c r="F5008" s="14">
        <v>-259</v>
      </c>
      <c r="G5008" t="s">
        <v>27</v>
      </c>
      <c r="H5008" t="s">
        <v>28</v>
      </c>
      <c r="I5008">
        <v>2</v>
      </c>
      <c r="J5008">
        <v>4</v>
      </c>
      <c r="K5008" t="s">
        <v>11110</v>
      </c>
      <c r="L5008" t="s">
        <v>12236</v>
      </c>
      <c r="M5008" t="s">
        <v>22</v>
      </c>
      <c r="N5008" t="s">
        <v>1617</v>
      </c>
      <c r="O5008" t="s">
        <v>29</v>
      </c>
      <c r="P5008" t="s">
        <v>1618</v>
      </c>
      <c r="Q5008" s="13">
        <v>2448</v>
      </c>
      <c r="S5008" s="1">
        <v>0.3</v>
      </c>
      <c r="T5008" t="s">
        <v>168</v>
      </c>
      <c r="U5008" t="s">
        <v>24</v>
      </c>
      <c r="V5008" t="b">
        <v>0</v>
      </c>
      <c r="W5008">
        <v>3.5</v>
      </c>
      <c r="X5008" t="s">
        <v>157</v>
      </c>
      <c r="Y5008" t="s">
        <v>4896</v>
      </c>
    </row>
    <row r="5009" spans="1:25" x14ac:dyDescent="0.4">
      <c r="A5009" t="s">
        <v>6486</v>
      </c>
      <c r="B5009" s="2">
        <f ca="1">TODAY()+OpportunityTbl[[#This Row],[CreatedOn_DaysFromToday]]</f>
        <v>44770</v>
      </c>
      <c r="C5009" s="2">
        <f ca="1">TODAY()+OpportunityTbl[[#This Row],[EstCloseDate_DaysFromToday]]</f>
        <v>44826</v>
      </c>
      <c r="D5009">
        <f ca="1">IF(OpportunityTbl[[#This Row],[statecode]]=0,"",OpportunityTbl[[#This Row],[Estimated Close Date]])</f>
        <v>44826</v>
      </c>
      <c r="E5009" s="14">
        <v>-340</v>
      </c>
      <c r="F5009" s="14">
        <v>-284</v>
      </c>
      <c r="G5009" t="s">
        <v>27</v>
      </c>
      <c r="H5009" t="s">
        <v>28</v>
      </c>
      <c r="I5009">
        <v>2</v>
      </c>
      <c r="J5009">
        <v>4</v>
      </c>
      <c r="K5009" t="s">
        <v>11198</v>
      </c>
      <c r="L5009" t="s">
        <v>12236</v>
      </c>
      <c r="M5009" t="s">
        <v>22</v>
      </c>
      <c r="N5009" t="s">
        <v>563</v>
      </c>
      <c r="O5009" t="s">
        <v>29</v>
      </c>
      <c r="P5009" t="s">
        <v>564</v>
      </c>
      <c r="Q5009" s="13">
        <v>2687</v>
      </c>
      <c r="S5009" s="1">
        <v>0.3</v>
      </c>
      <c r="T5009" t="s">
        <v>168</v>
      </c>
      <c r="U5009" t="s">
        <v>100</v>
      </c>
      <c r="V5009" t="b">
        <v>0</v>
      </c>
      <c r="W5009">
        <v>2.5</v>
      </c>
      <c r="X5009" t="s">
        <v>157</v>
      </c>
      <c r="Y5009" t="s">
        <v>4890</v>
      </c>
    </row>
    <row r="5010" spans="1:25" x14ac:dyDescent="0.4">
      <c r="A5010" t="s">
        <v>6587</v>
      </c>
      <c r="B5010" s="2">
        <f ca="1">TODAY()+OpportunityTbl[[#This Row],[CreatedOn_DaysFromToday]]</f>
        <v>44770</v>
      </c>
      <c r="C5010" s="2">
        <f ca="1">TODAY()+OpportunityTbl[[#This Row],[EstCloseDate_DaysFromToday]]</f>
        <v>44828</v>
      </c>
      <c r="D5010">
        <f ca="1">IF(OpportunityTbl[[#This Row],[statecode]]=0,"",OpportunityTbl[[#This Row],[Estimated Close Date]])</f>
        <v>44828</v>
      </c>
      <c r="E5010" s="14">
        <v>-340</v>
      </c>
      <c r="F5010" s="14">
        <v>-282</v>
      </c>
      <c r="G5010" t="s">
        <v>27</v>
      </c>
      <c r="H5010" t="s">
        <v>28</v>
      </c>
      <c r="I5010">
        <v>2</v>
      </c>
      <c r="J5010">
        <v>4</v>
      </c>
      <c r="K5010" t="s">
        <v>11177</v>
      </c>
      <c r="L5010" t="s">
        <v>12234</v>
      </c>
      <c r="M5010" t="s">
        <v>22</v>
      </c>
      <c r="N5010" t="s">
        <v>469</v>
      </c>
      <c r="O5010" t="s">
        <v>29</v>
      </c>
      <c r="P5010" t="s">
        <v>470</v>
      </c>
      <c r="Q5010" s="13">
        <v>2065</v>
      </c>
      <c r="S5010" s="1">
        <v>0.5</v>
      </c>
      <c r="T5010" t="s">
        <v>168</v>
      </c>
      <c r="U5010" t="s">
        <v>24</v>
      </c>
      <c r="V5010" t="b">
        <v>0</v>
      </c>
      <c r="W5010">
        <v>2.5</v>
      </c>
      <c r="X5010" t="s">
        <v>240</v>
      </c>
      <c r="Y5010" t="s">
        <v>4890</v>
      </c>
    </row>
    <row r="5011" spans="1:25" x14ac:dyDescent="0.4">
      <c r="A5011" t="s">
        <v>7629</v>
      </c>
      <c r="B5011" s="2">
        <f ca="1">TODAY()+OpportunityTbl[[#This Row],[CreatedOn_DaysFromToday]]</f>
        <v>44770</v>
      </c>
      <c r="C5011" s="2">
        <f ca="1">TODAY()+OpportunityTbl[[#This Row],[EstCloseDate_DaysFromToday]]</f>
        <v>44816</v>
      </c>
      <c r="D5011">
        <f ca="1">IF(OpportunityTbl[[#This Row],[statecode]]=0,"",OpportunityTbl[[#This Row],[Estimated Close Date]])</f>
        <v>44816</v>
      </c>
      <c r="E5011" s="14">
        <v>-340</v>
      </c>
      <c r="F5011" s="14">
        <v>-294</v>
      </c>
      <c r="G5011" t="s">
        <v>7082</v>
      </c>
      <c r="H5011" t="s">
        <v>7082</v>
      </c>
      <c r="I5011">
        <v>1</v>
      </c>
      <c r="J5011">
        <v>3</v>
      </c>
      <c r="K5011" t="s">
        <v>11283</v>
      </c>
      <c r="L5011" t="s">
        <v>12237</v>
      </c>
      <c r="M5011" t="s">
        <v>22</v>
      </c>
      <c r="N5011" t="s">
        <v>469</v>
      </c>
      <c r="O5011" t="s">
        <v>29</v>
      </c>
      <c r="P5011" t="s">
        <v>470</v>
      </c>
      <c r="Q5011" s="13">
        <v>3256</v>
      </c>
      <c r="R5011" s="13">
        <v>3142.04</v>
      </c>
      <c r="S5011" s="1">
        <v>0.5</v>
      </c>
      <c r="T5011" t="s">
        <v>168</v>
      </c>
      <c r="U5011" t="s">
        <v>97</v>
      </c>
      <c r="V5011" t="b">
        <v>1</v>
      </c>
      <c r="W5011">
        <v>3.5</v>
      </c>
      <c r="X5011" t="s">
        <v>240</v>
      </c>
      <c r="Y5011" t="s">
        <v>4916</v>
      </c>
    </row>
    <row r="5012" spans="1:25" x14ac:dyDescent="0.4">
      <c r="A5012" t="s">
        <v>8332</v>
      </c>
      <c r="B5012" s="2">
        <f ca="1">TODAY()+OpportunityTbl[[#This Row],[CreatedOn_DaysFromToday]]</f>
        <v>44770</v>
      </c>
      <c r="C5012" s="2">
        <f ca="1">TODAY()+OpportunityTbl[[#This Row],[EstCloseDate_DaysFromToday]]</f>
        <v>44827</v>
      </c>
      <c r="D5012">
        <f ca="1">IF(OpportunityTbl[[#This Row],[statecode]]=0,"",OpportunityTbl[[#This Row],[Estimated Close Date]])</f>
        <v>44827</v>
      </c>
      <c r="E5012" s="14">
        <v>-340</v>
      </c>
      <c r="F5012" s="14">
        <v>-283</v>
      </c>
      <c r="G5012" t="s">
        <v>7082</v>
      </c>
      <c r="H5012" t="s">
        <v>7082</v>
      </c>
      <c r="I5012">
        <v>1</v>
      </c>
      <c r="J5012">
        <v>3</v>
      </c>
      <c r="K5012" t="s">
        <v>11210</v>
      </c>
      <c r="L5012" t="s">
        <v>12236</v>
      </c>
      <c r="M5012" t="s">
        <v>22</v>
      </c>
      <c r="N5012" t="s">
        <v>2121</v>
      </c>
      <c r="O5012" t="s">
        <v>29</v>
      </c>
      <c r="P5012" t="s">
        <v>4734</v>
      </c>
      <c r="Q5012" s="13">
        <v>3364</v>
      </c>
      <c r="R5012" s="13">
        <v>3229.44</v>
      </c>
      <c r="S5012" s="1">
        <v>0.9</v>
      </c>
      <c r="T5012" t="s">
        <v>4724</v>
      </c>
      <c r="U5012" t="s">
        <v>24</v>
      </c>
      <c r="V5012" t="b">
        <v>1</v>
      </c>
      <c r="W5012">
        <v>4</v>
      </c>
      <c r="X5012" t="s">
        <v>4732</v>
      </c>
      <c r="Y5012" t="s">
        <v>4890</v>
      </c>
    </row>
    <row r="5013" spans="1:25" x14ac:dyDescent="0.4">
      <c r="A5013" t="s">
        <v>8415</v>
      </c>
      <c r="B5013" s="2">
        <f ca="1">TODAY()+OpportunityTbl[[#This Row],[CreatedOn_DaysFromToday]]</f>
        <v>44770</v>
      </c>
      <c r="C5013" s="2">
        <f ca="1">TODAY()+OpportunityTbl[[#This Row],[EstCloseDate_DaysFromToday]]</f>
        <v>44838</v>
      </c>
      <c r="D5013">
        <f ca="1">IF(OpportunityTbl[[#This Row],[statecode]]=0,"",OpportunityTbl[[#This Row],[Estimated Close Date]])</f>
        <v>44838</v>
      </c>
      <c r="E5013" s="14">
        <v>-340</v>
      </c>
      <c r="F5013" s="14">
        <v>-272</v>
      </c>
      <c r="G5013" t="s">
        <v>7082</v>
      </c>
      <c r="H5013" t="s">
        <v>7082</v>
      </c>
      <c r="I5013">
        <v>1</v>
      </c>
      <c r="J5013">
        <v>3</v>
      </c>
      <c r="K5013" t="s">
        <v>11284</v>
      </c>
      <c r="L5013" t="s">
        <v>12239</v>
      </c>
      <c r="M5013" t="s">
        <v>22</v>
      </c>
      <c r="N5013" t="s">
        <v>2121</v>
      </c>
      <c r="O5013" t="s">
        <v>29</v>
      </c>
      <c r="P5013" t="s">
        <v>4734</v>
      </c>
      <c r="Q5013" s="13">
        <v>7134</v>
      </c>
      <c r="R5013" s="13">
        <v>6919.98</v>
      </c>
      <c r="S5013" s="1">
        <v>0.9</v>
      </c>
      <c r="T5013" t="s">
        <v>4724</v>
      </c>
      <c r="U5013" t="s">
        <v>97</v>
      </c>
      <c r="V5013" t="b">
        <v>0</v>
      </c>
      <c r="W5013">
        <v>3</v>
      </c>
      <c r="X5013" t="s">
        <v>4732</v>
      </c>
      <c r="Y5013" t="s">
        <v>4899</v>
      </c>
    </row>
    <row r="5014" spans="1:25" x14ac:dyDescent="0.4">
      <c r="A5014" t="s">
        <v>8564</v>
      </c>
      <c r="B5014" s="2">
        <f ca="1">TODAY()+OpportunityTbl[[#This Row],[CreatedOn_DaysFromToday]]</f>
        <v>44770</v>
      </c>
      <c r="C5014" s="2">
        <f ca="1">TODAY()+OpportunityTbl[[#This Row],[EstCloseDate_DaysFromToday]]</f>
        <v>44851</v>
      </c>
      <c r="D5014">
        <f ca="1">IF(OpportunityTbl[[#This Row],[statecode]]=0,"",OpportunityTbl[[#This Row],[Estimated Close Date]])</f>
        <v>44851</v>
      </c>
      <c r="E5014" s="14">
        <v>-340</v>
      </c>
      <c r="F5014" s="14">
        <v>-259</v>
      </c>
      <c r="G5014" t="s">
        <v>7082</v>
      </c>
      <c r="H5014" t="s">
        <v>7082</v>
      </c>
      <c r="I5014">
        <v>1</v>
      </c>
      <c r="J5014">
        <v>3</v>
      </c>
      <c r="K5014" t="s">
        <v>11140</v>
      </c>
      <c r="L5014" t="s">
        <v>12234</v>
      </c>
      <c r="M5014" t="s">
        <v>22</v>
      </c>
      <c r="N5014" t="s">
        <v>1617</v>
      </c>
      <c r="O5014" t="s">
        <v>29</v>
      </c>
      <c r="P5014" t="s">
        <v>4812</v>
      </c>
      <c r="Q5014" s="13">
        <v>2786</v>
      </c>
      <c r="R5014" s="13">
        <v>2688.49</v>
      </c>
      <c r="S5014" s="1">
        <v>0.9</v>
      </c>
      <c r="T5014" t="s">
        <v>4724</v>
      </c>
      <c r="U5014" t="s">
        <v>24</v>
      </c>
      <c r="V5014" t="b">
        <v>1</v>
      </c>
      <c r="W5014">
        <v>3.5</v>
      </c>
      <c r="X5014" t="s">
        <v>4732</v>
      </c>
      <c r="Y5014" t="s">
        <v>26</v>
      </c>
    </row>
    <row r="5015" spans="1:25" x14ac:dyDescent="0.4">
      <c r="A5015" t="s">
        <v>856</v>
      </c>
      <c r="B5015" s="2">
        <f ca="1">TODAY()+OpportunityTbl[[#This Row],[CreatedOn_DaysFromToday]]</f>
        <v>44769</v>
      </c>
      <c r="C5015" s="2">
        <f ca="1">TODAY()+OpportunityTbl[[#This Row],[EstCloseDate_DaysFromToday]]</f>
        <v>44834</v>
      </c>
      <c r="D5015">
        <f ca="1">IF(OpportunityTbl[[#This Row],[statecode]]=0,"",OpportunityTbl[[#This Row],[Estimated Close Date]])</f>
        <v>44834</v>
      </c>
      <c r="E5015" s="14">
        <v>-341</v>
      </c>
      <c r="F5015" s="14">
        <v>-276</v>
      </c>
      <c r="G5015" t="s">
        <v>27</v>
      </c>
      <c r="H5015" t="s">
        <v>28</v>
      </c>
      <c r="I5015">
        <v>2</v>
      </c>
      <c r="J5015">
        <v>4</v>
      </c>
      <c r="K5015" t="s">
        <v>11202</v>
      </c>
      <c r="L5015" t="s">
        <v>12236</v>
      </c>
      <c r="M5015" t="s">
        <v>22</v>
      </c>
      <c r="N5015" t="s">
        <v>779</v>
      </c>
      <c r="O5015" t="s">
        <v>29</v>
      </c>
      <c r="P5015" t="s">
        <v>782</v>
      </c>
      <c r="Q5015" s="13">
        <v>2092</v>
      </c>
      <c r="S5015" s="1">
        <v>0.3</v>
      </c>
      <c r="T5015" t="s">
        <v>168</v>
      </c>
      <c r="U5015" t="s">
        <v>97</v>
      </c>
      <c r="V5015" t="b">
        <v>1</v>
      </c>
      <c r="W5015">
        <v>2.5</v>
      </c>
      <c r="X5015" t="s">
        <v>157</v>
      </c>
      <c r="Y5015" t="s">
        <v>26</v>
      </c>
    </row>
    <row r="5016" spans="1:25" x14ac:dyDescent="0.4">
      <c r="A5016" t="s">
        <v>1546</v>
      </c>
      <c r="B5016" s="2">
        <f ca="1">TODAY()+OpportunityTbl[[#This Row],[CreatedOn_DaysFromToday]]</f>
        <v>44769</v>
      </c>
      <c r="C5016" s="2">
        <f ca="1">TODAY()+OpportunityTbl[[#This Row],[EstCloseDate_DaysFromToday]]</f>
        <v>44813</v>
      </c>
      <c r="D5016">
        <f ca="1">IF(OpportunityTbl[[#This Row],[statecode]]=0,"",OpportunityTbl[[#This Row],[Estimated Close Date]])</f>
        <v>44813</v>
      </c>
      <c r="E5016" s="14">
        <v>-341</v>
      </c>
      <c r="F5016" s="14">
        <v>-297</v>
      </c>
      <c r="G5016" t="s">
        <v>27</v>
      </c>
      <c r="H5016" t="s">
        <v>28</v>
      </c>
      <c r="I5016">
        <v>2</v>
      </c>
      <c r="J5016">
        <v>4</v>
      </c>
      <c r="K5016" t="s">
        <v>11289</v>
      </c>
      <c r="L5016" t="s">
        <v>12235</v>
      </c>
      <c r="M5016" t="s">
        <v>22</v>
      </c>
      <c r="N5016" t="s">
        <v>518</v>
      </c>
      <c r="O5016" t="s">
        <v>29</v>
      </c>
      <c r="P5016" t="s">
        <v>532</v>
      </c>
      <c r="Q5016" s="13">
        <v>13539</v>
      </c>
      <c r="S5016" s="1">
        <v>0.1</v>
      </c>
      <c r="T5016" t="s">
        <v>23</v>
      </c>
      <c r="U5016" t="s">
        <v>24</v>
      </c>
      <c r="V5016" t="b">
        <v>1</v>
      </c>
      <c r="W5016">
        <v>2.5</v>
      </c>
      <c r="X5016" t="s">
        <v>25</v>
      </c>
      <c r="Y5016" t="s">
        <v>26</v>
      </c>
    </row>
    <row r="5017" spans="1:25" x14ac:dyDescent="0.4">
      <c r="A5017" t="s">
        <v>2228</v>
      </c>
      <c r="B5017" s="2">
        <f ca="1">TODAY()+OpportunityTbl[[#This Row],[CreatedOn_DaysFromToday]]</f>
        <v>44769</v>
      </c>
      <c r="C5017" s="2">
        <f ca="1">TODAY()+OpportunityTbl[[#This Row],[EstCloseDate_DaysFromToday]]</f>
        <v>44813</v>
      </c>
      <c r="D5017">
        <f ca="1">IF(OpportunityTbl[[#This Row],[statecode]]=0,"",OpportunityTbl[[#This Row],[Estimated Close Date]])</f>
        <v>44813</v>
      </c>
      <c r="E5017" s="14">
        <v>-341</v>
      </c>
      <c r="F5017" s="14">
        <v>-297</v>
      </c>
      <c r="G5017" t="s">
        <v>27</v>
      </c>
      <c r="H5017" t="s">
        <v>28</v>
      </c>
      <c r="I5017">
        <v>2</v>
      </c>
      <c r="J5017">
        <v>4</v>
      </c>
      <c r="K5017" t="s">
        <v>11291</v>
      </c>
      <c r="L5017" t="s">
        <v>12234</v>
      </c>
      <c r="M5017" t="s">
        <v>22</v>
      </c>
      <c r="N5017" t="s">
        <v>1710</v>
      </c>
      <c r="O5017" t="s">
        <v>29</v>
      </c>
      <c r="P5017" t="s">
        <v>1713</v>
      </c>
      <c r="Q5017" s="13">
        <v>2208</v>
      </c>
      <c r="S5017" s="1">
        <v>0.3</v>
      </c>
      <c r="T5017" t="s">
        <v>168</v>
      </c>
      <c r="U5017" t="s">
        <v>24</v>
      </c>
      <c r="V5017" t="b">
        <v>1</v>
      </c>
      <c r="W5017">
        <v>4</v>
      </c>
      <c r="X5017" t="s">
        <v>157</v>
      </c>
      <c r="Y5017" t="s">
        <v>26</v>
      </c>
    </row>
    <row r="5018" spans="1:25" x14ac:dyDescent="0.4">
      <c r="A5018" t="s">
        <v>2475</v>
      </c>
      <c r="B5018" s="2">
        <f ca="1">TODAY()+OpportunityTbl[[#This Row],[CreatedOn_DaysFromToday]]</f>
        <v>44769</v>
      </c>
      <c r="C5018" s="2">
        <f ca="1">TODAY()+OpportunityTbl[[#This Row],[EstCloseDate_DaysFromToday]]</f>
        <v>44812</v>
      </c>
      <c r="D5018">
        <f ca="1">IF(OpportunityTbl[[#This Row],[statecode]]=0,"",OpportunityTbl[[#This Row],[Estimated Close Date]])</f>
        <v>44812</v>
      </c>
      <c r="E5018" s="14">
        <v>-341</v>
      </c>
      <c r="F5018" s="14">
        <v>-298</v>
      </c>
      <c r="G5018" t="s">
        <v>27</v>
      </c>
      <c r="H5018" t="s">
        <v>28</v>
      </c>
      <c r="I5018">
        <v>2</v>
      </c>
      <c r="J5018">
        <v>4</v>
      </c>
      <c r="K5018" t="s">
        <v>11292</v>
      </c>
      <c r="L5018" t="s">
        <v>12238</v>
      </c>
      <c r="M5018" t="s">
        <v>22</v>
      </c>
      <c r="N5018" t="s">
        <v>1710</v>
      </c>
      <c r="O5018" t="s">
        <v>29</v>
      </c>
      <c r="P5018" t="s">
        <v>1711</v>
      </c>
      <c r="Q5018" s="13">
        <v>3543</v>
      </c>
      <c r="S5018" s="1">
        <v>0.1</v>
      </c>
      <c r="T5018" t="s">
        <v>23</v>
      </c>
      <c r="U5018" t="s">
        <v>97</v>
      </c>
      <c r="V5018" t="b">
        <v>1</v>
      </c>
      <c r="W5018">
        <v>3.5</v>
      </c>
      <c r="X5018" t="s">
        <v>157</v>
      </c>
      <c r="Y5018" t="s">
        <v>26</v>
      </c>
    </row>
    <row r="5019" spans="1:25" x14ac:dyDescent="0.4">
      <c r="A5019" t="s">
        <v>3372</v>
      </c>
      <c r="B5019" s="2">
        <f ca="1">TODAY()+OpportunityTbl[[#This Row],[CreatedOn_DaysFromToday]]</f>
        <v>44769</v>
      </c>
      <c r="C5019" s="2">
        <f ca="1">TODAY()+OpportunityTbl[[#This Row],[EstCloseDate_DaysFromToday]]</f>
        <v>44812</v>
      </c>
      <c r="D5019">
        <f ca="1">IF(OpportunityTbl[[#This Row],[statecode]]=0,"",OpportunityTbl[[#This Row],[Estimated Close Date]])</f>
        <v>44812</v>
      </c>
      <c r="E5019" s="14">
        <v>-341</v>
      </c>
      <c r="F5019" s="14">
        <v>-298</v>
      </c>
      <c r="G5019" t="s">
        <v>27</v>
      </c>
      <c r="H5019" t="s">
        <v>28</v>
      </c>
      <c r="I5019">
        <v>2</v>
      </c>
      <c r="J5019">
        <v>4</v>
      </c>
      <c r="K5019" t="s">
        <v>11253</v>
      </c>
      <c r="L5019" t="s">
        <v>12239</v>
      </c>
      <c r="M5019" t="s">
        <v>22</v>
      </c>
      <c r="N5019" t="s">
        <v>1710</v>
      </c>
      <c r="O5019" t="s">
        <v>29</v>
      </c>
      <c r="P5019" t="s">
        <v>1711</v>
      </c>
      <c r="Q5019" s="13">
        <v>8337</v>
      </c>
      <c r="S5019" s="1">
        <v>0.1</v>
      </c>
      <c r="T5019" t="s">
        <v>23</v>
      </c>
      <c r="U5019" t="s">
        <v>100</v>
      </c>
      <c r="V5019" t="b">
        <v>0</v>
      </c>
      <c r="W5019">
        <v>3.5</v>
      </c>
      <c r="X5019" t="s">
        <v>25</v>
      </c>
      <c r="Y5019" t="s">
        <v>26</v>
      </c>
    </row>
    <row r="5020" spans="1:25" x14ac:dyDescent="0.4">
      <c r="A5020" t="s">
        <v>5524</v>
      </c>
      <c r="B5020" s="2">
        <f ca="1">TODAY()+OpportunityTbl[[#This Row],[CreatedOn_DaysFromToday]]</f>
        <v>44769</v>
      </c>
      <c r="C5020" s="2">
        <f ca="1">TODAY()+OpportunityTbl[[#This Row],[EstCloseDate_DaysFromToday]]</f>
        <v>44851</v>
      </c>
      <c r="D5020">
        <f ca="1">IF(OpportunityTbl[[#This Row],[statecode]]=0,"",OpportunityTbl[[#This Row],[Estimated Close Date]])</f>
        <v>44851</v>
      </c>
      <c r="E5020" s="14">
        <v>-341</v>
      </c>
      <c r="F5020" s="14">
        <v>-259</v>
      </c>
      <c r="G5020" t="s">
        <v>27</v>
      </c>
      <c r="H5020" t="s">
        <v>28</v>
      </c>
      <c r="I5020">
        <v>2</v>
      </c>
      <c r="J5020">
        <v>4</v>
      </c>
      <c r="K5020" t="s">
        <v>11133</v>
      </c>
      <c r="L5020" t="s">
        <v>12236</v>
      </c>
      <c r="M5020" t="s">
        <v>22</v>
      </c>
      <c r="N5020" t="s">
        <v>1617</v>
      </c>
      <c r="O5020" t="s">
        <v>29</v>
      </c>
      <c r="P5020" t="s">
        <v>1618</v>
      </c>
      <c r="Q5020" s="13">
        <v>2389</v>
      </c>
      <c r="S5020" s="1">
        <v>0.3</v>
      </c>
      <c r="T5020" t="s">
        <v>168</v>
      </c>
      <c r="U5020" t="s">
        <v>24</v>
      </c>
      <c r="V5020" t="b">
        <v>0</v>
      </c>
      <c r="W5020">
        <v>3.5</v>
      </c>
      <c r="X5020" t="s">
        <v>157</v>
      </c>
      <c r="Y5020" t="s">
        <v>4899</v>
      </c>
    </row>
    <row r="5021" spans="1:25" x14ac:dyDescent="0.4">
      <c r="A5021" t="s">
        <v>6181</v>
      </c>
      <c r="B5021" s="2">
        <f ca="1">TODAY()+OpportunityTbl[[#This Row],[CreatedOn_DaysFromToday]]</f>
        <v>44769</v>
      </c>
      <c r="C5021" s="2">
        <f ca="1">TODAY()+OpportunityTbl[[#This Row],[EstCloseDate_DaysFromToday]]</f>
        <v>44829</v>
      </c>
      <c r="D5021">
        <f ca="1">IF(OpportunityTbl[[#This Row],[statecode]]=0,"",OpportunityTbl[[#This Row],[Estimated Close Date]])</f>
        <v>44829</v>
      </c>
      <c r="E5021" s="14">
        <v>-341</v>
      </c>
      <c r="F5021" s="14">
        <v>-281</v>
      </c>
      <c r="G5021" t="s">
        <v>27</v>
      </c>
      <c r="H5021" t="s">
        <v>28</v>
      </c>
      <c r="I5021">
        <v>2</v>
      </c>
      <c r="J5021">
        <v>4</v>
      </c>
      <c r="K5021" t="s">
        <v>11198</v>
      </c>
      <c r="L5021" t="s">
        <v>12239</v>
      </c>
      <c r="M5021" t="s">
        <v>22</v>
      </c>
      <c r="N5021" t="s">
        <v>475</v>
      </c>
      <c r="O5021" t="s">
        <v>29</v>
      </c>
      <c r="P5021" t="s">
        <v>611</v>
      </c>
      <c r="Q5021" s="13">
        <v>6596</v>
      </c>
      <c r="S5021" s="1">
        <v>0.3</v>
      </c>
      <c r="T5021" t="s">
        <v>168</v>
      </c>
      <c r="U5021" t="s">
        <v>100</v>
      </c>
      <c r="V5021" t="b">
        <v>0</v>
      </c>
      <c r="W5021">
        <v>2</v>
      </c>
      <c r="X5021" t="s">
        <v>157</v>
      </c>
      <c r="Y5021" t="s">
        <v>4892</v>
      </c>
    </row>
    <row r="5022" spans="1:25" x14ac:dyDescent="0.4">
      <c r="A5022" t="s">
        <v>6182</v>
      </c>
      <c r="B5022" s="2">
        <f ca="1">TODAY()+OpportunityTbl[[#This Row],[CreatedOn_DaysFromToday]]</f>
        <v>44769</v>
      </c>
      <c r="C5022" s="2">
        <f ca="1">TODAY()+OpportunityTbl[[#This Row],[EstCloseDate_DaysFromToday]]</f>
        <v>44824</v>
      </c>
      <c r="D5022">
        <f ca="1">IF(OpportunityTbl[[#This Row],[statecode]]=0,"",OpportunityTbl[[#This Row],[Estimated Close Date]])</f>
        <v>44824</v>
      </c>
      <c r="E5022" s="14">
        <v>-341</v>
      </c>
      <c r="F5022" s="14">
        <v>-286</v>
      </c>
      <c r="G5022" t="s">
        <v>27</v>
      </c>
      <c r="H5022" t="s">
        <v>28</v>
      </c>
      <c r="I5022">
        <v>2</v>
      </c>
      <c r="J5022">
        <v>4</v>
      </c>
      <c r="K5022" t="s">
        <v>11177</v>
      </c>
      <c r="L5022" t="s">
        <v>12239</v>
      </c>
      <c r="M5022" t="s">
        <v>22</v>
      </c>
      <c r="N5022" t="s">
        <v>480</v>
      </c>
      <c r="O5022" t="s">
        <v>29</v>
      </c>
      <c r="P5022" t="s">
        <v>527</v>
      </c>
      <c r="Q5022" s="13">
        <v>7257</v>
      </c>
      <c r="S5022" s="1">
        <v>0.3</v>
      </c>
      <c r="T5022" t="s">
        <v>168</v>
      </c>
      <c r="U5022" t="s">
        <v>24</v>
      </c>
      <c r="V5022" t="b">
        <v>1</v>
      </c>
      <c r="W5022">
        <v>2</v>
      </c>
      <c r="X5022" t="s">
        <v>157</v>
      </c>
      <c r="Y5022" t="s">
        <v>4892</v>
      </c>
    </row>
    <row r="5023" spans="1:25" x14ac:dyDescent="0.4">
      <c r="A5023" t="s">
        <v>7364</v>
      </c>
      <c r="B5023" s="2">
        <f ca="1">TODAY()+OpportunityTbl[[#This Row],[CreatedOn_DaysFromToday]]</f>
        <v>44769</v>
      </c>
      <c r="C5023" s="2">
        <f ca="1">TODAY()+OpportunityTbl[[#This Row],[EstCloseDate_DaysFromToday]]</f>
        <v>44815</v>
      </c>
      <c r="D5023">
        <f ca="1">IF(OpportunityTbl[[#This Row],[statecode]]=0,"",OpportunityTbl[[#This Row],[Estimated Close Date]])</f>
        <v>44815</v>
      </c>
      <c r="E5023" s="14">
        <v>-341</v>
      </c>
      <c r="F5023" s="14">
        <v>-295</v>
      </c>
      <c r="G5023" t="s">
        <v>7082</v>
      </c>
      <c r="H5023" t="s">
        <v>7082</v>
      </c>
      <c r="I5023">
        <v>1</v>
      </c>
      <c r="J5023">
        <v>3</v>
      </c>
      <c r="K5023" t="s">
        <v>11293</v>
      </c>
      <c r="L5023" t="s">
        <v>12239</v>
      </c>
      <c r="M5023" t="s">
        <v>22</v>
      </c>
      <c r="N5023" t="s">
        <v>31</v>
      </c>
      <c r="O5023" t="s">
        <v>29</v>
      </c>
      <c r="P5023" t="s">
        <v>210</v>
      </c>
      <c r="Q5023" s="13">
        <v>9447</v>
      </c>
      <c r="R5023" s="13">
        <v>9258.06</v>
      </c>
      <c r="S5023" s="1">
        <v>0.3</v>
      </c>
      <c r="T5023" t="s">
        <v>168</v>
      </c>
      <c r="U5023" t="s">
        <v>97</v>
      </c>
      <c r="V5023" t="b">
        <v>1</v>
      </c>
      <c r="W5023">
        <v>2</v>
      </c>
      <c r="X5023" t="s">
        <v>157</v>
      </c>
      <c r="Y5023" t="s">
        <v>4916</v>
      </c>
    </row>
    <row r="5024" spans="1:25" x14ac:dyDescent="0.4">
      <c r="A5024" t="s">
        <v>8149</v>
      </c>
      <c r="B5024" s="2">
        <f ca="1">TODAY()+OpportunityTbl[[#This Row],[CreatedOn_DaysFromToday]]</f>
        <v>44769</v>
      </c>
      <c r="C5024" s="2">
        <f ca="1">TODAY()+OpportunityTbl[[#This Row],[EstCloseDate_DaysFromToday]]</f>
        <v>44817</v>
      </c>
      <c r="D5024">
        <f ca="1">IF(OpportunityTbl[[#This Row],[statecode]]=0,"",OpportunityTbl[[#This Row],[Estimated Close Date]])</f>
        <v>44817</v>
      </c>
      <c r="E5024" s="14">
        <v>-341</v>
      </c>
      <c r="F5024" s="14">
        <v>-293</v>
      </c>
      <c r="G5024" t="s">
        <v>7082</v>
      </c>
      <c r="H5024" t="s">
        <v>7082</v>
      </c>
      <c r="I5024">
        <v>1</v>
      </c>
      <c r="J5024">
        <v>3</v>
      </c>
      <c r="K5024" t="s">
        <v>11269</v>
      </c>
      <c r="L5024" t="s">
        <v>12240</v>
      </c>
      <c r="M5024" t="s">
        <v>22</v>
      </c>
      <c r="N5024" t="s">
        <v>31</v>
      </c>
      <c r="O5024" t="s">
        <v>29</v>
      </c>
      <c r="P5024" t="s">
        <v>210</v>
      </c>
      <c r="Q5024" s="13">
        <v>4053</v>
      </c>
      <c r="R5024" s="13">
        <v>3951.68</v>
      </c>
      <c r="S5024" s="1">
        <v>0.5</v>
      </c>
      <c r="T5024" t="s">
        <v>168</v>
      </c>
      <c r="U5024" t="s">
        <v>97</v>
      </c>
      <c r="V5024" t="b">
        <v>1</v>
      </c>
      <c r="W5024">
        <v>2.5</v>
      </c>
      <c r="X5024" t="s">
        <v>240</v>
      </c>
      <c r="Y5024" t="s">
        <v>4890</v>
      </c>
    </row>
    <row r="5025" spans="1:25" x14ac:dyDescent="0.4">
      <c r="A5025" t="s">
        <v>9112</v>
      </c>
      <c r="B5025" s="2">
        <f ca="1">TODAY()+OpportunityTbl[[#This Row],[CreatedOn_DaysFromToday]]</f>
        <v>44769</v>
      </c>
      <c r="C5025" s="2">
        <f ca="1">TODAY()+OpportunityTbl[[#This Row],[EstCloseDate_DaysFromToday]]</f>
        <v>44824</v>
      </c>
      <c r="D5025">
        <f ca="1">IF(OpportunityTbl[[#This Row],[statecode]]=0,"",OpportunityTbl[[#This Row],[Estimated Close Date]])</f>
        <v>44824</v>
      </c>
      <c r="E5025" s="14">
        <v>-341</v>
      </c>
      <c r="F5025" s="14">
        <v>-286</v>
      </c>
      <c r="G5025" t="s">
        <v>7082</v>
      </c>
      <c r="H5025" t="s">
        <v>7082</v>
      </c>
      <c r="I5025">
        <v>1</v>
      </c>
      <c r="J5025">
        <v>3</v>
      </c>
      <c r="K5025" t="s">
        <v>11201</v>
      </c>
      <c r="L5025" t="s">
        <v>12237</v>
      </c>
      <c r="M5025" t="s">
        <v>22</v>
      </c>
      <c r="N5025" t="s">
        <v>31</v>
      </c>
      <c r="O5025" t="s">
        <v>29</v>
      </c>
      <c r="P5025" t="s">
        <v>4742</v>
      </c>
      <c r="Q5025" s="13">
        <v>4919</v>
      </c>
      <c r="R5025" s="13">
        <v>4746.84</v>
      </c>
      <c r="S5025" s="1">
        <v>0.5</v>
      </c>
      <c r="T5025" t="s">
        <v>168</v>
      </c>
      <c r="U5025" t="s">
        <v>97</v>
      </c>
      <c r="V5025" t="b">
        <v>1</v>
      </c>
      <c r="W5025">
        <v>3.5</v>
      </c>
      <c r="X5025" t="s">
        <v>240</v>
      </c>
      <c r="Y5025" t="s">
        <v>26</v>
      </c>
    </row>
    <row r="5026" spans="1:25" x14ac:dyDescent="0.4">
      <c r="A5026" t="s">
        <v>9214</v>
      </c>
      <c r="B5026" s="2">
        <f ca="1">TODAY()+OpportunityTbl[[#This Row],[CreatedOn_DaysFromToday]]</f>
        <v>44769</v>
      </c>
      <c r="C5026" s="2">
        <f ca="1">TODAY()+OpportunityTbl[[#This Row],[EstCloseDate_DaysFromToday]]</f>
        <v>44818</v>
      </c>
      <c r="D5026">
        <f ca="1">IF(OpportunityTbl[[#This Row],[statecode]]=0,"",OpportunityTbl[[#This Row],[Estimated Close Date]])</f>
        <v>44818</v>
      </c>
      <c r="E5026" s="14">
        <v>-341</v>
      </c>
      <c r="F5026" s="14">
        <v>-292</v>
      </c>
      <c r="G5026" t="s">
        <v>7082</v>
      </c>
      <c r="H5026" t="s">
        <v>7082</v>
      </c>
      <c r="I5026">
        <v>1</v>
      </c>
      <c r="J5026">
        <v>3</v>
      </c>
      <c r="K5026" t="s">
        <v>11247</v>
      </c>
      <c r="L5026" t="s">
        <v>12235</v>
      </c>
      <c r="M5026" t="s">
        <v>22</v>
      </c>
      <c r="N5026" t="s">
        <v>2121</v>
      </c>
      <c r="O5026" t="s">
        <v>29</v>
      </c>
      <c r="P5026" t="s">
        <v>2336</v>
      </c>
      <c r="Q5026" s="13">
        <v>17323</v>
      </c>
      <c r="R5026" s="13">
        <v>16630.080000000002</v>
      </c>
      <c r="S5026" s="1">
        <v>0.5</v>
      </c>
      <c r="T5026" t="s">
        <v>168</v>
      </c>
      <c r="U5026" t="s">
        <v>24</v>
      </c>
      <c r="V5026" t="b">
        <v>1</v>
      </c>
      <c r="W5026">
        <v>4</v>
      </c>
      <c r="X5026" t="s">
        <v>240</v>
      </c>
      <c r="Y5026" t="s">
        <v>26</v>
      </c>
    </row>
    <row r="5027" spans="1:25" x14ac:dyDescent="0.4">
      <c r="A5027" t="s">
        <v>9781</v>
      </c>
      <c r="B5027" s="2">
        <f ca="1">TODAY()+OpportunityTbl[[#This Row],[CreatedOn_DaysFromToday]]</f>
        <v>44769</v>
      </c>
      <c r="C5027" s="2">
        <f ca="1">TODAY()+OpportunityTbl[[#This Row],[EstCloseDate_DaysFromToday]]</f>
        <v>44823</v>
      </c>
      <c r="D5027">
        <f ca="1">IF(OpportunityTbl[[#This Row],[statecode]]=0,"",OpportunityTbl[[#This Row],[Estimated Close Date]])</f>
        <v>44823</v>
      </c>
      <c r="E5027" s="14">
        <v>-341</v>
      </c>
      <c r="F5027" s="14">
        <v>-287</v>
      </c>
      <c r="G5027" t="s">
        <v>7082</v>
      </c>
      <c r="H5027" t="s">
        <v>7082</v>
      </c>
      <c r="I5027">
        <v>1</v>
      </c>
      <c r="J5027">
        <v>3</v>
      </c>
      <c r="K5027" t="s">
        <v>11177</v>
      </c>
      <c r="L5027" t="s">
        <v>12233</v>
      </c>
      <c r="M5027" t="s">
        <v>22</v>
      </c>
      <c r="N5027" t="s">
        <v>2121</v>
      </c>
      <c r="O5027" t="s">
        <v>29</v>
      </c>
      <c r="P5027" t="s">
        <v>4734</v>
      </c>
      <c r="Q5027" s="13">
        <v>18719</v>
      </c>
      <c r="R5027" s="13">
        <v>17970.240000000002</v>
      </c>
      <c r="S5027" s="1">
        <v>0.9</v>
      </c>
      <c r="T5027" t="s">
        <v>4724</v>
      </c>
      <c r="U5027" t="s">
        <v>97</v>
      </c>
      <c r="V5027" t="b">
        <v>1</v>
      </c>
      <c r="W5027">
        <v>4</v>
      </c>
      <c r="X5027" t="s">
        <v>4732</v>
      </c>
      <c r="Y5027" t="s">
        <v>26</v>
      </c>
    </row>
    <row r="5028" spans="1:25" x14ac:dyDescent="0.4">
      <c r="A5028" t="s">
        <v>163</v>
      </c>
      <c r="B5028" s="2">
        <f ca="1">TODAY()+OpportunityTbl[[#This Row],[CreatedOn_DaysFromToday]]</f>
        <v>44768</v>
      </c>
      <c r="C5028" s="2">
        <f ca="1">TODAY()+OpportunityTbl[[#This Row],[EstCloseDate_DaysFromToday]]</f>
        <v>44823</v>
      </c>
      <c r="D5028">
        <f ca="1">IF(OpportunityTbl[[#This Row],[statecode]]=0,"",OpportunityTbl[[#This Row],[Estimated Close Date]])</f>
        <v>44823</v>
      </c>
      <c r="E5028" s="14">
        <v>-342</v>
      </c>
      <c r="F5028" s="14">
        <v>-287</v>
      </c>
      <c r="G5028" t="s">
        <v>27</v>
      </c>
      <c r="H5028" t="s">
        <v>28</v>
      </c>
      <c r="I5028">
        <v>2</v>
      </c>
      <c r="J5028">
        <v>4</v>
      </c>
      <c r="K5028" t="s">
        <v>11189</v>
      </c>
      <c r="L5028" t="s">
        <v>12234</v>
      </c>
      <c r="M5028" t="s">
        <v>22</v>
      </c>
      <c r="N5028" t="s">
        <v>31</v>
      </c>
      <c r="O5028" t="s">
        <v>29</v>
      </c>
      <c r="P5028" t="s">
        <v>32</v>
      </c>
      <c r="Q5028" s="13">
        <v>2531</v>
      </c>
      <c r="S5028" s="1">
        <v>0.1</v>
      </c>
      <c r="T5028" t="s">
        <v>23</v>
      </c>
      <c r="U5028" t="s">
        <v>24</v>
      </c>
      <c r="V5028" t="b">
        <v>0</v>
      </c>
      <c r="W5028">
        <v>2.5</v>
      </c>
      <c r="X5028" t="s">
        <v>157</v>
      </c>
      <c r="Y5028" t="s">
        <v>26</v>
      </c>
    </row>
    <row r="5029" spans="1:25" x14ac:dyDescent="0.4">
      <c r="A5029" t="s">
        <v>282</v>
      </c>
      <c r="B5029" s="2">
        <f ca="1">TODAY()+OpportunityTbl[[#This Row],[CreatedOn_DaysFromToday]]</f>
        <v>44768</v>
      </c>
      <c r="C5029" s="2">
        <f ca="1">TODAY()+OpportunityTbl[[#This Row],[EstCloseDate_DaysFromToday]]</f>
        <v>44813</v>
      </c>
      <c r="D5029">
        <f ca="1">IF(OpportunityTbl[[#This Row],[statecode]]=0,"",OpportunityTbl[[#This Row],[Estimated Close Date]])</f>
        <v>44813</v>
      </c>
      <c r="E5029" s="14">
        <v>-342</v>
      </c>
      <c r="F5029" s="14">
        <v>-297</v>
      </c>
      <c r="G5029" t="s">
        <v>27</v>
      </c>
      <c r="H5029" t="s">
        <v>28</v>
      </c>
      <c r="I5029">
        <v>2</v>
      </c>
      <c r="J5029">
        <v>4</v>
      </c>
      <c r="K5029" t="s">
        <v>11277</v>
      </c>
      <c r="L5029" t="s">
        <v>12234</v>
      </c>
      <c r="M5029" t="s">
        <v>22</v>
      </c>
      <c r="N5029" t="s">
        <v>31</v>
      </c>
      <c r="O5029" t="s">
        <v>29</v>
      </c>
      <c r="P5029" t="s">
        <v>210</v>
      </c>
      <c r="Q5029" s="13">
        <v>2142</v>
      </c>
      <c r="S5029" s="1">
        <v>0.3</v>
      </c>
      <c r="T5029" t="s">
        <v>168</v>
      </c>
      <c r="U5029" t="s">
        <v>100</v>
      </c>
      <c r="V5029" t="b">
        <v>0</v>
      </c>
      <c r="W5029">
        <v>2.5</v>
      </c>
      <c r="X5029" t="s">
        <v>240</v>
      </c>
      <c r="Y5029" t="s">
        <v>26</v>
      </c>
    </row>
    <row r="5030" spans="1:25" x14ac:dyDescent="0.4">
      <c r="A5030" t="s">
        <v>884</v>
      </c>
      <c r="B5030" s="2">
        <f ca="1">TODAY()+OpportunityTbl[[#This Row],[CreatedOn_DaysFromToday]]</f>
        <v>44768</v>
      </c>
      <c r="C5030" s="2">
        <f ca="1">TODAY()+OpportunityTbl[[#This Row],[EstCloseDate_DaysFromToday]]</f>
        <v>44842</v>
      </c>
      <c r="D5030">
        <f ca="1">IF(OpportunityTbl[[#This Row],[statecode]]=0,"",OpportunityTbl[[#This Row],[Estimated Close Date]])</f>
        <v>44842</v>
      </c>
      <c r="E5030" s="14">
        <v>-342</v>
      </c>
      <c r="F5030" s="14">
        <v>-268</v>
      </c>
      <c r="G5030" t="s">
        <v>27</v>
      </c>
      <c r="H5030" t="s">
        <v>28</v>
      </c>
      <c r="I5030">
        <v>2</v>
      </c>
      <c r="J5030">
        <v>4</v>
      </c>
      <c r="K5030" t="s">
        <v>11180</v>
      </c>
      <c r="L5030" t="s">
        <v>12236</v>
      </c>
      <c r="M5030" t="s">
        <v>22</v>
      </c>
      <c r="N5030" t="s">
        <v>534</v>
      </c>
      <c r="O5030" t="s">
        <v>29</v>
      </c>
      <c r="P5030" t="s">
        <v>535</v>
      </c>
      <c r="Q5030" s="13">
        <v>2952</v>
      </c>
      <c r="S5030" s="1">
        <v>0.1</v>
      </c>
      <c r="T5030" t="s">
        <v>23</v>
      </c>
      <c r="U5030" t="s">
        <v>100</v>
      </c>
      <c r="V5030" t="b">
        <v>0</v>
      </c>
      <c r="W5030">
        <v>2.5</v>
      </c>
      <c r="X5030" t="s">
        <v>157</v>
      </c>
      <c r="Y5030" t="s">
        <v>26</v>
      </c>
    </row>
    <row r="5031" spans="1:25" x14ac:dyDescent="0.4">
      <c r="A5031" t="s">
        <v>1111</v>
      </c>
      <c r="B5031" s="2">
        <f ca="1">TODAY()+OpportunityTbl[[#This Row],[CreatedOn_DaysFromToday]]</f>
        <v>44768</v>
      </c>
      <c r="C5031" s="2">
        <f ca="1">TODAY()+OpportunityTbl[[#This Row],[EstCloseDate_DaysFromToday]]</f>
        <v>44834</v>
      </c>
      <c r="D5031">
        <f ca="1">IF(OpportunityTbl[[#This Row],[statecode]]=0,"",OpportunityTbl[[#This Row],[Estimated Close Date]])</f>
        <v>44834</v>
      </c>
      <c r="E5031" s="14">
        <v>-342</v>
      </c>
      <c r="F5031" s="14">
        <v>-276</v>
      </c>
      <c r="G5031" t="s">
        <v>27</v>
      </c>
      <c r="H5031" t="s">
        <v>28</v>
      </c>
      <c r="I5031">
        <v>2</v>
      </c>
      <c r="J5031">
        <v>4</v>
      </c>
      <c r="K5031" t="s">
        <v>11294</v>
      </c>
      <c r="L5031" t="s">
        <v>12240</v>
      </c>
      <c r="M5031" t="s">
        <v>22</v>
      </c>
      <c r="N5031" t="s">
        <v>480</v>
      </c>
      <c r="O5031" t="s">
        <v>29</v>
      </c>
      <c r="P5031" t="s">
        <v>527</v>
      </c>
      <c r="Q5031" s="13">
        <v>7697</v>
      </c>
      <c r="S5031" s="1">
        <v>0.1</v>
      </c>
      <c r="T5031" t="s">
        <v>23</v>
      </c>
      <c r="U5031" t="s">
        <v>97</v>
      </c>
      <c r="V5031" t="b">
        <v>0</v>
      </c>
      <c r="W5031">
        <v>2.5</v>
      </c>
      <c r="X5031" t="s">
        <v>25</v>
      </c>
      <c r="Y5031" t="s">
        <v>26</v>
      </c>
    </row>
    <row r="5032" spans="1:25" x14ac:dyDescent="0.4">
      <c r="A5032" t="s">
        <v>1836</v>
      </c>
      <c r="B5032" s="2">
        <f ca="1">TODAY()+OpportunityTbl[[#This Row],[CreatedOn_DaysFromToday]]</f>
        <v>44768</v>
      </c>
      <c r="C5032" s="2">
        <f ca="1">TODAY()+OpportunityTbl[[#This Row],[EstCloseDate_DaysFromToday]]</f>
        <v>44820</v>
      </c>
      <c r="D5032">
        <f ca="1">IF(OpportunityTbl[[#This Row],[statecode]]=0,"",OpportunityTbl[[#This Row],[Estimated Close Date]])</f>
        <v>44820</v>
      </c>
      <c r="E5032" s="14">
        <v>-342</v>
      </c>
      <c r="F5032" s="14">
        <v>-290</v>
      </c>
      <c r="G5032" t="s">
        <v>27</v>
      </c>
      <c r="H5032" t="s">
        <v>28</v>
      </c>
      <c r="I5032">
        <v>2</v>
      </c>
      <c r="J5032">
        <v>4</v>
      </c>
      <c r="K5032" t="s">
        <v>11238</v>
      </c>
      <c r="L5032" t="s">
        <v>12237</v>
      </c>
      <c r="M5032" t="s">
        <v>22</v>
      </c>
      <c r="N5032" t="s">
        <v>513</v>
      </c>
      <c r="O5032" t="s">
        <v>29</v>
      </c>
      <c r="P5032" t="s">
        <v>514</v>
      </c>
      <c r="Q5032" s="13">
        <v>2792</v>
      </c>
      <c r="S5032" s="1">
        <v>0.3</v>
      </c>
      <c r="T5032" t="s">
        <v>168</v>
      </c>
      <c r="U5032" t="s">
        <v>97</v>
      </c>
      <c r="V5032" t="b">
        <v>1</v>
      </c>
      <c r="W5032">
        <v>3.5</v>
      </c>
      <c r="X5032" t="s">
        <v>157</v>
      </c>
      <c r="Y5032" t="s">
        <v>26</v>
      </c>
    </row>
    <row r="5033" spans="1:25" x14ac:dyDescent="0.4">
      <c r="A5033" t="s">
        <v>2978</v>
      </c>
      <c r="B5033" s="2">
        <f ca="1">TODAY()+OpportunityTbl[[#This Row],[CreatedOn_DaysFromToday]]</f>
        <v>44768</v>
      </c>
      <c r="C5033" s="2">
        <f ca="1">TODAY()+OpportunityTbl[[#This Row],[EstCloseDate_DaysFromToday]]</f>
        <v>44820</v>
      </c>
      <c r="D5033">
        <f ca="1">IF(OpportunityTbl[[#This Row],[statecode]]=0,"",OpportunityTbl[[#This Row],[Estimated Close Date]])</f>
        <v>44820</v>
      </c>
      <c r="E5033" s="14">
        <v>-342</v>
      </c>
      <c r="F5033" s="14">
        <v>-290</v>
      </c>
      <c r="G5033" t="s">
        <v>27</v>
      </c>
      <c r="H5033" t="s">
        <v>28</v>
      </c>
      <c r="I5033">
        <v>2</v>
      </c>
      <c r="J5033">
        <v>4</v>
      </c>
      <c r="K5033" t="s">
        <v>11189</v>
      </c>
      <c r="L5033" t="s">
        <v>12237</v>
      </c>
      <c r="M5033" t="s">
        <v>22</v>
      </c>
      <c r="N5033" t="s">
        <v>469</v>
      </c>
      <c r="O5033" t="s">
        <v>29</v>
      </c>
      <c r="P5033" t="s">
        <v>692</v>
      </c>
      <c r="Q5033" s="13">
        <v>4883</v>
      </c>
      <c r="S5033" s="1">
        <v>0.1</v>
      </c>
      <c r="T5033" t="s">
        <v>23</v>
      </c>
      <c r="U5033" t="s">
        <v>24</v>
      </c>
      <c r="V5033" t="b">
        <v>0</v>
      </c>
      <c r="W5033">
        <v>3.5</v>
      </c>
      <c r="X5033" t="s">
        <v>25</v>
      </c>
      <c r="Y5033" t="s">
        <v>26</v>
      </c>
    </row>
    <row r="5034" spans="1:25" x14ac:dyDescent="0.4">
      <c r="A5034" t="s">
        <v>3054</v>
      </c>
      <c r="B5034" s="2">
        <f ca="1">TODAY()+OpportunityTbl[[#This Row],[CreatedOn_DaysFromToday]]</f>
        <v>44768</v>
      </c>
      <c r="C5034" s="2">
        <f ca="1">TODAY()+OpportunityTbl[[#This Row],[EstCloseDate_DaysFromToday]]</f>
        <v>44836</v>
      </c>
      <c r="D5034">
        <f ca="1">IF(OpportunityTbl[[#This Row],[statecode]]=0,"",OpportunityTbl[[#This Row],[Estimated Close Date]])</f>
        <v>44836</v>
      </c>
      <c r="E5034" s="14">
        <v>-342</v>
      </c>
      <c r="F5034" s="14">
        <v>-274</v>
      </c>
      <c r="G5034" t="s">
        <v>27</v>
      </c>
      <c r="H5034" t="s">
        <v>28</v>
      </c>
      <c r="I5034">
        <v>2</v>
      </c>
      <c r="J5034">
        <v>4</v>
      </c>
      <c r="K5034" t="s">
        <v>11192</v>
      </c>
      <c r="L5034" t="s">
        <v>12233</v>
      </c>
      <c r="M5034" t="s">
        <v>22</v>
      </c>
      <c r="N5034" t="s">
        <v>1617</v>
      </c>
      <c r="O5034" t="s">
        <v>29</v>
      </c>
      <c r="P5034" t="s">
        <v>1620</v>
      </c>
      <c r="Q5034" s="13">
        <v>16897</v>
      </c>
      <c r="S5034" s="1">
        <v>0.1</v>
      </c>
      <c r="T5034" t="s">
        <v>23</v>
      </c>
      <c r="U5034" t="s">
        <v>24</v>
      </c>
      <c r="V5034" t="b">
        <v>1</v>
      </c>
      <c r="W5034">
        <v>3.5</v>
      </c>
      <c r="X5034" t="s">
        <v>25</v>
      </c>
      <c r="Y5034" t="s">
        <v>26</v>
      </c>
    </row>
    <row r="5035" spans="1:25" x14ac:dyDescent="0.4">
      <c r="A5035" t="s">
        <v>3935</v>
      </c>
      <c r="B5035" s="2">
        <f ca="1">TODAY()+OpportunityTbl[[#This Row],[CreatedOn_DaysFromToday]]</f>
        <v>44768</v>
      </c>
      <c r="C5035" s="2">
        <f ca="1">TODAY()+OpportunityTbl[[#This Row],[EstCloseDate_DaysFromToday]]</f>
        <v>44816</v>
      </c>
      <c r="D5035">
        <f ca="1">IF(OpportunityTbl[[#This Row],[statecode]]=0,"",OpportunityTbl[[#This Row],[Estimated Close Date]])</f>
        <v>44816</v>
      </c>
      <c r="E5035" s="14">
        <v>-342</v>
      </c>
      <c r="F5035" s="14">
        <v>-294</v>
      </c>
      <c r="G5035" t="s">
        <v>27</v>
      </c>
      <c r="H5035" t="s">
        <v>28</v>
      </c>
      <c r="I5035">
        <v>2</v>
      </c>
      <c r="J5035">
        <v>4</v>
      </c>
      <c r="K5035" t="s">
        <v>11268</v>
      </c>
      <c r="L5035" t="s">
        <v>12239</v>
      </c>
      <c r="M5035" t="s">
        <v>22</v>
      </c>
      <c r="N5035" t="s">
        <v>513</v>
      </c>
      <c r="O5035" t="s">
        <v>29</v>
      </c>
      <c r="P5035" t="s">
        <v>514</v>
      </c>
      <c r="Q5035" s="13">
        <v>6354</v>
      </c>
      <c r="S5035" s="1">
        <v>0.1</v>
      </c>
      <c r="T5035" t="s">
        <v>23</v>
      </c>
      <c r="U5035" t="s">
        <v>24</v>
      </c>
      <c r="V5035" t="b">
        <v>1</v>
      </c>
      <c r="W5035">
        <v>2</v>
      </c>
      <c r="X5035" t="s">
        <v>25</v>
      </c>
      <c r="Y5035" t="s">
        <v>26</v>
      </c>
    </row>
    <row r="5036" spans="1:25" x14ac:dyDescent="0.4">
      <c r="A5036" t="s">
        <v>6375</v>
      </c>
      <c r="B5036" s="2">
        <f ca="1">TODAY()+OpportunityTbl[[#This Row],[CreatedOn_DaysFromToday]]</f>
        <v>44768</v>
      </c>
      <c r="C5036" s="2">
        <f ca="1">TODAY()+OpportunityTbl[[#This Row],[EstCloseDate_DaysFromToday]]</f>
        <v>44813</v>
      </c>
      <c r="D5036">
        <f ca="1">IF(OpportunityTbl[[#This Row],[statecode]]=0,"",OpportunityTbl[[#This Row],[Estimated Close Date]])</f>
        <v>44813</v>
      </c>
      <c r="E5036" s="14">
        <v>-342</v>
      </c>
      <c r="F5036" s="14">
        <v>-297</v>
      </c>
      <c r="G5036" t="s">
        <v>27</v>
      </c>
      <c r="H5036" t="s">
        <v>28</v>
      </c>
      <c r="I5036">
        <v>2</v>
      </c>
      <c r="J5036">
        <v>4</v>
      </c>
      <c r="K5036" t="s">
        <v>11266</v>
      </c>
      <c r="L5036" t="s">
        <v>12239</v>
      </c>
      <c r="M5036" t="s">
        <v>22</v>
      </c>
      <c r="N5036" t="s">
        <v>518</v>
      </c>
      <c r="O5036" t="s">
        <v>29</v>
      </c>
      <c r="P5036" t="s">
        <v>532</v>
      </c>
      <c r="Q5036" s="13">
        <v>6744</v>
      </c>
      <c r="S5036" s="1">
        <v>0.1</v>
      </c>
      <c r="T5036" t="s">
        <v>23</v>
      </c>
      <c r="U5036" t="s">
        <v>24</v>
      </c>
      <c r="V5036" t="b">
        <v>1</v>
      </c>
      <c r="W5036">
        <v>2</v>
      </c>
      <c r="X5036" t="s">
        <v>25</v>
      </c>
      <c r="Y5036" t="s">
        <v>4890</v>
      </c>
    </row>
    <row r="5037" spans="1:25" x14ac:dyDescent="0.4">
      <c r="A5037" t="s">
        <v>6656</v>
      </c>
      <c r="B5037" s="2">
        <f ca="1">TODAY()+OpportunityTbl[[#This Row],[CreatedOn_DaysFromToday]]</f>
        <v>44768</v>
      </c>
      <c r="C5037" s="2">
        <f ca="1">TODAY()+OpportunityTbl[[#This Row],[EstCloseDate_DaysFromToday]]</f>
        <v>44850</v>
      </c>
      <c r="D5037">
        <f ca="1">IF(OpportunityTbl[[#This Row],[statecode]]=0,"",OpportunityTbl[[#This Row],[Estimated Close Date]])</f>
        <v>44850</v>
      </c>
      <c r="E5037" s="14">
        <v>-342</v>
      </c>
      <c r="F5037" s="14">
        <v>-260</v>
      </c>
      <c r="G5037" t="s">
        <v>27</v>
      </c>
      <c r="H5037" t="s">
        <v>28</v>
      </c>
      <c r="I5037">
        <v>2</v>
      </c>
      <c r="J5037">
        <v>4</v>
      </c>
      <c r="K5037" t="s">
        <v>11246</v>
      </c>
      <c r="L5037" t="s">
        <v>12236</v>
      </c>
      <c r="M5037" t="s">
        <v>22</v>
      </c>
      <c r="N5037" t="s">
        <v>779</v>
      </c>
      <c r="O5037" t="s">
        <v>29</v>
      </c>
      <c r="P5037" t="s">
        <v>780</v>
      </c>
      <c r="Q5037" s="13">
        <v>2804</v>
      </c>
      <c r="S5037" s="1">
        <v>0.3</v>
      </c>
      <c r="T5037" t="s">
        <v>168</v>
      </c>
      <c r="U5037" t="s">
        <v>24</v>
      </c>
      <c r="V5037" t="b">
        <v>0</v>
      </c>
      <c r="W5037">
        <v>2.5</v>
      </c>
      <c r="X5037" t="s">
        <v>157</v>
      </c>
      <c r="Y5037" t="s">
        <v>4890</v>
      </c>
    </row>
    <row r="5038" spans="1:25" x14ac:dyDescent="0.4">
      <c r="A5038" t="s">
        <v>7177</v>
      </c>
      <c r="B5038" s="2">
        <f ca="1">TODAY()+OpportunityTbl[[#This Row],[CreatedOn_DaysFromToday]]</f>
        <v>44768</v>
      </c>
      <c r="C5038" s="2">
        <f ca="1">TODAY()+OpportunityTbl[[#This Row],[EstCloseDate_DaysFromToday]]</f>
        <v>44870</v>
      </c>
      <c r="D5038">
        <f ca="1">IF(OpportunityTbl[[#This Row],[statecode]]=0,"",OpportunityTbl[[#This Row],[Estimated Close Date]])</f>
        <v>44870</v>
      </c>
      <c r="E5038" s="14">
        <v>-342</v>
      </c>
      <c r="F5038" s="14">
        <v>-240</v>
      </c>
      <c r="G5038" t="s">
        <v>7082</v>
      </c>
      <c r="H5038" t="s">
        <v>7082</v>
      </c>
      <c r="I5038">
        <v>1</v>
      </c>
      <c r="J5038">
        <v>3</v>
      </c>
      <c r="K5038" t="s">
        <v>11114</v>
      </c>
      <c r="L5038" t="s">
        <v>12234</v>
      </c>
      <c r="M5038" t="s">
        <v>22</v>
      </c>
      <c r="N5038" t="s">
        <v>2036</v>
      </c>
      <c r="O5038" t="s">
        <v>29</v>
      </c>
      <c r="P5038" t="s">
        <v>4633</v>
      </c>
      <c r="Q5038" s="13">
        <v>2693</v>
      </c>
      <c r="R5038" s="13">
        <v>2571.8200000000002</v>
      </c>
      <c r="S5038" s="1">
        <v>0.9</v>
      </c>
      <c r="T5038" t="s">
        <v>4724</v>
      </c>
      <c r="U5038" t="s">
        <v>24</v>
      </c>
      <c r="V5038" t="b">
        <v>0</v>
      </c>
      <c r="W5038">
        <v>4.5</v>
      </c>
      <c r="X5038" t="s">
        <v>4732</v>
      </c>
      <c r="Y5038" t="s">
        <v>4899</v>
      </c>
    </row>
    <row r="5039" spans="1:25" x14ac:dyDescent="0.4">
      <c r="A5039" t="s">
        <v>8025</v>
      </c>
      <c r="B5039" s="2">
        <f ca="1">TODAY()+OpportunityTbl[[#This Row],[CreatedOn_DaysFromToday]]</f>
        <v>44768</v>
      </c>
      <c r="C5039" s="2">
        <f ca="1">TODAY()+OpportunityTbl[[#This Row],[EstCloseDate_DaysFromToday]]</f>
        <v>44845</v>
      </c>
      <c r="D5039">
        <f ca="1">IF(OpportunityTbl[[#This Row],[statecode]]=0,"",OpportunityTbl[[#This Row],[Estimated Close Date]])</f>
        <v>44845</v>
      </c>
      <c r="E5039" s="14">
        <v>-342</v>
      </c>
      <c r="F5039" s="14">
        <v>-265</v>
      </c>
      <c r="G5039" t="s">
        <v>7082</v>
      </c>
      <c r="H5039" t="s">
        <v>7082</v>
      </c>
      <c r="I5039">
        <v>1</v>
      </c>
      <c r="J5039">
        <v>3</v>
      </c>
      <c r="K5039" t="s">
        <v>11267</v>
      </c>
      <c r="L5039" t="s">
        <v>12236</v>
      </c>
      <c r="M5039" t="s">
        <v>22</v>
      </c>
      <c r="N5039" t="s">
        <v>480</v>
      </c>
      <c r="O5039" t="s">
        <v>29</v>
      </c>
      <c r="P5039" t="s">
        <v>687</v>
      </c>
      <c r="Q5039" s="13">
        <v>3615</v>
      </c>
      <c r="R5039" s="13">
        <v>3524.63</v>
      </c>
      <c r="S5039" s="1">
        <v>0.5</v>
      </c>
      <c r="T5039" t="s">
        <v>168</v>
      </c>
      <c r="U5039" t="s">
        <v>97</v>
      </c>
      <c r="V5039" t="b">
        <v>0</v>
      </c>
      <c r="W5039">
        <v>2.5</v>
      </c>
      <c r="X5039" t="s">
        <v>240</v>
      </c>
      <c r="Y5039" t="s">
        <v>4916</v>
      </c>
    </row>
    <row r="5040" spans="1:25" x14ac:dyDescent="0.4">
      <c r="A5040" t="s">
        <v>9215</v>
      </c>
      <c r="B5040" s="2">
        <f ca="1">TODAY()+OpportunityTbl[[#This Row],[CreatedOn_DaysFromToday]]</f>
        <v>44768</v>
      </c>
      <c r="C5040" s="2">
        <f ca="1">TODAY()+OpportunityTbl[[#This Row],[EstCloseDate_DaysFromToday]]</f>
        <v>44821</v>
      </c>
      <c r="D5040">
        <f ca="1">IF(OpportunityTbl[[#This Row],[statecode]]=0,"",OpportunityTbl[[#This Row],[Estimated Close Date]])</f>
        <v>44821</v>
      </c>
      <c r="E5040" s="14">
        <v>-342</v>
      </c>
      <c r="F5040" s="14">
        <v>-289</v>
      </c>
      <c r="G5040" t="s">
        <v>7082</v>
      </c>
      <c r="H5040" t="s">
        <v>7082</v>
      </c>
      <c r="I5040">
        <v>1</v>
      </c>
      <c r="J5040">
        <v>3</v>
      </c>
      <c r="K5040" t="s">
        <v>11205</v>
      </c>
      <c r="L5040" t="s">
        <v>12234</v>
      </c>
      <c r="M5040" t="s">
        <v>22</v>
      </c>
      <c r="N5040" t="s">
        <v>1710</v>
      </c>
      <c r="O5040" t="s">
        <v>29</v>
      </c>
      <c r="P5040" t="s">
        <v>1881</v>
      </c>
      <c r="Q5040" s="13">
        <v>2533</v>
      </c>
      <c r="R5040" s="13">
        <v>2431.6799999999998</v>
      </c>
      <c r="S5040" s="1">
        <v>0.5</v>
      </c>
      <c r="T5040" t="s">
        <v>168</v>
      </c>
      <c r="U5040" t="s">
        <v>100</v>
      </c>
      <c r="V5040" t="b">
        <v>0</v>
      </c>
      <c r="W5040">
        <v>4</v>
      </c>
      <c r="X5040" t="s">
        <v>240</v>
      </c>
      <c r="Y5040" t="s">
        <v>26</v>
      </c>
    </row>
    <row r="5041" spans="1:25" x14ac:dyDescent="0.4">
      <c r="A5041" t="s">
        <v>1112</v>
      </c>
      <c r="B5041" s="2">
        <f ca="1">TODAY()+OpportunityTbl[[#This Row],[CreatedOn_DaysFromToday]]</f>
        <v>44767</v>
      </c>
      <c r="C5041" s="2">
        <f ca="1">TODAY()+OpportunityTbl[[#This Row],[EstCloseDate_DaysFromToday]]</f>
        <v>44819</v>
      </c>
      <c r="D5041">
        <f ca="1">IF(OpportunityTbl[[#This Row],[statecode]]=0,"",OpportunityTbl[[#This Row],[Estimated Close Date]])</f>
        <v>44819</v>
      </c>
      <c r="E5041" s="14">
        <v>-343</v>
      </c>
      <c r="F5041" s="14">
        <v>-291</v>
      </c>
      <c r="G5041" t="s">
        <v>27</v>
      </c>
      <c r="H5041" t="s">
        <v>28</v>
      </c>
      <c r="I5041">
        <v>2</v>
      </c>
      <c r="J5041">
        <v>4</v>
      </c>
      <c r="K5041" t="s">
        <v>11269</v>
      </c>
      <c r="L5041" t="s">
        <v>12240</v>
      </c>
      <c r="M5041" t="s">
        <v>22</v>
      </c>
      <c r="N5041" t="s">
        <v>480</v>
      </c>
      <c r="O5041" t="s">
        <v>29</v>
      </c>
      <c r="P5041" t="s">
        <v>527</v>
      </c>
      <c r="Q5041" s="13">
        <v>6762</v>
      </c>
      <c r="S5041" s="1">
        <v>0.1</v>
      </c>
      <c r="T5041" t="s">
        <v>23</v>
      </c>
      <c r="U5041" t="s">
        <v>24</v>
      </c>
      <c r="V5041" t="b">
        <v>1</v>
      </c>
      <c r="W5041">
        <v>2.5</v>
      </c>
      <c r="X5041" t="s">
        <v>25</v>
      </c>
      <c r="Y5041" t="s">
        <v>26</v>
      </c>
    </row>
    <row r="5042" spans="1:25" x14ac:dyDescent="0.4">
      <c r="A5042" t="s">
        <v>1924</v>
      </c>
      <c r="B5042" s="2">
        <f ca="1">TODAY()+OpportunityTbl[[#This Row],[CreatedOn_DaysFromToday]]</f>
        <v>44767</v>
      </c>
      <c r="C5042" s="2">
        <f ca="1">TODAY()+OpportunityTbl[[#This Row],[EstCloseDate_DaysFromToday]]</f>
        <v>44811</v>
      </c>
      <c r="D5042">
        <f ca="1">IF(OpportunityTbl[[#This Row],[statecode]]=0,"",OpportunityTbl[[#This Row],[Estimated Close Date]])</f>
        <v>44811</v>
      </c>
      <c r="E5042" s="14">
        <v>-343</v>
      </c>
      <c r="F5042" s="14">
        <v>-299</v>
      </c>
      <c r="G5042" t="s">
        <v>27</v>
      </c>
      <c r="H5042" t="s">
        <v>28</v>
      </c>
      <c r="I5042">
        <v>2</v>
      </c>
      <c r="J5042">
        <v>4</v>
      </c>
      <c r="K5042" t="s">
        <v>11241</v>
      </c>
      <c r="L5042" t="s">
        <v>12239</v>
      </c>
      <c r="M5042" t="s">
        <v>22</v>
      </c>
      <c r="N5042" t="s">
        <v>31</v>
      </c>
      <c r="O5042" t="s">
        <v>29</v>
      </c>
      <c r="P5042" t="s">
        <v>210</v>
      </c>
      <c r="Q5042" s="13">
        <v>9208</v>
      </c>
      <c r="S5042" s="1">
        <v>0.3</v>
      </c>
      <c r="T5042" t="s">
        <v>168</v>
      </c>
      <c r="U5042" t="s">
        <v>100</v>
      </c>
      <c r="V5042" t="b">
        <v>0</v>
      </c>
      <c r="W5042">
        <v>2</v>
      </c>
      <c r="X5042" t="s">
        <v>157</v>
      </c>
      <c r="Y5042" t="s">
        <v>26</v>
      </c>
    </row>
    <row r="5043" spans="1:25" x14ac:dyDescent="0.4">
      <c r="A5043" t="s">
        <v>2133</v>
      </c>
      <c r="B5043" s="2">
        <f ca="1">TODAY()+OpportunityTbl[[#This Row],[CreatedOn_DaysFromToday]]</f>
        <v>44767</v>
      </c>
      <c r="C5043" s="2">
        <f ca="1">TODAY()+OpportunityTbl[[#This Row],[EstCloseDate_DaysFromToday]]</f>
        <v>44847</v>
      </c>
      <c r="D5043">
        <f ca="1">IF(OpportunityTbl[[#This Row],[statecode]]=0,"",OpportunityTbl[[#This Row],[Estimated Close Date]])</f>
        <v>44847</v>
      </c>
      <c r="E5043" s="14">
        <v>-343</v>
      </c>
      <c r="F5043" s="14">
        <v>-263</v>
      </c>
      <c r="G5043" t="s">
        <v>27</v>
      </c>
      <c r="H5043" t="s">
        <v>28</v>
      </c>
      <c r="I5043">
        <v>2</v>
      </c>
      <c r="J5043">
        <v>4</v>
      </c>
      <c r="K5043" t="s">
        <v>11246</v>
      </c>
      <c r="L5043" t="s">
        <v>12238</v>
      </c>
      <c r="M5043" t="s">
        <v>22</v>
      </c>
      <c r="N5043" t="s">
        <v>1617</v>
      </c>
      <c r="O5043" t="s">
        <v>29</v>
      </c>
      <c r="P5043" t="s">
        <v>1618</v>
      </c>
      <c r="Q5043" s="13">
        <v>2531</v>
      </c>
      <c r="S5043" s="1">
        <v>0.3</v>
      </c>
      <c r="T5043" t="s">
        <v>168</v>
      </c>
      <c r="U5043" t="s">
        <v>24</v>
      </c>
      <c r="V5043" t="b">
        <v>0</v>
      </c>
      <c r="W5043">
        <v>3</v>
      </c>
      <c r="X5043" t="s">
        <v>157</v>
      </c>
      <c r="Y5043" t="s">
        <v>26</v>
      </c>
    </row>
    <row r="5044" spans="1:25" x14ac:dyDescent="0.4">
      <c r="A5044" t="s">
        <v>2229</v>
      </c>
      <c r="B5044" s="2">
        <f ca="1">TODAY()+OpportunityTbl[[#This Row],[CreatedOn_DaysFromToday]]</f>
        <v>44767</v>
      </c>
      <c r="C5044" s="2">
        <f ca="1">TODAY()+OpportunityTbl[[#This Row],[EstCloseDate_DaysFromToday]]</f>
        <v>44811</v>
      </c>
      <c r="D5044">
        <f ca="1">IF(OpportunityTbl[[#This Row],[statecode]]=0,"",OpportunityTbl[[#This Row],[Estimated Close Date]])</f>
        <v>44811</v>
      </c>
      <c r="E5044" s="14">
        <v>-343</v>
      </c>
      <c r="F5044" s="14">
        <v>-299</v>
      </c>
      <c r="G5044" t="s">
        <v>27</v>
      </c>
      <c r="H5044" t="s">
        <v>28</v>
      </c>
      <c r="I5044">
        <v>2</v>
      </c>
      <c r="J5044">
        <v>4</v>
      </c>
      <c r="K5044" t="s">
        <v>11277</v>
      </c>
      <c r="L5044" t="s">
        <v>12234</v>
      </c>
      <c r="M5044" t="s">
        <v>22</v>
      </c>
      <c r="N5044" t="s">
        <v>1710</v>
      </c>
      <c r="O5044" t="s">
        <v>29</v>
      </c>
      <c r="P5044" t="s">
        <v>1805</v>
      </c>
      <c r="Q5044" s="13">
        <v>1770</v>
      </c>
      <c r="S5044" s="1">
        <v>0.3</v>
      </c>
      <c r="T5044" t="s">
        <v>168</v>
      </c>
      <c r="U5044" t="s">
        <v>100</v>
      </c>
      <c r="V5044" t="b">
        <v>0</v>
      </c>
      <c r="W5044">
        <v>4</v>
      </c>
      <c r="X5044" t="s">
        <v>157</v>
      </c>
      <c r="Y5044" t="s">
        <v>26</v>
      </c>
    </row>
    <row r="5045" spans="1:25" x14ac:dyDescent="0.4">
      <c r="A5045" t="s">
        <v>3226</v>
      </c>
      <c r="B5045" s="2">
        <f ca="1">TODAY()+OpportunityTbl[[#This Row],[CreatedOn_DaysFromToday]]</f>
        <v>44767</v>
      </c>
      <c r="C5045" s="2">
        <f ca="1">TODAY()+OpportunityTbl[[#This Row],[EstCloseDate_DaysFromToday]]</f>
        <v>44810</v>
      </c>
      <c r="D5045">
        <f ca="1">IF(OpportunityTbl[[#This Row],[statecode]]=0,"",OpportunityTbl[[#This Row],[Estimated Close Date]])</f>
        <v>44810</v>
      </c>
      <c r="E5045" s="14">
        <v>-343</v>
      </c>
      <c r="F5045" s="14">
        <v>-300</v>
      </c>
      <c r="G5045" t="s">
        <v>27</v>
      </c>
      <c r="H5045" t="s">
        <v>28</v>
      </c>
      <c r="I5045">
        <v>2</v>
      </c>
      <c r="J5045">
        <v>4</v>
      </c>
      <c r="K5045" t="s">
        <v>11269</v>
      </c>
      <c r="L5045" t="s">
        <v>12238</v>
      </c>
      <c r="M5045" t="s">
        <v>22</v>
      </c>
      <c r="N5045" t="s">
        <v>1710</v>
      </c>
      <c r="O5045" t="s">
        <v>29</v>
      </c>
      <c r="P5045" t="s">
        <v>1713</v>
      </c>
      <c r="Q5045" s="13">
        <v>3526</v>
      </c>
      <c r="S5045" s="1">
        <v>0.1</v>
      </c>
      <c r="T5045" t="s">
        <v>23</v>
      </c>
      <c r="U5045" t="s">
        <v>24</v>
      </c>
      <c r="V5045" t="b">
        <v>1</v>
      </c>
      <c r="W5045">
        <v>3.5</v>
      </c>
      <c r="X5045" t="s">
        <v>25</v>
      </c>
      <c r="Y5045" t="s">
        <v>26</v>
      </c>
    </row>
    <row r="5046" spans="1:25" x14ac:dyDescent="0.4">
      <c r="A5046" t="s">
        <v>3863</v>
      </c>
      <c r="B5046" s="2">
        <f ca="1">TODAY()+OpportunityTbl[[#This Row],[CreatedOn_DaysFromToday]]</f>
        <v>44767</v>
      </c>
      <c r="C5046" s="2">
        <f ca="1">TODAY()+OpportunityTbl[[#This Row],[EstCloseDate_DaysFromToday]]</f>
        <v>44811</v>
      </c>
      <c r="D5046">
        <f ca="1">IF(OpportunityTbl[[#This Row],[statecode]]=0,"",OpportunityTbl[[#This Row],[Estimated Close Date]])</f>
        <v>44811</v>
      </c>
      <c r="E5046" s="14">
        <v>-343</v>
      </c>
      <c r="F5046" s="14">
        <v>-299</v>
      </c>
      <c r="G5046" t="s">
        <v>27</v>
      </c>
      <c r="H5046" t="s">
        <v>28</v>
      </c>
      <c r="I5046">
        <v>2</v>
      </c>
      <c r="J5046">
        <v>4</v>
      </c>
      <c r="K5046" t="s">
        <v>11295</v>
      </c>
      <c r="L5046" t="s">
        <v>12239</v>
      </c>
      <c r="M5046" t="s">
        <v>22</v>
      </c>
      <c r="N5046" t="s">
        <v>518</v>
      </c>
      <c r="O5046" t="s">
        <v>29</v>
      </c>
      <c r="P5046" t="s">
        <v>532</v>
      </c>
      <c r="Q5046" s="13">
        <v>8297</v>
      </c>
      <c r="S5046" s="1">
        <v>0.1</v>
      </c>
      <c r="T5046" t="s">
        <v>23</v>
      </c>
      <c r="U5046" t="s">
        <v>24</v>
      </c>
      <c r="V5046" t="b">
        <v>1</v>
      </c>
      <c r="W5046">
        <v>2</v>
      </c>
      <c r="X5046" t="s">
        <v>25</v>
      </c>
      <c r="Y5046" t="s">
        <v>26</v>
      </c>
    </row>
    <row r="5047" spans="1:25" x14ac:dyDescent="0.4">
      <c r="A5047" t="s">
        <v>5328</v>
      </c>
      <c r="B5047" s="2">
        <f ca="1">TODAY()+OpportunityTbl[[#This Row],[CreatedOn_DaysFromToday]]</f>
        <v>44767</v>
      </c>
      <c r="C5047" s="2">
        <f ca="1">TODAY()+OpportunityTbl[[#This Row],[EstCloseDate_DaysFromToday]]</f>
        <v>44848</v>
      </c>
      <c r="D5047">
        <f ca="1">IF(OpportunityTbl[[#This Row],[statecode]]=0,"",OpportunityTbl[[#This Row],[Estimated Close Date]])</f>
        <v>44848</v>
      </c>
      <c r="E5047" s="14">
        <v>-343</v>
      </c>
      <c r="F5047" s="14">
        <v>-262</v>
      </c>
      <c r="G5047" t="s">
        <v>27</v>
      </c>
      <c r="H5047" t="s">
        <v>28</v>
      </c>
      <c r="I5047">
        <v>2</v>
      </c>
      <c r="J5047">
        <v>4</v>
      </c>
      <c r="K5047" t="s">
        <v>11201</v>
      </c>
      <c r="L5047" t="s">
        <v>12238</v>
      </c>
      <c r="M5047" t="s">
        <v>22</v>
      </c>
      <c r="N5047" t="s">
        <v>1617</v>
      </c>
      <c r="O5047" t="s">
        <v>29</v>
      </c>
      <c r="P5047" t="s">
        <v>1620</v>
      </c>
      <c r="Q5047" s="13">
        <v>2563</v>
      </c>
      <c r="S5047" s="1">
        <v>0.3</v>
      </c>
      <c r="T5047" t="s">
        <v>168</v>
      </c>
      <c r="U5047" t="s">
        <v>24</v>
      </c>
      <c r="V5047" t="b">
        <v>0</v>
      </c>
      <c r="W5047">
        <v>3</v>
      </c>
      <c r="X5047" t="s">
        <v>157</v>
      </c>
      <c r="Y5047" t="s">
        <v>4896</v>
      </c>
    </row>
    <row r="5048" spans="1:25" x14ac:dyDescent="0.4">
      <c r="A5048" t="s">
        <v>5830</v>
      </c>
      <c r="B5048" s="2">
        <f ca="1">TODAY()+OpportunityTbl[[#This Row],[CreatedOn_DaysFromToday]]</f>
        <v>44767</v>
      </c>
      <c r="C5048" s="2">
        <f ca="1">TODAY()+OpportunityTbl[[#This Row],[EstCloseDate_DaysFromToday]]</f>
        <v>44818</v>
      </c>
      <c r="D5048">
        <f ca="1">IF(OpportunityTbl[[#This Row],[statecode]]=0,"",OpportunityTbl[[#This Row],[Estimated Close Date]])</f>
        <v>44818</v>
      </c>
      <c r="E5048" s="14">
        <v>-343</v>
      </c>
      <c r="F5048" s="14">
        <v>-292</v>
      </c>
      <c r="G5048" t="s">
        <v>27</v>
      </c>
      <c r="H5048" t="s">
        <v>28</v>
      </c>
      <c r="I5048">
        <v>2</v>
      </c>
      <c r="J5048">
        <v>4</v>
      </c>
      <c r="K5048" t="s">
        <v>11269</v>
      </c>
      <c r="L5048" t="s">
        <v>12234</v>
      </c>
      <c r="M5048" t="s">
        <v>22</v>
      </c>
      <c r="N5048" t="s">
        <v>1710</v>
      </c>
      <c r="O5048" t="s">
        <v>29</v>
      </c>
      <c r="P5048" t="s">
        <v>1713</v>
      </c>
      <c r="Q5048" s="13">
        <v>2157</v>
      </c>
      <c r="S5048" s="1">
        <v>0.5</v>
      </c>
      <c r="T5048" t="s">
        <v>168</v>
      </c>
      <c r="U5048" t="s">
        <v>100</v>
      </c>
      <c r="V5048" t="b">
        <v>0</v>
      </c>
      <c r="W5048">
        <v>4</v>
      </c>
      <c r="X5048" t="s">
        <v>240</v>
      </c>
      <c r="Y5048" t="s">
        <v>4905</v>
      </c>
    </row>
    <row r="5049" spans="1:25" x14ac:dyDescent="0.4">
      <c r="A5049" t="s">
        <v>6051</v>
      </c>
      <c r="B5049" s="2">
        <f ca="1">TODAY()+OpportunityTbl[[#This Row],[CreatedOn_DaysFromToday]]</f>
        <v>44767</v>
      </c>
      <c r="C5049" s="2">
        <f ca="1">TODAY()+OpportunityTbl[[#This Row],[EstCloseDate_DaysFromToday]]</f>
        <v>44827</v>
      </c>
      <c r="D5049">
        <f ca="1">IF(OpportunityTbl[[#This Row],[statecode]]=0,"",OpportunityTbl[[#This Row],[Estimated Close Date]])</f>
        <v>44827</v>
      </c>
      <c r="E5049" s="14">
        <v>-343</v>
      </c>
      <c r="F5049" s="14">
        <v>-283</v>
      </c>
      <c r="G5049" t="s">
        <v>27</v>
      </c>
      <c r="H5049" t="s">
        <v>28</v>
      </c>
      <c r="I5049">
        <v>2</v>
      </c>
      <c r="J5049">
        <v>4</v>
      </c>
      <c r="K5049" t="s">
        <v>11238</v>
      </c>
      <c r="L5049" t="s">
        <v>12239</v>
      </c>
      <c r="M5049" t="s">
        <v>22</v>
      </c>
      <c r="N5049" t="s">
        <v>31</v>
      </c>
      <c r="O5049" t="s">
        <v>29</v>
      </c>
      <c r="P5049" t="s">
        <v>210</v>
      </c>
      <c r="Q5049" s="13">
        <v>8432</v>
      </c>
      <c r="S5049" s="1">
        <v>0.3</v>
      </c>
      <c r="T5049" t="s">
        <v>168</v>
      </c>
      <c r="U5049" t="s">
        <v>24</v>
      </c>
      <c r="V5049" t="b">
        <v>0</v>
      </c>
      <c r="W5049">
        <v>2</v>
      </c>
      <c r="X5049" t="s">
        <v>157</v>
      </c>
      <c r="Y5049" t="s">
        <v>4916</v>
      </c>
    </row>
    <row r="5050" spans="1:25" x14ac:dyDescent="0.4">
      <c r="A5050" t="s">
        <v>8793</v>
      </c>
      <c r="B5050" s="2">
        <f ca="1">TODAY()+OpportunityTbl[[#This Row],[CreatedOn_DaysFromToday]]</f>
        <v>44767</v>
      </c>
      <c r="C5050" s="2">
        <f ca="1">TODAY()+OpportunityTbl[[#This Row],[EstCloseDate_DaysFromToday]]</f>
        <v>44806</v>
      </c>
      <c r="D5050">
        <f ca="1">IF(OpportunityTbl[[#This Row],[statecode]]=0,"",OpportunityTbl[[#This Row],[Estimated Close Date]])</f>
        <v>44806</v>
      </c>
      <c r="E5050" s="14">
        <v>-343</v>
      </c>
      <c r="F5050" s="14">
        <v>-304</v>
      </c>
      <c r="G5050" t="s">
        <v>7082</v>
      </c>
      <c r="H5050" t="s">
        <v>7082</v>
      </c>
      <c r="I5050">
        <v>1</v>
      </c>
      <c r="J5050">
        <v>3</v>
      </c>
      <c r="K5050" t="s">
        <v>11296</v>
      </c>
      <c r="L5050" t="s">
        <v>12238</v>
      </c>
      <c r="M5050" t="s">
        <v>22</v>
      </c>
      <c r="N5050" t="s">
        <v>469</v>
      </c>
      <c r="O5050" t="s">
        <v>29</v>
      </c>
      <c r="P5050" t="s">
        <v>470</v>
      </c>
      <c r="Q5050" s="13">
        <v>2919</v>
      </c>
      <c r="R5050" s="13">
        <v>2860.62</v>
      </c>
      <c r="S5050" s="1">
        <v>0.3</v>
      </c>
      <c r="T5050" t="s">
        <v>168</v>
      </c>
      <c r="U5050" t="s">
        <v>97</v>
      </c>
      <c r="V5050" t="b">
        <v>1</v>
      </c>
      <c r="W5050">
        <v>2</v>
      </c>
      <c r="X5050" t="s">
        <v>157</v>
      </c>
      <c r="Y5050" t="s">
        <v>26</v>
      </c>
    </row>
    <row r="5051" spans="1:25" x14ac:dyDescent="0.4">
      <c r="A5051" t="s">
        <v>8794</v>
      </c>
      <c r="B5051" s="2">
        <f ca="1">TODAY()+OpportunityTbl[[#This Row],[CreatedOn_DaysFromToday]]</f>
        <v>44767</v>
      </c>
      <c r="C5051" s="2">
        <f ca="1">TODAY()+OpportunityTbl[[#This Row],[EstCloseDate_DaysFromToday]]</f>
        <v>44810</v>
      </c>
      <c r="D5051">
        <f ca="1">IF(OpportunityTbl[[#This Row],[statecode]]=0,"",OpportunityTbl[[#This Row],[Estimated Close Date]])</f>
        <v>44810</v>
      </c>
      <c r="E5051" s="14">
        <v>-343</v>
      </c>
      <c r="F5051" s="14">
        <v>-300</v>
      </c>
      <c r="G5051" t="s">
        <v>7082</v>
      </c>
      <c r="H5051" t="s">
        <v>7082</v>
      </c>
      <c r="I5051">
        <v>1</v>
      </c>
      <c r="J5051">
        <v>3</v>
      </c>
      <c r="K5051" t="s">
        <v>11248</v>
      </c>
      <c r="L5051" t="s">
        <v>12238</v>
      </c>
      <c r="M5051" t="s">
        <v>22</v>
      </c>
      <c r="N5051" t="s">
        <v>31</v>
      </c>
      <c r="O5051" t="s">
        <v>29</v>
      </c>
      <c r="P5051" t="s">
        <v>210</v>
      </c>
      <c r="Q5051" s="13">
        <v>2547</v>
      </c>
      <c r="R5051" s="13">
        <v>2496.06</v>
      </c>
      <c r="S5051" s="1">
        <v>0.3</v>
      </c>
      <c r="T5051" t="s">
        <v>168</v>
      </c>
      <c r="U5051" t="s">
        <v>97</v>
      </c>
      <c r="V5051" t="b">
        <v>1</v>
      </c>
      <c r="W5051">
        <v>2</v>
      </c>
      <c r="X5051" t="s">
        <v>157</v>
      </c>
      <c r="Y5051" t="s">
        <v>26</v>
      </c>
    </row>
    <row r="5052" spans="1:25" x14ac:dyDescent="0.4">
      <c r="A5052" t="s">
        <v>8795</v>
      </c>
      <c r="B5052" s="2">
        <f ca="1">TODAY()+OpportunityTbl[[#This Row],[CreatedOn_DaysFromToday]]</f>
        <v>44767</v>
      </c>
      <c r="C5052" s="2">
        <f ca="1">TODAY()+OpportunityTbl[[#This Row],[EstCloseDate_DaysFromToday]]</f>
        <v>44810</v>
      </c>
      <c r="D5052">
        <f ca="1">IF(OpportunityTbl[[#This Row],[statecode]]=0,"",OpportunityTbl[[#This Row],[Estimated Close Date]])</f>
        <v>44810</v>
      </c>
      <c r="E5052" s="14">
        <v>-343</v>
      </c>
      <c r="F5052" s="14">
        <v>-300</v>
      </c>
      <c r="G5052" t="s">
        <v>7082</v>
      </c>
      <c r="H5052" t="s">
        <v>7082</v>
      </c>
      <c r="I5052">
        <v>1</v>
      </c>
      <c r="J5052">
        <v>3</v>
      </c>
      <c r="K5052" t="s">
        <v>11269</v>
      </c>
      <c r="L5052" t="s">
        <v>12239</v>
      </c>
      <c r="M5052" t="s">
        <v>22</v>
      </c>
      <c r="N5052" t="s">
        <v>31</v>
      </c>
      <c r="O5052" t="s">
        <v>29</v>
      </c>
      <c r="P5052" t="s">
        <v>210</v>
      </c>
      <c r="Q5052" s="13">
        <v>8565</v>
      </c>
      <c r="R5052" s="13">
        <v>8393.7000000000007</v>
      </c>
      <c r="S5052" s="1">
        <v>0.3</v>
      </c>
      <c r="T5052" t="s">
        <v>168</v>
      </c>
      <c r="U5052" t="s">
        <v>24</v>
      </c>
      <c r="V5052" t="b">
        <v>1</v>
      </c>
      <c r="W5052">
        <v>2</v>
      </c>
      <c r="X5052" t="s">
        <v>157</v>
      </c>
      <c r="Y5052" t="s">
        <v>26</v>
      </c>
    </row>
    <row r="5053" spans="1:25" x14ac:dyDescent="0.4">
      <c r="A5053" t="s">
        <v>9015</v>
      </c>
      <c r="B5053" s="2">
        <f ca="1">TODAY()+OpportunityTbl[[#This Row],[CreatedOn_DaysFromToday]]</f>
        <v>44767</v>
      </c>
      <c r="C5053" s="2">
        <f ca="1">TODAY()+OpportunityTbl[[#This Row],[EstCloseDate_DaysFromToday]]</f>
        <v>44841</v>
      </c>
      <c r="D5053">
        <f ca="1">IF(OpportunityTbl[[#This Row],[statecode]]=0,"",OpportunityTbl[[#This Row],[Estimated Close Date]])</f>
        <v>44841</v>
      </c>
      <c r="E5053" s="14">
        <v>-343</v>
      </c>
      <c r="F5053" s="14">
        <v>-269</v>
      </c>
      <c r="G5053" t="s">
        <v>7082</v>
      </c>
      <c r="H5053" t="s">
        <v>7082</v>
      </c>
      <c r="I5053">
        <v>1</v>
      </c>
      <c r="J5053">
        <v>3</v>
      </c>
      <c r="K5053" t="s">
        <v>11198</v>
      </c>
      <c r="L5053" t="s">
        <v>12239</v>
      </c>
      <c r="M5053" t="s">
        <v>22</v>
      </c>
      <c r="N5053" t="s">
        <v>480</v>
      </c>
      <c r="O5053" t="s">
        <v>29</v>
      </c>
      <c r="P5053" t="s">
        <v>687</v>
      </c>
      <c r="Q5053" s="13">
        <v>7344</v>
      </c>
      <c r="R5053" s="13">
        <v>7197.12</v>
      </c>
      <c r="S5053" s="1">
        <v>0.5</v>
      </c>
      <c r="T5053" t="s">
        <v>168</v>
      </c>
      <c r="U5053" t="s">
        <v>97</v>
      </c>
      <c r="V5053" t="b">
        <v>0</v>
      </c>
      <c r="W5053">
        <v>2</v>
      </c>
      <c r="X5053" t="s">
        <v>240</v>
      </c>
      <c r="Y5053" t="s">
        <v>26</v>
      </c>
    </row>
    <row r="5054" spans="1:25" x14ac:dyDescent="0.4">
      <c r="A5054" t="s">
        <v>283</v>
      </c>
      <c r="B5054" s="2">
        <f ca="1">TODAY()+OpportunityTbl[[#This Row],[CreatedOn_DaysFromToday]]</f>
        <v>44766</v>
      </c>
      <c r="C5054" s="2">
        <f ca="1">TODAY()+OpportunityTbl[[#This Row],[EstCloseDate_DaysFromToday]]</f>
        <v>44810</v>
      </c>
      <c r="D5054">
        <f ca="1">IF(OpportunityTbl[[#This Row],[statecode]]=0,"",OpportunityTbl[[#This Row],[Estimated Close Date]])</f>
        <v>44810</v>
      </c>
      <c r="E5054" s="14">
        <v>-344</v>
      </c>
      <c r="F5054" s="14">
        <v>-300</v>
      </c>
      <c r="G5054" t="s">
        <v>27</v>
      </c>
      <c r="H5054" t="s">
        <v>28</v>
      </c>
      <c r="I5054">
        <v>2</v>
      </c>
      <c r="J5054">
        <v>4</v>
      </c>
      <c r="K5054" t="s">
        <v>11297</v>
      </c>
      <c r="L5054" t="s">
        <v>12240</v>
      </c>
      <c r="M5054" t="s">
        <v>22</v>
      </c>
      <c r="N5054" t="s">
        <v>31</v>
      </c>
      <c r="O5054" t="s">
        <v>29</v>
      </c>
      <c r="P5054" t="s">
        <v>210</v>
      </c>
      <c r="Q5054" s="13">
        <v>6679</v>
      </c>
      <c r="S5054" s="1">
        <v>0.3</v>
      </c>
      <c r="T5054" t="s">
        <v>168</v>
      </c>
      <c r="U5054" t="s">
        <v>100</v>
      </c>
      <c r="V5054" t="b">
        <v>0</v>
      </c>
      <c r="W5054">
        <v>2.5</v>
      </c>
      <c r="X5054" t="s">
        <v>157</v>
      </c>
      <c r="Y5054" t="s">
        <v>26</v>
      </c>
    </row>
    <row r="5055" spans="1:25" x14ac:dyDescent="0.4">
      <c r="A5055" t="s">
        <v>362</v>
      </c>
      <c r="B5055" s="2">
        <f ca="1">TODAY()+OpportunityTbl[[#This Row],[CreatedOn_DaysFromToday]]</f>
        <v>44766</v>
      </c>
      <c r="C5055" s="2">
        <f ca="1">TODAY()+OpportunityTbl[[#This Row],[EstCloseDate_DaysFromToday]]</f>
        <v>44808</v>
      </c>
      <c r="D5055">
        <f ca="1">IF(OpportunityTbl[[#This Row],[statecode]]=0,"",OpportunityTbl[[#This Row],[Estimated Close Date]])</f>
        <v>44808</v>
      </c>
      <c r="E5055" s="14">
        <v>-344</v>
      </c>
      <c r="F5055" s="14">
        <v>-302</v>
      </c>
      <c r="G5055" t="s">
        <v>27</v>
      </c>
      <c r="H5055" t="s">
        <v>28</v>
      </c>
      <c r="I5055">
        <v>2</v>
      </c>
      <c r="J5055">
        <v>4</v>
      </c>
      <c r="K5055" t="s">
        <v>11274</v>
      </c>
      <c r="L5055" t="s">
        <v>12236</v>
      </c>
      <c r="M5055" t="s">
        <v>22</v>
      </c>
      <c r="N5055" t="s">
        <v>31</v>
      </c>
      <c r="O5055" t="s">
        <v>29</v>
      </c>
      <c r="P5055" t="s">
        <v>319</v>
      </c>
      <c r="Q5055" s="13">
        <v>2048</v>
      </c>
      <c r="S5055" s="1">
        <v>0.1</v>
      </c>
      <c r="T5055" t="s">
        <v>23</v>
      </c>
      <c r="U5055" t="s">
        <v>24</v>
      </c>
      <c r="V5055" t="b">
        <v>0</v>
      </c>
      <c r="W5055">
        <v>2.5</v>
      </c>
      <c r="X5055" t="s">
        <v>25</v>
      </c>
      <c r="Y5055" t="s">
        <v>26</v>
      </c>
    </row>
    <row r="5056" spans="1:25" x14ac:dyDescent="0.4">
      <c r="A5056" t="s">
        <v>1547</v>
      </c>
      <c r="B5056" s="2">
        <f ca="1">TODAY()+OpportunityTbl[[#This Row],[CreatedOn_DaysFromToday]]</f>
        <v>44766</v>
      </c>
      <c r="C5056" s="2">
        <f ca="1">TODAY()+OpportunityTbl[[#This Row],[EstCloseDate_DaysFromToday]]</f>
        <v>44810</v>
      </c>
      <c r="D5056">
        <f ca="1">IF(OpportunityTbl[[#This Row],[statecode]]=0,"",OpportunityTbl[[#This Row],[Estimated Close Date]])</f>
        <v>44810</v>
      </c>
      <c r="E5056" s="14">
        <v>-344</v>
      </c>
      <c r="F5056" s="14">
        <v>-300</v>
      </c>
      <c r="G5056" t="s">
        <v>27</v>
      </c>
      <c r="H5056" t="s">
        <v>28</v>
      </c>
      <c r="I5056">
        <v>2</v>
      </c>
      <c r="J5056">
        <v>4</v>
      </c>
      <c r="K5056" t="s">
        <v>11289</v>
      </c>
      <c r="L5056" t="s">
        <v>12234</v>
      </c>
      <c r="M5056" t="s">
        <v>22</v>
      </c>
      <c r="N5056" t="s">
        <v>518</v>
      </c>
      <c r="O5056" t="s">
        <v>29</v>
      </c>
      <c r="P5056" t="s">
        <v>532</v>
      </c>
      <c r="Q5056" s="13">
        <v>2302</v>
      </c>
      <c r="S5056" s="1">
        <v>0.1</v>
      </c>
      <c r="T5056" t="s">
        <v>23</v>
      </c>
      <c r="U5056" t="s">
        <v>24</v>
      </c>
      <c r="V5056" t="b">
        <v>1</v>
      </c>
      <c r="W5056">
        <v>2.5</v>
      </c>
      <c r="X5056" t="s">
        <v>25</v>
      </c>
      <c r="Y5056" t="s">
        <v>26</v>
      </c>
    </row>
    <row r="5057" spans="1:25" x14ac:dyDescent="0.4">
      <c r="A5057" t="s">
        <v>1681</v>
      </c>
      <c r="B5057" s="2">
        <f ca="1">TODAY()+OpportunityTbl[[#This Row],[CreatedOn_DaysFromToday]]</f>
        <v>44766</v>
      </c>
      <c r="C5057" s="2">
        <f ca="1">TODAY()+OpportunityTbl[[#This Row],[EstCloseDate_DaysFromToday]]</f>
        <v>44848</v>
      </c>
      <c r="D5057">
        <f ca="1">IF(OpportunityTbl[[#This Row],[statecode]]=0,"",OpportunityTbl[[#This Row],[Estimated Close Date]])</f>
        <v>44848</v>
      </c>
      <c r="E5057" s="14">
        <v>-344</v>
      </c>
      <c r="F5057" s="14">
        <v>-262</v>
      </c>
      <c r="G5057" t="s">
        <v>27</v>
      </c>
      <c r="H5057" t="s">
        <v>28</v>
      </c>
      <c r="I5057">
        <v>2</v>
      </c>
      <c r="J5057">
        <v>4</v>
      </c>
      <c r="K5057" t="s">
        <v>11267</v>
      </c>
      <c r="L5057" t="s">
        <v>12234</v>
      </c>
      <c r="M5057" t="s">
        <v>22</v>
      </c>
      <c r="N5057" t="s">
        <v>1617</v>
      </c>
      <c r="O5057" t="s">
        <v>29</v>
      </c>
      <c r="P5057" t="s">
        <v>1620</v>
      </c>
      <c r="Q5057" s="13">
        <v>2265</v>
      </c>
      <c r="S5057" s="1">
        <v>0.3</v>
      </c>
      <c r="T5057" t="s">
        <v>168</v>
      </c>
      <c r="U5057" t="s">
        <v>24</v>
      </c>
      <c r="V5057" t="b">
        <v>0</v>
      </c>
      <c r="W5057">
        <v>3.5</v>
      </c>
      <c r="X5057" t="s">
        <v>157</v>
      </c>
      <c r="Y5057" t="s">
        <v>26</v>
      </c>
    </row>
    <row r="5058" spans="1:25" x14ac:dyDescent="0.4">
      <c r="A5058" t="s">
        <v>1837</v>
      </c>
      <c r="B5058" s="2">
        <f ca="1">TODAY()+OpportunityTbl[[#This Row],[CreatedOn_DaysFromToday]]</f>
        <v>44766</v>
      </c>
      <c r="C5058" s="2">
        <f ca="1">TODAY()+OpportunityTbl[[#This Row],[EstCloseDate_DaysFromToday]]</f>
        <v>44837</v>
      </c>
      <c r="D5058">
        <f ca="1">IF(OpportunityTbl[[#This Row],[statecode]]=0,"",OpportunityTbl[[#This Row],[Estimated Close Date]])</f>
        <v>44837</v>
      </c>
      <c r="E5058" s="14">
        <v>-344</v>
      </c>
      <c r="F5058" s="14">
        <v>-273</v>
      </c>
      <c r="G5058" t="s">
        <v>27</v>
      </c>
      <c r="H5058" t="s">
        <v>28</v>
      </c>
      <c r="I5058">
        <v>2</v>
      </c>
      <c r="J5058">
        <v>4</v>
      </c>
      <c r="K5058" t="s">
        <v>11238</v>
      </c>
      <c r="L5058" t="s">
        <v>12236</v>
      </c>
      <c r="M5058" t="s">
        <v>22</v>
      </c>
      <c r="N5058" t="s">
        <v>1727</v>
      </c>
      <c r="O5058" t="s">
        <v>29</v>
      </c>
      <c r="P5058" t="s">
        <v>1747</v>
      </c>
      <c r="Q5058" s="13">
        <v>2379</v>
      </c>
      <c r="S5058" s="1">
        <v>0.3</v>
      </c>
      <c r="T5058" t="s">
        <v>168</v>
      </c>
      <c r="U5058" t="s">
        <v>100</v>
      </c>
      <c r="V5058" t="b">
        <v>0</v>
      </c>
      <c r="W5058">
        <v>3.5</v>
      </c>
      <c r="X5058" t="s">
        <v>157</v>
      </c>
      <c r="Y5058" t="s">
        <v>26</v>
      </c>
    </row>
    <row r="5059" spans="1:25" x14ac:dyDescent="0.4">
      <c r="A5059" t="s">
        <v>2521</v>
      </c>
      <c r="B5059" s="2">
        <f ca="1">TODAY()+OpportunityTbl[[#This Row],[CreatedOn_DaysFromToday]]</f>
        <v>44766</v>
      </c>
      <c r="C5059" s="2">
        <f ca="1">TODAY()+OpportunityTbl[[#This Row],[EstCloseDate_DaysFromToday]]</f>
        <v>44827</v>
      </c>
      <c r="D5059">
        <f ca="1">IF(OpportunityTbl[[#This Row],[statecode]]=0,"",OpportunityTbl[[#This Row],[Estimated Close Date]])</f>
        <v>44827</v>
      </c>
      <c r="E5059" s="14">
        <v>-344</v>
      </c>
      <c r="F5059" s="14">
        <v>-283</v>
      </c>
      <c r="G5059" t="s">
        <v>27</v>
      </c>
      <c r="H5059" t="s">
        <v>28</v>
      </c>
      <c r="I5059">
        <v>2</v>
      </c>
      <c r="J5059">
        <v>4</v>
      </c>
      <c r="K5059" t="s">
        <v>11189</v>
      </c>
      <c r="L5059" t="s">
        <v>12233</v>
      </c>
      <c r="M5059" t="s">
        <v>22</v>
      </c>
      <c r="N5059" t="s">
        <v>2022</v>
      </c>
      <c r="O5059" t="s">
        <v>29</v>
      </c>
      <c r="P5059" t="s">
        <v>2023</v>
      </c>
      <c r="Q5059" s="13">
        <v>29064</v>
      </c>
      <c r="S5059" s="1">
        <v>0.1</v>
      </c>
      <c r="T5059" t="s">
        <v>23</v>
      </c>
      <c r="U5059" t="s">
        <v>24</v>
      </c>
      <c r="V5059" t="b">
        <v>1</v>
      </c>
      <c r="W5059">
        <v>4</v>
      </c>
      <c r="X5059" t="s">
        <v>25</v>
      </c>
      <c r="Y5059" t="s">
        <v>26</v>
      </c>
    </row>
    <row r="5060" spans="1:25" x14ac:dyDescent="0.4">
      <c r="A5060" t="s">
        <v>3936</v>
      </c>
      <c r="B5060" s="2">
        <f ca="1">TODAY()+OpportunityTbl[[#This Row],[CreatedOn_DaysFromToday]]</f>
        <v>44766</v>
      </c>
      <c r="C5060" s="2">
        <f ca="1">TODAY()+OpportunityTbl[[#This Row],[EstCloseDate_DaysFromToday]]</f>
        <v>44828</v>
      </c>
      <c r="D5060">
        <f ca="1">IF(OpportunityTbl[[#This Row],[statecode]]=0,"",OpportunityTbl[[#This Row],[Estimated Close Date]])</f>
        <v>44828</v>
      </c>
      <c r="E5060" s="14">
        <v>-344</v>
      </c>
      <c r="F5060" s="14">
        <v>-282</v>
      </c>
      <c r="G5060" t="s">
        <v>27</v>
      </c>
      <c r="H5060" t="s">
        <v>28</v>
      </c>
      <c r="I5060">
        <v>2</v>
      </c>
      <c r="J5060">
        <v>4</v>
      </c>
      <c r="K5060" t="s">
        <v>11180</v>
      </c>
      <c r="L5060" t="s">
        <v>12239</v>
      </c>
      <c r="M5060" t="s">
        <v>22</v>
      </c>
      <c r="N5060" t="s">
        <v>513</v>
      </c>
      <c r="O5060" t="s">
        <v>29</v>
      </c>
      <c r="P5060" t="s">
        <v>514</v>
      </c>
      <c r="Q5060" s="13">
        <v>6064</v>
      </c>
      <c r="S5060" s="1">
        <v>0.1</v>
      </c>
      <c r="T5060" t="s">
        <v>23</v>
      </c>
      <c r="U5060" t="s">
        <v>24</v>
      </c>
      <c r="V5060" t="b">
        <v>0</v>
      </c>
      <c r="W5060">
        <v>2</v>
      </c>
      <c r="X5060" t="s">
        <v>25</v>
      </c>
      <c r="Y5060" t="s">
        <v>26</v>
      </c>
    </row>
    <row r="5061" spans="1:25" x14ac:dyDescent="0.4">
      <c r="A5061" t="s">
        <v>4015</v>
      </c>
      <c r="B5061" s="2">
        <f ca="1">TODAY()+OpportunityTbl[[#This Row],[CreatedOn_DaysFromToday]]</f>
        <v>44766</v>
      </c>
      <c r="C5061" s="2">
        <f ca="1">TODAY()+OpportunityTbl[[#This Row],[EstCloseDate_DaysFromToday]]</f>
        <v>44815</v>
      </c>
      <c r="D5061">
        <f ca="1">IF(OpportunityTbl[[#This Row],[statecode]]=0,"",OpportunityTbl[[#This Row],[Estimated Close Date]])</f>
        <v>44815</v>
      </c>
      <c r="E5061" s="14">
        <v>-344</v>
      </c>
      <c r="F5061" s="14">
        <v>-295</v>
      </c>
      <c r="G5061" t="s">
        <v>27</v>
      </c>
      <c r="H5061" t="s">
        <v>28</v>
      </c>
      <c r="I5061">
        <v>2</v>
      </c>
      <c r="J5061">
        <v>4</v>
      </c>
      <c r="K5061" t="s">
        <v>11277</v>
      </c>
      <c r="L5061" t="s">
        <v>12239</v>
      </c>
      <c r="M5061" t="s">
        <v>22</v>
      </c>
      <c r="N5061" t="s">
        <v>779</v>
      </c>
      <c r="O5061" t="s">
        <v>29</v>
      </c>
      <c r="P5061" t="s">
        <v>782</v>
      </c>
      <c r="Q5061" s="13">
        <v>8110</v>
      </c>
      <c r="S5061" s="1">
        <v>0.1</v>
      </c>
      <c r="T5061" t="s">
        <v>23</v>
      </c>
      <c r="U5061" t="s">
        <v>100</v>
      </c>
      <c r="V5061" t="b">
        <v>1</v>
      </c>
      <c r="W5061">
        <v>2</v>
      </c>
      <c r="X5061" t="s">
        <v>25</v>
      </c>
      <c r="Y5061" t="s">
        <v>26</v>
      </c>
    </row>
    <row r="5062" spans="1:25" x14ac:dyDescent="0.4">
      <c r="A5062" t="s">
        <v>5464</v>
      </c>
      <c r="B5062" s="2">
        <f ca="1">TODAY()+OpportunityTbl[[#This Row],[CreatedOn_DaysFromToday]]</f>
        <v>44766</v>
      </c>
      <c r="C5062" s="2">
        <f ca="1">TODAY()+OpportunityTbl[[#This Row],[EstCloseDate_DaysFromToday]]</f>
        <v>44834</v>
      </c>
      <c r="D5062">
        <f ca="1">IF(OpportunityTbl[[#This Row],[statecode]]=0,"",OpportunityTbl[[#This Row],[Estimated Close Date]])</f>
        <v>44834</v>
      </c>
      <c r="E5062" s="14">
        <v>-344</v>
      </c>
      <c r="F5062" s="14">
        <v>-276</v>
      </c>
      <c r="G5062" t="s">
        <v>27</v>
      </c>
      <c r="H5062" t="s">
        <v>28</v>
      </c>
      <c r="I5062">
        <v>2</v>
      </c>
      <c r="J5062">
        <v>4</v>
      </c>
      <c r="K5062" t="s">
        <v>11244</v>
      </c>
      <c r="L5062" t="s">
        <v>12233</v>
      </c>
      <c r="M5062" t="s">
        <v>22</v>
      </c>
      <c r="N5062" t="s">
        <v>1617</v>
      </c>
      <c r="O5062" t="s">
        <v>29</v>
      </c>
      <c r="P5062" t="s">
        <v>1620</v>
      </c>
      <c r="Q5062" s="13">
        <v>19810</v>
      </c>
      <c r="S5062" s="1">
        <v>0.1</v>
      </c>
      <c r="T5062" t="s">
        <v>23</v>
      </c>
      <c r="U5062" t="s">
        <v>97</v>
      </c>
      <c r="V5062" t="b">
        <v>1</v>
      </c>
      <c r="W5062">
        <v>3.5</v>
      </c>
      <c r="X5062" t="s">
        <v>25</v>
      </c>
      <c r="Y5062" t="s">
        <v>4896</v>
      </c>
    </row>
    <row r="5063" spans="1:25" x14ac:dyDescent="0.4">
      <c r="A5063" t="s">
        <v>5724</v>
      </c>
      <c r="B5063" s="2">
        <f ca="1">TODAY()+OpportunityTbl[[#This Row],[CreatedOn_DaysFromToday]]</f>
        <v>44766</v>
      </c>
      <c r="C5063" s="2">
        <f ca="1">TODAY()+OpportunityTbl[[#This Row],[EstCloseDate_DaysFromToday]]</f>
        <v>44812</v>
      </c>
      <c r="D5063">
        <f ca="1">IF(OpportunityTbl[[#This Row],[statecode]]=0,"",OpportunityTbl[[#This Row],[Estimated Close Date]])</f>
        <v>44812</v>
      </c>
      <c r="E5063" s="14">
        <v>-344</v>
      </c>
      <c r="F5063" s="14">
        <v>-298</v>
      </c>
      <c r="G5063" t="s">
        <v>27</v>
      </c>
      <c r="H5063" t="s">
        <v>28</v>
      </c>
      <c r="I5063">
        <v>2</v>
      </c>
      <c r="J5063">
        <v>4</v>
      </c>
      <c r="K5063" t="s">
        <v>11266</v>
      </c>
      <c r="L5063" t="s">
        <v>12239</v>
      </c>
      <c r="M5063" t="s">
        <v>22</v>
      </c>
      <c r="N5063" t="s">
        <v>1710</v>
      </c>
      <c r="O5063" t="s">
        <v>29</v>
      </c>
      <c r="P5063" t="s">
        <v>1722</v>
      </c>
      <c r="Q5063" s="13">
        <v>8636</v>
      </c>
      <c r="S5063" s="1">
        <v>0.3</v>
      </c>
      <c r="T5063" t="s">
        <v>168</v>
      </c>
      <c r="U5063" t="s">
        <v>24</v>
      </c>
      <c r="V5063" t="b">
        <v>1</v>
      </c>
      <c r="W5063">
        <v>3.5</v>
      </c>
      <c r="X5063" t="s">
        <v>157</v>
      </c>
      <c r="Y5063" t="s">
        <v>4899</v>
      </c>
    </row>
    <row r="5064" spans="1:25" x14ac:dyDescent="0.4">
      <c r="A5064" t="s">
        <v>6183</v>
      </c>
      <c r="B5064" s="2">
        <f ca="1">TODAY()+OpportunityTbl[[#This Row],[CreatedOn_DaysFromToday]]</f>
        <v>44766</v>
      </c>
      <c r="C5064" s="2">
        <f ca="1">TODAY()+OpportunityTbl[[#This Row],[EstCloseDate_DaysFromToday]]</f>
        <v>44819</v>
      </c>
      <c r="D5064">
        <f ca="1">IF(OpportunityTbl[[#This Row],[statecode]]=0,"",OpportunityTbl[[#This Row],[Estimated Close Date]])</f>
        <v>44819</v>
      </c>
      <c r="E5064" s="14">
        <v>-344</v>
      </c>
      <c r="F5064" s="14">
        <v>-291</v>
      </c>
      <c r="G5064" t="s">
        <v>27</v>
      </c>
      <c r="H5064" t="s">
        <v>28</v>
      </c>
      <c r="I5064">
        <v>2</v>
      </c>
      <c r="J5064">
        <v>4</v>
      </c>
      <c r="K5064" t="s">
        <v>11250</v>
      </c>
      <c r="L5064" t="s">
        <v>12238</v>
      </c>
      <c r="M5064" t="s">
        <v>22</v>
      </c>
      <c r="N5064" t="s">
        <v>480</v>
      </c>
      <c r="O5064" t="s">
        <v>29</v>
      </c>
      <c r="P5064" t="s">
        <v>527</v>
      </c>
      <c r="Q5064" s="13">
        <v>2639</v>
      </c>
      <c r="S5064" s="1">
        <v>0.3</v>
      </c>
      <c r="T5064" t="s">
        <v>168</v>
      </c>
      <c r="U5064" t="s">
        <v>100</v>
      </c>
      <c r="V5064" t="b">
        <v>0</v>
      </c>
      <c r="W5064">
        <v>2</v>
      </c>
      <c r="X5064" t="s">
        <v>157</v>
      </c>
      <c r="Y5064" t="s">
        <v>4890</v>
      </c>
    </row>
    <row r="5065" spans="1:25" x14ac:dyDescent="0.4">
      <c r="A5065" t="s">
        <v>9163</v>
      </c>
      <c r="B5065" s="2">
        <f ca="1">TODAY()+OpportunityTbl[[#This Row],[CreatedOn_DaysFromToday]]</f>
        <v>44766</v>
      </c>
      <c r="C5065" s="2">
        <f ca="1">TODAY()+OpportunityTbl[[#This Row],[EstCloseDate_DaysFromToday]]</f>
        <v>44853</v>
      </c>
      <c r="D5065">
        <f ca="1">IF(OpportunityTbl[[#This Row],[statecode]]=0,"",OpportunityTbl[[#This Row],[Estimated Close Date]])</f>
        <v>44853</v>
      </c>
      <c r="E5065" s="14">
        <v>-344</v>
      </c>
      <c r="F5065" s="14">
        <v>-257</v>
      </c>
      <c r="G5065" t="s">
        <v>7082</v>
      </c>
      <c r="H5065" t="s">
        <v>7082</v>
      </c>
      <c r="I5065">
        <v>1</v>
      </c>
      <c r="J5065">
        <v>3</v>
      </c>
      <c r="K5065" t="s">
        <v>11147</v>
      </c>
      <c r="L5065" t="s">
        <v>12238</v>
      </c>
      <c r="M5065" t="s">
        <v>22</v>
      </c>
      <c r="N5065" t="s">
        <v>2036</v>
      </c>
      <c r="O5065" t="s">
        <v>29</v>
      </c>
      <c r="P5065" t="s">
        <v>4633</v>
      </c>
      <c r="Q5065" s="13">
        <v>3204</v>
      </c>
      <c r="R5065" s="13">
        <v>3075.84</v>
      </c>
      <c r="S5065" s="1">
        <v>0.5</v>
      </c>
      <c r="T5065" t="s">
        <v>168</v>
      </c>
      <c r="U5065" t="s">
        <v>100</v>
      </c>
      <c r="V5065" t="b">
        <v>0</v>
      </c>
      <c r="W5065">
        <v>4</v>
      </c>
      <c r="X5065" t="s">
        <v>240</v>
      </c>
      <c r="Y5065" t="s">
        <v>26</v>
      </c>
    </row>
    <row r="5066" spans="1:25" x14ac:dyDescent="0.4">
      <c r="A5066" t="s">
        <v>9395</v>
      </c>
      <c r="B5066" s="2">
        <f ca="1">TODAY()+OpportunityTbl[[#This Row],[CreatedOn_DaysFromToday]]</f>
        <v>44766</v>
      </c>
      <c r="C5066" s="2">
        <f ca="1">TODAY()+OpportunityTbl[[#This Row],[EstCloseDate_DaysFromToday]]</f>
        <v>44841</v>
      </c>
      <c r="D5066">
        <f ca="1">IF(OpportunityTbl[[#This Row],[statecode]]=0,"",OpportunityTbl[[#This Row],[Estimated Close Date]])</f>
        <v>44841</v>
      </c>
      <c r="E5066" s="14">
        <v>-344</v>
      </c>
      <c r="F5066" s="14">
        <v>-269</v>
      </c>
      <c r="G5066" t="s">
        <v>7082</v>
      </c>
      <c r="H5066" t="s">
        <v>7082</v>
      </c>
      <c r="I5066">
        <v>1</v>
      </c>
      <c r="J5066">
        <v>3</v>
      </c>
      <c r="K5066" t="s">
        <v>11173</v>
      </c>
      <c r="L5066" t="s">
        <v>12234</v>
      </c>
      <c r="M5066" t="s">
        <v>22</v>
      </c>
      <c r="N5066" t="s">
        <v>480</v>
      </c>
      <c r="O5066" t="s">
        <v>29</v>
      </c>
      <c r="P5066" t="s">
        <v>687</v>
      </c>
      <c r="Q5066" s="13">
        <v>3046</v>
      </c>
      <c r="R5066" s="13">
        <v>2969.85</v>
      </c>
      <c r="S5066" s="1">
        <v>0.5</v>
      </c>
      <c r="T5066" t="s">
        <v>168</v>
      </c>
      <c r="U5066" t="s">
        <v>97</v>
      </c>
      <c r="V5066" t="b">
        <v>0</v>
      </c>
      <c r="W5066">
        <v>2.5</v>
      </c>
      <c r="X5066" t="s">
        <v>240</v>
      </c>
      <c r="Y5066" t="s">
        <v>26</v>
      </c>
    </row>
    <row r="5067" spans="1:25" x14ac:dyDescent="0.4">
      <c r="A5067" t="s">
        <v>1113</v>
      </c>
      <c r="B5067" s="2">
        <f ca="1">TODAY()+OpportunityTbl[[#This Row],[CreatedOn_DaysFromToday]]</f>
        <v>44765</v>
      </c>
      <c r="C5067" s="2">
        <f ca="1">TODAY()+OpportunityTbl[[#This Row],[EstCloseDate_DaysFromToday]]</f>
        <v>44817</v>
      </c>
      <c r="D5067">
        <f ca="1">IF(OpportunityTbl[[#This Row],[statecode]]=0,"",OpportunityTbl[[#This Row],[Estimated Close Date]])</f>
        <v>44817</v>
      </c>
      <c r="E5067" s="14">
        <v>-345</v>
      </c>
      <c r="F5067" s="14">
        <v>-293</v>
      </c>
      <c r="G5067" t="s">
        <v>27</v>
      </c>
      <c r="H5067" t="s">
        <v>28</v>
      </c>
      <c r="I5067">
        <v>2</v>
      </c>
      <c r="J5067">
        <v>4</v>
      </c>
      <c r="K5067" t="s">
        <v>11258</v>
      </c>
      <c r="L5067" t="s">
        <v>12233</v>
      </c>
      <c r="M5067" t="s">
        <v>22</v>
      </c>
      <c r="N5067" t="s">
        <v>480</v>
      </c>
      <c r="O5067" t="s">
        <v>29</v>
      </c>
      <c r="P5067" t="s">
        <v>527</v>
      </c>
      <c r="Q5067" s="13">
        <v>13071</v>
      </c>
      <c r="S5067" s="1">
        <v>0.1</v>
      </c>
      <c r="T5067" t="s">
        <v>23</v>
      </c>
      <c r="U5067" t="s">
        <v>24</v>
      </c>
      <c r="V5067" t="b">
        <v>1</v>
      </c>
      <c r="W5067">
        <v>2.5</v>
      </c>
      <c r="X5067" t="s">
        <v>25</v>
      </c>
      <c r="Y5067" t="s">
        <v>26</v>
      </c>
    </row>
    <row r="5068" spans="1:25" x14ac:dyDescent="0.4">
      <c r="A5068" t="s">
        <v>1389</v>
      </c>
      <c r="B5068" s="2">
        <f ca="1">TODAY()+OpportunityTbl[[#This Row],[CreatedOn_DaysFromToday]]</f>
        <v>44765</v>
      </c>
      <c r="C5068" s="2">
        <f ca="1">TODAY()+OpportunityTbl[[#This Row],[EstCloseDate_DaysFromToday]]</f>
        <v>44812</v>
      </c>
      <c r="D5068">
        <f ca="1">IF(OpportunityTbl[[#This Row],[statecode]]=0,"",OpportunityTbl[[#This Row],[Estimated Close Date]])</f>
        <v>44812</v>
      </c>
      <c r="E5068" s="14">
        <v>-345</v>
      </c>
      <c r="F5068" s="14">
        <v>-298</v>
      </c>
      <c r="G5068" t="s">
        <v>27</v>
      </c>
      <c r="H5068" t="s">
        <v>28</v>
      </c>
      <c r="I5068">
        <v>2</v>
      </c>
      <c r="J5068">
        <v>4</v>
      </c>
      <c r="K5068" t="s">
        <v>11269</v>
      </c>
      <c r="L5068" t="s">
        <v>12236</v>
      </c>
      <c r="M5068" t="s">
        <v>22</v>
      </c>
      <c r="N5068" t="s">
        <v>513</v>
      </c>
      <c r="O5068" t="s">
        <v>29</v>
      </c>
      <c r="P5068" t="s">
        <v>525</v>
      </c>
      <c r="Q5068" s="13">
        <v>2221</v>
      </c>
      <c r="S5068" s="1">
        <v>0.1</v>
      </c>
      <c r="T5068" t="s">
        <v>23</v>
      </c>
      <c r="U5068" t="s">
        <v>97</v>
      </c>
      <c r="V5068" t="b">
        <v>1</v>
      </c>
      <c r="W5068">
        <v>2.5</v>
      </c>
      <c r="X5068" t="s">
        <v>25</v>
      </c>
      <c r="Y5068" t="s">
        <v>26</v>
      </c>
    </row>
    <row r="5069" spans="1:25" x14ac:dyDescent="0.4">
      <c r="A5069" t="s">
        <v>2292</v>
      </c>
      <c r="B5069" s="2">
        <f ca="1">TODAY()+OpportunityTbl[[#This Row],[CreatedOn_DaysFromToday]]</f>
        <v>44765</v>
      </c>
      <c r="C5069" s="2">
        <f ca="1">TODAY()+OpportunityTbl[[#This Row],[EstCloseDate_DaysFromToday]]</f>
        <v>44810</v>
      </c>
      <c r="D5069">
        <f ca="1">IF(OpportunityTbl[[#This Row],[statecode]]=0,"",OpportunityTbl[[#This Row],[Estimated Close Date]])</f>
        <v>44810</v>
      </c>
      <c r="E5069" s="14">
        <v>-345</v>
      </c>
      <c r="F5069" s="14">
        <v>-300</v>
      </c>
      <c r="G5069" t="s">
        <v>27</v>
      </c>
      <c r="H5069" t="s">
        <v>28</v>
      </c>
      <c r="I5069">
        <v>2</v>
      </c>
      <c r="J5069">
        <v>4</v>
      </c>
      <c r="K5069" t="s">
        <v>11298</v>
      </c>
      <c r="L5069" t="s">
        <v>12234</v>
      </c>
      <c r="M5069" t="s">
        <v>22</v>
      </c>
      <c r="N5069" t="s">
        <v>1710</v>
      </c>
      <c r="O5069" t="s">
        <v>29</v>
      </c>
      <c r="P5069" t="s">
        <v>1711</v>
      </c>
      <c r="Q5069" s="13">
        <v>2551</v>
      </c>
      <c r="S5069" s="1">
        <v>0.3</v>
      </c>
      <c r="T5069" t="s">
        <v>168</v>
      </c>
      <c r="U5069" t="s">
        <v>97</v>
      </c>
      <c r="V5069" t="b">
        <v>1</v>
      </c>
      <c r="W5069">
        <v>4</v>
      </c>
      <c r="X5069" t="s">
        <v>157</v>
      </c>
      <c r="Y5069" t="s">
        <v>26</v>
      </c>
    </row>
    <row r="5070" spans="1:25" x14ac:dyDescent="0.4">
      <c r="A5070" t="s">
        <v>2293</v>
      </c>
      <c r="B5070" s="2">
        <f ca="1">TODAY()+OpportunityTbl[[#This Row],[CreatedOn_DaysFromToday]]</f>
        <v>44765</v>
      </c>
      <c r="C5070" s="2">
        <f ca="1">TODAY()+OpportunityTbl[[#This Row],[EstCloseDate_DaysFromToday]]</f>
        <v>44809</v>
      </c>
      <c r="D5070">
        <f ca="1">IF(OpportunityTbl[[#This Row],[statecode]]=0,"",OpportunityTbl[[#This Row],[Estimated Close Date]])</f>
        <v>44809</v>
      </c>
      <c r="E5070" s="14">
        <v>-345</v>
      </c>
      <c r="F5070" s="14">
        <v>-301</v>
      </c>
      <c r="G5070" t="s">
        <v>27</v>
      </c>
      <c r="H5070" t="s">
        <v>28</v>
      </c>
      <c r="I5070">
        <v>2</v>
      </c>
      <c r="J5070">
        <v>4</v>
      </c>
      <c r="K5070" t="s">
        <v>11299</v>
      </c>
      <c r="L5070" t="s">
        <v>12234</v>
      </c>
      <c r="M5070" t="s">
        <v>22</v>
      </c>
      <c r="N5070" t="s">
        <v>1710</v>
      </c>
      <c r="O5070" t="s">
        <v>29</v>
      </c>
      <c r="P5070" t="s">
        <v>1711</v>
      </c>
      <c r="Q5070" s="13">
        <v>2520</v>
      </c>
      <c r="S5070" s="1">
        <v>0.3</v>
      </c>
      <c r="T5070" t="s">
        <v>168</v>
      </c>
      <c r="U5070" t="s">
        <v>24</v>
      </c>
      <c r="V5070" t="b">
        <v>1</v>
      </c>
      <c r="W5070">
        <v>4</v>
      </c>
      <c r="X5070" t="s">
        <v>157</v>
      </c>
      <c r="Y5070" t="s">
        <v>26</v>
      </c>
    </row>
    <row r="5071" spans="1:25" x14ac:dyDescent="0.4">
      <c r="A5071" t="s">
        <v>2657</v>
      </c>
      <c r="B5071" s="2">
        <f ca="1">TODAY()+OpportunityTbl[[#This Row],[CreatedOn_DaysFromToday]]</f>
        <v>44765</v>
      </c>
      <c r="C5071" s="2">
        <f ca="1">TODAY()+OpportunityTbl[[#This Row],[EstCloseDate_DaysFromToday]]</f>
        <v>44794</v>
      </c>
      <c r="D5071">
        <f ca="1">IF(OpportunityTbl[[#This Row],[statecode]]=0,"",OpportunityTbl[[#This Row],[Estimated Close Date]])</f>
        <v>44794</v>
      </c>
      <c r="E5071" s="14">
        <v>-345</v>
      </c>
      <c r="F5071" s="14">
        <v>-316</v>
      </c>
      <c r="G5071" t="s">
        <v>27</v>
      </c>
      <c r="H5071" t="s">
        <v>28</v>
      </c>
      <c r="I5071">
        <v>2</v>
      </c>
      <c r="J5071">
        <v>4</v>
      </c>
      <c r="K5071" t="s">
        <v>11247</v>
      </c>
      <c r="L5071" t="s">
        <v>12237</v>
      </c>
      <c r="M5071" t="s">
        <v>22</v>
      </c>
      <c r="N5071" t="s">
        <v>2069</v>
      </c>
      <c r="O5071" t="s">
        <v>29</v>
      </c>
      <c r="P5071" t="s">
        <v>2623</v>
      </c>
      <c r="Q5071" s="13">
        <v>3900</v>
      </c>
      <c r="S5071" s="1">
        <v>0.1</v>
      </c>
      <c r="T5071" t="s">
        <v>23</v>
      </c>
      <c r="U5071" t="s">
        <v>24</v>
      </c>
      <c r="V5071" t="b">
        <v>1</v>
      </c>
      <c r="W5071">
        <v>6</v>
      </c>
      <c r="X5071" t="s">
        <v>25</v>
      </c>
      <c r="Y5071" t="s">
        <v>26</v>
      </c>
    </row>
    <row r="5072" spans="1:25" x14ac:dyDescent="0.4">
      <c r="A5072" t="s">
        <v>3373</v>
      </c>
      <c r="B5072" s="2">
        <f ca="1">TODAY()+OpportunityTbl[[#This Row],[CreatedOn_DaysFromToday]]</f>
        <v>44765</v>
      </c>
      <c r="C5072" s="2">
        <f ca="1">TODAY()+OpportunityTbl[[#This Row],[EstCloseDate_DaysFromToday]]</f>
        <v>44809</v>
      </c>
      <c r="D5072">
        <f ca="1">IF(OpportunityTbl[[#This Row],[statecode]]=0,"",OpportunityTbl[[#This Row],[Estimated Close Date]])</f>
        <v>44809</v>
      </c>
      <c r="E5072" s="14">
        <v>-345</v>
      </c>
      <c r="F5072" s="14">
        <v>-301</v>
      </c>
      <c r="G5072" t="s">
        <v>27</v>
      </c>
      <c r="H5072" t="s">
        <v>28</v>
      </c>
      <c r="I5072">
        <v>2</v>
      </c>
      <c r="J5072">
        <v>4</v>
      </c>
      <c r="K5072" t="s">
        <v>11259</v>
      </c>
      <c r="L5072" t="s">
        <v>12239</v>
      </c>
      <c r="M5072" t="s">
        <v>22</v>
      </c>
      <c r="N5072" t="s">
        <v>1710</v>
      </c>
      <c r="O5072" t="s">
        <v>29</v>
      </c>
      <c r="P5072" t="s">
        <v>1711</v>
      </c>
      <c r="Q5072" s="13">
        <v>6791</v>
      </c>
      <c r="S5072" s="1">
        <v>0.1</v>
      </c>
      <c r="T5072" t="s">
        <v>23</v>
      </c>
      <c r="U5072" t="s">
        <v>24</v>
      </c>
      <c r="V5072" t="b">
        <v>1</v>
      </c>
      <c r="W5072">
        <v>3.5</v>
      </c>
      <c r="X5072" t="s">
        <v>25</v>
      </c>
      <c r="Y5072" t="s">
        <v>26</v>
      </c>
    </row>
    <row r="5073" spans="1:25" x14ac:dyDescent="0.4">
      <c r="A5073" t="s">
        <v>3937</v>
      </c>
      <c r="B5073" s="2">
        <f ca="1">TODAY()+OpportunityTbl[[#This Row],[CreatedOn_DaysFromToday]]</f>
        <v>44765</v>
      </c>
      <c r="C5073" s="2">
        <f ca="1">TODAY()+OpportunityTbl[[#This Row],[EstCloseDate_DaysFromToday]]</f>
        <v>44827</v>
      </c>
      <c r="D5073">
        <f ca="1">IF(OpportunityTbl[[#This Row],[statecode]]=0,"",OpportunityTbl[[#This Row],[Estimated Close Date]])</f>
        <v>44827</v>
      </c>
      <c r="E5073" s="14">
        <v>-345</v>
      </c>
      <c r="F5073" s="14">
        <v>-283</v>
      </c>
      <c r="G5073" t="s">
        <v>27</v>
      </c>
      <c r="H5073" t="s">
        <v>28</v>
      </c>
      <c r="I5073">
        <v>2</v>
      </c>
      <c r="J5073">
        <v>4</v>
      </c>
      <c r="K5073" t="s">
        <v>11177</v>
      </c>
      <c r="L5073" t="s">
        <v>12238</v>
      </c>
      <c r="M5073" t="s">
        <v>22</v>
      </c>
      <c r="N5073" t="s">
        <v>513</v>
      </c>
      <c r="O5073" t="s">
        <v>29</v>
      </c>
      <c r="P5073" t="s">
        <v>514</v>
      </c>
      <c r="Q5073" s="13">
        <v>3721</v>
      </c>
      <c r="S5073" s="1">
        <v>0.1</v>
      </c>
      <c r="T5073" t="s">
        <v>23</v>
      </c>
      <c r="U5073" t="s">
        <v>24</v>
      </c>
      <c r="V5073" t="b">
        <v>0</v>
      </c>
      <c r="W5073">
        <v>2</v>
      </c>
      <c r="X5073" t="s">
        <v>25</v>
      </c>
      <c r="Y5073" t="s">
        <v>26</v>
      </c>
    </row>
    <row r="5074" spans="1:25" x14ac:dyDescent="0.4">
      <c r="A5074" t="s">
        <v>5778</v>
      </c>
      <c r="B5074" s="2">
        <f ca="1">TODAY()+OpportunityTbl[[#This Row],[CreatedOn_DaysFromToday]]</f>
        <v>44765</v>
      </c>
      <c r="C5074" s="2">
        <f ca="1">TODAY()+OpportunityTbl[[#This Row],[EstCloseDate_DaysFromToday]]</f>
        <v>44822</v>
      </c>
      <c r="D5074">
        <f ca="1">IF(OpportunityTbl[[#This Row],[statecode]]=0,"",OpportunityTbl[[#This Row],[Estimated Close Date]])</f>
        <v>44822</v>
      </c>
      <c r="E5074" s="14">
        <v>-345</v>
      </c>
      <c r="F5074" s="14">
        <v>-288</v>
      </c>
      <c r="G5074" t="s">
        <v>27</v>
      </c>
      <c r="H5074" t="s">
        <v>28</v>
      </c>
      <c r="I5074">
        <v>2</v>
      </c>
      <c r="J5074">
        <v>4</v>
      </c>
      <c r="K5074" t="s">
        <v>11180</v>
      </c>
      <c r="L5074" t="s">
        <v>12238</v>
      </c>
      <c r="M5074" t="s">
        <v>22</v>
      </c>
      <c r="N5074" t="s">
        <v>1710</v>
      </c>
      <c r="O5074" t="s">
        <v>29</v>
      </c>
      <c r="P5074" t="s">
        <v>1713</v>
      </c>
      <c r="Q5074" s="13">
        <v>3741</v>
      </c>
      <c r="S5074" s="1">
        <v>0.3</v>
      </c>
      <c r="T5074" t="s">
        <v>168</v>
      </c>
      <c r="U5074" t="s">
        <v>24</v>
      </c>
      <c r="V5074" t="b">
        <v>0</v>
      </c>
      <c r="W5074">
        <v>3.5</v>
      </c>
      <c r="X5074" t="s">
        <v>157</v>
      </c>
      <c r="Y5074" t="s">
        <v>4896</v>
      </c>
    </row>
    <row r="5075" spans="1:25" x14ac:dyDescent="0.4">
      <c r="A5075" t="s">
        <v>6184</v>
      </c>
      <c r="B5075" s="2">
        <f ca="1">TODAY()+OpportunityTbl[[#This Row],[CreatedOn_DaysFromToday]]</f>
        <v>44765</v>
      </c>
      <c r="C5075" s="2">
        <f ca="1">TODAY()+OpportunityTbl[[#This Row],[EstCloseDate_DaysFromToday]]</f>
        <v>44813</v>
      </c>
      <c r="D5075">
        <f ca="1">IF(OpportunityTbl[[#This Row],[statecode]]=0,"",OpportunityTbl[[#This Row],[Estimated Close Date]])</f>
        <v>44813</v>
      </c>
      <c r="E5075" s="14">
        <v>-345</v>
      </c>
      <c r="F5075" s="14">
        <v>-297</v>
      </c>
      <c r="G5075" t="s">
        <v>27</v>
      </c>
      <c r="H5075" t="s">
        <v>28</v>
      </c>
      <c r="I5075">
        <v>2</v>
      </c>
      <c r="J5075">
        <v>4</v>
      </c>
      <c r="K5075" t="s">
        <v>11258</v>
      </c>
      <c r="L5075" t="s">
        <v>12238</v>
      </c>
      <c r="M5075" t="s">
        <v>22</v>
      </c>
      <c r="N5075" t="s">
        <v>518</v>
      </c>
      <c r="O5075" t="s">
        <v>29</v>
      </c>
      <c r="P5075" t="s">
        <v>532</v>
      </c>
      <c r="Q5075" s="13">
        <v>2703</v>
      </c>
      <c r="S5075" s="1">
        <v>0.3</v>
      </c>
      <c r="T5075" t="s">
        <v>168</v>
      </c>
      <c r="U5075" t="s">
        <v>24</v>
      </c>
      <c r="V5075" t="b">
        <v>1</v>
      </c>
      <c r="W5075">
        <v>2</v>
      </c>
      <c r="X5075" t="s">
        <v>157</v>
      </c>
      <c r="Y5075" t="s">
        <v>4892</v>
      </c>
    </row>
    <row r="5076" spans="1:25" x14ac:dyDescent="0.4">
      <c r="A5076" t="s">
        <v>8889</v>
      </c>
      <c r="B5076" s="2">
        <f ca="1">TODAY()+OpportunityTbl[[#This Row],[CreatedOn_DaysFromToday]]</f>
        <v>44765</v>
      </c>
      <c r="C5076" s="2">
        <f ca="1">TODAY()+OpportunityTbl[[#This Row],[EstCloseDate_DaysFromToday]]</f>
        <v>44848</v>
      </c>
      <c r="D5076">
        <f ca="1">IF(OpportunityTbl[[#This Row],[statecode]]=0,"",OpportunityTbl[[#This Row],[Estimated Close Date]])</f>
        <v>44848</v>
      </c>
      <c r="E5076" s="14">
        <v>-345</v>
      </c>
      <c r="F5076" s="14">
        <v>-262</v>
      </c>
      <c r="G5076" t="s">
        <v>7082</v>
      </c>
      <c r="H5076" t="s">
        <v>7082</v>
      </c>
      <c r="I5076">
        <v>1</v>
      </c>
      <c r="J5076">
        <v>3</v>
      </c>
      <c r="K5076" t="s">
        <v>11246</v>
      </c>
      <c r="L5076" t="s">
        <v>12238</v>
      </c>
      <c r="M5076" t="s">
        <v>22</v>
      </c>
      <c r="N5076" t="s">
        <v>2022</v>
      </c>
      <c r="O5076" t="s">
        <v>29</v>
      </c>
      <c r="P5076" t="s">
        <v>2066</v>
      </c>
      <c r="Q5076" s="13">
        <v>3296</v>
      </c>
      <c r="R5076" s="13">
        <v>3197.12</v>
      </c>
      <c r="S5076" s="1">
        <v>0.5</v>
      </c>
      <c r="T5076" t="s">
        <v>168</v>
      </c>
      <c r="U5076" t="s">
        <v>97</v>
      </c>
      <c r="V5076" t="b">
        <v>0</v>
      </c>
      <c r="W5076">
        <v>3</v>
      </c>
      <c r="X5076" t="s">
        <v>240</v>
      </c>
      <c r="Y5076" t="s">
        <v>26</v>
      </c>
    </row>
    <row r="5077" spans="1:25" x14ac:dyDescent="0.4">
      <c r="A5077" t="s">
        <v>9113</v>
      </c>
      <c r="B5077" s="2">
        <f ca="1">TODAY()+OpportunityTbl[[#This Row],[CreatedOn_DaysFromToday]]</f>
        <v>44765</v>
      </c>
      <c r="C5077" s="2">
        <f ca="1">TODAY()+OpportunityTbl[[#This Row],[EstCloseDate_DaysFromToday]]</f>
        <v>44831</v>
      </c>
      <c r="D5077">
        <f ca="1">IF(OpportunityTbl[[#This Row],[statecode]]=0,"",OpportunityTbl[[#This Row],[Estimated Close Date]])</f>
        <v>44831</v>
      </c>
      <c r="E5077" s="14">
        <v>-345</v>
      </c>
      <c r="F5077" s="14">
        <v>-279</v>
      </c>
      <c r="G5077" t="s">
        <v>7082</v>
      </c>
      <c r="H5077" t="s">
        <v>7082</v>
      </c>
      <c r="I5077">
        <v>1</v>
      </c>
      <c r="J5077">
        <v>3</v>
      </c>
      <c r="K5077" t="s">
        <v>11210</v>
      </c>
      <c r="L5077" t="s">
        <v>12239</v>
      </c>
      <c r="M5077" t="s">
        <v>22</v>
      </c>
      <c r="N5077" t="s">
        <v>1710</v>
      </c>
      <c r="O5077" t="s">
        <v>29</v>
      </c>
      <c r="P5077" t="s">
        <v>2378</v>
      </c>
      <c r="Q5077" s="13">
        <v>8346</v>
      </c>
      <c r="R5077" s="13">
        <v>8053.89</v>
      </c>
      <c r="S5077" s="1">
        <v>0.5</v>
      </c>
      <c r="T5077" t="s">
        <v>168</v>
      </c>
      <c r="U5077" t="s">
        <v>97</v>
      </c>
      <c r="V5077" t="b">
        <v>0</v>
      </c>
      <c r="W5077">
        <v>3.5</v>
      </c>
      <c r="X5077" t="s">
        <v>240</v>
      </c>
      <c r="Y5077" t="s">
        <v>26</v>
      </c>
    </row>
    <row r="5078" spans="1:25" x14ac:dyDescent="0.4">
      <c r="A5078" t="s">
        <v>9782</v>
      </c>
      <c r="B5078" s="2">
        <f ca="1">TODAY()+OpportunityTbl[[#This Row],[CreatedOn_DaysFromToday]]</f>
        <v>44765</v>
      </c>
      <c r="C5078" s="2">
        <f ca="1">TODAY()+OpportunityTbl[[#This Row],[EstCloseDate_DaysFromToday]]</f>
        <v>44819</v>
      </c>
      <c r="D5078">
        <f ca="1">IF(OpportunityTbl[[#This Row],[statecode]]=0,"",OpportunityTbl[[#This Row],[Estimated Close Date]])</f>
        <v>44819</v>
      </c>
      <c r="E5078" s="14">
        <v>-345</v>
      </c>
      <c r="F5078" s="14">
        <v>-291</v>
      </c>
      <c r="G5078" t="s">
        <v>7082</v>
      </c>
      <c r="H5078" t="s">
        <v>7082</v>
      </c>
      <c r="I5078">
        <v>1</v>
      </c>
      <c r="J5078">
        <v>3</v>
      </c>
      <c r="K5078" t="s">
        <v>11283</v>
      </c>
      <c r="L5078" t="s">
        <v>12234</v>
      </c>
      <c r="M5078" t="s">
        <v>22</v>
      </c>
      <c r="N5078" t="s">
        <v>2121</v>
      </c>
      <c r="O5078" t="s">
        <v>29</v>
      </c>
      <c r="P5078" t="s">
        <v>4734</v>
      </c>
      <c r="Q5078" s="13">
        <v>3196</v>
      </c>
      <c r="R5078" s="13">
        <v>3068.16</v>
      </c>
      <c r="S5078" s="1">
        <v>0.9</v>
      </c>
      <c r="T5078" t="s">
        <v>4724</v>
      </c>
      <c r="U5078" t="s">
        <v>97</v>
      </c>
      <c r="V5078" t="b">
        <v>1</v>
      </c>
      <c r="W5078">
        <v>4</v>
      </c>
      <c r="X5078" t="s">
        <v>4732</v>
      </c>
      <c r="Y5078" t="s">
        <v>26</v>
      </c>
    </row>
    <row r="5079" spans="1:25" x14ac:dyDescent="0.4">
      <c r="A5079" t="s">
        <v>10117</v>
      </c>
      <c r="B5079" s="2">
        <f ca="1">TODAY()+OpportunityTbl[[#This Row],[CreatedOn_DaysFromToday]]</f>
        <v>44765</v>
      </c>
      <c r="C5079" s="2">
        <f ca="1">TODAY()+OpportunityTbl[[#This Row],[EstCloseDate_DaysFromToday]]</f>
        <v>44822</v>
      </c>
      <c r="D5079">
        <f ca="1">IF(OpportunityTbl[[#This Row],[statecode]]=0,"",OpportunityTbl[[#This Row],[Estimated Close Date]])</f>
        <v>44822</v>
      </c>
      <c r="E5079" s="14">
        <v>-345</v>
      </c>
      <c r="F5079" s="14">
        <v>-288</v>
      </c>
      <c r="G5079" t="s">
        <v>7082</v>
      </c>
      <c r="H5079" t="s">
        <v>7082</v>
      </c>
      <c r="I5079">
        <v>1</v>
      </c>
      <c r="J5079">
        <v>3</v>
      </c>
      <c r="K5079" t="s">
        <v>11236</v>
      </c>
      <c r="L5079" t="s">
        <v>12237</v>
      </c>
      <c r="M5079" t="s">
        <v>22</v>
      </c>
      <c r="N5079" t="s">
        <v>2121</v>
      </c>
      <c r="O5079" t="s">
        <v>29</v>
      </c>
      <c r="P5079" t="s">
        <v>4734</v>
      </c>
      <c r="Q5079" s="13">
        <v>3982</v>
      </c>
      <c r="R5079" s="13">
        <v>3782.9</v>
      </c>
      <c r="S5079" s="1">
        <v>0.9</v>
      </c>
      <c r="T5079" t="s">
        <v>4724</v>
      </c>
      <c r="U5079" t="s">
        <v>24</v>
      </c>
      <c r="V5079" t="b">
        <v>1</v>
      </c>
      <c r="W5079">
        <v>5</v>
      </c>
      <c r="X5079" t="s">
        <v>4732</v>
      </c>
      <c r="Y5079" t="s">
        <v>26</v>
      </c>
    </row>
    <row r="5080" spans="1:25" x14ac:dyDescent="0.4">
      <c r="A5080" t="s">
        <v>363</v>
      </c>
      <c r="B5080" s="2">
        <f ca="1">TODAY()+OpportunityTbl[[#This Row],[CreatedOn_DaysFromToday]]</f>
        <v>44764</v>
      </c>
      <c r="C5080" s="2">
        <f ca="1">TODAY()+OpportunityTbl[[#This Row],[EstCloseDate_DaysFromToday]]</f>
        <v>44792</v>
      </c>
      <c r="D5080">
        <f ca="1">IF(OpportunityTbl[[#This Row],[statecode]]=0,"",OpportunityTbl[[#This Row],[Estimated Close Date]])</f>
        <v>44792</v>
      </c>
      <c r="E5080" s="14">
        <v>-346</v>
      </c>
      <c r="F5080" s="14">
        <v>-318</v>
      </c>
      <c r="G5080" t="s">
        <v>27</v>
      </c>
      <c r="H5080" t="s">
        <v>28</v>
      </c>
      <c r="I5080">
        <v>2</v>
      </c>
      <c r="J5080">
        <v>4</v>
      </c>
      <c r="K5080" t="s">
        <v>11247</v>
      </c>
      <c r="L5080" t="s">
        <v>12240</v>
      </c>
      <c r="M5080" t="s">
        <v>22</v>
      </c>
      <c r="N5080" t="s">
        <v>31</v>
      </c>
      <c r="O5080" t="s">
        <v>29</v>
      </c>
      <c r="P5080" t="s">
        <v>319</v>
      </c>
      <c r="Q5080" s="13">
        <v>5112</v>
      </c>
      <c r="S5080" s="1">
        <v>0.1</v>
      </c>
      <c r="T5080" t="s">
        <v>23</v>
      </c>
      <c r="U5080" t="s">
        <v>24</v>
      </c>
      <c r="V5080" t="b">
        <v>1</v>
      </c>
      <c r="W5080">
        <v>2.5</v>
      </c>
      <c r="X5080" t="s">
        <v>25</v>
      </c>
      <c r="Y5080" t="s">
        <v>26</v>
      </c>
    </row>
    <row r="5081" spans="1:25" x14ac:dyDescent="0.4">
      <c r="A5081" t="s">
        <v>364</v>
      </c>
      <c r="B5081" s="2">
        <f ca="1">TODAY()+OpportunityTbl[[#This Row],[CreatedOn_DaysFromToday]]</f>
        <v>44764</v>
      </c>
      <c r="C5081" s="2">
        <f ca="1">TODAY()+OpportunityTbl[[#This Row],[EstCloseDate_DaysFromToday]]</f>
        <v>44806</v>
      </c>
      <c r="D5081">
        <f ca="1">IF(OpportunityTbl[[#This Row],[statecode]]=0,"",OpportunityTbl[[#This Row],[Estimated Close Date]])</f>
        <v>44806</v>
      </c>
      <c r="E5081" s="14">
        <v>-346</v>
      </c>
      <c r="F5081" s="14">
        <v>-304</v>
      </c>
      <c r="G5081" t="s">
        <v>27</v>
      </c>
      <c r="H5081" t="s">
        <v>28</v>
      </c>
      <c r="I5081">
        <v>2</v>
      </c>
      <c r="J5081">
        <v>4</v>
      </c>
      <c r="K5081" t="s">
        <v>11282</v>
      </c>
      <c r="L5081" t="s">
        <v>12234</v>
      </c>
      <c r="M5081" t="s">
        <v>22</v>
      </c>
      <c r="N5081" t="s">
        <v>31</v>
      </c>
      <c r="O5081" t="s">
        <v>29</v>
      </c>
      <c r="P5081" t="s">
        <v>319</v>
      </c>
      <c r="Q5081" s="13">
        <v>1674</v>
      </c>
      <c r="S5081" s="1">
        <v>0.1</v>
      </c>
      <c r="T5081" t="s">
        <v>23</v>
      </c>
      <c r="U5081" t="s">
        <v>24</v>
      </c>
      <c r="V5081" t="b">
        <v>0</v>
      </c>
      <c r="W5081">
        <v>2.5</v>
      </c>
      <c r="X5081" t="s">
        <v>25</v>
      </c>
      <c r="Y5081" t="s">
        <v>26</v>
      </c>
    </row>
    <row r="5082" spans="1:25" x14ac:dyDescent="0.4">
      <c r="A5082" t="s">
        <v>2050</v>
      </c>
      <c r="B5082" s="2">
        <f ca="1">TODAY()+OpportunityTbl[[#This Row],[CreatedOn_DaysFromToday]]</f>
        <v>44764</v>
      </c>
      <c r="C5082" s="2">
        <f ca="1">TODAY()+OpportunityTbl[[#This Row],[EstCloseDate_DaysFromToday]]</f>
        <v>44841</v>
      </c>
      <c r="D5082">
        <f ca="1">IF(OpportunityTbl[[#This Row],[statecode]]=0,"",OpportunityTbl[[#This Row],[Estimated Close Date]])</f>
        <v>44841</v>
      </c>
      <c r="E5082" s="14">
        <v>-346</v>
      </c>
      <c r="F5082" s="14">
        <v>-269</v>
      </c>
      <c r="G5082" t="s">
        <v>27</v>
      </c>
      <c r="H5082" t="s">
        <v>28</v>
      </c>
      <c r="I5082">
        <v>2</v>
      </c>
      <c r="J5082">
        <v>4</v>
      </c>
      <c r="K5082" t="s">
        <v>11231</v>
      </c>
      <c r="L5082" t="s">
        <v>12236</v>
      </c>
      <c r="M5082" t="s">
        <v>22</v>
      </c>
      <c r="N5082" t="s">
        <v>2036</v>
      </c>
      <c r="O5082" t="s">
        <v>29</v>
      </c>
      <c r="P5082" t="s">
        <v>2037</v>
      </c>
      <c r="Q5082" s="13">
        <v>2917</v>
      </c>
      <c r="S5082" s="1">
        <v>0.3</v>
      </c>
      <c r="T5082" t="s">
        <v>168</v>
      </c>
      <c r="U5082" t="s">
        <v>97</v>
      </c>
      <c r="V5082" t="b">
        <v>1</v>
      </c>
      <c r="W5082">
        <v>4.5</v>
      </c>
      <c r="X5082" t="s">
        <v>157</v>
      </c>
      <c r="Y5082" t="s">
        <v>26</v>
      </c>
    </row>
    <row r="5083" spans="1:25" x14ac:dyDescent="0.4">
      <c r="A5083" t="s">
        <v>3227</v>
      </c>
      <c r="B5083" s="2">
        <f ca="1">TODAY()+OpportunityTbl[[#This Row],[CreatedOn_DaysFromToday]]</f>
        <v>44764</v>
      </c>
      <c r="C5083" s="2">
        <f ca="1">TODAY()+OpportunityTbl[[#This Row],[EstCloseDate_DaysFromToday]]</f>
        <v>44807</v>
      </c>
      <c r="D5083">
        <f ca="1">IF(OpportunityTbl[[#This Row],[statecode]]=0,"",OpportunityTbl[[#This Row],[Estimated Close Date]])</f>
        <v>44807</v>
      </c>
      <c r="E5083" s="14">
        <v>-346</v>
      </c>
      <c r="F5083" s="14">
        <v>-303</v>
      </c>
      <c r="G5083" t="s">
        <v>27</v>
      </c>
      <c r="H5083" t="s">
        <v>28</v>
      </c>
      <c r="I5083">
        <v>2</v>
      </c>
      <c r="J5083">
        <v>4</v>
      </c>
      <c r="K5083" t="s">
        <v>11299</v>
      </c>
      <c r="L5083" t="s">
        <v>12239</v>
      </c>
      <c r="M5083" t="s">
        <v>22</v>
      </c>
      <c r="N5083" t="s">
        <v>1710</v>
      </c>
      <c r="O5083" t="s">
        <v>29</v>
      </c>
      <c r="P5083" t="s">
        <v>1713</v>
      </c>
      <c r="Q5083" s="13">
        <v>5398</v>
      </c>
      <c r="S5083" s="1">
        <v>0.1</v>
      </c>
      <c r="T5083" t="s">
        <v>23</v>
      </c>
      <c r="U5083" t="s">
        <v>24</v>
      </c>
      <c r="V5083" t="b">
        <v>1</v>
      </c>
      <c r="W5083">
        <v>3.5</v>
      </c>
      <c r="X5083" t="s">
        <v>25</v>
      </c>
      <c r="Y5083" t="s">
        <v>26</v>
      </c>
    </row>
    <row r="5084" spans="1:25" x14ac:dyDescent="0.4">
      <c r="A5084" t="s">
        <v>4016</v>
      </c>
      <c r="B5084" s="2">
        <f ca="1">TODAY()+OpportunityTbl[[#This Row],[CreatedOn_DaysFromToday]]</f>
        <v>44764</v>
      </c>
      <c r="C5084" s="2">
        <f ca="1">TODAY()+OpportunityTbl[[#This Row],[EstCloseDate_DaysFromToday]]</f>
        <v>44827</v>
      </c>
      <c r="D5084">
        <f ca="1">IF(OpportunityTbl[[#This Row],[statecode]]=0,"",OpportunityTbl[[#This Row],[Estimated Close Date]])</f>
        <v>44827</v>
      </c>
      <c r="E5084" s="14">
        <v>-346</v>
      </c>
      <c r="F5084" s="14">
        <v>-283</v>
      </c>
      <c r="G5084" t="s">
        <v>27</v>
      </c>
      <c r="H5084" t="s">
        <v>28</v>
      </c>
      <c r="I5084">
        <v>2</v>
      </c>
      <c r="J5084">
        <v>4</v>
      </c>
      <c r="K5084" t="s">
        <v>11238</v>
      </c>
      <c r="L5084" t="s">
        <v>12239</v>
      </c>
      <c r="M5084" t="s">
        <v>22</v>
      </c>
      <c r="N5084" t="s">
        <v>779</v>
      </c>
      <c r="O5084" t="s">
        <v>29</v>
      </c>
      <c r="P5084" t="s">
        <v>780</v>
      </c>
      <c r="Q5084" s="13">
        <v>8937</v>
      </c>
      <c r="S5084" s="1">
        <v>0.1</v>
      </c>
      <c r="T5084" t="s">
        <v>23</v>
      </c>
      <c r="U5084" t="s">
        <v>100</v>
      </c>
      <c r="V5084" t="b">
        <v>0</v>
      </c>
      <c r="W5084">
        <v>2</v>
      </c>
      <c r="X5084" t="s">
        <v>25</v>
      </c>
      <c r="Y5084" t="s">
        <v>26</v>
      </c>
    </row>
    <row r="5085" spans="1:25" x14ac:dyDescent="0.4">
      <c r="A5085" t="s">
        <v>6185</v>
      </c>
      <c r="B5085" s="2">
        <f ca="1">TODAY()+OpportunityTbl[[#This Row],[CreatedOn_DaysFromToday]]</f>
        <v>44764</v>
      </c>
      <c r="C5085" s="2">
        <f ca="1">TODAY()+OpportunityTbl[[#This Row],[EstCloseDate_DaysFromToday]]</f>
        <v>44799</v>
      </c>
      <c r="D5085">
        <f ca="1">IF(OpportunityTbl[[#This Row],[statecode]]=0,"",OpportunityTbl[[#This Row],[Estimated Close Date]])</f>
        <v>44799</v>
      </c>
      <c r="E5085" s="14">
        <v>-346</v>
      </c>
      <c r="F5085" s="14">
        <v>-311</v>
      </c>
      <c r="G5085" t="s">
        <v>27</v>
      </c>
      <c r="H5085" t="s">
        <v>28</v>
      </c>
      <c r="I5085">
        <v>2</v>
      </c>
      <c r="J5085">
        <v>4</v>
      </c>
      <c r="K5085" t="s">
        <v>11300</v>
      </c>
      <c r="L5085" t="s">
        <v>12238</v>
      </c>
      <c r="M5085" t="s">
        <v>22</v>
      </c>
      <c r="N5085" t="s">
        <v>513</v>
      </c>
      <c r="O5085" t="s">
        <v>29</v>
      </c>
      <c r="P5085" t="s">
        <v>514</v>
      </c>
      <c r="Q5085" s="13">
        <v>3139</v>
      </c>
      <c r="S5085" s="1">
        <v>0.3</v>
      </c>
      <c r="T5085" t="s">
        <v>168</v>
      </c>
      <c r="U5085" t="s">
        <v>100</v>
      </c>
      <c r="V5085" t="b">
        <v>1</v>
      </c>
      <c r="W5085">
        <v>2</v>
      </c>
      <c r="X5085" t="s">
        <v>157</v>
      </c>
      <c r="Y5085" t="s">
        <v>4899</v>
      </c>
    </row>
    <row r="5086" spans="1:25" x14ac:dyDescent="0.4">
      <c r="A5086" t="s">
        <v>7284</v>
      </c>
      <c r="B5086" s="2">
        <f ca="1">TODAY()+OpportunityTbl[[#This Row],[CreatedOn_DaysFromToday]]</f>
        <v>44764</v>
      </c>
      <c r="C5086" s="2">
        <f ca="1">TODAY()+OpportunityTbl[[#This Row],[EstCloseDate_DaysFromToday]]</f>
        <v>44804</v>
      </c>
      <c r="D5086">
        <f ca="1">IF(OpportunityTbl[[#This Row],[statecode]]=0,"",OpportunityTbl[[#This Row],[Estimated Close Date]])</f>
        <v>44804</v>
      </c>
      <c r="E5086" s="14">
        <v>-346</v>
      </c>
      <c r="F5086" s="14">
        <v>-306</v>
      </c>
      <c r="G5086" t="s">
        <v>7082</v>
      </c>
      <c r="H5086" t="s">
        <v>7082</v>
      </c>
      <c r="I5086">
        <v>1</v>
      </c>
      <c r="J5086">
        <v>3</v>
      </c>
      <c r="K5086" t="s">
        <v>11283</v>
      </c>
      <c r="L5086" t="s">
        <v>12238</v>
      </c>
      <c r="M5086" t="s">
        <v>22</v>
      </c>
      <c r="N5086" t="s">
        <v>469</v>
      </c>
      <c r="O5086" t="s">
        <v>29</v>
      </c>
      <c r="P5086" t="s">
        <v>470</v>
      </c>
      <c r="Q5086" s="13">
        <v>3590</v>
      </c>
      <c r="R5086" s="13">
        <v>3518.2</v>
      </c>
      <c r="S5086" s="1">
        <v>0.3</v>
      </c>
      <c r="T5086" t="s">
        <v>168</v>
      </c>
      <c r="U5086" t="s">
        <v>24</v>
      </c>
      <c r="V5086" t="b">
        <v>1</v>
      </c>
      <c r="W5086">
        <v>2</v>
      </c>
      <c r="X5086" t="s">
        <v>157</v>
      </c>
      <c r="Y5086" t="s">
        <v>4926</v>
      </c>
    </row>
    <row r="5087" spans="1:25" x14ac:dyDescent="0.4">
      <c r="A5087" t="s">
        <v>7512</v>
      </c>
      <c r="B5087" s="2">
        <f ca="1">TODAY()+OpportunityTbl[[#This Row],[CreatedOn_DaysFromToday]]</f>
        <v>44764</v>
      </c>
      <c r="C5087" s="2">
        <f ca="1">TODAY()+OpportunityTbl[[#This Row],[EstCloseDate_DaysFromToday]]</f>
        <v>44838</v>
      </c>
      <c r="D5087">
        <f ca="1">IF(OpportunityTbl[[#This Row],[statecode]]=0,"",OpportunityTbl[[#This Row],[Estimated Close Date]])</f>
        <v>44838</v>
      </c>
      <c r="E5087" s="14">
        <v>-346</v>
      </c>
      <c r="F5087" s="14">
        <v>-272</v>
      </c>
      <c r="G5087" t="s">
        <v>7082</v>
      </c>
      <c r="H5087" t="s">
        <v>7082</v>
      </c>
      <c r="I5087">
        <v>1</v>
      </c>
      <c r="J5087">
        <v>3</v>
      </c>
      <c r="K5087" t="s">
        <v>11185</v>
      </c>
      <c r="L5087" t="s">
        <v>12239</v>
      </c>
      <c r="M5087" t="s">
        <v>22</v>
      </c>
      <c r="N5087" t="s">
        <v>1617</v>
      </c>
      <c r="O5087" t="s">
        <v>29</v>
      </c>
      <c r="P5087" t="s">
        <v>1618</v>
      </c>
      <c r="Q5087" s="13">
        <v>5930</v>
      </c>
      <c r="R5087" s="13">
        <v>5752.1</v>
      </c>
      <c r="S5087" s="1">
        <v>0.5</v>
      </c>
      <c r="T5087" t="s">
        <v>168</v>
      </c>
      <c r="U5087" t="s">
        <v>24</v>
      </c>
      <c r="V5087" t="b">
        <v>1</v>
      </c>
      <c r="W5087">
        <v>3</v>
      </c>
      <c r="X5087" t="s">
        <v>240</v>
      </c>
      <c r="Y5087" t="s">
        <v>4905</v>
      </c>
    </row>
    <row r="5088" spans="1:25" x14ac:dyDescent="0.4">
      <c r="A5088" t="s">
        <v>7513</v>
      </c>
      <c r="B5088" s="2">
        <f ca="1">TODAY()+OpportunityTbl[[#This Row],[CreatedOn_DaysFromToday]]</f>
        <v>44764</v>
      </c>
      <c r="C5088" s="2">
        <f ca="1">TODAY()+OpportunityTbl[[#This Row],[EstCloseDate_DaysFromToday]]</f>
        <v>44813</v>
      </c>
      <c r="D5088">
        <f ca="1">IF(OpportunityTbl[[#This Row],[statecode]]=0,"",OpportunityTbl[[#This Row],[Estimated Close Date]])</f>
        <v>44813</v>
      </c>
      <c r="E5088" s="14">
        <v>-346</v>
      </c>
      <c r="F5088" s="14">
        <v>-297</v>
      </c>
      <c r="G5088" t="s">
        <v>7082</v>
      </c>
      <c r="H5088" t="s">
        <v>7082</v>
      </c>
      <c r="I5088">
        <v>1</v>
      </c>
      <c r="J5088">
        <v>3</v>
      </c>
      <c r="K5088" t="s">
        <v>11300</v>
      </c>
      <c r="L5088" t="s">
        <v>12236</v>
      </c>
      <c r="M5088" t="s">
        <v>22</v>
      </c>
      <c r="N5088" t="s">
        <v>2121</v>
      </c>
      <c r="O5088" t="s">
        <v>29</v>
      </c>
      <c r="P5088" t="s">
        <v>2167</v>
      </c>
      <c r="Q5088" s="13">
        <v>2553</v>
      </c>
      <c r="R5088" s="13">
        <v>2450.88</v>
      </c>
      <c r="S5088" s="1">
        <v>0.5</v>
      </c>
      <c r="T5088" t="s">
        <v>168</v>
      </c>
      <c r="U5088" t="s">
        <v>97</v>
      </c>
      <c r="V5088" t="b">
        <v>1</v>
      </c>
      <c r="W5088">
        <v>4</v>
      </c>
      <c r="X5088" t="s">
        <v>240</v>
      </c>
      <c r="Y5088" t="s">
        <v>4896</v>
      </c>
    </row>
    <row r="5089" spans="1:25" x14ac:dyDescent="0.4">
      <c r="A5089" t="s">
        <v>8090</v>
      </c>
      <c r="B5089" s="2">
        <f ca="1">TODAY()+OpportunityTbl[[#This Row],[CreatedOn_DaysFromToday]]</f>
        <v>44764</v>
      </c>
      <c r="C5089" s="2">
        <f ca="1">TODAY()+OpportunityTbl[[#This Row],[EstCloseDate_DaysFromToday]]</f>
        <v>44827</v>
      </c>
      <c r="D5089">
        <f ca="1">IF(OpportunityTbl[[#This Row],[statecode]]=0,"",OpportunityTbl[[#This Row],[Estimated Close Date]])</f>
        <v>44827</v>
      </c>
      <c r="E5089" s="14">
        <v>-346</v>
      </c>
      <c r="F5089" s="14">
        <v>-283</v>
      </c>
      <c r="G5089" t="s">
        <v>7082</v>
      </c>
      <c r="H5089" t="s">
        <v>7082</v>
      </c>
      <c r="I5089">
        <v>1</v>
      </c>
      <c r="J5089">
        <v>3</v>
      </c>
      <c r="K5089" t="s">
        <v>11301</v>
      </c>
      <c r="L5089" t="s">
        <v>12236</v>
      </c>
      <c r="M5089" t="s">
        <v>22</v>
      </c>
      <c r="N5089" t="s">
        <v>480</v>
      </c>
      <c r="O5089" t="s">
        <v>29</v>
      </c>
      <c r="P5089" t="s">
        <v>687</v>
      </c>
      <c r="Q5089" s="13">
        <v>2990</v>
      </c>
      <c r="R5089" s="13">
        <v>2915.25</v>
      </c>
      <c r="S5089" s="1">
        <v>0.5</v>
      </c>
      <c r="T5089" t="s">
        <v>168</v>
      </c>
      <c r="U5089" t="s">
        <v>24</v>
      </c>
      <c r="V5089" t="b">
        <v>1</v>
      </c>
      <c r="W5089">
        <v>2.5</v>
      </c>
      <c r="X5089" t="s">
        <v>240</v>
      </c>
      <c r="Y5089" t="s">
        <v>4890</v>
      </c>
    </row>
    <row r="5090" spans="1:25" x14ac:dyDescent="0.4">
      <c r="A5090" t="s">
        <v>8666</v>
      </c>
      <c r="B5090" s="2">
        <f ca="1">TODAY()+OpportunityTbl[[#This Row],[CreatedOn_DaysFromToday]]</f>
        <v>44764</v>
      </c>
      <c r="C5090" s="2">
        <f ca="1">TODAY()+OpportunityTbl[[#This Row],[EstCloseDate_DaysFromToday]]</f>
        <v>44809</v>
      </c>
      <c r="D5090">
        <f ca="1">IF(OpportunityTbl[[#This Row],[statecode]]=0,"",OpportunityTbl[[#This Row],[Estimated Close Date]])</f>
        <v>44809</v>
      </c>
      <c r="E5090" s="14">
        <v>-346</v>
      </c>
      <c r="F5090" s="14">
        <v>-301</v>
      </c>
      <c r="G5090" t="s">
        <v>7082</v>
      </c>
      <c r="H5090" t="s">
        <v>7082</v>
      </c>
      <c r="I5090">
        <v>1</v>
      </c>
      <c r="J5090">
        <v>3</v>
      </c>
      <c r="K5090" t="s">
        <v>11269</v>
      </c>
      <c r="L5090" t="s">
        <v>12240</v>
      </c>
      <c r="M5090" t="s">
        <v>22</v>
      </c>
      <c r="N5090" t="s">
        <v>2121</v>
      </c>
      <c r="O5090" t="s">
        <v>29</v>
      </c>
      <c r="P5090" t="s">
        <v>2132</v>
      </c>
      <c r="Q5090" s="13">
        <v>5398</v>
      </c>
      <c r="R5090" s="13">
        <v>5182.08</v>
      </c>
      <c r="S5090" s="1">
        <v>0.3</v>
      </c>
      <c r="T5090" t="s">
        <v>168</v>
      </c>
      <c r="U5090" t="s">
        <v>24</v>
      </c>
      <c r="V5090" t="b">
        <v>1</v>
      </c>
      <c r="W5090">
        <v>4</v>
      </c>
      <c r="X5090" t="s">
        <v>157</v>
      </c>
      <c r="Y5090" t="s">
        <v>26</v>
      </c>
    </row>
    <row r="5091" spans="1:25" x14ac:dyDescent="0.4">
      <c r="A5091" t="s">
        <v>9601</v>
      </c>
      <c r="B5091" s="2">
        <f ca="1">TODAY()+OpportunityTbl[[#This Row],[CreatedOn_DaysFromToday]]</f>
        <v>44764</v>
      </c>
      <c r="C5091" s="2">
        <f ca="1">TODAY()+OpportunityTbl[[#This Row],[EstCloseDate_DaysFromToday]]</f>
        <v>44809</v>
      </c>
      <c r="D5091">
        <f ca="1">IF(OpportunityTbl[[#This Row],[statecode]]=0,"",OpportunityTbl[[#This Row],[Estimated Close Date]])</f>
        <v>44809</v>
      </c>
      <c r="E5091" s="14">
        <v>-346</v>
      </c>
      <c r="F5091" s="14">
        <v>-301</v>
      </c>
      <c r="G5091" t="s">
        <v>7082</v>
      </c>
      <c r="H5091" t="s">
        <v>7082</v>
      </c>
      <c r="I5091">
        <v>1</v>
      </c>
      <c r="J5091">
        <v>3</v>
      </c>
      <c r="K5091" t="s">
        <v>11253</v>
      </c>
      <c r="L5091" t="s">
        <v>12234</v>
      </c>
      <c r="M5091" t="s">
        <v>22</v>
      </c>
      <c r="N5091" t="s">
        <v>31</v>
      </c>
      <c r="O5091" t="s">
        <v>29</v>
      </c>
      <c r="P5091" t="s">
        <v>210</v>
      </c>
      <c r="Q5091" s="13">
        <v>2374</v>
      </c>
      <c r="R5091" s="13">
        <v>2314.65</v>
      </c>
      <c r="S5091" s="1">
        <v>0.3</v>
      </c>
      <c r="T5091" t="s">
        <v>168</v>
      </c>
      <c r="U5091" t="s">
        <v>97</v>
      </c>
      <c r="V5091" t="b">
        <v>1</v>
      </c>
      <c r="W5091">
        <v>2.5</v>
      </c>
      <c r="X5091" t="s">
        <v>240</v>
      </c>
      <c r="Y5091" t="s">
        <v>26</v>
      </c>
    </row>
    <row r="5092" spans="1:25" x14ac:dyDescent="0.4">
      <c r="A5092" t="s">
        <v>9877</v>
      </c>
      <c r="B5092" s="2">
        <f ca="1">TODAY()+OpportunityTbl[[#This Row],[CreatedOn_DaysFromToday]]</f>
        <v>44764</v>
      </c>
      <c r="C5092" s="2">
        <f ca="1">TODAY()+OpportunityTbl[[#This Row],[EstCloseDate_DaysFromToday]]</f>
        <v>44819</v>
      </c>
      <c r="D5092">
        <f ca="1">IF(OpportunityTbl[[#This Row],[statecode]]=0,"",OpportunityTbl[[#This Row],[Estimated Close Date]])</f>
        <v>44819</v>
      </c>
      <c r="E5092" s="14">
        <v>-346</v>
      </c>
      <c r="F5092" s="14">
        <v>-291</v>
      </c>
      <c r="G5092" t="s">
        <v>7082</v>
      </c>
      <c r="H5092" t="s">
        <v>7082</v>
      </c>
      <c r="I5092">
        <v>1</v>
      </c>
      <c r="J5092">
        <v>3</v>
      </c>
      <c r="K5092" t="s">
        <v>11302</v>
      </c>
      <c r="L5092" t="s">
        <v>12236</v>
      </c>
      <c r="M5092" t="s">
        <v>22</v>
      </c>
      <c r="N5092" t="s">
        <v>2121</v>
      </c>
      <c r="O5092" t="s">
        <v>29</v>
      </c>
      <c r="P5092" t="s">
        <v>4734</v>
      </c>
      <c r="Q5092" s="13">
        <v>3398</v>
      </c>
      <c r="R5092" s="13">
        <v>3262.08</v>
      </c>
      <c r="S5092" s="1">
        <v>0.9</v>
      </c>
      <c r="T5092" t="s">
        <v>4724</v>
      </c>
      <c r="U5092" t="s">
        <v>24</v>
      </c>
      <c r="V5092" t="b">
        <v>1</v>
      </c>
      <c r="W5092">
        <v>4</v>
      </c>
      <c r="X5092" t="s">
        <v>4732</v>
      </c>
      <c r="Y5092" t="s">
        <v>26</v>
      </c>
    </row>
    <row r="5093" spans="1:25" x14ac:dyDescent="0.4">
      <c r="A5093" t="s">
        <v>508</v>
      </c>
      <c r="B5093" s="2">
        <f ca="1">TODAY()+OpportunityTbl[[#This Row],[CreatedOn_DaysFromToday]]</f>
        <v>44763</v>
      </c>
      <c r="C5093" s="2">
        <f ca="1">TODAY()+OpportunityTbl[[#This Row],[EstCloseDate_DaysFromToday]]</f>
        <v>44818</v>
      </c>
      <c r="D5093">
        <f ca="1">IF(OpportunityTbl[[#This Row],[statecode]]=0,"",OpportunityTbl[[#This Row],[Estimated Close Date]])</f>
        <v>44818</v>
      </c>
      <c r="E5093" s="14">
        <v>-347</v>
      </c>
      <c r="F5093" s="14">
        <v>-292</v>
      </c>
      <c r="G5093" t="s">
        <v>27</v>
      </c>
      <c r="H5093" t="s">
        <v>28</v>
      </c>
      <c r="I5093">
        <v>2</v>
      </c>
      <c r="J5093">
        <v>4</v>
      </c>
      <c r="K5093" t="s">
        <v>11269</v>
      </c>
      <c r="L5093" t="s">
        <v>12234</v>
      </c>
      <c r="M5093" t="s">
        <v>22</v>
      </c>
      <c r="N5093" t="s">
        <v>469</v>
      </c>
      <c r="O5093" t="s">
        <v>29</v>
      </c>
      <c r="P5093" t="s">
        <v>470</v>
      </c>
      <c r="Q5093" s="13">
        <v>2551</v>
      </c>
      <c r="S5093" s="1">
        <v>0.3</v>
      </c>
      <c r="T5093" t="s">
        <v>168</v>
      </c>
      <c r="U5093" t="s">
        <v>24</v>
      </c>
      <c r="V5093" t="b">
        <v>0</v>
      </c>
      <c r="W5093">
        <v>2.5</v>
      </c>
      <c r="X5093" t="s">
        <v>240</v>
      </c>
      <c r="Y5093" t="s">
        <v>26</v>
      </c>
    </row>
    <row r="5094" spans="1:25" x14ac:dyDescent="0.4">
      <c r="A5094" t="s">
        <v>1548</v>
      </c>
      <c r="B5094" s="2">
        <f ca="1">TODAY()+OpportunityTbl[[#This Row],[CreatedOn_DaysFromToday]]</f>
        <v>44763</v>
      </c>
      <c r="C5094" s="2">
        <f ca="1">TODAY()+OpportunityTbl[[#This Row],[EstCloseDate_DaysFromToday]]</f>
        <v>44807</v>
      </c>
      <c r="D5094">
        <f ca="1">IF(OpportunityTbl[[#This Row],[statecode]]=0,"",OpportunityTbl[[#This Row],[Estimated Close Date]])</f>
        <v>44807</v>
      </c>
      <c r="E5094" s="14">
        <v>-347</v>
      </c>
      <c r="F5094" s="14">
        <v>-303</v>
      </c>
      <c r="G5094" t="s">
        <v>27</v>
      </c>
      <c r="H5094" t="s">
        <v>28</v>
      </c>
      <c r="I5094">
        <v>2</v>
      </c>
      <c r="J5094">
        <v>4</v>
      </c>
      <c r="K5094" t="s">
        <v>11248</v>
      </c>
      <c r="L5094" t="s">
        <v>12234</v>
      </c>
      <c r="M5094" t="s">
        <v>22</v>
      </c>
      <c r="N5094" t="s">
        <v>518</v>
      </c>
      <c r="O5094" t="s">
        <v>29</v>
      </c>
      <c r="P5094" t="s">
        <v>532</v>
      </c>
      <c r="Q5094" s="13">
        <v>2245</v>
      </c>
      <c r="S5094" s="1">
        <v>0.1</v>
      </c>
      <c r="T5094" t="s">
        <v>23</v>
      </c>
      <c r="U5094" t="s">
        <v>97</v>
      </c>
      <c r="V5094" t="b">
        <v>1</v>
      </c>
      <c r="W5094">
        <v>2.5</v>
      </c>
      <c r="X5094" t="s">
        <v>25</v>
      </c>
      <c r="Y5094" t="s">
        <v>26</v>
      </c>
    </row>
    <row r="5095" spans="1:25" x14ac:dyDescent="0.4">
      <c r="A5095" t="s">
        <v>2294</v>
      </c>
      <c r="B5095" s="2">
        <f ca="1">TODAY()+OpportunityTbl[[#This Row],[CreatedOn_DaysFromToday]]</f>
        <v>44763</v>
      </c>
      <c r="C5095" s="2">
        <f ca="1">TODAY()+OpportunityTbl[[#This Row],[EstCloseDate_DaysFromToday]]</f>
        <v>44822</v>
      </c>
      <c r="D5095">
        <f ca="1">IF(OpportunityTbl[[#This Row],[statecode]]=0,"",OpportunityTbl[[#This Row],[Estimated Close Date]])</f>
        <v>44822</v>
      </c>
      <c r="E5095" s="14">
        <v>-347</v>
      </c>
      <c r="F5095" s="14">
        <v>-288</v>
      </c>
      <c r="G5095" t="s">
        <v>27</v>
      </c>
      <c r="H5095" t="s">
        <v>28</v>
      </c>
      <c r="I5095">
        <v>2</v>
      </c>
      <c r="J5095">
        <v>4</v>
      </c>
      <c r="K5095" t="s">
        <v>11265</v>
      </c>
      <c r="L5095" t="s">
        <v>12236</v>
      </c>
      <c r="M5095" t="s">
        <v>22</v>
      </c>
      <c r="N5095" t="s">
        <v>1710</v>
      </c>
      <c r="O5095" t="s">
        <v>29</v>
      </c>
      <c r="P5095" t="s">
        <v>1711</v>
      </c>
      <c r="Q5095" s="13">
        <v>2078</v>
      </c>
      <c r="S5095" s="1">
        <v>0.3</v>
      </c>
      <c r="T5095" t="s">
        <v>168</v>
      </c>
      <c r="U5095" t="s">
        <v>97</v>
      </c>
      <c r="V5095" t="b">
        <v>0</v>
      </c>
      <c r="W5095">
        <v>4</v>
      </c>
      <c r="X5095" t="s">
        <v>157</v>
      </c>
      <c r="Y5095" t="s">
        <v>26</v>
      </c>
    </row>
    <row r="5096" spans="1:25" x14ac:dyDescent="0.4">
      <c r="A5096" t="s">
        <v>2373</v>
      </c>
      <c r="B5096" s="2">
        <f ca="1">TODAY()+OpportunityTbl[[#This Row],[CreatedOn_DaysFromToday]]</f>
        <v>44763</v>
      </c>
      <c r="C5096" s="2">
        <f ca="1">TODAY()+OpportunityTbl[[#This Row],[EstCloseDate_DaysFromToday]]</f>
        <v>44848</v>
      </c>
      <c r="D5096">
        <f ca="1">IF(OpportunityTbl[[#This Row],[statecode]]=0,"",OpportunityTbl[[#This Row],[Estimated Close Date]])</f>
        <v>44848</v>
      </c>
      <c r="E5096" s="14">
        <v>-347</v>
      </c>
      <c r="F5096" s="14">
        <v>-262</v>
      </c>
      <c r="G5096" t="s">
        <v>27</v>
      </c>
      <c r="H5096" t="s">
        <v>28</v>
      </c>
      <c r="I5096">
        <v>2</v>
      </c>
      <c r="J5096">
        <v>4</v>
      </c>
      <c r="K5096" t="s">
        <v>11177</v>
      </c>
      <c r="L5096" t="s">
        <v>12236</v>
      </c>
      <c r="M5096" t="s">
        <v>22</v>
      </c>
      <c r="N5096" t="s">
        <v>1617</v>
      </c>
      <c r="O5096" t="s">
        <v>29</v>
      </c>
      <c r="P5096" t="s">
        <v>1648</v>
      </c>
      <c r="Q5096" s="13">
        <v>3303</v>
      </c>
      <c r="S5096" s="1">
        <v>0.5</v>
      </c>
      <c r="T5096" t="s">
        <v>168</v>
      </c>
      <c r="U5096" t="s">
        <v>24</v>
      </c>
      <c r="V5096" t="b">
        <v>0</v>
      </c>
      <c r="W5096">
        <v>3.5</v>
      </c>
      <c r="X5096" t="s">
        <v>240</v>
      </c>
      <c r="Y5096" t="s">
        <v>26</v>
      </c>
    </row>
    <row r="5097" spans="1:25" x14ac:dyDescent="0.4">
      <c r="A5097" t="s">
        <v>3190</v>
      </c>
      <c r="B5097" s="2">
        <f ca="1">TODAY()+OpportunityTbl[[#This Row],[CreatedOn_DaysFromToday]]</f>
        <v>44763</v>
      </c>
      <c r="C5097" s="2">
        <f ca="1">TODAY()+OpportunityTbl[[#This Row],[EstCloseDate_DaysFromToday]]</f>
        <v>44810</v>
      </c>
      <c r="D5097">
        <f ca="1">IF(OpportunityTbl[[#This Row],[statecode]]=0,"",OpportunityTbl[[#This Row],[Estimated Close Date]])</f>
        <v>44810</v>
      </c>
      <c r="E5097" s="14">
        <v>-347</v>
      </c>
      <c r="F5097" s="14">
        <v>-300</v>
      </c>
      <c r="G5097" t="s">
        <v>27</v>
      </c>
      <c r="H5097" t="s">
        <v>28</v>
      </c>
      <c r="I5097">
        <v>2</v>
      </c>
      <c r="J5097">
        <v>4</v>
      </c>
      <c r="K5097" t="s">
        <v>11258</v>
      </c>
      <c r="L5097" t="s">
        <v>12237</v>
      </c>
      <c r="M5097" t="s">
        <v>22</v>
      </c>
      <c r="N5097" t="s">
        <v>1710</v>
      </c>
      <c r="O5097" t="s">
        <v>29</v>
      </c>
      <c r="P5097" t="s">
        <v>1713</v>
      </c>
      <c r="Q5097" s="13">
        <v>2573</v>
      </c>
      <c r="S5097" s="1">
        <v>0.1</v>
      </c>
      <c r="T5097" t="s">
        <v>23</v>
      </c>
      <c r="U5097" t="s">
        <v>24</v>
      </c>
      <c r="V5097" t="b">
        <v>1</v>
      </c>
      <c r="W5097">
        <v>5</v>
      </c>
      <c r="X5097" t="s">
        <v>25</v>
      </c>
      <c r="Y5097" t="s">
        <v>26</v>
      </c>
    </row>
    <row r="5098" spans="1:25" x14ac:dyDescent="0.4">
      <c r="A5098" t="s">
        <v>6588</v>
      </c>
      <c r="B5098" s="2">
        <f ca="1">TODAY()+OpportunityTbl[[#This Row],[CreatedOn_DaysFromToday]]</f>
        <v>44763</v>
      </c>
      <c r="C5098" s="2">
        <f ca="1">TODAY()+OpportunityTbl[[#This Row],[EstCloseDate_DaysFromToday]]</f>
        <v>44818</v>
      </c>
      <c r="D5098">
        <f ca="1">IF(OpportunityTbl[[#This Row],[statecode]]=0,"",OpportunityTbl[[#This Row],[Estimated Close Date]])</f>
        <v>44818</v>
      </c>
      <c r="E5098" s="14">
        <v>-347</v>
      </c>
      <c r="F5098" s="14">
        <v>-292</v>
      </c>
      <c r="G5098" t="s">
        <v>27</v>
      </c>
      <c r="H5098" t="s">
        <v>28</v>
      </c>
      <c r="I5098">
        <v>2</v>
      </c>
      <c r="J5098">
        <v>4</v>
      </c>
      <c r="K5098" t="s">
        <v>11248</v>
      </c>
      <c r="L5098" t="s">
        <v>12235</v>
      </c>
      <c r="M5098" t="s">
        <v>22</v>
      </c>
      <c r="N5098" t="s">
        <v>469</v>
      </c>
      <c r="O5098" t="s">
        <v>29</v>
      </c>
      <c r="P5098" t="s">
        <v>470</v>
      </c>
      <c r="Q5098" s="13">
        <v>12315</v>
      </c>
      <c r="S5098" s="1">
        <v>0.3</v>
      </c>
      <c r="T5098" t="s">
        <v>168</v>
      </c>
      <c r="U5098" t="s">
        <v>24</v>
      </c>
      <c r="V5098" t="b">
        <v>0</v>
      </c>
      <c r="W5098">
        <v>2.5</v>
      </c>
      <c r="X5098" t="s">
        <v>157</v>
      </c>
      <c r="Y5098" t="s">
        <v>4899</v>
      </c>
    </row>
    <row r="5099" spans="1:25" x14ac:dyDescent="0.4">
      <c r="A5099" t="s">
        <v>7435</v>
      </c>
      <c r="B5099" s="2">
        <f ca="1">TODAY()+OpportunityTbl[[#This Row],[CreatedOn_DaysFromToday]]</f>
        <v>44763</v>
      </c>
      <c r="C5099" s="2">
        <f ca="1">TODAY()+OpportunityTbl[[#This Row],[EstCloseDate_DaysFromToday]]</f>
        <v>44810</v>
      </c>
      <c r="D5099">
        <f ca="1">IF(OpportunityTbl[[#This Row],[statecode]]=0,"",OpportunityTbl[[#This Row],[Estimated Close Date]])</f>
        <v>44810</v>
      </c>
      <c r="E5099" s="14">
        <v>-347</v>
      </c>
      <c r="F5099" s="14">
        <v>-300</v>
      </c>
      <c r="G5099" t="s">
        <v>7082</v>
      </c>
      <c r="H5099" t="s">
        <v>7082</v>
      </c>
      <c r="I5099">
        <v>1</v>
      </c>
      <c r="J5099">
        <v>3</v>
      </c>
      <c r="K5099" t="s">
        <v>11208</v>
      </c>
      <c r="L5099" t="s">
        <v>12236</v>
      </c>
      <c r="M5099" t="s">
        <v>22</v>
      </c>
      <c r="N5099" t="s">
        <v>1710</v>
      </c>
      <c r="O5099" t="s">
        <v>29</v>
      </c>
      <c r="P5099" t="s">
        <v>1711</v>
      </c>
      <c r="Q5099" s="13">
        <v>2392</v>
      </c>
      <c r="R5099" s="13">
        <v>2296.3200000000002</v>
      </c>
      <c r="S5099" s="1">
        <v>0.3</v>
      </c>
      <c r="T5099" t="s">
        <v>168</v>
      </c>
      <c r="U5099" t="s">
        <v>24</v>
      </c>
      <c r="V5099" t="b">
        <v>1</v>
      </c>
      <c r="W5099">
        <v>4</v>
      </c>
      <c r="X5099" t="s">
        <v>240</v>
      </c>
      <c r="Y5099" t="s">
        <v>4890</v>
      </c>
    </row>
    <row r="5100" spans="1:25" x14ac:dyDescent="0.4">
      <c r="A5100" t="s">
        <v>7817</v>
      </c>
      <c r="B5100" s="2">
        <f ca="1">TODAY()+OpportunityTbl[[#This Row],[CreatedOn_DaysFromToday]]</f>
        <v>44763</v>
      </c>
      <c r="C5100" s="2">
        <f ca="1">TODAY()+OpportunityTbl[[#This Row],[EstCloseDate_DaysFromToday]]</f>
        <v>44833</v>
      </c>
      <c r="D5100">
        <f ca="1">IF(OpportunityTbl[[#This Row],[statecode]]=0,"",OpportunityTbl[[#This Row],[Estimated Close Date]])</f>
        <v>44833</v>
      </c>
      <c r="E5100" s="14">
        <v>-347</v>
      </c>
      <c r="F5100" s="14">
        <v>-277</v>
      </c>
      <c r="G5100" t="s">
        <v>7082</v>
      </c>
      <c r="H5100" t="s">
        <v>7082</v>
      </c>
      <c r="I5100">
        <v>1</v>
      </c>
      <c r="J5100">
        <v>3</v>
      </c>
      <c r="K5100" t="s">
        <v>11175</v>
      </c>
      <c r="L5100" t="s">
        <v>12237</v>
      </c>
      <c r="M5100" t="s">
        <v>22</v>
      </c>
      <c r="N5100" t="s">
        <v>1710</v>
      </c>
      <c r="O5100" t="s">
        <v>29</v>
      </c>
      <c r="P5100" t="s">
        <v>1881</v>
      </c>
      <c r="Q5100" s="13">
        <v>2993</v>
      </c>
      <c r="R5100" s="13">
        <v>2843.35</v>
      </c>
      <c r="S5100" s="1">
        <v>0.5</v>
      </c>
      <c r="T5100" t="s">
        <v>168</v>
      </c>
      <c r="U5100" t="s">
        <v>97</v>
      </c>
      <c r="V5100" t="b">
        <v>0</v>
      </c>
      <c r="W5100">
        <v>5</v>
      </c>
      <c r="X5100" t="s">
        <v>240</v>
      </c>
      <c r="Y5100" t="s">
        <v>4926</v>
      </c>
    </row>
    <row r="5101" spans="1:25" x14ac:dyDescent="0.4">
      <c r="A5101" t="s">
        <v>8667</v>
      </c>
      <c r="B5101" s="2">
        <f ca="1">TODAY()+OpportunityTbl[[#This Row],[CreatedOn_DaysFromToday]]</f>
        <v>44763</v>
      </c>
      <c r="C5101" s="2">
        <f ca="1">TODAY()+OpportunityTbl[[#This Row],[EstCloseDate_DaysFromToday]]</f>
        <v>44833</v>
      </c>
      <c r="D5101">
        <f ca="1">IF(OpportunityTbl[[#This Row],[statecode]]=0,"",OpportunityTbl[[#This Row],[Estimated Close Date]])</f>
        <v>44833</v>
      </c>
      <c r="E5101" s="14">
        <v>-347</v>
      </c>
      <c r="F5101" s="14">
        <v>-277</v>
      </c>
      <c r="G5101" t="s">
        <v>7082</v>
      </c>
      <c r="H5101" t="s">
        <v>7082</v>
      </c>
      <c r="I5101">
        <v>1</v>
      </c>
      <c r="J5101">
        <v>3</v>
      </c>
      <c r="K5101" t="s">
        <v>11198</v>
      </c>
      <c r="L5101" t="s">
        <v>12239</v>
      </c>
      <c r="M5101" t="s">
        <v>22</v>
      </c>
      <c r="N5101" t="s">
        <v>1617</v>
      </c>
      <c r="O5101" t="s">
        <v>29</v>
      </c>
      <c r="P5101" t="s">
        <v>1648</v>
      </c>
      <c r="Q5101" s="13">
        <v>8900</v>
      </c>
      <c r="R5101" s="13">
        <v>8633</v>
      </c>
      <c r="S5101" s="1">
        <v>0.3</v>
      </c>
      <c r="T5101" t="s">
        <v>168</v>
      </c>
      <c r="U5101" t="s">
        <v>24</v>
      </c>
      <c r="V5101" t="b">
        <v>1</v>
      </c>
      <c r="W5101">
        <v>3</v>
      </c>
      <c r="X5101" t="s">
        <v>157</v>
      </c>
      <c r="Y5101" t="s">
        <v>26</v>
      </c>
    </row>
    <row r="5102" spans="1:25" x14ac:dyDescent="0.4">
      <c r="A5102" t="s">
        <v>8668</v>
      </c>
      <c r="B5102" s="2">
        <f ca="1">TODAY()+OpportunityTbl[[#This Row],[CreatedOn_DaysFromToday]]</f>
        <v>44763</v>
      </c>
      <c r="C5102" s="2">
        <f ca="1">TODAY()+OpportunityTbl[[#This Row],[EstCloseDate_DaysFromToday]]</f>
        <v>44808</v>
      </c>
      <c r="D5102">
        <f ca="1">IF(OpportunityTbl[[#This Row],[statecode]]=0,"",OpportunityTbl[[#This Row],[Estimated Close Date]])</f>
        <v>44808</v>
      </c>
      <c r="E5102" s="14">
        <v>-347</v>
      </c>
      <c r="F5102" s="14">
        <v>-302</v>
      </c>
      <c r="G5102" t="s">
        <v>7082</v>
      </c>
      <c r="H5102" t="s">
        <v>7082</v>
      </c>
      <c r="I5102">
        <v>1</v>
      </c>
      <c r="J5102">
        <v>3</v>
      </c>
      <c r="K5102" t="s">
        <v>11247</v>
      </c>
      <c r="L5102" t="s">
        <v>12235</v>
      </c>
      <c r="M5102" t="s">
        <v>22</v>
      </c>
      <c r="N5102" t="s">
        <v>2121</v>
      </c>
      <c r="O5102" t="s">
        <v>29</v>
      </c>
      <c r="P5102" t="s">
        <v>2122</v>
      </c>
      <c r="Q5102" s="13">
        <v>16795</v>
      </c>
      <c r="R5102" s="13">
        <v>16123.2</v>
      </c>
      <c r="S5102" s="1">
        <v>0.3</v>
      </c>
      <c r="T5102" t="s">
        <v>168</v>
      </c>
      <c r="U5102" t="s">
        <v>24</v>
      </c>
      <c r="V5102" t="b">
        <v>1</v>
      </c>
      <c r="W5102">
        <v>4</v>
      </c>
      <c r="X5102" t="s">
        <v>157</v>
      </c>
      <c r="Y5102" t="s">
        <v>26</v>
      </c>
    </row>
    <row r="5103" spans="1:25" x14ac:dyDescent="0.4">
      <c r="A5103" t="s">
        <v>8796</v>
      </c>
      <c r="B5103" s="2">
        <f ca="1">TODAY()+OpportunityTbl[[#This Row],[CreatedOn_DaysFromToday]]</f>
        <v>44763</v>
      </c>
      <c r="C5103" s="2">
        <f ca="1">TODAY()+OpportunityTbl[[#This Row],[EstCloseDate_DaysFromToday]]</f>
        <v>44802</v>
      </c>
      <c r="D5103">
        <f ca="1">IF(OpportunityTbl[[#This Row],[statecode]]=0,"",OpportunityTbl[[#This Row],[Estimated Close Date]])</f>
        <v>44802</v>
      </c>
      <c r="E5103" s="14">
        <v>-347</v>
      </c>
      <c r="F5103" s="14">
        <v>-308</v>
      </c>
      <c r="G5103" t="s">
        <v>7082</v>
      </c>
      <c r="H5103" t="s">
        <v>7082</v>
      </c>
      <c r="I5103">
        <v>1</v>
      </c>
      <c r="J5103">
        <v>3</v>
      </c>
      <c r="K5103" t="s">
        <v>11248</v>
      </c>
      <c r="L5103" t="s">
        <v>12238</v>
      </c>
      <c r="M5103" t="s">
        <v>22</v>
      </c>
      <c r="N5103" t="s">
        <v>469</v>
      </c>
      <c r="O5103" t="s">
        <v>29</v>
      </c>
      <c r="P5103" t="s">
        <v>470</v>
      </c>
      <c r="Q5103" s="13">
        <v>2169</v>
      </c>
      <c r="R5103" s="13">
        <v>2125.62</v>
      </c>
      <c r="S5103" s="1">
        <v>0.3</v>
      </c>
      <c r="T5103" t="s">
        <v>168</v>
      </c>
      <c r="U5103" t="s">
        <v>24</v>
      </c>
      <c r="V5103" t="b">
        <v>1</v>
      </c>
      <c r="W5103">
        <v>2</v>
      </c>
      <c r="X5103" t="s">
        <v>157</v>
      </c>
      <c r="Y5103" t="s">
        <v>26</v>
      </c>
    </row>
    <row r="5104" spans="1:25" x14ac:dyDescent="0.4">
      <c r="A5104" t="s">
        <v>9602</v>
      </c>
      <c r="B5104" s="2">
        <f ca="1">TODAY()+OpportunityTbl[[#This Row],[CreatedOn_DaysFromToday]]</f>
        <v>44763</v>
      </c>
      <c r="C5104" s="2">
        <f ca="1">TODAY()+OpportunityTbl[[#This Row],[EstCloseDate_DaysFromToday]]</f>
        <v>44808</v>
      </c>
      <c r="D5104">
        <f ca="1">IF(OpportunityTbl[[#This Row],[statecode]]=0,"",OpportunityTbl[[#This Row],[Estimated Close Date]])</f>
        <v>44808</v>
      </c>
      <c r="E5104" s="14">
        <v>-347</v>
      </c>
      <c r="F5104" s="14">
        <v>-302</v>
      </c>
      <c r="G5104" t="s">
        <v>7082</v>
      </c>
      <c r="H5104" t="s">
        <v>7082</v>
      </c>
      <c r="I5104">
        <v>1</v>
      </c>
      <c r="J5104">
        <v>3</v>
      </c>
      <c r="K5104" t="s">
        <v>11295</v>
      </c>
      <c r="L5104" t="s">
        <v>12236</v>
      </c>
      <c r="M5104" t="s">
        <v>22</v>
      </c>
      <c r="N5104" t="s">
        <v>31</v>
      </c>
      <c r="O5104" t="s">
        <v>29</v>
      </c>
      <c r="P5104" t="s">
        <v>210</v>
      </c>
      <c r="Q5104" s="13">
        <v>2387</v>
      </c>
      <c r="R5104" s="13">
        <v>2327.3200000000002</v>
      </c>
      <c r="S5104" s="1">
        <v>0.3</v>
      </c>
      <c r="T5104" t="s">
        <v>168</v>
      </c>
      <c r="U5104" t="s">
        <v>24</v>
      </c>
      <c r="V5104" t="b">
        <v>1</v>
      </c>
      <c r="W5104">
        <v>2.5</v>
      </c>
      <c r="X5104" t="s">
        <v>240</v>
      </c>
      <c r="Y5104" t="s">
        <v>26</v>
      </c>
    </row>
    <row r="5105" spans="1:25" x14ac:dyDescent="0.4">
      <c r="A5105" t="s">
        <v>9783</v>
      </c>
      <c r="B5105" s="2">
        <f ca="1">TODAY()+OpportunityTbl[[#This Row],[CreatedOn_DaysFromToday]]</f>
        <v>44763</v>
      </c>
      <c r="C5105" s="2">
        <f ca="1">TODAY()+OpportunityTbl[[#This Row],[EstCloseDate_DaysFromToday]]</f>
        <v>44818</v>
      </c>
      <c r="D5105">
        <f ca="1">IF(OpportunityTbl[[#This Row],[statecode]]=0,"",OpportunityTbl[[#This Row],[Estimated Close Date]])</f>
        <v>44818</v>
      </c>
      <c r="E5105" s="14">
        <v>-347</v>
      </c>
      <c r="F5105" s="14">
        <v>-292</v>
      </c>
      <c r="G5105" t="s">
        <v>7082</v>
      </c>
      <c r="H5105" t="s">
        <v>7082</v>
      </c>
      <c r="I5105">
        <v>1</v>
      </c>
      <c r="J5105">
        <v>3</v>
      </c>
      <c r="K5105" t="s">
        <v>11208</v>
      </c>
      <c r="L5105" t="s">
        <v>12234</v>
      </c>
      <c r="M5105" t="s">
        <v>22</v>
      </c>
      <c r="N5105" t="s">
        <v>2121</v>
      </c>
      <c r="O5105" t="s">
        <v>29</v>
      </c>
      <c r="P5105" t="s">
        <v>4734</v>
      </c>
      <c r="Q5105" s="13">
        <v>3058</v>
      </c>
      <c r="R5105" s="13">
        <v>2935.68</v>
      </c>
      <c r="S5105" s="1">
        <v>0.9</v>
      </c>
      <c r="T5105" t="s">
        <v>4724</v>
      </c>
      <c r="U5105" t="s">
        <v>100</v>
      </c>
      <c r="V5105" t="b">
        <v>0</v>
      </c>
      <c r="W5105">
        <v>4</v>
      </c>
      <c r="X5105" t="s">
        <v>4732</v>
      </c>
      <c r="Y5105" t="s">
        <v>26</v>
      </c>
    </row>
    <row r="5106" spans="1:25" x14ac:dyDescent="0.4">
      <c r="A5106" t="s">
        <v>208</v>
      </c>
      <c r="B5106" s="2">
        <f ca="1">TODAY()+OpportunityTbl[[#This Row],[CreatedOn_DaysFromToday]]</f>
        <v>44762</v>
      </c>
      <c r="C5106" s="2">
        <f ca="1">TODAY()+OpportunityTbl[[#This Row],[EstCloseDate_DaysFromToday]]</f>
        <v>44789</v>
      </c>
      <c r="D5106">
        <f ca="1">IF(OpportunityTbl[[#This Row],[statecode]]=0,"",OpportunityTbl[[#This Row],[Estimated Close Date]])</f>
        <v>44789</v>
      </c>
      <c r="E5106" s="14">
        <v>-348</v>
      </c>
      <c r="F5106" s="14">
        <v>-321</v>
      </c>
      <c r="G5106" t="s">
        <v>27</v>
      </c>
      <c r="H5106" t="s">
        <v>28</v>
      </c>
      <c r="I5106">
        <v>2</v>
      </c>
      <c r="J5106">
        <v>4</v>
      </c>
      <c r="K5106" t="s">
        <v>11269</v>
      </c>
      <c r="L5106" t="s">
        <v>12236</v>
      </c>
      <c r="M5106" t="s">
        <v>22</v>
      </c>
      <c r="N5106" t="s">
        <v>31</v>
      </c>
      <c r="O5106" t="s">
        <v>29</v>
      </c>
      <c r="P5106" t="s">
        <v>32</v>
      </c>
      <c r="Q5106" s="13">
        <v>2883</v>
      </c>
      <c r="S5106" s="1">
        <v>0.3</v>
      </c>
      <c r="T5106" t="s">
        <v>168</v>
      </c>
      <c r="U5106" t="s">
        <v>100</v>
      </c>
      <c r="V5106" t="b">
        <v>1</v>
      </c>
      <c r="W5106">
        <v>2.5</v>
      </c>
      <c r="X5106" t="s">
        <v>157</v>
      </c>
      <c r="Y5106" t="s">
        <v>26</v>
      </c>
    </row>
    <row r="5107" spans="1:25" x14ac:dyDescent="0.4">
      <c r="A5107" t="s">
        <v>1302</v>
      </c>
      <c r="B5107" s="2">
        <f ca="1">TODAY()+OpportunityTbl[[#This Row],[CreatedOn_DaysFromToday]]</f>
        <v>44762</v>
      </c>
      <c r="C5107" s="2">
        <f ca="1">TODAY()+OpportunityTbl[[#This Row],[EstCloseDate_DaysFromToday]]</f>
        <v>44811</v>
      </c>
      <c r="D5107">
        <f ca="1">IF(OpportunityTbl[[#This Row],[statecode]]=0,"",OpportunityTbl[[#This Row],[Estimated Close Date]])</f>
        <v>44811</v>
      </c>
      <c r="E5107" s="14">
        <v>-348</v>
      </c>
      <c r="F5107" s="14">
        <v>-299</v>
      </c>
      <c r="G5107" t="s">
        <v>27</v>
      </c>
      <c r="H5107" t="s">
        <v>28</v>
      </c>
      <c r="I5107">
        <v>2</v>
      </c>
      <c r="J5107">
        <v>4</v>
      </c>
      <c r="K5107" t="s">
        <v>11250</v>
      </c>
      <c r="L5107" t="s">
        <v>12240</v>
      </c>
      <c r="M5107" t="s">
        <v>22</v>
      </c>
      <c r="N5107" t="s">
        <v>513</v>
      </c>
      <c r="O5107" t="s">
        <v>29</v>
      </c>
      <c r="P5107" t="s">
        <v>514</v>
      </c>
      <c r="Q5107" s="13">
        <v>7093</v>
      </c>
      <c r="S5107" s="1">
        <v>0.1</v>
      </c>
      <c r="T5107" t="s">
        <v>23</v>
      </c>
      <c r="U5107" t="s">
        <v>97</v>
      </c>
      <c r="V5107" t="b">
        <v>1</v>
      </c>
      <c r="W5107">
        <v>2.5</v>
      </c>
      <c r="X5107" t="s">
        <v>25</v>
      </c>
      <c r="Y5107" t="s">
        <v>26</v>
      </c>
    </row>
    <row r="5108" spans="1:25" x14ac:dyDescent="0.4">
      <c r="A5108" t="s">
        <v>1925</v>
      </c>
      <c r="B5108" s="2">
        <f ca="1">TODAY()+OpportunityTbl[[#This Row],[CreatedOn_DaysFromToday]]</f>
        <v>44762</v>
      </c>
      <c r="C5108" s="2">
        <f ca="1">TODAY()+OpportunityTbl[[#This Row],[EstCloseDate_DaysFromToday]]</f>
        <v>44820</v>
      </c>
      <c r="D5108">
        <f ca="1">IF(OpportunityTbl[[#This Row],[statecode]]=0,"",OpportunityTbl[[#This Row],[Estimated Close Date]])</f>
        <v>44820</v>
      </c>
      <c r="E5108" s="14">
        <v>-348</v>
      </c>
      <c r="F5108" s="14">
        <v>-290</v>
      </c>
      <c r="G5108" t="s">
        <v>27</v>
      </c>
      <c r="H5108" t="s">
        <v>28</v>
      </c>
      <c r="I5108">
        <v>2</v>
      </c>
      <c r="J5108">
        <v>4</v>
      </c>
      <c r="K5108" t="s">
        <v>11202</v>
      </c>
      <c r="L5108" t="s">
        <v>12238</v>
      </c>
      <c r="M5108" t="s">
        <v>22</v>
      </c>
      <c r="N5108" t="s">
        <v>475</v>
      </c>
      <c r="O5108" t="s">
        <v>29</v>
      </c>
      <c r="P5108" t="s">
        <v>476</v>
      </c>
      <c r="Q5108" s="13">
        <v>4279</v>
      </c>
      <c r="S5108" s="1">
        <v>0.3</v>
      </c>
      <c r="T5108" t="s">
        <v>168</v>
      </c>
      <c r="U5108" t="s">
        <v>100</v>
      </c>
      <c r="V5108" t="b">
        <v>0</v>
      </c>
      <c r="W5108">
        <v>2</v>
      </c>
      <c r="X5108" t="s">
        <v>157</v>
      </c>
      <c r="Y5108" t="s">
        <v>26</v>
      </c>
    </row>
    <row r="5109" spans="1:25" x14ac:dyDescent="0.4">
      <c r="A5109" t="s">
        <v>1998</v>
      </c>
      <c r="B5109" s="2">
        <f ca="1">TODAY()+OpportunityTbl[[#This Row],[CreatedOn_DaysFromToday]]</f>
        <v>44762</v>
      </c>
      <c r="C5109" s="2">
        <f ca="1">TODAY()+OpportunityTbl[[#This Row],[EstCloseDate_DaysFromToday]]</f>
        <v>44820</v>
      </c>
      <c r="D5109">
        <f ca="1">IF(OpportunityTbl[[#This Row],[statecode]]=0,"",OpportunityTbl[[#This Row],[Estimated Close Date]])</f>
        <v>44820</v>
      </c>
      <c r="E5109" s="14">
        <v>-348</v>
      </c>
      <c r="F5109" s="14">
        <v>-290</v>
      </c>
      <c r="G5109" t="s">
        <v>27</v>
      </c>
      <c r="H5109" t="s">
        <v>28</v>
      </c>
      <c r="I5109">
        <v>2</v>
      </c>
      <c r="J5109">
        <v>4</v>
      </c>
      <c r="K5109" t="s">
        <v>11216</v>
      </c>
      <c r="L5109" t="s">
        <v>12238</v>
      </c>
      <c r="M5109" t="s">
        <v>22</v>
      </c>
      <c r="N5109" t="s">
        <v>31</v>
      </c>
      <c r="O5109" t="s">
        <v>29</v>
      </c>
      <c r="P5109" t="s">
        <v>210</v>
      </c>
      <c r="Q5109" s="13">
        <v>2954</v>
      </c>
      <c r="S5109" s="1">
        <v>0.3</v>
      </c>
      <c r="T5109" t="s">
        <v>168</v>
      </c>
      <c r="U5109" t="s">
        <v>24</v>
      </c>
      <c r="V5109" t="b">
        <v>0</v>
      </c>
      <c r="W5109">
        <v>2</v>
      </c>
      <c r="X5109" t="s">
        <v>157</v>
      </c>
      <c r="Y5109" t="s">
        <v>26</v>
      </c>
    </row>
    <row r="5110" spans="1:25" x14ac:dyDescent="0.4">
      <c r="A5110" s="3" t="s">
        <v>2522</v>
      </c>
      <c r="B5110" s="2">
        <f ca="1">TODAY()+OpportunityTbl[[#This Row],[CreatedOn_DaysFromToday]]</f>
        <v>44762</v>
      </c>
      <c r="C5110" s="2">
        <f ca="1">TODAY()+OpportunityTbl[[#This Row],[EstCloseDate_DaysFromToday]]</f>
        <v>44837</v>
      </c>
      <c r="D5110">
        <f ca="1">IF(OpportunityTbl[[#This Row],[statecode]]=0,"",OpportunityTbl[[#This Row],[Estimated Close Date]])</f>
        <v>44837</v>
      </c>
      <c r="E5110" s="14">
        <v>-348</v>
      </c>
      <c r="F5110" s="14">
        <v>-273</v>
      </c>
      <c r="G5110" t="s">
        <v>27</v>
      </c>
      <c r="H5110" t="s">
        <v>28</v>
      </c>
      <c r="I5110">
        <v>2</v>
      </c>
      <c r="J5110">
        <v>4</v>
      </c>
      <c r="K5110" t="s">
        <v>11209</v>
      </c>
      <c r="L5110" t="s">
        <v>12240</v>
      </c>
      <c r="M5110" t="s">
        <v>22</v>
      </c>
      <c r="N5110" t="s">
        <v>2022</v>
      </c>
      <c r="O5110" t="s">
        <v>29</v>
      </c>
      <c r="P5110" t="s">
        <v>2023</v>
      </c>
      <c r="Q5110" s="13">
        <v>9222</v>
      </c>
      <c r="S5110" s="1">
        <v>0.1</v>
      </c>
      <c r="T5110" t="s">
        <v>23</v>
      </c>
      <c r="U5110" t="s">
        <v>24</v>
      </c>
      <c r="V5110" t="b">
        <v>0</v>
      </c>
      <c r="W5110">
        <v>4</v>
      </c>
      <c r="X5110" t="s">
        <v>25</v>
      </c>
      <c r="Y5110" t="s">
        <v>26</v>
      </c>
    </row>
    <row r="5111" spans="1:25" x14ac:dyDescent="0.4">
      <c r="A5111" t="s">
        <v>2881</v>
      </c>
      <c r="B5111" s="2">
        <f ca="1">TODAY()+OpportunityTbl[[#This Row],[CreatedOn_DaysFromToday]]</f>
        <v>44762</v>
      </c>
      <c r="C5111" s="2">
        <f ca="1">TODAY()+OpportunityTbl[[#This Row],[EstCloseDate_DaysFromToday]]</f>
        <v>44789</v>
      </c>
      <c r="D5111">
        <f ca="1">IF(OpportunityTbl[[#This Row],[statecode]]=0,"",OpportunityTbl[[#This Row],[Estimated Close Date]])</f>
        <v>44789</v>
      </c>
      <c r="E5111" s="14">
        <v>-348</v>
      </c>
      <c r="F5111" s="14">
        <v>-321</v>
      </c>
      <c r="G5111" t="s">
        <v>27</v>
      </c>
      <c r="H5111" t="s">
        <v>28</v>
      </c>
      <c r="I5111">
        <v>2</v>
      </c>
      <c r="J5111">
        <v>4</v>
      </c>
      <c r="K5111" t="s">
        <v>11297</v>
      </c>
      <c r="L5111" t="s">
        <v>12237</v>
      </c>
      <c r="M5111" t="s">
        <v>22</v>
      </c>
      <c r="N5111" t="s">
        <v>31</v>
      </c>
      <c r="O5111" t="s">
        <v>29</v>
      </c>
      <c r="P5111" t="s">
        <v>419</v>
      </c>
      <c r="Q5111" s="13">
        <v>4141</v>
      </c>
      <c r="S5111" s="1">
        <v>0.1</v>
      </c>
      <c r="T5111" t="s">
        <v>23</v>
      </c>
      <c r="U5111" t="s">
        <v>100</v>
      </c>
      <c r="V5111" t="b">
        <v>1</v>
      </c>
      <c r="W5111">
        <v>3.5</v>
      </c>
      <c r="X5111" t="s">
        <v>25</v>
      </c>
      <c r="Y5111" t="s">
        <v>26</v>
      </c>
    </row>
    <row r="5112" spans="1:25" x14ac:dyDescent="0.4">
      <c r="A5112" t="s">
        <v>3601</v>
      </c>
      <c r="B5112" s="2">
        <f ca="1">TODAY()+OpportunityTbl[[#This Row],[CreatedOn_DaysFromToday]]</f>
        <v>44762</v>
      </c>
      <c r="C5112" s="2">
        <f ca="1">TODAY()+OpportunityTbl[[#This Row],[EstCloseDate_DaysFromToday]]</f>
        <v>44802</v>
      </c>
      <c r="D5112">
        <f ca="1">IF(OpportunityTbl[[#This Row],[statecode]]=0,"",OpportunityTbl[[#This Row],[Estimated Close Date]])</f>
        <v>44802</v>
      </c>
      <c r="E5112" s="14">
        <v>-348</v>
      </c>
      <c r="F5112" s="14">
        <v>-308</v>
      </c>
      <c r="G5112" t="s">
        <v>27</v>
      </c>
      <c r="H5112" t="s">
        <v>28</v>
      </c>
      <c r="I5112">
        <v>2</v>
      </c>
      <c r="J5112">
        <v>4</v>
      </c>
      <c r="K5112" t="s">
        <v>11303</v>
      </c>
      <c r="L5112" t="s">
        <v>12238</v>
      </c>
      <c r="M5112" t="s">
        <v>22</v>
      </c>
      <c r="N5112" t="s">
        <v>31</v>
      </c>
      <c r="O5112" t="s">
        <v>29</v>
      </c>
      <c r="P5112" t="s">
        <v>32</v>
      </c>
      <c r="Q5112" s="13">
        <v>2784</v>
      </c>
      <c r="S5112" s="1">
        <v>0.1</v>
      </c>
      <c r="T5112" t="s">
        <v>23</v>
      </c>
      <c r="U5112" t="s">
        <v>97</v>
      </c>
      <c r="V5112" t="b">
        <v>1</v>
      </c>
      <c r="W5112">
        <v>2</v>
      </c>
      <c r="X5112" t="s">
        <v>25</v>
      </c>
      <c r="Y5112" t="s">
        <v>26</v>
      </c>
    </row>
    <row r="5113" spans="1:25" x14ac:dyDescent="0.4">
      <c r="A5113" t="s">
        <v>6816</v>
      </c>
      <c r="B5113" s="2">
        <f ca="1">TODAY()+OpportunityTbl[[#This Row],[CreatedOn_DaysFromToday]]</f>
        <v>44762</v>
      </c>
      <c r="C5113" s="2">
        <f ca="1">TODAY()+OpportunityTbl[[#This Row],[EstCloseDate_DaysFromToday]]</f>
        <v>44809</v>
      </c>
      <c r="D5113">
        <f ca="1">IF(OpportunityTbl[[#This Row],[statecode]]=0,"",OpportunityTbl[[#This Row],[Estimated Close Date]])</f>
        <v>44809</v>
      </c>
      <c r="E5113" s="14">
        <v>-348</v>
      </c>
      <c r="F5113" s="14">
        <v>-301</v>
      </c>
      <c r="G5113" t="s">
        <v>27</v>
      </c>
      <c r="H5113" t="s">
        <v>28</v>
      </c>
      <c r="I5113">
        <v>2</v>
      </c>
      <c r="J5113">
        <v>4</v>
      </c>
      <c r="K5113" t="s">
        <v>11271</v>
      </c>
      <c r="L5113" t="s">
        <v>12236</v>
      </c>
      <c r="M5113" t="s">
        <v>22</v>
      </c>
      <c r="N5113" t="s">
        <v>518</v>
      </c>
      <c r="O5113" t="s">
        <v>29</v>
      </c>
      <c r="P5113" t="s">
        <v>529</v>
      </c>
      <c r="Q5113" s="13">
        <v>1613</v>
      </c>
      <c r="S5113" s="1">
        <v>0.3</v>
      </c>
      <c r="T5113" t="s">
        <v>168</v>
      </c>
      <c r="U5113" t="s">
        <v>97</v>
      </c>
      <c r="V5113" t="b">
        <v>1</v>
      </c>
      <c r="W5113">
        <v>2.5</v>
      </c>
      <c r="X5113" t="s">
        <v>157</v>
      </c>
      <c r="Y5113" t="s">
        <v>4890</v>
      </c>
    </row>
    <row r="5114" spans="1:25" x14ac:dyDescent="0.4">
      <c r="A5114" t="s">
        <v>8669</v>
      </c>
      <c r="B5114" s="2">
        <f ca="1">TODAY()+OpportunityTbl[[#This Row],[CreatedOn_DaysFromToday]]</f>
        <v>44762</v>
      </c>
      <c r="C5114" s="2">
        <f ca="1">TODAY()+OpportunityTbl[[#This Row],[EstCloseDate_DaysFromToday]]</f>
        <v>44808</v>
      </c>
      <c r="D5114">
        <f ca="1">IF(OpportunityTbl[[#This Row],[statecode]]=0,"",OpportunityTbl[[#This Row],[Estimated Close Date]])</f>
        <v>44808</v>
      </c>
      <c r="E5114" s="14">
        <v>-348</v>
      </c>
      <c r="F5114" s="14">
        <v>-302</v>
      </c>
      <c r="G5114" t="s">
        <v>7082</v>
      </c>
      <c r="H5114" t="s">
        <v>7082</v>
      </c>
      <c r="I5114">
        <v>1</v>
      </c>
      <c r="J5114">
        <v>3</v>
      </c>
      <c r="K5114" t="s">
        <v>11268</v>
      </c>
      <c r="L5114" t="s">
        <v>12238</v>
      </c>
      <c r="M5114" t="s">
        <v>22</v>
      </c>
      <c r="N5114" t="s">
        <v>1710</v>
      </c>
      <c r="O5114" t="s">
        <v>29</v>
      </c>
      <c r="P5114" t="s">
        <v>1722</v>
      </c>
      <c r="Q5114" s="13">
        <v>4005</v>
      </c>
      <c r="R5114" s="13">
        <v>3864.82</v>
      </c>
      <c r="S5114" s="1">
        <v>0.3</v>
      </c>
      <c r="T5114" t="s">
        <v>168</v>
      </c>
      <c r="U5114" t="s">
        <v>24</v>
      </c>
      <c r="V5114" t="b">
        <v>1</v>
      </c>
      <c r="W5114">
        <v>3.5</v>
      </c>
      <c r="X5114" t="s">
        <v>157</v>
      </c>
      <c r="Y5114" t="s">
        <v>26</v>
      </c>
    </row>
    <row r="5115" spans="1:25" x14ac:dyDescent="0.4">
      <c r="A5115" t="s">
        <v>9396</v>
      </c>
      <c r="B5115" s="2">
        <f ca="1">TODAY()+OpportunityTbl[[#This Row],[CreatedOn_DaysFromToday]]</f>
        <v>44762</v>
      </c>
      <c r="C5115" s="2">
        <f ca="1">TODAY()+OpportunityTbl[[#This Row],[EstCloseDate_DaysFromToday]]</f>
        <v>44837</v>
      </c>
      <c r="D5115">
        <f ca="1">IF(OpportunityTbl[[#This Row],[statecode]]=0,"",OpportunityTbl[[#This Row],[Estimated Close Date]])</f>
        <v>44837</v>
      </c>
      <c r="E5115" s="14">
        <v>-348</v>
      </c>
      <c r="F5115" s="14">
        <v>-273</v>
      </c>
      <c r="G5115" t="s">
        <v>7082</v>
      </c>
      <c r="H5115" t="s">
        <v>7082</v>
      </c>
      <c r="I5115">
        <v>1</v>
      </c>
      <c r="J5115">
        <v>3</v>
      </c>
      <c r="K5115" t="s">
        <v>11210</v>
      </c>
      <c r="L5115" t="s">
        <v>12240</v>
      </c>
      <c r="M5115" t="s">
        <v>22</v>
      </c>
      <c r="N5115" t="s">
        <v>480</v>
      </c>
      <c r="O5115" t="s">
        <v>29</v>
      </c>
      <c r="P5115" t="s">
        <v>687</v>
      </c>
      <c r="Q5115" s="13">
        <v>9532</v>
      </c>
      <c r="R5115" s="13">
        <v>9293.7000000000007</v>
      </c>
      <c r="S5115" s="1">
        <v>0.5</v>
      </c>
      <c r="T5115" t="s">
        <v>168</v>
      </c>
      <c r="U5115" t="s">
        <v>24</v>
      </c>
      <c r="V5115" t="b">
        <v>0</v>
      </c>
      <c r="W5115">
        <v>2.5</v>
      </c>
      <c r="X5115" t="s">
        <v>240</v>
      </c>
      <c r="Y5115" t="s">
        <v>26</v>
      </c>
    </row>
    <row r="5116" spans="1:25" x14ac:dyDescent="0.4">
      <c r="A5116" t="s">
        <v>9603</v>
      </c>
      <c r="B5116" s="2">
        <f ca="1">TODAY()+OpportunityTbl[[#This Row],[CreatedOn_DaysFromToday]]</f>
        <v>44762</v>
      </c>
      <c r="C5116" s="2">
        <f ca="1">TODAY()+OpportunityTbl[[#This Row],[EstCloseDate_DaysFromToday]]</f>
        <v>44807</v>
      </c>
      <c r="D5116">
        <f ca="1">IF(OpportunityTbl[[#This Row],[statecode]]=0,"",OpportunityTbl[[#This Row],[Estimated Close Date]])</f>
        <v>44807</v>
      </c>
      <c r="E5116" s="14">
        <v>-348</v>
      </c>
      <c r="F5116" s="14">
        <v>-303</v>
      </c>
      <c r="G5116" t="s">
        <v>7082</v>
      </c>
      <c r="H5116" t="s">
        <v>7082</v>
      </c>
      <c r="I5116">
        <v>1</v>
      </c>
      <c r="J5116">
        <v>3</v>
      </c>
      <c r="K5116" t="s">
        <v>11299</v>
      </c>
      <c r="L5116" t="s">
        <v>12236</v>
      </c>
      <c r="M5116" t="s">
        <v>22</v>
      </c>
      <c r="N5116" t="s">
        <v>31</v>
      </c>
      <c r="O5116" t="s">
        <v>29</v>
      </c>
      <c r="P5116" t="s">
        <v>210</v>
      </c>
      <c r="Q5116" s="13">
        <v>2058</v>
      </c>
      <c r="R5116" s="13">
        <v>2006.55</v>
      </c>
      <c r="S5116" s="1">
        <v>0.3</v>
      </c>
      <c r="T5116" t="s">
        <v>168</v>
      </c>
      <c r="U5116" t="s">
        <v>24</v>
      </c>
      <c r="V5116" t="b">
        <v>1</v>
      </c>
      <c r="W5116">
        <v>2.5</v>
      </c>
      <c r="X5116" t="s">
        <v>240</v>
      </c>
      <c r="Y5116" t="s">
        <v>26</v>
      </c>
    </row>
    <row r="5117" spans="1:25" x14ac:dyDescent="0.4">
      <c r="A5117" t="s">
        <v>9878</v>
      </c>
      <c r="B5117" s="2">
        <f ca="1">TODAY()+OpportunityTbl[[#This Row],[CreatedOn_DaysFromToday]]</f>
        <v>44762</v>
      </c>
      <c r="C5117" s="2">
        <f ca="1">TODAY()+OpportunityTbl[[#This Row],[EstCloseDate_DaysFromToday]]</f>
        <v>44816</v>
      </c>
      <c r="D5117">
        <f ca="1">IF(OpportunityTbl[[#This Row],[statecode]]=0,"",OpportunityTbl[[#This Row],[Estimated Close Date]])</f>
        <v>44816</v>
      </c>
      <c r="E5117" s="14">
        <v>-348</v>
      </c>
      <c r="F5117" s="14">
        <v>-294</v>
      </c>
      <c r="G5117" t="s">
        <v>7082</v>
      </c>
      <c r="H5117" t="s">
        <v>7082</v>
      </c>
      <c r="I5117">
        <v>1</v>
      </c>
      <c r="J5117">
        <v>3</v>
      </c>
      <c r="K5117" t="s">
        <v>11287</v>
      </c>
      <c r="L5117" t="s">
        <v>12234</v>
      </c>
      <c r="M5117" t="s">
        <v>22</v>
      </c>
      <c r="N5117" t="s">
        <v>2121</v>
      </c>
      <c r="O5117" t="s">
        <v>29</v>
      </c>
      <c r="P5117" t="s">
        <v>4734</v>
      </c>
      <c r="Q5117" s="13">
        <v>3200</v>
      </c>
      <c r="R5117" s="13">
        <v>3072</v>
      </c>
      <c r="S5117" s="1">
        <v>0.9</v>
      </c>
      <c r="T5117" t="s">
        <v>4724</v>
      </c>
      <c r="U5117" t="s">
        <v>24</v>
      </c>
      <c r="V5117" t="b">
        <v>1</v>
      </c>
      <c r="W5117">
        <v>4</v>
      </c>
      <c r="X5117" t="s">
        <v>4732</v>
      </c>
      <c r="Y5117" t="s">
        <v>26</v>
      </c>
    </row>
    <row r="5118" spans="1:25" x14ac:dyDescent="0.4">
      <c r="A5118" t="s">
        <v>10118</v>
      </c>
      <c r="B5118" s="2">
        <f ca="1">TODAY()+OpportunityTbl[[#This Row],[CreatedOn_DaysFromToday]]</f>
        <v>44762</v>
      </c>
      <c r="C5118" s="2">
        <f ca="1">TODAY()+OpportunityTbl[[#This Row],[EstCloseDate_DaysFromToday]]</f>
        <v>44806</v>
      </c>
      <c r="D5118">
        <f ca="1">IF(OpportunityTbl[[#This Row],[statecode]]=0,"",OpportunityTbl[[#This Row],[Estimated Close Date]])</f>
        <v>44806</v>
      </c>
      <c r="E5118" s="14">
        <v>-348</v>
      </c>
      <c r="F5118" s="14">
        <v>-304</v>
      </c>
      <c r="G5118" t="s">
        <v>7082</v>
      </c>
      <c r="H5118" t="s">
        <v>7082</v>
      </c>
      <c r="I5118">
        <v>1</v>
      </c>
      <c r="J5118">
        <v>3</v>
      </c>
      <c r="K5118" t="s">
        <v>11241</v>
      </c>
      <c r="L5118" t="s">
        <v>12237</v>
      </c>
      <c r="M5118" t="s">
        <v>22</v>
      </c>
      <c r="N5118" t="s">
        <v>2121</v>
      </c>
      <c r="O5118" t="s">
        <v>29</v>
      </c>
      <c r="P5118" t="s">
        <v>4734</v>
      </c>
      <c r="Q5118" s="13">
        <v>6039</v>
      </c>
      <c r="R5118" s="13">
        <v>5737.05</v>
      </c>
      <c r="S5118" s="1">
        <v>0.9</v>
      </c>
      <c r="T5118" t="s">
        <v>4724</v>
      </c>
      <c r="U5118" t="s">
        <v>100</v>
      </c>
      <c r="V5118" t="b">
        <v>1</v>
      </c>
      <c r="W5118">
        <v>5</v>
      </c>
      <c r="X5118" t="s">
        <v>4732</v>
      </c>
      <c r="Y5118" t="s">
        <v>26</v>
      </c>
    </row>
    <row r="5119" spans="1:25" x14ac:dyDescent="0.4">
      <c r="A5119" t="s">
        <v>49</v>
      </c>
      <c r="B5119" s="2">
        <f ca="1">TODAY()+OpportunityTbl[[#This Row],[CreatedOn_DaysFromToday]]</f>
        <v>44761</v>
      </c>
      <c r="C5119" s="2">
        <f ca="1">TODAY()+OpportunityTbl[[#This Row],[EstCloseDate_DaysFromToday]]</f>
        <v>44802</v>
      </c>
      <c r="D5119">
        <f ca="1">IF(OpportunityTbl[[#This Row],[statecode]]=0,"",OpportunityTbl[[#This Row],[Estimated Close Date]])</f>
        <v>44802</v>
      </c>
      <c r="E5119" s="14">
        <v>-349</v>
      </c>
      <c r="F5119" s="14">
        <v>-308</v>
      </c>
      <c r="G5119" t="s">
        <v>27</v>
      </c>
      <c r="H5119" t="s">
        <v>28</v>
      </c>
      <c r="I5119">
        <v>2</v>
      </c>
      <c r="J5119">
        <v>4</v>
      </c>
      <c r="K5119" t="s">
        <v>11241</v>
      </c>
      <c r="L5119" t="s">
        <v>12235</v>
      </c>
      <c r="M5119" t="s">
        <v>22</v>
      </c>
      <c r="N5119" t="s">
        <v>31</v>
      </c>
      <c r="O5119" t="s">
        <v>29</v>
      </c>
      <c r="P5119" t="s">
        <v>32</v>
      </c>
      <c r="Q5119" s="13">
        <v>13028</v>
      </c>
      <c r="S5119" s="1">
        <v>0.1</v>
      </c>
      <c r="T5119" t="s">
        <v>23</v>
      </c>
      <c r="U5119" t="s">
        <v>24</v>
      </c>
      <c r="V5119" t="b">
        <v>1</v>
      </c>
      <c r="W5119">
        <v>2.5</v>
      </c>
      <c r="X5119" t="s">
        <v>25</v>
      </c>
      <c r="Y5119" t="s">
        <v>26</v>
      </c>
    </row>
    <row r="5120" spans="1:25" x14ac:dyDescent="0.4">
      <c r="A5120" t="s">
        <v>284</v>
      </c>
      <c r="B5120" s="2">
        <f ca="1">TODAY()+OpportunityTbl[[#This Row],[CreatedOn_DaysFromToday]]</f>
        <v>44761</v>
      </c>
      <c r="C5120" s="2">
        <f ca="1">TODAY()+OpportunityTbl[[#This Row],[EstCloseDate_DaysFromToday]]</f>
        <v>44820</v>
      </c>
      <c r="D5120">
        <f ca="1">IF(OpportunityTbl[[#This Row],[statecode]]=0,"",OpportunityTbl[[#This Row],[Estimated Close Date]])</f>
        <v>44820</v>
      </c>
      <c r="E5120" s="14">
        <v>-349</v>
      </c>
      <c r="F5120" s="14">
        <v>-290</v>
      </c>
      <c r="G5120" t="s">
        <v>27</v>
      </c>
      <c r="H5120" t="s">
        <v>28</v>
      </c>
      <c r="I5120">
        <v>2</v>
      </c>
      <c r="J5120">
        <v>4</v>
      </c>
      <c r="K5120" t="s">
        <v>11210</v>
      </c>
      <c r="L5120" t="s">
        <v>12235</v>
      </c>
      <c r="M5120" t="s">
        <v>22</v>
      </c>
      <c r="N5120" t="s">
        <v>31</v>
      </c>
      <c r="O5120" t="s">
        <v>29</v>
      </c>
      <c r="P5120" t="s">
        <v>210</v>
      </c>
      <c r="Q5120" s="13">
        <v>12822</v>
      </c>
      <c r="S5120" s="1">
        <v>0.3</v>
      </c>
      <c r="T5120" t="s">
        <v>168</v>
      </c>
      <c r="U5120" t="s">
        <v>97</v>
      </c>
      <c r="V5120" t="b">
        <v>0</v>
      </c>
      <c r="W5120">
        <v>2.5</v>
      </c>
      <c r="X5120" t="s">
        <v>157</v>
      </c>
      <c r="Y5120" t="s">
        <v>26</v>
      </c>
    </row>
    <row r="5121" spans="1:25" x14ac:dyDescent="0.4">
      <c r="A5121" t="s">
        <v>885</v>
      </c>
      <c r="B5121" s="2">
        <f ca="1">TODAY()+OpportunityTbl[[#This Row],[CreatedOn_DaysFromToday]]</f>
        <v>44761</v>
      </c>
      <c r="C5121" s="2">
        <f ca="1">TODAY()+OpportunityTbl[[#This Row],[EstCloseDate_DaysFromToday]]</f>
        <v>44832</v>
      </c>
      <c r="D5121">
        <f ca="1">IF(OpportunityTbl[[#This Row],[statecode]]=0,"",OpportunityTbl[[#This Row],[Estimated Close Date]])</f>
        <v>44832</v>
      </c>
      <c r="E5121" s="14">
        <v>-349</v>
      </c>
      <c r="F5121" s="14">
        <v>-278</v>
      </c>
      <c r="G5121" t="s">
        <v>27</v>
      </c>
      <c r="H5121" t="s">
        <v>28</v>
      </c>
      <c r="I5121">
        <v>2</v>
      </c>
      <c r="J5121">
        <v>4</v>
      </c>
      <c r="K5121" t="s">
        <v>11221</v>
      </c>
      <c r="L5121" t="s">
        <v>12234</v>
      </c>
      <c r="M5121" t="s">
        <v>22</v>
      </c>
      <c r="N5121" t="s">
        <v>616</v>
      </c>
      <c r="O5121" t="s">
        <v>29</v>
      </c>
      <c r="P5121" t="s">
        <v>617</v>
      </c>
      <c r="Q5121" s="13">
        <v>2601</v>
      </c>
      <c r="S5121" s="1">
        <v>0.1</v>
      </c>
      <c r="T5121" t="s">
        <v>23</v>
      </c>
      <c r="U5121" t="s">
        <v>24</v>
      </c>
      <c r="V5121" t="b">
        <v>1</v>
      </c>
      <c r="W5121">
        <v>2.5</v>
      </c>
      <c r="X5121" t="s">
        <v>157</v>
      </c>
      <c r="Y5121" t="s">
        <v>26</v>
      </c>
    </row>
    <row r="5122" spans="1:25" x14ac:dyDescent="0.4">
      <c r="A5122" t="s">
        <v>2134</v>
      </c>
      <c r="B5122" s="2">
        <f ca="1">TODAY()+OpportunityTbl[[#This Row],[CreatedOn_DaysFromToday]]</f>
        <v>44761</v>
      </c>
      <c r="C5122" s="2">
        <f ca="1">TODAY()+OpportunityTbl[[#This Row],[EstCloseDate_DaysFromToday]]</f>
        <v>44812</v>
      </c>
      <c r="D5122">
        <f ca="1">IF(OpportunityTbl[[#This Row],[statecode]]=0,"",OpportunityTbl[[#This Row],[Estimated Close Date]])</f>
        <v>44812</v>
      </c>
      <c r="E5122" s="14">
        <v>-349</v>
      </c>
      <c r="F5122" s="14">
        <v>-298</v>
      </c>
      <c r="G5122" t="s">
        <v>27</v>
      </c>
      <c r="H5122" t="s">
        <v>28</v>
      </c>
      <c r="I5122">
        <v>2</v>
      </c>
      <c r="J5122">
        <v>4</v>
      </c>
      <c r="K5122" t="s">
        <v>11304</v>
      </c>
      <c r="L5122" t="s">
        <v>12234</v>
      </c>
      <c r="M5122" t="s">
        <v>22</v>
      </c>
      <c r="N5122" t="s">
        <v>2069</v>
      </c>
      <c r="O5122" t="s">
        <v>29</v>
      </c>
      <c r="P5122" t="s">
        <v>2070</v>
      </c>
      <c r="Q5122" s="13">
        <v>2417</v>
      </c>
      <c r="S5122" s="1">
        <v>0.3</v>
      </c>
      <c r="T5122" t="s">
        <v>168</v>
      </c>
      <c r="U5122" t="s">
        <v>97</v>
      </c>
      <c r="V5122" t="b">
        <v>0</v>
      </c>
      <c r="W5122">
        <v>4.5</v>
      </c>
      <c r="X5122" t="s">
        <v>157</v>
      </c>
      <c r="Y5122" t="s">
        <v>26</v>
      </c>
    </row>
    <row r="5123" spans="1:25" x14ac:dyDescent="0.4">
      <c r="A5123" t="s">
        <v>3805</v>
      </c>
      <c r="B5123" s="2">
        <f ca="1">TODAY()+OpportunityTbl[[#This Row],[CreatedOn_DaysFromToday]]</f>
        <v>44761</v>
      </c>
      <c r="C5123" s="2">
        <f ca="1">TODAY()+OpportunityTbl[[#This Row],[EstCloseDate_DaysFromToday]]</f>
        <v>44820</v>
      </c>
      <c r="D5123">
        <f ca="1">IF(OpportunityTbl[[#This Row],[statecode]]=0,"",OpportunityTbl[[#This Row],[Estimated Close Date]])</f>
        <v>44820</v>
      </c>
      <c r="E5123" s="14">
        <v>-349</v>
      </c>
      <c r="F5123" s="14">
        <v>-290</v>
      </c>
      <c r="G5123" t="s">
        <v>27</v>
      </c>
      <c r="H5123" t="s">
        <v>28</v>
      </c>
      <c r="I5123">
        <v>2</v>
      </c>
      <c r="J5123">
        <v>4</v>
      </c>
      <c r="K5123" t="s">
        <v>11202</v>
      </c>
      <c r="L5123" t="s">
        <v>12239</v>
      </c>
      <c r="M5123" t="s">
        <v>22</v>
      </c>
      <c r="N5123" t="s">
        <v>518</v>
      </c>
      <c r="O5123" t="s">
        <v>29</v>
      </c>
      <c r="P5123" t="s">
        <v>523</v>
      </c>
      <c r="Q5123" s="13">
        <v>5592</v>
      </c>
      <c r="S5123" s="1">
        <v>0.1</v>
      </c>
      <c r="T5123" t="s">
        <v>23</v>
      </c>
      <c r="U5123" t="s">
        <v>97</v>
      </c>
      <c r="V5123" t="b">
        <v>0</v>
      </c>
      <c r="W5123">
        <v>2</v>
      </c>
      <c r="X5123" t="s">
        <v>25</v>
      </c>
      <c r="Y5123" t="s">
        <v>26</v>
      </c>
    </row>
    <row r="5124" spans="1:25" x14ac:dyDescent="0.4">
      <c r="A5124" t="s">
        <v>3864</v>
      </c>
      <c r="B5124" s="2">
        <f ca="1">TODAY()+OpportunityTbl[[#This Row],[CreatedOn_DaysFromToday]]</f>
        <v>44761</v>
      </c>
      <c r="C5124" s="2">
        <f ca="1">TODAY()+OpportunityTbl[[#This Row],[EstCloseDate_DaysFromToday]]</f>
        <v>44804</v>
      </c>
      <c r="D5124">
        <f ca="1">IF(OpportunityTbl[[#This Row],[statecode]]=0,"",OpportunityTbl[[#This Row],[Estimated Close Date]])</f>
        <v>44804</v>
      </c>
      <c r="E5124" s="14">
        <v>-349</v>
      </c>
      <c r="F5124" s="14">
        <v>-306</v>
      </c>
      <c r="G5124" t="s">
        <v>27</v>
      </c>
      <c r="H5124" t="s">
        <v>28</v>
      </c>
      <c r="I5124">
        <v>2</v>
      </c>
      <c r="J5124">
        <v>4</v>
      </c>
      <c r="K5124" t="s">
        <v>11247</v>
      </c>
      <c r="L5124" t="s">
        <v>12238</v>
      </c>
      <c r="M5124" t="s">
        <v>22</v>
      </c>
      <c r="N5124" t="s">
        <v>518</v>
      </c>
      <c r="O5124" t="s">
        <v>29</v>
      </c>
      <c r="P5124" t="s">
        <v>532</v>
      </c>
      <c r="Q5124" s="13">
        <v>3317</v>
      </c>
      <c r="S5124" s="1">
        <v>0.1</v>
      </c>
      <c r="T5124" t="s">
        <v>23</v>
      </c>
      <c r="U5124" t="s">
        <v>24</v>
      </c>
      <c r="V5124" t="b">
        <v>1</v>
      </c>
      <c r="W5124">
        <v>2</v>
      </c>
      <c r="X5124" t="s">
        <v>25</v>
      </c>
      <c r="Y5124" t="s">
        <v>26</v>
      </c>
    </row>
    <row r="5125" spans="1:25" x14ac:dyDescent="0.4">
      <c r="A5125" t="s">
        <v>5418</v>
      </c>
      <c r="B5125" s="2">
        <f ca="1">TODAY()+OpportunityTbl[[#This Row],[CreatedOn_DaysFromToday]]</f>
        <v>44761</v>
      </c>
      <c r="C5125" s="2">
        <f ca="1">TODAY()+OpportunityTbl[[#This Row],[EstCloseDate_DaysFromToday]]</f>
        <v>44790</v>
      </c>
      <c r="D5125">
        <f ca="1">IF(OpportunityTbl[[#This Row],[statecode]]=0,"",OpportunityTbl[[#This Row],[Estimated Close Date]])</f>
        <v>44790</v>
      </c>
      <c r="E5125" s="14">
        <v>-349</v>
      </c>
      <c r="F5125" s="14">
        <v>-320</v>
      </c>
      <c r="G5125" t="s">
        <v>27</v>
      </c>
      <c r="H5125" t="s">
        <v>28</v>
      </c>
      <c r="I5125">
        <v>2</v>
      </c>
      <c r="J5125">
        <v>4</v>
      </c>
      <c r="K5125" t="s">
        <v>11268</v>
      </c>
      <c r="L5125" t="s">
        <v>12234</v>
      </c>
      <c r="M5125" t="s">
        <v>22</v>
      </c>
      <c r="N5125" t="s">
        <v>2069</v>
      </c>
      <c r="O5125" t="s">
        <v>29</v>
      </c>
      <c r="P5125" t="s">
        <v>2623</v>
      </c>
      <c r="Q5125" s="13">
        <v>1139</v>
      </c>
      <c r="S5125" s="1">
        <v>0.1</v>
      </c>
      <c r="T5125" t="s">
        <v>23</v>
      </c>
      <c r="U5125" t="s">
        <v>24</v>
      </c>
      <c r="V5125" t="b">
        <v>1</v>
      </c>
      <c r="W5125">
        <v>4.5</v>
      </c>
      <c r="X5125" t="s">
        <v>25</v>
      </c>
      <c r="Y5125" t="s">
        <v>4890</v>
      </c>
    </row>
    <row r="5126" spans="1:25" x14ac:dyDescent="0.4">
      <c r="A5126" t="s">
        <v>5419</v>
      </c>
      <c r="B5126" s="2">
        <f ca="1">TODAY()+OpportunityTbl[[#This Row],[CreatedOn_DaysFromToday]]</f>
        <v>44761</v>
      </c>
      <c r="C5126" s="2">
        <f ca="1">TODAY()+OpportunityTbl[[#This Row],[EstCloseDate_DaysFromToday]]</f>
        <v>44788</v>
      </c>
      <c r="D5126">
        <f ca="1">IF(OpportunityTbl[[#This Row],[statecode]]=0,"",OpportunityTbl[[#This Row],[Estimated Close Date]])</f>
        <v>44788</v>
      </c>
      <c r="E5126" s="14">
        <v>-349</v>
      </c>
      <c r="F5126" s="14">
        <v>-322</v>
      </c>
      <c r="G5126" t="s">
        <v>27</v>
      </c>
      <c r="H5126" t="s">
        <v>28</v>
      </c>
      <c r="I5126">
        <v>2</v>
      </c>
      <c r="J5126">
        <v>4</v>
      </c>
      <c r="K5126" t="s">
        <v>11305</v>
      </c>
      <c r="L5126" t="s">
        <v>12236</v>
      </c>
      <c r="M5126" t="s">
        <v>22</v>
      </c>
      <c r="N5126" t="s">
        <v>2069</v>
      </c>
      <c r="O5126" t="s">
        <v>29</v>
      </c>
      <c r="P5126" t="s">
        <v>2623</v>
      </c>
      <c r="Q5126" s="13">
        <v>1894</v>
      </c>
      <c r="S5126" s="1">
        <v>0.1</v>
      </c>
      <c r="T5126" t="s">
        <v>23</v>
      </c>
      <c r="U5126" t="s">
        <v>24</v>
      </c>
      <c r="V5126" t="b">
        <v>1</v>
      </c>
      <c r="W5126">
        <v>4.5</v>
      </c>
      <c r="X5126" t="s">
        <v>25</v>
      </c>
      <c r="Y5126" t="s">
        <v>4899</v>
      </c>
    </row>
    <row r="5127" spans="1:25" x14ac:dyDescent="0.4">
      <c r="A5127" t="s">
        <v>5615</v>
      </c>
      <c r="B5127" s="2">
        <f ca="1">TODAY()+OpportunityTbl[[#This Row],[CreatedOn_DaysFromToday]]</f>
        <v>44761</v>
      </c>
      <c r="C5127" s="2">
        <f ca="1">TODAY()+OpportunityTbl[[#This Row],[EstCloseDate_DaysFromToday]]</f>
        <v>44806</v>
      </c>
      <c r="D5127">
        <f ca="1">IF(OpportunityTbl[[#This Row],[statecode]]=0,"",OpportunityTbl[[#This Row],[Estimated Close Date]])</f>
        <v>44806</v>
      </c>
      <c r="E5127" s="14">
        <v>-349</v>
      </c>
      <c r="F5127" s="14">
        <v>-304</v>
      </c>
      <c r="G5127" t="s">
        <v>27</v>
      </c>
      <c r="H5127" t="s">
        <v>28</v>
      </c>
      <c r="I5127">
        <v>2</v>
      </c>
      <c r="J5127">
        <v>4</v>
      </c>
      <c r="K5127" t="s">
        <v>11306</v>
      </c>
      <c r="L5127" t="s">
        <v>12240</v>
      </c>
      <c r="M5127" t="s">
        <v>22</v>
      </c>
      <c r="N5127" t="s">
        <v>1762</v>
      </c>
      <c r="O5127" t="s">
        <v>29</v>
      </c>
      <c r="P5127" t="s">
        <v>1763</v>
      </c>
      <c r="Q5127" s="13">
        <v>8965</v>
      </c>
      <c r="S5127" s="1">
        <v>0.1</v>
      </c>
      <c r="T5127" t="s">
        <v>23</v>
      </c>
      <c r="U5127" t="s">
        <v>97</v>
      </c>
      <c r="V5127" t="b">
        <v>1</v>
      </c>
      <c r="W5127">
        <v>3.5</v>
      </c>
      <c r="X5127" t="s">
        <v>25</v>
      </c>
      <c r="Y5127" t="s">
        <v>4899</v>
      </c>
    </row>
    <row r="5128" spans="1:25" x14ac:dyDescent="0.4">
      <c r="A5128" t="s">
        <v>6283</v>
      </c>
      <c r="B5128" s="2">
        <f ca="1">TODAY()+OpportunityTbl[[#This Row],[CreatedOn_DaysFromToday]]</f>
        <v>44761</v>
      </c>
      <c r="C5128" s="2">
        <f ca="1">TODAY()+OpportunityTbl[[#This Row],[EstCloseDate_DaysFromToday]]</f>
        <v>44819</v>
      </c>
      <c r="D5128">
        <f ca="1">IF(OpportunityTbl[[#This Row],[statecode]]=0,"",OpportunityTbl[[#This Row],[Estimated Close Date]])</f>
        <v>44819</v>
      </c>
      <c r="E5128" s="14">
        <v>-349</v>
      </c>
      <c r="F5128" s="14">
        <v>-291</v>
      </c>
      <c r="G5128" t="s">
        <v>27</v>
      </c>
      <c r="H5128" t="s">
        <v>28</v>
      </c>
      <c r="I5128">
        <v>2</v>
      </c>
      <c r="J5128">
        <v>4</v>
      </c>
      <c r="K5128" t="s">
        <v>11307</v>
      </c>
      <c r="L5128" t="s">
        <v>12239</v>
      </c>
      <c r="M5128" t="s">
        <v>22</v>
      </c>
      <c r="N5128" t="s">
        <v>518</v>
      </c>
      <c r="O5128" t="s">
        <v>29</v>
      </c>
      <c r="P5128" t="s">
        <v>529</v>
      </c>
      <c r="Q5128" s="13">
        <v>6205</v>
      </c>
      <c r="S5128" s="1">
        <v>0.1</v>
      </c>
      <c r="T5128" t="s">
        <v>23</v>
      </c>
      <c r="U5128" t="s">
        <v>97</v>
      </c>
      <c r="V5128" t="b">
        <v>0</v>
      </c>
      <c r="W5128">
        <v>2</v>
      </c>
      <c r="X5128" t="s">
        <v>25</v>
      </c>
      <c r="Y5128" t="s">
        <v>4899</v>
      </c>
    </row>
    <row r="5129" spans="1:25" x14ac:dyDescent="0.4">
      <c r="A5129" t="s">
        <v>7514</v>
      </c>
      <c r="B5129" s="2">
        <f ca="1">TODAY()+OpportunityTbl[[#This Row],[CreatedOn_DaysFromToday]]</f>
        <v>44761</v>
      </c>
      <c r="C5129" s="2">
        <f ca="1">TODAY()+OpportunityTbl[[#This Row],[EstCloseDate_DaysFromToday]]</f>
        <v>44810</v>
      </c>
      <c r="D5129">
        <f ca="1">IF(OpportunityTbl[[#This Row],[statecode]]=0,"",OpportunityTbl[[#This Row],[Estimated Close Date]])</f>
        <v>44810</v>
      </c>
      <c r="E5129" s="14">
        <v>-349</v>
      </c>
      <c r="F5129" s="14">
        <v>-300</v>
      </c>
      <c r="G5129" t="s">
        <v>7082</v>
      </c>
      <c r="H5129" t="s">
        <v>7082</v>
      </c>
      <c r="I5129">
        <v>1</v>
      </c>
      <c r="J5129">
        <v>3</v>
      </c>
      <c r="K5129" t="s">
        <v>11308</v>
      </c>
      <c r="L5129" t="s">
        <v>12236</v>
      </c>
      <c r="M5129" t="s">
        <v>22</v>
      </c>
      <c r="N5129" t="s">
        <v>2121</v>
      </c>
      <c r="O5129" t="s">
        <v>29</v>
      </c>
      <c r="P5129" t="s">
        <v>2167</v>
      </c>
      <c r="Q5129" s="13">
        <v>3570</v>
      </c>
      <c r="R5129" s="13">
        <v>3427.2</v>
      </c>
      <c r="S5129" s="1">
        <v>0.5</v>
      </c>
      <c r="T5129" t="s">
        <v>168</v>
      </c>
      <c r="U5129" t="s">
        <v>24</v>
      </c>
      <c r="V5129" t="b">
        <v>1</v>
      </c>
      <c r="W5129">
        <v>4</v>
      </c>
      <c r="X5129" t="s">
        <v>240</v>
      </c>
      <c r="Y5129" t="s">
        <v>4926</v>
      </c>
    </row>
    <row r="5130" spans="1:25" x14ac:dyDescent="0.4">
      <c r="A5130" t="s">
        <v>8333</v>
      </c>
      <c r="B5130" s="2">
        <f ca="1">TODAY()+OpportunityTbl[[#This Row],[CreatedOn_DaysFromToday]]</f>
        <v>44761</v>
      </c>
      <c r="C5130" s="2">
        <f ca="1">TODAY()+OpportunityTbl[[#This Row],[EstCloseDate_DaysFromToday]]</f>
        <v>44816</v>
      </c>
      <c r="D5130">
        <f ca="1">IF(OpportunityTbl[[#This Row],[statecode]]=0,"",OpportunityTbl[[#This Row],[Estimated Close Date]])</f>
        <v>44816</v>
      </c>
      <c r="E5130" s="14">
        <v>-349</v>
      </c>
      <c r="F5130" s="14">
        <v>-294</v>
      </c>
      <c r="G5130" t="s">
        <v>7082</v>
      </c>
      <c r="H5130" t="s">
        <v>7082</v>
      </c>
      <c r="I5130">
        <v>1</v>
      </c>
      <c r="J5130">
        <v>3</v>
      </c>
      <c r="K5130" t="s">
        <v>11309</v>
      </c>
      <c r="L5130" t="s">
        <v>12236</v>
      </c>
      <c r="M5130" t="s">
        <v>22</v>
      </c>
      <c r="N5130" t="s">
        <v>2121</v>
      </c>
      <c r="O5130" t="s">
        <v>29</v>
      </c>
      <c r="P5130" t="s">
        <v>4734</v>
      </c>
      <c r="Q5130" s="13">
        <v>3917</v>
      </c>
      <c r="R5130" s="13">
        <v>3760.32</v>
      </c>
      <c r="S5130" s="1">
        <v>0.9</v>
      </c>
      <c r="T5130" t="s">
        <v>4724</v>
      </c>
      <c r="U5130" t="s">
        <v>24</v>
      </c>
      <c r="V5130" t="b">
        <v>1</v>
      </c>
      <c r="W5130">
        <v>4</v>
      </c>
      <c r="X5130" t="s">
        <v>4732</v>
      </c>
      <c r="Y5130" t="s">
        <v>4926</v>
      </c>
    </row>
    <row r="5131" spans="1:25" x14ac:dyDescent="0.4">
      <c r="A5131" t="s">
        <v>8797</v>
      </c>
      <c r="B5131" s="2">
        <f ca="1">TODAY()+OpportunityTbl[[#This Row],[CreatedOn_DaysFromToday]]</f>
        <v>44761</v>
      </c>
      <c r="C5131" s="2">
        <f ca="1">TODAY()+OpportunityTbl[[#This Row],[EstCloseDate_DaysFromToday]]</f>
        <v>44838</v>
      </c>
      <c r="D5131">
        <f ca="1">IF(OpportunityTbl[[#This Row],[statecode]]=0,"",OpportunityTbl[[#This Row],[Estimated Close Date]])</f>
        <v>44838</v>
      </c>
      <c r="E5131" s="14">
        <v>-349</v>
      </c>
      <c r="F5131" s="14">
        <v>-272</v>
      </c>
      <c r="G5131" t="s">
        <v>7082</v>
      </c>
      <c r="H5131" t="s">
        <v>7082</v>
      </c>
      <c r="I5131">
        <v>1</v>
      </c>
      <c r="J5131">
        <v>3</v>
      </c>
      <c r="K5131" t="s">
        <v>11231</v>
      </c>
      <c r="L5131" t="s">
        <v>12238</v>
      </c>
      <c r="M5131" t="s">
        <v>22</v>
      </c>
      <c r="N5131" t="s">
        <v>534</v>
      </c>
      <c r="O5131" t="s">
        <v>29</v>
      </c>
      <c r="P5131" t="s">
        <v>590</v>
      </c>
      <c r="Q5131" s="13">
        <v>2378</v>
      </c>
      <c r="R5131" s="13">
        <v>2330.44</v>
      </c>
      <c r="S5131" s="1">
        <v>0.3</v>
      </c>
      <c r="T5131" t="s">
        <v>168</v>
      </c>
      <c r="U5131" t="s">
        <v>24</v>
      </c>
      <c r="V5131" t="b">
        <v>1</v>
      </c>
      <c r="W5131">
        <v>2</v>
      </c>
      <c r="X5131" t="s">
        <v>157</v>
      </c>
      <c r="Y5131" t="s">
        <v>26</v>
      </c>
    </row>
    <row r="5132" spans="1:25" x14ac:dyDescent="0.4">
      <c r="A5132" t="s">
        <v>671</v>
      </c>
      <c r="B5132" s="2">
        <f ca="1">TODAY()+OpportunityTbl[[#This Row],[CreatedOn_DaysFromToday]]</f>
        <v>44760</v>
      </c>
      <c r="C5132" s="2">
        <f ca="1">TODAY()+OpportunityTbl[[#This Row],[EstCloseDate_DaysFromToday]]</f>
        <v>44834</v>
      </c>
      <c r="D5132">
        <f ca="1">IF(OpportunityTbl[[#This Row],[statecode]]=0,"",OpportunityTbl[[#This Row],[Estimated Close Date]])</f>
        <v>44834</v>
      </c>
      <c r="E5132" s="14">
        <v>-350</v>
      </c>
      <c r="F5132" s="14">
        <v>-276</v>
      </c>
      <c r="G5132" t="s">
        <v>27</v>
      </c>
      <c r="H5132" t="s">
        <v>28</v>
      </c>
      <c r="I5132">
        <v>2</v>
      </c>
      <c r="J5132">
        <v>4</v>
      </c>
      <c r="K5132" t="s">
        <v>11199</v>
      </c>
      <c r="L5132" t="s">
        <v>12234</v>
      </c>
      <c r="M5132" t="s">
        <v>22</v>
      </c>
      <c r="N5132" t="s">
        <v>534</v>
      </c>
      <c r="O5132" t="s">
        <v>29</v>
      </c>
      <c r="P5132" t="s">
        <v>535</v>
      </c>
      <c r="Q5132" s="13">
        <v>2578</v>
      </c>
      <c r="S5132" s="1">
        <v>0.3</v>
      </c>
      <c r="T5132" t="s">
        <v>168</v>
      </c>
      <c r="U5132" t="s">
        <v>97</v>
      </c>
      <c r="V5132" t="b">
        <v>1</v>
      </c>
      <c r="W5132">
        <v>2.5</v>
      </c>
      <c r="X5132" t="s">
        <v>157</v>
      </c>
      <c r="Y5132" t="s">
        <v>26</v>
      </c>
    </row>
    <row r="5133" spans="1:25" x14ac:dyDescent="0.4">
      <c r="A5133" t="s">
        <v>1682</v>
      </c>
      <c r="B5133" s="2">
        <f ca="1">TODAY()+OpportunityTbl[[#This Row],[CreatedOn_DaysFromToday]]</f>
        <v>44760</v>
      </c>
      <c r="C5133" s="2">
        <f ca="1">TODAY()+OpportunityTbl[[#This Row],[EstCloseDate_DaysFromToday]]</f>
        <v>44827</v>
      </c>
      <c r="D5133">
        <f ca="1">IF(OpportunityTbl[[#This Row],[statecode]]=0,"",OpportunityTbl[[#This Row],[Estimated Close Date]])</f>
        <v>44827</v>
      </c>
      <c r="E5133" s="14">
        <v>-350</v>
      </c>
      <c r="F5133" s="14">
        <v>-283</v>
      </c>
      <c r="G5133" t="s">
        <v>27</v>
      </c>
      <c r="H5133" t="s">
        <v>28</v>
      </c>
      <c r="I5133">
        <v>2</v>
      </c>
      <c r="J5133">
        <v>4</v>
      </c>
      <c r="K5133" t="s">
        <v>11228</v>
      </c>
      <c r="L5133" t="s">
        <v>12236</v>
      </c>
      <c r="M5133" t="s">
        <v>22</v>
      </c>
      <c r="N5133" t="s">
        <v>1617</v>
      </c>
      <c r="O5133" t="s">
        <v>29</v>
      </c>
      <c r="P5133" t="s">
        <v>1618</v>
      </c>
      <c r="Q5133" s="13">
        <v>2439</v>
      </c>
      <c r="S5133" s="1">
        <v>0.3</v>
      </c>
      <c r="T5133" t="s">
        <v>168</v>
      </c>
      <c r="U5133" t="s">
        <v>24</v>
      </c>
      <c r="V5133" t="b">
        <v>1</v>
      </c>
      <c r="W5133">
        <v>3.5</v>
      </c>
      <c r="X5133" t="s">
        <v>157</v>
      </c>
      <c r="Y5133" t="s">
        <v>26</v>
      </c>
    </row>
    <row r="5134" spans="1:25" x14ac:dyDescent="0.4">
      <c r="A5134" t="s">
        <v>1838</v>
      </c>
      <c r="B5134" s="2">
        <f ca="1">TODAY()+OpportunityTbl[[#This Row],[CreatedOn_DaysFromToday]]</f>
        <v>44760</v>
      </c>
      <c r="C5134" s="2">
        <f ca="1">TODAY()+OpportunityTbl[[#This Row],[EstCloseDate_DaysFromToday]]</f>
        <v>44829</v>
      </c>
      <c r="D5134">
        <f ca="1">IF(OpportunityTbl[[#This Row],[statecode]]=0,"",OpportunityTbl[[#This Row],[Estimated Close Date]])</f>
        <v>44829</v>
      </c>
      <c r="E5134" s="14">
        <v>-350</v>
      </c>
      <c r="F5134" s="14">
        <v>-281</v>
      </c>
      <c r="G5134" t="s">
        <v>27</v>
      </c>
      <c r="H5134" t="s">
        <v>28</v>
      </c>
      <c r="I5134">
        <v>2</v>
      </c>
      <c r="J5134">
        <v>4</v>
      </c>
      <c r="K5134" t="s">
        <v>11254</v>
      </c>
      <c r="L5134" t="s">
        <v>12236</v>
      </c>
      <c r="M5134" t="s">
        <v>22</v>
      </c>
      <c r="N5134" t="s">
        <v>1727</v>
      </c>
      <c r="O5134" t="s">
        <v>29</v>
      </c>
      <c r="P5134" t="s">
        <v>1728</v>
      </c>
      <c r="Q5134" s="13">
        <v>2325</v>
      </c>
      <c r="S5134" s="1">
        <v>0.3</v>
      </c>
      <c r="T5134" t="s">
        <v>168</v>
      </c>
      <c r="U5134" t="s">
        <v>24</v>
      </c>
      <c r="V5134" t="b">
        <v>1</v>
      </c>
      <c r="W5134">
        <v>3.5</v>
      </c>
      <c r="X5134" t="s">
        <v>157</v>
      </c>
      <c r="Y5134" t="s">
        <v>26</v>
      </c>
    </row>
    <row r="5135" spans="1:25" x14ac:dyDescent="0.4">
      <c r="A5135" t="s">
        <v>1839</v>
      </c>
      <c r="B5135" s="2">
        <f ca="1">TODAY()+OpportunityTbl[[#This Row],[CreatedOn_DaysFromToday]]</f>
        <v>44760</v>
      </c>
      <c r="C5135" s="2">
        <f ca="1">TODAY()+OpportunityTbl[[#This Row],[EstCloseDate_DaysFromToday]]</f>
        <v>44842</v>
      </c>
      <c r="D5135">
        <f ca="1">IF(OpportunityTbl[[#This Row],[statecode]]=0,"",OpportunityTbl[[#This Row],[Estimated Close Date]])</f>
        <v>44842</v>
      </c>
      <c r="E5135" s="14">
        <v>-350</v>
      </c>
      <c r="F5135" s="14">
        <v>-268</v>
      </c>
      <c r="G5135" t="s">
        <v>27</v>
      </c>
      <c r="H5135" t="s">
        <v>28</v>
      </c>
      <c r="I5135">
        <v>2</v>
      </c>
      <c r="J5135">
        <v>4</v>
      </c>
      <c r="K5135" t="s">
        <v>11310</v>
      </c>
      <c r="L5135" t="s">
        <v>12236</v>
      </c>
      <c r="M5135" t="s">
        <v>22</v>
      </c>
      <c r="N5135" t="s">
        <v>1727</v>
      </c>
      <c r="O5135" t="s">
        <v>29</v>
      </c>
      <c r="P5135" t="s">
        <v>1728</v>
      </c>
      <c r="Q5135" s="13">
        <v>2219</v>
      </c>
      <c r="S5135" s="1">
        <v>0.3</v>
      </c>
      <c r="T5135" t="s">
        <v>168</v>
      </c>
      <c r="U5135" t="s">
        <v>24</v>
      </c>
      <c r="V5135" t="b">
        <v>0</v>
      </c>
      <c r="W5135">
        <v>3.5</v>
      </c>
      <c r="X5135" t="s">
        <v>157</v>
      </c>
      <c r="Y5135" t="s">
        <v>26</v>
      </c>
    </row>
    <row r="5136" spans="1:25" x14ac:dyDescent="0.4">
      <c r="A5136" t="s">
        <v>2230</v>
      </c>
      <c r="B5136" s="2">
        <f ca="1">TODAY()+OpportunityTbl[[#This Row],[CreatedOn_DaysFromToday]]</f>
        <v>44760</v>
      </c>
      <c r="C5136" s="2">
        <f ca="1">TODAY()+OpportunityTbl[[#This Row],[EstCloseDate_DaysFromToday]]</f>
        <v>44818</v>
      </c>
      <c r="D5136">
        <f ca="1">IF(OpportunityTbl[[#This Row],[statecode]]=0,"",OpportunityTbl[[#This Row],[Estimated Close Date]])</f>
        <v>44818</v>
      </c>
      <c r="E5136" s="14">
        <v>-350</v>
      </c>
      <c r="F5136" s="14">
        <v>-292</v>
      </c>
      <c r="G5136" t="s">
        <v>27</v>
      </c>
      <c r="H5136" t="s">
        <v>28</v>
      </c>
      <c r="I5136">
        <v>2</v>
      </c>
      <c r="J5136">
        <v>4</v>
      </c>
      <c r="K5136" t="s">
        <v>11311</v>
      </c>
      <c r="L5136" t="s">
        <v>12236</v>
      </c>
      <c r="M5136" t="s">
        <v>22</v>
      </c>
      <c r="N5136" t="s">
        <v>1710</v>
      </c>
      <c r="O5136" t="s">
        <v>29</v>
      </c>
      <c r="P5136" t="s">
        <v>2177</v>
      </c>
      <c r="Q5136" s="13">
        <v>1599</v>
      </c>
      <c r="S5136" s="1">
        <v>0.3</v>
      </c>
      <c r="T5136" t="s">
        <v>168</v>
      </c>
      <c r="U5136" t="s">
        <v>24</v>
      </c>
      <c r="V5136" t="b">
        <v>0</v>
      </c>
      <c r="W5136">
        <v>4</v>
      </c>
      <c r="X5136" t="s">
        <v>157</v>
      </c>
      <c r="Y5136" t="s">
        <v>26</v>
      </c>
    </row>
    <row r="5137" spans="1:25" x14ac:dyDescent="0.4">
      <c r="A5137" t="s">
        <v>2588</v>
      </c>
      <c r="B5137" s="2">
        <f ca="1">TODAY()+OpportunityTbl[[#This Row],[CreatedOn_DaysFromToday]]</f>
        <v>44760</v>
      </c>
      <c r="C5137" s="2">
        <f ca="1">TODAY()+OpportunityTbl[[#This Row],[EstCloseDate_DaysFromToday]]</f>
        <v>44810</v>
      </c>
      <c r="D5137">
        <f ca="1">IF(OpportunityTbl[[#This Row],[statecode]]=0,"",OpportunityTbl[[#This Row],[Estimated Close Date]])</f>
        <v>44810</v>
      </c>
      <c r="E5137" s="14">
        <v>-350</v>
      </c>
      <c r="F5137" s="14">
        <v>-300</v>
      </c>
      <c r="G5137" t="s">
        <v>27</v>
      </c>
      <c r="H5137" t="s">
        <v>28</v>
      </c>
      <c r="I5137">
        <v>2</v>
      </c>
      <c r="J5137">
        <v>4</v>
      </c>
      <c r="K5137" t="s">
        <v>11312</v>
      </c>
      <c r="L5137" t="s">
        <v>12239</v>
      </c>
      <c r="M5137" t="s">
        <v>22</v>
      </c>
      <c r="N5137" t="s">
        <v>2069</v>
      </c>
      <c r="O5137" t="s">
        <v>29</v>
      </c>
      <c r="P5137" t="s">
        <v>2107</v>
      </c>
      <c r="Q5137" s="13">
        <v>8750</v>
      </c>
      <c r="S5137" s="1">
        <v>0.1</v>
      </c>
      <c r="T5137" t="s">
        <v>23</v>
      </c>
      <c r="U5137" t="s">
        <v>24</v>
      </c>
      <c r="V5137" t="b">
        <v>0</v>
      </c>
      <c r="W5137">
        <v>4</v>
      </c>
      <c r="X5137" t="s">
        <v>25</v>
      </c>
      <c r="Y5137" t="s">
        <v>26</v>
      </c>
    </row>
    <row r="5138" spans="1:25" x14ac:dyDescent="0.4">
      <c r="A5138" t="s">
        <v>3143</v>
      </c>
      <c r="B5138" s="2">
        <f ca="1">TODAY()+OpportunityTbl[[#This Row],[CreatedOn_DaysFromToday]]</f>
        <v>44760</v>
      </c>
      <c r="C5138" s="2">
        <f ca="1">TODAY()+OpportunityTbl[[#This Row],[EstCloseDate_DaysFromToday]]</f>
        <v>44818</v>
      </c>
      <c r="D5138">
        <f ca="1">IF(OpportunityTbl[[#This Row],[statecode]]=0,"",OpportunityTbl[[#This Row],[Estimated Close Date]])</f>
        <v>44818</v>
      </c>
      <c r="E5138" s="14">
        <v>-350</v>
      </c>
      <c r="F5138" s="14">
        <v>-292</v>
      </c>
      <c r="G5138" t="s">
        <v>27</v>
      </c>
      <c r="H5138" t="s">
        <v>28</v>
      </c>
      <c r="I5138">
        <v>2</v>
      </c>
      <c r="J5138">
        <v>4</v>
      </c>
      <c r="K5138" t="s">
        <v>11313</v>
      </c>
      <c r="L5138" t="s">
        <v>12235</v>
      </c>
      <c r="M5138" t="s">
        <v>22</v>
      </c>
      <c r="N5138" t="s">
        <v>1710</v>
      </c>
      <c r="O5138" t="s">
        <v>29</v>
      </c>
      <c r="P5138" t="s">
        <v>2207</v>
      </c>
      <c r="Q5138" s="13">
        <v>12677</v>
      </c>
      <c r="S5138" s="1">
        <v>0.1</v>
      </c>
      <c r="T5138" t="s">
        <v>23</v>
      </c>
      <c r="U5138" t="s">
        <v>24</v>
      </c>
      <c r="V5138" t="b">
        <v>0</v>
      </c>
      <c r="W5138">
        <v>4</v>
      </c>
      <c r="X5138" t="s">
        <v>25</v>
      </c>
      <c r="Y5138" t="s">
        <v>26</v>
      </c>
    </row>
    <row r="5139" spans="1:25" x14ac:dyDescent="0.4">
      <c r="A5139" t="s">
        <v>3524</v>
      </c>
      <c r="B5139" s="2">
        <f ca="1">TODAY()+OpportunityTbl[[#This Row],[CreatedOn_DaysFromToday]]</f>
        <v>44760</v>
      </c>
      <c r="C5139" s="2">
        <f ca="1">TODAY()+OpportunityTbl[[#This Row],[EstCloseDate_DaysFromToday]]</f>
        <v>44804</v>
      </c>
      <c r="D5139">
        <f ca="1">IF(OpportunityTbl[[#This Row],[statecode]]=0,"",OpportunityTbl[[#This Row],[Estimated Close Date]])</f>
        <v>44804</v>
      </c>
      <c r="E5139" s="14">
        <v>-350</v>
      </c>
      <c r="F5139" s="14">
        <v>-306</v>
      </c>
      <c r="G5139" t="s">
        <v>27</v>
      </c>
      <c r="H5139" t="s">
        <v>28</v>
      </c>
      <c r="I5139">
        <v>2</v>
      </c>
      <c r="J5139">
        <v>4</v>
      </c>
      <c r="K5139" t="s">
        <v>11314</v>
      </c>
      <c r="L5139" t="s">
        <v>12235</v>
      </c>
      <c r="M5139" t="s">
        <v>22</v>
      </c>
      <c r="N5139" t="s">
        <v>1710</v>
      </c>
      <c r="O5139" t="s">
        <v>29</v>
      </c>
      <c r="P5139" t="s">
        <v>1711</v>
      </c>
      <c r="Q5139" s="13">
        <v>15442</v>
      </c>
      <c r="S5139" s="1">
        <v>0.1</v>
      </c>
      <c r="T5139" t="s">
        <v>23</v>
      </c>
      <c r="U5139" t="s">
        <v>24</v>
      </c>
      <c r="V5139" t="b">
        <v>1</v>
      </c>
      <c r="W5139">
        <v>4</v>
      </c>
      <c r="X5139" t="s">
        <v>25</v>
      </c>
      <c r="Y5139" t="s">
        <v>26</v>
      </c>
    </row>
    <row r="5140" spans="1:25" x14ac:dyDescent="0.4">
      <c r="A5140" t="s">
        <v>6487</v>
      </c>
      <c r="B5140" s="2">
        <f ca="1">TODAY()+OpportunityTbl[[#This Row],[CreatedOn_DaysFromToday]]</f>
        <v>44760</v>
      </c>
      <c r="C5140" s="2">
        <f ca="1">TODAY()+OpportunityTbl[[#This Row],[EstCloseDate_DaysFromToday]]</f>
        <v>44803</v>
      </c>
      <c r="D5140">
        <f ca="1">IF(OpportunityTbl[[#This Row],[statecode]]=0,"",OpportunityTbl[[#This Row],[Estimated Close Date]])</f>
        <v>44803</v>
      </c>
      <c r="E5140" s="14">
        <v>-350</v>
      </c>
      <c r="F5140" s="14">
        <v>-307</v>
      </c>
      <c r="G5140" t="s">
        <v>27</v>
      </c>
      <c r="H5140" t="s">
        <v>28</v>
      </c>
      <c r="I5140">
        <v>2</v>
      </c>
      <c r="J5140">
        <v>4</v>
      </c>
      <c r="K5140" t="s">
        <v>11307</v>
      </c>
      <c r="L5140" t="s">
        <v>12240</v>
      </c>
      <c r="M5140" t="s">
        <v>22</v>
      </c>
      <c r="N5140" t="s">
        <v>475</v>
      </c>
      <c r="O5140" t="s">
        <v>29</v>
      </c>
      <c r="P5140" t="s">
        <v>611</v>
      </c>
      <c r="Q5140" s="13">
        <v>9402</v>
      </c>
      <c r="S5140" s="1">
        <v>0.1</v>
      </c>
      <c r="T5140" t="s">
        <v>23</v>
      </c>
      <c r="U5140" t="s">
        <v>100</v>
      </c>
      <c r="V5140" t="b">
        <v>1</v>
      </c>
      <c r="W5140">
        <v>2.5</v>
      </c>
      <c r="X5140" t="s">
        <v>25</v>
      </c>
      <c r="Y5140" t="s">
        <v>4926</v>
      </c>
    </row>
    <row r="5141" spans="1:25" x14ac:dyDescent="0.4">
      <c r="A5141" t="s">
        <v>7515</v>
      </c>
      <c r="B5141" s="2">
        <f ca="1">TODAY()+OpportunityTbl[[#This Row],[CreatedOn_DaysFromToday]]</f>
        <v>44760</v>
      </c>
      <c r="C5141" s="2">
        <f ca="1">TODAY()+OpportunityTbl[[#This Row],[EstCloseDate_DaysFromToday]]</f>
        <v>44791</v>
      </c>
      <c r="D5141">
        <f ca="1">IF(OpportunityTbl[[#This Row],[statecode]]=0,"",OpportunityTbl[[#This Row],[Estimated Close Date]])</f>
        <v>44791</v>
      </c>
      <c r="E5141" s="14">
        <v>-350</v>
      </c>
      <c r="F5141" s="14">
        <v>-319</v>
      </c>
      <c r="G5141" t="s">
        <v>7082</v>
      </c>
      <c r="H5141" t="s">
        <v>7082</v>
      </c>
      <c r="I5141">
        <v>1</v>
      </c>
      <c r="J5141">
        <v>3</v>
      </c>
      <c r="K5141" t="s">
        <v>11253</v>
      </c>
      <c r="L5141" t="s">
        <v>12234</v>
      </c>
      <c r="M5141" t="s">
        <v>22</v>
      </c>
      <c r="N5141" t="s">
        <v>2121</v>
      </c>
      <c r="O5141" t="s">
        <v>29</v>
      </c>
      <c r="P5141" t="s">
        <v>2122</v>
      </c>
      <c r="Q5141" s="13">
        <v>2445</v>
      </c>
      <c r="R5141" s="13">
        <v>2347.1999999999998</v>
      </c>
      <c r="S5141" s="1">
        <v>0.5</v>
      </c>
      <c r="T5141" t="s">
        <v>168</v>
      </c>
      <c r="U5141" t="s">
        <v>100</v>
      </c>
      <c r="V5141" t="b">
        <v>1</v>
      </c>
      <c r="W5141">
        <v>4</v>
      </c>
      <c r="X5141" t="s">
        <v>240</v>
      </c>
      <c r="Y5141" t="s">
        <v>4926</v>
      </c>
    </row>
    <row r="5142" spans="1:25" x14ac:dyDescent="0.4">
      <c r="A5142" t="s">
        <v>7988</v>
      </c>
      <c r="B5142" s="2">
        <f ca="1">TODAY()+OpportunityTbl[[#This Row],[CreatedOn_DaysFromToday]]</f>
        <v>44760</v>
      </c>
      <c r="C5142" s="2">
        <f ca="1">TODAY()+OpportunityTbl[[#This Row],[EstCloseDate_DaysFromToday]]</f>
        <v>44813</v>
      </c>
      <c r="D5142">
        <f ca="1">IF(OpportunityTbl[[#This Row],[statecode]]=0,"",OpportunityTbl[[#This Row],[Estimated Close Date]])</f>
        <v>44813</v>
      </c>
      <c r="E5142" s="14">
        <v>-350</v>
      </c>
      <c r="F5142" s="14">
        <v>-297</v>
      </c>
      <c r="G5142" t="s">
        <v>7082</v>
      </c>
      <c r="H5142" t="s">
        <v>7082</v>
      </c>
      <c r="I5142">
        <v>1</v>
      </c>
      <c r="J5142">
        <v>3</v>
      </c>
      <c r="K5142" t="s">
        <v>11247</v>
      </c>
      <c r="L5142" t="s">
        <v>12234</v>
      </c>
      <c r="M5142" t="s">
        <v>22</v>
      </c>
      <c r="N5142" t="s">
        <v>779</v>
      </c>
      <c r="O5142" t="s">
        <v>29</v>
      </c>
      <c r="P5142" t="s">
        <v>782</v>
      </c>
      <c r="Q5142" s="13">
        <v>2006</v>
      </c>
      <c r="R5142" s="13">
        <v>1955.85</v>
      </c>
      <c r="S5142" s="1">
        <v>0.3</v>
      </c>
      <c r="T5142" t="s">
        <v>168</v>
      </c>
      <c r="U5142" t="s">
        <v>100</v>
      </c>
      <c r="V5142" t="b">
        <v>1</v>
      </c>
      <c r="W5142">
        <v>2.5</v>
      </c>
      <c r="X5142" t="s">
        <v>157</v>
      </c>
      <c r="Y5142" t="s">
        <v>4890</v>
      </c>
    </row>
    <row r="5143" spans="1:25" x14ac:dyDescent="0.4">
      <c r="A5143" t="s">
        <v>9114</v>
      </c>
      <c r="B5143" s="2">
        <f ca="1">TODAY()+OpportunityTbl[[#This Row],[CreatedOn_DaysFromToday]]</f>
        <v>44760</v>
      </c>
      <c r="C5143" s="2">
        <f ca="1">TODAY()+OpportunityTbl[[#This Row],[EstCloseDate_DaysFromToday]]</f>
        <v>44809</v>
      </c>
      <c r="D5143">
        <f ca="1">IF(OpportunityTbl[[#This Row],[statecode]]=0,"",OpportunityTbl[[#This Row],[Estimated Close Date]])</f>
        <v>44809</v>
      </c>
      <c r="E5143" s="14">
        <v>-350</v>
      </c>
      <c r="F5143" s="14">
        <v>-301</v>
      </c>
      <c r="G5143" t="s">
        <v>7082</v>
      </c>
      <c r="H5143" t="s">
        <v>7082</v>
      </c>
      <c r="I5143">
        <v>1</v>
      </c>
      <c r="J5143">
        <v>3</v>
      </c>
      <c r="K5143" t="s">
        <v>11289</v>
      </c>
      <c r="L5143" t="s">
        <v>12237</v>
      </c>
      <c r="M5143" t="s">
        <v>22</v>
      </c>
      <c r="N5143" t="s">
        <v>469</v>
      </c>
      <c r="O5143" t="s">
        <v>29</v>
      </c>
      <c r="P5143" t="s">
        <v>511</v>
      </c>
      <c r="Q5143" s="13">
        <v>3120</v>
      </c>
      <c r="R5143" s="13">
        <v>3010.8</v>
      </c>
      <c r="S5143" s="1">
        <v>0.5</v>
      </c>
      <c r="T5143" t="s">
        <v>168</v>
      </c>
      <c r="U5143" t="s">
        <v>24</v>
      </c>
      <c r="V5143" t="b">
        <v>1</v>
      </c>
      <c r="W5143">
        <v>3.5</v>
      </c>
      <c r="X5143" t="s">
        <v>240</v>
      </c>
      <c r="Y5143" t="s">
        <v>26</v>
      </c>
    </row>
    <row r="5144" spans="1:25" x14ac:dyDescent="0.4">
      <c r="A5144" t="s">
        <v>9784</v>
      </c>
      <c r="B5144" s="2">
        <f ca="1">TODAY()+OpportunityTbl[[#This Row],[CreatedOn_DaysFromToday]]</f>
        <v>44760</v>
      </c>
      <c r="C5144" s="2">
        <f ca="1">TODAY()+OpportunityTbl[[#This Row],[EstCloseDate_DaysFromToday]]</f>
        <v>44801</v>
      </c>
      <c r="D5144">
        <f ca="1">IF(OpportunityTbl[[#This Row],[statecode]]=0,"",OpportunityTbl[[#This Row],[Estimated Close Date]])</f>
        <v>44801</v>
      </c>
      <c r="E5144" s="14">
        <v>-350</v>
      </c>
      <c r="F5144" s="14">
        <v>-309</v>
      </c>
      <c r="G5144" t="s">
        <v>7082</v>
      </c>
      <c r="H5144" t="s">
        <v>7082</v>
      </c>
      <c r="I5144">
        <v>1</v>
      </c>
      <c r="J5144">
        <v>3</v>
      </c>
      <c r="K5144" t="s">
        <v>11314</v>
      </c>
      <c r="L5144" t="s">
        <v>12234</v>
      </c>
      <c r="M5144" t="s">
        <v>22</v>
      </c>
      <c r="N5144" t="s">
        <v>2121</v>
      </c>
      <c r="O5144" t="s">
        <v>29</v>
      </c>
      <c r="P5144" t="s">
        <v>4734</v>
      </c>
      <c r="Q5144" s="13">
        <v>3133</v>
      </c>
      <c r="R5144" s="13">
        <v>3007.68</v>
      </c>
      <c r="S5144" s="1">
        <v>0.9</v>
      </c>
      <c r="T5144" t="s">
        <v>4724</v>
      </c>
      <c r="U5144" t="s">
        <v>100</v>
      </c>
      <c r="V5144" t="b">
        <v>1</v>
      </c>
      <c r="W5144">
        <v>4</v>
      </c>
      <c r="X5144" t="s">
        <v>4732</v>
      </c>
      <c r="Y5144" t="s">
        <v>26</v>
      </c>
    </row>
    <row r="5145" spans="1:25" x14ac:dyDescent="0.4">
      <c r="A5145" t="s">
        <v>500</v>
      </c>
      <c r="B5145" s="2">
        <f ca="1">TODAY()+OpportunityTbl[[#This Row],[CreatedOn_DaysFromToday]]</f>
        <v>44759</v>
      </c>
      <c r="C5145" s="2">
        <f ca="1">TODAY()+OpportunityTbl[[#This Row],[EstCloseDate_DaysFromToday]]</f>
        <v>44814</v>
      </c>
      <c r="D5145">
        <f ca="1">IF(OpportunityTbl[[#This Row],[statecode]]=0,"",OpportunityTbl[[#This Row],[Estimated Close Date]])</f>
        <v>44814</v>
      </c>
      <c r="E5145" s="14">
        <v>-351</v>
      </c>
      <c r="F5145" s="14">
        <v>-296</v>
      </c>
      <c r="G5145" t="s">
        <v>27</v>
      </c>
      <c r="H5145" t="s">
        <v>28</v>
      </c>
      <c r="I5145">
        <v>2</v>
      </c>
      <c r="J5145">
        <v>4</v>
      </c>
      <c r="K5145" t="s">
        <v>11299</v>
      </c>
      <c r="L5145" t="s">
        <v>12234</v>
      </c>
      <c r="M5145" t="s">
        <v>22</v>
      </c>
      <c r="N5145" t="s">
        <v>469</v>
      </c>
      <c r="O5145" t="s">
        <v>29</v>
      </c>
      <c r="P5145" t="s">
        <v>470</v>
      </c>
      <c r="Q5145" s="13">
        <v>2001</v>
      </c>
      <c r="S5145" s="1">
        <v>0.5</v>
      </c>
      <c r="T5145" t="s">
        <v>168</v>
      </c>
      <c r="U5145" t="s">
        <v>97</v>
      </c>
      <c r="V5145" t="b">
        <v>0</v>
      </c>
      <c r="W5145">
        <v>2.5</v>
      </c>
      <c r="X5145" t="s">
        <v>240</v>
      </c>
      <c r="Y5145" t="s">
        <v>26</v>
      </c>
    </row>
    <row r="5146" spans="1:25" x14ac:dyDescent="0.4">
      <c r="A5146" t="s">
        <v>672</v>
      </c>
      <c r="B5146" s="2">
        <f ca="1">TODAY()+OpportunityTbl[[#This Row],[CreatedOn_DaysFromToday]]</f>
        <v>44759</v>
      </c>
      <c r="C5146" s="2">
        <f ca="1">TODAY()+OpportunityTbl[[#This Row],[EstCloseDate_DaysFromToday]]</f>
        <v>44794</v>
      </c>
      <c r="D5146">
        <f ca="1">IF(OpportunityTbl[[#This Row],[statecode]]=0,"",OpportunityTbl[[#This Row],[Estimated Close Date]])</f>
        <v>44794</v>
      </c>
      <c r="E5146" s="14">
        <v>-351</v>
      </c>
      <c r="F5146" s="14">
        <v>-316</v>
      </c>
      <c r="G5146" t="s">
        <v>27</v>
      </c>
      <c r="H5146" t="s">
        <v>28</v>
      </c>
      <c r="I5146">
        <v>2</v>
      </c>
      <c r="J5146">
        <v>4</v>
      </c>
      <c r="K5146" t="s">
        <v>11247</v>
      </c>
      <c r="L5146" t="s">
        <v>12236</v>
      </c>
      <c r="M5146" t="s">
        <v>22</v>
      </c>
      <c r="N5146" t="s">
        <v>513</v>
      </c>
      <c r="O5146" t="s">
        <v>29</v>
      </c>
      <c r="P5146" t="s">
        <v>514</v>
      </c>
      <c r="Q5146" s="13">
        <v>2788</v>
      </c>
      <c r="S5146" s="1">
        <v>0.3</v>
      </c>
      <c r="T5146" t="s">
        <v>168</v>
      </c>
      <c r="U5146" t="s">
        <v>100</v>
      </c>
      <c r="V5146" t="b">
        <v>1</v>
      </c>
      <c r="W5146">
        <v>2.5</v>
      </c>
      <c r="X5146" t="s">
        <v>157</v>
      </c>
      <c r="Y5146" t="s">
        <v>26</v>
      </c>
    </row>
    <row r="5147" spans="1:25" x14ac:dyDescent="0.4">
      <c r="A5147" t="s">
        <v>1549</v>
      </c>
      <c r="B5147" s="2">
        <f ca="1">TODAY()+OpportunityTbl[[#This Row],[CreatedOn_DaysFromToday]]</f>
        <v>44759</v>
      </c>
      <c r="C5147" s="2">
        <f ca="1">TODAY()+OpportunityTbl[[#This Row],[EstCloseDate_DaysFromToday]]</f>
        <v>44817</v>
      </c>
      <c r="D5147">
        <f ca="1">IF(OpportunityTbl[[#This Row],[statecode]]=0,"",OpportunityTbl[[#This Row],[Estimated Close Date]])</f>
        <v>44817</v>
      </c>
      <c r="E5147" s="14">
        <v>-351</v>
      </c>
      <c r="F5147" s="14">
        <v>-293</v>
      </c>
      <c r="G5147" t="s">
        <v>27</v>
      </c>
      <c r="H5147" t="s">
        <v>28</v>
      </c>
      <c r="I5147">
        <v>2</v>
      </c>
      <c r="J5147">
        <v>4</v>
      </c>
      <c r="K5147" t="s">
        <v>11248</v>
      </c>
      <c r="L5147" t="s">
        <v>12234</v>
      </c>
      <c r="M5147" t="s">
        <v>22</v>
      </c>
      <c r="N5147" t="s">
        <v>518</v>
      </c>
      <c r="O5147" t="s">
        <v>29</v>
      </c>
      <c r="P5147" t="s">
        <v>532</v>
      </c>
      <c r="Q5147" s="13">
        <v>2157</v>
      </c>
      <c r="S5147" s="1">
        <v>0.1</v>
      </c>
      <c r="T5147" t="s">
        <v>23</v>
      </c>
      <c r="U5147" t="s">
        <v>24</v>
      </c>
      <c r="V5147" t="b">
        <v>0</v>
      </c>
      <c r="W5147">
        <v>2.5</v>
      </c>
      <c r="X5147" t="s">
        <v>25</v>
      </c>
      <c r="Y5147" t="s">
        <v>26</v>
      </c>
    </row>
    <row r="5148" spans="1:25" x14ac:dyDescent="0.4">
      <c r="A5148" t="s">
        <v>3695</v>
      </c>
      <c r="B5148" s="2">
        <f ca="1">TODAY()+OpportunityTbl[[#This Row],[CreatedOn_DaysFromToday]]</f>
        <v>44759</v>
      </c>
      <c r="C5148" s="2">
        <f ca="1">TODAY()+OpportunityTbl[[#This Row],[EstCloseDate_DaysFromToday]]</f>
        <v>44786</v>
      </c>
      <c r="D5148">
        <f ca="1">IF(OpportunityTbl[[#This Row],[statecode]]=0,"",OpportunityTbl[[#This Row],[Estimated Close Date]])</f>
        <v>44786</v>
      </c>
      <c r="E5148" s="14">
        <v>-351</v>
      </c>
      <c r="F5148" s="14">
        <v>-324</v>
      </c>
      <c r="G5148" t="s">
        <v>27</v>
      </c>
      <c r="H5148" t="s">
        <v>28</v>
      </c>
      <c r="I5148">
        <v>2</v>
      </c>
      <c r="J5148">
        <v>4</v>
      </c>
      <c r="K5148" t="s">
        <v>11315</v>
      </c>
      <c r="L5148" t="s">
        <v>12239</v>
      </c>
      <c r="M5148" t="s">
        <v>22</v>
      </c>
      <c r="N5148" t="s">
        <v>31</v>
      </c>
      <c r="O5148" t="s">
        <v>29</v>
      </c>
      <c r="P5148" t="s">
        <v>319</v>
      </c>
      <c r="Q5148" s="13">
        <v>7800</v>
      </c>
      <c r="S5148" s="1">
        <v>0.1</v>
      </c>
      <c r="T5148" t="s">
        <v>23</v>
      </c>
      <c r="U5148" t="s">
        <v>100</v>
      </c>
      <c r="V5148" t="b">
        <v>0</v>
      </c>
      <c r="W5148">
        <v>2</v>
      </c>
      <c r="X5148" t="s">
        <v>25</v>
      </c>
      <c r="Y5148" t="s">
        <v>26</v>
      </c>
    </row>
    <row r="5149" spans="1:25" x14ac:dyDescent="0.4">
      <c r="A5149" t="s">
        <v>3696</v>
      </c>
      <c r="B5149" s="2">
        <f ca="1">TODAY()+OpportunityTbl[[#This Row],[CreatedOn_DaysFromToday]]</f>
        <v>44759</v>
      </c>
      <c r="C5149" s="2">
        <f ca="1">TODAY()+OpportunityTbl[[#This Row],[EstCloseDate_DaysFromToday]]</f>
        <v>44796</v>
      </c>
      <c r="D5149">
        <f ca="1">IF(OpportunityTbl[[#This Row],[statecode]]=0,"",OpportunityTbl[[#This Row],[Estimated Close Date]])</f>
        <v>44796</v>
      </c>
      <c r="E5149" s="14">
        <v>-351</v>
      </c>
      <c r="F5149" s="14">
        <v>-314</v>
      </c>
      <c r="G5149" t="s">
        <v>27</v>
      </c>
      <c r="H5149" t="s">
        <v>28</v>
      </c>
      <c r="I5149">
        <v>2</v>
      </c>
      <c r="J5149">
        <v>4</v>
      </c>
      <c r="K5149" t="s">
        <v>11247</v>
      </c>
      <c r="L5149" t="s">
        <v>12239</v>
      </c>
      <c r="M5149" t="s">
        <v>22</v>
      </c>
      <c r="N5149" t="s">
        <v>31</v>
      </c>
      <c r="O5149" t="s">
        <v>29</v>
      </c>
      <c r="P5149" t="s">
        <v>419</v>
      </c>
      <c r="Q5149" s="13">
        <v>6952</v>
      </c>
      <c r="S5149" s="1">
        <v>0.1</v>
      </c>
      <c r="T5149" t="s">
        <v>23</v>
      </c>
      <c r="U5149" t="s">
        <v>97</v>
      </c>
      <c r="V5149" t="b">
        <v>1</v>
      </c>
      <c r="W5149">
        <v>2</v>
      </c>
      <c r="X5149" t="s">
        <v>25</v>
      </c>
      <c r="Y5149" t="s">
        <v>26</v>
      </c>
    </row>
    <row r="5150" spans="1:25" x14ac:dyDescent="0.4">
      <c r="A5150" t="s">
        <v>3806</v>
      </c>
      <c r="B5150" s="2">
        <f ca="1">TODAY()+OpportunityTbl[[#This Row],[CreatedOn_DaysFromToday]]</f>
        <v>44759</v>
      </c>
      <c r="C5150" s="2">
        <f ca="1">TODAY()+OpportunityTbl[[#This Row],[EstCloseDate_DaysFromToday]]</f>
        <v>44803</v>
      </c>
      <c r="D5150">
        <f ca="1">IF(OpportunityTbl[[#This Row],[statecode]]=0,"",OpportunityTbl[[#This Row],[Estimated Close Date]])</f>
        <v>44803</v>
      </c>
      <c r="E5150" s="14">
        <v>-351</v>
      </c>
      <c r="F5150" s="14">
        <v>-307</v>
      </c>
      <c r="G5150" t="s">
        <v>27</v>
      </c>
      <c r="H5150" t="s">
        <v>28</v>
      </c>
      <c r="I5150">
        <v>2</v>
      </c>
      <c r="J5150">
        <v>4</v>
      </c>
      <c r="K5150" t="s">
        <v>11269</v>
      </c>
      <c r="L5150" t="s">
        <v>12239</v>
      </c>
      <c r="M5150" t="s">
        <v>22</v>
      </c>
      <c r="N5150" t="s">
        <v>518</v>
      </c>
      <c r="O5150" t="s">
        <v>29</v>
      </c>
      <c r="P5150" t="s">
        <v>529</v>
      </c>
      <c r="Q5150" s="13">
        <v>7159</v>
      </c>
      <c r="S5150" s="1">
        <v>0.1</v>
      </c>
      <c r="T5150" t="s">
        <v>23</v>
      </c>
      <c r="U5150" t="s">
        <v>24</v>
      </c>
      <c r="V5150" t="b">
        <v>1</v>
      </c>
      <c r="W5150">
        <v>2</v>
      </c>
      <c r="X5150" t="s">
        <v>25</v>
      </c>
      <c r="Y5150" t="s">
        <v>26</v>
      </c>
    </row>
    <row r="5151" spans="1:25" x14ac:dyDescent="0.4">
      <c r="A5151" t="s">
        <v>4087</v>
      </c>
      <c r="B5151" s="2">
        <f ca="1">TODAY()+OpportunityTbl[[#This Row],[CreatedOn_DaysFromToday]]</f>
        <v>44759</v>
      </c>
      <c r="C5151" s="2">
        <f ca="1">TODAY()+OpportunityTbl[[#This Row],[EstCloseDate_DaysFromToday]]</f>
        <v>44793</v>
      </c>
      <c r="D5151">
        <f ca="1">IF(OpportunityTbl[[#This Row],[statecode]]=0,"",OpportunityTbl[[#This Row],[Estimated Close Date]])</f>
        <v>44793</v>
      </c>
      <c r="E5151" s="14">
        <v>-351</v>
      </c>
      <c r="F5151" s="14">
        <v>-317</v>
      </c>
      <c r="G5151" t="s">
        <v>27</v>
      </c>
      <c r="H5151" t="s">
        <v>28</v>
      </c>
      <c r="I5151">
        <v>2</v>
      </c>
      <c r="J5151">
        <v>4</v>
      </c>
      <c r="K5151" t="s">
        <v>11241</v>
      </c>
      <c r="L5151" t="s">
        <v>12238</v>
      </c>
      <c r="M5151" t="s">
        <v>22</v>
      </c>
      <c r="N5151" t="s">
        <v>469</v>
      </c>
      <c r="O5151" t="s">
        <v>29</v>
      </c>
      <c r="P5151" t="s">
        <v>692</v>
      </c>
      <c r="Q5151" s="13">
        <v>2854</v>
      </c>
      <c r="S5151" s="1">
        <v>0.1</v>
      </c>
      <c r="T5151" t="s">
        <v>23</v>
      </c>
      <c r="U5151" t="s">
        <v>24</v>
      </c>
      <c r="V5151" t="b">
        <v>1</v>
      </c>
      <c r="W5151">
        <v>2</v>
      </c>
      <c r="X5151" t="s">
        <v>25</v>
      </c>
      <c r="Y5151" t="s">
        <v>26</v>
      </c>
    </row>
    <row r="5152" spans="1:25" x14ac:dyDescent="0.4">
      <c r="A5152" t="s">
        <v>6376</v>
      </c>
      <c r="B5152" s="2">
        <f ca="1">TODAY()+OpportunityTbl[[#This Row],[CreatedOn_DaysFromToday]]</f>
        <v>44759</v>
      </c>
      <c r="C5152" s="2">
        <f ca="1">TODAY()+OpportunityTbl[[#This Row],[EstCloseDate_DaysFromToday]]</f>
        <v>44821</v>
      </c>
      <c r="D5152">
        <f ca="1">IF(OpportunityTbl[[#This Row],[statecode]]=0,"",OpportunityTbl[[#This Row],[Estimated Close Date]])</f>
        <v>44821</v>
      </c>
      <c r="E5152" s="14">
        <v>-351</v>
      </c>
      <c r="F5152" s="14">
        <v>-289</v>
      </c>
      <c r="G5152" t="s">
        <v>27</v>
      </c>
      <c r="H5152" t="s">
        <v>28</v>
      </c>
      <c r="I5152">
        <v>2</v>
      </c>
      <c r="J5152">
        <v>4</v>
      </c>
      <c r="K5152" t="s">
        <v>11216</v>
      </c>
      <c r="L5152" t="s">
        <v>12239</v>
      </c>
      <c r="M5152" t="s">
        <v>22</v>
      </c>
      <c r="N5152" t="s">
        <v>513</v>
      </c>
      <c r="O5152" t="s">
        <v>29</v>
      </c>
      <c r="P5152" t="s">
        <v>514</v>
      </c>
      <c r="Q5152" s="13">
        <v>8469</v>
      </c>
      <c r="S5152" s="1">
        <v>0.1</v>
      </c>
      <c r="T5152" t="s">
        <v>23</v>
      </c>
      <c r="U5152" t="s">
        <v>24</v>
      </c>
      <c r="V5152" t="b">
        <v>0</v>
      </c>
      <c r="W5152">
        <v>2</v>
      </c>
      <c r="X5152" t="s">
        <v>25</v>
      </c>
      <c r="Y5152" t="s">
        <v>4899</v>
      </c>
    </row>
    <row r="5153" spans="1:25" x14ac:dyDescent="0.4">
      <c r="A5153" t="s">
        <v>9632</v>
      </c>
      <c r="B5153" s="2">
        <f ca="1">TODAY()+OpportunityTbl[[#This Row],[CreatedOn_DaysFromToday]]</f>
        <v>44759</v>
      </c>
      <c r="C5153" s="2">
        <f ca="1">TODAY()+OpportunityTbl[[#This Row],[EstCloseDate_DaysFromToday]]</f>
        <v>44804</v>
      </c>
      <c r="D5153">
        <f ca="1">IF(OpportunityTbl[[#This Row],[statecode]]=0,"",OpportunityTbl[[#This Row],[Estimated Close Date]])</f>
        <v>44804</v>
      </c>
      <c r="E5153" s="14">
        <v>-351</v>
      </c>
      <c r="F5153" s="14">
        <v>-306</v>
      </c>
      <c r="G5153" t="s">
        <v>7082</v>
      </c>
      <c r="H5153" t="s">
        <v>7082</v>
      </c>
      <c r="I5153">
        <v>1</v>
      </c>
      <c r="J5153">
        <v>3</v>
      </c>
      <c r="K5153" t="s">
        <v>11258</v>
      </c>
      <c r="L5153" t="s">
        <v>12240</v>
      </c>
      <c r="M5153" t="s">
        <v>22</v>
      </c>
      <c r="N5153" t="s">
        <v>31</v>
      </c>
      <c r="O5153" t="s">
        <v>29</v>
      </c>
      <c r="P5153" t="s">
        <v>210</v>
      </c>
      <c r="Q5153" s="13">
        <v>9469</v>
      </c>
      <c r="R5153" s="13">
        <v>9232.27</v>
      </c>
      <c r="S5153" s="1">
        <v>0.3</v>
      </c>
      <c r="T5153" t="s">
        <v>168</v>
      </c>
      <c r="U5153" t="s">
        <v>24</v>
      </c>
      <c r="V5153" t="b">
        <v>1</v>
      </c>
      <c r="W5153">
        <v>2.5</v>
      </c>
      <c r="X5153" t="s">
        <v>157</v>
      </c>
      <c r="Y5153" t="s">
        <v>26</v>
      </c>
    </row>
    <row r="5154" spans="1:25" x14ac:dyDescent="0.4">
      <c r="A5154" t="s">
        <v>9785</v>
      </c>
      <c r="B5154" s="2">
        <f ca="1">TODAY()+OpportunityTbl[[#This Row],[CreatedOn_DaysFromToday]]</f>
        <v>44759</v>
      </c>
      <c r="C5154" s="2">
        <f ca="1">TODAY()+OpportunityTbl[[#This Row],[EstCloseDate_DaysFromToday]]</f>
        <v>44813</v>
      </c>
      <c r="D5154">
        <f ca="1">IF(OpportunityTbl[[#This Row],[statecode]]=0,"",OpportunityTbl[[#This Row],[Estimated Close Date]])</f>
        <v>44813</v>
      </c>
      <c r="E5154" s="14">
        <v>-351</v>
      </c>
      <c r="F5154" s="14">
        <v>-297</v>
      </c>
      <c r="G5154" t="s">
        <v>7082</v>
      </c>
      <c r="H5154" t="s">
        <v>7082</v>
      </c>
      <c r="I5154">
        <v>1</v>
      </c>
      <c r="J5154">
        <v>3</v>
      </c>
      <c r="K5154" t="s">
        <v>11247</v>
      </c>
      <c r="L5154" t="s">
        <v>12236</v>
      </c>
      <c r="M5154" t="s">
        <v>22</v>
      </c>
      <c r="N5154" t="s">
        <v>2121</v>
      </c>
      <c r="O5154" t="s">
        <v>29</v>
      </c>
      <c r="P5154" t="s">
        <v>4734</v>
      </c>
      <c r="Q5154" s="13">
        <v>3054</v>
      </c>
      <c r="R5154" s="13">
        <v>2931.84</v>
      </c>
      <c r="S5154" s="1">
        <v>0.9</v>
      </c>
      <c r="T5154" t="s">
        <v>4724</v>
      </c>
      <c r="U5154" t="s">
        <v>100</v>
      </c>
      <c r="V5154" t="b">
        <v>0</v>
      </c>
      <c r="W5154">
        <v>4</v>
      </c>
      <c r="X5154" t="s">
        <v>4732</v>
      </c>
      <c r="Y5154" t="s">
        <v>26</v>
      </c>
    </row>
    <row r="5155" spans="1:25" x14ac:dyDescent="0.4">
      <c r="A5155" t="s">
        <v>9879</v>
      </c>
      <c r="B5155" s="2">
        <f ca="1">TODAY()+OpportunityTbl[[#This Row],[CreatedOn_DaysFromToday]]</f>
        <v>44759</v>
      </c>
      <c r="C5155" s="2">
        <f ca="1">TODAY()+OpportunityTbl[[#This Row],[EstCloseDate_DaysFromToday]]</f>
        <v>44827</v>
      </c>
      <c r="D5155">
        <f ca="1">IF(OpportunityTbl[[#This Row],[statecode]]=0,"",OpportunityTbl[[#This Row],[Estimated Close Date]])</f>
        <v>44827</v>
      </c>
      <c r="E5155" s="14">
        <v>-351</v>
      </c>
      <c r="F5155" s="14">
        <v>-283</v>
      </c>
      <c r="G5155" t="s">
        <v>7082</v>
      </c>
      <c r="H5155" t="s">
        <v>7082</v>
      </c>
      <c r="I5155">
        <v>1</v>
      </c>
      <c r="J5155">
        <v>3</v>
      </c>
      <c r="K5155" t="s">
        <v>11294</v>
      </c>
      <c r="L5155" t="s">
        <v>12236</v>
      </c>
      <c r="M5155" t="s">
        <v>22</v>
      </c>
      <c r="N5155" t="s">
        <v>2121</v>
      </c>
      <c r="O5155" t="s">
        <v>29</v>
      </c>
      <c r="P5155" t="s">
        <v>4734</v>
      </c>
      <c r="Q5155" s="13">
        <v>3618</v>
      </c>
      <c r="R5155" s="13">
        <v>3473.28</v>
      </c>
      <c r="S5155" s="1">
        <v>0.9</v>
      </c>
      <c r="T5155" t="s">
        <v>4724</v>
      </c>
      <c r="U5155" t="s">
        <v>24</v>
      </c>
      <c r="V5155" t="b">
        <v>0</v>
      </c>
      <c r="W5155">
        <v>4</v>
      </c>
      <c r="X5155" t="s">
        <v>4732</v>
      </c>
      <c r="Y5155" t="s">
        <v>26</v>
      </c>
    </row>
    <row r="5156" spans="1:25" x14ac:dyDescent="0.4">
      <c r="A5156" t="s">
        <v>10119</v>
      </c>
      <c r="B5156" s="2">
        <f ca="1">TODAY()+OpportunityTbl[[#This Row],[CreatedOn_DaysFromToday]]</f>
        <v>44759</v>
      </c>
      <c r="C5156" s="2">
        <f ca="1">TODAY()+OpportunityTbl[[#This Row],[EstCloseDate_DaysFromToday]]</f>
        <v>44830</v>
      </c>
      <c r="D5156">
        <f ca="1">IF(OpportunityTbl[[#This Row],[statecode]]=0,"",OpportunityTbl[[#This Row],[Estimated Close Date]])</f>
        <v>44830</v>
      </c>
      <c r="E5156" s="14">
        <v>-351</v>
      </c>
      <c r="F5156" s="14">
        <v>-280</v>
      </c>
      <c r="G5156" t="s">
        <v>7082</v>
      </c>
      <c r="H5156" t="s">
        <v>7082</v>
      </c>
      <c r="I5156">
        <v>1</v>
      </c>
      <c r="J5156">
        <v>3</v>
      </c>
      <c r="K5156" t="s">
        <v>11244</v>
      </c>
      <c r="L5156" t="s">
        <v>12237</v>
      </c>
      <c r="M5156" t="s">
        <v>22</v>
      </c>
      <c r="N5156" t="s">
        <v>2121</v>
      </c>
      <c r="O5156" t="s">
        <v>29</v>
      </c>
      <c r="P5156" t="s">
        <v>4734</v>
      </c>
      <c r="Q5156" s="13">
        <v>5960</v>
      </c>
      <c r="R5156" s="13">
        <v>5662</v>
      </c>
      <c r="S5156" s="1">
        <v>0.9</v>
      </c>
      <c r="T5156" t="s">
        <v>4724</v>
      </c>
      <c r="U5156" t="s">
        <v>24</v>
      </c>
      <c r="V5156" t="b">
        <v>0</v>
      </c>
      <c r="W5156">
        <v>5</v>
      </c>
      <c r="X5156" t="s">
        <v>4732</v>
      </c>
      <c r="Y5156" t="s">
        <v>26</v>
      </c>
    </row>
    <row r="5157" spans="1:25" x14ac:dyDescent="0.4">
      <c r="A5157" t="s">
        <v>857</v>
      </c>
      <c r="B5157" s="2">
        <f ca="1">TODAY()+OpportunityTbl[[#This Row],[CreatedOn_DaysFromToday]]</f>
        <v>44758</v>
      </c>
      <c r="C5157" s="2">
        <f ca="1">TODAY()+OpportunityTbl[[#This Row],[EstCloseDate_DaysFromToday]]</f>
        <v>44823</v>
      </c>
      <c r="D5157">
        <f ca="1">IF(OpportunityTbl[[#This Row],[statecode]]=0,"",OpportunityTbl[[#This Row],[Estimated Close Date]])</f>
        <v>44823</v>
      </c>
      <c r="E5157" s="14">
        <v>-352</v>
      </c>
      <c r="F5157" s="14">
        <v>-287</v>
      </c>
      <c r="G5157" t="s">
        <v>27</v>
      </c>
      <c r="H5157" t="s">
        <v>28</v>
      </c>
      <c r="I5157">
        <v>2</v>
      </c>
      <c r="J5157">
        <v>4</v>
      </c>
      <c r="K5157" t="s">
        <v>11316</v>
      </c>
      <c r="L5157" t="s">
        <v>12234</v>
      </c>
      <c r="M5157" t="s">
        <v>22</v>
      </c>
      <c r="N5157" t="s">
        <v>779</v>
      </c>
      <c r="O5157" t="s">
        <v>29</v>
      </c>
      <c r="P5157" t="s">
        <v>782</v>
      </c>
      <c r="Q5157" s="13">
        <v>2090</v>
      </c>
      <c r="S5157" s="1">
        <v>0.3</v>
      </c>
      <c r="T5157" t="s">
        <v>168</v>
      </c>
      <c r="U5157" t="s">
        <v>24</v>
      </c>
      <c r="V5157" t="b">
        <v>1</v>
      </c>
      <c r="W5157">
        <v>2.5</v>
      </c>
      <c r="X5157" t="s">
        <v>157</v>
      </c>
      <c r="Y5157" t="s">
        <v>26</v>
      </c>
    </row>
    <row r="5158" spans="1:25" x14ac:dyDescent="0.4">
      <c r="A5158" t="s">
        <v>1550</v>
      </c>
      <c r="B5158" s="2">
        <f ca="1">TODAY()+OpportunityTbl[[#This Row],[CreatedOn_DaysFromToday]]</f>
        <v>44758</v>
      </c>
      <c r="C5158" s="2">
        <f ca="1">TODAY()+OpportunityTbl[[#This Row],[EstCloseDate_DaysFromToday]]</f>
        <v>44817</v>
      </c>
      <c r="D5158">
        <f ca="1">IF(OpportunityTbl[[#This Row],[statecode]]=0,"",OpportunityTbl[[#This Row],[Estimated Close Date]])</f>
        <v>44817</v>
      </c>
      <c r="E5158" s="14">
        <v>-352</v>
      </c>
      <c r="F5158" s="14">
        <v>-293</v>
      </c>
      <c r="G5158" t="s">
        <v>27</v>
      </c>
      <c r="H5158" t="s">
        <v>28</v>
      </c>
      <c r="I5158">
        <v>2</v>
      </c>
      <c r="J5158">
        <v>4</v>
      </c>
      <c r="K5158" t="s">
        <v>11269</v>
      </c>
      <c r="L5158" t="s">
        <v>12234</v>
      </c>
      <c r="M5158" t="s">
        <v>22</v>
      </c>
      <c r="N5158" t="s">
        <v>518</v>
      </c>
      <c r="O5158" t="s">
        <v>29</v>
      </c>
      <c r="P5158" t="s">
        <v>532</v>
      </c>
      <c r="Q5158" s="13">
        <v>1885</v>
      </c>
      <c r="S5158" s="1">
        <v>0.1</v>
      </c>
      <c r="T5158" t="s">
        <v>23</v>
      </c>
      <c r="U5158" t="s">
        <v>24</v>
      </c>
      <c r="V5158" t="b">
        <v>0</v>
      </c>
      <c r="W5158">
        <v>2.5</v>
      </c>
      <c r="X5158" t="s">
        <v>25</v>
      </c>
      <c r="Y5158" t="s">
        <v>26</v>
      </c>
    </row>
    <row r="5159" spans="1:25" x14ac:dyDescent="0.4">
      <c r="A5159" t="s">
        <v>1926</v>
      </c>
      <c r="B5159" s="2">
        <f ca="1">TODAY()+OpportunityTbl[[#This Row],[CreatedOn_DaysFromToday]]</f>
        <v>44758</v>
      </c>
      <c r="C5159" s="2">
        <f ca="1">TODAY()+OpportunityTbl[[#This Row],[EstCloseDate_DaysFromToday]]</f>
        <v>44802</v>
      </c>
      <c r="D5159">
        <f ca="1">IF(OpportunityTbl[[#This Row],[statecode]]=0,"",OpportunityTbl[[#This Row],[Estimated Close Date]])</f>
        <v>44802</v>
      </c>
      <c r="E5159" s="14">
        <v>-352</v>
      </c>
      <c r="F5159" s="14">
        <v>-308</v>
      </c>
      <c r="G5159" t="s">
        <v>27</v>
      </c>
      <c r="H5159" t="s">
        <v>28</v>
      </c>
      <c r="I5159">
        <v>2</v>
      </c>
      <c r="J5159">
        <v>4</v>
      </c>
      <c r="K5159" t="s">
        <v>11241</v>
      </c>
      <c r="L5159" t="s">
        <v>12239</v>
      </c>
      <c r="M5159" t="s">
        <v>22</v>
      </c>
      <c r="N5159" t="s">
        <v>31</v>
      </c>
      <c r="O5159" t="s">
        <v>29</v>
      </c>
      <c r="P5159" t="s">
        <v>210</v>
      </c>
      <c r="Q5159" s="13">
        <v>6466</v>
      </c>
      <c r="S5159" s="1">
        <v>0.3</v>
      </c>
      <c r="T5159" t="s">
        <v>168</v>
      </c>
      <c r="U5159" t="s">
        <v>100</v>
      </c>
      <c r="V5159" t="b">
        <v>0</v>
      </c>
      <c r="W5159">
        <v>2</v>
      </c>
      <c r="X5159" t="s">
        <v>157</v>
      </c>
      <c r="Y5159" t="s">
        <v>26</v>
      </c>
    </row>
    <row r="5160" spans="1:25" x14ac:dyDescent="0.4">
      <c r="A5160" t="s">
        <v>2231</v>
      </c>
      <c r="B5160" s="2">
        <f ca="1">TODAY()+OpportunityTbl[[#This Row],[CreatedOn_DaysFromToday]]</f>
        <v>44758</v>
      </c>
      <c r="C5160" s="2">
        <f ca="1">TODAY()+OpportunityTbl[[#This Row],[EstCloseDate_DaysFromToday]]</f>
        <v>44816</v>
      </c>
      <c r="D5160">
        <f ca="1">IF(OpportunityTbl[[#This Row],[statecode]]=0,"",OpportunityTbl[[#This Row],[Estimated Close Date]])</f>
        <v>44816</v>
      </c>
      <c r="E5160" s="14">
        <v>-352</v>
      </c>
      <c r="F5160" s="14">
        <v>-294</v>
      </c>
      <c r="G5160" t="s">
        <v>27</v>
      </c>
      <c r="H5160" t="s">
        <v>28</v>
      </c>
      <c r="I5160">
        <v>2</v>
      </c>
      <c r="J5160">
        <v>4</v>
      </c>
      <c r="K5160" t="s">
        <v>11299</v>
      </c>
      <c r="L5160" t="s">
        <v>12234</v>
      </c>
      <c r="M5160" t="s">
        <v>22</v>
      </c>
      <c r="N5160" t="s">
        <v>1710</v>
      </c>
      <c r="O5160" t="s">
        <v>29</v>
      </c>
      <c r="P5160" t="s">
        <v>1713</v>
      </c>
      <c r="Q5160" s="13">
        <v>1994</v>
      </c>
      <c r="S5160" s="1">
        <v>0.3</v>
      </c>
      <c r="T5160" t="s">
        <v>168</v>
      </c>
      <c r="U5160" t="s">
        <v>24</v>
      </c>
      <c r="V5160" t="b">
        <v>0</v>
      </c>
      <c r="W5160">
        <v>4</v>
      </c>
      <c r="X5160" t="s">
        <v>157</v>
      </c>
      <c r="Y5160" t="s">
        <v>26</v>
      </c>
    </row>
    <row r="5161" spans="1:25" x14ac:dyDescent="0.4">
      <c r="A5161" t="s">
        <v>2232</v>
      </c>
      <c r="B5161" s="2">
        <f ca="1">TODAY()+OpportunityTbl[[#This Row],[CreatedOn_DaysFromToday]]</f>
        <v>44758</v>
      </c>
      <c r="C5161" s="2">
        <f ca="1">TODAY()+OpportunityTbl[[#This Row],[EstCloseDate_DaysFromToday]]</f>
        <v>44816</v>
      </c>
      <c r="D5161">
        <f ca="1">IF(OpportunityTbl[[#This Row],[statecode]]=0,"",OpportunityTbl[[#This Row],[Estimated Close Date]])</f>
        <v>44816</v>
      </c>
      <c r="E5161" s="14">
        <v>-352</v>
      </c>
      <c r="F5161" s="14">
        <v>-294</v>
      </c>
      <c r="G5161" t="s">
        <v>27</v>
      </c>
      <c r="H5161" t="s">
        <v>28</v>
      </c>
      <c r="I5161">
        <v>2</v>
      </c>
      <c r="J5161">
        <v>4</v>
      </c>
      <c r="K5161" t="s">
        <v>11289</v>
      </c>
      <c r="L5161" t="s">
        <v>12236</v>
      </c>
      <c r="M5161" t="s">
        <v>22</v>
      </c>
      <c r="N5161" t="s">
        <v>1710</v>
      </c>
      <c r="O5161" t="s">
        <v>29</v>
      </c>
      <c r="P5161" t="s">
        <v>1805</v>
      </c>
      <c r="Q5161" s="13">
        <v>2787</v>
      </c>
      <c r="S5161" s="1">
        <v>0.3</v>
      </c>
      <c r="T5161" t="s">
        <v>168</v>
      </c>
      <c r="U5161" t="s">
        <v>24</v>
      </c>
      <c r="V5161" t="b">
        <v>0</v>
      </c>
      <c r="W5161">
        <v>4</v>
      </c>
      <c r="X5161" t="s">
        <v>157</v>
      </c>
      <c r="Y5161" t="s">
        <v>26</v>
      </c>
    </row>
    <row r="5162" spans="1:25" x14ac:dyDescent="0.4">
      <c r="A5162" t="s">
        <v>2476</v>
      </c>
      <c r="B5162" s="2">
        <f ca="1">TODAY()+OpportunityTbl[[#This Row],[CreatedOn_DaysFromToday]]</f>
        <v>44758</v>
      </c>
      <c r="C5162" s="2">
        <f ca="1">TODAY()+OpportunityTbl[[#This Row],[EstCloseDate_DaysFromToday]]</f>
        <v>44806</v>
      </c>
      <c r="D5162">
        <f ca="1">IF(OpportunityTbl[[#This Row],[statecode]]=0,"",OpportunityTbl[[#This Row],[Estimated Close Date]])</f>
        <v>44806</v>
      </c>
      <c r="E5162" s="14">
        <v>-352</v>
      </c>
      <c r="F5162" s="14">
        <v>-304</v>
      </c>
      <c r="G5162" t="s">
        <v>27</v>
      </c>
      <c r="H5162" t="s">
        <v>28</v>
      </c>
      <c r="I5162">
        <v>2</v>
      </c>
      <c r="J5162">
        <v>4</v>
      </c>
      <c r="K5162" t="s">
        <v>11296</v>
      </c>
      <c r="L5162" t="s">
        <v>12238</v>
      </c>
      <c r="M5162" t="s">
        <v>22</v>
      </c>
      <c r="N5162" t="s">
        <v>513</v>
      </c>
      <c r="O5162" t="s">
        <v>29</v>
      </c>
      <c r="P5162" t="s">
        <v>514</v>
      </c>
      <c r="Q5162" s="13">
        <v>4306</v>
      </c>
      <c r="S5162" s="1">
        <v>0.1</v>
      </c>
      <c r="T5162" t="s">
        <v>23</v>
      </c>
      <c r="U5162" t="s">
        <v>24</v>
      </c>
      <c r="V5162" t="b">
        <v>1</v>
      </c>
      <c r="W5162">
        <v>2</v>
      </c>
      <c r="X5162" t="s">
        <v>157</v>
      </c>
      <c r="Y5162" t="s">
        <v>26</v>
      </c>
    </row>
    <row r="5163" spans="1:25" x14ac:dyDescent="0.4">
      <c r="A5163" t="s">
        <v>2558</v>
      </c>
      <c r="B5163" s="2">
        <f ca="1">TODAY()+OpportunityTbl[[#This Row],[CreatedOn_DaysFromToday]]</f>
        <v>44758</v>
      </c>
      <c r="C5163" s="2">
        <f ca="1">TODAY()+OpportunityTbl[[#This Row],[EstCloseDate_DaysFromToday]]</f>
        <v>44805</v>
      </c>
      <c r="D5163">
        <f ca="1">IF(OpportunityTbl[[#This Row],[statecode]]=0,"",OpportunityTbl[[#This Row],[Estimated Close Date]])</f>
        <v>44805</v>
      </c>
      <c r="E5163" s="14">
        <v>-352</v>
      </c>
      <c r="F5163" s="14">
        <v>-305</v>
      </c>
      <c r="G5163" t="s">
        <v>27</v>
      </c>
      <c r="H5163" t="s">
        <v>28</v>
      </c>
      <c r="I5163">
        <v>2</v>
      </c>
      <c r="J5163">
        <v>4</v>
      </c>
      <c r="K5163" t="s">
        <v>11269</v>
      </c>
      <c r="L5163" t="s">
        <v>12237</v>
      </c>
      <c r="M5163" t="s">
        <v>22</v>
      </c>
      <c r="N5163" t="s">
        <v>1762</v>
      </c>
      <c r="O5163" t="s">
        <v>29</v>
      </c>
      <c r="P5163" t="s">
        <v>1783</v>
      </c>
      <c r="Q5163" s="13">
        <v>5237</v>
      </c>
      <c r="S5163" s="1">
        <v>0.1</v>
      </c>
      <c r="T5163" t="s">
        <v>23</v>
      </c>
      <c r="U5163" t="s">
        <v>100</v>
      </c>
      <c r="V5163" t="b">
        <v>0</v>
      </c>
      <c r="W5163">
        <v>4.5</v>
      </c>
      <c r="X5163" t="s">
        <v>25</v>
      </c>
      <c r="Y5163" t="s">
        <v>26</v>
      </c>
    </row>
    <row r="5164" spans="1:25" x14ac:dyDescent="0.4">
      <c r="A5164" t="s">
        <v>7365</v>
      </c>
      <c r="B5164" s="2">
        <f ca="1">TODAY()+OpportunityTbl[[#This Row],[CreatedOn_DaysFromToday]]</f>
        <v>44758</v>
      </c>
      <c r="C5164" s="2">
        <f ca="1">TODAY()+OpportunityTbl[[#This Row],[EstCloseDate_DaysFromToday]]</f>
        <v>44803</v>
      </c>
      <c r="D5164">
        <f ca="1">IF(OpportunityTbl[[#This Row],[statecode]]=0,"",OpportunityTbl[[#This Row],[Estimated Close Date]])</f>
        <v>44803</v>
      </c>
      <c r="E5164" s="14">
        <v>-352</v>
      </c>
      <c r="F5164" s="14">
        <v>-307</v>
      </c>
      <c r="G5164" t="s">
        <v>7082</v>
      </c>
      <c r="H5164" t="s">
        <v>7082</v>
      </c>
      <c r="I5164">
        <v>1</v>
      </c>
      <c r="J5164">
        <v>3</v>
      </c>
      <c r="K5164" t="s">
        <v>11283</v>
      </c>
      <c r="L5164" t="s">
        <v>12239</v>
      </c>
      <c r="M5164" t="s">
        <v>22</v>
      </c>
      <c r="N5164" t="s">
        <v>31</v>
      </c>
      <c r="O5164" t="s">
        <v>29</v>
      </c>
      <c r="P5164" t="s">
        <v>210</v>
      </c>
      <c r="Q5164" s="13">
        <v>8518</v>
      </c>
      <c r="R5164" s="13">
        <v>8347.64</v>
      </c>
      <c r="S5164" s="1">
        <v>0.3</v>
      </c>
      <c r="T5164" t="s">
        <v>168</v>
      </c>
      <c r="U5164" t="s">
        <v>97</v>
      </c>
      <c r="V5164" t="b">
        <v>1</v>
      </c>
      <c r="W5164">
        <v>2</v>
      </c>
      <c r="X5164" t="s">
        <v>157</v>
      </c>
      <c r="Y5164" t="s">
        <v>4896</v>
      </c>
    </row>
    <row r="5165" spans="1:25" x14ac:dyDescent="0.4">
      <c r="A5165" t="s">
        <v>8416</v>
      </c>
      <c r="B5165" s="2">
        <f ca="1">TODAY()+OpportunityTbl[[#This Row],[CreatedOn_DaysFromToday]]</f>
        <v>44758</v>
      </c>
      <c r="C5165" s="2">
        <f ca="1">TODAY()+OpportunityTbl[[#This Row],[EstCloseDate_DaysFromToday]]</f>
        <v>44833</v>
      </c>
      <c r="D5165">
        <f ca="1">IF(OpportunityTbl[[#This Row],[statecode]]=0,"",OpportunityTbl[[#This Row],[Estimated Close Date]])</f>
        <v>44833</v>
      </c>
      <c r="E5165" s="14">
        <v>-352</v>
      </c>
      <c r="F5165" s="14">
        <v>-277</v>
      </c>
      <c r="G5165" t="s">
        <v>7082</v>
      </c>
      <c r="H5165" t="s">
        <v>7082</v>
      </c>
      <c r="I5165">
        <v>1</v>
      </c>
      <c r="J5165">
        <v>3</v>
      </c>
      <c r="K5165" t="s">
        <v>11317</v>
      </c>
      <c r="L5165" t="s">
        <v>12238</v>
      </c>
      <c r="M5165" t="s">
        <v>22</v>
      </c>
      <c r="N5165" t="s">
        <v>2121</v>
      </c>
      <c r="O5165" t="s">
        <v>29</v>
      </c>
      <c r="P5165" t="s">
        <v>4734</v>
      </c>
      <c r="Q5165" s="13">
        <v>3975</v>
      </c>
      <c r="R5165" s="13">
        <v>3855.75</v>
      </c>
      <c r="S5165" s="1">
        <v>0.9</v>
      </c>
      <c r="T5165" t="s">
        <v>4724</v>
      </c>
      <c r="U5165" t="s">
        <v>24</v>
      </c>
      <c r="V5165" t="b">
        <v>0</v>
      </c>
      <c r="W5165">
        <v>3</v>
      </c>
      <c r="X5165" t="s">
        <v>4732</v>
      </c>
      <c r="Y5165" t="s">
        <v>4905</v>
      </c>
    </row>
    <row r="5166" spans="1:25" x14ac:dyDescent="0.4">
      <c r="A5166" t="s">
        <v>8670</v>
      </c>
      <c r="B5166" s="2">
        <f ca="1">TODAY()+OpportunityTbl[[#This Row],[CreatedOn_DaysFromToday]]</f>
        <v>44758</v>
      </c>
      <c r="C5166" s="2">
        <f ca="1">TODAY()+OpportunityTbl[[#This Row],[EstCloseDate_DaysFromToday]]</f>
        <v>44815</v>
      </c>
      <c r="D5166">
        <f ca="1">IF(OpportunityTbl[[#This Row],[statecode]]=0,"",OpportunityTbl[[#This Row],[Estimated Close Date]])</f>
        <v>44815</v>
      </c>
      <c r="E5166" s="14">
        <v>-352</v>
      </c>
      <c r="F5166" s="14">
        <v>-295</v>
      </c>
      <c r="G5166" t="s">
        <v>7082</v>
      </c>
      <c r="H5166" t="s">
        <v>7082</v>
      </c>
      <c r="I5166">
        <v>1</v>
      </c>
      <c r="J5166">
        <v>3</v>
      </c>
      <c r="K5166" t="s">
        <v>11247</v>
      </c>
      <c r="L5166" t="s">
        <v>12236</v>
      </c>
      <c r="M5166" t="s">
        <v>22</v>
      </c>
      <c r="N5166" t="s">
        <v>1727</v>
      </c>
      <c r="O5166" t="s">
        <v>29</v>
      </c>
      <c r="P5166" t="s">
        <v>1747</v>
      </c>
      <c r="Q5166" s="13">
        <v>1760</v>
      </c>
      <c r="R5166" s="13">
        <v>1698.4</v>
      </c>
      <c r="S5166" s="1">
        <v>0.3</v>
      </c>
      <c r="T5166" t="s">
        <v>168</v>
      </c>
      <c r="U5166" t="s">
        <v>100</v>
      </c>
      <c r="V5166" t="b">
        <v>1</v>
      </c>
      <c r="W5166">
        <v>3.5</v>
      </c>
      <c r="X5166" t="s">
        <v>157</v>
      </c>
      <c r="Y5166" t="s">
        <v>26</v>
      </c>
    </row>
    <row r="5167" spans="1:25" x14ac:dyDescent="0.4">
      <c r="A5167" t="s">
        <v>8862</v>
      </c>
      <c r="B5167" s="2">
        <f ca="1">TODAY()+OpportunityTbl[[#This Row],[CreatedOn_DaysFromToday]]</f>
        <v>44758</v>
      </c>
      <c r="C5167" s="2">
        <f ca="1">TODAY()+OpportunityTbl[[#This Row],[EstCloseDate_DaysFromToday]]</f>
        <v>44805</v>
      </c>
      <c r="D5167">
        <f ca="1">IF(OpportunityTbl[[#This Row],[statecode]]=0,"",OpportunityTbl[[#This Row],[Estimated Close Date]])</f>
        <v>44805</v>
      </c>
      <c r="E5167" s="14">
        <v>-352</v>
      </c>
      <c r="F5167" s="14">
        <v>-305</v>
      </c>
      <c r="G5167" t="s">
        <v>7082</v>
      </c>
      <c r="H5167" t="s">
        <v>7082</v>
      </c>
      <c r="I5167">
        <v>1</v>
      </c>
      <c r="J5167">
        <v>3</v>
      </c>
      <c r="K5167" t="s">
        <v>11299</v>
      </c>
      <c r="L5167" t="s">
        <v>12237</v>
      </c>
      <c r="M5167" t="s">
        <v>22</v>
      </c>
      <c r="N5167" t="s">
        <v>31</v>
      </c>
      <c r="O5167" t="s">
        <v>29</v>
      </c>
      <c r="P5167" t="s">
        <v>210</v>
      </c>
      <c r="Q5167" s="13">
        <v>3940</v>
      </c>
      <c r="R5167" s="13">
        <v>3802.1</v>
      </c>
      <c r="S5167" s="1">
        <v>0.3</v>
      </c>
      <c r="T5167" t="s">
        <v>168</v>
      </c>
      <c r="U5167" t="s">
        <v>24</v>
      </c>
      <c r="V5167" t="b">
        <v>1</v>
      </c>
      <c r="W5167">
        <v>3.5</v>
      </c>
      <c r="X5167" t="s">
        <v>240</v>
      </c>
      <c r="Y5167" t="s">
        <v>26</v>
      </c>
    </row>
    <row r="5168" spans="1:25" x14ac:dyDescent="0.4">
      <c r="A5168" t="s">
        <v>9633</v>
      </c>
      <c r="B5168" s="2">
        <f ca="1">TODAY()+OpportunityTbl[[#This Row],[CreatedOn_DaysFromToday]]</f>
        <v>44758</v>
      </c>
      <c r="C5168" s="2">
        <f ca="1">TODAY()+OpportunityTbl[[#This Row],[EstCloseDate_DaysFromToday]]</f>
        <v>44788</v>
      </c>
      <c r="D5168">
        <f ca="1">IF(OpportunityTbl[[#This Row],[statecode]]=0,"",OpportunityTbl[[#This Row],[Estimated Close Date]])</f>
        <v>44788</v>
      </c>
      <c r="E5168" s="14">
        <v>-352</v>
      </c>
      <c r="F5168" s="14">
        <v>-322</v>
      </c>
      <c r="G5168" t="s">
        <v>7082</v>
      </c>
      <c r="H5168" t="s">
        <v>7082</v>
      </c>
      <c r="I5168">
        <v>1</v>
      </c>
      <c r="J5168">
        <v>3</v>
      </c>
      <c r="K5168" t="s">
        <v>11318</v>
      </c>
      <c r="L5168" t="s">
        <v>12233</v>
      </c>
      <c r="M5168" t="s">
        <v>22</v>
      </c>
      <c r="N5168" t="s">
        <v>31</v>
      </c>
      <c r="O5168" t="s">
        <v>29</v>
      </c>
      <c r="P5168" t="s">
        <v>210</v>
      </c>
      <c r="Q5168" s="13">
        <v>30123</v>
      </c>
      <c r="R5168" s="13">
        <v>29369.919999999998</v>
      </c>
      <c r="S5168" s="1">
        <v>0.3</v>
      </c>
      <c r="T5168" t="s">
        <v>168</v>
      </c>
      <c r="U5168" t="s">
        <v>100</v>
      </c>
      <c r="V5168" t="b">
        <v>1</v>
      </c>
      <c r="W5168">
        <v>2.5</v>
      </c>
      <c r="X5168" t="s">
        <v>157</v>
      </c>
      <c r="Y5168" t="s">
        <v>26</v>
      </c>
    </row>
    <row r="5169" spans="1:25" x14ac:dyDescent="0.4">
      <c r="A5169" t="s">
        <v>9991</v>
      </c>
      <c r="B5169" s="2">
        <f ca="1">TODAY()+OpportunityTbl[[#This Row],[CreatedOn_DaysFromToday]]</f>
        <v>44758</v>
      </c>
      <c r="C5169" s="2">
        <f ca="1">TODAY()+OpportunityTbl[[#This Row],[EstCloseDate_DaysFromToday]]</f>
        <v>44812</v>
      </c>
      <c r="D5169">
        <f ca="1">IF(OpportunityTbl[[#This Row],[statecode]]=0,"",OpportunityTbl[[#This Row],[Estimated Close Date]])</f>
        <v>44812</v>
      </c>
      <c r="E5169" s="14">
        <v>-352</v>
      </c>
      <c r="F5169" s="14">
        <v>-298</v>
      </c>
      <c r="G5169" t="s">
        <v>7082</v>
      </c>
      <c r="H5169" t="s">
        <v>7082</v>
      </c>
      <c r="I5169">
        <v>1</v>
      </c>
      <c r="J5169">
        <v>3</v>
      </c>
      <c r="K5169" t="s">
        <v>11269</v>
      </c>
      <c r="L5169" t="s">
        <v>12238</v>
      </c>
      <c r="M5169" t="s">
        <v>22</v>
      </c>
      <c r="N5169" t="s">
        <v>2121</v>
      </c>
      <c r="O5169" t="s">
        <v>29</v>
      </c>
      <c r="P5169" t="s">
        <v>4734</v>
      </c>
      <c r="Q5169" s="13">
        <v>4475</v>
      </c>
      <c r="R5169" s="13">
        <v>4340.75</v>
      </c>
      <c r="S5169" s="1">
        <v>0.9</v>
      </c>
      <c r="T5169" t="s">
        <v>4724</v>
      </c>
      <c r="U5169" t="s">
        <v>24</v>
      </c>
      <c r="V5169" t="b">
        <v>1</v>
      </c>
      <c r="W5169">
        <v>3</v>
      </c>
      <c r="X5169" t="s">
        <v>4732</v>
      </c>
      <c r="Y5169" t="s">
        <v>26</v>
      </c>
    </row>
    <row r="5170" spans="1:25" x14ac:dyDescent="0.4">
      <c r="A5170" t="s">
        <v>673</v>
      </c>
      <c r="B5170" s="2">
        <f ca="1">TODAY()+OpportunityTbl[[#This Row],[CreatedOn_DaysFromToday]]</f>
        <v>44757</v>
      </c>
      <c r="C5170" s="2">
        <f ca="1">TODAY()+OpportunityTbl[[#This Row],[EstCloseDate_DaysFromToday]]</f>
        <v>44831</v>
      </c>
      <c r="D5170">
        <f ca="1">IF(OpportunityTbl[[#This Row],[statecode]]=0,"",OpportunityTbl[[#This Row],[Estimated Close Date]])</f>
        <v>44831</v>
      </c>
      <c r="E5170" s="14">
        <v>-353</v>
      </c>
      <c r="F5170" s="14">
        <v>-279</v>
      </c>
      <c r="G5170" t="s">
        <v>27</v>
      </c>
      <c r="H5170" t="s">
        <v>28</v>
      </c>
      <c r="I5170">
        <v>2</v>
      </c>
      <c r="J5170">
        <v>4</v>
      </c>
      <c r="K5170" t="s">
        <v>11185</v>
      </c>
      <c r="L5170" t="s">
        <v>12234</v>
      </c>
      <c r="M5170" t="s">
        <v>22</v>
      </c>
      <c r="N5170" t="s">
        <v>534</v>
      </c>
      <c r="O5170" t="s">
        <v>29</v>
      </c>
      <c r="P5170" t="s">
        <v>535</v>
      </c>
      <c r="Q5170" s="13">
        <v>2703</v>
      </c>
      <c r="S5170" s="1">
        <v>0.3</v>
      </c>
      <c r="T5170" t="s">
        <v>168</v>
      </c>
      <c r="U5170" t="s">
        <v>97</v>
      </c>
      <c r="V5170" t="b">
        <v>1</v>
      </c>
      <c r="W5170">
        <v>2.5</v>
      </c>
      <c r="X5170" t="s">
        <v>157</v>
      </c>
      <c r="Y5170" t="s">
        <v>26</v>
      </c>
    </row>
    <row r="5171" spans="1:25" x14ac:dyDescent="0.4">
      <c r="A5171" t="s">
        <v>1840</v>
      </c>
      <c r="B5171" s="2">
        <f ca="1">TODAY()+OpportunityTbl[[#This Row],[CreatedOn_DaysFromToday]]</f>
        <v>44757</v>
      </c>
      <c r="C5171" s="2">
        <f ca="1">TODAY()+OpportunityTbl[[#This Row],[EstCloseDate_DaysFromToday]]</f>
        <v>44800</v>
      </c>
      <c r="D5171">
        <f ca="1">IF(OpportunityTbl[[#This Row],[statecode]]=0,"",OpportunityTbl[[#This Row],[Estimated Close Date]])</f>
        <v>44800</v>
      </c>
      <c r="E5171" s="14">
        <v>-353</v>
      </c>
      <c r="F5171" s="14">
        <v>-310</v>
      </c>
      <c r="G5171" t="s">
        <v>27</v>
      </c>
      <c r="H5171" t="s">
        <v>28</v>
      </c>
      <c r="I5171">
        <v>2</v>
      </c>
      <c r="J5171">
        <v>4</v>
      </c>
      <c r="K5171" t="s">
        <v>11289</v>
      </c>
      <c r="L5171" t="s">
        <v>12238</v>
      </c>
      <c r="M5171" t="s">
        <v>22</v>
      </c>
      <c r="N5171" t="s">
        <v>1710</v>
      </c>
      <c r="O5171" t="s">
        <v>29</v>
      </c>
      <c r="P5171" t="s">
        <v>1711</v>
      </c>
      <c r="Q5171" s="13">
        <v>2548</v>
      </c>
      <c r="S5171" s="1">
        <v>0.3</v>
      </c>
      <c r="T5171" t="s">
        <v>168</v>
      </c>
      <c r="U5171" t="s">
        <v>24</v>
      </c>
      <c r="V5171" t="b">
        <v>1</v>
      </c>
      <c r="W5171">
        <v>3.5</v>
      </c>
      <c r="X5171" t="s">
        <v>157</v>
      </c>
      <c r="Y5171" t="s">
        <v>26</v>
      </c>
    </row>
    <row r="5172" spans="1:25" x14ac:dyDescent="0.4">
      <c r="A5172" t="s">
        <v>3374</v>
      </c>
      <c r="B5172" s="2">
        <f ca="1">TODAY()+OpportunityTbl[[#This Row],[CreatedOn_DaysFromToday]]</f>
        <v>44757</v>
      </c>
      <c r="C5172" s="2">
        <f ca="1">TODAY()+OpportunityTbl[[#This Row],[EstCloseDate_DaysFromToday]]</f>
        <v>44787</v>
      </c>
      <c r="D5172">
        <f ca="1">IF(OpportunityTbl[[#This Row],[statecode]]=0,"",OpportunityTbl[[#This Row],[Estimated Close Date]])</f>
        <v>44787</v>
      </c>
      <c r="E5172" s="14">
        <v>-353</v>
      </c>
      <c r="F5172" s="14">
        <v>-323</v>
      </c>
      <c r="G5172" t="s">
        <v>27</v>
      </c>
      <c r="H5172" t="s">
        <v>28</v>
      </c>
      <c r="I5172">
        <v>2</v>
      </c>
      <c r="J5172">
        <v>4</v>
      </c>
      <c r="K5172" t="s">
        <v>11319</v>
      </c>
      <c r="L5172" t="s">
        <v>12239</v>
      </c>
      <c r="M5172" t="s">
        <v>22</v>
      </c>
      <c r="N5172" t="s">
        <v>1710</v>
      </c>
      <c r="O5172" t="s">
        <v>29</v>
      </c>
      <c r="P5172" t="s">
        <v>1711</v>
      </c>
      <c r="Q5172" s="13">
        <v>7372</v>
      </c>
      <c r="S5172" s="1">
        <v>0.1</v>
      </c>
      <c r="T5172" t="s">
        <v>23</v>
      </c>
      <c r="U5172" t="s">
        <v>100</v>
      </c>
      <c r="V5172" t="b">
        <v>1</v>
      </c>
      <c r="W5172">
        <v>3.5</v>
      </c>
      <c r="X5172" t="s">
        <v>25</v>
      </c>
      <c r="Y5172" t="s">
        <v>26</v>
      </c>
    </row>
    <row r="5173" spans="1:25" x14ac:dyDescent="0.4">
      <c r="A5173" t="s">
        <v>6284</v>
      </c>
      <c r="B5173" s="2">
        <f ca="1">TODAY()+OpportunityTbl[[#This Row],[CreatedOn_DaysFromToday]]</f>
        <v>44757</v>
      </c>
      <c r="C5173" s="2">
        <f ca="1">TODAY()+OpportunityTbl[[#This Row],[EstCloseDate_DaysFromToday]]</f>
        <v>44821</v>
      </c>
      <c r="D5173">
        <f ca="1">IF(OpportunityTbl[[#This Row],[statecode]]=0,"",OpportunityTbl[[#This Row],[Estimated Close Date]])</f>
        <v>44821</v>
      </c>
      <c r="E5173" s="14">
        <v>-353</v>
      </c>
      <c r="F5173" s="14">
        <v>-289</v>
      </c>
      <c r="G5173" t="s">
        <v>27</v>
      </c>
      <c r="H5173" t="s">
        <v>28</v>
      </c>
      <c r="I5173">
        <v>2</v>
      </c>
      <c r="J5173">
        <v>4</v>
      </c>
      <c r="K5173" t="s">
        <v>11210</v>
      </c>
      <c r="L5173" t="s">
        <v>12239</v>
      </c>
      <c r="M5173" t="s">
        <v>22</v>
      </c>
      <c r="N5173" t="s">
        <v>779</v>
      </c>
      <c r="O5173" t="s">
        <v>29</v>
      </c>
      <c r="P5173" t="s">
        <v>782</v>
      </c>
      <c r="Q5173" s="13">
        <v>8245</v>
      </c>
      <c r="S5173" s="1">
        <v>0.1</v>
      </c>
      <c r="T5173" t="s">
        <v>23</v>
      </c>
      <c r="U5173" t="s">
        <v>100</v>
      </c>
      <c r="V5173" t="b">
        <v>0</v>
      </c>
      <c r="W5173">
        <v>2</v>
      </c>
      <c r="X5173" t="s">
        <v>25</v>
      </c>
      <c r="Y5173" t="s">
        <v>4899</v>
      </c>
    </row>
    <row r="5174" spans="1:25" x14ac:dyDescent="0.4">
      <c r="A5174" t="s">
        <v>6377</v>
      </c>
      <c r="B5174" s="2">
        <f ca="1">TODAY()+OpportunityTbl[[#This Row],[CreatedOn_DaysFromToday]]</f>
        <v>44757</v>
      </c>
      <c r="C5174" s="2">
        <f ca="1">TODAY()+OpportunityTbl[[#This Row],[EstCloseDate_DaysFromToday]]</f>
        <v>44822</v>
      </c>
      <c r="D5174">
        <f ca="1">IF(OpportunityTbl[[#This Row],[statecode]]=0,"",OpportunityTbl[[#This Row],[Estimated Close Date]])</f>
        <v>44822</v>
      </c>
      <c r="E5174" s="14">
        <v>-353</v>
      </c>
      <c r="F5174" s="14">
        <v>-288</v>
      </c>
      <c r="G5174" t="s">
        <v>27</v>
      </c>
      <c r="H5174" t="s">
        <v>28</v>
      </c>
      <c r="I5174">
        <v>2</v>
      </c>
      <c r="J5174">
        <v>4</v>
      </c>
      <c r="K5174" t="s">
        <v>11189</v>
      </c>
      <c r="L5174" t="s">
        <v>12238</v>
      </c>
      <c r="M5174" t="s">
        <v>22</v>
      </c>
      <c r="N5174" t="s">
        <v>480</v>
      </c>
      <c r="O5174" t="s">
        <v>29</v>
      </c>
      <c r="P5174" t="s">
        <v>527</v>
      </c>
      <c r="Q5174" s="13">
        <v>4039</v>
      </c>
      <c r="S5174" s="1">
        <v>0.1</v>
      </c>
      <c r="T5174" t="s">
        <v>23</v>
      </c>
      <c r="U5174" t="s">
        <v>24</v>
      </c>
      <c r="V5174" t="b">
        <v>0</v>
      </c>
      <c r="W5174">
        <v>2</v>
      </c>
      <c r="X5174" t="s">
        <v>25</v>
      </c>
      <c r="Y5174" t="s">
        <v>4899</v>
      </c>
    </row>
    <row r="5175" spans="1:25" x14ac:dyDescent="0.4">
      <c r="A5175" t="s">
        <v>6754</v>
      </c>
      <c r="B5175" s="2">
        <f ca="1">TODAY()+OpportunityTbl[[#This Row],[CreatedOn_DaysFromToday]]</f>
        <v>44757</v>
      </c>
      <c r="C5175" s="2">
        <f ca="1">TODAY()+OpportunityTbl[[#This Row],[EstCloseDate_DaysFromToday]]</f>
        <v>44806</v>
      </c>
      <c r="D5175">
        <f ca="1">IF(OpportunityTbl[[#This Row],[statecode]]=0,"",OpportunityTbl[[#This Row],[Estimated Close Date]])</f>
        <v>44806</v>
      </c>
      <c r="E5175" s="14">
        <v>-353</v>
      </c>
      <c r="F5175" s="14">
        <v>-304</v>
      </c>
      <c r="G5175" t="s">
        <v>27</v>
      </c>
      <c r="H5175" t="s">
        <v>28</v>
      </c>
      <c r="I5175">
        <v>2</v>
      </c>
      <c r="J5175">
        <v>4</v>
      </c>
      <c r="K5175" t="s">
        <v>11268</v>
      </c>
      <c r="L5175" t="s">
        <v>12236</v>
      </c>
      <c r="M5175" t="s">
        <v>22</v>
      </c>
      <c r="N5175" t="s">
        <v>513</v>
      </c>
      <c r="O5175" t="s">
        <v>29</v>
      </c>
      <c r="P5175" t="s">
        <v>514</v>
      </c>
      <c r="Q5175" s="13">
        <v>2409</v>
      </c>
      <c r="S5175" s="1">
        <v>0.3</v>
      </c>
      <c r="T5175" t="s">
        <v>168</v>
      </c>
      <c r="U5175" t="s">
        <v>100</v>
      </c>
      <c r="V5175" t="b">
        <v>0</v>
      </c>
      <c r="W5175">
        <v>2.5</v>
      </c>
      <c r="X5175" t="s">
        <v>157</v>
      </c>
      <c r="Y5175" t="s">
        <v>4896</v>
      </c>
    </row>
    <row r="5176" spans="1:25" x14ac:dyDescent="0.4">
      <c r="A5176" t="s">
        <v>7037</v>
      </c>
      <c r="B5176" s="2">
        <f ca="1">TODAY()+OpportunityTbl[[#This Row],[CreatedOn_DaysFromToday]]</f>
        <v>44757</v>
      </c>
      <c r="C5176" s="2">
        <f ca="1">TODAY()+OpportunityTbl[[#This Row],[EstCloseDate_DaysFromToday]]</f>
        <v>44814</v>
      </c>
      <c r="D5176">
        <f ca="1">IF(OpportunityTbl[[#This Row],[statecode]]=0,"",OpportunityTbl[[#This Row],[Estimated Close Date]])</f>
        <v>44814</v>
      </c>
      <c r="E5176" s="14">
        <v>-353</v>
      </c>
      <c r="F5176" s="14">
        <v>-296</v>
      </c>
      <c r="G5176" t="s">
        <v>27</v>
      </c>
      <c r="H5176" t="s">
        <v>28</v>
      </c>
      <c r="I5176">
        <v>2</v>
      </c>
      <c r="J5176">
        <v>4</v>
      </c>
      <c r="K5176" t="s">
        <v>11258</v>
      </c>
      <c r="L5176" t="s">
        <v>12234</v>
      </c>
      <c r="M5176" t="s">
        <v>22</v>
      </c>
      <c r="N5176" t="s">
        <v>31</v>
      </c>
      <c r="O5176" t="s">
        <v>29</v>
      </c>
      <c r="P5176" t="s">
        <v>32</v>
      </c>
      <c r="Q5176" s="13">
        <v>2496</v>
      </c>
      <c r="S5176" s="1">
        <v>0.3</v>
      </c>
      <c r="T5176" t="s">
        <v>168</v>
      </c>
      <c r="U5176" t="s">
        <v>97</v>
      </c>
      <c r="V5176" t="b">
        <v>0</v>
      </c>
      <c r="W5176">
        <v>2.5</v>
      </c>
      <c r="X5176" t="s">
        <v>157</v>
      </c>
      <c r="Y5176" t="s">
        <v>4890</v>
      </c>
    </row>
    <row r="5177" spans="1:25" x14ac:dyDescent="0.4">
      <c r="A5177" t="s">
        <v>7285</v>
      </c>
      <c r="B5177" s="2">
        <f ca="1">TODAY()+OpportunityTbl[[#This Row],[CreatedOn_DaysFromToday]]</f>
        <v>44757</v>
      </c>
      <c r="C5177" s="2">
        <f ca="1">TODAY()+OpportunityTbl[[#This Row],[EstCloseDate_DaysFromToday]]</f>
        <v>44829</v>
      </c>
      <c r="D5177">
        <f ca="1">IF(OpportunityTbl[[#This Row],[statecode]]=0,"",OpportunityTbl[[#This Row],[Estimated Close Date]])</f>
        <v>44829</v>
      </c>
      <c r="E5177" s="14">
        <v>-353</v>
      </c>
      <c r="F5177" s="14">
        <v>-281</v>
      </c>
      <c r="G5177" t="s">
        <v>7082</v>
      </c>
      <c r="H5177" t="s">
        <v>7082</v>
      </c>
      <c r="I5177">
        <v>1</v>
      </c>
      <c r="J5177">
        <v>3</v>
      </c>
      <c r="K5177" t="s">
        <v>11210</v>
      </c>
      <c r="L5177" t="s">
        <v>12233</v>
      </c>
      <c r="M5177" t="s">
        <v>22</v>
      </c>
      <c r="N5177" t="s">
        <v>1727</v>
      </c>
      <c r="O5177" t="s">
        <v>29</v>
      </c>
      <c r="P5177" t="s">
        <v>1849</v>
      </c>
      <c r="Q5177" s="13">
        <v>13936</v>
      </c>
      <c r="R5177" s="13">
        <v>13448.24</v>
      </c>
      <c r="S5177" s="1">
        <v>0.3</v>
      </c>
      <c r="T5177" t="s">
        <v>168</v>
      </c>
      <c r="U5177" t="s">
        <v>24</v>
      </c>
      <c r="V5177" t="b">
        <v>1</v>
      </c>
      <c r="W5177">
        <v>3.5</v>
      </c>
      <c r="X5177" t="s">
        <v>157</v>
      </c>
      <c r="Y5177" t="s">
        <v>4926</v>
      </c>
    </row>
    <row r="5178" spans="1:25" x14ac:dyDescent="0.4">
      <c r="A5178" t="s">
        <v>8488</v>
      </c>
      <c r="B5178" s="2">
        <f ca="1">TODAY()+OpportunityTbl[[#This Row],[CreatedOn_DaysFromToday]]</f>
        <v>44757</v>
      </c>
      <c r="C5178" s="2">
        <f ca="1">TODAY()+OpportunityTbl[[#This Row],[EstCloseDate_DaysFromToday]]</f>
        <v>44802</v>
      </c>
      <c r="D5178">
        <f ca="1">IF(OpportunityTbl[[#This Row],[statecode]]=0,"",OpportunityTbl[[#This Row],[Estimated Close Date]])</f>
        <v>44802</v>
      </c>
      <c r="E5178" s="14">
        <v>-353</v>
      </c>
      <c r="F5178" s="14">
        <v>-308</v>
      </c>
      <c r="G5178" t="s">
        <v>7082</v>
      </c>
      <c r="H5178" t="s">
        <v>7082</v>
      </c>
      <c r="I5178">
        <v>1</v>
      </c>
      <c r="J5178">
        <v>3</v>
      </c>
      <c r="K5178" t="s">
        <v>11312</v>
      </c>
      <c r="L5178" t="s">
        <v>12237</v>
      </c>
      <c r="M5178" t="s">
        <v>22</v>
      </c>
      <c r="N5178" t="s">
        <v>2121</v>
      </c>
      <c r="O5178" t="s">
        <v>29</v>
      </c>
      <c r="P5178" t="s">
        <v>4734</v>
      </c>
      <c r="Q5178" s="13">
        <v>4630</v>
      </c>
      <c r="R5178" s="13">
        <v>4398.5</v>
      </c>
      <c r="S5178" s="1">
        <v>0.9</v>
      </c>
      <c r="T5178" t="s">
        <v>4724</v>
      </c>
      <c r="U5178" t="s">
        <v>100</v>
      </c>
      <c r="V5178" t="b">
        <v>1</v>
      </c>
      <c r="W5178">
        <v>5</v>
      </c>
      <c r="X5178" t="s">
        <v>4732</v>
      </c>
      <c r="Y5178" t="s">
        <v>4916</v>
      </c>
    </row>
    <row r="5179" spans="1:25" x14ac:dyDescent="0.4">
      <c r="A5179" t="s">
        <v>8584</v>
      </c>
      <c r="B5179" s="2">
        <f ca="1">TODAY()+OpportunityTbl[[#This Row],[CreatedOn_DaysFromToday]]</f>
        <v>44757</v>
      </c>
      <c r="C5179" s="2">
        <f ca="1">TODAY()+OpportunityTbl[[#This Row],[EstCloseDate_DaysFromToday]]</f>
        <v>44812</v>
      </c>
      <c r="D5179">
        <f ca="1">IF(OpportunityTbl[[#This Row],[statecode]]=0,"",OpportunityTbl[[#This Row],[Estimated Close Date]])</f>
        <v>44812</v>
      </c>
      <c r="E5179" s="14">
        <v>-353</v>
      </c>
      <c r="F5179" s="14">
        <v>-298</v>
      </c>
      <c r="G5179" t="s">
        <v>7082</v>
      </c>
      <c r="H5179" t="s">
        <v>7082</v>
      </c>
      <c r="I5179">
        <v>1</v>
      </c>
      <c r="J5179">
        <v>3</v>
      </c>
      <c r="K5179" t="s">
        <v>11258</v>
      </c>
      <c r="L5179" t="s">
        <v>12234</v>
      </c>
      <c r="M5179" t="s">
        <v>22</v>
      </c>
      <c r="N5179" t="s">
        <v>1710</v>
      </c>
      <c r="O5179" t="s">
        <v>29</v>
      </c>
      <c r="P5179" t="s">
        <v>2378</v>
      </c>
      <c r="Q5179" s="13">
        <v>2718</v>
      </c>
      <c r="R5179" s="13">
        <v>2609.2800000000002</v>
      </c>
      <c r="S5179" s="1">
        <v>0.5</v>
      </c>
      <c r="T5179" t="s">
        <v>168</v>
      </c>
      <c r="U5179" t="s">
        <v>97</v>
      </c>
      <c r="V5179" t="b">
        <v>1</v>
      </c>
      <c r="W5179">
        <v>4</v>
      </c>
      <c r="X5179" t="s">
        <v>4732</v>
      </c>
      <c r="Y5179" t="s">
        <v>26</v>
      </c>
    </row>
    <row r="5180" spans="1:25" x14ac:dyDescent="0.4">
      <c r="A5180" t="s">
        <v>8863</v>
      </c>
      <c r="B5180" s="2">
        <f ca="1">TODAY()+OpportunityTbl[[#This Row],[CreatedOn_DaysFromToday]]</f>
        <v>44757</v>
      </c>
      <c r="C5180" s="2">
        <f ca="1">TODAY()+OpportunityTbl[[#This Row],[EstCloseDate_DaysFromToday]]</f>
        <v>44805</v>
      </c>
      <c r="D5180">
        <f ca="1">IF(OpportunityTbl[[#This Row],[statecode]]=0,"",OpportunityTbl[[#This Row],[Estimated Close Date]])</f>
        <v>44805</v>
      </c>
      <c r="E5180" s="14">
        <v>-353</v>
      </c>
      <c r="F5180" s="14">
        <v>-305</v>
      </c>
      <c r="G5180" t="s">
        <v>7082</v>
      </c>
      <c r="H5180" t="s">
        <v>7082</v>
      </c>
      <c r="I5180">
        <v>1</v>
      </c>
      <c r="J5180">
        <v>3</v>
      </c>
      <c r="K5180" t="s">
        <v>11302</v>
      </c>
      <c r="L5180" t="s">
        <v>12237</v>
      </c>
      <c r="M5180" t="s">
        <v>22</v>
      </c>
      <c r="N5180" t="s">
        <v>31</v>
      </c>
      <c r="O5180" t="s">
        <v>29</v>
      </c>
      <c r="P5180" t="s">
        <v>210</v>
      </c>
      <c r="Q5180" s="13">
        <v>4669</v>
      </c>
      <c r="R5180" s="13">
        <v>4505.59</v>
      </c>
      <c r="S5180" s="1">
        <v>0.3</v>
      </c>
      <c r="T5180" t="s">
        <v>168</v>
      </c>
      <c r="U5180" t="s">
        <v>24</v>
      </c>
      <c r="V5180" t="b">
        <v>1</v>
      </c>
      <c r="W5180">
        <v>3.5</v>
      </c>
      <c r="X5180" t="s">
        <v>240</v>
      </c>
      <c r="Y5180" t="s">
        <v>26</v>
      </c>
    </row>
    <row r="5181" spans="1:25" x14ac:dyDescent="0.4">
      <c r="A5181" t="s">
        <v>9523</v>
      </c>
      <c r="B5181" s="2">
        <f ca="1">TODAY()+OpportunityTbl[[#This Row],[CreatedOn_DaysFromToday]]</f>
        <v>44757</v>
      </c>
      <c r="C5181" s="2">
        <f ca="1">TODAY()+OpportunityTbl[[#This Row],[EstCloseDate_DaysFromToday]]</f>
        <v>44798</v>
      </c>
      <c r="D5181">
        <f ca="1">IF(OpportunityTbl[[#This Row],[statecode]]=0,"",OpportunityTbl[[#This Row],[Estimated Close Date]])</f>
        <v>44798</v>
      </c>
      <c r="E5181" s="14">
        <v>-353</v>
      </c>
      <c r="F5181" s="14">
        <v>-312</v>
      </c>
      <c r="G5181" t="s">
        <v>7082</v>
      </c>
      <c r="H5181" t="s">
        <v>7082</v>
      </c>
      <c r="I5181">
        <v>1</v>
      </c>
      <c r="J5181">
        <v>3</v>
      </c>
      <c r="K5181" t="s">
        <v>11266</v>
      </c>
      <c r="L5181" t="s">
        <v>12236</v>
      </c>
      <c r="M5181" t="s">
        <v>22</v>
      </c>
      <c r="N5181" t="s">
        <v>469</v>
      </c>
      <c r="O5181" t="s">
        <v>29</v>
      </c>
      <c r="P5181" t="s">
        <v>470</v>
      </c>
      <c r="Q5181" s="13">
        <v>3157</v>
      </c>
      <c r="R5181" s="13">
        <v>3078.07</v>
      </c>
      <c r="S5181" s="1">
        <v>0.5</v>
      </c>
      <c r="T5181" t="s">
        <v>168</v>
      </c>
      <c r="U5181" t="s">
        <v>24</v>
      </c>
      <c r="V5181" t="b">
        <v>1</v>
      </c>
      <c r="W5181">
        <v>2.5</v>
      </c>
      <c r="X5181" t="s">
        <v>240</v>
      </c>
      <c r="Y5181" t="s">
        <v>26</v>
      </c>
    </row>
    <row r="5182" spans="1:25" x14ac:dyDescent="0.4">
      <c r="A5182" t="s">
        <v>9992</v>
      </c>
      <c r="B5182" s="2">
        <f ca="1">TODAY()+OpportunityTbl[[#This Row],[CreatedOn_DaysFromToday]]</f>
        <v>44757</v>
      </c>
      <c r="C5182" s="2">
        <f ca="1">TODAY()+OpportunityTbl[[#This Row],[EstCloseDate_DaysFromToday]]</f>
        <v>44811</v>
      </c>
      <c r="D5182">
        <f ca="1">IF(OpportunityTbl[[#This Row],[statecode]]=0,"",OpportunityTbl[[#This Row],[Estimated Close Date]])</f>
        <v>44811</v>
      </c>
      <c r="E5182" s="14">
        <v>-353</v>
      </c>
      <c r="F5182" s="14">
        <v>-299</v>
      </c>
      <c r="G5182" t="s">
        <v>7082</v>
      </c>
      <c r="H5182" t="s">
        <v>7082</v>
      </c>
      <c r="I5182">
        <v>1</v>
      </c>
      <c r="J5182">
        <v>3</v>
      </c>
      <c r="K5182" t="s">
        <v>11269</v>
      </c>
      <c r="L5182" t="s">
        <v>12239</v>
      </c>
      <c r="M5182" t="s">
        <v>22</v>
      </c>
      <c r="N5182" t="s">
        <v>2121</v>
      </c>
      <c r="O5182" t="s">
        <v>29</v>
      </c>
      <c r="P5182" t="s">
        <v>4734</v>
      </c>
      <c r="Q5182" s="13">
        <v>6185</v>
      </c>
      <c r="R5182" s="13">
        <v>5999.45</v>
      </c>
      <c r="S5182" s="1">
        <v>0.9</v>
      </c>
      <c r="T5182" t="s">
        <v>4724</v>
      </c>
      <c r="U5182" t="s">
        <v>24</v>
      </c>
      <c r="V5182" t="b">
        <v>1</v>
      </c>
      <c r="W5182">
        <v>3</v>
      </c>
      <c r="X5182" t="s">
        <v>4732</v>
      </c>
      <c r="Y5182" t="s">
        <v>26</v>
      </c>
    </row>
    <row r="5183" spans="1:25" x14ac:dyDescent="0.4">
      <c r="A5183" t="s">
        <v>365</v>
      </c>
      <c r="B5183" s="2">
        <f ca="1">TODAY()+OpportunityTbl[[#This Row],[CreatedOn_DaysFromToday]]</f>
        <v>44756</v>
      </c>
      <c r="C5183" s="2">
        <f ca="1">TODAY()+OpportunityTbl[[#This Row],[EstCloseDate_DaysFromToday]]</f>
        <v>44798</v>
      </c>
      <c r="D5183">
        <f ca="1">IF(OpportunityTbl[[#This Row],[statecode]]=0,"",OpportunityTbl[[#This Row],[Estimated Close Date]])</f>
        <v>44798</v>
      </c>
      <c r="E5183" s="14">
        <v>-354</v>
      </c>
      <c r="F5183" s="14">
        <v>-312</v>
      </c>
      <c r="G5183" t="s">
        <v>27</v>
      </c>
      <c r="H5183" t="s">
        <v>28</v>
      </c>
      <c r="I5183">
        <v>2</v>
      </c>
      <c r="J5183">
        <v>4</v>
      </c>
      <c r="K5183" t="s">
        <v>11320</v>
      </c>
      <c r="L5183" t="s">
        <v>12236</v>
      </c>
      <c r="M5183" t="s">
        <v>22</v>
      </c>
      <c r="N5183" t="s">
        <v>31</v>
      </c>
      <c r="O5183" t="s">
        <v>29</v>
      </c>
      <c r="P5183" t="s">
        <v>319</v>
      </c>
      <c r="Q5183" s="13">
        <v>2366</v>
      </c>
      <c r="S5183" s="1">
        <v>0.1</v>
      </c>
      <c r="T5183" t="s">
        <v>23</v>
      </c>
      <c r="U5183" t="s">
        <v>97</v>
      </c>
      <c r="V5183" t="b">
        <v>0</v>
      </c>
      <c r="W5183">
        <v>2.5</v>
      </c>
      <c r="X5183" t="s">
        <v>25</v>
      </c>
      <c r="Y5183" t="s">
        <v>26</v>
      </c>
    </row>
    <row r="5184" spans="1:25" x14ac:dyDescent="0.4">
      <c r="A5184" t="s">
        <v>442</v>
      </c>
      <c r="B5184" s="2">
        <f ca="1">TODAY()+OpportunityTbl[[#This Row],[CreatedOn_DaysFromToday]]</f>
        <v>44756</v>
      </c>
      <c r="C5184" s="2">
        <f ca="1">TODAY()+OpportunityTbl[[#This Row],[EstCloseDate_DaysFromToday]]</f>
        <v>44781</v>
      </c>
      <c r="D5184">
        <f ca="1">IF(OpportunityTbl[[#This Row],[statecode]]=0,"",OpportunityTbl[[#This Row],[Estimated Close Date]])</f>
        <v>44781</v>
      </c>
      <c r="E5184" s="14">
        <v>-354</v>
      </c>
      <c r="F5184" s="14">
        <v>-329</v>
      </c>
      <c r="G5184" t="s">
        <v>27</v>
      </c>
      <c r="H5184" t="s">
        <v>28</v>
      </c>
      <c r="I5184">
        <v>2</v>
      </c>
      <c r="J5184">
        <v>4</v>
      </c>
      <c r="K5184" t="s">
        <v>11321</v>
      </c>
      <c r="L5184" t="s">
        <v>12234</v>
      </c>
      <c r="M5184" t="s">
        <v>22</v>
      </c>
      <c r="N5184" t="s">
        <v>31</v>
      </c>
      <c r="O5184" t="s">
        <v>29</v>
      </c>
      <c r="P5184" t="s">
        <v>419</v>
      </c>
      <c r="Q5184" s="13">
        <v>2167</v>
      </c>
      <c r="S5184" s="1">
        <v>0.1</v>
      </c>
      <c r="T5184" t="s">
        <v>23</v>
      </c>
      <c r="U5184" t="s">
        <v>100</v>
      </c>
      <c r="V5184" t="b">
        <v>1</v>
      </c>
      <c r="W5184">
        <v>2.5</v>
      </c>
      <c r="X5184" t="s">
        <v>25</v>
      </c>
      <c r="Y5184" t="s">
        <v>26</v>
      </c>
    </row>
    <row r="5185" spans="1:25" x14ac:dyDescent="0.4">
      <c r="A5185" t="s">
        <v>1232</v>
      </c>
      <c r="B5185" s="2">
        <f ca="1">TODAY()+OpportunityTbl[[#This Row],[CreatedOn_DaysFromToday]]</f>
        <v>44756</v>
      </c>
      <c r="C5185" s="2">
        <f ca="1">TODAY()+OpportunityTbl[[#This Row],[EstCloseDate_DaysFromToday]]</f>
        <v>44835</v>
      </c>
      <c r="D5185">
        <f ca="1">IF(OpportunityTbl[[#This Row],[statecode]]=0,"",OpportunityTbl[[#This Row],[Estimated Close Date]])</f>
        <v>44835</v>
      </c>
      <c r="E5185" s="14">
        <v>-354</v>
      </c>
      <c r="F5185" s="14">
        <v>-275</v>
      </c>
      <c r="G5185" t="s">
        <v>27</v>
      </c>
      <c r="H5185" t="s">
        <v>28</v>
      </c>
      <c r="I5185">
        <v>2</v>
      </c>
      <c r="J5185">
        <v>4</v>
      </c>
      <c r="K5185" t="s">
        <v>11192</v>
      </c>
      <c r="L5185" t="s">
        <v>12240</v>
      </c>
      <c r="M5185" t="s">
        <v>22</v>
      </c>
      <c r="N5185" t="s">
        <v>779</v>
      </c>
      <c r="O5185" t="s">
        <v>29</v>
      </c>
      <c r="P5185" t="s">
        <v>780</v>
      </c>
      <c r="Q5185" s="13">
        <v>4515</v>
      </c>
      <c r="S5185" s="1">
        <v>0.1</v>
      </c>
      <c r="T5185" t="s">
        <v>23</v>
      </c>
      <c r="U5185" t="s">
        <v>24</v>
      </c>
      <c r="V5185" t="b">
        <v>0</v>
      </c>
      <c r="W5185">
        <v>2.5</v>
      </c>
      <c r="X5185" t="s">
        <v>25</v>
      </c>
      <c r="Y5185" t="s">
        <v>26</v>
      </c>
    </row>
    <row r="5186" spans="1:25" x14ac:dyDescent="0.4">
      <c r="A5186" t="s">
        <v>1683</v>
      </c>
      <c r="B5186" s="2">
        <f ca="1">TODAY()+OpportunityTbl[[#This Row],[CreatedOn_DaysFromToday]]</f>
        <v>44756</v>
      </c>
      <c r="C5186" s="2">
        <f ca="1">TODAY()+OpportunityTbl[[#This Row],[EstCloseDate_DaysFromToday]]</f>
        <v>44823</v>
      </c>
      <c r="D5186">
        <f ca="1">IF(OpportunityTbl[[#This Row],[statecode]]=0,"",OpportunityTbl[[#This Row],[Estimated Close Date]])</f>
        <v>44823</v>
      </c>
      <c r="E5186" s="14">
        <v>-354</v>
      </c>
      <c r="F5186" s="14">
        <v>-287</v>
      </c>
      <c r="G5186" t="s">
        <v>27</v>
      </c>
      <c r="H5186" t="s">
        <v>28</v>
      </c>
      <c r="I5186">
        <v>2</v>
      </c>
      <c r="J5186">
        <v>4</v>
      </c>
      <c r="K5186" t="s">
        <v>11198</v>
      </c>
      <c r="L5186" t="s">
        <v>12234</v>
      </c>
      <c r="M5186" t="s">
        <v>22</v>
      </c>
      <c r="N5186" t="s">
        <v>1617</v>
      </c>
      <c r="O5186" t="s">
        <v>29</v>
      </c>
      <c r="P5186" t="s">
        <v>1620</v>
      </c>
      <c r="Q5186" s="13">
        <v>2508</v>
      </c>
      <c r="S5186" s="1">
        <v>0.3</v>
      </c>
      <c r="T5186" t="s">
        <v>168</v>
      </c>
      <c r="U5186" t="s">
        <v>100</v>
      </c>
      <c r="V5186" t="b">
        <v>0</v>
      </c>
      <c r="W5186">
        <v>3.5</v>
      </c>
      <c r="X5186" t="s">
        <v>157</v>
      </c>
      <c r="Y5186" t="s">
        <v>26</v>
      </c>
    </row>
    <row r="5187" spans="1:25" x14ac:dyDescent="0.4">
      <c r="A5187" t="s">
        <v>2477</v>
      </c>
      <c r="B5187" s="2">
        <f ca="1">TODAY()+OpportunityTbl[[#This Row],[CreatedOn_DaysFromToday]]</f>
        <v>44756</v>
      </c>
      <c r="C5187" s="2">
        <f ca="1">TODAY()+OpportunityTbl[[#This Row],[EstCloseDate_DaysFromToday]]</f>
        <v>44799</v>
      </c>
      <c r="D5187">
        <f ca="1">IF(OpportunityTbl[[#This Row],[statecode]]=0,"",OpportunityTbl[[#This Row],[Estimated Close Date]])</f>
        <v>44799</v>
      </c>
      <c r="E5187" s="14">
        <v>-354</v>
      </c>
      <c r="F5187" s="14">
        <v>-311</v>
      </c>
      <c r="G5187" t="s">
        <v>27</v>
      </c>
      <c r="H5187" t="s">
        <v>28</v>
      </c>
      <c r="I5187">
        <v>2</v>
      </c>
      <c r="J5187">
        <v>4</v>
      </c>
      <c r="K5187" t="s">
        <v>11322</v>
      </c>
      <c r="L5187" t="s">
        <v>12237</v>
      </c>
      <c r="M5187" t="s">
        <v>22</v>
      </c>
      <c r="N5187" t="s">
        <v>31</v>
      </c>
      <c r="O5187" t="s">
        <v>29</v>
      </c>
      <c r="P5187" t="s">
        <v>32</v>
      </c>
      <c r="Q5187" s="13">
        <v>4214</v>
      </c>
      <c r="S5187" s="1">
        <v>0.1</v>
      </c>
      <c r="T5187" t="s">
        <v>23</v>
      </c>
      <c r="U5187" t="s">
        <v>24</v>
      </c>
      <c r="V5187" t="b">
        <v>1</v>
      </c>
      <c r="W5187">
        <v>3.5</v>
      </c>
      <c r="X5187" t="s">
        <v>157</v>
      </c>
      <c r="Y5187" t="s">
        <v>26</v>
      </c>
    </row>
    <row r="5188" spans="1:25" x14ac:dyDescent="0.4">
      <c r="A5188" t="s">
        <v>2589</v>
      </c>
      <c r="B5188" s="2">
        <f ca="1">TODAY()+OpportunityTbl[[#This Row],[CreatedOn_DaysFromToday]]</f>
        <v>44756</v>
      </c>
      <c r="C5188" s="2">
        <f ca="1">TODAY()+OpportunityTbl[[#This Row],[EstCloseDate_DaysFromToday]]</f>
        <v>44793</v>
      </c>
      <c r="D5188">
        <f ca="1">IF(OpportunityTbl[[#This Row],[statecode]]=0,"",OpportunityTbl[[#This Row],[Estimated Close Date]])</f>
        <v>44793</v>
      </c>
      <c r="E5188" s="14">
        <v>-354</v>
      </c>
      <c r="F5188" s="14">
        <v>-317</v>
      </c>
      <c r="G5188" t="s">
        <v>27</v>
      </c>
      <c r="H5188" t="s">
        <v>28</v>
      </c>
      <c r="I5188">
        <v>2</v>
      </c>
      <c r="J5188">
        <v>4</v>
      </c>
      <c r="K5188" t="s">
        <v>11300</v>
      </c>
      <c r="L5188" t="s">
        <v>12235</v>
      </c>
      <c r="M5188" t="s">
        <v>22</v>
      </c>
      <c r="N5188" t="s">
        <v>2069</v>
      </c>
      <c r="O5188" t="s">
        <v>29</v>
      </c>
      <c r="P5188" t="s">
        <v>2084</v>
      </c>
      <c r="Q5188" s="13">
        <v>12849</v>
      </c>
      <c r="S5188" s="1">
        <v>0.1</v>
      </c>
      <c r="T5188" t="s">
        <v>23</v>
      </c>
      <c r="U5188" t="s">
        <v>100</v>
      </c>
      <c r="V5188" t="b">
        <v>0</v>
      </c>
      <c r="W5188">
        <v>4.5</v>
      </c>
      <c r="X5188" t="s">
        <v>25</v>
      </c>
      <c r="Y5188" t="s">
        <v>26</v>
      </c>
    </row>
    <row r="5189" spans="1:25" x14ac:dyDescent="0.4">
      <c r="A5189" t="s">
        <v>3287</v>
      </c>
      <c r="B5189" s="2">
        <f ca="1">TODAY()+OpportunityTbl[[#This Row],[CreatedOn_DaysFromToday]]</f>
        <v>44756</v>
      </c>
      <c r="C5189" s="2">
        <f ca="1">TODAY()+OpportunityTbl[[#This Row],[EstCloseDate_DaysFromToday]]</f>
        <v>44800</v>
      </c>
      <c r="D5189">
        <f ca="1">IF(OpportunityTbl[[#This Row],[statecode]]=0,"",OpportunityTbl[[#This Row],[Estimated Close Date]])</f>
        <v>44800</v>
      </c>
      <c r="E5189" s="14">
        <v>-354</v>
      </c>
      <c r="F5189" s="14">
        <v>-310</v>
      </c>
      <c r="G5189" t="s">
        <v>27</v>
      </c>
      <c r="H5189" t="s">
        <v>28</v>
      </c>
      <c r="I5189">
        <v>2</v>
      </c>
      <c r="J5189">
        <v>4</v>
      </c>
      <c r="K5189" t="s">
        <v>11268</v>
      </c>
      <c r="L5189" t="s">
        <v>12240</v>
      </c>
      <c r="M5189" t="s">
        <v>22</v>
      </c>
      <c r="N5189" t="s">
        <v>1710</v>
      </c>
      <c r="O5189" t="s">
        <v>29</v>
      </c>
      <c r="P5189" t="s">
        <v>1713</v>
      </c>
      <c r="Q5189" s="13">
        <v>5311</v>
      </c>
      <c r="S5189" s="1">
        <v>0.1</v>
      </c>
      <c r="T5189" t="s">
        <v>23</v>
      </c>
      <c r="U5189" t="s">
        <v>97</v>
      </c>
      <c r="V5189" t="b">
        <v>1</v>
      </c>
      <c r="W5189">
        <v>4</v>
      </c>
      <c r="X5189" t="s">
        <v>25</v>
      </c>
      <c r="Y5189" t="s">
        <v>26</v>
      </c>
    </row>
    <row r="5190" spans="1:25" x14ac:dyDescent="0.4">
      <c r="A5190" t="s">
        <v>4017</v>
      </c>
      <c r="B5190" s="2">
        <f ca="1">TODAY()+OpportunityTbl[[#This Row],[CreatedOn_DaysFromToday]]</f>
        <v>44756</v>
      </c>
      <c r="C5190" s="2">
        <f ca="1">TODAY()+OpportunityTbl[[#This Row],[EstCloseDate_DaysFromToday]]</f>
        <v>44820</v>
      </c>
      <c r="D5190">
        <f ca="1">IF(OpportunityTbl[[#This Row],[statecode]]=0,"",OpportunityTbl[[#This Row],[Estimated Close Date]])</f>
        <v>44820</v>
      </c>
      <c r="E5190" s="14">
        <v>-354</v>
      </c>
      <c r="F5190" s="14">
        <v>-290</v>
      </c>
      <c r="G5190" t="s">
        <v>27</v>
      </c>
      <c r="H5190" t="s">
        <v>28</v>
      </c>
      <c r="I5190">
        <v>2</v>
      </c>
      <c r="J5190">
        <v>4</v>
      </c>
      <c r="K5190" t="s">
        <v>11210</v>
      </c>
      <c r="L5190" t="s">
        <v>12239</v>
      </c>
      <c r="M5190" t="s">
        <v>22</v>
      </c>
      <c r="N5190" t="s">
        <v>779</v>
      </c>
      <c r="O5190" t="s">
        <v>29</v>
      </c>
      <c r="P5190" t="s">
        <v>780</v>
      </c>
      <c r="Q5190" s="13">
        <v>5410</v>
      </c>
      <c r="S5190" s="1">
        <v>0.1</v>
      </c>
      <c r="T5190" t="s">
        <v>23</v>
      </c>
      <c r="U5190" t="s">
        <v>24</v>
      </c>
      <c r="V5190" t="b">
        <v>1</v>
      </c>
      <c r="W5190">
        <v>2</v>
      </c>
      <c r="X5190" t="s">
        <v>25</v>
      </c>
      <c r="Y5190" t="s">
        <v>26</v>
      </c>
    </row>
    <row r="5191" spans="1:25" x14ac:dyDescent="0.4">
      <c r="A5191" t="s">
        <v>5420</v>
      </c>
      <c r="B5191" s="2">
        <f ca="1">TODAY()+OpportunityTbl[[#This Row],[CreatedOn_DaysFromToday]]</f>
        <v>44756</v>
      </c>
      <c r="C5191" s="2">
        <f ca="1">TODAY()+OpportunityTbl[[#This Row],[EstCloseDate_DaysFromToday]]</f>
        <v>44810</v>
      </c>
      <c r="D5191">
        <f ca="1">IF(OpportunityTbl[[#This Row],[statecode]]=0,"",OpportunityTbl[[#This Row],[Estimated Close Date]])</f>
        <v>44810</v>
      </c>
      <c r="E5191" s="14">
        <v>-354</v>
      </c>
      <c r="F5191" s="14">
        <v>-300</v>
      </c>
      <c r="G5191" t="s">
        <v>27</v>
      </c>
      <c r="H5191" t="s">
        <v>28</v>
      </c>
      <c r="I5191">
        <v>2</v>
      </c>
      <c r="J5191">
        <v>4</v>
      </c>
      <c r="K5191" t="s">
        <v>11277</v>
      </c>
      <c r="L5191" t="s">
        <v>12236</v>
      </c>
      <c r="M5191" t="s">
        <v>22</v>
      </c>
      <c r="N5191" t="s">
        <v>2069</v>
      </c>
      <c r="O5191" t="s">
        <v>29</v>
      </c>
      <c r="P5191" t="s">
        <v>2084</v>
      </c>
      <c r="Q5191" s="13">
        <v>1902</v>
      </c>
      <c r="S5191" s="1">
        <v>0.5</v>
      </c>
      <c r="T5191" t="s">
        <v>168</v>
      </c>
      <c r="U5191" t="s">
        <v>24</v>
      </c>
      <c r="V5191" t="b">
        <v>0</v>
      </c>
      <c r="W5191">
        <v>4.5</v>
      </c>
      <c r="X5191" t="s">
        <v>240</v>
      </c>
      <c r="Y5191" t="s">
        <v>4890</v>
      </c>
    </row>
    <row r="5192" spans="1:25" x14ac:dyDescent="0.4">
      <c r="A5192" t="s">
        <v>5525</v>
      </c>
      <c r="B5192" s="2">
        <f ca="1">TODAY()+OpportunityTbl[[#This Row],[CreatedOn_DaysFromToday]]</f>
        <v>44756</v>
      </c>
      <c r="C5192" s="2">
        <f ca="1">TODAY()+OpportunityTbl[[#This Row],[EstCloseDate_DaysFromToday]]</f>
        <v>44824</v>
      </c>
      <c r="D5192">
        <f ca="1">IF(OpportunityTbl[[#This Row],[statecode]]=0,"",OpportunityTbl[[#This Row],[Estimated Close Date]])</f>
        <v>44824</v>
      </c>
      <c r="E5192" s="14">
        <v>-354</v>
      </c>
      <c r="F5192" s="14">
        <v>-286</v>
      </c>
      <c r="G5192" t="s">
        <v>27</v>
      </c>
      <c r="H5192" t="s">
        <v>28</v>
      </c>
      <c r="I5192">
        <v>2</v>
      </c>
      <c r="J5192">
        <v>4</v>
      </c>
      <c r="K5192" t="s">
        <v>11180</v>
      </c>
      <c r="L5192" t="s">
        <v>12236</v>
      </c>
      <c r="M5192" t="s">
        <v>22</v>
      </c>
      <c r="N5192" t="s">
        <v>1617</v>
      </c>
      <c r="O5192" t="s">
        <v>29</v>
      </c>
      <c r="P5192" t="s">
        <v>1618</v>
      </c>
      <c r="Q5192" s="13">
        <v>2968</v>
      </c>
      <c r="S5192" s="1">
        <v>0.3</v>
      </c>
      <c r="T5192" t="s">
        <v>168</v>
      </c>
      <c r="U5192" t="s">
        <v>24</v>
      </c>
      <c r="V5192" t="b">
        <v>1</v>
      </c>
      <c r="W5192">
        <v>3.5</v>
      </c>
      <c r="X5192" t="s">
        <v>157</v>
      </c>
      <c r="Y5192" t="s">
        <v>4899</v>
      </c>
    </row>
    <row r="5193" spans="1:25" x14ac:dyDescent="0.4">
      <c r="A5193" t="s">
        <v>6875</v>
      </c>
      <c r="B5193" s="2">
        <f ca="1">TODAY()+OpportunityTbl[[#This Row],[CreatedOn_DaysFromToday]]</f>
        <v>44756</v>
      </c>
      <c r="C5193" s="2">
        <f ca="1">TODAY()+OpportunityTbl[[#This Row],[EstCloseDate_DaysFromToday]]</f>
        <v>44801</v>
      </c>
      <c r="D5193">
        <f ca="1">IF(OpportunityTbl[[#This Row],[statecode]]=0,"",OpportunityTbl[[#This Row],[Estimated Close Date]])</f>
        <v>44801</v>
      </c>
      <c r="E5193" s="14">
        <v>-354</v>
      </c>
      <c r="F5193" s="14">
        <v>-309</v>
      </c>
      <c r="G5193" t="s">
        <v>27</v>
      </c>
      <c r="H5193" t="s">
        <v>28</v>
      </c>
      <c r="I5193">
        <v>2</v>
      </c>
      <c r="J5193">
        <v>4</v>
      </c>
      <c r="K5193" t="s">
        <v>11282</v>
      </c>
      <c r="L5193" t="s">
        <v>12236</v>
      </c>
      <c r="M5193" t="s">
        <v>22</v>
      </c>
      <c r="N5193" t="s">
        <v>518</v>
      </c>
      <c r="O5193" t="s">
        <v>29</v>
      </c>
      <c r="P5193" t="s">
        <v>532</v>
      </c>
      <c r="Q5193" s="13">
        <v>2270</v>
      </c>
      <c r="S5193" s="1">
        <v>0.1</v>
      </c>
      <c r="T5193" t="s">
        <v>23</v>
      </c>
      <c r="U5193" t="s">
        <v>24</v>
      </c>
      <c r="V5193" t="b">
        <v>1</v>
      </c>
      <c r="W5193">
        <v>2.5</v>
      </c>
      <c r="X5193" t="s">
        <v>25</v>
      </c>
      <c r="Y5193" t="s">
        <v>4899</v>
      </c>
    </row>
    <row r="5194" spans="1:25" x14ac:dyDescent="0.4">
      <c r="A5194" t="s">
        <v>8585</v>
      </c>
      <c r="B5194" s="2">
        <f ca="1">TODAY()+OpportunityTbl[[#This Row],[CreatedOn_DaysFromToday]]</f>
        <v>44756</v>
      </c>
      <c r="C5194" s="2">
        <f ca="1">TODAY()+OpportunityTbl[[#This Row],[EstCloseDate_DaysFromToday]]</f>
        <v>44797</v>
      </c>
      <c r="D5194">
        <f ca="1">IF(OpportunityTbl[[#This Row],[statecode]]=0,"",OpportunityTbl[[#This Row],[Estimated Close Date]])</f>
        <v>44797</v>
      </c>
      <c r="E5194" s="14">
        <v>-354</v>
      </c>
      <c r="F5194" s="14">
        <v>-313</v>
      </c>
      <c r="G5194" t="s">
        <v>7082</v>
      </c>
      <c r="H5194" t="s">
        <v>7082</v>
      </c>
      <c r="I5194">
        <v>1</v>
      </c>
      <c r="J5194">
        <v>3</v>
      </c>
      <c r="K5194" t="s">
        <v>11323</v>
      </c>
      <c r="L5194" t="s">
        <v>12234</v>
      </c>
      <c r="M5194" t="s">
        <v>22</v>
      </c>
      <c r="N5194" t="s">
        <v>1710</v>
      </c>
      <c r="O5194" t="s">
        <v>29</v>
      </c>
      <c r="P5194" t="s">
        <v>2378</v>
      </c>
      <c r="Q5194" s="13">
        <v>2748</v>
      </c>
      <c r="R5194" s="13">
        <v>2638.08</v>
      </c>
      <c r="S5194" s="1">
        <v>0.5</v>
      </c>
      <c r="T5194" t="s">
        <v>168</v>
      </c>
      <c r="U5194" t="s">
        <v>100</v>
      </c>
      <c r="V5194" t="b">
        <v>1</v>
      </c>
      <c r="W5194">
        <v>4</v>
      </c>
      <c r="X5194" t="s">
        <v>4732</v>
      </c>
      <c r="Y5194" t="s">
        <v>26</v>
      </c>
    </row>
    <row r="5195" spans="1:25" x14ac:dyDescent="0.4">
      <c r="A5195" t="s">
        <v>9993</v>
      </c>
      <c r="B5195" s="2">
        <f ca="1">TODAY()+OpportunityTbl[[#This Row],[CreatedOn_DaysFromToday]]</f>
        <v>44756</v>
      </c>
      <c r="C5195" s="2">
        <f ca="1">TODAY()+OpportunityTbl[[#This Row],[EstCloseDate_DaysFromToday]]</f>
        <v>44824</v>
      </c>
      <c r="D5195">
        <f ca="1">IF(OpportunityTbl[[#This Row],[statecode]]=0,"",OpportunityTbl[[#This Row],[Estimated Close Date]])</f>
        <v>44824</v>
      </c>
      <c r="E5195" s="14">
        <v>-354</v>
      </c>
      <c r="F5195" s="14">
        <v>-286</v>
      </c>
      <c r="G5195" t="s">
        <v>7082</v>
      </c>
      <c r="H5195" t="s">
        <v>7082</v>
      </c>
      <c r="I5195">
        <v>1</v>
      </c>
      <c r="J5195">
        <v>3</v>
      </c>
      <c r="K5195" t="s">
        <v>11206</v>
      </c>
      <c r="L5195" t="s">
        <v>12238</v>
      </c>
      <c r="M5195" t="s">
        <v>22</v>
      </c>
      <c r="N5195" t="s">
        <v>2121</v>
      </c>
      <c r="O5195" t="s">
        <v>29</v>
      </c>
      <c r="P5195" t="s">
        <v>4734</v>
      </c>
      <c r="Q5195" s="13">
        <v>3268</v>
      </c>
      <c r="R5195" s="13">
        <v>3169.96</v>
      </c>
      <c r="S5195" s="1">
        <v>0.9</v>
      </c>
      <c r="T5195" t="s">
        <v>4724</v>
      </c>
      <c r="U5195" t="s">
        <v>24</v>
      </c>
      <c r="V5195" t="b">
        <v>0</v>
      </c>
      <c r="W5195">
        <v>3</v>
      </c>
      <c r="X5195" t="s">
        <v>4732</v>
      </c>
      <c r="Y5195" t="s">
        <v>26</v>
      </c>
    </row>
    <row r="5196" spans="1:25" x14ac:dyDescent="0.4">
      <c r="A5196" t="s">
        <v>501</v>
      </c>
      <c r="B5196" s="2">
        <f ca="1">TODAY()+OpportunityTbl[[#This Row],[CreatedOn_DaysFromToday]]</f>
        <v>44755</v>
      </c>
      <c r="C5196" s="2">
        <f ca="1">TODAY()+OpportunityTbl[[#This Row],[EstCloseDate_DaysFromToday]]</f>
        <v>44796</v>
      </c>
      <c r="D5196">
        <f ca="1">IF(OpportunityTbl[[#This Row],[statecode]]=0,"",OpportunityTbl[[#This Row],[Estimated Close Date]])</f>
        <v>44796</v>
      </c>
      <c r="E5196" s="14">
        <v>-355</v>
      </c>
      <c r="F5196" s="14">
        <v>-314</v>
      </c>
      <c r="G5196" t="s">
        <v>27</v>
      </c>
      <c r="H5196" t="s">
        <v>28</v>
      </c>
      <c r="I5196">
        <v>2</v>
      </c>
      <c r="J5196">
        <v>4</v>
      </c>
      <c r="K5196" t="s">
        <v>11248</v>
      </c>
      <c r="L5196" t="s">
        <v>12234</v>
      </c>
      <c r="M5196" t="s">
        <v>22</v>
      </c>
      <c r="N5196" t="s">
        <v>469</v>
      </c>
      <c r="O5196" t="s">
        <v>29</v>
      </c>
      <c r="P5196" t="s">
        <v>470</v>
      </c>
      <c r="Q5196" s="13">
        <v>2144</v>
      </c>
      <c r="S5196" s="1">
        <v>0.5</v>
      </c>
      <c r="T5196" t="s">
        <v>168</v>
      </c>
      <c r="U5196" t="s">
        <v>100</v>
      </c>
      <c r="V5196" t="b">
        <v>0</v>
      </c>
      <c r="W5196">
        <v>2.5</v>
      </c>
      <c r="X5196" t="s">
        <v>240</v>
      </c>
      <c r="Y5196" t="s">
        <v>26</v>
      </c>
    </row>
    <row r="5197" spans="1:25" x14ac:dyDescent="0.4">
      <c r="A5197" t="s">
        <v>858</v>
      </c>
      <c r="B5197" s="2">
        <f ca="1">TODAY()+OpportunityTbl[[#This Row],[CreatedOn_DaysFromToday]]</f>
        <v>44755</v>
      </c>
      <c r="C5197" s="2">
        <f ca="1">TODAY()+OpportunityTbl[[#This Row],[EstCloseDate_DaysFromToday]]</f>
        <v>44806</v>
      </c>
      <c r="D5197">
        <f ca="1">IF(OpportunityTbl[[#This Row],[statecode]]=0,"",OpportunityTbl[[#This Row],[Estimated Close Date]])</f>
        <v>44806</v>
      </c>
      <c r="E5197" s="14">
        <v>-355</v>
      </c>
      <c r="F5197" s="14">
        <v>-304</v>
      </c>
      <c r="G5197" t="s">
        <v>27</v>
      </c>
      <c r="H5197" t="s">
        <v>28</v>
      </c>
      <c r="I5197">
        <v>2</v>
      </c>
      <c r="J5197">
        <v>4</v>
      </c>
      <c r="K5197" t="s">
        <v>11247</v>
      </c>
      <c r="L5197" t="s">
        <v>12236</v>
      </c>
      <c r="M5197" t="s">
        <v>22</v>
      </c>
      <c r="N5197" t="s">
        <v>779</v>
      </c>
      <c r="O5197" t="s">
        <v>29</v>
      </c>
      <c r="P5197" t="s">
        <v>780</v>
      </c>
      <c r="Q5197" s="13">
        <v>2218</v>
      </c>
      <c r="S5197" s="1">
        <v>0.3</v>
      </c>
      <c r="T5197" t="s">
        <v>168</v>
      </c>
      <c r="U5197" t="s">
        <v>100</v>
      </c>
      <c r="V5197" t="b">
        <v>1</v>
      </c>
      <c r="W5197">
        <v>2.5</v>
      </c>
      <c r="X5197" t="s">
        <v>157</v>
      </c>
      <c r="Y5197" t="s">
        <v>26</v>
      </c>
    </row>
    <row r="5198" spans="1:25" x14ac:dyDescent="0.4">
      <c r="A5198" t="s">
        <v>952</v>
      </c>
      <c r="B5198" s="2">
        <f ca="1">TODAY()+OpportunityTbl[[#This Row],[CreatedOn_DaysFromToday]]</f>
        <v>44755</v>
      </c>
      <c r="C5198" s="2">
        <f ca="1">TODAY()+OpportunityTbl[[#This Row],[EstCloseDate_DaysFromToday]]</f>
        <v>44786</v>
      </c>
      <c r="D5198">
        <f ca="1">IF(OpportunityTbl[[#This Row],[statecode]]=0,"",OpportunityTbl[[#This Row],[Estimated Close Date]])</f>
        <v>44786</v>
      </c>
      <c r="E5198" s="14">
        <v>-355</v>
      </c>
      <c r="F5198" s="14">
        <v>-324</v>
      </c>
      <c r="G5198" t="s">
        <v>27</v>
      </c>
      <c r="H5198" t="s">
        <v>28</v>
      </c>
      <c r="I5198">
        <v>2</v>
      </c>
      <c r="J5198">
        <v>4</v>
      </c>
      <c r="K5198" t="s">
        <v>11324</v>
      </c>
      <c r="L5198" t="s">
        <v>12236</v>
      </c>
      <c r="M5198" t="s">
        <v>22</v>
      </c>
      <c r="N5198" t="s">
        <v>475</v>
      </c>
      <c r="O5198" t="s">
        <v>29</v>
      </c>
      <c r="P5198" t="s">
        <v>907</v>
      </c>
      <c r="Q5198" s="13">
        <v>1038</v>
      </c>
      <c r="S5198" s="1">
        <v>0.1</v>
      </c>
      <c r="T5198" t="s">
        <v>23</v>
      </c>
      <c r="U5198" t="s">
        <v>100</v>
      </c>
      <c r="V5198" t="b">
        <v>1</v>
      </c>
      <c r="W5198">
        <v>2.5</v>
      </c>
      <c r="X5198" t="s">
        <v>25</v>
      </c>
      <c r="Y5198" t="s">
        <v>26</v>
      </c>
    </row>
    <row r="5199" spans="1:25" x14ac:dyDescent="0.4">
      <c r="A5199" t="s">
        <v>2135</v>
      </c>
      <c r="B5199" s="2">
        <f ca="1">TODAY()+OpportunityTbl[[#This Row],[CreatedOn_DaysFromToday]]</f>
        <v>44755</v>
      </c>
      <c r="C5199" s="2">
        <f ca="1">TODAY()+OpportunityTbl[[#This Row],[EstCloseDate_DaysFromToday]]</f>
        <v>44807</v>
      </c>
      <c r="D5199">
        <f ca="1">IF(OpportunityTbl[[#This Row],[statecode]]=0,"",OpportunityTbl[[#This Row],[Estimated Close Date]])</f>
        <v>44807</v>
      </c>
      <c r="E5199" s="14">
        <v>-355</v>
      </c>
      <c r="F5199" s="14">
        <v>-303</v>
      </c>
      <c r="G5199" t="s">
        <v>27</v>
      </c>
      <c r="H5199" t="s">
        <v>28</v>
      </c>
      <c r="I5199">
        <v>2</v>
      </c>
      <c r="J5199">
        <v>4</v>
      </c>
      <c r="K5199" t="s">
        <v>11282</v>
      </c>
      <c r="L5199" t="s">
        <v>12234</v>
      </c>
      <c r="M5199" t="s">
        <v>22</v>
      </c>
      <c r="N5199" t="s">
        <v>2069</v>
      </c>
      <c r="O5199" t="s">
        <v>29</v>
      </c>
      <c r="P5199" t="s">
        <v>2084</v>
      </c>
      <c r="Q5199" s="13">
        <v>2154</v>
      </c>
      <c r="S5199" s="1">
        <v>0.3</v>
      </c>
      <c r="T5199" t="s">
        <v>168</v>
      </c>
      <c r="U5199" t="s">
        <v>24</v>
      </c>
      <c r="V5199" t="b">
        <v>0</v>
      </c>
      <c r="W5199">
        <v>4.5</v>
      </c>
      <c r="X5199" t="s">
        <v>157</v>
      </c>
      <c r="Y5199" t="s">
        <v>26</v>
      </c>
    </row>
    <row r="5200" spans="1:25" x14ac:dyDescent="0.4">
      <c r="A5200" t="s">
        <v>5329</v>
      </c>
      <c r="B5200" s="2">
        <f ca="1">TODAY()+OpportunityTbl[[#This Row],[CreatedOn_DaysFromToday]]</f>
        <v>44755</v>
      </c>
      <c r="C5200" s="2">
        <f ca="1">TODAY()+OpportunityTbl[[#This Row],[EstCloseDate_DaysFromToday]]</f>
        <v>44837</v>
      </c>
      <c r="D5200">
        <f ca="1">IF(OpportunityTbl[[#This Row],[statecode]]=0,"",OpportunityTbl[[#This Row],[Estimated Close Date]])</f>
        <v>44837</v>
      </c>
      <c r="E5200" s="14">
        <v>-355</v>
      </c>
      <c r="F5200" s="14">
        <v>-273</v>
      </c>
      <c r="G5200" t="s">
        <v>27</v>
      </c>
      <c r="H5200" t="s">
        <v>28</v>
      </c>
      <c r="I5200">
        <v>2</v>
      </c>
      <c r="J5200">
        <v>4</v>
      </c>
      <c r="K5200" t="s">
        <v>11185</v>
      </c>
      <c r="L5200" t="s">
        <v>12238</v>
      </c>
      <c r="M5200" t="s">
        <v>22</v>
      </c>
      <c r="N5200" t="s">
        <v>1617</v>
      </c>
      <c r="O5200" t="s">
        <v>29</v>
      </c>
      <c r="P5200" t="s">
        <v>1618</v>
      </c>
      <c r="Q5200" s="13">
        <v>4478</v>
      </c>
      <c r="S5200" s="1">
        <v>0.3</v>
      </c>
      <c r="T5200" t="s">
        <v>168</v>
      </c>
      <c r="U5200" t="s">
        <v>24</v>
      </c>
      <c r="V5200" t="b">
        <v>0</v>
      </c>
      <c r="W5200">
        <v>3</v>
      </c>
      <c r="X5200" t="s">
        <v>157</v>
      </c>
      <c r="Y5200" t="s">
        <v>4890</v>
      </c>
    </row>
    <row r="5201" spans="1:25" x14ac:dyDescent="0.4">
      <c r="A5201" t="s">
        <v>7436</v>
      </c>
      <c r="B5201" s="2">
        <f ca="1">TODAY()+OpportunityTbl[[#This Row],[CreatedOn_DaysFromToday]]</f>
        <v>44755</v>
      </c>
      <c r="C5201" s="2">
        <f ca="1">TODAY()+OpportunityTbl[[#This Row],[EstCloseDate_DaysFromToday]]</f>
        <v>44827</v>
      </c>
      <c r="D5201">
        <f ca="1">IF(OpportunityTbl[[#This Row],[statecode]]=0,"",OpportunityTbl[[#This Row],[Estimated Close Date]])</f>
        <v>44827</v>
      </c>
      <c r="E5201" s="14">
        <v>-355</v>
      </c>
      <c r="F5201" s="14">
        <v>-283</v>
      </c>
      <c r="G5201" t="s">
        <v>7082</v>
      </c>
      <c r="H5201" t="s">
        <v>7082</v>
      </c>
      <c r="I5201">
        <v>1</v>
      </c>
      <c r="J5201">
        <v>3</v>
      </c>
      <c r="K5201" t="s">
        <v>11210</v>
      </c>
      <c r="L5201" t="s">
        <v>12236</v>
      </c>
      <c r="M5201" t="s">
        <v>22</v>
      </c>
      <c r="N5201" t="s">
        <v>1727</v>
      </c>
      <c r="O5201" t="s">
        <v>29</v>
      </c>
      <c r="P5201" t="s">
        <v>1747</v>
      </c>
      <c r="Q5201" s="13">
        <v>2544</v>
      </c>
      <c r="R5201" s="13">
        <v>2454.96</v>
      </c>
      <c r="S5201" s="1">
        <v>0.3</v>
      </c>
      <c r="T5201" t="s">
        <v>168</v>
      </c>
      <c r="U5201" t="s">
        <v>24</v>
      </c>
      <c r="V5201" t="b">
        <v>1</v>
      </c>
      <c r="W5201">
        <v>3.5</v>
      </c>
      <c r="X5201" t="s">
        <v>240</v>
      </c>
      <c r="Y5201" t="s">
        <v>4926</v>
      </c>
    </row>
    <row r="5202" spans="1:25" x14ac:dyDescent="0.4">
      <c r="A5202" t="s">
        <v>7723</v>
      </c>
      <c r="B5202" s="2">
        <f ca="1">TODAY()+OpportunityTbl[[#This Row],[CreatedOn_DaysFromToday]]</f>
        <v>44755</v>
      </c>
      <c r="C5202" s="2">
        <f ca="1">TODAY()+OpportunityTbl[[#This Row],[EstCloseDate_DaysFromToday]]</f>
        <v>44800</v>
      </c>
      <c r="D5202">
        <f ca="1">IF(OpportunityTbl[[#This Row],[statecode]]=0,"",OpportunityTbl[[#This Row],[Estimated Close Date]])</f>
        <v>44800</v>
      </c>
      <c r="E5202" s="14">
        <v>-355</v>
      </c>
      <c r="F5202" s="14">
        <v>-310</v>
      </c>
      <c r="G5202" t="s">
        <v>7082</v>
      </c>
      <c r="H5202" t="s">
        <v>7082</v>
      </c>
      <c r="I5202">
        <v>1</v>
      </c>
      <c r="J5202">
        <v>3</v>
      </c>
      <c r="K5202" t="s">
        <v>11274</v>
      </c>
      <c r="L5202" t="s">
        <v>12239</v>
      </c>
      <c r="M5202" t="s">
        <v>22</v>
      </c>
      <c r="N5202" t="s">
        <v>469</v>
      </c>
      <c r="O5202" t="s">
        <v>29</v>
      </c>
      <c r="P5202" t="s">
        <v>470</v>
      </c>
      <c r="Q5202" s="13">
        <v>6808</v>
      </c>
      <c r="R5202" s="13">
        <v>6671.84</v>
      </c>
      <c r="S5202" s="1">
        <v>0.5</v>
      </c>
      <c r="T5202" t="s">
        <v>168</v>
      </c>
      <c r="U5202" t="s">
        <v>24</v>
      </c>
      <c r="V5202" t="b">
        <v>1</v>
      </c>
      <c r="W5202">
        <v>2</v>
      </c>
      <c r="X5202" t="s">
        <v>240</v>
      </c>
      <c r="Y5202" t="s">
        <v>4892</v>
      </c>
    </row>
    <row r="5203" spans="1:25" x14ac:dyDescent="0.4">
      <c r="A5203" t="s">
        <v>7922</v>
      </c>
      <c r="B5203" s="2">
        <f ca="1">TODAY()+OpportunityTbl[[#This Row],[CreatedOn_DaysFromToday]]</f>
        <v>44755</v>
      </c>
      <c r="C5203" s="2">
        <f ca="1">TODAY()+OpportunityTbl[[#This Row],[EstCloseDate_DaysFromToday]]</f>
        <v>44798</v>
      </c>
      <c r="D5203">
        <f ca="1">IF(OpportunityTbl[[#This Row],[statecode]]=0,"",OpportunityTbl[[#This Row],[Estimated Close Date]])</f>
        <v>44798</v>
      </c>
      <c r="E5203" s="14">
        <v>-355</v>
      </c>
      <c r="F5203" s="14">
        <v>-312</v>
      </c>
      <c r="G5203" t="s">
        <v>7082</v>
      </c>
      <c r="H5203" t="s">
        <v>7082</v>
      </c>
      <c r="I5203">
        <v>1</v>
      </c>
      <c r="J5203">
        <v>3</v>
      </c>
      <c r="K5203" t="s">
        <v>11295</v>
      </c>
      <c r="L5203" t="s">
        <v>12234</v>
      </c>
      <c r="M5203" t="s">
        <v>22</v>
      </c>
      <c r="N5203" t="s">
        <v>469</v>
      </c>
      <c r="O5203" t="s">
        <v>29</v>
      </c>
      <c r="P5203" t="s">
        <v>470</v>
      </c>
      <c r="Q5203" s="13">
        <v>2087</v>
      </c>
      <c r="R5203" s="13">
        <v>2034.83</v>
      </c>
      <c r="S5203" s="1">
        <v>0.5</v>
      </c>
      <c r="T5203" t="s">
        <v>168</v>
      </c>
      <c r="U5203" t="s">
        <v>24</v>
      </c>
      <c r="V5203" t="b">
        <v>1</v>
      </c>
      <c r="W5203">
        <v>2.5</v>
      </c>
      <c r="X5203" t="s">
        <v>240</v>
      </c>
      <c r="Y5203" t="s">
        <v>4890</v>
      </c>
    </row>
    <row r="5204" spans="1:25" x14ac:dyDescent="0.4">
      <c r="A5204" t="s">
        <v>8942</v>
      </c>
      <c r="B5204" s="2">
        <f ca="1">TODAY()+OpportunityTbl[[#This Row],[CreatedOn_DaysFromToday]]</f>
        <v>44755</v>
      </c>
      <c r="C5204" s="2">
        <f ca="1">TODAY()+OpportunityTbl[[#This Row],[EstCloseDate_DaysFromToday]]</f>
        <v>44797</v>
      </c>
      <c r="D5204">
        <f ca="1">IF(OpportunityTbl[[#This Row],[statecode]]=0,"",OpportunityTbl[[#This Row],[Estimated Close Date]])</f>
        <v>44797</v>
      </c>
      <c r="E5204" s="14">
        <v>-355</v>
      </c>
      <c r="F5204" s="14">
        <v>-313</v>
      </c>
      <c r="G5204" t="s">
        <v>7082</v>
      </c>
      <c r="H5204" t="s">
        <v>7082</v>
      </c>
      <c r="I5204">
        <v>1</v>
      </c>
      <c r="J5204">
        <v>3</v>
      </c>
      <c r="K5204" t="s">
        <v>11248</v>
      </c>
      <c r="L5204" t="s">
        <v>12241</v>
      </c>
      <c r="M5204" t="s">
        <v>22</v>
      </c>
      <c r="N5204" t="s">
        <v>469</v>
      </c>
      <c r="O5204" t="s">
        <v>29</v>
      </c>
      <c r="P5204" t="s">
        <v>470</v>
      </c>
      <c r="Q5204" s="13">
        <v>28185</v>
      </c>
      <c r="R5204" s="13">
        <v>27339.45</v>
      </c>
      <c r="S5204" s="1">
        <v>0.5</v>
      </c>
      <c r="T5204" t="s">
        <v>168</v>
      </c>
      <c r="U5204" t="s">
        <v>24</v>
      </c>
      <c r="V5204" t="b">
        <v>1</v>
      </c>
      <c r="W5204">
        <v>3</v>
      </c>
      <c r="X5204" t="s">
        <v>240</v>
      </c>
      <c r="Y5204" t="s">
        <v>26</v>
      </c>
    </row>
    <row r="5205" spans="1:25" x14ac:dyDescent="0.4">
      <c r="A5205" t="s">
        <v>9216</v>
      </c>
      <c r="B5205" s="2">
        <f ca="1">TODAY()+OpportunityTbl[[#This Row],[CreatedOn_DaysFromToday]]</f>
        <v>44755</v>
      </c>
      <c r="C5205" s="2">
        <f ca="1">TODAY()+OpportunityTbl[[#This Row],[EstCloseDate_DaysFromToday]]</f>
        <v>44808</v>
      </c>
      <c r="D5205">
        <f ca="1">IF(OpportunityTbl[[#This Row],[statecode]]=0,"",OpportunityTbl[[#This Row],[Estimated Close Date]])</f>
        <v>44808</v>
      </c>
      <c r="E5205" s="14">
        <v>-355</v>
      </c>
      <c r="F5205" s="14">
        <v>-302</v>
      </c>
      <c r="G5205" t="s">
        <v>7082</v>
      </c>
      <c r="H5205" t="s">
        <v>7082</v>
      </c>
      <c r="I5205">
        <v>1</v>
      </c>
      <c r="J5205">
        <v>3</v>
      </c>
      <c r="K5205" t="s">
        <v>11253</v>
      </c>
      <c r="L5205" t="s">
        <v>12236</v>
      </c>
      <c r="M5205" t="s">
        <v>22</v>
      </c>
      <c r="N5205" t="s">
        <v>1710</v>
      </c>
      <c r="O5205" t="s">
        <v>29</v>
      </c>
      <c r="P5205" t="s">
        <v>1881</v>
      </c>
      <c r="Q5205" s="13">
        <v>2198</v>
      </c>
      <c r="R5205" s="13">
        <v>2110.08</v>
      </c>
      <c r="S5205" s="1">
        <v>0.5</v>
      </c>
      <c r="T5205" t="s">
        <v>168</v>
      </c>
      <c r="U5205" t="s">
        <v>24</v>
      </c>
      <c r="V5205" t="b">
        <v>1</v>
      </c>
      <c r="W5205">
        <v>4</v>
      </c>
      <c r="X5205" t="s">
        <v>240</v>
      </c>
      <c r="Y5205" t="s">
        <v>26</v>
      </c>
    </row>
    <row r="5206" spans="1:25" x14ac:dyDescent="0.4">
      <c r="A5206" t="s">
        <v>9524</v>
      </c>
      <c r="B5206" s="2">
        <f ca="1">TODAY()+OpportunityTbl[[#This Row],[CreatedOn_DaysFromToday]]</f>
        <v>44755</v>
      </c>
      <c r="C5206" s="2">
        <f ca="1">TODAY()+OpportunityTbl[[#This Row],[EstCloseDate_DaysFromToday]]</f>
        <v>44796</v>
      </c>
      <c r="D5206">
        <f ca="1">IF(OpportunityTbl[[#This Row],[statecode]]=0,"",OpportunityTbl[[#This Row],[Estimated Close Date]])</f>
        <v>44796</v>
      </c>
      <c r="E5206" s="14">
        <v>-355</v>
      </c>
      <c r="F5206" s="14">
        <v>-314</v>
      </c>
      <c r="G5206" t="s">
        <v>7082</v>
      </c>
      <c r="H5206" t="s">
        <v>7082</v>
      </c>
      <c r="I5206">
        <v>1</v>
      </c>
      <c r="J5206">
        <v>3</v>
      </c>
      <c r="K5206" t="s">
        <v>11248</v>
      </c>
      <c r="L5206" t="s">
        <v>12234</v>
      </c>
      <c r="M5206" t="s">
        <v>22</v>
      </c>
      <c r="N5206" t="s">
        <v>469</v>
      </c>
      <c r="O5206" t="s">
        <v>29</v>
      </c>
      <c r="P5206" t="s">
        <v>470</v>
      </c>
      <c r="Q5206" s="13">
        <v>1872</v>
      </c>
      <c r="R5206" s="13">
        <v>1825.2</v>
      </c>
      <c r="S5206" s="1">
        <v>0.5</v>
      </c>
      <c r="T5206" t="s">
        <v>168</v>
      </c>
      <c r="U5206" t="s">
        <v>97</v>
      </c>
      <c r="V5206" t="b">
        <v>1</v>
      </c>
      <c r="W5206">
        <v>2.5</v>
      </c>
      <c r="X5206" t="s">
        <v>240</v>
      </c>
      <c r="Y5206" t="s">
        <v>26</v>
      </c>
    </row>
    <row r="5207" spans="1:25" x14ac:dyDescent="0.4">
      <c r="A5207" t="s">
        <v>9786</v>
      </c>
      <c r="B5207" s="2">
        <f ca="1">TODAY()+OpportunityTbl[[#This Row],[CreatedOn_DaysFromToday]]</f>
        <v>44755</v>
      </c>
      <c r="C5207" s="2">
        <f ca="1">TODAY()+OpportunityTbl[[#This Row],[EstCloseDate_DaysFromToday]]</f>
        <v>44796</v>
      </c>
      <c r="D5207">
        <f ca="1">IF(OpportunityTbl[[#This Row],[statecode]]=0,"",OpportunityTbl[[#This Row],[Estimated Close Date]])</f>
        <v>44796</v>
      </c>
      <c r="E5207" s="14">
        <v>-355</v>
      </c>
      <c r="F5207" s="14">
        <v>-314</v>
      </c>
      <c r="G5207" t="s">
        <v>7082</v>
      </c>
      <c r="H5207" t="s">
        <v>7082</v>
      </c>
      <c r="I5207">
        <v>1</v>
      </c>
      <c r="J5207">
        <v>3</v>
      </c>
      <c r="K5207" t="s">
        <v>11325</v>
      </c>
      <c r="L5207" t="s">
        <v>12234</v>
      </c>
      <c r="M5207" t="s">
        <v>22</v>
      </c>
      <c r="N5207" t="s">
        <v>2121</v>
      </c>
      <c r="O5207" t="s">
        <v>29</v>
      </c>
      <c r="P5207" t="s">
        <v>4734</v>
      </c>
      <c r="Q5207" s="13">
        <v>2501</v>
      </c>
      <c r="R5207" s="13">
        <v>2400.96</v>
      </c>
      <c r="S5207" s="1">
        <v>0.9</v>
      </c>
      <c r="T5207" t="s">
        <v>4724</v>
      </c>
      <c r="U5207" t="s">
        <v>100</v>
      </c>
      <c r="V5207" t="b">
        <v>1</v>
      </c>
      <c r="W5207">
        <v>4</v>
      </c>
      <c r="X5207" t="s">
        <v>4732</v>
      </c>
      <c r="Y5207" t="s">
        <v>26</v>
      </c>
    </row>
    <row r="5208" spans="1:25" x14ac:dyDescent="0.4">
      <c r="A5208" t="s">
        <v>9880</v>
      </c>
      <c r="B5208" s="2">
        <f ca="1">TODAY()+OpportunityTbl[[#This Row],[CreatedOn_DaysFromToday]]</f>
        <v>44755</v>
      </c>
      <c r="C5208" s="2">
        <f ca="1">TODAY()+OpportunityTbl[[#This Row],[EstCloseDate_DaysFromToday]]</f>
        <v>44824</v>
      </c>
      <c r="D5208">
        <f ca="1">IF(OpportunityTbl[[#This Row],[statecode]]=0,"",OpportunityTbl[[#This Row],[Estimated Close Date]])</f>
        <v>44824</v>
      </c>
      <c r="E5208" s="14">
        <v>-355</v>
      </c>
      <c r="F5208" s="14">
        <v>-286</v>
      </c>
      <c r="G5208" t="s">
        <v>7082</v>
      </c>
      <c r="H5208" t="s">
        <v>7082</v>
      </c>
      <c r="I5208">
        <v>1</v>
      </c>
      <c r="J5208">
        <v>3</v>
      </c>
      <c r="K5208" t="s">
        <v>11214</v>
      </c>
      <c r="L5208" t="s">
        <v>12234</v>
      </c>
      <c r="M5208" t="s">
        <v>22</v>
      </c>
      <c r="N5208" t="s">
        <v>2121</v>
      </c>
      <c r="O5208" t="s">
        <v>29</v>
      </c>
      <c r="P5208" t="s">
        <v>4734</v>
      </c>
      <c r="Q5208" s="13">
        <v>2925</v>
      </c>
      <c r="R5208" s="13">
        <v>2808</v>
      </c>
      <c r="S5208" s="1">
        <v>0.9</v>
      </c>
      <c r="T5208" t="s">
        <v>4724</v>
      </c>
      <c r="U5208" t="s">
        <v>24</v>
      </c>
      <c r="V5208" t="b">
        <v>0</v>
      </c>
      <c r="W5208">
        <v>4</v>
      </c>
      <c r="X5208" t="s">
        <v>4732</v>
      </c>
      <c r="Y5208" t="s">
        <v>26</v>
      </c>
    </row>
    <row r="5209" spans="1:25" x14ac:dyDescent="0.4">
      <c r="A5209" t="s">
        <v>443</v>
      </c>
      <c r="B5209" s="2">
        <f ca="1">TODAY()+OpportunityTbl[[#This Row],[CreatedOn_DaysFromToday]]</f>
        <v>44754</v>
      </c>
      <c r="C5209" s="2">
        <f ca="1">TODAY()+OpportunityTbl[[#This Row],[EstCloseDate_DaysFromToday]]</f>
        <v>44807</v>
      </c>
      <c r="D5209">
        <f ca="1">IF(OpportunityTbl[[#This Row],[statecode]]=0,"",OpportunityTbl[[#This Row],[Estimated Close Date]])</f>
        <v>44807</v>
      </c>
      <c r="E5209" s="14">
        <v>-356</v>
      </c>
      <c r="F5209" s="14">
        <v>-303</v>
      </c>
      <c r="G5209" t="s">
        <v>27</v>
      </c>
      <c r="H5209" t="s">
        <v>28</v>
      </c>
      <c r="I5209">
        <v>2</v>
      </c>
      <c r="J5209">
        <v>4</v>
      </c>
      <c r="K5209" t="s">
        <v>11259</v>
      </c>
      <c r="L5209" t="s">
        <v>12236</v>
      </c>
      <c r="M5209" t="s">
        <v>22</v>
      </c>
      <c r="N5209" t="s">
        <v>31</v>
      </c>
      <c r="O5209" t="s">
        <v>29</v>
      </c>
      <c r="P5209" t="s">
        <v>419</v>
      </c>
      <c r="Q5209" s="13">
        <v>2098</v>
      </c>
      <c r="S5209" s="1">
        <v>0.1</v>
      </c>
      <c r="T5209" t="s">
        <v>23</v>
      </c>
      <c r="U5209" t="s">
        <v>24</v>
      </c>
      <c r="V5209" t="b">
        <v>0</v>
      </c>
      <c r="W5209">
        <v>2.5</v>
      </c>
      <c r="X5209" t="s">
        <v>25</v>
      </c>
      <c r="Y5209" t="s">
        <v>26</v>
      </c>
    </row>
    <row r="5210" spans="1:25" x14ac:dyDescent="0.4">
      <c r="A5210" t="s">
        <v>502</v>
      </c>
      <c r="B5210" s="2">
        <f ca="1">TODAY()+OpportunityTbl[[#This Row],[CreatedOn_DaysFromToday]]</f>
        <v>44754</v>
      </c>
      <c r="C5210" s="2">
        <f ca="1">TODAY()+OpportunityTbl[[#This Row],[EstCloseDate_DaysFromToday]]</f>
        <v>44809</v>
      </c>
      <c r="D5210">
        <f ca="1">IF(OpportunityTbl[[#This Row],[statecode]]=0,"",OpportunityTbl[[#This Row],[Estimated Close Date]])</f>
        <v>44809</v>
      </c>
      <c r="E5210" s="14">
        <v>-356</v>
      </c>
      <c r="F5210" s="14">
        <v>-301</v>
      </c>
      <c r="G5210" t="s">
        <v>27</v>
      </c>
      <c r="H5210" t="s">
        <v>28</v>
      </c>
      <c r="I5210">
        <v>2</v>
      </c>
      <c r="J5210">
        <v>4</v>
      </c>
      <c r="K5210" t="s">
        <v>11248</v>
      </c>
      <c r="L5210" t="s">
        <v>12234</v>
      </c>
      <c r="M5210" t="s">
        <v>22</v>
      </c>
      <c r="N5210" t="s">
        <v>469</v>
      </c>
      <c r="O5210" t="s">
        <v>29</v>
      </c>
      <c r="P5210" t="s">
        <v>470</v>
      </c>
      <c r="Q5210" s="13">
        <v>1891</v>
      </c>
      <c r="S5210" s="1">
        <v>0.5</v>
      </c>
      <c r="T5210" t="s">
        <v>168</v>
      </c>
      <c r="U5210" t="s">
        <v>24</v>
      </c>
      <c r="V5210" t="b">
        <v>0</v>
      </c>
      <c r="W5210">
        <v>2.5</v>
      </c>
      <c r="X5210" t="s">
        <v>240</v>
      </c>
      <c r="Y5210" t="s">
        <v>26</v>
      </c>
    </row>
    <row r="5211" spans="1:25" x14ac:dyDescent="0.4">
      <c r="A5211" t="s">
        <v>1841</v>
      </c>
      <c r="B5211" s="2">
        <f ca="1">TODAY()+OpportunityTbl[[#This Row],[CreatedOn_DaysFromToday]]</f>
        <v>44754</v>
      </c>
      <c r="C5211" s="2">
        <f ca="1">TODAY()+OpportunityTbl[[#This Row],[EstCloseDate_DaysFromToday]]</f>
        <v>44795</v>
      </c>
      <c r="D5211">
        <f ca="1">IF(OpportunityTbl[[#This Row],[statecode]]=0,"",OpportunityTbl[[#This Row],[Estimated Close Date]])</f>
        <v>44795</v>
      </c>
      <c r="E5211" s="14">
        <v>-356</v>
      </c>
      <c r="F5211" s="14">
        <v>-315</v>
      </c>
      <c r="G5211" t="s">
        <v>27</v>
      </c>
      <c r="H5211" t="s">
        <v>28</v>
      </c>
      <c r="I5211">
        <v>2</v>
      </c>
      <c r="J5211">
        <v>4</v>
      </c>
      <c r="K5211" t="s">
        <v>11285</v>
      </c>
      <c r="L5211" t="s">
        <v>12237</v>
      </c>
      <c r="M5211" t="s">
        <v>22</v>
      </c>
      <c r="N5211" t="s">
        <v>469</v>
      </c>
      <c r="O5211" t="s">
        <v>29</v>
      </c>
      <c r="P5211" t="s">
        <v>705</v>
      </c>
      <c r="Q5211" s="13">
        <v>3477</v>
      </c>
      <c r="S5211" s="1">
        <v>0.3</v>
      </c>
      <c r="T5211" t="s">
        <v>168</v>
      </c>
      <c r="U5211" t="s">
        <v>100</v>
      </c>
      <c r="V5211" t="b">
        <v>0</v>
      </c>
      <c r="W5211">
        <v>3.5</v>
      </c>
      <c r="X5211" t="s">
        <v>157</v>
      </c>
      <c r="Y5211" t="s">
        <v>26</v>
      </c>
    </row>
    <row r="5212" spans="1:25" x14ac:dyDescent="0.4">
      <c r="A5212" t="s">
        <v>2658</v>
      </c>
      <c r="B5212" s="2">
        <f ca="1">TODAY()+OpportunityTbl[[#This Row],[CreatedOn_DaysFromToday]]</f>
        <v>44754</v>
      </c>
      <c r="C5212" s="2">
        <f ca="1">TODAY()+OpportunityTbl[[#This Row],[EstCloseDate_DaysFromToday]]</f>
        <v>44780</v>
      </c>
      <c r="D5212">
        <f ca="1">IF(OpportunityTbl[[#This Row],[statecode]]=0,"",OpportunityTbl[[#This Row],[Estimated Close Date]])</f>
        <v>44780</v>
      </c>
      <c r="E5212" s="14">
        <v>-356</v>
      </c>
      <c r="F5212" s="14">
        <v>-330</v>
      </c>
      <c r="G5212" t="s">
        <v>27</v>
      </c>
      <c r="H5212" t="s">
        <v>28</v>
      </c>
      <c r="I5212">
        <v>2</v>
      </c>
      <c r="J5212">
        <v>4</v>
      </c>
      <c r="K5212" t="s">
        <v>11319</v>
      </c>
      <c r="L5212" t="s">
        <v>12236</v>
      </c>
      <c r="M5212" t="s">
        <v>22</v>
      </c>
      <c r="N5212" t="s">
        <v>2069</v>
      </c>
      <c r="O5212" t="s">
        <v>29</v>
      </c>
      <c r="P5212" t="s">
        <v>2623</v>
      </c>
      <c r="Q5212" s="13">
        <v>996</v>
      </c>
      <c r="S5212" s="1">
        <v>0.1</v>
      </c>
      <c r="T5212" t="s">
        <v>23</v>
      </c>
      <c r="U5212" t="s">
        <v>24</v>
      </c>
      <c r="V5212" t="b">
        <v>1</v>
      </c>
      <c r="W5212">
        <v>4.5</v>
      </c>
      <c r="X5212" t="s">
        <v>25</v>
      </c>
      <c r="Y5212" t="s">
        <v>26</v>
      </c>
    </row>
    <row r="5213" spans="1:25" x14ac:dyDescent="0.4">
      <c r="A5213" t="s">
        <v>2659</v>
      </c>
      <c r="B5213" s="2">
        <f ca="1">TODAY()+OpportunityTbl[[#This Row],[CreatedOn_DaysFromToday]]</f>
        <v>44754</v>
      </c>
      <c r="C5213" s="2">
        <f ca="1">TODAY()+OpportunityTbl[[#This Row],[EstCloseDate_DaysFromToday]]</f>
        <v>44793</v>
      </c>
      <c r="D5213">
        <f ca="1">IF(OpportunityTbl[[#This Row],[statecode]]=0,"",OpportunityTbl[[#This Row],[Estimated Close Date]])</f>
        <v>44793</v>
      </c>
      <c r="E5213" s="14">
        <v>-356</v>
      </c>
      <c r="F5213" s="14">
        <v>-317</v>
      </c>
      <c r="G5213" t="s">
        <v>27</v>
      </c>
      <c r="H5213" t="s">
        <v>28</v>
      </c>
      <c r="I5213">
        <v>2</v>
      </c>
      <c r="J5213">
        <v>4</v>
      </c>
      <c r="K5213" t="s">
        <v>11297</v>
      </c>
      <c r="L5213" t="s">
        <v>12239</v>
      </c>
      <c r="M5213" t="s">
        <v>22</v>
      </c>
      <c r="N5213" t="s">
        <v>2069</v>
      </c>
      <c r="O5213" t="s">
        <v>29</v>
      </c>
      <c r="P5213" t="s">
        <v>2623</v>
      </c>
      <c r="Q5213" s="13">
        <v>5100</v>
      </c>
      <c r="S5213" s="1">
        <v>0.1</v>
      </c>
      <c r="T5213" t="s">
        <v>23</v>
      </c>
      <c r="U5213" t="s">
        <v>97</v>
      </c>
      <c r="V5213" t="b">
        <v>0</v>
      </c>
      <c r="W5213">
        <v>4</v>
      </c>
      <c r="X5213" t="s">
        <v>25</v>
      </c>
      <c r="Y5213" t="s">
        <v>26</v>
      </c>
    </row>
    <row r="5214" spans="1:25" x14ac:dyDescent="0.4">
      <c r="A5214" t="s">
        <v>2882</v>
      </c>
      <c r="B5214" s="2">
        <f ca="1">TODAY()+OpportunityTbl[[#This Row],[CreatedOn_DaysFromToday]]</f>
        <v>44754</v>
      </c>
      <c r="C5214" s="2">
        <f ca="1">TODAY()+OpportunityTbl[[#This Row],[EstCloseDate_DaysFromToday]]</f>
        <v>44812</v>
      </c>
      <c r="D5214">
        <f ca="1">IF(OpportunityTbl[[#This Row],[statecode]]=0,"",OpportunityTbl[[#This Row],[Estimated Close Date]])</f>
        <v>44812</v>
      </c>
      <c r="E5214" s="14">
        <v>-356</v>
      </c>
      <c r="F5214" s="14">
        <v>-298</v>
      </c>
      <c r="G5214" t="s">
        <v>27</v>
      </c>
      <c r="H5214" t="s">
        <v>28</v>
      </c>
      <c r="I5214">
        <v>2</v>
      </c>
      <c r="J5214">
        <v>4</v>
      </c>
      <c r="K5214" t="s">
        <v>11322</v>
      </c>
      <c r="L5214" t="s">
        <v>12237</v>
      </c>
      <c r="M5214" t="s">
        <v>22</v>
      </c>
      <c r="N5214" t="s">
        <v>475</v>
      </c>
      <c r="O5214" t="s">
        <v>29</v>
      </c>
      <c r="P5214" t="s">
        <v>541</v>
      </c>
      <c r="Q5214" s="13">
        <v>5217</v>
      </c>
      <c r="S5214" s="1">
        <v>0.1</v>
      </c>
      <c r="T5214" t="s">
        <v>23</v>
      </c>
      <c r="U5214" t="s">
        <v>100</v>
      </c>
      <c r="V5214" t="b">
        <v>0</v>
      </c>
      <c r="W5214">
        <v>3.5</v>
      </c>
      <c r="X5214" t="s">
        <v>25</v>
      </c>
      <c r="Y5214" t="s">
        <v>26</v>
      </c>
    </row>
    <row r="5215" spans="1:25" x14ac:dyDescent="0.4">
      <c r="A5215" t="s">
        <v>3602</v>
      </c>
      <c r="B5215" s="2">
        <f ca="1">TODAY()+OpportunityTbl[[#This Row],[CreatedOn_DaysFromToday]]</f>
        <v>44754</v>
      </c>
      <c r="C5215" s="2">
        <f ca="1">TODAY()+OpportunityTbl[[#This Row],[EstCloseDate_DaysFromToday]]</f>
        <v>44780</v>
      </c>
      <c r="D5215">
        <f ca="1">IF(OpportunityTbl[[#This Row],[statecode]]=0,"",OpportunityTbl[[#This Row],[Estimated Close Date]])</f>
        <v>44780</v>
      </c>
      <c r="E5215" s="14">
        <v>-356</v>
      </c>
      <c r="F5215" s="14">
        <v>-330</v>
      </c>
      <c r="G5215" t="s">
        <v>27</v>
      </c>
      <c r="H5215" t="s">
        <v>28</v>
      </c>
      <c r="I5215">
        <v>2</v>
      </c>
      <c r="J5215">
        <v>4</v>
      </c>
      <c r="K5215" t="s">
        <v>11326</v>
      </c>
      <c r="L5215" t="s">
        <v>12239</v>
      </c>
      <c r="M5215" t="s">
        <v>22</v>
      </c>
      <c r="N5215" t="s">
        <v>31</v>
      </c>
      <c r="O5215" t="s">
        <v>29</v>
      </c>
      <c r="P5215" t="s">
        <v>32</v>
      </c>
      <c r="Q5215" s="13">
        <v>9185</v>
      </c>
      <c r="S5215" s="1">
        <v>0.1</v>
      </c>
      <c r="T5215" t="s">
        <v>23</v>
      </c>
      <c r="U5215" t="s">
        <v>100</v>
      </c>
      <c r="V5215" t="b">
        <v>1</v>
      </c>
      <c r="W5215">
        <v>2</v>
      </c>
      <c r="X5215" t="s">
        <v>25</v>
      </c>
      <c r="Y5215" t="s">
        <v>26</v>
      </c>
    </row>
    <row r="5216" spans="1:25" x14ac:dyDescent="0.4">
      <c r="A5216" t="s">
        <v>6095</v>
      </c>
      <c r="B5216" s="2">
        <f ca="1">TODAY()+OpportunityTbl[[#This Row],[CreatedOn_DaysFromToday]]</f>
        <v>44754</v>
      </c>
      <c r="C5216" s="2">
        <f ca="1">TODAY()+OpportunityTbl[[#This Row],[EstCloseDate_DaysFromToday]]</f>
        <v>44794</v>
      </c>
      <c r="D5216">
        <f ca="1">IF(OpportunityTbl[[#This Row],[statecode]]=0,"",OpportunityTbl[[#This Row],[Estimated Close Date]])</f>
        <v>44794</v>
      </c>
      <c r="E5216" s="14">
        <v>-356</v>
      </c>
      <c r="F5216" s="14">
        <v>-316</v>
      </c>
      <c r="G5216" t="s">
        <v>27</v>
      </c>
      <c r="H5216" t="s">
        <v>28</v>
      </c>
      <c r="I5216">
        <v>2</v>
      </c>
      <c r="J5216">
        <v>4</v>
      </c>
      <c r="K5216" t="s">
        <v>11307</v>
      </c>
      <c r="L5216" t="s">
        <v>12238</v>
      </c>
      <c r="M5216" t="s">
        <v>22</v>
      </c>
      <c r="N5216" t="s">
        <v>31</v>
      </c>
      <c r="O5216" t="s">
        <v>29</v>
      </c>
      <c r="P5216" t="s">
        <v>32</v>
      </c>
      <c r="Q5216" s="13">
        <v>2437</v>
      </c>
      <c r="S5216" s="1">
        <v>0.1</v>
      </c>
      <c r="T5216" t="s">
        <v>23</v>
      </c>
      <c r="U5216" t="s">
        <v>100</v>
      </c>
      <c r="V5216" t="b">
        <v>0</v>
      </c>
      <c r="W5216">
        <v>2</v>
      </c>
      <c r="X5216" t="s">
        <v>157</v>
      </c>
      <c r="Y5216" t="s">
        <v>4896</v>
      </c>
    </row>
    <row r="5217" spans="1:25" x14ac:dyDescent="0.4">
      <c r="A5217" t="s">
        <v>6755</v>
      </c>
      <c r="B5217" s="2">
        <f ca="1">TODAY()+OpportunityTbl[[#This Row],[CreatedOn_DaysFromToday]]</f>
        <v>44754</v>
      </c>
      <c r="C5217" s="2">
        <f ca="1">TODAY()+OpportunityTbl[[#This Row],[EstCloseDate_DaysFromToday]]</f>
        <v>44820</v>
      </c>
      <c r="D5217">
        <f ca="1">IF(OpportunityTbl[[#This Row],[statecode]]=0,"",OpportunityTbl[[#This Row],[Estimated Close Date]])</f>
        <v>44820</v>
      </c>
      <c r="E5217" s="14">
        <v>-356</v>
      </c>
      <c r="F5217" s="14">
        <v>-290</v>
      </c>
      <c r="G5217" t="s">
        <v>27</v>
      </c>
      <c r="H5217" t="s">
        <v>28</v>
      </c>
      <c r="I5217">
        <v>2</v>
      </c>
      <c r="J5217">
        <v>4</v>
      </c>
      <c r="K5217" t="s">
        <v>11209</v>
      </c>
      <c r="L5217" t="s">
        <v>12234</v>
      </c>
      <c r="M5217" t="s">
        <v>22</v>
      </c>
      <c r="N5217" t="s">
        <v>513</v>
      </c>
      <c r="O5217" t="s">
        <v>29</v>
      </c>
      <c r="P5217" t="s">
        <v>525</v>
      </c>
      <c r="Q5217" s="13">
        <v>1834</v>
      </c>
      <c r="S5217" s="1">
        <v>0.3</v>
      </c>
      <c r="T5217" t="s">
        <v>168</v>
      </c>
      <c r="U5217" t="s">
        <v>97</v>
      </c>
      <c r="V5217" t="b">
        <v>0</v>
      </c>
      <c r="W5217">
        <v>2.5</v>
      </c>
      <c r="X5217" t="s">
        <v>157</v>
      </c>
      <c r="Y5217" t="s">
        <v>4892</v>
      </c>
    </row>
    <row r="5218" spans="1:25" x14ac:dyDescent="0.4">
      <c r="A5218" t="s">
        <v>7150</v>
      </c>
      <c r="B5218" s="2">
        <f ca="1">TODAY()+OpportunityTbl[[#This Row],[CreatedOn_DaysFromToday]]</f>
        <v>44754</v>
      </c>
      <c r="C5218" s="2">
        <f ca="1">TODAY()+OpportunityTbl[[#This Row],[EstCloseDate_DaysFromToday]]</f>
        <v>44811</v>
      </c>
      <c r="D5218">
        <f ca="1">IF(OpportunityTbl[[#This Row],[statecode]]=0,"",OpportunityTbl[[#This Row],[Estimated Close Date]])</f>
        <v>44811</v>
      </c>
      <c r="E5218" s="14">
        <v>-356</v>
      </c>
      <c r="F5218" s="14">
        <v>-299</v>
      </c>
      <c r="G5218" t="s">
        <v>7082</v>
      </c>
      <c r="H5218" t="s">
        <v>7082</v>
      </c>
      <c r="I5218">
        <v>1</v>
      </c>
      <c r="J5218">
        <v>3</v>
      </c>
      <c r="K5218" t="s">
        <v>11307</v>
      </c>
      <c r="L5218" t="s">
        <v>12234</v>
      </c>
      <c r="M5218" t="s">
        <v>22</v>
      </c>
      <c r="N5218" t="s">
        <v>1710</v>
      </c>
      <c r="O5218" t="s">
        <v>29</v>
      </c>
      <c r="P5218" t="s">
        <v>1722</v>
      </c>
      <c r="Q5218" s="13">
        <v>2300</v>
      </c>
      <c r="R5218" s="13">
        <v>2208</v>
      </c>
      <c r="S5218" s="1">
        <v>0.9</v>
      </c>
      <c r="T5218" t="s">
        <v>4724</v>
      </c>
      <c r="U5218" t="s">
        <v>97</v>
      </c>
      <c r="V5218" t="b">
        <v>1</v>
      </c>
      <c r="W5218">
        <v>4</v>
      </c>
      <c r="X5218" t="s">
        <v>4732</v>
      </c>
      <c r="Y5218" t="s">
        <v>4914</v>
      </c>
    </row>
    <row r="5219" spans="1:25" x14ac:dyDescent="0.4">
      <c r="A5219" t="s">
        <v>7923</v>
      </c>
      <c r="B5219" s="2">
        <f ca="1">TODAY()+OpportunityTbl[[#This Row],[CreatedOn_DaysFromToday]]</f>
        <v>44754</v>
      </c>
      <c r="C5219" s="2">
        <f ca="1">TODAY()+OpportunityTbl[[#This Row],[EstCloseDate_DaysFromToday]]</f>
        <v>44795</v>
      </c>
      <c r="D5219">
        <f ca="1">IF(OpportunityTbl[[#This Row],[statecode]]=0,"",OpportunityTbl[[#This Row],[Estimated Close Date]])</f>
        <v>44795</v>
      </c>
      <c r="E5219" s="14">
        <v>-356</v>
      </c>
      <c r="F5219" s="14">
        <v>-315</v>
      </c>
      <c r="G5219" t="s">
        <v>7082</v>
      </c>
      <c r="H5219" t="s">
        <v>7082</v>
      </c>
      <c r="I5219">
        <v>1</v>
      </c>
      <c r="J5219">
        <v>3</v>
      </c>
      <c r="K5219" t="s">
        <v>11286</v>
      </c>
      <c r="L5219" t="s">
        <v>12234</v>
      </c>
      <c r="M5219" t="s">
        <v>22</v>
      </c>
      <c r="N5219" t="s">
        <v>469</v>
      </c>
      <c r="O5219" t="s">
        <v>29</v>
      </c>
      <c r="P5219" t="s">
        <v>470</v>
      </c>
      <c r="Q5219" s="13">
        <v>2574</v>
      </c>
      <c r="R5219" s="13">
        <v>2509.65</v>
      </c>
      <c r="S5219" s="1">
        <v>0.5</v>
      </c>
      <c r="T5219" t="s">
        <v>168</v>
      </c>
      <c r="U5219" t="s">
        <v>97</v>
      </c>
      <c r="V5219" t="b">
        <v>1</v>
      </c>
      <c r="W5219">
        <v>2.5</v>
      </c>
      <c r="X5219" t="s">
        <v>240</v>
      </c>
      <c r="Y5219" t="s">
        <v>4926</v>
      </c>
    </row>
    <row r="5220" spans="1:25" x14ac:dyDescent="0.4">
      <c r="A5220" t="s">
        <v>8150</v>
      </c>
      <c r="B5220" s="2">
        <f ca="1">TODAY()+OpportunityTbl[[#This Row],[CreatedOn_DaysFromToday]]</f>
        <v>44754</v>
      </c>
      <c r="C5220" s="2">
        <f ca="1">TODAY()+OpportunityTbl[[#This Row],[EstCloseDate_DaysFromToday]]</f>
        <v>44785</v>
      </c>
      <c r="D5220">
        <f ca="1">IF(OpportunityTbl[[#This Row],[statecode]]=0,"",OpportunityTbl[[#This Row],[Estimated Close Date]])</f>
        <v>44785</v>
      </c>
      <c r="E5220" s="14">
        <v>-356</v>
      </c>
      <c r="F5220" s="14">
        <v>-325</v>
      </c>
      <c r="G5220" t="s">
        <v>7082</v>
      </c>
      <c r="H5220" t="s">
        <v>7082</v>
      </c>
      <c r="I5220">
        <v>1</v>
      </c>
      <c r="J5220">
        <v>3</v>
      </c>
      <c r="K5220" t="s">
        <v>11326</v>
      </c>
      <c r="L5220" t="s">
        <v>12235</v>
      </c>
      <c r="M5220" t="s">
        <v>22</v>
      </c>
      <c r="N5220" t="s">
        <v>31</v>
      </c>
      <c r="O5220" t="s">
        <v>29</v>
      </c>
      <c r="P5220" t="s">
        <v>210</v>
      </c>
      <c r="Q5220" s="13">
        <v>10512</v>
      </c>
      <c r="R5220" s="13">
        <v>10249.200000000001</v>
      </c>
      <c r="S5220" s="1">
        <v>0.3</v>
      </c>
      <c r="T5220" t="s">
        <v>168</v>
      </c>
      <c r="U5220" t="s">
        <v>100</v>
      </c>
      <c r="V5220" t="b">
        <v>1</v>
      </c>
      <c r="W5220">
        <v>2.5</v>
      </c>
      <c r="X5220" t="s">
        <v>157</v>
      </c>
      <c r="Y5220" t="s">
        <v>4899</v>
      </c>
    </row>
    <row r="5221" spans="1:25" x14ac:dyDescent="0.4">
      <c r="A5221" t="s">
        <v>8864</v>
      </c>
      <c r="B5221" s="2">
        <f ca="1">TODAY()+OpportunityTbl[[#This Row],[CreatedOn_DaysFromToday]]</f>
        <v>44754</v>
      </c>
      <c r="C5221" s="2">
        <f ca="1">TODAY()+OpportunityTbl[[#This Row],[EstCloseDate_DaysFromToday]]</f>
        <v>44783</v>
      </c>
      <c r="D5221">
        <f ca="1">IF(OpportunityTbl[[#This Row],[statecode]]=0,"",OpportunityTbl[[#This Row],[Estimated Close Date]])</f>
        <v>44783</v>
      </c>
      <c r="E5221" s="14">
        <v>-356</v>
      </c>
      <c r="F5221" s="14">
        <v>-327</v>
      </c>
      <c r="G5221" t="s">
        <v>7082</v>
      </c>
      <c r="H5221" t="s">
        <v>7082</v>
      </c>
      <c r="I5221">
        <v>1</v>
      </c>
      <c r="J5221">
        <v>3</v>
      </c>
      <c r="K5221" t="s">
        <v>11326</v>
      </c>
      <c r="L5221" t="s">
        <v>12237</v>
      </c>
      <c r="M5221" t="s">
        <v>22</v>
      </c>
      <c r="N5221" t="s">
        <v>469</v>
      </c>
      <c r="O5221" t="s">
        <v>29</v>
      </c>
      <c r="P5221" t="s">
        <v>470</v>
      </c>
      <c r="Q5221" s="13">
        <v>4862</v>
      </c>
      <c r="R5221" s="13">
        <v>4691.83</v>
      </c>
      <c r="S5221" s="1">
        <v>0.3</v>
      </c>
      <c r="T5221" t="s">
        <v>168</v>
      </c>
      <c r="U5221" t="s">
        <v>100</v>
      </c>
      <c r="V5221" t="b">
        <v>1</v>
      </c>
      <c r="W5221">
        <v>3.5</v>
      </c>
      <c r="X5221" t="s">
        <v>240</v>
      </c>
      <c r="Y5221" t="s">
        <v>26</v>
      </c>
    </row>
    <row r="5222" spans="1:25" x14ac:dyDescent="0.4">
      <c r="A5222" t="s">
        <v>50</v>
      </c>
      <c r="B5222" s="2">
        <f ca="1">TODAY()+OpportunityTbl[[#This Row],[CreatedOn_DaysFromToday]]</f>
        <v>44753</v>
      </c>
      <c r="C5222" s="2">
        <f ca="1">TODAY()+OpportunityTbl[[#This Row],[EstCloseDate_DaysFromToday]]</f>
        <v>44808</v>
      </c>
      <c r="D5222">
        <f ca="1">IF(OpportunityTbl[[#This Row],[statecode]]=0,"",OpportunityTbl[[#This Row],[Estimated Close Date]])</f>
        <v>44808</v>
      </c>
      <c r="E5222" s="14">
        <v>-357</v>
      </c>
      <c r="F5222" s="14">
        <v>-302</v>
      </c>
      <c r="G5222" t="s">
        <v>27</v>
      </c>
      <c r="H5222" t="s">
        <v>28</v>
      </c>
      <c r="I5222">
        <v>2</v>
      </c>
      <c r="J5222">
        <v>4</v>
      </c>
      <c r="K5222" t="s">
        <v>11258</v>
      </c>
      <c r="L5222" t="s">
        <v>12240</v>
      </c>
      <c r="M5222" t="s">
        <v>22</v>
      </c>
      <c r="N5222" t="s">
        <v>31</v>
      </c>
      <c r="O5222" t="s">
        <v>29</v>
      </c>
      <c r="P5222" t="s">
        <v>32</v>
      </c>
      <c r="Q5222" s="13">
        <v>5334</v>
      </c>
      <c r="S5222" s="1">
        <v>0.1</v>
      </c>
      <c r="T5222" t="s">
        <v>23</v>
      </c>
      <c r="U5222" t="s">
        <v>24</v>
      </c>
      <c r="V5222" t="b">
        <v>0</v>
      </c>
      <c r="W5222">
        <v>2.5</v>
      </c>
      <c r="X5222" t="s">
        <v>25</v>
      </c>
      <c r="Y5222" t="s">
        <v>26</v>
      </c>
    </row>
    <row r="5223" spans="1:25" x14ac:dyDescent="0.4">
      <c r="A5223" t="s">
        <v>859</v>
      </c>
      <c r="B5223" s="2">
        <f ca="1">TODAY()+OpportunityTbl[[#This Row],[CreatedOn_DaysFromToday]]</f>
        <v>44753</v>
      </c>
      <c r="C5223" s="2">
        <f ca="1">TODAY()+OpportunityTbl[[#This Row],[EstCloseDate_DaysFromToday]]</f>
        <v>44818</v>
      </c>
      <c r="D5223">
        <f ca="1">IF(OpportunityTbl[[#This Row],[statecode]]=0,"",OpportunityTbl[[#This Row],[Estimated Close Date]])</f>
        <v>44818</v>
      </c>
      <c r="E5223" s="14">
        <v>-357</v>
      </c>
      <c r="F5223" s="14">
        <v>-292</v>
      </c>
      <c r="G5223" t="s">
        <v>27</v>
      </c>
      <c r="H5223" t="s">
        <v>28</v>
      </c>
      <c r="I5223">
        <v>2</v>
      </c>
      <c r="J5223">
        <v>4</v>
      </c>
      <c r="K5223" t="s">
        <v>11268</v>
      </c>
      <c r="L5223" t="s">
        <v>12236</v>
      </c>
      <c r="M5223" t="s">
        <v>22</v>
      </c>
      <c r="N5223" t="s">
        <v>779</v>
      </c>
      <c r="O5223" t="s">
        <v>29</v>
      </c>
      <c r="P5223" t="s">
        <v>782</v>
      </c>
      <c r="Q5223" s="13">
        <v>2862</v>
      </c>
      <c r="S5223" s="1">
        <v>0.3</v>
      </c>
      <c r="T5223" t="s">
        <v>168</v>
      </c>
      <c r="U5223" t="s">
        <v>24</v>
      </c>
      <c r="V5223" t="b">
        <v>1</v>
      </c>
      <c r="W5223">
        <v>2.5</v>
      </c>
      <c r="X5223" t="s">
        <v>157</v>
      </c>
      <c r="Y5223" t="s">
        <v>26</v>
      </c>
    </row>
    <row r="5224" spans="1:25" x14ac:dyDescent="0.4">
      <c r="A5224" t="s">
        <v>1999</v>
      </c>
      <c r="B5224" s="2">
        <f ca="1">TODAY()+OpportunityTbl[[#This Row],[CreatedOn_DaysFromToday]]</f>
        <v>44753</v>
      </c>
      <c r="C5224" s="2">
        <f ca="1">TODAY()+OpportunityTbl[[#This Row],[EstCloseDate_DaysFromToday]]</f>
        <v>44830</v>
      </c>
      <c r="D5224">
        <f ca="1">IF(OpportunityTbl[[#This Row],[statecode]]=0,"",OpportunityTbl[[#This Row],[Estimated Close Date]])</f>
        <v>44830</v>
      </c>
      <c r="E5224" s="14">
        <v>-357</v>
      </c>
      <c r="F5224" s="14">
        <v>-280</v>
      </c>
      <c r="G5224" t="s">
        <v>27</v>
      </c>
      <c r="H5224" t="s">
        <v>28</v>
      </c>
      <c r="I5224">
        <v>2</v>
      </c>
      <c r="J5224">
        <v>4</v>
      </c>
      <c r="K5224" t="s">
        <v>11202</v>
      </c>
      <c r="L5224" t="s">
        <v>12238</v>
      </c>
      <c r="M5224" t="s">
        <v>22</v>
      </c>
      <c r="N5224" t="s">
        <v>779</v>
      </c>
      <c r="O5224" t="s">
        <v>29</v>
      </c>
      <c r="P5224" t="s">
        <v>780</v>
      </c>
      <c r="Q5224" s="13">
        <v>2404</v>
      </c>
      <c r="S5224" s="1">
        <v>0.3</v>
      </c>
      <c r="T5224" t="s">
        <v>168</v>
      </c>
      <c r="U5224" t="s">
        <v>24</v>
      </c>
      <c r="V5224" t="b">
        <v>0</v>
      </c>
      <c r="W5224">
        <v>2</v>
      </c>
      <c r="X5224" t="s">
        <v>157</v>
      </c>
      <c r="Y5224" t="s">
        <v>26</v>
      </c>
    </row>
    <row r="5225" spans="1:25" x14ac:dyDescent="0.4">
      <c r="A5225" t="s">
        <v>2051</v>
      </c>
      <c r="B5225" s="2">
        <f ca="1">TODAY()+OpportunityTbl[[#This Row],[CreatedOn_DaysFromToday]]</f>
        <v>44753</v>
      </c>
      <c r="C5225" s="2">
        <f ca="1">TODAY()+OpportunityTbl[[#This Row],[EstCloseDate_DaysFromToday]]</f>
        <v>44799</v>
      </c>
      <c r="D5225">
        <f ca="1">IF(OpportunityTbl[[#This Row],[statecode]]=0,"",OpportunityTbl[[#This Row],[Estimated Close Date]])</f>
        <v>44799</v>
      </c>
      <c r="E5225" s="14">
        <v>-357</v>
      </c>
      <c r="F5225" s="14">
        <v>-311</v>
      </c>
      <c r="G5225" t="s">
        <v>27</v>
      </c>
      <c r="H5225" t="s">
        <v>28</v>
      </c>
      <c r="I5225">
        <v>2</v>
      </c>
      <c r="J5225">
        <v>4</v>
      </c>
      <c r="K5225" t="s">
        <v>11271</v>
      </c>
      <c r="L5225" t="s">
        <v>12234</v>
      </c>
      <c r="M5225" t="s">
        <v>22</v>
      </c>
      <c r="N5225" t="s">
        <v>2022</v>
      </c>
      <c r="O5225" t="s">
        <v>29</v>
      </c>
      <c r="P5225" t="s">
        <v>2023</v>
      </c>
      <c r="Q5225" s="13">
        <v>2675</v>
      </c>
      <c r="S5225" s="1">
        <v>0.3</v>
      </c>
      <c r="T5225" t="s">
        <v>168</v>
      </c>
      <c r="U5225" t="s">
        <v>100</v>
      </c>
      <c r="V5225" t="b">
        <v>1</v>
      </c>
      <c r="W5225">
        <v>4</v>
      </c>
      <c r="X5225" t="s">
        <v>157</v>
      </c>
      <c r="Y5225" t="s">
        <v>26</v>
      </c>
    </row>
    <row r="5226" spans="1:25" x14ac:dyDescent="0.4">
      <c r="A5226" t="s">
        <v>2295</v>
      </c>
      <c r="B5226" s="2">
        <f ca="1">TODAY()+OpportunityTbl[[#This Row],[CreatedOn_DaysFromToday]]</f>
        <v>44753</v>
      </c>
      <c r="C5226" s="2">
        <f ca="1">TODAY()+OpportunityTbl[[#This Row],[EstCloseDate_DaysFromToday]]</f>
        <v>44814</v>
      </c>
      <c r="D5226">
        <f ca="1">IF(OpportunityTbl[[#This Row],[statecode]]=0,"",OpportunityTbl[[#This Row],[Estimated Close Date]])</f>
        <v>44814</v>
      </c>
      <c r="E5226" s="14">
        <v>-357</v>
      </c>
      <c r="F5226" s="14">
        <v>-296</v>
      </c>
      <c r="G5226" t="s">
        <v>27</v>
      </c>
      <c r="H5226" t="s">
        <v>28</v>
      </c>
      <c r="I5226">
        <v>2</v>
      </c>
      <c r="J5226">
        <v>4</v>
      </c>
      <c r="K5226" t="s">
        <v>11268</v>
      </c>
      <c r="L5226" t="s">
        <v>12237</v>
      </c>
      <c r="M5226" t="s">
        <v>22</v>
      </c>
      <c r="N5226" t="s">
        <v>1710</v>
      </c>
      <c r="O5226" t="s">
        <v>29</v>
      </c>
      <c r="P5226" t="s">
        <v>1711</v>
      </c>
      <c r="Q5226" s="13">
        <v>2672</v>
      </c>
      <c r="S5226" s="1">
        <v>0.3</v>
      </c>
      <c r="T5226" t="s">
        <v>168</v>
      </c>
      <c r="U5226" t="s">
        <v>97</v>
      </c>
      <c r="V5226" t="b">
        <v>0</v>
      </c>
      <c r="W5226">
        <v>5</v>
      </c>
      <c r="X5226" t="s">
        <v>157</v>
      </c>
      <c r="Y5226" t="s">
        <v>26</v>
      </c>
    </row>
    <row r="5227" spans="1:25" x14ac:dyDescent="0.4">
      <c r="A5227" t="s">
        <v>2804</v>
      </c>
      <c r="B5227" s="2">
        <f ca="1">TODAY()+OpportunityTbl[[#This Row],[CreatedOn_DaysFromToday]]</f>
        <v>44753</v>
      </c>
      <c r="C5227" s="2">
        <f ca="1">TODAY()+OpportunityTbl[[#This Row],[EstCloseDate_DaysFromToday]]</f>
        <v>44813</v>
      </c>
      <c r="D5227">
        <f ca="1">IF(OpportunityTbl[[#This Row],[statecode]]=0,"",OpportunityTbl[[#This Row],[Estimated Close Date]])</f>
        <v>44813</v>
      </c>
      <c r="E5227" s="14">
        <v>-357</v>
      </c>
      <c r="F5227" s="14">
        <v>-297</v>
      </c>
      <c r="G5227" t="s">
        <v>27</v>
      </c>
      <c r="H5227" t="s">
        <v>28</v>
      </c>
      <c r="I5227">
        <v>2</v>
      </c>
      <c r="J5227">
        <v>4</v>
      </c>
      <c r="K5227" t="s">
        <v>11277</v>
      </c>
      <c r="L5227" t="s">
        <v>12239</v>
      </c>
      <c r="M5227" t="s">
        <v>22</v>
      </c>
      <c r="N5227" t="s">
        <v>2022</v>
      </c>
      <c r="O5227" t="s">
        <v>29</v>
      </c>
      <c r="P5227" t="s">
        <v>2023</v>
      </c>
      <c r="Q5227" s="13">
        <v>8674</v>
      </c>
      <c r="S5227" s="1">
        <v>0.1</v>
      </c>
      <c r="T5227" t="s">
        <v>23</v>
      </c>
      <c r="U5227" t="s">
        <v>97</v>
      </c>
      <c r="V5227" t="b">
        <v>1</v>
      </c>
      <c r="W5227">
        <v>3</v>
      </c>
      <c r="X5227" t="s">
        <v>25</v>
      </c>
      <c r="Y5227" t="s">
        <v>26</v>
      </c>
    </row>
    <row r="5228" spans="1:25" x14ac:dyDescent="0.4">
      <c r="A5228" t="s">
        <v>3938</v>
      </c>
      <c r="B5228" s="2">
        <f ca="1">TODAY()+OpportunityTbl[[#This Row],[CreatedOn_DaysFromToday]]</f>
        <v>44753</v>
      </c>
      <c r="C5228" s="2">
        <f ca="1">TODAY()+OpportunityTbl[[#This Row],[EstCloseDate_DaysFromToday]]</f>
        <v>44798</v>
      </c>
      <c r="D5228">
        <f ca="1">IF(OpportunityTbl[[#This Row],[statecode]]=0,"",OpportunityTbl[[#This Row],[Estimated Close Date]])</f>
        <v>44798</v>
      </c>
      <c r="E5228" s="14">
        <v>-357</v>
      </c>
      <c r="F5228" s="14">
        <v>-312</v>
      </c>
      <c r="G5228" t="s">
        <v>27</v>
      </c>
      <c r="H5228" t="s">
        <v>28</v>
      </c>
      <c r="I5228">
        <v>2</v>
      </c>
      <c r="J5228">
        <v>4</v>
      </c>
      <c r="K5228" t="s">
        <v>11250</v>
      </c>
      <c r="L5228" t="s">
        <v>12238</v>
      </c>
      <c r="M5228" t="s">
        <v>22</v>
      </c>
      <c r="N5228" t="s">
        <v>513</v>
      </c>
      <c r="O5228" t="s">
        <v>29</v>
      </c>
      <c r="P5228" t="s">
        <v>525</v>
      </c>
      <c r="Q5228" s="13">
        <v>2131</v>
      </c>
      <c r="S5228" s="1">
        <v>0.1</v>
      </c>
      <c r="T5228" t="s">
        <v>23</v>
      </c>
      <c r="U5228" t="s">
        <v>97</v>
      </c>
      <c r="V5228" t="b">
        <v>1</v>
      </c>
      <c r="W5228">
        <v>2</v>
      </c>
      <c r="X5228" t="s">
        <v>25</v>
      </c>
      <c r="Y5228" t="s">
        <v>26</v>
      </c>
    </row>
    <row r="5229" spans="1:25" x14ac:dyDescent="0.4">
      <c r="A5229" t="s">
        <v>5526</v>
      </c>
      <c r="B5229" s="2">
        <f ca="1">TODAY()+OpportunityTbl[[#This Row],[CreatedOn_DaysFromToday]]</f>
        <v>44753</v>
      </c>
      <c r="C5229" s="2">
        <f ca="1">TODAY()+OpportunityTbl[[#This Row],[EstCloseDate_DaysFromToday]]</f>
        <v>44835</v>
      </c>
      <c r="D5229">
        <f ca="1">IF(OpportunityTbl[[#This Row],[statecode]]=0,"",OpportunityTbl[[#This Row],[Estimated Close Date]])</f>
        <v>44835</v>
      </c>
      <c r="E5229" s="14">
        <v>-357</v>
      </c>
      <c r="F5229" s="14">
        <v>-275</v>
      </c>
      <c r="G5229" t="s">
        <v>27</v>
      </c>
      <c r="H5229" t="s">
        <v>28</v>
      </c>
      <c r="I5229">
        <v>2</v>
      </c>
      <c r="J5229">
        <v>4</v>
      </c>
      <c r="K5229" t="s">
        <v>11210</v>
      </c>
      <c r="L5229" t="s">
        <v>12234</v>
      </c>
      <c r="M5229" t="s">
        <v>22</v>
      </c>
      <c r="N5229" t="s">
        <v>1617</v>
      </c>
      <c r="O5229" t="s">
        <v>29</v>
      </c>
      <c r="P5229" t="s">
        <v>1620</v>
      </c>
      <c r="Q5229" s="13">
        <v>2006</v>
      </c>
      <c r="S5229" s="1">
        <v>0.3</v>
      </c>
      <c r="T5229" t="s">
        <v>168</v>
      </c>
      <c r="U5229" t="s">
        <v>24</v>
      </c>
      <c r="V5229" t="b">
        <v>0</v>
      </c>
      <c r="W5229">
        <v>3.5</v>
      </c>
      <c r="X5229" t="s">
        <v>157</v>
      </c>
      <c r="Y5229" t="s">
        <v>4899</v>
      </c>
    </row>
    <row r="5230" spans="1:25" x14ac:dyDescent="0.4">
      <c r="A5230" t="s">
        <v>5912</v>
      </c>
      <c r="B5230" s="2">
        <f ca="1">TODAY()+OpportunityTbl[[#This Row],[CreatedOn_DaysFromToday]]</f>
        <v>44753</v>
      </c>
      <c r="C5230" s="2">
        <f ca="1">TODAY()+OpportunityTbl[[#This Row],[EstCloseDate_DaysFromToday]]</f>
        <v>44799</v>
      </c>
      <c r="D5230">
        <f ca="1">IF(OpportunityTbl[[#This Row],[statecode]]=0,"",OpportunityTbl[[#This Row],[Estimated Close Date]])</f>
        <v>44799</v>
      </c>
      <c r="E5230" s="14">
        <v>-357</v>
      </c>
      <c r="F5230" s="14">
        <v>-311</v>
      </c>
      <c r="G5230" t="s">
        <v>27</v>
      </c>
      <c r="H5230" t="s">
        <v>28</v>
      </c>
      <c r="I5230">
        <v>2</v>
      </c>
      <c r="J5230">
        <v>4</v>
      </c>
      <c r="K5230" t="s">
        <v>11250</v>
      </c>
      <c r="L5230" t="s">
        <v>12239</v>
      </c>
      <c r="M5230" t="s">
        <v>22</v>
      </c>
      <c r="N5230" t="s">
        <v>1710</v>
      </c>
      <c r="O5230" t="s">
        <v>29</v>
      </c>
      <c r="P5230" t="s">
        <v>1711</v>
      </c>
      <c r="Q5230" s="13">
        <v>7406</v>
      </c>
      <c r="S5230" s="1">
        <v>0.3</v>
      </c>
      <c r="T5230" t="s">
        <v>168</v>
      </c>
      <c r="U5230" t="s">
        <v>100</v>
      </c>
      <c r="V5230" t="b">
        <v>0</v>
      </c>
      <c r="W5230">
        <v>3.5</v>
      </c>
      <c r="X5230" t="s">
        <v>157</v>
      </c>
      <c r="Y5230" t="s">
        <v>4890</v>
      </c>
    </row>
    <row r="5231" spans="1:25" x14ac:dyDescent="0.4">
      <c r="A5231" t="s">
        <v>6052</v>
      </c>
      <c r="B5231" s="2">
        <f ca="1">TODAY()+OpportunityTbl[[#This Row],[CreatedOn_DaysFromToday]]</f>
        <v>44753</v>
      </c>
      <c r="C5231" s="2">
        <f ca="1">TODAY()+OpportunityTbl[[#This Row],[EstCloseDate_DaysFromToday]]</f>
        <v>44799</v>
      </c>
      <c r="D5231">
        <f ca="1">IF(OpportunityTbl[[#This Row],[statecode]]=0,"",OpportunityTbl[[#This Row],[Estimated Close Date]])</f>
        <v>44799</v>
      </c>
      <c r="E5231" s="14">
        <v>-357</v>
      </c>
      <c r="F5231" s="14">
        <v>-311</v>
      </c>
      <c r="G5231" t="s">
        <v>27</v>
      </c>
      <c r="H5231" t="s">
        <v>28</v>
      </c>
      <c r="I5231">
        <v>2</v>
      </c>
      <c r="J5231">
        <v>4</v>
      </c>
      <c r="K5231" t="s">
        <v>11259</v>
      </c>
      <c r="L5231" t="s">
        <v>12238</v>
      </c>
      <c r="M5231" t="s">
        <v>22</v>
      </c>
      <c r="N5231" t="s">
        <v>31</v>
      </c>
      <c r="O5231" t="s">
        <v>29</v>
      </c>
      <c r="P5231" t="s">
        <v>210</v>
      </c>
      <c r="Q5231" s="13">
        <v>2300</v>
      </c>
      <c r="S5231" s="1">
        <v>0.5</v>
      </c>
      <c r="T5231" t="s">
        <v>168</v>
      </c>
      <c r="U5231" t="s">
        <v>100</v>
      </c>
      <c r="V5231" t="b">
        <v>0</v>
      </c>
      <c r="W5231">
        <v>2</v>
      </c>
      <c r="X5231" t="s">
        <v>240</v>
      </c>
      <c r="Y5231" t="s">
        <v>4890</v>
      </c>
    </row>
    <row r="5232" spans="1:25" x14ac:dyDescent="0.4">
      <c r="A5232" t="s">
        <v>8489</v>
      </c>
      <c r="B5232" s="2">
        <f ca="1">TODAY()+OpportunityTbl[[#This Row],[CreatedOn_DaysFromToday]]</f>
        <v>44753</v>
      </c>
      <c r="C5232" s="2">
        <f ca="1">TODAY()+OpportunityTbl[[#This Row],[EstCloseDate_DaysFromToday]]</f>
        <v>44811</v>
      </c>
      <c r="D5232">
        <f ca="1">IF(OpportunityTbl[[#This Row],[statecode]]=0,"",OpportunityTbl[[#This Row],[Estimated Close Date]])</f>
        <v>44811</v>
      </c>
      <c r="E5232" s="14">
        <v>-357</v>
      </c>
      <c r="F5232" s="14">
        <v>-299</v>
      </c>
      <c r="G5232" t="s">
        <v>7082</v>
      </c>
      <c r="H5232" t="s">
        <v>7082</v>
      </c>
      <c r="I5232">
        <v>1</v>
      </c>
      <c r="J5232">
        <v>3</v>
      </c>
      <c r="K5232" t="s">
        <v>11289</v>
      </c>
      <c r="L5232" t="s">
        <v>12237</v>
      </c>
      <c r="M5232" t="s">
        <v>22</v>
      </c>
      <c r="N5232" t="s">
        <v>2121</v>
      </c>
      <c r="O5232" t="s">
        <v>29</v>
      </c>
      <c r="P5232" t="s">
        <v>4734</v>
      </c>
      <c r="Q5232" s="13">
        <v>4290</v>
      </c>
      <c r="R5232" s="13">
        <v>4075.5</v>
      </c>
      <c r="S5232" s="1">
        <v>0.9</v>
      </c>
      <c r="T5232" t="s">
        <v>4724</v>
      </c>
      <c r="U5232" t="s">
        <v>97</v>
      </c>
      <c r="V5232" t="b">
        <v>1</v>
      </c>
      <c r="W5232">
        <v>5</v>
      </c>
      <c r="X5232" t="s">
        <v>4732</v>
      </c>
      <c r="Y5232" t="s">
        <v>4926</v>
      </c>
    </row>
    <row r="5233" spans="1:25" x14ac:dyDescent="0.4">
      <c r="A5233" t="s">
        <v>8671</v>
      </c>
      <c r="B5233" s="2">
        <f ca="1">TODAY()+OpportunityTbl[[#This Row],[CreatedOn_DaysFromToday]]</f>
        <v>44753</v>
      </c>
      <c r="C5233" s="2">
        <f ca="1">TODAY()+OpportunityTbl[[#This Row],[EstCloseDate_DaysFromToday]]</f>
        <v>44824</v>
      </c>
      <c r="D5233">
        <f ca="1">IF(OpportunityTbl[[#This Row],[statecode]]=0,"",OpportunityTbl[[#This Row],[Estimated Close Date]])</f>
        <v>44824</v>
      </c>
      <c r="E5233" s="14">
        <v>-357</v>
      </c>
      <c r="F5233" s="14">
        <v>-286</v>
      </c>
      <c r="G5233" t="s">
        <v>7082</v>
      </c>
      <c r="H5233" t="s">
        <v>7082</v>
      </c>
      <c r="I5233">
        <v>1</v>
      </c>
      <c r="J5233">
        <v>3</v>
      </c>
      <c r="K5233" t="s">
        <v>11177</v>
      </c>
      <c r="L5233" t="s">
        <v>12235</v>
      </c>
      <c r="M5233" t="s">
        <v>22</v>
      </c>
      <c r="N5233" t="s">
        <v>1617</v>
      </c>
      <c r="O5233" t="s">
        <v>29</v>
      </c>
      <c r="P5233" t="s">
        <v>1648</v>
      </c>
      <c r="Q5233" s="13">
        <v>11632</v>
      </c>
      <c r="R5233" s="13">
        <v>11224.88</v>
      </c>
      <c r="S5233" s="1">
        <v>0.3</v>
      </c>
      <c r="T5233" t="s">
        <v>168</v>
      </c>
      <c r="U5233" t="s">
        <v>24</v>
      </c>
      <c r="V5233" t="b">
        <v>1</v>
      </c>
      <c r="W5233">
        <v>3.5</v>
      </c>
      <c r="X5233" t="s">
        <v>157</v>
      </c>
      <c r="Y5233" t="s">
        <v>26</v>
      </c>
    </row>
    <row r="5234" spans="1:25" x14ac:dyDescent="0.4">
      <c r="A5234" t="s">
        <v>9016</v>
      </c>
      <c r="B5234" s="2">
        <f ca="1">TODAY()+OpportunityTbl[[#This Row],[CreatedOn_DaysFromToday]]</f>
        <v>44753</v>
      </c>
      <c r="C5234" s="2">
        <f ca="1">TODAY()+OpportunityTbl[[#This Row],[EstCloseDate_DaysFromToday]]</f>
        <v>44826</v>
      </c>
      <c r="D5234">
        <f ca="1">IF(OpportunityTbl[[#This Row],[statecode]]=0,"",OpportunityTbl[[#This Row],[Estimated Close Date]])</f>
        <v>44826</v>
      </c>
      <c r="E5234" s="14">
        <v>-357</v>
      </c>
      <c r="F5234" s="14">
        <v>-284</v>
      </c>
      <c r="G5234" t="s">
        <v>7082</v>
      </c>
      <c r="H5234" t="s">
        <v>7082</v>
      </c>
      <c r="I5234">
        <v>1</v>
      </c>
      <c r="J5234">
        <v>3</v>
      </c>
      <c r="K5234" t="s">
        <v>11220</v>
      </c>
      <c r="L5234" t="s">
        <v>12239</v>
      </c>
      <c r="M5234" t="s">
        <v>22</v>
      </c>
      <c r="N5234" t="s">
        <v>480</v>
      </c>
      <c r="O5234" t="s">
        <v>29</v>
      </c>
      <c r="P5234" t="s">
        <v>687</v>
      </c>
      <c r="Q5234" s="13">
        <v>6193</v>
      </c>
      <c r="R5234" s="13">
        <v>6069.14</v>
      </c>
      <c r="S5234" s="1">
        <v>0.5</v>
      </c>
      <c r="T5234" t="s">
        <v>168</v>
      </c>
      <c r="U5234" t="s">
        <v>24</v>
      </c>
      <c r="V5234" t="b">
        <v>0</v>
      </c>
      <c r="W5234">
        <v>2</v>
      </c>
      <c r="X5234" t="s">
        <v>240</v>
      </c>
      <c r="Y5234" t="s">
        <v>26</v>
      </c>
    </row>
    <row r="5235" spans="1:25" x14ac:dyDescent="0.4">
      <c r="A5235" t="s">
        <v>1842</v>
      </c>
      <c r="B5235" s="2">
        <f ca="1">TODAY()+OpportunityTbl[[#This Row],[CreatedOn_DaysFromToday]]</f>
        <v>44752</v>
      </c>
      <c r="C5235" s="2">
        <f ca="1">TODAY()+OpportunityTbl[[#This Row],[EstCloseDate_DaysFromToday]]</f>
        <v>44809</v>
      </c>
      <c r="D5235">
        <f ca="1">IF(OpportunityTbl[[#This Row],[statecode]]=0,"",OpportunityTbl[[#This Row],[Estimated Close Date]])</f>
        <v>44809</v>
      </c>
      <c r="E5235" s="14">
        <v>-358</v>
      </c>
      <c r="F5235" s="14">
        <v>-301</v>
      </c>
      <c r="G5235" t="s">
        <v>27</v>
      </c>
      <c r="H5235" t="s">
        <v>28</v>
      </c>
      <c r="I5235">
        <v>2</v>
      </c>
      <c r="J5235">
        <v>4</v>
      </c>
      <c r="K5235" t="s">
        <v>11247</v>
      </c>
      <c r="L5235" t="s">
        <v>12238</v>
      </c>
      <c r="M5235" t="s">
        <v>22</v>
      </c>
      <c r="N5235" t="s">
        <v>1710</v>
      </c>
      <c r="O5235" t="s">
        <v>29</v>
      </c>
      <c r="P5235" t="s">
        <v>1805</v>
      </c>
      <c r="Q5235" s="13">
        <v>3385</v>
      </c>
      <c r="S5235" s="1">
        <v>0.3</v>
      </c>
      <c r="T5235" t="s">
        <v>168</v>
      </c>
      <c r="U5235" t="s">
        <v>24</v>
      </c>
      <c r="V5235" t="b">
        <v>0</v>
      </c>
      <c r="W5235">
        <v>3.5</v>
      </c>
      <c r="X5235" t="s">
        <v>157</v>
      </c>
      <c r="Y5235" t="s">
        <v>26</v>
      </c>
    </row>
    <row r="5236" spans="1:25" x14ac:dyDescent="0.4">
      <c r="A5236" t="s">
        <v>2726</v>
      </c>
      <c r="B5236" s="2">
        <f ca="1">TODAY()+OpportunityTbl[[#This Row],[CreatedOn_DaysFromToday]]</f>
        <v>44752</v>
      </c>
      <c r="C5236" s="2">
        <f ca="1">TODAY()+OpportunityTbl[[#This Row],[EstCloseDate_DaysFromToday]]</f>
        <v>44804</v>
      </c>
      <c r="D5236">
        <f ca="1">IF(OpportunityTbl[[#This Row],[statecode]]=0,"",OpportunityTbl[[#This Row],[Estimated Close Date]])</f>
        <v>44804</v>
      </c>
      <c r="E5236" s="14">
        <v>-358</v>
      </c>
      <c r="F5236" s="14">
        <v>-306</v>
      </c>
      <c r="G5236" t="s">
        <v>27</v>
      </c>
      <c r="H5236" t="s">
        <v>28</v>
      </c>
      <c r="I5236">
        <v>2</v>
      </c>
      <c r="J5236">
        <v>4</v>
      </c>
      <c r="K5236" t="s">
        <v>11248</v>
      </c>
      <c r="L5236" t="s">
        <v>12239</v>
      </c>
      <c r="M5236" t="s">
        <v>22</v>
      </c>
      <c r="N5236" t="s">
        <v>1617</v>
      </c>
      <c r="O5236" t="s">
        <v>29</v>
      </c>
      <c r="P5236" t="s">
        <v>1620</v>
      </c>
      <c r="Q5236" s="13">
        <v>7371</v>
      </c>
      <c r="S5236" s="1">
        <v>0.1</v>
      </c>
      <c r="T5236" t="s">
        <v>23</v>
      </c>
      <c r="U5236" t="s">
        <v>100</v>
      </c>
      <c r="V5236" t="b">
        <v>1</v>
      </c>
      <c r="W5236">
        <v>3</v>
      </c>
      <c r="X5236" t="s">
        <v>25</v>
      </c>
      <c r="Y5236" t="s">
        <v>26</v>
      </c>
    </row>
    <row r="5237" spans="1:25" x14ac:dyDescent="0.4">
      <c r="A5237" t="s">
        <v>3525</v>
      </c>
      <c r="B5237" s="2">
        <f ca="1">TODAY()+OpportunityTbl[[#This Row],[CreatedOn_DaysFromToday]]</f>
        <v>44752</v>
      </c>
      <c r="C5237" s="2">
        <f ca="1">TODAY()+OpportunityTbl[[#This Row],[EstCloseDate_DaysFromToday]]</f>
        <v>44797</v>
      </c>
      <c r="D5237">
        <f ca="1">IF(OpportunityTbl[[#This Row],[statecode]]=0,"",OpportunityTbl[[#This Row],[Estimated Close Date]])</f>
        <v>44797</v>
      </c>
      <c r="E5237" s="14">
        <v>-358</v>
      </c>
      <c r="F5237" s="14">
        <v>-313</v>
      </c>
      <c r="G5237" t="s">
        <v>27</v>
      </c>
      <c r="H5237" t="s">
        <v>28</v>
      </c>
      <c r="I5237">
        <v>2</v>
      </c>
      <c r="J5237">
        <v>4</v>
      </c>
      <c r="K5237" t="s">
        <v>11248</v>
      </c>
      <c r="L5237" t="s">
        <v>12240</v>
      </c>
      <c r="M5237" t="s">
        <v>22</v>
      </c>
      <c r="N5237" t="s">
        <v>1710</v>
      </c>
      <c r="O5237" t="s">
        <v>29</v>
      </c>
      <c r="P5237" t="s">
        <v>1711</v>
      </c>
      <c r="Q5237" s="13">
        <v>7696</v>
      </c>
      <c r="S5237" s="1">
        <v>0.1</v>
      </c>
      <c r="T5237" t="s">
        <v>23</v>
      </c>
      <c r="U5237" t="s">
        <v>24</v>
      </c>
      <c r="V5237" t="b">
        <v>1</v>
      </c>
      <c r="W5237">
        <v>4</v>
      </c>
      <c r="X5237" t="s">
        <v>25</v>
      </c>
      <c r="Y5237" t="s">
        <v>26</v>
      </c>
    </row>
    <row r="5238" spans="1:25" x14ac:dyDescent="0.4">
      <c r="A5238" t="s">
        <v>3807</v>
      </c>
      <c r="B5238" s="2">
        <f ca="1">TODAY()+OpportunityTbl[[#This Row],[CreatedOn_DaysFromToday]]</f>
        <v>44752</v>
      </c>
      <c r="C5238" s="2">
        <f ca="1">TODAY()+OpportunityTbl[[#This Row],[EstCloseDate_DaysFromToday]]</f>
        <v>44796</v>
      </c>
      <c r="D5238">
        <f ca="1">IF(OpportunityTbl[[#This Row],[statecode]]=0,"",OpportunityTbl[[#This Row],[Estimated Close Date]])</f>
        <v>44796</v>
      </c>
      <c r="E5238" s="14">
        <v>-358</v>
      </c>
      <c r="F5238" s="14">
        <v>-314</v>
      </c>
      <c r="G5238" t="s">
        <v>27</v>
      </c>
      <c r="H5238" t="s">
        <v>28</v>
      </c>
      <c r="I5238">
        <v>2</v>
      </c>
      <c r="J5238">
        <v>4</v>
      </c>
      <c r="K5238" t="s">
        <v>11286</v>
      </c>
      <c r="L5238" t="s">
        <v>12239</v>
      </c>
      <c r="M5238" t="s">
        <v>22</v>
      </c>
      <c r="N5238" t="s">
        <v>518</v>
      </c>
      <c r="O5238" t="s">
        <v>29</v>
      </c>
      <c r="P5238" t="s">
        <v>523</v>
      </c>
      <c r="Q5238" s="13">
        <v>5578</v>
      </c>
      <c r="S5238" s="1">
        <v>0.1</v>
      </c>
      <c r="T5238" t="s">
        <v>23</v>
      </c>
      <c r="U5238" t="s">
        <v>24</v>
      </c>
      <c r="V5238" t="b">
        <v>1</v>
      </c>
      <c r="W5238">
        <v>2</v>
      </c>
      <c r="X5238" t="s">
        <v>25</v>
      </c>
      <c r="Y5238" t="s">
        <v>26</v>
      </c>
    </row>
    <row r="5239" spans="1:25" x14ac:dyDescent="0.4">
      <c r="A5239" t="s">
        <v>4088</v>
      </c>
      <c r="B5239" s="2">
        <f ca="1">TODAY()+OpportunityTbl[[#This Row],[CreatedOn_DaysFromToday]]</f>
        <v>44752</v>
      </c>
      <c r="C5239" s="2">
        <f ca="1">TODAY()+OpportunityTbl[[#This Row],[EstCloseDate_DaysFromToday]]</f>
        <v>44775</v>
      </c>
      <c r="D5239">
        <f ca="1">IF(OpportunityTbl[[#This Row],[statecode]]=0,"",OpportunityTbl[[#This Row],[Estimated Close Date]])</f>
        <v>44775</v>
      </c>
      <c r="E5239" s="14">
        <v>-358</v>
      </c>
      <c r="F5239" s="14">
        <v>-335</v>
      </c>
      <c r="G5239" t="s">
        <v>27</v>
      </c>
      <c r="H5239" t="s">
        <v>28</v>
      </c>
      <c r="I5239">
        <v>2</v>
      </c>
      <c r="J5239">
        <v>4</v>
      </c>
      <c r="K5239" t="s">
        <v>11327</v>
      </c>
      <c r="L5239" t="s">
        <v>12239</v>
      </c>
      <c r="M5239" t="s">
        <v>22</v>
      </c>
      <c r="N5239" t="s">
        <v>469</v>
      </c>
      <c r="O5239" t="s">
        <v>29</v>
      </c>
      <c r="P5239" t="s">
        <v>705</v>
      </c>
      <c r="Q5239" s="13">
        <v>8407</v>
      </c>
      <c r="S5239" s="1">
        <v>0.1</v>
      </c>
      <c r="T5239" t="s">
        <v>23</v>
      </c>
      <c r="U5239" t="s">
        <v>100</v>
      </c>
      <c r="V5239" t="b">
        <v>1</v>
      </c>
      <c r="W5239">
        <v>2</v>
      </c>
      <c r="X5239" t="s">
        <v>25</v>
      </c>
      <c r="Y5239" t="s">
        <v>26</v>
      </c>
    </row>
    <row r="5240" spans="1:25" x14ac:dyDescent="0.4">
      <c r="A5240" t="s">
        <v>7516</v>
      </c>
      <c r="B5240" s="2">
        <f ca="1">TODAY()+OpportunityTbl[[#This Row],[CreatedOn_DaysFromToday]]</f>
        <v>44752</v>
      </c>
      <c r="C5240" s="2">
        <f ca="1">TODAY()+OpportunityTbl[[#This Row],[EstCloseDate_DaysFromToday]]</f>
        <v>44796</v>
      </c>
      <c r="D5240">
        <f ca="1">IF(OpportunityTbl[[#This Row],[statecode]]=0,"",OpportunityTbl[[#This Row],[Estimated Close Date]])</f>
        <v>44796</v>
      </c>
      <c r="E5240" s="14">
        <v>-358</v>
      </c>
      <c r="F5240" s="14">
        <v>-314</v>
      </c>
      <c r="G5240" t="s">
        <v>7082</v>
      </c>
      <c r="H5240" t="s">
        <v>7082</v>
      </c>
      <c r="I5240">
        <v>1</v>
      </c>
      <c r="J5240">
        <v>3</v>
      </c>
      <c r="K5240" t="s">
        <v>11297</v>
      </c>
      <c r="L5240" t="s">
        <v>12241</v>
      </c>
      <c r="M5240" t="s">
        <v>22</v>
      </c>
      <c r="N5240" t="s">
        <v>469</v>
      </c>
      <c r="O5240" t="s">
        <v>29</v>
      </c>
      <c r="P5240" t="s">
        <v>470</v>
      </c>
      <c r="Q5240" s="13">
        <v>25395</v>
      </c>
      <c r="R5240" s="13">
        <v>24633.15</v>
      </c>
      <c r="S5240" s="1">
        <v>0.5</v>
      </c>
      <c r="T5240" t="s">
        <v>168</v>
      </c>
      <c r="U5240" t="s">
        <v>97</v>
      </c>
      <c r="V5240" t="b">
        <v>1</v>
      </c>
      <c r="W5240">
        <v>3</v>
      </c>
      <c r="X5240" t="s">
        <v>240</v>
      </c>
      <c r="Y5240" t="s">
        <v>4916</v>
      </c>
    </row>
    <row r="5241" spans="1:25" x14ac:dyDescent="0.4">
      <c r="A5241" t="s">
        <v>8257</v>
      </c>
      <c r="B5241" s="2">
        <f ca="1">TODAY()+OpportunityTbl[[#This Row],[CreatedOn_DaysFromToday]]</f>
        <v>44752</v>
      </c>
      <c r="C5241" s="2">
        <f ca="1">TODAY()+OpportunityTbl[[#This Row],[EstCloseDate_DaysFromToday]]</f>
        <v>44795</v>
      </c>
      <c r="D5241">
        <f ca="1">IF(OpportunityTbl[[#This Row],[statecode]]=0,"",OpportunityTbl[[#This Row],[Estimated Close Date]])</f>
        <v>44795</v>
      </c>
      <c r="E5241" s="14">
        <v>-358</v>
      </c>
      <c r="F5241" s="14">
        <v>-315</v>
      </c>
      <c r="G5241" t="s">
        <v>7082</v>
      </c>
      <c r="H5241" t="s">
        <v>7082</v>
      </c>
      <c r="I5241">
        <v>1</v>
      </c>
      <c r="J5241">
        <v>3</v>
      </c>
      <c r="K5241" t="s">
        <v>11277</v>
      </c>
      <c r="L5241" t="s">
        <v>12236</v>
      </c>
      <c r="M5241" t="s">
        <v>22</v>
      </c>
      <c r="N5241" t="s">
        <v>2121</v>
      </c>
      <c r="O5241" t="s">
        <v>29</v>
      </c>
      <c r="P5241" t="s">
        <v>4734</v>
      </c>
      <c r="Q5241" s="13">
        <v>3481</v>
      </c>
      <c r="R5241" s="13">
        <v>3341.76</v>
      </c>
      <c r="S5241" s="1">
        <v>0.9</v>
      </c>
      <c r="T5241" t="s">
        <v>4724</v>
      </c>
      <c r="U5241" t="s">
        <v>100</v>
      </c>
      <c r="V5241" t="b">
        <v>1</v>
      </c>
      <c r="W5241">
        <v>4</v>
      </c>
      <c r="X5241" t="s">
        <v>4732</v>
      </c>
      <c r="Y5241" t="s">
        <v>4890</v>
      </c>
    </row>
    <row r="5242" spans="1:25" x14ac:dyDescent="0.4">
      <c r="A5242" t="s">
        <v>8672</v>
      </c>
      <c r="B5242" s="2">
        <f ca="1">TODAY()+OpportunityTbl[[#This Row],[CreatedOn_DaysFromToday]]</f>
        <v>44752</v>
      </c>
      <c r="C5242" s="2">
        <f ca="1">TODAY()+OpportunityTbl[[#This Row],[EstCloseDate_DaysFromToday]]</f>
        <v>44784</v>
      </c>
      <c r="D5242">
        <f ca="1">IF(OpportunityTbl[[#This Row],[statecode]]=0,"",OpportunityTbl[[#This Row],[Estimated Close Date]])</f>
        <v>44784</v>
      </c>
      <c r="E5242" s="14">
        <v>-358</v>
      </c>
      <c r="F5242" s="14">
        <v>-326</v>
      </c>
      <c r="G5242" t="s">
        <v>7082</v>
      </c>
      <c r="H5242" t="s">
        <v>7082</v>
      </c>
      <c r="I5242">
        <v>1</v>
      </c>
      <c r="J5242">
        <v>3</v>
      </c>
      <c r="K5242" t="s">
        <v>11328</v>
      </c>
      <c r="L5242" t="s">
        <v>12238</v>
      </c>
      <c r="M5242" t="s">
        <v>22</v>
      </c>
      <c r="N5242" t="s">
        <v>1710</v>
      </c>
      <c r="O5242" t="s">
        <v>29</v>
      </c>
      <c r="P5242" t="s">
        <v>1722</v>
      </c>
      <c r="Q5242" s="13">
        <v>3131</v>
      </c>
      <c r="R5242" s="13">
        <v>3021.42</v>
      </c>
      <c r="S5242" s="1">
        <v>0.3</v>
      </c>
      <c r="T5242" t="s">
        <v>168</v>
      </c>
      <c r="U5242" t="s">
        <v>100</v>
      </c>
      <c r="V5242" t="b">
        <v>1</v>
      </c>
      <c r="W5242">
        <v>3.5</v>
      </c>
      <c r="X5242" t="s">
        <v>157</v>
      </c>
      <c r="Y5242" t="s">
        <v>26</v>
      </c>
    </row>
    <row r="5243" spans="1:25" x14ac:dyDescent="0.4">
      <c r="A5243" t="s">
        <v>9115</v>
      </c>
      <c r="B5243" s="2">
        <f ca="1">TODAY()+OpportunityTbl[[#This Row],[CreatedOn_DaysFromToday]]</f>
        <v>44752</v>
      </c>
      <c r="C5243" s="2">
        <f ca="1">TODAY()+OpportunityTbl[[#This Row],[EstCloseDate_DaysFromToday]]</f>
        <v>44796</v>
      </c>
      <c r="D5243">
        <f ca="1">IF(OpportunityTbl[[#This Row],[statecode]]=0,"",OpportunityTbl[[#This Row],[Estimated Close Date]])</f>
        <v>44796</v>
      </c>
      <c r="E5243" s="14">
        <v>-358</v>
      </c>
      <c r="F5243" s="14">
        <v>-314</v>
      </c>
      <c r="G5243" t="s">
        <v>7082</v>
      </c>
      <c r="H5243" t="s">
        <v>7082</v>
      </c>
      <c r="I5243">
        <v>1</v>
      </c>
      <c r="J5243">
        <v>3</v>
      </c>
      <c r="K5243" t="s">
        <v>11247</v>
      </c>
      <c r="L5243" t="s">
        <v>12237</v>
      </c>
      <c r="M5243" t="s">
        <v>22</v>
      </c>
      <c r="N5243" t="s">
        <v>469</v>
      </c>
      <c r="O5243" t="s">
        <v>29</v>
      </c>
      <c r="P5243" t="s">
        <v>470</v>
      </c>
      <c r="Q5243" s="13">
        <v>3484</v>
      </c>
      <c r="R5243" s="13">
        <v>3362.06</v>
      </c>
      <c r="S5243" s="1">
        <v>0.5</v>
      </c>
      <c r="T5243" t="s">
        <v>168</v>
      </c>
      <c r="U5243" t="s">
        <v>97</v>
      </c>
      <c r="V5243" t="b">
        <v>1</v>
      </c>
      <c r="W5243">
        <v>3.5</v>
      </c>
      <c r="X5243" t="s">
        <v>240</v>
      </c>
      <c r="Y5243" t="s">
        <v>26</v>
      </c>
    </row>
    <row r="5244" spans="1:25" x14ac:dyDescent="0.4">
      <c r="A5244" t="s">
        <v>9525</v>
      </c>
      <c r="B5244" s="2">
        <f ca="1">TODAY()+OpportunityTbl[[#This Row],[CreatedOn_DaysFromToday]]</f>
        <v>44752</v>
      </c>
      <c r="C5244" s="2">
        <f ca="1">TODAY()+OpportunityTbl[[#This Row],[EstCloseDate_DaysFromToday]]</f>
        <v>44793</v>
      </c>
      <c r="D5244">
        <f ca="1">IF(OpportunityTbl[[#This Row],[statecode]]=0,"",OpportunityTbl[[#This Row],[Estimated Close Date]])</f>
        <v>44793</v>
      </c>
      <c r="E5244" s="14">
        <v>-358</v>
      </c>
      <c r="F5244" s="14">
        <v>-317</v>
      </c>
      <c r="G5244" t="s">
        <v>7082</v>
      </c>
      <c r="H5244" t="s">
        <v>7082</v>
      </c>
      <c r="I5244">
        <v>1</v>
      </c>
      <c r="J5244">
        <v>3</v>
      </c>
      <c r="K5244" t="s">
        <v>11248</v>
      </c>
      <c r="L5244" t="s">
        <v>12236</v>
      </c>
      <c r="M5244" t="s">
        <v>22</v>
      </c>
      <c r="N5244" t="s">
        <v>469</v>
      </c>
      <c r="O5244" t="s">
        <v>29</v>
      </c>
      <c r="P5244" t="s">
        <v>470</v>
      </c>
      <c r="Q5244" s="13">
        <v>2718</v>
      </c>
      <c r="R5244" s="13">
        <v>2650.05</v>
      </c>
      <c r="S5244" s="1">
        <v>0.5</v>
      </c>
      <c r="T5244" t="s">
        <v>168</v>
      </c>
      <c r="U5244" t="s">
        <v>24</v>
      </c>
      <c r="V5244" t="b">
        <v>1</v>
      </c>
      <c r="W5244">
        <v>2.5</v>
      </c>
      <c r="X5244" t="s">
        <v>240</v>
      </c>
      <c r="Y5244" t="s">
        <v>26</v>
      </c>
    </row>
    <row r="5245" spans="1:25" x14ac:dyDescent="0.4">
      <c r="A5245" t="s">
        <v>9994</v>
      </c>
      <c r="B5245" s="2">
        <f ca="1">TODAY()+OpportunityTbl[[#This Row],[CreatedOn_DaysFromToday]]</f>
        <v>44752</v>
      </c>
      <c r="C5245" s="2">
        <f ca="1">TODAY()+OpportunityTbl[[#This Row],[EstCloseDate_DaysFromToday]]</f>
        <v>44806</v>
      </c>
      <c r="D5245">
        <f ca="1">IF(OpportunityTbl[[#This Row],[statecode]]=0,"",OpportunityTbl[[#This Row],[Estimated Close Date]])</f>
        <v>44806</v>
      </c>
      <c r="E5245" s="14">
        <v>-358</v>
      </c>
      <c r="F5245" s="14">
        <v>-304</v>
      </c>
      <c r="G5245" t="s">
        <v>7082</v>
      </c>
      <c r="H5245" t="s">
        <v>7082</v>
      </c>
      <c r="I5245">
        <v>1</v>
      </c>
      <c r="J5245">
        <v>3</v>
      </c>
      <c r="K5245" t="s">
        <v>11282</v>
      </c>
      <c r="L5245" t="s">
        <v>12238</v>
      </c>
      <c r="M5245" t="s">
        <v>22</v>
      </c>
      <c r="N5245" t="s">
        <v>2121</v>
      </c>
      <c r="O5245" t="s">
        <v>29</v>
      </c>
      <c r="P5245" t="s">
        <v>4734</v>
      </c>
      <c r="Q5245" s="13">
        <v>5151</v>
      </c>
      <c r="R5245" s="13">
        <v>4996.47</v>
      </c>
      <c r="S5245" s="1">
        <v>0.9</v>
      </c>
      <c r="T5245" t="s">
        <v>4724</v>
      </c>
      <c r="U5245" t="s">
        <v>24</v>
      </c>
      <c r="V5245" t="b">
        <v>1</v>
      </c>
      <c r="W5245">
        <v>3</v>
      </c>
      <c r="X5245" t="s">
        <v>4732</v>
      </c>
      <c r="Y5245" t="s">
        <v>26</v>
      </c>
    </row>
    <row r="5246" spans="1:25" x14ac:dyDescent="0.4">
      <c r="A5246" t="s">
        <v>9995</v>
      </c>
      <c r="B5246" s="2">
        <f ca="1">TODAY()+OpportunityTbl[[#This Row],[CreatedOn_DaysFromToday]]</f>
        <v>44752</v>
      </c>
      <c r="C5246" s="2">
        <f ca="1">TODAY()+OpportunityTbl[[#This Row],[EstCloseDate_DaysFromToday]]</f>
        <v>44806</v>
      </c>
      <c r="D5246">
        <f ca="1">IF(OpportunityTbl[[#This Row],[statecode]]=0,"",OpportunityTbl[[#This Row],[Estimated Close Date]])</f>
        <v>44806</v>
      </c>
      <c r="E5246" s="14">
        <v>-358</v>
      </c>
      <c r="F5246" s="14">
        <v>-304</v>
      </c>
      <c r="G5246" t="s">
        <v>7082</v>
      </c>
      <c r="H5246" t="s">
        <v>7082</v>
      </c>
      <c r="I5246">
        <v>1</v>
      </c>
      <c r="J5246">
        <v>3</v>
      </c>
      <c r="K5246" t="s">
        <v>11258</v>
      </c>
      <c r="L5246" t="s">
        <v>12239</v>
      </c>
      <c r="M5246" t="s">
        <v>22</v>
      </c>
      <c r="N5246" t="s">
        <v>2121</v>
      </c>
      <c r="O5246" t="s">
        <v>29</v>
      </c>
      <c r="P5246" t="s">
        <v>4734</v>
      </c>
      <c r="Q5246" s="13">
        <v>9373</v>
      </c>
      <c r="R5246" s="13">
        <v>9091.81</v>
      </c>
      <c r="S5246" s="1">
        <v>0.9</v>
      </c>
      <c r="T5246" t="s">
        <v>4724</v>
      </c>
      <c r="U5246" t="s">
        <v>24</v>
      </c>
      <c r="V5246" t="b">
        <v>1</v>
      </c>
      <c r="W5246">
        <v>3</v>
      </c>
      <c r="X5246" t="s">
        <v>4732</v>
      </c>
      <c r="Y5246" t="s">
        <v>26</v>
      </c>
    </row>
    <row r="5247" spans="1:25" x14ac:dyDescent="0.4">
      <c r="A5247" t="s">
        <v>366</v>
      </c>
      <c r="B5247" s="2">
        <f ca="1">TODAY()+OpportunityTbl[[#This Row],[CreatedOn_DaysFromToday]]</f>
        <v>44751</v>
      </c>
      <c r="C5247" s="2">
        <f ca="1">TODAY()+OpportunityTbl[[#This Row],[EstCloseDate_DaysFromToday]]</f>
        <v>44793</v>
      </c>
      <c r="D5247">
        <f ca="1">IF(OpportunityTbl[[#This Row],[statecode]]=0,"",OpportunityTbl[[#This Row],[Estimated Close Date]])</f>
        <v>44793</v>
      </c>
      <c r="E5247" s="14">
        <v>-359</v>
      </c>
      <c r="F5247" s="14">
        <v>-317</v>
      </c>
      <c r="G5247" t="s">
        <v>27</v>
      </c>
      <c r="H5247" t="s">
        <v>28</v>
      </c>
      <c r="I5247">
        <v>2</v>
      </c>
      <c r="J5247">
        <v>4</v>
      </c>
      <c r="K5247" t="s">
        <v>11329</v>
      </c>
      <c r="L5247" t="s">
        <v>12234</v>
      </c>
      <c r="M5247" t="s">
        <v>22</v>
      </c>
      <c r="N5247" t="s">
        <v>31</v>
      </c>
      <c r="O5247" t="s">
        <v>29</v>
      </c>
      <c r="P5247" t="s">
        <v>319</v>
      </c>
      <c r="Q5247" s="13">
        <v>1329</v>
      </c>
      <c r="S5247" s="1">
        <v>0.1</v>
      </c>
      <c r="T5247" t="s">
        <v>23</v>
      </c>
      <c r="U5247" t="s">
        <v>97</v>
      </c>
      <c r="V5247" t="b">
        <v>0</v>
      </c>
      <c r="W5247">
        <v>2.5</v>
      </c>
      <c r="X5247" t="s">
        <v>25</v>
      </c>
      <c r="Y5247" t="s">
        <v>26</v>
      </c>
    </row>
    <row r="5248" spans="1:25" x14ac:dyDescent="0.4">
      <c r="A5248" t="s">
        <v>674</v>
      </c>
      <c r="B5248" s="2">
        <f ca="1">TODAY()+OpportunityTbl[[#This Row],[CreatedOn_DaysFromToday]]</f>
        <v>44751</v>
      </c>
      <c r="C5248" s="2">
        <f ca="1">TODAY()+OpportunityTbl[[#This Row],[EstCloseDate_DaysFromToday]]</f>
        <v>44823</v>
      </c>
      <c r="D5248">
        <f ca="1">IF(OpportunityTbl[[#This Row],[statecode]]=0,"",OpportunityTbl[[#This Row],[Estimated Close Date]])</f>
        <v>44823</v>
      </c>
      <c r="E5248" s="14">
        <v>-359</v>
      </c>
      <c r="F5248" s="14">
        <v>-287</v>
      </c>
      <c r="G5248" t="s">
        <v>27</v>
      </c>
      <c r="H5248" t="s">
        <v>28</v>
      </c>
      <c r="I5248">
        <v>2</v>
      </c>
      <c r="J5248">
        <v>4</v>
      </c>
      <c r="K5248" t="s">
        <v>11189</v>
      </c>
      <c r="L5248" t="s">
        <v>12236</v>
      </c>
      <c r="M5248" t="s">
        <v>22</v>
      </c>
      <c r="N5248" t="s">
        <v>616</v>
      </c>
      <c r="O5248" t="s">
        <v>29</v>
      </c>
      <c r="P5248" t="s">
        <v>617</v>
      </c>
      <c r="Q5248" s="13">
        <v>2324</v>
      </c>
      <c r="S5248" s="1">
        <v>0.3</v>
      </c>
      <c r="T5248" t="s">
        <v>168</v>
      </c>
      <c r="U5248" t="s">
        <v>24</v>
      </c>
      <c r="V5248" t="b">
        <v>1</v>
      </c>
      <c r="W5248">
        <v>2.5</v>
      </c>
      <c r="X5248" t="s">
        <v>157</v>
      </c>
      <c r="Y5248" t="s">
        <v>26</v>
      </c>
    </row>
    <row r="5249" spans="1:25" x14ac:dyDescent="0.4">
      <c r="A5249" t="s">
        <v>1843</v>
      </c>
      <c r="B5249" s="2">
        <f ca="1">TODAY()+OpportunityTbl[[#This Row],[CreatedOn_DaysFromToday]]</f>
        <v>44751</v>
      </c>
      <c r="C5249" s="2">
        <f ca="1">TODAY()+OpportunityTbl[[#This Row],[EstCloseDate_DaysFromToday]]</f>
        <v>44818</v>
      </c>
      <c r="D5249">
        <f ca="1">IF(OpportunityTbl[[#This Row],[statecode]]=0,"",OpportunityTbl[[#This Row],[Estimated Close Date]])</f>
        <v>44818</v>
      </c>
      <c r="E5249" s="14">
        <v>-359</v>
      </c>
      <c r="F5249" s="14">
        <v>-292</v>
      </c>
      <c r="G5249" t="s">
        <v>27</v>
      </c>
      <c r="H5249" t="s">
        <v>28</v>
      </c>
      <c r="I5249">
        <v>2</v>
      </c>
      <c r="J5249">
        <v>4</v>
      </c>
      <c r="K5249" t="s">
        <v>11277</v>
      </c>
      <c r="L5249" t="s">
        <v>12237</v>
      </c>
      <c r="M5249" t="s">
        <v>22</v>
      </c>
      <c r="N5249" t="s">
        <v>779</v>
      </c>
      <c r="O5249" t="s">
        <v>29</v>
      </c>
      <c r="P5249" t="s">
        <v>782</v>
      </c>
      <c r="Q5249" s="13">
        <v>3654</v>
      </c>
      <c r="S5249" s="1">
        <v>0.3</v>
      </c>
      <c r="T5249" t="s">
        <v>168</v>
      </c>
      <c r="U5249" t="s">
        <v>24</v>
      </c>
      <c r="V5249" t="b">
        <v>1</v>
      </c>
      <c r="W5249">
        <v>3.5</v>
      </c>
      <c r="X5249" t="s">
        <v>157</v>
      </c>
      <c r="Y5249" t="s">
        <v>26</v>
      </c>
    </row>
    <row r="5250" spans="1:25" x14ac:dyDescent="0.4">
      <c r="A5250" t="s">
        <v>1927</v>
      </c>
      <c r="B5250" s="2">
        <f ca="1">TODAY()+OpportunityTbl[[#This Row],[CreatedOn_DaysFromToday]]</f>
        <v>44751</v>
      </c>
      <c r="C5250" s="2">
        <f ca="1">TODAY()+OpportunityTbl[[#This Row],[EstCloseDate_DaysFromToday]]</f>
        <v>44813</v>
      </c>
      <c r="D5250">
        <f ca="1">IF(OpportunityTbl[[#This Row],[statecode]]=0,"",OpportunityTbl[[#This Row],[Estimated Close Date]])</f>
        <v>44813</v>
      </c>
      <c r="E5250" s="14">
        <v>-359</v>
      </c>
      <c r="F5250" s="14">
        <v>-297</v>
      </c>
      <c r="G5250" t="s">
        <v>27</v>
      </c>
      <c r="H5250" t="s">
        <v>28</v>
      </c>
      <c r="I5250">
        <v>2</v>
      </c>
      <c r="J5250">
        <v>4</v>
      </c>
      <c r="K5250" t="s">
        <v>11330</v>
      </c>
      <c r="L5250" t="s">
        <v>12238</v>
      </c>
      <c r="M5250" t="s">
        <v>22</v>
      </c>
      <c r="N5250" t="s">
        <v>513</v>
      </c>
      <c r="O5250" t="s">
        <v>29</v>
      </c>
      <c r="P5250" t="s">
        <v>514</v>
      </c>
      <c r="Q5250" s="13">
        <v>4144</v>
      </c>
      <c r="S5250" s="1">
        <v>0.3</v>
      </c>
      <c r="T5250" t="s">
        <v>168</v>
      </c>
      <c r="U5250" t="s">
        <v>97</v>
      </c>
      <c r="V5250" t="b">
        <v>0</v>
      </c>
      <c r="W5250">
        <v>2</v>
      </c>
      <c r="X5250" t="s">
        <v>157</v>
      </c>
      <c r="Y5250" t="s">
        <v>26</v>
      </c>
    </row>
    <row r="5251" spans="1:25" x14ac:dyDescent="0.4">
      <c r="A5251" t="s">
        <v>2052</v>
      </c>
      <c r="B5251" s="2">
        <f ca="1">TODAY()+OpportunityTbl[[#This Row],[CreatedOn_DaysFromToday]]</f>
        <v>44751</v>
      </c>
      <c r="C5251" s="2">
        <f ca="1">TODAY()+OpportunityTbl[[#This Row],[EstCloseDate_DaysFromToday]]</f>
        <v>44830</v>
      </c>
      <c r="D5251">
        <f ca="1">IF(OpportunityTbl[[#This Row],[statecode]]=0,"",OpportunityTbl[[#This Row],[Estimated Close Date]])</f>
        <v>44830</v>
      </c>
      <c r="E5251" s="14">
        <v>-359</v>
      </c>
      <c r="F5251" s="14">
        <v>-280</v>
      </c>
      <c r="G5251" t="s">
        <v>27</v>
      </c>
      <c r="H5251" t="s">
        <v>28</v>
      </c>
      <c r="I5251">
        <v>2</v>
      </c>
      <c r="J5251">
        <v>4</v>
      </c>
      <c r="K5251" t="s">
        <v>11244</v>
      </c>
      <c r="L5251" t="s">
        <v>12240</v>
      </c>
      <c r="M5251" t="s">
        <v>22</v>
      </c>
      <c r="N5251" t="s">
        <v>2022</v>
      </c>
      <c r="O5251" t="s">
        <v>29</v>
      </c>
      <c r="P5251" t="s">
        <v>2026</v>
      </c>
      <c r="Q5251" s="13">
        <v>6129</v>
      </c>
      <c r="S5251" s="1">
        <v>0.3</v>
      </c>
      <c r="T5251" t="s">
        <v>168</v>
      </c>
      <c r="U5251" t="s">
        <v>24</v>
      </c>
      <c r="V5251" t="b">
        <v>0</v>
      </c>
      <c r="W5251">
        <v>4</v>
      </c>
      <c r="X5251" t="s">
        <v>157</v>
      </c>
      <c r="Y5251" t="s">
        <v>26</v>
      </c>
    </row>
    <row r="5252" spans="1:25" x14ac:dyDescent="0.4">
      <c r="A5252" t="s">
        <v>2233</v>
      </c>
      <c r="B5252" s="2">
        <f ca="1">TODAY()+OpportunityTbl[[#This Row],[CreatedOn_DaysFromToday]]</f>
        <v>44751</v>
      </c>
      <c r="C5252" s="2">
        <f ca="1">TODAY()+OpportunityTbl[[#This Row],[EstCloseDate_DaysFromToday]]</f>
        <v>44809</v>
      </c>
      <c r="D5252">
        <f ca="1">IF(OpportunityTbl[[#This Row],[statecode]]=0,"",OpportunityTbl[[#This Row],[Estimated Close Date]])</f>
        <v>44809</v>
      </c>
      <c r="E5252" s="14">
        <v>-359</v>
      </c>
      <c r="F5252" s="14">
        <v>-301</v>
      </c>
      <c r="G5252" t="s">
        <v>27</v>
      </c>
      <c r="H5252" t="s">
        <v>28</v>
      </c>
      <c r="I5252">
        <v>2</v>
      </c>
      <c r="J5252">
        <v>4</v>
      </c>
      <c r="K5252" t="s">
        <v>11247</v>
      </c>
      <c r="L5252" t="s">
        <v>12236</v>
      </c>
      <c r="M5252" t="s">
        <v>22</v>
      </c>
      <c r="N5252" t="s">
        <v>1710</v>
      </c>
      <c r="O5252" t="s">
        <v>29</v>
      </c>
      <c r="P5252" t="s">
        <v>1713</v>
      </c>
      <c r="Q5252" s="13">
        <v>1571</v>
      </c>
      <c r="S5252" s="1">
        <v>0.3</v>
      </c>
      <c r="T5252" t="s">
        <v>168</v>
      </c>
      <c r="U5252" t="s">
        <v>97</v>
      </c>
      <c r="V5252" t="b">
        <v>0</v>
      </c>
      <c r="W5252">
        <v>4</v>
      </c>
      <c r="X5252" t="s">
        <v>157</v>
      </c>
      <c r="Y5252" t="s">
        <v>26</v>
      </c>
    </row>
    <row r="5253" spans="1:25" x14ac:dyDescent="0.4">
      <c r="A5253" t="s">
        <v>3526</v>
      </c>
      <c r="B5253" s="2">
        <f ca="1">TODAY()+OpportunityTbl[[#This Row],[CreatedOn_DaysFromToday]]</f>
        <v>44751</v>
      </c>
      <c r="C5253" s="2">
        <f ca="1">TODAY()+OpportunityTbl[[#This Row],[EstCloseDate_DaysFromToday]]</f>
        <v>44809</v>
      </c>
      <c r="D5253">
        <f ca="1">IF(OpportunityTbl[[#This Row],[statecode]]=0,"",OpportunityTbl[[#This Row],[Estimated Close Date]])</f>
        <v>44809</v>
      </c>
      <c r="E5253" s="14">
        <v>-359</v>
      </c>
      <c r="F5253" s="14">
        <v>-301</v>
      </c>
      <c r="G5253" t="s">
        <v>27</v>
      </c>
      <c r="H5253" t="s">
        <v>28</v>
      </c>
      <c r="I5253">
        <v>2</v>
      </c>
      <c r="J5253">
        <v>4</v>
      </c>
      <c r="K5253" t="s">
        <v>11289</v>
      </c>
      <c r="L5253" t="s">
        <v>12235</v>
      </c>
      <c r="M5253" t="s">
        <v>22</v>
      </c>
      <c r="N5253" t="s">
        <v>1710</v>
      </c>
      <c r="O5253" t="s">
        <v>29</v>
      </c>
      <c r="P5253" t="s">
        <v>1711</v>
      </c>
      <c r="Q5253" s="13">
        <v>9606</v>
      </c>
      <c r="S5253" s="1">
        <v>0.1</v>
      </c>
      <c r="T5253" t="s">
        <v>23</v>
      </c>
      <c r="U5253" t="s">
        <v>24</v>
      </c>
      <c r="V5253" t="b">
        <v>0</v>
      </c>
      <c r="W5253">
        <v>4</v>
      </c>
      <c r="X5253" t="s">
        <v>25</v>
      </c>
      <c r="Y5253" t="s">
        <v>26</v>
      </c>
    </row>
    <row r="5254" spans="1:25" x14ac:dyDescent="0.4">
      <c r="A5254" t="s">
        <v>3808</v>
      </c>
      <c r="B5254" s="2">
        <f ca="1">TODAY()+OpportunityTbl[[#This Row],[CreatedOn_DaysFromToday]]</f>
        <v>44751</v>
      </c>
      <c r="C5254" s="2">
        <f ca="1">TODAY()+OpportunityTbl[[#This Row],[EstCloseDate_DaysFromToday]]</f>
        <v>44783</v>
      </c>
      <c r="D5254">
        <f ca="1">IF(OpportunityTbl[[#This Row],[statecode]]=0,"",OpportunityTbl[[#This Row],[Estimated Close Date]])</f>
        <v>44783</v>
      </c>
      <c r="E5254" s="14">
        <v>-359</v>
      </c>
      <c r="F5254" s="14">
        <v>-327</v>
      </c>
      <c r="G5254" t="s">
        <v>27</v>
      </c>
      <c r="H5254" t="s">
        <v>28</v>
      </c>
      <c r="I5254">
        <v>2</v>
      </c>
      <c r="J5254">
        <v>4</v>
      </c>
      <c r="K5254" t="s">
        <v>11331</v>
      </c>
      <c r="L5254" t="s">
        <v>12239</v>
      </c>
      <c r="M5254" t="s">
        <v>22</v>
      </c>
      <c r="N5254" t="s">
        <v>518</v>
      </c>
      <c r="O5254" t="s">
        <v>29</v>
      </c>
      <c r="P5254" t="s">
        <v>557</v>
      </c>
      <c r="Q5254" s="13">
        <v>8985</v>
      </c>
      <c r="S5254" s="1">
        <v>0.1</v>
      </c>
      <c r="T5254" t="s">
        <v>23</v>
      </c>
      <c r="U5254" t="s">
        <v>100</v>
      </c>
      <c r="V5254" t="b">
        <v>1</v>
      </c>
      <c r="W5254">
        <v>2</v>
      </c>
      <c r="X5254" t="s">
        <v>25</v>
      </c>
      <c r="Y5254" t="s">
        <v>26</v>
      </c>
    </row>
    <row r="5255" spans="1:25" x14ac:dyDescent="0.4">
      <c r="A5255" t="s">
        <v>6230</v>
      </c>
      <c r="B5255" s="2">
        <f ca="1">TODAY()+OpportunityTbl[[#This Row],[CreatedOn_DaysFromToday]]</f>
        <v>44751</v>
      </c>
      <c r="C5255" s="2">
        <f ca="1">TODAY()+OpportunityTbl[[#This Row],[EstCloseDate_DaysFromToday]]</f>
        <v>44845</v>
      </c>
      <c r="D5255">
        <f ca="1">IF(OpportunityTbl[[#This Row],[statecode]]=0,"",OpportunityTbl[[#This Row],[Estimated Close Date]])</f>
        <v>44845</v>
      </c>
      <c r="E5255" s="14">
        <v>-359</v>
      </c>
      <c r="F5255" s="14">
        <v>-265</v>
      </c>
      <c r="G5255" t="s">
        <v>27</v>
      </c>
      <c r="H5255" t="s">
        <v>28</v>
      </c>
      <c r="I5255">
        <v>2</v>
      </c>
      <c r="J5255">
        <v>4</v>
      </c>
      <c r="K5255" t="s">
        <v>11231</v>
      </c>
      <c r="L5255" t="s">
        <v>12238</v>
      </c>
      <c r="M5255" t="s">
        <v>22</v>
      </c>
      <c r="N5255" t="s">
        <v>534</v>
      </c>
      <c r="O5255" t="s">
        <v>29</v>
      </c>
      <c r="P5255" t="s">
        <v>590</v>
      </c>
      <c r="Q5255" s="13">
        <v>2789</v>
      </c>
      <c r="S5255" s="1">
        <v>0.5</v>
      </c>
      <c r="T5255" t="s">
        <v>168</v>
      </c>
      <c r="U5255" t="s">
        <v>24</v>
      </c>
      <c r="V5255" t="b">
        <v>0</v>
      </c>
      <c r="W5255">
        <v>2</v>
      </c>
      <c r="X5255" t="s">
        <v>240</v>
      </c>
      <c r="Y5255" t="s">
        <v>4890</v>
      </c>
    </row>
    <row r="5256" spans="1:25" x14ac:dyDescent="0.4">
      <c r="A5256" t="s">
        <v>6817</v>
      </c>
      <c r="B5256" s="2">
        <f ca="1">TODAY()+OpportunityTbl[[#This Row],[CreatedOn_DaysFromToday]]</f>
        <v>44751</v>
      </c>
      <c r="C5256" s="2">
        <f ca="1">TODAY()+OpportunityTbl[[#This Row],[EstCloseDate_DaysFromToday]]</f>
        <v>44813</v>
      </c>
      <c r="D5256">
        <f ca="1">IF(OpportunityTbl[[#This Row],[statecode]]=0,"",OpportunityTbl[[#This Row],[Estimated Close Date]])</f>
        <v>44813</v>
      </c>
      <c r="E5256" s="14">
        <v>-359</v>
      </c>
      <c r="F5256" s="14">
        <v>-297</v>
      </c>
      <c r="G5256" t="s">
        <v>27</v>
      </c>
      <c r="H5256" t="s">
        <v>28</v>
      </c>
      <c r="I5256">
        <v>2</v>
      </c>
      <c r="J5256">
        <v>4</v>
      </c>
      <c r="K5256" t="s">
        <v>11280</v>
      </c>
      <c r="L5256" t="s">
        <v>12236</v>
      </c>
      <c r="M5256" t="s">
        <v>22</v>
      </c>
      <c r="N5256" t="s">
        <v>518</v>
      </c>
      <c r="O5256" t="s">
        <v>29</v>
      </c>
      <c r="P5256" t="s">
        <v>557</v>
      </c>
      <c r="Q5256" s="13">
        <v>2730</v>
      </c>
      <c r="S5256" s="1">
        <v>0.3</v>
      </c>
      <c r="T5256" t="s">
        <v>168</v>
      </c>
      <c r="U5256" t="s">
        <v>97</v>
      </c>
      <c r="V5256" t="b">
        <v>0</v>
      </c>
      <c r="W5256">
        <v>2.5</v>
      </c>
      <c r="X5256" t="s">
        <v>157</v>
      </c>
      <c r="Y5256" t="s">
        <v>4899</v>
      </c>
    </row>
    <row r="5257" spans="1:25" x14ac:dyDescent="0.4">
      <c r="A5257" t="s">
        <v>7286</v>
      </c>
      <c r="B5257" s="2">
        <f ca="1">TODAY()+OpportunityTbl[[#This Row],[CreatedOn_DaysFromToday]]</f>
        <v>44751</v>
      </c>
      <c r="C5257" s="2">
        <f ca="1">TODAY()+OpportunityTbl[[#This Row],[EstCloseDate_DaysFromToday]]</f>
        <v>44826</v>
      </c>
      <c r="D5257">
        <f ca="1">IF(OpportunityTbl[[#This Row],[statecode]]=0,"",OpportunityTbl[[#This Row],[Estimated Close Date]])</f>
        <v>44826</v>
      </c>
      <c r="E5257" s="14">
        <v>-359</v>
      </c>
      <c r="F5257" s="14">
        <v>-284</v>
      </c>
      <c r="G5257" t="s">
        <v>7082</v>
      </c>
      <c r="H5257" t="s">
        <v>7082</v>
      </c>
      <c r="I5257">
        <v>1</v>
      </c>
      <c r="J5257">
        <v>3</v>
      </c>
      <c r="K5257" t="s">
        <v>11198</v>
      </c>
      <c r="L5257" t="s">
        <v>12239</v>
      </c>
      <c r="M5257" t="s">
        <v>22</v>
      </c>
      <c r="N5257" t="s">
        <v>1816</v>
      </c>
      <c r="O5257" t="s">
        <v>29</v>
      </c>
      <c r="P5257" t="s">
        <v>1817</v>
      </c>
      <c r="Q5257" s="13">
        <v>9597</v>
      </c>
      <c r="R5257" s="13">
        <v>9261.1</v>
      </c>
      <c r="S5257" s="1">
        <v>0.3</v>
      </c>
      <c r="T5257" t="s">
        <v>168</v>
      </c>
      <c r="U5257" t="s">
        <v>24</v>
      </c>
      <c r="V5257" t="b">
        <v>1</v>
      </c>
      <c r="W5257">
        <v>3.5</v>
      </c>
      <c r="X5257" t="s">
        <v>157</v>
      </c>
      <c r="Y5257" t="s">
        <v>4896</v>
      </c>
    </row>
    <row r="5258" spans="1:25" x14ac:dyDescent="0.4">
      <c r="A5258" t="s">
        <v>7287</v>
      </c>
      <c r="B5258" s="2">
        <f ca="1">TODAY()+OpportunityTbl[[#This Row],[CreatedOn_DaysFromToday]]</f>
        <v>44751</v>
      </c>
      <c r="C5258" s="2">
        <f ca="1">TODAY()+OpportunityTbl[[#This Row],[EstCloseDate_DaysFromToday]]</f>
        <v>44819</v>
      </c>
      <c r="D5258">
        <f ca="1">IF(OpportunityTbl[[#This Row],[statecode]]=0,"",OpportunityTbl[[#This Row],[Estimated Close Date]])</f>
        <v>44819</v>
      </c>
      <c r="E5258" s="14">
        <v>-359</v>
      </c>
      <c r="F5258" s="14">
        <v>-291</v>
      </c>
      <c r="G5258" t="s">
        <v>7082</v>
      </c>
      <c r="H5258" t="s">
        <v>7082</v>
      </c>
      <c r="I5258">
        <v>1</v>
      </c>
      <c r="J5258">
        <v>3</v>
      </c>
      <c r="K5258" t="s">
        <v>11304</v>
      </c>
      <c r="L5258" t="s">
        <v>12238</v>
      </c>
      <c r="M5258" t="s">
        <v>22</v>
      </c>
      <c r="N5258" t="s">
        <v>1617</v>
      </c>
      <c r="O5258" t="s">
        <v>29</v>
      </c>
      <c r="P5258" t="s">
        <v>1620</v>
      </c>
      <c r="Q5258" s="13">
        <v>2962</v>
      </c>
      <c r="R5258" s="13">
        <v>2873.14</v>
      </c>
      <c r="S5258" s="1">
        <v>0.3</v>
      </c>
      <c r="T5258" t="s">
        <v>168</v>
      </c>
      <c r="U5258" t="s">
        <v>24</v>
      </c>
      <c r="V5258" t="b">
        <v>1</v>
      </c>
      <c r="W5258">
        <v>3</v>
      </c>
      <c r="X5258" t="s">
        <v>157</v>
      </c>
      <c r="Y5258" t="s">
        <v>4890</v>
      </c>
    </row>
    <row r="5259" spans="1:25" x14ac:dyDescent="0.4">
      <c r="A5259" t="s">
        <v>7517</v>
      </c>
      <c r="B5259" s="2">
        <f ca="1">TODAY()+OpportunityTbl[[#This Row],[CreatedOn_DaysFromToday]]</f>
        <v>44751</v>
      </c>
      <c r="C5259" s="2">
        <f ca="1">TODAY()+OpportunityTbl[[#This Row],[EstCloseDate_DaysFromToday]]</f>
        <v>44801</v>
      </c>
      <c r="D5259">
        <f ca="1">IF(OpportunityTbl[[#This Row],[statecode]]=0,"",OpportunityTbl[[#This Row],[Estimated Close Date]])</f>
        <v>44801</v>
      </c>
      <c r="E5259" s="14">
        <v>-359</v>
      </c>
      <c r="F5259" s="14">
        <v>-309</v>
      </c>
      <c r="G5259" t="s">
        <v>7082</v>
      </c>
      <c r="H5259" t="s">
        <v>7082</v>
      </c>
      <c r="I5259">
        <v>1</v>
      </c>
      <c r="J5259">
        <v>3</v>
      </c>
      <c r="K5259" t="s">
        <v>11306</v>
      </c>
      <c r="L5259" t="s">
        <v>12234</v>
      </c>
      <c r="M5259" t="s">
        <v>22</v>
      </c>
      <c r="N5259" t="s">
        <v>2121</v>
      </c>
      <c r="O5259" t="s">
        <v>29</v>
      </c>
      <c r="P5259" t="s">
        <v>2167</v>
      </c>
      <c r="Q5259" s="13">
        <v>2792</v>
      </c>
      <c r="R5259" s="13">
        <v>2680.32</v>
      </c>
      <c r="S5259" s="1">
        <v>0.5</v>
      </c>
      <c r="T5259" t="s">
        <v>168</v>
      </c>
      <c r="U5259" t="s">
        <v>24</v>
      </c>
      <c r="V5259" t="b">
        <v>1</v>
      </c>
      <c r="W5259">
        <v>4</v>
      </c>
      <c r="X5259" t="s">
        <v>240</v>
      </c>
      <c r="Y5259" t="s">
        <v>4896</v>
      </c>
    </row>
    <row r="5260" spans="1:25" x14ac:dyDescent="0.4">
      <c r="A5260" t="s">
        <v>503</v>
      </c>
      <c r="B5260" s="2">
        <f ca="1">TODAY()+OpportunityTbl[[#This Row],[CreatedOn_DaysFromToday]]</f>
        <v>44750</v>
      </c>
      <c r="C5260" s="2">
        <f ca="1">TODAY()+OpportunityTbl[[#This Row],[EstCloseDate_DaysFromToday]]</f>
        <v>44791</v>
      </c>
      <c r="D5260">
        <f ca="1">IF(OpportunityTbl[[#This Row],[statecode]]=0,"",OpportunityTbl[[#This Row],[Estimated Close Date]])</f>
        <v>44791</v>
      </c>
      <c r="E5260" s="14">
        <v>-360</v>
      </c>
      <c r="F5260" s="14">
        <v>-319</v>
      </c>
      <c r="G5260" t="s">
        <v>27</v>
      </c>
      <c r="H5260" t="s">
        <v>28</v>
      </c>
      <c r="I5260">
        <v>2</v>
      </c>
      <c r="J5260">
        <v>4</v>
      </c>
      <c r="K5260" t="s">
        <v>11332</v>
      </c>
      <c r="L5260" t="s">
        <v>12234</v>
      </c>
      <c r="M5260" t="s">
        <v>22</v>
      </c>
      <c r="N5260" t="s">
        <v>469</v>
      </c>
      <c r="O5260" t="s">
        <v>29</v>
      </c>
      <c r="P5260" t="s">
        <v>470</v>
      </c>
      <c r="Q5260" s="13">
        <v>2035</v>
      </c>
      <c r="S5260" s="1">
        <v>0.5</v>
      </c>
      <c r="T5260" t="s">
        <v>168</v>
      </c>
      <c r="U5260" t="s">
        <v>100</v>
      </c>
      <c r="V5260" t="b">
        <v>0</v>
      </c>
      <c r="W5260">
        <v>2.5</v>
      </c>
      <c r="X5260" t="s">
        <v>240</v>
      </c>
      <c r="Y5260" t="s">
        <v>26</v>
      </c>
    </row>
    <row r="5261" spans="1:25" x14ac:dyDescent="0.4">
      <c r="A5261" t="s">
        <v>2136</v>
      </c>
      <c r="B5261" s="2">
        <f ca="1">TODAY()+OpportunityTbl[[#This Row],[CreatedOn_DaysFromToday]]</f>
        <v>44750</v>
      </c>
      <c r="C5261" s="2">
        <f ca="1">TODAY()+OpportunityTbl[[#This Row],[EstCloseDate_DaysFromToday]]</f>
        <v>44774</v>
      </c>
      <c r="D5261">
        <f ca="1">IF(OpportunityTbl[[#This Row],[statecode]]=0,"",OpportunityTbl[[#This Row],[Estimated Close Date]])</f>
        <v>44774</v>
      </c>
      <c r="E5261" s="14">
        <v>-360</v>
      </c>
      <c r="F5261" s="14">
        <v>-336</v>
      </c>
      <c r="G5261" t="s">
        <v>27</v>
      </c>
      <c r="H5261" t="s">
        <v>28</v>
      </c>
      <c r="I5261">
        <v>2</v>
      </c>
      <c r="J5261">
        <v>4</v>
      </c>
      <c r="K5261" t="s">
        <v>11319</v>
      </c>
      <c r="L5261" t="s">
        <v>12241</v>
      </c>
      <c r="M5261" t="s">
        <v>22</v>
      </c>
      <c r="N5261" t="s">
        <v>469</v>
      </c>
      <c r="O5261" t="s">
        <v>29</v>
      </c>
      <c r="P5261" t="s">
        <v>702</v>
      </c>
      <c r="Q5261" s="13">
        <v>22228</v>
      </c>
      <c r="S5261" s="1">
        <v>0.3</v>
      </c>
      <c r="T5261" t="s">
        <v>168</v>
      </c>
      <c r="U5261" t="s">
        <v>100</v>
      </c>
      <c r="V5261" t="b">
        <v>1</v>
      </c>
      <c r="W5261">
        <v>3</v>
      </c>
      <c r="X5261" t="s">
        <v>157</v>
      </c>
      <c r="Y5261" t="s">
        <v>26</v>
      </c>
    </row>
    <row r="5262" spans="1:25" x14ac:dyDescent="0.4">
      <c r="A5262" t="s">
        <v>2137</v>
      </c>
      <c r="B5262" s="2">
        <f ca="1">TODAY()+OpportunityTbl[[#This Row],[CreatedOn_DaysFromToday]]</f>
        <v>44750</v>
      </c>
      <c r="C5262" s="2">
        <f ca="1">TODAY()+OpportunityTbl[[#This Row],[EstCloseDate_DaysFromToday]]</f>
        <v>44834</v>
      </c>
      <c r="D5262">
        <f ca="1">IF(OpportunityTbl[[#This Row],[statecode]]=0,"",OpportunityTbl[[#This Row],[Estimated Close Date]])</f>
        <v>44834</v>
      </c>
      <c r="E5262" s="14">
        <v>-360</v>
      </c>
      <c r="F5262" s="14">
        <v>-276</v>
      </c>
      <c r="G5262" t="s">
        <v>27</v>
      </c>
      <c r="H5262" t="s">
        <v>28</v>
      </c>
      <c r="I5262">
        <v>2</v>
      </c>
      <c r="J5262">
        <v>4</v>
      </c>
      <c r="K5262" t="s">
        <v>11185</v>
      </c>
      <c r="L5262" t="s">
        <v>12237</v>
      </c>
      <c r="M5262" t="s">
        <v>22</v>
      </c>
      <c r="N5262" t="s">
        <v>1617</v>
      </c>
      <c r="O5262" t="s">
        <v>29</v>
      </c>
      <c r="P5262" t="s">
        <v>1620</v>
      </c>
      <c r="Q5262" s="13">
        <v>3233</v>
      </c>
      <c r="S5262" s="1">
        <v>0.3</v>
      </c>
      <c r="T5262" t="s">
        <v>168</v>
      </c>
      <c r="U5262" t="s">
        <v>97</v>
      </c>
      <c r="V5262" t="b">
        <v>0</v>
      </c>
      <c r="W5262">
        <v>4.5</v>
      </c>
      <c r="X5262" t="s">
        <v>157</v>
      </c>
      <c r="Y5262" t="s">
        <v>26</v>
      </c>
    </row>
    <row r="5263" spans="1:25" x14ac:dyDescent="0.4">
      <c r="A5263" t="s">
        <v>2138</v>
      </c>
      <c r="B5263" s="2">
        <f ca="1">TODAY()+OpportunityTbl[[#This Row],[CreatedOn_DaysFromToday]]</f>
        <v>44750</v>
      </c>
      <c r="C5263" s="2">
        <f ca="1">TODAY()+OpportunityTbl[[#This Row],[EstCloseDate_DaysFromToday]]</f>
        <v>44833</v>
      </c>
      <c r="D5263">
        <f ca="1">IF(OpportunityTbl[[#This Row],[statecode]]=0,"",OpportunityTbl[[#This Row],[Estimated Close Date]])</f>
        <v>44833</v>
      </c>
      <c r="E5263" s="14">
        <v>-360</v>
      </c>
      <c r="F5263" s="14">
        <v>-277</v>
      </c>
      <c r="G5263" t="s">
        <v>27</v>
      </c>
      <c r="H5263" t="s">
        <v>28</v>
      </c>
      <c r="I5263">
        <v>2</v>
      </c>
      <c r="J5263">
        <v>4</v>
      </c>
      <c r="K5263" t="s">
        <v>11189</v>
      </c>
      <c r="L5263" t="s">
        <v>12237</v>
      </c>
      <c r="M5263" t="s">
        <v>22</v>
      </c>
      <c r="N5263" t="s">
        <v>1617</v>
      </c>
      <c r="O5263" t="s">
        <v>29</v>
      </c>
      <c r="P5263" t="s">
        <v>1618</v>
      </c>
      <c r="Q5263" s="13">
        <v>4345</v>
      </c>
      <c r="S5263" s="1">
        <v>0.3</v>
      </c>
      <c r="T5263" t="s">
        <v>168</v>
      </c>
      <c r="U5263" t="s">
        <v>24</v>
      </c>
      <c r="V5263" t="b">
        <v>0</v>
      </c>
      <c r="W5263">
        <v>4.5</v>
      </c>
      <c r="X5263" t="s">
        <v>157</v>
      </c>
      <c r="Y5263" t="s">
        <v>26</v>
      </c>
    </row>
    <row r="5264" spans="1:25" x14ac:dyDescent="0.4">
      <c r="A5264" t="s">
        <v>6378</v>
      </c>
      <c r="B5264" s="2">
        <f ca="1">TODAY()+OpportunityTbl[[#This Row],[CreatedOn_DaysFromToday]]</f>
        <v>44750</v>
      </c>
      <c r="C5264" s="2">
        <f ca="1">TODAY()+OpportunityTbl[[#This Row],[EstCloseDate_DaysFromToday]]</f>
        <v>44817</v>
      </c>
      <c r="D5264">
        <f ca="1">IF(OpportunityTbl[[#This Row],[statecode]]=0,"",OpportunityTbl[[#This Row],[Estimated Close Date]])</f>
        <v>44817</v>
      </c>
      <c r="E5264" s="14">
        <v>-360</v>
      </c>
      <c r="F5264" s="14">
        <v>-293</v>
      </c>
      <c r="G5264" t="s">
        <v>27</v>
      </c>
      <c r="H5264" t="s">
        <v>28</v>
      </c>
      <c r="I5264">
        <v>2</v>
      </c>
      <c r="J5264">
        <v>4</v>
      </c>
      <c r="K5264" t="s">
        <v>11277</v>
      </c>
      <c r="L5264" t="s">
        <v>12238</v>
      </c>
      <c r="M5264" t="s">
        <v>22</v>
      </c>
      <c r="N5264" t="s">
        <v>563</v>
      </c>
      <c r="O5264" t="s">
        <v>29</v>
      </c>
      <c r="P5264" t="s">
        <v>564</v>
      </c>
      <c r="Q5264" s="13">
        <v>4047</v>
      </c>
      <c r="S5264" s="1">
        <v>0.1</v>
      </c>
      <c r="T5264" t="s">
        <v>23</v>
      </c>
      <c r="U5264" t="s">
        <v>24</v>
      </c>
      <c r="V5264" t="b">
        <v>0</v>
      </c>
      <c r="W5264">
        <v>2</v>
      </c>
      <c r="X5264" t="s">
        <v>25</v>
      </c>
      <c r="Y5264" t="s">
        <v>4896</v>
      </c>
    </row>
    <row r="5265" spans="1:25" x14ac:dyDescent="0.4">
      <c r="A5265" t="s">
        <v>6379</v>
      </c>
      <c r="B5265" s="2">
        <f ca="1">TODAY()+OpportunityTbl[[#This Row],[CreatedOn_DaysFromToday]]</f>
        <v>44750</v>
      </c>
      <c r="C5265" s="2">
        <f ca="1">TODAY()+OpportunityTbl[[#This Row],[EstCloseDate_DaysFromToday]]</f>
        <v>44812</v>
      </c>
      <c r="D5265">
        <f ca="1">IF(OpportunityTbl[[#This Row],[statecode]]=0,"",OpportunityTbl[[#This Row],[Estimated Close Date]])</f>
        <v>44812</v>
      </c>
      <c r="E5265" s="14">
        <v>-360</v>
      </c>
      <c r="F5265" s="14">
        <v>-298</v>
      </c>
      <c r="G5265" t="s">
        <v>27</v>
      </c>
      <c r="H5265" t="s">
        <v>28</v>
      </c>
      <c r="I5265">
        <v>2</v>
      </c>
      <c r="J5265">
        <v>4</v>
      </c>
      <c r="K5265" t="s">
        <v>11262</v>
      </c>
      <c r="L5265" t="s">
        <v>12239</v>
      </c>
      <c r="M5265" t="s">
        <v>22</v>
      </c>
      <c r="N5265" t="s">
        <v>513</v>
      </c>
      <c r="O5265" t="s">
        <v>29</v>
      </c>
      <c r="P5265" t="s">
        <v>514</v>
      </c>
      <c r="Q5265" s="13">
        <v>5457</v>
      </c>
      <c r="S5265" s="1">
        <v>0.1</v>
      </c>
      <c r="T5265" t="s">
        <v>23</v>
      </c>
      <c r="U5265" t="s">
        <v>24</v>
      </c>
      <c r="V5265" t="b">
        <v>0</v>
      </c>
      <c r="W5265">
        <v>2</v>
      </c>
      <c r="X5265" t="s">
        <v>25</v>
      </c>
      <c r="Y5265" t="s">
        <v>4899</v>
      </c>
    </row>
    <row r="5266" spans="1:25" x14ac:dyDescent="0.4">
      <c r="A5266" t="s">
        <v>6488</v>
      </c>
      <c r="B5266" s="2">
        <f ca="1">TODAY()+OpportunityTbl[[#This Row],[CreatedOn_DaysFromToday]]</f>
        <v>44750</v>
      </c>
      <c r="C5266" s="2">
        <f ca="1">TODAY()+OpportunityTbl[[#This Row],[EstCloseDate_DaysFromToday]]</f>
        <v>44790</v>
      </c>
      <c r="D5266">
        <f ca="1">IF(OpportunityTbl[[#This Row],[statecode]]=0,"",OpportunityTbl[[#This Row],[Estimated Close Date]])</f>
        <v>44790</v>
      </c>
      <c r="E5266" s="14">
        <v>-360</v>
      </c>
      <c r="F5266" s="14">
        <v>-320</v>
      </c>
      <c r="G5266" t="s">
        <v>27</v>
      </c>
      <c r="H5266" t="s">
        <v>28</v>
      </c>
      <c r="I5266">
        <v>2</v>
      </c>
      <c r="J5266">
        <v>4</v>
      </c>
      <c r="K5266" t="s">
        <v>11253</v>
      </c>
      <c r="L5266" t="s">
        <v>12236</v>
      </c>
      <c r="M5266" t="s">
        <v>22</v>
      </c>
      <c r="N5266" t="s">
        <v>480</v>
      </c>
      <c r="O5266" t="s">
        <v>29</v>
      </c>
      <c r="P5266" t="s">
        <v>527</v>
      </c>
      <c r="Q5266" s="13">
        <v>2538</v>
      </c>
      <c r="S5266" s="1">
        <v>0.3</v>
      </c>
      <c r="T5266" t="s">
        <v>168</v>
      </c>
      <c r="U5266" t="s">
        <v>100</v>
      </c>
      <c r="V5266" t="b">
        <v>1</v>
      </c>
      <c r="W5266">
        <v>2.5</v>
      </c>
      <c r="X5266" t="s">
        <v>157</v>
      </c>
      <c r="Y5266" t="s">
        <v>4890</v>
      </c>
    </row>
    <row r="5267" spans="1:25" x14ac:dyDescent="0.4">
      <c r="A5267" t="s">
        <v>7229</v>
      </c>
      <c r="B5267" s="2">
        <f ca="1">TODAY()+OpportunityTbl[[#This Row],[CreatedOn_DaysFromToday]]</f>
        <v>44750</v>
      </c>
      <c r="C5267" s="2">
        <f ca="1">TODAY()+OpportunityTbl[[#This Row],[EstCloseDate_DaysFromToday]]</f>
        <v>44829</v>
      </c>
      <c r="D5267">
        <f ca="1">IF(OpportunityTbl[[#This Row],[statecode]]=0,"",OpportunityTbl[[#This Row],[Estimated Close Date]])</f>
        <v>44829</v>
      </c>
      <c r="E5267" s="14">
        <v>-360</v>
      </c>
      <c r="F5267" s="14">
        <v>-281</v>
      </c>
      <c r="G5267" t="s">
        <v>7082</v>
      </c>
      <c r="H5267" t="s">
        <v>7082</v>
      </c>
      <c r="I5267">
        <v>1</v>
      </c>
      <c r="J5267">
        <v>3</v>
      </c>
      <c r="K5267" t="s">
        <v>11197</v>
      </c>
      <c r="L5267" t="s">
        <v>12234</v>
      </c>
      <c r="M5267" t="s">
        <v>22</v>
      </c>
      <c r="N5267" t="s">
        <v>1710</v>
      </c>
      <c r="O5267" t="s">
        <v>29</v>
      </c>
      <c r="P5267" t="s">
        <v>2378</v>
      </c>
      <c r="Q5267" s="13">
        <v>2550</v>
      </c>
      <c r="R5267" s="13">
        <v>2448</v>
      </c>
      <c r="S5267" s="1">
        <v>0.9</v>
      </c>
      <c r="T5267" t="s">
        <v>4724</v>
      </c>
      <c r="U5267" t="s">
        <v>24</v>
      </c>
      <c r="V5267" t="b">
        <v>0</v>
      </c>
      <c r="W5267">
        <v>4</v>
      </c>
      <c r="X5267" t="s">
        <v>4732</v>
      </c>
      <c r="Y5267" t="s">
        <v>4914</v>
      </c>
    </row>
    <row r="5268" spans="1:25" x14ac:dyDescent="0.4">
      <c r="A5268" t="s">
        <v>7518</v>
      </c>
      <c r="B5268" s="2">
        <f ca="1">TODAY()+OpportunityTbl[[#This Row],[CreatedOn_DaysFromToday]]</f>
        <v>44750</v>
      </c>
      <c r="C5268" s="2">
        <f ca="1">TODAY()+OpportunityTbl[[#This Row],[EstCloseDate_DaysFromToday]]</f>
        <v>44815</v>
      </c>
      <c r="D5268">
        <f ca="1">IF(OpportunityTbl[[#This Row],[statecode]]=0,"",OpportunityTbl[[#This Row],[Estimated Close Date]])</f>
        <v>44815</v>
      </c>
      <c r="E5268" s="14">
        <v>-360</v>
      </c>
      <c r="F5268" s="14">
        <v>-295</v>
      </c>
      <c r="G5268" t="s">
        <v>7082</v>
      </c>
      <c r="H5268" t="s">
        <v>7082</v>
      </c>
      <c r="I5268">
        <v>1</v>
      </c>
      <c r="J5268">
        <v>3</v>
      </c>
      <c r="K5268" t="s">
        <v>11247</v>
      </c>
      <c r="L5268" t="s">
        <v>12239</v>
      </c>
      <c r="M5268" t="s">
        <v>22</v>
      </c>
      <c r="N5268" t="s">
        <v>2121</v>
      </c>
      <c r="O5268" t="s">
        <v>29</v>
      </c>
      <c r="P5268" t="s">
        <v>2122</v>
      </c>
      <c r="Q5268" s="13">
        <v>9036</v>
      </c>
      <c r="R5268" s="13">
        <v>8764.92</v>
      </c>
      <c r="S5268" s="1">
        <v>0.5</v>
      </c>
      <c r="T5268" t="s">
        <v>168</v>
      </c>
      <c r="U5268" t="s">
        <v>97</v>
      </c>
      <c r="V5268" t="b">
        <v>0</v>
      </c>
      <c r="W5268">
        <v>3</v>
      </c>
      <c r="X5268" t="s">
        <v>240</v>
      </c>
      <c r="Y5268" t="s">
        <v>4905</v>
      </c>
    </row>
    <row r="5269" spans="1:25" x14ac:dyDescent="0.4">
      <c r="A5269" t="s">
        <v>8798</v>
      </c>
      <c r="B5269" s="2">
        <f ca="1">TODAY()+OpportunityTbl[[#This Row],[CreatedOn_DaysFromToday]]</f>
        <v>44750</v>
      </c>
      <c r="C5269" s="2">
        <f ca="1">TODAY()+OpportunityTbl[[#This Row],[EstCloseDate_DaysFromToday]]</f>
        <v>44776</v>
      </c>
      <c r="D5269">
        <f ca="1">IF(OpportunityTbl[[#This Row],[statecode]]=0,"",OpportunityTbl[[#This Row],[Estimated Close Date]])</f>
        <v>44776</v>
      </c>
      <c r="E5269" s="14">
        <v>-360</v>
      </c>
      <c r="F5269" s="14">
        <v>-334</v>
      </c>
      <c r="G5269" t="s">
        <v>7082</v>
      </c>
      <c r="H5269" t="s">
        <v>7082</v>
      </c>
      <c r="I5269">
        <v>1</v>
      </c>
      <c r="J5269">
        <v>3</v>
      </c>
      <c r="K5269" t="s">
        <v>11326</v>
      </c>
      <c r="L5269" t="s">
        <v>12239</v>
      </c>
      <c r="M5269" t="s">
        <v>22</v>
      </c>
      <c r="N5269" t="s">
        <v>469</v>
      </c>
      <c r="O5269" t="s">
        <v>29</v>
      </c>
      <c r="P5269" t="s">
        <v>470</v>
      </c>
      <c r="Q5269" s="13">
        <v>7506</v>
      </c>
      <c r="R5269" s="13">
        <v>7355.88</v>
      </c>
      <c r="S5269" s="1">
        <v>0.3</v>
      </c>
      <c r="T5269" t="s">
        <v>168</v>
      </c>
      <c r="U5269" t="s">
        <v>100</v>
      </c>
      <c r="V5269" t="b">
        <v>1</v>
      </c>
      <c r="W5269">
        <v>2</v>
      </c>
      <c r="X5269" t="s">
        <v>157</v>
      </c>
      <c r="Y5269" t="s">
        <v>26</v>
      </c>
    </row>
    <row r="5270" spans="1:25" x14ac:dyDescent="0.4">
      <c r="A5270" t="s">
        <v>9526</v>
      </c>
      <c r="B5270" s="2">
        <f ca="1">TODAY()+OpportunityTbl[[#This Row],[CreatedOn_DaysFromToday]]</f>
        <v>44750</v>
      </c>
      <c r="C5270" s="2">
        <f ca="1">TODAY()+OpportunityTbl[[#This Row],[EstCloseDate_DaysFromToday]]</f>
        <v>44791</v>
      </c>
      <c r="D5270">
        <f ca="1">IF(OpportunityTbl[[#This Row],[statecode]]=0,"",OpportunityTbl[[#This Row],[Estimated Close Date]])</f>
        <v>44791</v>
      </c>
      <c r="E5270" s="14">
        <v>-360</v>
      </c>
      <c r="F5270" s="14">
        <v>-319</v>
      </c>
      <c r="G5270" t="s">
        <v>7082</v>
      </c>
      <c r="H5270" t="s">
        <v>7082</v>
      </c>
      <c r="I5270">
        <v>1</v>
      </c>
      <c r="J5270">
        <v>3</v>
      </c>
      <c r="K5270" t="s">
        <v>11302</v>
      </c>
      <c r="L5270" t="s">
        <v>12236</v>
      </c>
      <c r="M5270" t="s">
        <v>22</v>
      </c>
      <c r="N5270" t="s">
        <v>469</v>
      </c>
      <c r="O5270" t="s">
        <v>29</v>
      </c>
      <c r="P5270" t="s">
        <v>470</v>
      </c>
      <c r="Q5270" s="13">
        <v>3154</v>
      </c>
      <c r="R5270" s="13">
        <v>3075.15</v>
      </c>
      <c r="S5270" s="1">
        <v>0.5</v>
      </c>
      <c r="T5270" t="s">
        <v>168</v>
      </c>
      <c r="U5270" t="s">
        <v>24</v>
      </c>
      <c r="V5270" t="b">
        <v>1</v>
      </c>
      <c r="W5270">
        <v>2.5</v>
      </c>
      <c r="X5270" t="s">
        <v>240</v>
      </c>
      <c r="Y5270" t="s">
        <v>26</v>
      </c>
    </row>
    <row r="5271" spans="1:25" x14ac:dyDescent="0.4">
      <c r="A5271" t="s">
        <v>9634</v>
      </c>
      <c r="B5271" s="2">
        <f ca="1">TODAY()+OpportunityTbl[[#This Row],[CreatedOn_DaysFromToday]]</f>
        <v>44750</v>
      </c>
      <c r="C5271" s="2">
        <f ca="1">TODAY()+OpportunityTbl[[#This Row],[EstCloseDate_DaysFromToday]]</f>
        <v>44781</v>
      </c>
      <c r="D5271">
        <f ca="1">IF(OpportunityTbl[[#This Row],[statecode]]=0,"",OpportunityTbl[[#This Row],[Estimated Close Date]])</f>
        <v>44781</v>
      </c>
      <c r="E5271" s="14">
        <v>-360</v>
      </c>
      <c r="F5271" s="14">
        <v>-329</v>
      </c>
      <c r="G5271" t="s">
        <v>7082</v>
      </c>
      <c r="H5271" t="s">
        <v>7082</v>
      </c>
      <c r="I5271">
        <v>1</v>
      </c>
      <c r="J5271">
        <v>3</v>
      </c>
      <c r="K5271" t="s">
        <v>11333</v>
      </c>
      <c r="L5271" t="s">
        <v>12240</v>
      </c>
      <c r="M5271" t="s">
        <v>22</v>
      </c>
      <c r="N5271" t="s">
        <v>31</v>
      </c>
      <c r="O5271" t="s">
        <v>29</v>
      </c>
      <c r="P5271" t="s">
        <v>210</v>
      </c>
      <c r="Q5271" s="13">
        <v>3608</v>
      </c>
      <c r="R5271" s="13">
        <v>3517.8</v>
      </c>
      <c r="S5271" s="1">
        <v>0.3</v>
      </c>
      <c r="T5271" t="s">
        <v>168</v>
      </c>
      <c r="U5271" t="s">
        <v>100</v>
      </c>
      <c r="V5271" t="b">
        <v>1</v>
      </c>
      <c r="W5271">
        <v>2.5</v>
      </c>
      <c r="X5271" t="s">
        <v>157</v>
      </c>
      <c r="Y5271" t="s">
        <v>26</v>
      </c>
    </row>
    <row r="5272" spans="1:25" x14ac:dyDescent="0.4">
      <c r="A5272" t="s">
        <v>9996</v>
      </c>
      <c r="B5272" s="2">
        <f ca="1">TODAY()+OpportunityTbl[[#This Row],[CreatedOn_DaysFromToday]]</f>
        <v>44750</v>
      </c>
      <c r="C5272" s="2">
        <f ca="1">TODAY()+OpportunityTbl[[#This Row],[EstCloseDate_DaysFromToday]]</f>
        <v>44818</v>
      </c>
      <c r="D5272">
        <f ca="1">IF(OpportunityTbl[[#This Row],[statecode]]=0,"",OpportunityTbl[[#This Row],[Estimated Close Date]])</f>
        <v>44818</v>
      </c>
      <c r="E5272" s="14">
        <v>-360</v>
      </c>
      <c r="F5272" s="14">
        <v>-292</v>
      </c>
      <c r="G5272" t="s">
        <v>7082</v>
      </c>
      <c r="H5272" t="s">
        <v>7082</v>
      </c>
      <c r="I5272">
        <v>1</v>
      </c>
      <c r="J5272">
        <v>3</v>
      </c>
      <c r="K5272" t="s">
        <v>11248</v>
      </c>
      <c r="L5272" t="s">
        <v>12239</v>
      </c>
      <c r="M5272" t="s">
        <v>22</v>
      </c>
      <c r="N5272" t="s">
        <v>2121</v>
      </c>
      <c r="O5272" t="s">
        <v>29</v>
      </c>
      <c r="P5272" t="s">
        <v>4734</v>
      </c>
      <c r="Q5272" s="13">
        <v>8474</v>
      </c>
      <c r="R5272" s="13">
        <v>8219.7800000000007</v>
      </c>
      <c r="S5272" s="1">
        <v>0.9</v>
      </c>
      <c r="T5272" t="s">
        <v>4724</v>
      </c>
      <c r="U5272" t="s">
        <v>24</v>
      </c>
      <c r="V5272" t="b">
        <v>0</v>
      </c>
      <c r="W5272">
        <v>3</v>
      </c>
      <c r="X5272" t="s">
        <v>4732</v>
      </c>
      <c r="Y5272" t="s">
        <v>26</v>
      </c>
    </row>
    <row r="5273" spans="1:25" x14ac:dyDescent="0.4">
      <c r="A5273" t="s">
        <v>1844</v>
      </c>
      <c r="B5273" s="2">
        <f ca="1">TODAY()+OpportunityTbl[[#This Row],[CreatedOn_DaysFromToday]]</f>
        <v>44749</v>
      </c>
      <c r="C5273" s="2">
        <f ca="1">TODAY()+OpportunityTbl[[#This Row],[EstCloseDate_DaysFromToday]]</f>
        <v>44806</v>
      </c>
      <c r="D5273">
        <f ca="1">IF(OpportunityTbl[[#This Row],[statecode]]=0,"",OpportunityTbl[[#This Row],[Estimated Close Date]])</f>
        <v>44806</v>
      </c>
      <c r="E5273" s="14">
        <v>-361</v>
      </c>
      <c r="F5273" s="14">
        <v>-304</v>
      </c>
      <c r="G5273" t="s">
        <v>27</v>
      </c>
      <c r="H5273" t="s">
        <v>28</v>
      </c>
      <c r="I5273">
        <v>2</v>
      </c>
      <c r="J5273">
        <v>4</v>
      </c>
      <c r="K5273" t="s">
        <v>11258</v>
      </c>
      <c r="L5273" t="s">
        <v>12237</v>
      </c>
      <c r="M5273" t="s">
        <v>22</v>
      </c>
      <c r="N5273" t="s">
        <v>31</v>
      </c>
      <c r="O5273" t="s">
        <v>29</v>
      </c>
      <c r="P5273" t="s">
        <v>32</v>
      </c>
      <c r="Q5273" s="13">
        <v>2838</v>
      </c>
      <c r="S5273" s="1">
        <v>0.3</v>
      </c>
      <c r="T5273" t="s">
        <v>168</v>
      </c>
      <c r="U5273" t="s">
        <v>97</v>
      </c>
      <c r="V5273" t="b">
        <v>0</v>
      </c>
      <c r="W5273">
        <v>3.5</v>
      </c>
      <c r="X5273" t="s">
        <v>157</v>
      </c>
      <c r="Y5273" t="s">
        <v>26</v>
      </c>
    </row>
    <row r="5274" spans="1:25" x14ac:dyDescent="0.4">
      <c r="A5274" t="s">
        <v>2139</v>
      </c>
      <c r="B5274" s="2">
        <f ca="1">TODAY()+OpportunityTbl[[#This Row],[CreatedOn_DaysFromToday]]</f>
        <v>44749</v>
      </c>
      <c r="C5274" s="2">
        <f ca="1">TODAY()+OpportunityTbl[[#This Row],[EstCloseDate_DaysFromToday]]</f>
        <v>44815</v>
      </c>
      <c r="D5274">
        <f ca="1">IF(OpportunityTbl[[#This Row],[statecode]]=0,"",OpportunityTbl[[#This Row],[Estimated Close Date]])</f>
        <v>44815</v>
      </c>
      <c r="E5274" s="14">
        <v>-361</v>
      </c>
      <c r="F5274" s="14">
        <v>-295</v>
      </c>
      <c r="G5274" t="s">
        <v>27</v>
      </c>
      <c r="H5274" t="s">
        <v>28</v>
      </c>
      <c r="I5274">
        <v>2</v>
      </c>
      <c r="J5274">
        <v>4</v>
      </c>
      <c r="K5274" t="s">
        <v>11248</v>
      </c>
      <c r="L5274" t="s">
        <v>12238</v>
      </c>
      <c r="M5274" t="s">
        <v>22</v>
      </c>
      <c r="N5274" t="s">
        <v>1617</v>
      </c>
      <c r="O5274" t="s">
        <v>29</v>
      </c>
      <c r="P5274" t="s">
        <v>1618</v>
      </c>
      <c r="Q5274" s="13">
        <v>2513</v>
      </c>
      <c r="S5274" s="1">
        <v>0.3</v>
      </c>
      <c r="T5274" t="s">
        <v>168</v>
      </c>
      <c r="U5274" t="s">
        <v>97</v>
      </c>
      <c r="V5274" t="b">
        <v>1</v>
      </c>
      <c r="W5274">
        <v>3</v>
      </c>
      <c r="X5274" t="s">
        <v>157</v>
      </c>
      <c r="Y5274" t="s">
        <v>26</v>
      </c>
    </row>
    <row r="5275" spans="1:25" x14ac:dyDescent="0.4">
      <c r="A5275" t="s">
        <v>2296</v>
      </c>
      <c r="B5275" s="2">
        <f ca="1">TODAY()+OpportunityTbl[[#This Row],[CreatedOn_DaysFromToday]]</f>
        <v>44749</v>
      </c>
      <c r="C5275" s="2">
        <f ca="1">TODAY()+OpportunityTbl[[#This Row],[EstCloseDate_DaysFromToday]]</f>
        <v>44794</v>
      </c>
      <c r="D5275">
        <f ca="1">IF(OpportunityTbl[[#This Row],[statecode]]=0,"",OpportunityTbl[[#This Row],[Estimated Close Date]])</f>
        <v>44794</v>
      </c>
      <c r="E5275" s="14">
        <v>-361</v>
      </c>
      <c r="F5275" s="14">
        <v>-316</v>
      </c>
      <c r="G5275" t="s">
        <v>27</v>
      </c>
      <c r="H5275" t="s">
        <v>28</v>
      </c>
      <c r="I5275">
        <v>2</v>
      </c>
      <c r="J5275">
        <v>4</v>
      </c>
      <c r="K5275" t="s">
        <v>11282</v>
      </c>
      <c r="L5275" t="s">
        <v>12234</v>
      </c>
      <c r="M5275" t="s">
        <v>22</v>
      </c>
      <c r="N5275" t="s">
        <v>1710</v>
      </c>
      <c r="O5275" t="s">
        <v>29</v>
      </c>
      <c r="P5275" t="s">
        <v>1711</v>
      </c>
      <c r="Q5275" s="13">
        <v>2279</v>
      </c>
      <c r="S5275" s="1">
        <v>0.3</v>
      </c>
      <c r="T5275" t="s">
        <v>168</v>
      </c>
      <c r="U5275" t="s">
        <v>97</v>
      </c>
      <c r="V5275" t="b">
        <v>1</v>
      </c>
      <c r="W5275">
        <v>4</v>
      </c>
      <c r="X5275" t="s">
        <v>157</v>
      </c>
      <c r="Y5275" t="s">
        <v>26</v>
      </c>
    </row>
    <row r="5276" spans="1:25" x14ac:dyDescent="0.4">
      <c r="A5276" t="s">
        <v>2297</v>
      </c>
      <c r="B5276" s="2">
        <f ca="1">TODAY()+OpportunityTbl[[#This Row],[CreatedOn_DaysFromToday]]</f>
        <v>44749</v>
      </c>
      <c r="C5276" s="2">
        <f ca="1">TODAY()+OpportunityTbl[[#This Row],[EstCloseDate_DaysFromToday]]</f>
        <v>44807</v>
      </c>
      <c r="D5276">
        <f ca="1">IF(OpportunityTbl[[#This Row],[statecode]]=0,"",OpportunityTbl[[#This Row],[Estimated Close Date]])</f>
        <v>44807</v>
      </c>
      <c r="E5276" s="14">
        <v>-361</v>
      </c>
      <c r="F5276" s="14">
        <v>-303</v>
      </c>
      <c r="G5276" t="s">
        <v>27</v>
      </c>
      <c r="H5276" t="s">
        <v>28</v>
      </c>
      <c r="I5276">
        <v>2</v>
      </c>
      <c r="J5276">
        <v>4</v>
      </c>
      <c r="K5276" t="s">
        <v>11247</v>
      </c>
      <c r="L5276" t="s">
        <v>12236</v>
      </c>
      <c r="M5276" t="s">
        <v>22</v>
      </c>
      <c r="N5276" t="s">
        <v>1710</v>
      </c>
      <c r="O5276" t="s">
        <v>29</v>
      </c>
      <c r="P5276" t="s">
        <v>1711</v>
      </c>
      <c r="Q5276" s="13">
        <v>2488</v>
      </c>
      <c r="S5276" s="1">
        <v>0.3</v>
      </c>
      <c r="T5276" t="s">
        <v>168</v>
      </c>
      <c r="U5276" t="s">
        <v>24</v>
      </c>
      <c r="V5276" t="b">
        <v>0</v>
      </c>
      <c r="W5276">
        <v>4</v>
      </c>
      <c r="X5276" t="s">
        <v>157</v>
      </c>
      <c r="Y5276" t="s">
        <v>26</v>
      </c>
    </row>
    <row r="5277" spans="1:25" x14ac:dyDescent="0.4">
      <c r="A5277" t="s">
        <v>3375</v>
      </c>
      <c r="B5277" s="2">
        <f ca="1">TODAY()+OpportunityTbl[[#This Row],[CreatedOn_DaysFromToday]]</f>
        <v>44749</v>
      </c>
      <c r="C5277" s="2">
        <f ca="1">TODAY()+OpportunityTbl[[#This Row],[EstCloseDate_DaysFromToday]]</f>
        <v>44792</v>
      </c>
      <c r="D5277">
        <f ca="1">IF(OpportunityTbl[[#This Row],[statecode]]=0,"",OpportunityTbl[[#This Row],[Estimated Close Date]])</f>
        <v>44792</v>
      </c>
      <c r="E5277" s="14">
        <v>-361</v>
      </c>
      <c r="F5277" s="14">
        <v>-318</v>
      </c>
      <c r="G5277" t="s">
        <v>27</v>
      </c>
      <c r="H5277" t="s">
        <v>28</v>
      </c>
      <c r="I5277">
        <v>2</v>
      </c>
      <c r="J5277">
        <v>4</v>
      </c>
      <c r="K5277" t="s">
        <v>11258</v>
      </c>
      <c r="L5277" t="s">
        <v>12239</v>
      </c>
      <c r="M5277" t="s">
        <v>22</v>
      </c>
      <c r="N5277" t="s">
        <v>1710</v>
      </c>
      <c r="O5277" t="s">
        <v>29</v>
      </c>
      <c r="P5277" t="s">
        <v>1711</v>
      </c>
      <c r="Q5277" s="13">
        <v>7862</v>
      </c>
      <c r="S5277" s="1">
        <v>0.1</v>
      </c>
      <c r="T5277" t="s">
        <v>23</v>
      </c>
      <c r="U5277" t="s">
        <v>24</v>
      </c>
      <c r="V5277" t="b">
        <v>1</v>
      </c>
      <c r="W5277">
        <v>3.5</v>
      </c>
      <c r="X5277" t="s">
        <v>25</v>
      </c>
      <c r="Y5277" t="s">
        <v>26</v>
      </c>
    </row>
    <row r="5278" spans="1:25" x14ac:dyDescent="0.4">
      <c r="A5278" t="s">
        <v>5421</v>
      </c>
      <c r="B5278" s="2">
        <f ca="1">TODAY()+OpportunityTbl[[#This Row],[CreatedOn_DaysFromToday]]</f>
        <v>44749</v>
      </c>
      <c r="C5278" s="2">
        <f ca="1">TODAY()+OpportunityTbl[[#This Row],[EstCloseDate_DaysFromToday]]</f>
        <v>44778</v>
      </c>
      <c r="D5278">
        <f ca="1">IF(OpportunityTbl[[#This Row],[statecode]]=0,"",OpportunityTbl[[#This Row],[Estimated Close Date]])</f>
        <v>44778</v>
      </c>
      <c r="E5278" s="14">
        <v>-361</v>
      </c>
      <c r="F5278" s="14">
        <v>-332</v>
      </c>
      <c r="G5278" t="s">
        <v>27</v>
      </c>
      <c r="H5278" t="s">
        <v>28</v>
      </c>
      <c r="I5278">
        <v>2</v>
      </c>
      <c r="J5278">
        <v>4</v>
      </c>
      <c r="K5278" t="s">
        <v>11334</v>
      </c>
      <c r="L5278" t="s">
        <v>12237</v>
      </c>
      <c r="M5278" t="s">
        <v>22</v>
      </c>
      <c r="N5278" t="s">
        <v>2069</v>
      </c>
      <c r="O5278" t="s">
        <v>29</v>
      </c>
      <c r="P5278" t="s">
        <v>2623</v>
      </c>
      <c r="Q5278" s="13">
        <v>2325</v>
      </c>
      <c r="S5278" s="1">
        <v>0.1</v>
      </c>
      <c r="T5278" t="s">
        <v>23</v>
      </c>
      <c r="U5278" t="s">
        <v>100</v>
      </c>
      <c r="V5278" t="b">
        <v>0</v>
      </c>
      <c r="W5278">
        <v>6</v>
      </c>
      <c r="X5278" t="s">
        <v>25</v>
      </c>
      <c r="Y5278" t="s">
        <v>4926</v>
      </c>
    </row>
    <row r="5279" spans="1:25" x14ac:dyDescent="0.4">
      <c r="A5279" t="s">
        <v>6186</v>
      </c>
      <c r="B5279" s="2">
        <f ca="1">TODAY()+OpportunityTbl[[#This Row],[CreatedOn_DaysFromToday]]</f>
        <v>44749</v>
      </c>
      <c r="C5279" s="2">
        <f ca="1">TODAY()+OpportunityTbl[[#This Row],[EstCloseDate_DaysFromToday]]</f>
        <v>44815</v>
      </c>
      <c r="D5279">
        <f ca="1">IF(OpportunityTbl[[#This Row],[statecode]]=0,"",OpportunityTbl[[#This Row],[Estimated Close Date]])</f>
        <v>44815</v>
      </c>
      <c r="E5279" s="14">
        <v>-361</v>
      </c>
      <c r="F5279" s="14">
        <v>-295</v>
      </c>
      <c r="G5279" t="s">
        <v>27</v>
      </c>
      <c r="H5279" t="s">
        <v>28</v>
      </c>
      <c r="I5279">
        <v>2</v>
      </c>
      <c r="J5279">
        <v>4</v>
      </c>
      <c r="K5279" t="s">
        <v>11291</v>
      </c>
      <c r="L5279" t="s">
        <v>12239</v>
      </c>
      <c r="M5279" t="s">
        <v>22</v>
      </c>
      <c r="N5279" t="s">
        <v>779</v>
      </c>
      <c r="O5279" t="s">
        <v>29</v>
      </c>
      <c r="P5279" t="s">
        <v>780</v>
      </c>
      <c r="Q5279" s="13">
        <v>5378</v>
      </c>
      <c r="S5279" s="1">
        <v>0.3</v>
      </c>
      <c r="T5279" t="s">
        <v>168</v>
      </c>
      <c r="U5279" t="s">
        <v>97</v>
      </c>
      <c r="V5279" t="b">
        <v>1</v>
      </c>
      <c r="W5279">
        <v>2</v>
      </c>
      <c r="X5279" t="s">
        <v>157</v>
      </c>
      <c r="Y5279" t="s">
        <v>4890</v>
      </c>
    </row>
    <row r="5280" spans="1:25" x14ac:dyDescent="0.4">
      <c r="A5280" t="s">
        <v>7924</v>
      </c>
      <c r="B5280" s="2">
        <f ca="1">TODAY()+OpportunityTbl[[#This Row],[CreatedOn_DaysFromToday]]</f>
        <v>44749</v>
      </c>
      <c r="C5280" s="2">
        <f ca="1">TODAY()+OpportunityTbl[[#This Row],[EstCloseDate_DaysFromToday]]</f>
        <v>44779</v>
      </c>
      <c r="D5280">
        <f ca="1">IF(OpportunityTbl[[#This Row],[statecode]]=0,"",OpportunityTbl[[#This Row],[Estimated Close Date]])</f>
        <v>44779</v>
      </c>
      <c r="E5280" s="14">
        <v>-361</v>
      </c>
      <c r="F5280" s="14">
        <v>-331</v>
      </c>
      <c r="G5280" t="s">
        <v>7082</v>
      </c>
      <c r="H5280" t="s">
        <v>7082</v>
      </c>
      <c r="I5280">
        <v>1</v>
      </c>
      <c r="J5280">
        <v>3</v>
      </c>
      <c r="K5280" t="s">
        <v>11335</v>
      </c>
      <c r="L5280" t="s">
        <v>12235</v>
      </c>
      <c r="M5280" t="s">
        <v>22</v>
      </c>
      <c r="N5280" t="s">
        <v>469</v>
      </c>
      <c r="O5280" t="s">
        <v>29</v>
      </c>
      <c r="P5280" t="s">
        <v>470</v>
      </c>
      <c r="Q5280" s="13">
        <v>13770</v>
      </c>
      <c r="R5280" s="13">
        <v>13425.75</v>
      </c>
      <c r="S5280" s="1">
        <v>0.5</v>
      </c>
      <c r="T5280" t="s">
        <v>168</v>
      </c>
      <c r="U5280" t="s">
        <v>100</v>
      </c>
      <c r="V5280" t="b">
        <v>1</v>
      </c>
      <c r="W5280">
        <v>2.5</v>
      </c>
      <c r="X5280" t="s">
        <v>240</v>
      </c>
      <c r="Y5280" t="s">
        <v>4890</v>
      </c>
    </row>
    <row r="5281" spans="1:25" x14ac:dyDescent="0.4">
      <c r="A5281" t="s">
        <v>8151</v>
      </c>
      <c r="B5281" s="2">
        <f ca="1">TODAY()+OpportunityTbl[[#This Row],[CreatedOn_DaysFromToday]]</f>
        <v>44749</v>
      </c>
      <c r="C5281" s="2">
        <f ca="1">TODAY()+OpportunityTbl[[#This Row],[EstCloseDate_DaysFromToday]]</f>
        <v>44799</v>
      </c>
      <c r="D5281">
        <f ca="1">IF(OpportunityTbl[[#This Row],[statecode]]=0,"",OpportunityTbl[[#This Row],[Estimated Close Date]])</f>
        <v>44799</v>
      </c>
      <c r="E5281" s="14">
        <v>-361</v>
      </c>
      <c r="F5281" s="14">
        <v>-311</v>
      </c>
      <c r="G5281" t="s">
        <v>7082</v>
      </c>
      <c r="H5281" t="s">
        <v>7082</v>
      </c>
      <c r="I5281">
        <v>1</v>
      </c>
      <c r="J5281">
        <v>3</v>
      </c>
      <c r="K5281" t="s">
        <v>11307</v>
      </c>
      <c r="L5281" t="s">
        <v>12234</v>
      </c>
      <c r="M5281" t="s">
        <v>22</v>
      </c>
      <c r="N5281" t="s">
        <v>31</v>
      </c>
      <c r="O5281" t="s">
        <v>29</v>
      </c>
      <c r="P5281" t="s">
        <v>210</v>
      </c>
      <c r="Q5281" s="13">
        <v>1964</v>
      </c>
      <c r="R5281" s="13">
        <v>1914.9</v>
      </c>
      <c r="S5281" s="1">
        <v>0.5</v>
      </c>
      <c r="T5281" t="s">
        <v>168</v>
      </c>
      <c r="U5281" t="s">
        <v>97</v>
      </c>
      <c r="V5281" t="b">
        <v>1</v>
      </c>
      <c r="W5281">
        <v>2.5</v>
      </c>
      <c r="X5281" t="s">
        <v>240</v>
      </c>
      <c r="Y5281" t="s">
        <v>4892</v>
      </c>
    </row>
    <row r="5282" spans="1:25" x14ac:dyDescent="0.4">
      <c r="A5282" t="s">
        <v>8258</v>
      </c>
      <c r="B5282" s="2">
        <f ca="1">TODAY()+OpportunityTbl[[#This Row],[CreatedOn_DaysFromToday]]</f>
        <v>44749</v>
      </c>
      <c r="C5282" s="2">
        <f ca="1">TODAY()+OpportunityTbl[[#This Row],[EstCloseDate_DaysFromToday]]</f>
        <v>44790</v>
      </c>
      <c r="D5282">
        <f ca="1">IF(OpportunityTbl[[#This Row],[statecode]]=0,"",OpportunityTbl[[#This Row],[Estimated Close Date]])</f>
        <v>44790</v>
      </c>
      <c r="E5282" s="14">
        <v>-361</v>
      </c>
      <c r="F5282" s="14">
        <v>-320</v>
      </c>
      <c r="G5282" t="s">
        <v>7082</v>
      </c>
      <c r="H5282" t="s">
        <v>7082</v>
      </c>
      <c r="I5282">
        <v>1</v>
      </c>
      <c r="J5282">
        <v>3</v>
      </c>
      <c r="K5282" t="s">
        <v>11269</v>
      </c>
      <c r="L5282" t="s">
        <v>12236</v>
      </c>
      <c r="M5282" t="s">
        <v>22</v>
      </c>
      <c r="N5282" t="s">
        <v>2121</v>
      </c>
      <c r="O5282" t="s">
        <v>29</v>
      </c>
      <c r="P5282" t="s">
        <v>4734</v>
      </c>
      <c r="Q5282" s="13">
        <v>3817</v>
      </c>
      <c r="R5282" s="13">
        <v>3664.32</v>
      </c>
      <c r="S5282" s="1">
        <v>0.9</v>
      </c>
      <c r="T5282" t="s">
        <v>4724</v>
      </c>
      <c r="U5282" t="s">
        <v>100</v>
      </c>
      <c r="V5282" t="b">
        <v>1</v>
      </c>
      <c r="W5282">
        <v>4</v>
      </c>
      <c r="X5282" t="s">
        <v>4732</v>
      </c>
      <c r="Y5282" t="s">
        <v>4896</v>
      </c>
    </row>
    <row r="5283" spans="1:25" x14ac:dyDescent="0.4">
      <c r="A5283" t="s">
        <v>8490</v>
      </c>
      <c r="B5283" s="2">
        <f ca="1">TODAY()+OpportunityTbl[[#This Row],[CreatedOn_DaysFromToday]]</f>
        <v>44749</v>
      </c>
      <c r="C5283" s="2">
        <f ca="1">TODAY()+OpportunityTbl[[#This Row],[EstCloseDate_DaysFromToday]]</f>
        <v>44822</v>
      </c>
      <c r="D5283">
        <f ca="1">IF(OpportunityTbl[[#This Row],[statecode]]=0,"",OpportunityTbl[[#This Row],[Estimated Close Date]])</f>
        <v>44822</v>
      </c>
      <c r="E5283" s="14">
        <v>-361</v>
      </c>
      <c r="F5283" s="14">
        <v>-288</v>
      </c>
      <c r="G5283" t="s">
        <v>7082</v>
      </c>
      <c r="H5283" t="s">
        <v>7082</v>
      </c>
      <c r="I5283">
        <v>1</v>
      </c>
      <c r="J5283">
        <v>3</v>
      </c>
      <c r="K5283" t="s">
        <v>11210</v>
      </c>
      <c r="L5283" t="s">
        <v>12237</v>
      </c>
      <c r="M5283" t="s">
        <v>22</v>
      </c>
      <c r="N5283" t="s">
        <v>2121</v>
      </c>
      <c r="O5283" t="s">
        <v>29</v>
      </c>
      <c r="P5283" t="s">
        <v>4734</v>
      </c>
      <c r="Q5283" s="13">
        <v>4003</v>
      </c>
      <c r="R5283" s="13">
        <v>3802.85</v>
      </c>
      <c r="S5283" s="1">
        <v>0.9</v>
      </c>
      <c r="T5283" t="s">
        <v>4724</v>
      </c>
      <c r="U5283" t="s">
        <v>97</v>
      </c>
      <c r="V5283" t="b">
        <v>0</v>
      </c>
      <c r="W5283">
        <v>5</v>
      </c>
      <c r="X5283" t="s">
        <v>4732</v>
      </c>
      <c r="Y5283" t="s">
        <v>4890</v>
      </c>
    </row>
    <row r="5284" spans="1:25" x14ac:dyDescent="0.4">
      <c r="A5284" t="s">
        <v>8943</v>
      </c>
      <c r="B5284" s="2">
        <f ca="1">TODAY()+OpportunityTbl[[#This Row],[CreatedOn_DaysFromToday]]</f>
        <v>44749</v>
      </c>
      <c r="C5284" s="2">
        <f ca="1">TODAY()+OpportunityTbl[[#This Row],[EstCloseDate_DaysFromToday]]</f>
        <v>44797</v>
      </c>
      <c r="D5284">
        <f ca="1">IF(OpportunityTbl[[#This Row],[statecode]]=0,"",OpportunityTbl[[#This Row],[Estimated Close Date]])</f>
        <v>44797</v>
      </c>
      <c r="E5284" s="14">
        <v>-361</v>
      </c>
      <c r="F5284" s="14">
        <v>-313</v>
      </c>
      <c r="G5284" t="s">
        <v>7082</v>
      </c>
      <c r="H5284" t="s">
        <v>7082</v>
      </c>
      <c r="I5284">
        <v>1</v>
      </c>
      <c r="J5284">
        <v>3</v>
      </c>
      <c r="K5284" t="s">
        <v>11268</v>
      </c>
      <c r="L5284" t="s">
        <v>12238</v>
      </c>
      <c r="M5284" t="s">
        <v>22</v>
      </c>
      <c r="N5284" t="s">
        <v>2121</v>
      </c>
      <c r="O5284" t="s">
        <v>29</v>
      </c>
      <c r="P5284" t="s">
        <v>2167</v>
      </c>
      <c r="Q5284" s="13">
        <v>4636</v>
      </c>
      <c r="R5284" s="13">
        <v>4496.92</v>
      </c>
      <c r="S5284" s="1">
        <v>0.5</v>
      </c>
      <c r="T5284" t="s">
        <v>168</v>
      </c>
      <c r="U5284" t="s">
        <v>24</v>
      </c>
      <c r="V5284" t="b">
        <v>1</v>
      </c>
      <c r="W5284">
        <v>3</v>
      </c>
      <c r="X5284" t="s">
        <v>240</v>
      </c>
      <c r="Y5284" t="s">
        <v>26</v>
      </c>
    </row>
    <row r="5285" spans="1:25" x14ac:dyDescent="0.4">
      <c r="A5285" t="s">
        <v>9017</v>
      </c>
      <c r="B5285" s="2">
        <f ca="1">TODAY()+OpportunityTbl[[#This Row],[CreatedOn_DaysFromToday]]</f>
        <v>44749</v>
      </c>
      <c r="C5285" s="2">
        <f ca="1">TODAY()+OpportunityTbl[[#This Row],[EstCloseDate_DaysFromToday]]</f>
        <v>44815</v>
      </c>
      <c r="D5285">
        <f ca="1">IF(OpportunityTbl[[#This Row],[statecode]]=0,"",OpportunityTbl[[#This Row],[Estimated Close Date]])</f>
        <v>44815</v>
      </c>
      <c r="E5285" s="14">
        <v>-361</v>
      </c>
      <c r="F5285" s="14">
        <v>-295</v>
      </c>
      <c r="G5285" t="s">
        <v>7082</v>
      </c>
      <c r="H5285" t="s">
        <v>7082</v>
      </c>
      <c r="I5285">
        <v>1</v>
      </c>
      <c r="J5285">
        <v>3</v>
      </c>
      <c r="K5285" t="s">
        <v>11253</v>
      </c>
      <c r="L5285" t="s">
        <v>12239</v>
      </c>
      <c r="M5285" t="s">
        <v>22</v>
      </c>
      <c r="N5285" t="s">
        <v>31</v>
      </c>
      <c r="O5285" t="s">
        <v>29</v>
      </c>
      <c r="P5285" t="s">
        <v>4742</v>
      </c>
      <c r="Q5285" s="13">
        <v>8667</v>
      </c>
      <c r="R5285" s="13">
        <v>8493.66</v>
      </c>
      <c r="S5285" s="1">
        <v>0.5</v>
      </c>
      <c r="T5285" t="s">
        <v>168</v>
      </c>
      <c r="U5285" t="s">
        <v>24</v>
      </c>
      <c r="V5285" t="b">
        <v>0</v>
      </c>
      <c r="W5285">
        <v>2</v>
      </c>
      <c r="X5285" t="s">
        <v>240</v>
      </c>
      <c r="Y5285" t="s">
        <v>26</v>
      </c>
    </row>
    <row r="5286" spans="1:25" x14ac:dyDescent="0.4">
      <c r="A5286" t="s">
        <v>1390</v>
      </c>
      <c r="B5286" s="2">
        <f ca="1">TODAY()+OpportunityTbl[[#This Row],[CreatedOn_DaysFromToday]]</f>
        <v>44748</v>
      </c>
      <c r="C5286" s="2">
        <f ca="1">TODAY()+OpportunityTbl[[#This Row],[EstCloseDate_DaysFromToday]]</f>
        <v>44795</v>
      </c>
      <c r="D5286">
        <f ca="1">IF(OpportunityTbl[[#This Row],[statecode]]=0,"",OpportunityTbl[[#This Row],[Estimated Close Date]])</f>
        <v>44795</v>
      </c>
      <c r="E5286" s="14">
        <v>-362</v>
      </c>
      <c r="F5286" s="14">
        <v>-315</v>
      </c>
      <c r="G5286" t="s">
        <v>27</v>
      </c>
      <c r="H5286" t="s">
        <v>28</v>
      </c>
      <c r="I5286">
        <v>2</v>
      </c>
      <c r="J5286">
        <v>4</v>
      </c>
      <c r="K5286" t="s">
        <v>11312</v>
      </c>
      <c r="L5286" t="s">
        <v>12236</v>
      </c>
      <c r="M5286" t="s">
        <v>22</v>
      </c>
      <c r="N5286" t="s">
        <v>513</v>
      </c>
      <c r="O5286" t="s">
        <v>29</v>
      </c>
      <c r="P5286" t="s">
        <v>525</v>
      </c>
      <c r="Q5286" s="13">
        <v>2019</v>
      </c>
      <c r="S5286" s="1">
        <v>0.1</v>
      </c>
      <c r="T5286" t="s">
        <v>23</v>
      </c>
      <c r="U5286" t="s">
        <v>24</v>
      </c>
      <c r="V5286" t="b">
        <v>1</v>
      </c>
      <c r="W5286">
        <v>2.5</v>
      </c>
      <c r="X5286" t="s">
        <v>25</v>
      </c>
      <c r="Y5286" t="s">
        <v>26</v>
      </c>
    </row>
    <row r="5287" spans="1:25" x14ac:dyDescent="0.4">
      <c r="A5287" t="s">
        <v>1845</v>
      </c>
      <c r="B5287" s="2">
        <f ca="1">TODAY()+OpportunityTbl[[#This Row],[CreatedOn_DaysFromToday]]</f>
        <v>44748</v>
      </c>
      <c r="C5287" s="2">
        <f ca="1">TODAY()+OpportunityTbl[[#This Row],[EstCloseDate_DaysFromToday]]</f>
        <v>44791</v>
      </c>
      <c r="D5287">
        <f ca="1">IF(OpportunityTbl[[#This Row],[statecode]]=0,"",OpportunityTbl[[#This Row],[Estimated Close Date]])</f>
        <v>44791</v>
      </c>
      <c r="E5287" s="14">
        <v>-362</v>
      </c>
      <c r="F5287" s="14">
        <v>-319</v>
      </c>
      <c r="G5287" t="s">
        <v>27</v>
      </c>
      <c r="H5287" t="s">
        <v>28</v>
      </c>
      <c r="I5287">
        <v>2</v>
      </c>
      <c r="J5287">
        <v>4</v>
      </c>
      <c r="K5287" t="s">
        <v>11247</v>
      </c>
      <c r="L5287" t="s">
        <v>12237</v>
      </c>
      <c r="M5287" t="s">
        <v>22</v>
      </c>
      <c r="N5287" t="s">
        <v>31</v>
      </c>
      <c r="O5287" t="s">
        <v>29</v>
      </c>
      <c r="P5287" t="s">
        <v>32</v>
      </c>
      <c r="Q5287" s="13">
        <v>4944</v>
      </c>
      <c r="S5287" s="1">
        <v>0.3</v>
      </c>
      <c r="T5287" t="s">
        <v>168</v>
      </c>
      <c r="U5287" t="s">
        <v>100</v>
      </c>
      <c r="V5287" t="b">
        <v>0</v>
      </c>
      <c r="W5287">
        <v>3.5</v>
      </c>
      <c r="X5287" t="s">
        <v>157</v>
      </c>
      <c r="Y5287" t="s">
        <v>26</v>
      </c>
    </row>
    <row r="5288" spans="1:25" x14ac:dyDescent="0.4">
      <c r="A5288" t="s">
        <v>3055</v>
      </c>
      <c r="B5288" s="2">
        <f ca="1">TODAY()+OpportunityTbl[[#This Row],[CreatedOn_DaysFromToday]]</f>
        <v>44748</v>
      </c>
      <c r="C5288" s="2">
        <f ca="1">TODAY()+OpportunityTbl[[#This Row],[EstCloseDate_DaysFromToday]]</f>
        <v>44829</v>
      </c>
      <c r="D5288">
        <f ca="1">IF(OpportunityTbl[[#This Row],[statecode]]=0,"",OpportunityTbl[[#This Row],[Estimated Close Date]])</f>
        <v>44829</v>
      </c>
      <c r="E5288" s="14">
        <v>-362</v>
      </c>
      <c r="F5288" s="14">
        <v>-281</v>
      </c>
      <c r="G5288" t="s">
        <v>27</v>
      </c>
      <c r="H5288" t="s">
        <v>28</v>
      </c>
      <c r="I5288">
        <v>2</v>
      </c>
      <c r="J5288">
        <v>4</v>
      </c>
      <c r="K5288" t="s">
        <v>11180</v>
      </c>
      <c r="L5288" t="s">
        <v>12240</v>
      </c>
      <c r="M5288" t="s">
        <v>22</v>
      </c>
      <c r="N5288" t="s">
        <v>1617</v>
      </c>
      <c r="O5288" t="s">
        <v>29</v>
      </c>
      <c r="P5288" t="s">
        <v>1618</v>
      </c>
      <c r="Q5288" s="13">
        <v>8678</v>
      </c>
      <c r="S5288" s="1">
        <v>0.1</v>
      </c>
      <c r="T5288" t="s">
        <v>23</v>
      </c>
      <c r="U5288" t="s">
        <v>24</v>
      </c>
      <c r="V5288" t="b">
        <v>0</v>
      </c>
      <c r="W5288">
        <v>3.5</v>
      </c>
      <c r="X5288" t="s">
        <v>25</v>
      </c>
      <c r="Y5288" t="s">
        <v>26</v>
      </c>
    </row>
    <row r="5289" spans="1:25" x14ac:dyDescent="0.4">
      <c r="A5289" t="s">
        <v>5422</v>
      </c>
      <c r="B5289" s="2">
        <f ca="1">TODAY()+OpportunityTbl[[#This Row],[CreatedOn_DaysFromToday]]</f>
        <v>44748</v>
      </c>
      <c r="C5289" s="2">
        <f ca="1">TODAY()+OpportunityTbl[[#This Row],[EstCloseDate_DaysFromToday]]</f>
        <v>44804</v>
      </c>
      <c r="D5289">
        <f ca="1">IF(OpportunityTbl[[#This Row],[statecode]]=0,"",OpportunityTbl[[#This Row],[Estimated Close Date]])</f>
        <v>44804</v>
      </c>
      <c r="E5289" s="14">
        <v>-362</v>
      </c>
      <c r="F5289" s="14">
        <v>-306</v>
      </c>
      <c r="G5289" t="s">
        <v>27</v>
      </c>
      <c r="H5289" t="s">
        <v>28</v>
      </c>
      <c r="I5289">
        <v>2</v>
      </c>
      <c r="J5289">
        <v>4</v>
      </c>
      <c r="K5289" t="s">
        <v>11247</v>
      </c>
      <c r="L5289" t="s">
        <v>12235</v>
      </c>
      <c r="M5289" t="s">
        <v>22</v>
      </c>
      <c r="N5289" t="s">
        <v>2069</v>
      </c>
      <c r="O5289" t="s">
        <v>29</v>
      </c>
      <c r="P5289" t="s">
        <v>2084</v>
      </c>
      <c r="Q5289" s="13">
        <v>15904</v>
      </c>
      <c r="S5289" s="1">
        <v>0.5</v>
      </c>
      <c r="T5289" t="s">
        <v>168</v>
      </c>
      <c r="U5289" t="s">
        <v>24</v>
      </c>
      <c r="V5289" t="b">
        <v>0</v>
      </c>
      <c r="W5289">
        <v>4.5</v>
      </c>
      <c r="X5289" t="s">
        <v>240</v>
      </c>
      <c r="Y5289" t="s">
        <v>4892</v>
      </c>
    </row>
    <row r="5290" spans="1:25" x14ac:dyDescent="0.4">
      <c r="A5290" t="s">
        <v>6489</v>
      </c>
      <c r="B5290" s="2">
        <f ca="1">TODAY()+OpportunityTbl[[#This Row],[CreatedOn_DaysFromToday]]</f>
        <v>44748</v>
      </c>
      <c r="C5290" s="2">
        <f ca="1">TODAY()+OpportunityTbl[[#This Row],[EstCloseDate_DaysFromToday]]</f>
        <v>44823</v>
      </c>
      <c r="D5290">
        <f ca="1">IF(OpportunityTbl[[#This Row],[statecode]]=0,"",OpportunityTbl[[#This Row],[Estimated Close Date]])</f>
        <v>44823</v>
      </c>
      <c r="E5290" s="14">
        <v>-362</v>
      </c>
      <c r="F5290" s="14">
        <v>-287</v>
      </c>
      <c r="G5290" t="s">
        <v>27</v>
      </c>
      <c r="H5290" t="s">
        <v>28</v>
      </c>
      <c r="I5290">
        <v>2</v>
      </c>
      <c r="J5290">
        <v>4</v>
      </c>
      <c r="K5290" t="s">
        <v>11209</v>
      </c>
      <c r="L5290" t="s">
        <v>12236</v>
      </c>
      <c r="M5290" t="s">
        <v>22</v>
      </c>
      <c r="N5290" t="s">
        <v>534</v>
      </c>
      <c r="O5290" t="s">
        <v>29</v>
      </c>
      <c r="P5290" t="s">
        <v>535</v>
      </c>
      <c r="Q5290" s="13">
        <v>1850</v>
      </c>
      <c r="S5290" s="1">
        <v>0.3</v>
      </c>
      <c r="T5290" t="s">
        <v>168</v>
      </c>
      <c r="U5290" t="s">
        <v>24</v>
      </c>
      <c r="V5290" t="b">
        <v>1</v>
      </c>
      <c r="W5290">
        <v>2.5</v>
      </c>
      <c r="X5290" t="s">
        <v>157</v>
      </c>
      <c r="Y5290" t="s">
        <v>4899</v>
      </c>
    </row>
    <row r="5291" spans="1:25" x14ac:dyDescent="0.4">
      <c r="A5291" t="s">
        <v>6756</v>
      </c>
      <c r="B5291" s="2">
        <f ca="1">TODAY()+OpportunityTbl[[#This Row],[CreatedOn_DaysFromToday]]</f>
        <v>44748</v>
      </c>
      <c r="C5291" s="2">
        <f ca="1">TODAY()+OpportunityTbl[[#This Row],[EstCloseDate_DaysFromToday]]</f>
        <v>44797</v>
      </c>
      <c r="D5291">
        <f ca="1">IF(OpportunityTbl[[#This Row],[statecode]]=0,"",OpportunityTbl[[#This Row],[Estimated Close Date]])</f>
        <v>44797</v>
      </c>
      <c r="E5291" s="14">
        <v>-362</v>
      </c>
      <c r="F5291" s="14">
        <v>-313</v>
      </c>
      <c r="G5291" t="s">
        <v>27</v>
      </c>
      <c r="H5291" t="s">
        <v>28</v>
      </c>
      <c r="I5291">
        <v>2</v>
      </c>
      <c r="J5291">
        <v>4</v>
      </c>
      <c r="K5291" t="s">
        <v>11268</v>
      </c>
      <c r="L5291" t="s">
        <v>12235</v>
      </c>
      <c r="M5291" t="s">
        <v>22</v>
      </c>
      <c r="N5291" t="s">
        <v>513</v>
      </c>
      <c r="O5291" t="s">
        <v>29</v>
      </c>
      <c r="P5291" t="s">
        <v>525</v>
      </c>
      <c r="Q5291" s="13">
        <v>15302</v>
      </c>
      <c r="S5291" s="1">
        <v>0.1</v>
      </c>
      <c r="T5291" t="s">
        <v>23</v>
      </c>
      <c r="U5291" t="s">
        <v>24</v>
      </c>
      <c r="V5291" t="b">
        <v>1</v>
      </c>
      <c r="W5291">
        <v>2.5</v>
      </c>
      <c r="X5291" t="s">
        <v>25</v>
      </c>
      <c r="Y5291" t="s">
        <v>4916</v>
      </c>
    </row>
    <row r="5292" spans="1:25" x14ac:dyDescent="0.4">
      <c r="A5292" t="s">
        <v>6876</v>
      </c>
      <c r="B5292" s="2">
        <f ca="1">TODAY()+OpportunityTbl[[#This Row],[CreatedOn_DaysFromToday]]</f>
        <v>44748</v>
      </c>
      <c r="C5292" s="2">
        <f ca="1">TODAY()+OpportunityTbl[[#This Row],[EstCloseDate_DaysFromToday]]</f>
        <v>44793</v>
      </c>
      <c r="D5292">
        <f ca="1">IF(OpportunityTbl[[#This Row],[statecode]]=0,"",OpportunityTbl[[#This Row],[Estimated Close Date]])</f>
        <v>44793</v>
      </c>
      <c r="E5292" s="14">
        <v>-362</v>
      </c>
      <c r="F5292" s="14">
        <v>-317</v>
      </c>
      <c r="G5292" t="s">
        <v>27</v>
      </c>
      <c r="H5292" t="s">
        <v>28</v>
      </c>
      <c r="I5292">
        <v>2</v>
      </c>
      <c r="J5292">
        <v>4</v>
      </c>
      <c r="K5292" t="s">
        <v>11268</v>
      </c>
      <c r="L5292" t="s">
        <v>12233</v>
      </c>
      <c r="M5292" t="s">
        <v>22</v>
      </c>
      <c r="N5292" t="s">
        <v>518</v>
      </c>
      <c r="O5292" t="s">
        <v>29</v>
      </c>
      <c r="P5292" t="s">
        <v>532</v>
      </c>
      <c r="Q5292" s="13">
        <v>26044</v>
      </c>
      <c r="S5292" s="1">
        <v>0.1</v>
      </c>
      <c r="T5292" t="s">
        <v>23</v>
      </c>
      <c r="U5292" t="s">
        <v>97</v>
      </c>
      <c r="V5292" t="b">
        <v>1</v>
      </c>
      <c r="W5292">
        <v>2.5</v>
      </c>
      <c r="X5292" t="s">
        <v>25</v>
      </c>
      <c r="Y5292" t="s">
        <v>4926</v>
      </c>
    </row>
    <row r="5293" spans="1:25" x14ac:dyDescent="0.4">
      <c r="A5293" t="s">
        <v>7038</v>
      </c>
      <c r="B5293" s="2">
        <f ca="1">TODAY()+OpportunityTbl[[#This Row],[CreatedOn_DaysFromToday]]</f>
        <v>44748</v>
      </c>
      <c r="C5293" s="2">
        <f ca="1">TODAY()+OpportunityTbl[[#This Row],[EstCloseDate_DaysFromToday]]</f>
        <v>44804</v>
      </c>
      <c r="D5293">
        <f ca="1">IF(OpportunityTbl[[#This Row],[statecode]]=0,"",OpportunityTbl[[#This Row],[Estimated Close Date]])</f>
        <v>44804</v>
      </c>
      <c r="E5293" s="14">
        <v>-362</v>
      </c>
      <c r="F5293" s="14">
        <v>-306</v>
      </c>
      <c r="G5293" t="s">
        <v>27</v>
      </c>
      <c r="H5293" t="s">
        <v>28</v>
      </c>
      <c r="I5293">
        <v>2</v>
      </c>
      <c r="J5293">
        <v>4</v>
      </c>
      <c r="K5293" t="s">
        <v>11298</v>
      </c>
      <c r="L5293" t="s">
        <v>12234</v>
      </c>
      <c r="M5293" t="s">
        <v>22</v>
      </c>
      <c r="N5293" t="s">
        <v>31</v>
      </c>
      <c r="O5293" t="s">
        <v>29</v>
      </c>
      <c r="P5293" t="s">
        <v>32</v>
      </c>
      <c r="Q5293" s="13">
        <v>2444</v>
      </c>
      <c r="S5293" s="1">
        <v>0.3</v>
      </c>
      <c r="T5293" t="s">
        <v>168</v>
      </c>
      <c r="U5293" t="s">
        <v>24</v>
      </c>
      <c r="V5293" t="b">
        <v>0</v>
      </c>
      <c r="W5293">
        <v>2.5</v>
      </c>
      <c r="X5293" t="s">
        <v>157</v>
      </c>
      <c r="Y5293" t="s">
        <v>4899</v>
      </c>
    </row>
    <row r="5294" spans="1:25" x14ac:dyDescent="0.4">
      <c r="A5294" t="s">
        <v>7457</v>
      </c>
      <c r="B5294" s="2">
        <f ca="1">TODAY()+OpportunityTbl[[#This Row],[CreatedOn_DaysFromToday]]</f>
        <v>44748</v>
      </c>
      <c r="C5294" s="2">
        <f ca="1">TODAY()+OpportunityTbl[[#This Row],[EstCloseDate_DaysFromToday]]</f>
        <v>44821</v>
      </c>
      <c r="D5294">
        <f ca="1">IF(OpportunityTbl[[#This Row],[statecode]]=0,"",OpportunityTbl[[#This Row],[Estimated Close Date]])</f>
        <v>44821</v>
      </c>
      <c r="E5294" s="14">
        <v>-362</v>
      </c>
      <c r="F5294" s="14">
        <v>-289</v>
      </c>
      <c r="G5294" t="s">
        <v>7082</v>
      </c>
      <c r="H5294" t="s">
        <v>7082</v>
      </c>
      <c r="I5294">
        <v>1</v>
      </c>
      <c r="J5294">
        <v>3</v>
      </c>
      <c r="K5294" t="s">
        <v>11177</v>
      </c>
      <c r="L5294" t="s">
        <v>12240</v>
      </c>
      <c r="M5294" t="s">
        <v>22</v>
      </c>
      <c r="N5294" t="s">
        <v>2022</v>
      </c>
      <c r="O5294" t="s">
        <v>29</v>
      </c>
      <c r="P5294" t="s">
        <v>2066</v>
      </c>
      <c r="Q5294" s="13">
        <v>6712</v>
      </c>
      <c r="R5294" s="13">
        <v>6443.52</v>
      </c>
      <c r="S5294" s="1">
        <v>0.5</v>
      </c>
      <c r="T5294" t="s">
        <v>168</v>
      </c>
      <c r="U5294" t="s">
        <v>97</v>
      </c>
      <c r="V5294" t="b">
        <v>1</v>
      </c>
      <c r="W5294">
        <v>4</v>
      </c>
      <c r="X5294" t="s">
        <v>240</v>
      </c>
      <c r="Y5294" t="s">
        <v>4890</v>
      </c>
    </row>
    <row r="5295" spans="1:25" x14ac:dyDescent="0.4">
      <c r="A5295" t="s">
        <v>7724</v>
      </c>
      <c r="B5295" s="2">
        <f ca="1">TODAY()+OpportunityTbl[[#This Row],[CreatedOn_DaysFromToday]]</f>
        <v>44748</v>
      </c>
      <c r="C5295" s="2">
        <f ca="1">TODAY()+OpportunityTbl[[#This Row],[EstCloseDate_DaysFromToday]]</f>
        <v>44797</v>
      </c>
      <c r="D5295">
        <f ca="1">IF(OpportunityTbl[[#This Row],[statecode]]=0,"",OpportunityTbl[[#This Row],[Estimated Close Date]])</f>
        <v>44797</v>
      </c>
      <c r="E5295" s="14">
        <v>-362</v>
      </c>
      <c r="F5295" s="14">
        <v>-313</v>
      </c>
      <c r="G5295" t="s">
        <v>7082</v>
      </c>
      <c r="H5295" t="s">
        <v>7082</v>
      </c>
      <c r="I5295">
        <v>1</v>
      </c>
      <c r="J5295">
        <v>3</v>
      </c>
      <c r="K5295" t="s">
        <v>11259</v>
      </c>
      <c r="L5295" t="s">
        <v>12239</v>
      </c>
      <c r="M5295" t="s">
        <v>22</v>
      </c>
      <c r="N5295" t="s">
        <v>31</v>
      </c>
      <c r="O5295" t="s">
        <v>29</v>
      </c>
      <c r="P5295" t="s">
        <v>32</v>
      </c>
      <c r="Q5295" s="13">
        <v>5754</v>
      </c>
      <c r="R5295" s="13">
        <v>5638.92</v>
      </c>
      <c r="S5295" s="1">
        <v>0.5</v>
      </c>
      <c r="T5295" t="s">
        <v>168</v>
      </c>
      <c r="U5295" t="s">
        <v>24</v>
      </c>
      <c r="V5295" t="b">
        <v>1</v>
      </c>
      <c r="W5295">
        <v>2</v>
      </c>
      <c r="X5295" t="s">
        <v>240</v>
      </c>
      <c r="Y5295" t="s">
        <v>4914</v>
      </c>
    </row>
    <row r="5296" spans="1:25" x14ac:dyDescent="0.4">
      <c r="A5296" t="s">
        <v>9997</v>
      </c>
      <c r="B5296" s="2">
        <f ca="1">TODAY()+OpportunityTbl[[#This Row],[CreatedOn_DaysFromToday]]</f>
        <v>44748</v>
      </c>
      <c r="C5296" s="2">
        <f ca="1">TODAY()+OpportunityTbl[[#This Row],[EstCloseDate_DaysFromToday]]</f>
        <v>44801</v>
      </c>
      <c r="D5296">
        <f ca="1">IF(OpportunityTbl[[#This Row],[statecode]]=0,"",OpportunityTbl[[#This Row],[Estimated Close Date]])</f>
        <v>44801</v>
      </c>
      <c r="E5296" s="14">
        <v>-362</v>
      </c>
      <c r="F5296" s="14">
        <v>-309</v>
      </c>
      <c r="G5296" t="s">
        <v>7082</v>
      </c>
      <c r="H5296" t="s">
        <v>7082</v>
      </c>
      <c r="I5296">
        <v>1</v>
      </c>
      <c r="J5296">
        <v>3</v>
      </c>
      <c r="K5296" t="s">
        <v>11253</v>
      </c>
      <c r="L5296" t="s">
        <v>12239</v>
      </c>
      <c r="M5296" t="s">
        <v>22</v>
      </c>
      <c r="N5296" t="s">
        <v>2121</v>
      </c>
      <c r="O5296" t="s">
        <v>29</v>
      </c>
      <c r="P5296" t="s">
        <v>4734</v>
      </c>
      <c r="Q5296" s="13">
        <v>7546</v>
      </c>
      <c r="R5296" s="13">
        <v>7319.62</v>
      </c>
      <c r="S5296" s="1">
        <v>0.9</v>
      </c>
      <c r="T5296" t="s">
        <v>4724</v>
      </c>
      <c r="U5296" t="s">
        <v>97</v>
      </c>
      <c r="V5296" t="b">
        <v>1</v>
      </c>
      <c r="W5296">
        <v>3</v>
      </c>
      <c r="X5296" t="s">
        <v>4732</v>
      </c>
      <c r="Y5296" t="s">
        <v>26</v>
      </c>
    </row>
    <row r="5297" spans="1:25" x14ac:dyDescent="0.4">
      <c r="A5297" t="s">
        <v>10120</v>
      </c>
      <c r="B5297" s="2">
        <f ca="1">TODAY()+OpportunityTbl[[#This Row],[CreatedOn_DaysFromToday]]</f>
        <v>44748</v>
      </c>
      <c r="C5297" s="2">
        <f ca="1">TODAY()+OpportunityTbl[[#This Row],[EstCloseDate_DaysFromToday]]</f>
        <v>44805</v>
      </c>
      <c r="D5297">
        <f ca="1">IF(OpportunityTbl[[#This Row],[statecode]]=0,"",OpportunityTbl[[#This Row],[Estimated Close Date]])</f>
        <v>44805</v>
      </c>
      <c r="E5297" s="14">
        <v>-362</v>
      </c>
      <c r="F5297" s="14">
        <v>-305</v>
      </c>
      <c r="G5297" t="s">
        <v>7082</v>
      </c>
      <c r="H5297" t="s">
        <v>7082</v>
      </c>
      <c r="I5297">
        <v>1</v>
      </c>
      <c r="J5297">
        <v>3</v>
      </c>
      <c r="K5297" t="s">
        <v>11259</v>
      </c>
      <c r="L5297" t="s">
        <v>12237</v>
      </c>
      <c r="M5297" t="s">
        <v>22</v>
      </c>
      <c r="N5297" t="s">
        <v>2121</v>
      </c>
      <c r="O5297" t="s">
        <v>29</v>
      </c>
      <c r="P5297" t="s">
        <v>4734</v>
      </c>
      <c r="Q5297" s="13">
        <v>5466</v>
      </c>
      <c r="R5297" s="13">
        <v>5192.7</v>
      </c>
      <c r="S5297" s="1">
        <v>0.9</v>
      </c>
      <c r="T5297" t="s">
        <v>4724</v>
      </c>
      <c r="U5297" t="s">
        <v>24</v>
      </c>
      <c r="V5297" t="b">
        <v>1</v>
      </c>
      <c r="W5297">
        <v>5</v>
      </c>
      <c r="X5297" t="s">
        <v>4732</v>
      </c>
      <c r="Y5297" t="s">
        <v>26</v>
      </c>
    </row>
    <row r="5298" spans="1:25" x14ac:dyDescent="0.4">
      <c r="A5298" t="s">
        <v>1391</v>
      </c>
      <c r="B5298" s="2">
        <f ca="1">TODAY()+OpportunityTbl[[#This Row],[CreatedOn_DaysFromToday]]</f>
        <v>44747</v>
      </c>
      <c r="C5298" s="2">
        <f ca="1">TODAY()+OpportunityTbl[[#This Row],[EstCloseDate_DaysFromToday]]</f>
        <v>44808</v>
      </c>
      <c r="D5298">
        <f ca="1">IF(OpportunityTbl[[#This Row],[statecode]]=0,"",OpportunityTbl[[#This Row],[Estimated Close Date]])</f>
        <v>44808</v>
      </c>
      <c r="E5298" s="14">
        <v>-363</v>
      </c>
      <c r="F5298" s="14">
        <v>-302</v>
      </c>
      <c r="G5298" t="s">
        <v>27</v>
      </c>
      <c r="H5298" t="s">
        <v>28</v>
      </c>
      <c r="I5298">
        <v>2</v>
      </c>
      <c r="J5298">
        <v>4</v>
      </c>
      <c r="K5298" t="s">
        <v>11320</v>
      </c>
      <c r="L5298" t="s">
        <v>12234</v>
      </c>
      <c r="M5298" t="s">
        <v>22</v>
      </c>
      <c r="N5298" t="s">
        <v>513</v>
      </c>
      <c r="O5298" t="s">
        <v>29</v>
      </c>
      <c r="P5298" t="s">
        <v>525</v>
      </c>
      <c r="Q5298" s="13">
        <v>2635</v>
      </c>
      <c r="S5298" s="1">
        <v>0.1</v>
      </c>
      <c r="T5298" t="s">
        <v>23</v>
      </c>
      <c r="U5298" t="s">
        <v>24</v>
      </c>
      <c r="V5298" t="b">
        <v>0</v>
      </c>
      <c r="W5298">
        <v>2.5</v>
      </c>
      <c r="X5298" t="s">
        <v>25</v>
      </c>
      <c r="Y5298" t="s">
        <v>26</v>
      </c>
    </row>
    <row r="5299" spans="1:25" x14ac:dyDescent="0.4">
      <c r="A5299" t="s">
        <v>1468</v>
      </c>
      <c r="B5299" s="2">
        <f ca="1">TODAY()+OpportunityTbl[[#This Row],[CreatedOn_DaysFromToday]]</f>
        <v>44747</v>
      </c>
      <c r="C5299" s="2">
        <f ca="1">TODAY()+OpportunityTbl[[#This Row],[EstCloseDate_DaysFromToday]]</f>
        <v>44793</v>
      </c>
      <c r="D5299">
        <f ca="1">IF(OpportunityTbl[[#This Row],[statecode]]=0,"",OpportunityTbl[[#This Row],[Estimated Close Date]])</f>
        <v>44793</v>
      </c>
      <c r="E5299" s="14">
        <v>-363</v>
      </c>
      <c r="F5299" s="14">
        <v>-317</v>
      </c>
      <c r="G5299" t="s">
        <v>27</v>
      </c>
      <c r="H5299" t="s">
        <v>28</v>
      </c>
      <c r="I5299">
        <v>2</v>
      </c>
      <c r="J5299">
        <v>4</v>
      </c>
      <c r="K5299" t="s">
        <v>11247</v>
      </c>
      <c r="L5299" t="s">
        <v>12234</v>
      </c>
      <c r="M5299" t="s">
        <v>22</v>
      </c>
      <c r="N5299" t="s">
        <v>518</v>
      </c>
      <c r="O5299" t="s">
        <v>29</v>
      </c>
      <c r="P5299" t="s">
        <v>523</v>
      </c>
      <c r="Q5299" s="13">
        <v>2451</v>
      </c>
      <c r="S5299" s="1">
        <v>0.1</v>
      </c>
      <c r="T5299" t="s">
        <v>23</v>
      </c>
      <c r="U5299" t="s">
        <v>24</v>
      </c>
      <c r="V5299" t="b">
        <v>1</v>
      </c>
      <c r="W5299">
        <v>2.5</v>
      </c>
      <c r="X5299" t="s">
        <v>25</v>
      </c>
      <c r="Y5299" t="s">
        <v>26</v>
      </c>
    </row>
    <row r="5300" spans="1:25" x14ac:dyDescent="0.4">
      <c r="A5300" t="s">
        <v>1846</v>
      </c>
      <c r="B5300" s="2">
        <f ca="1">TODAY()+OpportunityTbl[[#This Row],[CreatedOn_DaysFromToday]]</f>
        <v>44747</v>
      </c>
      <c r="C5300" s="2">
        <f ca="1">TODAY()+OpportunityTbl[[#This Row],[EstCloseDate_DaysFromToday]]</f>
        <v>44792</v>
      </c>
      <c r="D5300">
        <f ca="1">IF(OpportunityTbl[[#This Row],[statecode]]=0,"",OpportunityTbl[[#This Row],[Estimated Close Date]])</f>
        <v>44792</v>
      </c>
      <c r="E5300" s="14">
        <v>-363</v>
      </c>
      <c r="F5300" s="14">
        <v>-318</v>
      </c>
      <c r="G5300" t="s">
        <v>27</v>
      </c>
      <c r="H5300" t="s">
        <v>28</v>
      </c>
      <c r="I5300">
        <v>2</v>
      </c>
      <c r="J5300">
        <v>4</v>
      </c>
      <c r="K5300" t="s">
        <v>11247</v>
      </c>
      <c r="L5300" t="s">
        <v>12234</v>
      </c>
      <c r="M5300" t="s">
        <v>22</v>
      </c>
      <c r="N5300" t="s">
        <v>1762</v>
      </c>
      <c r="O5300" t="s">
        <v>29</v>
      </c>
      <c r="P5300" t="s">
        <v>1763</v>
      </c>
      <c r="Q5300" s="13">
        <v>2485</v>
      </c>
      <c r="S5300" s="1">
        <v>0.3</v>
      </c>
      <c r="T5300" t="s">
        <v>168</v>
      </c>
      <c r="U5300" t="s">
        <v>24</v>
      </c>
      <c r="V5300" t="b">
        <v>1</v>
      </c>
      <c r="W5300">
        <v>3.5</v>
      </c>
      <c r="X5300" t="s">
        <v>157</v>
      </c>
      <c r="Y5300" t="s">
        <v>26</v>
      </c>
    </row>
    <row r="5301" spans="1:25" x14ac:dyDescent="0.4">
      <c r="A5301" t="s">
        <v>2330</v>
      </c>
      <c r="B5301" s="2">
        <f ca="1">TODAY()+OpportunityTbl[[#This Row],[CreatedOn_DaysFromToday]]</f>
        <v>44747</v>
      </c>
      <c r="C5301" s="2">
        <f ca="1">TODAY()+OpportunityTbl[[#This Row],[EstCloseDate_DaysFromToday]]</f>
        <v>44790</v>
      </c>
      <c r="D5301">
        <f ca="1">IF(OpportunityTbl[[#This Row],[statecode]]=0,"",OpportunityTbl[[#This Row],[Estimated Close Date]])</f>
        <v>44790</v>
      </c>
      <c r="E5301" s="14">
        <v>-363</v>
      </c>
      <c r="F5301" s="14">
        <v>-320</v>
      </c>
      <c r="G5301" t="s">
        <v>27</v>
      </c>
      <c r="H5301" t="s">
        <v>28</v>
      </c>
      <c r="I5301">
        <v>2</v>
      </c>
      <c r="J5301">
        <v>4</v>
      </c>
      <c r="K5301" t="s">
        <v>11268</v>
      </c>
      <c r="L5301" t="s">
        <v>12237</v>
      </c>
      <c r="M5301" t="s">
        <v>22</v>
      </c>
      <c r="N5301" t="s">
        <v>469</v>
      </c>
      <c r="O5301" t="s">
        <v>29</v>
      </c>
      <c r="P5301" t="s">
        <v>470</v>
      </c>
      <c r="Q5301" s="13">
        <v>5017</v>
      </c>
      <c r="S5301" s="1">
        <v>0.3</v>
      </c>
      <c r="T5301" t="s">
        <v>168</v>
      </c>
      <c r="U5301" t="s">
        <v>100</v>
      </c>
      <c r="V5301" t="b">
        <v>0</v>
      </c>
      <c r="W5301">
        <v>3.5</v>
      </c>
      <c r="X5301" t="s">
        <v>240</v>
      </c>
      <c r="Y5301" t="s">
        <v>26</v>
      </c>
    </row>
    <row r="5302" spans="1:25" x14ac:dyDescent="0.4">
      <c r="A5302" t="s">
        <v>6490</v>
      </c>
      <c r="B5302" s="2">
        <f ca="1">TODAY()+OpportunityTbl[[#This Row],[CreatedOn_DaysFromToday]]</f>
        <v>44747</v>
      </c>
      <c r="C5302" s="2">
        <f ca="1">TODAY()+OpportunityTbl[[#This Row],[EstCloseDate_DaysFromToday]]</f>
        <v>44799</v>
      </c>
      <c r="D5302">
        <f ca="1">IF(OpportunityTbl[[#This Row],[statecode]]=0,"",OpportunityTbl[[#This Row],[Estimated Close Date]])</f>
        <v>44799</v>
      </c>
      <c r="E5302" s="14">
        <v>-363</v>
      </c>
      <c r="F5302" s="14">
        <v>-311</v>
      </c>
      <c r="G5302" t="s">
        <v>27</v>
      </c>
      <c r="H5302" t="s">
        <v>28</v>
      </c>
      <c r="I5302">
        <v>2</v>
      </c>
      <c r="J5302">
        <v>4</v>
      </c>
      <c r="K5302" t="s">
        <v>11309</v>
      </c>
      <c r="L5302" t="s">
        <v>12240</v>
      </c>
      <c r="M5302" t="s">
        <v>22</v>
      </c>
      <c r="N5302" t="s">
        <v>480</v>
      </c>
      <c r="O5302" t="s">
        <v>29</v>
      </c>
      <c r="P5302" t="s">
        <v>527</v>
      </c>
      <c r="Q5302" s="13">
        <v>7491</v>
      </c>
      <c r="S5302" s="1">
        <v>0.1</v>
      </c>
      <c r="T5302" t="s">
        <v>23</v>
      </c>
      <c r="U5302" t="s">
        <v>24</v>
      </c>
      <c r="V5302" t="b">
        <v>1</v>
      </c>
      <c r="W5302">
        <v>2.5</v>
      </c>
      <c r="X5302" t="s">
        <v>25</v>
      </c>
      <c r="Y5302" t="s">
        <v>4896</v>
      </c>
    </row>
    <row r="5303" spans="1:25" x14ac:dyDescent="0.4">
      <c r="A5303" t="s">
        <v>7366</v>
      </c>
      <c r="B5303" s="2">
        <f ca="1">TODAY()+OpportunityTbl[[#This Row],[CreatedOn_DaysFromToday]]</f>
        <v>44747</v>
      </c>
      <c r="C5303" s="2">
        <f ca="1">TODAY()+OpportunityTbl[[#This Row],[EstCloseDate_DaysFromToday]]</f>
        <v>44793</v>
      </c>
      <c r="D5303">
        <f ca="1">IF(OpportunityTbl[[#This Row],[statecode]]=0,"",OpportunityTbl[[#This Row],[Estimated Close Date]])</f>
        <v>44793</v>
      </c>
      <c r="E5303" s="14">
        <v>-363</v>
      </c>
      <c r="F5303" s="14">
        <v>-317</v>
      </c>
      <c r="G5303" t="s">
        <v>7082</v>
      </c>
      <c r="H5303" t="s">
        <v>7082</v>
      </c>
      <c r="I5303">
        <v>1</v>
      </c>
      <c r="J5303">
        <v>3</v>
      </c>
      <c r="K5303" t="s">
        <v>11248</v>
      </c>
      <c r="L5303" t="s">
        <v>12238</v>
      </c>
      <c r="M5303" t="s">
        <v>22</v>
      </c>
      <c r="N5303" t="s">
        <v>1710</v>
      </c>
      <c r="O5303" t="s">
        <v>29</v>
      </c>
      <c r="P5303" t="s">
        <v>1711</v>
      </c>
      <c r="Q5303" s="13">
        <v>3463</v>
      </c>
      <c r="R5303" s="13">
        <v>3341.8</v>
      </c>
      <c r="S5303" s="1">
        <v>0.3</v>
      </c>
      <c r="T5303" t="s">
        <v>168</v>
      </c>
      <c r="U5303" t="s">
        <v>97</v>
      </c>
      <c r="V5303" t="b">
        <v>1</v>
      </c>
      <c r="W5303">
        <v>3.5</v>
      </c>
      <c r="X5303" t="s">
        <v>157</v>
      </c>
      <c r="Y5303" t="s">
        <v>4916</v>
      </c>
    </row>
    <row r="5304" spans="1:25" x14ac:dyDescent="0.4">
      <c r="A5304" t="s">
        <v>7630</v>
      </c>
      <c r="B5304" s="2">
        <f ca="1">TODAY()+OpportunityTbl[[#This Row],[CreatedOn_DaysFromToday]]</f>
        <v>44747</v>
      </c>
      <c r="C5304" s="2">
        <f ca="1">TODAY()+OpportunityTbl[[#This Row],[EstCloseDate_DaysFromToday]]</f>
        <v>44781</v>
      </c>
      <c r="D5304">
        <f ca="1">IF(OpportunityTbl[[#This Row],[statecode]]=0,"",OpportunityTbl[[#This Row],[Estimated Close Date]])</f>
        <v>44781</v>
      </c>
      <c r="E5304" s="14">
        <v>-363</v>
      </c>
      <c r="F5304" s="14">
        <v>-329</v>
      </c>
      <c r="G5304" t="s">
        <v>7082</v>
      </c>
      <c r="H5304" t="s">
        <v>7082</v>
      </c>
      <c r="I5304">
        <v>1</v>
      </c>
      <c r="J5304">
        <v>3</v>
      </c>
      <c r="K5304" t="s">
        <v>11336</v>
      </c>
      <c r="L5304" t="s">
        <v>12237</v>
      </c>
      <c r="M5304" t="s">
        <v>22</v>
      </c>
      <c r="N5304" t="s">
        <v>31</v>
      </c>
      <c r="O5304" t="s">
        <v>29</v>
      </c>
      <c r="P5304" t="s">
        <v>32</v>
      </c>
      <c r="Q5304" s="13">
        <v>2341</v>
      </c>
      <c r="R5304" s="13">
        <v>2259.0700000000002</v>
      </c>
      <c r="S5304" s="1">
        <v>0.5</v>
      </c>
      <c r="T5304" t="s">
        <v>168</v>
      </c>
      <c r="U5304" t="s">
        <v>100</v>
      </c>
      <c r="V5304" t="b">
        <v>1</v>
      </c>
      <c r="W5304">
        <v>3.5</v>
      </c>
      <c r="X5304" t="s">
        <v>240</v>
      </c>
      <c r="Y5304" t="s">
        <v>4892</v>
      </c>
    </row>
    <row r="5305" spans="1:25" x14ac:dyDescent="0.4">
      <c r="A5305" t="s">
        <v>8799</v>
      </c>
      <c r="B5305" s="2">
        <f ca="1">TODAY()+OpportunityTbl[[#This Row],[CreatedOn_DaysFromToday]]</f>
        <v>44747</v>
      </c>
      <c r="C5305" s="2">
        <f ca="1">TODAY()+OpportunityTbl[[#This Row],[EstCloseDate_DaysFromToday]]</f>
        <v>44787</v>
      </c>
      <c r="D5305">
        <f ca="1">IF(OpportunityTbl[[#This Row],[statecode]]=0,"",OpportunityTbl[[#This Row],[Estimated Close Date]])</f>
        <v>44787</v>
      </c>
      <c r="E5305" s="14">
        <v>-363</v>
      </c>
      <c r="F5305" s="14">
        <v>-323</v>
      </c>
      <c r="G5305" t="s">
        <v>7082</v>
      </c>
      <c r="H5305" t="s">
        <v>7082</v>
      </c>
      <c r="I5305">
        <v>1</v>
      </c>
      <c r="J5305">
        <v>3</v>
      </c>
      <c r="K5305" t="s">
        <v>11326</v>
      </c>
      <c r="L5305" t="s">
        <v>12239</v>
      </c>
      <c r="M5305" t="s">
        <v>22</v>
      </c>
      <c r="N5305" t="s">
        <v>469</v>
      </c>
      <c r="O5305" t="s">
        <v>29</v>
      </c>
      <c r="P5305" t="s">
        <v>470</v>
      </c>
      <c r="Q5305" s="13">
        <v>8767</v>
      </c>
      <c r="R5305" s="13">
        <v>8591.66</v>
      </c>
      <c r="S5305" s="1">
        <v>0.3</v>
      </c>
      <c r="T5305" t="s">
        <v>168</v>
      </c>
      <c r="U5305" t="s">
        <v>24</v>
      </c>
      <c r="V5305" t="b">
        <v>1</v>
      </c>
      <c r="W5305">
        <v>2</v>
      </c>
      <c r="X5305" t="s">
        <v>157</v>
      </c>
      <c r="Y5305" t="s">
        <v>26</v>
      </c>
    </row>
    <row r="5306" spans="1:25" x14ac:dyDescent="0.4">
      <c r="A5306" t="s">
        <v>8865</v>
      </c>
      <c r="B5306" s="2">
        <f ca="1">TODAY()+OpportunityTbl[[#This Row],[CreatedOn_DaysFromToday]]</f>
        <v>44747</v>
      </c>
      <c r="C5306" s="2">
        <f ca="1">TODAY()+OpportunityTbl[[#This Row],[EstCloseDate_DaysFromToday]]</f>
        <v>44790</v>
      </c>
      <c r="D5306">
        <f ca="1">IF(OpportunityTbl[[#This Row],[statecode]]=0,"",OpportunityTbl[[#This Row],[Estimated Close Date]])</f>
        <v>44790</v>
      </c>
      <c r="E5306" s="14">
        <v>-363</v>
      </c>
      <c r="F5306" s="14">
        <v>-320</v>
      </c>
      <c r="G5306" t="s">
        <v>7082</v>
      </c>
      <c r="H5306" t="s">
        <v>7082</v>
      </c>
      <c r="I5306">
        <v>1</v>
      </c>
      <c r="J5306">
        <v>3</v>
      </c>
      <c r="K5306" t="s">
        <v>11287</v>
      </c>
      <c r="L5306" t="s">
        <v>12237</v>
      </c>
      <c r="M5306" t="s">
        <v>22</v>
      </c>
      <c r="N5306" t="s">
        <v>469</v>
      </c>
      <c r="O5306" t="s">
        <v>29</v>
      </c>
      <c r="P5306" t="s">
        <v>470</v>
      </c>
      <c r="Q5306" s="13">
        <v>3137</v>
      </c>
      <c r="R5306" s="13">
        <v>3027.2</v>
      </c>
      <c r="S5306" s="1">
        <v>0.3</v>
      </c>
      <c r="T5306" t="s">
        <v>168</v>
      </c>
      <c r="U5306" t="s">
        <v>24</v>
      </c>
      <c r="V5306" t="b">
        <v>1</v>
      </c>
      <c r="W5306">
        <v>3.5</v>
      </c>
      <c r="X5306" t="s">
        <v>240</v>
      </c>
      <c r="Y5306" t="s">
        <v>26</v>
      </c>
    </row>
    <row r="5307" spans="1:25" x14ac:dyDescent="0.4">
      <c r="A5307" t="s">
        <v>8890</v>
      </c>
      <c r="B5307" s="2">
        <f ca="1">TODAY()+OpportunityTbl[[#This Row],[CreatedOn_DaysFromToday]]</f>
        <v>44747</v>
      </c>
      <c r="C5307" s="2">
        <f ca="1">TODAY()+OpportunityTbl[[#This Row],[EstCloseDate_DaysFromToday]]</f>
        <v>44849</v>
      </c>
      <c r="D5307">
        <f ca="1">IF(OpportunityTbl[[#This Row],[statecode]]=0,"",OpportunityTbl[[#This Row],[Estimated Close Date]])</f>
        <v>44849</v>
      </c>
      <c r="E5307" s="14">
        <v>-363</v>
      </c>
      <c r="F5307" s="14">
        <v>-261</v>
      </c>
      <c r="G5307" t="s">
        <v>7082</v>
      </c>
      <c r="H5307" t="s">
        <v>7082</v>
      </c>
      <c r="I5307">
        <v>1</v>
      </c>
      <c r="J5307">
        <v>3</v>
      </c>
      <c r="K5307" t="s">
        <v>11246</v>
      </c>
      <c r="L5307" t="s">
        <v>12240</v>
      </c>
      <c r="M5307" t="s">
        <v>22</v>
      </c>
      <c r="N5307" t="s">
        <v>2036</v>
      </c>
      <c r="O5307" t="s">
        <v>29</v>
      </c>
      <c r="P5307" t="s">
        <v>4633</v>
      </c>
      <c r="Q5307" s="13">
        <v>5459</v>
      </c>
      <c r="R5307" s="13">
        <v>5213.3500000000004</v>
      </c>
      <c r="S5307" s="1">
        <v>0.5</v>
      </c>
      <c r="T5307" t="s">
        <v>168</v>
      </c>
      <c r="U5307" t="s">
        <v>97</v>
      </c>
      <c r="V5307" t="b">
        <v>0</v>
      </c>
      <c r="W5307">
        <v>4.5</v>
      </c>
      <c r="X5307" t="s">
        <v>240</v>
      </c>
      <c r="Y5307" t="s">
        <v>26</v>
      </c>
    </row>
    <row r="5308" spans="1:25" x14ac:dyDescent="0.4">
      <c r="A5308" t="s">
        <v>9397</v>
      </c>
      <c r="B5308" s="2">
        <f ca="1">TODAY()+OpportunityTbl[[#This Row],[CreatedOn_DaysFromToday]]</f>
        <v>44747</v>
      </c>
      <c r="C5308" s="2">
        <f ca="1">TODAY()+OpportunityTbl[[#This Row],[EstCloseDate_DaysFromToday]]</f>
        <v>44807</v>
      </c>
      <c r="D5308">
        <f ca="1">IF(OpportunityTbl[[#This Row],[statecode]]=0,"",OpportunityTbl[[#This Row],[Estimated Close Date]])</f>
        <v>44807</v>
      </c>
      <c r="E5308" s="14">
        <v>-363</v>
      </c>
      <c r="F5308" s="14">
        <v>-303</v>
      </c>
      <c r="G5308" t="s">
        <v>7082</v>
      </c>
      <c r="H5308" t="s">
        <v>7082</v>
      </c>
      <c r="I5308">
        <v>1</v>
      </c>
      <c r="J5308">
        <v>3</v>
      </c>
      <c r="K5308" t="s">
        <v>11337</v>
      </c>
      <c r="L5308" t="s">
        <v>12234</v>
      </c>
      <c r="M5308" t="s">
        <v>22</v>
      </c>
      <c r="N5308" t="s">
        <v>475</v>
      </c>
      <c r="O5308" t="s">
        <v>29</v>
      </c>
      <c r="P5308" t="s">
        <v>476</v>
      </c>
      <c r="Q5308" s="13">
        <v>2248</v>
      </c>
      <c r="R5308" s="13">
        <v>2191.8000000000002</v>
      </c>
      <c r="S5308" s="1">
        <v>0.3</v>
      </c>
      <c r="T5308" t="s">
        <v>168</v>
      </c>
      <c r="U5308" t="s">
        <v>24</v>
      </c>
      <c r="V5308" t="b">
        <v>1</v>
      </c>
      <c r="W5308">
        <v>2.5</v>
      </c>
      <c r="X5308" t="s">
        <v>240</v>
      </c>
      <c r="Y5308" t="s">
        <v>26</v>
      </c>
    </row>
    <row r="5309" spans="1:25" x14ac:dyDescent="0.4">
      <c r="A5309" t="s">
        <v>9787</v>
      </c>
      <c r="B5309" s="2">
        <f ca="1">TODAY()+OpportunityTbl[[#This Row],[CreatedOn_DaysFromToday]]</f>
        <v>44747</v>
      </c>
      <c r="C5309" s="2">
        <f ca="1">TODAY()+OpportunityTbl[[#This Row],[EstCloseDate_DaysFromToday]]</f>
        <v>44815</v>
      </c>
      <c r="D5309">
        <f ca="1">IF(OpportunityTbl[[#This Row],[statecode]]=0,"",OpportunityTbl[[#This Row],[Estimated Close Date]])</f>
        <v>44815</v>
      </c>
      <c r="E5309" s="14">
        <v>-363</v>
      </c>
      <c r="F5309" s="14">
        <v>-295</v>
      </c>
      <c r="G5309" t="s">
        <v>7082</v>
      </c>
      <c r="H5309" t="s">
        <v>7082</v>
      </c>
      <c r="I5309">
        <v>1</v>
      </c>
      <c r="J5309">
        <v>3</v>
      </c>
      <c r="K5309" t="s">
        <v>11258</v>
      </c>
      <c r="L5309" t="s">
        <v>12234</v>
      </c>
      <c r="M5309" t="s">
        <v>22</v>
      </c>
      <c r="N5309" t="s">
        <v>2121</v>
      </c>
      <c r="O5309" t="s">
        <v>29</v>
      </c>
      <c r="P5309" t="s">
        <v>4734</v>
      </c>
      <c r="Q5309" s="13">
        <v>2491</v>
      </c>
      <c r="R5309" s="13">
        <v>2391.36</v>
      </c>
      <c r="S5309" s="1">
        <v>0.9</v>
      </c>
      <c r="T5309" t="s">
        <v>4724</v>
      </c>
      <c r="U5309" t="s">
        <v>97</v>
      </c>
      <c r="V5309" t="b">
        <v>0</v>
      </c>
      <c r="W5309">
        <v>4</v>
      </c>
      <c r="X5309" t="s">
        <v>4732</v>
      </c>
      <c r="Y5309" t="s">
        <v>26</v>
      </c>
    </row>
    <row r="5310" spans="1:25" x14ac:dyDescent="0.4">
      <c r="A5310" t="s">
        <v>9998</v>
      </c>
      <c r="B5310" s="2">
        <f ca="1">TODAY()+OpportunityTbl[[#This Row],[CreatedOn_DaysFromToday]]</f>
        <v>44747</v>
      </c>
      <c r="C5310" s="2">
        <f ca="1">TODAY()+OpportunityTbl[[#This Row],[EstCloseDate_DaysFromToday]]</f>
        <v>44801</v>
      </c>
      <c r="D5310">
        <f ca="1">IF(OpportunityTbl[[#This Row],[statecode]]=0,"",OpportunityTbl[[#This Row],[Estimated Close Date]])</f>
        <v>44801</v>
      </c>
      <c r="E5310" s="14">
        <v>-363</v>
      </c>
      <c r="F5310" s="14">
        <v>-309</v>
      </c>
      <c r="G5310" t="s">
        <v>7082</v>
      </c>
      <c r="H5310" t="s">
        <v>7082</v>
      </c>
      <c r="I5310">
        <v>1</v>
      </c>
      <c r="J5310">
        <v>3</v>
      </c>
      <c r="K5310" t="s">
        <v>11259</v>
      </c>
      <c r="L5310" t="s">
        <v>12238</v>
      </c>
      <c r="M5310" t="s">
        <v>22</v>
      </c>
      <c r="N5310" t="s">
        <v>2121</v>
      </c>
      <c r="O5310" t="s">
        <v>29</v>
      </c>
      <c r="P5310" t="s">
        <v>4734</v>
      </c>
      <c r="Q5310" s="13">
        <v>2745</v>
      </c>
      <c r="R5310" s="13">
        <v>2662.65</v>
      </c>
      <c r="S5310" s="1">
        <v>0.9</v>
      </c>
      <c r="T5310" t="s">
        <v>4724</v>
      </c>
      <c r="U5310" t="s">
        <v>100</v>
      </c>
      <c r="V5310" t="b">
        <v>0</v>
      </c>
      <c r="W5310">
        <v>3</v>
      </c>
      <c r="X5310" t="s">
        <v>4732</v>
      </c>
      <c r="Y5310" t="s">
        <v>26</v>
      </c>
    </row>
    <row r="5311" spans="1:25" x14ac:dyDescent="0.4">
      <c r="A5311" t="s">
        <v>285</v>
      </c>
      <c r="B5311" s="2">
        <f ca="1">TODAY()+OpportunityTbl[[#This Row],[CreatedOn_DaysFromToday]]</f>
        <v>44746</v>
      </c>
      <c r="C5311" s="2">
        <f ca="1">TODAY()+OpportunityTbl[[#This Row],[EstCloseDate_DaysFromToday]]</f>
        <v>44805</v>
      </c>
      <c r="D5311">
        <f ca="1">IF(OpportunityTbl[[#This Row],[statecode]]=0,"",OpportunityTbl[[#This Row],[Estimated Close Date]])</f>
        <v>44805</v>
      </c>
      <c r="E5311" s="14">
        <v>-364</v>
      </c>
      <c r="F5311" s="14">
        <v>-305</v>
      </c>
      <c r="G5311" t="s">
        <v>27</v>
      </c>
      <c r="H5311" t="s">
        <v>28</v>
      </c>
      <c r="I5311">
        <v>2</v>
      </c>
      <c r="J5311">
        <v>4</v>
      </c>
      <c r="K5311" t="s">
        <v>11258</v>
      </c>
      <c r="L5311" t="s">
        <v>12234</v>
      </c>
      <c r="M5311" t="s">
        <v>22</v>
      </c>
      <c r="N5311" t="s">
        <v>31</v>
      </c>
      <c r="O5311" t="s">
        <v>29</v>
      </c>
      <c r="P5311" t="s">
        <v>210</v>
      </c>
      <c r="Q5311" s="13">
        <v>2778</v>
      </c>
      <c r="S5311" s="1">
        <v>0.5</v>
      </c>
      <c r="T5311" t="s">
        <v>168</v>
      </c>
      <c r="U5311" t="s">
        <v>24</v>
      </c>
      <c r="V5311" t="b">
        <v>0</v>
      </c>
      <c r="W5311">
        <v>2.5</v>
      </c>
      <c r="X5311" t="s">
        <v>240</v>
      </c>
      <c r="Y5311" t="s">
        <v>26</v>
      </c>
    </row>
    <row r="5312" spans="1:25" x14ac:dyDescent="0.4">
      <c r="A5312" t="s">
        <v>367</v>
      </c>
      <c r="B5312" s="2">
        <f ca="1">TODAY()+OpportunityTbl[[#This Row],[CreatedOn_DaysFromToday]]</f>
        <v>44746</v>
      </c>
      <c r="C5312" s="2">
        <f ca="1">TODAY()+OpportunityTbl[[#This Row],[EstCloseDate_DaysFromToday]]</f>
        <v>44788</v>
      </c>
      <c r="D5312">
        <f ca="1">IF(OpportunityTbl[[#This Row],[statecode]]=0,"",OpportunityTbl[[#This Row],[Estimated Close Date]])</f>
        <v>44788</v>
      </c>
      <c r="E5312" s="14">
        <v>-364</v>
      </c>
      <c r="F5312" s="14">
        <v>-322</v>
      </c>
      <c r="G5312" t="s">
        <v>27</v>
      </c>
      <c r="H5312" t="s">
        <v>28</v>
      </c>
      <c r="I5312">
        <v>2</v>
      </c>
      <c r="J5312">
        <v>4</v>
      </c>
      <c r="K5312" t="s">
        <v>11338</v>
      </c>
      <c r="L5312" t="s">
        <v>12235</v>
      </c>
      <c r="M5312" t="s">
        <v>22</v>
      </c>
      <c r="N5312" t="s">
        <v>31</v>
      </c>
      <c r="O5312" t="s">
        <v>29</v>
      </c>
      <c r="P5312" t="s">
        <v>319</v>
      </c>
      <c r="Q5312" s="13">
        <v>11066</v>
      </c>
      <c r="S5312" s="1">
        <v>0.1</v>
      </c>
      <c r="T5312" t="s">
        <v>23</v>
      </c>
      <c r="U5312" t="s">
        <v>24</v>
      </c>
      <c r="V5312" t="b">
        <v>0</v>
      </c>
      <c r="W5312">
        <v>2.5</v>
      </c>
      <c r="X5312" t="s">
        <v>25</v>
      </c>
      <c r="Y5312" t="s">
        <v>26</v>
      </c>
    </row>
    <row r="5313" spans="1:25" x14ac:dyDescent="0.4">
      <c r="A5313" t="s">
        <v>1233</v>
      </c>
      <c r="B5313" s="2">
        <f ca="1">TODAY()+OpportunityTbl[[#This Row],[CreatedOn_DaysFromToday]]</f>
        <v>44746</v>
      </c>
      <c r="C5313" s="2">
        <f ca="1">TODAY()+OpportunityTbl[[#This Row],[EstCloseDate_DaysFromToday]]</f>
        <v>44811</v>
      </c>
      <c r="D5313">
        <f ca="1">IF(OpportunityTbl[[#This Row],[statecode]]=0,"",OpportunityTbl[[#This Row],[Estimated Close Date]])</f>
        <v>44811</v>
      </c>
      <c r="E5313" s="14">
        <v>-364</v>
      </c>
      <c r="F5313" s="14">
        <v>-299</v>
      </c>
      <c r="G5313" t="s">
        <v>27</v>
      </c>
      <c r="H5313" t="s">
        <v>28</v>
      </c>
      <c r="I5313">
        <v>2</v>
      </c>
      <c r="J5313">
        <v>4</v>
      </c>
      <c r="K5313" t="s">
        <v>11247</v>
      </c>
      <c r="L5313" t="s">
        <v>12240</v>
      </c>
      <c r="M5313" t="s">
        <v>22</v>
      </c>
      <c r="N5313" t="s">
        <v>779</v>
      </c>
      <c r="O5313" t="s">
        <v>29</v>
      </c>
      <c r="P5313" t="s">
        <v>780</v>
      </c>
      <c r="Q5313" s="13">
        <v>3924</v>
      </c>
      <c r="S5313" s="1">
        <v>0.1</v>
      </c>
      <c r="T5313" t="s">
        <v>23</v>
      </c>
      <c r="U5313" t="s">
        <v>24</v>
      </c>
      <c r="V5313" t="b">
        <v>1</v>
      </c>
      <c r="W5313">
        <v>2.5</v>
      </c>
      <c r="X5313" t="s">
        <v>25</v>
      </c>
      <c r="Y5313" t="s">
        <v>26</v>
      </c>
    </row>
    <row r="5314" spans="1:25" x14ac:dyDescent="0.4">
      <c r="A5314" t="s">
        <v>3809</v>
      </c>
      <c r="B5314" s="2">
        <f ca="1">TODAY()+OpportunityTbl[[#This Row],[CreatedOn_DaysFromToday]]</f>
        <v>44746</v>
      </c>
      <c r="C5314" s="2">
        <f ca="1">TODAY()+OpportunityTbl[[#This Row],[EstCloseDate_DaysFromToday]]</f>
        <v>44792</v>
      </c>
      <c r="D5314">
        <f ca="1">IF(OpportunityTbl[[#This Row],[statecode]]=0,"",OpportunityTbl[[#This Row],[Estimated Close Date]])</f>
        <v>44792</v>
      </c>
      <c r="E5314" s="14">
        <v>-364</v>
      </c>
      <c r="F5314" s="14">
        <v>-318</v>
      </c>
      <c r="G5314" t="s">
        <v>27</v>
      </c>
      <c r="H5314" t="s">
        <v>28</v>
      </c>
      <c r="I5314">
        <v>2</v>
      </c>
      <c r="J5314">
        <v>4</v>
      </c>
      <c r="K5314" t="s">
        <v>11247</v>
      </c>
      <c r="L5314" t="s">
        <v>12239</v>
      </c>
      <c r="M5314" t="s">
        <v>22</v>
      </c>
      <c r="N5314" t="s">
        <v>518</v>
      </c>
      <c r="O5314" t="s">
        <v>29</v>
      </c>
      <c r="P5314" t="s">
        <v>557</v>
      </c>
      <c r="Q5314" s="13">
        <v>6898</v>
      </c>
      <c r="S5314" s="1">
        <v>0.1</v>
      </c>
      <c r="T5314" t="s">
        <v>23</v>
      </c>
      <c r="U5314" t="s">
        <v>24</v>
      </c>
      <c r="V5314" t="b">
        <v>1</v>
      </c>
      <c r="W5314">
        <v>2</v>
      </c>
      <c r="X5314" t="s">
        <v>25</v>
      </c>
      <c r="Y5314" t="s">
        <v>26</v>
      </c>
    </row>
    <row r="5315" spans="1:25" x14ac:dyDescent="0.4">
      <c r="A5315" t="s">
        <v>3865</v>
      </c>
      <c r="B5315" s="2">
        <f ca="1">TODAY()+OpportunityTbl[[#This Row],[CreatedOn_DaysFromToday]]</f>
        <v>44746</v>
      </c>
      <c r="C5315" s="2">
        <f ca="1">TODAY()+OpportunityTbl[[#This Row],[EstCloseDate_DaysFromToday]]</f>
        <v>44790</v>
      </c>
      <c r="D5315">
        <f ca="1">IF(OpportunityTbl[[#This Row],[statecode]]=0,"",OpportunityTbl[[#This Row],[Estimated Close Date]])</f>
        <v>44790</v>
      </c>
      <c r="E5315" s="14">
        <v>-364</v>
      </c>
      <c r="F5315" s="14">
        <v>-320</v>
      </c>
      <c r="G5315" t="s">
        <v>27</v>
      </c>
      <c r="H5315" t="s">
        <v>28</v>
      </c>
      <c r="I5315">
        <v>2</v>
      </c>
      <c r="J5315">
        <v>4</v>
      </c>
      <c r="K5315" t="s">
        <v>11269</v>
      </c>
      <c r="L5315" t="s">
        <v>12238</v>
      </c>
      <c r="M5315" t="s">
        <v>22</v>
      </c>
      <c r="N5315" t="s">
        <v>518</v>
      </c>
      <c r="O5315" t="s">
        <v>29</v>
      </c>
      <c r="P5315" t="s">
        <v>532</v>
      </c>
      <c r="Q5315" s="13">
        <v>3653</v>
      </c>
      <c r="S5315" s="1">
        <v>0.1</v>
      </c>
      <c r="T5315" t="s">
        <v>23</v>
      </c>
      <c r="U5315" t="s">
        <v>24</v>
      </c>
      <c r="V5315" t="b">
        <v>1</v>
      </c>
      <c r="W5315">
        <v>2</v>
      </c>
      <c r="X5315" t="s">
        <v>25</v>
      </c>
      <c r="Y5315" t="s">
        <v>26</v>
      </c>
    </row>
    <row r="5316" spans="1:25" x14ac:dyDescent="0.4">
      <c r="A5316" t="s">
        <v>5980</v>
      </c>
      <c r="B5316" s="2">
        <f ca="1">TODAY()+OpportunityTbl[[#This Row],[CreatedOn_DaysFromToday]]</f>
        <v>44746</v>
      </c>
      <c r="C5316" s="2">
        <f ca="1">TODAY()+OpportunityTbl[[#This Row],[EstCloseDate_DaysFromToday]]</f>
        <v>44805</v>
      </c>
      <c r="D5316">
        <f ca="1">IF(OpportunityTbl[[#This Row],[statecode]]=0,"",OpportunityTbl[[#This Row],[Estimated Close Date]])</f>
        <v>44805</v>
      </c>
      <c r="E5316" s="14">
        <v>-364</v>
      </c>
      <c r="F5316" s="14">
        <v>-305</v>
      </c>
      <c r="G5316" t="s">
        <v>27</v>
      </c>
      <c r="H5316" t="s">
        <v>28</v>
      </c>
      <c r="I5316">
        <v>2</v>
      </c>
      <c r="J5316">
        <v>4</v>
      </c>
      <c r="K5316" t="s">
        <v>11248</v>
      </c>
      <c r="L5316" t="s">
        <v>12236</v>
      </c>
      <c r="M5316" t="s">
        <v>22</v>
      </c>
      <c r="N5316" t="s">
        <v>1710</v>
      </c>
      <c r="O5316" t="s">
        <v>29</v>
      </c>
      <c r="P5316" t="s">
        <v>1711</v>
      </c>
      <c r="Q5316" s="13">
        <v>1976</v>
      </c>
      <c r="S5316" s="1">
        <v>0.3</v>
      </c>
      <c r="T5316" t="s">
        <v>168</v>
      </c>
      <c r="U5316" t="s">
        <v>24</v>
      </c>
      <c r="V5316" t="b">
        <v>0</v>
      </c>
      <c r="W5316">
        <v>4</v>
      </c>
      <c r="X5316" t="s">
        <v>157</v>
      </c>
      <c r="Y5316" t="s">
        <v>4899</v>
      </c>
    </row>
    <row r="5317" spans="1:25" x14ac:dyDescent="0.4">
      <c r="A5317" t="s">
        <v>6491</v>
      </c>
      <c r="B5317" s="2">
        <f ca="1">TODAY()+OpportunityTbl[[#This Row],[CreatedOn_DaysFromToday]]</f>
        <v>44746</v>
      </c>
      <c r="C5317" s="2">
        <f ca="1">TODAY()+OpportunityTbl[[#This Row],[EstCloseDate_DaysFromToday]]</f>
        <v>44800</v>
      </c>
      <c r="D5317">
        <f ca="1">IF(OpportunityTbl[[#This Row],[statecode]]=0,"",OpportunityTbl[[#This Row],[Estimated Close Date]])</f>
        <v>44800</v>
      </c>
      <c r="E5317" s="14">
        <v>-364</v>
      </c>
      <c r="F5317" s="14">
        <v>-310</v>
      </c>
      <c r="G5317" t="s">
        <v>27</v>
      </c>
      <c r="H5317" t="s">
        <v>28</v>
      </c>
      <c r="I5317">
        <v>2</v>
      </c>
      <c r="J5317">
        <v>4</v>
      </c>
      <c r="K5317" t="s">
        <v>11241</v>
      </c>
      <c r="L5317" t="s">
        <v>12236</v>
      </c>
      <c r="M5317" t="s">
        <v>22</v>
      </c>
      <c r="N5317" t="s">
        <v>480</v>
      </c>
      <c r="O5317" t="s">
        <v>29</v>
      </c>
      <c r="P5317" t="s">
        <v>527</v>
      </c>
      <c r="Q5317" s="13">
        <v>3213</v>
      </c>
      <c r="S5317" s="1">
        <v>0.3</v>
      </c>
      <c r="T5317" t="s">
        <v>168</v>
      </c>
      <c r="U5317" t="s">
        <v>24</v>
      </c>
      <c r="V5317" t="b">
        <v>1</v>
      </c>
      <c r="W5317">
        <v>2.5</v>
      </c>
      <c r="X5317" t="s">
        <v>157</v>
      </c>
      <c r="Y5317" t="s">
        <v>4916</v>
      </c>
    </row>
    <row r="5318" spans="1:25" x14ac:dyDescent="0.4">
      <c r="A5318" t="s">
        <v>6757</v>
      </c>
      <c r="B5318" s="2">
        <f ca="1">TODAY()+OpportunityTbl[[#This Row],[CreatedOn_DaysFromToday]]</f>
        <v>44746</v>
      </c>
      <c r="C5318" s="2">
        <f ca="1">TODAY()+OpportunityTbl[[#This Row],[EstCloseDate_DaysFromToday]]</f>
        <v>44795</v>
      </c>
      <c r="D5318">
        <f ca="1">IF(OpportunityTbl[[#This Row],[statecode]]=0,"",OpportunityTbl[[#This Row],[Estimated Close Date]])</f>
        <v>44795</v>
      </c>
      <c r="E5318" s="14">
        <v>-364</v>
      </c>
      <c r="F5318" s="14">
        <v>-315</v>
      </c>
      <c r="G5318" t="s">
        <v>27</v>
      </c>
      <c r="H5318" t="s">
        <v>28</v>
      </c>
      <c r="I5318">
        <v>2</v>
      </c>
      <c r="J5318">
        <v>4</v>
      </c>
      <c r="K5318" t="s">
        <v>11291</v>
      </c>
      <c r="L5318" t="s">
        <v>12240</v>
      </c>
      <c r="M5318" t="s">
        <v>22</v>
      </c>
      <c r="N5318" t="s">
        <v>513</v>
      </c>
      <c r="O5318" t="s">
        <v>29</v>
      </c>
      <c r="P5318" t="s">
        <v>514</v>
      </c>
      <c r="Q5318" s="13">
        <v>6500</v>
      </c>
      <c r="S5318" s="1">
        <v>0.1</v>
      </c>
      <c r="T5318" t="s">
        <v>23</v>
      </c>
      <c r="U5318" t="s">
        <v>97</v>
      </c>
      <c r="V5318" t="b">
        <v>1</v>
      </c>
      <c r="W5318">
        <v>2.5</v>
      </c>
      <c r="X5318" t="s">
        <v>25</v>
      </c>
      <c r="Y5318" t="s">
        <v>4896</v>
      </c>
    </row>
    <row r="5319" spans="1:25" x14ac:dyDescent="0.4">
      <c r="A5319" t="s">
        <v>8334</v>
      </c>
      <c r="B5319" s="2">
        <f ca="1">TODAY()+OpportunityTbl[[#This Row],[CreatedOn_DaysFromToday]]</f>
        <v>44746</v>
      </c>
      <c r="C5319" s="2">
        <f ca="1">TODAY()+OpportunityTbl[[#This Row],[EstCloseDate_DaysFromToday]]</f>
        <v>44801</v>
      </c>
      <c r="D5319">
        <f ca="1">IF(OpportunityTbl[[#This Row],[statecode]]=0,"",OpportunityTbl[[#This Row],[Estimated Close Date]])</f>
        <v>44801</v>
      </c>
      <c r="E5319" s="14">
        <v>-364</v>
      </c>
      <c r="F5319" s="14">
        <v>-309</v>
      </c>
      <c r="G5319" t="s">
        <v>7082</v>
      </c>
      <c r="H5319" t="s">
        <v>7082</v>
      </c>
      <c r="I5319">
        <v>1</v>
      </c>
      <c r="J5319">
        <v>3</v>
      </c>
      <c r="K5319" t="s">
        <v>11240</v>
      </c>
      <c r="L5319" t="s">
        <v>12235</v>
      </c>
      <c r="M5319" t="s">
        <v>22</v>
      </c>
      <c r="N5319" t="s">
        <v>2121</v>
      </c>
      <c r="O5319" t="s">
        <v>29</v>
      </c>
      <c r="P5319" t="s">
        <v>4734</v>
      </c>
      <c r="Q5319" s="13">
        <v>15233</v>
      </c>
      <c r="R5319" s="13">
        <v>14623.68</v>
      </c>
      <c r="S5319" s="1">
        <v>0.9</v>
      </c>
      <c r="T5319" t="s">
        <v>4724</v>
      </c>
      <c r="U5319" t="s">
        <v>24</v>
      </c>
      <c r="V5319" t="b">
        <v>1</v>
      </c>
      <c r="W5319">
        <v>4</v>
      </c>
      <c r="X5319" t="s">
        <v>4732</v>
      </c>
      <c r="Y5319" t="s">
        <v>4896</v>
      </c>
    </row>
    <row r="5320" spans="1:25" x14ac:dyDescent="0.4">
      <c r="A5320" t="s">
        <v>8565</v>
      </c>
      <c r="B5320" s="2">
        <f ca="1">TODAY()+OpportunityTbl[[#This Row],[CreatedOn_DaysFromToday]]</f>
        <v>44746</v>
      </c>
      <c r="C5320" s="2">
        <f ca="1">TODAY()+OpportunityTbl[[#This Row],[EstCloseDate_DaysFromToday]]</f>
        <v>44798</v>
      </c>
      <c r="D5320">
        <f ca="1">IF(OpportunityTbl[[#This Row],[statecode]]=0,"",OpportunityTbl[[#This Row],[Estimated Close Date]])</f>
        <v>44798</v>
      </c>
      <c r="E5320" s="14">
        <v>-364</v>
      </c>
      <c r="F5320" s="14">
        <v>-312</v>
      </c>
      <c r="G5320" t="s">
        <v>7082</v>
      </c>
      <c r="H5320" t="s">
        <v>7082</v>
      </c>
      <c r="I5320">
        <v>1</v>
      </c>
      <c r="J5320">
        <v>3</v>
      </c>
      <c r="K5320" t="s">
        <v>11280</v>
      </c>
      <c r="L5320" t="s">
        <v>12234</v>
      </c>
      <c r="M5320" t="s">
        <v>22</v>
      </c>
      <c r="N5320" t="s">
        <v>31</v>
      </c>
      <c r="O5320" t="s">
        <v>29</v>
      </c>
      <c r="P5320" t="s">
        <v>4742</v>
      </c>
      <c r="Q5320" s="13">
        <v>2777</v>
      </c>
      <c r="R5320" s="13">
        <v>2707.57</v>
      </c>
      <c r="S5320" s="1">
        <v>0.9</v>
      </c>
      <c r="T5320" t="s">
        <v>4724</v>
      </c>
      <c r="U5320" t="s">
        <v>24</v>
      </c>
      <c r="V5320" t="b">
        <v>1</v>
      </c>
      <c r="W5320">
        <v>2.5</v>
      </c>
      <c r="X5320" t="s">
        <v>4732</v>
      </c>
      <c r="Y5320" t="s">
        <v>26</v>
      </c>
    </row>
    <row r="5321" spans="1:25" x14ac:dyDescent="0.4">
      <c r="A5321" t="s">
        <v>8944</v>
      </c>
      <c r="B5321" s="2">
        <f ca="1">TODAY()+OpportunityTbl[[#This Row],[CreatedOn_DaysFromToday]]</f>
        <v>44746</v>
      </c>
      <c r="C5321" s="2">
        <f ca="1">TODAY()+OpportunityTbl[[#This Row],[EstCloseDate_DaysFromToday]]</f>
        <v>44794</v>
      </c>
      <c r="D5321">
        <f ca="1">IF(OpportunityTbl[[#This Row],[statecode]]=0,"",OpportunityTbl[[#This Row],[Estimated Close Date]])</f>
        <v>44794</v>
      </c>
      <c r="E5321" s="14">
        <v>-364</v>
      </c>
      <c r="F5321" s="14">
        <v>-316</v>
      </c>
      <c r="G5321" t="s">
        <v>7082</v>
      </c>
      <c r="H5321" t="s">
        <v>7082</v>
      </c>
      <c r="I5321">
        <v>1</v>
      </c>
      <c r="J5321">
        <v>3</v>
      </c>
      <c r="K5321" t="s">
        <v>11266</v>
      </c>
      <c r="L5321" t="s">
        <v>12238</v>
      </c>
      <c r="M5321" t="s">
        <v>22</v>
      </c>
      <c r="N5321" t="s">
        <v>2121</v>
      </c>
      <c r="O5321" t="s">
        <v>29</v>
      </c>
      <c r="P5321" t="s">
        <v>2167</v>
      </c>
      <c r="Q5321" s="13">
        <v>3907</v>
      </c>
      <c r="R5321" s="13">
        <v>3789.79</v>
      </c>
      <c r="S5321" s="1">
        <v>0.5</v>
      </c>
      <c r="T5321" t="s">
        <v>168</v>
      </c>
      <c r="U5321" t="s">
        <v>24</v>
      </c>
      <c r="V5321" t="b">
        <v>1</v>
      </c>
      <c r="W5321">
        <v>3</v>
      </c>
      <c r="X5321" t="s">
        <v>240</v>
      </c>
      <c r="Y5321" t="s">
        <v>26</v>
      </c>
    </row>
    <row r="5322" spans="1:25" x14ac:dyDescent="0.4">
      <c r="A5322" t="s">
        <v>9217</v>
      </c>
      <c r="B5322" s="2">
        <f ca="1">TODAY()+OpportunityTbl[[#This Row],[CreatedOn_DaysFromToday]]</f>
        <v>44746</v>
      </c>
      <c r="C5322" s="2">
        <f ca="1">TODAY()+OpportunityTbl[[#This Row],[EstCloseDate_DaysFromToday]]</f>
        <v>44781</v>
      </c>
      <c r="D5322">
        <f ca="1">IF(OpportunityTbl[[#This Row],[statecode]]=0,"",OpportunityTbl[[#This Row],[Estimated Close Date]])</f>
        <v>44781</v>
      </c>
      <c r="E5322" s="14">
        <v>-364</v>
      </c>
      <c r="F5322" s="14">
        <v>-329</v>
      </c>
      <c r="G5322" t="s">
        <v>7082</v>
      </c>
      <c r="H5322" t="s">
        <v>7082</v>
      </c>
      <c r="I5322">
        <v>1</v>
      </c>
      <c r="J5322">
        <v>3</v>
      </c>
      <c r="K5322" t="s">
        <v>11339</v>
      </c>
      <c r="L5322" t="s">
        <v>12234</v>
      </c>
      <c r="M5322" t="s">
        <v>22</v>
      </c>
      <c r="N5322" t="s">
        <v>2121</v>
      </c>
      <c r="O5322" t="s">
        <v>29</v>
      </c>
      <c r="P5322" t="s">
        <v>2167</v>
      </c>
      <c r="Q5322" s="13">
        <v>2634</v>
      </c>
      <c r="R5322" s="13">
        <v>2528.64</v>
      </c>
      <c r="S5322" s="1">
        <v>0.5</v>
      </c>
      <c r="T5322" t="s">
        <v>168</v>
      </c>
      <c r="U5322" t="s">
        <v>100</v>
      </c>
      <c r="V5322" t="b">
        <v>1</v>
      </c>
      <c r="W5322">
        <v>4</v>
      </c>
      <c r="X5322" t="s">
        <v>240</v>
      </c>
      <c r="Y5322" t="s">
        <v>26</v>
      </c>
    </row>
    <row r="5323" spans="1:25" x14ac:dyDescent="0.4">
      <c r="A5323" t="s">
        <v>9788</v>
      </c>
      <c r="B5323" s="2">
        <f ca="1">TODAY()+OpportunityTbl[[#This Row],[CreatedOn_DaysFromToday]]</f>
        <v>44746</v>
      </c>
      <c r="C5323" s="2">
        <f ca="1">TODAY()+OpportunityTbl[[#This Row],[EstCloseDate_DaysFromToday]]</f>
        <v>44814</v>
      </c>
      <c r="D5323">
        <f ca="1">IF(OpportunityTbl[[#This Row],[statecode]]=0,"",OpportunityTbl[[#This Row],[Estimated Close Date]])</f>
        <v>44814</v>
      </c>
      <c r="E5323" s="14">
        <v>-364</v>
      </c>
      <c r="F5323" s="14">
        <v>-296</v>
      </c>
      <c r="G5323" t="s">
        <v>7082</v>
      </c>
      <c r="H5323" t="s">
        <v>7082</v>
      </c>
      <c r="I5323">
        <v>1</v>
      </c>
      <c r="J5323">
        <v>3</v>
      </c>
      <c r="K5323" t="s">
        <v>11300</v>
      </c>
      <c r="L5323" t="s">
        <v>12233</v>
      </c>
      <c r="M5323" t="s">
        <v>22</v>
      </c>
      <c r="N5323" t="s">
        <v>2121</v>
      </c>
      <c r="O5323" t="s">
        <v>29</v>
      </c>
      <c r="P5323" t="s">
        <v>4734</v>
      </c>
      <c r="Q5323" s="13">
        <v>21890</v>
      </c>
      <c r="R5323" s="13">
        <v>21014.400000000001</v>
      </c>
      <c r="S5323" s="1">
        <v>0.9</v>
      </c>
      <c r="T5323" t="s">
        <v>4724</v>
      </c>
      <c r="U5323" t="s">
        <v>97</v>
      </c>
      <c r="V5323" t="b">
        <v>0</v>
      </c>
      <c r="W5323">
        <v>4</v>
      </c>
      <c r="X5323" t="s">
        <v>4732</v>
      </c>
      <c r="Y5323" t="s">
        <v>26</v>
      </c>
    </row>
    <row r="5324" spans="1:25" x14ac:dyDescent="0.4">
      <c r="A5324" t="s">
        <v>368</v>
      </c>
      <c r="B5324" s="2">
        <f ca="1">TODAY()+OpportunityTbl[[#This Row],[CreatedOn_DaysFromToday]]</f>
        <v>44745</v>
      </c>
      <c r="C5324" s="2">
        <f ca="1">TODAY()+OpportunityTbl[[#This Row],[EstCloseDate_DaysFromToday]]</f>
        <v>44773</v>
      </c>
      <c r="D5324">
        <f ca="1">IF(OpportunityTbl[[#This Row],[statecode]]=0,"",OpportunityTbl[[#This Row],[Estimated Close Date]])</f>
        <v>44773</v>
      </c>
      <c r="E5324" s="14">
        <v>-365</v>
      </c>
      <c r="F5324" s="14">
        <v>-337</v>
      </c>
      <c r="G5324" t="s">
        <v>27</v>
      </c>
      <c r="H5324" t="s">
        <v>28</v>
      </c>
      <c r="I5324">
        <v>2</v>
      </c>
      <c r="J5324">
        <v>4</v>
      </c>
      <c r="K5324" t="s">
        <v>11340</v>
      </c>
      <c r="L5324" t="s">
        <v>12234</v>
      </c>
      <c r="M5324" t="s">
        <v>22</v>
      </c>
      <c r="N5324" t="s">
        <v>31</v>
      </c>
      <c r="O5324" t="s">
        <v>29</v>
      </c>
      <c r="P5324" t="s">
        <v>319</v>
      </c>
      <c r="Q5324" s="13">
        <v>887</v>
      </c>
      <c r="S5324" s="1">
        <v>0.1</v>
      </c>
      <c r="T5324" t="s">
        <v>23</v>
      </c>
      <c r="U5324" t="s">
        <v>100</v>
      </c>
      <c r="V5324" t="b">
        <v>0</v>
      </c>
      <c r="W5324">
        <v>2.5</v>
      </c>
      <c r="X5324" t="s">
        <v>25</v>
      </c>
      <c r="Y5324" t="s">
        <v>26</v>
      </c>
    </row>
    <row r="5325" spans="1:25" x14ac:dyDescent="0.4">
      <c r="A5325" t="s">
        <v>1392</v>
      </c>
      <c r="B5325" s="2">
        <f ca="1">TODAY()+OpportunityTbl[[#This Row],[CreatedOn_DaysFromToday]]</f>
        <v>44745</v>
      </c>
      <c r="C5325" s="2">
        <f ca="1">TODAY()+OpportunityTbl[[#This Row],[EstCloseDate_DaysFromToday]]</f>
        <v>44805</v>
      </c>
      <c r="D5325">
        <f ca="1">IF(OpportunityTbl[[#This Row],[statecode]]=0,"",OpportunityTbl[[#This Row],[Estimated Close Date]])</f>
        <v>44805</v>
      </c>
      <c r="E5325" s="14">
        <v>-365</v>
      </c>
      <c r="F5325" s="14">
        <v>-305</v>
      </c>
      <c r="G5325" t="s">
        <v>27</v>
      </c>
      <c r="H5325" t="s">
        <v>28</v>
      </c>
      <c r="I5325">
        <v>2</v>
      </c>
      <c r="J5325">
        <v>4</v>
      </c>
      <c r="K5325" t="s">
        <v>11300</v>
      </c>
      <c r="L5325" t="s">
        <v>12236</v>
      </c>
      <c r="M5325" t="s">
        <v>22</v>
      </c>
      <c r="N5325" t="s">
        <v>513</v>
      </c>
      <c r="O5325" t="s">
        <v>29</v>
      </c>
      <c r="P5325" t="s">
        <v>525</v>
      </c>
      <c r="Q5325" s="13">
        <v>1857</v>
      </c>
      <c r="S5325" s="1">
        <v>0.1</v>
      </c>
      <c r="T5325" t="s">
        <v>23</v>
      </c>
      <c r="U5325" t="s">
        <v>24</v>
      </c>
      <c r="V5325" t="b">
        <v>0</v>
      </c>
      <c r="W5325">
        <v>2.5</v>
      </c>
      <c r="X5325" t="s">
        <v>25</v>
      </c>
      <c r="Y5325" t="s">
        <v>26</v>
      </c>
    </row>
    <row r="5326" spans="1:25" x14ac:dyDescent="0.4">
      <c r="A5326" t="s">
        <v>2298</v>
      </c>
      <c r="B5326" s="2">
        <f ca="1">TODAY()+OpportunityTbl[[#This Row],[CreatedOn_DaysFromToday]]</f>
        <v>44745</v>
      </c>
      <c r="C5326" s="2">
        <f ca="1">TODAY()+OpportunityTbl[[#This Row],[EstCloseDate_DaysFromToday]]</f>
        <v>44790</v>
      </c>
      <c r="D5326">
        <f ca="1">IF(OpportunityTbl[[#This Row],[statecode]]=0,"",OpportunityTbl[[#This Row],[Estimated Close Date]])</f>
        <v>44790</v>
      </c>
      <c r="E5326" s="14">
        <v>-365</v>
      </c>
      <c r="F5326" s="14">
        <v>-320</v>
      </c>
      <c r="G5326" t="s">
        <v>27</v>
      </c>
      <c r="H5326" t="s">
        <v>28</v>
      </c>
      <c r="I5326">
        <v>2</v>
      </c>
      <c r="J5326">
        <v>4</v>
      </c>
      <c r="K5326" t="s">
        <v>11323</v>
      </c>
      <c r="L5326" t="s">
        <v>12234</v>
      </c>
      <c r="M5326" t="s">
        <v>22</v>
      </c>
      <c r="N5326" t="s">
        <v>1710</v>
      </c>
      <c r="O5326" t="s">
        <v>29</v>
      </c>
      <c r="P5326" t="s">
        <v>1711</v>
      </c>
      <c r="Q5326" s="13">
        <v>2232</v>
      </c>
      <c r="S5326" s="1">
        <v>0.3</v>
      </c>
      <c r="T5326" t="s">
        <v>168</v>
      </c>
      <c r="U5326" t="s">
        <v>24</v>
      </c>
      <c r="V5326" t="b">
        <v>1</v>
      </c>
      <c r="W5326">
        <v>4</v>
      </c>
      <c r="X5326" t="s">
        <v>157</v>
      </c>
      <c r="Y5326" t="s">
        <v>26</v>
      </c>
    </row>
    <row r="5327" spans="1:25" x14ac:dyDescent="0.4">
      <c r="A5327" t="s">
        <v>2805</v>
      </c>
      <c r="B5327" s="2">
        <f ca="1">TODAY()+OpportunityTbl[[#This Row],[CreatedOn_DaysFromToday]]</f>
        <v>44745</v>
      </c>
      <c r="C5327" s="2">
        <f ca="1">TODAY()+OpportunityTbl[[#This Row],[EstCloseDate_DaysFromToday]]</f>
        <v>44804</v>
      </c>
      <c r="D5327">
        <f ca="1">IF(OpportunityTbl[[#This Row],[statecode]]=0,"",OpportunityTbl[[#This Row],[Estimated Close Date]])</f>
        <v>44804</v>
      </c>
      <c r="E5327" s="14">
        <v>-365</v>
      </c>
      <c r="F5327" s="14">
        <v>-306</v>
      </c>
      <c r="G5327" t="s">
        <v>27</v>
      </c>
      <c r="H5327" t="s">
        <v>28</v>
      </c>
      <c r="I5327">
        <v>2</v>
      </c>
      <c r="J5327">
        <v>4</v>
      </c>
      <c r="K5327" t="s">
        <v>11312</v>
      </c>
      <c r="L5327" t="s">
        <v>12239</v>
      </c>
      <c r="M5327" t="s">
        <v>22</v>
      </c>
      <c r="N5327" t="s">
        <v>2022</v>
      </c>
      <c r="O5327" t="s">
        <v>29</v>
      </c>
      <c r="P5327" t="s">
        <v>2023</v>
      </c>
      <c r="Q5327" s="13">
        <v>5368</v>
      </c>
      <c r="S5327" s="1">
        <v>0.1</v>
      </c>
      <c r="T5327" t="s">
        <v>23</v>
      </c>
      <c r="U5327" t="s">
        <v>24</v>
      </c>
      <c r="V5327" t="b">
        <v>1</v>
      </c>
      <c r="W5327">
        <v>3</v>
      </c>
      <c r="X5327" t="s">
        <v>25</v>
      </c>
      <c r="Y5327" t="s">
        <v>26</v>
      </c>
    </row>
    <row r="5328" spans="1:25" x14ac:dyDescent="0.4">
      <c r="A5328" t="s">
        <v>4199</v>
      </c>
      <c r="B5328" s="2">
        <f ca="1">TODAY()+OpportunityTbl[[#This Row],[CreatedOn_DaysFromToday]]</f>
        <v>44745</v>
      </c>
      <c r="C5328" s="2">
        <f ca="1">TODAY()+OpportunityTbl[[#This Row],[EstCloseDate_DaysFromToday]]</f>
        <v>44832</v>
      </c>
      <c r="D5328">
        <f ca="1">IF(OpportunityTbl[[#This Row],[statecode]]=0,"",OpportunityTbl[[#This Row],[Estimated Close Date]])</f>
        <v>44832</v>
      </c>
      <c r="E5328" s="14">
        <v>-365</v>
      </c>
      <c r="F5328" s="14">
        <v>-278</v>
      </c>
      <c r="G5328" t="s">
        <v>27</v>
      </c>
      <c r="H5328" t="s">
        <v>28</v>
      </c>
      <c r="I5328">
        <v>2</v>
      </c>
      <c r="J5328">
        <v>4</v>
      </c>
      <c r="K5328" t="s">
        <v>11210</v>
      </c>
      <c r="L5328" t="s">
        <v>12239</v>
      </c>
      <c r="M5328" t="s">
        <v>22</v>
      </c>
      <c r="N5328" t="s">
        <v>534</v>
      </c>
      <c r="O5328" t="s">
        <v>29</v>
      </c>
      <c r="P5328" t="s">
        <v>535</v>
      </c>
      <c r="Q5328" s="13">
        <v>6833</v>
      </c>
      <c r="S5328" s="1">
        <v>0.1</v>
      </c>
      <c r="T5328" t="s">
        <v>23</v>
      </c>
      <c r="U5328" t="s">
        <v>24</v>
      </c>
      <c r="V5328" t="b">
        <v>0</v>
      </c>
      <c r="W5328">
        <v>2</v>
      </c>
      <c r="X5328" t="s">
        <v>25</v>
      </c>
      <c r="Y5328" t="s">
        <v>26</v>
      </c>
    </row>
    <row r="5329" spans="1:25" x14ac:dyDescent="0.4">
      <c r="A5329" t="s">
        <v>6053</v>
      </c>
      <c r="B5329" s="2">
        <f ca="1">TODAY()+OpportunityTbl[[#This Row],[CreatedOn_DaysFromToday]]</f>
        <v>44745</v>
      </c>
      <c r="C5329" s="2">
        <f ca="1">TODAY()+OpportunityTbl[[#This Row],[EstCloseDate_DaysFromToday]]</f>
        <v>44787</v>
      </c>
      <c r="D5329">
        <f ca="1">IF(OpportunityTbl[[#This Row],[statecode]]=0,"",OpportunityTbl[[#This Row],[Estimated Close Date]])</f>
        <v>44787</v>
      </c>
      <c r="E5329" s="14">
        <v>-365</v>
      </c>
      <c r="F5329" s="14">
        <v>-323</v>
      </c>
      <c r="G5329" t="s">
        <v>27</v>
      </c>
      <c r="H5329" t="s">
        <v>28</v>
      </c>
      <c r="I5329">
        <v>2</v>
      </c>
      <c r="J5329">
        <v>4</v>
      </c>
      <c r="K5329" t="s">
        <v>11341</v>
      </c>
      <c r="L5329" t="s">
        <v>12238</v>
      </c>
      <c r="M5329" t="s">
        <v>22</v>
      </c>
      <c r="N5329" t="s">
        <v>31</v>
      </c>
      <c r="O5329" t="s">
        <v>29</v>
      </c>
      <c r="P5329" t="s">
        <v>32</v>
      </c>
      <c r="Q5329" s="13">
        <v>2923</v>
      </c>
      <c r="S5329" s="1">
        <v>0.3</v>
      </c>
      <c r="T5329" t="s">
        <v>168</v>
      </c>
      <c r="U5329" t="s">
        <v>100</v>
      </c>
      <c r="V5329" t="b">
        <v>0</v>
      </c>
      <c r="W5329">
        <v>2</v>
      </c>
      <c r="X5329" t="s">
        <v>157</v>
      </c>
      <c r="Y5329" t="s">
        <v>4916</v>
      </c>
    </row>
    <row r="5330" spans="1:25" x14ac:dyDescent="0.4">
      <c r="A5330" t="s">
        <v>6657</v>
      </c>
      <c r="B5330" s="2">
        <f ca="1">TODAY()+OpportunityTbl[[#This Row],[CreatedOn_DaysFromToday]]</f>
        <v>44745</v>
      </c>
      <c r="C5330" s="2">
        <f ca="1">TODAY()+OpportunityTbl[[#This Row],[EstCloseDate_DaysFromToday]]</f>
        <v>44810</v>
      </c>
      <c r="D5330">
        <f ca="1">IF(OpportunityTbl[[#This Row],[statecode]]=0,"",OpportunityTbl[[#This Row],[Estimated Close Date]])</f>
        <v>44810</v>
      </c>
      <c r="E5330" s="14">
        <v>-365</v>
      </c>
      <c r="F5330" s="14">
        <v>-300</v>
      </c>
      <c r="G5330" t="s">
        <v>27</v>
      </c>
      <c r="H5330" t="s">
        <v>28</v>
      </c>
      <c r="I5330">
        <v>2</v>
      </c>
      <c r="J5330">
        <v>4</v>
      </c>
      <c r="K5330" t="s">
        <v>11258</v>
      </c>
      <c r="L5330" t="s">
        <v>12235</v>
      </c>
      <c r="M5330" t="s">
        <v>22</v>
      </c>
      <c r="N5330" t="s">
        <v>779</v>
      </c>
      <c r="O5330" t="s">
        <v>29</v>
      </c>
      <c r="P5330" t="s">
        <v>782</v>
      </c>
      <c r="Q5330" s="13">
        <v>14416</v>
      </c>
      <c r="S5330" s="1">
        <v>0.1</v>
      </c>
      <c r="T5330" t="s">
        <v>23</v>
      </c>
      <c r="U5330" t="s">
        <v>24</v>
      </c>
      <c r="V5330" t="b">
        <v>1</v>
      </c>
      <c r="W5330">
        <v>2.5</v>
      </c>
      <c r="X5330" t="s">
        <v>25</v>
      </c>
      <c r="Y5330" t="s">
        <v>4926</v>
      </c>
    </row>
    <row r="5331" spans="1:25" x14ac:dyDescent="0.4">
      <c r="A5331" t="s">
        <v>7090</v>
      </c>
      <c r="B5331" s="2">
        <f ca="1">TODAY()+OpportunityTbl[[#This Row],[CreatedOn_DaysFromToday]]</f>
        <v>44745</v>
      </c>
      <c r="C5331" s="2">
        <f ca="1">TODAY()+OpportunityTbl[[#This Row],[EstCloseDate_DaysFromToday]]</f>
        <v>44839</v>
      </c>
      <c r="D5331">
        <f ca="1">IF(OpportunityTbl[[#This Row],[statecode]]=0,"",OpportunityTbl[[#This Row],[Estimated Close Date]])</f>
        <v>44839</v>
      </c>
      <c r="E5331" s="14">
        <v>-365</v>
      </c>
      <c r="F5331" s="14">
        <v>-271</v>
      </c>
      <c r="G5331" t="s">
        <v>7082</v>
      </c>
      <c r="H5331" t="s">
        <v>7082</v>
      </c>
      <c r="I5331">
        <v>1</v>
      </c>
      <c r="J5331">
        <v>3</v>
      </c>
      <c r="K5331" t="s">
        <v>11185</v>
      </c>
      <c r="L5331" t="s">
        <v>12233</v>
      </c>
      <c r="M5331" t="s">
        <v>22</v>
      </c>
      <c r="N5331" t="s">
        <v>2022</v>
      </c>
      <c r="O5331" t="s">
        <v>29</v>
      </c>
      <c r="P5331" t="s">
        <v>2066</v>
      </c>
      <c r="Q5331" s="13">
        <v>15475</v>
      </c>
      <c r="R5331" s="13">
        <v>14856</v>
      </c>
      <c r="S5331" s="1">
        <v>0.9</v>
      </c>
      <c r="T5331" t="s">
        <v>4724</v>
      </c>
      <c r="U5331" t="s">
        <v>97</v>
      </c>
      <c r="V5331" t="b">
        <v>0</v>
      </c>
      <c r="W5331">
        <v>4</v>
      </c>
      <c r="X5331" t="s">
        <v>4732</v>
      </c>
      <c r="Y5331" t="s">
        <v>4914</v>
      </c>
    </row>
    <row r="5332" spans="1:25" x14ac:dyDescent="0.4">
      <c r="A5332" t="s">
        <v>7230</v>
      </c>
      <c r="B5332" s="2">
        <f ca="1">TODAY()+OpportunityTbl[[#This Row],[CreatedOn_DaysFromToday]]</f>
        <v>44745</v>
      </c>
      <c r="C5332" s="2">
        <f ca="1">TODAY()+OpportunityTbl[[#This Row],[EstCloseDate_DaysFromToday]]</f>
        <v>44829</v>
      </c>
      <c r="D5332">
        <f ca="1">IF(OpportunityTbl[[#This Row],[statecode]]=0,"",OpportunityTbl[[#This Row],[Estimated Close Date]])</f>
        <v>44829</v>
      </c>
      <c r="E5332" s="14">
        <v>-365</v>
      </c>
      <c r="F5332" s="14">
        <v>-281</v>
      </c>
      <c r="G5332" t="s">
        <v>7082</v>
      </c>
      <c r="H5332" t="s">
        <v>7082</v>
      </c>
      <c r="I5332">
        <v>1</v>
      </c>
      <c r="J5332">
        <v>3</v>
      </c>
      <c r="K5332" t="s">
        <v>11226</v>
      </c>
      <c r="L5332" t="s">
        <v>12239</v>
      </c>
      <c r="M5332" t="s">
        <v>22</v>
      </c>
      <c r="N5332" t="s">
        <v>480</v>
      </c>
      <c r="O5332" t="s">
        <v>29</v>
      </c>
      <c r="P5332" t="s">
        <v>687</v>
      </c>
      <c r="Q5332" s="13">
        <v>6731</v>
      </c>
      <c r="R5332" s="13">
        <v>6596.38</v>
      </c>
      <c r="S5332" s="1">
        <v>0.9</v>
      </c>
      <c r="T5332" t="s">
        <v>4724</v>
      </c>
      <c r="U5332" t="s">
        <v>24</v>
      </c>
      <c r="V5332" t="b">
        <v>0</v>
      </c>
      <c r="W5332">
        <v>2</v>
      </c>
      <c r="X5332" t="s">
        <v>4732</v>
      </c>
      <c r="Y5332" t="s">
        <v>4914</v>
      </c>
    </row>
    <row r="5333" spans="1:25" x14ac:dyDescent="0.4">
      <c r="A5333" t="s">
        <v>8673</v>
      </c>
      <c r="B5333" s="2">
        <f ca="1">TODAY()+OpportunityTbl[[#This Row],[CreatedOn_DaysFromToday]]</f>
        <v>44745</v>
      </c>
      <c r="C5333" s="2">
        <f ca="1">TODAY()+OpportunityTbl[[#This Row],[EstCloseDate_DaysFromToday]]</f>
        <v>44803</v>
      </c>
      <c r="D5333">
        <f ca="1">IF(OpportunityTbl[[#This Row],[statecode]]=0,"",OpportunityTbl[[#This Row],[Estimated Close Date]])</f>
        <v>44803</v>
      </c>
      <c r="E5333" s="14">
        <v>-365</v>
      </c>
      <c r="F5333" s="14">
        <v>-307</v>
      </c>
      <c r="G5333" t="s">
        <v>7082</v>
      </c>
      <c r="H5333" t="s">
        <v>7082</v>
      </c>
      <c r="I5333">
        <v>1</v>
      </c>
      <c r="J5333">
        <v>3</v>
      </c>
      <c r="K5333" t="s">
        <v>11247</v>
      </c>
      <c r="L5333" t="s">
        <v>12240</v>
      </c>
      <c r="M5333" t="s">
        <v>22</v>
      </c>
      <c r="N5333" t="s">
        <v>1727</v>
      </c>
      <c r="O5333" t="s">
        <v>29</v>
      </c>
      <c r="P5333" t="s">
        <v>1849</v>
      </c>
      <c r="Q5333" s="13">
        <v>5745</v>
      </c>
      <c r="R5333" s="13">
        <v>5543.93</v>
      </c>
      <c r="S5333" s="1">
        <v>0.3</v>
      </c>
      <c r="T5333" t="s">
        <v>168</v>
      </c>
      <c r="U5333" t="s">
        <v>100</v>
      </c>
      <c r="V5333" t="b">
        <v>1</v>
      </c>
      <c r="W5333">
        <v>3.5</v>
      </c>
      <c r="X5333" t="s">
        <v>157</v>
      </c>
      <c r="Y5333" t="s">
        <v>26</v>
      </c>
    </row>
    <row r="5334" spans="1:25" x14ac:dyDescent="0.4">
      <c r="A5334" t="s">
        <v>9527</v>
      </c>
      <c r="B5334" s="2">
        <f ca="1">TODAY()+OpportunityTbl[[#This Row],[CreatedOn_DaysFromToday]]</f>
        <v>44745</v>
      </c>
      <c r="C5334" s="2">
        <f ca="1">TODAY()+OpportunityTbl[[#This Row],[EstCloseDate_DaysFromToday]]</f>
        <v>44772</v>
      </c>
      <c r="D5334">
        <f ca="1">IF(OpportunityTbl[[#This Row],[statecode]]=0,"",OpportunityTbl[[#This Row],[Estimated Close Date]])</f>
        <v>44772</v>
      </c>
      <c r="E5334" s="14">
        <v>-365</v>
      </c>
      <c r="F5334" s="14">
        <v>-338</v>
      </c>
      <c r="G5334" t="s">
        <v>7082</v>
      </c>
      <c r="H5334" t="s">
        <v>7082</v>
      </c>
      <c r="I5334">
        <v>1</v>
      </c>
      <c r="J5334">
        <v>3</v>
      </c>
      <c r="K5334" t="s">
        <v>11334</v>
      </c>
      <c r="L5334" t="s">
        <v>12236</v>
      </c>
      <c r="M5334" t="s">
        <v>22</v>
      </c>
      <c r="N5334" t="s">
        <v>469</v>
      </c>
      <c r="O5334" t="s">
        <v>29</v>
      </c>
      <c r="P5334" t="s">
        <v>470</v>
      </c>
      <c r="Q5334" s="13">
        <v>2430</v>
      </c>
      <c r="R5334" s="13">
        <v>2369.25</v>
      </c>
      <c r="S5334" s="1">
        <v>0.3</v>
      </c>
      <c r="T5334" t="s">
        <v>168</v>
      </c>
      <c r="U5334" t="s">
        <v>100</v>
      </c>
      <c r="V5334" t="b">
        <v>1</v>
      </c>
      <c r="W5334">
        <v>2.5</v>
      </c>
      <c r="X5334" t="s">
        <v>240</v>
      </c>
      <c r="Y5334" t="s">
        <v>26</v>
      </c>
    </row>
    <row r="5335" spans="1:25" x14ac:dyDescent="0.4">
      <c r="A5335" t="s">
        <v>9999</v>
      </c>
      <c r="B5335" s="2">
        <f ca="1">TODAY()+OpportunityTbl[[#This Row],[CreatedOn_DaysFromToday]]</f>
        <v>44745</v>
      </c>
      <c r="C5335" s="2">
        <f ca="1">TODAY()+OpportunityTbl[[#This Row],[EstCloseDate_DaysFromToday]]</f>
        <v>44799</v>
      </c>
      <c r="D5335">
        <f ca="1">IF(OpportunityTbl[[#This Row],[statecode]]=0,"",OpportunityTbl[[#This Row],[Estimated Close Date]])</f>
        <v>44799</v>
      </c>
      <c r="E5335" s="14">
        <v>-365</v>
      </c>
      <c r="F5335" s="14">
        <v>-311</v>
      </c>
      <c r="G5335" t="s">
        <v>7082</v>
      </c>
      <c r="H5335" t="s">
        <v>7082</v>
      </c>
      <c r="I5335">
        <v>1</v>
      </c>
      <c r="J5335">
        <v>3</v>
      </c>
      <c r="K5335" t="s">
        <v>11271</v>
      </c>
      <c r="L5335" t="s">
        <v>12239</v>
      </c>
      <c r="M5335" t="s">
        <v>22</v>
      </c>
      <c r="N5335" t="s">
        <v>2121</v>
      </c>
      <c r="O5335" t="s">
        <v>29</v>
      </c>
      <c r="P5335" t="s">
        <v>4734</v>
      </c>
      <c r="Q5335" s="13">
        <v>6683</v>
      </c>
      <c r="R5335" s="13">
        <v>6482.51</v>
      </c>
      <c r="S5335" s="1">
        <v>0.9</v>
      </c>
      <c r="T5335" t="s">
        <v>4724</v>
      </c>
      <c r="U5335" t="s">
        <v>24</v>
      </c>
      <c r="V5335" t="b">
        <v>1</v>
      </c>
      <c r="W5335">
        <v>3</v>
      </c>
      <c r="X5335" t="s">
        <v>4732</v>
      </c>
      <c r="Y5335" t="s">
        <v>26</v>
      </c>
    </row>
    <row r="5336" spans="1:25" x14ac:dyDescent="0.4">
      <c r="A5336" t="s">
        <v>10000</v>
      </c>
      <c r="B5336" s="2">
        <f ca="1">TODAY()+OpportunityTbl[[#This Row],[CreatedOn_DaysFromToday]]</f>
        <v>44745</v>
      </c>
      <c r="C5336" s="2">
        <f ca="1">TODAY()+OpportunityTbl[[#This Row],[EstCloseDate_DaysFromToday]]</f>
        <v>44798</v>
      </c>
      <c r="D5336">
        <f ca="1">IF(OpportunityTbl[[#This Row],[statecode]]=0,"",OpportunityTbl[[#This Row],[Estimated Close Date]])</f>
        <v>44798</v>
      </c>
      <c r="E5336" s="14">
        <v>-365</v>
      </c>
      <c r="F5336" s="14">
        <v>-312</v>
      </c>
      <c r="G5336" t="s">
        <v>7082</v>
      </c>
      <c r="H5336" t="s">
        <v>7082</v>
      </c>
      <c r="I5336">
        <v>1</v>
      </c>
      <c r="J5336">
        <v>3</v>
      </c>
      <c r="K5336" t="s">
        <v>11259</v>
      </c>
      <c r="L5336" t="s">
        <v>12239</v>
      </c>
      <c r="M5336" t="s">
        <v>22</v>
      </c>
      <c r="N5336" t="s">
        <v>2121</v>
      </c>
      <c r="O5336" t="s">
        <v>29</v>
      </c>
      <c r="P5336" t="s">
        <v>4734</v>
      </c>
      <c r="Q5336" s="13">
        <v>7801</v>
      </c>
      <c r="R5336" s="13">
        <v>7566.97</v>
      </c>
      <c r="S5336" s="1">
        <v>0.9</v>
      </c>
      <c r="T5336" t="s">
        <v>4724</v>
      </c>
      <c r="U5336" t="s">
        <v>100</v>
      </c>
      <c r="V5336" t="b">
        <v>0</v>
      </c>
      <c r="W5336">
        <v>3</v>
      </c>
      <c r="X5336" t="s">
        <v>4732</v>
      </c>
      <c r="Y5336" t="s">
        <v>26</v>
      </c>
    </row>
    <row r="5337" spans="1:25" x14ac:dyDescent="0.4">
      <c r="A5337" t="s">
        <v>2299</v>
      </c>
      <c r="B5337" s="2">
        <f ca="1">TODAY()+OpportunityTbl[[#This Row],[CreatedOn_DaysFromToday]]</f>
        <v>44744</v>
      </c>
      <c r="C5337" s="2">
        <f ca="1">TODAY()+OpportunityTbl[[#This Row],[EstCloseDate_DaysFromToday]]</f>
        <v>44789</v>
      </c>
      <c r="D5337">
        <f ca="1">IF(OpportunityTbl[[#This Row],[statecode]]=0,"",OpportunityTbl[[#This Row],[Estimated Close Date]])</f>
        <v>44789</v>
      </c>
      <c r="E5337" s="14">
        <v>-366</v>
      </c>
      <c r="F5337" s="14">
        <v>-321</v>
      </c>
      <c r="G5337" t="s">
        <v>27</v>
      </c>
      <c r="H5337" t="s">
        <v>28</v>
      </c>
      <c r="I5337">
        <v>2</v>
      </c>
      <c r="J5337">
        <v>4</v>
      </c>
      <c r="K5337" t="s">
        <v>11250</v>
      </c>
      <c r="L5337" t="s">
        <v>12234</v>
      </c>
      <c r="M5337" t="s">
        <v>22</v>
      </c>
      <c r="N5337" t="s">
        <v>1710</v>
      </c>
      <c r="O5337" t="s">
        <v>29</v>
      </c>
      <c r="P5337" t="s">
        <v>1711</v>
      </c>
      <c r="Q5337" s="13">
        <v>1893</v>
      </c>
      <c r="S5337" s="1">
        <v>0.3</v>
      </c>
      <c r="T5337" t="s">
        <v>168</v>
      </c>
      <c r="U5337" t="s">
        <v>24</v>
      </c>
      <c r="V5337" t="b">
        <v>1</v>
      </c>
      <c r="W5337">
        <v>4</v>
      </c>
      <c r="X5337" t="s">
        <v>157</v>
      </c>
      <c r="Y5337" t="s">
        <v>26</v>
      </c>
    </row>
    <row r="5338" spans="1:25" x14ac:dyDescent="0.4">
      <c r="A5338" t="s">
        <v>2478</v>
      </c>
      <c r="B5338" s="2">
        <f ca="1">TODAY()+OpportunityTbl[[#This Row],[CreatedOn_DaysFromToday]]</f>
        <v>44744</v>
      </c>
      <c r="C5338" s="2">
        <f ca="1">TODAY()+OpportunityTbl[[#This Row],[EstCloseDate_DaysFromToday]]</f>
        <v>44787</v>
      </c>
      <c r="D5338">
        <f ca="1">IF(OpportunityTbl[[#This Row],[statecode]]=0,"",OpportunityTbl[[#This Row],[Estimated Close Date]])</f>
        <v>44787</v>
      </c>
      <c r="E5338" s="14">
        <v>-366</v>
      </c>
      <c r="F5338" s="14">
        <v>-323</v>
      </c>
      <c r="G5338" t="s">
        <v>27</v>
      </c>
      <c r="H5338" t="s">
        <v>28</v>
      </c>
      <c r="I5338">
        <v>2</v>
      </c>
      <c r="J5338">
        <v>4</v>
      </c>
      <c r="K5338" t="s">
        <v>11342</v>
      </c>
      <c r="L5338" t="s">
        <v>12238</v>
      </c>
      <c r="M5338" t="s">
        <v>22</v>
      </c>
      <c r="N5338" t="s">
        <v>1710</v>
      </c>
      <c r="O5338" t="s">
        <v>29</v>
      </c>
      <c r="P5338" t="s">
        <v>1713</v>
      </c>
      <c r="Q5338" s="13">
        <v>2983</v>
      </c>
      <c r="S5338" s="1">
        <v>0.1</v>
      </c>
      <c r="T5338" t="s">
        <v>23</v>
      </c>
      <c r="U5338" t="s">
        <v>24</v>
      </c>
      <c r="V5338" t="b">
        <v>1</v>
      </c>
      <c r="W5338">
        <v>3.5</v>
      </c>
      <c r="X5338" t="s">
        <v>157</v>
      </c>
      <c r="Y5338" t="s">
        <v>26</v>
      </c>
    </row>
    <row r="5339" spans="1:25" x14ac:dyDescent="0.4">
      <c r="A5339" t="s">
        <v>2479</v>
      </c>
      <c r="B5339" s="2">
        <f ca="1">TODAY()+OpportunityTbl[[#This Row],[CreatedOn_DaysFromToday]]</f>
        <v>44744</v>
      </c>
      <c r="C5339" s="2">
        <f ca="1">TODAY()+OpportunityTbl[[#This Row],[EstCloseDate_DaysFromToday]]</f>
        <v>44773</v>
      </c>
      <c r="D5339">
        <f ca="1">IF(OpportunityTbl[[#This Row],[statecode]]=0,"",OpportunityTbl[[#This Row],[Estimated Close Date]])</f>
        <v>44773</v>
      </c>
      <c r="E5339" s="14">
        <v>-366</v>
      </c>
      <c r="F5339" s="14">
        <v>-337</v>
      </c>
      <c r="G5339" t="s">
        <v>27</v>
      </c>
      <c r="H5339" t="s">
        <v>28</v>
      </c>
      <c r="I5339">
        <v>2</v>
      </c>
      <c r="J5339">
        <v>4</v>
      </c>
      <c r="K5339" t="s">
        <v>11343</v>
      </c>
      <c r="L5339" t="s">
        <v>12237</v>
      </c>
      <c r="M5339" t="s">
        <v>22</v>
      </c>
      <c r="N5339" t="s">
        <v>31</v>
      </c>
      <c r="O5339" t="s">
        <v>29</v>
      </c>
      <c r="P5339" t="s">
        <v>32</v>
      </c>
      <c r="Q5339" s="13">
        <v>4744</v>
      </c>
      <c r="S5339" s="1">
        <v>0.1</v>
      </c>
      <c r="T5339" t="s">
        <v>23</v>
      </c>
      <c r="U5339" t="s">
        <v>100</v>
      </c>
      <c r="V5339" t="b">
        <v>1</v>
      </c>
      <c r="W5339">
        <v>3.5</v>
      </c>
      <c r="X5339" t="s">
        <v>157</v>
      </c>
      <c r="Y5339" t="s">
        <v>26</v>
      </c>
    </row>
    <row r="5340" spans="1:25" x14ac:dyDescent="0.4">
      <c r="A5340" t="s">
        <v>3866</v>
      </c>
      <c r="B5340" s="2">
        <f ca="1">TODAY()+OpportunityTbl[[#This Row],[CreatedOn_DaysFromToday]]</f>
        <v>44744</v>
      </c>
      <c r="C5340" s="2">
        <f ca="1">TODAY()+OpportunityTbl[[#This Row],[EstCloseDate_DaysFromToday]]</f>
        <v>44801</v>
      </c>
      <c r="D5340">
        <f ca="1">IF(OpportunityTbl[[#This Row],[statecode]]=0,"",OpportunityTbl[[#This Row],[Estimated Close Date]])</f>
        <v>44801</v>
      </c>
      <c r="E5340" s="14">
        <v>-366</v>
      </c>
      <c r="F5340" s="14">
        <v>-309</v>
      </c>
      <c r="G5340" t="s">
        <v>27</v>
      </c>
      <c r="H5340" t="s">
        <v>28</v>
      </c>
      <c r="I5340">
        <v>2</v>
      </c>
      <c r="J5340">
        <v>4</v>
      </c>
      <c r="K5340" t="s">
        <v>11247</v>
      </c>
      <c r="L5340" t="s">
        <v>12239</v>
      </c>
      <c r="M5340" t="s">
        <v>22</v>
      </c>
      <c r="N5340" t="s">
        <v>518</v>
      </c>
      <c r="O5340" t="s">
        <v>29</v>
      </c>
      <c r="P5340" t="s">
        <v>532</v>
      </c>
      <c r="Q5340" s="13">
        <v>8469</v>
      </c>
      <c r="S5340" s="1">
        <v>0.1</v>
      </c>
      <c r="T5340" t="s">
        <v>23</v>
      </c>
      <c r="U5340" t="s">
        <v>24</v>
      </c>
      <c r="V5340" t="b">
        <v>0</v>
      </c>
      <c r="W5340">
        <v>2</v>
      </c>
      <c r="X5340" t="s">
        <v>25</v>
      </c>
      <c r="Y5340" t="s">
        <v>26</v>
      </c>
    </row>
    <row r="5341" spans="1:25" x14ac:dyDescent="0.4">
      <c r="A5341" t="s">
        <v>4200</v>
      </c>
      <c r="B5341" s="2">
        <f ca="1">TODAY()+OpportunityTbl[[#This Row],[CreatedOn_DaysFromToday]]</f>
        <v>44744</v>
      </c>
      <c r="C5341" s="2">
        <f ca="1">TODAY()+OpportunityTbl[[#This Row],[EstCloseDate_DaysFromToday]]</f>
        <v>44812</v>
      </c>
      <c r="D5341">
        <f ca="1">IF(OpportunityTbl[[#This Row],[statecode]]=0,"",OpportunityTbl[[#This Row],[Estimated Close Date]])</f>
        <v>44812</v>
      </c>
      <c r="E5341" s="14">
        <v>-366</v>
      </c>
      <c r="F5341" s="14">
        <v>-298</v>
      </c>
      <c r="G5341" t="s">
        <v>27</v>
      </c>
      <c r="H5341" t="s">
        <v>28</v>
      </c>
      <c r="I5341">
        <v>2</v>
      </c>
      <c r="J5341">
        <v>4</v>
      </c>
      <c r="K5341" t="s">
        <v>11253</v>
      </c>
      <c r="L5341" t="s">
        <v>12239</v>
      </c>
      <c r="M5341" t="s">
        <v>22</v>
      </c>
      <c r="N5341" t="s">
        <v>475</v>
      </c>
      <c r="O5341" t="s">
        <v>29</v>
      </c>
      <c r="P5341" t="s">
        <v>576</v>
      </c>
      <c r="Q5341" s="13">
        <v>6185</v>
      </c>
      <c r="S5341" s="1">
        <v>0.1</v>
      </c>
      <c r="T5341" t="s">
        <v>23</v>
      </c>
      <c r="U5341" t="s">
        <v>97</v>
      </c>
      <c r="V5341" t="b">
        <v>0</v>
      </c>
      <c r="W5341">
        <v>2</v>
      </c>
      <c r="X5341" t="s">
        <v>25</v>
      </c>
      <c r="Y5341" t="s">
        <v>26</v>
      </c>
    </row>
    <row r="5342" spans="1:25" x14ac:dyDescent="0.4">
      <c r="A5342" t="s">
        <v>6251</v>
      </c>
      <c r="B5342" s="2">
        <f ca="1">TODAY()+OpportunityTbl[[#This Row],[CreatedOn_DaysFromToday]]</f>
        <v>44744</v>
      </c>
      <c r="C5342" s="2">
        <f ca="1">TODAY()+OpportunityTbl[[#This Row],[EstCloseDate_DaysFromToday]]</f>
        <v>44796</v>
      </c>
      <c r="D5342">
        <f ca="1">IF(OpportunityTbl[[#This Row],[statecode]]=0,"",OpportunityTbl[[#This Row],[Estimated Close Date]])</f>
        <v>44796</v>
      </c>
      <c r="E5342" s="14">
        <v>-366</v>
      </c>
      <c r="F5342" s="14">
        <v>-314</v>
      </c>
      <c r="G5342" t="s">
        <v>27</v>
      </c>
      <c r="H5342" t="s">
        <v>28</v>
      </c>
      <c r="I5342">
        <v>2</v>
      </c>
      <c r="J5342">
        <v>4</v>
      </c>
      <c r="K5342" t="s">
        <v>11247</v>
      </c>
      <c r="L5342" t="s">
        <v>12239</v>
      </c>
      <c r="M5342" t="s">
        <v>22</v>
      </c>
      <c r="N5342" t="s">
        <v>469</v>
      </c>
      <c r="O5342" t="s">
        <v>29</v>
      </c>
      <c r="P5342" t="s">
        <v>694</v>
      </c>
      <c r="Q5342" s="13">
        <v>9095</v>
      </c>
      <c r="S5342" s="1">
        <v>0.1</v>
      </c>
      <c r="T5342" t="s">
        <v>23</v>
      </c>
      <c r="U5342" t="s">
        <v>24</v>
      </c>
      <c r="V5342" t="b">
        <v>0</v>
      </c>
      <c r="W5342">
        <v>2</v>
      </c>
      <c r="X5342" t="s">
        <v>157</v>
      </c>
      <c r="Y5342" t="s">
        <v>4890</v>
      </c>
    </row>
    <row r="5343" spans="1:25" x14ac:dyDescent="0.4">
      <c r="A5343" t="s">
        <v>7151</v>
      </c>
      <c r="B5343" s="2">
        <f ca="1">TODAY()+OpportunityTbl[[#This Row],[CreatedOn_DaysFromToday]]</f>
        <v>44744</v>
      </c>
      <c r="C5343" s="2">
        <f ca="1">TODAY()+OpportunityTbl[[#This Row],[EstCloseDate_DaysFromToday]]</f>
        <v>44782</v>
      </c>
      <c r="D5343">
        <f ca="1">IF(OpportunityTbl[[#This Row],[statecode]]=0,"",OpportunityTbl[[#This Row],[Estimated Close Date]])</f>
        <v>44782</v>
      </c>
      <c r="E5343" s="14">
        <v>-366</v>
      </c>
      <c r="F5343" s="14">
        <v>-328</v>
      </c>
      <c r="G5343" t="s">
        <v>7082</v>
      </c>
      <c r="H5343" t="s">
        <v>7082</v>
      </c>
      <c r="I5343">
        <v>1</v>
      </c>
      <c r="J5343">
        <v>3</v>
      </c>
      <c r="K5343" t="s">
        <v>11344</v>
      </c>
      <c r="L5343" t="s">
        <v>12236</v>
      </c>
      <c r="M5343" t="s">
        <v>22</v>
      </c>
      <c r="N5343" t="s">
        <v>2121</v>
      </c>
      <c r="O5343" t="s">
        <v>29</v>
      </c>
      <c r="P5343" t="s">
        <v>2167</v>
      </c>
      <c r="Q5343" s="13">
        <v>2777</v>
      </c>
      <c r="R5343" s="13">
        <v>2665.92</v>
      </c>
      <c r="S5343" s="1">
        <v>0.9</v>
      </c>
      <c r="T5343" t="s">
        <v>4724</v>
      </c>
      <c r="U5343" t="s">
        <v>100</v>
      </c>
      <c r="V5343" t="b">
        <v>1</v>
      </c>
      <c r="W5343">
        <v>4</v>
      </c>
      <c r="X5343" t="s">
        <v>4732</v>
      </c>
      <c r="Y5343" t="s">
        <v>4890</v>
      </c>
    </row>
    <row r="5344" spans="1:25" x14ac:dyDescent="0.4">
      <c r="A5344" t="s">
        <v>7231</v>
      </c>
      <c r="B5344" s="2">
        <f ca="1">TODAY()+OpportunityTbl[[#This Row],[CreatedOn_DaysFromToday]]</f>
        <v>44744</v>
      </c>
      <c r="C5344" s="2">
        <f ca="1">TODAY()+OpportunityTbl[[#This Row],[EstCloseDate_DaysFromToday]]</f>
        <v>44836</v>
      </c>
      <c r="D5344">
        <f ca="1">IF(OpportunityTbl[[#This Row],[statecode]]=0,"",OpportunityTbl[[#This Row],[Estimated Close Date]])</f>
        <v>44836</v>
      </c>
      <c r="E5344" s="14">
        <v>-366</v>
      </c>
      <c r="F5344" s="14">
        <v>-274</v>
      </c>
      <c r="G5344" t="s">
        <v>7082</v>
      </c>
      <c r="H5344" t="s">
        <v>7082</v>
      </c>
      <c r="I5344">
        <v>1</v>
      </c>
      <c r="J5344">
        <v>3</v>
      </c>
      <c r="K5344" t="s">
        <v>11210</v>
      </c>
      <c r="L5344" t="s">
        <v>12236</v>
      </c>
      <c r="M5344" t="s">
        <v>22</v>
      </c>
      <c r="N5344" t="s">
        <v>1617</v>
      </c>
      <c r="O5344" t="s">
        <v>29</v>
      </c>
      <c r="P5344" t="s">
        <v>4812</v>
      </c>
      <c r="Q5344" s="13">
        <v>3399</v>
      </c>
      <c r="R5344" s="13">
        <v>3280.03</v>
      </c>
      <c r="S5344" s="1">
        <v>0.9</v>
      </c>
      <c r="T5344" t="s">
        <v>4724</v>
      </c>
      <c r="U5344" t="s">
        <v>24</v>
      </c>
      <c r="V5344" t="b">
        <v>1</v>
      </c>
      <c r="W5344">
        <v>3.5</v>
      </c>
      <c r="X5344" t="s">
        <v>4732</v>
      </c>
      <c r="Y5344" t="s">
        <v>4914</v>
      </c>
    </row>
    <row r="5345" spans="1:25" x14ac:dyDescent="0.4">
      <c r="A5345" t="s">
        <v>7437</v>
      </c>
      <c r="B5345" s="2">
        <f ca="1">TODAY()+OpportunityTbl[[#This Row],[CreatedOn_DaysFromToday]]</f>
        <v>44744</v>
      </c>
      <c r="C5345" s="2">
        <f ca="1">TODAY()+OpportunityTbl[[#This Row],[EstCloseDate_DaysFromToday]]</f>
        <v>44814</v>
      </c>
      <c r="D5345">
        <f ca="1">IF(OpportunityTbl[[#This Row],[statecode]]=0,"",OpportunityTbl[[#This Row],[Estimated Close Date]])</f>
        <v>44814</v>
      </c>
      <c r="E5345" s="14">
        <v>-366</v>
      </c>
      <c r="F5345" s="14">
        <v>-296</v>
      </c>
      <c r="G5345" t="s">
        <v>7082</v>
      </c>
      <c r="H5345" t="s">
        <v>7082</v>
      </c>
      <c r="I5345">
        <v>1</v>
      </c>
      <c r="J5345">
        <v>3</v>
      </c>
      <c r="K5345" t="s">
        <v>11248</v>
      </c>
      <c r="L5345" t="s">
        <v>12236</v>
      </c>
      <c r="M5345" t="s">
        <v>22</v>
      </c>
      <c r="N5345" t="s">
        <v>1617</v>
      </c>
      <c r="O5345" t="s">
        <v>29</v>
      </c>
      <c r="P5345" t="s">
        <v>1618</v>
      </c>
      <c r="Q5345" s="13">
        <v>2224</v>
      </c>
      <c r="R5345" s="13">
        <v>2146.16</v>
      </c>
      <c r="S5345" s="1">
        <v>0.3</v>
      </c>
      <c r="T5345" t="s">
        <v>168</v>
      </c>
      <c r="U5345" t="s">
        <v>24</v>
      </c>
      <c r="V5345" t="b">
        <v>1</v>
      </c>
      <c r="W5345">
        <v>3.5</v>
      </c>
      <c r="X5345" t="s">
        <v>240</v>
      </c>
      <c r="Y5345" t="s">
        <v>4890</v>
      </c>
    </row>
    <row r="5346" spans="1:25" x14ac:dyDescent="0.4">
      <c r="A5346" t="s">
        <v>7925</v>
      </c>
      <c r="B5346" s="2">
        <f ca="1">TODAY()+OpportunityTbl[[#This Row],[CreatedOn_DaysFromToday]]</f>
        <v>44744</v>
      </c>
      <c r="C5346" s="2">
        <f ca="1">TODAY()+OpportunityTbl[[#This Row],[EstCloseDate_DaysFromToday]]</f>
        <v>44773</v>
      </c>
      <c r="D5346">
        <f ca="1">IF(OpportunityTbl[[#This Row],[statecode]]=0,"",OpportunityTbl[[#This Row],[Estimated Close Date]])</f>
        <v>44773</v>
      </c>
      <c r="E5346" s="14">
        <v>-366</v>
      </c>
      <c r="F5346" s="14">
        <v>-337</v>
      </c>
      <c r="G5346" t="s">
        <v>7082</v>
      </c>
      <c r="H5346" t="s">
        <v>7082</v>
      </c>
      <c r="I5346">
        <v>1</v>
      </c>
      <c r="J5346">
        <v>3</v>
      </c>
      <c r="K5346" t="s">
        <v>11345</v>
      </c>
      <c r="L5346" t="s">
        <v>12235</v>
      </c>
      <c r="M5346" t="s">
        <v>22</v>
      </c>
      <c r="N5346" t="s">
        <v>469</v>
      </c>
      <c r="O5346" t="s">
        <v>29</v>
      </c>
      <c r="P5346" t="s">
        <v>470</v>
      </c>
      <c r="Q5346" s="13">
        <v>10979</v>
      </c>
      <c r="R5346" s="13">
        <v>10704.53</v>
      </c>
      <c r="S5346" s="1">
        <v>0.5</v>
      </c>
      <c r="T5346" t="s">
        <v>168</v>
      </c>
      <c r="U5346" t="s">
        <v>100</v>
      </c>
      <c r="V5346" t="b">
        <v>1</v>
      </c>
      <c r="W5346">
        <v>2.5</v>
      </c>
      <c r="X5346" t="s">
        <v>240</v>
      </c>
      <c r="Y5346" t="s">
        <v>4890</v>
      </c>
    </row>
    <row r="5347" spans="1:25" x14ac:dyDescent="0.4">
      <c r="A5347" t="s">
        <v>8259</v>
      </c>
      <c r="B5347" s="2">
        <f ca="1">TODAY()+OpportunityTbl[[#This Row],[CreatedOn_DaysFromToday]]</f>
        <v>44744</v>
      </c>
      <c r="C5347" s="2">
        <f ca="1">TODAY()+OpportunityTbl[[#This Row],[EstCloseDate_DaysFromToday]]</f>
        <v>44799</v>
      </c>
      <c r="D5347">
        <f ca="1">IF(OpportunityTbl[[#This Row],[statecode]]=0,"",OpportunityTbl[[#This Row],[Estimated Close Date]])</f>
        <v>44799</v>
      </c>
      <c r="E5347" s="14">
        <v>-366</v>
      </c>
      <c r="F5347" s="14">
        <v>-311</v>
      </c>
      <c r="G5347" t="s">
        <v>7082</v>
      </c>
      <c r="H5347" t="s">
        <v>7082</v>
      </c>
      <c r="I5347">
        <v>1</v>
      </c>
      <c r="J5347">
        <v>3</v>
      </c>
      <c r="K5347" t="s">
        <v>11240</v>
      </c>
      <c r="L5347" t="s">
        <v>12236</v>
      </c>
      <c r="M5347" t="s">
        <v>22</v>
      </c>
      <c r="N5347" t="s">
        <v>2121</v>
      </c>
      <c r="O5347" t="s">
        <v>29</v>
      </c>
      <c r="P5347" t="s">
        <v>4734</v>
      </c>
      <c r="Q5347" s="13">
        <v>3074</v>
      </c>
      <c r="R5347" s="13">
        <v>2951.04</v>
      </c>
      <c r="S5347" s="1">
        <v>0.9</v>
      </c>
      <c r="T5347" t="s">
        <v>4724</v>
      </c>
      <c r="U5347" t="s">
        <v>97</v>
      </c>
      <c r="V5347" t="b">
        <v>1</v>
      </c>
      <c r="W5347">
        <v>4</v>
      </c>
      <c r="X5347" t="s">
        <v>4732</v>
      </c>
      <c r="Y5347" t="s">
        <v>4926</v>
      </c>
    </row>
    <row r="5348" spans="1:25" x14ac:dyDescent="0.4">
      <c r="A5348" t="s">
        <v>8417</v>
      </c>
      <c r="B5348" s="2">
        <f ca="1">TODAY()+OpportunityTbl[[#This Row],[CreatedOn_DaysFromToday]]</f>
        <v>44744</v>
      </c>
      <c r="C5348" s="2">
        <f ca="1">TODAY()+OpportunityTbl[[#This Row],[EstCloseDate_DaysFromToday]]</f>
        <v>44798</v>
      </c>
      <c r="D5348">
        <f ca="1">IF(OpportunityTbl[[#This Row],[statecode]]=0,"",OpportunityTbl[[#This Row],[Estimated Close Date]])</f>
        <v>44798</v>
      </c>
      <c r="E5348" s="14">
        <v>-366</v>
      </c>
      <c r="F5348" s="14">
        <v>-312</v>
      </c>
      <c r="G5348" t="s">
        <v>7082</v>
      </c>
      <c r="H5348" t="s">
        <v>7082</v>
      </c>
      <c r="I5348">
        <v>1</v>
      </c>
      <c r="J5348">
        <v>3</v>
      </c>
      <c r="K5348" t="s">
        <v>11346</v>
      </c>
      <c r="L5348" t="s">
        <v>12238</v>
      </c>
      <c r="M5348" t="s">
        <v>22</v>
      </c>
      <c r="N5348" t="s">
        <v>2121</v>
      </c>
      <c r="O5348" t="s">
        <v>29</v>
      </c>
      <c r="P5348" t="s">
        <v>4734</v>
      </c>
      <c r="Q5348" s="13">
        <v>3507</v>
      </c>
      <c r="R5348" s="13">
        <v>3401.79</v>
      </c>
      <c r="S5348" s="1">
        <v>0.9</v>
      </c>
      <c r="T5348" t="s">
        <v>4724</v>
      </c>
      <c r="U5348" t="s">
        <v>24</v>
      </c>
      <c r="V5348" t="b">
        <v>1</v>
      </c>
      <c r="W5348">
        <v>3</v>
      </c>
      <c r="X5348" t="s">
        <v>4732</v>
      </c>
      <c r="Y5348" t="s">
        <v>4896</v>
      </c>
    </row>
    <row r="5349" spans="1:25" x14ac:dyDescent="0.4">
      <c r="A5349" t="s">
        <v>10001</v>
      </c>
      <c r="B5349" s="2">
        <f ca="1">TODAY()+OpportunityTbl[[#This Row],[CreatedOn_DaysFromToday]]</f>
        <v>44744</v>
      </c>
      <c r="C5349" s="2">
        <f ca="1">TODAY()+OpportunityTbl[[#This Row],[EstCloseDate_DaysFromToday]]</f>
        <v>44798</v>
      </c>
      <c r="D5349">
        <f ca="1">IF(OpportunityTbl[[#This Row],[statecode]]=0,"",OpportunityTbl[[#This Row],[Estimated Close Date]])</f>
        <v>44798</v>
      </c>
      <c r="E5349" s="14">
        <v>-366</v>
      </c>
      <c r="F5349" s="14">
        <v>-312</v>
      </c>
      <c r="G5349" t="s">
        <v>7082</v>
      </c>
      <c r="H5349" t="s">
        <v>7082</v>
      </c>
      <c r="I5349">
        <v>1</v>
      </c>
      <c r="J5349">
        <v>3</v>
      </c>
      <c r="K5349" t="s">
        <v>11258</v>
      </c>
      <c r="L5349" t="s">
        <v>12238</v>
      </c>
      <c r="M5349" t="s">
        <v>22</v>
      </c>
      <c r="N5349" t="s">
        <v>2121</v>
      </c>
      <c r="O5349" t="s">
        <v>29</v>
      </c>
      <c r="P5349" t="s">
        <v>4734</v>
      </c>
      <c r="Q5349" s="13">
        <v>3263</v>
      </c>
      <c r="R5349" s="13">
        <v>3165.11</v>
      </c>
      <c r="S5349" s="1">
        <v>0.9</v>
      </c>
      <c r="T5349" t="s">
        <v>4724</v>
      </c>
      <c r="U5349" t="s">
        <v>24</v>
      </c>
      <c r="V5349" t="b">
        <v>1</v>
      </c>
      <c r="W5349">
        <v>3</v>
      </c>
      <c r="X5349" t="s">
        <v>4732</v>
      </c>
      <c r="Y5349" t="s">
        <v>26</v>
      </c>
    </row>
    <row r="5350" spans="1:25" x14ac:dyDescent="0.4">
      <c r="A5350" t="s">
        <v>953</v>
      </c>
      <c r="B5350" s="2">
        <f ca="1">TODAY()+OpportunityTbl[[#This Row],[CreatedOn_DaysFromToday]]</f>
        <v>44743</v>
      </c>
      <c r="C5350" s="2">
        <f ca="1">TODAY()+OpportunityTbl[[#This Row],[EstCloseDate_DaysFromToday]]</f>
        <v>44817</v>
      </c>
      <c r="D5350">
        <f ca="1">IF(OpportunityTbl[[#This Row],[statecode]]=0,"",OpportunityTbl[[#This Row],[Estimated Close Date]])</f>
        <v>44817</v>
      </c>
      <c r="E5350" s="14">
        <v>-367</v>
      </c>
      <c r="F5350" s="14">
        <v>-293</v>
      </c>
      <c r="G5350" t="s">
        <v>27</v>
      </c>
      <c r="H5350" t="s">
        <v>28</v>
      </c>
      <c r="I5350">
        <v>2</v>
      </c>
      <c r="J5350">
        <v>4</v>
      </c>
      <c r="K5350" t="s">
        <v>11208</v>
      </c>
      <c r="L5350" t="s">
        <v>12235</v>
      </c>
      <c r="M5350" t="s">
        <v>22</v>
      </c>
      <c r="N5350" t="s">
        <v>534</v>
      </c>
      <c r="O5350" t="s">
        <v>29</v>
      </c>
      <c r="P5350" t="s">
        <v>535</v>
      </c>
      <c r="Q5350" s="13">
        <v>11654</v>
      </c>
      <c r="S5350" s="1">
        <v>0.1</v>
      </c>
      <c r="T5350" t="s">
        <v>23</v>
      </c>
      <c r="U5350" t="s">
        <v>97</v>
      </c>
      <c r="V5350" t="b">
        <v>1</v>
      </c>
      <c r="W5350">
        <v>2.5</v>
      </c>
      <c r="X5350" t="s">
        <v>25</v>
      </c>
      <c r="Y5350" t="s">
        <v>26</v>
      </c>
    </row>
    <row r="5351" spans="1:25" x14ac:dyDescent="0.4">
      <c r="A5351" t="s">
        <v>954</v>
      </c>
      <c r="B5351" s="2">
        <f ca="1">TODAY()+OpportunityTbl[[#This Row],[CreatedOn_DaysFromToday]]</f>
        <v>44743</v>
      </c>
      <c r="C5351" s="2">
        <f ca="1">TODAY()+OpportunityTbl[[#This Row],[EstCloseDate_DaysFromToday]]</f>
        <v>44797</v>
      </c>
      <c r="D5351">
        <f ca="1">IF(OpportunityTbl[[#This Row],[statecode]]=0,"",OpportunityTbl[[#This Row],[Estimated Close Date]])</f>
        <v>44797</v>
      </c>
      <c r="E5351" s="14">
        <v>-367</v>
      </c>
      <c r="F5351" s="14">
        <v>-313</v>
      </c>
      <c r="G5351" t="s">
        <v>27</v>
      </c>
      <c r="H5351" t="s">
        <v>28</v>
      </c>
      <c r="I5351">
        <v>2</v>
      </c>
      <c r="J5351">
        <v>4</v>
      </c>
      <c r="K5351" t="s">
        <v>11347</v>
      </c>
      <c r="L5351" t="s">
        <v>12234</v>
      </c>
      <c r="M5351" t="s">
        <v>22</v>
      </c>
      <c r="N5351" t="s">
        <v>563</v>
      </c>
      <c r="O5351" t="s">
        <v>29</v>
      </c>
      <c r="P5351" t="s">
        <v>564</v>
      </c>
      <c r="Q5351" s="13">
        <v>1844</v>
      </c>
      <c r="S5351" s="1">
        <v>0.1</v>
      </c>
      <c r="T5351" t="s">
        <v>23</v>
      </c>
      <c r="U5351" t="s">
        <v>97</v>
      </c>
      <c r="V5351" t="b">
        <v>1</v>
      </c>
      <c r="W5351">
        <v>2.5</v>
      </c>
      <c r="X5351" t="s">
        <v>25</v>
      </c>
      <c r="Y5351" t="s">
        <v>26</v>
      </c>
    </row>
    <row r="5352" spans="1:25" x14ac:dyDescent="0.4">
      <c r="A5352" t="s">
        <v>1684</v>
      </c>
      <c r="B5352" s="2">
        <f ca="1">TODAY()+OpportunityTbl[[#This Row],[CreatedOn_DaysFromToday]]</f>
        <v>44743</v>
      </c>
      <c r="C5352" s="2">
        <f ca="1">TODAY()+OpportunityTbl[[#This Row],[EstCloseDate_DaysFromToday]]</f>
        <v>44814</v>
      </c>
      <c r="D5352">
        <f ca="1">IF(OpportunityTbl[[#This Row],[statecode]]=0,"",OpportunityTbl[[#This Row],[Estimated Close Date]])</f>
        <v>44814</v>
      </c>
      <c r="E5352" s="14">
        <v>-367</v>
      </c>
      <c r="F5352" s="14">
        <v>-296</v>
      </c>
      <c r="G5352" t="s">
        <v>27</v>
      </c>
      <c r="H5352" t="s">
        <v>28</v>
      </c>
      <c r="I5352">
        <v>2</v>
      </c>
      <c r="J5352">
        <v>4</v>
      </c>
      <c r="K5352" t="s">
        <v>11269</v>
      </c>
      <c r="L5352" t="s">
        <v>12235</v>
      </c>
      <c r="M5352" t="s">
        <v>22</v>
      </c>
      <c r="N5352" t="s">
        <v>1617</v>
      </c>
      <c r="O5352" t="s">
        <v>29</v>
      </c>
      <c r="P5352" t="s">
        <v>1648</v>
      </c>
      <c r="Q5352" s="13">
        <v>11038</v>
      </c>
      <c r="S5352" s="1">
        <v>0.3</v>
      </c>
      <c r="T5352" t="s">
        <v>168</v>
      </c>
      <c r="U5352" t="s">
        <v>100</v>
      </c>
      <c r="V5352" t="b">
        <v>0</v>
      </c>
      <c r="W5352">
        <v>3.5</v>
      </c>
      <c r="X5352" t="s">
        <v>157</v>
      </c>
      <c r="Y5352" t="s">
        <v>26</v>
      </c>
    </row>
    <row r="5353" spans="1:25" x14ac:dyDescent="0.4">
      <c r="A5353" t="s">
        <v>1847</v>
      </c>
      <c r="B5353" s="2">
        <f ca="1">TODAY()+OpportunityTbl[[#This Row],[CreatedOn_DaysFromToday]]</f>
        <v>44743</v>
      </c>
      <c r="C5353" s="2">
        <f ca="1">TODAY()+OpportunityTbl[[#This Row],[EstCloseDate_DaysFromToday]]</f>
        <v>44801</v>
      </c>
      <c r="D5353">
        <f ca="1">IF(OpportunityTbl[[#This Row],[statecode]]=0,"",OpportunityTbl[[#This Row],[Estimated Close Date]])</f>
        <v>44801</v>
      </c>
      <c r="E5353" s="14">
        <v>-367</v>
      </c>
      <c r="F5353" s="14">
        <v>-309</v>
      </c>
      <c r="G5353" t="s">
        <v>27</v>
      </c>
      <c r="H5353" t="s">
        <v>28</v>
      </c>
      <c r="I5353">
        <v>2</v>
      </c>
      <c r="J5353">
        <v>4</v>
      </c>
      <c r="K5353" t="s">
        <v>11247</v>
      </c>
      <c r="L5353" t="s">
        <v>12238</v>
      </c>
      <c r="M5353" t="s">
        <v>22</v>
      </c>
      <c r="N5353" t="s">
        <v>1710</v>
      </c>
      <c r="O5353" t="s">
        <v>29</v>
      </c>
      <c r="P5353" t="s">
        <v>1805</v>
      </c>
      <c r="Q5353" s="13">
        <v>2889</v>
      </c>
      <c r="S5353" s="1">
        <v>0.3</v>
      </c>
      <c r="T5353" t="s">
        <v>168</v>
      </c>
      <c r="U5353" t="s">
        <v>97</v>
      </c>
      <c r="V5353" t="b">
        <v>0</v>
      </c>
      <c r="W5353">
        <v>3.5</v>
      </c>
      <c r="X5353" t="s">
        <v>157</v>
      </c>
      <c r="Y5353" t="s">
        <v>26</v>
      </c>
    </row>
    <row r="5354" spans="1:25" x14ac:dyDescent="0.4">
      <c r="A5354" t="s">
        <v>2883</v>
      </c>
      <c r="B5354" s="2">
        <f ca="1">TODAY()+OpportunityTbl[[#This Row],[CreatedOn_DaysFromToday]]</f>
        <v>44743</v>
      </c>
      <c r="C5354" s="2">
        <f ca="1">TODAY()+OpportunityTbl[[#This Row],[EstCloseDate_DaysFromToday]]</f>
        <v>44774</v>
      </c>
      <c r="D5354">
        <f ca="1">IF(OpportunityTbl[[#This Row],[statecode]]=0,"",OpportunityTbl[[#This Row],[Estimated Close Date]])</f>
        <v>44774</v>
      </c>
      <c r="E5354" s="14">
        <v>-367</v>
      </c>
      <c r="F5354" s="14">
        <v>-336</v>
      </c>
      <c r="G5354" t="s">
        <v>27</v>
      </c>
      <c r="H5354" t="s">
        <v>28</v>
      </c>
      <c r="I5354">
        <v>2</v>
      </c>
      <c r="J5354">
        <v>4</v>
      </c>
      <c r="K5354" t="s">
        <v>11348</v>
      </c>
      <c r="L5354" t="s">
        <v>12233</v>
      </c>
      <c r="M5354" t="s">
        <v>22</v>
      </c>
      <c r="N5354" t="s">
        <v>1762</v>
      </c>
      <c r="O5354" t="s">
        <v>29</v>
      </c>
      <c r="P5354" t="s">
        <v>1783</v>
      </c>
      <c r="Q5354" s="13">
        <v>31012</v>
      </c>
      <c r="S5354" s="1">
        <v>0.1</v>
      </c>
      <c r="T5354" t="s">
        <v>23</v>
      </c>
      <c r="U5354" t="s">
        <v>100</v>
      </c>
      <c r="V5354" t="b">
        <v>1</v>
      </c>
      <c r="W5354">
        <v>3.5</v>
      </c>
      <c r="X5354" t="s">
        <v>25</v>
      </c>
      <c r="Y5354" t="s">
        <v>26</v>
      </c>
    </row>
    <row r="5355" spans="1:25" x14ac:dyDescent="0.4">
      <c r="A5355" t="s">
        <v>3056</v>
      </c>
      <c r="B5355" s="2">
        <f ca="1">TODAY()+OpportunityTbl[[#This Row],[CreatedOn_DaysFromToday]]</f>
        <v>44743</v>
      </c>
      <c r="C5355" s="2">
        <f ca="1">TODAY()+OpportunityTbl[[#This Row],[EstCloseDate_DaysFromToday]]</f>
        <v>44796</v>
      </c>
      <c r="D5355">
        <f ca="1">IF(OpportunityTbl[[#This Row],[statecode]]=0,"",OpportunityTbl[[#This Row],[Estimated Close Date]])</f>
        <v>44796</v>
      </c>
      <c r="E5355" s="14">
        <v>-367</v>
      </c>
      <c r="F5355" s="14">
        <v>-314</v>
      </c>
      <c r="G5355" t="s">
        <v>27</v>
      </c>
      <c r="H5355" t="s">
        <v>28</v>
      </c>
      <c r="I5355">
        <v>2</v>
      </c>
      <c r="J5355">
        <v>4</v>
      </c>
      <c r="K5355" t="s">
        <v>11269</v>
      </c>
      <c r="L5355" t="s">
        <v>12240</v>
      </c>
      <c r="M5355" t="s">
        <v>22</v>
      </c>
      <c r="N5355" t="s">
        <v>1617</v>
      </c>
      <c r="O5355" t="s">
        <v>29</v>
      </c>
      <c r="P5355" t="s">
        <v>1618</v>
      </c>
      <c r="Q5355" s="13">
        <v>9251</v>
      </c>
      <c r="S5355" s="1">
        <v>0.1</v>
      </c>
      <c r="T5355" t="s">
        <v>23</v>
      </c>
      <c r="U5355" t="s">
        <v>100</v>
      </c>
      <c r="V5355" t="b">
        <v>1</v>
      </c>
      <c r="W5355">
        <v>3.5</v>
      </c>
      <c r="X5355" t="s">
        <v>25</v>
      </c>
      <c r="Y5355" t="s">
        <v>26</v>
      </c>
    </row>
    <row r="5356" spans="1:25" x14ac:dyDescent="0.4">
      <c r="A5356" t="s">
        <v>3603</v>
      </c>
      <c r="B5356" s="2">
        <f ca="1">TODAY()+OpportunityTbl[[#This Row],[CreatedOn_DaysFromToday]]</f>
        <v>44743</v>
      </c>
      <c r="C5356" s="2">
        <f ca="1">TODAY()+OpportunityTbl[[#This Row],[EstCloseDate_DaysFromToday]]</f>
        <v>44783</v>
      </c>
      <c r="D5356">
        <f ca="1">IF(OpportunityTbl[[#This Row],[statecode]]=0,"",OpportunityTbl[[#This Row],[Estimated Close Date]])</f>
        <v>44783</v>
      </c>
      <c r="E5356" s="14">
        <v>-367</v>
      </c>
      <c r="F5356" s="14">
        <v>-327</v>
      </c>
      <c r="G5356" t="s">
        <v>27</v>
      </c>
      <c r="H5356" t="s">
        <v>28</v>
      </c>
      <c r="I5356">
        <v>2</v>
      </c>
      <c r="J5356">
        <v>4</v>
      </c>
      <c r="K5356" t="s">
        <v>11340</v>
      </c>
      <c r="L5356" t="s">
        <v>12238</v>
      </c>
      <c r="M5356" t="s">
        <v>22</v>
      </c>
      <c r="N5356" t="s">
        <v>31</v>
      </c>
      <c r="O5356" t="s">
        <v>29</v>
      </c>
      <c r="P5356" t="s">
        <v>32</v>
      </c>
      <c r="Q5356" s="13">
        <v>2035</v>
      </c>
      <c r="S5356" s="1">
        <v>0.1</v>
      </c>
      <c r="T5356" t="s">
        <v>23</v>
      </c>
      <c r="U5356" t="s">
        <v>24</v>
      </c>
      <c r="V5356" t="b">
        <v>1</v>
      </c>
      <c r="W5356">
        <v>2</v>
      </c>
      <c r="X5356" t="s">
        <v>25</v>
      </c>
      <c r="Y5356" t="s">
        <v>26</v>
      </c>
    </row>
    <row r="5357" spans="1:25" x14ac:dyDescent="0.4">
      <c r="A5357" t="s">
        <v>7152</v>
      </c>
      <c r="B5357" s="2">
        <f ca="1">TODAY()+OpportunityTbl[[#This Row],[CreatedOn_DaysFromToday]]</f>
        <v>44743</v>
      </c>
      <c r="C5357" s="2">
        <f ca="1">TODAY()+OpportunityTbl[[#This Row],[EstCloseDate_DaysFromToday]]</f>
        <v>44782</v>
      </c>
      <c r="D5357">
        <f ca="1">IF(OpportunityTbl[[#This Row],[statecode]]=0,"",OpportunityTbl[[#This Row],[Estimated Close Date]])</f>
        <v>44782</v>
      </c>
      <c r="E5357" s="14">
        <v>-367</v>
      </c>
      <c r="F5357" s="14">
        <v>-328</v>
      </c>
      <c r="G5357" t="s">
        <v>7082</v>
      </c>
      <c r="H5357" t="s">
        <v>7082</v>
      </c>
      <c r="I5357">
        <v>1</v>
      </c>
      <c r="J5357">
        <v>3</v>
      </c>
      <c r="K5357" t="s">
        <v>11349</v>
      </c>
      <c r="L5357" t="s">
        <v>12238</v>
      </c>
      <c r="M5357" t="s">
        <v>22</v>
      </c>
      <c r="N5357" t="s">
        <v>31</v>
      </c>
      <c r="O5357" t="s">
        <v>29</v>
      </c>
      <c r="P5357" t="s">
        <v>4742</v>
      </c>
      <c r="Q5357" s="13">
        <v>3287</v>
      </c>
      <c r="R5357" s="13">
        <v>3221.26</v>
      </c>
      <c r="S5357" s="1">
        <v>0.9</v>
      </c>
      <c r="T5357" t="s">
        <v>4724</v>
      </c>
      <c r="U5357" t="s">
        <v>100</v>
      </c>
      <c r="V5357" t="b">
        <v>1</v>
      </c>
      <c r="W5357">
        <v>2</v>
      </c>
      <c r="X5357" t="s">
        <v>4732</v>
      </c>
      <c r="Y5357" t="s">
        <v>4890</v>
      </c>
    </row>
    <row r="5358" spans="1:25" x14ac:dyDescent="0.4">
      <c r="A5358" t="s">
        <v>7519</v>
      </c>
      <c r="B5358" s="2">
        <f ca="1">TODAY()+OpportunityTbl[[#This Row],[CreatedOn_DaysFromToday]]</f>
        <v>44743</v>
      </c>
      <c r="C5358" s="2">
        <f ca="1">TODAY()+OpportunityTbl[[#This Row],[EstCloseDate_DaysFromToday]]</f>
        <v>44823</v>
      </c>
      <c r="D5358">
        <f ca="1">IF(OpportunityTbl[[#This Row],[statecode]]=0,"",OpportunityTbl[[#This Row],[Estimated Close Date]])</f>
        <v>44823</v>
      </c>
      <c r="E5358" s="14">
        <v>-367</v>
      </c>
      <c r="F5358" s="14">
        <v>-287</v>
      </c>
      <c r="G5358" t="s">
        <v>7082</v>
      </c>
      <c r="H5358" t="s">
        <v>7082</v>
      </c>
      <c r="I5358">
        <v>1</v>
      </c>
      <c r="J5358">
        <v>3</v>
      </c>
      <c r="K5358" t="s">
        <v>11235</v>
      </c>
      <c r="L5358" t="s">
        <v>12237</v>
      </c>
      <c r="M5358" t="s">
        <v>22</v>
      </c>
      <c r="N5358" t="s">
        <v>1617</v>
      </c>
      <c r="O5358" t="s">
        <v>29</v>
      </c>
      <c r="P5358" t="s">
        <v>1618</v>
      </c>
      <c r="Q5358" s="13">
        <v>2521</v>
      </c>
      <c r="R5358" s="13">
        <v>2407.5500000000002</v>
      </c>
      <c r="S5358" s="1">
        <v>0.5</v>
      </c>
      <c r="T5358" t="s">
        <v>168</v>
      </c>
      <c r="U5358" t="s">
        <v>24</v>
      </c>
      <c r="V5358" t="b">
        <v>1</v>
      </c>
      <c r="W5358">
        <v>4.5</v>
      </c>
      <c r="X5358" t="s">
        <v>240</v>
      </c>
      <c r="Y5358" t="s">
        <v>4914</v>
      </c>
    </row>
    <row r="5359" spans="1:25" x14ac:dyDescent="0.4">
      <c r="A5359" t="s">
        <v>7520</v>
      </c>
      <c r="B5359" s="2">
        <f ca="1">TODAY()+OpportunityTbl[[#This Row],[CreatedOn_DaysFromToday]]</f>
        <v>44743</v>
      </c>
      <c r="C5359" s="2">
        <f ca="1">TODAY()+OpportunityTbl[[#This Row],[EstCloseDate_DaysFromToday]]</f>
        <v>44812</v>
      </c>
      <c r="D5359">
        <f ca="1">IF(OpportunityTbl[[#This Row],[statecode]]=0,"",OpportunityTbl[[#This Row],[Estimated Close Date]])</f>
        <v>44812</v>
      </c>
      <c r="E5359" s="14">
        <v>-367</v>
      </c>
      <c r="F5359" s="14">
        <v>-298</v>
      </c>
      <c r="G5359" t="s">
        <v>7082</v>
      </c>
      <c r="H5359" t="s">
        <v>7082</v>
      </c>
      <c r="I5359">
        <v>1</v>
      </c>
      <c r="J5359">
        <v>3</v>
      </c>
      <c r="K5359" t="s">
        <v>11253</v>
      </c>
      <c r="L5359" t="s">
        <v>12239</v>
      </c>
      <c r="M5359" t="s">
        <v>22</v>
      </c>
      <c r="N5359" t="s">
        <v>1762</v>
      </c>
      <c r="O5359" t="s">
        <v>29</v>
      </c>
      <c r="P5359" t="s">
        <v>2161</v>
      </c>
      <c r="Q5359" s="13">
        <v>8573</v>
      </c>
      <c r="R5359" s="13">
        <v>8315.81</v>
      </c>
      <c r="S5359" s="1">
        <v>0.5</v>
      </c>
      <c r="T5359" t="s">
        <v>168</v>
      </c>
      <c r="U5359" t="s">
        <v>97</v>
      </c>
      <c r="V5359" t="b">
        <v>0</v>
      </c>
      <c r="W5359">
        <v>3</v>
      </c>
      <c r="X5359" t="s">
        <v>240</v>
      </c>
      <c r="Y5359" t="s">
        <v>4916</v>
      </c>
    </row>
    <row r="5360" spans="1:25" x14ac:dyDescent="0.4">
      <c r="A5360" t="s">
        <v>8418</v>
      </c>
      <c r="B5360" s="2">
        <f ca="1">TODAY()+OpportunityTbl[[#This Row],[CreatedOn_DaysFromToday]]</f>
        <v>44743</v>
      </c>
      <c r="C5360" s="2">
        <f ca="1">TODAY()+OpportunityTbl[[#This Row],[EstCloseDate_DaysFromToday]]</f>
        <v>44811</v>
      </c>
      <c r="D5360">
        <f ca="1">IF(OpportunityTbl[[#This Row],[statecode]]=0,"",OpportunityTbl[[#This Row],[Estimated Close Date]])</f>
        <v>44811</v>
      </c>
      <c r="E5360" s="14">
        <v>-367</v>
      </c>
      <c r="F5360" s="14">
        <v>-299</v>
      </c>
      <c r="G5360" t="s">
        <v>7082</v>
      </c>
      <c r="H5360" t="s">
        <v>7082</v>
      </c>
      <c r="I5360">
        <v>1</v>
      </c>
      <c r="J5360">
        <v>3</v>
      </c>
      <c r="K5360" t="s">
        <v>11268</v>
      </c>
      <c r="L5360" t="s">
        <v>12239</v>
      </c>
      <c r="M5360" t="s">
        <v>22</v>
      </c>
      <c r="N5360" t="s">
        <v>2121</v>
      </c>
      <c r="O5360" t="s">
        <v>29</v>
      </c>
      <c r="P5360" t="s">
        <v>4734</v>
      </c>
      <c r="Q5360" s="13">
        <v>7658</v>
      </c>
      <c r="R5360" s="13">
        <v>7428.26</v>
      </c>
      <c r="S5360" s="1">
        <v>0.9</v>
      </c>
      <c r="T5360" t="s">
        <v>4724</v>
      </c>
      <c r="U5360" t="s">
        <v>24</v>
      </c>
      <c r="V5360" t="b">
        <v>0</v>
      </c>
      <c r="W5360">
        <v>3</v>
      </c>
      <c r="X5360" t="s">
        <v>4732</v>
      </c>
      <c r="Y5360" t="s">
        <v>4926</v>
      </c>
    </row>
    <row r="5361" spans="1:25" x14ac:dyDescent="0.4">
      <c r="A5361" t="s">
        <v>9604</v>
      </c>
      <c r="B5361" s="2">
        <f ca="1">TODAY()+OpportunityTbl[[#This Row],[CreatedOn_DaysFromToday]]</f>
        <v>44743</v>
      </c>
      <c r="C5361" s="2">
        <f ca="1">TODAY()+OpportunityTbl[[#This Row],[EstCloseDate_DaysFromToday]]</f>
        <v>44788</v>
      </c>
      <c r="D5361">
        <f ca="1">IF(OpportunityTbl[[#This Row],[statecode]]=0,"",OpportunityTbl[[#This Row],[Estimated Close Date]])</f>
        <v>44788</v>
      </c>
      <c r="E5361" s="14">
        <v>-367</v>
      </c>
      <c r="F5361" s="14">
        <v>-322</v>
      </c>
      <c r="G5361" t="s">
        <v>7082</v>
      </c>
      <c r="H5361" t="s">
        <v>7082</v>
      </c>
      <c r="I5361">
        <v>1</v>
      </c>
      <c r="J5361">
        <v>3</v>
      </c>
      <c r="K5361" t="s">
        <v>11321</v>
      </c>
      <c r="L5361" t="s">
        <v>12236</v>
      </c>
      <c r="M5361" t="s">
        <v>22</v>
      </c>
      <c r="N5361" t="s">
        <v>31</v>
      </c>
      <c r="O5361" t="s">
        <v>29</v>
      </c>
      <c r="P5361" t="s">
        <v>210</v>
      </c>
      <c r="Q5361" s="13">
        <v>2654</v>
      </c>
      <c r="R5361" s="13">
        <v>2587.65</v>
      </c>
      <c r="S5361" s="1">
        <v>0.3</v>
      </c>
      <c r="T5361" t="s">
        <v>168</v>
      </c>
      <c r="U5361" t="s">
        <v>24</v>
      </c>
      <c r="V5361" t="b">
        <v>1</v>
      </c>
      <c r="W5361">
        <v>2.5</v>
      </c>
      <c r="X5361" t="s">
        <v>240</v>
      </c>
      <c r="Y5361" t="s">
        <v>26</v>
      </c>
    </row>
    <row r="5362" spans="1:25" x14ac:dyDescent="0.4">
      <c r="A5362" t="s">
        <v>9605</v>
      </c>
      <c r="B5362" s="2">
        <f ca="1">TODAY()+OpportunityTbl[[#This Row],[CreatedOn_DaysFromToday]]</f>
        <v>44743</v>
      </c>
      <c r="C5362" s="2">
        <f ca="1">TODAY()+OpportunityTbl[[#This Row],[EstCloseDate_DaysFromToday]]</f>
        <v>44788</v>
      </c>
      <c r="D5362">
        <f ca="1">IF(OpportunityTbl[[#This Row],[statecode]]=0,"",OpportunityTbl[[#This Row],[Estimated Close Date]])</f>
        <v>44788</v>
      </c>
      <c r="E5362" s="14">
        <v>-367</v>
      </c>
      <c r="F5362" s="14">
        <v>-322</v>
      </c>
      <c r="G5362" t="s">
        <v>7082</v>
      </c>
      <c r="H5362" t="s">
        <v>7082</v>
      </c>
      <c r="I5362">
        <v>1</v>
      </c>
      <c r="J5362">
        <v>3</v>
      </c>
      <c r="K5362" t="s">
        <v>11350</v>
      </c>
      <c r="L5362" t="s">
        <v>12236</v>
      </c>
      <c r="M5362" t="s">
        <v>22</v>
      </c>
      <c r="N5362" t="s">
        <v>31</v>
      </c>
      <c r="O5362" t="s">
        <v>29</v>
      </c>
      <c r="P5362" t="s">
        <v>210</v>
      </c>
      <c r="Q5362" s="13">
        <v>2318</v>
      </c>
      <c r="R5362" s="13">
        <v>2260.0500000000002</v>
      </c>
      <c r="S5362" s="1">
        <v>0.3</v>
      </c>
      <c r="T5362" t="s">
        <v>168</v>
      </c>
      <c r="U5362" t="s">
        <v>24</v>
      </c>
      <c r="V5362" t="b">
        <v>1</v>
      </c>
      <c r="W5362">
        <v>2.5</v>
      </c>
      <c r="X5362" t="s">
        <v>240</v>
      </c>
      <c r="Y5362" t="s">
        <v>26</v>
      </c>
    </row>
    <row r="5363" spans="1:25" x14ac:dyDescent="0.4">
      <c r="A5363" t="s">
        <v>369</v>
      </c>
      <c r="B5363" s="2">
        <f ca="1">TODAY()+OpportunityTbl[[#This Row],[CreatedOn_DaysFromToday]]</f>
        <v>44742</v>
      </c>
      <c r="C5363" s="2">
        <f ca="1">TODAY()+OpportunityTbl[[#This Row],[EstCloseDate_DaysFromToday]]</f>
        <v>44770</v>
      </c>
      <c r="D5363">
        <f ca="1">IF(OpportunityTbl[[#This Row],[statecode]]=0,"",OpportunityTbl[[#This Row],[Estimated Close Date]])</f>
        <v>44770</v>
      </c>
      <c r="E5363" s="14">
        <v>-368</v>
      </c>
      <c r="F5363" s="14">
        <v>-340</v>
      </c>
      <c r="G5363" t="s">
        <v>27</v>
      </c>
      <c r="H5363" t="s">
        <v>28</v>
      </c>
      <c r="I5363">
        <v>2</v>
      </c>
      <c r="J5363">
        <v>4</v>
      </c>
      <c r="K5363" t="s">
        <v>11339</v>
      </c>
      <c r="L5363" t="s">
        <v>12236</v>
      </c>
      <c r="M5363" t="s">
        <v>22</v>
      </c>
      <c r="N5363" t="s">
        <v>31</v>
      </c>
      <c r="O5363" t="s">
        <v>29</v>
      </c>
      <c r="P5363" t="s">
        <v>319</v>
      </c>
      <c r="Q5363" s="13">
        <v>999</v>
      </c>
      <c r="S5363" s="1">
        <v>0.1</v>
      </c>
      <c r="T5363" t="s">
        <v>23</v>
      </c>
      <c r="U5363" t="s">
        <v>24</v>
      </c>
      <c r="V5363" t="b">
        <v>1</v>
      </c>
      <c r="W5363">
        <v>2.5</v>
      </c>
      <c r="X5363" t="s">
        <v>25</v>
      </c>
      <c r="Y5363" t="s">
        <v>26</v>
      </c>
    </row>
    <row r="5364" spans="1:25" x14ac:dyDescent="0.4">
      <c r="A5364" t="s">
        <v>675</v>
      </c>
      <c r="B5364" s="2">
        <f ca="1">TODAY()+OpportunityTbl[[#This Row],[CreatedOn_DaysFromToday]]</f>
        <v>44742</v>
      </c>
      <c r="C5364" s="2">
        <f ca="1">TODAY()+OpportunityTbl[[#This Row],[EstCloseDate_DaysFromToday]]</f>
        <v>44775</v>
      </c>
      <c r="D5364">
        <f ca="1">IF(OpportunityTbl[[#This Row],[statecode]]=0,"",OpportunityTbl[[#This Row],[Estimated Close Date]])</f>
        <v>44775</v>
      </c>
      <c r="E5364" s="14">
        <v>-368</v>
      </c>
      <c r="F5364" s="14">
        <v>-335</v>
      </c>
      <c r="G5364" t="s">
        <v>27</v>
      </c>
      <c r="H5364" t="s">
        <v>28</v>
      </c>
      <c r="I5364">
        <v>2</v>
      </c>
      <c r="J5364">
        <v>4</v>
      </c>
      <c r="K5364" t="s">
        <v>11319</v>
      </c>
      <c r="L5364" t="s">
        <v>12234</v>
      </c>
      <c r="M5364" t="s">
        <v>22</v>
      </c>
      <c r="N5364" t="s">
        <v>518</v>
      </c>
      <c r="O5364" t="s">
        <v>29</v>
      </c>
      <c r="P5364" t="s">
        <v>557</v>
      </c>
      <c r="Q5364" s="13">
        <v>1945</v>
      </c>
      <c r="S5364" s="1">
        <v>0.3</v>
      </c>
      <c r="T5364" t="s">
        <v>168</v>
      </c>
      <c r="U5364" t="s">
        <v>100</v>
      </c>
      <c r="V5364" t="b">
        <v>1</v>
      </c>
      <c r="W5364">
        <v>2.5</v>
      </c>
      <c r="X5364" t="s">
        <v>157</v>
      </c>
      <c r="Y5364" t="s">
        <v>26</v>
      </c>
    </row>
    <row r="5365" spans="1:25" x14ac:dyDescent="0.4">
      <c r="A5365" t="s">
        <v>955</v>
      </c>
      <c r="B5365" s="2">
        <f ca="1">TODAY()+OpportunityTbl[[#This Row],[CreatedOn_DaysFromToday]]</f>
        <v>44742</v>
      </c>
      <c r="C5365" s="2">
        <f ca="1">TODAY()+OpportunityTbl[[#This Row],[EstCloseDate_DaysFromToday]]</f>
        <v>44786</v>
      </c>
      <c r="D5365">
        <f ca="1">IF(OpportunityTbl[[#This Row],[statecode]]=0,"",OpportunityTbl[[#This Row],[Estimated Close Date]])</f>
        <v>44786</v>
      </c>
      <c r="E5365" s="14">
        <v>-368</v>
      </c>
      <c r="F5365" s="14">
        <v>-324</v>
      </c>
      <c r="G5365" t="s">
        <v>27</v>
      </c>
      <c r="H5365" t="s">
        <v>28</v>
      </c>
      <c r="I5365">
        <v>2</v>
      </c>
      <c r="J5365">
        <v>4</v>
      </c>
      <c r="K5365" t="s">
        <v>11351</v>
      </c>
      <c r="L5365" t="s">
        <v>12234</v>
      </c>
      <c r="M5365" t="s">
        <v>22</v>
      </c>
      <c r="N5365" t="s">
        <v>475</v>
      </c>
      <c r="O5365" t="s">
        <v>29</v>
      </c>
      <c r="P5365" t="s">
        <v>907</v>
      </c>
      <c r="Q5365" s="13">
        <v>1933</v>
      </c>
      <c r="S5365" s="1">
        <v>0.1</v>
      </c>
      <c r="T5365" t="s">
        <v>23</v>
      </c>
      <c r="U5365" t="s">
        <v>24</v>
      </c>
      <c r="V5365" t="b">
        <v>1</v>
      </c>
      <c r="W5365">
        <v>2.5</v>
      </c>
      <c r="X5365" t="s">
        <v>25</v>
      </c>
      <c r="Y5365" t="s">
        <v>26</v>
      </c>
    </row>
    <row r="5366" spans="1:25" x14ac:dyDescent="0.4">
      <c r="A5366" t="s">
        <v>1303</v>
      </c>
      <c r="B5366" s="2">
        <f ca="1">TODAY()+OpportunityTbl[[#This Row],[CreatedOn_DaysFromToday]]</f>
        <v>44742</v>
      </c>
      <c r="C5366" s="2">
        <f ca="1">TODAY()+OpportunityTbl[[#This Row],[EstCloseDate_DaysFromToday]]</f>
        <v>44791</v>
      </c>
      <c r="D5366">
        <f ca="1">IF(OpportunityTbl[[#This Row],[statecode]]=0,"",OpportunityTbl[[#This Row],[Estimated Close Date]])</f>
        <v>44791</v>
      </c>
      <c r="E5366" s="14">
        <v>-368</v>
      </c>
      <c r="F5366" s="14">
        <v>-319</v>
      </c>
      <c r="G5366" t="s">
        <v>27</v>
      </c>
      <c r="H5366" t="s">
        <v>28</v>
      </c>
      <c r="I5366">
        <v>2</v>
      </c>
      <c r="J5366">
        <v>4</v>
      </c>
      <c r="K5366" t="s">
        <v>11282</v>
      </c>
      <c r="L5366" t="s">
        <v>12233</v>
      </c>
      <c r="M5366" t="s">
        <v>22</v>
      </c>
      <c r="N5366" t="s">
        <v>513</v>
      </c>
      <c r="O5366" t="s">
        <v>29</v>
      </c>
      <c r="P5366" t="s">
        <v>514</v>
      </c>
      <c r="Q5366" s="13">
        <v>17248</v>
      </c>
      <c r="S5366" s="1">
        <v>0.1</v>
      </c>
      <c r="T5366" t="s">
        <v>23</v>
      </c>
      <c r="U5366" t="s">
        <v>24</v>
      </c>
      <c r="V5366" t="b">
        <v>1</v>
      </c>
      <c r="W5366">
        <v>2.5</v>
      </c>
      <c r="X5366" t="s">
        <v>25</v>
      </c>
      <c r="Y5366" t="s">
        <v>26</v>
      </c>
    </row>
    <row r="5367" spans="1:25" x14ac:dyDescent="0.4">
      <c r="A5367" t="s">
        <v>3376</v>
      </c>
      <c r="B5367" s="2">
        <f ca="1">TODAY()+OpportunityTbl[[#This Row],[CreatedOn_DaysFromToday]]</f>
        <v>44742</v>
      </c>
      <c r="C5367" s="2">
        <f ca="1">TODAY()+OpportunityTbl[[#This Row],[EstCloseDate_DaysFromToday]]</f>
        <v>44771</v>
      </c>
      <c r="D5367">
        <f ca="1">IF(OpportunityTbl[[#This Row],[statecode]]=0,"",OpportunityTbl[[#This Row],[Estimated Close Date]])</f>
        <v>44771</v>
      </c>
      <c r="E5367" s="14">
        <v>-368</v>
      </c>
      <c r="F5367" s="14">
        <v>-339</v>
      </c>
      <c r="G5367" t="s">
        <v>27</v>
      </c>
      <c r="H5367" t="s">
        <v>28</v>
      </c>
      <c r="I5367">
        <v>2</v>
      </c>
      <c r="J5367">
        <v>4</v>
      </c>
      <c r="K5367" t="s">
        <v>11319</v>
      </c>
      <c r="L5367" t="s">
        <v>12239</v>
      </c>
      <c r="M5367" t="s">
        <v>22</v>
      </c>
      <c r="N5367" t="s">
        <v>1710</v>
      </c>
      <c r="O5367" t="s">
        <v>29</v>
      </c>
      <c r="P5367" t="s">
        <v>1711</v>
      </c>
      <c r="Q5367" s="13">
        <v>7106</v>
      </c>
      <c r="S5367" s="1">
        <v>0.1</v>
      </c>
      <c r="T5367" t="s">
        <v>23</v>
      </c>
      <c r="U5367" t="s">
        <v>100</v>
      </c>
      <c r="V5367" t="b">
        <v>1</v>
      </c>
      <c r="W5367">
        <v>3.5</v>
      </c>
      <c r="X5367" t="s">
        <v>25</v>
      </c>
      <c r="Y5367" t="s">
        <v>26</v>
      </c>
    </row>
    <row r="5368" spans="1:25" x14ac:dyDescent="0.4">
      <c r="A5368" t="s">
        <v>6380</v>
      </c>
      <c r="B5368" s="2">
        <f ca="1">TODAY()+OpportunityTbl[[#This Row],[CreatedOn_DaysFromToday]]</f>
        <v>44742</v>
      </c>
      <c r="C5368" s="2">
        <f ca="1">TODAY()+OpportunityTbl[[#This Row],[EstCloseDate_DaysFromToday]]</f>
        <v>44806</v>
      </c>
      <c r="D5368">
        <f ca="1">IF(OpportunityTbl[[#This Row],[statecode]]=0,"",OpportunityTbl[[#This Row],[Estimated Close Date]])</f>
        <v>44806</v>
      </c>
      <c r="E5368" s="14">
        <v>-368</v>
      </c>
      <c r="F5368" s="14">
        <v>-304</v>
      </c>
      <c r="G5368" t="s">
        <v>27</v>
      </c>
      <c r="H5368" t="s">
        <v>28</v>
      </c>
      <c r="I5368">
        <v>2</v>
      </c>
      <c r="J5368">
        <v>4</v>
      </c>
      <c r="K5368" t="s">
        <v>11302</v>
      </c>
      <c r="L5368" t="s">
        <v>12239</v>
      </c>
      <c r="M5368" t="s">
        <v>22</v>
      </c>
      <c r="N5368" t="s">
        <v>779</v>
      </c>
      <c r="O5368" t="s">
        <v>29</v>
      </c>
      <c r="P5368" t="s">
        <v>780</v>
      </c>
      <c r="Q5368" s="13">
        <v>6772</v>
      </c>
      <c r="S5368" s="1">
        <v>0.1</v>
      </c>
      <c r="T5368" t="s">
        <v>23</v>
      </c>
      <c r="U5368" t="s">
        <v>24</v>
      </c>
      <c r="V5368" t="b">
        <v>1</v>
      </c>
      <c r="W5368">
        <v>2</v>
      </c>
      <c r="X5368" t="s">
        <v>25</v>
      </c>
      <c r="Y5368" t="s">
        <v>4896</v>
      </c>
    </row>
    <row r="5369" spans="1:25" x14ac:dyDescent="0.4">
      <c r="A5369" t="s">
        <v>6758</v>
      </c>
      <c r="B5369" s="2">
        <f ca="1">TODAY()+OpportunityTbl[[#This Row],[CreatedOn_DaysFromToday]]</f>
        <v>44742</v>
      </c>
      <c r="C5369" s="2">
        <f ca="1">TODAY()+OpportunityTbl[[#This Row],[EstCloseDate_DaysFromToday]]</f>
        <v>44808</v>
      </c>
      <c r="D5369">
        <f ca="1">IF(OpportunityTbl[[#This Row],[statecode]]=0,"",OpportunityTbl[[#This Row],[Estimated Close Date]])</f>
        <v>44808</v>
      </c>
      <c r="E5369" s="14">
        <v>-368</v>
      </c>
      <c r="F5369" s="14">
        <v>-302</v>
      </c>
      <c r="G5369" t="s">
        <v>27</v>
      </c>
      <c r="H5369" t="s">
        <v>28</v>
      </c>
      <c r="I5369">
        <v>2</v>
      </c>
      <c r="J5369">
        <v>4</v>
      </c>
      <c r="K5369" t="s">
        <v>11269</v>
      </c>
      <c r="L5369" t="s">
        <v>12240</v>
      </c>
      <c r="M5369" t="s">
        <v>22</v>
      </c>
      <c r="N5369" t="s">
        <v>513</v>
      </c>
      <c r="O5369" t="s">
        <v>29</v>
      </c>
      <c r="P5369" t="s">
        <v>514</v>
      </c>
      <c r="Q5369" s="13">
        <v>4315</v>
      </c>
      <c r="S5369" s="1">
        <v>0.3</v>
      </c>
      <c r="T5369" t="s">
        <v>168</v>
      </c>
      <c r="U5369" t="s">
        <v>24</v>
      </c>
      <c r="V5369" t="b">
        <v>0</v>
      </c>
      <c r="W5369">
        <v>2.5</v>
      </c>
      <c r="X5369" t="s">
        <v>157</v>
      </c>
      <c r="Y5369" t="s">
        <v>4890</v>
      </c>
    </row>
    <row r="5370" spans="1:25" x14ac:dyDescent="0.4">
      <c r="A5370" t="s">
        <v>7153</v>
      </c>
      <c r="B5370" s="2">
        <f ca="1">TODAY()+OpportunityTbl[[#This Row],[CreatedOn_DaysFromToday]]</f>
        <v>44742</v>
      </c>
      <c r="C5370" s="2">
        <f ca="1">TODAY()+OpportunityTbl[[#This Row],[EstCloseDate_DaysFromToday]]</f>
        <v>44785</v>
      </c>
      <c r="D5370">
        <f ca="1">IF(OpportunityTbl[[#This Row],[statecode]]=0,"",OpportunityTbl[[#This Row],[Estimated Close Date]])</f>
        <v>44785</v>
      </c>
      <c r="E5370" s="14">
        <v>-368</v>
      </c>
      <c r="F5370" s="14">
        <v>-325</v>
      </c>
      <c r="G5370" t="s">
        <v>7082</v>
      </c>
      <c r="H5370" t="s">
        <v>7082</v>
      </c>
      <c r="I5370">
        <v>1</v>
      </c>
      <c r="J5370">
        <v>3</v>
      </c>
      <c r="K5370" t="s">
        <v>11352</v>
      </c>
      <c r="L5370" t="s">
        <v>12234</v>
      </c>
      <c r="M5370" t="s">
        <v>22</v>
      </c>
      <c r="N5370" t="s">
        <v>1710</v>
      </c>
      <c r="O5370" t="s">
        <v>29</v>
      </c>
      <c r="P5370" t="s">
        <v>2378</v>
      </c>
      <c r="Q5370" s="13">
        <v>2113</v>
      </c>
      <c r="R5370" s="13">
        <v>2028.48</v>
      </c>
      <c r="S5370" s="1">
        <v>0.9</v>
      </c>
      <c r="T5370" t="s">
        <v>4724</v>
      </c>
      <c r="U5370" t="s">
        <v>100</v>
      </c>
      <c r="V5370" t="b">
        <v>1</v>
      </c>
      <c r="W5370">
        <v>4</v>
      </c>
      <c r="X5370" t="s">
        <v>4732</v>
      </c>
      <c r="Y5370" t="s">
        <v>4916</v>
      </c>
    </row>
    <row r="5371" spans="1:25" x14ac:dyDescent="0.4">
      <c r="A5371" t="s">
        <v>8152</v>
      </c>
      <c r="B5371" s="2">
        <f ca="1">TODAY()+OpportunityTbl[[#This Row],[CreatedOn_DaysFromToday]]</f>
        <v>44742</v>
      </c>
      <c r="C5371" s="2">
        <f ca="1">TODAY()+OpportunityTbl[[#This Row],[EstCloseDate_DaysFromToday]]</f>
        <v>44787</v>
      </c>
      <c r="D5371">
        <f ca="1">IF(OpportunityTbl[[#This Row],[statecode]]=0,"",OpportunityTbl[[#This Row],[Estimated Close Date]])</f>
        <v>44787</v>
      </c>
      <c r="E5371" s="14">
        <v>-368</v>
      </c>
      <c r="F5371" s="14">
        <v>-323</v>
      </c>
      <c r="G5371" t="s">
        <v>7082</v>
      </c>
      <c r="H5371" t="s">
        <v>7082</v>
      </c>
      <c r="I5371">
        <v>1</v>
      </c>
      <c r="J5371">
        <v>3</v>
      </c>
      <c r="K5371" t="s">
        <v>11353</v>
      </c>
      <c r="L5371" t="s">
        <v>12234</v>
      </c>
      <c r="M5371" t="s">
        <v>22</v>
      </c>
      <c r="N5371" t="s">
        <v>31</v>
      </c>
      <c r="O5371" t="s">
        <v>29</v>
      </c>
      <c r="P5371" t="s">
        <v>210</v>
      </c>
      <c r="Q5371" s="13">
        <v>1837</v>
      </c>
      <c r="R5371" s="13">
        <v>1791.08</v>
      </c>
      <c r="S5371" s="1">
        <v>0.5</v>
      </c>
      <c r="T5371" t="s">
        <v>168</v>
      </c>
      <c r="U5371" t="s">
        <v>24</v>
      </c>
      <c r="V5371" t="b">
        <v>1</v>
      </c>
      <c r="W5371">
        <v>2.5</v>
      </c>
      <c r="X5371" t="s">
        <v>240</v>
      </c>
      <c r="Y5371" t="s">
        <v>4926</v>
      </c>
    </row>
    <row r="5372" spans="1:25" x14ac:dyDescent="0.4">
      <c r="A5372" t="s">
        <v>9606</v>
      </c>
      <c r="B5372" s="2">
        <f ca="1">TODAY()+OpportunityTbl[[#This Row],[CreatedOn_DaysFromToday]]</f>
        <v>44742</v>
      </c>
      <c r="C5372" s="2">
        <f ca="1">TODAY()+OpportunityTbl[[#This Row],[EstCloseDate_DaysFromToday]]</f>
        <v>44787</v>
      </c>
      <c r="D5372">
        <f ca="1">IF(OpportunityTbl[[#This Row],[statecode]]=0,"",OpportunityTbl[[#This Row],[Estimated Close Date]])</f>
        <v>44787</v>
      </c>
      <c r="E5372" s="14">
        <v>-368</v>
      </c>
      <c r="F5372" s="14">
        <v>-323</v>
      </c>
      <c r="G5372" t="s">
        <v>7082</v>
      </c>
      <c r="H5372" t="s">
        <v>7082</v>
      </c>
      <c r="I5372">
        <v>1</v>
      </c>
      <c r="J5372">
        <v>3</v>
      </c>
      <c r="K5372" t="s">
        <v>11318</v>
      </c>
      <c r="L5372" t="s">
        <v>12234</v>
      </c>
      <c r="M5372" t="s">
        <v>22</v>
      </c>
      <c r="N5372" t="s">
        <v>31</v>
      </c>
      <c r="O5372" t="s">
        <v>29</v>
      </c>
      <c r="P5372" t="s">
        <v>210</v>
      </c>
      <c r="Q5372" s="13">
        <v>2242</v>
      </c>
      <c r="R5372" s="13">
        <v>2185.9499999999998</v>
      </c>
      <c r="S5372" s="1">
        <v>0.3</v>
      </c>
      <c r="T5372" t="s">
        <v>168</v>
      </c>
      <c r="U5372" t="s">
        <v>97</v>
      </c>
      <c r="V5372" t="b">
        <v>1</v>
      </c>
      <c r="W5372">
        <v>2.5</v>
      </c>
      <c r="X5372" t="s">
        <v>240</v>
      </c>
      <c r="Y5372" t="s">
        <v>26</v>
      </c>
    </row>
    <row r="5373" spans="1:25" x14ac:dyDescent="0.4">
      <c r="A5373" t="s">
        <v>9635</v>
      </c>
      <c r="B5373" s="2">
        <f ca="1">TODAY()+OpportunityTbl[[#This Row],[CreatedOn_DaysFromToday]]</f>
        <v>44742</v>
      </c>
      <c r="C5373" s="2">
        <f ca="1">TODAY()+OpportunityTbl[[#This Row],[EstCloseDate_DaysFromToday]]</f>
        <v>44773</v>
      </c>
      <c r="D5373">
        <f ca="1">IF(OpportunityTbl[[#This Row],[statecode]]=0,"",OpportunityTbl[[#This Row],[Estimated Close Date]])</f>
        <v>44773</v>
      </c>
      <c r="E5373" s="14">
        <v>-368</v>
      </c>
      <c r="F5373" s="14">
        <v>-337</v>
      </c>
      <c r="G5373" t="s">
        <v>7082</v>
      </c>
      <c r="H5373" t="s">
        <v>7082</v>
      </c>
      <c r="I5373">
        <v>1</v>
      </c>
      <c r="J5373">
        <v>3</v>
      </c>
      <c r="K5373" t="s">
        <v>11339</v>
      </c>
      <c r="L5373" t="s">
        <v>12235</v>
      </c>
      <c r="M5373" t="s">
        <v>22</v>
      </c>
      <c r="N5373" t="s">
        <v>31</v>
      </c>
      <c r="O5373" t="s">
        <v>29</v>
      </c>
      <c r="P5373" t="s">
        <v>210</v>
      </c>
      <c r="Q5373" s="13">
        <v>10855</v>
      </c>
      <c r="R5373" s="13">
        <v>10583.63</v>
      </c>
      <c r="S5373" s="1">
        <v>0.3</v>
      </c>
      <c r="T5373" t="s">
        <v>168</v>
      </c>
      <c r="U5373" t="s">
        <v>100</v>
      </c>
      <c r="V5373" t="b">
        <v>1</v>
      </c>
      <c r="W5373">
        <v>2.5</v>
      </c>
      <c r="X5373" t="s">
        <v>157</v>
      </c>
      <c r="Y5373" t="s">
        <v>26</v>
      </c>
    </row>
    <row r="5374" spans="1:25" x14ac:dyDescent="0.4">
      <c r="A5374" t="s">
        <v>10002</v>
      </c>
      <c r="B5374" s="2">
        <f ca="1">TODAY()+OpportunityTbl[[#This Row],[CreatedOn_DaysFromToday]]</f>
        <v>44742</v>
      </c>
      <c r="C5374" s="2">
        <f ca="1">TODAY()+OpportunityTbl[[#This Row],[EstCloseDate_DaysFromToday]]</f>
        <v>44810</v>
      </c>
      <c r="D5374">
        <f ca="1">IF(OpportunityTbl[[#This Row],[statecode]]=0,"",OpportunityTbl[[#This Row],[Estimated Close Date]])</f>
        <v>44810</v>
      </c>
      <c r="E5374" s="14">
        <v>-368</v>
      </c>
      <c r="F5374" s="14">
        <v>-300</v>
      </c>
      <c r="G5374" t="s">
        <v>7082</v>
      </c>
      <c r="H5374" t="s">
        <v>7082</v>
      </c>
      <c r="I5374">
        <v>1</v>
      </c>
      <c r="J5374">
        <v>3</v>
      </c>
      <c r="K5374" t="s">
        <v>11291</v>
      </c>
      <c r="L5374" t="s">
        <v>12238</v>
      </c>
      <c r="M5374" t="s">
        <v>22</v>
      </c>
      <c r="N5374" t="s">
        <v>2121</v>
      </c>
      <c r="O5374" t="s">
        <v>29</v>
      </c>
      <c r="P5374" t="s">
        <v>4734</v>
      </c>
      <c r="Q5374" s="13">
        <v>3905</v>
      </c>
      <c r="R5374" s="13">
        <v>3787.85</v>
      </c>
      <c r="S5374" s="1">
        <v>0.9</v>
      </c>
      <c r="T5374" t="s">
        <v>4724</v>
      </c>
      <c r="U5374" t="s">
        <v>24</v>
      </c>
      <c r="V5374" t="b">
        <v>0</v>
      </c>
      <c r="W5374">
        <v>3</v>
      </c>
      <c r="X5374" t="s">
        <v>4732</v>
      </c>
      <c r="Y5374" t="s">
        <v>26</v>
      </c>
    </row>
    <row r="5375" spans="1:25" x14ac:dyDescent="0.4">
      <c r="A5375" t="s">
        <v>164</v>
      </c>
      <c r="B5375" s="2">
        <f ca="1">TODAY()+OpportunityTbl[[#This Row],[CreatedOn_DaysFromToday]]</f>
        <v>44741</v>
      </c>
      <c r="C5375" s="2">
        <f ca="1">TODAY()+OpportunityTbl[[#This Row],[EstCloseDate_DaysFromToday]]</f>
        <v>44768</v>
      </c>
      <c r="D5375">
        <f ca="1">IF(OpportunityTbl[[#This Row],[statecode]]=0,"",OpportunityTbl[[#This Row],[Estimated Close Date]])</f>
        <v>44768</v>
      </c>
      <c r="E5375" s="14">
        <v>-369</v>
      </c>
      <c r="F5375" s="14">
        <v>-342</v>
      </c>
      <c r="G5375" t="s">
        <v>27</v>
      </c>
      <c r="H5375" t="s">
        <v>28</v>
      </c>
      <c r="I5375">
        <v>2</v>
      </c>
      <c r="J5375">
        <v>4</v>
      </c>
      <c r="K5375" t="s">
        <v>11354</v>
      </c>
      <c r="L5375" t="s">
        <v>12234</v>
      </c>
      <c r="M5375" t="s">
        <v>22</v>
      </c>
      <c r="N5375" t="s">
        <v>31</v>
      </c>
      <c r="O5375" t="s">
        <v>29</v>
      </c>
      <c r="P5375" t="s">
        <v>32</v>
      </c>
      <c r="Q5375" s="13">
        <v>1733</v>
      </c>
      <c r="S5375" s="1">
        <v>0.1</v>
      </c>
      <c r="T5375" t="s">
        <v>23</v>
      </c>
      <c r="U5375" t="s">
        <v>100</v>
      </c>
      <c r="V5375" t="b">
        <v>1</v>
      </c>
      <c r="W5375">
        <v>2.5</v>
      </c>
      <c r="X5375" t="s">
        <v>157</v>
      </c>
      <c r="Y5375" t="s">
        <v>26</v>
      </c>
    </row>
    <row r="5376" spans="1:25" x14ac:dyDescent="0.4">
      <c r="A5376" t="s">
        <v>165</v>
      </c>
      <c r="B5376" s="2">
        <f ca="1">TODAY()+OpportunityTbl[[#This Row],[CreatedOn_DaysFromToday]]</f>
        <v>44741</v>
      </c>
      <c r="C5376" s="2">
        <f ca="1">TODAY()+OpportunityTbl[[#This Row],[EstCloseDate_DaysFromToday]]</f>
        <v>44782</v>
      </c>
      <c r="D5376">
        <f ca="1">IF(OpportunityTbl[[#This Row],[statecode]]=0,"",OpportunityTbl[[#This Row],[Estimated Close Date]])</f>
        <v>44782</v>
      </c>
      <c r="E5376" s="14">
        <v>-369</v>
      </c>
      <c r="F5376" s="14">
        <v>-328</v>
      </c>
      <c r="G5376" t="s">
        <v>27</v>
      </c>
      <c r="H5376" t="s">
        <v>28</v>
      </c>
      <c r="I5376">
        <v>2</v>
      </c>
      <c r="J5376">
        <v>4</v>
      </c>
      <c r="K5376" t="s">
        <v>11355</v>
      </c>
      <c r="L5376" t="s">
        <v>12236</v>
      </c>
      <c r="M5376" t="s">
        <v>22</v>
      </c>
      <c r="N5376" t="s">
        <v>31</v>
      </c>
      <c r="O5376" t="s">
        <v>29</v>
      </c>
      <c r="P5376" t="s">
        <v>32</v>
      </c>
      <c r="Q5376" s="13">
        <v>1591</v>
      </c>
      <c r="S5376" s="1">
        <v>0.1</v>
      </c>
      <c r="T5376" t="s">
        <v>23</v>
      </c>
      <c r="U5376" t="s">
        <v>24</v>
      </c>
      <c r="V5376" t="b">
        <v>1</v>
      </c>
      <c r="W5376">
        <v>2.5</v>
      </c>
      <c r="X5376" t="s">
        <v>157</v>
      </c>
      <c r="Y5376" t="s">
        <v>26</v>
      </c>
    </row>
    <row r="5377" spans="1:25" x14ac:dyDescent="0.4">
      <c r="A5377" t="s">
        <v>676</v>
      </c>
      <c r="B5377" s="2">
        <f ca="1">TODAY()+OpportunityTbl[[#This Row],[CreatedOn_DaysFromToday]]</f>
        <v>44741</v>
      </c>
      <c r="C5377" s="2">
        <f ca="1">TODAY()+OpportunityTbl[[#This Row],[EstCloseDate_DaysFromToday]]</f>
        <v>44804</v>
      </c>
      <c r="D5377">
        <f ca="1">IF(OpportunityTbl[[#This Row],[statecode]]=0,"",OpportunityTbl[[#This Row],[Estimated Close Date]])</f>
        <v>44804</v>
      </c>
      <c r="E5377" s="14">
        <v>-369</v>
      </c>
      <c r="F5377" s="14">
        <v>-306</v>
      </c>
      <c r="G5377" t="s">
        <v>27</v>
      </c>
      <c r="H5377" t="s">
        <v>28</v>
      </c>
      <c r="I5377">
        <v>2</v>
      </c>
      <c r="J5377">
        <v>4</v>
      </c>
      <c r="K5377" t="s">
        <v>11283</v>
      </c>
      <c r="L5377" t="s">
        <v>12234</v>
      </c>
      <c r="M5377" t="s">
        <v>22</v>
      </c>
      <c r="N5377" t="s">
        <v>513</v>
      </c>
      <c r="O5377" t="s">
        <v>29</v>
      </c>
      <c r="P5377" t="s">
        <v>514</v>
      </c>
      <c r="Q5377" s="13">
        <v>2593</v>
      </c>
      <c r="S5377" s="1">
        <v>0.3</v>
      </c>
      <c r="T5377" t="s">
        <v>168</v>
      </c>
      <c r="U5377" t="s">
        <v>24</v>
      </c>
      <c r="V5377" t="b">
        <v>0</v>
      </c>
      <c r="W5377">
        <v>2.5</v>
      </c>
      <c r="X5377" t="s">
        <v>157</v>
      </c>
      <c r="Y5377" t="s">
        <v>26</v>
      </c>
    </row>
    <row r="5378" spans="1:25" x14ac:dyDescent="0.4">
      <c r="A5378" t="s">
        <v>860</v>
      </c>
      <c r="B5378" s="2">
        <f ca="1">TODAY()+OpportunityTbl[[#This Row],[CreatedOn_DaysFromToday]]</f>
        <v>44741</v>
      </c>
      <c r="C5378" s="2">
        <f ca="1">TODAY()+OpportunityTbl[[#This Row],[EstCloseDate_DaysFromToday]]</f>
        <v>44820</v>
      </c>
      <c r="D5378">
        <f ca="1">IF(OpportunityTbl[[#This Row],[statecode]]=0,"",OpportunityTbl[[#This Row],[Estimated Close Date]])</f>
        <v>44820</v>
      </c>
      <c r="E5378" s="14">
        <v>-369</v>
      </c>
      <c r="F5378" s="14">
        <v>-290</v>
      </c>
      <c r="G5378" t="s">
        <v>27</v>
      </c>
      <c r="H5378" t="s">
        <v>28</v>
      </c>
      <c r="I5378">
        <v>2</v>
      </c>
      <c r="J5378">
        <v>4</v>
      </c>
      <c r="K5378" t="s">
        <v>11177</v>
      </c>
      <c r="L5378" t="s">
        <v>12234</v>
      </c>
      <c r="M5378" t="s">
        <v>22</v>
      </c>
      <c r="N5378" t="s">
        <v>779</v>
      </c>
      <c r="O5378" t="s">
        <v>29</v>
      </c>
      <c r="P5378" t="s">
        <v>782</v>
      </c>
      <c r="Q5378" s="13">
        <v>2029</v>
      </c>
      <c r="S5378" s="1">
        <v>0.3</v>
      </c>
      <c r="T5378" t="s">
        <v>168</v>
      </c>
      <c r="U5378" t="s">
        <v>97</v>
      </c>
      <c r="V5378" t="b">
        <v>0</v>
      </c>
      <c r="W5378">
        <v>2.5</v>
      </c>
      <c r="X5378" t="s">
        <v>157</v>
      </c>
      <c r="Y5378" t="s">
        <v>26</v>
      </c>
    </row>
    <row r="5379" spans="1:25" x14ac:dyDescent="0.4">
      <c r="A5379" t="s">
        <v>1114</v>
      </c>
      <c r="B5379" s="2">
        <f ca="1">TODAY()+OpportunityTbl[[#This Row],[CreatedOn_DaysFromToday]]</f>
        <v>44741</v>
      </c>
      <c r="C5379" s="2">
        <f ca="1">TODAY()+OpportunityTbl[[#This Row],[EstCloseDate_DaysFromToday]]</f>
        <v>44792</v>
      </c>
      <c r="D5379">
        <f ca="1">IF(OpportunityTbl[[#This Row],[statecode]]=0,"",OpportunityTbl[[#This Row],[Estimated Close Date]])</f>
        <v>44792</v>
      </c>
      <c r="E5379" s="14">
        <v>-369</v>
      </c>
      <c r="F5379" s="14">
        <v>-318</v>
      </c>
      <c r="G5379" t="s">
        <v>27</v>
      </c>
      <c r="H5379" t="s">
        <v>28</v>
      </c>
      <c r="I5379">
        <v>2</v>
      </c>
      <c r="J5379">
        <v>4</v>
      </c>
      <c r="K5379" t="s">
        <v>11283</v>
      </c>
      <c r="L5379" t="s">
        <v>12234</v>
      </c>
      <c r="M5379" t="s">
        <v>22</v>
      </c>
      <c r="N5379" t="s">
        <v>480</v>
      </c>
      <c r="O5379" t="s">
        <v>29</v>
      </c>
      <c r="P5379" t="s">
        <v>527</v>
      </c>
      <c r="Q5379" s="13">
        <v>2228</v>
      </c>
      <c r="S5379" s="1">
        <v>0.1</v>
      </c>
      <c r="T5379" t="s">
        <v>23</v>
      </c>
      <c r="U5379" t="s">
        <v>24</v>
      </c>
      <c r="V5379" t="b">
        <v>1</v>
      </c>
      <c r="W5379">
        <v>2.5</v>
      </c>
      <c r="X5379" t="s">
        <v>25</v>
      </c>
      <c r="Y5379" t="s">
        <v>26</v>
      </c>
    </row>
    <row r="5380" spans="1:25" x14ac:dyDescent="0.4">
      <c r="A5380" t="s">
        <v>2300</v>
      </c>
      <c r="B5380" s="2">
        <f ca="1">TODAY()+OpportunityTbl[[#This Row],[CreatedOn_DaysFromToday]]</f>
        <v>44741</v>
      </c>
      <c r="C5380" s="2">
        <f ca="1">TODAY()+OpportunityTbl[[#This Row],[EstCloseDate_DaysFromToday]]</f>
        <v>44786</v>
      </c>
      <c r="D5380">
        <f ca="1">IF(OpportunityTbl[[#This Row],[statecode]]=0,"",OpportunityTbl[[#This Row],[Estimated Close Date]])</f>
        <v>44786</v>
      </c>
      <c r="E5380" s="14">
        <v>-369</v>
      </c>
      <c r="F5380" s="14">
        <v>-324</v>
      </c>
      <c r="G5380" t="s">
        <v>27</v>
      </c>
      <c r="H5380" t="s">
        <v>28</v>
      </c>
      <c r="I5380">
        <v>2</v>
      </c>
      <c r="J5380">
        <v>4</v>
      </c>
      <c r="K5380" t="s">
        <v>11341</v>
      </c>
      <c r="L5380" t="s">
        <v>12234</v>
      </c>
      <c r="M5380" t="s">
        <v>22</v>
      </c>
      <c r="N5380" t="s">
        <v>1710</v>
      </c>
      <c r="O5380" t="s">
        <v>29</v>
      </c>
      <c r="P5380" t="s">
        <v>1711</v>
      </c>
      <c r="Q5380" s="13">
        <v>1611</v>
      </c>
      <c r="S5380" s="1">
        <v>0.3</v>
      </c>
      <c r="T5380" t="s">
        <v>168</v>
      </c>
      <c r="U5380" t="s">
        <v>97</v>
      </c>
      <c r="V5380" t="b">
        <v>1</v>
      </c>
      <c r="W5380">
        <v>4</v>
      </c>
      <c r="X5380" t="s">
        <v>157</v>
      </c>
      <c r="Y5380" t="s">
        <v>26</v>
      </c>
    </row>
    <row r="5381" spans="1:25" x14ac:dyDescent="0.4">
      <c r="A5381" t="s">
        <v>2660</v>
      </c>
      <c r="B5381" s="2">
        <f ca="1">TODAY()+OpportunityTbl[[#This Row],[CreatedOn_DaysFromToday]]</f>
        <v>44741</v>
      </c>
      <c r="C5381" s="2">
        <f ca="1">TODAY()+OpportunityTbl[[#This Row],[EstCloseDate_DaysFromToday]]</f>
        <v>44754</v>
      </c>
      <c r="D5381">
        <f ca="1">IF(OpportunityTbl[[#This Row],[statecode]]=0,"",OpportunityTbl[[#This Row],[Estimated Close Date]])</f>
        <v>44754</v>
      </c>
      <c r="E5381" s="14">
        <v>-369</v>
      </c>
      <c r="F5381" s="14">
        <v>-356</v>
      </c>
      <c r="G5381" t="s">
        <v>27</v>
      </c>
      <c r="H5381" t="s">
        <v>28</v>
      </c>
      <c r="I5381">
        <v>2</v>
      </c>
      <c r="J5381">
        <v>4</v>
      </c>
      <c r="K5381" t="s">
        <v>11356</v>
      </c>
      <c r="L5381" t="s">
        <v>12234</v>
      </c>
      <c r="M5381" t="s">
        <v>22</v>
      </c>
      <c r="N5381" t="s">
        <v>2069</v>
      </c>
      <c r="O5381" t="s">
        <v>29</v>
      </c>
      <c r="P5381" t="s">
        <v>2623</v>
      </c>
      <c r="Q5381" s="13">
        <v>1743</v>
      </c>
      <c r="S5381" s="1">
        <v>0.1</v>
      </c>
      <c r="T5381" t="s">
        <v>23</v>
      </c>
      <c r="U5381" t="s">
        <v>100</v>
      </c>
      <c r="V5381" t="b">
        <v>1</v>
      </c>
      <c r="W5381">
        <v>4.5</v>
      </c>
      <c r="X5381" t="s">
        <v>25</v>
      </c>
      <c r="Y5381" t="s">
        <v>26</v>
      </c>
    </row>
    <row r="5382" spans="1:25" x14ac:dyDescent="0.4">
      <c r="A5382" t="s">
        <v>3228</v>
      </c>
      <c r="B5382" s="2">
        <f ca="1">TODAY()+OpportunityTbl[[#This Row],[CreatedOn_DaysFromToday]]</f>
        <v>44741</v>
      </c>
      <c r="C5382" s="2">
        <f ca="1">TODAY()+OpportunityTbl[[#This Row],[EstCloseDate_DaysFromToday]]</f>
        <v>44798</v>
      </c>
      <c r="D5382">
        <f ca="1">IF(OpportunityTbl[[#This Row],[statecode]]=0,"",OpportunityTbl[[#This Row],[Estimated Close Date]])</f>
        <v>44798</v>
      </c>
      <c r="E5382" s="14">
        <v>-369</v>
      </c>
      <c r="F5382" s="14">
        <v>-312</v>
      </c>
      <c r="G5382" t="s">
        <v>27</v>
      </c>
      <c r="H5382" t="s">
        <v>28</v>
      </c>
      <c r="I5382">
        <v>2</v>
      </c>
      <c r="J5382">
        <v>4</v>
      </c>
      <c r="K5382" t="s">
        <v>11268</v>
      </c>
      <c r="L5382" t="s">
        <v>12239</v>
      </c>
      <c r="M5382" t="s">
        <v>22</v>
      </c>
      <c r="N5382" t="s">
        <v>1710</v>
      </c>
      <c r="O5382" t="s">
        <v>29</v>
      </c>
      <c r="P5382" t="s">
        <v>1713</v>
      </c>
      <c r="Q5382" s="13">
        <v>6326</v>
      </c>
      <c r="S5382" s="1">
        <v>0.1</v>
      </c>
      <c r="T5382" t="s">
        <v>23</v>
      </c>
      <c r="U5382" t="s">
        <v>24</v>
      </c>
      <c r="V5382" t="b">
        <v>0</v>
      </c>
      <c r="W5382">
        <v>3.5</v>
      </c>
      <c r="X5382" t="s">
        <v>25</v>
      </c>
      <c r="Y5382" t="s">
        <v>26</v>
      </c>
    </row>
    <row r="5383" spans="1:25" x14ac:dyDescent="0.4">
      <c r="A5383" t="s">
        <v>5527</v>
      </c>
      <c r="B5383" s="2">
        <f ca="1">TODAY()+OpportunityTbl[[#This Row],[CreatedOn_DaysFromToday]]</f>
        <v>44741</v>
      </c>
      <c r="C5383" s="2">
        <f ca="1">TODAY()+OpportunityTbl[[#This Row],[EstCloseDate_DaysFromToday]]</f>
        <v>44825</v>
      </c>
      <c r="D5383">
        <f ca="1">IF(OpportunityTbl[[#This Row],[statecode]]=0,"",OpportunityTbl[[#This Row],[Estimated Close Date]])</f>
        <v>44825</v>
      </c>
      <c r="E5383" s="14">
        <v>-369</v>
      </c>
      <c r="F5383" s="14">
        <v>-285</v>
      </c>
      <c r="G5383" t="s">
        <v>27</v>
      </c>
      <c r="H5383" t="s">
        <v>28</v>
      </c>
      <c r="I5383">
        <v>2</v>
      </c>
      <c r="J5383">
        <v>4</v>
      </c>
      <c r="K5383" t="s">
        <v>11238</v>
      </c>
      <c r="L5383" t="s">
        <v>12236</v>
      </c>
      <c r="M5383" t="s">
        <v>22</v>
      </c>
      <c r="N5383" t="s">
        <v>1617</v>
      </c>
      <c r="O5383" t="s">
        <v>29</v>
      </c>
      <c r="P5383" t="s">
        <v>1620</v>
      </c>
      <c r="Q5383" s="13">
        <v>2521</v>
      </c>
      <c r="S5383" s="1">
        <v>0.3</v>
      </c>
      <c r="T5383" t="s">
        <v>168</v>
      </c>
      <c r="U5383" t="s">
        <v>24</v>
      </c>
      <c r="V5383" t="b">
        <v>0</v>
      </c>
      <c r="W5383">
        <v>3.5</v>
      </c>
      <c r="X5383" t="s">
        <v>157</v>
      </c>
      <c r="Y5383" t="s">
        <v>4890</v>
      </c>
    </row>
    <row r="5384" spans="1:25" x14ac:dyDescent="0.4">
      <c r="A5384" t="s">
        <v>5779</v>
      </c>
      <c r="B5384" s="2">
        <f ca="1">TODAY()+OpportunityTbl[[#This Row],[CreatedOn_DaysFromToday]]</f>
        <v>44741</v>
      </c>
      <c r="C5384" s="2">
        <f ca="1">TODAY()+OpportunityTbl[[#This Row],[EstCloseDate_DaysFromToday]]</f>
        <v>44788</v>
      </c>
      <c r="D5384">
        <f ca="1">IF(OpportunityTbl[[#This Row],[statecode]]=0,"",OpportunityTbl[[#This Row],[Estimated Close Date]])</f>
        <v>44788</v>
      </c>
      <c r="E5384" s="14">
        <v>-369</v>
      </c>
      <c r="F5384" s="14">
        <v>-322</v>
      </c>
      <c r="G5384" t="s">
        <v>27</v>
      </c>
      <c r="H5384" t="s">
        <v>28</v>
      </c>
      <c r="I5384">
        <v>2</v>
      </c>
      <c r="J5384">
        <v>4</v>
      </c>
      <c r="K5384" t="s">
        <v>11318</v>
      </c>
      <c r="L5384" t="s">
        <v>12237</v>
      </c>
      <c r="M5384" t="s">
        <v>22</v>
      </c>
      <c r="N5384" t="s">
        <v>1710</v>
      </c>
      <c r="O5384" t="s">
        <v>29</v>
      </c>
      <c r="P5384" t="s">
        <v>1713</v>
      </c>
      <c r="Q5384" s="13">
        <v>3045</v>
      </c>
      <c r="S5384" s="1">
        <v>0.1</v>
      </c>
      <c r="T5384" t="s">
        <v>23</v>
      </c>
      <c r="U5384" t="s">
        <v>24</v>
      </c>
      <c r="V5384" t="b">
        <v>1</v>
      </c>
      <c r="W5384">
        <v>5</v>
      </c>
      <c r="X5384" t="s">
        <v>157</v>
      </c>
      <c r="Y5384" t="s">
        <v>4899</v>
      </c>
    </row>
    <row r="5385" spans="1:25" x14ac:dyDescent="0.4">
      <c r="A5385" t="s">
        <v>5831</v>
      </c>
      <c r="B5385" s="2">
        <f ca="1">TODAY()+OpportunityTbl[[#This Row],[CreatedOn_DaysFromToday]]</f>
        <v>44741</v>
      </c>
      <c r="C5385" s="2">
        <f ca="1">TODAY()+OpportunityTbl[[#This Row],[EstCloseDate_DaysFromToday]]</f>
        <v>44799</v>
      </c>
      <c r="D5385">
        <f ca="1">IF(OpportunityTbl[[#This Row],[statecode]]=0,"",OpportunityTbl[[#This Row],[Estimated Close Date]])</f>
        <v>44799</v>
      </c>
      <c r="E5385" s="14">
        <v>-369</v>
      </c>
      <c r="F5385" s="14">
        <v>-311</v>
      </c>
      <c r="G5385" t="s">
        <v>27</v>
      </c>
      <c r="H5385" t="s">
        <v>28</v>
      </c>
      <c r="I5385">
        <v>2</v>
      </c>
      <c r="J5385">
        <v>4</v>
      </c>
      <c r="K5385" t="s">
        <v>11268</v>
      </c>
      <c r="L5385" t="s">
        <v>12236</v>
      </c>
      <c r="M5385" t="s">
        <v>22</v>
      </c>
      <c r="N5385" t="s">
        <v>1710</v>
      </c>
      <c r="O5385" t="s">
        <v>29</v>
      </c>
      <c r="P5385" t="s">
        <v>1713</v>
      </c>
      <c r="Q5385" s="13">
        <v>2731</v>
      </c>
      <c r="S5385" s="1">
        <v>0.3</v>
      </c>
      <c r="T5385" t="s">
        <v>168</v>
      </c>
      <c r="U5385" t="s">
        <v>24</v>
      </c>
      <c r="V5385" t="b">
        <v>0</v>
      </c>
      <c r="W5385">
        <v>4</v>
      </c>
      <c r="X5385" t="s">
        <v>157</v>
      </c>
      <c r="Y5385" t="s">
        <v>4896</v>
      </c>
    </row>
    <row r="5386" spans="1:25" x14ac:dyDescent="0.4">
      <c r="A5386" t="s">
        <v>8335</v>
      </c>
      <c r="B5386" s="2">
        <f ca="1">TODAY()+OpportunityTbl[[#This Row],[CreatedOn_DaysFromToday]]</f>
        <v>44741</v>
      </c>
      <c r="C5386" s="2">
        <f ca="1">TODAY()+OpportunityTbl[[#This Row],[EstCloseDate_DaysFromToday]]</f>
        <v>44796</v>
      </c>
      <c r="D5386">
        <f ca="1">IF(OpportunityTbl[[#This Row],[statecode]]=0,"",OpportunityTbl[[#This Row],[Estimated Close Date]])</f>
        <v>44796</v>
      </c>
      <c r="E5386" s="14">
        <v>-369</v>
      </c>
      <c r="F5386" s="14">
        <v>-314</v>
      </c>
      <c r="G5386" t="s">
        <v>7082</v>
      </c>
      <c r="H5386" t="s">
        <v>7082</v>
      </c>
      <c r="I5386">
        <v>1</v>
      </c>
      <c r="J5386">
        <v>3</v>
      </c>
      <c r="K5386" t="s">
        <v>11299</v>
      </c>
      <c r="L5386" t="s">
        <v>12234</v>
      </c>
      <c r="M5386" t="s">
        <v>22</v>
      </c>
      <c r="N5386" t="s">
        <v>2121</v>
      </c>
      <c r="O5386" t="s">
        <v>29</v>
      </c>
      <c r="P5386" t="s">
        <v>4734</v>
      </c>
      <c r="Q5386" s="13">
        <v>3066</v>
      </c>
      <c r="R5386" s="13">
        <v>2943.36</v>
      </c>
      <c r="S5386" s="1">
        <v>0.9</v>
      </c>
      <c r="T5386" t="s">
        <v>4724</v>
      </c>
      <c r="U5386" t="s">
        <v>24</v>
      </c>
      <c r="V5386" t="b">
        <v>1</v>
      </c>
      <c r="W5386">
        <v>4</v>
      </c>
      <c r="X5386" t="s">
        <v>4732</v>
      </c>
      <c r="Y5386" t="s">
        <v>4899</v>
      </c>
    </row>
    <row r="5387" spans="1:25" x14ac:dyDescent="0.4">
      <c r="A5387" t="s">
        <v>9116</v>
      </c>
      <c r="B5387" s="2">
        <f ca="1">TODAY()+OpportunityTbl[[#This Row],[CreatedOn_DaysFromToday]]</f>
        <v>44741</v>
      </c>
      <c r="C5387" s="2">
        <f ca="1">TODAY()+OpportunityTbl[[#This Row],[EstCloseDate_DaysFromToday]]</f>
        <v>44805</v>
      </c>
      <c r="D5387">
        <f ca="1">IF(OpportunityTbl[[#This Row],[statecode]]=0,"",OpportunityTbl[[#This Row],[Estimated Close Date]])</f>
        <v>44805</v>
      </c>
      <c r="E5387" s="14">
        <v>-369</v>
      </c>
      <c r="F5387" s="14">
        <v>-305</v>
      </c>
      <c r="G5387" t="s">
        <v>7082</v>
      </c>
      <c r="H5387" t="s">
        <v>7082</v>
      </c>
      <c r="I5387">
        <v>1</v>
      </c>
      <c r="J5387">
        <v>3</v>
      </c>
      <c r="K5387" t="s">
        <v>11258</v>
      </c>
      <c r="L5387" t="s">
        <v>12237</v>
      </c>
      <c r="M5387" t="s">
        <v>22</v>
      </c>
      <c r="N5387" t="s">
        <v>480</v>
      </c>
      <c r="O5387" t="s">
        <v>29</v>
      </c>
      <c r="P5387" t="s">
        <v>687</v>
      </c>
      <c r="Q5387" s="13">
        <v>4510</v>
      </c>
      <c r="R5387" s="13">
        <v>4352.1499999999996</v>
      </c>
      <c r="S5387" s="1">
        <v>0.5</v>
      </c>
      <c r="T5387" t="s">
        <v>168</v>
      </c>
      <c r="U5387" t="s">
        <v>24</v>
      </c>
      <c r="V5387" t="b">
        <v>1</v>
      </c>
      <c r="W5387">
        <v>3.5</v>
      </c>
      <c r="X5387" t="s">
        <v>240</v>
      </c>
      <c r="Y5387" t="s">
        <v>26</v>
      </c>
    </row>
    <row r="5388" spans="1:25" x14ac:dyDescent="0.4">
      <c r="A5388" t="s">
        <v>1469</v>
      </c>
      <c r="B5388" s="2">
        <f ca="1">TODAY()+OpportunityTbl[[#This Row],[CreatedOn_DaysFromToday]]</f>
        <v>44740</v>
      </c>
      <c r="C5388" s="2">
        <f ca="1">TODAY()+OpportunityTbl[[#This Row],[EstCloseDate_DaysFromToday]]</f>
        <v>44786</v>
      </c>
      <c r="D5388">
        <f ca="1">IF(OpportunityTbl[[#This Row],[statecode]]=0,"",OpportunityTbl[[#This Row],[Estimated Close Date]])</f>
        <v>44786</v>
      </c>
      <c r="E5388" s="14">
        <v>-370</v>
      </c>
      <c r="F5388" s="14">
        <v>-324</v>
      </c>
      <c r="G5388" t="s">
        <v>27</v>
      </c>
      <c r="H5388" t="s">
        <v>28</v>
      </c>
      <c r="I5388">
        <v>2</v>
      </c>
      <c r="J5388">
        <v>4</v>
      </c>
      <c r="K5388" t="s">
        <v>11355</v>
      </c>
      <c r="L5388" t="s">
        <v>12234</v>
      </c>
      <c r="M5388" t="s">
        <v>22</v>
      </c>
      <c r="N5388" t="s">
        <v>518</v>
      </c>
      <c r="O5388" t="s">
        <v>29</v>
      </c>
      <c r="P5388" t="s">
        <v>519</v>
      </c>
      <c r="Q5388" s="13">
        <v>2502</v>
      </c>
      <c r="S5388" s="1">
        <v>0.1</v>
      </c>
      <c r="T5388" t="s">
        <v>23</v>
      </c>
      <c r="U5388" t="s">
        <v>24</v>
      </c>
      <c r="V5388" t="b">
        <v>1</v>
      </c>
      <c r="W5388">
        <v>2.5</v>
      </c>
      <c r="X5388" t="s">
        <v>25</v>
      </c>
      <c r="Y5388" t="s">
        <v>26</v>
      </c>
    </row>
    <row r="5389" spans="1:25" x14ac:dyDescent="0.4">
      <c r="A5389" t="s">
        <v>2234</v>
      </c>
      <c r="B5389" s="2">
        <f ca="1">TODAY()+OpportunityTbl[[#This Row],[CreatedOn_DaysFromToday]]</f>
        <v>44740</v>
      </c>
      <c r="C5389" s="2">
        <f ca="1">TODAY()+OpportunityTbl[[#This Row],[EstCloseDate_DaysFromToday]]</f>
        <v>44784</v>
      </c>
      <c r="D5389">
        <f ca="1">IF(OpportunityTbl[[#This Row],[statecode]]=0,"",OpportunityTbl[[#This Row],[Estimated Close Date]])</f>
        <v>44784</v>
      </c>
      <c r="E5389" s="14">
        <v>-370</v>
      </c>
      <c r="F5389" s="14">
        <v>-326</v>
      </c>
      <c r="G5389" t="s">
        <v>27</v>
      </c>
      <c r="H5389" t="s">
        <v>28</v>
      </c>
      <c r="I5389">
        <v>2</v>
      </c>
      <c r="J5389">
        <v>4</v>
      </c>
      <c r="K5389" t="s">
        <v>11342</v>
      </c>
      <c r="L5389" t="s">
        <v>12234</v>
      </c>
      <c r="M5389" t="s">
        <v>22</v>
      </c>
      <c r="N5389" t="s">
        <v>1710</v>
      </c>
      <c r="O5389" t="s">
        <v>29</v>
      </c>
      <c r="P5389" t="s">
        <v>1713</v>
      </c>
      <c r="Q5389" s="13">
        <v>1743</v>
      </c>
      <c r="S5389" s="1">
        <v>0.3</v>
      </c>
      <c r="T5389" t="s">
        <v>168</v>
      </c>
      <c r="U5389" t="s">
        <v>97</v>
      </c>
      <c r="V5389" t="b">
        <v>1</v>
      </c>
      <c r="W5389">
        <v>4</v>
      </c>
      <c r="X5389" t="s">
        <v>157</v>
      </c>
      <c r="Y5389" t="s">
        <v>26</v>
      </c>
    </row>
    <row r="5390" spans="1:25" x14ac:dyDescent="0.4">
      <c r="A5390" t="s">
        <v>2661</v>
      </c>
      <c r="B5390" s="2">
        <f ca="1">TODAY()+OpportunityTbl[[#This Row],[CreatedOn_DaysFromToday]]</f>
        <v>44740</v>
      </c>
      <c r="C5390" s="2">
        <f ca="1">TODAY()+OpportunityTbl[[#This Row],[EstCloseDate_DaysFromToday]]</f>
        <v>44767</v>
      </c>
      <c r="D5390">
        <f ca="1">IF(OpportunityTbl[[#This Row],[statecode]]=0,"",OpportunityTbl[[#This Row],[Estimated Close Date]])</f>
        <v>44767</v>
      </c>
      <c r="E5390" s="14">
        <v>-370</v>
      </c>
      <c r="F5390" s="14">
        <v>-343</v>
      </c>
      <c r="G5390" t="s">
        <v>27</v>
      </c>
      <c r="H5390" t="s">
        <v>28</v>
      </c>
      <c r="I5390">
        <v>2</v>
      </c>
      <c r="J5390">
        <v>4</v>
      </c>
      <c r="K5390" t="s">
        <v>11357</v>
      </c>
      <c r="L5390" t="s">
        <v>12234</v>
      </c>
      <c r="M5390" t="s">
        <v>22</v>
      </c>
      <c r="N5390" t="s">
        <v>2069</v>
      </c>
      <c r="O5390" t="s">
        <v>29</v>
      </c>
      <c r="P5390" t="s">
        <v>2623</v>
      </c>
      <c r="Q5390" s="13">
        <v>952</v>
      </c>
      <c r="S5390" s="1">
        <v>0.1</v>
      </c>
      <c r="T5390" t="s">
        <v>23</v>
      </c>
      <c r="U5390" t="s">
        <v>24</v>
      </c>
      <c r="V5390" t="b">
        <v>1</v>
      </c>
      <c r="W5390">
        <v>4.5</v>
      </c>
      <c r="X5390" t="s">
        <v>25</v>
      </c>
      <c r="Y5390" t="s">
        <v>26</v>
      </c>
    </row>
    <row r="5391" spans="1:25" x14ac:dyDescent="0.4">
      <c r="A5391" t="s">
        <v>3604</v>
      </c>
      <c r="B5391" s="2">
        <f ca="1">TODAY()+OpportunityTbl[[#This Row],[CreatedOn_DaysFromToday]]</f>
        <v>44740</v>
      </c>
      <c r="C5391" s="2">
        <f ca="1">TODAY()+OpportunityTbl[[#This Row],[EstCloseDate_DaysFromToday]]</f>
        <v>44780</v>
      </c>
      <c r="D5391">
        <f ca="1">IF(OpportunityTbl[[#This Row],[statecode]]=0,"",OpportunityTbl[[#This Row],[Estimated Close Date]])</f>
        <v>44780</v>
      </c>
      <c r="E5391" s="14">
        <v>-370</v>
      </c>
      <c r="F5391" s="14">
        <v>-330</v>
      </c>
      <c r="G5391" t="s">
        <v>27</v>
      </c>
      <c r="H5391" t="s">
        <v>28</v>
      </c>
      <c r="I5391">
        <v>2</v>
      </c>
      <c r="J5391">
        <v>4</v>
      </c>
      <c r="K5391" t="s">
        <v>11335</v>
      </c>
      <c r="L5391" t="s">
        <v>12239</v>
      </c>
      <c r="M5391" t="s">
        <v>22</v>
      </c>
      <c r="N5391" t="s">
        <v>31</v>
      </c>
      <c r="O5391" t="s">
        <v>29</v>
      </c>
      <c r="P5391" t="s">
        <v>32</v>
      </c>
      <c r="Q5391" s="13">
        <v>8826</v>
      </c>
      <c r="S5391" s="1">
        <v>0.1</v>
      </c>
      <c r="T5391" t="s">
        <v>23</v>
      </c>
      <c r="U5391" t="s">
        <v>97</v>
      </c>
      <c r="V5391" t="b">
        <v>1</v>
      </c>
      <c r="W5391">
        <v>2</v>
      </c>
      <c r="X5391" t="s">
        <v>25</v>
      </c>
      <c r="Y5391" t="s">
        <v>26</v>
      </c>
    </row>
    <row r="5392" spans="1:25" x14ac:dyDescent="0.4">
      <c r="A5392" s="3" t="s">
        <v>5227</v>
      </c>
      <c r="B5392" s="2">
        <f ca="1">TODAY()+OpportunityTbl[[#This Row],[CreatedOn_DaysFromToday]]</f>
        <v>44740</v>
      </c>
      <c r="C5392" s="2">
        <f ca="1">TODAY()+OpportunityTbl[[#This Row],[EstCloseDate_DaysFromToday]]</f>
        <v>44833</v>
      </c>
      <c r="D5392">
        <f ca="1">IF(OpportunityTbl[[#This Row],[statecode]]=0,"",OpportunityTbl[[#This Row],[Estimated Close Date]])</f>
        <v>44833</v>
      </c>
      <c r="E5392" s="14">
        <v>-370</v>
      </c>
      <c r="F5392" s="14">
        <v>-277</v>
      </c>
      <c r="G5392" t="s">
        <v>27</v>
      </c>
      <c r="H5392" t="s">
        <v>28</v>
      </c>
      <c r="I5392">
        <v>2</v>
      </c>
      <c r="J5392">
        <v>4</v>
      </c>
      <c r="K5392" t="s">
        <v>11185</v>
      </c>
      <c r="L5392" t="s">
        <v>12239</v>
      </c>
      <c r="M5392" t="s">
        <v>22</v>
      </c>
      <c r="N5392" t="s">
        <v>2036</v>
      </c>
      <c r="O5392" t="s">
        <v>29</v>
      </c>
      <c r="P5392" t="s">
        <v>2037</v>
      </c>
      <c r="Q5392" s="13">
        <v>8378</v>
      </c>
      <c r="S5392" s="1">
        <v>0.3</v>
      </c>
      <c r="T5392" t="s">
        <v>168</v>
      </c>
      <c r="U5392" t="s">
        <v>24</v>
      </c>
      <c r="V5392" t="b">
        <v>0</v>
      </c>
      <c r="W5392">
        <v>4</v>
      </c>
      <c r="X5392" t="s">
        <v>157</v>
      </c>
      <c r="Y5392" t="s">
        <v>4916</v>
      </c>
    </row>
    <row r="5393" spans="1:25" x14ac:dyDescent="0.4">
      <c r="A5393" t="s">
        <v>5832</v>
      </c>
      <c r="B5393" s="2">
        <f ca="1">TODAY()+OpportunityTbl[[#This Row],[CreatedOn_DaysFromToday]]</f>
        <v>44740</v>
      </c>
      <c r="C5393" s="2">
        <f ca="1">TODAY()+OpportunityTbl[[#This Row],[EstCloseDate_DaysFromToday]]</f>
        <v>44786</v>
      </c>
      <c r="D5393">
        <f ca="1">IF(OpportunityTbl[[#This Row],[statecode]]=0,"",OpportunityTbl[[#This Row],[Estimated Close Date]])</f>
        <v>44786</v>
      </c>
      <c r="E5393" s="14">
        <v>-370</v>
      </c>
      <c r="F5393" s="14">
        <v>-324</v>
      </c>
      <c r="G5393" t="s">
        <v>27</v>
      </c>
      <c r="H5393" t="s">
        <v>28</v>
      </c>
      <c r="I5393">
        <v>2</v>
      </c>
      <c r="J5393">
        <v>4</v>
      </c>
      <c r="K5393" t="s">
        <v>11358</v>
      </c>
      <c r="L5393" t="s">
        <v>12240</v>
      </c>
      <c r="M5393" t="s">
        <v>22</v>
      </c>
      <c r="N5393" t="s">
        <v>1710</v>
      </c>
      <c r="O5393" t="s">
        <v>29</v>
      </c>
      <c r="P5393" t="s">
        <v>1713</v>
      </c>
      <c r="Q5393" s="13">
        <v>5007</v>
      </c>
      <c r="S5393" s="1">
        <v>0.3</v>
      </c>
      <c r="T5393" t="s">
        <v>168</v>
      </c>
      <c r="U5393" t="s">
        <v>24</v>
      </c>
      <c r="V5393" t="b">
        <v>1</v>
      </c>
      <c r="W5393">
        <v>4</v>
      </c>
      <c r="X5393" t="s">
        <v>157</v>
      </c>
      <c r="Y5393" t="s">
        <v>4890</v>
      </c>
    </row>
    <row r="5394" spans="1:25" x14ac:dyDescent="0.4">
      <c r="A5394" t="s">
        <v>6285</v>
      </c>
      <c r="B5394" s="2">
        <f ca="1">TODAY()+OpportunityTbl[[#This Row],[CreatedOn_DaysFromToday]]</f>
        <v>44740</v>
      </c>
      <c r="C5394" s="2">
        <f ca="1">TODAY()+OpportunityTbl[[#This Row],[EstCloseDate_DaysFromToday]]</f>
        <v>44785</v>
      </c>
      <c r="D5394">
        <f ca="1">IF(OpportunityTbl[[#This Row],[statecode]]=0,"",OpportunityTbl[[#This Row],[Estimated Close Date]])</f>
        <v>44785</v>
      </c>
      <c r="E5394" s="14">
        <v>-370</v>
      </c>
      <c r="F5394" s="14">
        <v>-325</v>
      </c>
      <c r="G5394" t="s">
        <v>27</v>
      </c>
      <c r="H5394" t="s">
        <v>28</v>
      </c>
      <c r="I5394">
        <v>2</v>
      </c>
      <c r="J5394">
        <v>4</v>
      </c>
      <c r="K5394" t="s">
        <v>11319</v>
      </c>
      <c r="L5394" t="s">
        <v>12239</v>
      </c>
      <c r="M5394" t="s">
        <v>22</v>
      </c>
      <c r="N5394" t="s">
        <v>513</v>
      </c>
      <c r="O5394" t="s">
        <v>29</v>
      </c>
      <c r="P5394" t="s">
        <v>525</v>
      </c>
      <c r="Q5394" s="13">
        <v>9152</v>
      </c>
      <c r="S5394" s="1">
        <v>0.1</v>
      </c>
      <c r="T5394" t="s">
        <v>23</v>
      </c>
      <c r="U5394" t="s">
        <v>97</v>
      </c>
      <c r="V5394" t="b">
        <v>1</v>
      </c>
      <c r="W5394">
        <v>2</v>
      </c>
      <c r="X5394" t="s">
        <v>25</v>
      </c>
      <c r="Y5394" t="s">
        <v>4896</v>
      </c>
    </row>
    <row r="5395" spans="1:25" x14ac:dyDescent="0.4">
      <c r="A5395" t="s">
        <v>6589</v>
      </c>
      <c r="B5395" s="2">
        <f ca="1">TODAY()+OpportunityTbl[[#This Row],[CreatedOn_DaysFromToday]]</f>
        <v>44740</v>
      </c>
      <c r="C5395" s="2">
        <f ca="1">TODAY()+OpportunityTbl[[#This Row],[EstCloseDate_DaysFromToday]]</f>
        <v>44796</v>
      </c>
      <c r="D5395">
        <f ca="1">IF(OpportunityTbl[[#This Row],[statecode]]=0,"",OpportunityTbl[[#This Row],[Estimated Close Date]])</f>
        <v>44796</v>
      </c>
      <c r="E5395" s="14">
        <v>-370</v>
      </c>
      <c r="F5395" s="14">
        <v>-314</v>
      </c>
      <c r="G5395" t="s">
        <v>27</v>
      </c>
      <c r="H5395" t="s">
        <v>28</v>
      </c>
      <c r="I5395">
        <v>2</v>
      </c>
      <c r="J5395">
        <v>4</v>
      </c>
      <c r="K5395" t="s">
        <v>11269</v>
      </c>
      <c r="L5395" t="s">
        <v>12236</v>
      </c>
      <c r="M5395" t="s">
        <v>22</v>
      </c>
      <c r="N5395" t="s">
        <v>469</v>
      </c>
      <c r="O5395" t="s">
        <v>29</v>
      </c>
      <c r="P5395" t="s">
        <v>470</v>
      </c>
      <c r="Q5395" s="13">
        <v>2974</v>
      </c>
      <c r="S5395" s="1">
        <v>0.5</v>
      </c>
      <c r="T5395" t="s">
        <v>168</v>
      </c>
      <c r="U5395" t="s">
        <v>97</v>
      </c>
      <c r="V5395" t="b">
        <v>0</v>
      </c>
      <c r="W5395">
        <v>2.5</v>
      </c>
      <c r="X5395" t="s">
        <v>240</v>
      </c>
      <c r="Y5395" t="s">
        <v>4896</v>
      </c>
    </row>
    <row r="5396" spans="1:25" x14ac:dyDescent="0.4">
      <c r="A5396" t="s">
        <v>7250</v>
      </c>
      <c r="B5396" s="2">
        <f ca="1">TODAY()+OpportunityTbl[[#This Row],[CreatedOn_DaysFromToday]]</f>
        <v>44740</v>
      </c>
      <c r="C5396" s="2">
        <f ca="1">TODAY()+OpportunityTbl[[#This Row],[EstCloseDate_DaysFromToday]]</f>
        <v>44819</v>
      </c>
      <c r="D5396">
        <f ca="1">IF(OpportunityTbl[[#This Row],[statecode]]=0,"",OpportunityTbl[[#This Row],[Estimated Close Date]])</f>
        <v>44819</v>
      </c>
      <c r="E5396" s="14">
        <v>-370</v>
      </c>
      <c r="F5396" s="14">
        <v>-291</v>
      </c>
      <c r="G5396" t="s">
        <v>7082</v>
      </c>
      <c r="H5396" t="s">
        <v>7082</v>
      </c>
      <c r="I5396">
        <v>1</v>
      </c>
      <c r="J5396">
        <v>3</v>
      </c>
      <c r="K5396" t="s">
        <v>11320</v>
      </c>
      <c r="L5396" t="s">
        <v>12238</v>
      </c>
      <c r="M5396" t="s">
        <v>22</v>
      </c>
      <c r="N5396" t="s">
        <v>2036</v>
      </c>
      <c r="O5396" t="s">
        <v>29</v>
      </c>
      <c r="P5396" t="s">
        <v>2037</v>
      </c>
      <c r="Q5396" s="13">
        <v>4174</v>
      </c>
      <c r="R5396" s="13">
        <v>4007.04</v>
      </c>
      <c r="S5396" s="1">
        <v>0.3</v>
      </c>
      <c r="T5396" t="s">
        <v>168</v>
      </c>
      <c r="U5396" t="s">
        <v>24</v>
      </c>
      <c r="V5396" t="b">
        <v>1</v>
      </c>
      <c r="W5396">
        <v>4</v>
      </c>
      <c r="X5396" t="s">
        <v>157</v>
      </c>
      <c r="Y5396" t="s">
        <v>4890</v>
      </c>
    </row>
    <row r="5397" spans="1:25" x14ac:dyDescent="0.4">
      <c r="A5397" t="s">
        <v>7367</v>
      </c>
      <c r="B5397" s="2">
        <f ca="1">TODAY()+OpportunityTbl[[#This Row],[CreatedOn_DaysFromToday]]</f>
        <v>44740</v>
      </c>
      <c r="C5397" s="2">
        <f ca="1">TODAY()+OpportunityTbl[[#This Row],[EstCloseDate_DaysFromToday]]</f>
        <v>44783</v>
      </c>
      <c r="D5397">
        <f ca="1">IF(OpportunityTbl[[#This Row],[statecode]]=0,"",OpportunityTbl[[#This Row],[Estimated Close Date]])</f>
        <v>44783</v>
      </c>
      <c r="E5397" s="14">
        <v>-370</v>
      </c>
      <c r="F5397" s="14">
        <v>-327</v>
      </c>
      <c r="G5397" t="s">
        <v>7082</v>
      </c>
      <c r="H5397" t="s">
        <v>7082</v>
      </c>
      <c r="I5397">
        <v>1</v>
      </c>
      <c r="J5397">
        <v>3</v>
      </c>
      <c r="K5397" t="s">
        <v>11357</v>
      </c>
      <c r="L5397" t="s">
        <v>12233</v>
      </c>
      <c r="M5397" t="s">
        <v>22</v>
      </c>
      <c r="N5397" t="s">
        <v>2069</v>
      </c>
      <c r="O5397" t="s">
        <v>29</v>
      </c>
      <c r="P5397" t="s">
        <v>2084</v>
      </c>
      <c r="Q5397" s="13">
        <v>20998</v>
      </c>
      <c r="R5397" s="13">
        <v>20053.09</v>
      </c>
      <c r="S5397" s="1">
        <v>0.3</v>
      </c>
      <c r="T5397" t="s">
        <v>168</v>
      </c>
      <c r="U5397" t="s">
        <v>97</v>
      </c>
      <c r="V5397" t="b">
        <v>1</v>
      </c>
      <c r="W5397">
        <v>4.5</v>
      </c>
      <c r="X5397" t="s">
        <v>157</v>
      </c>
      <c r="Y5397" t="s">
        <v>4892</v>
      </c>
    </row>
    <row r="5398" spans="1:25" x14ac:dyDescent="0.4">
      <c r="A5398" t="s">
        <v>8566</v>
      </c>
      <c r="B5398" s="2">
        <f ca="1">TODAY()+OpportunityTbl[[#This Row],[CreatedOn_DaysFromToday]]</f>
        <v>44740</v>
      </c>
      <c r="C5398" s="2">
        <f ca="1">TODAY()+OpportunityTbl[[#This Row],[EstCloseDate_DaysFromToday]]</f>
        <v>44821</v>
      </c>
      <c r="D5398">
        <f ca="1">IF(OpportunityTbl[[#This Row],[statecode]]=0,"",OpportunityTbl[[#This Row],[Estimated Close Date]])</f>
        <v>44821</v>
      </c>
      <c r="E5398" s="14">
        <v>-370</v>
      </c>
      <c r="F5398" s="14">
        <v>-289</v>
      </c>
      <c r="G5398" t="s">
        <v>7082</v>
      </c>
      <c r="H5398" t="s">
        <v>7082</v>
      </c>
      <c r="I5398">
        <v>1</v>
      </c>
      <c r="J5398">
        <v>3</v>
      </c>
      <c r="K5398" t="s">
        <v>11198</v>
      </c>
      <c r="L5398" t="s">
        <v>12234</v>
      </c>
      <c r="M5398" t="s">
        <v>22</v>
      </c>
      <c r="N5398" t="s">
        <v>1617</v>
      </c>
      <c r="O5398" t="s">
        <v>29</v>
      </c>
      <c r="P5398" t="s">
        <v>4812</v>
      </c>
      <c r="Q5398" s="13">
        <v>2948</v>
      </c>
      <c r="R5398" s="13">
        <v>2844.82</v>
      </c>
      <c r="S5398" s="1">
        <v>0.9</v>
      </c>
      <c r="T5398" t="s">
        <v>4724</v>
      </c>
      <c r="U5398" t="s">
        <v>100</v>
      </c>
      <c r="V5398" t="b">
        <v>0</v>
      </c>
      <c r="W5398">
        <v>3.5</v>
      </c>
      <c r="X5398" t="s">
        <v>4732</v>
      </c>
      <c r="Y5398" t="s">
        <v>26</v>
      </c>
    </row>
    <row r="5399" spans="1:25" x14ac:dyDescent="0.4">
      <c r="A5399" t="s">
        <v>8800</v>
      </c>
      <c r="B5399" s="2">
        <f ca="1">TODAY()+OpportunityTbl[[#This Row],[CreatedOn_DaysFromToday]]</f>
        <v>44740</v>
      </c>
      <c r="C5399" s="2">
        <f ca="1">TODAY()+OpportunityTbl[[#This Row],[EstCloseDate_DaysFromToday]]</f>
        <v>44784</v>
      </c>
      <c r="D5399">
        <f ca="1">IF(OpportunityTbl[[#This Row],[statecode]]=0,"",OpportunityTbl[[#This Row],[Estimated Close Date]])</f>
        <v>44784</v>
      </c>
      <c r="E5399" s="14">
        <v>-370</v>
      </c>
      <c r="F5399" s="14">
        <v>-326</v>
      </c>
      <c r="G5399" t="s">
        <v>7082</v>
      </c>
      <c r="H5399" t="s">
        <v>7082</v>
      </c>
      <c r="I5399">
        <v>1</v>
      </c>
      <c r="J5399">
        <v>3</v>
      </c>
      <c r="K5399" t="s">
        <v>11340</v>
      </c>
      <c r="L5399" t="s">
        <v>12239</v>
      </c>
      <c r="M5399" t="s">
        <v>22</v>
      </c>
      <c r="N5399" t="s">
        <v>31</v>
      </c>
      <c r="O5399" t="s">
        <v>29</v>
      </c>
      <c r="P5399" t="s">
        <v>210</v>
      </c>
      <c r="Q5399" s="13">
        <v>8163</v>
      </c>
      <c r="R5399" s="13">
        <v>7999.74</v>
      </c>
      <c r="S5399" s="1">
        <v>0.3</v>
      </c>
      <c r="T5399" t="s">
        <v>168</v>
      </c>
      <c r="U5399" t="s">
        <v>97</v>
      </c>
      <c r="V5399" t="b">
        <v>1</v>
      </c>
      <c r="W5399">
        <v>2</v>
      </c>
      <c r="X5399" t="s">
        <v>157</v>
      </c>
      <c r="Y5399" t="s">
        <v>26</v>
      </c>
    </row>
    <row r="5400" spans="1:25" x14ac:dyDescent="0.4">
      <c r="A5400" t="s">
        <v>9607</v>
      </c>
      <c r="B5400" s="2">
        <f ca="1">TODAY()+OpportunityTbl[[#This Row],[CreatedOn_DaysFromToday]]</f>
        <v>44740</v>
      </c>
      <c r="C5400" s="2">
        <f ca="1">TODAY()+OpportunityTbl[[#This Row],[EstCloseDate_DaysFromToday]]</f>
        <v>44784</v>
      </c>
      <c r="D5400">
        <f ca="1">IF(OpportunityTbl[[#This Row],[statecode]]=0,"",OpportunityTbl[[#This Row],[Estimated Close Date]])</f>
        <v>44784</v>
      </c>
      <c r="E5400" s="14">
        <v>-370</v>
      </c>
      <c r="F5400" s="14">
        <v>-326</v>
      </c>
      <c r="G5400" t="s">
        <v>7082</v>
      </c>
      <c r="H5400" t="s">
        <v>7082</v>
      </c>
      <c r="I5400">
        <v>1</v>
      </c>
      <c r="J5400">
        <v>3</v>
      </c>
      <c r="K5400" t="s">
        <v>11344</v>
      </c>
      <c r="L5400" t="s">
        <v>12234</v>
      </c>
      <c r="M5400" t="s">
        <v>22</v>
      </c>
      <c r="N5400" t="s">
        <v>31</v>
      </c>
      <c r="O5400" t="s">
        <v>29</v>
      </c>
      <c r="P5400" t="s">
        <v>210</v>
      </c>
      <c r="Q5400" s="13">
        <v>2398</v>
      </c>
      <c r="R5400" s="13">
        <v>2338.0500000000002</v>
      </c>
      <c r="S5400" s="1">
        <v>0.3</v>
      </c>
      <c r="T5400" t="s">
        <v>168</v>
      </c>
      <c r="U5400" t="s">
        <v>97</v>
      </c>
      <c r="V5400" t="b">
        <v>1</v>
      </c>
      <c r="W5400">
        <v>2.5</v>
      </c>
      <c r="X5400" t="s">
        <v>240</v>
      </c>
      <c r="Y5400" t="s">
        <v>26</v>
      </c>
    </row>
    <row r="5401" spans="1:25" x14ac:dyDescent="0.4">
      <c r="A5401" t="s">
        <v>886</v>
      </c>
      <c r="B5401" s="2">
        <f ca="1">TODAY()+OpportunityTbl[[#This Row],[CreatedOn_DaysFromToday]]</f>
        <v>44739</v>
      </c>
      <c r="C5401" s="2">
        <f ca="1">TODAY()+OpportunityTbl[[#This Row],[EstCloseDate_DaysFromToday]]</f>
        <v>44827</v>
      </c>
      <c r="D5401">
        <f ca="1">IF(OpportunityTbl[[#This Row],[statecode]]=0,"",OpportunityTbl[[#This Row],[Estimated Close Date]])</f>
        <v>44827</v>
      </c>
      <c r="E5401" s="14">
        <v>-371</v>
      </c>
      <c r="F5401" s="14">
        <v>-283</v>
      </c>
      <c r="G5401" t="s">
        <v>27</v>
      </c>
      <c r="H5401" t="s">
        <v>28</v>
      </c>
      <c r="I5401">
        <v>2</v>
      </c>
      <c r="J5401">
        <v>4</v>
      </c>
      <c r="K5401" t="s">
        <v>11173</v>
      </c>
      <c r="L5401" t="s">
        <v>12234</v>
      </c>
      <c r="M5401" t="s">
        <v>22</v>
      </c>
      <c r="N5401" t="s">
        <v>534</v>
      </c>
      <c r="O5401" t="s">
        <v>29</v>
      </c>
      <c r="P5401" t="s">
        <v>535</v>
      </c>
      <c r="Q5401" s="13">
        <v>2371</v>
      </c>
      <c r="S5401" s="1">
        <v>0.1</v>
      </c>
      <c r="T5401" t="s">
        <v>23</v>
      </c>
      <c r="U5401" t="s">
        <v>97</v>
      </c>
      <c r="V5401" t="b">
        <v>0</v>
      </c>
      <c r="W5401">
        <v>2.5</v>
      </c>
      <c r="X5401" t="s">
        <v>157</v>
      </c>
      <c r="Y5401" t="s">
        <v>26</v>
      </c>
    </row>
    <row r="5402" spans="1:25" x14ac:dyDescent="0.4">
      <c r="A5402" t="s">
        <v>1685</v>
      </c>
      <c r="B5402" s="2">
        <f ca="1">TODAY()+OpportunityTbl[[#This Row],[CreatedOn_DaysFromToday]]</f>
        <v>44739</v>
      </c>
      <c r="C5402" s="2">
        <f ca="1">TODAY()+OpportunityTbl[[#This Row],[EstCloseDate_DaysFromToday]]</f>
        <v>44792</v>
      </c>
      <c r="D5402">
        <f ca="1">IF(OpportunityTbl[[#This Row],[statecode]]=0,"",OpportunityTbl[[#This Row],[Estimated Close Date]])</f>
        <v>44792</v>
      </c>
      <c r="E5402" s="14">
        <v>-371</v>
      </c>
      <c r="F5402" s="14">
        <v>-318</v>
      </c>
      <c r="G5402" t="s">
        <v>27</v>
      </c>
      <c r="H5402" t="s">
        <v>28</v>
      </c>
      <c r="I5402">
        <v>2</v>
      </c>
      <c r="J5402">
        <v>4</v>
      </c>
      <c r="K5402" t="s">
        <v>11247</v>
      </c>
      <c r="L5402" t="s">
        <v>12234</v>
      </c>
      <c r="M5402" t="s">
        <v>22</v>
      </c>
      <c r="N5402" t="s">
        <v>1617</v>
      </c>
      <c r="O5402" t="s">
        <v>29</v>
      </c>
      <c r="P5402" t="s">
        <v>1620</v>
      </c>
      <c r="Q5402" s="13">
        <v>1802</v>
      </c>
      <c r="S5402" s="1">
        <v>0.3</v>
      </c>
      <c r="T5402" t="s">
        <v>168</v>
      </c>
      <c r="U5402" t="s">
        <v>100</v>
      </c>
      <c r="V5402" t="b">
        <v>1</v>
      </c>
      <c r="W5402">
        <v>3.5</v>
      </c>
      <c r="X5402" t="s">
        <v>157</v>
      </c>
      <c r="Y5402" t="s">
        <v>26</v>
      </c>
    </row>
    <row r="5403" spans="1:25" x14ac:dyDescent="0.4">
      <c r="A5403" t="s">
        <v>2235</v>
      </c>
      <c r="B5403" s="2">
        <f ca="1">TODAY()+OpportunityTbl[[#This Row],[CreatedOn_DaysFromToday]]</f>
        <v>44739</v>
      </c>
      <c r="C5403" s="2">
        <f ca="1">TODAY()+OpportunityTbl[[#This Row],[EstCloseDate_DaysFromToday]]</f>
        <v>44797</v>
      </c>
      <c r="D5403">
        <f ca="1">IF(OpportunityTbl[[#This Row],[statecode]]=0,"",OpportunityTbl[[#This Row],[Estimated Close Date]])</f>
        <v>44797</v>
      </c>
      <c r="E5403" s="14">
        <v>-371</v>
      </c>
      <c r="F5403" s="14">
        <v>-313</v>
      </c>
      <c r="G5403" t="s">
        <v>27</v>
      </c>
      <c r="H5403" t="s">
        <v>28</v>
      </c>
      <c r="I5403">
        <v>2</v>
      </c>
      <c r="J5403">
        <v>4</v>
      </c>
      <c r="K5403" t="s">
        <v>11259</v>
      </c>
      <c r="L5403" t="s">
        <v>12234</v>
      </c>
      <c r="M5403" t="s">
        <v>22</v>
      </c>
      <c r="N5403" t="s">
        <v>1710</v>
      </c>
      <c r="O5403" t="s">
        <v>29</v>
      </c>
      <c r="P5403" t="s">
        <v>1713</v>
      </c>
      <c r="Q5403" s="13">
        <v>2054</v>
      </c>
      <c r="S5403" s="1">
        <v>0.3</v>
      </c>
      <c r="T5403" t="s">
        <v>168</v>
      </c>
      <c r="U5403" t="s">
        <v>97</v>
      </c>
      <c r="V5403" t="b">
        <v>0</v>
      </c>
      <c r="W5403">
        <v>4</v>
      </c>
      <c r="X5403" t="s">
        <v>157</v>
      </c>
      <c r="Y5403" t="s">
        <v>26</v>
      </c>
    </row>
    <row r="5404" spans="1:25" x14ac:dyDescent="0.4">
      <c r="A5404" t="s">
        <v>3939</v>
      </c>
      <c r="B5404" s="2">
        <f ca="1">TODAY()+OpportunityTbl[[#This Row],[CreatedOn_DaysFromToday]]</f>
        <v>44739</v>
      </c>
      <c r="C5404" s="2">
        <f ca="1">TODAY()+OpportunityTbl[[#This Row],[EstCloseDate_DaysFromToday]]</f>
        <v>44784</v>
      </c>
      <c r="D5404">
        <f ca="1">IF(OpportunityTbl[[#This Row],[statecode]]=0,"",OpportunityTbl[[#This Row],[Estimated Close Date]])</f>
        <v>44784</v>
      </c>
      <c r="E5404" s="14">
        <v>-371</v>
      </c>
      <c r="F5404" s="14">
        <v>-326</v>
      </c>
      <c r="G5404" t="s">
        <v>27</v>
      </c>
      <c r="H5404" t="s">
        <v>28</v>
      </c>
      <c r="I5404">
        <v>2</v>
      </c>
      <c r="J5404">
        <v>4</v>
      </c>
      <c r="K5404" t="s">
        <v>11359</v>
      </c>
      <c r="L5404" t="s">
        <v>12238</v>
      </c>
      <c r="M5404" t="s">
        <v>22</v>
      </c>
      <c r="N5404" t="s">
        <v>513</v>
      </c>
      <c r="O5404" t="s">
        <v>29</v>
      </c>
      <c r="P5404" t="s">
        <v>525</v>
      </c>
      <c r="Q5404" s="13">
        <v>4001</v>
      </c>
      <c r="S5404" s="1">
        <v>0.1</v>
      </c>
      <c r="T5404" t="s">
        <v>23</v>
      </c>
      <c r="U5404" t="s">
        <v>24</v>
      </c>
      <c r="V5404" t="b">
        <v>1</v>
      </c>
      <c r="W5404">
        <v>2</v>
      </c>
      <c r="X5404" t="s">
        <v>25</v>
      </c>
      <c r="Y5404" t="s">
        <v>26</v>
      </c>
    </row>
    <row r="5405" spans="1:25" x14ac:dyDescent="0.4">
      <c r="A5405" t="s">
        <v>5270</v>
      </c>
      <c r="B5405" s="2">
        <f ca="1">TODAY()+OpportunityTbl[[#This Row],[CreatedOn_DaysFromToday]]</f>
        <v>44739</v>
      </c>
      <c r="C5405" s="2">
        <f ca="1">TODAY()+OpportunityTbl[[#This Row],[EstCloseDate_DaysFromToday]]</f>
        <v>44797</v>
      </c>
      <c r="D5405">
        <f ca="1">IF(OpportunityTbl[[#This Row],[statecode]]=0,"",OpportunityTbl[[#This Row],[Estimated Close Date]])</f>
        <v>44797</v>
      </c>
      <c r="E5405" s="14">
        <v>-371</v>
      </c>
      <c r="F5405" s="14">
        <v>-313</v>
      </c>
      <c r="G5405" t="s">
        <v>27</v>
      </c>
      <c r="H5405" t="s">
        <v>28</v>
      </c>
      <c r="I5405">
        <v>2</v>
      </c>
      <c r="J5405">
        <v>4</v>
      </c>
      <c r="K5405" t="s">
        <v>11291</v>
      </c>
      <c r="L5405" t="s">
        <v>12238</v>
      </c>
      <c r="M5405" t="s">
        <v>22</v>
      </c>
      <c r="N5405" t="s">
        <v>1762</v>
      </c>
      <c r="O5405" t="s">
        <v>29</v>
      </c>
      <c r="P5405" t="s">
        <v>1783</v>
      </c>
      <c r="Q5405" s="13">
        <v>4272</v>
      </c>
      <c r="S5405" s="1">
        <v>0.1</v>
      </c>
      <c r="T5405" t="s">
        <v>23</v>
      </c>
      <c r="U5405" t="s">
        <v>24</v>
      </c>
      <c r="V5405" t="b">
        <v>0</v>
      </c>
      <c r="W5405">
        <v>3</v>
      </c>
      <c r="X5405" t="s">
        <v>25</v>
      </c>
      <c r="Y5405" t="s">
        <v>4899</v>
      </c>
    </row>
    <row r="5406" spans="1:25" x14ac:dyDescent="0.4">
      <c r="A5406" t="s">
        <v>5913</v>
      </c>
      <c r="B5406" s="2">
        <f ca="1">TODAY()+OpportunityTbl[[#This Row],[CreatedOn_DaysFromToday]]</f>
        <v>44739</v>
      </c>
      <c r="C5406" s="2">
        <f ca="1">TODAY()+OpportunityTbl[[#This Row],[EstCloseDate_DaysFromToday]]</f>
        <v>44791</v>
      </c>
      <c r="D5406">
        <f ca="1">IF(OpportunityTbl[[#This Row],[statecode]]=0,"",OpportunityTbl[[#This Row],[Estimated Close Date]])</f>
        <v>44791</v>
      </c>
      <c r="E5406" s="14">
        <v>-371</v>
      </c>
      <c r="F5406" s="14">
        <v>-319</v>
      </c>
      <c r="G5406" t="s">
        <v>27</v>
      </c>
      <c r="H5406" t="s">
        <v>28</v>
      </c>
      <c r="I5406">
        <v>2</v>
      </c>
      <c r="J5406">
        <v>4</v>
      </c>
      <c r="K5406" t="s">
        <v>11269</v>
      </c>
      <c r="L5406" t="s">
        <v>12237</v>
      </c>
      <c r="M5406" t="s">
        <v>22</v>
      </c>
      <c r="N5406" t="s">
        <v>1710</v>
      </c>
      <c r="O5406" t="s">
        <v>29</v>
      </c>
      <c r="P5406" t="s">
        <v>1711</v>
      </c>
      <c r="Q5406" s="13">
        <v>2560</v>
      </c>
      <c r="S5406" s="1">
        <v>0.5</v>
      </c>
      <c r="T5406" t="s">
        <v>168</v>
      </c>
      <c r="U5406" t="s">
        <v>100</v>
      </c>
      <c r="V5406" t="b">
        <v>0</v>
      </c>
      <c r="W5406">
        <v>5</v>
      </c>
      <c r="X5406" t="s">
        <v>240</v>
      </c>
      <c r="Y5406" t="s">
        <v>4892</v>
      </c>
    </row>
    <row r="5407" spans="1:25" x14ac:dyDescent="0.4">
      <c r="A5407" t="s">
        <v>6231</v>
      </c>
      <c r="B5407" s="2">
        <f ca="1">TODAY()+OpportunityTbl[[#This Row],[CreatedOn_DaysFromToday]]</f>
        <v>44739</v>
      </c>
      <c r="C5407" s="2">
        <f ca="1">TODAY()+OpportunityTbl[[#This Row],[EstCloseDate_DaysFromToday]]</f>
        <v>44795</v>
      </c>
      <c r="D5407">
        <f ca="1">IF(OpportunityTbl[[#This Row],[statecode]]=0,"",OpportunityTbl[[#This Row],[Estimated Close Date]])</f>
        <v>44795</v>
      </c>
      <c r="E5407" s="14">
        <v>-371</v>
      </c>
      <c r="F5407" s="14">
        <v>-315</v>
      </c>
      <c r="G5407" t="s">
        <v>27</v>
      </c>
      <c r="H5407" t="s">
        <v>28</v>
      </c>
      <c r="I5407">
        <v>2</v>
      </c>
      <c r="J5407">
        <v>4</v>
      </c>
      <c r="K5407" t="s">
        <v>11283</v>
      </c>
      <c r="L5407" t="s">
        <v>12239</v>
      </c>
      <c r="M5407" t="s">
        <v>22</v>
      </c>
      <c r="N5407" t="s">
        <v>513</v>
      </c>
      <c r="O5407" t="s">
        <v>29</v>
      </c>
      <c r="P5407" t="s">
        <v>514</v>
      </c>
      <c r="Q5407" s="13">
        <v>6790</v>
      </c>
      <c r="S5407" s="1">
        <v>0.5</v>
      </c>
      <c r="T5407" t="s">
        <v>168</v>
      </c>
      <c r="U5407" t="s">
        <v>100</v>
      </c>
      <c r="V5407" t="b">
        <v>0</v>
      </c>
      <c r="W5407">
        <v>2</v>
      </c>
      <c r="X5407" t="s">
        <v>240</v>
      </c>
      <c r="Y5407" t="s">
        <v>4905</v>
      </c>
    </row>
    <row r="5408" spans="1:25" x14ac:dyDescent="0.4">
      <c r="A5408" t="s">
        <v>6381</v>
      </c>
      <c r="B5408" s="2">
        <f ca="1">TODAY()+OpportunityTbl[[#This Row],[CreatedOn_DaysFromToday]]</f>
        <v>44739</v>
      </c>
      <c r="C5408" s="2">
        <f ca="1">TODAY()+OpportunityTbl[[#This Row],[EstCloseDate_DaysFromToday]]</f>
        <v>44800</v>
      </c>
      <c r="D5408">
        <f ca="1">IF(OpportunityTbl[[#This Row],[statecode]]=0,"",OpportunityTbl[[#This Row],[Estimated Close Date]])</f>
        <v>44800</v>
      </c>
      <c r="E5408" s="14">
        <v>-371</v>
      </c>
      <c r="F5408" s="14">
        <v>-310</v>
      </c>
      <c r="G5408" t="s">
        <v>27</v>
      </c>
      <c r="H5408" t="s">
        <v>28</v>
      </c>
      <c r="I5408">
        <v>2</v>
      </c>
      <c r="J5408">
        <v>4</v>
      </c>
      <c r="K5408" t="s">
        <v>11259</v>
      </c>
      <c r="L5408" t="s">
        <v>12239</v>
      </c>
      <c r="M5408" t="s">
        <v>22</v>
      </c>
      <c r="N5408" t="s">
        <v>518</v>
      </c>
      <c r="O5408" t="s">
        <v>29</v>
      </c>
      <c r="P5408" t="s">
        <v>523</v>
      </c>
      <c r="Q5408" s="13">
        <v>7629</v>
      </c>
      <c r="S5408" s="1">
        <v>0.1</v>
      </c>
      <c r="T5408" t="s">
        <v>23</v>
      </c>
      <c r="U5408" t="s">
        <v>24</v>
      </c>
      <c r="V5408" t="b">
        <v>0</v>
      </c>
      <c r="W5408">
        <v>2</v>
      </c>
      <c r="X5408" t="s">
        <v>25</v>
      </c>
      <c r="Y5408" t="s">
        <v>4890</v>
      </c>
    </row>
    <row r="5409" spans="1:25" x14ac:dyDescent="0.4">
      <c r="A5409" t="s">
        <v>7818</v>
      </c>
      <c r="B5409" s="2">
        <f ca="1">TODAY()+OpportunityTbl[[#This Row],[CreatedOn_DaysFromToday]]</f>
        <v>44739</v>
      </c>
      <c r="C5409" s="2">
        <f ca="1">TODAY()+OpportunityTbl[[#This Row],[EstCloseDate_DaysFromToday]]</f>
        <v>44794</v>
      </c>
      <c r="D5409">
        <f ca="1">IF(OpportunityTbl[[#This Row],[statecode]]=0,"",OpportunityTbl[[#This Row],[Estimated Close Date]])</f>
        <v>44794</v>
      </c>
      <c r="E5409" s="14">
        <v>-371</v>
      </c>
      <c r="F5409" s="14">
        <v>-316</v>
      </c>
      <c r="G5409" t="s">
        <v>7082</v>
      </c>
      <c r="H5409" t="s">
        <v>7082</v>
      </c>
      <c r="I5409">
        <v>1</v>
      </c>
      <c r="J5409">
        <v>3</v>
      </c>
      <c r="K5409" t="s">
        <v>11299</v>
      </c>
      <c r="L5409" t="s">
        <v>12240</v>
      </c>
      <c r="M5409" t="s">
        <v>22</v>
      </c>
      <c r="N5409" t="s">
        <v>1710</v>
      </c>
      <c r="O5409" t="s">
        <v>29</v>
      </c>
      <c r="P5409" t="s">
        <v>2378</v>
      </c>
      <c r="Q5409" s="13">
        <v>5328</v>
      </c>
      <c r="R5409" s="13">
        <v>5114.88</v>
      </c>
      <c r="S5409" s="1">
        <v>0.5</v>
      </c>
      <c r="T5409" t="s">
        <v>168</v>
      </c>
      <c r="U5409" t="s">
        <v>100</v>
      </c>
      <c r="V5409" t="b">
        <v>0</v>
      </c>
      <c r="W5409">
        <v>4</v>
      </c>
      <c r="X5409" t="s">
        <v>240</v>
      </c>
      <c r="Y5409" t="s">
        <v>4896</v>
      </c>
    </row>
    <row r="5410" spans="1:25" x14ac:dyDescent="0.4">
      <c r="A5410" t="s">
        <v>8026</v>
      </c>
      <c r="B5410" s="2">
        <f ca="1">TODAY()+OpportunityTbl[[#This Row],[CreatedOn_DaysFromToday]]</f>
        <v>44739</v>
      </c>
      <c r="C5410" s="2">
        <f ca="1">TODAY()+OpportunityTbl[[#This Row],[EstCloseDate_DaysFromToday]]</f>
        <v>44806</v>
      </c>
      <c r="D5410">
        <f ca="1">IF(OpportunityTbl[[#This Row],[statecode]]=0,"",OpportunityTbl[[#This Row],[Estimated Close Date]])</f>
        <v>44806</v>
      </c>
      <c r="E5410" s="14">
        <v>-371</v>
      </c>
      <c r="F5410" s="14">
        <v>-304</v>
      </c>
      <c r="G5410" t="s">
        <v>7082</v>
      </c>
      <c r="H5410" t="s">
        <v>7082</v>
      </c>
      <c r="I5410">
        <v>1</v>
      </c>
      <c r="J5410">
        <v>3</v>
      </c>
      <c r="K5410" t="s">
        <v>11309</v>
      </c>
      <c r="L5410" t="s">
        <v>12233</v>
      </c>
      <c r="M5410" t="s">
        <v>22</v>
      </c>
      <c r="N5410" t="s">
        <v>31</v>
      </c>
      <c r="O5410" t="s">
        <v>29</v>
      </c>
      <c r="P5410" t="s">
        <v>4742</v>
      </c>
      <c r="Q5410" s="13">
        <v>23905</v>
      </c>
      <c r="R5410" s="13">
        <v>23307.38</v>
      </c>
      <c r="S5410" s="1">
        <v>0.5</v>
      </c>
      <c r="T5410" t="s">
        <v>168</v>
      </c>
      <c r="U5410" t="s">
        <v>24</v>
      </c>
      <c r="V5410" t="b">
        <v>0</v>
      </c>
      <c r="W5410">
        <v>2.5</v>
      </c>
      <c r="X5410" t="s">
        <v>240</v>
      </c>
      <c r="Y5410" t="s">
        <v>4896</v>
      </c>
    </row>
    <row r="5411" spans="1:25" x14ac:dyDescent="0.4">
      <c r="A5411" t="s">
        <v>8674</v>
      </c>
      <c r="B5411" s="2">
        <f ca="1">TODAY()+OpportunityTbl[[#This Row],[CreatedOn_DaysFromToday]]</f>
        <v>44739</v>
      </c>
      <c r="C5411" s="2">
        <f ca="1">TODAY()+OpportunityTbl[[#This Row],[EstCloseDate_DaysFromToday]]</f>
        <v>44800</v>
      </c>
      <c r="D5411">
        <f ca="1">IF(OpportunityTbl[[#This Row],[statecode]]=0,"",OpportunityTbl[[#This Row],[Estimated Close Date]])</f>
        <v>44800</v>
      </c>
      <c r="E5411" s="14">
        <v>-371</v>
      </c>
      <c r="F5411" s="14">
        <v>-310</v>
      </c>
      <c r="G5411" t="s">
        <v>7082</v>
      </c>
      <c r="H5411" t="s">
        <v>7082</v>
      </c>
      <c r="I5411">
        <v>1</v>
      </c>
      <c r="J5411">
        <v>3</v>
      </c>
      <c r="K5411" t="s">
        <v>11258</v>
      </c>
      <c r="L5411" t="s">
        <v>12239</v>
      </c>
      <c r="M5411" t="s">
        <v>22</v>
      </c>
      <c r="N5411" t="s">
        <v>1816</v>
      </c>
      <c r="O5411" t="s">
        <v>29</v>
      </c>
      <c r="P5411" t="s">
        <v>1817</v>
      </c>
      <c r="Q5411" s="13">
        <v>6059</v>
      </c>
      <c r="R5411" s="13">
        <v>5846.94</v>
      </c>
      <c r="S5411" s="1">
        <v>0.3</v>
      </c>
      <c r="T5411" t="s">
        <v>168</v>
      </c>
      <c r="U5411" t="s">
        <v>100</v>
      </c>
      <c r="V5411" t="b">
        <v>1</v>
      </c>
      <c r="W5411">
        <v>3.5</v>
      </c>
      <c r="X5411" t="s">
        <v>157</v>
      </c>
      <c r="Y5411" t="s">
        <v>26</v>
      </c>
    </row>
    <row r="5412" spans="1:25" x14ac:dyDescent="0.4">
      <c r="A5412" t="s">
        <v>8801</v>
      </c>
      <c r="B5412" s="2">
        <f ca="1">TODAY()+OpportunityTbl[[#This Row],[CreatedOn_DaysFromToday]]</f>
        <v>44739</v>
      </c>
      <c r="C5412" s="2">
        <f ca="1">TODAY()+OpportunityTbl[[#This Row],[EstCloseDate_DaysFromToday]]</f>
        <v>44783</v>
      </c>
      <c r="D5412">
        <f ca="1">IF(OpportunityTbl[[#This Row],[statecode]]=0,"",OpportunityTbl[[#This Row],[Estimated Close Date]])</f>
        <v>44783</v>
      </c>
      <c r="E5412" s="14">
        <v>-371</v>
      </c>
      <c r="F5412" s="14">
        <v>-327</v>
      </c>
      <c r="G5412" t="s">
        <v>7082</v>
      </c>
      <c r="H5412" t="s">
        <v>7082</v>
      </c>
      <c r="I5412">
        <v>1</v>
      </c>
      <c r="J5412">
        <v>3</v>
      </c>
      <c r="K5412" t="s">
        <v>11360</v>
      </c>
      <c r="L5412" t="s">
        <v>12238</v>
      </c>
      <c r="M5412" t="s">
        <v>22</v>
      </c>
      <c r="N5412" t="s">
        <v>31</v>
      </c>
      <c r="O5412" t="s">
        <v>29</v>
      </c>
      <c r="P5412" t="s">
        <v>210</v>
      </c>
      <c r="Q5412" s="13">
        <v>3170</v>
      </c>
      <c r="R5412" s="13">
        <v>3106.6</v>
      </c>
      <c r="S5412" s="1">
        <v>0.3</v>
      </c>
      <c r="T5412" t="s">
        <v>168</v>
      </c>
      <c r="U5412" t="s">
        <v>24</v>
      </c>
      <c r="V5412" t="b">
        <v>1</v>
      </c>
      <c r="W5412">
        <v>2</v>
      </c>
      <c r="X5412" t="s">
        <v>157</v>
      </c>
      <c r="Y5412" t="s">
        <v>26</v>
      </c>
    </row>
    <row r="5413" spans="1:25" x14ac:dyDescent="0.4">
      <c r="A5413" t="s">
        <v>10121</v>
      </c>
      <c r="B5413" s="2">
        <f ca="1">TODAY()+OpportunityTbl[[#This Row],[CreatedOn_DaysFromToday]]</f>
        <v>44739</v>
      </c>
      <c r="C5413" s="2">
        <f ca="1">TODAY()+OpportunityTbl[[#This Row],[EstCloseDate_DaysFromToday]]</f>
        <v>44796</v>
      </c>
      <c r="D5413">
        <f ca="1">IF(OpportunityTbl[[#This Row],[statecode]]=0,"",OpportunityTbl[[#This Row],[Estimated Close Date]])</f>
        <v>44796</v>
      </c>
      <c r="E5413" s="14">
        <v>-371</v>
      </c>
      <c r="F5413" s="14">
        <v>-314</v>
      </c>
      <c r="G5413" t="s">
        <v>7082</v>
      </c>
      <c r="H5413" t="s">
        <v>7082</v>
      </c>
      <c r="I5413">
        <v>1</v>
      </c>
      <c r="J5413">
        <v>3</v>
      </c>
      <c r="K5413" t="s">
        <v>11347</v>
      </c>
      <c r="L5413" t="s">
        <v>12237</v>
      </c>
      <c r="M5413" t="s">
        <v>22</v>
      </c>
      <c r="N5413" t="s">
        <v>2121</v>
      </c>
      <c r="O5413" t="s">
        <v>29</v>
      </c>
      <c r="P5413" t="s">
        <v>4734</v>
      </c>
      <c r="Q5413" s="13">
        <v>4267</v>
      </c>
      <c r="R5413" s="13">
        <v>4053.65</v>
      </c>
      <c r="S5413" s="1">
        <v>0.9</v>
      </c>
      <c r="T5413" t="s">
        <v>4724</v>
      </c>
      <c r="U5413" t="s">
        <v>24</v>
      </c>
      <c r="V5413" t="b">
        <v>1</v>
      </c>
      <c r="W5413">
        <v>5</v>
      </c>
      <c r="X5413" t="s">
        <v>4732</v>
      </c>
      <c r="Y5413" t="s">
        <v>26</v>
      </c>
    </row>
    <row r="5414" spans="1:25" x14ac:dyDescent="0.4">
      <c r="A5414" t="s">
        <v>956</v>
      </c>
      <c r="B5414" s="2">
        <f ca="1">TODAY()+OpportunityTbl[[#This Row],[CreatedOn_DaysFromToday]]</f>
        <v>44738</v>
      </c>
      <c r="C5414" s="2">
        <f ca="1">TODAY()+OpportunityTbl[[#This Row],[EstCloseDate_DaysFromToday]]</f>
        <v>44809</v>
      </c>
      <c r="D5414">
        <f ca="1">IF(OpportunityTbl[[#This Row],[statecode]]=0,"",OpportunityTbl[[#This Row],[Estimated Close Date]])</f>
        <v>44809</v>
      </c>
      <c r="E5414" s="14">
        <v>-372</v>
      </c>
      <c r="F5414" s="14">
        <v>-301</v>
      </c>
      <c r="G5414" t="s">
        <v>27</v>
      </c>
      <c r="H5414" t="s">
        <v>28</v>
      </c>
      <c r="I5414">
        <v>2</v>
      </c>
      <c r="J5414">
        <v>4</v>
      </c>
      <c r="K5414" t="s">
        <v>11271</v>
      </c>
      <c r="L5414" t="s">
        <v>12236</v>
      </c>
      <c r="M5414" t="s">
        <v>22</v>
      </c>
      <c r="N5414" t="s">
        <v>616</v>
      </c>
      <c r="O5414" t="s">
        <v>29</v>
      </c>
      <c r="P5414" t="s">
        <v>617</v>
      </c>
      <c r="Q5414" s="13">
        <v>2167</v>
      </c>
      <c r="S5414" s="1">
        <v>0.1</v>
      </c>
      <c r="T5414" t="s">
        <v>23</v>
      </c>
      <c r="U5414" t="s">
        <v>97</v>
      </c>
      <c r="V5414" t="b">
        <v>1</v>
      </c>
      <c r="W5414">
        <v>2.5</v>
      </c>
      <c r="X5414" t="s">
        <v>25</v>
      </c>
      <c r="Y5414" t="s">
        <v>26</v>
      </c>
    </row>
    <row r="5415" spans="1:25" x14ac:dyDescent="0.4">
      <c r="A5415" t="s">
        <v>1686</v>
      </c>
      <c r="B5415" s="2">
        <f ca="1">TODAY()+OpportunityTbl[[#This Row],[CreatedOn_DaysFromToday]]</f>
        <v>44738</v>
      </c>
      <c r="C5415" s="2">
        <f ca="1">TODAY()+OpportunityTbl[[#This Row],[EstCloseDate_DaysFromToday]]</f>
        <v>44820</v>
      </c>
      <c r="D5415">
        <f ca="1">IF(OpportunityTbl[[#This Row],[statecode]]=0,"",OpportunityTbl[[#This Row],[Estimated Close Date]])</f>
        <v>44820</v>
      </c>
      <c r="E5415" s="14">
        <v>-372</v>
      </c>
      <c r="F5415" s="14">
        <v>-290</v>
      </c>
      <c r="G5415" t="s">
        <v>27</v>
      </c>
      <c r="H5415" t="s">
        <v>28</v>
      </c>
      <c r="I5415">
        <v>2</v>
      </c>
      <c r="J5415">
        <v>4</v>
      </c>
      <c r="K5415" t="s">
        <v>11219</v>
      </c>
      <c r="L5415" t="s">
        <v>12236</v>
      </c>
      <c r="M5415" t="s">
        <v>22</v>
      </c>
      <c r="N5415" t="s">
        <v>1617</v>
      </c>
      <c r="O5415" t="s">
        <v>29</v>
      </c>
      <c r="P5415" t="s">
        <v>1620</v>
      </c>
      <c r="Q5415" s="13">
        <v>1727</v>
      </c>
      <c r="S5415" s="1">
        <v>0.3</v>
      </c>
      <c r="T5415" t="s">
        <v>168</v>
      </c>
      <c r="U5415" t="s">
        <v>24</v>
      </c>
      <c r="V5415" t="b">
        <v>0</v>
      </c>
      <c r="W5415">
        <v>3.5</v>
      </c>
      <c r="X5415" t="s">
        <v>157</v>
      </c>
      <c r="Y5415" t="s">
        <v>26</v>
      </c>
    </row>
    <row r="5416" spans="1:25" x14ac:dyDescent="0.4">
      <c r="A5416" t="s">
        <v>3229</v>
      </c>
      <c r="B5416" s="2">
        <f ca="1">TODAY()+OpportunityTbl[[#This Row],[CreatedOn_DaysFromToday]]</f>
        <v>44738</v>
      </c>
      <c r="C5416" s="2">
        <f ca="1">TODAY()+OpportunityTbl[[#This Row],[EstCloseDate_DaysFromToday]]</f>
        <v>44781</v>
      </c>
      <c r="D5416">
        <f ca="1">IF(OpportunityTbl[[#This Row],[statecode]]=0,"",OpportunityTbl[[#This Row],[Estimated Close Date]])</f>
        <v>44781</v>
      </c>
      <c r="E5416" s="14">
        <v>-372</v>
      </c>
      <c r="F5416" s="14">
        <v>-329</v>
      </c>
      <c r="G5416" t="s">
        <v>27</v>
      </c>
      <c r="H5416" t="s">
        <v>28</v>
      </c>
      <c r="I5416">
        <v>2</v>
      </c>
      <c r="J5416">
        <v>4</v>
      </c>
      <c r="K5416" t="s">
        <v>11348</v>
      </c>
      <c r="L5416" t="s">
        <v>12239</v>
      </c>
      <c r="M5416" t="s">
        <v>22</v>
      </c>
      <c r="N5416" t="s">
        <v>1710</v>
      </c>
      <c r="O5416" t="s">
        <v>29</v>
      </c>
      <c r="P5416" t="s">
        <v>1713</v>
      </c>
      <c r="Q5416" s="13">
        <v>6093</v>
      </c>
      <c r="S5416" s="1">
        <v>0.1</v>
      </c>
      <c r="T5416" t="s">
        <v>23</v>
      </c>
      <c r="U5416" t="s">
        <v>100</v>
      </c>
      <c r="V5416" t="b">
        <v>0</v>
      </c>
      <c r="W5416">
        <v>3.5</v>
      </c>
      <c r="X5416" t="s">
        <v>25</v>
      </c>
      <c r="Y5416" t="s">
        <v>26</v>
      </c>
    </row>
    <row r="5417" spans="1:25" x14ac:dyDescent="0.4">
      <c r="A5417" t="s">
        <v>3867</v>
      </c>
      <c r="B5417" s="2">
        <f ca="1">TODAY()+OpportunityTbl[[#This Row],[CreatedOn_DaysFromToday]]</f>
        <v>44738</v>
      </c>
      <c r="C5417" s="2">
        <f ca="1">TODAY()+OpportunityTbl[[#This Row],[EstCloseDate_DaysFromToday]]</f>
        <v>44768</v>
      </c>
      <c r="D5417">
        <f ca="1">IF(OpportunityTbl[[#This Row],[statecode]]=0,"",OpportunityTbl[[#This Row],[Estimated Close Date]])</f>
        <v>44768</v>
      </c>
      <c r="E5417" s="14">
        <v>-372</v>
      </c>
      <c r="F5417" s="14">
        <v>-342</v>
      </c>
      <c r="G5417" t="s">
        <v>27</v>
      </c>
      <c r="H5417" t="s">
        <v>28</v>
      </c>
      <c r="I5417">
        <v>2</v>
      </c>
      <c r="J5417">
        <v>4</v>
      </c>
      <c r="K5417" t="s">
        <v>11361</v>
      </c>
      <c r="L5417" t="s">
        <v>12239</v>
      </c>
      <c r="M5417" t="s">
        <v>22</v>
      </c>
      <c r="N5417" t="s">
        <v>518</v>
      </c>
      <c r="O5417" t="s">
        <v>29</v>
      </c>
      <c r="P5417" t="s">
        <v>532</v>
      </c>
      <c r="Q5417" s="13">
        <v>5879</v>
      </c>
      <c r="S5417" s="1">
        <v>0.1</v>
      </c>
      <c r="T5417" t="s">
        <v>23</v>
      </c>
      <c r="U5417" t="s">
        <v>100</v>
      </c>
      <c r="V5417" t="b">
        <v>1</v>
      </c>
      <c r="W5417">
        <v>2</v>
      </c>
      <c r="X5417" t="s">
        <v>25</v>
      </c>
      <c r="Y5417" t="s">
        <v>26</v>
      </c>
    </row>
    <row r="5418" spans="1:25" x14ac:dyDescent="0.4">
      <c r="A5418" t="s">
        <v>4201</v>
      </c>
      <c r="B5418" s="2">
        <f ca="1">TODAY()+OpportunityTbl[[#This Row],[CreatedOn_DaysFromToday]]</f>
        <v>44738</v>
      </c>
      <c r="C5418" s="2">
        <f ca="1">TODAY()+OpportunityTbl[[#This Row],[EstCloseDate_DaysFromToday]]</f>
        <v>44790</v>
      </c>
      <c r="D5418">
        <f ca="1">IF(OpportunityTbl[[#This Row],[statecode]]=0,"",OpportunityTbl[[#This Row],[Estimated Close Date]])</f>
        <v>44790</v>
      </c>
      <c r="E5418" s="14">
        <v>-372</v>
      </c>
      <c r="F5418" s="14">
        <v>-320</v>
      </c>
      <c r="G5418" t="s">
        <v>27</v>
      </c>
      <c r="H5418" t="s">
        <v>28</v>
      </c>
      <c r="I5418">
        <v>2</v>
      </c>
      <c r="J5418">
        <v>4</v>
      </c>
      <c r="K5418" t="s">
        <v>11247</v>
      </c>
      <c r="L5418" t="s">
        <v>12238</v>
      </c>
      <c r="M5418" t="s">
        <v>22</v>
      </c>
      <c r="N5418" t="s">
        <v>563</v>
      </c>
      <c r="O5418" t="s">
        <v>29</v>
      </c>
      <c r="P5418" t="s">
        <v>564</v>
      </c>
      <c r="Q5418" s="13">
        <v>1980</v>
      </c>
      <c r="S5418" s="1">
        <v>0.1</v>
      </c>
      <c r="T5418" t="s">
        <v>23</v>
      </c>
      <c r="U5418" t="s">
        <v>100</v>
      </c>
      <c r="V5418" t="b">
        <v>0</v>
      </c>
      <c r="W5418">
        <v>2</v>
      </c>
      <c r="X5418" t="s">
        <v>25</v>
      </c>
      <c r="Y5418" t="s">
        <v>26</v>
      </c>
    </row>
    <row r="5419" spans="1:25" x14ac:dyDescent="0.4">
      <c r="A5419" t="s">
        <v>5228</v>
      </c>
      <c r="B5419" s="2">
        <f ca="1">TODAY()+OpportunityTbl[[#This Row],[CreatedOn_DaysFromToday]]</f>
        <v>44738</v>
      </c>
      <c r="C5419" s="2">
        <f ca="1">TODAY()+OpportunityTbl[[#This Row],[EstCloseDate_DaysFromToday]]</f>
        <v>44814</v>
      </c>
      <c r="D5419">
        <f ca="1">IF(OpportunityTbl[[#This Row],[statecode]]=0,"",OpportunityTbl[[#This Row],[Estimated Close Date]])</f>
        <v>44814</v>
      </c>
      <c r="E5419" s="14">
        <v>-372</v>
      </c>
      <c r="F5419" s="14">
        <v>-296</v>
      </c>
      <c r="G5419" t="s">
        <v>27</v>
      </c>
      <c r="H5419" t="s">
        <v>28</v>
      </c>
      <c r="I5419">
        <v>2</v>
      </c>
      <c r="J5419">
        <v>4</v>
      </c>
      <c r="K5419" t="s">
        <v>11241</v>
      </c>
      <c r="L5419" t="s">
        <v>12239</v>
      </c>
      <c r="M5419" t="s">
        <v>22</v>
      </c>
      <c r="N5419" t="s">
        <v>2022</v>
      </c>
      <c r="O5419" t="s">
        <v>29</v>
      </c>
      <c r="P5419" t="s">
        <v>2023</v>
      </c>
      <c r="Q5419" s="13">
        <v>8138</v>
      </c>
      <c r="S5419" s="1">
        <v>0.1</v>
      </c>
      <c r="T5419" t="s">
        <v>23</v>
      </c>
      <c r="U5419" t="s">
        <v>24</v>
      </c>
      <c r="V5419" t="b">
        <v>0</v>
      </c>
      <c r="W5419">
        <v>3</v>
      </c>
      <c r="X5419" t="s">
        <v>25</v>
      </c>
      <c r="Y5419" t="s">
        <v>4890</v>
      </c>
    </row>
    <row r="5420" spans="1:25" x14ac:dyDescent="0.4">
      <c r="A5420" t="s">
        <v>6590</v>
      </c>
      <c r="B5420" s="2">
        <f ca="1">TODAY()+OpportunityTbl[[#This Row],[CreatedOn_DaysFromToday]]</f>
        <v>44738</v>
      </c>
      <c r="C5420" s="2">
        <f ca="1">TODAY()+OpportunityTbl[[#This Row],[EstCloseDate_DaysFromToday]]</f>
        <v>44760</v>
      </c>
      <c r="D5420">
        <f ca="1">IF(OpportunityTbl[[#This Row],[statecode]]=0,"",OpportunityTbl[[#This Row],[Estimated Close Date]])</f>
        <v>44760</v>
      </c>
      <c r="E5420" s="14">
        <v>-372</v>
      </c>
      <c r="F5420" s="14">
        <v>-350</v>
      </c>
      <c r="G5420" t="s">
        <v>27</v>
      </c>
      <c r="H5420" t="s">
        <v>28</v>
      </c>
      <c r="I5420">
        <v>2</v>
      </c>
      <c r="J5420">
        <v>4</v>
      </c>
      <c r="K5420" t="s">
        <v>11344</v>
      </c>
      <c r="L5420" t="s">
        <v>12234</v>
      </c>
      <c r="M5420" t="s">
        <v>22</v>
      </c>
      <c r="N5420" t="s">
        <v>469</v>
      </c>
      <c r="O5420" t="s">
        <v>29</v>
      </c>
      <c r="P5420" t="s">
        <v>692</v>
      </c>
      <c r="Q5420" s="13">
        <v>1540</v>
      </c>
      <c r="S5420" s="1">
        <v>0.1</v>
      </c>
      <c r="T5420" t="s">
        <v>23</v>
      </c>
      <c r="U5420" t="s">
        <v>100</v>
      </c>
      <c r="V5420" t="b">
        <v>1</v>
      </c>
      <c r="W5420">
        <v>2.5</v>
      </c>
      <c r="X5420" t="s">
        <v>25</v>
      </c>
      <c r="Y5420" t="s">
        <v>4899</v>
      </c>
    </row>
    <row r="5421" spans="1:25" x14ac:dyDescent="0.4">
      <c r="A5421" t="s">
        <v>8419</v>
      </c>
      <c r="B5421" s="2">
        <f ca="1">TODAY()+OpportunityTbl[[#This Row],[CreatedOn_DaysFromToday]]</f>
        <v>44738</v>
      </c>
      <c r="C5421" s="2">
        <f ca="1">TODAY()+OpportunityTbl[[#This Row],[EstCloseDate_DaysFromToday]]</f>
        <v>44791</v>
      </c>
      <c r="D5421">
        <f ca="1">IF(OpportunityTbl[[#This Row],[statecode]]=0,"",OpportunityTbl[[#This Row],[Estimated Close Date]])</f>
        <v>44791</v>
      </c>
      <c r="E5421" s="14">
        <v>-372</v>
      </c>
      <c r="F5421" s="14">
        <v>-319</v>
      </c>
      <c r="G5421" t="s">
        <v>7082</v>
      </c>
      <c r="H5421" t="s">
        <v>7082</v>
      </c>
      <c r="I5421">
        <v>1</v>
      </c>
      <c r="J5421">
        <v>3</v>
      </c>
      <c r="K5421" t="s">
        <v>11306</v>
      </c>
      <c r="L5421" t="s">
        <v>12239</v>
      </c>
      <c r="M5421" t="s">
        <v>22</v>
      </c>
      <c r="N5421" t="s">
        <v>2121</v>
      </c>
      <c r="O5421" t="s">
        <v>29</v>
      </c>
      <c r="P5421" t="s">
        <v>4734</v>
      </c>
      <c r="Q5421" s="13">
        <v>7007</v>
      </c>
      <c r="R5421" s="13">
        <v>6796.79</v>
      </c>
      <c r="S5421" s="1">
        <v>0.9</v>
      </c>
      <c r="T5421" t="s">
        <v>4724</v>
      </c>
      <c r="U5421" t="s">
        <v>97</v>
      </c>
      <c r="V5421" t="b">
        <v>1</v>
      </c>
      <c r="W5421">
        <v>3</v>
      </c>
      <c r="X5421" t="s">
        <v>4732</v>
      </c>
      <c r="Y5421" t="s">
        <v>4896</v>
      </c>
    </row>
    <row r="5422" spans="1:25" x14ac:dyDescent="0.4">
      <c r="A5422" t="s">
        <v>8491</v>
      </c>
      <c r="B5422" s="2">
        <f ca="1">TODAY()+OpportunityTbl[[#This Row],[CreatedOn_DaysFromToday]]</f>
        <v>44738</v>
      </c>
      <c r="C5422" s="2">
        <f ca="1">TODAY()+OpportunityTbl[[#This Row],[EstCloseDate_DaysFromToday]]</f>
        <v>44786</v>
      </c>
      <c r="D5422">
        <f ca="1">IF(OpportunityTbl[[#This Row],[statecode]]=0,"",OpportunityTbl[[#This Row],[Estimated Close Date]])</f>
        <v>44786</v>
      </c>
      <c r="E5422" s="14">
        <v>-372</v>
      </c>
      <c r="F5422" s="14">
        <v>-324</v>
      </c>
      <c r="G5422" t="s">
        <v>7082</v>
      </c>
      <c r="H5422" t="s">
        <v>7082</v>
      </c>
      <c r="I5422">
        <v>1</v>
      </c>
      <c r="J5422">
        <v>3</v>
      </c>
      <c r="K5422" t="s">
        <v>11360</v>
      </c>
      <c r="L5422" t="s">
        <v>12237</v>
      </c>
      <c r="M5422" t="s">
        <v>22</v>
      </c>
      <c r="N5422" t="s">
        <v>2121</v>
      </c>
      <c r="O5422" t="s">
        <v>29</v>
      </c>
      <c r="P5422" t="s">
        <v>4734</v>
      </c>
      <c r="Q5422" s="13">
        <v>5965</v>
      </c>
      <c r="R5422" s="13">
        <v>5666.75</v>
      </c>
      <c r="S5422" s="1">
        <v>0.9</v>
      </c>
      <c r="T5422" t="s">
        <v>4724</v>
      </c>
      <c r="U5422" t="s">
        <v>100</v>
      </c>
      <c r="V5422" t="b">
        <v>1</v>
      </c>
      <c r="W5422">
        <v>5</v>
      </c>
      <c r="X5422" t="s">
        <v>4732</v>
      </c>
      <c r="Y5422" t="s">
        <v>4892</v>
      </c>
    </row>
    <row r="5423" spans="1:25" x14ac:dyDescent="0.4">
      <c r="A5423" t="s">
        <v>8492</v>
      </c>
      <c r="B5423" s="2">
        <f ca="1">TODAY()+OpportunityTbl[[#This Row],[CreatedOn_DaysFromToday]]</f>
        <v>44738</v>
      </c>
      <c r="C5423" s="2">
        <f ca="1">TODAY()+OpportunityTbl[[#This Row],[EstCloseDate_DaysFromToday]]</f>
        <v>44811</v>
      </c>
      <c r="D5423">
        <f ca="1">IF(OpportunityTbl[[#This Row],[statecode]]=0,"",OpportunityTbl[[#This Row],[Estimated Close Date]])</f>
        <v>44811</v>
      </c>
      <c r="E5423" s="14">
        <v>-372</v>
      </c>
      <c r="F5423" s="14">
        <v>-299</v>
      </c>
      <c r="G5423" t="s">
        <v>7082</v>
      </c>
      <c r="H5423" t="s">
        <v>7082</v>
      </c>
      <c r="I5423">
        <v>1</v>
      </c>
      <c r="J5423">
        <v>3</v>
      </c>
      <c r="K5423" t="s">
        <v>11247</v>
      </c>
      <c r="L5423" t="s">
        <v>12237</v>
      </c>
      <c r="M5423" t="s">
        <v>22</v>
      </c>
      <c r="N5423" t="s">
        <v>2121</v>
      </c>
      <c r="O5423" t="s">
        <v>29</v>
      </c>
      <c r="P5423" t="s">
        <v>4734</v>
      </c>
      <c r="Q5423" s="13">
        <v>3739</v>
      </c>
      <c r="R5423" s="13">
        <v>3552.05</v>
      </c>
      <c r="S5423" s="1">
        <v>0.9</v>
      </c>
      <c r="T5423" t="s">
        <v>4724</v>
      </c>
      <c r="U5423" t="s">
        <v>24</v>
      </c>
      <c r="V5423" t="b">
        <v>0</v>
      </c>
      <c r="W5423">
        <v>5</v>
      </c>
      <c r="X5423" t="s">
        <v>4732</v>
      </c>
      <c r="Y5423" t="s">
        <v>4890</v>
      </c>
    </row>
    <row r="5424" spans="1:25" x14ac:dyDescent="0.4">
      <c r="A5424" t="s">
        <v>9218</v>
      </c>
      <c r="B5424" s="2">
        <f ca="1">TODAY()+OpportunityTbl[[#This Row],[CreatedOn_DaysFromToday]]</f>
        <v>44738</v>
      </c>
      <c r="C5424" s="2">
        <f ca="1">TODAY()+OpportunityTbl[[#This Row],[EstCloseDate_DaysFromToday]]</f>
        <v>44792</v>
      </c>
      <c r="D5424">
        <f ca="1">IF(OpportunityTbl[[#This Row],[statecode]]=0,"",OpportunityTbl[[#This Row],[Estimated Close Date]])</f>
        <v>44792</v>
      </c>
      <c r="E5424" s="14">
        <v>-372</v>
      </c>
      <c r="F5424" s="14">
        <v>-318</v>
      </c>
      <c r="G5424" t="s">
        <v>7082</v>
      </c>
      <c r="H5424" t="s">
        <v>7082</v>
      </c>
      <c r="I5424">
        <v>1</v>
      </c>
      <c r="J5424">
        <v>3</v>
      </c>
      <c r="K5424" t="s">
        <v>11247</v>
      </c>
      <c r="L5424" t="s">
        <v>12234</v>
      </c>
      <c r="M5424" t="s">
        <v>22</v>
      </c>
      <c r="N5424" t="s">
        <v>1710</v>
      </c>
      <c r="O5424" t="s">
        <v>29</v>
      </c>
      <c r="P5424" t="s">
        <v>2378</v>
      </c>
      <c r="Q5424" s="13">
        <v>2964</v>
      </c>
      <c r="R5424" s="13">
        <v>2845.44</v>
      </c>
      <c r="S5424" s="1">
        <v>0.5</v>
      </c>
      <c r="T5424" t="s">
        <v>168</v>
      </c>
      <c r="U5424" t="s">
        <v>24</v>
      </c>
      <c r="V5424" t="b">
        <v>1</v>
      </c>
      <c r="W5424">
        <v>4</v>
      </c>
      <c r="X5424" t="s">
        <v>240</v>
      </c>
      <c r="Y5424" t="s">
        <v>26</v>
      </c>
    </row>
    <row r="5425" spans="1:25" x14ac:dyDescent="0.4">
      <c r="A5425" t="s">
        <v>9398</v>
      </c>
      <c r="B5425" s="2">
        <f ca="1">TODAY()+OpportunityTbl[[#This Row],[CreatedOn_DaysFromToday]]</f>
        <v>44738</v>
      </c>
      <c r="C5425" s="2">
        <f ca="1">TODAY()+OpportunityTbl[[#This Row],[EstCloseDate_DaysFromToday]]</f>
        <v>44798</v>
      </c>
      <c r="D5425">
        <f ca="1">IF(OpportunityTbl[[#This Row],[statecode]]=0,"",OpportunityTbl[[#This Row],[Estimated Close Date]])</f>
        <v>44798</v>
      </c>
      <c r="E5425" s="14">
        <v>-372</v>
      </c>
      <c r="F5425" s="14">
        <v>-312</v>
      </c>
      <c r="G5425" t="s">
        <v>7082</v>
      </c>
      <c r="H5425" t="s">
        <v>7082</v>
      </c>
      <c r="I5425">
        <v>1</v>
      </c>
      <c r="J5425">
        <v>3</v>
      </c>
      <c r="K5425" t="s">
        <v>11262</v>
      </c>
      <c r="L5425" t="s">
        <v>12234</v>
      </c>
      <c r="M5425" t="s">
        <v>22</v>
      </c>
      <c r="N5425" t="s">
        <v>480</v>
      </c>
      <c r="O5425" t="s">
        <v>29</v>
      </c>
      <c r="P5425" t="s">
        <v>687</v>
      </c>
      <c r="Q5425" s="13">
        <v>2360</v>
      </c>
      <c r="R5425" s="13">
        <v>2301</v>
      </c>
      <c r="S5425" s="1">
        <v>0.5</v>
      </c>
      <c r="T5425" t="s">
        <v>168</v>
      </c>
      <c r="U5425" t="s">
        <v>24</v>
      </c>
      <c r="V5425" t="b">
        <v>1</v>
      </c>
      <c r="W5425">
        <v>2.5</v>
      </c>
      <c r="X5425" t="s">
        <v>240</v>
      </c>
      <c r="Y5425" t="s">
        <v>26</v>
      </c>
    </row>
    <row r="5426" spans="1:25" x14ac:dyDescent="0.4">
      <c r="A5426" t="s">
        <v>9881</v>
      </c>
      <c r="B5426" s="2">
        <f ca="1">TODAY()+OpportunityTbl[[#This Row],[CreatedOn_DaysFromToday]]</f>
        <v>44738</v>
      </c>
      <c r="C5426" s="2">
        <f ca="1">TODAY()+OpportunityTbl[[#This Row],[EstCloseDate_DaysFromToday]]</f>
        <v>44793</v>
      </c>
      <c r="D5426">
        <f ca="1">IF(OpportunityTbl[[#This Row],[statecode]]=0,"",OpportunityTbl[[#This Row],[Estimated Close Date]])</f>
        <v>44793</v>
      </c>
      <c r="E5426" s="14">
        <v>-372</v>
      </c>
      <c r="F5426" s="14">
        <v>-317</v>
      </c>
      <c r="G5426" t="s">
        <v>7082</v>
      </c>
      <c r="H5426" t="s">
        <v>7082</v>
      </c>
      <c r="I5426">
        <v>1</v>
      </c>
      <c r="J5426">
        <v>3</v>
      </c>
      <c r="K5426" t="s">
        <v>11277</v>
      </c>
      <c r="L5426" t="s">
        <v>12236</v>
      </c>
      <c r="M5426" t="s">
        <v>22</v>
      </c>
      <c r="N5426" t="s">
        <v>2121</v>
      </c>
      <c r="O5426" t="s">
        <v>29</v>
      </c>
      <c r="P5426" t="s">
        <v>4734</v>
      </c>
      <c r="Q5426" s="13">
        <v>3359</v>
      </c>
      <c r="R5426" s="13">
        <v>3224.64</v>
      </c>
      <c r="S5426" s="1">
        <v>0.9</v>
      </c>
      <c r="T5426" t="s">
        <v>4724</v>
      </c>
      <c r="U5426" t="s">
        <v>24</v>
      </c>
      <c r="V5426" t="b">
        <v>1</v>
      </c>
      <c r="W5426">
        <v>4</v>
      </c>
      <c r="X5426" t="s">
        <v>4732</v>
      </c>
      <c r="Y5426" t="s">
        <v>26</v>
      </c>
    </row>
    <row r="5427" spans="1:25" x14ac:dyDescent="0.4">
      <c r="A5427" t="s">
        <v>114</v>
      </c>
      <c r="B5427" s="2">
        <f ca="1">TODAY()+OpportunityTbl[[#This Row],[CreatedOn_DaysFromToday]]</f>
        <v>44737</v>
      </c>
      <c r="C5427" s="2">
        <f ca="1">TODAY()+OpportunityTbl[[#This Row],[EstCloseDate_DaysFromToday]]</f>
        <v>44778</v>
      </c>
      <c r="D5427">
        <f ca="1">IF(OpportunityTbl[[#This Row],[statecode]]=0,"",OpportunityTbl[[#This Row],[Estimated Close Date]])</f>
        <v>44778</v>
      </c>
      <c r="E5427" s="14">
        <v>-373</v>
      </c>
      <c r="F5427" s="14">
        <v>-332</v>
      </c>
      <c r="G5427" t="s">
        <v>27</v>
      </c>
      <c r="H5427" t="s">
        <v>28</v>
      </c>
      <c r="I5427">
        <v>2</v>
      </c>
      <c r="J5427">
        <v>4</v>
      </c>
      <c r="K5427" t="s">
        <v>11362</v>
      </c>
      <c r="L5427" t="s">
        <v>12240</v>
      </c>
      <c r="M5427" t="s">
        <v>22</v>
      </c>
      <c r="N5427" t="s">
        <v>31</v>
      </c>
      <c r="O5427" t="s">
        <v>29</v>
      </c>
      <c r="P5427" t="s">
        <v>32</v>
      </c>
      <c r="Q5427" s="13">
        <v>7066</v>
      </c>
      <c r="S5427" s="1">
        <v>0.1</v>
      </c>
      <c r="T5427" t="s">
        <v>23</v>
      </c>
      <c r="U5427" t="s">
        <v>97</v>
      </c>
      <c r="V5427" t="b">
        <v>1</v>
      </c>
      <c r="W5427">
        <v>2.5</v>
      </c>
      <c r="X5427" t="s">
        <v>25</v>
      </c>
      <c r="Y5427" t="s">
        <v>26</v>
      </c>
    </row>
    <row r="5428" spans="1:25" x14ac:dyDescent="0.4">
      <c r="A5428" t="s">
        <v>166</v>
      </c>
      <c r="B5428" s="2">
        <f ca="1">TODAY()+OpportunityTbl[[#This Row],[CreatedOn_DaysFromToday]]</f>
        <v>44737</v>
      </c>
      <c r="C5428" s="2">
        <f ca="1">TODAY()+OpportunityTbl[[#This Row],[EstCloseDate_DaysFromToday]]</f>
        <v>44792</v>
      </c>
      <c r="D5428">
        <f ca="1">IF(OpportunityTbl[[#This Row],[statecode]]=0,"",OpportunityTbl[[#This Row],[Estimated Close Date]])</f>
        <v>44792</v>
      </c>
      <c r="E5428" s="14">
        <v>-373</v>
      </c>
      <c r="F5428" s="14">
        <v>-318</v>
      </c>
      <c r="G5428" t="s">
        <v>27</v>
      </c>
      <c r="H5428" t="s">
        <v>28</v>
      </c>
      <c r="I5428">
        <v>2</v>
      </c>
      <c r="J5428">
        <v>4</v>
      </c>
      <c r="K5428" t="s">
        <v>11268</v>
      </c>
      <c r="L5428" t="s">
        <v>12234</v>
      </c>
      <c r="M5428" t="s">
        <v>22</v>
      </c>
      <c r="N5428" t="s">
        <v>31</v>
      </c>
      <c r="O5428" t="s">
        <v>29</v>
      </c>
      <c r="P5428" t="s">
        <v>32</v>
      </c>
      <c r="Q5428" s="13">
        <v>1955</v>
      </c>
      <c r="S5428" s="1">
        <v>0.1</v>
      </c>
      <c r="T5428" t="s">
        <v>23</v>
      </c>
      <c r="U5428" t="s">
        <v>97</v>
      </c>
      <c r="V5428" t="b">
        <v>0</v>
      </c>
      <c r="W5428">
        <v>2.5</v>
      </c>
      <c r="X5428" t="s">
        <v>157</v>
      </c>
      <c r="Y5428" t="s">
        <v>26</v>
      </c>
    </row>
    <row r="5429" spans="1:25" x14ac:dyDescent="0.4">
      <c r="A5429" t="s">
        <v>509</v>
      </c>
      <c r="B5429" s="2">
        <f ca="1">TODAY()+OpportunityTbl[[#This Row],[CreatedOn_DaysFromToday]]</f>
        <v>44737</v>
      </c>
      <c r="C5429" s="2">
        <f ca="1">TODAY()+OpportunityTbl[[#This Row],[EstCloseDate_DaysFromToday]]</f>
        <v>44792</v>
      </c>
      <c r="D5429">
        <f ca="1">IF(OpportunityTbl[[#This Row],[statecode]]=0,"",OpportunityTbl[[#This Row],[Estimated Close Date]])</f>
        <v>44792</v>
      </c>
      <c r="E5429" s="14">
        <v>-373</v>
      </c>
      <c r="F5429" s="14">
        <v>-318</v>
      </c>
      <c r="G5429" t="s">
        <v>27</v>
      </c>
      <c r="H5429" t="s">
        <v>28</v>
      </c>
      <c r="I5429">
        <v>2</v>
      </c>
      <c r="J5429">
        <v>4</v>
      </c>
      <c r="K5429" t="s">
        <v>11240</v>
      </c>
      <c r="L5429" t="s">
        <v>12234</v>
      </c>
      <c r="M5429" t="s">
        <v>22</v>
      </c>
      <c r="N5429" t="s">
        <v>469</v>
      </c>
      <c r="O5429" t="s">
        <v>29</v>
      </c>
      <c r="P5429" t="s">
        <v>488</v>
      </c>
      <c r="Q5429" s="13">
        <v>1952</v>
      </c>
      <c r="S5429" s="1">
        <v>0.3</v>
      </c>
      <c r="T5429" t="s">
        <v>168</v>
      </c>
      <c r="U5429" t="s">
        <v>24</v>
      </c>
      <c r="V5429" t="b">
        <v>0</v>
      </c>
      <c r="W5429">
        <v>2.5</v>
      </c>
      <c r="X5429" t="s">
        <v>240</v>
      </c>
      <c r="Y5429" t="s">
        <v>26</v>
      </c>
    </row>
    <row r="5430" spans="1:25" x14ac:dyDescent="0.4">
      <c r="A5430" t="s">
        <v>677</v>
      </c>
      <c r="B5430" s="2">
        <f ca="1">TODAY()+OpportunityTbl[[#This Row],[CreatedOn_DaysFromToday]]</f>
        <v>44737</v>
      </c>
      <c r="C5430" s="2">
        <f ca="1">TODAY()+OpportunityTbl[[#This Row],[EstCloseDate_DaysFromToday]]</f>
        <v>44829</v>
      </c>
      <c r="D5430">
        <f ca="1">IF(OpportunityTbl[[#This Row],[statecode]]=0,"",OpportunityTbl[[#This Row],[Estimated Close Date]])</f>
        <v>44829</v>
      </c>
      <c r="E5430" s="14">
        <v>-373</v>
      </c>
      <c r="F5430" s="14">
        <v>-281</v>
      </c>
      <c r="G5430" t="s">
        <v>27</v>
      </c>
      <c r="H5430" t="s">
        <v>28</v>
      </c>
      <c r="I5430">
        <v>2</v>
      </c>
      <c r="J5430">
        <v>4</v>
      </c>
      <c r="K5430" t="s">
        <v>11209</v>
      </c>
      <c r="L5430" t="s">
        <v>12235</v>
      </c>
      <c r="M5430" t="s">
        <v>22</v>
      </c>
      <c r="N5430" t="s">
        <v>534</v>
      </c>
      <c r="O5430" t="s">
        <v>29</v>
      </c>
      <c r="P5430" t="s">
        <v>590</v>
      </c>
      <c r="Q5430" s="13">
        <v>11889</v>
      </c>
      <c r="S5430" s="1">
        <v>0.3</v>
      </c>
      <c r="T5430" t="s">
        <v>168</v>
      </c>
      <c r="U5430" t="s">
        <v>24</v>
      </c>
      <c r="V5430" t="b">
        <v>0</v>
      </c>
      <c r="W5430">
        <v>2.5</v>
      </c>
      <c r="X5430" t="s">
        <v>157</v>
      </c>
      <c r="Y5430" t="s">
        <v>26</v>
      </c>
    </row>
    <row r="5431" spans="1:25" x14ac:dyDescent="0.4">
      <c r="A5431" t="s">
        <v>1551</v>
      </c>
      <c r="B5431" s="2">
        <f ca="1">TODAY()+OpportunityTbl[[#This Row],[CreatedOn_DaysFromToday]]</f>
        <v>44737</v>
      </c>
      <c r="C5431" s="2">
        <f ca="1">TODAY()+OpportunityTbl[[#This Row],[EstCloseDate_DaysFromToday]]</f>
        <v>44781</v>
      </c>
      <c r="D5431">
        <f ca="1">IF(OpportunityTbl[[#This Row],[statecode]]=0,"",OpportunityTbl[[#This Row],[Estimated Close Date]])</f>
        <v>44781</v>
      </c>
      <c r="E5431" s="14">
        <v>-373</v>
      </c>
      <c r="F5431" s="14">
        <v>-329</v>
      </c>
      <c r="G5431" t="s">
        <v>27</v>
      </c>
      <c r="H5431" t="s">
        <v>28</v>
      </c>
      <c r="I5431">
        <v>2</v>
      </c>
      <c r="J5431">
        <v>4</v>
      </c>
      <c r="K5431" t="s">
        <v>11335</v>
      </c>
      <c r="L5431" t="s">
        <v>12234</v>
      </c>
      <c r="M5431" t="s">
        <v>22</v>
      </c>
      <c r="N5431" t="s">
        <v>518</v>
      </c>
      <c r="O5431" t="s">
        <v>29</v>
      </c>
      <c r="P5431" t="s">
        <v>532</v>
      </c>
      <c r="Q5431" s="13">
        <v>2306</v>
      </c>
      <c r="S5431" s="1">
        <v>0.1</v>
      </c>
      <c r="T5431" t="s">
        <v>23</v>
      </c>
      <c r="U5431" t="s">
        <v>97</v>
      </c>
      <c r="V5431" t="b">
        <v>1</v>
      </c>
      <c r="W5431">
        <v>2.5</v>
      </c>
      <c r="X5431" t="s">
        <v>25</v>
      </c>
      <c r="Y5431" t="s">
        <v>26</v>
      </c>
    </row>
    <row r="5432" spans="1:25" x14ac:dyDescent="0.4">
      <c r="A5432" t="s">
        <v>4018</v>
      </c>
      <c r="B5432" s="2">
        <f ca="1">TODAY()+OpportunityTbl[[#This Row],[CreatedOn_DaysFromToday]]</f>
        <v>44737</v>
      </c>
      <c r="C5432" s="2">
        <f ca="1">TODAY()+OpportunityTbl[[#This Row],[EstCloseDate_DaysFromToday]]</f>
        <v>44801</v>
      </c>
      <c r="D5432">
        <f ca="1">IF(OpportunityTbl[[#This Row],[statecode]]=0,"",OpportunityTbl[[#This Row],[Estimated Close Date]])</f>
        <v>44801</v>
      </c>
      <c r="E5432" s="14">
        <v>-373</v>
      </c>
      <c r="F5432" s="14">
        <v>-309</v>
      </c>
      <c r="G5432" t="s">
        <v>27</v>
      </c>
      <c r="H5432" t="s">
        <v>28</v>
      </c>
      <c r="I5432">
        <v>2</v>
      </c>
      <c r="J5432">
        <v>4</v>
      </c>
      <c r="K5432" t="s">
        <v>11312</v>
      </c>
      <c r="L5432" t="s">
        <v>12238</v>
      </c>
      <c r="M5432" t="s">
        <v>22</v>
      </c>
      <c r="N5432" t="s">
        <v>779</v>
      </c>
      <c r="O5432" t="s">
        <v>29</v>
      </c>
      <c r="P5432" t="s">
        <v>780</v>
      </c>
      <c r="Q5432" s="13">
        <v>4211</v>
      </c>
      <c r="S5432" s="1">
        <v>0.1</v>
      </c>
      <c r="T5432" t="s">
        <v>23</v>
      </c>
      <c r="U5432" t="s">
        <v>24</v>
      </c>
      <c r="V5432" t="b">
        <v>1</v>
      </c>
      <c r="W5432">
        <v>2</v>
      </c>
      <c r="X5432" t="s">
        <v>25</v>
      </c>
      <c r="Y5432" t="s">
        <v>26</v>
      </c>
    </row>
    <row r="5433" spans="1:25" x14ac:dyDescent="0.4">
      <c r="A5433" t="s">
        <v>6492</v>
      </c>
      <c r="B5433" s="2">
        <f ca="1">TODAY()+OpportunityTbl[[#This Row],[CreatedOn_DaysFromToday]]</f>
        <v>44737</v>
      </c>
      <c r="C5433" s="2">
        <f ca="1">TODAY()+OpportunityTbl[[#This Row],[EstCloseDate_DaysFromToday]]</f>
        <v>44826</v>
      </c>
      <c r="D5433">
        <f ca="1">IF(OpportunityTbl[[#This Row],[statecode]]=0,"",OpportunityTbl[[#This Row],[Estimated Close Date]])</f>
        <v>44826</v>
      </c>
      <c r="E5433" s="14">
        <v>-373</v>
      </c>
      <c r="F5433" s="14">
        <v>-284</v>
      </c>
      <c r="G5433" t="s">
        <v>27</v>
      </c>
      <c r="H5433" t="s">
        <v>28</v>
      </c>
      <c r="I5433">
        <v>2</v>
      </c>
      <c r="J5433">
        <v>4</v>
      </c>
      <c r="K5433" t="s">
        <v>11210</v>
      </c>
      <c r="L5433" t="s">
        <v>12235</v>
      </c>
      <c r="M5433" t="s">
        <v>22</v>
      </c>
      <c r="N5433" t="s">
        <v>534</v>
      </c>
      <c r="O5433" t="s">
        <v>29</v>
      </c>
      <c r="P5433" t="s">
        <v>535</v>
      </c>
      <c r="Q5433" s="13">
        <v>13730</v>
      </c>
      <c r="S5433" s="1">
        <v>0.1</v>
      </c>
      <c r="T5433" t="s">
        <v>23</v>
      </c>
      <c r="U5433" t="s">
        <v>97</v>
      </c>
      <c r="V5433" t="b">
        <v>0</v>
      </c>
      <c r="W5433">
        <v>2.5</v>
      </c>
      <c r="X5433" t="s">
        <v>25</v>
      </c>
      <c r="Y5433" t="s">
        <v>4896</v>
      </c>
    </row>
    <row r="5434" spans="1:25" x14ac:dyDescent="0.4">
      <c r="A5434" t="s">
        <v>6493</v>
      </c>
      <c r="B5434" s="2">
        <f ca="1">TODAY()+OpportunityTbl[[#This Row],[CreatedOn_DaysFromToday]]</f>
        <v>44737</v>
      </c>
      <c r="C5434" s="2">
        <f ca="1">TODAY()+OpportunityTbl[[#This Row],[EstCloseDate_DaysFromToday]]</f>
        <v>44777</v>
      </c>
      <c r="D5434">
        <f ca="1">IF(OpportunityTbl[[#This Row],[statecode]]=0,"",OpportunityTbl[[#This Row],[Estimated Close Date]])</f>
        <v>44777</v>
      </c>
      <c r="E5434" s="14">
        <v>-373</v>
      </c>
      <c r="F5434" s="14">
        <v>-333</v>
      </c>
      <c r="G5434" t="s">
        <v>27</v>
      </c>
      <c r="H5434" t="s">
        <v>28</v>
      </c>
      <c r="I5434">
        <v>2</v>
      </c>
      <c r="J5434">
        <v>4</v>
      </c>
      <c r="K5434" t="s">
        <v>11363</v>
      </c>
      <c r="L5434" t="s">
        <v>12236</v>
      </c>
      <c r="M5434" t="s">
        <v>22</v>
      </c>
      <c r="N5434" t="s">
        <v>480</v>
      </c>
      <c r="O5434" t="s">
        <v>29</v>
      </c>
      <c r="P5434" t="s">
        <v>527</v>
      </c>
      <c r="Q5434" s="13">
        <v>2361</v>
      </c>
      <c r="S5434" s="1">
        <v>0.3</v>
      </c>
      <c r="T5434" t="s">
        <v>168</v>
      </c>
      <c r="U5434" t="s">
        <v>100</v>
      </c>
      <c r="V5434" t="b">
        <v>1</v>
      </c>
      <c r="W5434">
        <v>2.5</v>
      </c>
      <c r="X5434" t="s">
        <v>157</v>
      </c>
      <c r="Y5434" t="s">
        <v>4890</v>
      </c>
    </row>
    <row r="5435" spans="1:25" x14ac:dyDescent="0.4">
      <c r="A5435" t="s">
        <v>7039</v>
      </c>
      <c r="B5435" s="2">
        <f ca="1">TODAY()+OpportunityTbl[[#This Row],[CreatedOn_DaysFromToday]]</f>
        <v>44737</v>
      </c>
      <c r="C5435" s="2">
        <f ca="1">TODAY()+OpportunityTbl[[#This Row],[EstCloseDate_DaysFromToday]]</f>
        <v>44792</v>
      </c>
      <c r="D5435">
        <f ca="1">IF(OpportunityTbl[[#This Row],[statecode]]=0,"",OpportunityTbl[[#This Row],[Estimated Close Date]])</f>
        <v>44792</v>
      </c>
      <c r="E5435" s="14">
        <v>-373</v>
      </c>
      <c r="F5435" s="14">
        <v>-318</v>
      </c>
      <c r="G5435" t="s">
        <v>27</v>
      </c>
      <c r="H5435" t="s">
        <v>28</v>
      </c>
      <c r="I5435">
        <v>2</v>
      </c>
      <c r="J5435">
        <v>4</v>
      </c>
      <c r="K5435" t="s">
        <v>11286</v>
      </c>
      <c r="L5435" t="s">
        <v>12234</v>
      </c>
      <c r="M5435" t="s">
        <v>22</v>
      </c>
      <c r="N5435" t="s">
        <v>31</v>
      </c>
      <c r="O5435" t="s">
        <v>29</v>
      </c>
      <c r="P5435" t="s">
        <v>32</v>
      </c>
      <c r="Q5435" s="13">
        <v>1740</v>
      </c>
      <c r="S5435" s="1">
        <v>0.3</v>
      </c>
      <c r="T5435" t="s">
        <v>168</v>
      </c>
      <c r="U5435" t="s">
        <v>97</v>
      </c>
      <c r="V5435" t="b">
        <v>0</v>
      </c>
      <c r="W5435">
        <v>2.5</v>
      </c>
      <c r="X5435" t="s">
        <v>157</v>
      </c>
      <c r="Y5435" t="s">
        <v>4926</v>
      </c>
    </row>
    <row r="5436" spans="1:25" x14ac:dyDescent="0.4">
      <c r="A5436" t="s">
        <v>7521</v>
      </c>
      <c r="B5436" s="2">
        <f ca="1">TODAY()+OpportunityTbl[[#This Row],[CreatedOn_DaysFromToday]]</f>
        <v>44737</v>
      </c>
      <c r="C5436" s="2">
        <f ca="1">TODAY()+OpportunityTbl[[#This Row],[EstCloseDate_DaysFromToday]]</f>
        <v>44800</v>
      </c>
      <c r="D5436">
        <f ca="1">IF(OpportunityTbl[[#This Row],[statecode]]=0,"",OpportunityTbl[[#This Row],[Estimated Close Date]])</f>
        <v>44800</v>
      </c>
      <c r="E5436" s="14">
        <v>-373</v>
      </c>
      <c r="F5436" s="14">
        <v>-310</v>
      </c>
      <c r="G5436" t="s">
        <v>7082</v>
      </c>
      <c r="H5436" t="s">
        <v>7082</v>
      </c>
      <c r="I5436">
        <v>1</v>
      </c>
      <c r="J5436">
        <v>3</v>
      </c>
      <c r="K5436" t="s">
        <v>11282</v>
      </c>
      <c r="L5436" t="s">
        <v>12238</v>
      </c>
      <c r="M5436" t="s">
        <v>22</v>
      </c>
      <c r="N5436" t="s">
        <v>2121</v>
      </c>
      <c r="O5436" t="s">
        <v>29</v>
      </c>
      <c r="P5436" t="s">
        <v>2167</v>
      </c>
      <c r="Q5436" s="13">
        <v>2891</v>
      </c>
      <c r="R5436" s="13">
        <v>2804.27</v>
      </c>
      <c r="S5436" s="1">
        <v>0.5</v>
      </c>
      <c r="T5436" t="s">
        <v>168</v>
      </c>
      <c r="U5436" t="s">
        <v>24</v>
      </c>
      <c r="V5436" t="b">
        <v>0</v>
      </c>
      <c r="W5436">
        <v>3</v>
      </c>
      <c r="X5436" t="s">
        <v>240</v>
      </c>
      <c r="Y5436" t="s">
        <v>4926</v>
      </c>
    </row>
    <row r="5437" spans="1:25" x14ac:dyDescent="0.4">
      <c r="A5437" t="s">
        <v>8260</v>
      </c>
      <c r="B5437" s="2">
        <f ca="1">TODAY()+OpportunityTbl[[#This Row],[CreatedOn_DaysFromToday]]</f>
        <v>44737</v>
      </c>
      <c r="C5437" s="2">
        <f ca="1">TODAY()+OpportunityTbl[[#This Row],[EstCloseDate_DaysFromToday]]</f>
        <v>44780</v>
      </c>
      <c r="D5437">
        <f ca="1">IF(OpportunityTbl[[#This Row],[statecode]]=0,"",OpportunityTbl[[#This Row],[Estimated Close Date]])</f>
        <v>44780</v>
      </c>
      <c r="E5437" s="14">
        <v>-373</v>
      </c>
      <c r="F5437" s="14">
        <v>-330</v>
      </c>
      <c r="G5437" t="s">
        <v>7082</v>
      </c>
      <c r="H5437" t="s">
        <v>7082</v>
      </c>
      <c r="I5437">
        <v>1</v>
      </c>
      <c r="J5437">
        <v>3</v>
      </c>
      <c r="K5437" t="s">
        <v>11343</v>
      </c>
      <c r="L5437" t="s">
        <v>12234</v>
      </c>
      <c r="M5437" t="s">
        <v>22</v>
      </c>
      <c r="N5437" t="s">
        <v>2121</v>
      </c>
      <c r="O5437" t="s">
        <v>29</v>
      </c>
      <c r="P5437" t="s">
        <v>4734</v>
      </c>
      <c r="Q5437" s="13">
        <v>2563</v>
      </c>
      <c r="R5437" s="13">
        <v>2460.48</v>
      </c>
      <c r="S5437" s="1">
        <v>0.9</v>
      </c>
      <c r="T5437" t="s">
        <v>4724</v>
      </c>
      <c r="U5437" t="s">
        <v>100</v>
      </c>
      <c r="V5437" t="b">
        <v>1</v>
      </c>
      <c r="W5437">
        <v>4</v>
      </c>
      <c r="X5437" t="s">
        <v>4732</v>
      </c>
      <c r="Y5437" t="s">
        <v>4890</v>
      </c>
    </row>
    <row r="5438" spans="1:25" x14ac:dyDescent="0.4">
      <c r="A5438" t="s">
        <v>8675</v>
      </c>
      <c r="B5438" s="2">
        <f ca="1">TODAY()+OpportunityTbl[[#This Row],[CreatedOn_DaysFromToday]]</f>
        <v>44737</v>
      </c>
      <c r="C5438" s="2">
        <f ca="1">TODAY()+OpportunityTbl[[#This Row],[EstCloseDate_DaysFromToday]]</f>
        <v>44778</v>
      </c>
      <c r="D5438">
        <f ca="1">IF(OpportunityTbl[[#This Row],[statecode]]=0,"",OpportunityTbl[[#This Row],[Estimated Close Date]])</f>
        <v>44778</v>
      </c>
      <c r="E5438" s="14">
        <v>-373</v>
      </c>
      <c r="F5438" s="14">
        <v>-332</v>
      </c>
      <c r="G5438" t="s">
        <v>7082</v>
      </c>
      <c r="H5438" t="s">
        <v>7082</v>
      </c>
      <c r="I5438">
        <v>1</v>
      </c>
      <c r="J5438">
        <v>3</v>
      </c>
      <c r="K5438" t="s">
        <v>11318</v>
      </c>
      <c r="L5438" t="s">
        <v>12237</v>
      </c>
      <c r="M5438" t="s">
        <v>22</v>
      </c>
      <c r="N5438" t="s">
        <v>469</v>
      </c>
      <c r="O5438" t="s">
        <v>29</v>
      </c>
      <c r="P5438" t="s">
        <v>705</v>
      </c>
      <c r="Q5438" s="13">
        <v>2848</v>
      </c>
      <c r="R5438" s="13">
        <v>2748.32</v>
      </c>
      <c r="S5438" s="1">
        <v>0.3</v>
      </c>
      <c r="T5438" t="s">
        <v>168</v>
      </c>
      <c r="U5438" t="s">
        <v>97</v>
      </c>
      <c r="V5438" t="b">
        <v>1</v>
      </c>
      <c r="W5438">
        <v>3.5</v>
      </c>
      <c r="X5438" t="s">
        <v>157</v>
      </c>
      <c r="Y5438" t="s">
        <v>26</v>
      </c>
    </row>
    <row r="5439" spans="1:25" x14ac:dyDescent="0.4">
      <c r="A5439" t="s">
        <v>286</v>
      </c>
      <c r="B5439" s="2">
        <f ca="1">TODAY()+OpportunityTbl[[#This Row],[CreatedOn_DaysFromToday]]</f>
        <v>44736</v>
      </c>
      <c r="C5439" s="2">
        <f ca="1">TODAY()+OpportunityTbl[[#This Row],[EstCloseDate_DaysFromToday]]</f>
        <v>44781</v>
      </c>
      <c r="D5439">
        <f ca="1">IF(OpportunityTbl[[#This Row],[statecode]]=0,"",OpportunityTbl[[#This Row],[Estimated Close Date]])</f>
        <v>44781</v>
      </c>
      <c r="E5439" s="14">
        <v>-374</v>
      </c>
      <c r="F5439" s="14">
        <v>-329</v>
      </c>
      <c r="G5439" t="s">
        <v>27</v>
      </c>
      <c r="H5439" t="s">
        <v>28</v>
      </c>
      <c r="I5439">
        <v>2</v>
      </c>
      <c r="J5439">
        <v>4</v>
      </c>
      <c r="K5439" t="s">
        <v>11321</v>
      </c>
      <c r="L5439" t="s">
        <v>12234</v>
      </c>
      <c r="M5439" t="s">
        <v>22</v>
      </c>
      <c r="N5439" t="s">
        <v>31</v>
      </c>
      <c r="O5439" t="s">
        <v>29</v>
      </c>
      <c r="P5439" t="s">
        <v>210</v>
      </c>
      <c r="Q5439" s="13">
        <v>2682</v>
      </c>
      <c r="S5439" s="1">
        <v>0.3</v>
      </c>
      <c r="T5439" t="s">
        <v>168</v>
      </c>
      <c r="U5439" t="s">
        <v>100</v>
      </c>
      <c r="V5439" t="b">
        <v>0</v>
      </c>
      <c r="W5439">
        <v>2.5</v>
      </c>
      <c r="X5439" t="s">
        <v>157</v>
      </c>
      <c r="Y5439" t="s">
        <v>26</v>
      </c>
    </row>
    <row r="5440" spans="1:25" x14ac:dyDescent="0.4">
      <c r="A5440" t="s">
        <v>724</v>
      </c>
      <c r="B5440" s="2">
        <f ca="1">TODAY()+OpportunityTbl[[#This Row],[CreatedOn_DaysFromToday]]</f>
        <v>44736</v>
      </c>
      <c r="C5440" s="2">
        <f ca="1">TODAY()+OpportunityTbl[[#This Row],[EstCloseDate_DaysFromToday]]</f>
        <v>44790</v>
      </c>
      <c r="D5440">
        <f ca="1">IF(OpportunityTbl[[#This Row],[statecode]]=0,"",OpportunityTbl[[#This Row],[Estimated Close Date]])</f>
        <v>44790</v>
      </c>
      <c r="E5440" s="14">
        <v>-374</v>
      </c>
      <c r="F5440" s="14">
        <v>-320</v>
      </c>
      <c r="G5440" t="s">
        <v>27</v>
      </c>
      <c r="H5440" t="s">
        <v>28</v>
      </c>
      <c r="I5440">
        <v>2</v>
      </c>
      <c r="J5440">
        <v>4</v>
      </c>
      <c r="K5440" t="s">
        <v>11289</v>
      </c>
      <c r="L5440" t="s">
        <v>12236</v>
      </c>
      <c r="M5440" t="s">
        <v>22</v>
      </c>
      <c r="N5440" t="s">
        <v>469</v>
      </c>
      <c r="O5440" t="s">
        <v>29</v>
      </c>
      <c r="P5440" t="s">
        <v>470</v>
      </c>
      <c r="Q5440" s="13">
        <v>3224</v>
      </c>
      <c r="S5440" s="1">
        <v>0.3</v>
      </c>
      <c r="T5440" t="s">
        <v>168</v>
      </c>
      <c r="U5440" t="s">
        <v>24</v>
      </c>
      <c r="V5440" t="b">
        <v>0</v>
      </c>
      <c r="W5440">
        <v>2.5</v>
      </c>
      <c r="X5440" t="s">
        <v>157</v>
      </c>
      <c r="Y5440" t="s">
        <v>26</v>
      </c>
    </row>
    <row r="5441" spans="1:25" x14ac:dyDescent="0.4">
      <c r="A5441" t="s">
        <v>2000</v>
      </c>
      <c r="B5441" s="2">
        <f ca="1">TODAY()+OpportunityTbl[[#This Row],[CreatedOn_DaysFromToday]]</f>
        <v>44736</v>
      </c>
      <c r="C5441" s="2">
        <f ca="1">TODAY()+OpportunityTbl[[#This Row],[EstCloseDate_DaysFromToday]]</f>
        <v>44790</v>
      </c>
      <c r="D5441">
        <f ca="1">IF(OpportunityTbl[[#This Row],[statecode]]=0,"",OpportunityTbl[[#This Row],[Estimated Close Date]])</f>
        <v>44790</v>
      </c>
      <c r="E5441" s="14">
        <v>-374</v>
      </c>
      <c r="F5441" s="14">
        <v>-320</v>
      </c>
      <c r="G5441" t="s">
        <v>27</v>
      </c>
      <c r="H5441" t="s">
        <v>28</v>
      </c>
      <c r="I5441">
        <v>2</v>
      </c>
      <c r="J5441">
        <v>4</v>
      </c>
      <c r="K5441" t="s">
        <v>11283</v>
      </c>
      <c r="L5441" t="s">
        <v>12238</v>
      </c>
      <c r="M5441" t="s">
        <v>22</v>
      </c>
      <c r="N5441" t="s">
        <v>469</v>
      </c>
      <c r="O5441" t="s">
        <v>29</v>
      </c>
      <c r="P5441" t="s">
        <v>470</v>
      </c>
      <c r="Q5441" s="13">
        <v>3996</v>
      </c>
      <c r="S5441" s="1">
        <v>0.3</v>
      </c>
      <c r="T5441" t="s">
        <v>168</v>
      </c>
      <c r="U5441" t="s">
        <v>24</v>
      </c>
      <c r="V5441" t="b">
        <v>0</v>
      </c>
      <c r="W5441">
        <v>2</v>
      </c>
      <c r="X5441" t="s">
        <v>157</v>
      </c>
      <c r="Y5441" t="s">
        <v>26</v>
      </c>
    </row>
    <row r="5442" spans="1:25" x14ac:dyDescent="0.4">
      <c r="A5442" t="s">
        <v>2236</v>
      </c>
      <c r="B5442" s="2">
        <f ca="1">TODAY()+OpportunityTbl[[#This Row],[CreatedOn_DaysFromToday]]</f>
        <v>44736</v>
      </c>
      <c r="C5442" s="2">
        <f ca="1">TODAY()+OpportunityTbl[[#This Row],[EstCloseDate_DaysFromToday]]</f>
        <v>44794</v>
      </c>
      <c r="D5442">
        <f ca="1">IF(OpportunityTbl[[#This Row],[statecode]]=0,"",OpportunityTbl[[#This Row],[Estimated Close Date]])</f>
        <v>44794</v>
      </c>
      <c r="E5442" s="14">
        <v>-374</v>
      </c>
      <c r="F5442" s="14">
        <v>-316</v>
      </c>
      <c r="G5442" t="s">
        <v>27</v>
      </c>
      <c r="H5442" t="s">
        <v>28</v>
      </c>
      <c r="I5442">
        <v>2</v>
      </c>
      <c r="J5442">
        <v>4</v>
      </c>
      <c r="K5442" t="s">
        <v>11269</v>
      </c>
      <c r="L5442" t="s">
        <v>12236</v>
      </c>
      <c r="M5442" t="s">
        <v>22</v>
      </c>
      <c r="N5442" t="s">
        <v>1710</v>
      </c>
      <c r="O5442" t="s">
        <v>29</v>
      </c>
      <c r="P5442" t="s">
        <v>1713</v>
      </c>
      <c r="Q5442" s="13">
        <v>2673</v>
      </c>
      <c r="S5442" s="1">
        <v>0.3</v>
      </c>
      <c r="T5442" t="s">
        <v>168</v>
      </c>
      <c r="U5442" t="s">
        <v>24</v>
      </c>
      <c r="V5442" t="b">
        <v>0</v>
      </c>
      <c r="W5442">
        <v>4</v>
      </c>
      <c r="X5442" t="s">
        <v>157</v>
      </c>
      <c r="Y5442" t="s">
        <v>26</v>
      </c>
    </row>
    <row r="5443" spans="1:25" x14ac:dyDescent="0.4">
      <c r="A5443" t="s">
        <v>2411</v>
      </c>
      <c r="B5443" s="2">
        <f ca="1">TODAY()+OpportunityTbl[[#This Row],[CreatedOn_DaysFromToday]]</f>
        <v>44736</v>
      </c>
      <c r="C5443" s="2">
        <f ca="1">TODAY()+OpportunityTbl[[#This Row],[EstCloseDate_DaysFromToday]]</f>
        <v>44816</v>
      </c>
      <c r="D5443">
        <f ca="1">IF(OpportunityTbl[[#This Row],[statecode]]=0,"",OpportunityTbl[[#This Row],[Estimated Close Date]])</f>
        <v>44816</v>
      </c>
      <c r="E5443" s="14">
        <v>-374</v>
      </c>
      <c r="F5443" s="14">
        <v>-294</v>
      </c>
      <c r="G5443" t="s">
        <v>27</v>
      </c>
      <c r="H5443" t="s">
        <v>28</v>
      </c>
      <c r="I5443">
        <v>2</v>
      </c>
      <c r="J5443">
        <v>4</v>
      </c>
      <c r="K5443" t="s">
        <v>11285</v>
      </c>
      <c r="L5443" t="s">
        <v>12238</v>
      </c>
      <c r="M5443" t="s">
        <v>22</v>
      </c>
      <c r="N5443" t="s">
        <v>1617</v>
      </c>
      <c r="O5443" t="s">
        <v>29</v>
      </c>
      <c r="P5443" t="s">
        <v>1618</v>
      </c>
      <c r="Q5443" s="13">
        <v>4211</v>
      </c>
      <c r="S5443" s="1">
        <v>0.1</v>
      </c>
      <c r="T5443" t="s">
        <v>23</v>
      </c>
      <c r="U5443" t="s">
        <v>97</v>
      </c>
      <c r="V5443" t="b">
        <v>0</v>
      </c>
      <c r="W5443">
        <v>3</v>
      </c>
      <c r="X5443" t="s">
        <v>157</v>
      </c>
      <c r="Y5443" t="s">
        <v>26</v>
      </c>
    </row>
    <row r="5444" spans="1:25" x14ac:dyDescent="0.4">
      <c r="A5444" t="s">
        <v>5330</v>
      </c>
      <c r="B5444" s="2">
        <f ca="1">TODAY()+OpportunityTbl[[#This Row],[CreatedOn_DaysFromToday]]</f>
        <v>44736</v>
      </c>
      <c r="C5444" s="2">
        <f ca="1">TODAY()+OpportunityTbl[[#This Row],[EstCloseDate_DaysFromToday]]</f>
        <v>44803</v>
      </c>
      <c r="D5444">
        <f ca="1">IF(OpportunityTbl[[#This Row],[statecode]]=0,"",OpportunityTbl[[#This Row],[Estimated Close Date]])</f>
        <v>44803</v>
      </c>
      <c r="E5444" s="14">
        <v>-374</v>
      </c>
      <c r="F5444" s="14">
        <v>-307</v>
      </c>
      <c r="G5444" t="s">
        <v>27</v>
      </c>
      <c r="H5444" t="s">
        <v>28</v>
      </c>
      <c r="I5444">
        <v>2</v>
      </c>
      <c r="J5444">
        <v>4</v>
      </c>
      <c r="K5444" t="s">
        <v>11248</v>
      </c>
      <c r="L5444" t="s">
        <v>12239</v>
      </c>
      <c r="M5444" t="s">
        <v>22</v>
      </c>
      <c r="N5444" t="s">
        <v>1617</v>
      </c>
      <c r="O5444" t="s">
        <v>29</v>
      </c>
      <c r="P5444" t="s">
        <v>1618</v>
      </c>
      <c r="Q5444" s="13">
        <v>6189</v>
      </c>
      <c r="S5444" s="1">
        <v>0.1</v>
      </c>
      <c r="T5444" t="s">
        <v>23</v>
      </c>
      <c r="U5444" t="s">
        <v>24</v>
      </c>
      <c r="V5444" t="b">
        <v>1</v>
      </c>
      <c r="W5444">
        <v>3</v>
      </c>
      <c r="X5444" t="s">
        <v>25</v>
      </c>
      <c r="Y5444" t="s">
        <v>4899</v>
      </c>
    </row>
    <row r="5445" spans="1:25" x14ac:dyDescent="0.4">
      <c r="A5445" t="s">
        <v>6494</v>
      </c>
      <c r="B5445" s="2">
        <f ca="1">TODAY()+OpportunityTbl[[#This Row],[CreatedOn_DaysFromToday]]</f>
        <v>44736</v>
      </c>
      <c r="C5445" s="2">
        <f ca="1">TODAY()+OpportunityTbl[[#This Row],[EstCloseDate_DaysFromToday]]</f>
        <v>44807</v>
      </c>
      <c r="D5445">
        <f ca="1">IF(OpportunityTbl[[#This Row],[statecode]]=0,"",OpportunityTbl[[#This Row],[Estimated Close Date]])</f>
        <v>44807</v>
      </c>
      <c r="E5445" s="14">
        <v>-374</v>
      </c>
      <c r="F5445" s="14">
        <v>-303</v>
      </c>
      <c r="G5445" t="s">
        <v>27</v>
      </c>
      <c r="H5445" t="s">
        <v>28</v>
      </c>
      <c r="I5445">
        <v>2</v>
      </c>
      <c r="J5445">
        <v>4</v>
      </c>
      <c r="K5445" t="s">
        <v>11269</v>
      </c>
      <c r="L5445" t="s">
        <v>12236</v>
      </c>
      <c r="M5445" t="s">
        <v>22</v>
      </c>
      <c r="N5445" t="s">
        <v>475</v>
      </c>
      <c r="O5445" t="s">
        <v>29</v>
      </c>
      <c r="P5445" t="s">
        <v>541</v>
      </c>
      <c r="Q5445" s="13">
        <v>2658</v>
      </c>
      <c r="S5445" s="1">
        <v>0.1</v>
      </c>
      <c r="T5445" t="s">
        <v>23</v>
      </c>
      <c r="U5445" t="s">
        <v>24</v>
      </c>
      <c r="V5445" t="b">
        <v>0</v>
      </c>
      <c r="W5445">
        <v>2.5</v>
      </c>
      <c r="X5445" t="s">
        <v>25</v>
      </c>
      <c r="Y5445" t="s">
        <v>4899</v>
      </c>
    </row>
    <row r="5446" spans="1:25" x14ac:dyDescent="0.4">
      <c r="A5446" t="s">
        <v>6658</v>
      </c>
      <c r="B5446" s="2">
        <f ca="1">TODAY()+OpportunityTbl[[#This Row],[CreatedOn_DaysFromToday]]</f>
        <v>44736</v>
      </c>
      <c r="C5446" s="2">
        <f ca="1">TODAY()+OpportunityTbl[[#This Row],[EstCloseDate_DaysFromToday]]</f>
        <v>44815</v>
      </c>
      <c r="D5446">
        <f ca="1">IF(OpportunityTbl[[#This Row],[statecode]]=0,"",OpportunityTbl[[#This Row],[Estimated Close Date]])</f>
        <v>44815</v>
      </c>
      <c r="E5446" s="14">
        <v>-374</v>
      </c>
      <c r="F5446" s="14">
        <v>-295</v>
      </c>
      <c r="G5446" t="s">
        <v>27</v>
      </c>
      <c r="H5446" t="s">
        <v>28</v>
      </c>
      <c r="I5446">
        <v>2</v>
      </c>
      <c r="J5446">
        <v>4</v>
      </c>
      <c r="K5446" t="s">
        <v>11300</v>
      </c>
      <c r="L5446" t="s">
        <v>12236</v>
      </c>
      <c r="M5446" t="s">
        <v>22</v>
      </c>
      <c r="N5446" t="s">
        <v>779</v>
      </c>
      <c r="O5446" t="s">
        <v>29</v>
      </c>
      <c r="P5446" t="s">
        <v>782</v>
      </c>
      <c r="Q5446" s="13">
        <v>2810</v>
      </c>
      <c r="S5446" s="1">
        <v>0.3</v>
      </c>
      <c r="T5446" t="s">
        <v>168</v>
      </c>
      <c r="U5446" t="s">
        <v>97</v>
      </c>
      <c r="V5446" t="b">
        <v>0</v>
      </c>
      <c r="W5446">
        <v>2.5</v>
      </c>
      <c r="X5446" t="s">
        <v>157</v>
      </c>
      <c r="Y5446" t="s">
        <v>4899</v>
      </c>
    </row>
    <row r="5447" spans="1:25" x14ac:dyDescent="0.4">
      <c r="A5447" t="s">
        <v>6962</v>
      </c>
      <c r="B5447" s="2">
        <f ca="1">TODAY()+OpportunityTbl[[#This Row],[CreatedOn_DaysFromToday]]</f>
        <v>44736</v>
      </c>
      <c r="C5447" s="2">
        <f ca="1">TODAY()+OpportunityTbl[[#This Row],[EstCloseDate_DaysFromToday]]</f>
        <v>44764</v>
      </c>
      <c r="D5447">
        <f ca="1">IF(OpportunityTbl[[#This Row],[statecode]]=0,"",OpportunityTbl[[#This Row],[Estimated Close Date]])</f>
        <v>44764</v>
      </c>
      <c r="E5447" s="14">
        <v>-374</v>
      </c>
      <c r="F5447" s="14">
        <v>-346</v>
      </c>
      <c r="G5447" t="s">
        <v>27</v>
      </c>
      <c r="H5447" t="s">
        <v>28</v>
      </c>
      <c r="I5447">
        <v>2</v>
      </c>
      <c r="J5447">
        <v>4</v>
      </c>
      <c r="K5447" t="s">
        <v>11319</v>
      </c>
      <c r="L5447" t="s">
        <v>12236</v>
      </c>
      <c r="M5447" t="s">
        <v>22</v>
      </c>
      <c r="N5447" t="s">
        <v>31</v>
      </c>
      <c r="O5447" t="s">
        <v>29</v>
      </c>
      <c r="P5447" t="s">
        <v>319</v>
      </c>
      <c r="Q5447" s="13">
        <v>969</v>
      </c>
      <c r="S5447" s="1">
        <v>0.1</v>
      </c>
      <c r="T5447" t="s">
        <v>23</v>
      </c>
      <c r="U5447" t="s">
        <v>97</v>
      </c>
      <c r="V5447" t="b">
        <v>1</v>
      </c>
      <c r="W5447">
        <v>2.5</v>
      </c>
      <c r="X5447" t="s">
        <v>25</v>
      </c>
      <c r="Y5447" t="s">
        <v>4926</v>
      </c>
    </row>
    <row r="5448" spans="1:25" x14ac:dyDescent="0.4">
      <c r="A5448" t="s">
        <v>8153</v>
      </c>
      <c r="B5448" s="2">
        <f ca="1">TODAY()+OpportunityTbl[[#This Row],[CreatedOn_DaysFromToday]]</f>
        <v>44736</v>
      </c>
      <c r="C5448" s="2">
        <f ca="1">TODAY()+OpportunityTbl[[#This Row],[EstCloseDate_DaysFromToday]]</f>
        <v>44784</v>
      </c>
      <c r="D5448">
        <f ca="1">IF(OpportunityTbl[[#This Row],[statecode]]=0,"",OpportunityTbl[[#This Row],[Estimated Close Date]])</f>
        <v>44784</v>
      </c>
      <c r="E5448" s="14">
        <v>-374</v>
      </c>
      <c r="F5448" s="14">
        <v>-326</v>
      </c>
      <c r="G5448" t="s">
        <v>7082</v>
      </c>
      <c r="H5448" t="s">
        <v>7082</v>
      </c>
      <c r="I5448">
        <v>1</v>
      </c>
      <c r="J5448">
        <v>3</v>
      </c>
      <c r="K5448" t="s">
        <v>11318</v>
      </c>
      <c r="L5448" t="s">
        <v>12236</v>
      </c>
      <c r="M5448" t="s">
        <v>22</v>
      </c>
      <c r="N5448" t="s">
        <v>31</v>
      </c>
      <c r="O5448" t="s">
        <v>29</v>
      </c>
      <c r="P5448" t="s">
        <v>210</v>
      </c>
      <c r="Q5448" s="13">
        <v>2598</v>
      </c>
      <c r="R5448" s="13">
        <v>2533.0500000000002</v>
      </c>
      <c r="S5448" s="1">
        <v>0.5</v>
      </c>
      <c r="T5448" t="s">
        <v>168</v>
      </c>
      <c r="U5448" t="s">
        <v>24</v>
      </c>
      <c r="V5448" t="b">
        <v>1</v>
      </c>
      <c r="W5448">
        <v>2.5</v>
      </c>
      <c r="X5448" t="s">
        <v>240</v>
      </c>
      <c r="Y5448" t="s">
        <v>4916</v>
      </c>
    </row>
    <row r="5449" spans="1:25" x14ac:dyDescent="0.4">
      <c r="A5449" t="s">
        <v>8154</v>
      </c>
      <c r="B5449" s="2">
        <f ca="1">TODAY()+OpportunityTbl[[#This Row],[CreatedOn_DaysFromToday]]</f>
        <v>44736</v>
      </c>
      <c r="C5449" s="2">
        <f ca="1">TODAY()+OpportunityTbl[[#This Row],[EstCloseDate_DaysFromToday]]</f>
        <v>44783</v>
      </c>
      <c r="D5449">
        <f ca="1">IF(OpportunityTbl[[#This Row],[statecode]]=0,"",OpportunityTbl[[#This Row],[Estimated Close Date]])</f>
        <v>44783</v>
      </c>
      <c r="E5449" s="14">
        <v>-374</v>
      </c>
      <c r="F5449" s="14">
        <v>-327</v>
      </c>
      <c r="G5449" t="s">
        <v>7082</v>
      </c>
      <c r="H5449" t="s">
        <v>7082</v>
      </c>
      <c r="I5449">
        <v>1</v>
      </c>
      <c r="J5449">
        <v>3</v>
      </c>
      <c r="K5449" t="s">
        <v>11318</v>
      </c>
      <c r="L5449" t="s">
        <v>12235</v>
      </c>
      <c r="M5449" t="s">
        <v>22</v>
      </c>
      <c r="N5449" t="s">
        <v>31</v>
      </c>
      <c r="O5449" t="s">
        <v>29</v>
      </c>
      <c r="P5449" t="s">
        <v>210</v>
      </c>
      <c r="Q5449" s="13">
        <v>15289</v>
      </c>
      <c r="R5449" s="13">
        <v>14906.78</v>
      </c>
      <c r="S5449" s="1">
        <v>0.5</v>
      </c>
      <c r="T5449" t="s">
        <v>168</v>
      </c>
      <c r="U5449" t="s">
        <v>24</v>
      </c>
      <c r="V5449" t="b">
        <v>1</v>
      </c>
      <c r="W5449">
        <v>2.5</v>
      </c>
      <c r="X5449" t="s">
        <v>240</v>
      </c>
      <c r="Y5449" t="s">
        <v>4890</v>
      </c>
    </row>
    <row r="5450" spans="1:25" x14ac:dyDescent="0.4">
      <c r="A5450" t="s">
        <v>8261</v>
      </c>
      <c r="B5450" s="2">
        <f ca="1">TODAY()+OpportunityTbl[[#This Row],[CreatedOn_DaysFromToday]]</f>
        <v>44736</v>
      </c>
      <c r="C5450" s="2">
        <f ca="1">TODAY()+OpportunityTbl[[#This Row],[EstCloseDate_DaysFromToday]]</f>
        <v>44800</v>
      </c>
      <c r="D5450">
        <f ca="1">IF(OpportunityTbl[[#This Row],[statecode]]=0,"",OpportunityTbl[[#This Row],[Estimated Close Date]])</f>
        <v>44800</v>
      </c>
      <c r="E5450" s="14">
        <v>-374</v>
      </c>
      <c r="F5450" s="14">
        <v>-310</v>
      </c>
      <c r="G5450" t="s">
        <v>7082</v>
      </c>
      <c r="H5450" t="s">
        <v>7082</v>
      </c>
      <c r="I5450">
        <v>1</v>
      </c>
      <c r="J5450">
        <v>3</v>
      </c>
      <c r="K5450" t="s">
        <v>11253</v>
      </c>
      <c r="L5450" t="s">
        <v>12236</v>
      </c>
      <c r="M5450" t="s">
        <v>22</v>
      </c>
      <c r="N5450" t="s">
        <v>2121</v>
      </c>
      <c r="O5450" t="s">
        <v>29</v>
      </c>
      <c r="P5450" t="s">
        <v>4734</v>
      </c>
      <c r="Q5450" s="13">
        <v>2776</v>
      </c>
      <c r="R5450" s="13">
        <v>2664.96</v>
      </c>
      <c r="S5450" s="1">
        <v>0.9</v>
      </c>
      <c r="T5450" t="s">
        <v>4724</v>
      </c>
      <c r="U5450" t="s">
        <v>97</v>
      </c>
      <c r="V5450" t="b">
        <v>1</v>
      </c>
      <c r="W5450">
        <v>4</v>
      </c>
      <c r="X5450" t="s">
        <v>4732</v>
      </c>
      <c r="Y5450" t="s">
        <v>4914</v>
      </c>
    </row>
    <row r="5451" spans="1:25" x14ac:dyDescent="0.4">
      <c r="A5451" t="s">
        <v>9882</v>
      </c>
      <c r="B5451" s="2">
        <f ca="1">TODAY()+OpportunityTbl[[#This Row],[CreatedOn_DaysFromToday]]</f>
        <v>44736</v>
      </c>
      <c r="C5451" s="2">
        <f ca="1">TODAY()+OpportunityTbl[[#This Row],[EstCloseDate_DaysFromToday]]</f>
        <v>44791</v>
      </c>
      <c r="D5451">
        <f ca="1">IF(OpportunityTbl[[#This Row],[statecode]]=0,"",OpportunityTbl[[#This Row],[Estimated Close Date]])</f>
        <v>44791</v>
      </c>
      <c r="E5451" s="14">
        <v>-374</v>
      </c>
      <c r="F5451" s="14">
        <v>-319</v>
      </c>
      <c r="G5451" t="s">
        <v>7082</v>
      </c>
      <c r="H5451" t="s">
        <v>7082</v>
      </c>
      <c r="I5451">
        <v>1</v>
      </c>
      <c r="J5451">
        <v>3</v>
      </c>
      <c r="K5451" t="s">
        <v>11268</v>
      </c>
      <c r="L5451" t="s">
        <v>12236</v>
      </c>
      <c r="M5451" t="s">
        <v>22</v>
      </c>
      <c r="N5451" t="s">
        <v>2121</v>
      </c>
      <c r="O5451" t="s">
        <v>29</v>
      </c>
      <c r="P5451" t="s">
        <v>4734</v>
      </c>
      <c r="Q5451" s="13">
        <v>2528</v>
      </c>
      <c r="R5451" s="13">
        <v>2426.88</v>
      </c>
      <c r="S5451" s="1">
        <v>0.9</v>
      </c>
      <c r="T5451" t="s">
        <v>4724</v>
      </c>
      <c r="U5451" t="s">
        <v>24</v>
      </c>
      <c r="V5451" t="b">
        <v>1</v>
      </c>
      <c r="W5451">
        <v>4</v>
      </c>
      <c r="X5451" t="s">
        <v>4732</v>
      </c>
      <c r="Y5451" t="s">
        <v>26</v>
      </c>
    </row>
    <row r="5452" spans="1:25" x14ac:dyDescent="0.4">
      <c r="A5452" t="s">
        <v>1304</v>
      </c>
      <c r="B5452" s="2">
        <f ca="1">TODAY()+OpportunityTbl[[#This Row],[CreatedOn_DaysFromToday]]</f>
        <v>44735</v>
      </c>
      <c r="C5452" s="2">
        <f ca="1">TODAY()+OpportunityTbl[[#This Row],[EstCloseDate_DaysFromToday]]</f>
        <v>44770</v>
      </c>
      <c r="D5452">
        <f ca="1">IF(OpportunityTbl[[#This Row],[statecode]]=0,"",OpportunityTbl[[#This Row],[Estimated Close Date]])</f>
        <v>44770</v>
      </c>
      <c r="E5452" s="14">
        <v>-375</v>
      </c>
      <c r="F5452" s="14">
        <v>-340</v>
      </c>
      <c r="G5452" t="s">
        <v>27</v>
      </c>
      <c r="H5452" t="s">
        <v>28</v>
      </c>
      <c r="I5452">
        <v>2</v>
      </c>
      <c r="J5452">
        <v>4</v>
      </c>
      <c r="K5452" t="s">
        <v>11351</v>
      </c>
      <c r="L5452" t="s">
        <v>12240</v>
      </c>
      <c r="M5452" t="s">
        <v>22</v>
      </c>
      <c r="N5452" t="s">
        <v>513</v>
      </c>
      <c r="O5452" t="s">
        <v>29</v>
      </c>
      <c r="P5452" t="s">
        <v>514</v>
      </c>
      <c r="Q5452" s="13">
        <v>4532</v>
      </c>
      <c r="S5452" s="1">
        <v>0.1</v>
      </c>
      <c r="T5452" t="s">
        <v>23</v>
      </c>
      <c r="U5452" t="s">
        <v>100</v>
      </c>
      <c r="V5452" t="b">
        <v>1</v>
      </c>
      <c r="W5452">
        <v>2.5</v>
      </c>
      <c r="X5452" t="s">
        <v>25</v>
      </c>
      <c r="Y5452" t="s">
        <v>26</v>
      </c>
    </row>
    <row r="5453" spans="1:25" x14ac:dyDescent="0.4">
      <c r="A5453" t="s">
        <v>1470</v>
      </c>
      <c r="B5453" s="2">
        <f ca="1">TODAY()+OpportunityTbl[[#This Row],[CreatedOn_DaysFromToday]]</f>
        <v>44735</v>
      </c>
      <c r="C5453" s="2">
        <f ca="1">TODAY()+OpportunityTbl[[#This Row],[EstCloseDate_DaysFromToday]]</f>
        <v>44795</v>
      </c>
      <c r="D5453">
        <f ca="1">IF(OpportunityTbl[[#This Row],[statecode]]=0,"",OpportunityTbl[[#This Row],[Estimated Close Date]])</f>
        <v>44795</v>
      </c>
      <c r="E5453" s="14">
        <v>-375</v>
      </c>
      <c r="F5453" s="14">
        <v>-315</v>
      </c>
      <c r="G5453" t="s">
        <v>27</v>
      </c>
      <c r="H5453" t="s">
        <v>28</v>
      </c>
      <c r="I5453">
        <v>2</v>
      </c>
      <c r="J5453">
        <v>4</v>
      </c>
      <c r="K5453" t="s">
        <v>11283</v>
      </c>
      <c r="L5453" t="s">
        <v>12240</v>
      </c>
      <c r="M5453" t="s">
        <v>22</v>
      </c>
      <c r="N5453" t="s">
        <v>518</v>
      </c>
      <c r="O5453" t="s">
        <v>29</v>
      </c>
      <c r="P5453" t="s">
        <v>519</v>
      </c>
      <c r="Q5453" s="13">
        <v>7754</v>
      </c>
      <c r="S5453" s="1">
        <v>0.1</v>
      </c>
      <c r="T5453" t="s">
        <v>23</v>
      </c>
      <c r="U5453" t="s">
        <v>97</v>
      </c>
      <c r="V5453" t="b">
        <v>0</v>
      </c>
      <c r="W5453">
        <v>2.5</v>
      </c>
      <c r="X5453" t="s">
        <v>25</v>
      </c>
      <c r="Y5453" t="s">
        <v>26</v>
      </c>
    </row>
    <row r="5454" spans="1:25" x14ac:dyDescent="0.4">
      <c r="A5454" t="s">
        <v>2301</v>
      </c>
      <c r="B5454" s="2">
        <f ca="1">TODAY()+OpportunityTbl[[#This Row],[CreatedOn_DaysFromToday]]</f>
        <v>44735</v>
      </c>
      <c r="C5454" s="2">
        <f ca="1">TODAY()+OpportunityTbl[[#This Row],[EstCloseDate_DaysFromToday]]</f>
        <v>44780</v>
      </c>
      <c r="D5454">
        <f ca="1">IF(OpportunityTbl[[#This Row],[statecode]]=0,"",OpportunityTbl[[#This Row],[Estimated Close Date]])</f>
        <v>44780</v>
      </c>
      <c r="E5454" s="14">
        <v>-375</v>
      </c>
      <c r="F5454" s="14">
        <v>-330</v>
      </c>
      <c r="G5454" t="s">
        <v>27</v>
      </c>
      <c r="H5454" t="s">
        <v>28</v>
      </c>
      <c r="I5454">
        <v>2</v>
      </c>
      <c r="J5454">
        <v>4</v>
      </c>
      <c r="K5454" t="s">
        <v>11326</v>
      </c>
      <c r="L5454" t="s">
        <v>12236</v>
      </c>
      <c r="M5454" t="s">
        <v>22</v>
      </c>
      <c r="N5454" t="s">
        <v>1710</v>
      </c>
      <c r="O5454" t="s">
        <v>29</v>
      </c>
      <c r="P5454" t="s">
        <v>1711</v>
      </c>
      <c r="Q5454" s="13">
        <v>2789</v>
      </c>
      <c r="S5454" s="1">
        <v>0.3</v>
      </c>
      <c r="T5454" t="s">
        <v>168</v>
      </c>
      <c r="U5454" t="s">
        <v>100</v>
      </c>
      <c r="V5454" t="b">
        <v>0</v>
      </c>
      <c r="W5454">
        <v>4</v>
      </c>
      <c r="X5454" t="s">
        <v>157</v>
      </c>
      <c r="Y5454" t="s">
        <v>26</v>
      </c>
    </row>
    <row r="5455" spans="1:25" x14ac:dyDescent="0.4">
      <c r="A5455" t="s">
        <v>3288</v>
      </c>
      <c r="B5455" s="2">
        <f ca="1">TODAY()+OpportunityTbl[[#This Row],[CreatedOn_DaysFromToday]]</f>
        <v>44735</v>
      </c>
      <c r="C5455" s="2">
        <f ca="1">TODAY()+OpportunityTbl[[#This Row],[EstCloseDate_DaysFromToday]]</f>
        <v>44779</v>
      </c>
      <c r="D5455">
        <f ca="1">IF(OpportunityTbl[[#This Row],[statecode]]=0,"",OpportunityTbl[[#This Row],[Estimated Close Date]])</f>
        <v>44779</v>
      </c>
      <c r="E5455" s="14">
        <v>-375</v>
      </c>
      <c r="F5455" s="14">
        <v>-331</v>
      </c>
      <c r="G5455" t="s">
        <v>27</v>
      </c>
      <c r="H5455" t="s">
        <v>28</v>
      </c>
      <c r="I5455">
        <v>2</v>
      </c>
      <c r="J5455">
        <v>4</v>
      </c>
      <c r="K5455" t="s">
        <v>11339</v>
      </c>
      <c r="L5455" t="s">
        <v>12235</v>
      </c>
      <c r="M5455" t="s">
        <v>22</v>
      </c>
      <c r="N5455" t="s">
        <v>1710</v>
      </c>
      <c r="O5455" t="s">
        <v>29</v>
      </c>
      <c r="P5455" t="s">
        <v>1713</v>
      </c>
      <c r="Q5455" s="13">
        <v>15621</v>
      </c>
      <c r="S5455" s="1">
        <v>0.1</v>
      </c>
      <c r="T5455" t="s">
        <v>23</v>
      </c>
      <c r="U5455" t="s">
        <v>97</v>
      </c>
      <c r="V5455" t="b">
        <v>1</v>
      </c>
      <c r="W5455">
        <v>4</v>
      </c>
      <c r="X5455" t="s">
        <v>25</v>
      </c>
      <c r="Y5455" t="s">
        <v>26</v>
      </c>
    </row>
    <row r="5456" spans="1:25" x14ac:dyDescent="0.4">
      <c r="A5456" t="s">
        <v>5229</v>
      </c>
      <c r="B5456" s="2">
        <f ca="1">TODAY()+OpportunityTbl[[#This Row],[CreatedOn_DaysFromToday]]</f>
        <v>44735</v>
      </c>
      <c r="C5456" s="2">
        <f ca="1">TODAY()+OpportunityTbl[[#This Row],[EstCloseDate_DaysFromToday]]</f>
        <v>44815</v>
      </c>
      <c r="D5456">
        <f ca="1">IF(OpportunityTbl[[#This Row],[statecode]]=0,"",OpportunityTbl[[#This Row],[Estimated Close Date]])</f>
        <v>44815</v>
      </c>
      <c r="E5456" s="14">
        <v>-375</v>
      </c>
      <c r="F5456" s="14">
        <v>-295</v>
      </c>
      <c r="G5456" t="s">
        <v>27</v>
      </c>
      <c r="H5456" t="s">
        <v>28</v>
      </c>
      <c r="I5456">
        <v>2</v>
      </c>
      <c r="J5456">
        <v>4</v>
      </c>
      <c r="K5456" t="s">
        <v>11258</v>
      </c>
      <c r="L5456" t="s">
        <v>12237</v>
      </c>
      <c r="M5456" t="s">
        <v>22</v>
      </c>
      <c r="N5456" t="s">
        <v>2036</v>
      </c>
      <c r="O5456" t="s">
        <v>29</v>
      </c>
      <c r="P5456" t="s">
        <v>2037</v>
      </c>
      <c r="Q5456" s="13">
        <v>3282</v>
      </c>
      <c r="S5456" s="1">
        <v>0.1</v>
      </c>
      <c r="T5456" t="s">
        <v>23</v>
      </c>
      <c r="U5456" t="s">
        <v>100</v>
      </c>
      <c r="V5456" t="b">
        <v>0</v>
      </c>
      <c r="W5456">
        <v>6</v>
      </c>
      <c r="X5456" t="s">
        <v>157</v>
      </c>
      <c r="Y5456" t="s">
        <v>4926</v>
      </c>
    </row>
    <row r="5457" spans="1:25" x14ac:dyDescent="0.4">
      <c r="A5457" t="s">
        <v>6286</v>
      </c>
      <c r="B5457" s="2">
        <f ca="1">TODAY()+OpportunityTbl[[#This Row],[CreatedOn_DaysFromToday]]</f>
        <v>44735</v>
      </c>
      <c r="C5457" s="2">
        <f ca="1">TODAY()+OpportunityTbl[[#This Row],[EstCloseDate_DaysFromToday]]</f>
        <v>44799</v>
      </c>
      <c r="D5457">
        <f ca="1">IF(OpportunityTbl[[#This Row],[statecode]]=0,"",OpportunityTbl[[#This Row],[Estimated Close Date]])</f>
        <v>44799</v>
      </c>
      <c r="E5457" s="14">
        <v>-375</v>
      </c>
      <c r="F5457" s="14">
        <v>-311</v>
      </c>
      <c r="G5457" t="s">
        <v>27</v>
      </c>
      <c r="H5457" t="s">
        <v>28</v>
      </c>
      <c r="I5457">
        <v>2</v>
      </c>
      <c r="J5457">
        <v>4</v>
      </c>
      <c r="K5457" t="s">
        <v>11364</v>
      </c>
      <c r="L5457" t="s">
        <v>12239</v>
      </c>
      <c r="M5457" t="s">
        <v>22</v>
      </c>
      <c r="N5457" t="s">
        <v>779</v>
      </c>
      <c r="O5457" t="s">
        <v>29</v>
      </c>
      <c r="P5457" t="s">
        <v>780</v>
      </c>
      <c r="Q5457" s="13">
        <v>8120</v>
      </c>
      <c r="S5457" s="1">
        <v>0.1</v>
      </c>
      <c r="T5457" t="s">
        <v>23</v>
      </c>
      <c r="U5457" t="s">
        <v>97</v>
      </c>
      <c r="V5457" t="b">
        <v>1</v>
      </c>
      <c r="W5457">
        <v>2</v>
      </c>
      <c r="X5457" t="s">
        <v>25</v>
      </c>
      <c r="Y5457" t="s">
        <v>4896</v>
      </c>
    </row>
    <row r="5458" spans="1:25" x14ac:dyDescent="0.4">
      <c r="A5458" t="s">
        <v>7040</v>
      </c>
      <c r="B5458" s="2">
        <f ca="1">TODAY()+OpportunityTbl[[#This Row],[CreatedOn_DaysFromToday]]</f>
        <v>44735</v>
      </c>
      <c r="C5458" s="2">
        <f ca="1">TODAY()+OpportunityTbl[[#This Row],[EstCloseDate_DaysFromToday]]</f>
        <v>44764</v>
      </c>
      <c r="D5458">
        <f ca="1">IF(OpportunityTbl[[#This Row],[statecode]]=0,"",OpportunityTbl[[#This Row],[Estimated Close Date]])</f>
        <v>44764</v>
      </c>
      <c r="E5458" s="14">
        <v>-375</v>
      </c>
      <c r="F5458" s="14">
        <v>-346</v>
      </c>
      <c r="G5458" t="s">
        <v>27</v>
      </c>
      <c r="H5458" t="s">
        <v>28</v>
      </c>
      <c r="I5458">
        <v>2</v>
      </c>
      <c r="J5458">
        <v>4</v>
      </c>
      <c r="K5458" t="s">
        <v>11365</v>
      </c>
      <c r="L5458" t="s">
        <v>12236</v>
      </c>
      <c r="M5458" t="s">
        <v>22</v>
      </c>
      <c r="N5458" t="s">
        <v>31</v>
      </c>
      <c r="O5458" t="s">
        <v>29</v>
      </c>
      <c r="P5458" t="s">
        <v>32</v>
      </c>
      <c r="Q5458" s="13">
        <v>1562</v>
      </c>
      <c r="S5458" s="1">
        <v>0.3</v>
      </c>
      <c r="T5458" t="s">
        <v>168</v>
      </c>
      <c r="U5458" t="s">
        <v>100</v>
      </c>
      <c r="V5458" t="b">
        <v>1</v>
      </c>
      <c r="W5458">
        <v>2.5</v>
      </c>
      <c r="X5458" t="s">
        <v>157</v>
      </c>
      <c r="Y5458" t="s">
        <v>4890</v>
      </c>
    </row>
    <row r="5459" spans="1:25" x14ac:dyDescent="0.4">
      <c r="A5459" t="s">
        <v>7288</v>
      </c>
      <c r="B5459" s="2">
        <f ca="1">TODAY()+OpportunityTbl[[#This Row],[CreatedOn_DaysFromToday]]</f>
        <v>44735</v>
      </c>
      <c r="C5459" s="2">
        <f ca="1">TODAY()+OpportunityTbl[[#This Row],[EstCloseDate_DaysFromToday]]</f>
        <v>44775</v>
      </c>
      <c r="D5459">
        <f ca="1">IF(OpportunityTbl[[#This Row],[statecode]]=0,"",OpportunityTbl[[#This Row],[Estimated Close Date]])</f>
        <v>44775</v>
      </c>
      <c r="E5459" s="14">
        <v>-375</v>
      </c>
      <c r="F5459" s="14">
        <v>-335</v>
      </c>
      <c r="G5459" t="s">
        <v>7082</v>
      </c>
      <c r="H5459" t="s">
        <v>7082</v>
      </c>
      <c r="I5459">
        <v>1</v>
      </c>
      <c r="J5459">
        <v>3</v>
      </c>
      <c r="K5459" t="s">
        <v>11358</v>
      </c>
      <c r="L5459" t="s">
        <v>12238</v>
      </c>
      <c r="M5459" t="s">
        <v>22</v>
      </c>
      <c r="N5459" t="s">
        <v>469</v>
      </c>
      <c r="O5459" t="s">
        <v>29</v>
      </c>
      <c r="P5459" t="s">
        <v>470</v>
      </c>
      <c r="Q5459" s="13">
        <v>4059</v>
      </c>
      <c r="R5459" s="13">
        <v>3977.82</v>
      </c>
      <c r="S5459" s="1">
        <v>0.3</v>
      </c>
      <c r="T5459" t="s">
        <v>168</v>
      </c>
      <c r="U5459" t="s">
        <v>24</v>
      </c>
      <c r="V5459" t="b">
        <v>1</v>
      </c>
      <c r="W5459">
        <v>2</v>
      </c>
      <c r="X5459" t="s">
        <v>157</v>
      </c>
      <c r="Y5459" t="s">
        <v>4926</v>
      </c>
    </row>
    <row r="5460" spans="1:25" x14ac:dyDescent="0.4">
      <c r="A5460" t="s">
        <v>7368</v>
      </c>
      <c r="B5460" s="2">
        <f ca="1">TODAY()+OpportunityTbl[[#This Row],[CreatedOn_DaysFromToday]]</f>
        <v>44735</v>
      </c>
      <c r="C5460" s="2">
        <f ca="1">TODAY()+OpportunityTbl[[#This Row],[EstCloseDate_DaysFromToday]]</f>
        <v>44767</v>
      </c>
      <c r="D5460">
        <f ca="1">IF(OpportunityTbl[[#This Row],[statecode]]=0,"",OpportunityTbl[[#This Row],[Estimated Close Date]])</f>
        <v>44767</v>
      </c>
      <c r="E5460" s="14">
        <v>-375</v>
      </c>
      <c r="F5460" s="14">
        <v>-343</v>
      </c>
      <c r="G5460" t="s">
        <v>7082</v>
      </c>
      <c r="H5460" t="s">
        <v>7082</v>
      </c>
      <c r="I5460">
        <v>1</v>
      </c>
      <c r="J5460">
        <v>3</v>
      </c>
      <c r="K5460" t="s">
        <v>11340</v>
      </c>
      <c r="L5460" t="s">
        <v>12239</v>
      </c>
      <c r="M5460" t="s">
        <v>22</v>
      </c>
      <c r="N5460" t="s">
        <v>31</v>
      </c>
      <c r="O5460" t="s">
        <v>29</v>
      </c>
      <c r="P5460" t="s">
        <v>210</v>
      </c>
      <c r="Q5460" s="13">
        <v>6766</v>
      </c>
      <c r="R5460" s="13">
        <v>6630.68</v>
      </c>
      <c r="S5460" s="1">
        <v>0.3</v>
      </c>
      <c r="T5460" t="s">
        <v>168</v>
      </c>
      <c r="U5460" t="s">
        <v>100</v>
      </c>
      <c r="V5460" t="b">
        <v>1</v>
      </c>
      <c r="W5460">
        <v>2</v>
      </c>
      <c r="X5460" t="s">
        <v>157</v>
      </c>
      <c r="Y5460" t="s">
        <v>4890</v>
      </c>
    </row>
    <row r="5461" spans="1:25" x14ac:dyDescent="0.4">
      <c r="A5461" t="s">
        <v>7522</v>
      </c>
      <c r="B5461" s="2">
        <f ca="1">TODAY()+OpportunityTbl[[#This Row],[CreatedOn_DaysFromToday]]</f>
        <v>44735</v>
      </c>
      <c r="C5461" s="2">
        <f ca="1">TODAY()+OpportunityTbl[[#This Row],[EstCloseDate_DaysFromToday]]</f>
        <v>44811</v>
      </c>
      <c r="D5461">
        <f ca="1">IF(OpportunityTbl[[#This Row],[statecode]]=0,"",OpportunityTbl[[#This Row],[Estimated Close Date]])</f>
        <v>44811</v>
      </c>
      <c r="E5461" s="14">
        <v>-375</v>
      </c>
      <c r="F5461" s="14">
        <v>-299</v>
      </c>
      <c r="G5461" t="s">
        <v>7082</v>
      </c>
      <c r="H5461" t="s">
        <v>7082</v>
      </c>
      <c r="I5461">
        <v>1</v>
      </c>
      <c r="J5461">
        <v>3</v>
      </c>
      <c r="K5461" t="s">
        <v>11269</v>
      </c>
      <c r="L5461" t="s">
        <v>12238</v>
      </c>
      <c r="M5461" t="s">
        <v>22</v>
      </c>
      <c r="N5461" t="s">
        <v>1727</v>
      </c>
      <c r="O5461" t="s">
        <v>29</v>
      </c>
      <c r="P5461" t="s">
        <v>1849</v>
      </c>
      <c r="Q5461" s="13">
        <v>4069</v>
      </c>
      <c r="R5461" s="13">
        <v>3946.93</v>
      </c>
      <c r="S5461" s="1">
        <v>0.5</v>
      </c>
      <c r="T5461" t="s">
        <v>168</v>
      </c>
      <c r="U5461" t="s">
        <v>24</v>
      </c>
      <c r="V5461" t="b">
        <v>1</v>
      </c>
      <c r="W5461">
        <v>3</v>
      </c>
      <c r="X5461" t="s">
        <v>240</v>
      </c>
      <c r="Y5461" t="s">
        <v>4892</v>
      </c>
    </row>
    <row r="5462" spans="1:25" x14ac:dyDescent="0.4">
      <c r="A5462" t="s">
        <v>7989</v>
      </c>
      <c r="B5462" s="2">
        <f ca="1">TODAY()+OpportunityTbl[[#This Row],[CreatedOn_DaysFromToday]]</f>
        <v>44735</v>
      </c>
      <c r="C5462" s="2">
        <f ca="1">TODAY()+OpportunityTbl[[#This Row],[EstCloseDate_DaysFromToday]]</f>
        <v>44785</v>
      </c>
      <c r="D5462">
        <f ca="1">IF(OpportunityTbl[[#This Row],[statecode]]=0,"",OpportunityTbl[[#This Row],[Estimated Close Date]])</f>
        <v>44785</v>
      </c>
      <c r="E5462" s="14">
        <v>-375</v>
      </c>
      <c r="F5462" s="14">
        <v>-325</v>
      </c>
      <c r="G5462" t="s">
        <v>7082</v>
      </c>
      <c r="H5462" t="s">
        <v>7082</v>
      </c>
      <c r="I5462">
        <v>1</v>
      </c>
      <c r="J5462">
        <v>3</v>
      </c>
      <c r="K5462" t="s">
        <v>11326</v>
      </c>
      <c r="L5462" t="s">
        <v>12236</v>
      </c>
      <c r="M5462" t="s">
        <v>22</v>
      </c>
      <c r="N5462" t="s">
        <v>518</v>
      </c>
      <c r="O5462" t="s">
        <v>29</v>
      </c>
      <c r="P5462" t="s">
        <v>557</v>
      </c>
      <c r="Q5462" s="13">
        <v>3127</v>
      </c>
      <c r="R5462" s="13">
        <v>3048.82</v>
      </c>
      <c r="S5462" s="1">
        <v>0.3</v>
      </c>
      <c r="T5462" t="s">
        <v>168</v>
      </c>
      <c r="U5462" t="s">
        <v>24</v>
      </c>
      <c r="V5462" t="b">
        <v>1</v>
      </c>
      <c r="W5462">
        <v>2.5</v>
      </c>
      <c r="X5462" t="s">
        <v>157</v>
      </c>
      <c r="Y5462" t="s">
        <v>4890</v>
      </c>
    </row>
    <row r="5463" spans="1:25" x14ac:dyDescent="0.4">
      <c r="A5463" t="s">
        <v>8676</v>
      </c>
      <c r="B5463" s="2">
        <f ca="1">TODAY()+OpportunityTbl[[#This Row],[CreatedOn_DaysFromToday]]</f>
        <v>44735</v>
      </c>
      <c r="C5463" s="2">
        <f ca="1">TODAY()+OpportunityTbl[[#This Row],[EstCloseDate_DaysFromToday]]</f>
        <v>44790</v>
      </c>
      <c r="D5463">
        <f ca="1">IF(OpportunityTbl[[#This Row],[statecode]]=0,"",OpportunityTbl[[#This Row],[Estimated Close Date]])</f>
        <v>44790</v>
      </c>
      <c r="E5463" s="14">
        <v>-375</v>
      </c>
      <c r="F5463" s="14">
        <v>-320</v>
      </c>
      <c r="G5463" t="s">
        <v>7082</v>
      </c>
      <c r="H5463" t="s">
        <v>7082</v>
      </c>
      <c r="I5463">
        <v>1</v>
      </c>
      <c r="J5463">
        <v>3</v>
      </c>
      <c r="K5463" t="s">
        <v>11282</v>
      </c>
      <c r="L5463" t="s">
        <v>12239</v>
      </c>
      <c r="M5463" t="s">
        <v>22</v>
      </c>
      <c r="N5463" t="s">
        <v>1617</v>
      </c>
      <c r="O5463" t="s">
        <v>29</v>
      </c>
      <c r="P5463" t="s">
        <v>1648</v>
      </c>
      <c r="Q5463" s="13">
        <v>9360</v>
      </c>
      <c r="R5463" s="13">
        <v>9079.2000000000007</v>
      </c>
      <c r="S5463" s="1">
        <v>0.3</v>
      </c>
      <c r="T5463" t="s">
        <v>168</v>
      </c>
      <c r="U5463" t="s">
        <v>100</v>
      </c>
      <c r="V5463" t="b">
        <v>1</v>
      </c>
      <c r="W5463">
        <v>3</v>
      </c>
      <c r="X5463" t="s">
        <v>157</v>
      </c>
      <c r="Y5463" t="s">
        <v>26</v>
      </c>
    </row>
    <row r="5464" spans="1:25" x14ac:dyDescent="0.4">
      <c r="A5464" t="s">
        <v>9789</v>
      </c>
      <c r="B5464" s="2">
        <f ca="1">TODAY()+OpportunityTbl[[#This Row],[CreatedOn_DaysFromToday]]</f>
        <v>44735</v>
      </c>
      <c r="C5464" s="2">
        <f ca="1">TODAY()+OpportunityTbl[[#This Row],[EstCloseDate_DaysFromToday]]</f>
        <v>44803</v>
      </c>
      <c r="D5464">
        <f ca="1">IF(OpportunityTbl[[#This Row],[statecode]]=0,"",OpportunityTbl[[#This Row],[Estimated Close Date]])</f>
        <v>44803</v>
      </c>
      <c r="E5464" s="14">
        <v>-375</v>
      </c>
      <c r="F5464" s="14">
        <v>-307</v>
      </c>
      <c r="G5464" t="s">
        <v>7082</v>
      </c>
      <c r="H5464" t="s">
        <v>7082</v>
      </c>
      <c r="I5464">
        <v>1</v>
      </c>
      <c r="J5464">
        <v>3</v>
      </c>
      <c r="K5464" t="s">
        <v>11323</v>
      </c>
      <c r="L5464" t="s">
        <v>12236</v>
      </c>
      <c r="M5464" t="s">
        <v>22</v>
      </c>
      <c r="N5464" t="s">
        <v>2121</v>
      </c>
      <c r="O5464" t="s">
        <v>29</v>
      </c>
      <c r="P5464" t="s">
        <v>4734</v>
      </c>
      <c r="Q5464" s="13">
        <v>3929</v>
      </c>
      <c r="R5464" s="13">
        <v>3771.84</v>
      </c>
      <c r="S5464" s="1">
        <v>0.9</v>
      </c>
      <c r="T5464" t="s">
        <v>4724</v>
      </c>
      <c r="U5464" t="s">
        <v>97</v>
      </c>
      <c r="V5464" t="b">
        <v>0</v>
      </c>
      <c r="W5464">
        <v>4</v>
      </c>
      <c r="X5464" t="s">
        <v>4732</v>
      </c>
      <c r="Y5464" t="s">
        <v>26</v>
      </c>
    </row>
    <row r="5465" spans="1:25" x14ac:dyDescent="0.4">
      <c r="A5465" t="s">
        <v>167</v>
      </c>
      <c r="B5465" s="2">
        <f ca="1">TODAY()+OpportunityTbl[[#This Row],[CreatedOn_DaysFromToday]]</f>
        <v>44734</v>
      </c>
      <c r="C5465" s="2">
        <f ca="1">TODAY()+OpportunityTbl[[#This Row],[EstCloseDate_DaysFromToday]]</f>
        <v>44775</v>
      </c>
      <c r="D5465">
        <f ca="1">IF(OpportunityTbl[[#This Row],[statecode]]=0,"",OpportunityTbl[[#This Row],[Estimated Close Date]])</f>
        <v>44775</v>
      </c>
      <c r="E5465" s="14">
        <v>-376</v>
      </c>
      <c r="F5465" s="14">
        <v>-335</v>
      </c>
      <c r="G5465" t="s">
        <v>27</v>
      </c>
      <c r="H5465" t="s">
        <v>28</v>
      </c>
      <c r="I5465">
        <v>2</v>
      </c>
      <c r="J5465">
        <v>4</v>
      </c>
      <c r="K5465" t="s">
        <v>11366</v>
      </c>
      <c r="L5465" t="s">
        <v>12236</v>
      </c>
      <c r="M5465" t="s">
        <v>22</v>
      </c>
      <c r="N5465" t="s">
        <v>31</v>
      </c>
      <c r="O5465" t="s">
        <v>29</v>
      </c>
      <c r="P5465" t="s">
        <v>32</v>
      </c>
      <c r="Q5465" s="13">
        <v>2789</v>
      </c>
      <c r="S5465" s="1">
        <v>0.1</v>
      </c>
      <c r="T5465" t="s">
        <v>23</v>
      </c>
      <c r="U5465" t="s">
        <v>100</v>
      </c>
      <c r="V5465" t="b">
        <v>0</v>
      </c>
      <c r="W5465">
        <v>2.5</v>
      </c>
      <c r="X5465" t="s">
        <v>157</v>
      </c>
      <c r="Y5465" t="s">
        <v>26</v>
      </c>
    </row>
    <row r="5466" spans="1:25" x14ac:dyDescent="0.4">
      <c r="A5466" t="s">
        <v>2662</v>
      </c>
      <c r="B5466" s="2">
        <f ca="1">TODAY()+OpportunityTbl[[#This Row],[CreatedOn_DaysFromToday]]</f>
        <v>44734</v>
      </c>
      <c r="C5466" s="2">
        <f ca="1">TODAY()+OpportunityTbl[[#This Row],[EstCloseDate_DaysFromToday]]</f>
        <v>44773</v>
      </c>
      <c r="D5466">
        <f ca="1">IF(OpportunityTbl[[#This Row],[statecode]]=0,"",OpportunityTbl[[#This Row],[Estimated Close Date]])</f>
        <v>44773</v>
      </c>
      <c r="E5466" s="14">
        <v>-376</v>
      </c>
      <c r="F5466" s="14">
        <v>-337</v>
      </c>
      <c r="G5466" t="s">
        <v>27</v>
      </c>
      <c r="H5466" t="s">
        <v>28</v>
      </c>
      <c r="I5466">
        <v>2</v>
      </c>
      <c r="J5466">
        <v>4</v>
      </c>
      <c r="K5466" t="s">
        <v>11348</v>
      </c>
      <c r="L5466" t="s">
        <v>12238</v>
      </c>
      <c r="M5466" t="s">
        <v>22</v>
      </c>
      <c r="N5466" t="s">
        <v>2069</v>
      </c>
      <c r="O5466" t="s">
        <v>29</v>
      </c>
      <c r="P5466" t="s">
        <v>2623</v>
      </c>
      <c r="Q5466" s="13">
        <v>1460</v>
      </c>
      <c r="S5466" s="1">
        <v>0.1</v>
      </c>
      <c r="T5466" t="s">
        <v>23</v>
      </c>
      <c r="U5466" t="s">
        <v>97</v>
      </c>
      <c r="V5466" t="b">
        <v>0</v>
      </c>
      <c r="W5466">
        <v>4</v>
      </c>
      <c r="X5466" t="s">
        <v>25</v>
      </c>
      <c r="Y5466" t="s">
        <v>26</v>
      </c>
    </row>
    <row r="5467" spans="1:25" x14ac:dyDescent="0.4">
      <c r="A5467" t="s">
        <v>3230</v>
      </c>
      <c r="B5467" s="2">
        <f ca="1">TODAY()+OpportunityTbl[[#This Row],[CreatedOn_DaysFromToday]]</f>
        <v>44734</v>
      </c>
      <c r="C5467" s="2">
        <f ca="1">TODAY()+OpportunityTbl[[#This Row],[EstCloseDate_DaysFromToday]]</f>
        <v>44776</v>
      </c>
      <c r="D5467">
        <f ca="1">IF(OpportunityTbl[[#This Row],[statecode]]=0,"",OpportunityTbl[[#This Row],[Estimated Close Date]])</f>
        <v>44776</v>
      </c>
      <c r="E5467" s="14">
        <v>-376</v>
      </c>
      <c r="F5467" s="14">
        <v>-334</v>
      </c>
      <c r="G5467" t="s">
        <v>27</v>
      </c>
      <c r="H5467" t="s">
        <v>28</v>
      </c>
      <c r="I5467">
        <v>2</v>
      </c>
      <c r="J5467">
        <v>4</v>
      </c>
      <c r="K5467" t="s">
        <v>11331</v>
      </c>
      <c r="L5467" t="s">
        <v>12238</v>
      </c>
      <c r="M5467" t="s">
        <v>22</v>
      </c>
      <c r="N5467" t="s">
        <v>1710</v>
      </c>
      <c r="O5467" t="s">
        <v>29</v>
      </c>
      <c r="P5467" t="s">
        <v>1713</v>
      </c>
      <c r="Q5467" s="13">
        <v>3121</v>
      </c>
      <c r="S5467" s="1">
        <v>0.1</v>
      </c>
      <c r="T5467" t="s">
        <v>23</v>
      </c>
      <c r="U5467" t="s">
        <v>24</v>
      </c>
      <c r="V5467" t="b">
        <v>1</v>
      </c>
      <c r="W5467">
        <v>3.5</v>
      </c>
      <c r="X5467" t="s">
        <v>25</v>
      </c>
      <c r="Y5467" t="s">
        <v>26</v>
      </c>
    </row>
    <row r="5468" spans="1:25" x14ac:dyDescent="0.4">
      <c r="A5468" t="s">
        <v>3377</v>
      </c>
      <c r="B5468" s="2">
        <f ca="1">TODAY()+OpportunityTbl[[#This Row],[CreatedOn_DaysFromToday]]</f>
        <v>44734</v>
      </c>
      <c r="C5468" s="2">
        <f ca="1">TODAY()+OpportunityTbl[[#This Row],[EstCloseDate_DaysFromToday]]</f>
        <v>44791</v>
      </c>
      <c r="D5468">
        <f ca="1">IF(OpportunityTbl[[#This Row],[statecode]]=0,"",OpportunityTbl[[#This Row],[Estimated Close Date]])</f>
        <v>44791</v>
      </c>
      <c r="E5468" s="14">
        <v>-376</v>
      </c>
      <c r="F5468" s="14">
        <v>-319</v>
      </c>
      <c r="G5468" t="s">
        <v>27</v>
      </c>
      <c r="H5468" t="s">
        <v>28</v>
      </c>
      <c r="I5468">
        <v>2</v>
      </c>
      <c r="J5468">
        <v>4</v>
      </c>
      <c r="K5468" t="s">
        <v>11367</v>
      </c>
      <c r="L5468" t="s">
        <v>12239</v>
      </c>
      <c r="M5468" t="s">
        <v>22</v>
      </c>
      <c r="N5468" t="s">
        <v>1710</v>
      </c>
      <c r="O5468" t="s">
        <v>29</v>
      </c>
      <c r="P5468" t="s">
        <v>1711</v>
      </c>
      <c r="Q5468" s="13">
        <v>7338</v>
      </c>
      <c r="S5468" s="1">
        <v>0.1</v>
      </c>
      <c r="T5468" t="s">
        <v>23</v>
      </c>
      <c r="U5468" t="s">
        <v>24</v>
      </c>
      <c r="V5468" t="b">
        <v>0</v>
      </c>
      <c r="W5468">
        <v>3.5</v>
      </c>
      <c r="X5468" t="s">
        <v>25</v>
      </c>
      <c r="Y5468" t="s">
        <v>26</v>
      </c>
    </row>
    <row r="5469" spans="1:25" x14ac:dyDescent="0.4">
      <c r="A5469" t="s">
        <v>3463</v>
      </c>
      <c r="B5469" s="2">
        <f ca="1">TODAY()+OpportunityTbl[[#This Row],[CreatedOn_DaysFromToday]]</f>
        <v>44734</v>
      </c>
      <c r="C5469" s="2">
        <f ca="1">TODAY()+OpportunityTbl[[#This Row],[EstCloseDate_DaysFromToday]]</f>
        <v>44792</v>
      </c>
      <c r="D5469">
        <f ca="1">IF(OpportunityTbl[[#This Row],[statecode]]=0,"",OpportunityTbl[[#This Row],[Estimated Close Date]])</f>
        <v>44792</v>
      </c>
      <c r="E5469" s="14">
        <v>-376</v>
      </c>
      <c r="F5469" s="14">
        <v>-318</v>
      </c>
      <c r="G5469" t="s">
        <v>27</v>
      </c>
      <c r="H5469" t="s">
        <v>28</v>
      </c>
      <c r="I5469">
        <v>2</v>
      </c>
      <c r="J5469">
        <v>4</v>
      </c>
      <c r="K5469" t="s">
        <v>11368</v>
      </c>
      <c r="L5469" t="s">
        <v>12233</v>
      </c>
      <c r="M5469" t="s">
        <v>22</v>
      </c>
      <c r="N5469" t="s">
        <v>1710</v>
      </c>
      <c r="O5469" t="s">
        <v>29</v>
      </c>
      <c r="P5469" t="s">
        <v>1711</v>
      </c>
      <c r="Q5469" s="13">
        <v>21523</v>
      </c>
      <c r="S5469" s="1">
        <v>0.1</v>
      </c>
      <c r="T5469" t="s">
        <v>23</v>
      </c>
      <c r="U5469" t="s">
        <v>97</v>
      </c>
      <c r="V5469" t="b">
        <v>0</v>
      </c>
      <c r="W5469">
        <v>4</v>
      </c>
      <c r="X5469" t="s">
        <v>25</v>
      </c>
      <c r="Y5469" t="s">
        <v>26</v>
      </c>
    </row>
    <row r="5470" spans="1:25" x14ac:dyDescent="0.4">
      <c r="A5470" t="s">
        <v>3940</v>
      </c>
      <c r="B5470" s="2">
        <f ca="1">TODAY()+OpportunityTbl[[#This Row],[CreatedOn_DaysFromToday]]</f>
        <v>44734</v>
      </c>
      <c r="C5470" s="2">
        <f ca="1">TODAY()+OpportunityTbl[[#This Row],[EstCloseDate_DaysFromToday]]</f>
        <v>44796</v>
      </c>
      <c r="D5470">
        <f ca="1">IF(OpportunityTbl[[#This Row],[statecode]]=0,"",OpportunityTbl[[#This Row],[Estimated Close Date]])</f>
        <v>44796</v>
      </c>
      <c r="E5470" s="14">
        <v>-376</v>
      </c>
      <c r="F5470" s="14">
        <v>-314</v>
      </c>
      <c r="G5470" t="s">
        <v>27</v>
      </c>
      <c r="H5470" t="s">
        <v>28</v>
      </c>
      <c r="I5470">
        <v>2</v>
      </c>
      <c r="J5470">
        <v>4</v>
      </c>
      <c r="K5470" t="s">
        <v>11268</v>
      </c>
      <c r="L5470" t="s">
        <v>12239</v>
      </c>
      <c r="M5470" t="s">
        <v>22</v>
      </c>
      <c r="N5470" t="s">
        <v>513</v>
      </c>
      <c r="O5470" t="s">
        <v>29</v>
      </c>
      <c r="P5470" t="s">
        <v>514</v>
      </c>
      <c r="Q5470" s="13">
        <v>7906</v>
      </c>
      <c r="S5470" s="1">
        <v>0.1</v>
      </c>
      <c r="T5470" t="s">
        <v>23</v>
      </c>
      <c r="U5470" t="s">
        <v>97</v>
      </c>
      <c r="V5470" t="b">
        <v>0</v>
      </c>
      <c r="W5470">
        <v>2</v>
      </c>
      <c r="X5470" t="s">
        <v>25</v>
      </c>
      <c r="Y5470" t="s">
        <v>26</v>
      </c>
    </row>
    <row r="5471" spans="1:25" x14ac:dyDescent="0.4">
      <c r="A5471" t="s">
        <v>4202</v>
      </c>
      <c r="B5471" s="2">
        <f ca="1">TODAY()+OpportunityTbl[[#This Row],[CreatedOn_DaysFromToday]]</f>
        <v>44734</v>
      </c>
      <c r="C5471" s="2">
        <f ca="1">TODAY()+OpportunityTbl[[#This Row],[EstCloseDate_DaysFromToday]]</f>
        <v>44789</v>
      </c>
      <c r="D5471">
        <f ca="1">IF(OpportunityTbl[[#This Row],[statecode]]=0,"",OpportunityTbl[[#This Row],[Estimated Close Date]])</f>
        <v>44789</v>
      </c>
      <c r="E5471" s="14">
        <v>-376</v>
      </c>
      <c r="F5471" s="14">
        <v>-321</v>
      </c>
      <c r="G5471" t="s">
        <v>27</v>
      </c>
      <c r="H5471" t="s">
        <v>28</v>
      </c>
      <c r="I5471">
        <v>2</v>
      </c>
      <c r="J5471">
        <v>4</v>
      </c>
      <c r="K5471" t="s">
        <v>11282</v>
      </c>
      <c r="L5471" t="s">
        <v>12239</v>
      </c>
      <c r="M5471" t="s">
        <v>22</v>
      </c>
      <c r="N5471" t="s">
        <v>475</v>
      </c>
      <c r="O5471" t="s">
        <v>29</v>
      </c>
      <c r="P5471" t="s">
        <v>548</v>
      </c>
      <c r="Q5471" s="13">
        <v>8110</v>
      </c>
      <c r="S5471" s="1">
        <v>0.1</v>
      </c>
      <c r="T5471" t="s">
        <v>23</v>
      </c>
      <c r="U5471" t="s">
        <v>24</v>
      </c>
      <c r="V5471" t="b">
        <v>1</v>
      </c>
      <c r="W5471">
        <v>2</v>
      </c>
      <c r="X5471" t="s">
        <v>25</v>
      </c>
      <c r="Y5471" t="s">
        <v>26</v>
      </c>
    </row>
    <row r="5472" spans="1:25" x14ac:dyDescent="0.4">
      <c r="A5472" t="s">
        <v>6096</v>
      </c>
      <c r="B5472" s="2">
        <f ca="1">TODAY()+OpportunityTbl[[#This Row],[CreatedOn_DaysFromToday]]</f>
        <v>44734</v>
      </c>
      <c r="C5472" s="2">
        <f ca="1">TODAY()+OpportunityTbl[[#This Row],[EstCloseDate_DaysFromToday]]</f>
        <v>44772</v>
      </c>
      <c r="D5472">
        <f ca="1">IF(OpportunityTbl[[#This Row],[statecode]]=0,"",OpportunityTbl[[#This Row],[Estimated Close Date]])</f>
        <v>44772</v>
      </c>
      <c r="E5472" s="14">
        <v>-376</v>
      </c>
      <c r="F5472" s="14">
        <v>-338</v>
      </c>
      <c r="G5472" t="s">
        <v>27</v>
      </c>
      <c r="H5472" t="s">
        <v>28</v>
      </c>
      <c r="I5472">
        <v>2</v>
      </c>
      <c r="J5472">
        <v>4</v>
      </c>
      <c r="K5472" t="s">
        <v>11369</v>
      </c>
      <c r="L5472" t="s">
        <v>12239</v>
      </c>
      <c r="M5472" t="s">
        <v>22</v>
      </c>
      <c r="N5472" t="s">
        <v>31</v>
      </c>
      <c r="O5472" t="s">
        <v>29</v>
      </c>
      <c r="P5472" t="s">
        <v>417</v>
      </c>
      <c r="Q5472" s="13">
        <v>6150</v>
      </c>
      <c r="S5472" s="1">
        <v>0.1</v>
      </c>
      <c r="T5472" t="s">
        <v>23</v>
      </c>
      <c r="U5472" t="s">
        <v>24</v>
      </c>
      <c r="V5472" t="b">
        <v>1</v>
      </c>
      <c r="W5472">
        <v>2</v>
      </c>
      <c r="X5472" t="s">
        <v>25</v>
      </c>
      <c r="Y5472" t="s">
        <v>4899</v>
      </c>
    </row>
    <row r="5473" spans="1:25" x14ac:dyDescent="0.4">
      <c r="A5473" t="s">
        <v>6232</v>
      </c>
      <c r="B5473" s="2">
        <f ca="1">TODAY()+OpportunityTbl[[#This Row],[CreatedOn_DaysFromToday]]</f>
        <v>44734</v>
      </c>
      <c r="C5473" s="2">
        <f ca="1">TODAY()+OpportunityTbl[[#This Row],[EstCloseDate_DaysFromToday]]</f>
        <v>44819</v>
      </c>
      <c r="D5473">
        <f ca="1">IF(OpportunityTbl[[#This Row],[statecode]]=0,"",OpportunityTbl[[#This Row],[Estimated Close Date]])</f>
        <v>44819</v>
      </c>
      <c r="E5473" s="14">
        <v>-376</v>
      </c>
      <c r="F5473" s="14">
        <v>-291</v>
      </c>
      <c r="G5473" t="s">
        <v>27</v>
      </c>
      <c r="H5473" t="s">
        <v>28</v>
      </c>
      <c r="I5473">
        <v>2</v>
      </c>
      <c r="J5473">
        <v>4</v>
      </c>
      <c r="K5473" t="s">
        <v>11247</v>
      </c>
      <c r="L5473" t="s">
        <v>12238</v>
      </c>
      <c r="M5473" t="s">
        <v>22</v>
      </c>
      <c r="N5473" t="s">
        <v>779</v>
      </c>
      <c r="O5473" t="s">
        <v>29</v>
      </c>
      <c r="P5473" t="s">
        <v>780</v>
      </c>
      <c r="Q5473" s="13">
        <v>3796</v>
      </c>
      <c r="S5473" s="1">
        <v>0.5</v>
      </c>
      <c r="T5473" t="s">
        <v>168</v>
      </c>
      <c r="U5473" t="s">
        <v>97</v>
      </c>
      <c r="V5473" t="b">
        <v>0</v>
      </c>
      <c r="W5473">
        <v>2</v>
      </c>
      <c r="X5473" t="s">
        <v>240</v>
      </c>
      <c r="Y5473" t="s">
        <v>4905</v>
      </c>
    </row>
    <row r="5474" spans="1:25" x14ac:dyDescent="0.4">
      <c r="A5474" t="s">
        <v>6287</v>
      </c>
      <c r="B5474" s="2">
        <f ca="1">TODAY()+OpportunityTbl[[#This Row],[CreatedOn_DaysFromToday]]</f>
        <v>44734</v>
      </c>
      <c r="C5474" s="2">
        <f ca="1">TODAY()+OpportunityTbl[[#This Row],[EstCloseDate_DaysFromToday]]</f>
        <v>44770</v>
      </c>
      <c r="D5474">
        <f ca="1">IF(OpportunityTbl[[#This Row],[statecode]]=0,"",OpportunityTbl[[#This Row],[Estimated Close Date]])</f>
        <v>44770</v>
      </c>
      <c r="E5474" s="14">
        <v>-376</v>
      </c>
      <c r="F5474" s="14">
        <v>-340</v>
      </c>
      <c r="G5474" t="s">
        <v>27</v>
      </c>
      <c r="H5474" t="s">
        <v>28</v>
      </c>
      <c r="I5474">
        <v>2</v>
      </c>
      <c r="J5474">
        <v>4</v>
      </c>
      <c r="K5474" t="s">
        <v>11339</v>
      </c>
      <c r="L5474" t="s">
        <v>12238</v>
      </c>
      <c r="M5474" t="s">
        <v>22</v>
      </c>
      <c r="N5474" t="s">
        <v>469</v>
      </c>
      <c r="O5474" t="s">
        <v>29</v>
      </c>
      <c r="P5474" t="s">
        <v>694</v>
      </c>
      <c r="Q5474" s="13">
        <v>3381</v>
      </c>
      <c r="S5474" s="1">
        <v>0.1</v>
      </c>
      <c r="T5474" t="s">
        <v>23</v>
      </c>
      <c r="U5474" t="s">
        <v>97</v>
      </c>
      <c r="V5474" t="b">
        <v>1</v>
      </c>
      <c r="W5474">
        <v>2</v>
      </c>
      <c r="X5474" t="s">
        <v>25</v>
      </c>
      <c r="Y5474" t="s">
        <v>4896</v>
      </c>
    </row>
    <row r="5475" spans="1:25" x14ac:dyDescent="0.4">
      <c r="A5475" t="s">
        <v>6495</v>
      </c>
      <c r="B5475" s="2">
        <f ca="1">TODAY()+OpportunityTbl[[#This Row],[CreatedOn_DaysFromToday]]</f>
        <v>44734</v>
      </c>
      <c r="C5475" s="2">
        <f ca="1">TODAY()+OpportunityTbl[[#This Row],[EstCloseDate_DaysFromToday]]</f>
        <v>44824</v>
      </c>
      <c r="D5475">
        <f ca="1">IF(OpportunityTbl[[#This Row],[statecode]]=0,"",OpportunityTbl[[#This Row],[Estimated Close Date]])</f>
        <v>44824</v>
      </c>
      <c r="E5475" s="14">
        <v>-376</v>
      </c>
      <c r="F5475" s="14">
        <v>-286</v>
      </c>
      <c r="G5475" t="s">
        <v>27</v>
      </c>
      <c r="H5475" t="s">
        <v>28</v>
      </c>
      <c r="I5475">
        <v>2</v>
      </c>
      <c r="J5475">
        <v>4</v>
      </c>
      <c r="K5475" t="s">
        <v>11198</v>
      </c>
      <c r="L5475" t="s">
        <v>12236</v>
      </c>
      <c r="M5475" t="s">
        <v>22</v>
      </c>
      <c r="N5475" t="s">
        <v>534</v>
      </c>
      <c r="O5475" t="s">
        <v>29</v>
      </c>
      <c r="P5475" t="s">
        <v>535</v>
      </c>
      <c r="Q5475" s="13">
        <v>2935</v>
      </c>
      <c r="S5475" s="1">
        <v>0.3</v>
      </c>
      <c r="T5475" t="s">
        <v>168</v>
      </c>
      <c r="U5475" t="s">
        <v>97</v>
      </c>
      <c r="V5475" t="b">
        <v>0</v>
      </c>
      <c r="W5475">
        <v>2.5</v>
      </c>
      <c r="X5475" t="s">
        <v>157</v>
      </c>
      <c r="Y5475" t="s">
        <v>4890</v>
      </c>
    </row>
    <row r="5476" spans="1:25" x14ac:dyDescent="0.4">
      <c r="A5476" t="s">
        <v>7725</v>
      </c>
      <c r="B5476" s="2">
        <f ca="1">TODAY()+OpportunityTbl[[#This Row],[CreatedOn_DaysFromToday]]</f>
        <v>44734</v>
      </c>
      <c r="C5476" s="2">
        <f ca="1">TODAY()+OpportunityTbl[[#This Row],[EstCloseDate_DaysFromToday]]</f>
        <v>44796</v>
      </c>
      <c r="D5476">
        <f ca="1">IF(OpportunityTbl[[#This Row],[statecode]]=0,"",OpportunityTbl[[#This Row],[Estimated Close Date]])</f>
        <v>44796</v>
      </c>
      <c r="E5476" s="14">
        <v>-376</v>
      </c>
      <c r="F5476" s="14">
        <v>-314</v>
      </c>
      <c r="G5476" t="s">
        <v>7082</v>
      </c>
      <c r="H5476" t="s">
        <v>7082</v>
      </c>
      <c r="I5476">
        <v>1</v>
      </c>
      <c r="J5476">
        <v>3</v>
      </c>
      <c r="K5476" t="s">
        <v>11247</v>
      </c>
      <c r="L5476" t="s">
        <v>12239</v>
      </c>
      <c r="M5476" t="s">
        <v>22</v>
      </c>
      <c r="N5476" t="s">
        <v>480</v>
      </c>
      <c r="O5476" t="s">
        <v>29</v>
      </c>
      <c r="P5476" t="s">
        <v>687</v>
      </c>
      <c r="Q5476" s="13">
        <v>6634</v>
      </c>
      <c r="R5476" s="13">
        <v>6501.32</v>
      </c>
      <c r="S5476" s="1">
        <v>0.5</v>
      </c>
      <c r="T5476" t="s">
        <v>168</v>
      </c>
      <c r="U5476" t="s">
        <v>100</v>
      </c>
      <c r="V5476" t="b">
        <v>0</v>
      </c>
      <c r="W5476">
        <v>2</v>
      </c>
      <c r="X5476" t="s">
        <v>240</v>
      </c>
      <c r="Y5476" t="s">
        <v>4890</v>
      </c>
    </row>
    <row r="5477" spans="1:25" x14ac:dyDescent="0.4">
      <c r="A5477" t="s">
        <v>8262</v>
      </c>
      <c r="B5477" s="2">
        <f ca="1">TODAY()+OpportunityTbl[[#This Row],[CreatedOn_DaysFromToday]]</f>
        <v>44734</v>
      </c>
      <c r="C5477" s="2">
        <f ca="1">TODAY()+OpportunityTbl[[#This Row],[EstCloseDate_DaysFromToday]]</f>
        <v>44777</v>
      </c>
      <c r="D5477">
        <f ca="1">IF(OpportunityTbl[[#This Row],[statecode]]=0,"",OpportunityTbl[[#This Row],[Estimated Close Date]])</f>
        <v>44777</v>
      </c>
      <c r="E5477" s="14">
        <v>-376</v>
      </c>
      <c r="F5477" s="14">
        <v>-333</v>
      </c>
      <c r="G5477" t="s">
        <v>7082</v>
      </c>
      <c r="H5477" t="s">
        <v>7082</v>
      </c>
      <c r="I5477">
        <v>1</v>
      </c>
      <c r="J5477">
        <v>3</v>
      </c>
      <c r="K5477" t="s">
        <v>11331</v>
      </c>
      <c r="L5477" t="s">
        <v>12236</v>
      </c>
      <c r="M5477" t="s">
        <v>22</v>
      </c>
      <c r="N5477" t="s">
        <v>2121</v>
      </c>
      <c r="O5477" t="s">
        <v>29</v>
      </c>
      <c r="P5477" t="s">
        <v>4734</v>
      </c>
      <c r="Q5477" s="13">
        <v>3064</v>
      </c>
      <c r="R5477" s="13">
        <v>2941.44</v>
      </c>
      <c r="S5477" s="1">
        <v>0.9</v>
      </c>
      <c r="T5477" t="s">
        <v>4724</v>
      </c>
      <c r="U5477" t="s">
        <v>100</v>
      </c>
      <c r="V5477" t="b">
        <v>1</v>
      </c>
      <c r="W5477">
        <v>4</v>
      </c>
      <c r="X5477" t="s">
        <v>4732</v>
      </c>
      <c r="Y5477" t="s">
        <v>4890</v>
      </c>
    </row>
    <row r="5478" spans="1:25" x14ac:dyDescent="0.4">
      <c r="A5478" t="s">
        <v>51</v>
      </c>
      <c r="B5478" s="2">
        <f ca="1">TODAY()+OpportunityTbl[[#This Row],[CreatedOn_DaysFromToday]]</f>
        <v>44733</v>
      </c>
      <c r="C5478" s="2">
        <f ca="1">TODAY()+OpportunityTbl[[#This Row],[EstCloseDate_DaysFromToday]]</f>
        <v>44787</v>
      </c>
      <c r="D5478">
        <f ca="1">IF(OpportunityTbl[[#This Row],[statecode]]=0,"",OpportunityTbl[[#This Row],[Estimated Close Date]])</f>
        <v>44787</v>
      </c>
      <c r="E5478" s="14">
        <v>-377</v>
      </c>
      <c r="F5478" s="14">
        <v>-323</v>
      </c>
      <c r="G5478" t="s">
        <v>27</v>
      </c>
      <c r="H5478" t="s">
        <v>28</v>
      </c>
      <c r="I5478">
        <v>2</v>
      </c>
      <c r="J5478">
        <v>4</v>
      </c>
      <c r="K5478" t="s">
        <v>11370</v>
      </c>
      <c r="L5478" t="s">
        <v>12234</v>
      </c>
      <c r="M5478" t="s">
        <v>22</v>
      </c>
      <c r="N5478" t="s">
        <v>31</v>
      </c>
      <c r="O5478" t="s">
        <v>29</v>
      </c>
      <c r="P5478" t="s">
        <v>32</v>
      </c>
      <c r="Q5478" s="13">
        <v>2154</v>
      </c>
      <c r="S5478" s="1">
        <v>0.1</v>
      </c>
      <c r="T5478" t="s">
        <v>23</v>
      </c>
      <c r="U5478" t="s">
        <v>24</v>
      </c>
      <c r="V5478" t="b">
        <v>0</v>
      </c>
      <c r="W5478">
        <v>2.5</v>
      </c>
      <c r="X5478" t="s">
        <v>25</v>
      </c>
      <c r="Y5478" t="s">
        <v>26</v>
      </c>
    </row>
    <row r="5479" spans="1:25" x14ac:dyDescent="0.4">
      <c r="A5479" t="s">
        <v>1687</v>
      </c>
      <c r="B5479" s="2">
        <f ca="1">TODAY()+OpportunityTbl[[#This Row],[CreatedOn_DaysFromToday]]</f>
        <v>44733</v>
      </c>
      <c r="C5479" s="2">
        <f ca="1">TODAY()+OpportunityTbl[[#This Row],[EstCloseDate_DaysFromToday]]</f>
        <v>44800</v>
      </c>
      <c r="D5479">
        <f ca="1">IF(OpportunityTbl[[#This Row],[statecode]]=0,"",OpportunityTbl[[#This Row],[Estimated Close Date]])</f>
        <v>44800</v>
      </c>
      <c r="E5479" s="14">
        <v>-377</v>
      </c>
      <c r="F5479" s="14">
        <v>-310</v>
      </c>
      <c r="G5479" t="s">
        <v>27</v>
      </c>
      <c r="H5479" t="s">
        <v>28</v>
      </c>
      <c r="I5479">
        <v>2</v>
      </c>
      <c r="J5479">
        <v>4</v>
      </c>
      <c r="K5479" t="s">
        <v>11282</v>
      </c>
      <c r="L5479" t="s">
        <v>12236</v>
      </c>
      <c r="M5479" t="s">
        <v>22</v>
      </c>
      <c r="N5479" t="s">
        <v>1617</v>
      </c>
      <c r="O5479" t="s">
        <v>29</v>
      </c>
      <c r="P5479" t="s">
        <v>1620</v>
      </c>
      <c r="Q5479" s="13">
        <v>1928</v>
      </c>
      <c r="S5479" s="1">
        <v>0.3</v>
      </c>
      <c r="T5479" t="s">
        <v>168</v>
      </c>
      <c r="U5479" t="s">
        <v>100</v>
      </c>
      <c r="V5479" t="b">
        <v>0</v>
      </c>
      <c r="W5479">
        <v>3.5</v>
      </c>
      <c r="X5479" t="s">
        <v>157</v>
      </c>
      <c r="Y5479" t="s">
        <v>26</v>
      </c>
    </row>
    <row r="5480" spans="1:25" x14ac:dyDescent="0.4">
      <c r="A5480" t="s">
        <v>1688</v>
      </c>
      <c r="B5480" s="2">
        <f ca="1">TODAY()+OpportunityTbl[[#This Row],[CreatedOn_DaysFromToday]]</f>
        <v>44733</v>
      </c>
      <c r="C5480" s="2">
        <f ca="1">TODAY()+OpportunityTbl[[#This Row],[EstCloseDate_DaysFromToday]]</f>
        <v>44800</v>
      </c>
      <c r="D5480">
        <f ca="1">IF(OpportunityTbl[[#This Row],[statecode]]=0,"",OpportunityTbl[[#This Row],[Estimated Close Date]])</f>
        <v>44800</v>
      </c>
      <c r="E5480" s="14">
        <v>-377</v>
      </c>
      <c r="F5480" s="14">
        <v>-310</v>
      </c>
      <c r="G5480" t="s">
        <v>27</v>
      </c>
      <c r="H5480" t="s">
        <v>28</v>
      </c>
      <c r="I5480">
        <v>2</v>
      </c>
      <c r="J5480">
        <v>4</v>
      </c>
      <c r="K5480" t="s">
        <v>11307</v>
      </c>
      <c r="L5480" t="s">
        <v>12236</v>
      </c>
      <c r="M5480" t="s">
        <v>22</v>
      </c>
      <c r="N5480" t="s">
        <v>1617</v>
      </c>
      <c r="O5480" t="s">
        <v>29</v>
      </c>
      <c r="P5480" t="s">
        <v>1620</v>
      </c>
      <c r="Q5480" s="13">
        <v>2409</v>
      </c>
      <c r="S5480" s="1">
        <v>0.3</v>
      </c>
      <c r="T5480" t="s">
        <v>168</v>
      </c>
      <c r="U5480" t="s">
        <v>97</v>
      </c>
      <c r="V5480" t="b">
        <v>1</v>
      </c>
      <c r="W5480">
        <v>3.5</v>
      </c>
      <c r="X5480" t="s">
        <v>157</v>
      </c>
      <c r="Y5480" t="s">
        <v>26</v>
      </c>
    </row>
    <row r="5481" spans="1:25" x14ac:dyDescent="0.4">
      <c r="A5481" t="s">
        <v>2053</v>
      </c>
      <c r="B5481" s="2">
        <f ca="1">TODAY()+OpportunityTbl[[#This Row],[CreatedOn_DaysFromToday]]</f>
        <v>44733</v>
      </c>
      <c r="C5481" s="2">
        <f ca="1">TODAY()+OpportunityTbl[[#This Row],[EstCloseDate_DaysFromToday]]</f>
        <v>44794</v>
      </c>
      <c r="D5481">
        <f ca="1">IF(OpportunityTbl[[#This Row],[statecode]]=0,"",OpportunityTbl[[#This Row],[Estimated Close Date]])</f>
        <v>44794</v>
      </c>
      <c r="E5481" s="14">
        <v>-377</v>
      </c>
      <c r="F5481" s="14">
        <v>-316</v>
      </c>
      <c r="G5481" t="s">
        <v>27</v>
      </c>
      <c r="H5481" t="s">
        <v>28</v>
      </c>
      <c r="I5481">
        <v>2</v>
      </c>
      <c r="J5481">
        <v>4</v>
      </c>
      <c r="K5481" t="s">
        <v>11371</v>
      </c>
      <c r="L5481" t="s">
        <v>12234</v>
      </c>
      <c r="M5481" t="s">
        <v>22</v>
      </c>
      <c r="N5481" t="s">
        <v>2022</v>
      </c>
      <c r="O5481" t="s">
        <v>29</v>
      </c>
      <c r="P5481" t="s">
        <v>2023</v>
      </c>
      <c r="Q5481" s="13">
        <v>1802</v>
      </c>
      <c r="S5481" s="1">
        <v>0.3</v>
      </c>
      <c r="T5481" t="s">
        <v>168</v>
      </c>
      <c r="U5481" t="s">
        <v>24</v>
      </c>
      <c r="V5481" t="b">
        <v>1</v>
      </c>
      <c r="W5481">
        <v>4</v>
      </c>
      <c r="X5481" t="s">
        <v>157</v>
      </c>
      <c r="Y5481" t="s">
        <v>26</v>
      </c>
    </row>
    <row r="5482" spans="1:25" x14ac:dyDescent="0.4">
      <c r="A5482" t="s">
        <v>2663</v>
      </c>
      <c r="B5482" s="2">
        <f ca="1">TODAY()+OpportunityTbl[[#This Row],[CreatedOn_DaysFromToday]]</f>
        <v>44733</v>
      </c>
      <c r="C5482" s="2">
        <f ca="1">TODAY()+OpportunityTbl[[#This Row],[EstCloseDate_DaysFromToday]]</f>
        <v>44758</v>
      </c>
      <c r="D5482">
        <f ca="1">IF(OpportunityTbl[[#This Row],[statecode]]=0,"",OpportunityTbl[[#This Row],[Estimated Close Date]])</f>
        <v>44758</v>
      </c>
      <c r="E5482" s="14">
        <v>-377</v>
      </c>
      <c r="F5482" s="14">
        <v>-352</v>
      </c>
      <c r="G5482" t="s">
        <v>27</v>
      </c>
      <c r="H5482" t="s">
        <v>28</v>
      </c>
      <c r="I5482">
        <v>2</v>
      </c>
      <c r="J5482">
        <v>4</v>
      </c>
      <c r="K5482" t="s">
        <v>11372</v>
      </c>
      <c r="L5482" t="s">
        <v>12238</v>
      </c>
      <c r="M5482" t="s">
        <v>22</v>
      </c>
      <c r="N5482" t="s">
        <v>2069</v>
      </c>
      <c r="O5482" t="s">
        <v>29</v>
      </c>
      <c r="P5482" t="s">
        <v>2623</v>
      </c>
      <c r="Q5482" s="13">
        <v>3257</v>
      </c>
      <c r="S5482" s="1">
        <v>0.1</v>
      </c>
      <c r="T5482" t="s">
        <v>23</v>
      </c>
      <c r="U5482" t="s">
        <v>24</v>
      </c>
      <c r="V5482" t="b">
        <v>1</v>
      </c>
      <c r="W5482">
        <v>4</v>
      </c>
      <c r="X5482" t="s">
        <v>25</v>
      </c>
      <c r="Y5482" t="s">
        <v>26</v>
      </c>
    </row>
    <row r="5483" spans="1:25" x14ac:dyDescent="0.4">
      <c r="A5483" t="s">
        <v>6496</v>
      </c>
      <c r="B5483" s="2">
        <f ca="1">TODAY()+OpportunityTbl[[#This Row],[CreatedOn_DaysFromToday]]</f>
        <v>44733</v>
      </c>
      <c r="C5483" s="2">
        <f ca="1">TODAY()+OpportunityTbl[[#This Row],[EstCloseDate_DaysFromToday]]</f>
        <v>44806</v>
      </c>
      <c r="D5483">
        <f ca="1">IF(OpportunityTbl[[#This Row],[statecode]]=0,"",OpportunityTbl[[#This Row],[Estimated Close Date]])</f>
        <v>44806</v>
      </c>
      <c r="E5483" s="14">
        <v>-377</v>
      </c>
      <c r="F5483" s="14">
        <v>-304</v>
      </c>
      <c r="G5483" t="s">
        <v>27</v>
      </c>
      <c r="H5483" t="s">
        <v>28</v>
      </c>
      <c r="I5483">
        <v>2</v>
      </c>
      <c r="J5483">
        <v>4</v>
      </c>
      <c r="K5483" t="s">
        <v>11269</v>
      </c>
      <c r="L5483" t="s">
        <v>12236</v>
      </c>
      <c r="M5483" t="s">
        <v>22</v>
      </c>
      <c r="N5483" t="s">
        <v>475</v>
      </c>
      <c r="O5483" t="s">
        <v>29</v>
      </c>
      <c r="P5483" t="s">
        <v>548</v>
      </c>
      <c r="Q5483" s="13">
        <v>2062</v>
      </c>
      <c r="S5483" s="1">
        <v>0.3</v>
      </c>
      <c r="T5483" t="s">
        <v>168</v>
      </c>
      <c r="U5483" t="s">
        <v>24</v>
      </c>
      <c r="V5483" t="b">
        <v>0</v>
      </c>
      <c r="W5483">
        <v>2.5</v>
      </c>
      <c r="X5483" t="s">
        <v>157</v>
      </c>
      <c r="Y5483" t="s">
        <v>4916</v>
      </c>
    </row>
    <row r="5484" spans="1:25" x14ac:dyDescent="0.4">
      <c r="A5484" t="s">
        <v>6497</v>
      </c>
      <c r="B5484" s="2">
        <f ca="1">TODAY()+OpportunityTbl[[#This Row],[CreatedOn_DaysFromToday]]</f>
        <v>44733</v>
      </c>
      <c r="C5484" s="2">
        <f ca="1">TODAY()+OpportunityTbl[[#This Row],[EstCloseDate_DaysFromToday]]</f>
        <v>44805</v>
      </c>
      <c r="D5484">
        <f ca="1">IF(OpportunityTbl[[#This Row],[statecode]]=0,"",OpportunityTbl[[#This Row],[Estimated Close Date]])</f>
        <v>44805</v>
      </c>
      <c r="E5484" s="14">
        <v>-377</v>
      </c>
      <c r="F5484" s="14">
        <v>-305</v>
      </c>
      <c r="G5484" t="s">
        <v>27</v>
      </c>
      <c r="H5484" t="s">
        <v>28</v>
      </c>
      <c r="I5484">
        <v>2</v>
      </c>
      <c r="J5484">
        <v>4</v>
      </c>
      <c r="K5484" t="s">
        <v>11277</v>
      </c>
      <c r="L5484" t="s">
        <v>12236</v>
      </c>
      <c r="M5484" t="s">
        <v>22</v>
      </c>
      <c r="N5484" t="s">
        <v>480</v>
      </c>
      <c r="O5484" t="s">
        <v>29</v>
      </c>
      <c r="P5484" t="s">
        <v>481</v>
      </c>
      <c r="Q5484" s="13">
        <v>2751</v>
      </c>
      <c r="S5484" s="1">
        <v>0.5</v>
      </c>
      <c r="T5484" t="s">
        <v>168</v>
      </c>
      <c r="U5484" t="s">
        <v>97</v>
      </c>
      <c r="V5484" t="b">
        <v>0</v>
      </c>
      <c r="W5484">
        <v>2.5</v>
      </c>
      <c r="X5484" t="s">
        <v>240</v>
      </c>
      <c r="Y5484" t="s">
        <v>4916</v>
      </c>
    </row>
    <row r="5485" spans="1:25" x14ac:dyDescent="0.4">
      <c r="A5485" t="s">
        <v>6659</v>
      </c>
      <c r="B5485" s="2">
        <f ca="1">TODAY()+OpportunityTbl[[#This Row],[CreatedOn_DaysFromToday]]</f>
        <v>44733</v>
      </c>
      <c r="C5485" s="2">
        <f ca="1">TODAY()+OpportunityTbl[[#This Row],[EstCloseDate_DaysFromToday]]</f>
        <v>44812</v>
      </c>
      <c r="D5485">
        <f ca="1">IF(OpportunityTbl[[#This Row],[statecode]]=0,"",OpportunityTbl[[#This Row],[Estimated Close Date]])</f>
        <v>44812</v>
      </c>
      <c r="E5485" s="14">
        <v>-377</v>
      </c>
      <c r="F5485" s="14">
        <v>-298</v>
      </c>
      <c r="G5485" t="s">
        <v>27</v>
      </c>
      <c r="H5485" t="s">
        <v>28</v>
      </c>
      <c r="I5485">
        <v>2</v>
      </c>
      <c r="J5485">
        <v>4</v>
      </c>
      <c r="K5485" t="s">
        <v>11248</v>
      </c>
      <c r="L5485" t="s">
        <v>12233</v>
      </c>
      <c r="M5485" t="s">
        <v>22</v>
      </c>
      <c r="N5485" t="s">
        <v>779</v>
      </c>
      <c r="O5485" t="s">
        <v>29</v>
      </c>
      <c r="P5485" t="s">
        <v>780</v>
      </c>
      <c r="Q5485" s="13">
        <v>26155</v>
      </c>
      <c r="S5485" s="1">
        <v>0.1</v>
      </c>
      <c r="T5485" t="s">
        <v>23</v>
      </c>
      <c r="U5485" t="s">
        <v>24</v>
      </c>
      <c r="V5485" t="b">
        <v>0</v>
      </c>
      <c r="W5485">
        <v>2.5</v>
      </c>
      <c r="X5485" t="s">
        <v>25</v>
      </c>
      <c r="Y5485" t="s">
        <v>4926</v>
      </c>
    </row>
    <row r="5486" spans="1:25" x14ac:dyDescent="0.4">
      <c r="A5486" t="s">
        <v>7631</v>
      </c>
      <c r="B5486" s="2">
        <f ca="1">TODAY()+OpportunityTbl[[#This Row],[CreatedOn_DaysFromToday]]</f>
        <v>44733</v>
      </c>
      <c r="C5486" s="2">
        <f ca="1">TODAY()+OpportunityTbl[[#This Row],[EstCloseDate_DaysFromToday]]</f>
        <v>44782</v>
      </c>
      <c r="D5486">
        <f ca="1">IF(OpportunityTbl[[#This Row],[statecode]]=0,"",OpportunityTbl[[#This Row],[Estimated Close Date]])</f>
        <v>44782</v>
      </c>
      <c r="E5486" s="14">
        <v>-377</v>
      </c>
      <c r="F5486" s="14">
        <v>-328</v>
      </c>
      <c r="G5486" t="s">
        <v>7082</v>
      </c>
      <c r="H5486" t="s">
        <v>7082</v>
      </c>
      <c r="I5486">
        <v>1</v>
      </c>
      <c r="J5486">
        <v>3</v>
      </c>
      <c r="K5486" t="s">
        <v>11366</v>
      </c>
      <c r="L5486" t="s">
        <v>12237</v>
      </c>
      <c r="M5486" t="s">
        <v>22</v>
      </c>
      <c r="N5486" t="s">
        <v>469</v>
      </c>
      <c r="O5486" t="s">
        <v>29</v>
      </c>
      <c r="P5486" t="s">
        <v>470</v>
      </c>
      <c r="Q5486" s="13">
        <v>3547</v>
      </c>
      <c r="R5486" s="13">
        <v>3422.86</v>
      </c>
      <c r="S5486" s="1">
        <v>0.5</v>
      </c>
      <c r="T5486" t="s">
        <v>168</v>
      </c>
      <c r="U5486" t="s">
        <v>97</v>
      </c>
      <c r="V5486" t="b">
        <v>1</v>
      </c>
      <c r="W5486">
        <v>3.5</v>
      </c>
      <c r="X5486" t="s">
        <v>240</v>
      </c>
      <c r="Y5486" t="s">
        <v>4892</v>
      </c>
    </row>
    <row r="5487" spans="1:25" x14ac:dyDescent="0.4">
      <c r="A5487" t="s">
        <v>8155</v>
      </c>
      <c r="B5487" s="2">
        <f ca="1">TODAY()+OpportunityTbl[[#This Row],[CreatedOn_DaysFromToday]]</f>
        <v>44733</v>
      </c>
      <c r="C5487" s="2">
        <f ca="1">TODAY()+OpportunityTbl[[#This Row],[EstCloseDate_DaysFromToday]]</f>
        <v>44781</v>
      </c>
      <c r="D5487">
        <f ca="1">IF(OpportunityTbl[[#This Row],[statecode]]=0,"",OpportunityTbl[[#This Row],[Estimated Close Date]])</f>
        <v>44781</v>
      </c>
      <c r="E5487" s="14">
        <v>-377</v>
      </c>
      <c r="F5487" s="14">
        <v>-329</v>
      </c>
      <c r="G5487" t="s">
        <v>7082</v>
      </c>
      <c r="H5487" t="s">
        <v>7082</v>
      </c>
      <c r="I5487">
        <v>1</v>
      </c>
      <c r="J5487">
        <v>3</v>
      </c>
      <c r="K5487" t="s">
        <v>11355</v>
      </c>
      <c r="L5487" t="s">
        <v>12234</v>
      </c>
      <c r="M5487" t="s">
        <v>22</v>
      </c>
      <c r="N5487" t="s">
        <v>31</v>
      </c>
      <c r="O5487" t="s">
        <v>29</v>
      </c>
      <c r="P5487" t="s">
        <v>210</v>
      </c>
      <c r="Q5487" s="13">
        <v>2258</v>
      </c>
      <c r="R5487" s="13">
        <v>2201.5500000000002</v>
      </c>
      <c r="S5487" s="1">
        <v>0.5</v>
      </c>
      <c r="T5487" t="s">
        <v>168</v>
      </c>
      <c r="U5487" t="s">
        <v>24</v>
      </c>
      <c r="V5487" t="b">
        <v>1</v>
      </c>
      <c r="W5487">
        <v>2.5</v>
      </c>
      <c r="X5487" t="s">
        <v>240</v>
      </c>
      <c r="Y5487" t="s">
        <v>4916</v>
      </c>
    </row>
    <row r="5488" spans="1:25" x14ac:dyDescent="0.4">
      <c r="A5488" t="s">
        <v>8802</v>
      </c>
      <c r="B5488" s="2">
        <f ca="1">TODAY()+OpportunityTbl[[#This Row],[CreatedOn_DaysFromToday]]</f>
        <v>44733</v>
      </c>
      <c r="C5488" s="2">
        <f ca="1">TODAY()+OpportunityTbl[[#This Row],[EstCloseDate_DaysFromToday]]</f>
        <v>44773</v>
      </c>
      <c r="D5488">
        <f ca="1">IF(OpportunityTbl[[#This Row],[statecode]]=0,"",OpportunityTbl[[#This Row],[Estimated Close Date]])</f>
        <v>44773</v>
      </c>
      <c r="E5488" s="14">
        <v>-377</v>
      </c>
      <c r="F5488" s="14">
        <v>-337</v>
      </c>
      <c r="G5488" t="s">
        <v>7082</v>
      </c>
      <c r="H5488" t="s">
        <v>7082</v>
      </c>
      <c r="I5488">
        <v>1</v>
      </c>
      <c r="J5488">
        <v>3</v>
      </c>
      <c r="K5488" t="s">
        <v>11326</v>
      </c>
      <c r="L5488" t="s">
        <v>12238</v>
      </c>
      <c r="M5488" t="s">
        <v>22</v>
      </c>
      <c r="N5488" t="s">
        <v>469</v>
      </c>
      <c r="O5488" t="s">
        <v>29</v>
      </c>
      <c r="P5488" t="s">
        <v>470</v>
      </c>
      <c r="Q5488" s="13">
        <v>2305</v>
      </c>
      <c r="R5488" s="13">
        <v>2258.9</v>
      </c>
      <c r="S5488" s="1">
        <v>0.3</v>
      </c>
      <c r="T5488" t="s">
        <v>168</v>
      </c>
      <c r="U5488" t="s">
        <v>24</v>
      </c>
      <c r="V5488" t="b">
        <v>1</v>
      </c>
      <c r="W5488">
        <v>2</v>
      </c>
      <c r="X5488" t="s">
        <v>157</v>
      </c>
      <c r="Y5488" t="s">
        <v>26</v>
      </c>
    </row>
    <row r="5489" spans="1:25" x14ac:dyDescent="0.4">
      <c r="A5489" t="s">
        <v>9219</v>
      </c>
      <c r="B5489" s="2">
        <f ca="1">TODAY()+OpportunityTbl[[#This Row],[CreatedOn_DaysFromToday]]</f>
        <v>44733</v>
      </c>
      <c r="C5489" s="2">
        <f ca="1">TODAY()+OpportunityTbl[[#This Row],[EstCloseDate_DaysFromToday]]</f>
        <v>44814</v>
      </c>
      <c r="D5489">
        <f ca="1">IF(OpportunityTbl[[#This Row],[statecode]]=0,"",OpportunityTbl[[#This Row],[Estimated Close Date]])</f>
        <v>44814</v>
      </c>
      <c r="E5489" s="14">
        <v>-377</v>
      </c>
      <c r="F5489" s="14">
        <v>-296</v>
      </c>
      <c r="G5489" t="s">
        <v>7082</v>
      </c>
      <c r="H5489" t="s">
        <v>7082</v>
      </c>
      <c r="I5489">
        <v>1</v>
      </c>
      <c r="J5489">
        <v>3</v>
      </c>
      <c r="K5489" t="s">
        <v>11277</v>
      </c>
      <c r="L5489" t="s">
        <v>12233</v>
      </c>
      <c r="M5489" t="s">
        <v>22</v>
      </c>
      <c r="N5489" t="s">
        <v>1816</v>
      </c>
      <c r="O5489" t="s">
        <v>29</v>
      </c>
      <c r="P5489" t="s">
        <v>4901</v>
      </c>
      <c r="Q5489" s="13">
        <v>14684</v>
      </c>
      <c r="R5489" s="13">
        <v>14096.64</v>
      </c>
      <c r="S5489" s="1">
        <v>0.5</v>
      </c>
      <c r="T5489" t="s">
        <v>168</v>
      </c>
      <c r="U5489" t="s">
        <v>97</v>
      </c>
      <c r="V5489" t="b">
        <v>1</v>
      </c>
      <c r="W5489">
        <v>4</v>
      </c>
      <c r="X5489" t="s">
        <v>240</v>
      </c>
      <c r="Y5489" t="s">
        <v>26</v>
      </c>
    </row>
    <row r="5490" spans="1:25" x14ac:dyDescent="0.4">
      <c r="A5490" t="s">
        <v>1471</v>
      </c>
      <c r="B5490" s="2">
        <f ca="1">TODAY()+OpportunityTbl[[#This Row],[CreatedOn_DaysFromToday]]</f>
        <v>44732</v>
      </c>
      <c r="C5490" s="2">
        <f ca="1">TODAY()+OpportunityTbl[[#This Row],[EstCloseDate_DaysFromToday]]</f>
        <v>44792</v>
      </c>
      <c r="D5490">
        <f ca="1">IF(OpportunityTbl[[#This Row],[statecode]]=0,"",OpportunityTbl[[#This Row],[Estimated Close Date]])</f>
        <v>44792</v>
      </c>
      <c r="E5490" s="14">
        <v>-378</v>
      </c>
      <c r="F5490" s="14">
        <v>-318</v>
      </c>
      <c r="G5490" t="s">
        <v>27</v>
      </c>
      <c r="H5490" t="s">
        <v>28</v>
      </c>
      <c r="I5490">
        <v>2</v>
      </c>
      <c r="J5490">
        <v>4</v>
      </c>
      <c r="K5490" t="s">
        <v>11248</v>
      </c>
      <c r="L5490" t="s">
        <v>12236</v>
      </c>
      <c r="M5490" t="s">
        <v>22</v>
      </c>
      <c r="N5490" t="s">
        <v>518</v>
      </c>
      <c r="O5490" t="s">
        <v>29</v>
      </c>
      <c r="P5490" t="s">
        <v>519</v>
      </c>
      <c r="Q5490" s="13">
        <v>1923</v>
      </c>
      <c r="S5490" s="1">
        <v>0.1</v>
      </c>
      <c r="T5490" t="s">
        <v>23</v>
      </c>
      <c r="U5490" t="s">
        <v>24</v>
      </c>
      <c r="V5490" t="b">
        <v>0</v>
      </c>
      <c r="W5490">
        <v>2.5</v>
      </c>
      <c r="X5490" t="s">
        <v>25</v>
      </c>
      <c r="Y5490" t="s">
        <v>26</v>
      </c>
    </row>
    <row r="5491" spans="1:25" x14ac:dyDescent="0.4">
      <c r="A5491" t="s">
        <v>1848</v>
      </c>
      <c r="B5491" s="2">
        <f ca="1">TODAY()+OpportunityTbl[[#This Row],[CreatedOn_DaysFromToday]]</f>
        <v>44732</v>
      </c>
      <c r="C5491" s="2">
        <f ca="1">TODAY()+OpportunityTbl[[#This Row],[EstCloseDate_DaysFromToday]]</f>
        <v>44804</v>
      </c>
      <c r="D5491">
        <f ca="1">IF(OpportunityTbl[[#This Row],[statecode]]=0,"",OpportunityTbl[[#This Row],[Estimated Close Date]])</f>
        <v>44804</v>
      </c>
      <c r="E5491" s="14">
        <v>-378</v>
      </c>
      <c r="F5491" s="14">
        <v>-306</v>
      </c>
      <c r="G5491" t="s">
        <v>27</v>
      </c>
      <c r="H5491" t="s">
        <v>28</v>
      </c>
      <c r="I5491">
        <v>2</v>
      </c>
      <c r="J5491">
        <v>4</v>
      </c>
      <c r="K5491" t="s">
        <v>11373</v>
      </c>
      <c r="L5491" t="s">
        <v>12234</v>
      </c>
      <c r="M5491" t="s">
        <v>22</v>
      </c>
      <c r="N5491" t="s">
        <v>1727</v>
      </c>
      <c r="O5491" t="s">
        <v>29</v>
      </c>
      <c r="P5491" t="s">
        <v>1849</v>
      </c>
      <c r="Q5491" s="13">
        <v>2538</v>
      </c>
      <c r="S5491" s="1">
        <v>0.3</v>
      </c>
      <c r="T5491" t="s">
        <v>168</v>
      </c>
      <c r="U5491" t="s">
        <v>100</v>
      </c>
      <c r="V5491" t="b">
        <v>0</v>
      </c>
      <c r="W5491">
        <v>3.5</v>
      </c>
      <c r="X5491" t="s">
        <v>157</v>
      </c>
      <c r="Y5491" t="s">
        <v>26</v>
      </c>
    </row>
    <row r="5492" spans="1:25" x14ac:dyDescent="0.4">
      <c r="A5492" t="s">
        <v>2001</v>
      </c>
      <c r="B5492" s="2">
        <f ca="1">TODAY()+OpportunityTbl[[#This Row],[CreatedOn_DaysFromToday]]</f>
        <v>44732</v>
      </c>
      <c r="C5492" s="2">
        <f ca="1">TODAY()+OpportunityTbl[[#This Row],[EstCloseDate_DaysFromToday]]</f>
        <v>44786</v>
      </c>
      <c r="D5492">
        <f ca="1">IF(OpportunityTbl[[#This Row],[statecode]]=0,"",OpportunityTbl[[#This Row],[Estimated Close Date]])</f>
        <v>44786</v>
      </c>
      <c r="E5492" s="14">
        <v>-378</v>
      </c>
      <c r="F5492" s="14">
        <v>-324</v>
      </c>
      <c r="G5492" t="s">
        <v>27</v>
      </c>
      <c r="H5492" t="s">
        <v>28</v>
      </c>
      <c r="I5492">
        <v>2</v>
      </c>
      <c r="J5492">
        <v>4</v>
      </c>
      <c r="K5492" t="s">
        <v>11374</v>
      </c>
      <c r="L5492" t="s">
        <v>12239</v>
      </c>
      <c r="M5492" t="s">
        <v>22</v>
      </c>
      <c r="N5492" t="s">
        <v>469</v>
      </c>
      <c r="O5492" t="s">
        <v>29</v>
      </c>
      <c r="P5492" t="s">
        <v>470</v>
      </c>
      <c r="Q5492" s="13">
        <v>7462</v>
      </c>
      <c r="S5492" s="1">
        <v>0.3</v>
      </c>
      <c r="T5492" t="s">
        <v>168</v>
      </c>
      <c r="U5492" t="s">
        <v>24</v>
      </c>
      <c r="V5492" t="b">
        <v>0</v>
      </c>
      <c r="W5492">
        <v>2</v>
      </c>
      <c r="X5492" t="s">
        <v>157</v>
      </c>
      <c r="Y5492" t="s">
        <v>26</v>
      </c>
    </row>
    <row r="5493" spans="1:25" x14ac:dyDescent="0.4">
      <c r="A5493" t="s">
        <v>3231</v>
      </c>
      <c r="B5493" s="2">
        <f ca="1">TODAY()+OpportunityTbl[[#This Row],[CreatedOn_DaysFromToday]]</f>
        <v>44732</v>
      </c>
      <c r="C5493" s="2">
        <f ca="1">TODAY()+OpportunityTbl[[#This Row],[EstCloseDate_DaysFromToday]]</f>
        <v>44789</v>
      </c>
      <c r="D5493">
        <f ca="1">IF(OpportunityTbl[[#This Row],[statecode]]=0,"",OpportunityTbl[[#This Row],[Estimated Close Date]])</f>
        <v>44789</v>
      </c>
      <c r="E5493" s="14">
        <v>-378</v>
      </c>
      <c r="F5493" s="14">
        <v>-321</v>
      </c>
      <c r="G5493" t="s">
        <v>27</v>
      </c>
      <c r="H5493" t="s">
        <v>28</v>
      </c>
      <c r="I5493">
        <v>2</v>
      </c>
      <c r="J5493">
        <v>4</v>
      </c>
      <c r="K5493" t="s">
        <v>11375</v>
      </c>
      <c r="L5493" t="s">
        <v>12239</v>
      </c>
      <c r="M5493" t="s">
        <v>22</v>
      </c>
      <c r="N5493" t="s">
        <v>1710</v>
      </c>
      <c r="O5493" t="s">
        <v>29</v>
      </c>
      <c r="P5493" t="s">
        <v>1713</v>
      </c>
      <c r="Q5493" s="13">
        <v>7848</v>
      </c>
      <c r="S5493" s="1">
        <v>0.1</v>
      </c>
      <c r="T5493" t="s">
        <v>23</v>
      </c>
      <c r="U5493" t="s">
        <v>24</v>
      </c>
      <c r="V5493" t="b">
        <v>0</v>
      </c>
      <c r="W5493">
        <v>3.5</v>
      </c>
      <c r="X5493" t="s">
        <v>25</v>
      </c>
      <c r="Y5493" t="s">
        <v>26</v>
      </c>
    </row>
    <row r="5494" spans="1:25" x14ac:dyDescent="0.4">
      <c r="A5494" t="s">
        <v>3868</v>
      </c>
      <c r="B5494" s="2">
        <f ca="1">TODAY()+OpportunityTbl[[#This Row],[CreatedOn_DaysFromToday]]</f>
        <v>44732</v>
      </c>
      <c r="C5494" s="2">
        <f ca="1">TODAY()+OpportunityTbl[[#This Row],[EstCloseDate_DaysFromToday]]</f>
        <v>44761</v>
      </c>
      <c r="D5494">
        <f ca="1">IF(OpportunityTbl[[#This Row],[statecode]]=0,"",OpportunityTbl[[#This Row],[Estimated Close Date]])</f>
        <v>44761</v>
      </c>
      <c r="E5494" s="14">
        <v>-378</v>
      </c>
      <c r="F5494" s="14">
        <v>-349</v>
      </c>
      <c r="G5494" t="s">
        <v>27</v>
      </c>
      <c r="H5494" t="s">
        <v>28</v>
      </c>
      <c r="I5494">
        <v>2</v>
      </c>
      <c r="J5494">
        <v>4</v>
      </c>
      <c r="K5494" t="s">
        <v>11305</v>
      </c>
      <c r="L5494" t="s">
        <v>12238</v>
      </c>
      <c r="M5494" t="s">
        <v>22</v>
      </c>
      <c r="N5494" t="s">
        <v>518</v>
      </c>
      <c r="O5494" t="s">
        <v>29</v>
      </c>
      <c r="P5494" t="s">
        <v>532</v>
      </c>
      <c r="Q5494" s="13">
        <v>4192</v>
      </c>
      <c r="S5494" s="1">
        <v>0.1</v>
      </c>
      <c r="T5494" t="s">
        <v>23</v>
      </c>
      <c r="U5494" t="s">
        <v>100</v>
      </c>
      <c r="V5494" t="b">
        <v>1</v>
      </c>
      <c r="W5494">
        <v>2</v>
      </c>
      <c r="X5494" t="s">
        <v>25</v>
      </c>
      <c r="Y5494" t="s">
        <v>26</v>
      </c>
    </row>
    <row r="5495" spans="1:25" x14ac:dyDescent="0.4">
      <c r="A5495" t="s">
        <v>4203</v>
      </c>
      <c r="B5495" s="2">
        <f ca="1">TODAY()+OpportunityTbl[[#This Row],[CreatedOn_DaysFromToday]]</f>
        <v>44732</v>
      </c>
      <c r="C5495" s="2">
        <f ca="1">TODAY()+OpportunityTbl[[#This Row],[EstCloseDate_DaysFromToday]]</f>
        <v>44783</v>
      </c>
      <c r="D5495">
        <f ca="1">IF(OpportunityTbl[[#This Row],[statecode]]=0,"",OpportunityTbl[[#This Row],[Estimated Close Date]])</f>
        <v>44783</v>
      </c>
      <c r="E5495" s="14">
        <v>-378</v>
      </c>
      <c r="F5495" s="14">
        <v>-327</v>
      </c>
      <c r="G5495" t="s">
        <v>27</v>
      </c>
      <c r="H5495" t="s">
        <v>28</v>
      </c>
      <c r="I5495">
        <v>2</v>
      </c>
      <c r="J5495">
        <v>4</v>
      </c>
      <c r="K5495" t="s">
        <v>11319</v>
      </c>
      <c r="L5495" t="s">
        <v>12239</v>
      </c>
      <c r="M5495" t="s">
        <v>22</v>
      </c>
      <c r="N5495" t="s">
        <v>480</v>
      </c>
      <c r="O5495" t="s">
        <v>29</v>
      </c>
      <c r="P5495" t="s">
        <v>550</v>
      </c>
      <c r="Q5495" s="13">
        <v>7588</v>
      </c>
      <c r="S5495" s="1">
        <v>0.1</v>
      </c>
      <c r="T5495" t="s">
        <v>23</v>
      </c>
      <c r="U5495" t="s">
        <v>100</v>
      </c>
      <c r="V5495" t="b">
        <v>0</v>
      </c>
      <c r="W5495">
        <v>2</v>
      </c>
      <c r="X5495" t="s">
        <v>25</v>
      </c>
      <c r="Y5495" t="s">
        <v>26</v>
      </c>
    </row>
    <row r="5496" spans="1:25" x14ac:dyDescent="0.4">
      <c r="A5496" t="s">
        <v>5230</v>
      </c>
      <c r="B5496" s="2">
        <f ca="1">TODAY()+OpportunityTbl[[#This Row],[CreatedOn_DaysFromToday]]</f>
        <v>44732</v>
      </c>
      <c r="C5496" s="2">
        <f ca="1">TODAY()+OpportunityTbl[[#This Row],[EstCloseDate_DaysFromToday]]</f>
        <v>44810</v>
      </c>
      <c r="D5496">
        <f ca="1">IF(OpportunityTbl[[#This Row],[statecode]]=0,"",OpportunityTbl[[#This Row],[Estimated Close Date]])</f>
        <v>44810</v>
      </c>
      <c r="E5496" s="14">
        <v>-378</v>
      </c>
      <c r="F5496" s="14">
        <v>-300</v>
      </c>
      <c r="G5496" t="s">
        <v>27</v>
      </c>
      <c r="H5496" t="s">
        <v>28</v>
      </c>
      <c r="I5496">
        <v>2</v>
      </c>
      <c r="J5496">
        <v>4</v>
      </c>
      <c r="K5496" t="s">
        <v>11295</v>
      </c>
      <c r="L5496" t="s">
        <v>12234</v>
      </c>
      <c r="M5496" t="s">
        <v>22</v>
      </c>
      <c r="N5496" t="s">
        <v>2036</v>
      </c>
      <c r="O5496" t="s">
        <v>29</v>
      </c>
      <c r="P5496" t="s">
        <v>2056</v>
      </c>
      <c r="Q5496" s="13">
        <v>2498</v>
      </c>
      <c r="S5496" s="1">
        <v>0.3</v>
      </c>
      <c r="T5496" t="s">
        <v>168</v>
      </c>
      <c r="U5496" t="s">
        <v>100</v>
      </c>
      <c r="V5496" t="b">
        <v>0</v>
      </c>
      <c r="W5496">
        <v>4.5</v>
      </c>
      <c r="X5496" t="s">
        <v>157</v>
      </c>
      <c r="Y5496" t="s">
        <v>4899</v>
      </c>
    </row>
    <row r="5497" spans="1:25" x14ac:dyDescent="0.4">
      <c r="A5497" t="s">
        <v>5423</v>
      </c>
      <c r="B5497" s="2">
        <f ca="1">TODAY()+OpportunityTbl[[#This Row],[CreatedOn_DaysFromToday]]</f>
        <v>44732</v>
      </c>
      <c r="C5497" s="2">
        <f ca="1">TODAY()+OpportunityTbl[[#This Row],[EstCloseDate_DaysFromToday]]</f>
        <v>44768</v>
      </c>
      <c r="D5497">
        <f ca="1">IF(OpportunityTbl[[#This Row],[statecode]]=0,"",OpportunityTbl[[#This Row],[Estimated Close Date]])</f>
        <v>44768</v>
      </c>
      <c r="E5497" s="14">
        <v>-378</v>
      </c>
      <c r="F5497" s="14">
        <v>-342</v>
      </c>
      <c r="G5497" t="s">
        <v>27</v>
      </c>
      <c r="H5497" t="s">
        <v>28</v>
      </c>
      <c r="I5497">
        <v>2</v>
      </c>
      <c r="J5497">
        <v>4</v>
      </c>
      <c r="K5497" t="s">
        <v>11376</v>
      </c>
      <c r="L5497" t="s">
        <v>12239</v>
      </c>
      <c r="M5497" t="s">
        <v>22</v>
      </c>
      <c r="N5497" t="s">
        <v>2069</v>
      </c>
      <c r="O5497" t="s">
        <v>29</v>
      </c>
      <c r="P5497" t="s">
        <v>2070</v>
      </c>
      <c r="Q5497" s="13">
        <v>7998</v>
      </c>
      <c r="S5497" s="1">
        <v>0.1</v>
      </c>
      <c r="T5497" t="s">
        <v>23</v>
      </c>
      <c r="U5497" t="s">
        <v>100</v>
      </c>
      <c r="V5497" t="b">
        <v>0</v>
      </c>
      <c r="W5497">
        <v>4</v>
      </c>
      <c r="X5497" t="s">
        <v>25</v>
      </c>
      <c r="Y5497" t="s">
        <v>4926</v>
      </c>
    </row>
    <row r="5498" spans="1:25" x14ac:dyDescent="0.4">
      <c r="A5498" t="s">
        <v>5616</v>
      </c>
      <c r="B5498" s="2">
        <f ca="1">TODAY()+OpportunityTbl[[#This Row],[CreatedOn_DaysFromToday]]</f>
        <v>44732</v>
      </c>
      <c r="C5498" s="2">
        <f ca="1">TODAY()+OpportunityTbl[[#This Row],[EstCloseDate_DaysFromToday]]</f>
        <v>44823</v>
      </c>
      <c r="D5498">
        <f ca="1">IF(OpportunityTbl[[#This Row],[statecode]]=0,"",OpportunityTbl[[#This Row],[Estimated Close Date]])</f>
        <v>44823</v>
      </c>
      <c r="E5498" s="14">
        <v>-378</v>
      </c>
      <c r="F5498" s="14">
        <v>-287</v>
      </c>
      <c r="G5498" t="s">
        <v>27</v>
      </c>
      <c r="H5498" t="s">
        <v>28</v>
      </c>
      <c r="I5498">
        <v>2</v>
      </c>
      <c r="J5498">
        <v>4</v>
      </c>
      <c r="K5498" t="s">
        <v>11198</v>
      </c>
      <c r="L5498" t="s">
        <v>12237</v>
      </c>
      <c r="M5498" t="s">
        <v>22</v>
      </c>
      <c r="N5498" t="s">
        <v>616</v>
      </c>
      <c r="O5498" t="s">
        <v>29</v>
      </c>
      <c r="P5498" t="s">
        <v>654</v>
      </c>
      <c r="Q5498" s="13">
        <v>2707</v>
      </c>
      <c r="S5498" s="1">
        <v>0.3</v>
      </c>
      <c r="T5498" t="s">
        <v>168</v>
      </c>
      <c r="U5498" t="s">
        <v>24</v>
      </c>
      <c r="V5498" t="b">
        <v>0</v>
      </c>
      <c r="W5498">
        <v>3.5</v>
      </c>
      <c r="X5498" t="s">
        <v>157</v>
      </c>
      <c r="Y5498" t="s">
        <v>4926</v>
      </c>
    </row>
    <row r="5499" spans="1:25" x14ac:dyDescent="0.4">
      <c r="A5499" t="s">
        <v>6591</v>
      </c>
      <c r="B5499" s="2">
        <f ca="1">TODAY()+OpportunityTbl[[#This Row],[CreatedOn_DaysFromToday]]</f>
        <v>44732</v>
      </c>
      <c r="C5499" s="2">
        <f ca="1">TODAY()+OpportunityTbl[[#This Row],[EstCloseDate_DaysFromToday]]</f>
        <v>44789</v>
      </c>
      <c r="D5499">
        <f ca="1">IF(OpportunityTbl[[#This Row],[statecode]]=0,"",OpportunityTbl[[#This Row],[Estimated Close Date]])</f>
        <v>44789</v>
      </c>
      <c r="E5499" s="14">
        <v>-378</v>
      </c>
      <c r="F5499" s="14">
        <v>-321</v>
      </c>
      <c r="G5499" t="s">
        <v>27</v>
      </c>
      <c r="H5499" t="s">
        <v>28</v>
      </c>
      <c r="I5499">
        <v>2</v>
      </c>
      <c r="J5499">
        <v>4</v>
      </c>
      <c r="K5499" t="s">
        <v>11323</v>
      </c>
      <c r="L5499" t="s">
        <v>12236</v>
      </c>
      <c r="M5499" t="s">
        <v>22</v>
      </c>
      <c r="N5499" t="s">
        <v>469</v>
      </c>
      <c r="O5499" t="s">
        <v>29</v>
      </c>
      <c r="P5499" t="s">
        <v>470</v>
      </c>
      <c r="Q5499" s="13">
        <v>1784</v>
      </c>
      <c r="S5499" s="1">
        <v>0.5</v>
      </c>
      <c r="T5499" t="s">
        <v>168</v>
      </c>
      <c r="U5499" t="s">
        <v>24</v>
      </c>
      <c r="V5499" t="b">
        <v>0</v>
      </c>
      <c r="W5499">
        <v>2.5</v>
      </c>
      <c r="X5499" t="s">
        <v>240</v>
      </c>
      <c r="Y5499" t="s">
        <v>4916</v>
      </c>
    </row>
    <row r="5500" spans="1:25" x14ac:dyDescent="0.4">
      <c r="A5500" t="s">
        <v>6759</v>
      </c>
      <c r="B5500" s="2">
        <f ca="1">TODAY()+OpportunityTbl[[#This Row],[CreatedOn_DaysFromToday]]</f>
        <v>44732</v>
      </c>
      <c r="C5500" s="2">
        <f ca="1">TODAY()+OpportunityTbl[[#This Row],[EstCloseDate_DaysFromToday]]</f>
        <v>44780</v>
      </c>
      <c r="D5500">
        <f ca="1">IF(OpportunityTbl[[#This Row],[statecode]]=0,"",OpportunityTbl[[#This Row],[Estimated Close Date]])</f>
        <v>44780</v>
      </c>
      <c r="E5500" s="14">
        <v>-378</v>
      </c>
      <c r="F5500" s="14">
        <v>-330</v>
      </c>
      <c r="G5500" t="s">
        <v>27</v>
      </c>
      <c r="H5500" t="s">
        <v>28</v>
      </c>
      <c r="I5500">
        <v>2</v>
      </c>
      <c r="J5500">
        <v>4</v>
      </c>
      <c r="K5500" t="s">
        <v>11340</v>
      </c>
      <c r="L5500" t="s">
        <v>12234</v>
      </c>
      <c r="M5500" t="s">
        <v>22</v>
      </c>
      <c r="N5500" t="s">
        <v>513</v>
      </c>
      <c r="O5500" t="s">
        <v>29</v>
      </c>
      <c r="P5500" t="s">
        <v>525</v>
      </c>
      <c r="Q5500" s="13">
        <v>2368</v>
      </c>
      <c r="S5500" s="1">
        <v>0.1</v>
      </c>
      <c r="T5500" t="s">
        <v>23</v>
      </c>
      <c r="U5500" t="s">
        <v>24</v>
      </c>
      <c r="V5500" t="b">
        <v>1</v>
      </c>
      <c r="W5500">
        <v>2.5</v>
      </c>
      <c r="X5500" t="s">
        <v>25</v>
      </c>
      <c r="Y5500" t="s">
        <v>4926</v>
      </c>
    </row>
    <row r="5501" spans="1:25" x14ac:dyDescent="0.4">
      <c r="A5501" t="s">
        <v>7819</v>
      </c>
      <c r="B5501" s="2">
        <f ca="1">TODAY()+OpportunityTbl[[#This Row],[CreatedOn_DaysFromToday]]</f>
        <v>44732</v>
      </c>
      <c r="C5501" s="2">
        <f ca="1">TODAY()+OpportunityTbl[[#This Row],[EstCloseDate_DaysFromToday]]</f>
        <v>44772</v>
      </c>
      <c r="D5501">
        <f ca="1">IF(OpportunityTbl[[#This Row],[statecode]]=0,"",OpportunityTbl[[#This Row],[Estimated Close Date]])</f>
        <v>44772</v>
      </c>
      <c r="E5501" s="14">
        <v>-378</v>
      </c>
      <c r="F5501" s="14">
        <v>-338</v>
      </c>
      <c r="G5501" t="s">
        <v>7082</v>
      </c>
      <c r="H5501" t="s">
        <v>7082</v>
      </c>
      <c r="I5501">
        <v>1</v>
      </c>
      <c r="J5501">
        <v>3</v>
      </c>
      <c r="K5501" t="s">
        <v>11326</v>
      </c>
      <c r="L5501" t="s">
        <v>12236</v>
      </c>
      <c r="M5501" t="s">
        <v>22</v>
      </c>
      <c r="N5501" t="s">
        <v>1710</v>
      </c>
      <c r="O5501" t="s">
        <v>29</v>
      </c>
      <c r="P5501" t="s">
        <v>1881</v>
      </c>
      <c r="Q5501" s="13">
        <v>3069</v>
      </c>
      <c r="R5501" s="13">
        <v>2946.24</v>
      </c>
      <c r="S5501" s="1">
        <v>0.5</v>
      </c>
      <c r="T5501" t="s">
        <v>168</v>
      </c>
      <c r="U5501" t="s">
        <v>100</v>
      </c>
      <c r="V5501" t="b">
        <v>1</v>
      </c>
      <c r="W5501">
        <v>4</v>
      </c>
      <c r="X5501" t="s">
        <v>240</v>
      </c>
      <c r="Y5501" t="s">
        <v>4899</v>
      </c>
    </row>
    <row r="5502" spans="1:25" x14ac:dyDescent="0.4">
      <c r="A5502" t="s">
        <v>9636</v>
      </c>
      <c r="B5502" s="2">
        <f ca="1">TODAY()+OpportunityTbl[[#This Row],[CreatedOn_DaysFromToday]]</f>
        <v>44732</v>
      </c>
      <c r="C5502" s="2">
        <f ca="1">TODAY()+OpportunityTbl[[#This Row],[EstCloseDate_DaysFromToday]]</f>
        <v>44777</v>
      </c>
      <c r="D5502">
        <f ca="1">IF(OpportunityTbl[[#This Row],[statecode]]=0,"",OpportunityTbl[[#This Row],[Estimated Close Date]])</f>
        <v>44777</v>
      </c>
      <c r="E5502" s="14">
        <v>-378</v>
      </c>
      <c r="F5502" s="14">
        <v>-333</v>
      </c>
      <c r="G5502" t="s">
        <v>7082</v>
      </c>
      <c r="H5502" t="s">
        <v>7082</v>
      </c>
      <c r="I5502">
        <v>1</v>
      </c>
      <c r="J5502">
        <v>3</v>
      </c>
      <c r="K5502" t="s">
        <v>11377</v>
      </c>
      <c r="L5502" t="s">
        <v>12236</v>
      </c>
      <c r="M5502" t="s">
        <v>22</v>
      </c>
      <c r="N5502" t="s">
        <v>31</v>
      </c>
      <c r="O5502" t="s">
        <v>29</v>
      </c>
      <c r="P5502" t="s">
        <v>210</v>
      </c>
      <c r="Q5502" s="13">
        <v>1889</v>
      </c>
      <c r="R5502" s="13">
        <v>1841.78</v>
      </c>
      <c r="S5502" s="1">
        <v>0.3</v>
      </c>
      <c r="T5502" t="s">
        <v>168</v>
      </c>
      <c r="U5502" t="s">
        <v>24</v>
      </c>
      <c r="V5502" t="b">
        <v>1</v>
      </c>
      <c r="W5502">
        <v>2.5</v>
      </c>
      <c r="X5502" t="s">
        <v>157</v>
      </c>
      <c r="Y5502" t="s">
        <v>26</v>
      </c>
    </row>
    <row r="5503" spans="1:25" x14ac:dyDescent="0.4">
      <c r="A5503" t="s">
        <v>957</v>
      </c>
      <c r="B5503" s="2">
        <f ca="1">TODAY()+OpportunityTbl[[#This Row],[CreatedOn_DaysFromToday]]</f>
        <v>44731</v>
      </c>
      <c r="C5503" s="2">
        <f ca="1">TODAY()+OpportunityTbl[[#This Row],[EstCloseDate_DaysFromToday]]</f>
        <v>44776</v>
      </c>
      <c r="D5503">
        <f ca="1">IF(OpportunityTbl[[#This Row],[statecode]]=0,"",OpportunityTbl[[#This Row],[Estimated Close Date]])</f>
        <v>44776</v>
      </c>
      <c r="E5503" s="14">
        <v>-379</v>
      </c>
      <c r="F5503" s="14">
        <v>-334</v>
      </c>
      <c r="G5503" t="s">
        <v>27</v>
      </c>
      <c r="H5503" t="s">
        <v>28</v>
      </c>
      <c r="I5503">
        <v>2</v>
      </c>
      <c r="J5503">
        <v>4</v>
      </c>
      <c r="K5503" t="s">
        <v>11351</v>
      </c>
      <c r="L5503" t="s">
        <v>12234</v>
      </c>
      <c r="M5503" t="s">
        <v>22</v>
      </c>
      <c r="N5503" t="s">
        <v>475</v>
      </c>
      <c r="O5503" t="s">
        <v>29</v>
      </c>
      <c r="P5503" t="s">
        <v>907</v>
      </c>
      <c r="Q5503" s="13">
        <v>1646</v>
      </c>
      <c r="S5503" s="1">
        <v>0.1</v>
      </c>
      <c r="T5503" t="s">
        <v>23</v>
      </c>
      <c r="U5503" t="s">
        <v>24</v>
      </c>
      <c r="V5503" t="b">
        <v>1</v>
      </c>
      <c r="W5503">
        <v>2.5</v>
      </c>
      <c r="X5503" t="s">
        <v>25</v>
      </c>
      <c r="Y5503" t="s">
        <v>26</v>
      </c>
    </row>
    <row r="5504" spans="1:25" x14ac:dyDescent="0.4">
      <c r="A5504" t="s">
        <v>1472</v>
      </c>
      <c r="B5504" s="2">
        <f ca="1">TODAY()+OpportunityTbl[[#This Row],[CreatedOn_DaysFromToday]]</f>
        <v>44731</v>
      </c>
      <c r="C5504" s="2">
        <f ca="1">TODAY()+OpportunityTbl[[#This Row],[EstCloseDate_DaysFromToday]]</f>
        <v>44777</v>
      </c>
      <c r="D5504">
        <f ca="1">IF(OpportunityTbl[[#This Row],[statecode]]=0,"",OpportunityTbl[[#This Row],[Estimated Close Date]])</f>
        <v>44777</v>
      </c>
      <c r="E5504" s="14">
        <v>-379</v>
      </c>
      <c r="F5504" s="14">
        <v>-333</v>
      </c>
      <c r="G5504" t="s">
        <v>27</v>
      </c>
      <c r="H5504" t="s">
        <v>28</v>
      </c>
      <c r="I5504">
        <v>2</v>
      </c>
      <c r="J5504">
        <v>4</v>
      </c>
      <c r="K5504" t="s">
        <v>11338</v>
      </c>
      <c r="L5504" t="s">
        <v>12236</v>
      </c>
      <c r="M5504" t="s">
        <v>22</v>
      </c>
      <c r="N5504" t="s">
        <v>518</v>
      </c>
      <c r="O5504" t="s">
        <v>29</v>
      </c>
      <c r="P5504" t="s">
        <v>523</v>
      </c>
      <c r="Q5504" s="13">
        <v>2079</v>
      </c>
      <c r="S5504" s="1">
        <v>0.1</v>
      </c>
      <c r="T5504" t="s">
        <v>23</v>
      </c>
      <c r="U5504" t="s">
        <v>24</v>
      </c>
      <c r="V5504" t="b">
        <v>1</v>
      </c>
      <c r="W5504">
        <v>2.5</v>
      </c>
      <c r="X5504" t="s">
        <v>25</v>
      </c>
      <c r="Y5504" t="s">
        <v>26</v>
      </c>
    </row>
    <row r="5505" spans="1:25" x14ac:dyDescent="0.4">
      <c r="A5505" t="s">
        <v>1928</v>
      </c>
      <c r="B5505" s="2">
        <f ca="1">TODAY()+OpportunityTbl[[#This Row],[CreatedOn_DaysFromToday]]</f>
        <v>44731</v>
      </c>
      <c r="C5505" s="2">
        <f ca="1">TODAY()+OpportunityTbl[[#This Row],[EstCloseDate_DaysFromToday]]</f>
        <v>44771</v>
      </c>
      <c r="D5505">
        <f ca="1">IF(OpportunityTbl[[#This Row],[statecode]]=0,"",OpportunityTbl[[#This Row],[Estimated Close Date]])</f>
        <v>44771</v>
      </c>
      <c r="E5505" s="14">
        <v>-379</v>
      </c>
      <c r="F5505" s="14">
        <v>-339</v>
      </c>
      <c r="G5505" t="s">
        <v>27</v>
      </c>
      <c r="H5505" t="s">
        <v>28</v>
      </c>
      <c r="I5505">
        <v>2</v>
      </c>
      <c r="J5505">
        <v>4</v>
      </c>
      <c r="K5505" t="s">
        <v>11343</v>
      </c>
      <c r="L5505" t="s">
        <v>12238</v>
      </c>
      <c r="M5505" t="s">
        <v>22</v>
      </c>
      <c r="N5505" t="s">
        <v>469</v>
      </c>
      <c r="O5505" t="s">
        <v>29</v>
      </c>
      <c r="P5505" t="s">
        <v>470</v>
      </c>
      <c r="Q5505" s="13">
        <v>4435</v>
      </c>
      <c r="S5505" s="1">
        <v>0.3</v>
      </c>
      <c r="T5505" t="s">
        <v>168</v>
      </c>
      <c r="U5505" t="s">
        <v>100</v>
      </c>
      <c r="V5505" t="b">
        <v>0</v>
      </c>
      <c r="W5505">
        <v>2</v>
      </c>
      <c r="X5505" t="s">
        <v>157</v>
      </c>
      <c r="Y5505" t="s">
        <v>26</v>
      </c>
    </row>
    <row r="5506" spans="1:25" x14ac:dyDescent="0.4">
      <c r="A5506" t="s">
        <v>2140</v>
      </c>
      <c r="B5506" s="2">
        <f ca="1">TODAY()+OpportunityTbl[[#This Row],[CreatedOn_DaysFromToday]]</f>
        <v>44731</v>
      </c>
      <c r="C5506" s="2">
        <f ca="1">TODAY()+OpportunityTbl[[#This Row],[EstCloseDate_DaysFromToday]]</f>
        <v>44787</v>
      </c>
      <c r="D5506">
        <f ca="1">IF(OpportunityTbl[[#This Row],[statecode]]=0,"",OpportunityTbl[[#This Row],[Estimated Close Date]])</f>
        <v>44787</v>
      </c>
      <c r="E5506" s="14">
        <v>-379</v>
      </c>
      <c r="F5506" s="14">
        <v>-323</v>
      </c>
      <c r="G5506" t="s">
        <v>27</v>
      </c>
      <c r="H5506" t="s">
        <v>28</v>
      </c>
      <c r="I5506">
        <v>2</v>
      </c>
      <c r="J5506">
        <v>4</v>
      </c>
      <c r="K5506" t="s">
        <v>11326</v>
      </c>
      <c r="L5506" t="s">
        <v>12241</v>
      </c>
      <c r="M5506" t="s">
        <v>22</v>
      </c>
      <c r="N5506" t="s">
        <v>31</v>
      </c>
      <c r="O5506" t="s">
        <v>29</v>
      </c>
      <c r="P5506" t="s">
        <v>32</v>
      </c>
      <c r="Q5506" s="13">
        <v>25793</v>
      </c>
      <c r="S5506" s="1">
        <v>0.3</v>
      </c>
      <c r="T5506" t="s">
        <v>168</v>
      </c>
      <c r="U5506" t="s">
        <v>97</v>
      </c>
      <c r="V5506" t="b">
        <v>0</v>
      </c>
      <c r="W5506">
        <v>3</v>
      </c>
      <c r="X5506" t="s">
        <v>157</v>
      </c>
      <c r="Y5506" t="s">
        <v>26</v>
      </c>
    </row>
    <row r="5507" spans="1:25" x14ac:dyDescent="0.4">
      <c r="A5507" t="s">
        <v>2884</v>
      </c>
      <c r="B5507" s="2">
        <f ca="1">TODAY()+OpportunityTbl[[#This Row],[CreatedOn_DaysFromToday]]</f>
        <v>44731</v>
      </c>
      <c r="C5507" s="2">
        <f ca="1">TODAY()+OpportunityTbl[[#This Row],[EstCloseDate_DaysFromToday]]</f>
        <v>44778</v>
      </c>
      <c r="D5507">
        <f ca="1">IF(OpportunityTbl[[#This Row],[statecode]]=0,"",OpportunityTbl[[#This Row],[Estimated Close Date]])</f>
        <v>44778</v>
      </c>
      <c r="E5507" s="14">
        <v>-379</v>
      </c>
      <c r="F5507" s="14">
        <v>-332</v>
      </c>
      <c r="G5507" t="s">
        <v>27</v>
      </c>
      <c r="H5507" t="s">
        <v>28</v>
      </c>
      <c r="I5507">
        <v>2</v>
      </c>
      <c r="J5507">
        <v>4</v>
      </c>
      <c r="K5507" t="s">
        <v>11365</v>
      </c>
      <c r="L5507" t="s">
        <v>12237</v>
      </c>
      <c r="M5507" t="s">
        <v>22</v>
      </c>
      <c r="N5507" t="s">
        <v>518</v>
      </c>
      <c r="O5507" t="s">
        <v>29</v>
      </c>
      <c r="P5507" t="s">
        <v>532</v>
      </c>
      <c r="Q5507" s="13">
        <v>2564</v>
      </c>
      <c r="S5507" s="1">
        <v>0.1</v>
      </c>
      <c r="T5507" t="s">
        <v>23</v>
      </c>
      <c r="U5507" t="s">
        <v>100</v>
      </c>
      <c r="V5507" t="b">
        <v>0</v>
      </c>
      <c r="W5507">
        <v>3.5</v>
      </c>
      <c r="X5507" t="s">
        <v>25</v>
      </c>
      <c r="Y5507" t="s">
        <v>26</v>
      </c>
    </row>
    <row r="5508" spans="1:25" x14ac:dyDescent="0.4">
      <c r="A5508" t="s">
        <v>3697</v>
      </c>
      <c r="B5508" s="2">
        <f ca="1">TODAY()+OpportunityTbl[[#This Row],[CreatedOn_DaysFromToday]]</f>
        <v>44731</v>
      </c>
      <c r="C5508" s="2">
        <f ca="1">TODAY()+OpportunityTbl[[#This Row],[EstCloseDate_DaysFromToday]]</f>
        <v>44757</v>
      </c>
      <c r="D5508">
        <f ca="1">IF(OpportunityTbl[[#This Row],[statecode]]=0,"",OpportunityTbl[[#This Row],[Estimated Close Date]])</f>
        <v>44757</v>
      </c>
      <c r="E5508" s="14">
        <v>-379</v>
      </c>
      <c r="F5508" s="14">
        <v>-353</v>
      </c>
      <c r="G5508" t="s">
        <v>27</v>
      </c>
      <c r="H5508" t="s">
        <v>28</v>
      </c>
      <c r="I5508">
        <v>2</v>
      </c>
      <c r="J5508">
        <v>4</v>
      </c>
      <c r="K5508" t="s">
        <v>11378</v>
      </c>
      <c r="L5508" t="s">
        <v>12239</v>
      </c>
      <c r="M5508" t="s">
        <v>22</v>
      </c>
      <c r="N5508" t="s">
        <v>31</v>
      </c>
      <c r="O5508" t="s">
        <v>29</v>
      </c>
      <c r="P5508" t="s">
        <v>319</v>
      </c>
      <c r="Q5508" s="13">
        <v>4754</v>
      </c>
      <c r="S5508" s="1">
        <v>0.1</v>
      </c>
      <c r="T5508" t="s">
        <v>23</v>
      </c>
      <c r="U5508" t="s">
        <v>100</v>
      </c>
      <c r="V5508" t="b">
        <v>0</v>
      </c>
      <c r="W5508">
        <v>2</v>
      </c>
      <c r="X5508" t="s">
        <v>25</v>
      </c>
      <c r="Y5508" t="s">
        <v>26</v>
      </c>
    </row>
    <row r="5509" spans="1:25" x14ac:dyDescent="0.4">
      <c r="A5509" t="s">
        <v>3810</v>
      </c>
      <c r="B5509" s="2">
        <f ca="1">TODAY()+OpportunityTbl[[#This Row],[CreatedOn_DaysFromToday]]</f>
        <v>44731</v>
      </c>
      <c r="C5509" s="2">
        <f ca="1">TODAY()+OpportunityTbl[[#This Row],[EstCloseDate_DaysFromToday]]</f>
        <v>44775</v>
      </c>
      <c r="D5509">
        <f ca="1">IF(OpportunityTbl[[#This Row],[statecode]]=0,"",OpportunityTbl[[#This Row],[Estimated Close Date]])</f>
        <v>44775</v>
      </c>
      <c r="E5509" s="14">
        <v>-379</v>
      </c>
      <c r="F5509" s="14">
        <v>-335</v>
      </c>
      <c r="G5509" t="s">
        <v>27</v>
      </c>
      <c r="H5509" t="s">
        <v>28</v>
      </c>
      <c r="I5509">
        <v>2</v>
      </c>
      <c r="J5509">
        <v>4</v>
      </c>
      <c r="K5509" t="s">
        <v>11340</v>
      </c>
      <c r="L5509" t="s">
        <v>12238</v>
      </c>
      <c r="M5509" t="s">
        <v>22</v>
      </c>
      <c r="N5509" t="s">
        <v>518</v>
      </c>
      <c r="O5509" t="s">
        <v>29</v>
      </c>
      <c r="P5509" t="s">
        <v>519</v>
      </c>
      <c r="Q5509" s="13">
        <v>2263</v>
      </c>
      <c r="S5509" s="1">
        <v>0.1</v>
      </c>
      <c r="T5509" t="s">
        <v>23</v>
      </c>
      <c r="U5509" t="s">
        <v>97</v>
      </c>
      <c r="V5509" t="b">
        <v>1</v>
      </c>
      <c r="W5509">
        <v>2</v>
      </c>
      <c r="X5509" t="s">
        <v>25</v>
      </c>
      <c r="Y5509" t="s">
        <v>26</v>
      </c>
    </row>
    <row r="5510" spans="1:25" x14ac:dyDescent="0.4">
      <c r="A5510" t="s">
        <v>6187</v>
      </c>
      <c r="B5510" s="2">
        <f ca="1">TODAY()+OpportunityTbl[[#This Row],[CreatedOn_DaysFromToday]]</f>
        <v>44731</v>
      </c>
      <c r="C5510" s="2">
        <f ca="1">TODAY()+OpportunityTbl[[#This Row],[EstCloseDate_DaysFromToday]]</f>
        <v>44797</v>
      </c>
      <c r="D5510">
        <f ca="1">IF(OpportunityTbl[[#This Row],[statecode]]=0,"",OpportunityTbl[[#This Row],[Estimated Close Date]])</f>
        <v>44797</v>
      </c>
      <c r="E5510" s="14">
        <v>-379</v>
      </c>
      <c r="F5510" s="14">
        <v>-313</v>
      </c>
      <c r="G5510" t="s">
        <v>27</v>
      </c>
      <c r="H5510" t="s">
        <v>28</v>
      </c>
      <c r="I5510">
        <v>2</v>
      </c>
      <c r="J5510">
        <v>4</v>
      </c>
      <c r="K5510" t="s">
        <v>11241</v>
      </c>
      <c r="L5510" t="s">
        <v>12239</v>
      </c>
      <c r="M5510" t="s">
        <v>22</v>
      </c>
      <c r="N5510" t="s">
        <v>779</v>
      </c>
      <c r="O5510" t="s">
        <v>29</v>
      </c>
      <c r="P5510" t="s">
        <v>780</v>
      </c>
      <c r="Q5510" s="13">
        <v>6629</v>
      </c>
      <c r="S5510" s="1">
        <v>0.3</v>
      </c>
      <c r="T5510" t="s">
        <v>168</v>
      </c>
      <c r="U5510" t="s">
        <v>100</v>
      </c>
      <c r="V5510" t="b">
        <v>0</v>
      </c>
      <c r="W5510">
        <v>2</v>
      </c>
      <c r="X5510" t="s">
        <v>157</v>
      </c>
      <c r="Y5510" t="s">
        <v>4890</v>
      </c>
    </row>
    <row r="5511" spans="1:25" x14ac:dyDescent="0.4">
      <c r="A5511" t="s">
        <v>6188</v>
      </c>
      <c r="B5511" s="2">
        <f ca="1">TODAY()+OpportunityTbl[[#This Row],[CreatedOn_DaysFromToday]]</f>
        <v>44731</v>
      </c>
      <c r="C5511" s="2">
        <f ca="1">TODAY()+OpportunityTbl[[#This Row],[EstCloseDate_DaysFromToday]]</f>
        <v>44797</v>
      </c>
      <c r="D5511">
        <f ca="1">IF(OpportunityTbl[[#This Row],[statecode]]=0,"",OpportunityTbl[[#This Row],[Estimated Close Date]])</f>
        <v>44797</v>
      </c>
      <c r="E5511" s="14">
        <v>-379</v>
      </c>
      <c r="F5511" s="14">
        <v>-313</v>
      </c>
      <c r="G5511" t="s">
        <v>27</v>
      </c>
      <c r="H5511" t="s">
        <v>28</v>
      </c>
      <c r="I5511">
        <v>2</v>
      </c>
      <c r="J5511">
        <v>4</v>
      </c>
      <c r="K5511" t="s">
        <v>11373</v>
      </c>
      <c r="L5511" t="s">
        <v>12239</v>
      </c>
      <c r="M5511" t="s">
        <v>22</v>
      </c>
      <c r="N5511" t="s">
        <v>779</v>
      </c>
      <c r="O5511" t="s">
        <v>29</v>
      </c>
      <c r="P5511" t="s">
        <v>782</v>
      </c>
      <c r="Q5511" s="13">
        <v>9216</v>
      </c>
      <c r="S5511" s="1">
        <v>0.3</v>
      </c>
      <c r="T5511" t="s">
        <v>168</v>
      </c>
      <c r="U5511" t="s">
        <v>24</v>
      </c>
      <c r="V5511" t="b">
        <v>1</v>
      </c>
      <c r="W5511">
        <v>2</v>
      </c>
      <c r="X5511" t="s">
        <v>157</v>
      </c>
      <c r="Y5511" t="s">
        <v>4890</v>
      </c>
    </row>
    <row r="5512" spans="1:25" x14ac:dyDescent="0.4">
      <c r="A5512" t="s">
        <v>6818</v>
      </c>
      <c r="B5512" s="2">
        <f ca="1">TODAY()+OpportunityTbl[[#This Row],[CreatedOn_DaysFromToday]]</f>
        <v>44731</v>
      </c>
      <c r="C5512" s="2">
        <f ca="1">TODAY()+OpportunityTbl[[#This Row],[EstCloseDate_DaysFromToday]]</f>
        <v>44765</v>
      </c>
      <c r="D5512">
        <f ca="1">IF(OpportunityTbl[[#This Row],[statecode]]=0,"",OpportunityTbl[[#This Row],[Estimated Close Date]])</f>
        <v>44765</v>
      </c>
      <c r="E5512" s="14">
        <v>-379</v>
      </c>
      <c r="F5512" s="14">
        <v>-345</v>
      </c>
      <c r="G5512" t="s">
        <v>27</v>
      </c>
      <c r="H5512" t="s">
        <v>28</v>
      </c>
      <c r="I5512">
        <v>2</v>
      </c>
      <c r="J5512">
        <v>4</v>
      </c>
      <c r="K5512" t="s">
        <v>11328</v>
      </c>
      <c r="L5512" t="s">
        <v>12236</v>
      </c>
      <c r="M5512" t="s">
        <v>22</v>
      </c>
      <c r="N5512" t="s">
        <v>518</v>
      </c>
      <c r="O5512" t="s">
        <v>29</v>
      </c>
      <c r="P5512" t="s">
        <v>557</v>
      </c>
      <c r="Q5512" s="13">
        <v>3098</v>
      </c>
      <c r="S5512" s="1">
        <v>0.3</v>
      </c>
      <c r="T5512" t="s">
        <v>168</v>
      </c>
      <c r="U5512" t="s">
        <v>100</v>
      </c>
      <c r="V5512" t="b">
        <v>1</v>
      </c>
      <c r="W5512">
        <v>2.5</v>
      </c>
      <c r="X5512" t="s">
        <v>157</v>
      </c>
      <c r="Y5512" t="s">
        <v>4926</v>
      </c>
    </row>
    <row r="5513" spans="1:25" x14ac:dyDescent="0.4">
      <c r="A5513" t="s">
        <v>7632</v>
      </c>
      <c r="B5513" s="2">
        <f ca="1">TODAY()+OpportunityTbl[[#This Row],[CreatedOn_DaysFromToday]]</f>
        <v>44731</v>
      </c>
      <c r="C5513" s="2">
        <f ca="1">TODAY()+OpportunityTbl[[#This Row],[EstCloseDate_DaysFromToday]]</f>
        <v>44807</v>
      </c>
      <c r="D5513">
        <f ca="1">IF(OpportunityTbl[[#This Row],[statecode]]=0,"",OpportunityTbl[[#This Row],[Estimated Close Date]])</f>
        <v>44807</v>
      </c>
      <c r="E5513" s="14">
        <v>-379</v>
      </c>
      <c r="F5513" s="14">
        <v>-303</v>
      </c>
      <c r="G5513" t="s">
        <v>7082</v>
      </c>
      <c r="H5513" t="s">
        <v>7082</v>
      </c>
      <c r="I5513">
        <v>1</v>
      </c>
      <c r="J5513">
        <v>3</v>
      </c>
      <c r="K5513" t="s">
        <v>11325</v>
      </c>
      <c r="L5513" t="s">
        <v>12234</v>
      </c>
      <c r="M5513" t="s">
        <v>22</v>
      </c>
      <c r="N5513" t="s">
        <v>1617</v>
      </c>
      <c r="O5513" t="s">
        <v>29</v>
      </c>
      <c r="P5513" t="s">
        <v>1648</v>
      </c>
      <c r="Q5513" s="13">
        <v>2133</v>
      </c>
      <c r="R5513" s="13">
        <v>2058.34</v>
      </c>
      <c r="S5513" s="1">
        <v>0.5</v>
      </c>
      <c r="T5513" t="s">
        <v>168</v>
      </c>
      <c r="U5513" t="s">
        <v>24</v>
      </c>
      <c r="V5513" t="b">
        <v>1</v>
      </c>
      <c r="W5513">
        <v>3.5</v>
      </c>
      <c r="X5513" t="s">
        <v>240</v>
      </c>
      <c r="Y5513" t="s">
        <v>4892</v>
      </c>
    </row>
    <row r="5514" spans="1:25" x14ac:dyDescent="0.4">
      <c r="A5514" t="s">
        <v>8803</v>
      </c>
      <c r="B5514" s="2">
        <f ca="1">TODAY()+OpportunityTbl[[#This Row],[CreatedOn_DaysFromToday]]</f>
        <v>44731</v>
      </c>
      <c r="C5514" s="2">
        <f ca="1">TODAY()+OpportunityTbl[[#This Row],[EstCloseDate_DaysFromToday]]</f>
        <v>44774</v>
      </c>
      <c r="D5514">
        <f ca="1">IF(OpportunityTbl[[#This Row],[statecode]]=0,"",OpportunityTbl[[#This Row],[Estimated Close Date]])</f>
        <v>44774</v>
      </c>
      <c r="E5514" s="14">
        <v>-379</v>
      </c>
      <c r="F5514" s="14">
        <v>-336</v>
      </c>
      <c r="G5514" t="s">
        <v>7082</v>
      </c>
      <c r="H5514" t="s">
        <v>7082</v>
      </c>
      <c r="I5514">
        <v>1</v>
      </c>
      <c r="J5514">
        <v>3</v>
      </c>
      <c r="K5514" t="s">
        <v>11341</v>
      </c>
      <c r="L5514" t="s">
        <v>12239</v>
      </c>
      <c r="M5514" t="s">
        <v>22</v>
      </c>
      <c r="N5514" t="s">
        <v>31</v>
      </c>
      <c r="O5514" t="s">
        <v>29</v>
      </c>
      <c r="P5514" t="s">
        <v>210</v>
      </c>
      <c r="Q5514" s="13">
        <v>5623</v>
      </c>
      <c r="R5514" s="13">
        <v>5510.54</v>
      </c>
      <c r="S5514" s="1">
        <v>0.3</v>
      </c>
      <c r="T5514" t="s">
        <v>168</v>
      </c>
      <c r="U5514" t="s">
        <v>24</v>
      </c>
      <c r="V5514" t="b">
        <v>1</v>
      </c>
      <c r="W5514">
        <v>2</v>
      </c>
      <c r="X5514" t="s">
        <v>157</v>
      </c>
      <c r="Y5514" t="s">
        <v>26</v>
      </c>
    </row>
    <row r="5515" spans="1:25" x14ac:dyDescent="0.4">
      <c r="A5515" t="s">
        <v>10003</v>
      </c>
      <c r="B5515" s="2">
        <f ca="1">TODAY()+OpportunityTbl[[#This Row],[CreatedOn_DaysFromToday]]</f>
        <v>44731</v>
      </c>
      <c r="C5515" s="2">
        <f ca="1">TODAY()+OpportunityTbl[[#This Row],[EstCloseDate_DaysFromToday]]</f>
        <v>44784</v>
      </c>
      <c r="D5515">
        <f ca="1">IF(OpportunityTbl[[#This Row],[statecode]]=0,"",OpportunityTbl[[#This Row],[Estimated Close Date]])</f>
        <v>44784</v>
      </c>
      <c r="E5515" s="14">
        <v>-379</v>
      </c>
      <c r="F5515" s="14">
        <v>-326</v>
      </c>
      <c r="G5515" t="s">
        <v>7082</v>
      </c>
      <c r="H5515" t="s">
        <v>7082</v>
      </c>
      <c r="I5515">
        <v>1</v>
      </c>
      <c r="J5515">
        <v>3</v>
      </c>
      <c r="K5515" t="s">
        <v>11352</v>
      </c>
      <c r="L5515" t="s">
        <v>12239</v>
      </c>
      <c r="M5515" t="s">
        <v>22</v>
      </c>
      <c r="N5515" t="s">
        <v>2121</v>
      </c>
      <c r="O5515" t="s">
        <v>29</v>
      </c>
      <c r="P5515" t="s">
        <v>4734</v>
      </c>
      <c r="Q5515" s="13">
        <v>9955</v>
      </c>
      <c r="R5515" s="13">
        <v>9656.35</v>
      </c>
      <c r="S5515" s="1">
        <v>0.9</v>
      </c>
      <c r="T5515" t="s">
        <v>4724</v>
      </c>
      <c r="U5515" t="s">
        <v>100</v>
      </c>
      <c r="V5515" t="b">
        <v>0</v>
      </c>
      <c r="W5515">
        <v>3</v>
      </c>
      <c r="X5515" t="s">
        <v>4732</v>
      </c>
      <c r="Y5515" t="s">
        <v>26</v>
      </c>
    </row>
    <row r="5516" spans="1:25" x14ac:dyDescent="0.4">
      <c r="A5516" t="s">
        <v>861</v>
      </c>
      <c r="B5516" s="2">
        <f ca="1">TODAY()+OpportunityTbl[[#This Row],[CreatedOn_DaysFromToday]]</f>
        <v>44730</v>
      </c>
      <c r="C5516" s="2">
        <f ca="1">TODAY()+OpportunityTbl[[#This Row],[EstCloseDate_DaysFromToday]]</f>
        <v>44795</v>
      </c>
      <c r="D5516">
        <f ca="1">IF(OpportunityTbl[[#This Row],[statecode]]=0,"",OpportunityTbl[[#This Row],[Estimated Close Date]])</f>
        <v>44795</v>
      </c>
      <c r="E5516" s="14">
        <v>-380</v>
      </c>
      <c r="F5516" s="14">
        <v>-315</v>
      </c>
      <c r="G5516" t="s">
        <v>27</v>
      </c>
      <c r="H5516" t="s">
        <v>28</v>
      </c>
      <c r="I5516">
        <v>2</v>
      </c>
      <c r="J5516">
        <v>4</v>
      </c>
      <c r="K5516" t="s">
        <v>11289</v>
      </c>
      <c r="L5516" t="s">
        <v>12234</v>
      </c>
      <c r="M5516" t="s">
        <v>22</v>
      </c>
      <c r="N5516" t="s">
        <v>779</v>
      </c>
      <c r="O5516" t="s">
        <v>29</v>
      </c>
      <c r="P5516" t="s">
        <v>782</v>
      </c>
      <c r="Q5516" s="13">
        <v>2339</v>
      </c>
      <c r="S5516" s="1">
        <v>0.3</v>
      </c>
      <c r="T5516" t="s">
        <v>168</v>
      </c>
      <c r="U5516" t="s">
        <v>100</v>
      </c>
      <c r="V5516" t="b">
        <v>0</v>
      </c>
      <c r="W5516">
        <v>2.5</v>
      </c>
      <c r="X5516" t="s">
        <v>157</v>
      </c>
      <c r="Y5516" t="s">
        <v>26</v>
      </c>
    </row>
    <row r="5517" spans="1:25" x14ac:dyDescent="0.4">
      <c r="A5517" t="s">
        <v>1115</v>
      </c>
      <c r="B5517" s="2">
        <f ca="1">TODAY()+OpportunityTbl[[#This Row],[CreatedOn_DaysFromToday]]</f>
        <v>44730</v>
      </c>
      <c r="C5517" s="2">
        <f ca="1">TODAY()+OpportunityTbl[[#This Row],[EstCloseDate_DaysFromToday]]</f>
        <v>44782</v>
      </c>
      <c r="D5517">
        <f ca="1">IF(OpportunityTbl[[#This Row],[statecode]]=0,"",OpportunityTbl[[#This Row],[Estimated Close Date]])</f>
        <v>44782</v>
      </c>
      <c r="E5517" s="14">
        <v>-380</v>
      </c>
      <c r="F5517" s="14">
        <v>-328</v>
      </c>
      <c r="G5517" t="s">
        <v>27</v>
      </c>
      <c r="H5517" t="s">
        <v>28</v>
      </c>
      <c r="I5517">
        <v>2</v>
      </c>
      <c r="J5517">
        <v>4</v>
      </c>
      <c r="K5517" t="s">
        <v>11363</v>
      </c>
      <c r="L5517" t="s">
        <v>12234</v>
      </c>
      <c r="M5517" t="s">
        <v>22</v>
      </c>
      <c r="N5517" t="s">
        <v>480</v>
      </c>
      <c r="O5517" t="s">
        <v>29</v>
      </c>
      <c r="P5517" t="s">
        <v>527</v>
      </c>
      <c r="Q5517" s="13">
        <v>2425</v>
      </c>
      <c r="S5517" s="1">
        <v>0.1</v>
      </c>
      <c r="T5517" t="s">
        <v>23</v>
      </c>
      <c r="U5517" t="s">
        <v>24</v>
      </c>
      <c r="V5517" t="b">
        <v>1</v>
      </c>
      <c r="W5517">
        <v>2.5</v>
      </c>
      <c r="X5517" t="s">
        <v>25</v>
      </c>
      <c r="Y5517" t="s">
        <v>26</v>
      </c>
    </row>
    <row r="5518" spans="1:25" x14ac:dyDescent="0.4">
      <c r="A5518" t="s">
        <v>2054</v>
      </c>
      <c r="B5518" s="2">
        <f ca="1">TODAY()+OpportunityTbl[[#This Row],[CreatedOn_DaysFromToday]]</f>
        <v>44730</v>
      </c>
      <c r="C5518" s="2">
        <f ca="1">TODAY()+OpportunityTbl[[#This Row],[EstCloseDate_DaysFromToday]]</f>
        <v>44791</v>
      </c>
      <c r="D5518">
        <f ca="1">IF(OpportunityTbl[[#This Row],[statecode]]=0,"",OpportunityTbl[[#This Row],[Estimated Close Date]])</f>
        <v>44791</v>
      </c>
      <c r="E5518" s="14">
        <v>-380</v>
      </c>
      <c r="F5518" s="14">
        <v>-319</v>
      </c>
      <c r="G5518" t="s">
        <v>27</v>
      </c>
      <c r="H5518" t="s">
        <v>28</v>
      </c>
      <c r="I5518">
        <v>2</v>
      </c>
      <c r="J5518">
        <v>4</v>
      </c>
      <c r="K5518" t="s">
        <v>11289</v>
      </c>
      <c r="L5518" t="s">
        <v>12236</v>
      </c>
      <c r="M5518" t="s">
        <v>22</v>
      </c>
      <c r="N5518" t="s">
        <v>2022</v>
      </c>
      <c r="O5518" t="s">
        <v>29</v>
      </c>
      <c r="P5518" t="s">
        <v>2023</v>
      </c>
      <c r="Q5518" s="13">
        <v>2744</v>
      </c>
      <c r="S5518" s="1">
        <v>0.3</v>
      </c>
      <c r="T5518" t="s">
        <v>168</v>
      </c>
      <c r="U5518" t="s">
        <v>24</v>
      </c>
      <c r="V5518" t="b">
        <v>1</v>
      </c>
      <c r="W5518">
        <v>4</v>
      </c>
      <c r="X5518" t="s">
        <v>157</v>
      </c>
      <c r="Y5518" t="s">
        <v>26</v>
      </c>
    </row>
    <row r="5519" spans="1:25" x14ac:dyDescent="0.4">
      <c r="A5519" t="s">
        <v>3289</v>
      </c>
      <c r="B5519" s="2">
        <f ca="1">TODAY()+OpportunityTbl[[#This Row],[CreatedOn_DaysFromToday]]</f>
        <v>44730</v>
      </c>
      <c r="C5519" s="2">
        <f ca="1">TODAY()+OpportunityTbl[[#This Row],[EstCloseDate_DaysFromToday]]</f>
        <v>44774</v>
      </c>
      <c r="D5519">
        <f ca="1">IF(OpportunityTbl[[#This Row],[statecode]]=0,"",OpportunityTbl[[#This Row],[Estimated Close Date]])</f>
        <v>44774</v>
      </c>
      <c r="E5519" s="14">
        <v>-380</v>
      </c>
      <c r="F5519" s="14">
        <v>-336</v>
      </c>
      <c r="G5519" t="s">
        <v>27</v>
      </c>
      <c r="H5519" t="s">
        <v>28</v>
      </c>
      <c r="I5519">
        <v>2</v>
      </c>
      <c r="J5519">
        <v>4</v>
      </c>
      <c r="K5519" t="s">
        <v>11341</v>
      </c>
      <c r="L5519" t="s">
        <v>12235</v>
      </c>
      <c r="M5519" t="s">
        <v>22</v>
      </c>
      <c r="N5519" t="s">
        <v>1710</v>
      </c>
      <c r="O5519" t="s">
        <v>29</v>
      </c>
      <c r="P5519" t="s">
        <v>1713</v>
      </c>
      <c r="Q5519" s="13">
        <v>13612</v>
      </c>
      <c r="S5519" s="1">
        <v>0.1</v>
      </c>
      <c r="T5519" t="s">
        <v>23</v>
      </c>
      <c r="U5519" t="s">
        <v>97</v>
      </c>
      <c r="V5519" t="b">
        <v>1</v>
      </c>
      <c r="W5519">
        <v>4</v>
      </c>
      <c r="X5519" t="s">
        <v>25</v>
      </c>
      <c r="Y5519" t="s">
        <v>26</v>
      </c>
    </row>
    <row r="5520" spans="1:25" x14ac:dyDescent="0.4">
      <c r="A5520" t="s">
        <v>3434</v>
      </c>
      <c r="B5520" s="2">
        <f ca="1">TODAY()+OpportunityTbl[[#This Row],[CreatedOn_DaysFromToday]]</f>
        <v>44730</v>
      </c>
      <c r="C5520" s="2">
        <f ca="1">TODAY()+OpportunityTbl[[#This Row],[EstCloseDate_DaysFromToday]]</f>
        <v>44777</v>
      </c>
      <c r="D5520">
        <f ca="1">IF(OpportunityTbl[[#This Row],[statecode]]=0,"",OpportunityTbl[[#This Row],[Estimated Close Date]])</f>
        <v>44777</v>
      </c>
      <c r="E5520" s="14">
        <v>-380</v>
      </c>
      <c r="F5520" s="14">
        <v>-333</v>
      </c>
      <c r="G5520" t="s">
        <v>27</v>
      </c>
      <c r="H5520" t="s">
        <v>28</v>
      </c>
      <c r="I5520">
        <v>2</v>
      </c>
      <c r="J5520">
        <v>4</v>
      </c>
      <c r="K5520" t="s">
        <v>11335</v>
      </c>
      <c r="L5520" t="s">
        <v>12237</v>
      </c>
      <c r="M5520" t="s">
        <v>22</v>
      </c>
      <c r="N5520" t="s">
        <v>1710</v>
      </c>
      <c r="O5520" t="s">
        <v>29</v>
      </c>
      <c r="P5520" t="s">
        <v>1711</v>
      </c>
      <c r="Q5520" s="13">
        <v>3855</v>
      </c>
      <c r="S5520" s="1">
        <v>0.1</v>
      </c>
      <c r="T5520" t="s">
        <v>23</v>
      </c>
      <c r="U5520" t="s">
        <v>100</v>
      </c>
      <c r="V5520" t="b">
        <v>0</v>
      </c>
      <c r="W5520">
        <v>5</v>
      </c>
      <c r="X5520" t="s">
        <v>25</v>
      </c>
      <c r="Y5520" t="s">
        <v>26</v>
      </c>
    </row>
    <row r="5521" spans="1:25" x14ac:dyDescent="0.4">
      <c r="A5521" t="s">
        <v>3464</v>
      </c>
      <c r="B5521" s="2">
        <f ca="1">TODAY()+OpportunityTbl[[#This Row],[CreatedOn_DaysFromToday]]</f>
        <v>44730</v>
      </c>
      <c r="C5521" s="2">
        <f ca="1">TODAY()+OpportunityTbl[[#This Row],[EstCloseDate_DaysFromToday]]</f>
        <v>44789</v>
      </c>
      <c r="D5521">
        <f ca="1">IF(OpportunityTbl[[#This Row],[statecode]]=0,"",OpportunityTbl[[#This Row],[Estimated Close Date]])</f>
        <v>44789</v>
      </c>
      <c r="E5521" s="14">
        <v>-380</v>
      </c>
      <c r="F5521" s="14">
        <v>-321</v>
      </c>
      <c r="G5521" t="s">
        <v>27</v>
      </c>
      <c r="H5521" t="s">
        <v>28</v>
      </c>
      <c r="I5521">
        <v>2</v>
      </c>
      <c r="J5521">
        <v>4</v>
      </c>
      <c r="K5521" t="s">
        <v>11247</v>
      </c>
      <c r="L5521" t="s">
        <v>12240</v>
      </c>
      <c r="M5521" t="s">
        <v>22</v>
      </c>
      <c r="N5521" t="s">
        <v>1710</v>
      </c>
      <c r="O5521" t="s">
        <v>29</v>
      </c>
      <c r="P5521" t="s">
        <v>1711</v>
      </c>
      <c r="Q5521" s="13">
        <v>8806</v>
      </c>
      <c r="S5521" s="1">
        <v>0.1</v>
      </c>
      <c r="T5521" t="s">
        <v>23</v>
      </c>
      <c r="U5521" t="s">
        <v>97</v>
      </c>
      <c r="V5521" t="b">
        <v>0</v>
      </c>
      <c r="W5521">
        <v>4</v>
      </c>
      <c r="X5521" t="s">
        <v>25</v>
      </c>
      <c r="Y5521" t="s">
        <v>26</v>
      </c>
    </row>
    <row r="5522" spans="1:25" x14ac:dyDescent="0.4">
      <c r="A5522" t="s">
        <v>3605</v>
      </c>
      <c r="B5522" s="2">
        <f ca="1">TODAY()+OpportunityTbl[[#This Row],[CreatedOn_DaysFromToday]]</f>
        <v>44730</v>
      </c>
      <c r="C5522" s="2">
        <f ca="1">TODAY()+OpportunityTbl[[#This Row],[EstCloseDate_DaysFromToday]]</f>
        <v>44784</v>
      </c>
      <c r="D5522">
        <f ca="1">IF(OpportunityTbl[[#This Row],[statecode]]=0,"",OpportunityTbl[[#This Row],[Estimated Close Date]])</f>
        <v>44784</v>
      </c>
      <c r="E5522" s="14">
        <v>-380</v>
      </c>
      <c r="F5522" s="14">
        <v>-326</v>
      </c>
      <c r="G5522" t="s">
        <v>27</v>
      </c>
      <c r="H5522" t="s">
        <v>28</v>
      </c>
      <c r="I5522">
        <v>2</v>
      </c>
      <c r="J5522">
        <v>4</v>
      </c>
      <c r="K5522" t="s">
        <v>11379</v>
      </c>
      <c r="L5522" t="s">
        <v>12238</v>
      </c>
      <c r="M5522" t="s">
        <v>22</v>
      </c>
      <c r="N5522" t="s">
        <v>31</v>
      </c>
      <c r="O5522" t="s">
        <v>29</v>
      </c>
      <c r="P5522" t="s">
        <v>32</v>
      </c>
      <c r="Q5522" s="13">
        <v>3348</v>
      </c>
      <c r="S5522" s="1">
        <v>0.1</v>
      </c>
      <c r="T5522" t="s">
        <v>23</v>
      </c>
      <c r="U5522" t="s">
        <v>24</v>
      </c>
      <c r="V5522" t="b">
        <v>0</v>
      </c>
      <c r="W5522">
        <v>2</v>
      </c>
      <c r="X5522" t="s">
        <v>25</v>
      </c>
      <c r="Y5522" t="s">
        <v>26</v>
      </c>
    </row>
    <row r="5523" spans="1:25" x14ac:dyDescent="0.4">
      <c r="A5523" t="s">
        <v>4019</v>
      </c>
      <c r="B5523" s="2">
        <f ca="1">TODAY()+OpportunityTbl[[#This Row],[CreatedOn_DaysFromToday]]</f>
        <v>44730</v>
      </c>
      <c r="C5523" s="2">
        <f ca="1">TODAY()+OpportunityTbl[[#This Row],[EstCloseDate_DaysFromToday]]</f>
        <v>44793</v>
      </c>
      <c r="D5523">
        <f ca="1">IF(OpportunityTbl[[#This Row],[statecode]]=0,"",OpportunityTbl[[#This Row],[Estimated Close Date]])</f>
        <v>44793</v>
      </c>
      <c r="E5523" s="14">
        <v>-380</v>
      </c>
      <c r="F5523" s="14">
        <v>-317</v>
      </c>
      <c r="G5523" t="s">
        <v>27</v>
      </c>
      <c r="H5523" t="s">
        <v>28</v>
      </c>
      <c r="I5523">
        <v>2</v>
      </c>
      <c r="J5523">
        <v>4</v>
      </c>
      <c r="K5523" t="s">
        <v>11247</v>
      </c>
      <c r="L5523" t="s">
        <v>12238</v>
      </c>
      <c r="M5523" t="s">
        <v>22</v>
      </c>
      <c r="N5523" t="s">
        <v>779</v>
      </c>
      <c r="O5523" t="s">
        <v>29</v>
      </c>
      <c r="P5523" t="s">
        <v>782</v>
      </c>
      <c r="Q5523" s="13">
        <v>1973</v>
      </c>
      <c r="S5523" s="1">
        <v>0.1</v>
      </c>
      <c r="T5523" t="s">
        <v>23</v>
      </c>
      <c r="U5523" t="s">
        <v>24</v>
      </c>
      <c r="V5523" t="b">
        <v>1</v>
      </c>
      <c r="W5523">
        <v>2</v>
      </c>
      <c r="X5523" t="s">
        <v>25</v>
      </c>
      <c r="Y5523" t="s">
        <v>26</v>
      </c>
    </row>
    <row r="5524" spans="1:25" x14ac:dyDescent="0.4">
      <c r="A5524" t="s">
        <v>5231</v>
      </c>
      <c r="B5524" s="2">
        <f ca="1">TODAY()+OpportunityTbl[[#This Row],[CreatedOn_DaysFromToday]]</f>
        <v>44730</v>
      </c>
      <c r="C5524" s="2">
        <f ca="1">TODAY()+OpportunityTbl[[#This Row],[EstCloseDate_DaysFromToday]]</f>
        <v>44794</v>
      </c>
      <c r="D5524">
        <f ca="1">IF(OpportunityTbl[[#This Row],[statecode]]=0,"",OpportunityTbl[[#This Row],[Estimated Close Date]])</f>
        <v>44794</v>
      </c>
      <c r="E5524" s="14">
        <v>-380</v>
      </c>
      <c r="F5524" s="14">
        <v>-316</v>
      </c>
      <c r="G5524" t="s">
        <v>27</v>
      </c>
      <c r="H5524" t="s">
        <v>28</v>
      </c>
      <c r="I5524">
        <v>2</v>
      </c>
      <c r="J5524">
        <v>4</v>
      </c>
      <c r="K5524" t="s">
        <v>11258</v>
      </c>
      <c r="L5524" t="s">
        <v>12237</v>
      </c>
      <c r="M5524" t="s">
        <v>22</v>
      </c>
      <c r="N5524" t="s">
        <v>2022</v>
      </c>
      <c r="O5524" t="s">
        <v>29</v>
      </c>
      <c r="P5524" t="s">
        <v>2023</v>
      </c>
      <c r="Q5524" s="13">
        <v>5110</v>
      </c>
      <c r="S5524" s="1">
        <v>0.1</v>
      </c>
      <c r="T5524" t="s">
        <v>23</v>
      </c>
      <c r="U5524" t="s">
        <v>100</v>
      </c>
      <c r="V5524" t="b">
        <v>0</v>
      </c>
      <c r="W5524">
        <v>5</v>
      </c>
      <c r="X5524" t="s">
        <v>25</v>
      </c>
      <c r="Y5524" t="s">
        <v>4926</v>
      </c>
    </row>
    <row r="5525" spans="1:25" x14ac:dyDescent="0.4">
      <c r="A5525" t="s">
        <v>6660</v>
      </c>
      <c r="B5525" s="2">
        <f ca="1">TODAY()+OpportunityTbl[[#This Row],[CreatedOn_DaysFromToday]]</f>
        <v>44730</v>
      </c>
      <c r="C5525" s="2">
        <f ca="1">TODAY()+OpportunityTbl[[#This Row],[EstCloseDate_DaysFromToday]]</f>
        <v>44814</v>
      </c>
      <c r="D5525">
        <f ca="1">IF(OpportunityTbl[[#This Row],[statecode]]=0,"",OpportunityTbl[[#This Row],[Estimated Close Date]])</f>
        <v>44814</v>
      </c>
      <c r="E5525" s="14">
        <v>-380</v>
      </c>
      <c r="F5525" s="14">
        <v>-296</v>
      </c>
      <c r="G5525" t="s">
        <v>27</v>
      </c>
      <c r="H5525" t="s">
        <v>28</v>
      </c>
      <c r="I5525">
        <v>2</v>
      </c>
      <c r="J5525">
        <v>4</v>
      </c>
      <c r="K5525" t="s">
        <v>11268</v>
      </c>
      <c r="L5525" t="s">
        <v>12236</v>
      </c>
      <c r="M5525" t="s">
        <v>22</v>
      </c>
      <c r="N5525" t="s">
        <v>779</v>
      </c>
      <c r="O5525" t="s">
        <v>29</v>
      </c>
      <c r="P5525" t="s">
        <v>782</v>
      </c>
      <c r="Q5525" s="13">
        <v>2044</v>
      </c>
      <c r="S5525" s="1">
        <v>0.5</v>
      </c>
      <c r="T5525" t="s">
        <v>168</v>
      </c>
      <c r="U5525" t="s">
        <v>97</v>
      </c>
      <c r="V5525" t="b">
        <v>0</v>
      </c>
      <c r="W5525">
        <v>2.5</v>
      </c>
      <c r="X5525" t="s">
        <v>240</v>
      </c>
      <c r="Y5525" t="s">
        <v>4892</v>
      </c>
    </row>
    <row r="5526" spans="1:25" x14ac:dyDescent="0.4">
      <c r="A5526" t="s">
        <v>8336</v>
      </c>
      <c r="B5526" s="2">
        <f ca="1">TODAY()+OpportunityTbl[[#This Row],[CreatedOn_DaysFromToday]]</f>
        <v>44730</v>
      </c>
      <c r="C5526" s="2">
        <f ca="1">TODAY()+OpportunityTbl[[#This Row],[EstCloseDate_DaysFromToday]]</f>
        <v>44787</v>
      </c>
      <c r="D5526">
        <f ca="1">IF(OpportunityTbl[[#This Row],[statecode]]=0,"",OpportunityTbl[[#This Row],[Estimated Close Date]])</f>
        <v>44787</v>
      </c>
      <c r="E5526" s="14">
        <v>-380</v>
      </c>
      <c r="F5526" s="14">
        <v>-323</v>
      </c>
      <c r="G5526" t="s">
        <v>7082</v>
      </c>
      <c r="H5526" t="s">
        <v>7082</v>
      </c>
      <c r="I5526">
        <v>1</v>
      </c>
      <c r="J5526">
        <v>3</v>
      </c>
      <c r="K5526" t="s">
        <v>11379</v>
      </c>
      <c r="L5526" t="s">
        <v>12233</v>
      </c>
      <c r="M5526" t="s">
        <v>22</v>
      </c>
      <c r="N5526" t="s">
        <v>2121</v>
      </c>
      <c r="O5526" t="s">
        <v>29</v>
      </c>
      <c r="P5526" t="s">
        <v>4734</v>
      </c>
      <c r="Q5526" s="13">
        <v>27087</v>
      </c>
      <c r="R5526" s="13">
        <v>26003.52</v>
      </c>
      <c r="S5526" s="1">
        <v>0.9</v>
      </c>
      <c r="T5526" t="s">
        <v>4724</v>
      </c>
      <c r="U5526" t="s">
        <v>24</v>
      </c>
      <c r="V5526" t="b">
        <v>1</v>
      </c>
      <c r="W5526">
        <v>4</v>
      </c>
      <c r="X5526" t="s">
        <v>4732</v>
      </c>
      <c r="Y5526" t="s">
        <v>4890</v>
      </c>
    </row>
    <row r="5527" spans="1:25" x14ac:dyDescent="0.4">
      <c r="A5527" t="s">
        <v>8677</v>
      </c>
      <c r="B5527" s="2">
        <f ca="1">TODAY()+OpportunityTbl[[#This Row],[CreatedOn_DaysFromToday]]</f>
        <v>44730</v>
      </c>
      <c r="C5527" s="2">
        <f ca="1">TODAY()+OpportunityTbl[[#This Row],[EstCloseDate_DaysFromToday]]</f>
        <v>44811</v>
      </c>
      <c r="D5527">
        <f ca="1">IF(OpportunityTbl[[#This Row],[statecode]]=0,"",OpportunityTbl[[#This Row],[Estimated Close Date]])</f>
        <v>44811</v>
      </c>
      <c r="E5527" s="14">
        <v>-380</v>
      </c>
      <c r="F5527" s="14">
        <v>-299</v>
      </c>
      <c r="G5527" t="s">
        <v>7082</v>
      </c>
      <c r="H5527" t="s">
        <v>7082</v>
      </c>
      <c r="I5527">
        <v>1</v>
      </c>
      <c r="J5527">
        <v>3</v>
      </c>
      <c r="K5527" t="s">
        <v>11258</v>
      </c>
      <c r="L5527" t="s">
        <v>12237</v>
      </c>
      <c r="M5527" t="s">
        <v>22</v>
      </c>
      <c r="N5527" t="s">
        <v>534</v>
      </c>
      <c r="O5527" t="s">
        <v>29</v>
      </c>
      <c r="P5527" t="s">
        <v>590</v>
      </c>
      <c r="Q5527" s="13">
        <v>4265</v>
      </c>
      <c r="R5527" s="13">
        <v>4115.7299999999996</v>
      </c>
      <c r="S5527" s="1">
        <v>0.3</v>
      </c>
      <c r="T5527" t="s">
        <v>168</v>
      </c>
      <c r="U5527" t="s">
        <v>97</v>
      </c>
      <c r="V5527" t="b">
        <v>1</v>
      </c>
      <c r="W5527">
        <v>3.5</v>
      </c>
      <c r="X5527" t="s">
        <v>157</v>
      </c>
      <c r="Y5527" t="s">
        <v>26</v>
      </c>
    </row>
    <row r="5528" spans="1:25" x14ac:dyDescent="0.4">
      <c r="A5528" t="s">
        <v>115</v>
      </c>
      <c r="B5528" s="2">
        <f ca="1">TODAY()+OpportunityTbl[[#This Row],[CreatedOn_DaysFromToday]]</f>
        <v>44729</v>
      </c>
      <c r="C5528" s="2">
        <f ca="1">TODAY()+OpportunityTbl[[#This Row],[EstCloseDate_DaysFromToday]]</f>
        <v>44784</v>
      </c>
      <c r="D5528">
        <f ca="1">IF(OpportunityTbl[[#This Row],[statecode]]=0,"",OpportunityTbl[[#This Row],[Estimated Close Date]])</f>
        <v>44784</v>
      </c>
      <c r="E5528" s="14">
        <v>-381</v>
      </c>
      <c r="F5528" s="14">
        <v>-326</v>
      </c>
      <c r="G5528" t="s">
        <v>27</v>
      </c>
      <c r="H5528" t="s">
        <v>28</v>
      </c>
      <c r="I5528">
        <v>2</v>
      </c>
      <c r="J5528">
        <v>4</v>
      </c>
      <c r="K5528" t="s">
        <v>11369</v>
      </c>
      <c r="L5528" t="s">
        <v>12233</v>
      </c>
      <c r="M5528" t="s">
        <v>22</v>
      </c>
      <c r="N5528" t="s">
        <v>31</v>
      </c>
      <c r="O5528" t="s">
        <v>29</v>
      </c>
      <c r="P5528" t="s">
        <v>32</v>
      </c>
      <c r="Q5528" s="13">
        <v>17702</v>
      </c>
      <c r="S5528" s="1">
        <v>0.1</v>
      </c>
      <c r="T5528" t="s">
        <v>23</v>
      </c>
      <c r="U5528" t="s">
        <v>97</v>
      </c>
      <c r="V5528" t="b">
        <v>0</v>
      </c>
      <c r="W5528">
        <v>2.5</v>
      </c>
      <c r="X5528" t="s">
        <v>25</v>
      </c>
      <c r="Y5528" t="s">
        <v>26</v>
      </c>
    </row>
    <row r="5529" spans="1:25" x14ac:dyDescent="0.4">
      <c r="A5529" t="s">
        <v>862</v>
      </c>
      <c r="B5529" s="2">
        <f ca="1">TODAY()+OpportunityTbl[[#This Row],[CreatedOn_DaysFromToday]]</f>
        <v>44729</v>
      </c>
      <c r="C5529" s="2">
        <f ca="1">TODAY()+OpportunityTbl[[#This Row],[EstCloseDate_DaysFromToday]]</f>
        <v>44794</v>
      </c>
      <c r="D5529">
        <f ca="1">IF(OpportunityTbl[[#This Row],[statecode]]=0,"",OpportunityTbl[[#This Row],[Estimated Close Date]])</f>
        <v>44794</v>
      </c>
      <c r="E5529" s="14">
        <v>-381</v>
      </c>
      <c r="F5529" s="14">
        <v>-316</v>
      </c>
      <c r="G5529" t="s">
        <v>27</v>
      </c>
      <c r="H5529" t="s">
        <v>28</v>
      </c>
      <c r="I5529">
        <v>2</v>
      </c>
      <c r="J5529">
        <v>4</v>
      </c>
      <c r="K5529" t="s">
        <v>11247</v>
      </c>
      <c r="L5529" t="s">
        <v>12234</v>
      </c>
      <c r="M5529" t="s">
        <v>22</v>
      </c>
      <c r="N5529" t="s">
        <v>779</v>
      </c>
      <c r="O5529" t="s">
        <v>29</v>
      </c>
      <c r="P5529" t="s">
        <v>782</v>
      </c>
      <c r="Q5529" s="13">
        <v>2464</v>
      </c>
      <c r="S5529" s="1">
        <v>0.3</v>
      </c>
      <c r="T5529" t="s">
        <v>168</v>
      </c>
      <c r="U5529" t="s">
        <v>24</v>
      </c>
      <c r="V5529" t="b">
        <v>1</v>
      </c>
      <c r="W5529">
        <v>2.5</v>
      </c>
      <c r="X5529" t="s">
        <v>157</v>
      </c>
      <c r="Y5529" t="s">
        <v>26</v>
      </c>
    </row>
    <row r="5530" spans="1:25" x14ac:dyDescent="0.4">
      <c r="A5530" t="s">
        <v>958</v>
      </c>
      <c r="B5530" s="2">
        <f ca="1">TODAY()+OpportunityTbl[[#This Row],[CreatedOn_DaysFromToday]]</f>
        <v>44729</v>
      </c>
      <c r="C5530" s="2">
        <f ca="1">TODAY()+OpportunityTbl[[#This Row],[EstCloseDate_DaysFromToday]]</f>
        <v>44780</v>
      </c>
      <c r="D5530">
        <f ca="1">IF(OpportunityTbl[[#This Row],[statecode]]=0,"",OpportunityTbl[[#This Row],[Estimated Close Date]])</f>
        <v>44780</v>
      </c>
      <c r="E5530" s="14">
        <v>-381</v>
      </c>
      <c r="F5530" s="14">
        <v>-330</v>
      </c>
      <c r="G5530" t="s">
        <v>27</v>
      </c>
      <c r="H5530" t="s">
        <v>28</v>
      </c>
      <c r="I5530">
        <v>2</v>
      </c>
      <c r="J5530">
        <v>4</v>
      </c>
      <c r="K5530" t="s">
        <v>11340</v>
      </c>
      <c r="L5530" t="s">
        <v>12234</v>
      </c>
      <c r="M5530" t="s">
        <v>22</v>
      </c>
      <c r="N5530" t="s">
        <v>469</v>
      </c>
      <c r="O5530" t="s">
        <v>29</v>
      </c>
      <c r="P5530" t="s">
        <v>702</v>
      </c>
      <c r="Q5530" s="13">
        <v>1711</v>
      </c>
      <c r="S5530" s="1">
        <v>0.1</v>
      </c>
      <c r="T5530" t="s">
        <v>23</v>
      </c>
      <c r="U5530" t="s">
        <v>24</v>
      </c>
      <c r="V5530" t="b">
        <v>0</v>
      </c>
      <c r="W5530">
        <v>2.5</v>
      </c>
      <c r="X5530" t="s">
        <v>25</v>
      </c>
      <c r="Y5530" t="s">
        <v>26</v>
      </c>
    </row>
    <row r="5531" spans="1:25" x14ac:dyDescent="0.4">
      <c r="A5531" t="s">
        <v>1473</v>
      </c>
      <c r="B5531" s="2">
        <f ca="1">TODAY()+OpportunityTbl[[#This Row],[CreatedOn_DaysFromToday]]</f>
        <v>44729</v>
      </c>
      <c r="C5531" s="2">
        <f ca="1">TODAY()+OpportunityTbl[[#This Row],[EstCloseDate_DaysFromToday]]</f>
        <v>44775</v>
      </c>
      <c r="D5531">
        <f ca="1">IF(OpportunityTbl[[#This Row],[statecode]]=0,"",OpportunityTbl[[#This Row],[Estimated Close Date]])</f>
        <v>44775</v>
      </c>
      <c r="E5531" s="14">
        <v>-381</v>
      </c>
      <c r="F5531" s="14">
        <v>-335</v>
      </c>
      <c r="G5531" t="s">
        <v>27</v>
      </c>
      <c r="H5531" t="s">
        <v>28</v>
      </c>
      <c r="I5531">
        <v>2</v>
      </c>
      <c r="J5531">
        <v>4</v>
      </c>
      <c r="K5531" t="s">
        <v>11344</v>
      </c>
      <c r="L5531" t="s">
        <v>12236</v>
      </c>
      <c r="M5531" t="s">
        <v>22</v>
      </c>
      <c r="N5531" t="s">
        <v>518</v>
      </c>
      <c r="O5531" t="s">
        <v>29</v>
      </c>
      <c r="P5531" t="s">
        <v>519</v>
      </c>
      <c r="Q5531" s="13">
        <v>2210</v>
      </c>
      <c r="S5531" s="1">
        <v>0.1</v>
      </c>
      <c r="T5531" t="s">
        <v>23</v>
      </c>
      <c r="U5531" t="s">
        <v>97</v>
      </c>
      <c r="V5531" t="b">
        <v>1</v>
      </c>
      <c r="W5531">
        <v>2.5</v>
      </c>
      <c r="X5531" t="s">
        <v>25</v>
      </c>
      <c r="Y5531" t="s">
        <v>26</v>
      </c>
    </row>
    <row r="5532" spans="1:25" x14ac:dyDescent="0.4">
      <c r="A5532" t="s">
        <v>2412</v>
      </c>
      <c r="B5532" s="2">
        <f ca="1">TODAY()+OpportunityTbl[[#This Row],[CreatedOn_DaysFromToday]]</f>
        <v>44729</v>
      </c>
      <c r="C5532" s="2">
        <f ca="1">TODAY()+OpportunityTbl[[#This Row],[EstCloseDate_DaysFromToday]]</f>
        <v>44800</v>
      </c>
      <c r="D5532">
        <f ca="1">IF(OpportunityTbl[[#This Row],[statecode]]=0,"",OpportunityTbl[[#This Row],[Estimated Close Date]])</f>
        <v>44800</v>
      </c>
      <c r="E5532" s="14">
        <v>-381</v>
      </c>
      <c r="F5532" s="14">
        <v>-310</v>
      </c>
      <c r="G5532" t="s">
        <v>27</v>
      </c>
      <c r="H5532" t="s">
        <v>28</v>
      </c>
      <c r="I5532">
        <v>2</v>
      </c>
      <c r="J5532">
        <v>4</v>
      </c>
      <c r="K5532" t="s">
        <v>11300</v>
      </c>
      <c r="L5532" t="s">
        <v>12240</v>
      </c>
      <c r="M5532" t="s">
        <v>22</v>
      </c>
      <c r="N5532" t="s">
        <v>1727</v>
      </c>
      <c r="O5532" t="s">
        <v>29</v>
      </c>
      <c r="P5532" t="s">
        <v>1747</v>
      </c>
      <c r="Q5532" s="13">
        <v>6627</v>
      </c>
      <c r="S5532" s="1">
        <v>0.1</v>
      </c>
      <c r="T5532" t="s">
        <v>23</v>
      </c>
      <c r="U5532" t="s">
        <v>100</v>
      </c>
      <c r="V5532" t="b">
        <v>0</v>
      </c>
      <c r="W5532">
        <v>3.5</v>
      </c>
      <c r="X5532" t="s">
        <v>157</v>
      </c>
      <c r="Y5532" t="s">
        <v>26</v>
      </c>
    </row>
    <row r="5533" spans="1:25" x14ac:dyDescent="0.4">
      <c r="A5533" t="s">
        <v>2727</v>
      </c>
      <c r="B5533" s="2">
        <f ca="1">TODAY()+OpportunityTbl[[#This Row],[CreatedOn_DaysFromToday]]</f>
        <v>44729</v>
      </c>
      <c r="C5533" s="2">
        <f ca="1">TODAY()+OpportunityTbl[[#This Row],[EstCloseDate_DaysFromToday]]</f>
        <v>44795</v>
      </c>
      <c r="D5533">
        <f ca="1">IF(OpportunityTbl[[#This Row],[statecode]]=0,"",OpportunityTbl[[#This Row],[Estimated Close Date]])</f>
        <v>44795</v>
      </c>
      <c r="E5533" s="14">
        <v>-381</v>
      </c>
      <c r="F5533" s="14">
        <v>-315</v>
      </c>
      <c r="G5533" t="s">
        <v>27</v>
      </c>
      <c r="H5533" t="s">
        <v>28</v>
      </c>
      <c r="I5533">
        <v>2</v>
      </c>
      <c r="J5533">
        <v>4</v>
      </c>
      <c r="K5533" t="s">
        <v>11269</v>
      </c>
      <c r="L5533" t="s">
        <v>12238</v>
      </c>
      <c r="M5533" t="s">
        <v>22</v>
      </c>
      <c r="N5533" t="s">
        <v>1617</v>
      </c>
      <c r="O5533" t="s">
        <v>29</v>
      </c>
      <c r="P5533" t="s">
        <v>1618</v>
      </c>
      <c r="Q5533" s="13">
        <v>2512</v>
      </c>
      <c r="S5533" s="1">
        <v>0.1</v>
      </c>
      <c r="T5533" t="s">
        <v>23</v>
      </c>
      <c r="U5533" t="s">
        <v>24</v>
      </c>
      <c r="V5533" t="b">
        <v>1</v>
      </c>
      <c r="W5533">
        <v>3</v>
      </c>
      <c r="X5533" t="s">
        <v>25</v>
      </c>
      <c r="Y5533" t="s">
        <v>26</v>
      </c>
    </row>
    <row r="5534" spans="1:25" x14ac:dyDescent="0.4">
      <c r="A5534" t="s">
        <v>3606</v>
      </c>
      <c r="B5534" s="2">
        <f ca="1">TODAY()+OpportunityTbl[[#This Row],[CreatedOn_DaysFromToday]]</f>
        <v>44729</v>
      </c>
      <c r="C5534" s="2">
        <f ca="1">TODAY()+OpportunityTbl[[#This Row],[EstCloseDate_DaysFromToday]]</f>
        <v>44783</v>
      </c>
      <c r="D5534">
        <f ca="1">IF(OpportunityTbl[[#This Row],[statecode]]=0,"",OpportunityTbl[[#This Row],[Estimated Close Date]])</f>
        <v>44783</v>
      </c>
      <c r="E5534" s="14">
        <v>-381</v>
      </c>
      <c r="F5534" s="14">
        <v>-327</v>
      </c>
      <c r="G5534" t="s">
        <v>27</v>
      </c>
      <c r="H5534" t="s">
        <v>28</v>
      </c>
      <c r="I5534">
        <v>2</v>
      </c>
      <c r="J5534">
        <v>4</v>
      </c>
      <c r="K5534" t="s">
        <v>11341</v>
      </c>
      <c r="L5534" t="s">
        <v>12238</v>
      </c>
      <c r="M5534" t="s">
        <v>22</v>
      </c>
      <c r="N5534" t="s">
        <v>31</v>
      </c>
      <c r="O5534" t="s">
        <v>29</v>
      </c>
      <c r="P5534" t="s">
        <v>32</v>
      </c>
      <c r="Q5534" s="13">
        <v>2548</v>
      </c>
      <c r="S5534" s="1">
        <v>0.1</v>
      </c>
      <c r="T5534" t="s">
        <v>23</v>
      </c>
      <c r="U5534" t="s">
        <v>24</v>
      </c>
      <c r="V5534" t="b">
        <v>0</v>
      </c>
      <c r="W5534">
        <v>2</v>
      </c>
      <c r="X5534" t="s">
        <v>25</v>
      </c>
      <c r="Y5534" t="s">
        <v>26</v>
      </c>
    </row>
    <row r="5535" spans="1:25" x14ac:dyDescent="0.4">
      <c r="A5535" t="s">
        <v>3607</v>
      </c>
      <c r="B5535" s="2">
        <f ca="1">TODAY()+OpportunityTbl[[#This Row],[CreatedOn_DaysFromToday]]</f>
        <v>44729</v>
      </c>
      <c r="C5535" s="2">
        <f ca="1">TODAY()+OpportunityTbl[[#This Row],[EstCloseDate_DaysFromToday]]</f>
        <v>44768</v>
      </c>
      <c r="D5535">
        <f ca="1">IF(OpportunityTbl[[#This Row],[statecode]]=0,"",OpportunityTbl[[#This Row],[Estimated Close Date]])</f>
        <v>44768</v>
      </c>
      <c r="E5535" s="14">
        <v>-381</v>
      </c>
      <c r="F5535" s="14">
        <v>-342</v>
      </c>
      <c r="G5535" t="s">
        <v>27</v>
      </c>
      <c r="H5535" t="s">
        <v>28</v>
      </c>
      <c r="I5535">
        <v>2</v>
      </c>
      <c r="J5535">
        <v>4</v>
      </c>
      <c r="K5535" t="s">
        <v>11321</v>
      </c>
      <c r="L5535" t="s">
        <v>12238</v>
      </c>
      <c r="M5535" t="s">
        <v>22</v>
      </c>
      <c r="N5535" t="s">
        <v>31</v>
      </c>
      <c r="O5535" t="s">
        <v>29</v>
      </c>
      <c r="P5535" t="s">
        <v>32</v>
      </c>
      <c r="Q5535" s="13">
        <v>2249</v>
      </c>
      <c r="S5535" s="1">
        <v>0.1</v>
      </c>
      <c r="T5535" t="s">
        <v>23</v>
      </c>
      <c r="U5535" t="s">
        <v>24</v>
      </c>
      <c r="V5535" t="b">
        <v>1</v>
      </c>
      <c r="W5535">
        <v>2</v>
      </c>
      <c r="X5535" t="s">
        <v>25</v>
      </c>
      <c r="Y5535" t="s">
        <v>26</v>
      </c>
    </row>
    <row r="5536" spans="1:25" x14ac:dyDescent="0.4">
      <c r="A5536" t="s">
        <v>3698</v>
      </c>
      <c r="B5536" s="2">
        <f ca="1">TODAY()+OpportunityTbl[[#This Row],[CreatedOn_DaysFromToday]]</f>
        <v>44729</v>
      </c>
      <c r="C5536" s="2">
        <f ca="1">TODAY()+OpportunityTbl[[#This Row],[EstCloseDate_DaysFromToday]]</f>
        <v>44756</v>
      </c>
      <c r="D5536">
        <f ca="1">IF(OpportunityTbl[[#This Row],[statecode]]=0,"",OpportunityTbl[[#This Row],[Estimated Close Date]])</f>
        <v>44756</v>
      </c>
      <c r="E5536" s="14">
        <v>-381</v>
      </c>
      <c r="F5536" s="14">
        <v>-354</v>
      </c>
      <c r="G5536" t="s">
        <v>27</v>
      </c>
      <c r="H5536" t="s">
        <v>28</v>
      </c>
      <c r="I5536">
        <v>2</v>
      </c>
      <c r="J5536">
        <v>4</v>
      </c>
      <c r="K5536" t="s">
        <v>11380</v>
      </c>
      <c r="L5536" t="s">
        <v>12239</v>
      </c>
      <c r="M5536" t="s">
        <v>22</v>
      </c>
      <c r="N5536" t="s">
        <v>31</v>
      </c>
      <c r="O5536" t="s">
        <v>29</v>
      </c>
      <c r="P5536" t="s">
        <v>319</v>
      </c>
      <c r="Q5536" s="13">
        <v>6449</v>
      </c>
      <c r="S5536" s="1">
        <v>0.1</v>
      </c>
      <c r="T5536" t="s">
        <v>23</v>
      </c>
      <c r="U5536" t="s">
        <v>97</v>
      </c>
      <c r="V5536" t="b">
        <v>1</v>
      </c>
      <c r="W5536">
        <v>2</v>
      </c>
      <c r="X5536" t="s">
        <v>25</v>
      </c>
      <c r="Y5536" t="s">
        <v>26</v>
      </c>
    </row>
    <row r="5537" spans="1:25" x14ac:dyDescent="0.4">
      <c r="A5537" t="s">
        <v>8156</v>
      </c>
      <c r="B5537" s="2">
        <f ca="1">TODAY()+OpportunityTbl[[#This Row],[CreatedOn_DaysFromToday]]</f>
        <v>44729</v>
      </c>
      <c r="C5537" s="2">
        <f ca="1">TODAY()+OpportunityTbl[[#This Row],[EstCloseDate_DaysFromToday]]</f>
        <v>44776</v>
      </c>
      <c r="D5537">
        <f ca="1">IF(OpportunityTbl[[#This Row],[statecode]]=0,"",OpportunityTbl[[#This Row],[Estimated Close Date]])</f>
        <v>44776</v>
      </c>
      <c r="E5537" s="14">
        <v>-381</v>
      </c>
      <c r="F5537" s="14">
        <v>-334</v>
      </c>
      <c r="G5537" t="s">
        <v>7082</v>
      </c>
      <c r="H5537" t="s">
        <v>7082</v>
      </c>
      <c r="I5537">
        <v>1</v>
      </c>
      <c r="J5537">
        <v>3</v>
      </c>
      <c r="K5537" t="s">
        <v>11318</v>
      </c>
      <c r="L5537" t="s">
        <v>12233</v>
      </c>
      <c r="M5537" t="s">
        <v>22</v>
      </c>
      <c r="N5537" t="s">
        <v>31</v>
      </c>
      <c r="O5537" t="s">
        <v>29</v>
      </c>
      <c r="P5537" t="s">
        <v>210</v>
      </c>
      <c r="Q5537" s="13">
        <v>25346</v>
      </c>
      <c r="R5537" s="13">
        <v>24712.35</v>
      </c>
      <c r="S5537" s="1">
        <v>0.3</v>
      </c>
      <c r="T5537" t="s">
        <v>168</v>
      </c>
      <c r="U5537" t="s">
        <v>24</v>
      </c>
      <c r="V5537" t="b">
        <v>1</v>
      </c>
      <c r="W5537">
        <v>2.5</v>
      </c>
      <c r="X5537" t="s">
        <v>240</v>
      </c>
      <c r="Y5537" t="s">
        <v>4890</v>
      </c>
    </row>
    <row r="5538" spans="1:25" x14ac:dyDescent="0.4">
      <c r="A5538" t="s">
        <v>9399</v>
      </c>
      <c r="B5538" s="2">
        <f ca="1">TODAY()+OpportunityTbl[[#This Row],[CreatedOn_DaysFromToday]]</f>
        <v>44729</v>
      </c>
      <c r="C5538" s="2">
        <f ca="1">TODAY()+OpportunityTbl[[#This Row],[EstCloseDate_DaysFromToday]]</f>
        <v>44776</v>
      </c>
      <c r="D5538">
        <f ca="1">IF(OpportunityTbl[[#This Row],[statecode]]=0,"",OpportunityTbl[[#This Row],[Estimated Close Date]])</f>
        <v>44776</v>
      </c>
      <c r="E5538" s="14">
        <v>-381</v>
      </c>
      <c r="F5538" s="14">
        <v>-334</v>
      </c>
      <c r="G5538" t="s">
        <v>7082</v>
      </c>
      <c r="H5538" t="s">
        <v>7082</v>
      </c>
      <c r="I5538">
        <v>1</v>
      </c>
      <c r="J5538">
        <v>3</v>
      </c>
      <c r="K5538" t="s">
        <v>11381</v>
      </c>
      <c r="L5538" t="s">
        <v>12240</v>
      </c>
      <c r="M5538" t="s">
        <v>22</v>
      </c>
      <c r="N5538" t="s">
        <v>480</v>
      </c>
      <c r="O5538" t="s">
        <v>29</v>
      </c>
      <c r="P5538" t="s">
        <v>687</v>
      </c>
      <c r="Q5538" s="13">
        <v>7443</v>
      </c>
      <c r="R5538" s="13">
        <v>7256.93</v>
      </c>
      <c r="S5538" s="1">
        <v>0.5</v>
      </c>
      <c r="T5538" t="s">
        <v>168</v>
      </c>
      <c r="U5538" t="s">
        <v>100</v>
      </c>
      <c r="V5538" t="b">
        <v>1</v>
      </c>
      <c r="W5538">
        <v>2.5</v>
      </c>
      <c r="X5538" t="s">
        <v>240</v>
      </c>
      <c r="Y5538" t="s">
        <v>26</v>
      </c>
    </row>
    <row r="5539" spans="1:25" x14ac:dyDescent="0.4">
      <c r="A5539" t="s">
        <v>10033</v>
      </c>
      <c r="B5539" s="2">
        <f ca="1">TODAY()+OpportunityTbl[[#This Row],[CreatedOn_DaysFromToday]]</f>
        <v>44729</v>
      </c>
      <c r="C5539" s="2">
        <f ca="1">TODAY()+OpportunityTbl[[#This Row],[EstCloseDate_DaysFromToday]]</f>
        <v>44768</v>
      </c>
      <c r="D5539">
        <f ca="1">IF(OpportunityTbl[[#This Row],[statecode]]=0,"",OpportunityTbl[[#This Row],[Estimated Close Date]])</f>
        <v>44768</v>
      </c>
      <c r="E5539" s="14">
        <v>-381</v>
      </c>
      <c r="F5539" s="14">
        <v>-342</v>
      </c>
      <c r="G5539" t="s">
        <v>7082</v>
      </c>
      <c r="H5539" t="s">
        <v>7082</v>
      </c>
      <c r="I5539">
        <v>1</v>
      </c>
      <c r="J5539">
        <v>3</v>
      </c>
      <c r="K5539" t="s">
        <v>11340</v>
      </c>
      <c r="L5539" t="s">
        <v>12239</v>
      </c>
      <c r="M5539" t="s">
        <v>22</v>
      </c>
      <c r="N5539" t="s">
        <v>2121</v>
      </c>
      <c r="O5539" t="s">
        <v>29</v>
      </c>
      <c r="P5539" t="s">
        <v>4734</v>
      </c>
      <c r="Q5539" s="13">
        <v>7003</v>
      </c>
      <c r="R5539" s="13">
        <v>6792.91</v>
      </c>
      <c r="S5539" s="1">
        <v>0.5</v>
      </c>
      <c r="T5539" t="s">
        <v>168</v>
      </c>
      <c r="U5539" t="s">
        <v>100</v>
      </c>
      <c r="V5539" t="b">
        <v>1</v>
      </c>
      <c r="W5539">
        <v>3</v>
      </c>
      <c r="X5539" t="s">
        <v>4732</v>
      </c>
      <c r="Y5539" t="s">
        <v>26</v>
      </c>
    </row>
    <row r="5540" spans="1:25" x14ac:dyDescent="0.4">
      <c r="A5540" t="s">
        <v>10122</v>
      </c>
      <c r="B5540" s="2">
        <f ca="1">TODAY()+OpportunityTbl[[#This Row],[CreatedOn_DaysFromToday]]</f>
        <v>44729</v>
      </c>
      <c r="C5540" s="2">
        <f ca="1">TODAY()+OpportunityTbl[[#This Row],[EstCloseDate_DaysFromToday]]</f>
        <v>44787</v>
      </c>
      <c r="D5540">
        <f ca="1">IF(OpportunityTbl[[#This Row],[statecode]]=0,"",OpportunityTbl[[#This Row],[Estimated Close Date]])</f>
        <v>44787</v>
      </c>
      <c r="E5540" s="14">
        <v>-381</v>
      </c>
      <c r="F5540" s="14">
        <v>-323</v>
      </c>
      <c r="G5540" t="s">
        <v>7082</v>
      </c>
      <c r="H5540" t="s">
        <v>7082</v>
      </c>
      <c r="I5540">
        <v>1</v>
      </c>
      <c r="J5540">
        <v>3</v>
      </c>
      <c r="K5540" t="s">
        <v>11358</v>
      </c>
      <c r="L5540" t="s">
        <v>12237</v>
      </c>
      <c r="M5540" t="s">
        <v>22</v>
      </c>
      <c r="N5540" t="s">
        <v>2121</v>
      </c>
      <c r="O5540" t="s">
        <v>29</v>
      </c>
      <c r="P5540" t="s">
        <v>4734</v>
      </c>
      <c r="Q5540" s="13">
        <v>5393</v>
      </c>
      <c r="R5540" s="13">
        <v>5123.3500000000004</v>
      </c>
      <c r="S5540" s="1">
        <v>0.9</v>
      </c>
      <c r="T5540" t="s">
        <v>4724</v>
      </c>
      <c r="U5540" t="s">
        <v>100</v>
      </c>
      <c r="V5540" t="b">
        <v>0</v>
      </c>
      <c r="W5540">
        <v>5</v>
      </c>
      <c r="X5540" t="s">
        <v>4732</v>
      </c>
      <c r="Y5540" t="s">
        <v>26</v>
      </c>
    </row>
    <row r="5541" spans="1:25" x14ac:dyDescent="0.4">
      <c r="A5541" t="s">
        <v>678</v>
      </c>
      <c r="B5541" s="2">
        <f ca="1">TODAY()+OpportunityTbl[[#This Row],[CreatedOn_DaysFromToday]]</f>
        <v>44728</v>
      </c>
      <c r="C5541" s="2">
        <f ca="1">TODAY()+OpportunityTbl[[#This Row],[EstCloseDate_DaysFromToday]]</f>
        <v>44791</v>
      </c>
      <c r="D5541">
        <f ca="1">IF(OpportunityTbl[[#This Row],[statecode]]=0,"",OpportunityTbl[[#This Row],[Estimated Close Date]])</f>
        <v>44791</v>
      </c>
      <c r="E5541" s="14">
        <v>-382</v>
      </c>
      <c r="F5541" s="14">
        <v>-319</v>
      </c>
      <c r="G5541" t="s">
        <v>27</v>
      </c>
      <c r="H5541" t="s">
        <v>28</v>
      </c>
      <c r="I5541">
        <v>2</v>
      </c>
      <c r="J5541">
        <v>4</v>
      </c>
      <c r="K5541" t="s">
        <v>11259</v>
      </c>
      <c r="L5541" t="s">
        <v>12234</v>
      </c>
      <c r="M5541" t="s">
        <v>22</v>
      </c>
      <c r="N5541" t="s">
        <v>513</v>
      </c>
      <c r="O5541" t="s">
        <v>29</v>
      </c>
      <c r="P5541" t="s">
        <v>514</v>
      </c>
      <c r="Q5541" s="13">
        <v>2229</v>
      </c>
      <c r="S5541" s="1">
        <v>0.3</v>
      </c>
      <c r="T5541" t="s">
        <v>168</v>
      </c>
      <c r="U5541" t="s">
        <v>24</v>
      </c>
      <c r="V5541" t="b">
        <v>0</v>
      </c>
      <c r="W5541">
        <v>2.5</v>
      </c>
      <c r="X5541" t="s">
        <v>157</v>
      </c>
      <c r="Y5541" t="s">
        <v>26</v>
      </c>
    </row>
    <row r="5542" spans="1:25" x14ac:dyDescent="0.4">
      <c r="A5542" t="s">
        <v>1116</v>
      </c>
      <c r="B5542" s="2">
        <f ca="1">TODAY()+OpportunityTbl[[#This Row],[CreatedOn_DaysFromToday]]</f>
        <v>44728</v>
      </c>
      <c r="C5542" s="2">
        <f ca="1">TODAY()+OpportunityTbl[[#This Row],[EstCloseDate_DaysFromToday]]</f>
        <v>44794</v>
      </c>
      <c r="D5542">
        <f ca="1">IF(OpportunityTbl[[#This Row],[statecode]]=0,"",OpportunityTbl[[#This Row],[Estimated Close Date]])</f>
        <v>44794</v>
      </c>
      <c r="E5542" s="14">
        <v>-382</v>
      </c>
      <c r="F5542" s="14">
        <v>-316</v>
      </c>
      <c r="G5542" t="s">
        <v>27</v>
      </c>
      <c r="H5542" t="s">
        <v>28</v>
      </c>
      <c r="I5542">
        <v>2</v>
      </c>
      <c r="J5542">
        <v>4</v>
      </c>
      <c r="K5542" t="s">
        <v>11258</v>
      </c>
      <c r="L5542" t="s">
        <v>12234</v>
      </c>
      <c r="M5542" t="s">
        <v>22</v>
      </c>
      <c r="N5542" t="s">
        <v>480</v>
      </c>
      <c r="O5542" t="s">
        <v>29</v>
      </c>
      <c r="P5542" t="s">
        <v>550</v>
      </c>
      <c r="Q5542" s="13">
        <v>2427</v>
      </c>
      <c r="S5542" s="1">
        <v>0.1</v>
      </c>
      <c r="T5542" t="s">
        <v>23</v>
      </c>
      <c r="U5542" t="s">
        <v>24</v>
      </c>
      <c r="V5542" t="b">
        <v>0</v>
      </c>
      <c r="W5542">
        <v>2.5</v>
      </c>
      <c r="X5542" t="s">
        <v>25</v>
      </c>
      <c r="Y5542" t="s">
        <v>26</v>
      </c>
    </row>
    <row r="5543" spans="1:25" x14ac:dyDescent="0.4">
      <c r="A5543" t="s">
        <v>1393</v>
      </c>
      <c r="B5543" s="2">
        <f ca="1">TODAY()+OpportunityTbl[[#This Row],[CreatedOn_DaysFromToday]]</f>
        <v>44728</v>
      </c>
      <c r="C5543" s="2">
        <f ca="1">TODAY()+OpportunityTbl[[#This Row],[EstCloseDate_DaysFromToday]]</f>
        <v>44789</v>
      </c>
      <c r="D5543">
        <f ca="1">IF(OpportunityTbl[[#This Row],[statecode]]=0,"",OpportunityTbl[[#This Row],[Estimated Close Date]])</f>
        <v>44789</v>
      </c>
      <c r="E5543" s="14">
        <v>-382</v>
      </c>
      <c r="F5543" s="14">
        <v>-321</v>
      </c>
      <c r="G5543" t="s">
        <v>27</v>
      </c>
      <c r="H5543" t="s">
        <v>28</v>
      </c>
      <c r="I5543">
        <v>2</v>
      </c>
      <c r="J5543">
        <v>4</v>
      </c>
      <c r="K5543" t="s">
        <v>11307</v>
      </c>
      <c r="L5543" t="s">
        <v>12234</v>
      </c>
      <c r="M5543" t="s">
        <v>22</v>
      </c>
      <c r="N5543" t="s">
        <v>513</v>
      </c>
      <c r="O5543" t="s">
        <v>29</v>
      </c>
      <c r="P5543" t="s">
        <v>525</v>
      </c>
      <c r="Q5543" s="13">
        <v>2401</v>
      </c>
      <c r="S5543" s="1">
        <v>0.1</v>
      </c>
      <c r="T5543" t="s">
        <v>23</v>
      </c>
      <c r="U5543" t="s">
        <v>24</v>
      </c>
      <c r="V5543" t="b">
        <v>0</v>
      </c>
      <c r="W5543">
        <v>2.5</v>
      </c>
      <c r="X5543" t="s">
        <v>25</v>
      </c>
      <c r="Y5543" t="s">
        <v>26</v>
      </c>
    </row>
    <row r="5544" spans="1:25" x14ac:dyDescent="0.4">
      <c r="A5544" t="s">
        <v>2302</v>
      </c>
      <c r="B5544" s="2">
        <f ca="1">TODAY()+OpportunityTbl[[#This Row],[CreatedOn_DaysFromToday]]</f>
        <v>44728</v>
      </c>
      <c r="C5544" s="2">
        <f ca="1">TODAY()+OpportunityTbl[[#This Row],[EstCloseDate_DaysFromToday]]</f>
        <v>44773</v>
      </c>
      <c r="D5544">
        <f ca="1">IF(OpportunityTbl[[#This Row],[statecode]]=0,"",OpportunityTbl[[#This Row],[Estimated Close Date]])</f>
        <v>44773</v>
      </c>
      <c r="E5544" s="14">
        <v>-382</v>
      </c>
      <c r="F5544" s="14">
        <v>-337</v>
      </c>
      <c r="G5544" t="s">
        <v>27</v>
      </c>
      <c r="H5544" t="s">
        <v>28</v>
      </c>
      <c r="I5544">
        <v>2</v>
      </c>
      <c r="J5544">
        <v>4</v>
      </c>
      <c r="K5544" t="s">
        <v>11318</v>
      </c>
      <c r="L5544" t="s">
        <v>12236</v>
      </c>
      <c r="M5544" t="s">
        <v>22</v>
      </c>
      <c r="N5544" t="s">
        <v>1710</v>
      </c>
      <c r="O5544" t="s">
        <v>29</v>
      </c>
      <c r="P5544" t="s">
        <v>1711</v>
      </c>
      <c r="Q5544" s="13">
        <v>2792</v>
      </c>
      <c r="S5544" s="1">
        <v>0.3</v>
      </c>
      <c r="T5544" t="s">
        <v>168</v>
      </c>
      <c r="U5544" t="s">
        <v>24</v>
      </c>
      <c r="V5544" t="b">
        <v>1</v>
      </c>
      <c r="W5544">
        <v>4</v>
      </c>
      <c r="X5544" t="s">
        <v>157</v>
      </c>
      <c r="Y5544" t="s">
        <v>26</v>
      </c>
    </row>
    <row r="5545" spans="1:25" x14ac:dyDescent="0.4">
      <c r="A5545" t="s">
        <v>2303</v>
      </c>
      <c r="B5545" s="2">
        <f ca="1">TODAY()+OpportunityTbl[[#This Row],[CreatedOn_DaysFromToday]]</f>
        <v>44728</v>
      </c>
      <c r="C5545" s="2">
        <f ca="1">TODAY()+OpportunityTbl[[#This Row],[EstCloseDate_DaysFromToday]]</f>
        <v>44772</v>
      </c>
      <c r="D5545">
        <f ca="1">IF(OpportunityTbl[[#This Row],[statecode]]=0,"",OpportunityTbl[[#This Row],[Estimated Close Date]])</f>
        <v>44772</v>
      </c>
      <c r="E5545" s="14">
        <v>-382</v>
      </c>
      <c r="F5545" s="14">
        <v>-338</v>
      </c>
      <c r="G5545" t="s">
        <v>27</v>
      </c>
      <c r="H5545" t="s">
        <v>28</v>
      </c>
      <c r="I5545">
        <v>2</v>
      </c>
      <c r="J5545">
        <v>4</v>
      </c>
      <c r="K5545" t="s">
        <v>11305</v>
      </c>
      <c r="L5545" t="s">
        <v>12236</v>
      </c>
      <c r="M5545" t="s">
        <v>22</v>
      </c>
      <c r="N5545" t="s">
        <v>1710</v>
      </c>
      <c r="O5545" t="s">
        <v>29</v>
      </c>
      <c r="P5545" t="s">
        <v>1711</v>
      </c>
      <c r="Q5545" s="13">
        <v>2904</v>
      </c>
      <c r="S5545" s="1">
        <v>0.3</v>
      </c>
      <c r="T5545" t="s">
        <v>168</v>
      </c>
      <c r="U5545" t="s">
        <v>100</v>
      </c>
      <c r="V5545" t="b">
        <v>0</v>
      </c>
      <c r="W5545">
        <v>4</v>
      </c>
      <c r="X5545" t="s">
        <v>157</v>
      </c>
      <c r="Y5545" t="s">
        <v>26</v>
      </c>
    </row>
    <row r="5546" spans="1:25" x14ac:dyDescent="0.4">
      <c r="A5546" t="s">
        <v>2664</v>
      </c>
      <c r="B5546" s="2">
        <f ca="1">TODAY()+OpportunityTbl[[#This Row],[CreatedOn_DaysFromToday]]</f>
        <v>44728</v>
      </c>
      <c r="C5546" s="2">
        <f ca="1">TODAY()+OpportunityTbl[[#This Row],[EstCloseDate_DaysFromToday]]</f>
        <v>44741</v>
      </c>
      <c r="D5546">
        <f ca="1">IF(OpportunityTbl[[#This Row],[statecode]]=0,"",OpportunityTbl[[#This Row],[Estimated Close Date]])</f>
        <v>44741</v>
      </c>
      <c r="E5546" s="14">
        <v>-382</v>
      </c>
      <c r="F5546" s="14">
        <v>-369</v>
      </c>
      <c r="G5546" t="s">
        <v>27</v>
      </c>
      <c r="H5546" t="s">
        <v>28</v>
      </c>
      <c r="I5546">
        <v>2</v>
      </c>
      <c r="J5546">
        <v>4</v>
      </c>
      <c r="K5546" t="s">
        <v>11382</v>
      </c>
      <c r="L5546" t="s">
        <v>12234</v>
      </c>
      <c r="M5546" t="s">
        <v>22</v>
      </c>
      <c r="N5546" t="s">
        <v>2069</v>
      </c>
      <c r="O5546" t="s">
        <v>29</v>
      </c>
      <c r="P5546" t="s">
        <v>2623</v>
      </c>
      <c r="Q5546" s="13">
        <v>851</v>
      </c>
      <c r="S5546" s="1">
        <v>0.1</v>
      </c>
      <c r="T5546" t="s">
        <v>23</v>
      </c>
      <c r="U5546" t="s">
        <v>100</v>
      </c>
      <c r="V5546" t="b">
        <v>1</v>
      </c>
      <c r="W5546">
        <v>4.5</v>
      </c>
      <c r="X5546" t="s">
        <v>25</v>
      </c>
      <c r="Y5546" t="s">
        <v>26</v>
      </c>
    </row>
    <row r="5547" spans="1:25" x14ac:dyDescent="0.4">
      <c r="A5547" t="s">
        <v>2885</v>
      </c>
      <c r="B5547" s="2">
        <f ca="1">TODAY()+OpportunityTbl[[#This Row],[CreatedOn_DaysFromToday]]</f>
        <v>44728</v>
      </c>
      <c r="C5547" s="2">
        <f ca="1">TODAY()+OpportunityTbl[[#This Row],[EstCloseDate_DaysFromToday]]</f>
        <v>44771</v>
      </c>
      <c r="D5547">
        <f ca="1">IF(OpportunityTbl[[#This Row],[statecode]]=0,"",OpportunityTbl[[#This Row],[Estimated Close Date]])</f>
        <v>44771</v>
      </c>
      <c r="E5547" s="14">
        <v>-382</v>
      </c>
      <c r="F5547" s="14">
        <v>-339</v>
      </c>
      <c r="G5547" t="s">
        <v>27</v>
      </c>
      <c r="H5547" t="s">
        <v>28</v>
      </c>
      <c r="I5547">
        <v>2</v>
      </c>
      <c r="J5547">
        <v>4</v>
      </c>
      <c r="K5547" t="s">
        <v>11339</v>
      </c>
      <c r="L5547" t="s">
        <v>12237</v>
      </c>
      <c r="M5547" t="s">
        <v>22</v>
      </c>
      <c r="N5547" t="s">
        <v>31</v>
      </c>
      <c r="O5547" t="s">
        <v>29</v>
      </c>
      <c r="P5547" t="s">
        <v>32</v>
      </c>
      <c r="Q5547" s="13">
        <v>4278</v>
      </c>
      <c r="S5547" s="1">
        <v>0.1</v>
      </c>
      <c r="T5547" t="s">
        <v>23</v>
      </c>
      <c r="U5547" t="s">
        <v>97</v>
      </c>
      <c r="V5547" t="b">
        <v>1</v>
      </c>
      <c r="W5547">
        <v>3.5</v>
      </c>
      <c r="X5547" t="s">
        <v>25</v>
      </c>
      <c r="Y5547" t="s">
        <v>26</v>
      </c>
    </row>
    <row r="5548" spans="1:25" x14ac:dyDescent="0.4">
      <c r="A5548" t="s">
        <v>3290</v>
      </c>
      <c r="B5548" s="2">
        <f ca="1">TODAY()+OpportunityTbl[[#This Row],[CreatedOn_DaysFromToday]]</f>
        <v>44728</v>
      </c>
      <c r="C5548" s="2">
        <f ca="1">TODAY()+OpportunityTbl[[#This Row],[EstCloseDate_DaysFromToday]]</f>
        <v>44772</v>
      </c>
      <c r="D5548">
        <f ca="1">IF(OpportunityTbl[[#This Row],[statecode]]=0,"",OpportunityTbl[[#This Row],[Estimated Close Date]])</f>
        <v>44772</v>
      </c>
      <c r="E5548" s="14">
        <v>-382</v>
      </c>
      <c r="F5548" s="14">
        <v>-338</v>
      </c>
      <c r="G5548" t="s">
        <v>27</v>
      </c>
      <c r="H5548" t="s">
        <v>28</v>
      </c>
      <c r="I5548">
        <v>2</v>
      </c>
      <c r="J5548">
        <v>4</v>
      </c>
      <c r="K5548" t="s">
        <v>11340</v>
      </c>
      <c r="L5548" t="s">
        <v>12235</v>
      </c>
      <c r="M5548" t="s">
        <v>22</v>
      </c>
      <c r="N5548" t="s">
        <v>1710</v>
      </c>
      <c r="O5548" t="s">
        <v>29</v>
      </c>
      <c r="P5548" t="s">
        <v>1713</v>
      </c>
      <c r="Q5548" s="13">
        <v>14616</v>
      </c>
      <c r="S5548" s="1">
        <v>0.1</v>
      </c>
      <c r="T5548" t="s">
        <v>23</v>
      </c>
      <c r="U5548" t="s">
        <v>24</v>
      </c>
      <c r="V5548" t="b">
        <v>1</v>
      </c>
      <c r="W5548">
        <v>4</v>
      </c>
      <c r="X5548" t="s">
        <v>25</v>
      </c>
      <c r="Y5548" t="s">
        <v>26</v>
      </c>
    </row>
    <row r="5549" spans="1:25" x14ac:dyDescent="0.4">
      <c r="A5549" t="s">
        <v>4020</v>
      </c>
      <c r="B5549" s="2">
        <f ca="1">TODAY()+OpportunityTbl[[#This Row],[CreatedOn_DaysFromToday]]</f>
        <v>44728</v>
      </c>
      <c r="C5549" s="2">
        <f ca="1">TODAY()+OpportunityTbl[[#This Row],[EstCloseDate_DaysFromToday]]</f>
        <v>44791</v>
      </c>
      <c r="D5549">
        <f ca="1">IF(OpportunityTbl[[#This Row],[statecode]]=0,"",OpportunityTbl[[#This Row],[Estimated Close Date]])</f>
        <v>44791</v>
      </c>
      <c r="E5549" s="14">
        <v>-382</v>
      </c>
      <c r="F5549" s="14">
        <v>-319</v>
      </c>
      <c r="G5549" t="s">
        <v>27</v>
      </c>
      <c r="H5549" t="s">
        <v>28</v>
      </c>
      <c r="I5549">
        <v>2</v>
      </c>
      <c r="J5549">
        <v>4</v>
      </c>
      <c r="K5549" t="s">
        <v>11258</v>
      </c>
      <c r="L5549" t="s">
        <v>12239</v>
      </c>
      <c r="M5549" t="s">
        <v>22</v>
      </c>
      <c r="N5549" t="s">
        <v>779</v>
      </c>
      <c r="O5549" t="s">
        <v>29</v>
      </c>
      <c r="P5549" t="s">
        <v>782</v>
      </c>
      <c r="Q5549" s="13">
        <v>6556</v>
      </c>
      <c r="S5549" s="1">
        <v>0.1</v>
      </c>
      <c r="T5549" t="s">
        <v>23</v>
      </c>
      <c r="U5549" t="s">
        <v>97</v>
      </c>
      <c r="V5549" t="b">
        <v>1</v>
      </c>
      <c r="W5549">
        <v>2</v>
      </c>
      <c r="X5549" t="s">
        <v>25</v>
      </c>
      <c r="Y5549" t="s">
        <v>26</v>
      </c>
    </row>
    <row r="5550" spans="1:25" x14ac:dyDescent="0.4">
      <c r="A5550" t="s">
        <v>5424</v>
      </c>
      <c r="B5550" s="2">
        <f ca="1">TODAY()+OpportunityTbl[[#This Row],[CreatedOn_DaysFromToday]]</f>
        <v>44728</v>
      </c>
      <c r="C5550" s="2">
        <f ca="1">TODAY()+OpportunityTbl[[#This Row],[EstCloseDate_DaysFromToday]]</f>
        <v>44780</v>
      </c>
      <c r="D5550">
        <f ca="1">IF(OpportunityTbl[[#This Row],[statecode]]=0,"",OpportunityTbl[[#This Row],[Estimated Close Date]])</f>
        <v>44780</v>
      </c>
      <c r="E5550" s="14">
        <v>-382</v>
      </c>
      <c r="F5550" s="14">
        <v>-330</v>
      </c>
      <c r="G5550" t="s">
        <v>27</v>
      </c>
      <c r="H5550" t="s">
        <v>28</v>
      </c>
      <c r="I5550">
        <v>2</v>
      </c>
      <c r="J5550">
        <v>4</v>
      </c>
      <c r="K5550" t="s">
        <v>11340</v>
      </c>
      <c r="L5550" t="s">
        <v>12239</v>
      </c>
      <c r="M5550" t="s">
        <v>22</v>
      </c>
      <c r="N5550" t="s">
        <v>2069</v>
      </c>
      <c r="O5550" t="s">
        <v>29</v>
      </c>
      <c r="P5550" t="s">
        <v>2070</v>
      </c>
      <c r="Q5550" s="13">
        <v>6614</v>
      </c>
      <c r="S5550" s="1">
        <v>0.1</v>
      </c>
      <c r="T5550" t="s">
        <v>23</v>
      </c>
      <c r="U5550" t="s">
        <v>24</v>
      </c>
      <c r="V5550" t="b">
        <v>0</v>
      </c>
      <c r="W5550">
        <v>4</v>
      </c>
      <c r="X5550" t="s">
        <v>157</v>
      </c>
      <c r="Y5550" t="s">
        <v>4916</v>
      </c>
    </row>
    <row r="5551" spans="1:25" x14ac:dyDescent="0.4">
      <c r="A5551" t="s">
        <v>9400</v>
      </c>
      <c r="B5551" s="2">
        <f ca="1">TODAY()+OpportunityTbl[[#This Row],[CreatedOn_DaysFromToday]]</f>
        <v>44728</v>
      </c>
      <c r="C5551" s="2">
        <f ca="1">TODAY()+OpportunityTbl[[#This Row],[EstCloseDate_DaysFromToday]]</f>
        <v>44795</v>
      </c>
      <c r="D5551">
        <f ca="1">IF(OpportunityTbl[[#This Row],[statecode]]=0,"",OpportunityTbl[[#This Row],[Estimated Close Date]])</f>
        <v>44795</v>
      </c>
      <c r="E5551" s="14">
        <v>-382</v>
      </c>
      <c r="F5551" s="14">
        <v>-315</v>
      </c>
      <c r="G5551" t="s">
        <v>7082</v>
      </c>
      <c r="H5551" t="s">
        <v>7082</v>
      </c>
      <c r="I5551">
        <v>1</v>
      </c>
      <c r="J5551">
        <v>3</v>
      </c>
      <c r="K5551" t="s">
        <v>11283</v>
      </c>
      <c r="L5551" t="s">
        <v>12236</v>
      </c>
      <c r="M5551" t="s">
        <v>22</v>
      </c>
      <c r="N5551" t="s">
        <v>31</v>
      </c>
      <c r="O5551" t="s">
        <v>29</v>
      </c>
      <c r="P5551" t="s">
        <v>4742</v>
      </c>
      <c r="Q5551" s="13">
        <v>3696</v>
      </c>
      <c r="R5551" s="13">
        <v>3603.6</v>
      </c>
      <c r="S5551" s="1">
        <v>0.5</v>
      </c>
      <c r="T5551" t="s">
        <v>168</v>
      </c>
      <c r="U5551" t="s">
        <v>97</v>
      </c>
      <c r="V5551" t="b">
        <v>0</v>
      </c>
      <c r="W5551">
        <v>2.5</v>
      </c>
      <c r="X5551" t="s">
        <v>240</v>
      </c>
      <c r="Y5551" t="s">
        <v>26</v>
      </c>
    </row>
    <row r="5552" spans="1:25" x14ac:dyDescent="0.4">
      <c r="A5552" t="s">
        <v>10004</v>
      </c>
      <c r="B5552" s="2">
        <f ca="1">TODAY()+OpportunityTbl[[#This Row],[CreatedOn_DaysFromToday]]</f>
        <v>44728</v>
      </c>
      <c r="C5552" s="2">
        <f ca="1">TODAY()+OpportunityTbl[[#This Row],[EstCloseDate_DaysFromToday]]</f>
        <v>44796</v>
      </c>
      <c r="D5552">
        <f ca="1">IF(OpportunityTbl[[#This Row],[statecode]]=0,"",OpportunityTbl[[#This Row],[Estimated Close Date]])</f>
        <v>44796</v>
      </c>
      <c r="E5552" s="14">
        <v>-382</v>
      </c>
      <c r="F5552" s="14">
        <v>-314</v>
      </c>
      <c r="G5552" t="s">
        <v>7082</v>
      </c>
      <c r="H5552" t="s">
        <v>7082</v>
      </c>
      <c r="I5552">
        <v>1</v>
      </c>
      <c r="J5552">
        <v>3</v>
      </c>
      <c r="K5552" t="s">
        <v>11291</v>
      </c>
      <c r="L5552" t="s">
        <v>12238</v>
      </c>
      <c r="M5552" t="s">
        <v>22</v>
      </c>
      <c r="N5552" t="s">
        <v>2121</v>
      </c>
      <c r="O5552" t="s">
        <v>29</v>
      </c>
      <c r="P5552" t="s">
        <v>4734</v>
      </c>
      <c r="Q5552" s="13">
        <v>3522</v>
      </c>
      <c r="R5552" s="13">
        <v>3416.34</v>
      </c>
      <c r="S5552" s="1">
        <v>0.9</v>
      </c>
      <c r="T5552" t="s">
        <v>4724</v>
      </c>
      <c r="U5552" t="s">
        <v>97</v>
      </c>
      <c r="V5552" t="b">
        <v>0</v>
      </c>
      <c r="W5552">
        <v>3</v>
      </c>
      <c r="X5552" t="s">
        <v>4732</v>
      </c>
      <c r="Y5552" t="s">
        <v>26</v>
      </c>
    </row>
    <row r="5553" spans="1:25" x14ac:dyDescent="0.4">
      <c r="A5553" t="s">
        <v>1305</v>
      </c>
      <c r="B5553" s="2">
        <f ca="1">TODAY()+OpportunityTbl[[#This Row],[CreatedOn_DaysFromToday]]</f>
        <v>44727</v>
      </c>
      <c r="C5553" s="2">
        <f ca="1">TODAY()+OpportunityTbl[[#This Row],[EstCloseDate_DaysFromToday]]</f>
        <v>44776</v>
      </c>
      <c r="D5553">
        <f ca="1">IF(OpportunityTbl[[#This Row],[statecode]]=0,"",OpportunityTbl[[#This Row],[Estimated Close Date]])</f>
        <v>44776</v>
      </c>
      <c r="E5553" s="14">
        <v>-383</v>
      </c>
      <c r="F5553" s="14">
        <v>-334</v>
      </c>
      <c r="G5553" t="s">
        <v>27</v>
      </c>
      <c r="H5553" t="s">
        <v>28</v>
      </c>
      <c r="I5553">
        <v>2</v>
      </c>
      <c r="J5553">
        <v>4</v>
      </c>
      <c r="K5553" t="s">
        <v>11377</v>
      </c>
      <c r="L5553" t="s">
        <v>12240</v>
      </c>
      <c r="M5553" t="s">
        <v>22</v>
      </c>
      <c r="N5553" t="s">
        <v>513</v>
      </c>
      <c r="O5553" t="s">
        <v>29</v>
      </c>
      <c r="P5553" t="s">
        <v>514</v>
      </c>
      <c r="Q5553" s="13">
        <v>4974</v>
      </c>
      <c r="S5553" s="1">
        <v>0.1</v>
      </c>
      <c r="T5553" t="s">
        <v>23</v>
      </c>
      <c r="U5553" t="s">
        <v>100</v>
      </c>
      <c r="V5553" t="b">
        <v>0</v>
      </c>
      <c r="W5553">
        <v>2.5</v>
      </c>
      <c r="X5553" t="s">
        <v>25</v>
      </c>
      <c r="Y5553" t="s">
        <v>26</v>
      </c>
    </row>
    <row r="5554" spans="1:25" x14ac:dyDescent="0.4">
      <c r="A5554" s="3" t="s">
        <v>2523</v>
      </c>
      <c r="B5554" s="2">
        <f ca="1">TODAY()+OpportunityTbl[[#This Row],[CreatedOn_DaysFromToday]]</f>
        <v>44727</v>
      </c>
      <c r="C5554" s="2">
        <f ca="1">TODAY()+OpportunityTbl[[#This Row],[EstCloseDate_DaysFromToday]]</f>
        <v>44788</v>
      </c>
      <c r="D5554">
        <f ca="1">IF(OpportunityTbl[[#This Row],[statecode]]=0,"",OpportunityTbl[[#This Row],[Estimated Close Date]])</f>
        <v>44788</v>
      </c>
      <c r="E5554" s="14">
        <v>-383</v>
      </c>
      <c r="F5554" s="14">
        <v>-322</v>
      </c>
      <c r="G5554" t="s">
        <v>27</v>
      </c>
      <c r="H5554" t="s">
        <v>28</v>
      </c>
      <c r="I5554">
        <v>2</v>
      </c>
      <c r="J5554">
        <v>4</v>
      </c>
      <c r="K5554" t="s">
        <v>11344</v>
      </c>
      <c r="L5554" t="s">
        <v>12233</v>
      </c>
      <c r="M5554" t="s">
        <v>22</v>
      </c>
      <c r="N5554" t="s">
        <v>2022</v>
      </c>
      <c r="O5554" t="s">
        <v>29</v>
      </c>
      <c r="P5554" t="s">
        <v>2023</v>
      </c>
      <c r="Q5554" s="13">
        <v>17017</v>
      </c>
      <c r="S5554" s="1">
        <v>0.1</v>
      </c>
      <c r="T5554" t="s">
        <v>23</v>
      </c>
      <c r="U5554" t="s">
        <v>24</v>
      </c>
      <c r="V5554" t="b">
        <v>1</v>
      </c>
      <c r="W5554">
        <v>4</v>
      </c>
      <c r="X5554" t="s">
        <v>25</v>
      </c>
      <c r="Y5554" t="s">
        <v>26</v>
      </c>
    </row>
    <row r="5555" spans="1:25" x14ac:dyDescent="0.4">
      <c r="A5555" t="s">
        <v>2559</v>
      </c>
      <c r="B5555" s="2">
        <f ca="1">TODAY()+OpportunityTbl[[#This Row],[CreatedOn_DaysFromToday]]</f>
        <v>44727</v>
      </c>
      <c r="C5555" s="2">
        <f ca="1">TODAY()+OpportunityTbl[[#This Row],[EstCloseDate_DaysFromToday]]</f>
        <v>44789</v>
      </c>
      <c r="D5555">
        <f ca="1">IF(OpportunityTbl[[#This Row],[statecode]]=0,"",OpportunityTbl[[#This Row],[Estimated Close Date]])</f>
        <v>44789</v>
      </c>
      <c r="E5555" s="14">
        <v>-383</v>
      </c>
      <c r="F5555" s="14">
        <v>-321</v>
      </c>
      <c r="G5555" t="s">
        <v>27</v>
      </c>
      <c r="H5555" t="s">
        <v>28</v>
      </c>
      <c r="I5555">
        <v>2</v>
      </c>
      <c r="J5555">
        <v>4</v>
      </c>
      <c r="K5555" t="s">
        <v>11268</v>
      </c>
      <c r="L5555" t="s">
        <v>12237</v>
      </c>
      <c r="M5555" t="s">
        <v>22</v>
      </c>
      <c r="N5555" t="s">
        <v>1762</v>
      </c>
      <c r="O5555" t="s">
        <v>29</v>
      </c>
      <c r="P5555" t="s">
        <v>1763</v>
      </c>
      <c r="Q5555" s="13">
        <v>5158</v>
      </c>
      <c r="S5555" s="1">
        <v>0.1</v>
      </c>
      <c r="T5555" t="s">
        <v>23</v>
      </c>
      <c r="U5555" t="s">
        <v>24</v>
      </c>
      <c r="V5555" t="b">
        <v>0</v>
      </c>
      <c r="W5555">
        <v>4.5</v>
      </c>
      <c r="X5555" t="s">
        <v>25</v>
      </c>
      <c r="Y5555" t="s">
        <v>26</v>
      </c>
    </row>
    <row r="5556" spans="1:25" x14ac:dyDescent="0.4">
      <c r="A5556" t="s">
        <v>2979</v>
      </c>
      <c r="B5556" s="2">
        <f ca="1">TODAY()+OpportunityTbl[[#This Row],[CreatedOn_DaysFromToday]]</f>
        <v>44727</v>
      </c>
      <c r="C5556" s="2">
        <f ca="1">TODAY()+OpportunityTbl[[#This Row],[EstCloseDate_DaysFromToday]]</f>
        <v>44776</v>
      </c>
      <c r="D5556">
        <f ca="1">IF(OpportunityTbl[[#This Row],[statecode]]=0,"",OpportunityTbl[[#This Row],[Estimated Close Date]])</f>
        <v>44776</v>
      </c>
      <c r="E5556" s="14">
        <v>-383</v>
      </c>
      <c r="F5556" s="14">
        <v>-334</v>
      </c>
      <c r="G5556" t="s">
        <v>27</v>
      </c>
      <c r="H5556" t="s">
        <v>28</v>
      </c>
      <c r="I5556">
        <v>2</v>
      </c>
      <c r="J5556">
        <v>4</v>
      </c>
      <c r="K5556" t="s">
        <v>11336</v>
      </c>
      <c r="L5556" t="s">
        <v>12237</v>
      </c>
      <c r="M5556" t="s">
        <v>22</v>
      </c>
      <c r="N5556" t="s">
        <v>513</v>
      </c>
      <c r="O5556" t="s">
        <v>29</v>
      </c>
      <c r="P5556" t="s">
        <v>525</v>
      </c>
      <c r="Q5556" s="13">
        <v>3517</v>
      </c>
      <c r="S5556" s="1">
        <v>0.1</v>
      </c>
      <c r="T5556" t="s">
        <v>23</v>
      </c>
      <c r="U5556" t="s">
        <v>24</v>
      </c>
      <c r="V5556" t="b">
        <v>1</v>
      </c>
      <c r="W5556">
        <v>3.5</v>
      </c>
      <c r="X5556" t="s">
        <v>25</v>
      </c>
      <c r="Y5556" t="s">
        <v>26</v>
      </c>
    </row>
    <row r="5557" spans="1:25" x14ac:dyDescent="0.4">
      <c r="A5557" t="s">
        <v>3527</v>
      </c>
      <c r="B5557" s="2">
        <f ca="1">TODAY()+OpportunityTbl[[#This Row],[CreatedOn_DaysFromToday]]</f>
        <v>44727</v>
      </c>
      <c r="C5557" s="2">
        <f ca="1">TODAY()+OpportunityTbl[[#This Row],[EstCloseDate_DaysFromToday]]</f>
        <v>44785</v>
      </c>
      <c r="D5557">
        <f ca="1">IF(OpportunityTbl[[#This Row],[statecode]]=0,"",OpportunityTbl[[#This Row],[Estimated Close Date]])</f>
        <v>44785</v>
      </c>
      <c r="E5557" s="14">
        <v>-383</v>
      </c>
      <c r="F5557" s="14">
        <v>-325</v>
      </c>
      <c r="G5557" t="s">
        <v>27</v>
      </c>
      <c r="H5557" t="s">
        <v>28</v>
      </c>
      <c r="I5557">
        <v>2</v>
      </c>
      <c r="J5557">
        <v>4</v>
      </c>
      <c r="K5557" t="s">
        <v>11341</v>
      </c>
      <c r="L5557" t="s">
        <v>12240</v>
      </c>
      <c r="M5557" t="s">
        <v>22</v>
      </c>
      <c r="N5557" t="s">
        <v>1710</v>
      </c>
      <c r="O5557" t="s">
        <v>29</v>
      </c>
      <c r="P5557" t="s">
        <v>1711</v>
      </c>
      <c r="Q5557" s="13">
        <v>8121</v>
      </c>
      <c r="S5557" s="1">
        <v>0.1</v>
      </c>
      <c r="T5557" t="s">
        <v>23</v>
      </c>
      <c r="U5557" t="s">
        <v>24</v>
      </c>
      <c r="V5557" t="b">
        <v>0</v>
      </c>
      <c r="W5557">
        <v>4</v>
      </c>
      <c r="X5557" t="s">
        <v>25</v>
      </c>
      <c r="Y5557" t="s">
        <v>26</v>
      </c>
    </row>
    <row r="5558" spans="1:25" x14ac:dyDescent="0.4">
      <c r="A5558" t="s">
        <v>5617</v>
      </c>
      <c r="B5558" s="2">
        <f ca="1">TODAY()+OpportunityTbl[[#This Row],[CreatedOn_DaysFromToday]]</f>
        <v>44727</v>
      </c>
      <c r="C5558" s="2">
        <f ca="1">TODAY()+OpportunityTbl[[#This Row],[EstCloseDate_DaysFromToday]]</f>
        <v>44772</v>
      </c>
      <c r="D5558">
        <f ca="1">IF(OpportunityTbl[[#This Row],[statecode]]=0,"",OpportunityTbl[[#This Row],[Estimated Close Date]])</f>
        <v>44772</v>
      </c>
      <c r="E5558" s="14">
        <v>-383</v>
      </c>
      <c r="F5558" s="14">
        <v>-338</v>
      </c>
      <c r="G5558" t="s">
        <v>27</v>
      </c>
      <c r="H5558" t="s">
        <v>28</v>
      </c>
      <c r="I5558">
        <v>2</v>
      </c>
      <c r="J5558">
        <v>4</v>
      </c>
      <c r="K5558" t="s">
        <v>11319</v>
      </c>
      <c r="L5558" t="s">
        <v>12237</v>
      </c>
      <c r="M5558" t="s">
        <v>22</v>
      </c>
      <c r="N5558" t="s">
        <v>31</v>
      </c>
      <c r="O5558" t="s">
        <v>29</v>
      </c>
      <c r="P5558" t="s">
        <v>319</v>
      </c>
      <c r="Q5558" s="13">
        <v>2205</v>
      </c>
      <c r="S5558" s="1">
        <v>0.1</v>
      </c>
      <c r="T5558" t="s">
        <v>23</v>
      </c>
      <c r="U5558" t="s">
        <v>24</v>
      </c>
      <c r="V5558" t="b">
        <v>0</v>
      </c>
      <c r="W5558">
        <v>3.5</v>
      </c>
      <c r="X5558" t="s">
        <v>25</v>
      </c>
      <c r="Y5558" t="s">
        <v>4899</v>
      </c>
    </row>
    <row r="5559" spans="1:25" x14ac:dyDescent="0.4">
      <c r="A5559" t="s">
        <v>5780</v>
      </c>
      <c r="B5559" s="2">
        <f ca="1">TODAY()+OpportunityTbl[[#This Row],[CreatedOn_DaysFromToday]]</f>
        <v>44727</v>
      </c>
      <c r="C5559" s="2">
        <f ca="1">TODAY()+OpportunityTbl[[#This Row],[EstCloseDate_DaysFromToday]]</f>
        <v>44785</v>
      </c>
      <c r="D5559">
        <f ca="1">IF(OpportunityTbl[[#This Row],[statecode]]=0,"",OpportunityTbl[[#This Row],[Estimated Close Date]])</f>
        <v>44785</v>
      </c>
      <c r="E5559" s="14">
        <v>-383</v>
      </c>
      <c r="F5559" s="14">
        <v>-325</v>
      </c>
      <c r="G5559" t="s">
        <v>27</v>
      </c>
      <c r="H5559" t="s">
        <v>28</v>
      </c>
      <c r="I5559">
        <v>2</v>
      </c>
      <c r="J5559">
        <v>4</v>
      </c>
      <c r="K5559" t="s">
        <v>11341</v>
      </c>
      <c r="L5559" t="s">
        <v>12239</v>
      </c>
      <c r="M5559" t="s">
        <v>22</v>
      </c>
      <c r="N5559" t="s">
        <v>1710</v>
      </c>
      <c r="O5559" t="s">
        <v>29</v>
      </c>
      <c r="P5559" t="s">
        <v>1713</v>
      </c>
      <c r="Q5559" s="13">
        <v>8568</v>
      </c>
      <c r="S5559" s="1">
        <v>0.1</v>
      </c>
      <c r="T5559" t="s">
        <v>23</v>
      </c>
      <c r="U5559" t="s">
        <v>24</v>
      </c>
      <c r="V5559" t="b">
        <v>0</v>
      </c>
      <c r="W5559">
        <v>3.5</v>
      </c>
      <c r="X5559" t="s">
        <v>25</v>
      </c>
      <c r="Y5559" t="s">
        <v>4896</v>
      </c>
    </row>
    <row r="5560" spans="1:25" x14ac:dyDescent="0.4">
      <c r="A5560" t="s">
        <v>6054</v>
      </c>
      <c r="B5560" s="2">
        <f ca="1">TODAY()+OpportunityTbl[[#This Row],[CreatedOn_DaysFromToday]]</f>
        <v>44727</v>
      </c>
      <c r="C5560" s="2">
        <f ca="1">TODAY()+OpportunityTbl[[#This Row],[EstCloseDate_DaysFromToday]]</f>
        <v>44769</v>
      </c>
      <c r="D5560">
        <f ca="1">IF(OpportunityTbl[[#This Row],[statecode]]=0,"",OpportunityTbl[[#This Row],[Estimated Close Date]])</f>
        <v>44769</v>
      </c>
      <c r="E5560" s="14">
        <v>-383</v>
      </c>
      <c r="F5560" s="14">
        <v>-341</v>
      </c>
      <c r="G5560" t="s">
        <v>27</v>
      </c>
      <c r="H5560" t="s">
        <v>28</v>
      </c>
      <c r="I5560">
        <v>2</v>
      </c>
      <c r="J5560">
        <v>4</v>
      </c>
      <c r="K5560" t="s">
        <v>11379</v>
      </c>
      <c r="L5560" t="s">
        <v>12238</v>
      </c>
      <c r="M5560" t="s">
        <v>22</v>
      </c>
      <c r="N5560" t="s">
        <v>31</v>
      </c>
      <c r="O5560" t="s">
        <v>29</v>
      </c>
      <c r="P5560" t="s">
        <v>32</v>
      </c>
      <c r="Q5560" s="13">
        <v>3266</v>
      </c>
      <c r="S5560" s="1">
        <v>0.3</v>
      </c>
      <c r="T5560" t="s">
        <v>168</v>
      </c>
      <c r="U5560" t="s">
        <v>97</v>
      </c>
      <c r="V5560" t="b">
        <v>1</v>
      </c>
      <c r="W5560">
        <v>2</v>
      </c>
      <c r="X5560" t="s">
        <v>157</v>
      </c>
      <c r="Y5560" t="s">
        <v>4890</v>
      </c>
    </row>
    <row r="5561" spans="1:25" x14ac:dyDescent="0.4">
      <c r="A5561" t="s">
        <v>7232</v>
      </c>
      <c r="B5561" s="2">
        <f ca="1">TODAY()+OpportunityTbl[[#This Row],[CreatedOn_DaysFromToday]]</f>
        <v>44727</v>
      </c>
      <c r="C5561" s="2">
        <f ca="1">TODAY()+OpportunityTbl[[#This Row],[EstCloseDate_DaysFromToday]]</f>
        <v>44809</v>
      </c>
      <c r="D5561">
        <f ca="1">IF(OpportunityTbl[[#This Row],[statecode]]=0,"",OpportunityTbl[[#This Row],[Estimated Close Date]])</f>
        <v>44809</v>
      </c>
      <c r="E5561" s="14">
        <v>-383</v>
      </c>
      <c r="F5561" s="14">
        <v>-301</v>
      </c>
      <c r="G5561" t="s">
        <v>7082</v>
      </c>
      <c r="H5561" t="s">
        <v>7082</v>
      </c>
      <c r="I5561">
        <v>1</v>
      </c>
      <c r="J5561">
        <v>3</v>
      </c>
      <c r="K5561" t="s">
        <v>11269</v>
      </c>
      <c r="L5561" t="s">
        <v>12239</v>
      </c>
      <c r="M5561" t="s">
        <v>22</v>
      </c>
      <c r="N5561" t="s">
        <v>1617</v>
      </c>
      <c r="O5561" t="s">
        <v>29</v>
      </c>
      <c r="P5561" t="s">
        <v>4812</v>
      </c>
      <c r="Q5561" s="13">
        <v>6313</v>
      </c>
      <c r="R5561" s="13">
        <v>6123.61</v>
      </c>
      <c r="S5561" s="1">
        <v>0.9</v>
      </c>
      <c r="T5561" t="s">
        <v>4724</v>
      </c>
      <c r="U5561" t="s">
        <v>24</v>
      </c>
      <c r="V5561" t="b">
        <v>1</v>
      </c>
      <c r="W5561">
        <v>3</v>
      </c>
      <c r="X5561" t="s">
        <v>4732</v>
      </c>
      <c r="Y5561" t="s">
        <v>4916</v>
      </c>
    </row>
    <row r="5562" spans="1:25" x14ac:dyDescent="0.4">
      <c r="A5562" t="s">
        <v>7369</v>
      </c>
      <c r="B5562" s="2">
        <f ca="1">TODAY()+OpportunityTbl[[#This Row],[CreatedOn_DaysFromToday]]</f>
        <v>44727</v>
      </c>
      <c r="C5562" s="2">
        <f ca="1">TODAY()+OpportunityTbl[[#This Row],[EstCloseDate_DaysFromToday]]</f>
        <v>44757</v>
      </c>
      <c r="D5562">
        <f ca="1">IF(OpportunityTbl[[#This Row],[statecode]]=0,"",OpportunityTbl[[#This Row],[Estimated Close Date]])</f>
        <v>44757</v>
      </c>
      <c r="E5562" s="14">
        <v>-383</v>
      </c>
      <c r="F5562" s="14">
        <v>-353</v>
      </c>
      <c r="G5562" t="s">
        <v>7082</v>
      </c>
      <c r="H5562" t="s">
        <v>7082</v>
      </c>
      <c r="I5562">
        <v>1</v>
      </c>
      <c r="J5562">
        <v>3</v>
      </c>
      <c r="K5562" t="s">
        <v>11383</v>
      </c>
      <c r="L5562" t="s">
        <v>12238</v>
      </c>
      <c r="M5562" t="s">
        <v>22</v>
      </c>
      <c r="N5562" t="s">
        <v>31</v>
      </c>
      <c r="O5562" t="s">
        <v>29</v>
      </c>
      <c r="P5562" t="s">
        <v>210</v>
      </c>
      <c r="Q5562" s="13">
        <v>3768</v>
      </c>
      <c r="R5562" s="13">
        <v>3692.64</v>
      </c>
      <c r="S5562" s="1">
        <v>0.3</v>
      </c>
      <c r="T5562" t="s">
        <v>168</v>
      </c>
      <c r="U5562" t="s">
        <v>100</v>
      </c>
      <c r="V5562" t="b">
        <v>1</v>
      </c>
      <c r="W5562">
        <v>2</v>
      </c>
      <c r="X5562" t="s">
        <v>157</v>
      </c>
      <c r="Y5562" t="s">
        <v>4899</v>
      </c>
    </row>
    <row r="5563" spans="1:25" x14ac:dyDescent="0.4">
      <c r="A5563" t="s">
        <v>8027</v>
      </c>
      <c r="B5563" s="2">
        <f ca="1">TODAY()+OpportunityTbl[[#This Row],[CreatedOn_DaysFromToday]]</f>
        <v>44727</v>
      </c>
      <c r="C5563" s="2">
        <f ca="1">TODAY()+OpportunityTbl[[#This Row],[EstCloseDate_DaysFromToday]]</f>
        <v>44816</v>
      </c>
      <c r="D5563">
        <f ca="1">IF(OpportunityTbl[[#This Row],[statecode]]=0,"",OpportunityTbl[[#This Row],[Estimated Close Date]])</f>
        <v>44816</v>
      </c>
      <c r="E5563" s="14">
        <v>-383</v>
      </c>
      <c r="F5563" s="14">
        <v>-294</v>
      </c>
      <c r="G5563" t="s">
        <v>7082</v>
      </c>
      <c r="H5563" t="s">
        <v>7082</v>
      </c>
      <c r="I5563">
        <v>1</v>
      </c>
      <c r="J5563">
        <v>3</v>
      </c>
      <c r="K5563" t="s">
        <v>11300</v>
      </c>
      <c r="L5563" t="s">
        <v>12234</v>
      </c>
      <c r="M5563" t="s">
        <v>22</v>
      </c>
      <c r="N5563" t="s">
        <v>779</v>
      </c>
      <c r="O5563" t="s">
        <v>29</v>
      </c>
      <c r="P5563" t="s">
        <v>782</v>
      </c>
      <c r="Q5563" s="13">
        <v>1793</v>
      </c>
      <c r="R5563" s="13">
        <v>1748.18</v>
      </c>
      <c r="S5563" s="1">
        <v>0.5</v>
      </c>
      <c r="T5563" t="s">
        <v>168</v>
      </c>
      <c r="U5563" t="s">
        <v>24</v>
      </c>
      <c r="V5563" t="b">
        <v>0</v>
      </c>
      <c r="W5563">
        <v>2.5</v>
      </c>
      <c r="X5563" t="s">
        <v>240</v>
      </c>
      <c r="Y5563" t="s">
        <v>4914</v>
      </c>
    </row>
    <row r="5564" spans="1:25" x14ac:dyDescent="0.4">
      <c r="A5564" t="s">
        <v>9637</v>
      </c>
      <c r="B5564" s="2">
        <f ca="1">TODAY()+OpportunityTbl[[#This Row],[CreatedOn_DaysFromToday]]</f>
        <v>44727</v>
      </c>
      <c r="C5564" s="2">
        <f ca="1">TODAY()+OpportunityTbl[[#This Row],[EstCloseDate_DaysFromToday]]</f>
        <v>44772</v>
      </c>
      <c r="D5564">
        <f ca="1">IF(OpportunityTbl[[#This Row],[statecode]]=0,"",OpportunityTbl[[#This Row],[Estimated Close Date]])</f>
        <v>44772</v>
      </c>
      <c r="E5564" s="14">
        <v>-383</v>
      </c>
      <c r="F5564" s="14">
        <v>-338</v>
      </c>
      <c r="G5564" t="s">
        <v>7082</v>
      </c>
      <c r="H5564" t="s">
        <v>7082</v>
      </c>
      <c r="I5564">
        <v>1</v>
      </c>
      <c r="J5564">
        <v>3</v>
      </c>
      <c r="K5564" t="s">
        <v>11318</v>
      </c>
      <c r="L5564" t="s">
        <v>12234</v>
      </c>
      <c r="M5564" t="s">
        <v>22</v>
      </c>
      <c r="N5564" t="s">
        <v>31</v>
      </c>
      <c r="O5564" t="s">
        <v>29</v>
      </c>
      <c r="P5564" t="s">
        <v>210</v>
      </c>
      <c r="Q5564" s="13">
        <v>1877</v>
      </c>
      <c r="R5564" s="13">
        <v>1830.08</v>
      </c>
      <c r="S5564" s="1">
        <v>0.3</v>
      </c>
      <c r="T5564" t="s">
        <v>168</v>
      </c>
      <c r="U5564" t="s">
        <v>24</v>
      </c>
      <c r="V5564" t="b">
        <v>1</v>
      </c>
      <c r="W5564">
        <v>2.5</v>
      </c>
      <c r="X5564" t="s">
        <v>157</v>
      </c>
      <c r="Y5564" t="s">
        <v>26</v>
      </c>
    </row>
    <row r="5565" spans="1:25" x14ac:dyDescent="0.4">
      <c r="A5565" t="s">
        <v>9883</v>
      </c>
      <c r="B5565" s="2">
        <f ca="1">TODAY()+OpportunityTbl[[#This Row],[CreatedOn_DaysFromToday]]</f>
        <v>44727</v>
      </c>
      <c r="C5565" s="2">
        <f ca="1">TODAY()+OpportunityTbl[[#This Row],[EstCloseDate_DaysFromToday]]</f>
        <v>44782</v>
      </c>
      <c r="D5565">
        <f ca="1">IF(OpportunityTbl[[#This Row],[statecode]]=0,"",OpportunityTbl[[#This Row],[Estimated Close Date]])</f>
        <v>44782</v>
      </c>
      <c r="E5565" s="14">
        <v>-383</v>
      </c>
      <c r="F5565" s="14">
        <v>-328</v>
      </c>
      <c r="G5565" t="s">
        <v>7082</v>
      </c>
      <c r="H5565" t="s">
        <v>7082</v>
      </c>
      <c r="I5565">
        <v>1</v>
      </c>
      <c r="J5565">
        <v>3</v>
      </c>
      <c r="K5565" t="s">
        <v>11339</v>
      </c>
      <c r="L5565" t="s">
        <v>12236</v>
      </c>
      <c r="M5565" t="s">
        <v>22</v>
      </c>
      <c r="N5565" t="s">
        <v>2121</v>
      </c>
      <c r="O5565" t="s">
        <v>29</v>
      </c>
      <c r="P5565" t="s">
        <v>4734</v>
      </c>
      <c r="Q5565" s="13">
        <v>2554</v>
      </c>
      <c r="R5565" s="13">
        <v>2451.84</v>
      </c>
      <c r="S5565" s="1">
        <v>0.9</v>
      </c>
      <c r="T5565" t="s">
        <v>4724</v>
      </c>
      <c r="U5565" t="s">
        <v>24</v>
      </c>
      <c r="V5565" t="b">
        <v>1</v>
      </c>
      <c r="W5565">
        <v>4</v>
      </c>
      <c r="X5565" t="s">
        <v>4732</v>
      </c>
      <c r="Y5565" t="s">
        <v>26</v>
      </c>
    </row>
    <row r="5566" spans="1:25" x14ac:dyDescent="0.4">
      <c r="A5566" t="s">
        <v>863</v>
      </c>
      <c r="B5566" s="2">
        <f ca="1">TODAY()+OpportunityTbl[[#This Row],[CreatedOn_DaysFromToday]]</f>
        <v>44726</v>
      </c>
      <c r="C5566" s="2">
        <f ca="1">TODAY()+OpportunityTbl[[#This Row],[EstCloseDate_DaysFromToday]]</f>
        <v>44791</v>
      </c>
      <c r="D5566">
        <f ca="1">IF(OpportunityTbl[[#This Row],[statecode]]=0,"",OpportunityTbl[[#This Row],[Estimated Close Date]])</f>
        <v>44791</v>
      </c>
      <c r="E5566" s="14">
        <v>-384</v>
      </c>
      <c r="F5566" s="14">
        <v>-319</v>
      </c>
      <c r="G5566" t="s">
        <v>27</v>
      </c>
      <c r="H5566" t="s">
        <v>28</v>
      </c>
      <c r="I5566">
        <v>2</v>
      </c>
      <c r="J5566">
        <v>4</v>
      </c>
      <c r="K5566" t="s">
        <v>11247</v>
      </c>
      <c r="L5566" t="s">
        <v>12236</v>
      </c>
      <c r="M5566" t="s">
        <v>22</v>
      </c>
      <c r="N5566" t="s">
        <v>779</v>
      </c>
      <c r="O5566" t="s">
        <v>29</v>
      </c>
      <c r="P5566" t="s">
        <v>782</v>
      </c>
      <c r="Q5566" s="13">
        <v>2954</v>
      </c>
      <c r="S5566" s="1">
        <v>0.3</v>
      </c>
      <c r="T5566" t="s">
        <v>168</v>
      </c>
      <c r="U5566" t="s">
        <v>97</v>
      </c>
      <c r="V5566" t="b">
        <v>1</v>
      </c>
      <c r="W5566">
        <v>2.5</v>
      </c>
      <c r="X5566" t="s">
        <v>157</v>
      </c>
      <c r="Y5566" t="s">
        <v>26</v>
      </c>
    </row>
    <row r="5567" spans="1:25" x14ac:dyDescent="0.4">
      <c r="A5567" t="s">
        <v>2055</v>
      </c>
      <c r="B5567" s="2">
        <f ca="1">TODAY()+OpportunityTbl[[#This Row],[CreatedOn_DaysFromToday]]</f>
        <v>44726</v>
      </c>
      <c r="C5567" s="2">
        <f ca="1">TODAY()+OpportunityTbl[[#This Row],[EstCloseDate_DaysFromToday]]</f>
        <v>44818</v>
      </c>
      <c r="D5567">
        <f ca="1">IF(OpportunityTbl[[#This Row],[statecode]]=0,"",OpportunityTbl[[#This Row],[Estimated Close Date]])</f>
        <v>44818</v>
      </c>
      <c r="E5567" s="14">
        <v>-384</v>
      </c>
      <c r="F5567" s="14">
        <v>-292</v>
      </c>
      <c r="G5567" t="s">
        <v>27</v>
      </c>
      <c r="H5567" t="s">
        <v>28</v>
      </c>
      <c r="I5567">
        <v>2</v>
      </c>
      <c r="J5567">
        <v>4</v>
      </c>
      <c r="K5567" t="s">
        <v>11298</v>
      </c>
      <c r="L5567" t="s">
        <v>12236</v>
      </c>
      <c r="M5567" t="s">
        <v>22</v>
      </c>
      <c r="N5567" t="s">
        <v>2036</v>
      </c>
      <c r="O5567" t="s">
        <v>29</v>
      </c>
      <c r="P5567" t="s">
        <v>2056</v>
      </c>
      <c r="Q5567" s="13">
        <v>1836</v>
      </c>
      <c r="S5567" s="1">
        <v>0.3</v>
      </c>
      <c r="T5567" t="s">
        <v>168</v>
      </c>
      <c r="U5567" t="s">
        <v>97</v>
      </c>
      <c r="V5567" t="b">
        <v>0</v>
      </c>
      <c r="W5567">
        <v>4.5</v>
      </c>
      <c r="X5567" t="s">
        <v>157</v>
      </c>
      <c r="Y5567" t="s">
        <v>26</v>
      </c>
    </row>
    <row r="5568" spans="1:25" x14ac:dyDescent="0.4">
      <c r="A5568" t="s">
        <v>2886</v>
      </c>
      <c r="B5568" s="2">
        <f ca="1">TODAY()+OpportunityTbl[[#This Row],[CreatedOn_DaysFromToday]]</f>
        <v>44726</v>
      </c>
      <c r="C5568" s="2">
        <f ca="1">TODAY()+OpportunityTbl[[#This Row],[EstCloseDate_DaysFromToday]]</f>
        <v>44783</v>
      </c>
      <c r="D5568">
        <f ca="1">IF(OpportunityTbl[[#This Row],[statecode]]=0,"",OpportunityTbl[[#This Row],[Estimated Close Date]])</f>
        <v>44783</v>
      </c>
      <c r="E5568" s="14">
        <v>-384</v>
      </c>
      <c r="F5568" s="14">
        <v>-327</v>
      </c>
      <c r="G5568" t="s">
        <v>27</v>
      </c>
      <c r="H5568" t="s">
        <v>28</v>
      </c>
      <c r="I5568">
        <v>2</v>
      </c>
      <c r="J5568">
        <v>4</v>
      </c>
      <c r="K5568" t="s">
        <v>11340</v>
      </c>
      <c r="L5568" t="s">
        <v>12237</v>
      </c>
      <c r="M5568" t="s">
        <v>22</v>
      </c>
      <c r="N5568" t="s">
        <v>563</v>
      </c>
      <c r="O5568" t="s">
        <v>29</v>
      </c>
      <c r="P5568" t="s">
        <v>564</v>
      </c>
      <c r="Q5568" s="13">
        <v>5226</v>
      </c>
      <c r="S5568" s="1">
        <v>0.1</v>
      </c>
      <c r="T5568" t="s">
        <v>23</v>
      </c>
      <c r="U5568" t="s">
        <v>97</v>
      </c>
      <c r="V5568" t="b">
        <v>1</v>
      </c>
      <c r="W5568">
        <v>3.5</v>
      </c>
      <c r="X5568" t="s">
        <v>25</v>
      </c>
      <c r="Y5568" t="s">
        <v>26</v>
      </c>
    </row>
    <row r="5569" spans="1:25" x14ac:dyDescent="0.4">
      <c r="A5569" t="s">
        <v>3608</v>
      </c>
      <c r="B5569" s="2">
        <f ca="1">TODAY()+OpportunityTbl[[#This Row],[CreatedOn_DaysFromToday]]</f>
        <v>44726</v>
      </c>
      <c r="C5569" s="2">
        <f ca="1">TODAY()+OpportunityTbl[[#This Row],[EstCloseDate_DaysFromToday]]</f>
        <v>44766</v>
      </c>
      <c r="D5569">
        <f ca="1">IF(OpportunityTbl[[#This Row],[statecode]]=0,"",OpportunityTbl[[#This Row],[Estimated Close Date]])</f>
        <v>44766</v>
      </c>
      <c r="E5569" s="14">
        <v>-384</v>
      </c>
      <c r="F5569" s="14">
        <v>-344</v>
      </c>
      <c r="G5569" t="s">
        <v>27</v>
      </c>
      <c r="H5569" t="s">
        <v>28</v>
      </c>
      <c r="I5569">
        <v>2</v>
      </c>
      <c r="J5569">
        <v>4</v>
      </c>
      <c r="K5569" t="s">
        <v>11318</v>
      </c>
      <c r="L5569" t="s">
        <v>12238</v>
      </c>
      <c r="M5569" t="s">
        <v>22</v>
      </c>
      <c r="N5569" t="s">
        <v>31</v>
      </c>
      <c r="O5569" t="s">
        <v>29</v>
      </c>
      <c r="P5569" t="s">
        <v>32</v>
      </c>
      <c r="Q5569" s="13">
        <v>1788</v>
      </c>
      <c r="S5569" s="1">
        <v>0.1</v>
      </c>
      <c r="T5569" t="s">
        <v>23</v>
      </c>
      <c r="U5569" t="s">
        <v>24</v>
      </c>
      <c r="V5569" t="b">
        <v>1</v>
      </c>
      <c r="W5569">
        <v>2</v>
      </c>
      <c r="X5569" t="s">
        <v>25</v>
      </c>
      <c r="Y5569" t="s">
        <v>26</v>
      </c>
    </row>
    <row r="5570" spans="1:25" x14ac:dyDescent="0.4">
      <c r="A5570" t="s">
        <v>5618</v>
      </c>
      <c r="B5570" s="2">
        <f ca="1">TODAY()+OpportunityTbl[[#This Row],[CreatedOn_DaysFromToday]]</f>
        <v>44726</v>
      </c>
      <c r="C5570" s="2">
        <f ca="1">TODAY()+OpportunityTbl[[#This Row],[EstCloseDate_DaysFromToday]]</f>
        <v>44770</v>
      </c>
      <c r="D5570">
        <f ca="1">IF(OpportunityTbl[[#This Row],[statecode]]=0,"",OpportunityTbl[[#This Row],[Estimated Close Date]])</f>
        <v>44770</v>
      </c>
      <c r="E5570" s="14">
        <v>-384</v>
      </c>
      <c r="F5570" s="14">
        <v>-340</v>
      </c>
      <c r="G5570" t="s">
        <v>27</v>
      </c>
      <c r="H5570" t="s">
        <v>28</v>
      </c>
      <c r="I5570">
        <v>2</v>
      </c>
      <c r="J5570">
        <v>4</v>
      </c>
      <c r="K5570" t="s">
        <v>11341</v>
      </c>
      <c r="L5570" t="s">
        <v>12237</v>
      </c>
      <c r="M5570" t="s">
        <v>22</v>
      </c>
      <c r="N5570" t="s">
        <v>31</v>
      </c>
      <c r="O5570" t="s">
        <v>29</v>
      </c>
      <c r="P5570" t="s">
        <v>32</v>
      </c>
      <c r="Q5570" s="13">
        <v>3044</v>
      </c>
      <c r="S5570" s="1">
        <v>0.1</v>
      </c>
      <c r="T5570" t="s">
        <v>23</v>
      </c>
      <c r="U5570" t="s">
        <v>24</v>
      </c>
      <c r="V5570" t="b">
        <v>1</v>
      </c>
      <c r="W5570">
        <v>3.5</v>
      </c>
      <c r="X5570" t="s">
        <v>25</v>
      </c>
      <c r="Y5570" t="s">
        <v>4899</v>
      </c>
    </row>
    <row r="5571" spans="1:25" x14ac:dyDescent="0.4">
      <c r="A5571" t="s">
        <v>5619</v>
      </c>
      <c r="B5571" s="2">
        <f ca="1">TODAY()+OpportunityTbl[[#This Row],[CreatedOn_DaysFromToday]]</f>
        <v>44726</v>
      </c>
      <c r="C5571" s="2">
        <f ca="1">TODAY()+OpportunityTbl[[#This Row],[EstCloseDate_DaysFromToday]]</f>
        <v>44767</v>
      </c>
      <c r="D5571">
        <f ca="1">IF(OpportunityTbl[[#This Row],[statecode]]=0,"",OpportunityTbl[[#This Row],[Estimated Close Date]])</f>
        <v>44767</v>
      </c>
      <c r="E5571" s="14">
        <v>-384</v>
      </c>
      <c r="F5571" s="14">
        <v>-343</v>
      </c>
      <c r="G5571" t="s">
        <v>27</v>
      </c>
      <c r="H5571" t="s">
        <v>28</v>
      </c>
      <c r="I5571">
        <v>2</v>
      </c>
      <c r="J5571">
        <v>4</v>
      </c>
      <c r="K5571" t="s">
        <v>11340</v>
      </c>
      <c r="L5571" t="s">
        <v>12237</v>
      </c>
      <c r="M5571" t="s">
        <v>22</v>
      </c>
      <c r="N5571" t="s">
        <v>31</v>
      </c>
      <c r="O5571" t="s">
        <v>29</v>
      </c>
      <c r="P5571" t="s">
        <v>417</v>
      </c>
      <c r="Q5571" s="13">
        <v>4280</v>
      </c>
      <c r="S5571" s="1">
        <v>0.1</v>
      </c>
      <c r="T5571" t="s">
        <v>23</v>
      </c>
      <c r="U5571" t="s">
        <v>24</v>
      </c>
      <c r="V5571" t="b">
        <v>1</v>
      </c>
      <c r="W5571">
        <v>3.5</v>
      </c>
      <c r="X5571" t="s">
        <v>25</v>
      </c>
      <c r="Y5571" t="s">
        <v>4899</v>
      </c>
    </row>
    <row r="5572" spans="1:25" x14ac:dyDescent="0.4">
      <c r="A5572" t="s">
        <v>5914</v>
      </c>
      <c r="B5572" s="2">
        <f ca="1">TODAY()+OpportunityTbl[[#This Row],[CreatedOn_DaysFromToday]]</f>
        <v>44726</v>
      </c>
      <c r="C5572" s="2">
        <f ca="1">TODAY()+OpportunityTbl[[#This Row],[EstCloseDate_DaysFromToday]]</f>
        <v>44770</v>
      </c>
      <c r="D5572">
        <f ca="1">IF(OpportunityTbl[[#This Row],[statecode]]=0,"",OpportunityTbl[[#This Row],[Estimated Close Date]])</f>
        <v>44770</v>
      </c>
      <c r="E5572" s="14">
        <v>-384</v>
      </c>
      <c r="F5572" s="14">
        <v>-340</v>
      </c>
      <c r="G5572" t="s">
        <v>27</v>
      </c>
      <c r="H5572" t="s">
        <v>28</v>
      </c>
      <c r="I5572">
        <v>2</v>
      </c>
      <c r="J5572">
        <v>4</v>
      </c>
      <c r="K5572" t="s">
        <v>11343</v>
      </c>
      <c r="L5572" t="s">
        <v>12238</v>
      </c>
      <c r="M5572" t="s">
        <v>22</v>
      </c>
      <c r="N5572" t="s">
        <v>1710</v>
      </c>
      <c r="O5572" t="s">
        <v>29</v>
      </c>
      <c r="P5572" t="s">
        <v>1711</v>
      </c>
      <c r="Q5572" s="13">
        <v>2400</v>
      </c>
      <c r="S5572" s="1">
        <v>0.1</v>
      </c>
      <c r="T5572" t="s">
        <v>23</v>
      </c>
      <c r="U5572" t="s">
        <v>24</v>
      </c>
      <c r="V5572" t="b">
        <v>1</v>
      </c>
      <c r="W5572">
        <v>3.5</v>
      </c>
      <c r="X5572" t="s">
        <v>157</v>
      </c>
      <c r="Y5572" t="s">
        <v>4926</v>
      </c>
    </row>
    <row r="5573" spans="1:25" x14ac:dyDescent="0.4">
      <c r="A5573" t="s">
        <v>6252</v>
      </c>
      <c r="B5573" s="2">
        <f ca="1">TODAY()+OpportunityTbl[[#This Row],[CreatedOn_DaysFromToday]]</f>
        <v>44726</v>
      </c>
      <c r="C5573" s="2">
        <f ca="1">TODAY()+OpportunityTbl[[#This Row],[EstCloseDate_DaysFromToday]]</f>
        <v>44776</v>
      </c>
      <c r="D5573">
        <f ca="1">IF(OpportunityTbl[[#This Row],[statecode]]=0,"",OpportunityTbl[[#This Row],[Estimated Close Date]])</f>
        <v>44776</v>
      </c>
      <c r="E5573" s="14">
        <v>-384</v>
      </c>
      <c r="F5573" s="14">
        <v>-334</v>
      </c>
      <c r="G5573" t="s">
        <v>27</v>
      </c>
      <c r="H5573" t="s">
        <v>28</v>
      </c>
      <c r="I5573">
        <v>2</v>
      </c>
      <c r="J5573">
        <v>4</v>
      </c>
      <c r="K5573" t="s">
        <v>11331</v>
      </c>
      <c r="L5573" t="s">
        <v>12239</v>
      </c>
      <c r="M5573" t="s">
        <v>22</v>
      </c>
      <c r="N5573" t="s">
        <v>513</v>
      </c>
      <c r="O5573" t="s">
        <v>29</v>
      </c>
      <c r="P5573" t="s">
        <v>514</v>
      </c>
      <c r="Q5573" s="13">
        <v>8397</v>
      </c>
      <c r="S5573" s="1">
        <v>0.1</v>
      </c>
      <c r="T5573" t="s">
        <v>23</v>
      </c>
      <c r="U5573" t="s">
        <v>24</v>
      </c>
      <c r="V5573" t="b">
        <v>1</v>
      </c>
      <c r="W5573">
        <v>2</v>
      </c>
      <c r="X5573" t="s">
        <v>157</v>
      </c>
      <c r="Y5573" t="s">
        <v>4890</v>
      </c>
    </row>
    <row r="5574" spans="1:25" x14ac:dyDescent="0.4">
      <c r="A5574" t="s">
        <v>6288</v>
      </c>
      <c r="B5574" s="2">
        <f ca="1">TODAY()+OpportunityTbl[[#This Row],[CreatedOn_DaysFromToday]]</f>
        <v>44726</v>
      </c>
      <c r="C5574" s="2">
        <f ca="1">TODAY()+OpportunityTbl[[#This Row],[EstCloseDate_DaysFromToday]]</f>
        <v>44770</v>
      </c>
      <c r="D5574">
        <f ca="1">IF(OpportunityTbl[[#This Row],[statecode]]=0,"",OpportunityTbl[[#This Row],[Estimated Close Date]])</f>
        <v>44770</v>
      </c>
      <c r="E5574" s="14">
        <v>-384</v>
      </c>
      <c r="F5574" s="14">
        <v>-340</v>
      </c>
      <c r="G5574" t="s">
        <v>27</v>
      </c>
      <c r="H5574" t="s">
        <v>28</v>
      </c>
      <c r="I5574">
        <v>2</v>
      </c>
      <c r="J5574">
        <v>4</v>
      </c>
      <c r="K5574" t="s">
        <v>11341</v>
      </c>
      <c r="L5574" t="s">
        <v>12239</v>
      </c>
      <c r="M5574" t="s">
        <v>22</v>
      </c>
      <c r="N5574" t="s">
        <v>518</v>
      </c>
      <c r="O5574" t="s">
        <v>29</v>
      </c>
      <c r="P5574" t="s">
        <v>532</v>
      </c>
      <c r="Q5574" s="13">
        <v>8241</v>
      </c>
      <c r="S5574" s="1">
        <v>0.1</v>
      </c>
      <c r="T5574" t="s">
        <v>23</v>
      </c>
      <c r="U5574" t="s">
        <v>97</v>
      </c>
      <c r="V5574" t="b">
        <v>1</v>
      </c>
      <c r="W5574">
        <v>2</v>
      </c>
      <c r="X5574" t="s">
        <v>25</v>
      </c>
      <c r="Y5574" t="s">
        <v>4899</v>
      </c>
    </row>
    <row r="5575" spans="1:25" x14ac:dyDescent="0.4">
      <c r="A5575" t="s">
        <v>6661</v>
      </c>
      <c r="B5575" s="2">
        <f ca="1">TODAY()+OpportunityTbl[[#This Row],[CreatedOn_DaysFromToday]]</f>
        <v>44726</v>
      </c>
      <c r="C5575" s="2">
        <f ca="1">TODAY()+OpportunityTbl[[#This Row],[EstCloseDate_DaysFromToday]]</f>
        <v>44805</v>
      </c>
      <c r="D5575">
        <f ca="1">IF(OpportunityTbl[[#This Row],[statecode]]=0,"",OpportunityTbl[[#This Row],[Estimated Close Date]])</f>
        <v>44805</v>
      </c>
      <c r="E5575" s="14">
        <v>-384</v>
      </c>
      <c r="F5575" s="14">
        <v>-305</v>
      </c>
      <c r="G5575" t="s">
        <v>27</v>
      </c>
      <c r="H5575" t="s">
        <v>28</v>
      </c>
      <c r="I5575">
        <v>2</v>
      </c>
      <c r="J5575">
        <v>4</v>
      </c>
      <c r="K5575" t="s">
        <v>11368</v>
      </c>
      <c r="L5575" t="s">
        <v>12234</v>
      </c>
      <c r="M5575" t="s">
        <v>22</v>
      </c>
      <c r="N5575" t="s">
        <v>779</v>
      </c>
      <c r="O5575" t="s">
        <v>29</v>
      </c>
      <c r="P5575" t="s">
        <v>782</v>
      </c>
      <c r="Q5575" s="13">
        <v>2248</v>
      </c>
      <c r="S5575" s="1">
        <v>0.3</v>
      </c>
      <c r="T5575" t="s">
        <v>168</v>
      </c>
      <c r="U5575" t="s">
        <v>24</v>
      </c>
      <c r="V5575" t="b">
        <v>0</v>
      </c>
      <c r="W5575">
        <v>2.5</v>
      </c>
      <c r="X5575" t="s">
        <v>157</v>
      </c>
      <c r="Y5575" t="s">
        <v>4896</v>
      </c>
    </row>
    <row r="5576" spans="1:25" x14ac:dyDescent="0.4">
      <c r="A5576" t="s">
        <v>8420</v>
      </c>
      <c r="B5576" s="2">
        <f ca="1">TODAY()+OpportunityTbl[[#This Row],[CreatedOn_DaysFromToday]]</f>
        <v>44726</v>
      </c>
      <c r="C5576" s="2">
        <f ca="1">TODAY()+OpportunityTbl[[#This Row],[EstCloseDate_DaysFromToday]]</f>
        <v>44794</v>
      </c>
      <c r="D5576">
        <f ca="1">IF(OpportunityTbl[[#This Row],[statecode]]=0,"",OpportunityTbl[[#This Row],[Estimated Close Date]])</f>
        <v>44794</v>
      </c>
      <c r="E5576" s="14">
        <v>-384</v>
      </c>
      <c r="F5576" s="14">
        <v>-316</v>
      </c>
      <c r="G5576" t="s">
        <v>7082</v>
      </c>
      <c r="H5576" t="s">
        <v>7082</v>
      </c>
      <c r="I5576">
        <v>1</v>
      </c>
      <c r="J5576">
        <v>3</v>
      </c>
      <c r="K5576" t="s">
        <v>11384</v>
      </c>
      <c r="L5576" t="s">
        <v>12238</v>
      </c>
      <c r="M5576" t="s">
        <v>22</v>
      </c>
      <c r="N5576" t="s">
        <v>2121</v>
      </c>
      <c r="O5576" t="s">
        <v>29</v>
      </c>
      <c r="P5576" t="s">
        <v>4734</v>
      </c>
      <c r="Q5576" s="13">
        <v>4774</v>
      </c>
      <c r="R5576" s="13">
        <v>4630.78</v>
      </c>
      <c r="S5576" s="1">
        <v>0.9</v>
      </c>
      <c r="T5576" t="s">
        <v>4724</v>
      </c>
      <c r="U5576" t="s">
        <v>24</v>
      </c>
      <c r="V5576" t="b">
        <v>0</v>
      </c>
      <c r="W5576">
        <v>3</v>
      </c>
      <c r="X5576" t="s">
        <v>4732</v>
      </c>
      <c r="Y5576" t="s">
        <v>4899</v>
      </c>
    </row>
    <row r="5577" spans="1:25" x14ac:dyDescent="0.4">
      <c r="A5577" t="s">
        <v>9164</v>
      </c>
      <c r="B5577" s="2">
        <f ca="1">TODAY()+OpportunityTbl[[#This Row],[CreatedOn_DaysFromToday]]</f>
        <v>44726</v>
      </c>
      <c r="C5577" s="2">
        <f ca="1">TODAY()+OpportunityTbl[[#This Row],[EstCloseDate_DaysFromToday]]</f>
        <v>44795</v>
      </c>
      <c r="D5577">
        <f ca="1">IF(OpportunityTbl[[#This Row],[statecode]]=0,"",OpportunityTbl[[#This Row],[Estimated Close Date]])</f>
        <v>44795</v>
      </c>
      <c r="E5577" s="14">
        <v>-384</v>
      </c>
      <c r="F5577" s="14">
        <v>-315</v>
      </c>
      <c r="G5577" t="s">
        <v>7082</v>
      </c>
      <c r="H5577" t="s">
        <v>7082</v>
      </c>
      <c r="I5577">
        <v>1</v>
      </c>
      <c r="J5577">
        <v>3</v>
      </c>
      <c r="K5577" t="s">
        <v>11299</v>
      </c>
      <c r="L5577" t="s">
        <v>12234</v>
      </c>
      <c r="M5577" t="s">
        <v>22</v>
      </c>
      <c r="N5577" t="s">
        <v>2022</v>
      </c>
      <c r="O5577" t="s">
        <v>29</v>
      </c>
      <c r="P5577" t="s">
        <v>2066</v>
      </c>
      <c r="Q5577" s="13">
        <v>3116</v>
      </c>
      <c r="R5577" s="13">
        <v>2991.36</v>
      </c>
      <c r="S5577" s="1">
        <v>0.5</v>
      </c>
      <c r="T5577" t="s">
        <v>168</v>
      </c>
      <c r="U5577" t="s">
        <v>24</v>
      </c>
      <c r="V5577" t="b">
        <v>1</v>
      </c>
      <c r="W5577">
        <v>4</v>
      </c>
      <c r="X5577" t="s">
        <v>240</v>
      </c>
      <c r="Y5577" t="s">
        <v>26</v>
      </c>
    </row>
    <row r="5578" spans="1:25" x14ac:dyDescent="0.4">
      <c r="A5578" t="s">
        <v>9790</v>
      </c>
      <c r="B5578" s="2">
        <f ca="1">TODAY()+OpportunityTbl[[#This Row],[CreatedOn_DaysFromToday]]</f>
        <v>44726</v>
      </c>
      <c r="C5578" s="2">
        <f ca="1">TODAY()+OpportunityTbl[[#This Row],[EstCloseDate_DaysFromToday]]</f>
        <v>44767</v>
      </c>
      <c r="D5578">
        <f ca="1">IF(OpportunityTbl[[#This Row],[statecode]]=0,"",OpportunityTbl[[#This Row],[Estimated Close Date]])</f>
        <v>44767</v>
      </c>
      <c r="E5578" s="14">
        <v>-384</v>
      </c>
      <c r="F5578" s="14">
        <v>-343</v>
      </c>
      <c r="G5578" t="s">
        <v>7082</v>
      </c>
      <c r="H5578" t="s">
        <v>7082</v>
      </c>
      <c r="I5578">
        <v>1</v>
      </c>
      <c r="J5578">
        <v>3</v>
      </c>
      <c r="K5578" t="s">
        <v>11350</v>
      </c>
      <c r="L5578" t="s">
        <v>12236</v>
      </c>
      <c r="M5578" t="s">
        <v>22</v>
      </c>
      <c r="N5578" t="s">
        <v>2121</v>
      </c>
      <c r="O5578" t="s">
        <v>29</v>
      </c>
      <c r="P5578" t="s">
        <v>4734</v>
      </c>
      <c r="Q5578" s="13">
        <v>3273</v>
      </c>
      <c r="R5578" s="13">
        <v>3142.08</v>
      </c>
      <c r="S5578" s="1">
        <v>0.9</v>
      </c>
      <c r="T5578" t="s">
        <v>4724</v>
      </c>
      <c r="U5578" t="s">
        <v>100</v>
      </c>
      <c r="V5578" t="b">
        <v>1</v>
      </c>
      <c r="W5578">
        <v>4</v>
      </c>
      <c r="X5578" t="s">
        <v>4732</v>
      </c>
      <c r="Y5578" t="s">
        <v>26</v>
      </c>
    </row>
    <row r="5579" spans="1:25" x14ac:dyDescent="0.4">
      <c r="A5579" t="s">
        <v>370</v>
      </c>
      <c r="B5579" s="2">
        <f ca="1">TODAY()+OpportunityTbl[[#This Row],[CreatedOn_DaysFromToday]]</f>
        <v>44725</v>
      </c>
      <c r="C5579" s="2">
        <f ca="1">TODAY()+OpportunityTbl[[#This Row],[EstCloseDate_DaysFromToday]]</f>
        <v>44753</v>
      </c>
      <c r="D5579">
        <f ca="1">IF(OpportunityTbl[[#This Row],[statecode]]=0,"",OpportunityTbl[[#This Row],[Estimated Close Date]])</f>
        <v>44753</v>
      </c>
      <c r="E5579" s="14">
        <v>-385</v>
      </c>
      <c r="F5579" s="14">
        <v>-357</v>
      </c>
      <c r="G5579" t="s">
        <v>27</v>
      </c>
      <c r="H5579" t="s">
        <v>28</v>
      </c>
      <c r="I5579">
        <v>2</v>
      </c>
      <c r="J5579">
        <v>4</v>
      </c>
      <c r="K5579" t="s">
        <v>11385</v>
      </c>
      <c r="L5579" t="s">
        <v>12236</v>
      </c>
      <c r="M5579" t="s">
        <v>22</v>
      </c>
      <c r="N5579" t="s">
        <v>31</v>
      </c>
      <c r="O5579" t="s">
        <v>29</v>
      </c>
      <c r="P5579" t="s">
        <v>319</v>
      </c>
      <c r="Q5579" s="13">
        <v>1539</v>
      </c>
      <c r="S5579" s="1">
        <v>0.1</v>
      </c>
      <c r="T5579" t="s">
        <v>23</v>
      </c>
      <c r="U5579" t="s">
        <v>24</v>
      </c>
      <c r="V5579" t="b">
        <v>1</v>
      </c>
      <c r="W5579">
        <v>2.5</v>
      </c>
      <c r="X5579" t="s">
        <v>25</v>
      </c>
      <c r="Y5579" t="s">
        <v>26</v>
      </c>
    </row>
    <row r="5580" spans="1:25" x14ac:dyDescent="0.4">
      <c r="A5580" t="s">
        <v>1689</v>
      </c>
      <c r="B5580" s="2">
        <f ca="1">TODAY()+OpportunityTbl[[#This Row],[CreatedOn_DaysFromToday]]</f>
        <v>44725</v>
      </c>
      <c r="C5580" s="2">
        <f ca="1">TODAY()+OpportunityTbl[[#This Row],[EstCloseDate_DaysFromToday]]</f>
        <v>44796</v>
      </c>
      <c r="D5580">
        <f ca="1">IF(OpportunityTbl[[#This Row],[statecode]]=0,"",OpportunityTbl[[#This Row],[Estimated Close Date]])</f>
        <v>44796</v>
      </c>
      <c r="E5580" s="14">
        <v>-385</v>
      </c>
      <c r="F5580" s="14">
        <v>-314</v>
      </c>
      <c r="G5580" t="s">
        <v>27</v>
      </c>
      <c r="H5580" t="s">
        <v>28</v>
      </c>
      <c r="I5580">
        <v>2</v>
      </c>
      <c r="J5580">
        <v>4</v>
      </c>
      <c r="K5580" t="s">
        <v>11386</v>
      </c>
      <c r="L5580" t="s">
        <v>12233</v>
      </c>
      <c r="M5580" t="s">
        <v>22</v>
      </c>
      <c r="N5580" t="s">
        <v>1617</v>
      </c>
      <c r="O5580" t="s">
        <v>29</v>
      </c>
      <c r="P5580" t="s">
        <v>1648</v>
      </c>
      <c r="Q5580" s="13">
        <v>23314</v>
      </c>
      <c r="S5580" s="1">
        <v>0.3</v>
      </c>
      <c r="T5580" t="s">
        <v>168</v>
      </c>
      <c r="U5580" t="s">
        <v>100</v>
      </c>
      <c r="V5580" t="b">
        <v>0</v>
      </c>
      <c r="W5580">
        <v>3.5</v>
      </c>
      <c r="X5580" t="s">
        <v>157</v>
      </c>
      <c r="Y5580" t="s">
        <v>26</v>
      </c>
    </row>
    <row r="5581" spans="1:25" x14ac:dyDescent="0.4">
      <c r="A5581" t="s">
        <v>2141</v>
      </c>
      <c r="B5581" s="2">
        <f ca="1">TODAY()+OpportunityTbl[[#This Row],[CreatedOn_DaysFromToday]]</f>
        <v>44725</v>
      </c>
      <c r="C5581" s="2">
        <f ca="1">TODAY()+OpportunityTbl[[#This Row],[EstCloseDate_DaysFromToday]]</f>
        <v>44761</v>
      </c>
      <c r="D5581">
        <f ca="1">IF(OpportunityTbl[[#This Row],[statecode]]=0,"",OpportunityTbl[[#This Row],[Estimated Close Date]])</f>
        <v>44761</v>
      </c>
      <c r="E5581" s="14">
        <v>-385</v>
      </c>
      <c r="F5581" s="14">
        <v>-349</v>
      </c>
      <c r="G5581" t="s">
        <v>27</v>
      </c>
      <c r="H5581" t="s">
        <v>28</v>
      </c>
      <c r="I5581">
        <v>2</v>
      </c>
      <c r="J5581">
        <v>4</v>
      </c>
      <c r="K5581" t="s">
        <v>11338</v>
      </c>
      <c r="L5581" t="s">
        <v>12238</v>
      </c>
      <c r="M5581" t="s">
        <v>22</v>
      </c>
      <c r="N5581" t="s">
        <v>2069</v>
      </c>
      <c r="O5581" t="s">
        <v>29</v>
      </c>
      <c r="P5581" t="s">
        <v>2107</v>
      </c>
      <c r="Q5581" s="13">
        <v>2589</v>
      </c>
      <c r="S5581" s="1">
        <v>0.3</v>
      </c>
      <c r="T5581" t="s">
        <v>168</v>
      </c>
      <c r="U5581" t="s">
        <v>97</v>
      </c>
      <c r="V5581" t="b">
        <v>1</v>
      </c>
      <c r="W5581">
        <v>4</v>
      </c>
      <c r="X5581" t="s">
        <v>157</v>
      </c>
      <c r="Y5581" t="s">
        <v>26</v>
      </c>
    </row>
    <row r="5582" spans="1:25" x14ac:dyDescent="0.4">
      <c r="A5582" t="s">
        <v>2980</v>
      </c>
      <c r="B5582" s="2">
        <f ca="1">TODAY()+OpportunityTbl[[#This Row],[CreatedOn_DaysFromToday]]</f>
        <v>44725</v>
      </c>
      <c r="C5582" s="2">
        <f ca="1">TODAY()+OpportunityTbl[[#This Row],[EstCloseDate_DaysFromToday]]</f>
        <v>44788</v>
      </c>
      <c r="D5582">
        <f ca="1">IF(OpportunityTbl[[#This Row],[statecode]]=0,"",OpportunityTbl[[#This Row],[Estimated Close Date]])</f>
        <v>44788</v>
      </c>
      <c r="E5582" s="14">
        <v>-385</v>
      </c>
      <c r="F5582" s="14">
        <v>-322</v>
      </c>
      <c r="G5582" t="s">
        <v>27</v>
      </c>
      <c r="H5582" t="s">
        <v>28</v>
      </c>
      <c r="I5582">
        <v>2</v>
      </c>
      <c r="J5582">
        <v>4</v>
      </c>
      <c r="K5582" t="s">
        <v>11333</v>
      </c>
      <c r="L5582" t="s">
        <v>12237</v>
      </c>
      <c r="M5582" t="s">
        <v>22</v>
      </c>
      <c r="N5582" t="s">
        <v>513</v>
      </c>
      <c r="O5582" t="s">
        <v>29</v>
      </c>
      <c r="P5582" t="s">
        <v>525</v>
      </c>
      <c r="Q5582" s="13">
        <v>4238</v>
      </c>
      <c r="S5582" s="1">
        <v>0.1</v>
      </c>
      <c r="T5582" t="s">
        <v>23</v>
      </c>
      <c r="U5582" t="s">
        <v>24</v>
      </c>
      <c r="V5582" t="b">
        <v>0</v>
      </c>
      <c r="W5582">
        <v>3.5</v>
      </c>
      <c r="X5582" t="s">
        <v>25</v>
      </c>
      <c r="Y5582" t="s">
        <v>26</v>
      </c>
    </row>
    <row r="5583" spans="1:25" x14ac:dyDescent="0.4">
      <c r="A5583" t="s">
        <v>3057</v>
      </c>
      <c r="B5583" s="2">
        <f ca="1">TODAY()+OpportunityTbl[[#This Row],[CreatedOn_DaysFromToday]]</f>
        <v>44725</v>
      </c>
      <c r="C5583" s="2">
        <f ca="1">TODAY()+OpportunityTbl[[#This Row],[EstCloseDate_DaysFromToday]]</f>
        <v>44792</v>
      </c>
      <c r="D5583">
        <f ca="1">IF(OpportunityTbl[[#This Row],[statecode]]=0,"",OpportunityTbl[[#This Row],[Estimated Close Date]])</f>
        <v>44792</v>
      </c>
      <c r="E5583" s="14">
        <v>-385</v>
      </c>
      <c r="F5583" s="14">
        <v>-318</v>
      </c>
      <c r="G5583" t="s">
        <v>27</v>
      </c>
      <c r="H5583" t="s">
        <v>28</v>
      </c>
      <c r="I5583">
        <v>2</v>
      </c>
      <c r="J5583">
        <v>4</v>
      </c>
      <c r="K5583" t="s">
        <v>11269</v>
      </c>
      <c r="L5583" t="s">
        <v>12233</v>
      </c>
      <c r="M5583" t="s">
        <v>22</v>
      </c>
      <c r="N5583" t="s">
        <v>1617</v>
      </c>
      <c r="O5583" t="s">
        <v>29</v>
      </c>
      <c r="P5583" t="s">
        <v>1620</v>
      </c>
      <c r="Q5583" s="13">
        <v>23817</v>
      </c>
      <c r="S5583" s="1">
        <v>0.1</v>
      </c>
      <c r="T5583" t="s">
        <v>23</v>
      </c>
      <c r="U5583" t="s">
        <v>24</v>
      </c>
      <c r="V5583" t="b">
        <v>1</v>
      </c>
      <c r="W5583">
        <v>3.5</v>
      </c>
      <c r="X5583" t="s">
        <v>25</v>
      </c>
      <c r="Y5583" t="s">
        <v>26</v>
      </c>
    </row>
    <row r="5584" spans="1:25" x14ac:dyDescent="0.4">
      <c r="A5584" t="s">
        <v>4021</v>
      </c>
      <c r="B5584" s="2">
        <f ca="1">TODAY()+OpportunityTbl[[#This Row],[CreatedOn_DaysFromToday]]</f>
        <v>44725</v>
      </c>
      <c r="C5584" s="2">
        <f ca="1">TODAY()+OpportunityTbl[[#This Row],[EstCloseDate_DaysFromToday]]</f>
        <v>44788</v>
      </c>
      <c r="D5584">
        <f ca="1">IF(OpportunityTbl[[#This Row],[statecode]]=0,"",OpportunityTbl[[#This Row],[Estimated Close Date]])</f>
        <v>44788</v>
      </c>
      <c r="E5584" s="14">
        <v>-385</v>
      </c>
      <c r="F5584" s="14">
        <v>-322</v>
      </c>
      <c r="G5584" t="s">
        <v>27</v>
      </c>
      <c r="H5584" t="s">
        <v>28</v>
      </c>
      <c r="I5584">
        <v>2</v>
      </c>
      <c r="J5584">
        <v>4</v>
      </c>
      <c r="K5584" t="s">
        <v>11354</v>
      </c>
      <c r="L5584" t="s">
        <v>12238</v>
      </c>
      <c r="M5584" t="s">
        <v>22</v>
      </c>
      <c r="N5584" t="s">
        <v>779</v>
      </c>
      <c r="O5584" t="s">
        <v>29</v>
      </c>
      <c r="P5584" t="s">
        <v>780</v>
      </c>
      <c r="Q5584" s="13">
        <v>3130</v>
      </c>
      <c r="S5584" s="1">
        <v>0.1</v>
      </c>
      <c r="T5584" t="s">
        <v>23</v>
      </c>
      <c r="U5584" t="s">
        <v>100</v>
      </c>
      <c r="V5584" t="b">
        <v>0</v>
      </c>
      <c r="W5584">
        <v>2</v>
      </c>
      <c r="X5584" t="s">
        <v>25</v>
      </c>
      <c r="Y5584" t="s">
        <v>26</v>
      </c>
    </row>
    <row r="5585" spans="1:25" x14ac:dyDescent="0.4">
      <c r="A5585" t="s">
        <v>5331</v>
      </c>
      <c r="B5585" s="2">
        <f ca="1">TODAY()+OpportunityTbl[[#This Row],[CreatedOn_DaysFromToday]]</f>
        <v>44725</v>
      </c>
      <c r="C5585" s="2">
        <f ca="1">TODAY()+OpportunityTbl[[#This Row],[EstCloseDate_DaysFromToday]]</f>
        <v>44808</v>
      </c>
      <c r="D5585">
        <f ca="1">IF(OpportunityTbl[[#This Row],[statecode]]=0,"",OpportunityTbl[[#This Row],[Estimated Close Date]])</f>
        <v>44808</v>
      </c>
      <c r="E5585" s="14">
        <v>-385</v>
      </c>
      <c r="F5585" s="14">
        <v>-302</v>
      </c>
      <c r="G5585" t="s">
        <v>27</v>
      </c>
      <c r="H5585" t="s">
        <v>28</v>
      </c>
      <c r="I5585">
        <v>2</v>
      </c>
      <c r="J5585">
        <v>4</v>
      </c>
      <c r="K5585" t="s">
        <v>11259</v>
      </c>
      <c r="L5585" t="s">
        <v>12238</v>
      </c>
      <c r="M5585" t="s">
        <v>22</v>
      </c>
      <c r="N5585" t="s">
        <v>1617</v>
      </c>
      <c r="O5585" t="s">
        <v>29</v>
      </c>
      <c r="P5585" t="s">
        <v>1618</v>
      </c>
      <c r="Q5585" s="13">
        <v>4033</v>
      </c>
      <c r="S5585" s="1">
        <v>0.3</v>
      </c>
      <c r="T5585" t="s">
        <v>168</v>
      </c>
      <c r="U5585" t="s">
        <v>97</v>
      </c>
      <c r="V5585" t="b">
        <v>0</v>
      </c>
      <c r="W5585">
        <v>3</v>
      </c>
      <c r="X5585" t="s">
        <v>157</v>
      </c>
      <c r="Y5585" t="s">
        <v>4890</v>
      </c>
    </row>
    <row r="5586" spans="1:25" x14ac:dyDescent="0.4">
      <c r="A5586" t="s">
        <v>5833</v>
      </c>
      <c r="B5586" s="2">
        <f ca="1">TODAY()+OpportunityTbl[[#This Row],[CreatedOn_DaysFromToday]]</f>
        <v>44725</v>
      </c>
      <c r="C5586" s="2">
        <f ca="1">TODAY()+OpportunityTbl[[#This Row],[EstCloseDate_DaysFromToday]]</f>
        <v>44788</v>
      </c>
      <c r="D5586">
        <f ca="1">IF(OpportunityTbl[[#This Row],[statecode]]=0,"",OpportunityTbl[[#This Row],[Estimated Close Date]])</f>
        <v>44788</v>
      </c>
      <c r="E5586" s="14">
        <v>-385</v>
      </c>
      <c r="F5586" s="14">
        <v>-322</v>
      </c>
      <c r="G5586" t="s">
        <v>27</v>
      </c>
      <c r="H5586" t="s">
        <v>28</v>
      </c>
      <c r="I5586">
        <v>2</v>
      </c>
      <c r="J5586">
        <v>4</v>
      </c>
      <c r="K5586" t="s">
        <v>11321</v>
      </c>
      <c r="L5586" t="s">
        <v>12236</v>
      </c>
      <c r="M5586" t="s">
        <v>22</v>
      </c>
      <c r="N5586" t="s">
        <v>1710</v>
      </c>
      <c r="O5586" t="s">
        <v>29</v>
      </c>
      <c r="P5586" t="s">
        <v>1713</v>
      </c>
      <c r="Q5586" s="13">
        <v>2150</v>
      </c>
      <c r="S5586" s="1">
        <v>0.5</v>
      </c>
      <c r="T5586" t="s">
        <v>168</v>
      </c>
      <c r="U5586" t="s">
        <v>24</v>
      </c>
      <c r="V5586" t="b">
        <v>0</v>
      </c>
      <c r="W5586">
        <v>4</v>
      </c>
      <c r="X5586" t="s">
        <v>240</v>
      </c>
      <c r="Y5586" t="s">
        <v>4892</v>
      </c>
    </row>
    <row r="5587" spans="1:25" x14ac:dyDescent="0.4">
      <c r="A5587" t="s">
        <v>7820</v>
      </c>
      <c r="B5587" s="2">
        <f ca="1">TODAY()+OpportunityTbl[[#This Row],[CreatedOn_DaysFromToday]]</f>
        <v>44725</v>
      </c>
      <c r="C5587" s="2">
        <f ca="1">TODAY()+OpportunityTbl[[#This Row],[EstCloseDate_DaysFromToday]]</f>
        <v>44782</v>
      </c>
      <c r="D5587">
        <f ca="1">IF(OpportunityTbl[[#This Row],[statecode]]=0,"",OpportunityTbl[[#This Row],[Estimated Close Date]])</f>
        <v>44782</v>
      </c>
      <c r="E5587" s="14">
        <v>-385</v>
      </c>
      <c r="F5587" s="14">
        <v>-328</v>
      </c>
      <c r="G5587" t="s">
        <v>7082</v>
      </c>
      <c r="H5587" t="s">
        <v>7082</v>
      </c>
      <c r="I5587">
        <v>1</v>
      </c>
      <c r="J5587">
        <v>3</v>
      </c>
      <c r="K5587" t="s">
        <v>11352</v>
      </c>
      <c r="L5587" t="s">
        <v>12233</v>
      </c>
      <c r="M5587" t="s">
        <v>22</v>
      </c>
      <c r="N5587" t="s">
        <v>1710</v>
      </c>
      <c r="O5587" t="s">
        <v>29</v>
      </c>
      <c r="P5587" t="s">
        <v>1879</v>
      </c>
      <c r="Q5587" s="13">
        <v>30723</v>
      </c>
      <c r="R5587" s="13">
        <v>29494.080000000002</v>
      </c>
      <c r="S5587" s="1">
        <v>0.5</v>
      </c>
      <c r="T5587" t="s">
        <v>168</v>
      </c>
      <c r="U5587" t="s">
        <v>97</v>
      </c>
      <c r="V5587" t="b">
        <v>1</v>
      </c>
      <c r="W5587">
        <v>4</v>
      </c>
      <c r="X5587" t="s">
        <v>240</v>
      </c>
      <c r="Y5587" t="s">
        <v>4890</v>
      </c>
    </row>
    <row r="5588" spans="1:25" x14ac:dyDescent="0.4">
      <c r="A5588" t="s">
        <v>8157</v>
      </c>
      <c r="B5588" s="2">
        <f ca="1">TODAY()+OpportunityTbl[[#This Row],[CreatedOn_DaysFromToday]]</f>
        <v>44725</v>
      </c>
      <c r="C5588" s="2">
        <f ca="1">TODAY()+OpportunityTbl[[#This Row],[EstCloseDate_DaysFromToday]]</f>
        <v>44770</v>
      </c>
      <c r="D5588">
        <f ca="1">IF(OpportunityTbl[[#This Row],[statecode]]=0,"",OpportunityTbl[[#This Row],[Estimated Close Date]])</f>
        <v>44770</v>
      </c>
      <c r="E5588" s="14">
        <v>-385</v>
      </c>
      <c r="F5588" s="14">
        <v>-340</v>
      </c>
      <c r="G5588" t="s">
        <v>7082</v>
      </c>
      <c r="H5588" t="s">
        <v>7082</v>
      </c>
      <c r="I5588">
        <v>1</v>
      </c>
      <c r="J5588">
        <v>3</v>
      </c>
      <c r="K5588" t="s">
        <v>11344</v>
      </c>
      <c r="L5588" t="s">
        <v>12235</v>
      </c>
      <c r="M5588" t="s">
        <v>22</v>
      </c>
      <c r="N5588" t="s">
        <v>31</v>
      </c>
      <c r="O5588" t="s">
        <v>29</v>
      </c>
      <c r="P5588" t="s">
        <v>210</v>
      </c>
      <c r="Q5588" s="13">
        <v>15468</v>
      </c>
      <c r="R5588" s="13">
        <v>15081.3</v>
      </c>
      <c r="S5588" s="1">
        <v>0.3</v>
      </c>
      <c r="T5588" t="s">
        <v>168</v>
      </c>
      <c r="U5588" t="s">
        <v>24</v>
      </c>
      <c r="V5588" t="b">
        <v>1</v>
      </c>
      <c r="W5588">
        <v>2.5</v>
      </c>
      <c r="X5588" t="s">
        <v>157</v>
      </c>
      <c r="Y5588" t="s">
        <v>4926</v>
      </c>
    </row>
    <row r="5589" spans="1:25" x14ac:dyDescent="0.4">
      <c r="A5589" t="s">
        <v>9220</v>
      </c>
      <c r="B5589" s="2">
        <f ca="1">TODAY()+OpportunityTbl[[#This Row],[CreatedOn_DaysFromToday]]</f>
        <v>44725</v>
      </c>
      <c r="C5589" s="2">
        <f ca="1">TODAY()+OpportunityTbl[[#This Row],[EstCloseDate_DaysFromToday]]</f>
        <v>44770</v>
      </c>
      <c r="D5589">
        <f ca="1">IF(OpportunityTbl[[#This Row],[statecode]]=0,"",OpportunityTbl[[#This Row],[Estimated Close Date]])</f>
        <v>44770</v>
      </c>
      <c r="E5589" s="14">
        <v>-385</v>
      </c>
      <c r="F5589" s="14">
        <v>-340</v>
      </c>
      <c r="G5589" t="s">
        <v>7082</v>
      </c>
      <c r="H5589" t="s">
        <v>7082</v>
      </c>
      <c r="I5589">
        <v>1</v>
      </c>
      <c r="J5589">
        <v>3</v>
      </c>
      <c r="K5589" t="s">
        <v>11365</v>
      </c>
      <c r="L5589" t="s">
        <v>12234</v>
      </c>
      <c r="M5589" t="s">
        <v>22</v>
      </c>
      <c r="N5589" t="s">
        <v>2121</v>
      </c>
      <c r="O5589" t="s">
        <v>29</v>
      </c>
      <c r="P5589" t="s">
        <v>2122</v>
      </c>
      <c r="Q5589" s="13">
        <v>2621</v>
      </c>
      <c r="R5589" s="13">
        <v>2516.16</v>
      </c>
      <c r="S5589" s="1">
        <v>0.5</v>
      </c>
      <c r="T5589" t="s">
        <v>168</v>
      </c>
      <c r="U5589" t="s">
        <v>24</v>
      </c>
      <c r="V5589" t="b">
        <v>1</v>
      </c>
      <c r="W5589">
        <v>4</v>
      </c>
      <c r="X5589" t="s">
        <v>240</v>
      </c>
      <c r="Y5589" t="s">
        <v>26</v>
      </c>
    </row>
    <row r="5590" spans="1:25" x14ac:dyDescent="0.4">
      <c r="A5590" t="s">
        <v>10005</v>
      </c>
      <c r="B5590" s="2">
        <f ca="1">TODAY()+OpportunityTbl[[#This Row],[CreatedOn_DaysFromToday]]</f>
        <v>44725</v>
      </c>
      <c r="C5590" s="2">
        <f ca="1">TODAY()+OpportunityTbl[[#This Row],[EstCloseDate_DaysFromToday]]</f>
        <v>44779</v>
      </c>
      <c r="D5590">
        <f ca="1">IF(OpportunityTbl[[#This Row],[statecode]]=0,"",OpportunityTbl[[#This Row],[Estimated Close Date]])</f>
        <v>44779</v>
      </c>
      <c r="E5590" s="14">
        <v>-385</v>
      </c>
      <c r="F5590" s="14">
        <v>-331</v>
      </c>
      <c r="G5590" t="s">
        <v>7082</v>
      </c>
      <c r="H5590" t="s">
        <v>7082</v>
      </c>
      <c r="I5590">
        <v>1</v>
      </c>
      <c r="J5590">
        <v>3</v>
      </c>
      <c r="K5590" t="s">
        <v>11387</v>
      </c>
      <c r="L5590" t="s">
        <v>12238</v>
      </c>
      <c r="M5590" t="s">
        <v>22</v>
      </c>
      <c r="N5590" t="s">
        <v>2121</v>
      </c>
      <c r="O5590" t="s">
        <v>29</v>
      </c>
      <c r="P5590" t="s">
        <v>4734</v>
      </c>
      <c r="Q5590" s="13">
        <v>3207</v>
      </c>
      <c r="R5590" s="13">
        <v>3110.79</v>
      </c>
      <c r="S5590" s="1">
        <v>0.9</v>
      </c>
      <c r="T5590" t="s">
        <v>4724</v>
      </c>
      <c r="U5590" t="s">
        <v>100</v>
      </c>
      <c r="V5590" t="b">
        <v>0</v>
      </c>
      <c r="W5590">
        <v>3</v>
      </c>
      <c r="X5590" t="s">
        <v>4732</v>
      </c>
      <c r="Y5590" t="s">
        <v>26</v>
      </c>
    </row>
    <row r="5591" spans="1:25" x14ac:dyDescent="0.4">
      <c r="A5591" t="s">
        <v>1474</v>
      </c>
      <c r="B5591" s="2">
        <f ca="1">TODAY()+OpportunityTbl[[#This Row],[CreatedOn_DaysFromToday]]</f>
        <v>44724</v>
      </c>
      <c r="C5591" s="2">
        <f ca="1">TODAY()+OpportunityTbl[[#This Row],[EstCloseDate_DaysFromToday]]</f>
        <v>44769</v>
      </c>
      <c r="D5591">
        <f ca="1">IF(OpportunityTbl[[#This Row],[statecode]]=0,"",OpportunityTbl[[#This Row],[Estimated Close Date]])</f>
        <v>44769</v>
      </c>
      <c r="E5591" s="14">
        <v>-386</v>
      </c>
      <c r="F5591" s="14">
        <v>-341</v>
      </c>
      <c r="G5591" t="s">
        <v>27</v>
      </c>
      <c r="H5591" t="s">
        <v>28</v>
      </c>
      <c r="I5591">
        <v>2</v>
      </c>
      <c r="J5591">
        <v>4</v>
      </c>
      <c r="K5591" t="s">
        <v>11331</v>
      </c>
      <c r="L5591" t="s">
        <v>12236</v>
      </c>
      <c r="M5591" t="s">
        <v>22</v>
      </c>
      <c r="N5591" t="s">
        <v>518</v>
      </c>
      <c r="O5591" t="s">
        <v>29</v>
      </c>
      <c r="P5591" t="s">
        <v>529</v>
      </c>
      <c r="Q5591" s="13">
        <v>2121</v>
      </c>
      <c r="S5591" s="1">
        <v>0.1</v>
      </c>
      <c r="T5591" t="s">
        <v>23</v>
      </c>
      <c r="U5591" t="s">
        <v>24</v>
      </c>
      <c r="V5591" t="b">
        <v>1</v>
      </c>
      <c r="W5591">
        <v>2.5</v>
      </c>
      <c r="X5591" t="s">
        <v>25</v>
      </c>
      <c r="Y5591" t="s">
        <v>26</v>
      </c>
    </row>
    <row r="5592" spans="1:25" x14ac:dyDescent="0.4">
      <c r="A5592" t="s">
        <v>3609</v>
      </c>
      <c r="B5592" s="2">
        <f ca="1">TODAY()+OpportunityTbl[[#This Row],[CreatedOn_DaysFromToday]]</f>
        <v>44724</v>
      </c>
      <c r="C5592" s="2">
        <f ca="1">TODAY()+OpportunityTbl[[#This Row],[EstCloseDate_DaysFromToday]]</f>
        <v>44777</v>
      </c>
      <c r="D5592">
        <f ca="1">IF(OpportunityTbl[[#This Row],[statecode]]=0,"",OpportunityTbl[[#This Row],[Estimated Close Date]])</f>
        <v>44777</v>
      </c>
      <c r="E5592" s="14">
        <v>-386</v>
      </c>
      <c r="F5592" s="14">
        <v>-333</v>
      </c>
      <c r="G5592" t="s">
        <v>27</v>
      </c>
      <c r="H5592" t="s">
        <v>28</v>
      </c>
      <c r="I5592">
        <v>2</v>
      </c>
      <c r="J5592">
        <v>4</v>
      </c>
      <c r="K5592" t="s">
        <v>11319</v>
      </c>
      <c r="L5592" t="s">
        <v>12239</v>
      </c>
      <c r="M5592" t="s">
        <v>22</v>
      </c>
      <c r="N5592" t="s">
        <v>31</v>
      </c>
      <c r="O5592" t="s">
        <v>29</v>
      </c>
      <c r="P5592" t="s">
        <v>32</v>
      </c>
      <c r="Q5592" s="13">
        <v>8180</v>
      </c>
      <c r="S5592" s="1">
        <v>0.1</v>
      </c>
      <c r="T5592" t="s">
        <v>23</v>
      </c>
      <c r="U5592" t="s">
        <v>24</v>
      </c>
      <c r="V5592" t="b">
        <v>0</v>
      </c>
      <c r="W5592">
        <v>2</v>
      </c>
      <c r="X5592" t="s">
        <v>25</v>
      </c>
      <c r="Y5592" t="s">
        <v>26</v>
      </c>
    </row>
    <row r="5593" spans="1:25" x14ac:dyDescent="0.4">
      <c r="A5593" t="s">
        <v>6097</v>
      </c>
      <c r="B5593" s="2">
        <f ca="1">TODAY()+OpportunityTbl[[#This Row],[CreatedOn_DaysFromToday]]</f>
        <v>44724</v>
      </c>
      <c r="C5593" s="2">
        <f ca="1">TODAY()+OpportunityTbl[[#This Row],[EstCloseDate_DaysFromToday]]</f>
        <v>44767</v>
      </c>
      <c r="D5593">
        <f ca="1">IF(OpportunityTbl[[#This Row],[statecode]]=0,"",OpportunityTbl[[#This Row],[Estimated Close Date]])</f>
        <v>44767</v>
      </c>
      <c r="E5593" s="14">
        <v>-386</v>
      </c>
      <c r="F5593" s="14">
        <v>-343</v>
      </c>
      <c r="G5593" t="s">
        <v>27</v>
      </c>
      <c r="H5593" t="s">
        <v>28</v>
      </c>
      <c r="I5593">
        <v>2</v>
      </c>
      <c r="J5593">
        <v>4</v>
      </c>
      <c r="K5593" t="s">
        <v>11388</v>
      </c>
      <c r="L5593" t="s">
        <v>12238</v>
      </c>
      <c r="M5593" t="s">
        <v>22</v>
      </c>
      <c r="N5593" t="s">
        <v>31</v>
      </c>
      <c r="O5593" t="s">
        <v>29</v>
      </c>
      <c r="P5593" t="s">
        <v>319</v>
      </c>
      <c r="Q5593" s="13">
        <v>3284</v>
      </c>
      <c r="S5593" s="1">
        <v>0.1</v>
      </c>
      <c r="T5593" t="s">
        <v>23</v>
      </c>
      <c r="U5593" t="s">
        <v>97</v>
      </c>
      <c r="V5593" t="b">
        <v>0</v>
      </c>
      <c r="W5593">
        <v>2</v>
      </c>
      <c r="X5593" t="s">
        <v>25</v>
      </c>
      <c r="Y5593" t="s">
        <v>4890</v>
      </c>
    </row>
    <row r="5594" spans="1:25" x14ac:dyDescent="0.4">
      <c r="A5594" t="s">
        <v>6760</v>
      </c>
      <c r="B5594" s="2">
        <f ca="1">TODAY()+OpportunityTbl[[#This Row],[CreatedOn_DaysFromToday]]</f>
        <v>44724</v>
      </c>
      <c r="C5594" s="2">
        <f ca="1">TODAY()+OpportunityTbl[[#This Row],[EstCloseDate_DaysFromToday]]</f>
        <v>44773</v>
      </c>
      <c r="D5594">
        <f ca="1">IF(OpportunityTbl[[#This Row],[statecode]]=0,"",OpportunityTbl[[#This Row],[Estimated Close Date]])</f>
        <v>44773</v>
      </c>
      <c r="E5594" s="14">
        <v>-386</v>
      </c>
      <c r="F5594" s="14">
        <v>-337</v>
      </c>
      <c r="G5594" t="s">
        <v>27</v>
      </c>
      <c r="H5594" t="s">
        <v>28</v>
      </c>
      <c r="I5594">
        <v>2</v>
      </c>
      <c r="J5594">
        <v>4</v>
      </c>
      <c r="K5594" t="s">
        <v>11343</v>
      </c>
      <c r="L5594" t="s">
        <v>12233</v>
      </c>
      <c r="M5594" t="s">
        <v>22</v>
      </c>
      <c r="N5594" t="s">
        <v>513</v>
      </c>
      <c r="O5594" t="s">
        <v>29</v>
      </c>
      <c r="P5594" t="s">
        <v>514</v>
      </c>
      <c r="Q5594" s="13">
        <v>28294</v>
      </c>
      <c r="S5594" s="1">
        <v>0.1</v>
      </c>
      <c r="T5594" t="s">
        <v>23</v>
      </c>
      <c r="U5594" t="s">
        <v>24</v>
      </c>
      <c r="V5594" t="b">
        <v>1</v>
      </c>
      <c r="W5594">
        <v>2.5</v>
      </c>
      <c r="X5594" t="s">
        <v>25</v>
      </c>
      <c r="Y5594" t="s">
        <v>4896</v>
      </c>
    </row>
    <row r="5595" spans="1:25" x14ac:dyDescent="0.4">
      <c r="A5595" t="s">
        <v>6877</v>
      </c>
      <c r="B5595" s="2">
        <f ca="1">TODAY()+OpportunityTbl[[#This Row],[CreatedOn_DaysFromToday]]</f>
        <v>44724</v>
      </c>
      <c r="C5595" s="2">
        <f ca="1">TODAY()+OpportunityTbl[[#This Row],[EstCloseDate_DaysFromToday]]</f>
        <v>44769</v>
      </c>
      <c r="D5595">
        <f ca="1">IF(OpportunityTbl[[#This Row],[statecode]]=0,"",OpportunityTbl[[#This Row],[Estimated Close Date]])</f>
        <v>44769</v>
      </c>
      <c r="E5595" s="14">
        <v>-386</v>
      </c>
      <c r="F5595" s="14">
        <v>-341</v>
      </c>
      <c r="G5595" t="s">
        <v>27</v>
      </c>
      <c r="H5595" t="s">
        <v>28</v>
      </c>
      <c r="I5595">
        <v>2</v>
      </c>
      <c r="J5595">
        <v>4</v>
      </c>
      <c r="K5595" t="s">
        <v>11360</v>
      </c>
      <c r="L5595" t="s">
        <v>12236</v>
      </c>
      <c r="M5595" t="s">
        <v>22</v>
      </c>
      <c r="N5595" t="s">
        <v>518</v>
      </c>
      <c r="O5595" t="s">
        <v>29</v>
      </c>
      <c r="P5595" t="s">
        <v>532</v>
      </c>
      <c r="Q5595" s="13">
        <v>2096</v>
      </c>
      <c r="S5595" s="1">
        <v>0.1</v>
      </c>
      <c r="T5595" t="s">
        <v>23</v>
      </c>
      <c r="U5595" t="s">
        <v>24</v>
      </c>
      <c r="V5595" t="b">
        <v>1</v>
      </c>
      <c r="W5595">
        <v>2.5</v>
      </c>
      <c r="X5595" t="s">
        <v>25</v>
      </c>
      <c r="Y5595" t="s">
        <v>4899</v>
      </c>
    </row>
    <row r="5596" spans="1:25" x14ac:dyDescent="0.4">
      <c r="A5596" t="s">
        <v>7821</v>
      </c>
      <c r="B5596" s="2">
        <f ca="1">TODAY()+OpportunityTbl[[#This Row],[CreatedOn_DaysFromToday]]</f>
        <v>44724</v>
      </c>
      <c r="C5596" s="2">
        <f ca="1">TODAY()+OpportunityTbl[[#This Row],[EstCloseDate_DaysFromToday]]</f>
        <v>44779</v>
      </c>
      <c r="D5596">
        <f ca="1">IF(OpportunityTbl[[#This Row],[statecode]]=0,"",OpportunityTbl[[#This Row],[Estimated Close Date]])</f>
        <v>44779</v>
      </c>
      <c r="E5596" s="14">
        <v>-386</v>
      </c>
      <c r="F5596" s="14">
        <v>-331</v>
      </c>
      <c r="G5596" t="s">
        <v>7082</v>
      </c>
      <c r="H5596" t="s">
        <v>7082</v>
      </c>
      <c r="I5596">
        <v>1</v>
      </c>
      <c r="J5596">
        <v>3</v>
      </c>
      <c r="K5596" t="s">
        <v>11326</v>
      </c>
      <c r="L5596" t="s">
        <v>12233</v>
      </c>
      <c r="M5596" t="s">
        <v>22</v>
      </c>
      <c r="N5596" t="s">
        <v>1710</v>
      </c>
      <c r="O5596" t="s">
        <v>29</v>
      </c>
      <c r="P5596" t="s">
        <v>1711</v>
      </c>
      <c r="Q5596" s="13">
        <v>19642</v>
      </c>
      <c r="R5596" s="13">
        <v>18856.32</v>
      </c>
      <c r="S5596" s="1">
        <v>0.5</v>
      </c>
      <c r="T5596" t="s">
        <v>168</v>
      </c>
      <c r="U5596" t="s">
        <v>24</v>
      </c>
      <c r="V5596" t="b">
        <v>1</v>
      </c>
      <c r="W5596">
        <v>4</v>
      </c>
      <c r="X5596" t="s">
        <v>240</v>
      </c>
      <c r="Y5596" t="s">
        <v>4914</v>
      </c>
    </row>
    <row r="5597" spans="1:25" x14ac:dyDescent="0.4">
      <c r="A5597" t="s">
        <v>7822</v>
      </c>
      <c r="B5597" s="2">
        <f ca="1">TODAY()+OpportunityTbl[[#This Row],[CreatedOn_DaysFromToday]]</f>
        <v>44724</v>
      </c>
      <c r="C5597" s="2">
        <f ca="1">TODAY()+OpportunityTbl[[#This Row],[EstCloseDate_DaysFromToday]]</f>
        <v>44793</v>
      </c>
      <c r="D5597">
        <f ca="1">IF(OpportunityTbl[[#This Row],[statecode]]=0,"",OpportunityTbl[[#This Row],[Estimated Close Date]])</f>
        <v>44793</v>
      </c>
      <c r="E5597" s="14">
        <v>-386</v>
      </c>
      <c r="F5597" s="14">
        <v>-317</v>
      </c>
      <c r="G5597" t="s">
        <v>7082</v>
      </c>
      <c r="H5597" t="s">
        <v>7082</v>
      </c>
      <c r="I5597">
        <v>1</v>
      </c>
      <c r="J5597">
        <v>3</v>
      </c>
      <c r="K5597" t="s">
        <v>11300</v>
      </c>
      <c r="L5597" t="s">
        <v>12234</v>
      </c>
      <c r="M5597" t="s">
        <v>22</v>
      </c>
      <c r="N5597" t="s">
        <v>1710</v>
      </c>
      <c r="O5597" t="s">
        <v>29</v>
      </c>
      <c r="P5597" t="s">
        <v>2378</v>
      </c>
      <c r="Q5597" s="13">
        <v>2394</v>
      </c>
      <c r="R5597" s="13">
        <v>2298.2399999999998</v>
      </c>
      <c r="S5597" s="1">
        <v>0.5</v>
      </c>
      <c r="T5597" t="s">
        <v>168</v>
      </c>
      <c r="U5597" t="s">
        <v>24</v>
      </c>
      <c r="V5597" t="b">
        <v>0</v>
      </c>
      <c r="W5597">
        <v>4</v>
      </c>
      <c r="X5597" t="s">
        <v>240</v>
      </c>
      <c r="Y5597" t="s">
        <v>4896</v>
      </c>
    </row>
    <row r="5598" spans="1:25" x14ac:dyDescent="0.4">
      <c r="A5598" t="s">
        <v>7823</v>
      </c>
      <c r="B5598" s="2">
        <f ca="1">TODAY()+OpportunityTbl[[#This Row],[CreatedOn_DaysFromToday]]</f>
        <v>44724</v>
      </c>
      <c r="C5598" s="2">
        <f ca="1">TODAY()+OpportunityTbl[[#This Row],[EstCloseDate_DaysFromToday]]</f>
        <v>44774</v>
      </c>
      <c r="D5598">
        <f ca="1">IF(OpportunityTbl[[#This Row],[statecode]]=0,"",OpportunityTbl[[#This Row],[Estimated Close Date]])</f>
        <v>44774</v>
      </c>
      <c r="E5598" s="14">
        <v>-386</v>
      </c>
      <c r="F5598" s="14">
        <v>-336</v>
      </c>
      <c r="G5598" t="s">
        <v>7082</v>
      </c>
      <c r="H5598" t="s">
        <v>7082</v>
      </c>
      <c r="I5598">
        <v>1</v>
      </c>
      <c r="J5598">
        <v>3</v>
      </c>
      <c r="K5598" t="s">
        <v>11340</v>
      </c>
      <c r="L5598" t="s">
        <v>12241</v>
      </c>
      <c r="M5598" t="s">
        <v>22</v>
      </c>
      <c r="N5598" t="s">
        <v>1710</v>
      </c>
      <c r="O5598" t="s">
        <v>29</v>
      </c>
      <c r="P5598" t="s">
        <v>1713</v>
      </c>
      <c r="Q5598" s="13">
        <v>27008</v>
      </c>
      <c r="R5598" s="13">
        <v>25792.639999999999</v>
      </c>
      <c r="S5598" s="1">
        <v>0.5</v>
      </c>
      <c r="T5598" t="s">
        <v>168</v>
      </c>
      <c r="U5598" t="s">
        <v>97</v>
      </c>
      <c r="V5598" t="b">
        <v>1</v>
      </c>
      <c r="W5598">
        <v>4.5</v>
      </c>
      <c r="X5598" t="s">
        <v>240</v>
      </c>
      <c r="Y5598" t="s">
        <v>4892</v>
      </c>
    </row>
    <row r="5599" spans="1:25" x14ac:dyDescent="0.4">
      <c r="A5599" t="s">
        <v>8945</v>
      </c>
      <c r="B5599" s="2">
        <f ca="1">TODAY()+OpportunityTbl[[#This Row],[CreatedOn_DaysFromToday]]</f>
        <v>44724</v>
      </c>
      <c r="C5599" s="2">
        <f ca="1">TODAY()+OpportunityTbl[[#This Row],[EstCloseDate_DaysFromToday]]</f>
        <v>44790</v>
      </c>
      <c r="D5599">
        <f ca="1">IF(OpportunityTbl[[#This Row],[statecode]]=0,"",OpportunityTbl[[#This Row],[Estimated Close Date]])</f>
        <v>44790</v>
      </c>
      <c r="E5599" s="14">
        <v>-386</v>
      </c>
      <c r="F5599" s="14">
        <v>-320</v>
      </c>
      <c r="G5599" t="s">
        <v>7082</v>
      </c>
      <c r="H5599" t="s">
        <v>7082</v>
      </c>
      <c r="I5599">
        <v>1</v>
      </c>
      <c r="J5599">
        <v>3</v>
      </c>
      <c r="K5599" t="s">
        <v>11303</v>
      </c>
      <c r="L5599" t="s">
        <v>12237</v>
      </c>
      <c r="M5599" t="s">
        <v>22</v>
      </c>
      <c r="N5599" t="s">
        <v>2121</v>
      </c>
      <c r="O5599" t="s">
        <v>29</v>
      </c>
      <c r="P5599" t="s">
        <v>2336</v>
      </c>
      <c r="Q5599" s="13">
        <v>4766</v>
      </c>
      <c r="R5599" s="13">
        <v>4527.7</v>
      </c>
      <c r="S5599" s="1">
        <v>0.5</v>
      </c>
      <c r="T5599" t="s">
        <v>168</v>
      </c>
      <c r="U5599" t="s">
        <v>24</v>
      </c>
      <c r="V5599" t="b">
        <v>0</v>
      </c>
      <c r="W5599">
        <v>5</v>
      </c>
      <c r="X5599" t="s">
        <v>240</v>
      </c>
      <c r="Y5599" t="s">
        <v>26</v>
      </c>
    </row>
    <row r="5600" spans="1:25" x14ac:dyDescent="0.4">
      <c r="A5600" t="s">
        <v>9165</v>
      </c>
      <c r="B5600" s="2">
        <f ca="1">TODAY()+OpportunityTbl[[#This Row],[CreatedOn_DaysFromToday]]</f>
        <v>44724</v>
      </c>
      <c r="C5600" s="2">
        <f ca="1">TODAY()+OpportunityTbl[[#This Row],[EstCloseDate_DaysFromToday]]</f>
        <v>44794</v>
      </c>
      <c r="D5600">
        <f ca="1">IF(OpportunityTbl[[#This Row],[statecode]]=0,"",OpportunityTbl[[#This Row],[Estimated Close Date]])</f>
        <v>44794</v>
      </c>
      <c r="E5600" s="14">
        <v>-386</v>
      </c>
      <c r="F5600" s="14">
        <v>-316</v>
      </c>
      <c r="G5600" t="s">
        <v>7082</v>
      </c>
      <c r="H5600" t="s">
        <v>7082</v>
      </c>
      <c r="I5600">
        <v>1</v>
      </c>
      <c r="J5600">
        <v>3</v>
      </c>
      <c r="K5600" t="s">
        <v>11313</v>
      </c>
      <c r="L5600" t="s">
        <v>12233</v>
      </c>
      <c r="M5600" t="s">
        <v>22</v>
      </c>
      <c r="N5600" t="s">
        <v>2022</v>
      </c>
      <c r="O5600" t="s">
        <v>29</v>
      </c>
      <c r="P5600" t="s">
        <v>2066</v>
      </c>
      <c r="Q5600" s="13">
        <v>14335</v>
      </c>
      <c r="R5600" s="13">
        <v>13761.6</v>
      </c>
      <c r="S5600" s="1">
        <v>0.5</v>
      </c>
      <c r="T5600" t="s">
        <v>168</v>
      </c>
      <c r="U5600" t="s">
        <v>24</v>
      </c>
      <c r="V5600" t="b">
        <v>1</v>
      </c>
      <c r="W5600">
        <v>4</v>
      </c>
      <c r="X5600" t="s">
        <v>240</v>
      </c>
      <c r="Y5600" t="s">
        <v>26</v>
      </c>
    </row>
    <row r="5601" spans="1:25" x14ac:dyDescent="0.4">
      <c r="A5601" t="s">
        <v>9528</v>
      </c>
      <c r="B5601" s="2">
        <f ca="1">TODAY()+OpportunityTbl[[#This Row],[CreatedOn_DaysFromToday]]</f>
        <v>44724</v>
      </c>
      <c r="C5601" s="2">
        <f ca="1">TODAY()+OpportunityTbl[[#This Row],[EstCloseDate_DaysFromToday]]</f>
        <v>44765</v>
      </c>
      <c r="D5601">
        <f ca="1">IF(OpportunityTbl[[#This Row],[statecode]]=0,"",OpportunityTbl[[#This Row],[Estimated Close Date]])</f>
        <v>44765</v>
      </c>
      <c r="E5601" s="14">
        <v>-386</v>
      </c>
      <c r="F5601" s="14">
        <v>-345</v>
      </c>
      <c r="G5601" t="s">
        <v>7082</v>
      </c>
      <c r="H5601" t="s">
        <v>7082</v>
      </c>
      <c r="I5601">
        <v>1</v>
      </c>
      <c r="J5601">
        <v>3</v>
      </c>
      <c r="K5601" t="s">
        <v>11389</v>
      </c>
      <c r="L5601" t="s">
        <v>12236</v>
      </c>
      <c r="M5601" t="s">
        <v>22</v>
      </c>
      <c r="N5601" t="s">
        <v>469</v>
      </c>
      <c r="O5601" t="s">
        <v>29</v>
      </c>
      <c r="P5601" t="s">
        <v>470</v>
      </c>
      <c r="Q5601" s="13">
        <v>1748</v>
      </c>
      <c r="R5601" s="13">
        <v>1704.3</v>
      </c>
      <c r="S5601" s="1">
        <v>0.3</v>
      </c>
      <c r="T5601" t="s">
        <v>168</v>
      </c>
      <c r="U5601" t="s">
        <v>97</v>
      </c>
      <c r="V5601" t="b">
        <v>1</v>
      </c>
      <c r="W5601">
        <v>2.5</v>
      </c>
      <c r="X5601" t="s">
        <v>157</v>
      </c>
      <c r="Y5601" t="s">
        <v>26</v>
      </c>
    </row>
    <row r="5602" spans="1:25" x14ac:dyDescent="0.4">
      <c r="A5602" t="s">
        <v>9638</v>
      </c>
      <c r="B5602" s="2">
        <f ca="1">TODAY()+OpportunityTbl[[#This Row],[CreatedOn_DaysFromToday]]</f>
        <v>44724</v>
      </c>
      <c r="C5602" s="2">
        <f ca="1">TODAY()+OpportunityTbl[[#This Row],[EstCloseDate_DaysFromToday]]</f>
        <v>44769</v>
      </c>
      <c r="D5602">
        <f ca="1">IF(OpportunityTbl[[#This Row],[statecode]]=0,"",OpportunityTbl[[#This Row],[Estimated Close Date]])</f>
        <v>44769</v>
      </c>
      <c r="E5602" s="14">
        <v>-386</v>
      </c>
      <c r="F5602" s="14">
        <v>-341</v>
      </c>
      <c r="G5602" t="s">
        <v>7082</v>
      </c>
      <c r="H5602" t="s">
        <v>7082</v>
      </c>
      <c r="I5602">
        <v>1</v>
      </c>
      <c r="J5602">
        <v>3</v>
      </c>
      <c r="K5602" t="s">
        <v>11318</v>
      </c>
      <c r="L5602" t="s">
        <v>12233</v>
      </c>
      <c r="M5602" t="s">
        <v>22</v>
      </c>
      <c r="N5602" t="s">
        <v>31</v>
      </c>
      <c r="O5602" t="s">
        <v>29</v>
      </c>
      <c r="P5602" t="s">
        <v>210</v>
      </c>
      <c r="Q5602" s="13">
        <v>22471</v>
      </c>
      <c r="R5602" s="13">
        <v>21909.22</v>
      </c>
      <c r="S5602" s="1">
        <v>0.3</v>
      </c>
      <c r="T5602" t="s">
        <v>168</v>
      </c>
      <c r="U5602" t="s">
        <v>24</v>
      </c>
      <c r="V5602" t="b">
        <v>1</v>
      </c>
      <c r="W5602">
        <v>2.5</v>
      </c>
      <c r="X5602" t="s">
        <v>157</v>
      </c>
      <c r="Y5602" t="s">
        <v>26</v>
      </c>
    </row>
    <row r="5603" spans="1:25" x14ac:dyDescent="0.4">
      <c r="A5603" t="s">
        <v>9884</v>
      </c>
      <c r="B5603" s="2">
        <f ca="1">TODAY()+OpportunityTbl[[#This Row],[CreatedOn_DaysFromToday]]</f>
        <v>44724</v>
      </c>
      <c r="C5603" s="2">
        <f ca="1">TODAY()+OpportunityTbl[[#This Row],[EstCloseDate_DaysFromToday]]</f>
        <v>44778</v>
      </c>
      <c r="D5603">
        <f ca="1">IF(OpportunityTbl[[#This Row],[statecode]]=0,"",OpportunityTbl[[#This Row],[Estimated Close Date]])</f>
        <v>44778</v>
      </c>
      <c r="E5603" s="14">
        <v>-386</v>
      </c>
      <c r="F5603" s="14">
        <v>-332</v>
      </c>
      <c r="G5603" t="s">
        <v>7082</v>
      </c>
      <c r="H5603" t="s">
        <v>7082</v>
      </c>
      <c r="I5603">
        <v>1</v>
      </c>
      <c r="J5603">
        <v>3</v>
      </c>
      <c r="K5603" t="s">
        <v>11339</v>
      </c>
      <c r="L5603" t="s">
        <v>12236</v>
      </c>
      <c r="M5603" t="s">
        <v>22</v>
      </c>
      <c r="N5603" t="s">
        <v>2121</v>
      </c>
      <c r="O5603" t="s">
        <v>29</v>
      </c>
      <c r="P5603" t="s">
        <v>4734</v>
      </c>
      <c r="Q5603" s="13">
        <v>3506</v>
      </c>
      <c r="R5603" s="13">
        <v>3365.76</v>
      </c>
      <c r="S5603" s="1">
        <v>0.9</v>
      </c>
      <c r="T5603" t="s">
        <v>4724</v>
      </c>
      <c r="U5603" t="s">
        <v>24</v>
      </c>
      <c r="V5603" t="b">
        <v>1</v>
      </c>
      <c r="W5603">
        <v>4</v>
      </c>
      <c r="X5603" t="s">
        <v>4732</v>
      </c>
      <c r="Y5603" t="s">
        <v>26</v>
      </c>
    </row>
    <row r="5604" spans="1:25" x14ac:dyDescent="0.4">
      <c r="A5604" t="s">
        <v>287</v>
      </c>
      <c r="B5604" s="2">
        <f ca="1">TODAY()+OpportunityTbl[[#This Row],[CreatedOn_DaysFromToday]]</f>
        <v>44723</v>
      </c>
      <c r="C5604" s="2">
        <f ca="1">TODAY()+OpportunityTbl[[#This Row],[EstCloseDate_DaysFromToday]]</f>
        <v>44782</v>
      </c>
      <c r="D5604">
        <f ca="1">IF(OpportunityTbl[[#This Row],[statecode]]=0,"",OpportunityTbl[[#This Row],[Estimated Close Date]])</f>
        <v>44782</v>
      </c>
      <c r="E5604" s="14">
        <v>-387</v>
      </c>
      <c r="F5604" s="14">
        <v>-328</v>
      </c>
      <c r="G5604" t="s">
        <v>27</v>
      </c>
      <c r="H5604" t="s">
        <v>28</v>
      </c>
      <c r="I5604">
        <v>2</v>
      </c>
      <c r="J5604">
        <v>4</v>
      </c>
      <c r="K5604" t="s">
        <v>11389</v>
      </c>
      <c r="L5604" t="s">
        <v>12240</v>
      </c>
      <c r="M5604" t="s">
        <v>22</v>
      </c>
      <c r="N5604" t="s">
        <v>31</v>
      </c>
      <c r="O5604" t="s">
        <v>29</v>
      </c>
      <c r="P5604" t="s">
        <v>210</v>
      </c>
      <c r="Q5604" s="13">
        <v>5236</v>
      </c>
      <c r="S5604" s="1">
        <v>0.3</v>
      </c>
      <c r="T5604" t="s">
        <v>168</v>
      </c>
      <c r="U5604" t="s">
        <v>24</v>
      </c>
      <c r="V5604" t="b">
        <v>0</v>
      </c>
      <c r="W5604">
        <v>2.5</v>
      </c>
      <c r="X5604" t="s">
        <v>157</v>
      </c>
      <c r="Y5604" t="s">
        <v>26</v>
      </c>
    </row>
    <row r="5605" spans="1:25" x14ac:dyDescent="0.4">
      <c r="A5605" t="s">
        <v>1306</v>
      </c>
      <c r="B5605" s="2">
        <f ca="1">TODAY()+OpportunityTbl[[#This Row],[CreatedOn_DaysFromToday]]</f>
        <v>44723</v>
      </c>
      <c r="C5605" s="2">
        <f ca="1">TODAY()+OpportunityTbl[[#This Row],[EstCloseDate_DaysFromToday]]</f>
        <v>44772</v>
      </c>
      <c r="D5605">
        <f ca="1">IF(OpportunityTbl[[#This Row],[statecode]]=0,"",OpportunityTbl[[#This Row],[Estimated Close Date]])</f>
        <v>44772</v>
      </c>
      <c r="E5605" s="14">
        <v>-387</v>
      </c>
      <c r="F5605" s="14">
        <v>-338</v>
      </c>
      <c r="G5605" t="s">
        <v>27</v>
      </c>
      <c r="H5605" t="s">
        <v>28</v>
      </c>
      <c r="I5605">
        <v>2</v>
      </c>
      <c r="J5605">
        <v>4</v>
      </c>
      <c r="K5605" t="s">
        <v>11362</v>
      </c>
      <c r="L5605" t="s">
        <v>12233</v>
      </c>
      <c r="M5605" t="s">
        <v>22</v>
      </c>
      <c r="N5605" t="s">
        <v>513</v>
      </c>
      <c r="O5605" t="s">
        <v>29</v>
      </c>
      <c r="P5605" t="s">
        <v>514</v>
      </c>
      <c r="Q5605" s="13">
        <v>14599</v>
      </c>
      <c r="S5605" s="1">
        <v>0.1</v>
      </c>
      <c r="T5605" t="s">
        <v>23</v>
      </c>
      <c r="U5605" t="s">
        <v>24</v>
      </c>
      <c r="V5605" t="b">
        <v>1</v>
      </c>
      <c r="W5605">
        <v>2.5</v>
      </c>
      <c r="X5605" t="s">
        <v>25</v>
      </c>
      <c r="Y5605" t="s">
        <v>26</v>
      </c>
    </row>
    <row r="5606" spans="1:25" x14ac:dyDescent="0.4">
      <c r="A5606" t="s">
        <v>1690</v>
      </c>
      <c r="B5606" s="2">
        <f ca="1">TODAY()+OpportunityTbl[[#This Row],[CreatedOn_DaysFromToday]]</f>
        <v>44723</v>
      </c>
      <c r="C5606" s="2">
        <f ca="1">TODAY()+OpportunityTbl[[#This Row],[EstCloseDate_DaysFromToday]]</f>
        <v>44790</v>
      </c>
      <c r="D5606">
        <f ca="1">IF(OpportunityTbl[[#This Row],[statecode]]=0,"",OpportunityTbl[[#This Row],[Estimated Close Date]])</f>
        <v>44790</v>
      </c>
      <c r="E5606" s="14">
        <v>-387</v>
      </c>
      <c r="F5606" s="14">
        <v>-320</v>
      </c>
      <c r="G5606" t="s">
        <v>27</v>
      </c>
      <c r="H5606" t="s">
        <v>28</v>
      </c>
      <c r="I5606">
        <v>2</v>
      </c>
      <c r="J5606">
        <v>4</v>
      </c>
      <c r="K5606" t="s">
        <v>11299</v>
      </c>
      <c r="L5606" t="s">
        <v>12234</v>
      </c>
      <c r="M5606" t="s">
        <v>22</v>
      </c>
      <c r="N5606" t="s">
        <v>1617</v>
      </c>
      <c r="O5606" t="s">
        <v>29</v>
      </c>
      <c r="P5606" t="s">
        <v>1620</v>
      </c>
      <c r="Q5606" s="13">
        <v>2486</v>
      </c>
      <c r="S5606" s="1">
        <v>0.3</v>
      </c>
      <c r="T5606" t="s">
        <v>168</v>
      </c>
      <c r="U5606" t="s">
        <v>97</v>
      </c>
      <c r="V5606" t="b">
        <v>1</v>
      </c>
      <c r="W5606">
        <v>3.5</v>
      </c>
      <c r="X5606" t="s">
        <v>157</v>
      </c>
      <c r="Y5606" t="s">
        <v>26</v>
      </c>
    </row>
    <row r="5607" spans="1:25" x14ac:dyDescent="0.4">
      <c r="A5607" t="s">
        <v>2304</v>
      </c>
      <c r="B5607" s="2">
        <f ca="1">TODAY()+OpportunityTbl[[#This Row],[CreatedOn_DaysFromToday]]</f>
        <v>44723</v>
      </c>
      <c r="C5607" s="2">
        <f ca="1">TODAY()+OpportunityTbl[[#This Row],[EstCloseDate_DaysFromToday]]</f>
        <v>44768</v>
      </c>
      <c r="D5607">
        <f ca="1">IF(OpportunityTbl[[#This Row],[statecode]]=0,"",OpportunityTbl[[#This Row],[Estimated Close Date]])</f>
        <v>44768</v>
      </c>
      <c r="E5607" s="14">
        <v>-387</v>
      </c>
      <c r="F5607" s="14">
        <v>-342</v>
      </c>
      <c r="G5607" t="s">
        <v>27</v>
      </c>
      <c r="H5607" t="s">
        <v>28</v>
      </c>
      <c r="I5607">
        <v>2</v>
      </c>
      <c r="J5607">
        <v>4</v>
      </c>
      <c r="K5607" t="s">
        <v>11331</v>
      </c>
      <c r="L5607" t="s">
        <v>12236</v>
      </c>
      <c r="M5607" t="s">
        <v>22</v>
      </c>
      <c r="N5607" t="s">
        <v>1710</v>
      </c>
      <c r="O5607" t="s">
        <v>29</v>
      </c>
      <c r="P5607" t="s">
        <v>1711</v>
      </c>
      <c r="Q5607" s="13">
        <v>2531</v>
      </c>
      <c r="S5607" s="1">
        <v>0.3</v>
      </c>
      <c r="T5607" t="s">
        <v>168</v>
      </c>
      <c r="U5607" t="s">
        <v>24</v>
      </c>
      <c r="V5607" t="b">
        <v>1</v>
      </c>
      <c r="W5607">
        <v>4</v>
      </c>
      <c r="X5607" t="s">
        <v>157</v>
      </c>
      <c r="Y5607" t="s">
        <v>26</v>
      </c>
    </row>
    <row r="5608" spans="1:25" x14ac:dyDescent="0.4">
      <c r="A5608" t="s">
        <v>3941</v>
      </c>
      <c r="B5608" s="2">
        <f ca="1">TODAY()+OpportunityTbl[[#This Row],[CreatedOn_DaysFromToday]]</f>
        <v>44723</v>
      </c>
      <c r="C5608" s="2">
        <f ca="1">TODAY()+OpportunityTbl[[#This Row],[EstCloseDate_DaysFromToday]]</f>
        <v>44770</v>
      </c>
      <c r="D5608">
        <f ca="1">IF(OpportunityTbl[[#This Row],[statecode]]=0,"",OpportunityTbl[[#This Row],[Estimated Close Date]])</f>
        <v>44770</v>
      </c>
      <c r="E5608" s="14">
        <v>-387</v>
      </c>
      <c r="F5608" s="14">
        <v>-340</v>
      </c>
      <c r="G5608" t="s">
        <v>27</v>
      </c>
      <c r="H5608" t="s">
        <v>28</v>
      </c>
      <c r="I5608">
        <v>2</v>
      </c>
      <c r="J5608">
        <v>4</v>
      </c>
      <c r="K5608" t="s">
        <v>11390</v>
      </c>
      <c r="L5608" t="s">
        <v>12239</v>
      </c>
      <c r="M5608" t="s">
        <v>22</v>
      </c>
      <c r="N5608" t="s">
        <v>513</v>
      </c>
      <c r="O5608" t="s">
        <v>29</v>
      </c>
      <c r="P5608" t="s">
        <v>514</v>
      </c>
      <c r="Q5608" s="13">
        <v>6684</v>
      </c>
      <c r="S5608" s="1">
        <v>0.1</v>
      </c>
      <c r="T5608" t="s">
        <v>23</v>
      </c>
      <c r="U5608" t="s">
        <v>100</v>
      </c>
      <c r="V5608" t="b">
        <v>0</v>
      </c>
      <c r="W5608">
        <v>2</v>
      </c>
      <c r="X5608" t="s">
        <v>25</v>
      </c>
      <c r="Y5608" t="s">
        <v>26</v>
      </c>
    </row>
    <row r="5609" spans="1:25" x14ac:dyDescent="0.4">
      <c r="A5609" t="s">
        <v>4204</v>
      </c>
      <c r="B5609" s="2">
        <f ca="1">TODAY()+OpportunityTbl[[#This Row],[CreatedOn_DaysFromToday]]</f>
        <v>44723</v>
      </c>
      <c r="C5609" s="2">
        <f ca="1">TODAY()+OpportunityTbl[[#This Row],[EstCloseDate_DaysFromToday]]</f>
        <v>44787</v>
      </c>
      <c r="D5609">
        <f ca="1">IF(OpportunityTbl[[#This Row],[statecode]]=0,"",OpportunityTbl[[#This Row],[Estimated Close Date]])</f>
        <v>44787</v>
      </c>
      <c r="E5609" s="14">
        <v>-387</v>
      </c>
      <c r="F5609" s="14">
        <v>-323</v>
      </c>
      <c r="G5609" t="s">
        <v>27</v>
      </c>
      <c r="H5609" t="s">
        <v>28</v>
      </c>
      <c r="I5609">
        <v>2</v>
      </c>
      <c r="J5609">
        <v>4</v>
      </c>
      <c r="K5609" t="s">
        <v>11365</v>
      </c>
      <c r="L5609" t="s">
        <v>12238</v>
      </c>
      <c r="M5609" t="s">
        <v>22</v>
      </c>
      <c r="N5609" t="s">
        <v>480</v>
      </c>
      <c r="O5609" t="s">
        <v>29</v>
      </c>
      <c r="P5609" t="s">
        <v>527</v>
      </c>
      <c r="Q5609" s="13">
        <v>2001</v>
      </c>
      <c r="S5609" s="1">
        <v>0.1</v>
      </c>
      <c r="T5609" t="s">
        <v>23</v>
      </c>
      <c r="U5609" t="s">
        <v>97</v>
      </c>
      <c r="V5609" t="b">
        <v>0</v>
      </c>
      <c r="W5609">
        <v>2</v>
      </c>
      <c r="X5609" t="s">
        <v>25</v>
      </c>
      <c r="Y5609" t="s">
        <v>26</v>
      </c>
    </row>
    <row r="5610" spans="1:25" x14ac:dyDescent="0.4">
      <c r="A5610" t="s">
        <v>5981</v>
      </c>
      <c r="B5610" s="2">
        <f ca="1">TODAY()+OpportunityTbl[[#This Row],[CreatedOn_DaysFromToday]]</f>
        <v>44723</v>
      </c>
      <c r="C5610" s="2">
        <f ca="1">TODAY()+OpportunityTbl[[#This Row],[EstCloseDate_DaysFromToday]]</f>
        <v>44768</v>
      </c>
      <c r="D5610">
        <f ca="1">IF(OpportunityTbl[[#This Row],[statecode]]=0,"",OpportunityTbl[[#This Row],[Estimated Close Date]])</f>
        <v>44768</v>
      </c>
      <c r="E5610" s="14">
        <v>-387</v>
      </c>
      <c r="F5610" s="14">
        <v>-342</v>
      </c>
      <c r="G5610" t="s">
        <v>27</v>
      </c>
      <c r="H5610" t="s">
        <v>28</v>
      </c>
      <c r="I5610">
        <v>2</v>
      </c>
      <c r="J5610">
        <v>4</v>
      </c>
      <c r="K5610" t="s">
        <v>11319</v>
      </c>
      <c r="L5610" t="s">
        <v>12234</v>
      </c>
      <c r="M5610" t="s">
        <v>22</v>
      </c>
      <c r="N5610" t="s">
        <v>1710</v>
      </c>
      <c r="O5610" t="s">
        <v>29</v>
      </c>
      <c r="P5610" t="s">
        <v>1711</v>
      </c>
      <c r="Q5610" s="13">
        <v>2035</v>
      </c>
      <c r="S5610" s="1">
        <v>0.3</v>
      </c>
      <c r="T5610" t="s">
        <v>168</v>
      </c>
      <c r="U5610" t="s">
        <v>100</v>
      </c>
      <c r="V5610" t="b">
        <v>0</v>
      </c>
      <c r="W5610">
        <v>4</v>
      </c>
      <c r="X5610" t="s">
        <v>157</v>
      </c>
      <c r="Y5610" t="s">
        <v>4896</v>
      </c>
    </row>
    <row r="5611" spans="1:25" x14ac:dyDescent="0.4">
      <c r="A5611" t="s">
        <v>6592</v>
      </c>
      <c r="B5611" s="2">
        <f ca="1">TODAY()+OpportunityTbl[[#This Row],[CreatedOn_DaysFromToday]]</f>
        <v>44723</v>
      </c>
      <c r="C5611" s="2">
        <f ca="1">TODAY()+OpportunityTbl[[#This Row],[EstCloseDate_DaysFromToday]]</f>
        <v>44776</v>
      </c>
      <c r="D5611">
        <f ca="1">IF(OpportunityTbl[[#This Row],[statecode]]=0,"",OpportunityTbl[[#This Row],[Estimated Close Date]])</f>
        <v>44776</v>
      </c>
      <c r="E5611" s="14">
        <v>-387</v>
      </c>
      <c r="F5611" s="14">
        <v>-334</v>
      </c>
      <c r="G5611" t="s">
        <v>27</v>
      </c>
      <c r="H5611" t="s">
        <v>28</v>
      </c>
      <c r="I5611">
        <v>2</v>
      </c>
      <c r="J5611">
        <v>4</v>
      </c>
      <c r="K5611" t="s">
        <v>11354</v>
      </c>
      <c r="L5611" t="s">
        <v>12240</v>
      </c>
      <c r="M5611" t="s">
        <v>22</v>
      </c>
      <c r="N5611" t="s">
        <v>469</v>
      </c>
      <c r="O5611" t="s">
        <v>29</v>
      </c>
      <c r="P5611" t="s">
        <v>702</v>
      </c>
      <c r="Q5611" s="13">
        <v>5548</v>
      </c>
      <c r="S5611" s="1">
        <v>0.1</v>
      </c>
      <c r="T5611" t="s">
        <v>23</v>
      </c>
      <c r="U5611" t="s">
        <v>97</v>
      </c>
      <c r="V5611" t="b">
        <v>0</v>
      </c>
      <c r="W5611">
        <v>2.5</v>
      </c>
      <c r="X5611" t="s">
        <v>157</v>
      </c>
      <c r="Y5611" t="s">
        <v>4890</v>
      </c>
    </row>
    <row r="5612" spans="1:25" x14ac:dyDescent="0.4">
      <c r="A5612" t="s">
        <v>7633</v>
      </c>
      <c r="B5612" s="2">
        <f ca="1">TODAY()+OpportunityTbl[[#This Row],[CreatedOn_DaysFromToday]]</f>
        <v>44723</v>
      </c>
      <c r="C5612" s="2">
        <f ca="1">TODAY()+OpportunityTbl[[#This Row],[EstCloseDate_DaysFromToday]]</f>
        <v>44798</v>
      </c>
      <c r="D5612">
        <f ca="1">IF(OpportunityTbl[[#This Row],[statecode]]=0,"",OpportunityTbl[[#This Row],[Estimated Close Date]])</f>
        <v>44798</v>
      </c>
      <c r="E5612" s="14">
        <v>-387</v>
      </c>
      <c r="F5612" s="14">
        <v>-312</v>
      </c>
      <c r="G5612" t="s">
        <v>7082</v>
      </c>
      <c r="H5612" t="s">
        <v>7082</v>
      </c>
      <c r="I5612">
        <v>1</v>
      </c>
      <c r="J5612">
        <v>3</v>
      </c>
      <c r="K5612" t="s">
        <v>11299</v>
      </c>
      <c r="L5612" t="s">
        <v>12235</v>
      </c>
      <c r="M5612" t="s">
        <v>22</v>
      </c>
      <c r="N5612" t="s">
        <v>1617</v>
      </c>
      <c r="O5612" t="s">
        <v>29</v>
      </c>
      <c r="P5612" t="s">
        <v>1648</v>
      </c>
      <c r="Q5612" s="13">
        <v>12906</v>
      </c>
      <c r="R5612" s="13">
        <v>12454.29</v>
      </c>
      <c r="S5612" s="1">
        <v>0.5</v>
      </c>
      <c r="T5612" t="s">
        <v>168</v>
      </c>
      <c r="U5612" t="s">
        <v>97</v>
      </c>
      <c r="V5612" t="b">
        <v>1</v>
      </c>
      <c r="W5612">
        <v>3.5</v>
      </c>
      <c r="X5612" t="s">
        <v>240</v>
      </c>
      <c r="Y5612" t="s">
        <v>4892</v>
      </c>
    </row>
    <row r="5613" spans="1:25" x14ac:dyDescent="0.4">
      <c r="A5613" t="s">
        <v>8091</v>
      </c>
      <c r="B5613" s="2">
        <f ca="1">TODAY()+OpportunityTbl[[#This Row],[CreatedOn_DaysFromToday]]</f>
        <v>44723</v>
      </c>
      <c r="C5613" s="2">
        <f ca="1">TODAY()+OpportunityTbl[[#This Row],[EstCloseDate_DaysFromToday]]</f>
        <v>44777</v>
      </c>
      <c r="D5613">
        <f ca="1">IF(OpportunityTbl[[#This Row],[statecode]]=0,"",OpportunityTbl[[#This Row],[Estimated Close Date]])</f>
        <v>44777</v>
      </c>
      <c r="E5613" s="14">
        <v>-387</v>
      </c>
      <c r="F5613" s="14">
        <v>-333</v>
      </c>
      <c r="G5613" t="s">
        <v>7082</v>
      </c>
      <c r="H5613" t="s">
        <v>7082</v>
      </c>
      <c r="I5613">
        <v>1</v>
      </c>
      <c r="J5613">
        <v>3</v>
      </c>
      <c r="K5613" t="s">
        <v>11331</v>
      </c>
      <c r="L5613" t="s">
        <v>12234</v>
      </c>
      <c r="M5613" t="s">
        <v>22</v>
      </c>
      <c r="N5613" t="s">
        <v>513</v>
      </c>
      <c r="O5613" t="s">
        <v>29</v>
      </c>
      <c r="P5613" t="s">
        <v>514</v>
      </c>
      <c r="Q5613" s="13">
        <v>2538</v>
      </c>
      <c r="R5613" s="13">
        <v>2474.5500000000002</v>
      </c>
      <c r="S5613" s="1">
        <v>0.5</v>
      </c>
      <c r="T5613" t="s">
        <v>168</v>
      </c>
      <c r="U5613" t="s">
        <v>24</v>
      </c>
      <c r="V5613" t="b">
        <v>1</v>
      </c>
      <c r="W5613">
        <v>2.5</v>
      </c>
      <c r="X5613" t="s">
        <v>240</v>
      </c>
      <c r="Y5613" t="s">
        <v>4892</v>
      </c>
    </row>
    <row r="5614" spans="1:25" x14ac:dyDescent="0.4">
      <c r="A5614" t="s">
        <v>8804</v>
      </c>
      <c r="B5614" s="2">
        <f ca="1">TODAY()+OpportunityTbl[[#This Row],[CreatedOn_DaysFromToday]]</f>
        <v>44723</v>
      </c>
      <c r="C5614" s="2">
        <f ca="1">TODAY()+OpportunityTbl[[#This Row],[EstCloseDate_DaysFromToday]]</f>
        <v>44763</v>
      </c>
      <c r="D5614">
        <f ca="1">IF(OpportunityTbl[[#This Row],[statecode]]=0,"",OpportunityTbl[[#This Row],[Estimated Close Date]])</f>
        <v>44763</v>
      </c>
      <c r="E5614" s="14">
        <v>-387</v>
      </c>
      <c r="F5614" s="14">
        <v>-347</v>
      </c>
      <c r="G5614" t="s">
        <v>7082</v>
      </c>
      <c r="H5614" t="s">
        <v>7082</v>
      </c>
      <c r="I5614">
        <v>1</v>
      </c>
      <c r="J5614">
        <v>3</v>
      </c>
      <c r="K5614" t="s">
        <v>11339</v>
      </c>
      <c r="L5614" t="s">
        <v>12239</v>
      </c>
      <c r="M5614" t="s">
        <v>22</v>
      </c>
      <c r="N5614" t="s">
        <v>469</v>
      </c>
      <c r="O5614" t="s">
        <v>29</v>
      </c>
      <c r="P5614" t="s">
        <v>488</v>
      </c>
      <c r="Q5614" s="13">
        <v>6077</v>
      </c>
      <c r="R5614" s="13">
        <v>5955.46</v>
      </c>
      <c r="S5614" s="1">
        <v>0.3</v>
      </c>
      <c r="T5614" t="s">
        <v>168</v>
      </c>
      <c r="U5614" t="s">
        <v>24</v>
      </c>
      <c r="V5614" t="b">
        <v>1</v>
      </c>
      <c r="W5614">
        <v>2</v>
      </c>
      <c r="X5614" t="s">
        <v>157</v>
      </c>
      <c r="Y5614" t="s">
        <v>26</v>
      </c>
    </row>
    <row r="5615" spans="1:25" x14ac:dyDescent="0.4">
      <c r="A5615" t="s">
        <v>8891</v>
      </c>
      <c r="B5615" s="2">
        <f ca="1">TODAY()+OpportunityTbl[[#This Row],[CreatedOn_DaysFromToday]]</f>
        <v>44723</v>
      </c>
      <c r="C5615" s="2">
        <f ca="1">TODAY()+OpportunityTbl[[#This Row],[EstCloseDate_DaysFromToday]]</f>
        <v>44792</v>
      </c>
      <c r="D5615">
        <f ca="1">IF(OpportunityTbl[[#This Row],[statecode]]=0,"",OpportunityTbl[[#This Row],[Estimated Close Date]])</f>
        <v>44792</v>
      </c>
      <c r="E5615" s="14">
        <v>-387</v>
      </c>
      <c r="F5615" s="14">
        <v>-318</v>
      </c>
      <c r="G5615" t="s">
        <v>7082</v>
      </c>
      <c r="H5615" t="s">
        <v>7082</v>
      </c>
      <c r="I5615">
        <v>1</v>
      </c>
      <c r="J5615">
        <v>3</v>
      </c>
      <c r="K5615" t="s">
        <v>11283</v>
      </c>
      <c r="L5615" t="s">
        <v>12239</v>
      </c>
      <c r="M5615" t="s">
        <v>22</v>
      </c>
      <c r="N5615" t="s">
        <v>2022</v>
      </c>
      <c r="O5615" t="s">
        <v>29</v>
      </c>
      <c r="P5615" t="s">
        <v>2066</v>
      </c>
      <c r="Q5615" s="13">
        <v>7279</v>
      </c>
      <c r="R5615" s="13">
        <v>7060.63</v>
      </c>
      <c r="S5615" s="1">
        <v>0.5</v>
      </c>
      <c r="T5615" t="s">
        <v>168</v>
      </c>
      <c r="U5615" t="s">
        <v>97</v>
      </c>
      <c r="V5615" t="b">
        <v>1</v>
      </c>
      <c r="W5615">
        <v>3</v>
      </c>
      <c r="X5615" t="s">
        <v>240</v>
      </c>
      <c r="Y5615" t="s">
        <v>26</v>
      </c>
    </row>
    <row r="5616" spans="1:25" x14ac:dyDescent="0.4">
      <c r="A5616" t="s">
        <v>371</v>
      </c>
      <c r="B5616" s="2">
        <f ca="1">TODAY()+OpportunityTbl[[#This Row],[CreatedOn_DaysFromToday]]</f>
        <v>44722</v>
      </c>
      <c r="C5616" s="2">
        <f ca="1">TODAY()+OpportunityTbl[[#This Row],[EstCloseDate_DaysFromToday]]</f>
        <v>44764</v>
      </c>
      <c r="D5616">
        <f ca="1">IF(OpportunityTbl[[#This Row],[statecode]]=0,"",OpportunityTbl[[#This Row],[Estimated Close Date]])</f>
        <v>44764</v>
      </c>
      <c r="E5616" s="14">
        <v>-388</v>
      </c>
      <c r="F5616" s="14">
        <v>-346</v>
      </c>
      <c r="G5616" t="s">
        <v>27</v>
      </c>
      <c r="H5616" t="s">
        <v>28</v>
      </c>
      <c r="I5616">
        <v>2</v>
      </c>
      <c r="J5616">
        <v>4</v>
      </c>
      <c r="K5616" t="s">
        <v>11391</v>
      </c>
      <c r="L5616" t="s">
        <v>12236</v>
      </c>
      <c r="M5616" t="s">
        <v>22</v>
      </c>
      <c r="N5616" t="s">
        <v>31</v>
      </c>
      <c r="O5616" t="s">
        <v>29</v>
      </c>
      <c r="P5616" t="s">
        <v>319</v>
      </c>
      <c r="Q5616" s="13">
        <v>1122</v>
      </c>
      <c r="S5616" s="1">
        <v>0.1</v>
      </c>
      <c r="T5616" t="s">
        <v>23</v>
      </c>
      <c r="U5616" t="s">
        <v>24</v>
      </c>
      <c r="V5616" t="b">
        <v>0</v>
      </c>
      <c r="W5616">
        <v>2.5</v>
      </c>
      <c r="X5616" t="s">
        <v>25</v>
      </c>
      <c r="Y5616" t="s">
        <v>26</v>
      </c>
    </row>
    <row r="5617" spans="1:25" x14ac:dyDescent="0.4">
      <c r="A5617" t="s">
        <v>1184</v>
      </c>
      <c r="B5617" s="2">
        <f ca="1">TODAY()+OpportunityTbl[[#This Row],[CreatedOn_DaysFromToday]]</f>
        <v>44722</v>
      </c>
      <c r="C5617" s="2">
        <f ca="1">TODAY()+OpportunityTbl[[#This Row],[EstCloseDate_DaysFromToday]]</f>
        <v>44787</v>
      </c>
      <c r="D5617">
        <f ca="1">IF(OpportunityTbl[[#This Row],[statecode]]=0,"",OpportunityTbl[[#This Row],[Estimated Close Date]])</f>
        <v>44787</v>
      </c>
      <c r="E5617" s="14">
        <v>-388</v>
      </c>
      <c r="F5617" s="14">
        <v>-323</v>
      </c>
      <c r="G5617" t="s">
        <v>27</v>
      </c>
      <c r="H5617" t="s">
        <v>28</v>
      </c>
      <c r="I5617">
        <v>2</v>
      </c>
      <c r="J5617">
        <v>4</v>
      </c>
      <c r="K5617" t="s">
        <v>11318</v>
      </c>
      <c r="L5617" t="s">
        <v>12233</v>
      </c>
      <c r="M5617" t="s">
        <v>22</v>
      </c>
      <c r="N5617" t="s">
        <v>779</v>
      </c>
      <c r="O5617" t="s">
        <v>29</v>
      </c>
      <c r="P5617" t="s">
        <v>782</v>
      </c>
      <c r="Q5617" s="13">
        <v>22812</v>
      </c>
      <c r="S5617" s="1">
        <v>0.1</v>
      </c>
      <c r="T5617" t="s">
        <v>23</v>
      </c>
      <c r="U5617" t="s">
        <v>24</v>
      </c>
      <c r="V5617" t="b">
        <v>1</v>
      </c>
      <c r="W5617">
        <v>2.5</v>
      </c>
      <c r="X5617" t="s">
        <v>25</v>
      </c>
      <c r="Y5617" t="s">
        <v>26</v>
      </c>
    </row>
    <row r="5618" spans="1:25" x14ac:dyDescent="0.4">
      <c r="A5618" t="s">
        <v>3191</v>
      </c>
      <c r="B5618" s="2">
        <f ca="1">TODAY()+OpportunityTbl[[#This Row],[CreatedOn_DaysFromToday]]</f>
        <v>44722</v>
      </c>
      <c r="C5618" s="2">
        <f ca="1">TODAY()+OpportunityTbl[[#This Row],[EstCloseDate_DaysFromToday]]</f>
        <v>44769</v>
      </c>
      <c r="D5618">
        <f ca="1">IF(OpportunityTbl[[#This Row],[statecode]]=0,"",OpportunityTbl[[#This Row],[Estimated Close Date]])</f>
        <v>44769</v>
      </c>
      <c r="E5618" s="14">
        <v>-388</v>
      </c>
      <c r="F5618" s="14">
        <v>-341</v>
      </c>
      <c r="G5618" t="s">
        <v>27</v>
      </c>
      <c r="H5618" t="s">
        <v>28</v>
      </c>
      <c r="I5618">
        <v>2</v>
      </c>
      <c r="J5618">
        <v>4</v>
      </c>
      <c r="K5618" t="s">
        <v>11339</v>
      </c>
      <c r="L5618" t="s">
        <v>12237</v>
      </c>
      <c r="M5618" t="s">
        <v>22</v>
      </c>
      <c r="N5618" t="s">
        <v>1710</v>
      </c>
      <c r="O5618" t="s">
        <v>29</v>
      </c>
      <c r="P5618" t="s">
        <v>1713</v>
      </c>
      <c r="Q5618" s="13">
        <v>4005</v>
      </c>
      <c r="S5618" s="1">
        <v>0.1</v>
      </c>
      <c r="T5618" t="s">
        <v>23</v>
      </c>
      <c r="U5618" t="s">
        <v>24</v>
      </c>
      <c r="V5618" t="b">
        <v>1</v>
      </c>
      <c r="W5618">
        <v>5</v>
      </c>
      <c r="X5618" t="s">
        <v>25</v>
      </c>
      <c r="Y5618" t="s">
        <v>26</v>
      </c>
    </row>
    <row r="5619" spans="1:25" x14ac:dyDescent="0.4">
      <c r="A5619" t="s">
        <v>4089</v>
      </c>
      <c r="B5619" s="2">
        <f ca="1">TODAY()+OpportunityTbl[[#This Row],[CreatedOn_DaysFromToday]]</f>
        <v>44722</v>
      </c>
      <c r="C5619" s="2">
        <f ca="1">TODAY()+OpportunityTbl[[#This Row],[EstCloseDate_DaysFromToday]]</f>
        <v>44756</v>
      </c>
      <c r="D5619">
        <f ca="1">IF(OpportunityTbl[[#This Row],[statecode]]=0,"",OpportunityTbl[[#This Row],[Estimated Close Date]])</f>
        <v>44756</v>
      </c>
      <c r="E5619" s="14">
        <v>-388</v>
      </c>
      <c r="F5619" s="14">
        <v>-354</v>
      </c>
      <c r="G5619" t="s">
        <v>27</v>
      </c>
      <c r="H5619" t="s">
        <v>28</v>
      </c>
      <c r="I5619">
        <v>2</v>
      </c>
      <c r="J5619">
        <v>4</v>
      </c>
      <c r="K5619" t="s">
        <v>11392</v>
      </c>
      <c r="L5619" t="s">
        <v>12238</v>
      </c>
      <c r="M5619" t="s">
        <v>22</v>
      </c>
      <c r="N5619" t="s">
        <v>469</v>
      </c>
      <c r="O5619" t="s">
        <v>29</v>
      </c>
      <c r="P5619" t="s">
        <v>692</v>
      </c>
      <c r="Q5619" s="13">
        <v>3597</v>
      </c>
      <c r="S5619" s="1">
        <v>0.1</v>
      </c>
      <c r="T5619" t="s">
        <v>23</v>
      </c>
      <c r="U5619" t="s">
        <v>24</v>
      </c>
      <c r="V5619" t="b">
        <v>1</v>
      </c>
      <c r="W5619">
        <v>2</v>
      </c>
      <c r="X5619" t="s">
        <v>25</v>
      </c>
      <c r="Y5619" t="s">
        <v>26</v>
      </c>
    </row>
    <row r="5620" spans="1:25" x14ac:dyDescent="0.4">
      <c r="A5620" t="s">
        <v>5232</v>
      </c>
      <c r="B5620" s="2">
        <f ca="1">TODAY()+OpportunityTbl[[#This Row],[CreatedOn_DaysFromToday]]</f>
        <v>44722</v>
      </c>
      <c r="C5620" s="2">
        <f ca="1">TODAY()+OpportunityTbl[[#This Row],[EstCloseDate_DaysFromToday]]</f>
        <v>44784</v>
      </c>
      <c r="D5620">
        <f ca="1">IF(OpportunityTbl[[#This Row],[statecode]]=0,"",OpportunityTbl[[#This Row],[Estimated Close Date]])</f>
        <v>44784</v>
      </c>
      <c r="E5620" s="14">
        <v>-388</v>
      </c>
      <c r="F5620" s="14">
        <v>-326</v>
      </c>
      <c r="G5620" t="s">
        <v>27</v>
      </c>
      <c r="H5620" t="s">
        <v>28</v>
      </c>
      <c r="I5620">
        <v>2</v>
      </c>
      <c r="J5620">
        <v>4</v>
      </c>
      <c r="K5620" t="s">
        <v>11344</v>
      </c>
      <c r="L5620" t="s">
        <v>12236</v>
      </c>
      <c r="M5620" t="s">
        <v>22</v>
      </c>
      <c r="N5620" t="s">
        <v>2022</v>
      </c>
      <c r="O5620" t="s">
        <v>29</v>
      </c>
      <c r="P5620" t="s">
        <v>2023</v>
      </c>
      <c r="Q5620" s="13">
        <v>3209</v>
      </c>
      <c r="S5620" s="1">
        <v>0.3</v>
      </c>
      <c r="T5620" t="s">
        <v>168</v>
      </c>
      <c r="U5620" t="s">
        <v>24</v>
      </c>
      <c r="V5620" t="b">
        <v>1</v>
      </c>
      <c r="W5620">
        <v>4</v>
      </c>
      <c r="X5620" t="s">
        <v>157</v>
      </c>
      <c r="Y5620" t="s">
        <v>4899</v>
      </c>
    </row>
    <row r="5621" spans="1:25" x14ac:dyDescent="0.4">
      <c r="A5621" t="s">
        <v>5425</v>
      </c>
      <c r="B5621" s="2">
        <f ca="1">TODAY()+OpportunityTbl[[#This Row],[CreatedOn_DaysFromToday]]</f>
        <v>44722</v>
      </c>
      <c r="C5621" s="2">
        <f ca="1">TODAY()+OpportunityTbl[[#This Row],[EstCloseDate_DaysFromToday]]</f>
        <v>44759</v>
      </c>
      <c r="D5621">
        <f ca="1">IF(OpportunityTbl[[#This Row],[statecode]]=0,"",OpportunityTbl[[#This Row],[Estimated Close Date]])</f>
        <v>44759</v>
      </c>
      <c r="E5621" s="14">
        <v>-388</v>
      </c>
      <c r="F5621" s="14">
        <v>-351</v>
      </c>
      <c r="G5621" t="s">
        <v>27</v>
      </c>
      <c r="H5621" t="s">
        <v>28</v>
      </c>
      <c r="I5621">
        <v>2</v>
      </c>
      <c r="J5621">
        <v>4</v>
      </c>
      <c r="K5621" t="s">
        <v>11341</v>
      </c>
      <c r="L5621" t="s">
        <v>12239</v>
      </c>
      <c r="M5621" t="s">
        <v>22</v>
      </c>
      <c r="N5621" t="s">
        <v>2069</v>
      </c>
      <c r="O5621" t="s">
        <v>29</v>
      </c>
      <c r="P5621" t="s">
        <v>2107</v>
      </c>
      <c r="Q5621" s="13">
        <v>5302</v>
      </c>
      <c r="S5621" s="1">
        <v>0.1</v>
      </c>
      <c r="T5621" t="s">
        <v>23</v>
      </c>
      <c r="U5621" t="s">
        <v>24</v>
      </c>
      <c r="V5621" t="b">
        <v>1</v>
      </c>
      <c r="W5621">
        <v>4</v>
      </c>
      <c r="X5621" t="s">
        <v>25</v>
      </c>
      <c r="Y5621" t="s">
        <v>4926</v>
      </c>
    </row>
    <row r="5622" spans="1:25" x14ac:dyDescent="0.4">
      <c r="A5622" t="s">
        <v>5620</v>
      </c>
      <c r="B5622" s="2">
        <f ca="1">TODAY()+OpportunityTbl[[#This Row],[CreatedOn_DaysFromToday]]</f>
        <v>44722</v>
      </c>
      <c r="C5622" s="2">
        <f ca="1">TODAY()+OpportunityTbl[[#This Row],[EstCloseDate_DaysFromToday]]</f>
        <v>44776</v>
      </c>
      <c r="D5622">
        <f ca="1">IF(OpportunityTbl[[#This Row],[statecode]]=0,"",OpportunityTbl[[#This Row],[Estimated Close Date]])</f>
        <v>44776</v>
      </c>
      <c r="E5622" s="14">
        <v>-388</v>
      </c>
      <c r="F5622" s="14">
        <v>-334</v>
      </c>
      <c r="G5622" t="s">
        <v>27</v>
      </c>
      <c r="H5622" t="s">
        <v>28</v>
      </c>
      <c r="I5622">
        <v>2</v>
      </c>
      <c r="J5622">
        <v>4</v>
      </c>
      <c r="K5622" t="s">
        <v>11335</v>
      </c>
      <c r="L5622" t="s">
        <v>12237</v>
      </c>
      <c r="M5622" t="s">
        <v>22</v>
      </c>
      <c r="N5622" t="s">
        <v>513</v>
      </c>
      <c r="O5622" t="s">
        <v>29</v>
      </c>
      <c r="P5622" t="s">
        <v>514</v>
      </c>
      <c r="Q5622" s="13">
        <v>5066</v>
      </c>
      <c r="S5622" s="1">
        <v>0.3</v>
      </c>
      <c r="T5622" t="s">
        <v>168</v>
      </c>
      <c r="U5622" t="s">
        <v>97</v>
      </c>
      <c r="V5622" t="b">
        <v>1</v>
      </c>
      <c r="W5622">
        <v>3.5</v>
      </c>
      <c r="X5622" t="s">
        <v>157</v>
      </c>
      <c r="Y5622" t="s">
        <v>4890</v>
      </c>
    </row>
    <row r="5623" spans="1:25" x14ac:dyDescent="0.4">
      <c r="A5623" t="s">
        <v>5621</v>
      </c>
      <c r="B5623" s="2">
        <f ca="1">TODAY()+OpportunityTbl[[#This Row],[CreatedOn_DaysFromToday]]</f>
        <v>44722</v>
      </c>
      <c r="C5623" s="2">
        <f ca="1">TODAY()+OpportunityTbl[[#This Row],[EstCloseDate_DaysFromToday]]</f>
        <v>44785</v>
      </c>
      <c r="D5623">
        <f ca="1">IF(OpportunityTbl[[#This Row],[statecode]]=0,"",OpportunityTbl[[#This Row],[Estimated Close Date]])</f>
        <v>44785</v>
      </c>
      <c r="E5623" s="14">
        <v>-388</v>
      </c>
      <c r="F5623" s="14">
        <v>-325</v>
      </c>
      <c r="G5623" t="s">
        <v>27</v>
      </c>
      <c r="H5623" t="s">
        <v>28</v>
      </c>
      <c r="I5623">
        <v>2</v>
      </c>
      <c r="J5623">
        <v>4</v>
      </c>
      <c r="K5623" t="s">
        <v>11331</v>
      </c>
      <c r="L5623" t="s">
        <v>12237</v>
      </c>
      <c r="M5623" t="s">
        <v>22</v>
      </c>
      <c r="N5623" t="s">
        <v>31</v>
      </c>
      <c r="O5623" t="s">
        <v>29</v>
      </c>
      <c r="P5623" t="s">
        <v>210</v>
      </c>
      <c r="Q5623" s="13">
        <v>2646</v>
      </c>
      <c r="S5623" s="1">
        <v>0.5</v>
      </c>
      <c r="T5623" t="s">
        <v>168</v>
      </c>
      <c r="U5623" t="s">
        <v>97</v>
      </c>
      <c r="V5623" t="b">
        <v>0</v>
      </c>
      <c r="W5623">
        <v>3.5</v>
      </c>
      <c r="X5623" t="s">
        <v>240</v>
      </c>
      <c r="Y5623" t="s">
        <v>4916</v>
      </c>
    </row>
    <row r="5624" spans="1:25" x14ac:dyDescent="0.4">
      <c r="A5624" t="s">
        <v>5982</v>
      </c>
      <c r="B5624" s="2">
        <f ca="1">TODAY()+OpportunityTbl[[#This Row],[CreatedOn_DaysFromToday]]</f>
        <v>44722</v>
      </c>
      <c r="C5624" s="2">
        <f ca="1">TODAY()+OpportunityTbl[[#This Row],[EstCloseDate_DaysFromToday]]</f>
        <v>44767</v>
      </c>
      <c r="D5624">
        <f ca="1">IF(OpportunityTbl[[#This Row],[statecode]]=0,"",OpportunityTbl[[#This Row],[Estimated Close Date]])</f>
        <v>44767</v>
      </c>
      <c r="E5624" s="14">
        <v>-388</v>
      </c>
      <c r="F5624" s="14">
        <v>-343</v>
      </c>
      <c r="G5624" t="s">
        <v>27</v>
      </c>
      <c r="H5624" t="s">
        <v>28</v>
      </c>
      <c r="I5624">
        <v>2</v>
      </c>
      <c r="J5624">
        <v>4</v>
      </c>
      <c r="K5624" t="s">
        <v>11393</v>
      </c>
      <c r="L5624" t="s">
        <v>12234</v>
      </c>
      <c r="M5624" t="s">
        <v>22</v>
      </c>
      <c r="N5624" t="s">
        <v>1710</v>
      </c>
      <c r="O5624" t="s">
        <v>29</v>
      </c>
      <c r="P5624" t="s">
        <v>1711</v>
      </c>
      <c r="Q5624" s="13">
        <v>2012</v>
      </c>
      <c r="S5624" s="1">
        <v>0.3</v>
      </c>
      <c r="T5624" t="s">
        <v>168</v>
      </c>
      <c r="U5624" t="s">
        <v>97</v>
      </c>
      <c r="V5624" t="b">
        <v>1</v>
      </c>
      <c r="W5624">
        <v>4</v>
      </c>
      <c r="X5624" t="s">
        <v>157</v>
      </c>
      <c r="Y5624" t="s">
        <v>4926</v>
      </c>
    </row>
    <row r="5625" spans="1:25" x14ac:dyDescent="0.4">
      <c r="A5625" t="s">
        <v>6963</v>
      </c>
      <c r="B5625" s="2">
        <f ca="1">TODAY()+OpportunityTbl[[#This Row],[CreatedOn_DaysFromToday]]</f>
        <v>44722</v>
      </c>
      <c r="C5625" s="2">
        <f ca="1">TODAY()+OpportunityTbl[[#This Row],[EstCloseDate_DaysFromToday]]</f>
        <v>44781</v>
      </c>
      <c r="D5625">
        <f ca="1">IF(OpportunityTbl[[#This Row],[statecode]]=0,"",OpportunityTbl[[#This Row],[Estimated Close Date]])</f>
        <v>44781</v>
      </c>
      <c r="E5625" s="14">
        <v>-388</v>
      </c>
      <c r="F5625" s="14">
        <v>-329</v>
      </c>
      <c r="G5625" t="s">
        <v>27</v>
      </c>
      <c r="H5625" t="s">
        <v>28</v>
      </c>
      <c r="I5625">
        <v>2</v>
      </c>
      <c r="J5625">
        <v>4</v>
      </c>
      <c r="K5625" t="s">
        <v>11319</v>
      </c>
      <c r="L5625" t="s">
        <v>12234</v>
      </c>
      <c r="M5625" t="s">
        <v>22</v>
      </c>
      <c r="N5625" t="s">
        <v>31</v>
      </c>
      <c r="O5625" t="s">
        <v>29</v>
      </c>
      <c r="P5625" t="s">
        <v>210</v>
      </c>
      <c r="Q5625" s="13">
        <v>2727</v>
      </c>
      <c r="S5625" s="1">
        <v>0.3</v>
      </c>
      <c r="T5625" t="s">
        <v>168</v>
      </c>
      <c r="U5625" t="s">
        <v>97</v>
      </c>
      <c r="V5625" t="b">
        <v>0</v>
      </c>
      <c r="W5625">
        <v>2.5</v>
      </c>
      <c r="X5625" t="s">
        <v>157</v>
      </c>
      <c r="Y5625" t="s">
        <v>4899</v>
      </c>
    </row>
    <row r="5626" spans="1:25" x14ac:dyDescent="0.4">
      <c r="A5626" t="s">
        <v>7523</v>
      </c>
      <c r="B5626" s="2">
        <f ca="1">TODAY()+OpportunityTbl[[#This Row],[CreatedOn_DaysFromToday]]</f>
        <v>44722</v>
      </c>
      <c r="C5626" s="2">
        <f ca="1">TODAY()+OpportunityTbl[[#This Row],[EstCloseDate_DaysFromToday]]</f>
        <v>44804</v>
      </c>
      <c r="D5626">
        <f ca="1">IF(OpportunityTbl[[#This Row],[statecode]]=0,"",OpportunityTbl[[#This Row],[Estimated Close Date]])</f>
        <v>44804</v>
      </c>
      <c r="E5626" s="14">
        <v>-388</v>
      </c>
      <c r="F5626" s="14">
        <v>-306</v>
      </c>
      <c r="G5626" t="s">
        <v>7082</v>
      </c>
      <c r="H5626" t="s">
        <v>7082</v>
      </c>
      <c r="I5626">
        <v>1</v>
      </c>
      <c r="J5626">
        <v>3</v>
      </c>
      <c r="K5626" t="s">
        <v>11394</v>
      </c>
      <c r="L5626" t="s">
        <v>12233</v>
      </c>
      <c r="M5626" t="s">
        <v>22</v>
      </c>
      <c r="N5626" t="s">
        <v>1816</v>
      </c>
      <c r="O5626" t="s">
        <v>29</v>
      </c>
      <c r="P5626" t="s">
        <v>4901</v>
      </c>
      <c r="Q5626" s="13">
        <v>29429</v>
      </c>
      <c r="R5626" s="13">
        <v>28251.84</v>
      </c>
      <c r="S5626" s="1">
        <v>0.5</v>
      </c>
      <c r="T5626" t="s">
        <v>168</v>
      </c>
      <c r="U5626" t="s">
        <v>100</v>
      </c>
      <c r="V5626" t="b">
        <v>0</v>
      </c>
      <c r="W5626">
        <v>4</v>
      </c>
      <c r="X5626" t="s">
        <v>240</v>
      </c>
      <c r="Y5626" t="s">
        <v>4899</v>
      </c>
    </row>
    <row r="5627" spans="1:25" x14ac:dyDescent="0.4">
      <c r="A5627" t="s">
        <v>8421</v>
      </c>
      <c r="B5627" s="2">
        <f ca="1">TODAY()+OpportunityTbl[[#This Row],[CreatedOn_DaysFromToday]]</f>
        <v>44722</v>
      </c>
      <c r="C5627" s="2">
        <f ca="1">TODAY()+OpportunityTbl[[#This Row],[EstCloseDate_DaysFromToday]]</f>
        <v>44776</v>
      </c>
      <c r="D5627">
        <f ca="1">IF(OpportunityTbl[[#This Row],[statecode]]=0,"",OpportunityTbl[[#This Row],[Estimated Close Date]])</f>
        <v>44776</v>
      </c>
      <c r="E5627" s="14">
        <v>-388</v>
      </c>
      <c r="F5627" s="14">
        <v>-334</v>
      </c>
      <c r="G5627" t="s">
        <v>7082</v>
      </c>
      <c r="H5627" t="s">
        <v>7082</v>
      </c>
      <c r="I5627">
        <v>1</v>
      </c>
      <c r="J5627">
        <v>3</v>
      </c>
      <c r="K5627" t="s">
        <v>11379</v>
      </c>
      <c r="L5627" t="s">
        <v>12239</v>
      </c>
      <c r="M5627" t="s">
        <v>22</v>
      </c>
      <c r="N5627" t="s">
        <v>2121</v>
      </c>
      <c r="O5627" t="s">
        <v>29</v>
      </c>
      <c r="P5627" t="s">
        <v>4734</v>
      </c>
      <c r="Q5627" s="13">
        <v>7869</v>
      </c>
      <c r="R5627" s="13">
        <v>7632.93</v>
      </c>
      <c r="S5627" s="1">
        <v>0.9</v>
      </c>
      <c r="T5627" t="s">
        <v>4724</v>
      </c>
      <c r="U5627" t="s">
        <v>97</v>
      </c>
      <c r="V5627" t="b">
        <v>1</v>
      </c>
      <c r="W5627">
        <v>3</v>
      </c>
      <c r="X5627" t="s">
        <v>4732</v>
      </c>
      <c r="Y5627" t="s">
        <v>4896</v>
      </c>
    </row>
    <row r="5628" spans="1:25" x14ac:dyDescent="0.4">
      <c r="A5628" t="s">
        <v>8678</v>
      </c>
      <c r="B5628" s="2">
        <f ca="1">TODAY()+OpportunityTbl[[#This Row],[CreatedOn_DaysFromToday]]</f>
        <v>44722</v>
      </c>
      <c r="C5628" s="2">
        <f ca="1">TODAY()+OpportunityTbl[[#This Row],[EstCloseDate_DaysFromToday]]</f>
        <v>44797</v>
      </c>
      <c r="D5628">
        <f ca="1">IF(OpportunityTbl[[#This Row],[statecode]]=0,"",OpportunityTbl[[#This Row],[Estimated Close Date]])</f>
        <v>44797</v>
      </c>
      <c r="E5628" s="14">
        <v>-388</v>
      </c>
      <c r="F5628" s="14">
        <v>-313</v>
      </c>
      <c r="G5628" t="s">
        <v>7082</v>
      </c>
      <c r="H5628" t="s">
        <v>7082</v>
      </c>
      <c r="I5628">
        <v>1</v>
      </c>
      <c r="J5628">
        <v>3</v>
      </c>
      <c r="K5628" t="s">
        <v>11300</v>
      </c>
      <c r="L5628" t="s">
        <v>12237</v>
      </c>
      <c r="M5628" t="s">
        <v>22</v>
      </c>
      <c r="N5628" t="s">
        <v>1727</v>
      </c>
      <c r="O5628" t="s">
        <v>29</v>
      </c>
      <c r="P5628" t="s">
        <v>1849</v>
      </c>
      <c r="Q5628" s="13">
        <v>4482</v>
      </c>
      <c r="R5628" s="13">
        <v>4280.3100000000004</v>
      </c>
      <c r="S5628" s="1">
        <v>0.3</v>
      </c>
      <c r="T5628" t="s">
        <v>168</v>
      </c>
      <c r="U5628" t="s">
        <v>24</v>
      </c>
      <c r="V5628" t="b">
        <v>1</v>
      </c>
      <c r="W5628">
        <v>4.5</v>
      </c>
      <c r="X5628" t="s">
        <v>157</v>
      </c>
      <c r="Y5628" t="s">
        <v>26</v>
      </c>
    </row>
    <row r="5629" spans="1:25" x14ac:dyDescent="0.4">
      <c r="A5629" t="s">
        <v>116</v>
      </c>
      <c r="B5629" s="2">
        <f ca="1">TODAY()+OpportunityTbl[[#This Row],[CreatedOn_DaysFromToday]]</f>
        <v>44721</v>
      </c>
      <c r="C5629" s="2">
        <f ca="1">TODAY()+OpportunityTbl[[#This Row],[EstCloseDate_DaysFromToday]]</f>
        <v>44762</v>
      </c>
      <c r="D5629">
        <f ca="1">IF(OpportunityTbl[[#This Row],[statecode]]=0,"",OpportunityTbl[[#This Row],[Estimated Close Date]])</f>
        <v>44762</v>
      </c>
      <c r="E5629" s="14">
        <v>-389</v>
      </c>
      <c r="F5629" s="14">
        <v>-348</v>
      </c>
      <c r="G5629" t="s">
        <v>27</v>
      </c>
      <c r="H5629" t="s">
        <v>28</v>
      </c>
      <c r="I5629">
        <v>2</v>
      </c>
      <c r="J5629">
        <v>4</v>
      </c>
      <c r="K5629" t="s">
        <v>11377</v>
      </c>
      <c r="L5629" t="s">
        <v>12234</v>
      </c>
      <c r="M5629" t="s">
        <v>22</v>
      </c>
      <c r="N5629" t="s">
        <v>31</v>
      </c>
      <c r="O5629" t="s">
        <v>29</v>
      </c>
      <c r="P5629" t="s">
        <v>32</v>
      </c>
      <c r="Q5629" s="13">
        <v>2413</v>
      </c>
      <c r="S5629" s="1">
        <v>0.1</v>
      </c>
      <c r="T5629" t="s">
        <v>23</v>
      </c>
      <c r="U5629" t="s">
        <v>97</v>
      </c>
      <c r="V5629" t="b">
        <v>1</v>
      </c>
      <c r="W5629">
        <v>2.5</v>
      </c>
      <c r="X5629" t="s">
        <v>25</v>
      </c>
      <c r="Y5629" t="s">
        <v>26</v>
      </c>
    </row>
    <row r="5630" spans="1:25" x14ac:dyDescent="0.4">
      <c r="A5630" t="s">
        <v>444</v>
      </c>
      <c r="B5630" s="2">
        <f ca="1">TODAY()+OpportunityTbl[[#This Row],[CreatedOn_DaysFromToday]]</f>
        <v>44721</v>
      </c>
      <c r="C5630" s="2">
        <f ca="1">TODAY()+OpportunityTbl[[#This Row],[EstCloseDate_DaysFromToday]]</f>
        <v>44759</v>
      </c>
      <c r="D5630">
        <f ca="1">IF(OpportunityTbl[[#This Row],[statecode]]=0,"",OpportunityTbl[[#This Row],[Estimated Close Date]])</f>
        <v>44759</v>
      </c>
      <c r="E5630" s="14">
        <v>-389</v>
      </c>
      <c r="F5630" s="14">
        <v>-351</v>
      </c>
      <c r="G5630" t="s">
        <v>27</v>
      </c>
      <c r="H5630" t="s">
        <v>28</v>
      </c>
      <c r="I5630">
        <v>2</v>
      </c>
      <c r="J5630">
        <v>4</v>
      </c>
      <c r="K5630" t="s">
        <v>11340</v>
      </c>
      <c r="L5630" t="s">
        <v>12236</v>
      </c>
      <c r="M5630" t="s">
        <v>22</v>
      </c>
      <c r="N5630" t="s">
        <v>31</v>
      </c>
      <c r="O5630" t="s">
        <v>29</v>
      </c>
      <c r="P5630" t="s">
        <v>419</v>
      </c>
      <c r="Q5630" s="13">
        <v>2655</v>
      </c>
      <c r="S5630" s="1">
        <v>0.1</v>
      </c>
      <c r="T5630" t="s">
        <v>23</v>
      </c>
      <c r="U5630" t="s">
        <v>97</v>
      </c>
      <c r="V5630" t="b">
        <v>1</v>
      </c>
      <c r="W5630">
        <v>2.5</v>
      </c>
      <c r="X5630" t="s">
        <v>25</v>
      </c>
      <c r="Y5630" t="s">
        <v>26</v>
      </c>
    </row>
    <row r="5631" spans="1:25" x14ac:dyDescent="0.4">
      <c r="A5631" t="s">
        <v>1691</v>
      </c>
      <c r="B5631" s="2">
        <f ca="1">TODAY()+OpportunityTbl[[#This Row],[CreatedOn_DaysFromToday]]</f>
        <v>44721</v>
      </c>
      <c r="C5631" s="2">
        <f ca="1">TODAY()+OpportunityTbl[[#This Row],[EstCloseDate_DaysFromToday]]</f>
        <v>44803</v>
      </c>
      <c r="D5631">
        <f ca="1">IF(OpportunityTbl[[#This Row],[statecode]]=0,"",OpportunityTbl[[#This Row],[Estimated Close Date]])</f>
        <v>44803</v>
      </c>
      <c r="E5631" s="14">
        <v>-389</v>
      </c>
      <c r="F5631" s="14">
        <v>-307</v>
      </c>
      <c r="G5631" t="s">
        <v>27</v>
      </c>
      <c r="H5631" t="s">
        <v>28</v>
      </c>
      <c r="I5631">
        <v>2</v>
      </c>
      <c r="J5631">
        <v>4</v>
      </c>
      <c r="K5631" t="s">
        <v>11269</v>
      </c>
      <c r="L5631" t="s">
        <v>12236</v>
      </c>
      <c r="M5631" t="s">
        <v>22</v>
      </c>
      <c r="N5631" t="s">
        <v>1617</v>
      </c>
      <c r="O5631" t="s">
        <v>29</v>
      </c>
      <c r="P5631" t="s">
        <v>1618</v>
      </c>
      <c r="Q5631" s="13">
        <v>2867</v>
      </c>
      <c r="S5631" s="1">
        <v>0.3</v>
      </c>
      <c r="T5631" t="s">
        <v>168</v>
      </c>
      <c r="U5631" t="s">
        <v>24</v>
      </c>
      <c r="V5631" t="b">
        <v>0</v>
      </c>
      <c r="W5631">
        <v>3.5</v>
      </c>
      <c r="X5631" t="s">
        <v>157</v>
      </c>
      <c r="Y5631" t="s">
        <v>26</v>
      </c>
    </row>
    <row r="5632" spans="1:25" x14ac:dyDescent="0.4">
      <c r="A5632" t="s">
        <v>1929</v>
      </c>
      <c r="B5632" s="2">
        <f ca="1">TODAY()+OpportunityTbl[[#This Row],[CreatedOn_DaysFromToday]]</f>
        <v>44721</v>
      </c>
      <c r="C5632" s="2">
        <f ca="1">TODAY()+OpportunityTbl[[#This Row],[EstCloseDate_DaysFromToday]]</f>
        <v>44774</v>
      </c>
      <c r="D5632">
        <f ca="1">IF(OpportunityTbl[[#This Row],[statecode]]=0,"",OpportunityTbl[[#This Row],[Estimated Close Date]])</f>
        <v>44774</v>
      </c>
      <c r="E5632" s="14">
        <v>-389</v>
      </c>
      <c r="F5632" s="14">
        <v>-336</v>
      </c>
      <c r="G5632" t="s">
        <v>27</v>
      </c>
      <c r="H5632" t="s">
        <v>28</v>
      </c>
      <c r="I5632">
        <v>2</v>
      </c>
      <c r="J5632">
        <v>4</v>
      </c>
      <c r="K5632" t="s">
        <v>11388</v>
      </c>
      <c r="L5632" t="s">
        <v>12238</v>
      </c>
      <c r="M5632" t="s">
        <v>22</v>
      </c>
      <c r="N5632" t="s">
        <v>469</v>
      </c>
      <c r="O5632" t="s">
        <v>29</v>
      </c>
      <c r="P5632" t="s">
        <v>470</v>
      </c>
      <c r="Q5632" s="13">
        <v>2134</v>
      </c>
      <c r="S5632" s="1">
        <v>0.3</v>
      </c>
      <c r="T5632" t="s">
        <v>168</v>
      </c>
      <c r="U5632" t="s">
        <v>97</v>
      </c>
      <c r="V5632" t="b">
        <v>0</v>
      </c>
      <c r="W5632">
        <v>2</v>
      </c>
      <c r="X5632" t="s">
        <v>157</v>
      </c>
      <c r="Y5632" t="s">
        <v>26</v>
      </c>
    </row>
    <row r="5633" spans="1:25" x14ac:dyDescent="0.4">
      <c r="A5633" t="s">
        <v>2728</v>
      </c>
      <c r="B5633" s="2">
        <f ca="1">TODAY()+OpportunityTbl[[#This Row],[CreatedOn_DaysFromToday]]</f>
        <v>44721</v>
      </c>
      <c r="C5633" s="2">
        <f ca="1">TODAY()+OpportunityTbl[[#This Row],[EstCloseDate_DaysFromToday]]</f>
        <v>44773</v>
      </c>
      <c r="D5633">
        <f ca="1">IF(OpportunityTbl[[#This Row],[statecode]]=0,"",OpportunityTbl[[#This Row],[Estimated Close Date]])</f>
        <v>44773</v>
      </c>
      <c r="E5633" s="14">
        <v>-389</v>
      </c>
      <c r="F5633" s="14">
        <v>-337</v>
      </c>
      <c r="G5633" t="s">
        <v>27</v>
      </c>
      <c r="H5633" t="s">
        <v>28</v>
      </c>
      <c r="I5633">
        <v>2</v>
      </c>
      <c r="J5633">
        <v>4</v>
      </c>
      <c r="K5633" t="s">
        <v>11331</v>
      </c>
      <c r="L5633" t="s">
        <v>12239</v>
      </c>
      <c r="M5633" t="s">
        <v>22</v>
      </c>
      <c r="N5633" t="s">
        <v>1617</v>
      </c>
      <c r="O5633" t="s">
        <v>29</v>
      </c>
      <c r="P5633" t="s">
        <v>1618</v>
      </c>
      <c r="Q5633" s="13">
        <v>7206</v>
      </c>
      <c r="S5633" s="1">
        <v>0.1</v>
      </c>
      <c r="T5633" t="s">
        <v>23</v>
      </c>
      <c r="U5633" t="s">
        <v>100</v>
      </c>
      <c r="V5633" t="b">
        <v>1</v>
      </c>
      <c r="W5633">
        <v>3</v>
      </c>
      <c r="X5633" t="s">
        <v>25</v>
      </c>
      <c r="Y5633" t="s">
        <v>26</v>
      </c>
    </row>
    <row r="5634" spans="1:25" x14ac:dyDescent="0.4">
      <c r="A5634" t="s">
        <v>2887</v>
      </c>
      <c r="B5634" s="2">
        <f ca="1">TODAY()+OpportunityTbl[[#This Row],[CreatedOn_DaysFromToday]]</f>
        <v>44721</v>
      </c>
      <c r="C5634" s="2">
        <f ca="1">TODAY()+OpportunityTbl[[#This Row],[EstCloseDate_DaysFromToday]]</f>
        <v>44773</v>
      </c>
      <c r="D5634">
        <f ca="1">IF(OpportunityTbl[[#This Row],[statecode]]=0,"",OpportunityTbl[[#This Row],[Estimated Close Date]])</f>
        <v>44773</v>
      </c>
      <c r="E5634" s="14">
        <v>-389</v>
      </c>
      <c r="F5634" s="14">
        <v>-337</v>
      </c>
      <c r="G5634" t="s">
        <v>27</v>
      </c>
      <c r="H5634" t="s">
        <v>28</v>
      </c>
      <c r="I5634">
        <v>2</v>
      </c>
      <c r="J5634">
        <v>4</v>
      </c>
      <c r="K5634" t="s">
        <v>11321</v>
      </c>
      <c r="L5634" t="s">
        <v>12237</v>
      </c>
      <c r="M5634" t="s">
        <v>22</v>
      </c>
      <c r="N5634" t="s">
        <v>513</v>
      </c>
      <c r="O5634" t="s">
        <v>29</v>
      </c>
      <c r="P5634" t="s">
        <v>514</v>
      </c>
      <c r="Q5634" s="13">
        <v>3582</v>
      </c>
      <c r="S5634" s="1">
        <v>0.1</v>
      </c>
      <c r="T5634" t="s">
        <v>23</v>
      </c>
      <c r="U5634" t="s">
        <v>97</v>
      </c>
      <c r="V5634" t="b">
        <v>1</v>
      </c>
      <c r="W5634">
        <v>3.5</v>
      </c>
      <c r="X5634" t="s">
        <v>25</v>
      </c>
      <c r="Y5634" t="s">
        <v>26</v>
      </c>
    </row>
    <row r="5635" spans="1:25" x14ac:dyDescent="0.4">
      <c r="A5635" t="s">
        <v>2888</v>
      </c>
      <c r="B5635" s="2">
        <f ca="1">TODAY()+OpportunityTbl[[#This Row],[CreatedOn_DaysFromToday]]</f>
        <v>44721</v>
      </c>
      <c r="C5635" s="2">
        <f ca="1">TODAY()+OpportunityTbl[[#This Row],[EstCloseDate_DaysFromToday]]</f>
        <v>44756</v>
      </c>
      <c r="D5635">
        <f ca="1">IF(OpportunityTbl[[#This Row],[statecode]]=0,"",OpportunityTbl[[#This Row],[Estimated Close Date]])</f>
        <v>44756</v>
      </c>
      <c r="E5635" s="14">
        <v>-389</v>
      </c>
      <c r="F5635" s="14">
        <v>-354</v>
      </c>
      <c r="G5635" t="s">
        <v>27</v>
      </c>
      <c r="H5635" t="s">
        <v>28</v>
      </c>
      <c r="I5635">
        <v>2</v>
      </c>
      <c r="J5635">
        <v>4</v>
      </c>
      <c r="K5635" t="s">
        <v>11395</v>
      </c>
      <c r="L5635" t="s">
        <v>12237</v>
      </c>
      <c r="M5635" t="s">
        <v>22</v>
      </c>
      <c r="N5635" t="s">
        <v>513</v>
      </c>
      <c r="O5635" t="s">
        <v>29</v>
      </c>
      <c r="P5635" t="s">
        <v>525</v>
      </c>
      <c r="Q5635" s="13">
        <v>4322</v>
      </c>
      <c r="S5635" s="1">
        <v>0.1</v>
      </c>
      <c r="T5635" t="s">
        <v>23</v>
      </c>
      <c r="U5635" t="s">
        <v>100</v>
      </c>
      <c r="V5635" t="b">
        <v>1</v>
      </c>
      <c r="W5635">
        <v>3.5</v>
      </c>
      <c r="X5635" t="s">
        <v>25</v>
      </c>
      <c r="Y5635" t="s">
        <v>26</v>
      </c>
    </row>
    <row r="5636" spans="1:25" x14ac:dyDescent="0.4">
      <c r="A5636" t="s">
        <v>2981</v>
      </c>
      <c r="B5636" s="2">
        <f ca="1">TODAY()+OpportunityTbl[[#This Row],[CreatedOn_DaysFromToday]]</f>
        <v>44721</v>
      </c>
      <c r="C5636" s="2">
        <f ca="1">TODAY()+OpportunityTbl[[#This Row],[EstCloseDate_DaysFromToday]]</f>
        <v>44780</v>
      </c>
      <c r="D5636">
        <f ca="1">IF(OpportunityTbl[[#This Row],[statecode]]=0,"",OpportunityTbl[[#This Row],[Estimated Close Date]])</f>
        <v>44780</v>
      </c>
      <c r="E5636" s="14">
        <v>-389</v>
      </c>
      <c r="F5636" s="14">
        <v>-330</v>
      </c>
      <c r="G5636" t="s">
        <v>27</v>
      </c>
      <c r="H5636" t="s">
        <v>28</v>
      </c>
      <c r="I5636">
        <v>2</v>
      </c>
      <c r="J5636">
        <v>4</v>
      </c>
      <c r="K5636" t="s">
        <v>11396</v>
      </c>
      <c r="L5636" t="s">
        <v>12234</v>
      </c>
      <c r="M5636" t="s">
        <v>22</v>
      </c>
      <c r="N5636" t="s">
        <v>1762</v>
      </c>
      <c r="O5636" t="s">
        <v>29</v>
      </c>
      <c r="P5636" t="s">
        <v>1763</v>
      </c>
      <c r="Q5636" s="13">
        <v>1933</v>
      </c>
      <c r="S5636" s="1">
        <v>0.1</v>
      </c>
      <c r="T5636" t="s">
        <v>23</v>
      </c>
      <c r="U5636" t="s">
        <v>24</v>
      </c>
      <c r="V5636" t="b">
        <v>0</v>
      </c>
      <c r="W5636">
        <v>3.5</v>
      </c>
      <c r="X5636" t="s">
        <v>25</v>
      </c>
      <c r="Y5636" t="s">
        <v>26</v>
      </c>
    </row>
    <row r="5637" spans="1:25" x14ac:dyDescent="0.4">
      <c r="A5637" t="s">
        <v>5915</v>
      </c>
      <c r="B5637" s="2">
        <f ca="1">TODAY()+OpportunityTbl[[#This Row],[CreatedOn_DaysFromToday]]</f>
        <v>44721</v>
      </c>
      <c r="C5637" s="2">
        <f ca="1">TODAY()+OpportunityTbl[[#This Row],[EstCloseDate_DaysFromToday]]</f>
        <v>44779</v>
      </c>
      <c r="D5637">
        <f ca="1">IF(OpportunityTbl[[#This Row],[statecode]]=0,"",OpportunityTbl[[#This Row],[Estimated Close Date]])</f>
        <v>44779</v>
      </c>
      <c r="E5637" s="14">
        <v>-389</v>
      </c>
      <c r="F5637" s="14">
        <v>-331</v>
      </c>
      <c r="G5637" t="s">
        <v>27</v>
      </c>
      <c r="H5637" t="s">
        <v>28</v>
      </c>
      <c r="I5637">
        <v>2</v>
      </c>
      <c r="J5637">
        <v>4</v>
      </c>
      <c r="K5637" t="s">
        <v>11336</v>
      </c>
      <c r="L5637" t="s">
        <v>12238</v>
      </c>
      <c r="M5637" t="s">
        <v>22</v>
      </c>
      <c r="N5637" t="s">
        <v>1710</v>
      </c>
      <c r="O5637" t="s">
        <v>29</v>
      </c>
      <c r="P5637" t="s">
        <v>1711</v>
      </c>
      <c r="Q5637" s="13">
        <v>1875</v>
      </c>
      <c r="S5637" s="1">
        <v>0.1</v>
      </c>
      <c r="T5637" t="s">
        <v>23</v>
      </c>
      <c r="U5637" t="s">
        <v>97</v>
      </c>
      <c r="V5637" t="b">
        <v>0</v>
      </c>
      <c r="W5637">
        <v>3.5</v>
      </c>
      <c r="X5637" t="s">
        <v>157</v>
      </c>
      <c r="Y5637" t="s">
        <v>4899</v>
      </c>
    </row>
    <row r="5638" spans="1:25" x14ac:dyDescent="0.4">
      <c r="A5638" t="s">
        <v>7872</v>
      </c>
      <c r="B5638" s="2">
        <f ca="1">TODAY()+OpportunityTbl[[#This Row],[CreatedOn_DaysFromToday]]</f>
        <v>44721</v>
      </c>
      <c r="C5638" s="2">
        <f ca="1">TODAY()+OpportunityTbl[[#This Row],[EstCloseDate_DaysFromToday]]</f>
        <v>44762</v>
      </c>
      <c r="D5638">
        <f ca="1">IF(OpportunityTbl[[#This Row],[statecode]]=0,"",OpportunityTbl[[#This Row],[Estimated Close Date]])</f>
        <v>44762</v>
      </c>
      <c r="E5638" s="14">
        <v>-389</v>
      </c>
      <c r="F5638" s="14">
        <v>-348</v>
      </c>
      <c r="G5638" t="s">
        <v>7082</v>
      </c>
      <c r="H5638" t="s">
        <v>7082</v>
      </c>
      <c r="I5638">
        <v>1</v>
      </c>
      <c r="J5638">
        <v>3</v>
      </c>
      <c r="K5638" t="s">
        <v>11339</v>
      </c>
      <c r="L5638" t="s">
        <v>12236</v>
      </c>
      <c r="M5638" t="s">
        <v>22</v>
      </c>
      <c r="N5638" t="s">
        <v>469</v>
      </c>
      <c r="O5638" t="s">
        <v>29</v>
      </c>
      <c r="P5638" t="s">
        <v>705</v>
      </c>
      <c r="Q5638" s="13">
        <v>2115</v>
      </c>
      <c r="R5638" s="13">
        <v>2062.13</v>
      </c>
      <c r="S5638" s="1">
        <v>0.3</v>
      </c>
      <c r="T5638" t="s">
        <v>168</v>
      </c>
      <c r="U5638" t="s">
        <v>24</v>
      </c>
      <c r="V5638" t="b">
        <v>1</v>
      </c>
      <c r="W5638">
        <v>2.5</v>
      </c>
      <c r="X5638" t="s">
        <v>157</v>
      </c>
      <c r="Y5638" t="s">
        <v>4890</v>
      </c>
    </row>
    <row r="5639" spans="1:25" x14ac:dyDescent="0.4">
      <c r="A5639" t="s">
        <v>7990</v>
      </c>
      <c r="B5639" s="2">
        <f ca="1">TODAY()+OpportunityTbl[[#This Row],[CreatedOn_DaysFromToday]]</f>
        <v>44721</v>
      </c>
      <c r="C5639" s="2">
        <f ca="1">TODAY()+OpportunityTbl[[#This Row],[EstCloseDate_DaysFromToday]]</f>
        <v>44799</v>
      </c>
      <c r="D5639">
        <f ca="1">IF(OpportunityTbl[[#This Row],[statecode]]=0,"",OpportunityTbl[[#This Row],[Estimated Close Date]])</f>
        <v>44799</v>
      </c>
      <c r="E5639" s="14">
        <v>-389</v>
      </c>
      <c r="F5639" s="14">
        <v>-311</v>
      </c>
      <c r="G5639" t="s">
        <v>7082</v>
      </c>
      <c r="H5639" t="s">
        <v>7082</v>
      </c>
      <c r="I5639">
        <v>1</v>
      </c>
      <c r="J5639">
        <v>3</v>
      </c>
      <c r="K5639" t="s">
        <v>11248</v>
      </c>
      <c r="L5639" t="s">
        <v>12234</v>
      </c>
      <c r="M5639" t="s">
        <v>22</v>
      </c>
      <c r="N5639" t="s">
        <v>534</v>
      </c>
      <c r="O5639" t="s">
        <v>29</v>
      </c>
      <c r="P5639" t="s">
        <v>590</v>
      </c>
      <c r="Q5639" s="13">
        <v>2698</v>
      </c>
      <c r="R5639" s="13">
        <v>2630.55</v>
      </c>
      <c r="S5639" s="1">
        <v>0.3</v>
      </c>
      <c r="T5639" t="s">
        <v>168</v>
      </c>
      <c r="U5639" t="s">
        <v>24</v>
      </c>
      <c r="V5639" t="b">
        <v>1</v>
      </c>
      <c r="W5639">
        <v>2.5</v>
      </c>
      <c r="X5639" t="s">
        <v>157</v>
      </c>
      <c r="Y5639" t="s">
        <v>4899</v>
      </c>
    </row>
    <row r="5640" spans="1:25" x14ac:dyDescent="0.4">
      <c r="A5640" t="s">
        <v>9221</v>
      </c>
      <c r="B5640" s="2">
        <f ca="1">TODAY()+OpportunityTbl[[#This Row],[CreatedOn_DaysFromToday]]</f>
        <v>44721</v>
      </c>
      <c r="C5640" s="2">
        <f ca="1">TODAY()+OpportunityTbl[[#This Row],[EstCloseDate_DaysFromToday]]</f>
        <v>44770</v>
      </c>
      <c r="D5640">
        <f ca="1">IF(OpportunityTbl[[#This Row],[statecode]]=0,"",OpportunityTbl[[#This Row],[Estimated Close Date]])</f>
        <v>44770</v>
      </c>
      <c r="E5640" s="14">
        <v>-389</v>
      </c>
      <c r="F5640" s="14">
        <v>-340</v>
      </c>
      <c r="G5640" t="s">
        <v>7082</v>
      </c>
      <c r="H5640" t="s">
        <v>7082</v>
      </c>
      <c r="I5640">
        <v>1</v>
      </c>
      <c r="J5640">
        <v>3</v>
      </c>
      <c r="K5640" t="s">
        <v>11397</v>
      </c>
      <c r="L5640" t="s">
        <v>12235</v>
      </c>
      <c r="M5640" t="s">
        <v>22</v>
      </c>
      <c r="N5640" t="s">
        <v>2121</v>
      </c>
      <c r="O5640" t="s">
        <v>29</v>
      </c>
      <c r="P5640" t="s">
        <v>2336</v>
      </c>
      <c r="Q5640" s="13">
        <v>16114</v>
      </c>
      <c r="R5640" s="13">
        <v>15469.44</v>
      </c>
      <c r="S5640" s="1">
        <v>0.5</v>
      </c>
      <c r="T5640" t="s">
        <v>168</v>
      </c>
      <c r="U5640" t="s">
        <v>24</v>
      </c>
      <c r="V5640" t="b">
        <v>1</v>
      </c>
      <c r="W5640">
        <v>4</v>
      </c>
      <c r="X5640" t="s">
        <v>240</v>
      </c>
      <c r="Y5640" t="s">
        <v>26</v>
      </c>
    </row>
    <row r="5641" spans="1:25" x14ac:dyDescent="0.4">
      <c r="A5641" t="s">
        <v>52</v>
      </c>
      <c r="B5641" s="2">
        <f ca="1">TODAY()+OpportunityTbl[[#This Row],[CreatedOn_DaysFromToday]]</f>
        <v>44720</v>
      </c>
      <c r="C5641" s="2">
        <f ca="1">TODAY()+OpportunityTbl[[#This Row],[EstCloseDate_DaysFromToday]]</f>
        <v>44761</v>
      </c>
      <c r="D5641">
        <f ca="1">IF(OpportunityTbl[[#This Row],[statecode]]=0,"",OpportunityTbl[[#This Row],[Estimated Close Date]])</f>
        <v>44761</v>
      </c>
      <c r="E5641" s="14">
        <v>-390</v>
      </c>
      <c r="F5641" s="14">
        <v>-349</v>
      </c>
      <c r="G5641" t="s">
        <v>27</v>
      </c>
      <c r="H5641" t="s">
        <v>28</v>
      </c>
      <c r="I5641">
        <v>2</v>
      </c>
      <c r="J5641">
        <v>4</v>
      </c>
      <c r="K5641" t="s">
        <v>11326</v>
      </c>
      <c r="L5641" t="s">
        <v>12234</v>
      </c>
      <c r="M5641" t="s">
        <v>22</v>
      </c>
      <c r="N5641" t="s">
        <v>31</v>
      </c>
      <c r="O5641" t="s">
        <v>29</v>
      </c>
      <c r="P5641" t="s">
        <v>32</v>
      </c>
      <c r="Q5641" s="13">
        <v>1845</v>
      </c>
      <c r="S5641" s="1">
        <v>0.1</v>
      </c>
      <c r="T5641" t="s">
        <v>23</v>
      </c>
      <c r="U5641" t="s">
        <v>24</v>
      </c>
      <c r="V5641" t="b">
        <v>1</v>
      </c>
      <c r="W5641">
        <v>2.5</v>
      </c>
      <c r="X5641" t="s">
        <v>25</v>
      </c>
      <c r="Y5641" t="s">
        <v>26</v>
      </c>
    </row>
    <row r="5642" spans="1:25" x14ac:dyDescent="0.4">
      <c r="A5642" t="s">
        <v>1930</v>
      </c>
      <c r="B5642" s="2">
        <f ca="1">TODAY()+OpportunityTbl[[#This Row],[CreatedOn_DaysFromToday]]</f>
        <v>44720</v>
      </c>
      <c r="C5642" s="2">
        <f ca="1">TODAY()+OpportunityTbl[[#This Row],[EstCloseDate_DaysFromToday]]</f>
        <v>44784</v>
      </c>
      <c r="D5642">
        <f ca="1">IF(OpportunityTbl[[#This Row],[statecode]]=0,"",OpportunityTbl[[#This Row],[Estimated Close Date]])</f>
        <v>44784</v>
      </c>
      <c r="E5642" s="14">
        <v>-390</v>
      </c>
      <c r="F5642" s="14">
        <v>-326</v>
      </c>
      <c r="G5642" t="s">
        <v>27</v>
      </c>
      <c r="H5642" t="s">
        <v>28</v>
      </c>
      <c r="I5642">
        <v>2</v>
      </c>
      <c r="J5642">
        <v>4</v>
      </c>
      <c r="K5642" t="s">
        <v>11349</v>
      </c>
      <c r="L5642" t="s">
        <v>12239</v>
      </c>
      <c r="M5642" t="s">
        <v>22</v>
      </c>
      <c r="N5642" t="s">
        <v>534</v>
      </c>
      <c r="O5642" t="s">
        <v>29</v>
      </c>
      <c r="P5642" t="s">
        <v>590</v>
      </c>
      <c r="Q5642" s="13">
        <v>5640</v>
      </c>
      <c r="S5642" s="1">
        <v>0.3</v>
      </c>
      <c r="T5642" t="s">
        <v>168</v>
      </c>
      <c r="U5642" t="s">
        <v>100</v>
      </c>
      <c r="V5642" t="b">
        <v>1</v>
      </c>
      <c r="W5642">
        <v>2</v>
      </c>
      <c r="X5642" t="s">
        <v>157</v>
      </c>
      <c r="Y5642" t="s">
        <v>26</v>
      </c>
    </row>
    <row r="5643" spans="1:25" x14ac:dyDescent="0.4">
      <c r="A5643" t="s">
        <v>3058</v>
      </c>
      <c r="B5643" s="2">
        <f ca="1">TODAY()+OpportunityTbl[[#This Row],[CreatedOn_DaysFromToday]]</f>
        <v>44720</v>
      </c>
      <c r="C5643" s="2">
        <f ca="1">TODAY()+OpportunityTbl[[#This Row],[EstCloseDate_DaysFromToday]]</f>
        <v>44788</v>
      </c>
      <c r="D5643">
        <f ca="1">IF(OpportunityTbl[[#This Row],[statecode]]=0,"",OpportunityTbl[[#This Row],[Estimated Close Date]])</f>
        <v>44788</v>
      </c>
      <c r="E5643" s="14">
        <v>-390</v>
      </c>
      <c r="F5643" s="14">
        <v>-322</v>
      </c>
      <c r="G5643" t="s">
        <v>27</v>
      </c>
      <c r="H5643" t="s">
        <v>28</v>
      </c>
      <c r="I5643">
        <v>2</v>
      </c>
      <c r="J5643">
        <v>4</v>
      </c>
      <c r="K5643" t="s">
        <v>11340</v>
      </c>
      <c r="L5643" t="s">
        <v>12235</v>
      </c>
      <c r="M5643" t="s">
        <v>22</v>
      </c>
      <c r="N5643" t="s">
        <v>1617</v>
      </c>
      <c r="O5643" t="s">
        <v>29</v>
      </c>
      <c r="P5643" t="s">
        <v>1620</v>
      </c>
      <c r="Q5643" s="13">
        <v>16006</v>
      </c>
      <c r="S5643" s="1">
        <v>0.1</v>
      </c>
      <c r="T5643" t="s">
        <v>23</v>
      </c>
      <c r="U5643" t="s">
        <v>97</v>
      </c>
      <c r="V5643" t="b">
        <v>1</v>
      </c>
      <c r="W5643">
        <v>3.5</v>
      </c>
      <c r="X5643" t="s">
        <v>25</v>
      </c>
      <c r="Y5643" t="s">
        <v>26</v>
      </c>
    </row>
    <row r="5644" spans="1:25" x14ac:dyDescent="0.4">
      <c r="A5644" t="s">
        <v>3465</v>
      </c>
      <c r="B5644" s="2">
        <f ca="1">TODAY()+OpportunityTbl[[#This Row],[CreatedOn_DaysFromToday]]</f>
        <v>44720</v>
      </c>
      <c r="C5644" s="2">
        <f ca="1">TODAY()+OpportunityTbl[[#This Row],[EstCloseDate_DaysFromToday]]</f>
        <v>44778</v>
      </c>
      <c r="D5644">
        <f ca="1">IF(OpportunityTbl[[#This Row],[statecode]]=0,"",OpportunityTbl[[#This Row],[Estimated Close Date]])</f>
        <v>44778</v>
      </c>
      <c r="E5644" s="14">
        <v>-390</v>
      </c>
      <c r="F5644" s="14">
        <v>-332</v>
      </c>
      <c r="G5644" t="s">
        <v>27</v>
      </c>
      <c r="H5644" t="s">
        <v>28</v>
      </c>
      <c r="I5644">
        <v>2</v>
      </c>
      <c r="J5644">
        <v>4</v>
      </c>
      <c r="K5644" t="s">
        <v>11340</v>
      </c>
      <c r="L5644" t="s">
        <v>12235</v>
      </c>
      <c r="M5644" t="s">
        <v>22</v>
      </c>
      <c r="N5644" t="s">
        <v>1710</v>
      </c>
      <c r="O5644" t="s">
        <v>29</v>
      </c>
      <c r="P5644" t="s">
        <v>1711</v>
      </c>
      <c r="Q5644" s="13">
        <v>14345</v>
      </c>
      <c r="S5644" s="1">
        <v>0.1</v>
      </c>
      <c r="T5644" t="s">
        <v>23</v>
      </c>
      <c r="U5644" t="s">
        <v>97</v>
      </c>
      <c r="V5644" t="b">
        <v>0</v>
      </c>
      <c r="W5644">
        <v>4</v>
      </c>
      <c r="X5644" t="s">
        <v>25</v>
      </c>
      <c r="Y5644" t="s">
        <v>26</v>
      </c>
    </row>
    <row r="5645" spans="1:25" x14ac:dyDescent="0.4">
      <c r="A5645" t="s">
        <v>3610</v>
      </c>
      <c r="B5645" s="2">
        <f ca="1">TODAY()+OpportunityTbl[[#This Row],[CreatedOn_DaysFromToday]]</f>
        <v>44720</v>
      </c>
      <c r="C5645" s="2">
        <f ca="1">TODAY()+OpportunityTbl[[#This Row],[EstCloseDate_DaysFromToday]]</f>
        <v>44746</v>
      </c>
      <c r="D5645">
        <f ca="1">IF(OpportunityTbl[[#This Row],[statecode]]=0,"",OpportunityTbl[[#This Row],[Estimated Close Date]])</f>
        <v>44746</v>
      </c>
      <c r="E5645" s="14">
        <v>-390</v>
      </c>
      <c r="F5645" s="14">
        <v>-364</v>
      </c>
      <c r="G5645" t="s">
        <v>27</v>
      </c>
      <c r="H5645" t="s">
        <v>28</v>
      </c>
      <c r="I5645">
        <v>2</v>
      </c>
      <c r="J5645">
        <v>4</v>
      </c>
      <c r="K5645" t="s">
        <v>11398</v>
      </c>
      <c r="L5645" t="s">
        <v>12239</v>
      </c>
      <c r="M5645" t="s">
        <v>22</v>
      </c>
      <c r="N5645" t="s">
        <v>31</v>
      </c>
      <c r="O5645" t="s">
        <v>29</v>
      </c>
      <c r="P5645" t="s">
        <v>32</v>
      </c>
      <c r="Q5645" s="13">
        <v>5969</v>
      </c>
      <c r="S5645" s="1">
        <v>0.1</v>
      </c>
      <c r="T5645" t="s">
        <v>23</v>
      </c>
      <c r="U5645" t="s">
        <v>100</v>
      </c>
      <c r="V5645" t="b">
        <v>1</v>
      </c>
      <c r="W5645">
        <v>2</v>
      </c>
      <c r="X5645" t="s">
        <v>25</v>
      </c>
      <c r="Y5645" t="s">
        <v>26</v>
      </c>
    </row>
    <row r="5646" spans="1:25" x14ac:dyDescent="0.4">
      <c r="A5646" t="s">
        <v>4022</v>
      </c>
      <c r="B5646" s="2">
        <f ca="1">TODAY()+OpportunityTbl[[#This Row],[CreatedOn_DaysFromToday]]</f>
        <v>44720</v>
      </c>
      <c r="C5646" s="2">
        <f ca="1">TODAY()+OpportunityTbl[[#This Row],[EstCloseDate_DaysFromToday]]</f>
        <v>44784</v>
      </c>
      <c r="D5646">
        <f ca="1">IF(OpportunityTbl[[#This Row],[statecode]]=0,"",OpportunityTbl[[#This Row],[Estimated Close Date]])</f>
        <v>44784</v>
      </c>
      <c r="E5646" s="14">
        <v>-390</v>
      </c>
      <c r="F5646" s="14">
        <v>-326</v>
      </c>
      <c r="G5646" t="s">
        <v>27</v>
      </c>
      <c r="H5646" t="s">
        <v>28</v>
      </c>
      <c r="I5646">
        <v>2</v>
      </c>
      <c r="J5646">
        <v>4</v>
      </c>
      <c r="K5646" t="s">
        <v>11390</v>
      </c>
      <c r="L5646" t="s">
        <v>12239</v>
      </c>
      <c r="M5646" t="s">
        <v>22</v>
      </c>
      <c r="N5646" t="s">
        <v>779</v>
      </c>
      <c r="O5646" t="s">
        <v>29</v>
      </c>
      <c r="P5646" t="s">
        <v>780</v>
      </c>
      <c r="Q5646" s="13">
        <v>7623</v>
      </c>
      <c r="S5646" s="1">
        <v>0.1</v>
      </c>
      <c r="T5646" t="s">
        <v>23</v>
      </c>
      <c r="U5646" t="s">
        <v>24</v>
      </c>
      <c r="V5646" t="b">
        <v>1</v>
      </c>
      <c r="W5646">
        <v>2</v>
      </c>
      <c r="X5646" t="s">
        <v>25</v>
      </c>
      <c r="Y5646" t="s">
        <v>26</v>
      </c>
    </row>
    <row r="5647" spans="1:25" x14ac:dyDescent="0.4">
      <c r="A5647" t="s">
        <v>5622</v>
      </c>
      <c r="B5647" s="2">
        <f ca="1">TODAY()+OpportunityTbl[[#This Row],[CreatedOn_DaysFromToday]]</f>
        <v>44720</v>
      </c>
      <c r="C5647" s="2">
        <f ca="1">TODAY()+OpportunityTbl[[#This Row],[EstCloseDate_DaysFromToday]]</f>
        <v>44762</v>
      </c>
      <c r="D5647">
        <f ca="1">IF(OpportunityTbl[[#This Row],[statecode]]=0,"",OpportunityTbl[[#This Row],[Estimated Close Date]])</f>
        <v>44762</v>
      </c>
      <c r="E5647" s="14">
        <v>-390</v>
      </c>
      <c r="F5647" s="14">
        <v>-348</v>
      </c>
      <c r="G5647" t="s">
        <v>27</v>
      </c>
      <c r="H5647" t="s">
        <v>28</v>
      </c>
      <c r="I5647">
        <v>2</v>
      </c>
      <c r="J5647">
        <v>4</v>
      </c>
      <c r="K5647" t="s">
        <v>11354</v>
      </c>
      <c r="L5647" t="s">
        <v>12237</v>
      </c>
      <c r="M5647" t="s">
        <v>22</v>
      </c>
      <c r="N5647" t="s">
        <v>469</v>
      </c>
      <c r="O5647" t="s">
        <v>29</v>
      </c>
      <c r="P5647" t="s">
        <v>702</v>
      </c>
      <c r="Q5647" s="13">
        <v>4831</v>
      </c>
      <c r="S5647" s="1">
        <v>0.3</v>
      </c>
      <c r="T5647" t="s">
        <v>168</v>
      </c>
      <c r="U5647" t="s">
        <v>24</v>
      </c>
      <c r="V5647" t="b">
        <v>1</v>
      </c>
      <c r="W5647">
        <v>3.5</v>
      </c>
      <c r="X5647" t="s">
        <v>157</v>
      </c>
      <c r="Y5647" t="s">
        <v>4890</v>
      </c>
    </row>
    <row r="5648" spans="1:25" x14ac:dyDescent="0.4">
      <c r="A5648" t="s">
        <v>6233</v>
      </c>
      <c r="B5648" s="2">
        <f ca="1">TODAY()+OpportunityTbl[[#This Row],[CreatedOn_DaysFromToday]]</f>
        <v>44720</v>
      </c>
      <c r="C5648" s="2">
        <f ca="1">TODAY()+OpportunityTbl[[#This Row],[EstCloseDate_DaysFromToday]]</f>
        <v>44779</v>
      </c>
      <c r="D5648">
        <f ca="1">IF(OpportunityTbl[[#This Row],[statecode]]=0,"",OpportunityTbl[[#This Row],[Estimated Close Date]])</f>
        <v>44779</v>
      </c>
      <c r="E5648" s="14">
        <v>-390</v>
      </c>
      <c r="F5648" s="14">
        <v>-331</v>
      </c>
      <c r="G5648" t="s">
        <v>27</v>
      </c>
      <c r="H5648" t="s">
        <v>28</v>
      </c>
      <c r="I5648">
        <v>2</v>
      </c>
      <c r="J5648">
        <v>4</v>
      </c>
      <c r="K5648" t="s">
        <v>11360</v>
      </c>
      <c r="L5648" t="s">
        <v>12239</v>
      </c>
      <c r="M5648" t="s">
        <v>22</v>
      </c>
      <c r="N5648" t="s">
        <v>469</v>
      </c>
      <c r="O5648" t="s">
        <v>29</v>
      </c>
      <c r="P5648" t="s">
        <v>470</v>
      </c>
      <c r="Q5648" s="13">
        <v>5522</v>
      </c>
      <c r="S5648" s="1">
        <v>0.5</v>
      </c>
      <c r="T5648" t="s">
        <v>168</v>
      </c>
      <c r="U5648" t="s">
        <v>24</v>
      </c>
      <c r="V5648" t="b">
        <v>0</v>
      </c>
      <c r="W5648">
        <v>2</v>
      </c>
      <c r="X5648" t="s">
        <v>240</v>
      </c>
      <c r="Y5648" t="s">
        <v>4892</v>
      </c>
    </row>
    <row r="5649" spans="1:25" x14ac:dyDescent="0.4">
      <c r="A5649" t="s">
        <v>6498</v>
      </c>
      <c r="B5649" s="2">
        <f ca="1">TODAY()+OpportunityTbl[[#This Row],[CreatedOn_DaysFromToday]]</f>
        <v>44720</v>
      </c>
      <c r="C5649" s="2">
        <f ca="1">TODAY()+OpportunityTbl[[#This Row],[EstCloseDate_DaysFromToday]]</f>
        <v>44798</v>
      </c>
      <c r="D5649">
        <f ca="1">IF(OpportunityTbl[[#This Row],[statecode]]=0,"",OpportunityTbl[[#This Row],[Estimated Close Date]])</f>
        <v>44798</v>
      </c>
      <c r="E5649" s="14">
        <v>-390</v>
      </c>
      <c r="F5649" s="14">
        <v>-312</v>
      </c>
      <c r="G5649" t="s">
        <v>27</v>
      </c>
      <c r="H5649" t="s">
        <v>28</v>
      </c>
      <c r="I5649">
        <v>2</v>
      </c>
      <c r="J5649">
        <v>4</v>
      </c>
      <c r="K5649" t="s">
        <v>11258</v>
      </c>
      <c r="L5649" t="s">
        <v>12233</v>
      </c>
      <c r="M5649" t="s">
        <v>22</v>
      </c>
      <c r="N5649" t="s">
        <v>475</v>
      </c>
      <c r="O5649" t="s">
        <v>29</v>
      </c>
      <c r="P5649" t="s">
        <v>476</v>
      </c>
      <c r="Q5649" s="13">
        <v>31161</v>
      </c>
      <c r="S5649" s="1">
        <v>0.5</v>
      </c>
      <c r="T5649" t="s">
        <v>168</v>
      </c>
      <c r="U5649" t="s">
        <v>24</v>
      </c>
      <c r="V5649" t="b">
        <v>0</v>
      </c>
      <c r="W5649">
        <v>2.5</v>
      </c>
      <c r="X5649" t="s">
        <v>240</v>
      </c>
      <c r="Y5649" t="s">
        <v>4892</v>
      </c>
    </row>
    <row r="5650" spans="1:25" x14ac:dyDescent="0.4">
      <c r="A5650" t="s">
        <v>7524</v>
      </c>
      <c r="B5650" s="2">
        <f ca="1">TODAY()+OpportunityTbl[[#This Row],[CreatedOn_DaysFromToday]]</f>
        <v>44720</v>
      </c>
      <c r="C5650" s="2">
        <f ca="1">TODAY()+OpportunityTbl[[#This Row],[EstCloseDate_DaysFromToday]]</f>
        <v>44779</v>
      </c>
      <c r="D5650">
        <f ca="1">IF(OpportunityTbl[[#This Row],[statecode]]=0,"",OpportunityTbl[[#This Row],[Estimated Close Date]])</f>
        <v>44779</v>
      </c>
      <c r="E5650" s="14">
        <v>-390</v>
      </c>
      <c r="F5650" s="14">
        <v>-331</v>
      </c>
      <c r="G5650" t="s">
        <v>7082</v>
      </c>
      <c r="H5650" t="s">
        <v>7082</v>
      </c>
      <c r="I5650">
        <v>1</v>
      </c>
      <c r="J5650">
        <v>3</v>
      </c>
      <c r="K5650" t="s">
        <v>11363</v>
      </c>
      <c r="L5650" t="s">
        <v>12237</v>
      </c>
      <c r="M5650" t="s">
        <v>22</v>
      </c>
      <c r="N5650" t="s">
        <v>1762</v>
      </c>
      <c r="O5650" t="s">
        <v>29</v>
      </c>
      <c r="P5650" t="s">
        <v>2161</v>
      </c>
      <c r="Q5650" s="13">
        <v>4785</v>
      </c>
      <c r="R5650" s="13">
        <v>4569.68</v>
      </c>
      <c r="S5650" s="1">
        <v>0.5</v>
      </c>
      <c r="T5650" t="s">
        <v>168</v>
      </c>
      <c r="U5650" t="s">
        <v>97</v>
      </c>
      <c r="V5650" t="b">
        <v>1</v>
      </c>
      <c r="W5650">
        <v>4.5</v>
      </c>
      <c r="X5650" t="s">
        <v>240</v>
      </c>
      <c r="Y5650" t="s">
        <v>4890</v>
      </c>
    </row>
    <row r="5651" spans="1:25" x14ac:dyDescent="0.4">
      <c r="A5651" t="s">
        <v>8337</v>
      </c>
      <c r="B5651" s="2">
        <f ca="1">TODAY()+OpportunityTbl[[#This Row],[CreatedOn_DaysFromToday]]</f>
        <v>44720</v>
      </c>
      <c r="C5651" s="2">
        <f ca="1">TODAY()+OpportunityTbl[[#This Row],[EstCloseDate_DaysFromToday]]</f>
        <v>44777</v>
      </c>
      <c r="D5651">
        <f ca="1">IF(OpportunityTbl[[#This Row],[statecode]]=0,"",OpportunityTbl[[#This Row],[Estimated Close Date]])</f>
        <v>44777</v>
      </c>
      <c r="E5651" s="14">
        <v>-390</v>
      </c>
      <c r="F5651" s="14">
        <v>-333</v>
      </c>
      <c r="G5651" t="s">
        <v>7082</v>
      </c>
      <c r="H5651" t="s">
        <v>7082</v>
      </c>
      <c r="I5651">
        <v>1</v>
      </c>
      <c r="J5651">
        <v>3</v>
      </c>
      <c r="K5651" t="s">
        <v>11369</v>
      </c>
      <c r="L5651" t="s">
        <v>12234</v>
      </c>
      <c r="M5651" t="s">
        <v>22</v>
      </c>
      <c r="N5651" t="s">
        <v>2121</v>
      </c>
      <c r="O5651" t="s">
        <v>29</v>
      </c>
      <c r="P5651" t="s">
        <v>4734</v>
      </c>
      <c r="Q5651" s="13">
        <v>3346</v>
      </c>
      <c r="R5651" s="13">
        <v>3212.16</v>
      </c>
      <c r="S5651" s="1">
        <v>0.9</v>
      </c>
      <c r="T5651" t="s">
        <v>4724</v>
      </c>
      <c r="U5651" t="s">
        <v>24</v>
      </c>
      <c r="V5651" t="b">
        <v>1</v>
      </c>
      <c r="W5651">
        <v>4</v>
      </c>
      <c r="X5651" t="s">
        <v>4732</v>
      </c>
      <c r="Y5651" t="s">
        <v>4916</v>
      </c>
    </row>
    <row r="5652" spans="1:25" x14ac:dyDescent="0.4">
      <c r="A5652" t="s">
        <v>8946</v>
      </c>
      <c r="B5652" s="2">
        <f ca="1">TODAY()+OpportunityTbl[[#This Row],[CreatedOn_DaysFromToday]]</f>
        <v>44720</v>
      </c>
      <c r="C5652" s="2">
        <f ca="1">TODAY()+OpportunityTbl[[#This Row],[EstCloseDate_DaysFromToday]]</f>
        <v>44791</v>
      </c>
      <c r="D5652">
        <f ca="1">IF(OpportunityTbl[[#This Row],[statecode]]=0,"",OpportunityTbl[[#This Row],[Estimated Close Date]])</f>
        <v>44791</v>
      </c>
      <c r="E5652" s="14">
        <v>-390</v>
      </c>
      <c r="F5652" s="14">
        <v>-319</v>
      </c>
      <c r="G5652" t="s">
        <v>7082</v>
      </c>
      <c r="H5652" t="s">
        <v>7082</v>
      </c>
      <c r="I5652">
        <v>1</v>
      </c>
      <c r="J5652">
        <v>3</v>
      </c>
      <c r="K5652" t="s">
        <v>11282</v>
      </c>
      <c r="L5652" t="s">
        <v>12237</v>
      </c>
      <c r="M5652" t="s">
        <v>22</v>
      </c>
      <c r="N5652" t="s">
        <v>1710</v>
      </c>
      <c r="O5652" t="s">
        <v>29</v>
      </c>
      <c r="P5652" t="s">
        <v>2378</v>
      </c>
      <c r="Q5652" s="13">
        <v>4088</v>
      </c>
      <c r="R5652" s="13">
        <v>3883.6</v>
      </c>
      <c r="S5652" s="1">
        <v>0.5</v>
      </c>
      <c r="T5652" t="s">
        <v>168</v>
      </c>
      <c r="U5652" t="s">
        <v>24</v>
      </c>
      <c r="V5652" t="b">
        <v>0</v>
      </c>
      <c r="W5652">
        <v>5</v>
      </c>
      <c r="X5652" t="s">
        <v>240</v>
      </c>
      <c r="Y5652" t="s">
        <v>26</v>
      </c>
    </row>
    <row r="5653" spans="1:25" x14ac:dyDescent="0.4">
      <c r="A5653" t="s">
        <v>9018</v>
      </c>
      <c r="B5653" s="2">
        <f ca="1">TODAY()+OpportunityTbl[[#This Row],[CreatedOn_DaysFromToday]]</f>
        <v>44720</v>
      </c>
      <c r="C5653" s="2">
        <f ca="1">TODAY()+OpportunityTbl[[#This Row],[EstCloseDate_DaysFromToday]]</f>
        <v>44779</v>
      </c>
      <c r="D5653">
        <f ca="1">IF(OpportunityTbl[[#This Row],[statecode]]=0,"",OpportunityTbl[[#This Row],[Estimated Close Date]])</f>
        <v>44779</v>
      </c>
      <c r="E5653" s="14">
        <v>-390</v>
      </c>
      <c r="F5653" s="14">
        <v>-331</v>
      </c>
      <c r="G5653" t="s">
        <v>7082</v>
      </c>
      <c r="H5653" t="s">
        <v>7082</v>
      </c>
      <c r="I5653">
        <v>1</v>
      </c>
      <c r="J5653">
        <v>3</v>
      </c>
      <c r="K5653" t="s">
        <v>11399</v>
      </c>
      <c r="L5653" t="s">
        <v>12239</v>
      </c>
      <c r="M5653" t="s">
        <v>22</v>
      </c>
      <c r="N5653" t="s">
        <v>480</v>
      </c>
      <c r="O5653" t="s">
        <v>29</v>
      </c>
      <c r="P5653" t="s">
        <v>687</v>
      </c>
      <c r="Q5653" s="13">
        <v>8740</v>
      </c>
      <c r="R5653" s="13">
        <v>8565.2000000000007</v>
      </c>
      <c r="S5653" s="1">
        <v>0.5</v>
      </c>
      <c r="T5653" t="s">
        <v>168</v>
      </c>
      <c r="U5653" t="s">
        <v>97</v>
      </c>
      <c r="V5653" t="b">
        <v>1</v>
      </c>
      <c r="W5653">
        <v>2</v>
      </c>
      <c r="X5653" t="s">
        <v>240</v>
      </c>
      <c r="Y5653" t="s">
        <v>26</v>
      </c>
    </row>
    <row r="5654" spans="1:25" x14ac:dyDescent="0.4">
      <c r="A5654" t="s">
        <v>1185</v>
      </c>
      <c r="B5654" s="2">
        <f ca="1">TODAY()+OpportunityTbl[[#This Row],[CreatedOn_DaysFromToday]]</f>
        <v>44719</v>
      </c>
      <c r="C5654" s="2">
        <f ca="1">TODAY()+OpportunityTbl[[#This Row],[EstCloseDate_DaysFromToday]]</f>
        <v>44798</v>
      </c>
      <c r="D5654">
        <f ca="1">IF(OpportunityTbl[[#This Row],[statecode]]=0,"",OpportunityTbl[[#This Row],[Estimated Close Date]])</f>
        <v>44798</v>
      </c>
      <c r="E5654" s="14">
        <v>-391</v>
      </c>
      <c r="F5654" s="14">
        <v>-312</v>
      </c>
      <c r="G5654" t="s">
        <v>27</v>
      </c>
      <c r="H5654" t="s">
        <v>28</v>
      </c>
      <c r="I5654">
        <v>2</v>
      </c>
      <c r="J5654">
        <v>4</v>
      </c>
      <c r="K5654" t="s">
        <v>11241</v>
      </c>
      <c r="L5654" t="s">
        <v>12233</v>
      </c>
      <c r="M5654" t="s">
        <v>22</v>
      </c>
      <c r="N5654" t="s">
        <v>779</v>
      </c>
      <c r="O5654" t="s">
        <v>29</v>
      </c>
      <c r="P5654" t="s">
        <v>782</v>
      </c>
      <c r="Q5654" s="13">
        <v>19162</v>
      </c>
      <c r="S5654" s="1">
        <v>0.1</v>
      </c>
      <c r="T5654" t="s">
        <v>23</v>
      </c>
      <c r="U5654" t="s">
        <v>24</v>
      </c>
      <c r="V5654" t="b">
        <v>0</v>
      </c>
      <c r="W5654">
        <v>2.5</v>
      </c>
      <c r="X5654" t="s">
        <v>25</v>
      </c>
      <c r="Y5654" t="s">
        <v>26</v>
      </c>
    </row>
    <row r="5655" spans="1:25" x14ac:dyDescent="0.4">
      <c r="A5655" t="s">
        <v>3378</v>
      </c>
      <c r="B5655" s="2">
        <f ca="1">TODAY()+OpportunityTbl[[#This Row],[CreatedOn_DaysFromToday]]</f>
        <v>44719</v>
      </c>
      <c r="C5655" s="2">
        <f ca="1">TODAY()+OpportunityTbl[[#This Row],[EstCloseDate_DaysFromToday]]</f>
        <v>44762</v>
      </c>
      <c r="D5655">
        <f ca="1">IF(OpportunityTbl[[#This Row],[statecode]]=0,"",OpportunityTbl[[#This Row],[Estimated Close Date]])</f>
        <v>44762</v>
      </c>
      <c r="E5655" s="14">
        <v>-391</v>
      </c>
      <c r="F5655" s="14">
        <v>-348</v>
      </c>
      <c r="G5655" t="s">
        <v>27</v>
      </c>
      <c r="H5655" t="s">
        <v>28</v>
      </c>
      <c r="I5655">
        <v>2</v>
      </c>
      <c r="J5655">
        <v>4</v>
      </c>
      <c r="K5655" t="s">
        <v>11341</v>
      </c>
      <c r="L5655" t="s">
        <v>12239</v>
      </c>
      <c r="M5655" t="s">
        <v>22</v>
      </c>
      <c r="N5655" t="s">
        <v>1710</v>
      </c>
      <c r="O5655" t="s">
        <v>29</v>
      </c>
      <c r="P5655" t="s">
        <v>1711</v>
      </c>
      <c r="Q5655" s="13">
        <v>7580</v>
      </c>
      <c r="S5655" s="1">
        <v>0.1</v>
      </c>
      <c r="T5655" t="s">
        <v>23</v>
      </c>
      <c r="U5655" t="s">
        <v>100</v>
      </c>
      <c r="V5655" t="b">
        <v>0</v>
      </c>
      <c r="W5655">
        <v>3.5</v>
      </c>
      <c r="X5655" t="s">
        <v>25</v>
      </c>
      <c r="Y5655" t="s">
        <v>26</v>
      </c>
    </row>
    <row r="5656" spans="1:25" x14ac:dyDescent="0.4">
      <c r="A5656" t="s">
        <v>3466</v>
      </c>
      <c r="B5656" s="2">
        <f ca="1">TODAY()+OpportunityTbl[[#This Row],[CreatedOn_DaysFromToday]]</f>
        <v>44719</v>
      </c>
      <c r="C5656" s="2">
        <f ca="1">TODAY()+OpportunityTbl[[#This Row],[EstCloseDate_DaysFromToday]]</f>
        <v>44778</v>
      </c>
      <c r="D5656">
        <f ca="1">IF(OpportunityTbl[[#This Row],[statecode]]=0,"",OpportunityTbl[[#This Row],[Estimated Close Date]])</f>
        <v>44778</v>
      </c>
      <c r="E5656" s="14">
        <v>-391</v>
      </c>
      <c r="F5656" s="14">
        <v>-332</v>
      </c>
      <c r="G5656" t="s">
        <v>27</v>
      </c>
      <c r="H5656" t="s">
        <v>28</v>
      </c>
      <c r="I5656">
        <v>2</v>
      </c>
      <c r="J5656">
        <v>4</v>
      </c>
      <c r="K5656" t="s">
        <v>11318</v>
      </c>
      <c r="L5656" t="s">
        <v>12235</v>
      </c>
      <c r="M5656" t="s">
        <v>22</v>
      </c>
      <c r="N5656" t="s">
        <v>1710</v>
      </c>
      <c r="O5656" t="s">
        <v>29</v>
      </c>
      <c r="P5656" t="s">
        <v>1711</v>
      </c>
      <c r="Q5656" s="13">
        <v>13373</v>
      </c>
      <c r="S5656" s="1">
        <v>0.1</v>
      </c>
      <c r="T5656" t="s">
        <v>23</v>
      </c>
      <c r="U5656" t="s">
        <v>97</v>
      </c>
      <c r="V5656" t="b">
        <v>0</v>
      </c>
      <c r="W5656">
        <v>4</v>
      </c>
      <c r="X5656" t="s">
        <v>25</v>
      </c>
      <c r="Y5656" t="s">
        <v>26</v>
      </c>
    </row>
    <row r="5657" spans="1:25" x14ac:dyDescent="0.4">
      <c r="A5657" t="s">
        <v>3699</v>
      </c>
      <c r="B5657" s="2">
        <f ca="1">TODAY()+OpportunityTbl[[#This Row],[CreatedOn_DaysFromToday]]</f>
        <v>44719</v>
      </c>
      <c r="C5657" s="2">
        <f ca="1">TODAY()+OpportunityTbl[[#This Row],[EstCloseDate_DaysFromToday]]</f>
        <v>44760</v>
      </c>
      <c r="D5657">
        <f ca="1">IF(OpportunityTbl[[#This Row],[statecode]]=0,"",OpportunityTbl[[#This Row],[Estimated Close Date]])</f>
        <v>44760</v>
      </c>
      <c r="E5657" s="14">
        <v>-391</v>
      </c>
      <c r="F5657" s="14">
        <v>-350</v>
      </c>
      <c r="G5657" t="s">
        <v>27</v>
      </c>
      <c r="H5657" t="s">
        <v>28</v>
      </c>
      <c r="I5657">
        <v>2</v>
      </c>
      <c r="J5657">
        <v>4</v>
      </c>
      <c r="K5657" t="s">
        <v>11344</v>
      </c>
      <c r="L5657" t="s">
        <v>12239</v>
      </c>
      <c r="M5657" t="s">
        <v>22</v>
      </c>
      <c r="N5657" t="s">
        <v>31</v>
      </c>
      <c r="O5657" t="s">
        <v>29</v>
      </c>
      <c r="P5657" t="s">
        <v>319</v>
      </c>
      <c r="Q5657" s="13">
        <v>6501</v>
      </c>
      <c r="S5657" s="1">
        <v>0.1</v>
      </c>
      <c r="T5657" t="s">
        <v>23</v>
      </c>
      <c r="U5657" t="s">
        <v>97</v>
      </c>
      <c r="V5657" t="b">
        <v>0</v>
      </c>
      <c r="W5657">
        <v>2</v>
      </c>
      <c r="X5657" t="s">
        <v>25</v>
      </c>
      <c r="Y5657" t="s">
        <v>26</v>
      </c>
    </row>
    <row r="5658" spans="1:25" x14ac:dyDescent="0.4">
      <c r="A5658" t="s">
        <v>3869</v>
      </c>
      <c r="B5658" s="2">
        <f ca="1">TODAY()+OpportunityTbl[[#This Row],[CreatedOn_DaysFromToday]]</f>
        <v>44719</v>
      </c>
      <c r="C5658" s="2">
        <f ca="1">TODAY()+OpportunityTbl[[#This Row],[EstCloseDate_DaysFromToday]]</f>
        <v>44762</v>
      </c>
      <c r="D5658">
        <f ca="1">IF(OpportunityTbl[[#This Row],[statecode]]=0,"",OpportunityTbl[[#This Row],[Estimated Close Date]])</f>
        <v>44762</v>
      </c>
      <c r="E5658" s="14">
        <v>-391</v>
      </c>
      <c r="F5658" s="14">
        <v>-348</v>
      </c>
      <c r="G5658" t="s">
        <v>27</v>
      </c>
      <c r="H5658" t="s">
        <v>28</v>
      </c>
      <c r="I5658">
        <v>2</v>
      </c>
      <c r="J5658">
        <v>4</v>
      </c>
      <c r="K5658" t="s">
        <v>11358</v>
      </c>
      <c r="L5658" t="s">
        <v>12238</v>
      </c>
      <c r="M5658" t="s">
        <v>22</v>
      </c>
      <c r="N5658" t="s">
        <v>518</v>
      </c>
      <c r="O5658" t="s">
        <v>29</v>
      </c>
      <c r="P5658" t="s">
        <v>532</v>
      </c>
      <c r="Q5658" s="13">
        <v>3279</v>
      </c>
      <c r="S5658" s="1">
        <v>0.1</v>
      </c>
      <c r="T5658" t="s">
        <v>23</v>
      </c>
      <c r="U5658" t="s">
        <v>100</v>
      </c>
      <c r="V5658" t="b">
        <v>0</v>
      </c>
      <c r="W5658">
        <v>2</v>
      </c>
      <c r="X5658" t="s">
        <v>25</v>
      </c>
      <c r="Y5658" t="s">
        <v>26</v>
      </c>
    </row>
    <row r="5659" spans="1:25" x14ac:dyDescent="0.4">
      <c r="A5659" t="s">
        <v>5781</v>
      </c>
      <c r="B5659" s="2">
        <f ca="1">TODAY()+OpportunityTbl[[#This Row],[CreatedOn_DaysFromToday]]</f>
        <v>44719</v>
      </c>
      <c r="C5659" s="2">
        <f ca="1">TODAY()+OpportunityTbl[[#This Row],[EstCloseDate_DaysFromToday]]</f>
        <v>44762</v>
      </c>
      <c r="D5659">
        <f ca="1">IF(OpportunityTbl[[#This Row],[statecode]]=0,"",OpportunityTbl[[#This Row],[Estimated Close Date]])</f>
        <v>44762</v>
      </c>
      <c r="E5659" s="14">
        <v>-391</v>
      </c>
      <c r="F5659" s="14">
        <v>-348</v>
      </c>
      <c r="G5659" t="s">
        <v>27</v>
      </c>
      <c r="H5659" t="s">
        <v>28</v>
      </c>
      <c r="I5659">
        <v>2</v>
      </c>
      <c r="J5659">
        <v>4</v>
      </c>
      <c r="K5659" t="s">
        <v>11326</v>
      </c>
      <c r="L5659" t="s">
        <v>12239</v>
      </c>
      <c r="M5659" t="s">
        <v>22</v>
      </c>
      <c r="N5659" t="s">
        <v>1710</v>
      </c>
      <c r="O5659" t="s">
        <v>29</v>
      </c>
      <c r="P5659" t="s">
        <v>1713</v>
      </c>
      <c r="Q5659" s="13">
        <v>6879</v>
      </c>
      <c r="S5659" s="1">
        <v>0.1</v>
      </c>
      <c r="T5659" t="s">
        <v>23</v>
      </c>
      <c r="U5659" t="s">
        <v>97</v>
      </c>
      <c r="V5659" t="b">
        <v>1</v>
      </c>
      <c r="W5659">
        <v>3.5</v>
      </c>
      <c r="X5659" t="s">
        <v>25</v>
      </c>
      <c r="Y5659" t="s">
        <v>4896</v>
      </c>
    </row>
    <row r="5660" spans="1:25" x14ac:dyDescent="0.4">
      <c r="A5660" t="s">
        <v>5916</v>
      </c>
      <c r="B5660" s="2">
        <f ca="1">TODAY()+OpportunityTbl[[#This Row],[CreatedOn_DaysFromToday]]</f>
        <v>44719</v>
      </c>
      <c r="C5660" s="2">
        <f ca="1">TODAY()+OpportunityTbl[[#This Row],[EstCloseDate_DaysFromToday]]</f>
        <v>44768</v>
      </c>
      <c r="D5660">
        <f ca="1">IF(OpportunityTbl[[#This Row],[statecode]]=0,"",OpportunityTbl[[#This Row],[Estimated Close Date]])</f>
        <v>44768</v>
      </c>
      <c r="E5660" s="14">
        <v>-391</v>
      </c>
      <c r="F5660" s="14">
        <v>-342</v>
      </c>
      <c r="G5660" t="s">
        <v>27</v>
      </c>
      <c r="H5660" t="s">
        <v>28</v>
      </c>
      <c r="I5660">
        <v>2</v>
      </c>
      <c r="J5660">
        <v>4</v>
      </c>
      <c r="K5660" t="s">
        <v>11331</v>
      </c>
      <c r="L5660" t="s">
        <v>12237</v>
      </c>
      <c r="M5660" t="s">
        <v>22</v>
      </c>
      <c r="N5660" t="s">
        <v>1710</v>
      </c>
      <c r="O5660" t="s">
        <v>29</v>
      </c>
      <c r="P5660" t="s">
        <v>1711</v>
      </c>
      <c r="Q5660" s="13">
        <v>4053</v>
      </c>
      <c r="S5660" s="1">
        <v>0.3</v>
      </c>
      <c r="T5660" t="s">
        <v>168</v>
      </c>
      <c r="U5660" t="s">
        <v>100</v>
      </c>
      <c r="V5660" t="b">
        <v>0</v>
      </c>
      <c r="W5660">
        <v>5</v>
      </c>
      <c r="X5660" t="s">
        <v>157</v>
      </c>
      <c r="Y5660" t="s">
        <v>4890</v>
      </c>
    </row>
    <row r="5661" spans="1:25" x14ac:dyDescent="0.4">
      <c r="A5661" t="s">
        <v>6382</v>
      </c>
      <c r="B5661" s="2">
        <f ca="1">TODAY()+OpportunityTbl[[#This Row],[CreatedOn_DaysFromToday]]</f>
        <v>44719</v>
      </c>
      <c r="C5661" s="2">
        <f ca="1">TODAY()+OpportunityTbl[[#This Row],[EstCloseDate_DaysFromToday]]</f>
        <v>44783</v>
      </c>
      <c r="D5661">
        <f ca="1">IF(OpportunityTbl[[#This Row],[statecode]]=0,"",OpportunityTbl[[#This Row],[Estimated Close Date]])</f>
        <v>44783</v>
      </c>
      <c r="E5661" s="14">
        <v>-391</v>
      </c>
      <c r="F5661" s="14">
        <v>-327</v>
      </c>
      <c r="G5661" t="s">
        <v>27</v>
      </c>
      <c r="H5661" t="s">
        <v>28</v>
      </c>
      <c r="I5661">
        <v>2</v>
      </c>
      <c r="J5661">
        <v>4</v>
      </c>
      <c r="K5661" t="s">
        <v>11352</v>
      </c>
      <c r="L5661" t="s">
        <v>12238</v>
      </c>
      <c r="M5661" t="s">
        <v>22</v>
      </c>
      <c r="N5661" t="s">
        <v>779</v>
      </c>
      <c r="O5661" t="s">
        <v>29</v>
      </c>
      <c r="P5661" t="s">
        <v>782</v>
      </c>
      <c r="Q5661" s="13">
        <v>2172</v>
      </c>
      <c r="S5661" s="1">
        <v>0.1</v>
      </c>
      <c r="T5661" t="s">
        <v>23</v>
      </c>
      <c r="U5661" t="s">
        <v>24</v>
      </c>
      <c r="V5661" t="b">
        <v>1</v>
      </c>
      <c r="W5661">
        <v>2</v>
      </c>
      <c r="X5661" t="s">
        <v>25</v>
      </c>
      <c r="Y5661" t="s">
        <v>4896</v>
      </c>
    </row>
    <row r="5662" spans="1:25" x14ac:dyDescent="0.4">
      <c r="A5662" t="s">
        <v>6819</v>
      </c>
      <c r="B5662" s="2">
        <f ca="1">TODAY()+OpportunityTbl[[#This Row],[CreatedOn_DaysFromToday]]</f>
        <v>44719</v>
      </c>
      <c r="C5662" s="2">
        <f ca="1">TODAY()+OpportunityTbl[[#This Row],[EstCloseDate_DaysFromToday]]</f>
        <v>44765</v>
      </c>
      <c r="D5662">
        <f ca="1">IF(OpportunityTbl[[#This Row],[statecode]]=0,"",OpportunityTbl[[#This Row],[Estimated Close Date]])</f>
        <v>44765</v>
      </c>
      <c r="E5662" s="14">
        <v>-391</v>
      </c>
      <c r="F5662" s="14">
        <v>-345</v>
      </c>
      <c r="G5662" t="s">
        <v>27</v>
      </c>
      <c r="H5662" t="s">
        <v>28</v>
      </c>
      <c r="I5662">
        <v>2</v>
      </c>
      <c r="J5662">
        <v>4</v>
      </c>
      <c r="K5662" t="s">
        <v>11400</v>
      </c>
      <c r="L5662" t="s">
        <v>12233</v>
      </c>
      <c r="M5662" t="s">
        <v>22</v>
      </c>
      <c r="N5662" t="s">
        <v>518</v>
      </c>
      <c r="O5662" t="s">
        <v>29</v>
      </c>
      <c r="P5662" t="s">
        <v>519</v>
      </c>
      <c r="Q5662" s="13">
        <v>20147</v>
      </c>
      <c r="S5662" s="1">
        <v>0.1</v>
      </c>
      <c r="T5662" t="s">
        <v>23</v>
      </c>
      <c r="U5662" t="s">
        <v>100</v>
      </c>
      <c r="V5662" t="b">
        <v>0</v>
      </c>
      <c r="W5662">
        <v>2.5</v>
      </c>
      <c r="X5662" t="s">
        <v>25</v>
      </c>
      <c r="Y5662" t="s">
        <v>4896</v>
      </c>
    </row>
    <row r="5663" spans="1:25" x14ac:dyDescent="0.4">
      <c r="A5663" t="s">
        <v>6878</v>
      </c>
      <c r="B5663" s="2">
        <f ca="1">TODAY()+OpportunityTbl[[#This Row],[CreatedOn_DaysFromToday]]</f>
        <v>44719</v>
      </c>
      <c r="C5663" s="2">
        <f ca="1">TODAY()+OpportunityTbl[[#This Row],[EstCloseDate_DaysFromToday]]</f>
        <v>44788</v>
      </c>
      <c r="D5663">
        <f ca="1">IF(OpportunityTbl[[#This Row],[statecode]]=0,"",OpportunityTbl[[#This Row],[Estimated Close Date]])</f>
        <v>44788</v>
      </c>
      <c r="E5663" s="14">
        <v>-391</v>
      </c>
      <c r="F5663" s="14">
        <v>-322</v>
      </c>
      <c r="G5663" t="s">
        <v>27</v>
      </c>
      <c r="H5663" t="s">
        <v>28</v>
      </c>
      <c r="I5663">
        <v>2</v>
      </c>
      <c r="J5663">
        <v>4</v>
      </c>
      <c r="K5663" t="s">
        <v>11331</v>
      </c>
      <c r="L5663" t="s">
        <v>12236</v>
      </c>
      <c r="M5663" t="s">
        <v>22</v>
      </c>
      <c r="N5663" t="s">
        <v>518</v>
      </c>
      <c r="O5663" t="s">
        <v>29</v>
      </c>
      <c r="P5663" t="s">
        <v>532</v>
      </c>
      <c r="Q5663" s="13">
        <v>2931</v>
      </c>
      <c r="S5663" s="1">
        <v>0.5</v>
      </c>
      <c r="T5663" t="s">
        <v>168</v>
      </c>
      <c r="U5663" t="s">
        <v>24</v>
      </c>
      <c r="V5663" t="b">
        <v>0</v>
      </c>
      <c r="W5663">
        <v>2.5</v>
      </c>
      <c r="X5663" t="s">
        <v>240</v>
      </c>
      <c r="Y5663" t="s">
        <v>4914</v>
      </c>
    </row>
    <row r="5664" spans="1:25" x14ac:dyDescent="0.4">
      <c r="A5664" t="s">
        <v>7154</v>
      </c>
      <c r="B5664" s="2">
        <f ca="1">TODAY()+OpportunityTbl[[#This Row],[CreatedOn_DaysFromToday]]</f>
        <v>44719</v>
      </c>
      <c r="C5664" s="2">
        <f ca="1">TODAY()+OpportunityTbl[[#This Row],[EstCloseDate_DaysFromToday]]</f>
        <v>44788</v>
      </c>
      <c r="D5664">
        <f ca="1">IF(OpportunityTbl[[#This Row],[statecode]]=0,"",OpportunityTbl[[#This Row],[Estimated Close Date]])</f>
        <v>44788</v>
      </c>
      <c r="E5664" s="14">
        <v>-391</v>
      </c>
      <c r="F5664" s="14">
        <v>-322</v>
      </c>
      <c r="G5664" t="s">
        <v>7082</v>
      </c>
      <c r="H5664" t="s">
        <v>7082</v>
      </c>
      <c r="I5664">
        <v>1</v>
      </c>
      <c r="J5664">
        <v>3</v>
      </c>
      <c r="K5664" t="s">
        <v>11331</v>
      </c>
      <c r="L5664" t="s">
        <v>12234</v>
      </c>
      <c r="M5664" t="s">
        <v>22</v>
      </c>
      <c r="N5664" t="s">
        <v>1816</v>
      </c>
      <c r="O5664" t="s">
        <v>29</v>
      </c>
      <c r="P5664" t="s">
        <v>4473</v>
      </c>
      <c r="Q5664" s="13">
        <v>2686</v>
      </c>
      <c r="R5664" s="13">
        <v>2578.56</v>
      </c>
      <c r="S5664" s="1">
        <v>0.9</v>
      </c>
      <c r="T5664" t="s">
        <v>4724</v>
      </c>
      <c r="U5664" t="s">
        <v>100</v>
      </c>
      <c r="V5664" t="b">
        <v>1</v>
      </c>
      <c r="W5664">
        <v>4</v>
      </c>
      <c r="X5664" t="s">
        <v>4732</v>
      </c>
      <c r="Y5664" t="s">
        <v>4890</v>
      </c>
    </row>
    <row r="5665" spans="1:25" x14ac:dyDescent="0.4">
      <c r="A5665" t="s">
        <v>7926</v>
      </c>
      <c r="B5665" s="2">
        <f ca="1">TODAY()+OpportunityTbl[[#This Row],[CreatedOn_DaysFromToday]]</f>
        <v>44719</v>
      </c>
      <c r="C5665" s="2">
        <f ca="1">TODAY()+OpportunityTbl[[#This Row],[EstCloseDate_DaysFromToday]]</f>
        <v>44761</v>
      </c>
      <c r="D5665">
        <f ca="1">IF(OpportunityTbl[[#This Row],[statecode]]=0,"",OpportunityTbl[[#This Row],[Estimated Close Date]])</f>
        <v>44761</v>
      </c>
      <c r="E5665" s="14">
        <v>-391</v>
      </c>
      <c r="F5665" s="14">
        <v>-349</v>
      </c>
      <c r="G5665" t="s">
        <v>7082</v>
      </c>
      <c r="H5665" t="s">
        <v>7082</v>
      </c>
      <c r="I5665">
        <v>1</v>
      </c>
      <c r="J5665">
        <v>3</v>
      </c>
      <c r="K5665" t="s">
        <v>11341</v>
      </c>
      <c r="L5665" t="s">
        <v>12234</v>
      </c>
      <c r="M5665" t="s">
        <v>22</v>
      </c>
      <c r="N5665" t="s">
        <v>469</v>
      </c>
      <c r="O5665" t="s">
        <v>29</v>
      </c>
      <c r="P5665" t="s">
        <v>470</v>
      </c>
      <c r="Q5665" s="13">
        <v>2478</v>
      </c>
      <c r="R5665" s="13">
        <v>2416.0500000000002</v>
      </c>
      <c r="S5665" s="1">
        <v>0.3</v>
      </c>
      <c r="T5665" t="s">
        <v>168</v>
      </c>
      <c r="U5665" t="s">
        <v>24</v>
      </c>
      <c r="V5665" t="b">
        <v>1</v>
      </c>
      <c r="W5665">
        <v>2.5</v>
      </c>
      <c r="X5665" t="s">
        <v>157</v>
      </c>
      <c r="Y5665" t="s">
        <v>4926</v>
      </c>
    </row>
    <row r="5666" spans="1:25" x14ac:dyDescent="0.4">
      <c r="A5666" t="s">
        <v>53</v>
      </c>
      <c r="B5666" s="2">
        <f ca="1">TODAY()+OpportunityTbl[[#This Row],[CreatedOn_DaysFromToday]]</f>
        <v>44718</v>
      </c>
      <c r="C5666" s="2">
        <f ca="1">TODAY()+OpportunityTbl[[#This Row],[EstCloseDate_DaysFromToday]]</f>
        <v>44759</v>
      </c>
      <c r="D5666">
        <f ca="1">IF(OpportunityTbl[[#This Row],[statecode]]=0,"",OpportunityTbl[[#This Row],[Estimated Close Date]])</f>
        <v>44759</v>
      </c>
      <c r="E5666" s="14">
        <v>-392</v>
      </c>
      <c r="F5666" s="14">
        <v>-351</v>
      </c>
      <c r="G5666" t="s">
        <v>27</v>
      </c>
      <c r="H5666" t="s">
        <v>28</v>
      </c>
      <c r="I5666">
        <v>2</v>
      </c>
      <c r="J5666">
        <v>4</v>
      </c>
      <c r="K5666" t="s">
        <v>11343</v>
      </c>
      <c r="L5666" t="s">
        <v>12236</v>
      </c>
      <c r="M5666" t="s">
        <v>22</v>
      </c>
      <c r="N5666" t="s">
        <v>31</v>
      </c>
      <c r="O5666" t="s">
        <v>29</v>
      </c>
      <c r="P5666" t="s">
        <v>32</v>
      </c>
      <c r="Q5666" s="13">
        <v>2781</v>
      </c>
      <c r="S5666" s="1">
        <v>0.1</v>
      </c>
      <c r="T5666" t="s">
        <v>23</v>
      </c>
      <c r="U5666" t="s">
        <v>24</v>
      </c>
      <c r="V5666" t="b">
        <v>1</v>
      </c>
      <c r="W5666">
        <v>2.5</v>
      </c>
      <c r="X5666" t="s">
        <v>25</v>
      </c>
      <c r="Y5666" t="s">
        <v>26</v>
      </c>
    </row>
    <row r="5667" spans="1:25" x14ac:dyDescent="0.4">
      <c r="A5667" t="s">
        <v>959</v>
      </c>
      <c r="B5667" s="2">
        <f ca="1">TODAY()+OpportunityTbl[[#This Row],[CreatedOn_DaysFromToday]]</f>
        <v>44718</v>
      </c>
      <c r="C5667" s="2">
        <f ca="1">TODAY()+OpportunityTbl[[#This Row],[EstCloseDate_DaysFromToday]]</f>
        <v>44786</v>
      </c>
      <c r="D5667">
        <f ca="1">IF(OpportunityTbl[[#This Row],[statecode]]=0,"",OpportunityTbl[[#This Row],[Estimated Close Date]])</f>
        <v>44786</v>
      </c>
      <c r="E5667" s="14">
        <v>-392</v>
      </c>
      <c r="F5667" s="14">
        <v>-324</v>
      </c>
      <c r="G5667" t="s">
        <v>27</v>
      </c>
      <c r="H5667" t="s">
        <v>28</v>
      </c>
      <c r="I5667">
        <v>2</v>
      </c>
      <c r="J5667">
        <v>4</v>
      </c>
      <c r="K5667" t="s">
        <v>11401</v>
      </c>
      <c r="L5667" t="s">
        <v>12236</v>
      </c>
      <c r="M5667" t="s">
        <v>22</v>
      </c>
      <c r="N5667" t="s">
        <v>563</v>
      </c>
      <c r="O5667" t="s">
        <v>29</v>
      </c>
      <c r="P5667" t="s">
        <v>564</v>
      </c>
      <c r="Q5667" s="13">
        <v>2793</v>
      </c>
      <c r="S5667" s="1">
        <v>0.1</v>
      </c>
      <c r="T5667" t="s">
        <v>23</v>
      </c>
      <c r="U5667" t="s">
        <v>97</v>
      </c>
      <c r="V5667" t="b">
        <v>0</v>
      </c>
      <c r="W5667">
        <v>2.5</v>
      </c>
      <c r="X5667" t="s">
        <v>25</v>
      </c>
      <c r="Y5667" t="s">
        <v>26</v>
      </c>
    </row>
    <row r="5668" spans="1:25" x14ac:dyDescent="0.4">
      <c r="A5668" t="s">
        <v>1186</v>
      </c>
      <c r="B5668" s="2">
        <f ca="1">TODAY()+OpportunityTbl[[#This Row],[CreatedOn_DaysFromToday]]</f>
        <v>44718</v>
      </c>
      <c r="C5668" s="2">
        <f ca="1">TODAY()+OpportunityTbl[[#This Row],[EstCloseDate_DaysFromToday]]</f>
        <v>44783</v>
      </c>
      <c r="D5668">
        <f ca="1">IF(OpportunityTbl[[#This Row],[statecode]]=0,"",OpportunityTbl[[#This Row],[Estimated Close Date]])</f>
        <v>44783</v>
      </c>
      <c r="E5668" s="14">
        <v>-392</v>
      </c>
      <c r="F5668" s="14">
        <v>-327</v>
      </c>
      <c r="G5668" t="s">
        <v>27</v>
      </c>
      <c r="H5668" t="s">
        <v>28</v>
      </c>
      <c r="I5668">
        <v>2</v>
      </c>
      <c r="J5668">
        <v>4</v>
      </c>
      <c r="K5668" t="s">
        <v>11379</v>
      </c>
      <c r="L5668" t="s">
        <v>12236</v>
      </c>
      <c r="M5668" t="s">
        <v>22</v>
      </c>
      <c r="N5668" t="s">
        <v>779</v>
      </c>
      <c r="O5668" t="s">
        <v>29</v>
      </c>
      <c r="P5668" t="s">
        <v>782</v>
      </c>
      <c r="Q5668" s="13">
        <v>1837</v>
      </c>
      <c r="S5668" s="1">
        <v>0.1</v>
      </c>
      <c r="T5668" t="s">
        <v>23</v>
      </c>
      <c r="U5668" t="s">
        <v>97</v>
      </c>
      <c r="V5668" t="b">
        <v>1</v>
      </c>
      <c r="W5668">
        <v>2.5</v>
      </c>
      <c r="X5668" t="s">
        <v>25</v>
      </c>
      <c r="Y5668" t="s">
        <v>26</v>
      </c>
    </row>
    <row r="5669" spans="1:25" x14ac:dyDescent="0.4">
      <c r="A5669" t="s">
        <v>1234</v>
      </c>
      <c r="B5669" s="2">
        <f ca="1">TODAY()+OpportunityTbl[[#This Row],[CreatedOn_DaysFromToday]]</f>
        <v>44718</v>
      </c>
      <c r="C5669" s="2">
        <f ca="1">TODAY()+OpportunityTbl[[#This Row],[EstCloseDate_DaysFromToday]]</f>
        <v>44782</v>
      </c>
      <c r="D5669">
        <f ca="1">IF(OpportunityTbl[[#This Row],[statecode]]=0,"",OpportunityTbl[[#This Row],[Estimated Close Date]])</f>
        <v>44782</v>
      </c>
      <c r="E5669" s="14">
        <v>-392</v>
      </c>
      <c r="F5669" s="14">
        <v>-328</v>
      </c>
      <c r="G5669" t="s">
        <v>27</v>
      </c>
      <c r="H5669" t="s">
        <v>28</v>
      </c>
      <c r="I5669">
        <v>2</v>
      </c>
      <c r="J5669">
        <v>4</v>
      </c>
      <c r="K5669" t="s">
        <v>11326</v>
      </c>
      <c r="L5669" t="s">
        <v>12236</v>
      </c>
      <c r="M5669" t="s">
        <v>22</v>
      </c>
      <c r="N5669" t="s">
        <v>779</v>
      </c>
      <c r="O5669" t="s">
        <v>29</v>
      </c>
      <c r="P5669" t="s">
        <v>780</v>
      </c>
      <c r="Q5669" s="13">
        <v>2697</v>
      </c>
      <c r="S5669" s="1">
        <v>0.1</v>
      </c>
      <c r="T5669" t="s">
        <v>23</v>
      </c>
      <c r="U5669" t="s">
        <v>24</v>
      </c>
      <c r="V5669" t="b">
        <v>1</v>
      </c>
      <c r="W5669">
        <v>2.5</v>
      </c>
      <c r="X5669" t="s">
        <v>25</v>
      </c>
      <c r="Y5669" t="s">
        <v>26</v>
      </c>
    </row>
    <row r="5670" spans="1:25" x14ac:dyDescent="0.4">
      <c r="A5670" t="s">
        <v>2002</v>
      </c>
      <c r="B5670" s="2">
        <f ca="1">TODAY()+OpportunityTbl[[#This Row],[CreatedOn_DaysFromToday]]</f>
        <v>44718</v>
      </c>
      <c r="C5670" s="2">
        <f ca="1">TODAY()+OpportunityTbl[[#This Row],[EstCloseDate_DaysFromToday]]</f>
        <v>44761</v>
      </c>
      <c r="D5670">
        <f ca="1">IF(OpportunityTbl[[#This Row],[statecode]]=0,"",OpportunityTbl[[#This Row],[Estimated Close Date]])</f>
        <v>44761</v>
      </c>
      <c r="E5670" s="14">
        <v>-392</v>
      </c>
      <c r="F5670" s="14">
        <v>-349</v>
      </c>
      <c r="G5670" t="s">
        <v>27</v>
      </c>
      <c r="H5670" t="s">
        <v>28</v>
      </c>
      <c r="I5670">
        <v>2</v>
      </c>
      <c r="J5670">
        <v>4</v>
      </c>
      <c r="K5670" t="s">
        <v>11338</v>
      </c>
      <c r="L5670" t="s">
        <v>12239</v>
      </c>
      <c r="M5670" t="s">
        <v>22</v>
      </c>
      <c r="N5670" t="s">
        <v>31</v>
      </c>
      <c r="O5670" t="s">
        <v>29</v>
      </c>
      <c r="P5670" t="s">
        <v>210</v>
      </c>
      <c r="Q5670" s="13">
        <v>6970</v>
      </c>
      <c r="S5670" s="1">
        <v>0.3</v>
      </c>
      <c r="T5670" t="s">
        <v>168</v>
      </c>
      <c r="U5670" t="s">
        <v>24</v>
      </c>
      <c r="V5670" t="b">
        <v>1</v>
      </c>
      <c r="W5670">
        <v>2</v>
      </c>
      <c r="X5670" t="s">
        <v>157</v>
      </c>
      <c r="Y5670" t="s">
        <v>26</v>
      </c>
    </row>
    <row r="5671" spans="1:25" x14ac:dyDescent="0.4">
      <c r="A5671" t="s">
        <v>2524</v>
      </c>
      <c r="B5671" s="2">
        <f ca="1">TODAY()+OpportunityTbl[[#This Row],[CreatedOn_DaysFromToday]]</f>
        <v>44718</v>
      </c>
      <c r="C5671" s="2">
        <f ca="1">TODAY()+OpportunityTbl[[#This Row],[EstCloseDate_DaysFromToday]]</f>
        <v>44779</v>
      </c>
      <c r="D5671">
        <f ca="1">IF(OpportunityTbl[[#This Row],[statecode]]=0,"",OpportunityTbl[[#This Row],[Estimated Close Date]])</f>
        <v>44779</v>
      </c>
      <c r="E5671" s="14">
        <v>-392</v>
      </c>
      <c r="F5671" s="14">
        <v>-331</v>
      </c>
      <c r="G5671" t="s">
        <v>27</v>
      </c>
      <c r="H5671" t="s">
        <v>28</v>
      </c>
      <c r="I5671">
        <v>2</v>
      </c>
      <c r="J5671">
        <v>4</v>
      </c>
      <c r="K5671" t="s">
        <v>11318</v>
      </c>
      <c r="L5671" t="s">
        <v>12236</v>
      </c>
      <c r="M5671" t="s">
        <v>22</v>
      </c>
      <c r="N5671" t="s">
        <v>2022</v>
      </c>
      <c r="O5671" t="s">
        <v>29</v>
      </c>
      <c r="P5671" t="s">
        <v>2023</v>
      </c>
      <c r="Q5671" s="13">
        <v>1807</v>
      </c>
      <c r="S5671" s="1">
        <v>0.1</v>
      </c>
      <c r="T5671" t="s">
        <v>23</v>
      </c>
      <c r="U5671" t="s">
        <v>24</v>
      </c>
      <c r="V5671" t="b">
        <v>1</v>
      </c>
      <c r="W5671">
        <v>4</v>
      </c>
      <c r="X5671" t="s">
        <v>25</v>
      </c>
      <c r="Y5671" t="s">
        <v>26</v>
      </c>
    </row>
    <row r="5672" spans="1:25" x14ac:dyDescent="0.4">
      <c r="A5672" t="s">
        <v>2590</v>
      </c>
      <c r="B5672" s="2">
        <f ca="1">TODAY()+OpportunityTbl[[#This Row],[CreatedOn_DaysFromToday]]</f>
        <v>44718</v>
      </c>
      <c r="C5672" s="2">
        <f ca="1">TODAY()+OpportunityTbl[[#This Row],[EstCloseDate_DaysFromToday]]</f>
        <v>44755</v>
      </c>
      <c r="D5672">
        <f ca="1">IF(OpportunityTbl[[#This Row],[statecode]]=0,"",OpportunityTbl[[#This Row],[Estimated Close Date]])</f>
        <v>44755</v>
      </c>
      <c r="E5672" s="14">
        <v>-392</v>
      </c>
      <c r="F5672" s="14">
        <v>-355</v>
      </c>
      <c r="G5672" t="s">
        <v>27</v>
      </c>
      <c r="H5672" t="s">
        <v>28</v>
      </c>
      <c r="I5672">
        <v>2</v>
      </c>
      <c r="J5672">
        <v>4</v>
      </c>
      <c r="K5672" t="s">
        <v>11402</v>
      </c>
      <c r="L5672" t="s">
        <v>12235</v>
      </c>
      <c r="M5672" t="s">
        <v>22</v>
      </c>
      <c r="N5672" t="s">
        <v>2069</v>
      </c>
      <c r="O5672" t="s">
        <v>29</v>
      </c>
      <c r="P5672" t="s">
        <v>2107</v>
      </c>
      <c r="Q5672" s="13">
        <v>11934</v>
      </c>
      <c r="S5672" s="1">
        <v>0.1</v>
      </c>
      <c r="T5672" t="s">
        <v>23</v>
      </c>
      <c r="U5672" t="s">
        <v>100</v>
      </c>
      <c r="V5672" t="b">
        <v>0</v>
      </c>
      <c r="W5672">
        <v>4.5</v>
      </c>
      <c r="X5672" t="s">
        <v>25</v>
      </c>
      <c r="Y5672" t="s">
        <v>26</v>
      </c>
    </row>
    <row r="5673" spans="1:25" x14ac:dyDescent="0.4">
      <c r="A5673" t="s">
        <v>2729</v>
      </c>
      <c r="B5673" s="2">
        <f ca="1">TODAY()+OpportunityTbl[[#This Row],[CreatedOn_DaysFromToday]]</f>
        <v>44718</v>
      </c>
      <c r="C5673" s="2">
        <f ca="1">TODAY()+OpportunityTbl[[#This Row],[EstCloseDate_DaysFromToday]]</f>
        <v>44785</v>
      </c>
      <c r="D5673">
        <f ca="1">IF(OpportunityTbl[[#This Row],[statecode]]=0,"",OpportunityTbl[[#This Row],[Estimated Close Date]])</f>
        <v>44785</v>
      </c>
      <c r="E5673" s="14">
        <v>-392</v>
      </c>
      <c r="F5673" s="14">
        <v>-325</v>
      </c>
      <c r="G5673" t="s">
        <v>27</v>
      </c>
      <c r="H5673" t="s">
        <v>28</v>
      </c>
      <c r="I5673">
        <v>2</v>
      </c>
      <c r="J5673">
        <v>4</v>
      </c>
      <c r="K5673" t="s">
        <v>11340</v>
      </c>
      <c r="L5673" t="s">
        <v>12239</v>
      </c>
      <c r="M5673" t="s">
        <v>22</v>
      </c>
      <c r="N5673" t="s">
        <v>1617</v>
      </c>
      <c r="O5673" t="s">
        <v>29</v>
      </c>
      <c r="P5673" t="s">
        <v>1618</v>
      </c>
      <c r="Q5673" s="13">
        <v>6682</v>
      </c>
      <c r="S5673" s="1">
        <v>0.1</v>
      </c>
      <c r="T5673" t="s">
        <v>23</v>
      </c>
      <c r="U5673" t="s">
        <v>97</v>
      </c>
      <c r="V5673" t="b">
        <v>1</v>
      </c>
      <c r="W5673">
        <v>3</v>
      </c>
      <c r="X5673" t="s">
        <v>25</v>
      </c>
      <c r="Y5673" t="s">
        <v>26</v>
      </c>
    </row>
    <row r="5674" spans="1:25" x14ac:dyDescent="0.4">
      <c r="A5674" t="s">
        <v>3291</v>
      </c>
      <c r="B5674" s="2">
        <f ca="1">TODAY()+OpportunityTbl[[#This Row],[CreatedOn_DaysFromToday]]</f>
        <v>44718</v>
      </c>
      <c r="C5674" s="2">
        <f ca="1">TODAY()+OpportunityTbl[[#This Row],[EstCloseDate_DaysFromToday]]</f>
        <v>44748</v>
      </c>
      <c r="D5674">
        <f ca="1">IF(OpportunityTbl[[#This Row],[statecode]]=0,"",OpportunityTbl[[#This Row],[Estimated Close Date]])</f>
        <v>44748</v>
      </c>
      <c r="E5674" s="14">
        <v>-392</v>
      </c>
      <c r="F5674" s="14">
        <v>-362</v>
      </c>
      <c r="G5674" t="s">
        <v>27</v>
      </c>
      <c r="H5674" t="s">
        <v>28</v>
      </c>
      <c r="I5674">
        <v>2</v>
      </c>
      <c r="J5674">
        <v>4</v>
      </c>
      <c r="K5674" t="s">
        <v>11403</v>
      </c>
      <c r="L5674" t="s">
        <v>12236</v>
      </c>
      <c r="M5674" t="s">
        <v>22</v>
      </c>
      <c r="N5674" t="s">
        <v>1710</v>
      </c>
      <c r="O5674" t="s">
        <v>29</v>
      </c>
      <c r="P5674" t="s">
        <v>1713</v>
      </c>
      <c r="Q5674" s="13">
        <v>2059</v>
      </c>
      <c r="S5674" s="1">
        <v>0.1</v>
      </c>
      <c r="T5674" t="s">
        <v>23</v>
      </c>
      <c r="U5674" t="s">
        <v>100</v>
      </c>
      <c r="V5674" t="b">
        <v>1</v>
      </c>
      <c r="W5674">
        <v>4</v>
      </c>
      <c r="X5674" t="s">
        <v>25</v>
      </c>
      <c r="Y5674" t="s">
        <v>26</v>
      </c>
    </row>
    <row r="5675" spans="1:25" x14ac:dyDescent="0.4">
      <c r="A5675" t="s">
        <v>6383</v>
      </c>
      <c r="B5675" s="2">
        <f ca="1">TODAY()+OpportunityTbl[[#This Row],[CreatedOn_DaysFromToday]]</f>
        <v>44718</v>
      </c>
      <c r="C5675" s="2">
        <f ca="1">TODAY()+OpportunityTbl[[#This Row],[EstCloseDate_DaysFromToday]]</f>
        <v>44766</v>
      </c>
      <c r="D5675">
        <f ca="1">IF(OpportunityTbl[[#This Row],[statecode]]=0,"",OpportunityTbl[[#This Row],[Estimated Close Date]])</f>
        <v>44766</v>
      </c>
      <c r="E5675" s="14">
        <v>-392</v>
      </c>
      <c r="F5675" s="14">
        <v>-344</v>
      </c>
      <c r="G5675" t="s">
        <v>27</v>
      </c>
      <c r="H5675" t="s">
        <v>28</v>
      </c>
      <c r="I5675">
        <v>2</v>
      </c>
      <c r="J5675">
        <v>4</v>
      </c>
      <c r="K5675" t="s">
        <v>11350</v>
      </c>
      <c r="L5675" t="s">
        <v>12239</v>
      </c>
      <c r="M5675" t="s">
        <v>22</v>
      </c>
      <c r="N5675" t="s">
        <v>513</v>
      </c>
      <c r="O5675" t="s">
        <v>29</v>
      </c>
      <c r="P5675" t="s">
        <v>514</v>
      </c>
      <c r="Q5675" s="13">
        <v>7043</v>
      </c>
      <c r="S5675" s="1">
        <v>0.1</v>
      </c>
      <c r="T5675" t="s">
        <v>23</v>
      </c>
      <c r="U5675" t="s">
        <v>24</v>
      </c>
      <c r="V5675" t="b">
        <v>1</v>
      </c>
      <c r="W5675">
        <v>2</v>
      </c>
      <c r="X5675" t="s">
        <v>25</v>
      </c>
      <c r="Y5675" t="s">
        <v>4896</v>
      </c>
    </row>
    <row r="5676" spans="1:25" x14ac:dyDescent="0.4">
      <c r="A5676" t="s">
        <v>9401</v>
      </c>
      <c r="B5676" s="2">
        <f ca="1">TODAY()+OpportunityTbl[[#This Row],[CreatedOn_DaysFromToday]]</f>
        <v>44718</v>
      </c>
      <c r="C5676" s="2">
        <f ca="1">TODAY()+OpportunityTbl[[#This Row],[EstCloseDate_DaysFromToday]]</f>
        <v>44771</v>
      </c>
      <c r="D5676">
        <f ca="1">IF(OpportunityTbl[[#This Row],[statecode]]=0,"",OpportunityTbl[[#This Row],[Estimated Close Date]])</f>
        <v>44771</v>
      </c>
      <c r="E5676" s="14">
        <v>-392</v>
      </c>
      <c r="F5676" s="14">
        <v>-339</v>
      </c>
      <c r="G5676" t="s">
        <v>7082</v>
      </c>
      <c r="H5676" t="s">
        <v>7082</v>
      </c>
      <c r="I5676">
        <v>1</v>
      </c>
      <c r="J5676">
        <v>3</v>
      </c>
      <c r="K5676" t="s">
        <v>11321</v>
      </c>
      <c r="L5676" t="s">
        <v>12235</v>
      </c>
      <c r="M5676" t="s">
        <v>22</v>
      </c>
      <c r="N5676" t="s">
        <v>31</v>
      </c>
      <c r="O5676" t="s">
        <v>29</v>
      </c>
      <c r="P5676" t="s">
        <v>4742</v>
      </c>
      <c r="Q5676" s="13">
        <v>11716</v>
      </c>
      <c r="R5676" s="13">
        <v>11423.1</v>
      </c>
      <c r="S5676" s="1">
        <v>0.5</v>
      </c>
      <c r="T5676" t="s">
        <v>168</v>
      </c>
      <c r="U5676" t="s">
        <v>24</v>
      </c>
      <c r="V5676" t="b">
        <v>1</v>
      </c>
      <c r="W5676">
        <v>2.5</v>
      </c>
      <c r="X5676" t="s">
        <v>240</v>
      </c>
      <c r="Y5676" t="s">
        <v>26</v>
      </c>
    </row>
    <row r="5677" spans="1:25" x14ac:dyDescent="0.4">
      <c r="A5677" t="s">
        <v>9529</v>
      </c>
      <c r="B5677" s="2">
        <f ca="1">TODAY()+OpportunityTbl[[#This Row],[CreatedOn_DaysFromToday]]</f>
        <v>44718</v>
      </c>
      <c r="C5677" s="2">
        <f ca="1">TODAY()+OpportunityTbl[[#This Row],[EstCloseDate_DaysFromToday]]</f>
        <v>44745</v>
      </c>
      <c r="D5677">
        <f ca="1">IF(OpportunityTbl[[#This Row],[statecode]]=0,"",OpportunityTbl[[#This Row],[Estimated Close Date]])</f>
        <v>44745</v>
      </c>
      <c r="E5677" s="14">
        <v>-392</v>
      </c>
      <c r="F5677" s="14">
        <v>-365</v>
      </c>
      <c r="G5677" t="s">
        <v>7082</v>
      </c>
      <c r="H5677" t="s">
        <v>7082</v>
      </c>
      <c r="I5677">
        <v>1</v>
      </c>
      <c r="J5677">
        <v>3</v>
      </c>
      <c r="K5677" t="s">
        <v>11404</v>
      </c>
      <c r="L5677" t="s">
        <v>12236</v>
      </c>
      <c r="M5677" t="s">
        <v>22</v>
      </c>
      <c r="N5677" t="s">
        <v>469</v>
      </c>
      <c r="O5677" t="s">
        <v>29</v>
      </c>
      <c r="P5677" t="s">
        <v>470</v>
      </c>
      <c r="Q5677" s="13">
        <v>2457</v>
      </c>
      <c r="R5677" s="13">
        <v>2395.5700000000002</v>
      </c>
      <c r="S5677" s="1">
        <v>0.3</v>
      </c>
      <c r="T5677" t="s">
        <v>168</v>
      </c>
      <c r="U5677" t="s">
        <v>100</v>
      </c>
      <c r="V5677" t="b">
        <v>1</v>
      </c>
      <c r="W5677">
        <v>2.5</v>
      </c>
      <c r="X5677" t="s">
        <v>157</v>
      </c>
      <c r="Y5677" t="s">
        <v>26</v>
      </c>
    </row>
    <row r="5678" spans="1:25" x14ac:dyDescent="0.4">
      <c r="A5678" t="s">
        <v>10040</v>
      </c>
      <c r="B5678" s="2">
        <f ca="1">TODAY()+OpportunityTbl[[#This Row],[CreatedOn_DaysFromToday]]</f>
        <v>44718</v>
      </c>
      <c r="C5678" s="2">
        <f ca="1">TODAY()+OpportunityTbl[[#This Row],[EstCloseDate_DaysFromToday]]</f>
        <v>44786</v>
      </c>
      <c r="D5678">
        <f ca="1">IF(OpportunityTbl[[#This Row],[statecode]]=0,"",OpportunityTbl[[#This Row],[Estimated Close Date]])</f>
        <v>44786</v>
      </c>
      <c r="E5678" s="14">
        <v>-392</v>
      </c>
      <c r="F5678" s="14">
        <v>-324</v>
      </c>
      <c r="G5678" t="s">
        <v>7082</v>
      </c>
      <c r="H5678" t="s">
        <v>7082</v>
      </c>
      <c r="I5678">
        <v>1</v>
      </c>
      <c r="J5678">
        <v>3</v>
      </c>
      <c r="K5678" t="s">
        <v>11344</v>
      </c>
      <c r="L5678" t="s">
        <v>12239</v>
      </c>
      <c r="M5678" t="s">
        <v>22</v>
      </c>
      <c r="N5678" t="s">
        <v>2121</v>
      </c>
      <c r="O5678" t="s">
        <v>29</v>
      </c>
      <c r="P5678" t="s">
        <v>4734</v>
      </c>
      <c r="Q5678" s="13">
        <v>6807</v>
      </c>
      <c r="R5678" s="13">
        <v>6602.79</v>
      </c>
      <c r="S5678" s="1">
        <v>0.5</v>
      </c>
      <c r="T5678" t="s">
        <v>168</v>
      </c>
      <c r="U5678" t="s">
        <v>24</v>
      </c>
      <c r="V5678" t="b">
        <v>0</v>
      </c>
      <c r="W5678">
        <v>3</v>
      </c>
      <c r="X5678" t="s">
        <v>240</v>
      </c>
      <c r="Y5678" t="s">
        <v>26</v>
      </c>
    </row>
    <row r="5679" spans="1:25" x14ac:dyDescent="0.4">
      <c r="A5679" t="s">
        <v>54</v>
      </c>
      <c r="B5679" s="2">
        <f ca="1">TODAY()+OpportunityTbl[[#This Row],[CreatedOn_DaysFromToday]]</f>
        <v>44717</v>
      </c>
      <c r="C5679" s="2">
        <f ca="1">TODAY()+OpportunityTbl[[#This Row],[EstCloseDate_DaysFromToday]]</f>
        <v>44772</v>
      </c>
      <c r="D5679">
        <f ca="1">IF(OpportunityTbl[[#This Row],[statecode]]=0,"",OpportunityTbl[[#This Row],[Estimated Close Date]])</f>
        <v>44772</v>
      </c>
      <c r="E5679" s="14">
        <v>-393</v>
      </c>
      <c r="F5679" s="14">
        <v>-338</v>
      </c>
      <c r="G5679" t="s">
        <v>27</v>
      </c>
      <c r="H5679" t="s">
        <v>28</v>
      </c>
      <c r="I5679">
        <v>2</v>
      </c>
      <c r="J5679">
        <v>4</v>
      </c>
      <c r="K5679" t="s">
        <v>11319</v>
      </c>
      <c r="L5679" t="s">
        <v>12240</v>
      </c>
      <c r="M5679" t="s">
        <v>22</v>
      </c>
      <c r="N5679" t="s">
        <v>31</v>
      </c>
      <c r="O5679" t="s">
        <v>29</v>
      </c>
      <c r="P5679" t="s">
        <v>32</v>
      </c>
      <c r="Q5679" s="13">
        <v>9238</v>
      </c>
      <c r="S5679" s="1">
        <v>0.1</v>
      </c>
      <c r="T5679" t="s">
        <v>23</v>
      </c>
      <c r="U5679" t="s">
        <v>24</v>
      </c>
      <c r="V5679" t="b">
        <v>0</v>
      </c>
      <c r="W5679">
        <v>2.5</v>
      </c>
      <c r="X5679" t="s">
        <v>25</v>
      </c>
      <c r="Y5679" t="s">
        <v>26</v>
      </c>
    </row>
    <row r="5680" spans="1:25" x14ac:dyDescent="0.4">
      <c r="A5680" t="s">
        <v>55</v>
      </c>
      <c r="B5680" s="2">
        <f ca="1">TODAY()+OpportunityTbl[[#This Row],[CreatedOn_DaysFromToday]]</f>
        <v>44717</v>
      </c>
      <c r="C5680" s="2">
        <f ca="1">TODAY()+OpportunityTbl[[#This Row],[EstCloseDate_DaysFromToday]]</f>
        <v>44772</v>
      </c>
      <c r="D5680">
        <f ca="1">IF(OpportunityTbl[[#This Row],[statecode]]=0,"",OpportunityTbl[[#This Row],[Estimated Close Date]])</f>
        <v>44772</v>
      </c>
      <c r="E5680" s="14">
        <v>-393</v>
      </c>
      <c r="F5680" s="14">
        <v>-338</v>
      </c>
      <c r="G5680" t="s">
        <v>27</v>
      </c>
      <c r="H5680" t="s">
        <v>28</v>
      </c>
      <c r="I5680">
        <v>2</v>
      </c>
      <c r="J5680">
        <v>4</v>
      </c>
      <c r="K5680" t="s">
        <v>11344</v>
      </c>
      <c r="L5680" t="s">
        <v>12236</v>
      </c>
      <c r="M5680" t="s">
        <v>22</v>
      </c>
      <c r="N5680" t="s">
        <v>31</v>
      </c>
      <c r="O5680" t="s">
        <v>29</v>
      </c>
      <c r="P5680" t="s">
        <v>32</v>
      </c>
      <c r="Q5680" s="13">
        <v>2901</v>
      </c>
      <c r="S5680" s="1">
        <v>0.1</v>
      </c>
      <c r="T5680" t="s">
        <v>23</v>
      </c>
      <c r="U5680" t="s">
        <v>24</v>
      </c>
      <c r="V5680" t="b">
        <v>0</v>
      </c>
      <c r="W5680">
        <v>2.5</v>
      </c>
      <c r="X5680" t="s">
        <v>25</v>
      </c>
      <c r="Y5680" t="s">
        <v>26</v>
      </c>
    </row>
    <row r="5681" spans="1:25" x14ac:dyDescent="0.4">
      <c r="A5681" t="s">
        <v>1307</v>
      </c>
      <c r="B5681" s="2">
        <f ca="1">TODAY()+OpportunityTbl[[#This Row],[CreatedOn_DaysFromToday]]</f>
        <v>44717</v>
      </c>
      <c r="C5681" s="2">
        <f ca="1">TODAY()+OpportunityTbl[[#This Row],[EstCloseDate_DaysFromToday]]</f>
        <v>44752</v>
      </c>
      <c r="D5681">
        <f ca="1">IF(OpportunityTbl[[#This Row],[statecode]]=0,"",OpportunityTbl[[#This Row],[Estimated Close Date]])</f>
        <v>44752</v>
      </c>
      <c r="E5681" s="14">
        <v>-393</v>
      </c>
      <c r="F5681" s="14">
        <v>-358</v>
      </c>
      <c r="G5681" t="s">
        <v>27</v>
      </c>
      <c r="H5681" t="s">
        <v>28</v>
      </c>
      <c r="I5681">
        <v>2</v>
      </c>
      <c r="J5681">
        <v>4</v>
      </c>
      <c r="K5681" t="s">
        <v>11405</v>
      </c>
      <c r="L5681" t="s">
        <v>12236</v>
      </c>
      <c r="M5681" t="s">
        <v>22</v>
      </c>
      <c r="N5681" t="s">
        <v>513</v>
      </c>
      <c r="O5681" t="s">
        <v>29</v>
      </c>
      <c r="P5681" t="s">
        <v>514</v>
      </c>
      <c r="Q5681" s="13">
        <v>1774</v>
      </c>
      <c r="S5681" s="1">
        <v>0.1</v>
      </c>
      <c r="T5681" t="s">
        <v>23</v>
      </c>
      <c r="U5681" t="s">
        <v>100</v>
      </c>
      <c r="V5681" t="b">
        <v>1</v>
      </c>
      <c r="W5681">
        <v>2.5</v>
      </c>
      <c r="X5681" t="s">
        <v>25</v>
      </c>
      <c r="Y5681" t="s">
        <v>26</v>
      </c>
    </row>
    <row r="5682" spans="1:25" x14ac:dyDescent="0.4">
      <c r="A5682" t="s">
        <v>1475</v>
      </c>
      <c r="B5682" s="2">
        <f ca="1">TODAY()+OpportunityTbl[[#This Row],[CreatedOn_DaysFromToday]]</f>
        <v>44717</v>
      </c>
      <c r="C5682" s="2">
        <f ca="1">TODAY()+OpportunityTbl[[#This Row],[EstCloseDate_DaysFromToday]]</f>
        <v>44779</v>
      </c>
      <c r="D5682">
        <f ca="1">IF(OpportunityTbl[[#This Row],[statecode]]=0,"",OpportunityTbl[[#This Row],[Estimated Close Date]])</f>
        <v>44779</v>
      </c>
      <c r="E5682" s="14">
        <v>-393</v>
      </c>
      <c r="F5682" s="14">
        <v>-331</v>
      </c>
      <c r="G5682" t="s">
        <v>27</v>
      </c>
      <c r="H5682" t="s">
        <v>28</v>
      </c>
      <c r="I5682">
        <v>2</v>
      </c>
      <c r="J5682">
        <v>4</v>
      </c>
      <c r="K5682" t="s">
        <v>11362</v>
      </c>
      <c r="L5682" t="s">
        <v>12234</v>
      </c>
      <c r="M5682" t="s">
        <v>22</v>
      </c>
      <c r="N5682" t="s">
        <v>518</v>
      </c>
      <c r="O5682" t="s">
        <v>29</v>
      </c>
      <c r="P5682" t="s">
        <v>557</v>
      </c>
      <c r="Q5682" s="13">
        <v>1623</v>
      </c>
      <c r="S5682" s="1">
        <v>0.1</v>
      </c>
      <c r="T5682" t="s">
        <v>23</v>
      </c>
      <c r="U5682" t="s">
        <v>97</v>
      </c>
      <c r="V5682" t="b">
        <v>0</v>
      </c>
      <c r="W5682">
        <v>2.5</v>
      </c>
      <c r="X5682" t="s">
        <v>25</v>
      </c>
      <c r="Y5682" t="s">
        <v>26</v>
      </c>
    </row>
    <row r="5683" spans="1:25" x14ac:dyDescent="0.4">
      <c r="A5683" t="s">
        <v>1850</v>
      </c>
      <c r="B5683" s="2">
        <f ca="1">TODAY()+OpportunityTbl[[#This Row],[CreatedOn_DaysFromToday]]</f>
        <v>44717</v>
      </c>
      <c r="C5683" s="2">
        <f ca="1">TODAY()+OpportunityTbl[[#This Row],[EstCloseDate_DaysFromToday]]</f>
        <v>44774</v>
      </c>
      <c r="D5683">
        <f ca="1">IF(OpportunityTbl[[#This Row],[statecode]]=0,"",OpportunityTbl[[#This Row],[Estimated Close Date]])</f>
        <v>44774</v>
      </c>
      <c r="E5683" s="14">
        <v>-393</v>
      </c>
      <c r="F5683" s="14">
        <v>-336</v>
      </c>
      <c r="G5683" t="s">
        <v>27</v>
      </c>
      <c r="H5683" t="s">
        <v>28</v>
      </c>
      <c r="I5683">
        <v>2</v>
      </c>
      <c r="J5683">
        <v>4</v>
      </c>
      <c r="K5683" t="s">
        <v>11319</v>
      </c>
      <c r="L5683" t="s">
        <v>12237</v>
      </c>
      <c r="M5683" t="s">
        <v>22</v>
      </c>
      <c r="N5683" t="s">
        <v>469</v>
      </c>
      <c r="O5683" t="s">
        <v>29</v>
      </c>
      <c r="P5683" t="s">
        <v>470</v>
      </c>
      <c r="Q5683" s="13">
        <v>2965</v>
      </c>
      <c r="S5683" s="1">
        <v>0.3</v>
      </c>
      <c r="T5683" t="s">
        <v>168</v>
      </c>
      <c r="U5683" t="s">
        <v>24</v>
      </c>
      <c r="V5683" t="b">
        <v>0</v>
      </c>
      <c r="W5683">
        <v>3.5</v>
      </c>
      <c r="X5683" t="s">
        <v>157</v>
      </c>
      <c r="Y5683" t="s">
        <v>26</v>
      </c>
    </row>
    <row r="5684" spans="1:25" x14ac:dyDescent="0.4">
      <c r="A5684" t="s">
        <v>1931</v>
      </c>
      <c r="B5684" s="2">
        <f ca="1">TODAY()+OpportunityTbl[[#This Row],[CreatedOn_DaysFromToday]]</f>
        <v>44717</v>
      </c>
      <c r="C5684" s="2">
        <f ca="1">TODAY()+OpportunityTbl[[#This Row],[EstCloseDate_DaysFromToday]]</f>
        <v>44760</v>
      </c>
      <c r="D5684">
        <f ca="1">IF(OpportunityTbl[[#This Row],[statecode]]=0,"",OpportunityTbl[[#This Row],[Estimated Close Date]])</f>
        <v>44760</v>
      </c>
      <c r="E5684" s="14">
        <v>-393</v>
      </c>
      <c r="F5684" s="14">
        <v>-350</v>
      </c>
      <c r="G5684" t="s">
        <v>27</v>
      </c>
      <c r="H5684" t="s">
        <v>28</v>
      </c>
      <c r="I5684">
        <v>2</v>
      </c>
      <c r="J5684">
        <v>4</v>
      </c>
      <c r="K5684" t="s">
        <v>11339</v>
      </c>
      <c r="L5684" t="s">
        <v>12239</v>
      </c>
      <c r="M5684" t="s">
        <v>22</v>
      </c>
      <c r="N5684" t="s">
        <v>31</v>
      </c>
      <c r="O5684" t="s">
        <v>29</v>
      </c>
      <c r="P5684" t="s">
        <v>210</v>
      </c>
      <c r="Q5684" s="13">
        <v>9493</v>
      </c>
      <c r="S5684" s="1">
        <v>0.3</v>
      </c>
      <c r="T5684" t="s">
        <v>168</v>
      </c>
      <c r="U5684" t="s">
        <v>100</v>
      </c>
      <c r="V5684" t="b">
        <v>0</v>
      </c>
      <c r="W5684">
        <v>2</v>
      </c>
      <c r="X5684" t="s">
        <v>157</v>
      </c>
      <c r="Y5684" t="s">
        <v>26</v>
      </c>
    </row>
    <row r="5685" spans="1:25" x14ac:dyDescent="0.4">
      <c r="A5685" t="s">
        <v>2003</v>
      </c>
      <c r="B5685" s="2">
        <f ca="1">TODAY()+OpportunityTbl[[#This Row],[CreatedOn_DaysFromToday]]</f>
        <v>44717</v>
      </c>
      <c r="C5685" s="2">
        <f ca="1">TODAY()+OpportunityTbl[[#This Row],[EstCloseDate_DaysFromToday]]</f>
        <v>44761</v>
      </c>
      <c r="D5685">
        <f ca="1">IF(OpportunityTbl[[#This Row],[statecode]]=0,"",OpportunityTbl[[#This Row],[Estimated Close Date]])</f>
        <v>44761</v>
      </c>
      <c r="E5685" s="14">
        <v>-393</v>
      </c>
      <c r="F5685" s="14">
        <v>-349</v>
      </c>
      <c r="G5685" t="s">
        <v>27</v>
      </c>
      <c r="H5685" t="s">
        <v>28</v>
      </c>
      <c r="I5685">
        <v>2</v>
      </c>
      <c r="J5685">
        <v>4</v>
      </c>
      <c r="K5685" t="s">
        <v>11388</v>
      </c>
      <c r="L5685" t="s">
        <v>12239</v>
      </c>
      <c r="M5685" t="s">
        <v>22</v>
      </c>
      <c r="N5685" t="s">
        <v>31</v>
      </c>
      <c r="O5685" t="s">
        <v>29</v>
      </c>
      <c r="P5685" t="s">
        <v>210</v>
      </c>
      <c r="Q5685" s="13">
        <v>8178</v>
      </c>
      <c r="S5685" s="1">
        <v>0.3</v>
      </c>
      <c r="T5685" t="s">
        <v>168</v>
      </c>
      <c r="U5685" t="s">
        <v>24</v>
      </c>
      <c r="V5685" t="b">
        <v>1</v>
      </c>
      <c r="W5685">
        <v>2</v>
      </c>
      <c r="X5685" t="s">
        <v>157</v>
      </c>
      <c r="Y5685" t="s">
        <v>26</v>
      </c>
    </row>
    <row r="5686" spans="1:25" x14ac:dyDescent="0.4">
      <c r="A5686" t="s">
        <v>2730</v>
      </c>
      <c r="B5686" s="2">
        <f ca="1">TODAY()+OpportunityTbl[[#This Row],[CreatedOn_DaysFromToday]]</f>
        <v>44717</v>
      </c>
      <c r="C5686" s="2">
        <f ca="1">TODAY()+OpportunityTbl[[#This Row],[EstCloseDate_DaysFromToday]]</f>
        <v>44783</v>
      </c>
      <c r="D5686">
        <f ca="1">IF(OpportunityTbl[[#This Row],[statecode]]=0,"",OpportunityTbl[[#This Row],[Estimated Close Date]])</f>
        <v>44783</v>
      </c>
      <c r="E5686" s="14">
        <v>-393</v>
      </c>
      <c r="F5686" s="14">
        <v>-327</v>
      </c>
      <c r="G5686" t="s">
        <v>27</v>
      </c>
      <c r="H5686" t="s">
        <v>28</v>
      </c>
      <c r="I5686">
        <v>2</v>
      </c>
      <c r="J5686">
        <v>4</v>
      </c>
      <c r="K5686" t="s">
        <v>11345</v>
      </c>
      <c r="L5686" t="s">
        <v>12238</v>
      </c>
      <c r="M5686" t="s">
        <v>22</v>
      </c>
      <c r="N5686" t="s">
        <v>1617</v>
      </c>
      <c r="O5686" t="s">
        <v>29</v>
      </c>
      <c r="P5686" t="s">
        <v>1620</v>
      </c>
      <c r="Q5686" s="13">
        <v>3187</v>
      </c>
      <c r="S5686" s="1">
        <v>0.1</v>
      </c>
      <c r="T5686" t="s">
        <v>23</v>
      </c>
      <c r="U5686" t="s">
        <v>24</v>
      </c>
      <c r="V5686" t="b">
        <v>1</v>
      </c>
      <c r="W5686">
        <v>3</v>
      </c>
      <c r="X5686" t="s">
        <v>25</v>
      </c>
      <c r="Y5686" t="s">
        <v>26</v>
      </c>
    </row>
    <row r="5687" spans="1:25" x14ac:dyDescent="0.4">
      <c r="A5687" t="s">
        <v>3192</v>
      </c>
      <c r="B5687" s="2">
        <f ca="1">TODAY()+OpportunityTbl[[#This Row],[CreatedOn_DaysFromToday]]</f>
        <v>44717</v>
      </c>
      <c r="C5687" s="2">
        <f ca="1">TODAY()+OpportunityTbl[[#This Row],[EstCloseDate_DaysFromToday]]</f>
        <v>44764</v>
      </c>
      <c r="D5687">
        <f ca="1">IF(OpportunityTbl[[#This Row],[statecode]]=0,"",OpportunityTbl[[#This Row],[Estimated Close Date]])</f>
        <v>44764</v>
      </c>
      <c r="E5687" s="14">
        <v>-393</v>
      </c>
      <c r="F5687" s="14">
        <v>-346</v>
      </c>
      <c r="G5687" t="s">
        <v>27</v>
      </c>
      <c r="H5687" t="s">
        <v>28</v>
      </c>
      <c r="I5687">
        <v>2</v>
      </c>
      <c r="J5687">
        <v>4</v>
      </c>
      <c r="K5687" t="s">
        <v>11340</v>
      </c>
      <c r="L5687" t="s">
        <v>12237</v>
      </c>
      <c r="M5687" t="s">
        <v>22</v>
      </c>
      <c r="N5687" t="s">
        <v>1710</v>
      </c>
      <c r="O5687" t="s">
        <v>29</v>
      </c>
      <c r="P5687" t="s">
        <v>1713</v>
      </c>
      <c r="Q5687" s="13">
        <v>2627</v>
      </c>
      <c r="S5687" s="1">
        <v>0.1</v>
      </c>
      <c r="T5687" t="s">
        <v>23</v>
      </c>
      <c r="U5687" t="s">
        <v>24</v>
      </c>
      <c r="V5687" t="b">
        <v>1</v>
      </c>
      <c r="W5687">
        <v>5</v>
      </c>
      <c r="X5687" t="s">
        <v>25</v>
      </c>
      <c r="Y5687" t="s">
        <v>26</v>
      </c>
    </row>
    <row r="5688" spans="1:25" x14ac:dyDescent="0.4">
      <c r="A5688" t="s">
        <v>3811</v>
      </c>
      <c r="B5688" s="2">
        <f ca="1">TODAY()+OpportunityTbl[[#This Row],[CreatedOn_DaysFromToday]]</f>
        <v>44717</v>
      </c>
      <c r="C5688" s="2">
        <f ca="1">TODAY()+OpportunityTbl[[#This Row],[EstCloseDate_DaysFromToday]]</f>
        <v>44774</v>
      </c>
      <c r="D5688">
        <f ca="1">IF(OpportunityTbl[[#This Row],[statecode]]=0,"",OpportunityTbl[[#This Row],[Estimated Close Date]])</f>
        <v>44774</v>
      </c>
      <c r="E5688" s="14">
        <v>-393</v>
      </c>
      <c r="F5688" s="14">
        <v>-336</v>
      </c>
      <c r="G5688" t="s">
        <v>27</v>
      </c>
      <c r="H5688" t="s">
        <v>28</v>
      </c>
      <c r="I5688">
        <v>2</v>
      </c>
      <c r="J5688">
        <v>4</v>
      </c>
      <c r="K5688" t="s">
        <v>11319</v>
      </c>
      <c r="L5688" t="s">
        <v>12239</v>
      </c>
      <c r="M5688" t="s">
        <v>22</v>
      </c>
      <c r="N5688" t="s">
        <v>518</v>
      </c>
      <c r="O5688" t="s">
        <v>29</v>
      </c>
      <c r="P5688" t="s">
        <v>529</v>
      </c>
      <c r="Q5688" s="13">
        <v>6436</v>
      </c>
      <c r="S5688" s="1">
        <v>0.1</v>
      </c>
      <c r="T5688" t="s">
        <v>23</v>
      </c>
      <c r="U5688" t="s">
        <v>97</v>
      </c>
      <c r="V5688" t="b">
        <v>0</v>
      </c>
      <c r="W5688">
        <v>2</v>
      </c>
      <c r="X5688" t="s">
        <v>25</v>
      </c>
      <c r="Y5688" t="s">
        <v>26</v>
      </c>
    </row>
    <row r="5689" spans="1:25" x14ac:dyDescent="0.4">
      <c r="A5689" t="s">
        <v>4090</v>
      </c>
      <c r="B5689" s="2">
        <f ca="1">TODAY()+OpportunityTbl[[#This Row],[CreatedOn_DaysFromToday]]</f>
        <v>44717</v>
      </c>
      <c r="C5689" s="2">
        <f ca="1">TODAY()+OpportunityTbl[[#This Row],[EstCloseDate_DaysFromToday]]</f>
        <v>44752</v>
      </c>
      <c r="D5689">
        <f ca="1">IF(OpportunityTbl[[#This Row],[statecode]]=0,"",OpportunityTbl[[#This Row],[Estimated Close Date]])</f>
        <v>44752</v>
      </c>
      <c r="E5689" s="14">
        <v>-393</v>
      </c>
      <c r="F5689" s="14">
        <v>-358</v>
      </c>
      <c r="G5689" t="s">
        <v>27</v>
      </c>
      <c r="H5689" t="s">
        <v>28</v>
      </c>
      <c r="I5689">
        <v>2</v>
      </c>
      <c r="J5689">
        <v>4</v>
      </c>
      <c r="K5689" t="s">
        <v>11406</v>
      </c>
      <c r="L5689" t="s">
        <v>12239</v>
      </c>
      <c r="M5689" t="s">
        <v>22</v>
      </c>
      <c r="N5689" t="s">
        <v>469</v>
      </c>
      <c r="O5689" t="s">
        <v>29</v>
      </c>
      <c r="P5689" t="s">
        <v>694</v>
      </c>
      <c r="Q5689" s="13">
        <v>5658</v>
      </c>
      <c r="S5689" s="1">
        <v>0.1</v>
      </c>
      <c r="T5689" t="s">
        <v>23</v>
      </c>
      <c r="U5689" t="s">
        <v>97</v>
      </c>
      <c r="V5689" t="b">
        <v>1</v>
      </c>
      <c r="W5689">
        <v>2</v>
      </c>
      <c r="X5689" t="s">
        <v>25</v>
      </c>
      <c r="Y5689" t="s">
        <v>26</v>
      </c>
    </row>
    <row r="5690" spans="1:25" x14ac:dyDescent="0.4">
      <c r="A5690" t="s">
        <v>9222</v>
      </c>
      <c r="B5690" s="2">
        <f ca="1">TODAY()+OpportunityTbl[[#This Row],[CreatedOn_DaysFromToday]]</f>
        <v>44717</v>
      </c>
      <c r="C5690" s="2">
        <f ca="1">TODAY()+OpportunityTbl[[#This Row],[EstCloseDate_DaysFromToday]]</f>
        <v>44781</v>
      </c>
      <c r="D5690">
        <f ca="1">IF(OpportunityTbl[[#This Row],[statecode]]=0,"",OpportunityTbl[[#This Row],[Estimated Close Date]])</f>
        <v>44781</v>
      </c>
      <c r="E5690" s="14">
        <v>-393</v>
      </c>
      <c r="F5690" s="14">
        <v>-329</v>
      </c>
      <c r="G5690" t="s">
        <v>7082</v>
      </c>
      <c r="H5690" t="s">
        <v>7082</v>
      </c>
      <c r="I5690">
        <v>1</v>
      </c>
      <c r="J5690">
        <v>3</v>
      </c>
      <c r="K5690" t="s">
        <v>11351</v>
      </c>
      <c r="L5690" t="s">
        <v>12236</v>
      </c>
      <c r="M5690" t="s">
        <v>22</v>
      </c>
      <c r="N5690" t="s">
        <v>2121</v>
      </c>
      <c r="O5690" t="s">
        <v>29</v>
      </c>
      <c r="P5690" t="s">
        <v>2336</v>
      </c>
      <c r="Q5690" s="13">
        <v>3573</v>
      </c>
      <c r="R5690" s="13">
        <v>3430.08</v>
      </c>
      <c r="S5690" s="1">
        <v>0.5</v>
      </c>
      <c r="T5690" t="s">
        <v>168</v>
      </c>
      <c r="U5690" t="s">
        <v>97</v>
      </c>
      <c r="V5690" t="b">
        <v>0</v>
      </c>
      <c r="W5690">
        <v>4</v>
      </c>
      <c r="X5690" t="s">
        <v>240</v>
      </c>
      <c r="Y5690" t="s">
        <v>26</v>
      </c>
    </row>
    <row r="5691" spans="1:25" x14ac:dyDescent="0.4">
      <c r="A5691" t="s">
        <v>9402</v>
      </c>
      <c r="B5691" s="2">
        <f ca="1">TODAY()+OpportunityTbl[[#This Row],[CreatedOn_DaysFromToday]]</f>
        <v>44717</v>
      </c>
      <c r="C5691" s="2">
        <f ca="1">TODAY()+OpportunityTbl[[#This Row],[EstCloseDate_DaysFromToday]]</f>
        <v>44758</v>
      </c>
      <c r="D5691">
        <f ca="1">IF(OpportunityTbl[[#This Row],[statecode]]=0,"",OpportunityTbl[[#This Row],[Estimated Close Date]])</f>
        <v>44758</v>
      </c>
      <c r="E5691" s="14">
        <v>-393</v>
      </c>
      <c r="F5691" s="14">
        <v>-352</v>
      </c>
      <c r="G5691" t="s">
        <v>7082</v>
      </c>
      <c r="H5691" t="s">
        <v>7082</v>
      </c>
      <c r="I5691">
        <v>1</v>
      </c>
      <c r="J5691">
        <v>3</v>
      </c>
      <c r="K5691" t="s">
        <v>11407</v>
      </c>
      <c r="L5691" t="s">
        <v>12234</v>
      </c>
      <c r="M5691" t="s">
        <v>22</v>
      </c>
      <c r="N5691" t="s">
        <v>469</v>
      </c>
      <c r="O5691" t="s">
        <v>29</v>
      </c>
      <c r="P5691" t="s">
        <v>488</v>
      </c>
      <c r="Q5691" s="13">
        <v>2017</v>
      </c>
      <c r="R5691" s="13">
        <v>1966.58</v>
      </c>
      <c r="S5691" s="1">
        <v>0.3</v>
      </c>
      <c r="T5691" t="s">
        <v>168</v>
      </c>
      <c r="U5691" t="s">
        <v>24</v>
      </c>
      <c r="V5691" t="b">
        <v>1</v>
      </c>
      <c r="W5691">
        <v>2.5</v>
      </c>
      <c r="X5691" t="s">
        <v>157</v>
      </c>
      <c r="Y5691" t="s">
        <v>26</v>
      </c>
    </row>
    <row r="5692" spans="1:25" x14ac:dyDescent="0.4">
      <c r="A5692" t="s">
        <v>56</v>
      </c>
      <c r="B5692" s="2">
        <f ca="1">TODAY()+OpportunityTbl[[#This Row],[CreatedOn_DaysFromToday]]</f>
        <v>44716</v>
      </c>
      <c r="C5692" s="2">
        <f ca="1">TODAY()+OpportunityTbl[[#This Row],[EstCloseDate_DaysFromToday]]</f>
        <v>44757</v>
      </c>
      <c r="D5692">
        <f ca="1">IF(OpportunityTbl[[#This Row],[statecode]]=0,"",OpportunityTbl[[#This Row],[Estimated Close Date]])</f>
        <v>44757</v>
      </c>
      <c r="E5692" s="14">
        <v>-394</v>
      </c>
      <c r="F5692" s="14">
        <v>-353</v>
      </c>
      <c r="G5692" t="s">
        <v>27</v>
      </c>
      <c r="H5692" t="s">
        <v>28</v>
      </c>
      <c r="I5692">
        <v>2</v>
      </c>
      <c r="J5692">
        <v>4</v>
      </c>
      <c r="K5692" t="s">
        <v>11408</v>
      </c>
      <c r="L5692" t="s">
        <v>12234</v>
      </c>
      <c r="M5692" t="s">
        <v>22</v>
      </c>
      <c r="N5692" t="s">
        <v>31</v>
      </c>
      <c r="O5692" t="s">
        <v>29</v>
      </c>
      <c r="P5692" t="s">
        <v>32</v>
      </c>
      <c r="Q5692" s="13">
        <v>1665</v>
      </c>
      <c r="S5692" s="1">
        <v>0.1</v>
      </c>
      <c r="T5692" t="s">
        <v>23</v>
      </c>
      <c r="U5692" t="s">
        <v>24</v>
      </c>
      <c r="V5692" t="b">
        <v>1</v>
      </c>
      <c r="W5692">
        <v>2.5</v>
      </c>
      <c r="X5692" t="s">
        <v>25</v>
      </c>
      <c r="Y5692" t="s">
        <v>26</v>
      </c>
    </row>
    <row r="5693" spans="1:25" x14ac:dyDescent="0.4">
      <c r="A5693" t="s">
        <v>288</v>
      </c>
      <c r="B5693" s="2">
        <f ca="1">TODAY()+OpportunityTbl[[#This Row],[CreatedOn_DaysFromToday]]</f>
        <v>44716</v>
      </c>
      <c r="C5693" s="2">
        <f ca="1">TODAY()+OpportunityTbl[[#This Row],[EstCloseDate_DaysFromToday]]</f>
        <v>44774</v>
      </c>
      <c r="D5693">
        <f ca="1">IF(OpportunityTbl[[#This Row],[statecode]]=0,"",OpportunityTbl[[#This Row],[Estimated Close Date]])</f>
        <v>44774</v>
      </c>
      <c r="E5693" s="14">
        <v>-394</v>
      </c>
      <c r="F5693" s="14">
        <v>-336</v>
      </c>
      <c r="G5693" t="s">
        <v>27</v>
      </c>
      <c r="H5693" t="s">
        <v>28</v>
      </c>
      <c r="I5693">
        <v>2</v>
      </c>
      <c r="J5693">
        <v>4</v>
      </c>
      <c r="K5693" t="s">
        <v>11321</v>
      </c>
      <c r="L5693" t="s">
        <v>12234</v>
      </c>
      <c r="M5693" t="s">
        <v>22</v>
      </c>
      <c r="N5693" t="s">
        <v>31</v>
      </c>
      <c r="O5693" t="s">
        <v>29</v>
      </c>
      <c r="P5693" t="s">
        <v>210</v>
      </c>
      <c r="Q5693" s="13">
        <v>2693</v>
      </c>
      <c r="S5693" s="1">
        <v>0.3</v>
      </c>
      <c r="T5693" t="s">
        <v>168</v>
      </c>
      <c r="U5693" t="s">
        <v>24</v>
      </c>
      <c r="V5693" t="b">
        <v>0</v>
      </c>
      <c r="W5693">
        <v>2.5</v>
      </c>
      <c r="X5693" t="s">
        <v>157</v>
      </c>
      <c r="Y5693" t="s">
        <v>26</v>
      </c>
    </row>
    <row r="5694" spans="1:25" x14ac:dyDescent="0.4">
      <c r="A5694" t="s">
        <v>1394</v>
      </c>
      <c r="B5694" s="2">
        <f ca="1">TODAY()+OpportunityTbl[[#This Row],[CreatedOn_DaysFromToday]]</f>
        <v>44716</v>
      </c>
      <c r="C5694" s="2">
        <f ca="1">TODAY()+OpportunityTbl[[#This Row],[EstCloseDate_DaysFromToday]]</f>
        <v>44763</v>
      </c>
      <c r="D5694">
        <f ca="1">IF(OpportunityTbl[[#This Row],[statecode]]=0,"",OpportunityTbl[[#This Row],[Estimated Close Date]])</f>
        <v>44763</v>
      </c>
      <c r="E5694" s="14">
        <v>-394</v>
      </c>
      <c r="F5694" s="14">
        <v>-347</v>
      </c>
      <c r="G5694" t="s">
        <v>27</v>
      </c>
      <c r="H5694" t="s">
        <v>28</v>
      </c>
      <c r="I5694">
        <v>2</v>
      </c>
      <c r="J5694">
        <v>4</v>
      </c>
      <c r="K5694" t="s">
        <v>11326</v>
      </c>
      <c r="L5694" t="s">
        <v>12234</v>
      </c>
      <c r="M5694" t="s">
        <v>22</v>
      </c>
      <c r="N5694" t="s">
        <v>513</v>
      </c>
      <c r="O5694" t="s">
        <v>29</v>
      </c>
      <c r="P5694" t="s">
        <v>525</v>
      </c>
      <c r="Q5694" s="13">
        <v>2022</v>
      </c>
      <c r="S5694" s="1">
        <v>0.1</v>
      </c>
      <c r="T5694" t="s">
        <v>23</v>
      </c>
      <c r="U5694" t="s">
        <v>100</v>
      </c>
      <c r="V5694" t="b">
        <v>0</v>
      </c>
      <c r="W5694">
        <v>2.5</v>
      </c>
      <c r="X5694" t="s">
        <v>25</v>
      </c>
      <c r="Y5694" t="s">
        <v>26</v>
      </c>
    </row>
    <row r="5695" spans="1:25" x14ac:dyDescent="0.4">
      <c r="A5695" t="s">
        <v>1395</v>
      </c>
      <c r="B5695" s="2">
        <f ca="1">TODAY()+OpportunityTbl[[#This Row],[CreatedOn_DaysFromToday]]</f>
        <v>44716</v>
      </c>
      <c r="C5695" s="2">
        <f ca="1">TODAY()+OpportunityTbl[[#This Row],[EstCloseDate_DaysFromToday]]</f>
        <v>44763</v>
      </c>
      <c r="D5695">
        <f ca="1">IF(OpportunityTbl[[#This Row],[statecode]]=0,"",OpportunityTbl[[#This Row],[Estimated Close Date]])</f>
        <v>44763</v>
      </c>
      <c r="E5695" s="14">
        <v>-394</v>
      </c>
      <c r="F5695" s="14">
        <v>-347</v>
      </c>
      <c r="G5695" t="s">
        <v>27</v>
      </c>
      <c r="H5695" t="s">
        <v>28</v>
      </c>
      <c r="I5695">
        <v>2</v>
      </c>
      <c r="J5695">
        <v>4</v>
      </c>
      <c r="K5695" t="s">
        <v>11377</v>
      </c>
      <c r="L5695" t="s">
        <v>12236</v>
      </c>
      <c r="M5695" t="s">
        <v>22</v>
      </c>
      <c r="N5695" t="s">
        <v>513</v>
      </c>
      <c r="O5695" t="s">
        <v>29</v>
      </c>
      <c r="P5695" t="s">
        <v>525</v>
      </c>
      <c r="Q5695" s="13">
        <v>2113</v>
      </c>
      <c r="S5695" s="1">
        <v>0.1</v>
      </c>
      <c r="T5695" t="s">
        <v>23</v>
      </c>
      <c r="U5695" t="s">
        <v>97</v>
      </c>
      <c r="V5695" t="b">
        <v>1</v>
      </c>
      <c r="W5695">
        <v>2.5</v>
      </c>
      <c r="X5695" t="s">
        <v>25</v>
      </c>
      <c r="Y5695" t="s">
        <v>26</v>
      </c>
    </row>
    <row r="5696" spans="1:25" x14ac:dyDescent="0.4">
      <c r="A5696" t="s">
        <v>1851</v>
      </c>
      <c r="B5696" s="2">
        <f ca="1">TODAY()+OpportunityTbl[[#This Row],[CreatedOn_DaysFromToday]]</f>
        <v>44716</v>
      </c>
      <c r="C5696" s="2">
        <f ca="1">TODAY()+OpportunityTbl[[#This Row],[EstCloseDate_DaysFromToday]]</f>
        <v>44787</v>
      </c>
      <c r="D5696">
        <f ca="1">IF(OpportunityTbl[[#This Row],[statecode]]=0,"",OpportunityTbl[[#This Row],[Estimated Close Date]])</f>
        <v>44787</v>
      </c>
      <c r="E5696" s="14">
        <v>-394</v>
      </c>
      <c r="F5696" s="14">
        <v>-323</v>
      </c>
      <c r="G5696" t="s">
        <v>27</v>
      </c>
      <c r="H5696" t="s">
        <v>28</v>
      </c>
      <c r="I5696">
        <v>2</v>
      </c>
      <c r="J5696">
        <v>4</v>
      </c>
      <c r="K5696" t="s">
        <v>11331</v>
      </c>
      <c r="L5696" t="s">
        <v>12236</v>
      </c>
      <c r="M5696" t="s">
        <v>22</v>
      </c>
      <c r="N5696" t="s">
        <v>1727</v>
      </c>
      <c r="O5696" t="s">
        <v>29</v>
      </c>
      <c r="P5696" t="s">
        <v>1791</v>
      </c>
      <c r="Q5696" s="13">
        <v>2799</v>
      </c>
      <c r="S5696" s="1">
        <v>0.3</v>
      </c>
      <c r="T5696" t="s">
        <v>168</v>
      </c>
      <c r="U5696" t="s">
        <v>24</v>
      </c>
      <c r="V5696" t="b">
        <v>1</v>
      </c>
      <c r="W5696">
        <v>3.5</v>
      </c>
      <c r="X5696" t="s">
        <v>157</v>
      </c>
      <c r="Y5696" t="s">
        <v>26</v>
      </c>
    </row>
    <row r="5697" spans="1:25" x14ac:dyDescent="0.4">
      <c r="A5697" t="s">
        <v>2413</v>
      </c>
      <c r="B5697" s="2">
        <f ca="1">TODAY()+OpportunityTbl[[#This Row],[CreatedOn_DaysFromToday]]</f>
        <v>44716</v>
      </c>
      <c r="C5697" s="2">
        <f ca="1">TODAY()+OpportunityTbl[[#This Row],[EstCloseDate_DaysFromToday]]</f>
        <v>44797</v>
      </c>
      <c r="D5697">
        <f ca="1">IF(OpportunityTbl[[#This Row],[statecode]]=0,"",OpportunityTbl[[#This Row],[Estimated Close Date]])</f>
        <v>44797</v>
      </c>
      <c r="E5697" s="14">
        <v>-394</v>
      </c>
      <c r="F5697" s="14">
        <v>-313</v>
      </c>
      <c r="G5697" t="s">
        <v>27</v>
      </c>
      <c r="H5697" t="s">
        <v>28</v>
      </c>
      <c r="I5697">
        <v>2</v>
      </c>
      <c r="J5697">
        <v>4</v>
      </c>
      <c r="K5697" t="s">
        <v>11289</v>
      </c>
      <c r="L5697" t="s">
        <v>12236</v>
      </c>
      <c r="M5697" t="s">
        <v>22</v>
      </c>
      <c r="N5697" t="s">
        <v>1617</v>
      </c>
      <c r="O5697" t="s">
        <v>29</v>
      </c>
      <c r="P5697" t="s">
        <v>1618</v>
      </c>
      <c r="Q5697" s="13">
        <v>1808</v>
      </c>
      <c r="S5697" s="1">
        <v>0.1</v>
      </c>
      <c r="T5697" t="s">
        <v>23</v>
      </c>
      <c r="U5697" t="s">
        <v>24</v>
      </c>
      <c r="V5697" t="b">
        <v>0</v>
      </c>
      <c r="W5697">
        <v>3.5</v>
      </c>
      <c r="X5697" t="s">
        <v>157</v>
      </c>
      <c r="Y5697" t="s">
        <v>26</v>
      </c>
    </row>
    <row r="5698" spans="1:25" x14ac:dyDescent="0.4">
      <c r="A5698" t="s">
        <v>4023</v>
      </c>
      <c r="B5698" s="2">
        <f ca="1">TODAY()+OpportunityTbl[[#This Row],[CreatedOn_DaysFromToday]]</f>
        <v>44716</v>
      </c>
      <c r="C5698" s="2">
        <f ca="1">TODAY()+OpportunityTbl[[#This Row],[EstCloseDate_DaysFromToday]]</f>
        <v>44793</v>
      </c>
      <c r="D5698">
        <f ca="1">IF(OpportunityTbl[[#This Row],[statecode]]=0,"",OpportunityTbl[[#This Row],[Estimated Close Date]])</f>
        <v>44793</v>
      </c>
      <c r="E5698" s="14">
        <v>-394</v>
      </c>
      <c r="F5698" s="14">
        <v>-317</v>
      </c>
      <c r="G5698" t="s">
        <v>27</v>
      </c>
      <c r="H5698" t="s">
        <v>28</v>
      </c>
      <c r="I5698">
        <v>2</v>
      </c>
      <c r="J5698">
        <v>4</v>
      </c>
      <c r="K5698" t="s">
        <v>11262</v>
      </c>
      <c r="L5698" t="s">
        <v>12239</v>
      </c>
      <c r="M5698" t="s">
        <v>22</v>
      </c>
      <c r="N5698" t="s">
        <v>779</v>
      </c>
      <c r="O5698" t="s">
        <v>29</v>
      </c>
      <c r="P5698" t="s">
        <v>782</v>
      </c>
      <c r="Q5698" s="13">
        <v>8480</v>
      </c>
      <c r="S5698" s="1">
        <v>0.1</v>
      </c>
      <c r="T5698" t="s">
        <v>23</v>
      </c>
      <c r="U5698" t="s">
        <v>24</v>
      </c>
      <c r="V5698" t="b">
        <v>0</v>
      </c>
      <c r="W5698">
        <v>2</v>
      </c>
      <c r="X5698" t="s">
        <v>25</v>
      </c>
      <c r="Y5698" t="s">
        <v>26</v>
      </c>
    </row>
    <row r="5699" spans="1:25" x14ac:dyDescent="0.4">
      <c r="A5699" t="s">
        <v>5983</v>
      </c>
      <c r="B5699" s="2">
        <f ca="1">TODAY()+OpportunityTbl[[#This Row],[CreatedOn_DaysFromToday]]</f>
        <v>44716</v>
      </c>
      <c r="C5699" s="2">
        <f ca="1">TODAY()+OpportunityTbl[[#This Row],[EstCloseDate_DaysFromToday]]</f>
        <v>44761</v>
      </c>
      <c r="D5699">
        <f ca="1">IF(OpportunityTbl[[#This Row],[statecode]]=0,"",OpportunityTbl[[#This Row],[Estimated Close Date]])</f>
        <v>44761</v>
      </c>
      <c r="E5699" s="14">
        <v>-394</v>
      </c>
      <c r="F5699" s="14">
        <v>-349</v>
      </c>
      <c r="G5699" t="s">
        <v>27</v>
      </c>
      <c r="H5699" t="s">
        <v>28</v>
      </c>
      <c r="I5699">
        <v>2</v>
      </c>
      <c r="J5699">
        <v>4</v>
      </c>
      <c r="K5699" t="s">
        <v>11389</v>
      </c>
      <c r="L5699" t="s">
        <v>12236</v>
      </c>
      <c r="M5699" t="s">
        <v>22</v>
      </c>
      <c r="N5699" t="s">
        <v>1710</v>
      </c>
      <c r="O5699" t="s">
        <v>29</v>
      </c>
      <c r="P5699" t="s">
        <v>1711</v>
      </c>
      <c r="Q5699" s="13">
        <v>2370</v>
      </c>
      <c r="S5699" s="1">
        <v>0.3</v>
      </c>
      <c r="T5699" t="s">
        <v>168</v>
      </c>
      <c r="U5699" t="s">
        <v>100</v>
      </c>
      <c r="V5699" t="b">
        <v>0</v>
      </c>
      <c r="W5699">
        <v>4</v>
      </c>
      <c r="X5699" t="s">
        <v>157</v>
      </c>
      <c r="Y5699" t="s">
        <v>4896</v>
      </c>
    </row>
    <row r="5700" spans="1:25" x14ac:dyDescent="0.4">
      <c r="A5700" t="s">
        <v>6234</v>
      </c>
      <c r="B5700" s="2">
        <f ca="1">TODAY()+OpportunityTbl[[#This Row],[CreatedOn_DaysFromToday]]</f>
        <v>44716</v>
      </c>
      <c r="C5700" s="2">
        <f ca="1">TODAY()+OpportunityTbl[[#This Row],[EstCloseDate_DaysFromToday]]</f>
        <v>44792</v>
      </c>
      <c r="D5700">
        <f ca="1">IF(OpportunityTbl[[#This Row],[statecode]]=0,"",OpportunityTbl[[#This Row],[Estimated Close Date]])</f>
        <v>44792</v>
      </c>
      <c r="E5700" s="14">
        <v>-394</v>
      </c>
      <c r="F5700" s="14">
        <v>-318</v>
      </c>
      <c r="G5700" t="s">
        <v>27</v>
      </c>
      <c r="H5700" t="s">
        <v>28</v>
      </c>
      <c r="I5700">
        <v>2</v>
      </c>
      <c r="J5700">
        <v>4</v>
      </c>
      <c r="K5700" t="s">
        <v>11259</v>
      </c>
      <c r="L5700" t="s">
        <v>12239</v>
      </c>
      <c r="M5700" t="s">
        <v>22</v>
      </c>
      <c r="N5700" t="s">
        <v>563</v>
      </c>
      <c r="O5700" t="s">
        <v>29</v>
      </c>
      <c r="P5700" t="s">
        <v>564</v>
      </c>
      <c r="Q5700" s="13">
        <v>8108</v>
      </c>
      <c r="S5700" s="1">
        <v>0.5</v>
      </c>
      <c r="T5700" t="s">
        <v>168</v>
      </c>
      <c r="U5700" t="s">
        <v>97</v>
      </c>
      <c r="V5700" t="b">
        <v>0</v>
      </c>
      <c r="W5700">
        <v>2</v>
      </c>
      <c r="X5700" t="s">
        <v>240</v>
      </c>
      <c r="Y5700" t="s">
        <v>4914</v>
      </c>
    </row>
    <row r="5701" spans="1:25" x14ac:dyDescent="0.4">
      <c r="A5701" t="s">
        <v>7178</v>
      </c>
      <c r="B5701" s="2">
        <f ca="1">TODAY()+OpportunityTbl[[#This Row],[CreatedOn_DaysFromToday]]</f>
        <v>44716</v>
      </c>
      <c r="C5701" s="2">
        <f ca="1">TODAY()+OpportunityTbl[[#This Row],[EstCloseDate_DaysFromToday]]</f>
        <v>44794</v>
      </c>
      <c r="D5701">
        <f ca="1">IF(OpportunityTbl[[#This Row],[statecode]]=0,"",OpportunityTbl[[#This Row],[Estimated Close Date]])</f>
        <v>44794</v>
      </c>
      <c r="E5701" s="14">
        <v>-394</v>
      </c>
      <c r="F5701" s="14">
        <v>-316</v>
      </c>
      <c r="G5701" t="s">
        <v>7082</v>
      </c>
      <c r="H5701" t="s">
        <v>7082</v>
      </c>
      <c r="I5701">
        <v>1</v>
      </c>
      <c r="J5701">
        <v>3</v>
      </c>
      <c r="K5701" t="s">
        <v>11269</v>
      </c>
      <c r="L5701" t="s">
        <v>12237</v>
      </c>
      <c r="M5701" t="s">
        <v>22</v>
      </c>
      <c r="N5701" t="s">
        <v>2022</v>
      </c>
      <c r="O5701" t="s">
        <v>29</v>
      </c>
      <c r="P5701" t="s">
        <v>2066</v>
      </c>
      <c r="Q5701" s="13">
        <v>5905</v>
      </c>
      <c r="R5701" s="13">
        <v>5609.75</v>
      </c>
      <c r="S5701" s="1">
        <v>0.9</v>
      </c>
      <c r="T5701" t="s">
        <v>4724</v>
      </c>
      <c r="U5701" t="s">
        <v>24</v>
      </c>
      <c r="V5701" t="b">
        <v>1</v>
      </c>
      <c r="W5701">
        <v>5</v>
      </c>
      <c r="X5701" t="s">
        <v>4732</v>
      </c>
      <c r="Y5701" t="s">
        <v>4892</v>
      </c>
    </row>
    <row r="5702" spans="1:25" x14ac:dyDescent="0.4">
      <c r="A5702" t="s">
        <v>7927</v>
      </c>
      <c r="B5702" s="2">
        <f ca="1">TODAY()+OpportunityTbl[[#This Row],[CreatedOn_DaysFromToday]]</f>
        <v>44716</v>
      </c>
      <c r="C5702" s="2">
        <f ca="1">TODAY()+OpportunityTbl[[#This Row],[EstCloseDate_DaysFromToday]]</f>
        <v>44757</v>
      </c>
      <c r="D5702">
        <f ca="1">IF(OpportunityTbl[[#This Row],[statecode]]=0,"",OpportunityTbl[[#This Row],[Estimated Close Date]])</f>
        <v>44757</v>
      </c>
      <c r="E5702" s="14">
        <v>-394</v>
      </c>
      <c r="F5702" s="14">
        <v>-353</v>
      </c>
      <c r="G5702" t="s">
        <v>7082</v>
      </c>
      <c r="H5702" t="s">
        <v>7082</v>
      </c>
      <c r="I5702">
        <v>1</v>
      </c>
      <c r="J5702">
        <v>3</v>
      </c>
      <c r="K5702" t="s">
        <v>11407</v>
      </c>
      <c r="L5702" t="s">
        <v>12233</v>
      </c>
      <c r="M5702" t="s">
        <v>22</v>
      </c>
      <c r="N5702" t="s">
        <v>469</v>
      </c>
      <c r="O5702" t="s">
        <v>29</v>
      </c>
      <c r="P5702" t="s">
        <v>470</v>
      </c>
      <c r="Q5702" s="13">
        <v>13934</v>
      </c>
      <c r="R5702" s="13">
        <v>13585.65</v>
      </c>
      <c r="S5702" s="1">
        <v>0.3</v>
      </c>
      <c r="T5702" t="s">
        <v>168</v>
      </c>
      <c r="U5702" t="s">
        <v>24</v>
      </c>
      <c r="V5702" t="b">
        <v>1</v>
      </c>
      <c r="W5702">
        <v>2.5</v>
      </c>
      <c r="X5702" t="s">
        <v>157</v>
      </c>
      <c r="Y5702" t="s">
        <v>4899</v>
      </c>
    </row>
    <row r="5703" spans="1:25" x14ac:dyDescent="0.4">
      <c r="A5703" t="s">
        <v>9639</v>
      </c>
      <c r="B5703" s="2">
        <f ca="1">TODAY()+OpportunityTbl[[#This Row],[CreatedOn_DaysFromToday]]</f>
        <v>44716</v>
      </c>
      <c r="C5703" s="2">
        <f ca="1">TODAY()+OpportunityTbl[[#This Row],[EstCloseDate_DaysFromToday]]</f>
        <v>44761</v>
      </c>
      <c r="D5703">
        <f ca="1">IF(OpportunityTbl[[#This Row],[statecode]]=0,"",OpportunityTbl[[#This Row],[Estimated Close Date]])</f>
        <v>44761</v>
      </c>
      <c r="E5703" s="14">
        <v>-394</v>
      </c>
      <c r="F5703" s="14">
        <v>-349</v>
      </c>
      <c r="G5703" t="s">
        <v>7082</v>
      </c>
      <c r="H5703" t="s">
        <v>7082</v>
      </c>
      <c r="I5703">
        <v>1</v>
      </c>
      <c r="J5703">
        <v>3</v>
      </c>
      <c r="K5703" t="s">
        <v>11354</v>
      </c>
      <c r="L5703" t="s">
        <v>12236</v>
      </c>
      <c r="M5703" t="s">
        <v>22</v>
      </c>
      <c r="N5703" t="s">
        <v>31</v>
      </c>
      <c r="O5703" t="s">
        <v>29</v>
      </c>
      <c r="P5703" t="s">
        <v>210</v>
      </c>
      <c r="Q5703" s="13">
        <v>3316</v>
      </c>
      <c r="R5703" s="13">
        <v>3233.1</v>
      </c>
      <c r="S5703" s="1">
        <v>0.3</v>
      </c>
      <c r="T5703" t="s">
        <v>168</v>
      </c>
      <c r="U5703" t="s">
        <v>24</v>
      </c>
      <c r="V5703" t="b">
        <v>1</v>
      </c>
      <c r="W5703">
        <v>2.5</v>
      </c>
      <c r="X5703" t="s">
        <v>157</v>
      </c>
      <c r="Y5703" t="s">
        <v>26</v>
      </c>
    </row>
    <row r="5704" spans="1:25" x14ac:dyDescent="0.4">
      <c r="A5704" t="s">
        <v>445</v>
      </c>
      <c r="B5704" s="2">
        <f ca="1">TODAY()+OpportunityTbl[[#This Row],[CreatedOn_DaysFromToday]]</f>
        <v>44715</v>
      </c>
      <c r="C5704" s="2">
        <f ca="1">TODAY()+OpportunityTbl[[#This Row],[EstCloseDate_DaysFromToday]]</f>
        <v>44740</v>
      </c>
      <c r="D5704">
        <f ca="1">IF(OpportunityTbl[[#This Row],[statecode]]=0,"",OpportunityTbl[[#This Row],[Estimated Close Date]])</f>
        <v>44740</v>
      </c>
      <c r="E5704" s="14">
        <v>-395</v>
      </c>
      <c r="F5704" s="14">
        <v>-370</v>
      </c>
      <c r="G5704" t="s">
        <v>27</v>
      </c>
      <c r="H5704" t="s">
        <v>28</v>
      </c>
      <c r="I5704">
        <v>2</v>
      </c>
      <c r="J5704">
        <v>4</v>
      </c>
      <c r="K5704" t="s">
        <v>11409</v>
      </c>
      <c r="L5704" t="s">
        <v>12234</v>
      </c>
      <c r="M5704" t="s">
        <v>22</v>
      </c>
      <c r="N5704" t="s">
        <v>31</v>
      </c>
      <c r="O5704" t="s">
        <v>29</v>
      </c>
      <c r="P5704" t="s">
        <v>419</v>
      </c>
      <c r="Q5704" s="13">
        <v>1845</v>
      </c>
      <c r="S5704" s="1">
        <v>0.1</v>
      </c>
      <c r="T5704" t="s">
        <v>23</v>
      </c>
      <c r="U5704" t="s">
        <v>100</v>
      </c>
      <c r="V5704" t="b">
        <v>1</v>
      </c>
      <c r="W5704">
        <v>2.5</v>
      </c>
      <c r="X5704" t="s">
        <v>25</v>
      </c>
      <c r="Y5704" t="s">
        <v>26</v>
      </c>
    </row>
    <row r="5705" spans="1:25" x14ac:dyDescent="0.4">
      <c r="A5705" t="s">
        <v>1117</v>
      </c>
      <c r="B5705" s="2">
        <f ca="1">TODAY()+OpportunityTbl[[#This Row],[CreatedOn_DaysFromToday]]</f>
        <v>44715</v>
      </c>
      <c r="C5705" s="2">
        <f ca="1">TODAY()+OpportunityTbl[[#This Row],[EstCloseDate_DaysFromToday]]</f>
        <v>44767</v>
      </c>
      <c r="D5705">
        <f ca="1">IF(OpportunityTbl[[#This Row],[statecode]]=0,"",OpportunityTbl[[#This Row],[Estimated Close Date]])</f>
        <v>44767</v>
      </c>
      <c r="E5705" s="14">
        <v>-395</v>
      </c>
      <c r="F5705" s="14">
        <v>-343</v>
      </c>
      <c r="G5705" t="s">
        <v>27</v>
      </c>
      <c r="H5705" t="s">
        <v>28</v>
      </c>
      <c r="I5705">
        <v>2</v>
      </c>
      <c r="J5705">
        <v>4</v>
      </c>
      <c r="K5705" t="s">
        <v>11397</v>
      </c>
      <c r="L5705" t="s">
        <v>12236</v>
      </c>
      <c r="M5705" t="s">
        <v>22</v>
      </c>
      <c r="N5705" t="s">
        <v>480</v>
      </c>
      <c r="O5705" t="s">
        <v>29</v>
      </c>
      <c r="P5705" t="s">
        <v>550</v>
      </c>
      <c r="Q5705" s="13">
        <v>2361</v>
      </c>
      <c r="S5705" s="1">
        <v>0.1</v>
      </c>
      <c r="T5705" t="s">
        <v>23</v>
      </c>
      <c r="U5705" t="s">
        <v>97</v>
      </c>
      <c r="V5705" t="b">
        <v>1</v>
      </c>
      <c r="W5705">
        <v>2.5</v>
      </c>
      <c r="X5705" t="s">
        <v>25</v>
      </c>
      <c r="Y5705" t="s">
        <v>26</v>
      </c>
    </row>
    <row r="5706" spans="1:25" x14ac:dyDescent="0.4">
      <c r="A5706" t="s">
        <v>1118</v>
      </c>
      <c r="B5706" s="2">
        <f ca="1">TODAY()+OpportunityTbl[[#This Row],[CreatedOn_DaysFromToday]]</f>
        <v>44715</v>
      </c>
      <c r="C5706" s="2">
        <f ca="1">TODAY()+OpportunityTbl[[#This Row],[EstCloseDate_DaysFromToday]]</f>
        <v>44766</v>
      </c>
      <c r="D5706">
        <f ca="1">IF(OpportunityTbl[[#This Row],[statecode]]=0,"",OpportunityTbl[[#This Row],[Estimated Close Date]])</f>
        <v>44766</v>
      </c>
      <c r="E5706" s="14">
        <v>-395</v>
      </c>
      <c r="F5706" s="14">
        <v>-344</v>
      </c>
      <c r="G5706" t="s">
        <v>27</v>
      </c>
      <c r="H5706" t="s">
        <v>28</v>
      </c>
      <c r="I5706">
        <v>2</v>
      </c>
      <c r="J5706">
        <v>4</v>
      </c>
      <c r="K5706" t="s">
        <v>11335</v>
      </c>
      <c r="L5706" t="s">
        <v>12236</v>
      </c>
      <c r="M5706" t="s">
        <v>22</v>
      </c>
      <c r="N5706" t="s">
        <v>480</v>
      </c>
      <c r="O5706" t="s">
        <v>29</v>
      </c>
      <c r="P5706" t="s">
        <v>550</v>
      </c>
      <c r="Q5706" s="13">
        <v>2172</v>
      </c>
      <c r="S5706" s="1">
        <v>0.1</v>
      </c>
      <c r="T5706" t="s">
        <v>23</v>
      </c>
      <c r="U5706" t="s">
        <v>97</v>
      </c>
      <c r="V5706" t="b">
        <v>1</v>
      </c>
      <c r="W5706">
        <v>2.5</v>
      </c>
      <c r="X5706" t="s">
        <v>25</v>
      </c>
      <c r="Y5706" t="s">
        <v>26</v>
      </c>
    </row>
    <row r="5707" spans="1:25" x14ac:dyDescent="0.4">
      <c r="A5707" t="s">
        <v>2731</v>
      </c>
      <c r="B5707" s="2">
        <f ca="1">TODAY()+OpportunityTbl[[#This Row],[CreatedOn_DaysFromToday]]</f>
        <v>44715</v>
      </c>
      <c r="C5707" s="2">
        <f ca="1">TODAY()+OpportunityTbl[[#This Row],[EstCloseDate_DaysFromToday]]</f>
        <v>44767</v>
      </c>
      <c r="D5707">
        <f ca="1">IF(OpportunityTbl[[#This Row],[statecode]]=0,"",OpportunityTbl[[#This Row],[Estimated Close Date]])</f>
        <v>44767</v>
      </c>
      <c r="E5707" s="14">
        <v>-395</v>
      </c>
      <c r="F5707" s="14">
        <v>-343</v>
      </c>
      <c r="G5707" t="s">
        <v>27</v>
      </c>
      <c r="H5707" t="s">
        <v>28</v>
      </c>
      <c r="I5707">
        <v>2</v>
      </c>
      <c r="J5707">
        <v>4</v>
      </c>
      <c r="K5707" t="s">
        <v>11319</v>
      </c>
      <c r="L5707" t="s">
        <v>12238</v>
      </c>
      <c r="M5707" t="s">
        <v>22</v>
      </c>
      <c r="N5707" t="s">
        <v>1617</v>
      </c>
      <c r="O5707" t="s">
        <v>29</v>
      </c>
      <c r="P5707" t="s">
        <v>1620</v>
      </c>
      <c r="Q5707" s="13">
        <v>4519</v>
      </c>
      <c r="S5707" s="1">
        <v>0.1</v>
      </c>
      <c r="T5707" t="s">
        <v>23</v>
      </c>
      <c r="U5707" t="s">
        <v>100</v>
      </c>
      <c r="V5707" t="b">
        <v>1</v>
      </c>
      <c r="W5707">
        <v>3</v>
      </c>
      <c r="X5707" t="s">
        <v>25</v>
      </c>
      <c r="Y5707" t="s">
        <v>26</v>
      </c>
    </row>
    <row r="5708" spans="1:25" x14ac:dyDescent="0.4">
      <c r="A5708" t="s">
        <v>3528</v>
      </c>
      <c r="B5708" s="2">
        <f ca="1">TODAY()+OpportunityTbl[[#This Row],[CreatedOn_DaysFromToday]]</f>
        <v>44715</v>
      </c>
      <c r="C5708" s="2">
        <f ca="1">TODAY()+OpportunityTbl[[#This Row],[EstCloseDate_DaysFromToday]]</f>
        <v>44773</v>
      </c>
      <c r="D5708">
        <f ca="1">IF(OpportunityTbl[[#This Row],[statecode]]=0,"",OpportunityTbl[[#This Row],[Estimated Close Date]])</f>
        <v>44773</v>
      </c>
      <c r="E5708" s="14">
        <v>-395</v>
      </c>
      <c r="F5708" s="14">
        <v>-337</v>
      </c>
      <c r="G5708" t="s">
        <v>27</v>
      </c>
      <c r="H5708" t="s">
        <v>28</v>
      </c>
      <c r="I5708">
        <v>2</v>
      </c>
      <c r="J5708">
        <v>4</v>
      </c>
      <c r="K5708" t="s">
        <v>11318</v>
      </c>
      <c r="L5708" t="s">
        <v>12233</v>
      </c>
      <c r="M5708" t="s">
        <v>22</v>
      </c>
      <c r="N5708" t="s">
        <v>1710</v>
      </c>
      <c r="O5708" t="s">
        <v>29</v>
      </c>
      <c r="P5708" t="s">
        <v>1711</v>
      </c>
      <c r="Q5708" s="13">
        <v>11648</v>
      </c>
      <c r="S5708" s="1">
        <v>0.1</v>
      </c>
      <c r="T5708" t="s">
        <v>23</v>
      </c>
      <c r="U5708" t="s">
        <v>24</v>
      </c>
      <c r="V5708" t="b">
        <v>0</v>
      </c>
      <c r="W5708">
        <v>4</v>
      </c>
      <c r="X5708" t="s">
        <v>25</v>
      </c>
      <c r="Y5708" t="s">
        <v>26</v>
      </c>
    </row>
    <row r="5709" spans="1:25" x14ac:dyDescent="0.4">
      <c r="A5709" t="s">
        <v>5271</v>
      </c>
      <c r="B5709" s="2">
        <f ca="1">TODAY()+OpportunityTbl[[#This Row],[CreatedOn_DaysFromToday]]</f>
        <v>44715</v>
      </c>
      <c r="C5709" s="2">
        <f ca="1">TODAY()+OpportunityTbl[[#This Row],[EstCloseDate_DaysFromToday]]</f>
        <v>44780</v>
      </c>
      <c r="D5709">
        <f ca="1">IF(OpportunityTbl[[#This Row],[statecode]]=0,"",OpportunityTbl[[#This Row],[Estimated Close Date]])</f>
        <v>44780</v>
      </c>
      <c r="E5709" s="14">
        <v>-395</v>
      </c>
      <c r="F5709" s="14">
        <v>-330</v>
      </c>
      <c r="G5709" t="s">
        <v>27</v>
      </c>
      <c r="H5709" t="s">
        <v>28</v>
      </c>
      <c r="I5709">
        <v>2</v>
      </c>
      <c r="J5709">
        <v>4</v>
      </c>
      <c r="K5709" t="s">
        <v>11319</v>
      </c>
      <c r="L5709" t="s">
        <v>12241</v>
      </c>
      <c r="M5709" t="s">
        <v>22</v>
      </c>
      <c r="N5709" t="s">
        <v>513</v>
      </c>
      <c r="O5709" t="s">
        <v>29</v>
      </c>
      <c r="P5709" t="s">
        <v>525</v>
      </c>
      <c r="Q5709" s="13">
        <v>22082</v>
      </c>
      <c r="S5709" s="1">
        <v>0.3</v>
      </c>
      <c r="T5709" t="s">
        <v>168</v>
      </c>
      <c r="U5709" t="s">
        <v>24</v>
      </c>
      <c r="V5709" t="b">
        <v>0</v>
      </c>
      <c r="W5709">
        <v>3</v>
      </c>
      <c r="X5709" t="s">
        <v>157</v>
      </c>
      <c r="Y5709" t="s">
        <v>4890</v>
      </c>
    </row>
    <row r="5710" spans="1:25" x14ac:dyDescent="0.4">
      <c r="A5710" t="s">
        <v>6289</v>
      </c>
      <c r="B5710" s="2">
        <f ca="1">TODAY()+OpportunityTbl[[#This Row],[CreatedOn_DaysFromToday]]</f>
        <v>44715</v>
      </c>
      <c r="C5710" s="2">
        <f ca="1">TODAY()+OpportunityTbl[[#This Row],[EstCloseDate_DaysFromToday]]</f>
        <v>44780</v>
      </c>
      <c r="D5710">
        <f ca="1">IF(OpportunityTbl[[#This Row],[statecode]]=0,"",OpportunityTbl[[#This Row],[Estimated Close Date]])</f>
        <v>44780</v>
      </c>
      <c r="E5710" s="14">
        <v>-395</v>
      </c>
      <c r="F5710" s="14">
        <v>-330</v>
      </c>
      <c r="G5710" t="s">
        <v>27</v>
      </c>
      <c r="H5710" t="s">
        <v>28</v>
      </c>
      <c r="I5710">
        <v>2</v>
      </c>
      <c r="J5710">
        <v>4</v>
      </c>
      <c r="K5710" t="s">
        <v>11338</v>
      </c>
      <c r="L5710" t="s">
        <v>12239</v>
      </c>
      <c r="M5710" t="s">
        <v>22</v>
      </c>
      <c r="N5710" t="s">
        <v>480</v>
      </c>
      <c r="O5710" t="s">
        <v>29</v>
      </c>
      <c r="P5710" t="s">
        <v>527</v>
      </c>
      <c r="Q5710" s="13">
        <v>8789</v>
      </c>
      <c r="S5710" s="1">
        <v>0.1</v>
      </c>
      <c r="T5710" t="s">
        <v>23</v>
      </c>
      <c r="U5710" t="s">
        <v>97</v>
      </c>
      <c r="V5710" t="b">
        <v>0</v>
      </c>
      <c r="W5710">
        <v>2</v>
      </c>
      <c r="X5710" t="s">
        <v>25</v>
      </c>
      <c r="Y5710" t="s">
        <v>4896</v>
      </c>
    </row>
    <row r="5711" spans="1:25" x14ac:dyDescent="0.4">
      <c r="A5711" t="s">
        <v>6499</v>
      </c>
      <c r="B5711" s="2">
        <f ca="1">TODAY()+OpportunityTbl[[#This Row],[CreatedOn_DaysFromToday]]</f>
        <v>44715</v>
      </c>
      <c r="C5711" s="2">
        <f ca="1">TODAY()+OpportunityTbl[[#This Row],[EstCloseDate_DaysFromToday]]</f>
        <v>44771</v>
      </c>
      <c r="D5711">
        <f ca="1">IF(OpportunityTbl[[#This Row],[statecode]]=0,"",OpportunityTbl[[#This Row],[Estimated Close Date]])</f>
        <v>44771</v>
      </c>
      <c r="E5711" s="14">
        <v>-395</v>
      </c>
      <c r="F5711" s="14">
        <v>-339</v>
      </c>
      <c r="G5711" t="s">
        <v>27</v>
      </c>
      <c r="H5711" t="s">
        <v>28</v>
      </c>
      <c r="I5711">
        <v>2</v>
      </c>
      <c r="J5711">
        <v>4</v>
      </c>
      <c r="K5711" t="s">
        <v>11374</v>
      </c>
      <c r="L5711" t="s">
        <v>12240</v>
      </c>
      <c r="M5711" t="s">
        <v>22</v>
      </c>
      <c r="N5711" t="s">
        <v>475</v>
      </c>
      <c r="O5711" t="s">
        <v>29</v>
      </c>
      <c r="P5711" t="s">
        <v>541</v>
      </c>
      <c r="Q5711" s="13">
        <v>3538</v>
      </c>
      <c r="S5711" s="1">
        <v>0.1</v>
      </c>
      <c r="T5711" t="s">
        <v>23</v>
      </c>
      <c r="U5711" t="s">
        <v>24</v>
      </c>
      <c r="V5711" t="b">
        <v>1</v>
      </c>
      <c r="W5711">
        <v>2.5</v>
      </c>
      <c r="X5711" t="s">
        <v>25</v>
      </c>
      <c r="Y5711" t="s">
        <v>4926</v>
      </c>
    </row>
    <row r="5712" spans="1:25" x14ac:dyDescent="0.4">
      <c r="A5712" t="s">
        <v>7928</v>
      </c>
      <c r="B5712" s="2">
        <f ca="1">TODAY()+OpportunityTbl[[#This Row],[CreatedOn_DaysFromToday]]</f>
        <v>44715</v>
      </c>
      <c r="C5712" s="2">
        <f ca="1">TODAY()+OpportunityTbl[[#This Row],[EstCloseDate_DaysFromToday]]</f>
        <v>44761</v>
      </c>
      <c r="D5712">
        <f ca="1">IF(OpportunityTbl[[#This Row],[statecode]]=0,"",OpportunityTbl[[#This Row],[Estimated Close Date]])</f>
        <v>44761</v>
      </c>
      <c r="E5712" s="14">
        <v>-395</v>
      </c>
      <c r="F5712" s="14">
        <v>-349</v>
      </c>
      <c r="G5712" t="s">
        <v>7082</v>
      </c>
      <c r="H5712" t="s">
        <v>7082</v>
      </c>
      <c r="I5712">
        <v>1</v>
      </c>
      <c r="J5712">
        <v>3</v>
      </c>
      <c r="K5712" t="s">
        <v>11331</v>
      </c>
      <c r="L5712" t="s">
        <v>12236</v>
      </c>
      <c r="M5712" t="s">
        <v>22</v>
      </c>
      <c r="N5712" t="s">
        <v>469</v>
      </c>
      <c r="O5712" t="s">
        <v>29</v>
      </c>
      <c r="P5712" t="s">
        <v>470</v>
      </c>
      <c r="Q5712" s="13">
        <v>2668</v>
      </c>
      <c r="R5712" s="13">
        <v>2601.3000000000002</v>
      </c>
      <c r="S5712" s="1">
        <v>0.5</v>
      </c>
      <c r="T5712" t="s">
        <v>168</v>
      </c>
      <c r="U5712" t="s">
        <v>100</v>
      </c>
      <c r="V5712" t="b">
        <v>0</v>
      </c>
      <c r="W5712">
        <v>2.5</v>
      </c>
      <c r="X5712" t="s">
        <v>240</v>
      </c>
      <c r="Y5712" t="s">
        <v>4892</v>
      </c>
    </row>
    <row r="5713" spans="1:25" x14ac:dyDescent="0.4">
      <c r="A5713" t="s">
        <v>8092</v>
      </c>
      <c r="B5713" s="2">
        <f ca="1">TODAY()+OpportunityTbl[[#This Row],[CreatedOn_DaysFromToday]]</f>
        <v>44715</v>
      </c>
      <c r="C5713" s="2">
        <f ca="1">TODAY()+OpportunityTbl[[#This Row],[EstCloseDate_DaysFromToday]]</f>
        <v>44784</v>
      </c>
      <c r="D5713">
        <f ca="1">IF(OpportunityTbl[[#This Row],[statecode]]=0,"",OpportunityTbl[[#This Row],[Estimated Close Date]])</f>
        <v>44784</v>
      </c>
      <c r="E5713" s="14">
        <v>-395</v>
      </c>
      <c r="F5713" s="14">
        <v>-326</v>
      </c>
      <c r="G5713" t="s">
        <v>7082</v>
      </c>
      <c r="H5713" t="s">
        <v>7082</v>
      </c>
      <c r="I5713">
        <v>1</v>
      </c>
      <c r="J5713">
        <v>3</v>
      </c>
      <c r="K5713" t="s">
        <v>11326</v>
      </c>
      <c r="L5713" t="s">
        <v>12234</v>
      </c>
      <c r="M5713" t="s">
        <v>22</v>
      </c>
      <c r="N5713" t="s">
        <v>779</v>
      </c>
      <c r="O5713" t="s">
        <v>29</v>
      </c>
      <c r="P5713" t="s">
        <v>780</v>
      </c>
      <c r="Q5713" s="13">
        <v>2440</v>
      </c>
      <c r="R5713" s="13">
        <v>2379</v>
      </c>
      <c r="S5713" s="1">
        <v>0.5</v>
      </c>
      <c r="T5713" t="s">
        <v>168</v>
      </c>
      <c r="U5713" t="s">
        <v>24</v>
      </c>
      <c r="V5713" t="b">
        <v>1</v>
      </c>
      <c r="W5713">
        <v>2.5</v>
      </c>
      <c r="X5713" t="s">
        <v>240</v>
      </c>
      <c r="Y5713" t="s">
        <v>4892</v>
      </c>
    </row>
    <row r="5714" spans="1:25" x14ac:dyDescent="0.4">
      <c r="A5714" t="s">
        <v>9223</v>
      </c>
      <c r="B5714" s="2">
        <f ca="1">TODAY()+OpportunityTbl[[#This Row],[CreatedOn_DaysFromToday]]</f>
        <v>44715</v>
      </c>
      <c r="C5714" s="2">
        <f ca="1">TODAY()+OpportunityTbl[[#This Row],[EstCloseDate_DaysFromToday]]</f>
        <v>44796</v>
      </c>
      <c r="D5714">
        <f ca="1">IF(OpportunityTbl[[#This Row],[statecode]]=0,"",OpportunityTbl[[#This Row],[Estimated Close Date]])</f>
        <v>44796</v>
      </c>
      <c r="E5714" s="14">
        <v>-395</v>
      </c>
      <c r="F5714" s="14">
        <v>-314</v>
      </c>
      <c r="G5714" t="s">
        <v>7082</v>
      </c>
      <c r="H5714" t="s">
        <v>7082</v>
      </c>
      <c r="I5714">
        <v>1</v>
      </c>
      <c r="J5714">
        <v>3</v>
      </c>
      <c r="K5714" t="s">
        <v>11259</v>
      </c>
      <c r="L5714" t="s">
        <v>12236</v>
      </c>
      <c r="M5714" t="s">
        <v>22</v>
      </c>
      <c r="N5714" t="s">
        <v>1816</v>
      </c>
      <c r="O5714" t="s">
        <v>29</v>
      </c>
      <c r="P5714" t="s">
        <v>4473</v>
      </c>
      <c r="Q5714" s="13">
        <v>3581</v>
      </c>
      <c r="R5714" s="13">
        <v>3437.76</v>
      </c>
      <c r="S5714" s="1">
        <v>0.5</v>
      </c>
      <c r="T5714" t="s">
        <v>168</v>
      </c>
      <c r="U5714" t="s">
        <v>24</v>
      </c>
      <c r="V5714" t="b">
        <v>1</v>
      </c>
      <c r="W5714">
        <v>4</v>
      </c>
      <c r="X5714" t="s">
        <v>240</v>
      </c>
      <c r="Y5714" t="s">
        <v>26</v>
      </c>
    </row>
    <row r="5715" spans="1:25" x14ac:dyDescent="0.4">
      <c r="A5715" t="s">
        <v>9640</v>
      </c>
      <c r="B5715" s="2">
        <f ca="1">TODAY()+OpportunityTbl[[#This Row],[CreatedOn_DaysFromToday]]</f>
        <v>44715</v>
      </c>
      <c r="C5715" s="2">
        <f ca="1">TODAY()+OpportunityTbl[[#This Row],[EstCloseDate_DaysFromToday]]</f>
        <v>44760</v>
      </c>
      <c r="D5715">
        <f ca="1">IF(OpportunityTbl[[#This Row],[statecode]]=0,"",OpportunityTbl[[#This Row],[Estimated Close Date]])</f>
        <v>44760</v>
      </c>
      <c r="E5715" s="14">
        <v>-395</v>
      </c>
      <c r="F5715" s="14">
        <v>-350</v>
      </c>
      <c r="G5715" t="s">
        <v>7082</v>
      </c>
      <c r="H5715" t="s">
        <v>7082</v>
      </c>
      <c r="I5715">
        <v>1</v>
      </c>
      <c r="J5715">
        <v>3</v>
      </c>
      <c r="K5715" t="s">
        <v>11400</v>
      </c>
      <c r="L5715" t="s">
        <v>12240</v>
      </c>
      <c r="M5715" t="s">
        <v>22</v>
      </c>
      <c r="N5715" t="s">
        <v>31</v>
      </c>
      <c r="O5715" t="s">
        <v>29</v>
      </c>
      <c r="P5715" t="s">
        <v>210</v>
      </c>
      <c r="Q5715" s="13">
        <v>6660</v>
      </c>
      <c r="R5715" s="13">
        <v>6493.5</v>
      </c>
      <c r="S5715" s="1">
        <v>0.3</v>
      </c>
      <c r="T5715" t="s">
        <v>168</v>
      </c>
      <c r="U5715" t="s">
        <v>97</v>
      </c>
      <c r="V5715" t="b">
        <v>1</v>
      </c>
      <c r="W5715">
        <v>2.5</v>
      </c>
      <c r="X5715" t="s">
        <v>157</v>
      </c>
      <c r="Y5715" t="s">
        <v>26</v>
      </c>
    </row>
    <row r="5716" spans="1:25" x14ac:dyDescent="0.4">
      <c r="A5716" t="s">
        <v>9791</v>
      </c>
      <c r="B5716" s="2">
        <f ca="1">TODAY()+OpportunityTbl[[#This Row],[CreatedOn_DaysFromToday]]</f>
        <v>44715</v>
      </c>
      <c r="C5716" s="2">
        <f ca="1">TODAY()+OpportunityTbl[[#This Row],[EstCloseDate_DaysFromToday]]</f>
        <v>44770</v>
      </c>
      <c r="D5716">
        <f ca="1">IF(OpportunityTbl[[#This Row],[statecode]]=0,"",OpportunityTbl[[#This Row],[Estimated Close Date]])</f>
        <v>44770</v>
      </c>
      <c r="E5716" s="14">
        <v>-395</v>
      </c>
      <c r="F5716" s="14">
        <v>-340</v>
      </c>
      <c r="G5716" t="s">
        <v>7082</v>
      </c>
      <c r="H5716" t="s">
        <v>7082</v>
      </c>
      <c r="I5716">
        <v>1</v>
      </c>
      <c r="J5716">
        <v>3</v>
      </c>
      <c r="K5716" t="s">
        <v>11410</v>
      </c>
      <c r="L5716" t="s">
        <v>12236</v>
      </c>
      <c r="M5716" t="s">
        <v>22</v>
      </c>
      <c r="N5716" t="s">
        <v>2121</v>
      </c>
      <c r="O5716" t="s">
        <v>29</v>
      </c>
      <c r="P5716" t="s">
        <v>4734</v>
      </c>
      <c r="Q5716" s="13">
        <v>2980</v>
      </c>
      <c r="R5716" s="13">
        <v>2860.8</v>
      </c>
      <c r="S5716" s="1">
        <v>0.9</v>
      </c>
      <c r="T5716" t="s">
        <v>4724</v>
      </c>
      <c r="U5716" t="s">
        <v>97</v>
      </c>
      <c r="V5716" t="b">
        <v>1</v>
      </c>
      <c r="W5716">
        <v>4</v>
      </c>
      <c r="X5716" t="s">
        <v>4732</v>
      </c>
      <c r="Y5716" t="s">
        <v>26</v>
      </c>
    </row>
    <row r="5717" spans="1:25" x14ac:dyDescent="0.4">
      <c r="A5717" t="s">
        <v>679</v>
      </c>
      <c r="B5717" s="2">
        <f ca="1">TODAY()+OpportunityTbl[[#This Row],[CreatedOn_DaysFromToday]]</f>
        <v>44714</v>
      </c>
      <c r="C5717" s="2">
        <f ca="1">TODAY()+OpportunityTbl[[#This Row],[EstCloseDate_DaysFromToday]]</f>
        <v>44788</v>
      </c>
      <c r="D5717">
        <f ca="1">IF(OpportunityTbl[[#This Row],[statecode]]=0,"",OpportunityTbl[[#This Row],[Estimated Close Date]])</f>
        <v>44788</v>
      </c>
      <c r="E5717" s="14">
        <v>-396</v>
      </c>
      <c r="F5717" s="14">
        <v>-322</v>
      </c>
      <c r="G5717" t="s">
        <v>27</v>
      </c>
      <c r="H5717" t="s">
        <v>28</v>
      </c>
      <c r="I5717">
        <v>2</v>
      </c>
      <c r="J5717">
        <v>4</v>
      </c>
      <c r="K5717" t="s">
        <v>11318</v>
      </c>
      <c r="L5717" t="s">
        <v>12236</v>
      </c>
      <c r="M5717" t="s">
        <v>22</v>
      </c>
      <c r="N5717" t="s">
        <v>475</v>
      </c>
      <c r="O5717" t="s">
        <v>29</v>
      </c>
      <c r="P5717" t="s">
        <v>476</v>
      </c>
      <c r="Q5717" s="13">
        <v>2327</v>
      </c>
      <c r="S5717" s="1">
        <v>0.3</v>
      </c>
      <c r="T5717" t="s">
        <v>168</v>
      </c>
      <c r="U5717" t="s">
        <v>24</v>
      </c>
      <c r="V5717" t="b">
        <v>0</v>
      </c>
      <c r="W5717">
        <v>2.5</v>
      </c>
      <c r="X5717" t="s">
        <v>157</v>
      </c>
      <c r="Y5717" t="s">
        <v>26</v>
      </c>
    </row>
    <row r="5718" spans="1:25" x14ac:dyDescent="0.4">
      <c r="A5718" t="s">
        <v>960</v>
      </c>
      <c r="B5718" s="2">
        <f ca="1">TODAY()+OpportunityTbl[[#This Row],[CreatedOn_DaysFromToday]]</f>
        <v>44714</v>
      </c>
      <c r="C5718" s="2">
        <f ca="1">TODAY()+OpportunityTbl[[#This Row],[EstCloseDate_DaysFromToday]]</f>
        <v>44752</v>
      </c>
      <c r="D5718">
        <f ca="1">IF(OpportunityTbl[[#This Row],[statecode]]=0,"",OpportunityTbl[[#This Row],[Estimated Close Date]])</f>
        <v>44752</v>
      </c>
      <c r="E5718" s="14">
        <v>-396</v>
      </c>
      <c r="F5718" s="14">
        <v>-358</v>
      </c>
      <c r="G5718" t="s">
        <v>27</v>
      </c>
      <c r="H5718" t="s">
        <v>28</v>
      </c>
      <c r="I5718">
        <v>2</v>
      </c>
      <c r="J5718">
        <v>4</v>
      </c>
      <c r="K5718" t="s">
        <v>11385</v>
      </c>
      <c r="L5718" t="s">
        <v>12233</v>
      </c>
      <c r="M5718" t="s">
        <v>22</v>
      </c>
      <c r="N5718" t="s">
        <v>469</v>
      </c>
      <c r="O5718" t="s">
        <v>29</v>
      </c>
      <c r="P5718" t="s">
        <v>705</v>
      </c>
      <c r="Q5718" s="13">
        <v>17989</v>
      </c>
      <c r="S5718" s="1">
        <v>0.1</v>
      </c>
      <c r="T5718" t="s">
        <v>23</v>
      </c>
      <c r="U5718" t="s">
        <v>97</v>
      </c>
      <c r="V5718" t="b">
        <v>1</v>
      </c>
      <c r="W5718">
        <v>2.5</v>
      </c>
      <c r="X5718" t="s">
        <v>25</v>
      </c>
      <c r="Y5718" t="s">
        <v>26</v>
      </c>
    </row>
    <row r="5719" spans="1:25" x14ac:dyDescent="0.4">
      <c r="A5719" t="s">
        <v>1552</v>
      </c>
      <c r="B5719" s="2">
        <f ca="1">TODAY()+OpportunityTbl[[#This Row],[CreatedOn_DaysFromToday]]</f>
        <v>44714</v>
      </c>
      <c r="C5719" s="2">
        <f ca="1">TODAY()+OpportunityTbl[[#This Row],[EstCloseDate_DaysFromToday]]</f>
        <v>44759</v>
      </c>
      <c r="D5719">
        <f ca="1">IF(OpportunityTbl[[#This Row],[statecode]]=0,"",OpportunityTbl[[#This Row],[Estimated Close Date]])</f>
        <v>44759</v>
      </c>
      <c r="E5719" s="14">
        <v>-396</v>
      </c>
      <c r="F5719" s="14">
        <v>-351</v>
      </c>
      <c r="G5719" t="s">
        <v>27</v>
      </c>
      <c r="H5719" t="s">
        <v>28</v>
      </c>
      <c r="I5719">
        <v>2</v>
      </c>
      <c r="J5719">
        <v>4</v>
      </c>
      <c r="K5719" t="s">
        <v>11326</v>
      </c>
      <c r="L5719" t="s">
        <v>12234</v>
      </c>
      <c r="M5719" t="s">
        <v>22</v>
      </c>
      <c r="N5719" t="s">
        <v>518</v>
      </c>
      <c r="O5719" t="s">
        <v>29</v>
      </c>
      <c r="P5719" t="s">
        <v>532</v>
      </c>
      <c r="Q5719" s="13">
        <v>2355</v>
      </c>
      <c r="S5719" s="1">
        <v>0.1</v>
      </c>
      <c r="T5719" t="s">
        <v>23</v>
      </c>
      <c r="U5719" t="s">
        <v>97</v>
      </c>
      <c r="V5719" t="b">
        <v>1</v>
      </c>
      <c r="W5719">
        <v>2.5</v>
      </c>
      <c r="X5719" t="s">
        <v>25</v>
      </c>
      <c r="Y5719" t="s">
        <v>26</v>
      </c>
    </row>
    <row r="5720" spans="1:25" x14ac:dyDescent="0.4">
      <c r="A5720" t="s">
        <v>2414</v>
      </c>
      <c r="B5720" s="2">
        <f ca="1">TODAY()+OpportunityTbl[[#This Row],[CreatedOn_DaysFromToday]]</f>
        <v>44714</v>
      </c>
      <c r="C5720" s="2">
        <f ca="1">TODAY()+OpportunityTbl[[#This Row],[EstCloseDate_DaysFromToday]]</f>
        <v>44773</v>
      </c>
      <c r="D5720">
        <f ca="1">IF(OpportunityTbl[[#This Row],[statecode]]=0,"",OpportunityTbl[[#This Row],[Estimated Close Date]])</f>
        <v>44773</v>
      </c>
      <c r="E5720" s="14">
        <v>-396</v>
      </c>
      <c r="F5720" s="14">
        <v>-337</v>
      </c>
      <c r="G5720" t="s">
        <v>27</v>
      </c>
      <c r="H5720" t="s">
        <v>28</v>
      </c>
      <c r="I5720">
        <v>2</v>
      </c>
      <c r="J5720">
        <v>4</v>
      </c>
      <c r="K5720" t="s">
        <v>11411</v>
      </c>
      <c r="L5720" t="s">
        <v>12234</v>
      </c>
      <c r="M5720" t="s">
        <v>22</v>
      </c>
      <c r="N5720" t="s">
        <v>1710</v>
      </c>
      <c r="O5720" t="s">
        <v>29</v>
      </c>
      <c r="P5720" t="s">
        <v>2207</v>
      </c>
      <c r="Q5720" s="13">
        <v>2328</v>
      </c>
      <c r="S5720" s="1">
        <v>0.1</v>
      </c>
      <c r="T5720" t="s">
        <v>23</v>
      </c>
      <c r="U5720" t="s">
        <v>24</v>
      </c>
      <c r="V5720" t="b">
        <v>0</v>
      </c>
      <c r="W5720">
        <v>4</v>
      </c>
      <c r="X5720" t="s">
        <v>157</v>
      </c>
      <c r="Y5720" t="s">
        <v>26</v>
      </c>
    </row>
    <row r="5721" spans="1:25" x14ac:dyDescent="0.4">
      <c r="A5721" t="s">
        <v>2480</v>
      </c>
      <c r="B5721" s="2">
        <f ca="1">TODAY()+OpportunityTbl[[#This Row],[CreatedOn_DaysFromToday]]</f>
        <v>44714</v>
      </c>
      <c r="C5721" s="2">
        <f ca="1">TODAY()+OpportunityTbl[[#This Row],[EstCloseDate_DaysFromToday]]</f>
        <v>44767</v>
      </c>
      <c r="D5721">
        <f ca="1">IF(OpportunityTbl[[#This Row],[statecode]]=0,"",OpportunityTbl[[#This Row],[Estimated Close Date]])</f>
        <v>44767</v>
      </c>
      <c r="E5721" s="14">
        <v>-396</v>
      </c>
      <c r="F5721" s="14">
        <v>-343</v>
      </c>
      <c r="G5721" t="s">
        <v>27</v>
      </c>
      <c r="H5721" t="s">
        <v>28</v>
      </c>
      <c r="I5721">
        <v>2</v>
      </c>
      <c r="J5721">
        <v>4</v>
      </c>
      <c r="K5721" t="s">
        <v>11399</v>
      </c>
      <c r="L5721" t="s">
        <v>12236</v>
      </c>
      <c r="M5721" t="s">
        <v>22</v>
      </c>
      <c r="N5721" t="s">
        <v>1617</v>
      </c>
      <c r="O5721" t="s">
        <v>29</v>
      </c>
      <c r="P5721" t="s">
        <v>1618</v>
      </c>
      <c r="Q5721" s="13">
        <v>2061</v>
      </c>
      <c r="S5721" s="1">
        <v>0.1</v>
      </c>
      <c r="T5721" t="s">
        <v>23</v>
      </c>
      <c r="U5721" t="s">
        <v>100</v>
      </c>
      <c r="V5721" t="b">
        <v>1</v>
      </c>
      <c r="W5721">
        <v>3.5</v>
      </c>
      <c r="X5721" t="s">
        <v>157</v>
      </c>
      <c r="Y5721" t="s">
        <v>26</v>
      </c>
    </row>
    <row r="5722" spans="1:25" x14ac:dyDescent="0.4">
      <c r="A5722" t="s">
        <v>2828</v>
      </c>
      <c r="B5722" s="2">
        <f ca="1">TODAY()+OpportunityTbl[[#This Row],[CreatedOn_DaysFromToday]]</f>
        <v>44714</v>
      </c>
      <c r="C5722" s="2">
        <f ca="1">TODAY()+OpportunityTbl[[#This Row],[EstCloseDate_DaysFromToday]]</f>
        <v>44762</v>
      </c>
      <c r="D5722">
        <f ca="1">IF(OpportunityTbl[[#This Row],[statecode]]=0,"",OpportunityTbl[[#This Row],[Estimated Close Date]])</f>
        <v>44762</v>
      </c>
      <c r="E5722" s="14">
        <v>-396</v>
      </c>
      <c r="F5722" s="14">
        <v>-348</v>
      </c>
      <c r="G5722" t="s">
        <v>27</v>
      </c>
      <c r="H5722" t="s">
        <v>28</v>
      </c>
      <c r="I5722">
        <v>2</v>
      </c>
      <c r="J5722">
        <v>4</v>
      </c>
      <c r="K5722" t="s">
        <v>11377</v>
      </c>
      <c r="L5722" t="s">
        <v>12241</v>
      </c>
      <c r="M5722" t="s">
        <v>22</v>
      </c>
      <c r="N5722" t="s">
        <v>513</v>
      </c>
      <c r="O5722" t="s">
        <v>29</v>
      </c>
      <c r="P5722" t="s">
        <v>525</v>
      </c>
      <c r="Q5722" s="13">
        <v>30976</v>
      </c>
      <c r="S5722" s="1">
        <v>0.1</v>
      </c>
      <c r="T5722" t="s">
        <v>23</v>
      </c>
      <c r="U5722" t="s">
        <v>97</v>
      </c>
      <c r="V5722" t="b">
        <v>1</v>
      </c>
      <c r="W5722">
        <v>3</v>
      </c>
      <c r="X5722" t="s">
        <v>25</v>
      </c>
      <c r="Y5722" t="s">
        <v>26</v>
      </c>
    </row>
    <row r="5723" spans="1:25" x14ac:dyDescent="0.4">
      <c r="A5723" t="s">
        <v>3942</v>
      </c>
      <c r="B5723" s="2">
        <f ca="1">TODAY()+OpportunityTbl[[#This Row],[CreatedOn_DaysFromToday]]</f>
        <v>44714</v>
      </c>
      <c r="C5723" s="2">
        <f ca="1">TODAY()+OpportunityTbl[[#This Row],[EstCloseDate_DaysFromToday]]</f>
        <v>44759</v>
      </c>
      <c r="D5723">
        <f ca="1">IF(OpportunityTbl[[#This Row],[statecode]]=0,"",OpportunityTbl[[#This Row],[Estimated Close Date]])</f>
        <v>44759</v>
      </c>
      <c r="E5723" s="14">
        <v>-396</v>
      </c>
      <c r="F5723" s="14">
        <v>-351</v>
      </c>
      <c r="G5723" t="s">
        <v>27</v>
      </c>
      <c r="H5723" t="s">
        <v>28</v>
      </c>
      <c r="I5723">
        <v>2</v>
      </c>
      <c r="J5723">
        <v>4</v>
      </c>
      <c r="K5723" t="s">
        <v>11321</v>
      </c>
      <c r="L5723" t="s">
        <v>12239</v>
      </c>
      <c r="M5723" t="s">
        <v>22</v>
      </c>
      <c r="N5723" t="s">
        <v>513</v>
      </c>
      <c r="O5723" t="s">
        <v>29</v>
      </c>
      <c r="P5723" t="s">
        <v>525</v>
      </c>
      <c r="Q5723" s="13">
        <v>8052</v>
      </c>
      <c r="S5723" s="1">
        <v>0.1</v>
      </c>
      <c r="T5723" t="s">
        <v>23</v>
      </c>
      <c r="U5723" t="s">
        <v>100</v>
      </c>
      <c r="V5723" t="b">
        <v>0</v>
      </c>
      <c r="W5723">
        <v>2</v>
      </c>
      <c r="X5723" t="s">
        <v>25</v>
      </c>
      <c r="Y5723" t="s">
        <v>26</v>
      </c>
    </row>
    <row r="5724" spans="1:25" x14ac:dyDescent="0.4">
      <c r="A5724" t="s">
        <v>4091</v>
      </c>
      <c r="B5724" s="2">
        <f ca="1">TODAY()+OpportunityTbl[[#This Row],[CreatedOn_DaysFromToday]]</f>
        <v>44714</v>
      </c>
      <c r="C5724" s="2">
        <f ca="1">TODAY()+OpportunityTbl[[#This Row],[EstCloseDate_DaysFromToday]]</f>
        <v>44748</v>
      </c>
      <c r="D5724">
        <f ca="1">IF(OpportunityTbl[[#This Row],[statecode]]=0,"",OpportunityTbl[[#This Row],[Estimated Close Date]])</f>
        <v>44748</v>
      </c>
      <c r="E5724" s="14">
        <v>-396</v>
      </c>
      <c r="F5724" s="14">
        <v>-362</v>
      </c>
      <c r="G5724" t="s">
        <v>27</v>
      </c>
      <c r="H5724" t="s">
        <v>28</v>
      </c>
      <c r="I5724">
        <v>2</v>
      </c>
      <c r="J5724">
        <v>4</v>
      </c>
      <c r="K5724" t="s">
        <v>11382</v>
      </c>
      <c r="L5724" t="s">
        <v>12239</v>
      </c>
      <c r="M5724" t="s">
        <v>22</v>
      </c>
      <c r="N5724" t="s">
        <v>469</v>
      </c>
      <c r="O5724" t="s">
        <v>29</v>
      </c>
      <c r="P5724" t="s">
        <v>696</v>
      </c>
      <c r="Q5724" s="13">
        <v>7885</v>
      </c>
      <c r="S5724" s="1">
        <v>0.1</v>
      </c>
      <c r="T5724" t="s">
        <v>23</v>
      </c>
      <c r="U5724" t="s">
        <v>24</v>
      </c>
      <c r="V5724" t="b">
        <v>1</v>
      </c>
      <c r="W5724">
        <v>2</v>
      </c>
      <c r="X5724" t="s">
        <v>25</v>
      </c>
      <c r="Y5724" t="s">
        <v>26</v>
      </c>
    </row>
    <row r="5725" spans="1:25" x14ac:dyDescent="0.4">
      <c r="A5725" t="s">
        <v>5528</v>
      </c>
      <c r="B5725" s="2">
        <f ca="1">TODAY()+OpportunityTbl[[#This Row],[CreatedOn_DaysFromToday]]</f>
        <v>44714</v>
      </c>
      <c r="C5725" s="2">
        <f ca="1">TODAY()+OpportunityTbl[[#This Row],[EstCloseDate_DaysFromToday]]</f>
        <v>44782</v>
      </c>
      <c r="D5725">
        <f ca="1">IF(OpportunityTbl[[#This Row],[statecode]]=0,"",OpportunityTbl[[#This Row],[Estimated Close Date]])</f>
        <v>44782</v>
      </c>
      <c r="E5725" s="14">
        <v>-396</v>
      </c>
      <c r="F5725" s="14">
        <v>-328</v>
      </c>
      <c r="G5725" t="s">
        <v>27</v>
      </c>
      <c r="H5725" t="s">
        <v>28</v>
      </c>
      <c r="I5725">
        <v>2</v>
      </c>
      <c r="J5725">
        <v>4</v>
      </c>
      <c r="K5725" t="s">
        <v>11321</v>
      </c>
      <c r="L5725" t="s">
        <v>12234</v>
      </c>
      <c r="M5725" t="s">
        <v>22</v>
      </c>
      <c r="N5725" t="s">
        <v>1617</v>
      </c>
      <c r="O5725" t="s">
        <v>29</v>
      </c>
      <c r="P5725" t="s">
        <v>1618</v>
      </c>
      <c r="Q5725" s="13">
        <v>2352</v>
      </c>
      <c r="S5725" s="1">
        <v>0.3</v>
      </c>
      <c r="T5725" t="s">
        <v>168</v>
      </c>
      <c r="U5725" t="s">
        <v>24</v>
      </c>
      <c r="V5725" t="b">
        <v>1</v>
      </c>
      <c r="W5725">
        <v>3.5</v>
      </c>
      <c r="X5725" t="s">
        <v>157</v>
      </c>
      <c r="Y5725" t="s">
        <v>4899</v>
      </c>
    </row>
    <row r="5726" spans="1:25" x14ac:dyDescent="0.4">
      <c r="A5726" t="s">
        <v>5623</v>
      </c>
      <c r="B5726" s="2">
        <f ca="1">TODAY()+OpportunityTbl[[#This Row],[CreatedOn_DaysFromToday]]</f>
        <v>44714</v>
      </c>
      <c r="C5726" s="2">
        <f ca="1">TODAY()+OpportunityTbl[[#This Row],[EstCloseDate_DaysFromToday]]</f>
        <v>44796</v>
      </c>
      <c r="D5726">
        <f ca="1">IF(OpportunityTbl[[#This Row],[statecode]]=0,"",OpportunityTbl[[#This Row],[Estimated Close Date]])</f>
        <v>44796</v>
      </c>
      <c r="E5726" s="14">
        <v>-396</v>
      </c>
      <c r="F5726" s="14">
        <v>-314</v>
      </c>
      <c r="G5726" t="s">
        <v>27</v>
      </c>
      <c r="H5726" t="s">
        <v>28</v>
      </c>
      <c r="I5726">
        <v>2</v>
      </c>
      <c r="J5726">
        <v>4</v>
      </c>
      <c r="K5726" t="s">
        <v>11241</v>
      </c>
      <c r="L5726" t="s">
        <v>12237</v>
      </c>
      <c r="M5726" t="s">
        <v>22</v>
      </c>
      <c r="N5726" t="s">
        <v>779</v>
      </c>
      <c r="O5726" t="s">
        <v>29</v>
      </c>
      <c r="P5726" t="s">
        <v>782</v>
      </c>
      <c r="Q5726" s="13">
        <v>4674</v>
      </c>
      <c r="S5726" s="1">
        <v>0.1</v>
      </c>
      <c r="T5726" t="s">
        <v>23</v>
      </c>
      <c r="U5726" t="s">
        <v>24</v>
      </c>
      <c r="V5726" t="b">
        <v>0</v>
      </c>
      <c r="W5726">
        <v>3.5</v>
      </c>
      <c r="X5726" t="s">
        <v>25</v>
      </c>
      <c r="Y5726" t="s">
        <v>4926</v>
      </c>
    </row>
    <row r="5727" spans="1:25" x14ac:dyDescent="0.4">
      <c r="A5727" t="s">
        <v>7929</v>
      </c>
      <c r="B5727" s="2">
        <f ca="1">TODAY()+OpportunityTbl[[#This Row],[CreatedOn_DaysFromToday]]</f>
        <v>44714</v>
      </c>
      <c r="C5727" s="2">
        <f ca="1">TODAY()+OpportunityTbl[[#This Row],[EstCloseDate_DaysFromToday]]</f>
        <v>44760</v>
      </c>
      <c r="D5727">
        <f ca="1">IF(OpportunityTbl[[#This Row],[statecode]]=0,"",OpportunityTbl[[#This Row],[Estimated Close Date]])</f>
        <v>44760</v>
      </c>
      <c r="E5727" s="14">
        <v>-396</v>
      </c>
      <c r="F5727" s="14">
        <v>-350</v>
      </c>
      <c r="G5727" t="s">
        <v>7082</v>
      </c>
      <c r="H5727" t="s">
        <v>7082</v>
      </c>
      <c r="I5727">
        <v>1</v>
      </c>
      <c r="J5727">
        <v>3</v>
      </c>
      <c r="K5727" t="s">
        <v>11412</v>
      </c>
      <c r="L5727" t="s">
        <v>12236</v>
      </c>
      <c r="M5727" t="s">
        <v>22</v>
      </c>
      <c r="N5727" t="s">
        <v>469</v>
      </c>
      <c r="O5727" t="s">
        <v>29</v>
      </c>
      <c r="P5727" t="s">
        <v>470</v>
      </c>
      <c r="Q5727" s="13">
        <v>2646</v>
      </c>
      <c r="R5727" s="13">
        <v>2579.85</v>
      </c>
      <c r="S5727" s="1">
        <v>0.5</v>
      </c>
      <c r="T5727" t="s">
        <v>168</v>
      </c>
      <c r="U5727" t="s">
        <v>100</v>
      </c>
      <c r="V5727" t="b">
        <v>0</v>
      </c>
      <c r="W5727">
        <v>2.5</v>
      </c>
      <c r="X5727" t="s">
        <v>240</v>
      </c>
      <c r="Y5727" t="s">
        <v>4892</v>
      </c>
    </row>
    <row r="5728" spans="1:25" x14ac:dyDescent="0.4">
      <c r="A5728" t="s">
        <v>8422</v>
      </c>
      <c r="B5728" s="2">
        <f ca="1">TODAY()+OpportunityTbl[[#This Row],[CreatedOn_DaysFromToday]]</f>
        <v>44714</v>
      </c>
      <c r="C5728" s="2">
        <f ca="1">TODAY()+OpportunityTbl[[#This Row],[EstCloseDate_DaysFromToday]]</f>
        <v>44782</v>
      </c>
      <c r="D5728">
        <f ca="1">IF(OpportunityTbl[[#This Row],[statecode]]=0,"",OpportunityTbl[[#This Row],[Estimated Close Date]])</f>
        <v>44782</v>
      </c>
      <c r="E5728" s="14">
        <v>-396</v>
      </c>
      <c r="F5728" s="14">
        <v>-328</v>
      </c>
      <c r="G5728" t="s">
        <v>7082</v>
      </c>
      <c r="H5728" t="s">
        <v>7082</v>
      </c>
      <c r="I5728">
        <v>1</v>
      </c>
      <c r="J5728">
        <v>3</v>
      </c>
      <c r="K5728" t="s">
        <v>11341</v>
      </c>
      <c r="L5728" t="s">
        <v>12238</v>
      </c>
      <c r="M5728" t="s">
        <v>22</v>
      </c>
      <c r="N5728" t="s">
        <v>2121</v>
      </c>
      <c r="O5728" t="s">
        <v>29</v>
      </c>
      <c r="P5728" t="s">
        <v>4734</v>
      </c>
      <c r="Q5728" s="13">
        <v>2799</v>
      </c>
      <c r="R5728" s="13">
        <v>2715.03</v>
      </c>
      <c r="S5728" s="1">
        <v>0.9</v>
      </c>
      <c r="T5728" t="s">
        <v>4724</v>
      </c>
      <c r="U5728" t="s">
        <v>24</v>
      </c>
      <c r="V5728" t="b">
        <v>0</v>
      </c>
      <c r="W5728">
        <v>3</v>
      </c>
      <c r="X5728" t="s">
        <v>4732</v>
      </c>
      <c r="Y5728" t="s">
        <v>4899</v>
      </c>
    </row>
    <row r="5729" spans="1:25" x14ac:dyDescent="0.4">
      <c r="A5729" t="s">
        <v>8423</v>
      </c>
      <c r="B5729" s="2">
        <f ca="1">TODAY()+OpportunityTbl[[#This Row],[CreatedOn_DaysFromToday]]</f>
        <v>44714</v>
      </c>
      <c r="C5729" s="2">
        <f ca="1">TODAY()+OpportunityTbl[[#This Row],[EstCloseDate_DaysFromToday]]</f>
        <v>44769</v>
      </c>
      <c r="D5729">
        <f ca="1">IF(OpportunityTbl[[#This Row],[statecode]]=0,"",OpportunityTbl[[#This Row],[Estimated Close Date]])</f>
        <v>44769</v>
      </c>
      <c r="E5729" s="14">
        <v>-396</v>
      </c>
      <c r="F5729" s="14">
        <v>-341</v>
      </c>
      <c r="G5729" t="s">
        <v>7082</v>
      </c>
      <c r="H5729" t="s">
        <v>7082</v>
      </c>
      <c r="I5729">
        <v>1</v>
      </c>
      <c r="J5729">
        <v>3</v>
      </c>
      <c r="K5729" t="s">
        <v>11377</v>
      </c>
      <c r="L5729" t="s">
        <v>12239</v>
      </c>
      <c r="M5729" t="s">
        <v>22</v>
      </c>
      <c r="N5729" t="s">
        <v>2121</v>
      </c>
      <c r="O5729" t="s">
        <v>29</v>
      </c>
      <c r="P5729" t="s">
        <v>4734</v>
      </c>
      <c r="Q5729" s="13">
        <v>7710</v>
      </c>
      <c r="R5729" s="13">
        <v>7478.7</v>
      </c>
      <c r="S5729" s="1">
        <v>0.9</v>
      </c>
      <c r="T5729" t="s">
        <v>4724</v>
      </c>
      <c r="U5729" t="s">
        <v>24</v>
      </c>
      <c r="V5729" t="b">
        <v>1</v>
      </c>
      <c r="W5729">
        <v>3</v>
      </c>
      <c r="X5729" t="s">
        <v>4732</v>
      </c>
      <c r="Y5729" t="s">
        <v>4890</v>
      </c>
    </row>
    <row r="5730" spans="1:25" x14ac:dyDescent="0.4">
      <c r="A5730" t="s">
        <v>446</v>
      </c>
      <c r="B5730" s="2">
        <f ca="1">TODAY()+OpportunityTbl[[#This Row],[CreatedOn_DaysFromToday]]</f>
        <v>44713</v>
      </c>
      <c r="C5730" s="2">
        <f ca="1">TODAY()+OpportunityTbl[[#This Row],[EstCloseDate_DaysFromToday]]</f>
        <v>44752</v>
      </c>
      <c r="D5730">
        <f ca="1">IF(OpportunityTbl[[#This Row],[statecode]]=0,"",OpportunityTbl[[#This Row],[Estimated Close Date]])</f>
        <v>44752</v>
      </c>
      <c r="E5730" s="14">
        <v>-397</v>
      </c>
      <c r="F5730" s="14">
        <v>-358</v>
      </c>
      <c r="G5730" t="s">
        <v>27</v>
      </c>
      <c r="H5730" t="s">
        <v>28</v>
      </c>
      <c r="I5730">
        <v>2</v>
      </c>
      <c r="J5730">
        <v>4</v>
      </c>
      <c r="K5730" t="s">
        <v>11413</v>
      </c>
      <c r="L5730" t="s">
        <v>12235</v>
      </c>
      <c r="M5730" t="s">
        <v>22</v>
      </c>
      <c r="N5730" t="s">
        <v>31</v>
      </c>
      <c r="O5730" t="s">
        <v>29</v>
      </c>
      <c r="P5730" t="s">
        <v>419</v>
      </c>
      <c r="Q5730" s="13">
        <v>16563</v>
      </c>
      <c r="S5730" s="1">
        <v>0.1</v>
      </c>
      <c r="T5730" t="s">
        <v>23</v>
      </c>
      <c r="U5730" t="s">
        <v>97</v>
      </c>
      <c r="V5730" t="b">
        <v>1</v>
      </c>
      <c r="W5730">
        <v>2.5</v>
      </c>
      <c r="X5730" t="s">
        <v>25</v>
      </c>
      <c r="Y5730" t="s">
        <v>26</v>
      </c>
    </row>
    <row r="5731" spans="1:25" x14ac:dyDescent="0.4">
      <c r="A5731" t="s">
        <v>1553</v>
      </c>
      <c r="B5731" s="2">
        <f ca="1">TODAY()+OpportunityTbl[[#This Row],[CreatedOn_DaysFromToday]]</f>
        <v>44713</v>
      </c>
      <c r="C5731" s="2">
        <f ca="1">TODAY()+OpportunityTbl[[#This Row],[EstCloseDate_DaysFromToday]]</f>
        <v>44757</v>
      </c>
      <c r="D5731">
        <f ca="1">IF(OpportunityTbl[[#This Row],[statecode]]=0,"",OpportunityTbl[[#This Row],[Estimated Close Date]])</f>
        <v>44757</v>
      </c>
      <c r="E5731" s="14">
        <v>-397</v>
      </c>
      <c r="F5731" s="14">
        <v>-353</v>
      </c>
      <c r="G5731" t="s">
        <v>27</v>
      </c>
      <c r="H5731" t="s">
        <v>28</v>
      </c>
      <c r="I5731">
        <v>2</v>
      </c>
      <c r="J5731">
        <v>4</v>
      </c>
      <c r="K5731" t="s">
        <v>11372</v>
      </c>
      <c r="L5731" t="s">
        <v>12234</v>
      </c>
      <c r="M5731" t="s">
        <v>22</v>
      </c>
      <c r="N5731" t="s">
        <v>518</v>
      </c>
      <c r="O5731" t="s">
        <v>29</v>
      </c>
      <c r="P5731" t="s">
        <v>532</v>
      </c>
      <c r="Q5731" s="13">
        <v>2098</v>
      </c>
      <c r="S5731" s="1">
        <v>0.1</v>
      </c>
      <c r="T5731" t="s">
        <v>23</v>
      </c>
      <c r="U5731" t="s">
        <v>100</v>
      </c>
      <c r="V5731" t="b">
        <v>0</v>
      </c>
      <c r="W5731">
        <v>2.5</v>
      </c>
      <c r="X5731" t="s">
        <v>25</v>
      </c>
      <c r="Y5731" t="s">
        <v>26</v>
      </c>
    </row>
    <row r="5732" spans="1:25" x14ac:dyDescent="0.4">
      <c r="A5732" t="s">
        <v>1852</v>
      </c>
      <c r="B5732" s="2">
        <f ca="1">TODAY()+OpportunityTbl[[#This Row],[CreatedOn_DaysFromToday]]</f>
        <v>44713</v>
      </c>
      <c r="C5732" s="2">
        <f ca="1">TODAY()+OpportunityTbl[[#This Row],[EstCloseDate_DaysFromToday]]</f>
        <v>44799</v>
      </c>
      <c r="D5732">
        <f ca="1">IF(OpportunityTbl[[#This Row],[statecode]]=0,"",OpportunityTbl[[#This Row],[Estimated Close Date]])</f>
        <v>44799</v>
      </c>
      <c r="E5732" s="14">
        <v>-397</v>
      </c>
      <c r="F5732" s="14">
        <v>-311</v>
      </c>
      <c r="G5732" t="s">
        <v>27</v>
      </c>
      <c r="H5732" t="s">
        <v>28</v>
      </c>
      <c r="I5732">
        <v>2</v>
      </c>
      <c r="J5732">
        <v>4</v>
      </c>
      <c r="K5732" t="s">
        <v>11269</v>
      </c>
      <c r="L5732" t="s">
        <v>12234</v>
      </c>
      <c r="M5732" t="s">
        <v>22</v>
      </c>
      <c r="N5732" t="s">
        <v>1727</v>
      </c>
      <c r="O5732" t="s">
        <v>29</v>
      </c>
      <c r="P5732" t="s">
        <v>1849</v>
      </c>
      <c r="Q5732" s="13">
        <v>2081</v>
      </c>
      <c r="S5732" s="1">
        <v>0.3</v>
      </c>
      <c r="T5732" t="s">
        <v>168</v>
      </c>
      <c r="U5732" t="s">
        <v>24</v>
      </c>
      <c r="V5732" t="b">
        <v>0</v>
      </c>
      <c r="W5732">
        <v>3.5</v>
      </c>
      <c r="X5732" t="s">
        <v>157</v>
      </c>
      <c r="Y5732" t="s">
        <v>26</v>
      </c>
    </row>
    <row r="5733" spans="1:25" x14ac:dyDescent="0.4">
      <c r="A5733" s="3" t="s">
        <v>2525</v>
      </c>
      <c r="B5733" s="2">
        <f ca="1">TODAY()+OpportunityTbl[[#This Row],[CreatedOn_DaysFromToday]]</f>
        <v>44713</v>
      </c>
      <c r="C5733" s="2">
        <f ca="1">TODAY()+OpportunityTbl[[#This Row],[EstCloseDate_DaysFromToday]]</f>
        <v>44774</v>
      </c>
      <c r="D5733">
        <f ca="1">IF(OpportunityTbl[[#This Row],[statecode]]=0,"",OpportunityTbl[[#This Row],[Estimated Close Date]])</f>
        <v>44774</v>
      </c>
      <c r="E5733" s="14">
        <v>-397</v>
      </c>
      <c r="F5733" s="14">
        <v>-336</v>
      </c>
      <c r="G5733" t="s">
        <v>27</v>
      </c>
      <c r="H5733" t="s">
        <v>28</v>
      </c>
      <c r="I5733">
        <v>2</v>
      </c>
      <c r="J5733">
        <v>4</v>
      </c>
      <c r="K5733" t="s">
        <v>11331</v>
      </c>
      <c r="L5733" t="s">
        <v>12234</v>
      </c>
      <c r="M5733" t="s">
        <v>22</v>
      </c>
      <c r="N5733" t="s">
        <v>2022</v>
      </c>
      <c r="O5733" t="s">
        <v>29</v>
      </c>
      <c r="P5733" t="s">
        <v>2023</v>
      </c>
      <c r="Q5733" s="13">
        <v>2530</v>
      </c>
      <c r="S5733" s="1">
        <v>0.1</v>
      </c>
      <c r="T5733" t="s">
        <v>23</v>
      </c>
      <c r="U5733" t="s">
        <v>97</v>
      </c>
      <c r="V5733" t="b">
        <v>1</v>
      </c>
      <c r="W5733">
        <v>4</v>
      </c>
      <c r="X5733" t="s">
        <v>25</v>
      </c>
      <c r="Y5733" t="s">
        <v>26</v>
      </c>
    </row>
    <row r="5734" spans="1:25" x14ac:dyDescent="0.4">
      <c r="A5734" t="s">
        <v>3379</v>
      </c>
      <c r="B5734" s="2">
        <f ca="1">TODAY()+OpportunityTbl[[#This Row],[CreatedOn_DaysFromToday]]</f>
        <v>44713</v>
      </c>
      <c r="C5734" s="2">
        <f ca="1">TODAY()+OpportunityTbl[[#This Row],[EstCloseDate_DaysFromToday]]</f>
        <v>44756</v>
      </c>
      <c r="D5734">
        <f ca="1">IF(OpportunityTbl[[#This Row],[statecode]]=0,"",OpportunityTbl[[#This Row],[Estimated Close Date]])</f>
        <v>44756</v>
      </c>
      <c r="E5734" s="14">
        <v>-397</v>
      </c>
      <c r="F5734" s="14">
        <v>-354</v>
      </c>
      <c r="G5734" t="s">
        <v>27</v>
      </c>
      <c r="H5734" t="s">
        <v>28</v>
      </c>
      <c r="I5734">
        <v>2</v>
      </c>
      <c r="J5734">
        <v>4</v>
      </c>
      <c r="K5734" t="s">
        <v>11414</v>
      </c>
      <c r="L5734" t="s">
        <v>12239</v>
      </c>
      <c r="M5734" t="s">
        <v>22</v>
      </c>
      <c r="N5734" t="s">
        <v>1710</v>
      </c>
      <c r="O5734" t="s">
        <v>29</v>
      </c>
      <c r="P5734" t="s">
        <v>1711</v>
      </c>
      <c r="Q5734" s="13">
        <v>7384</v>
      </c>
      <c r="S5734" s="1">
        <v>0.1</v>
      </c>
      <c r="T5734" t="s">
        <v>23</v>
      </c>
      <c r="U5734" t="s">
        <v>24</v>
      </c>
      <c r="V5734" t="b">
        <v>1</v>
      </c>
      <c r="W5734">
        <v>3.5</v>
      </c>
      <c r="X5734" t="s">
        <v>25</v>
      </c>
      <c r="Y5734" t="s">
        <v>26</v>
      </c>
    </row>
    <row r="5735" spans="1:25" x14ac:dyDescent="0.4">
      <c r="A5735" t="s">
        <v>3870</v>
      </c>
      <c r="B5735" s="2">
        <f ca="1">TODAY()+OpportunityTbl[[#This Row],[CreatedOn_DaysFromToday]]</f>
        <v>44713</v>
      </c>
      <c r="C5735" s="2">
        <f ca="1">TODAY()+OpportunityTbl[[#This Row],[EstCloseDate_DaysFromToday]]</f>
        <v>44742</v>
      </c>
      <c r="D5735">
        <f ca="1">IF(OpportunityTbl[[#This Row],[statecode]]=0,"",OpportunityTbl[[#This Row],[Estimated Close Date]])</f>
        <v>44742</v>
      </c>
      <c r="E5735" s="14">
        <v>-397</v>
      </c>
      <c r="F5735" s="14">
        <v>-368</v>
      </c>
      <c r="G5735" t="s">
        <v>27</v>
      </c>
      <c r="H5735" t="s">
        <v>28</v>
      </c>
      <c r="I5735">
        <v>2</v>
      </c>
      <c r="J5735">
        <v>4</v>
      </c>
      <c r="K5735" t="s">
        <v>11415</v>
      </c>
      <c r="L5735" t="s">
        <v>12239</v>
      </c>
      <c r="M5735" t="s">
        <v>22</v>
      </c>
      <c r="N5735" t="s">
        <v>518</v>
      </c>
      <c r="O5735" t="s">
        <v>29</v>
      </c>
      <c r="P5735" t="s">
        <v>532</v>
      </c>
      <c r="Q5735" s="13">
        <v>6131</v>
      </c>
      <c r="S5735" s="1">
        <v>0.1</v>
      </c>
      <c r="T5735" t="s">
        <v>23</v>
      </c>
      <c r="U5735" t="s">
        <v>100</v>
      </c>
      <c r="V5735" t="b">
        <v>1</v>
      </c>
      <c r="W5735">
        <v>2</v>
      </c>
      <c r="X5735" t="s">
        <v>25</v>
      </c>
      <c r="Y5735" t="s">
        <v>26</v>
      </c>
    </row>
    <row r="5736" spans="1:25" x14ac:dyDescent="0.4">
      <c r="A5736" t="s">
        <v>5233</v>
      </c>
      <c r="B5736" s="2">
        <f ca="1">TODAY()+OpportunityTbl[[#This Row],[CreatedOn_DaysFromToday]]</f>
        <v>44713</v>
      </c>
      <c r="C5736" s="2">
        <f ca="1">TODAY()+OpportunityTbl[[#This Row],[EstCloseDate_DaysFromToday]]</f>
        <v>44807</v>
      </c>
      <c r="D5736">
        <f ca="1">IF(OpportunityTbl[[#This Row],[statecode]]=0,"",OpportunityTbl[[#This Row],[Estimated Close Date]])</f>
        <v>44807</v>
      </c>
      <c r="E5736" s="14">
        <v>-397</v>
      </c>
      <c r="F5736" s="14">
        <v>-303</v>
      </c>
      <c r="G5736" t="s">
        <v>27</v>
      </c>
      <c r="H5736" t="s">
        <v>28</v>
      </c>
      <c r="I5736">
        <v>2</v>
      </c>
      <c r="J5736">
        <v>4</v>
      </c>
      <c r="K5736" t="s">
        <v>11241</v>
      </c>
      <c r="L5736" t="s">
        <v>12237</v>
      </c>
      <c r="M5736" t="s">
        <v>22</v>
      </c>
      <c r="N5736" t="s">
        <v>2036</v>
      </c>
      <c r="O5736" t="s">
        <v>29</v>
      </c>
      <c r="P5736" t="s">
        <v>2037</v>
      </c>
      <c r="Q5736" s="13">
        <v>3557</v>
      </c>
      <c r="S5736" s="1">
        <v>0.1</v>
      </c>
      <c r="T5736" t="s">
        <v>23</v>
      </c>
      <c r="U5736" t="s">
        <v>24</v>
      </c>
      <c r="V5736" t="b">
        <v>0</v>
      </c>
      <c r="W5736">
        <v>6</v>
      </c>
      <c r="X5736" t="s">
        <v>25</v>
      </c>
      <c r="Y5736" t="s">
        <v>4926</v>
      </c>
    </row>
    <row r="5737" spans="1:25" x14ac:dyDescent="0.4">
      <c r="A5737" t="s">
        <v>7289</v>
      </c>
      <c r="B5737" s="2">
        <f ca="1">TODAY()+OpportunityTbl[[#This Row],[CreatedOn_DaysFromToday]]</f>
        <v>44713</v>
      </c>
      <c r="C5737" s="2">
        <f ca="1">TODAY()+OpportunityTbl[[#This Row],[EstCloseDate_DaysFromToday]]</f>
        <v>44759</v>
      </c>
      <c r="D5737">
        <f ca="1">IF(OpportunityTbl[[#This Row],[statecode]]=0,"",OpportunityTbl[[#This Row],[Estimated Close Date]])</f>
        <v>44759</v>
      </c>
      <c r="E5737" s="14">
        <v>-397</v>
      </c>
      <c r="F5737" s="14">
        <v>-351</v>
      </c>
      <c r="G5737" t="s">
        <v>7082</v>
      </c>
      <c r="H5737" t="s">
        <v>7082</v>
      </c>
      <c r="I5737">
        <v>1</v>
      </c>
      <c r="J5737">
        <v>3</v>
      </c>
      <c r="K5737" t="s">
        <v>11397</v>
      </c>
      <c r="L5737" t="s">
        <v>12239</v>
      </c>
      <c r="M5737" t="s">
        <v>22</v>
      </c>
      <c r="N5737" t="s">
        <v>31</v>
      </c>
      <c r="O5737" t="s">
        <v>29</v>
      </c>
      <c r="P5737" t="s">
        <v>210</v>
      </c>
      <c r="Q5737" s="13">
        <v>7409</v>
      </c>
      <c r="R5737" s="13">
        <v>7260.82</v>
      </c>
      <c r="S5737" s="1">
        <v>0.3</v>
      </c>
      <c r="T5737" t="s">
        <v>168</v>
      </c>
      <c r="U5737" t="s">
        <v>24</v>
      </c>
      <c r="V5737" t="b">
        <v>1</v>
      </c>
      <c r="W5737">
        <v>2</v>
      </c>
      <c r="X5737" t="s">
        <v>157</v>
      </c>
      <c r="Y5737" t="s">
        <v>4890</v>
      </c>
    </row>
    <row r="5738" spans="1:25" x14ac:dyDescent="0.4">
      <c r="A5738" t="s">
        <v>7290</v>
      </c>
      <c r="B5738" s="2">
        <f ca="1">TODAY()+OpportunityTbl[[#This Row],[CreatedOn_DaysFromToday]]</f>
        <v>44713</v>
      </c>
      <c r="C5738" s="2">
        <f ca="1">TODAY()+OpportunityTbl[[#This Row],[EstCloseDate_DaysFromToday]]</f>
        <v>44786</v>
      </c>
      <c r="D5738">
        <f ca="1">IF(OpportunityTbl[[#This Row],[statecode]]=0,"",OpportunityTbl[[#This Row],[Estimated Close Date]])</f>
        <v>44786</v>
      </c>
      <c r="E5738" s="14">
        <v>-397</v>
      </c>
      <c r="F5738" s="14">
        <v>-324</v>
      </c>
      <c r="G5738" t="s">
        <v>7082</v>
      </c>
      <c r="H5738" t="s">
        <v>7082</v>
      </c>
      <c r="I5738">
        <v>1</v>
      </c>
      <c r="J5738">
        <v>3</v>
      </c>
      <c r="K5738" t="s">
        <v>11319</v>
      </c>
      <c r="L5738" t="s">
        <v>12234</v>
      </c>
      <c r="M5738" t="s">
        <v>22</v>
      </c>
      <c r="N5738" t="s">
        <v>1727</v>
      </c>
      <c r="O5738" t="s">
        <v>29</v>
      </c>
      <c r="P5738" t="s">
        <v>1849</v>
      </c>
      <c r="Q5738" s="13">
        <v>2265</v>
      </c>
      <c r="R5738" s="13">
        <v>2185.7199999999998</v>
      </c>
      <c r="S5738" s="1">
        <v>0.3</v>
      </c>
      <c r="T5738" t="s">
        <v>168</v>
      </c>
      <c r="U5738" t="s">
        <v>24</v>
      </c>
      <c r="V5738" t="b">
        <v>1</v>
      </c>
      <c r="W5738">
        <v>3.5</v>
      </c>
      <c r="X5738" t="s">
        <v>157</v>
      </c>
      <c r="Y5738" t="s">
        <v>4896</v>
      </c>
    </row>
    <row r="5739" spans="1:25" x14ac:dyDescent="0.4">
      <c r="A5739" t="s">
        <v>8805</v>
      </c>
      <c r="B5739" s="2">
        <f ca="1">TODAY()+OpportunityTbl[[#This Row],[CreatedOn_DaysFromToday]]</f>
        <v>44713</v>
      </c>
      <c r="C5739" s="2">
        <f ca="1">TODAY()+OpportunityTbl[[#This Row],[EstCloseDate_DaysFromToday]]</f>
        <v>44756</v>
      </c>
      <c r="D5739">
        <f ca="1">IF(OpportunityTbl[[#This Row],[statecode]]=0,"",OpportunityTbl[[#This Row],[Estimated Close Date]])</f>
        <v>44756</v>
      </c>
      <c r="E5739" s="14">
        <v>-397</v>
      </c>
      <c r="F5739" s="14">
        <v>-354</v>
      </c>
      <c r="G5739" t="s">
        <v>7082</v>
      </c>
      <c r="H5739" t="s">
        <v>7082</v>
      </c>
      <c r="I5739">
        <v>1</v>
      </c>
      <c r="J5739">
        <v>3</v>
      </c>
      <c r="K5739" t="s">
        <v>11416</v>
      </c>
      <c r="L5739" t="s">
        <v>12238</v>
      </c>
      <c r="M5739" t="s">
        <v>22</v>
      </c>
      <c r="N5739" t="s">
        <v>31</v>
      </c>
      <c r="O5739" t="s">
        <v>29</v>
      </c>
      <c r="P5739" t="s">
        <v>210</v>
      </c>
      <c r="Q5739" s="13">
        <v>2898</v>
      </c>
      <c r="R5739" s="13">
        <v>2840.04</v>
      </c>
      <c r="S5739" s="1">
        <v>0.3</v>
      </c>
      <c r="T5739" t="s">
        <v>168</v>
      </c>
      <c r="U5739" t="s">
        <v>24</v>
      </c>
      <c r="V5739" t="b">
        <v>1</v>
      </c>
      <c r="W5739">
        <v>2</v>
      </c>
      <c r="X5739" t="s">
        <v>157</v>
      </c>
      <c r="Y5739" t="s">
        <v>26</v>
      </c>
    </row>
    <row r="5740" spans="1:25" x14ac:dyDescent="0.4">
      <c r="A5740" t="s">
        <v>9403</v>
      </c>
      <c r="B5740" s="2">
        <f ca="1">TODAY()+OpportunityTbl[[#This Row],[CreatedOn_DaysFromToday]]</f>
        <v>44713</v>
      </c>
      <c r="C5740" s="2">
        <f ca="1">TODAY()+OpportunityTbl[[#This Row],[EstCloseDate_DaysFromToday]]</f>
        <v>44773</v>
      </c>
      <c r="D5740">
        <f ca="1">IF(OpportunityTbl[[#This Row],[statecode]]=0,"",OpportunityTbl[[#This Row],[Estimated Close Date]])</f>
        <v>44773</v>
      </c>
      <c r="E5740" s="14">
        <v>-397</v>
      </c>
      <c r="F5740" s="14">
        <v>-337</v>
      </c>
      <c r="G5740" t="s">
        <v>7082</v>
      </c>
      <c r="H5740" t="s">
        <v>7082</v>
      </c>
      <c r="I5740">
        <v>1</v>
      </c>
      <c r="J5740">
        <v>3</v>
      </c>
      <c r="K5740" t="s">
        <v>11319</v>
      </c>
      <c r="L5740" t="s">
        <v>12234</v>
      </c>
      <c r="M5740" t="s">
        <v>22</v>
      </c>
      <c r="N5740" t="s">
        <v>480</v>
      </c>
      <c r="O5740" t="s">
        <v>29</v>
      </c>
      <c r="P5740" t="s">
        <v>687</v>
      </c>
      <c r="Q5740" s="13">
        <v>2371</v>
      </c>
      <c r="R5740" s="13">
        <v>2311.7199999999998</v>
      </c>
      <c r="S5740" s="1">
        <v>0.5</v>
      </c>
      <c r="T5740" t="s">
        <v>168</v>
      </c>
      <c r="U5740" t="s">
        <v>24</v>
      </c>
      <c r="V5740" t="b">
        <v>1</v>
      </c>
      <c r="W5740">
        <v>2.5</v>
      </c>
      <c r="X5740" t="s">
        <v>240</v>
      </c>
      <c r="Y5740" t="s">
        <v>26</v>
      </c>
    </row>
    <row r="5741" spans="1:25" x14ac:dyDescent="0.4">
      <c r="A5741" t="s">
        <v>9641</v>
      </c>
      <c r="B5741" s="2">
        <f ca="1">TODAY()+OpportunityTbl[[#This Row],[CreatedOn_DaysFromToday]]</f>
        <v>44713</v>
      </c>
      <c r="C5741" s="2">
        <f ca="1">TODAY()+OpportunityTbl[[#This Row],[EstCloseDate_DaysFromToday]]</f>
        <v>44758</v>
      </c>
      <c r="D5741">
        <f ca="1">IF(OpportunityTbl[[#This Row],[statecode]]=0,"",OpportunityTbl[[#This Row],[Estimated Close Date]])</f>
        <v>44758</v>
      </c>
      <c r="E5741" s="14">
        <v>-397</v>
      </c>
      <c r="F5741" s="14">
        <v>-352</v>
      </c>
      <c r="G5741" t="s">
        <v>7082</v>
      </c>
      <c r="H5741" t="s">
        <v>7082</v>
      </c>
      <c r="I5741">
        <v>1</v>
      </c>
      <c r="J5741">
        <v>3</v>
      </c>
      <c r="K5741" t="s">
        <v>11417</v>
      </c>
      <c r="L5741" t="s">
        <v>12236</v>
      </c>
      <c r="M5741" t="s">
        <v>22</v>
      </c>
      <c r="N5741" t="s">
        <v>31</v>
      </c>
      <c r="O5741" t="s">
        <v>29</v>
      </c>
      <c r="P5741" t="s">
        <v>210</v>
      </c>
      <c r="Q5741" s="13">
        <v>3273</v>
      </c>
      <c r="R5741" s="13">
        <v>3191.18</v>
      </c>
      <c r="S5741" s="1">
        <v>0.3</v>
      </c>
      <c r="T5741" t="s">
        <v>168</v>
      </c>
      <c r="U5741" t="s">
        <v>24</v>
      </c>
      <c r="V5741" t="b">
        <v>1</v>
      </c>
      <c r="W5741">
        <v>2.5</v>
      </c>
      <c r="X5741" t="s">
        <v>157</v>
      </c>
      <c r="Y5741" t="s">
        <v>26</v>
      </c>
    </row>
    <row r="5742" spans="1:25" x14ac:dyDescent="0.4">
      <c r="A5742" t="s">
        <v>117</v>
      </c>
      <c r="B5742" s="2">
        <f ca="1">TODAY()+OpportunityTbl[[#This Row],[CreatedOn_DaysFromToday]]</f>
        <v>44712</v>
      </c>
      <c r="C5742" s="2">
        <f ca="1">TODAY()+OpportunityTbl[[#This Row],[EstCloseDate_DaysFromToday]]</f>
        <v>44766</v>
      </c>
      <c r="D5742">
        <f ca="1">IF(OpportunityTbl[[#This Row],[statecode]]=0,"",OpportunityTbl[[#This Row],[Estimated Close Date]])</f>
        <v>44766</v>
      </c>
      <c r="E5742" s="14">
        <v>-398</v>
      </c>
      <c r="F5742" s="14">
        <v>-344</v>
      </c>
      <c r="G5742" t="s">
        <v>27</v>
      </c>
      <c r="H5742" t="s">
        <v>28</v>
      </c>
      <c r="I5742">
        <v>2</v>
      </c>
      <c r="J5742">
        <v>4</v>
      </c>
      <c r="K5742" t="s">
        <v>11418</v>
      </c>
      <c r="L5742" t="s">
        <v>12233</v>
      </c>
      <c r="M5742" t="s">
        <v>22</v>
      </c>
      <c r="N5742" t="s">
        <v>31</v>
      </c>
      <c r="O5742" t="s">
        <v>29</v>
      </c>
      <c r="P5742" t="s">
        <v>32</v>
      </c>
      <c r="Q5742" s="13">
        <v>29365</v>
      </c>
      <c r="S5742" s="1">
        <v>0.1</v>
      </c>
      <c r="T5742" t="s">
        <v>23</v>
      </c>
      <c r="U5742" t="s">
        <v>97</v>
      </c>
      <c r="V5742" t="b">
        <v>0</v>
      </c>
      <c r="W5742">
        <v>2.5</v>
      </c>
      <c r="X5742" t="s">
        <v>25</v>
      </c>
      <c r="Y5742" t="s">
        <v>26</v>
      </c>
    </row>
    <row r="5743" spans="1:25" x14ac:dyDescent="0.4">
      <c r="A5743" t="s">
        <v>372</v>
      </c>
      <c r="B5743" s="2">
        <f ca="1">TODAY()+OpportunityTbl[[#This Row],[CreatedOn_DaysFromToday]]</f>
        <v>44712</v>
      </c>
      <c r="C5743" s="2">
        <f ca="1">TODAY()+OpportunityTbl[[#This Row],[EstCloseDate_DaysFromToday]]</f>
        <v>44726</v>
      </c>
      <c r="D5743">
        <f ca="1">IF(OpportunityTbl[[#This Row],[statecode]]=0,"",OpportunityTbl[[#This Row],[Estimated Close Date]])</f>
        <v>44726</v>
      </c>
      <c r="E5743" s="14">
        <v>-398</v>
      </c>
      <c r="F5743" s="14">
        <v>-384</v>
      </c>
      <c r="G5743" t="s">
        <v>27</v>
      </c>
      <c r="H5743" t="s">
        <v>28</v>
      </c>
      <c r="I5743">
        <v>2</v>
      </c>
      <c r="J5743">
        <v>4</v>
      </c>
      <c r="K5743" t="s">
        <v>11419</v>
      </c>
      <c r="L5743" t="s">
        <v>12234</v>
      </c>
      <c r="M5743" t="s">
        <v>22</v>
      </c>
      <c r="N5743" t="s">
        <v>31</v>
      </c>
      <c r="O5743" t="s">
        <v>29</v>
      </c>
      <c r="P5743" t="s">
        <v>319</v>
      </c>
      <c r="Q5743" s="13">
        <v>1313</v>
      </c>
      <c r="S5743" s="1">
        <v>0.1</v>
      </c>
      <c r="T5743" t="s">
        <v>23</v>
      </c>
      <c r="U5743" t="s">
        <v>100</v>
      </c>
      <c r="V5743" t="b">
        <v>1</v>
      </c>
      <c r="W5743">
        <v>2.5</v>
      </c>
      <c r="X5743" t="s">
        <v>25</v>
      </c>
      <c r="Y5743" t="s">
        <v>26</v>
      </c>
    </row>
    <row r="5744" spans="1:25" x14ac:dyDescent="0.4">
      <c r="A5744" t="s">
        <v>1187</v>
      </c>
      <c r="B5744" s="2">
        <f ca="1">TODAY()+OpportunityTbl[[#This Row],[CreatedOn_DaysFromToday]]</f>
        <v>44712</v>
      </c>
      <c r="C5744" s="2">
        <f ca="1">TODAY()+OpportunityTbl[[#This Row],[EstCloseDate_DaysFromToday]]</f>
        <v>44777</v>
      </c>
      <c r="D5744">
        <f ca="1">IF(OpportunityTbl[[#This Row],[statecode]]=0,"",OpportunityTbl[[#This Row],[Estimated Close Date]])</f>
        <v>44777</v>
      </c>
      <c r="E5744" s="14">
        <v>-398</v>
      </c>
      <c r="F5744" s="14">
        <v>-333</v>
      </c>
      <c r="G5744" t="s">
        <v>27</v>
      </c>
      <c r="H5744" t="s">
        <v>28</v>
      </c>
      <c r="I5744">
        <v>2</v>
      </c>
      <c r="J5744">
        <v>4</v>
      </c>
      <c r="K5744" t="s">
        <v>11319</v>
      </c>
      <c r="L5744" t="s">
        <v>12234</v>
      </c>
      <c r="M5744" t="s">
        <v>22</v>
      </c>
      <c r="N5744" t="s">
        <v>779</v>
      </c>
      <c r="O5744" t="s">
        <v>29</v>
      </c>
      <c r="P5744" t="s">
        <v>782</v>
      </c>
      <c r="Q5744" s="13">
        <v>2295</v>
      </c>
      <c r="S5744" s="1">
        <v>0.1</v>
      </c>
      <c r="T5744" t="s">
        <v>23</v>
      </c>
      <c r="U5744" t="s">
        <v>24</v>
      </c>
      <c r="V5744" t="b">
        <v>1</v>
      </c>
      <c r="W5744">
        <v>2.5</v>
      </c>
      <c r="X5744" t="s">
        <v>25</v>
      </c>
      <c r="Y5744" t="s">
        <v>26</v>
      </c>
    </row>
    <row r="5745" spans="1:25" x14ac:dyDescent="0.4">
      <c r="A5745" t="s">
        <v>1853</v>
      </c>
      <c r="B5745" s="2">
        <f ca="1">TODAY()+OpportunityTbl[[#This Row],[CreatedOn_DaysFromToday]]</f>
        <v>44712</v>
      </c>
      <c r="C5745" s="2">
        <f ca="1">TODAY()+OpportunityTbl[[#This Row],[EstCloseDate_DaysFromToday]]</f>
        <v>44797</v>
      </c>
      <c r="D5745">
        <f ca="1">IF(OpportunityTbl[[#This Row],[statecode]]=0,"",OpportunityTbl[[#This Row],[Estimated Close Date]])</f>
        <v>44797</v>
      </c>
      <c r="E5745" s="14">
        <v>-398</v>
      </c>
      <c r="F5745" s="14">
        <v>-313</v>
      </c>
      <c r="G5745" t="s">
        <v>27</v>
      </c>
      <c r="H5745" t="s">
        <v>28</v>
      </c>
      <c r="I5745">
        <v>2</v>
      </c>
      <c r="J5745">
        <v>4</v>
      </c>
      <c r="K5745" t="s">
        <v>11420</v>
      </c>
      <c r="L5745" t="s">
        <v>12236</v>
      </c>
      <c r="M5745" t="s">
        <v>22</v>
      </c>
      <c r="N5745" t="s">
        <v>1727</v>
      </c>
      <c r="O5745" t="s">
        <v>29</v>
      </c>
      <c r="P5745" t="s">
        <v>1747</v>
      </c>
      <c r="Q5745" s="13">
        <v>2358</v>
      </c>
      <c r="S5745" s="1">
        <v>0.3</v>
      </c>
      <c r="T5745" t="s">
        <v>168</v>
      </c>
      <c r="U5745" t="s">
        <v>97</v>
      </c>
      <c r="V5745" t="b">
        <v>0</v>
      </c>
      <c r="W5745">
        <v>3.5</v>
      </c>
      <c r="X5745" t="s">
        <v>157</v>
      </c>
      <c r="Y5745" t="s">
        <v>26</v>
      </c>
    </row>
    <row r="5746" spans="1:25" x14ac:dyDescent="0.4">
      <c r="A5746" t="s">
        <v>2481</v>
      </c>
      <c r="B5746" s="2">
        <f ca="1">TODAY()+OpportunityTbl[[#This Row],[CreatedOn_DaysFromToday]]</f>
        <v>44712</v>
      </c>
      <c r="C5746" s="2">
        <f ca="1">TODAY()+OpportunityTbl[[#This Row],[EstCloseDate_DaysFromToday]]</f>
        <v>44757</v>
      </c>
      <c r="D5746">
        <f ca="1">IF(OpportunityTbl[[#This Row],[statecode]]=0,"",OpportunityTbl[[#This Row],[Estimated Close Date]])</f>
        <v>44757</v>
      </c>
      <c r="E5746" s="14">
        <v>-398</v>
      </c>
      <c r="F5746" s="14">
        <v>-353</v>
      </c>
      <c r="G5746" t="s">
        <v>27</v>
      </c>
      <c r="H5746" t="s">
        <v>28</v>
      </c>
      <c r="I5746">
        <v>2</v>
      </c>
      <c r="J5746">
        <v>4</v>
      </c>
      <c r="K5746" t="s">
        <v>11415</v>
      </c>
      <c r="L5746" t="s">
        <v>12234</v>
      </c>
      <c r="M5746" t="s">
        <v>22</v>
      </c>
      <c r="N5746" t="s">
        <v>1710</v>
      </c>
      <c r="O5746" t="s">
        <v>29</v>
      </c>
      <c r="P5746" t="s">
        <v>1711</v>
      </c>
      <c r="Q5746" s="13">
        <v>2253</v>
      </c>
      <c r="S5746" s="1">
        <v>0.1</v>
      </c>
      <c r="T5746" t="s">
        <v>23</v>
      </c>
      <c r="U5746" t="s">
        <v>24</v>
      </c>
      <c r="V5746" t="b">
        <v>1</v>
      </c>
      <c r="W5746">
        <v>4</v>
      </c>
      <c r="X5746" t="s">
        <v>157</v>
      </c>
      <c r="Y5746" t="s">
        <v>26</v>
      </c>
    </row>
    <row r="5747" spans="1:25" x14ac:dyDescent="0.4">
      <c r="A5747" t="s">
        <v>2526</v>
      </c>
      <c r="B5747" s="2">
        <f ca="1">TODAY()+OpportunityTbl[[#This Row],[CreatedOn_DaysFromToday]]</f>
        <v>44712</v>
      </c>
      <c r="C5747" s="2">
        <f ca="1">TODAY()+OpportunityTbl[[#This Row],[EstCloseDate_DaysFromToday]]</f>
        <v>44773</v>
      </c>
      <c r="D5747">
        <f ca="1">IF(OpportunityTbl[[#This Row],[statecode]]=0,"",OpportunityTbl[[#This Row],[Estimated Close Date]])</f>
        <v>44773</v>
      </c>
      <c r="E5747" s="14">
        <v>-398</v>
      </c>
      <c r="F5747" s="14">
        <v>-337</v>
      </c>
      <c r="G5747" t="s">
        <v>27</v>
      </c>
      <c r="H5747" t="s">
        <v>28</v>
      </c>
      <c r="I5747">
        <v>2</v>
      </c>
      <c r="J5747">
        <v>4</v>
      </c>
      <c r="K5747" t="s">
        <v>11343</v>
      </c>
      <c r="L5747" t="s">
        <v>12240</v>
      </c>
      <c r="M5747" t="s">
        <v>22</v>
      </c>
      <c r="N5747" t="s">
        <v>2022</v>
      </c>
      <c r="O5747" t="s">
        <v>29</v>
      </c>
      <c r="P5747" t="s">
        <v>2023</v>
      </c>
      <c r="Q5747" s="13">
        <v>5583</v>
      </c>
      <c r="S5747" s="1">
        <v>0.1</v>
      </c>
      <c r="T5747" t="s">
        <v>23</v>
      </c>
      <c r="U5747" t="s">
        <v>24</v>
      </c>
      <c r="V5747" t="b">
        <v>1</v>
      </c>
      <c r="W5747">
        <v>4</v>
      </c>
      <c r="X5747" t="s">
        <v>25</v>
      </c>
      <c r="Y5747" t="s">
        <v>26</v>
      </c>
    </row>
    <row r="5748" spans="1:25" x14ac:dyDescent="0.4">
      <c r="A5748" t="s">
        <v>2560</v>
      </c>
      <c r="B5748" s="2">
        <f ca="1">TODAY()+OpportunityTbl[[#This Row],[CreatedOn_DaysFromToday]]</f>
        <v>44712</v>
      </c>
      <c r="C5748" s="2">
        <f ca="1">TODAY()+OpportunityTbl[[#This Row],[EstCloseDate_DaysFromToday]]</f>
        <v>44782</v>
      </c>
      <c r="D5748">
        <f ca="1">IF(OpportunityTbl[[#This Row],[statecode]]=0,"",OpportunityTbl[[#This Row],[Estimated Close Date]])</f>
        <v>44782</v>
      </c>
      <c r="E5748" s="14">
        <v>-398</v>
      </c>
      <c r="F5748" s="14">
        <v>-328</v>
      </c>
      <c r="G5748" t="s">
        <v>27</v>
      </c>
      <c r="H5748" t="s">
        <v>28</v>
      </c>
      <c r="I5748">
        <v>2</v>
      </c>
      <c r="J5748">
        <v>4</v>
      </c>
      <c r="K5748" t="s">
        <v>11340</v>
      </c>
      <c r="L5748" t="s">
        <v>12237</v>
      </c>
      <c r="M5748" t="s">
        <v>22</v>
      </c>
      <c r="N5748" t="s">
        <v>1727</v>
      </c>
      <c r="O5748" t="s">
        <v>29</v>
      </c>
      <c r="P5748" t="s">
        <v>1728</v>
      </c>
      <c r="Q5748" s="13">
        <v>3875</v>
      </c>
      <c r="S5748" s="1">
        <v>0.1</v>
      </c>
      <c r="T5748" t="s">
        <v>23</v>
      </c>
      <c r="U5748" t="s">
        <v>24</v>
      </c>
      <c r="V5748" t="b">
        <v>1</v>
      </c>
      <c r="W5748">
        <v>4.5</v>
      </c>
      <c r="X5748" t="s">
        <v>25</v>
      </c>
      <c r="Y5748" t="s">
        <v>26</v>
      </c>
    </row>
    <row r="5749" spans="1:25" x14ac:dyDescent="0.4">
      <c r="A5749" t="s">
        <v>3871</v>
      </c>
      <c r="B5749" s="2">
        <f ca="1">TODAY()+OpportunityTbl[[#This Row],[CreatedOn_DaysFromToday]]</f>
        <v>44712</v>
      </c>
      <c r="C5749" s="2">
        <f ca="1">TODAY()+OpportunityTbl[[#This Row],[EstCloseDate_DaysFromToday]]</f>
        <v>44755</v>
      </c>
      <c r="D5749">
        <f ca="1">IF(OpportunityTbl[[#This Row],[statecode]]=0,"",OpportunityTbl[[#This Row],[Estimated Close Date]])</f>
        <v>44755</v>
      </c>
      <c r="E5749" s="14">
        <v>-398</v>
      </c>
      <c r="F5749" s="14">
        <v>-355</v>
      </c>
      <c r="G5749" t="s">
        <v>27</v>
      </c>
      <c r="H5749" t="s">
        <v>28</v>
      </c>
      <c r="I5749">
        <v>2</v>
      </c>
      <c r="J5749">
        <v>4</v>
      </c>
      <c r="K5749" t="s">
        <v>11414</v>
      </c>
      <c r="L5749" t="s">
        <v>12239</v>
      </c>
      <c r="M5749" t="s">
        <v>22</v>
      </c>
      <c r="N5749" t="s">
        <v>518</v>
      </c>
      <c r="O5749" t="s">
        <v>29</v>
      </c>
      <c r="P5749" t="s">
        <v>532</v>
      </c>
      <c r="Q5749" s="13">
        <v>5288</v>
      </c>
      <c r="S5749" s="1">
        <v>0.1</v>
      </c>
      <c r="T5749" t="s">
        <v>23</v>
      </c>
      <c r="U5749" t="s">
        <v>24</v>
      </c>
      <c r="V5749" t="b">
        <v>1</v>
      </c>
      <c r="W5749">
        <v>2</v>
      </c>
      <c r="X5749" t="s">
        <v>25</v>
      </c>
      <c r="Y5749" t="s">
        <v>26</v>
      </c>
    </row>
    <row r="5750" spans="1:25" x14ac:dyDescent="0.4">
      <c r="A5750" t="s">
        <v>6879</v>
      </c>
      <c r="B5750" s="2">
        <f ca="1">TODAY()+OpportunityTbl[[#This Row],[CreatedOn_DaysFromToday]]</f>
        <v>44712</v>
      </c>
      <c r="C5750" s="2">
        <f ca="1">TODAY()+OpportunityTbl[[#This Row],[EstCloseDate_DaysFromToday]]</f>
        <v>44764</v>
      </c>
      <c r="D5750">
        <f ca="1">IF(OpportunityTbl[[#This Row],[statecode]]=0,"",OpportunityTbl[[#This Row],[Estimated Close Date]])</f>
        <v>44764</v>
      </c>
      <c r="E5750" s="14">
        <v>-398</v>
      </c>
      <c r="F5750" s="14">
        <v>-346</v>
      </c>
      <c r="G5750" t="s">
        <v>27</v>
      </c>
      <c r="H5750" t="s">
        <v>28</v>
      </c>
      <c r="I5750">
        <v>2</v>
      </c>
      <c r="J5750">
        <v>4</v>
      </c>
      <c r="K5750" t="s">
        <v>11381</v>
      </c>
      <c r="L5750" t="s">
        <v>12234</v>
      </c>
      <c r="M5750" t="s">
        <v>22</v>
      </c>
      <c r="N5750" t="s">
        <v>518</v>
      </c>
      <c r="O5750" t="s">
        <v>29</v>
      </c>
      <c r="P5750" t="s">
        <v>532</v>
      </c>
      <c r="Q5750" s="13">
        <v>1585</v>
      </c>
      <c r="S5750" s="1">
        <v>0.3</v>
      </c>
      <c r="T5750" t="s">
        <v>168</v>
      </c>
      <c r="U5750" t="s">
        <v>100</v>
      </c>
      <c r="V5750" t="b">
        <v>0</v>
      </c>
      <c r="W5750">
        <v>2.5</v>
      </c>
      <c r="X5750" t="s">
        <v>157</v>
      </c>
      <c r="Y5750" t="s">
        <v>4905</v>
      </c>
    </row>
    <row r="5751" spans="1:25" x14ac:dyDescent="0.4">
      <c r="A5751" t="s">
        <v>7991</v>
      </c>
      <c r="B5751" s="2">
        <f ca="1">TODAY()+OpportunityTbl[[#This Row],[CreatedOn_DaysFromToday]]</f>
        <v>44712</v>
      </c>
      <c r="C5751" s="2">
        <f ca="1">TODAY()+OpportunityTbl[[#This Row],[EstCloseDate_DaysFromToday]]</f>
        <v>44771</v>
      </c>
      <c r="D5751">
        <f ca="1">IF(OpportunityTbl[[#This Row],[statecode]]=0,"",OpportunityTbl[[#This Row],[Estimated Close Date]])</f>
        <v>44771</v>
      </c>
      <c r="E5751" s="14">
        <v>-398</v>
      </c>
      <c r="F5751" s="14">
        <v>-339</v>
      </c>
      <c r="G5751" t="s">
        <v>7082</v>
      </c>
      <c r="H5751" t="s">
        <v>7082</v>
      </c>
      <c r="I5751">
        <v>1</v>
      </c>
      <c r="J5751">
        <v>3</v>
      </c>
      <c r="K5751" t="s">
        <v>11318</v>
      </c>
      <c r="L5751" t="s">
        <v>12240</v>
      </c>
      <c r="M5751" t="s">
        <v>22</v>
      </c>
      <c r="N5751" t="s">
        <v>480</v>
      </c>
      <c r="O5751" t="s">
        <v>29</v>
      </c>
      <c r="P5751" t="s">
        <v>550</v>
      </c>
      <c r="Q5751" s="13">
        <v>6306</v>
      </c>
      <c r="R5751" s="13">
        <v>6148.35</v>
      </c>
      <c r="S5751" s="1">
        <v>0.3</v>
      </c>
      <c r="T5751" t="s">
        <v>168</v>
      </c>
      <c r="U5751" t="s">
        <v>97</v>
      </c>
      <c r="V5751" t="b">
        <v>1</v>
      </c>
      <c r="W5751">
        <v>2.5</v>
      </c>
      <c r="X5751" t="s">
        <v>157</v>
      </c>
      <c r="Y5751" t="s">
        <v>4905</v>
      </c>
    </row>
    <row r="5752" spans="1:25" x14ac:dyDescent="0.4">
      <c r="A5752" t="s">
        <v>8158</v>
      </c>
      <c r="B5752" s="2">
        <f ca="1">TODAY()+OpportunityTbl[[#This Row],[CreatedOn_DaysFromToday]]</f>
        <v>44712</v>
      </c>
      <c r="C5752" s="2">
        <f ca="1">TODAY()+OpportunityTbl[[#This Row],[EstCloseDate_DaysFromToday]]</f>
        <v>44758</v>
      </c>
      <c r="D5752">
        <f ca="1">IF(OpportunityTbl[[#This Row],[statecode]]=0,"",OpportunityTbl[[#This Row],[Estimated Close Date]])</f>
        <v>44758</v>
      </c>
      <c r="E5752" s="14">
        <v>-398</v>
      </c>
      <c r="F5752" s="14">
        <v>-352</v>
      </c>
      <c r="G5752" t="s">
        <v>7082</v>
      </c>
      <c r="H5752" t="s">
        <v>7082</v>
      </c>
      <c r="I5752">
        <v>1</v>
      </c>
      <c r="J5752">
        <v>3</v>
      </c>
      <c r="K5752" t="s">
        <v>11421</v>
      </c>
      <c r="L5752" t="s">
        <v>12235</v>
      </c>
      <c r="M5752" t="s">
        <v>22</v>
      </c>
      <c r="N5752" t="s">
        <v>31</v>
      </c>
      <c r="O5752" t="s">
        <v>29</v>
      </c>
      <c r="P5752" t="s">
        <v>210</v>
      </c>
      <c r="Q5752" s="13">
        <v>14813</v>
      </c>
      <c r="R5752" s="13">
        <v>14442.67</v>
      </c>
      <c r="S5752" s="1">
        <v>0.3</v>
      </c>
      <c r="T5752" t="s">
        <v>168</v>
      </c>
      <c r="U5752" t="s">
        <v>24</v>
      </c>
      <c r="V5752" t="b">
        <v>1</v>
      </c>
      <c r="W5752">
        <v>2.5</v>
      </c>
      <c r="X5752" t="s">
        <v>157</v>
      </c>
      <c r="Y5752" t="s">
        <v>4926</v>
      </c>
    </row>
    <row r="5753" spans="1:25" x14ac:dyDescent="0.4">
      <c r="A5753" t="s">
        <v>9166</v>
      </c>
      <c r="B5753" s="2">
        <f ca="1">TODAY()+OpportunityTbl[[#This Row],[CreatedOn_DaysFromToday]]</f>
        <v>44712</v>
      </c>
      <c r="C5753" s="2">
        <f ca="1">TODAY()+OpportunityTbl[[#This Row],[EstCloseDate_DaysFromToday]]</f>
        <v>44784</v>
      </c>
      <c r="D5753">
        <f ca="1">IF(OpportunityTbl[[#This Row],[statecode]]=0,"",OpportunityTbl[[#This Row],[Estimated Close Date]])</f>
        <v>44784</v>
      </c>
      <c r="E5753" s="14">
        <v>-398</v>
      </c>
      <c r="F5753" s="14">
        <v>-326</v>
      </c>
      <c r="G5753" t="s">
        <v>7082</v>
      </c>
      <c r="H5753" t="s">
        <v>7082</v>
      </c>
      <c r="I5753">
        <v>1</v>
      </c>
      <c r="J5753">
        <v>3</v>
      </c>
      <c r="K5753" t="s">
        <v>11379</v>
      </c>
      <c r="L5753" t="s">
        <v>12239</v>
      </c>
      <c r="M5753" t="s">
        <v>22</v>
      </c>
      <c r="N5753" t="s">
        <v>2036</v>
      </c>
      <c r="O5753" t="s">
        <v>29</v>
      </c>
      <c r="P5753" t="s">
        <v>4633</v>
      </c>
      <c r="Q5753" s="13">
        <v>6319</v>
      </c>
      <c r="R5753" s="13">
        <v>6066.24</v>
      </c>
      <c r="S5753" s="1">
        <v>0.5</v>
      </c>
      <c r="T5753" t="s">
        <v>168</v>
      </c>
      <c r="U5753" t="s">
        <v>100</v>
      </c>
      <c r="V5753" t="b">
        <v>1</v>
      </c>
      <c r="W5753">
        <v>4</v>
      </c>
      <c r="X5753" t="s">
        <v>240</v>
      </c>
      <c r="Y5753" t="s">
        <v>26</v>
      </c>
    </row>
    <row r="5754" spans="1:25" x14ac:dyDescent="0.4">
      <c r="A5754" t="s">
        <v>10123</v>
      </c>
      <c r="B5754" s="2">
        <f ca="1">TODAY()+OpportunityTbl[[#This Row],[CreatedOn_DaysFromToday]]</f>
        <v>44712</v>
      </c>
      <c r="C5754" s="2">
        <f ca="1">TODAY()+OpportunityTbl[[#This Row],[EstCloseDate_DaysFromToday]]</f>
        <v>44769</v>
      </c>
      <c r="D5754">
        <f ca="1">IF(OpportunityTbl[[#This Row],[statecode]]=0,"",OpportunityTbl[[#This Row],[Estimated Close Date]])</f>
        <v>44769</v>
      </c>
      <c r="E5754" s="14">
        <v>-398</v>
      </c>
      <c r="F5754" s="14">
        <v>-341</v>
      </c>
      <c r="G5754" t="s">
        <v>7082</v>
      </c>
      <c r="H5754" t="s">
        <v>7082</v>
      </c>
      <c r="I5754">
        <v>1</v>
      </c>
      <c r="J5754">
        <v>3</v>
      </c>
      <c r="K5754" t="s">
        <v>11341</v>
      </c>
      <c r="L5754" t="s">
        <v>12237</v>
      </c>
      <c r="M5754" t="s">
        <v>22</v>
      </c>
      <c r="N5754" t="s">
        <v>2121</v>
      </c>
      <c r="O5754" t="s">
        <v>29</v>
      </c>
      <c r="P5754" t="s">
        <v>4734</v>
      </c>
      <c r="Q5754" s="13">
        <v>5802</v>
      </c>
      <c r="R5754" s="13">
        <v>5511.9</v>
      </c>
      <c r="S5754" s="1">
        <v>0.9</v>
      </c>
      <c r="T5754" t="s">
        <v>4724</v>
      </c>
      <c r="U5754" t="s">
        <v>97</v>
      </c>
      <c r="V5754" t="b">
        <v>1</v>
      </c>
      <c r="W5754">
        <v>5</v>
      </c>
      <c r="X5754" t="s">
        <v>4732</v>
      </c>
      <c r="Y5754" t="s">
        <v>26</v>
      </c>
    </row>
    <row r="5755" spans="1:25" x14ac:dyDescent="0.4">
      <c r="A5755" t="s">
        <v>289</v>
      </c>
      <c r="B5755" s="2">
        <f ca="1">TODAY()+OpportunityTbl[[#This Row],[CreatedOn_DaysFromToday]]</f>
        <v>44711</v>
      </c>
      <c r="C5755" s="2">
        <f ca="1">TODAY()+OpportunityTbl[[#This Row],[EstCloseDate_DaysFromToday]]</f>
        <v>44770</v>
      </c>
      <c r="D5755">
        <f ca="1">IF(OpportunityTbl[[#This Row],[statecode]]=0,"",OpportunityTbl[[#This Row],[Estimated Close Date]])</f>
        <v>44770</v>
      </c>
      <c r="E5755" s="14">
        <v>-399</v>
      </c>
      <c r="F5755" s="14">
        <v>-340</v>
      </c>
      <c r="G5755" t="s">
        <v>27</v>
      </c>
      <c r="H5755" t="s">
        <v>28</v>
      </c>
      <c r="I5755">
        <v>2</v>
      </c>
      <c r="J5755">
        <v>4</v>
      </c>
      <c r="K5755" t="s">
        <v>11389</v>
      </c>
      <c r="L5755" t="s">
        <v>12240</v>
      </c>
      <c r="M5755" t="s">
        <v>22</v>
      </c>
      <c r="N5755" t="s">
        <v>31</v>
      </c>
      <c r="O5755" t="s">
        <v>29</v>
      </c>
      <c r="P5755" t="s">
        <v>210</v>
      </c>
      <c r="Q5755" s="13">
        <v>7878</v>
      </c>
      <c r="S5755" s="1">
        <v>0.3</v>
      </c>
      <c r="T5755" t="s">
        <v>168</v>
      </c>
      <c r="U5755" t="s">
        <v>24</v>
      </c>
      <c r="V5755" t="b">
        <v>0</v>
      </c>
      <c r="W5755">
        <v>2.5</v>
      </c>
      <c r="X5755" t="s">
        <v>157</v>
      </c>
      <c r="Y5755" t="s">
        <v>26</v>
      </c>
    </row>
    <row r="5756" spans="1:25" x14ac:dyDescent="0.4">
      <c r="A5756" t="s">
        <v>447</v>
      </c>
      <c r="B5756" s="2">
        <f ca="1">TODAY()+OpportunityTbl[[#This Row],[CreatedOn_DaysFromToday]]</f>
        <v>44711</v>
      </c>
      <c r="C5756" s="2">
        <f ca="1">TODAY()+OpportunityTbl[[#This Row],[EstCloseDate_DaysFromToday]]</f>
        <v>44749</v>
      </c>
      <c r="D5756">
        <f ca="1">IF(OpportunityTbl[[#This Row],[statecode]]=0,"",OpportunityTbl[[#This Row],[Estimated Close Date]])</f>
        <v>44749</v>
      </c>
      <c r="E5756" s="14">
        <v>-399</v>
      </c>
      <c r="F5756" s="14">
        <v>-361</v>
      </c>
      <c r="G5756" t="s">
        <v>27</v>
      </c>
      <c r="H5756" t="s">
        <v>28</v>
      </c>
      <c r="I5756">
        <v>2</v>
      </c>
      <c r="J5756">
        <v>4</v>
      </c>
      <c r="K5756" t="s">
        <v>11406</v>
      </c>
      <c r="L5756" t="s">
        <v>12233</v>
      </c>
      <c r="M5756" t="s">
        <v>22</v>
      </c>
      <c r="N5756" t="s">
        <v>31</v>
      </c>
      <c r="O5756" t="s">
        <v>29</v>
      </c>
      <c r="P5756" t="s">
        <v>417</v>
      </c>
      <c r="Q5756" s="13">
        <v>15014</v>
      </c>
      <c r="S5756" s="1">
        <v>0.1</v>
      </c>
      <c r="T5756" t="s">
        <v>23</v>
      </c>
      <c r="U5756" t="s">
        <v>24</v>
      </c>
      <c r="V5756" t="b">
        <v>1</v>
      </c>
      <c r="W5756">
        <v>2.5</v>
      </c>
      <c r="X5756" t="s">
        <v>25</v>
      </c>
      <c r="Y5756" t="s">
        <v>26</v>
      </c>
    </row>
    <row r="5757" spans="1:25" x14ac:dyDescent="0.4">
      <c r="A5757" t="s">
        <v>725</v>
      </c>
      <c r="B5757" s="2">
        <f ca="1">TODAY()+OpportunityTbl[[#This Row],[CreatedOn_DaysFromToday]]</f>
        <v>44711</v>
      </c>
      <c r="C5757" s="2">
        <f ca="1">TODAY()+OpportunityTbl[[#This Row],[EstCloseDate_DaysFromToday]]</f>
        <v>44750</v>
      </c>
      <c r="D5757">
        <f ca="1">IF(OpportunityTbl[[#This Row],[statecode]]=0,"",OpportunityTbl[[#This Row],[Estimated Close Date]])</f>
        <v>44750</v>
      </c>
      <c r="E5757" s="14">
        <v>-399</v>
      </c>
      <c r="F5757" s="14">
        <v>-360</v>
      </c>
      <c r="G5757" t="s">
        <v>27</v>
      </c>
      <c r="H5757" t="s">
        <v>28</v>
      </c>
      <c r="I5757">
        <v>2</v>
      </c>
      <c r="J5757">
        <v>4</v>
      </c>
      <c r="K5757" t="s">
        <v>11414</v>
      </c>
      <c r="L5757" t="s">
        <v>12236</v>
      </c>
      <c r="M5757" t="s">
        <v>22</v>
      </c>
      <c r="N5757" t="s">
        <v>469</v>
      </c>
      <c r="O5757" t="s">
        <v>29</v>
      </c>
      <c r="P5757" t="s">
        <v>705</v>
      </c>
      <c r="Q5757" s="13">
        <v>3256</v>
      </c>
      <c r="S5757" s="1">
        <v>0.3</v>
      </c>
      <c r="T5757" t="s">
        <v>168</v>
      </c>
      <c r="U5757" t="s">
        <v>100</v>
      </c>
      <c r="V5757" t="b">
        <v>0</v>
      </c>
      <c r="W5757">
        <v>2.5</v>
      </c>
      <c r="X5757" t="s">
        <v>157</v>
      </c>
      <c r="Y5757" t="s">
        <v>26</v>
      </c>
    </row>
    <row r="5758" spans="1:25" x14ac:dyDescent="0.4">
      <c r="A5758" t="s">
        <v>726</v>
      </c>
      <c r="B5758" s="2">
        <f ca="1">TODAY()+OpportunityTbl[[#This Row],[CreatedOn_DaysFromToday]]</f>
        <v>44711</v>
      </c>
      <c r="C5758" s="2">
        <f ca="1">TODAY()+OpportunityTbl[[#This Row],[EstCloseDate_DaysFromToday]]</f>
        <v>44766</v>
      </c>
      <c r="D5758">
        <f ca="1">IF(OpportunityTbl[[#This Row],[statecode]]=0,"",OpportunityTbl[[#This Row],[Estimated Close Date]])</f>
        <v>44766</v>
      </c>
      <c r="E5758" s="14">
        <v>-399</v>
      </c>
      <c r="F5758" s="14">
        <v>-344</v>
      </c>
      <c r="G5758" t="s">
        <v>27</v>
      </c>
      <c r="H5758" t="s">
        <v>28</v>
      </c>
      <c r="I5758">
        <v>2</v>
      </c>
      <c r="J5758">
        <v>4</v>
      </c>
      <c r="K5758" t="s">
        <v>11369</v>
      </c>
      <c r="L5758" t="s">
        <v>12233</v>
      </c>
      <c r="M5758" t="s">
        <v>22</v>
      </c>
      <c r="N5758" t="s">
        <v>469</v>
      </c>
      <c r="O5758" t="s">
        <v>29</v>
      </c>
      <c r="P5758" t="s">
        <v>470</v>
      </c>
      <c r="Q5758" s="13">
        <v>13979</v>
      </c>
      <c r="S5758" s="1">
        <v>0.3</v>
      </c>
      <c r="T5758" t="s">
        <v>168</v>
      </c>
      <c r="U5758" t="s">
        <v>97</v>
      </c>
      <c r="V5758" t="b">
        <v>0</v>
      </c>
      <c r="W5758">
        <v>2.5</v>
      </c>
      <c r="X5758" t="s">
        <v>157</v>
      </c>
      <c r="Y5758" t="s">
        <v>26</v>
      </c>
    </row>
    <row r="5759" spans="1:25" x14ac:dyDescent="0.4">
      <c r="A5759" t="s">
        <v>1235</v>
      </c>
      <c r="B5759" s="2">
        <f ca="1">TODAY()+OpportunityTbl[[#This Row],[CreatedOn_DaysFromToday]]</f>
        <v>44711</v>
      </c>
      <c r="C5759" s="2">
        <f ca="1">TODAY()+OpportunityTbl[[#This Row],[EstCloseDate_DaysFromToday]]</f>
        <v>44789</v>
      </c>
      <c r="D5759">
        <f ca="1">IF(OpportunityTbl[[#This Row],[statecode]]=0,"",OpportunityTbl[[#This Row],[Estimated Close Date]])</f>
        <v>44789</v>
      </c>
      <c r="E5759" s="14">
        <v>-399</v>
      </c>
      <c r="F5759" s="14">
        <v>-321</v>
      </c>
      <c r="G5759" t="s">
        <v>27</v>
      </c>
      <c r="H5759" t="s">
        <v>28</v>
      </c>
      <c r="I5759">
        <v>2</v>
      </c>
      <c r="J5759">
        <v>4</v>
      </c>
      <c r="K5759" t="s">
        <v>11368</v>
      </c>
      <c r="L5759" t="s">
        <v>12236</v>
      </c>
      <c r="M5759" t="s">
        <v>22</v>
      </c>
      <c r="N5759" t="s">
        <v>779</v>
      </c>
      <c r="O5759" t="s">
        <v>29</v>
      </c>
      <c r="P5759" t="s">
        <v>780</v>
      </c>
      <c r="Q5759" s="13">
        <v>3256</v>
      </c>
      <c r="S5759" s="1">
        <v>0.1</v>
      </c>
      <c r="T5759" t="s">
        <v>23</v>
      </c>
      <c r="U5759" t="s">
        <v>97</v>
      </c>
      <c r="V5759" t="b">
        <v>0</v>
      </c>
      <c r="W5759">
        <v>2.5</v>
      </c>
      <c r="X5759" t="s">
        <v>25</v>
      </c>
      <c r="Y5759" t="s">
        <v>26</v>
      </c>
    </row>
    <row r="5760" spans="1:25" x14ac:dyDescent="0.4">
      <c r="A5760" t="s">
        <v>2665</v>
      </c>
      <c r="B5760" s="2">
        <f ca="1">TODAY()+OpportunityTbl[[#This Row],[CreatedOn_DaysFromToday]]</f>
        <v>44711</v>
      </c>
      <c r="C5760" s="2">
        <f ca="1">TODAY()+OpportunityTbl[[#This Row],[EstCloseDate_DaysFromToday]]</f>
        <v>44737</v>
      </c>
      <c r="D5760">
        <f ca="1">IF(OpportunityTbl[[#This Row],[statecode]]=0,"",OpportunityTbl[[#This Row],[Estimated Close Date]])</f>
        <v>44737</v>
      </c>
      <c r="E5760" s="14">
        <v>-399</v>
      </c>
      <c r="F5760" s="14">
        <v>-373</v>
      </c>
      <c r="G5760" t="s">
        <v>27</v>
      </c>
      <c r="H5760" t="s">
        <v>28</v>
      </c>
      <c r="I5760">
        <v>2</v>
      </c>
      <c r="J5760">
        <v>4</v>
      </c>
      <c r="K5760" t="s">
        <v>11404</v>
      </c>
      <c r="L5760" t="s">
        <v>12234</v>
      </c>
      <c r="M5760" t="s">
        <v>22</v>
      </c>
      <c r="N5760" t="s">
        <v>2069</v>
      </c>
      <c r="O5760" t="s">
        <v>29</v>
      </c>
      <c r="P5760" t="s">
        <v>2623</v>
      </c>
      <c r="Q5760" s="13">
        <v>1187</v>
      </c>
      <c r="S5760" s="1">
        <v>0.1</v>
      </c>
      <c r="T5760" t="s">
        <v>23</v>
      </c>
      <c r="U5760" t="s">
        <v>24</v>
      </c>
      <c r="V5760" t="b">
        <v>1</v>
      </c>
      <c r="W5760">
        <v>4.5</v>
      </c>
      <c r="X5760" t="s">
        <v>25</v>
      </c>
      <c r="Y5760" t="s">
        <v>26</v>
      </c>
    </row>
    <row r="5761" spans="1:25" x14ac:dyDescent="0.4">
      <c r="A5761" t="s">
        <v>2982</v>
      </c>
      <c r="B5761" s="2">
        <f ca="1">TODAY()+OpportunityTbl[[#This Row],[CreatedOn_DaysFromToday]]</f>
        <v>44711</v>
      </c>
      <c r="C5761" s="2">
        <f ca="1">TODAY()+OpportunityTbl[[#This Row],[EstCloseDate_DaysFromToday]]</f>
        <v>44758</v>
      </c>
      <c r="D5761">
        <f ca="1">IF(OpportunityTbl[[#This Row],[statecode]]=0,"",OpportunityTbl[[#This Row],[Estimated Close Date]])</f>
        <v>44758</v>
      </c>
      <c r="E5761" s="14">
        <v>-399</v>
      </c>
      <c r="F5761" s="14">
        <v>-352</v>
      </c>
      <c r="G5761" t="s">
        <v>27</v>
      </c>
      <c r="H5761" t="s">
        <v>28</v>
      </c>
      <c r="I5761">
        <v>2</v>
      </c>
      <c r="J5761">
        <v>4</v>
      </c>
      <c r="K5761" t="s">
        <v>11422</v>
      </c>
      <c r="L5761" t="s">
        <v>12237</v>
      </c>
      <c r="M5761" t="s">
        <v>22</v>
      </c>
      <c r="N5761" t="s">
        <v>518</v>
      </c>
      <c r="O5761" t="s">
        <v>29</v>
      </c>
      <c r="P5761" t="s">
        <v>532</v>
      </c>
      <c r="Q5761" s="13">
        <v>4298</v>
      </c>
      <c r="S5761" s="1">
        <v>0.1</v>
      </c>
      <c r="T5761" t="s">
        <v>23</v>
      </c>
      <c r="U5761" t="s">
        <v>24</v>
      </c>
      <c r="V5761" t="b">
        <v>1</v>
      </c>
      <c r="W5761">
        <v>3.5</v>
      </c>
      <c r="X5761" t="s">
        <v>25</v>
      </c>
      <c r="Y5761" t="s">
        <v>26</v>
      </c>
    </row>
    <row r="5762" spans="1:25" x14ac:dyDescent="0.4">
      <c r="A5762" t="s">
        <v>3943</v>
      </c>
      <c r="B5762" s="2">
        <f ca="1">TODAY()+OpportunityTbl[[#This Row],[CreatedOn_DaysFromToday]]</f>
        <v>44711</v>
      </c>
      <c r="C5762" s="2">
        <f ca="1">TODAY()+OpportunityTbl[[#This Row],[EstCloseDate_DaysFromToday]]</f>
        <v>44772</v>
      </c>
      <c r="D5762">
        <f ca="1">IF(OpportunityTbl[[#This Row],[statecode]]=0,"",OpportunityTbl[[#This Row],[Estimated Close Date]])</f>
        <v>44772</v>
      </c>
      <c r="E5762" s="14">
        <v>-399</v>
      </c>
      <c r="F5762" s="14">
        <v>-338</v>
      </c>
      <c r="G5762" t="s">
        <v>27</v>
      </c>
      <c r="H5762" t="s">
        <v>28</v>
      </c>
      <c r="I5762">
        <v>2</v>
      </c>
      <c r="J5762">
        <v>4</v>
      </c>
      <c r="K5762" t="s">
        <v>11338</v>
      </c>
      <c r="L5762" t="s">
        <v>12238</v>
      </c>
      <c r="M5762" t="s">
        <v>22</v>
      </c>
      <c r="N5762" t="s">
        <v>513</v>
      </c>
      <c r="O5762" t="s">
        <v>29</v>
      </c>
      <c r="P5762" t="s">
        <v>514</v>
      </c>
      <c r="Q5762" s="13">
        <v>4319</v>
      </c>
      <c r="S5762" s="1">
        <v>0.1</v>
      </c>
      <c r="T5762" t="s">
        <v>23</v>
      </c>
      <c r="U5762" t="s">
        <v>97</v>
      </c>
      <c r="V5762" t="b">
        <v>0</v>
      </c>
      <c r="W5762">
        <v>2</v>
      </c>
      <c r="X5762" t="s">
        <v>25</v>
      </c>
      <c r="Y5762" t="s">
        <v>26</v>
      </c>
    </row>
    <row r="5763" spans="1:25" x14ac:dyDescent="0.4">
      <c r="A5763" t="s">
        <v>5984</v>
      </c>
      <c r="B5763" s="2">
        <f ca="1">TODAY()+OpportunityTbl[[#This Row],[CreatedOn_DaysFromToday]]</f>
        <v>44711</v>
      </c>
      <c r="C5763" s="2">
        <f ca="1">TODAY()+OpportunityTbl[[#This Row],[EstCloseDate_DaysFromToday]]</f>
        <v>44744</v>
      </c>
      <c r="D5763">
        <f ca="1">IF(OpportunityTbl[[#This Row],[statecode]]=0,"",OpportunityTbl[[#This Row],[Estimated Close Date]])</f>
        <v>44744</v>
      </c>
      <c r="E5763" s="14">
        <v>-399</v>
      </c>
      <c r="F5763" s="14">
        <v>-366</v>
      </c>
      <c r="G5763" t="s">
        <v>27</v>
      </c>
      <c r="H5763" t="s">
        <v>28</v>
      </c>
      <c r="I5763">
        <v>2</v>
      </c>
      <c r="J5763">
        <v>4</v>
      </c>
      <c r="K5763" t="s">
        <v>11413</v>
      </c>
      <c r="L5763" t="s">
        <v>12236</v>
      </c>
      <c r="M5763" t="s">
        <v>22</v>
      </c>
      <c r="N5763" t="s">
        <v>1710</v>
      </c>
      <c r="O5763" t="s">
        <v>29</v>
      </c>
      <c r="P5763" t="s">
        <v>1711</v>
      </c>
      <c r="Q5763" s="13">
        <v>2480</v>
      </c>
      <c r="S5763" s="1">
        <v>0.3</v>
      </c>
      <c r="T5763" t="s">
        <v>168</v>
      </c>
      <c r="U5763" t="s">
        <v>100</v>
      </c>
      <c r="V5763" t="b">
        <v>1</v>
      </c>
      <c r="W5763">
        <v>4</v>
      </c>
      <c r="X5763" t="s">
        <v>157</v>
      </c>
      <c r="Y5763" t="s">
        <v>4916</v>
      </c>
    </row>
    <row r="5764" spans="1:25" x14ac:dyDescent="0.4">
      <c r="A5764" t="s">
        <v>8093</v>
      </c>
      <c r="B5764" s="2">
        <f ca="1">TODAY()+OpportunityTbl[[#This Row],[CreatedOn_DaysFromToday]]</f>
        <v>44711</v>
      </c>
      <c r="C5764" s="2">
        <f ca="1">TODAY()+OpportunityTbl[[#This Row],[EstCloseDate_DaysFromToday]]</f>
        <v>44772</v>
      </c>
      <c r="D5764">
        <f ca="1">IF(OpportunityTbl[[#This Row],[statecode]]=0,"",OpportunityTbl[[#This Row],[Estimated Close Date]])</f>
        <v>44772</v>
      </c>
      <c r="E5764" s="14">
        <v>-399</v>
      </c>
      <c r="F5764" s="14">
        <v>-338</v>
      </c>
      <c r="G5764" t="s">
        <v>7082</v>
      </c>
      <c r="H5764" t="s">
        <v>7082</v>
      </c>
      <c r="I5764">
        <v>1</v>
      </c>
      <c r="J5764">
        <v>3</v>
      </c>
      <c r="K5764" t="s">
        <v>11319</v>
      </c>
      <c r="L5764" t="s">
        <v>12235</v>
      </c>
      <c r="M5764" t="s">
        <v>22</v>
      </c>
      <c r="N5764" t="s">
        <v>480</v>
      </c>
      <c r="O5764" t="s">
        <v>29</v>
      </c>
      <c r="P5764" t="s">
        <v>687</v>
      </c>
      <c r="Q5764" s="13">
        <v>11818</v>
      </c>
      <c r="R5764" s="13">
        <v>11522.55</v>
      </c>
      <c r="S5764" s="1">
        <v>0.5</v>
      </c>
      <c r="T5764" t="s">
        <v>168</v>
      </c>
      <c r="U5764" t="s">
        <v>97</v>
      </c>
      <c r="V5764" t="b">
        <v>1</v>
      </c>
      <c r="W5764">
        <v>2.5</v>
      </c>
      <c r="X5764" t="s">
        <v>240</v>
      </c>
      <c r="Y5764" t="s">
        <v>4896</v>
      </c>
    </row>
    <row r="5765" spans="1:25" x14ac:dyDescent="0.4">
      <c r="A5765" t="s">
        <v>8892</v>
      </c>
      <c r="B5765" s="2">
        <f ca="1">TODAY()+OpportunityTbl[[#This Row],[CreatedOn_DaysFromToday]]</f>
        <v>44711</v>
      </c>
      <c r="C5765" s="2">
        <f ca="1">TODAY()+OpportunityTbl[[#This Row],[EstCloseDate_DaysFromToday]]</f>
        <v>44780</v>
      </c>
      <c r="D5765">
        <f ca="1">IF(OpportunityTbl[[#This Row],[statecode]]=0,"",OpportunityTbl[[#This Row],[Estimated Close Date]])</f>
        <v>44780</v>
      </c>
      <c r="E5765" s="14">
        <v>-399</v>
      </c>
      <c r="F5765" s="14">
        <v>-330</v>
      </c>
      <c r="G5765" t="s">
        <v>7082</v>
      </c>
      <c r="H5765" t="s">
        <v>7082</v>
      </c>
      <c r="I5765">
        <v>1</v>
      </c>
      <c r="J5765">
        <v>3</v>
      </c>
      <c r="K5765" t="s">
        <v>11331</v>
      </c>
      <c r="L5765" t="s">
        <v>12239</v>
      </c>
      <c r="M5765" t="s">
        <v>22</v>
      </c>
      <c r="N5765" t="s">
        <v>2022</v>
      </c>
      <c r="O5765" t="s">
        <v>29</v>
      </c>
      <c r="P5765" t="s">
        <v>2066</v>
      </c>
      <c r="Q5765" s="13">
        <v>6810</v>
      </c>
      <c r="R5765" s="13">
        <v>6605.7</v>
      </c>
      <c r="S5765" s="1">
        <v>0.5</v>
      </c>
      <c r="T5765" t="s">
        <v>168</v>
      </c>
      <c r="U5765" t="s">
        <v>24</v>
      </c>
      <c r="V5765" t="b">
        <v>1</v>
      </c>
      <c r="W5765">
        <v>3</v>
      </c>
      <c r="X5765" t="s">
        <v>240</v>
      </c>
      <c r="Y5765" t="s">
        <v>26</v>
      </c>
    </row>
    <row r="5766" spans="1:25" x14ac:dyDescent="0.4">
      <c r="A5766" t="s">
        <v>9224</v>
      </c>
      <c r="B5766" s="2">
        <f ca="1">TODAY()+OpportunityTbl[[#This Row],[CreatedOn_DaysFromToday]]</f>
        <v>44711</v>
      </c>
      <c r="C5766" s="2">
        <f ca="1">TODAY()+OpportunityTbl[[#This Row],[EstCloseDate_DaysFromToday]]</f>
        <v>44779</v>
      </c>
      <c r="D5766">
        <f ca="1">IF(OpportunityTbl[[#This Row],[statecode]]=0,"",OpportunityTbl[[#This Row],[Estimated Close Date]])</f>
        <v>44779</v>
      </c>
      <c r="E5766" s="14">
        <v>-399</v>
      </c>
      <c r="F5766" s="14">
        <v>-331</v>
      </c>
      <c r="G5766" t="s">
        <v>7082</v>
      </c>
      <c r="H5766" t="s">
        <v>7082</v>
      </c>
      <c r="I5766">
        <v>1</v>
      </c>
      <c r="J5766">
        <v>3</v>
      </c>
      <c r="K5766" t="s">
        <v>11423</v>
      </c>
      <c r="L5766" t="s">
        <v>12234</v>
      </c>
      <c r="M5766" t="s">
        <v>22</v>
      </c>
      <c r="N5766" t="s">
        <v>1816</v>
      </c>
      <c r="O5766" t="s">
        <v>29</v>
      </c>
      <c r="P5766" t="s">
        <v>4901</v>
      </c>
      <c r="Q5766" s="13">
        <v>3102</v>
      </c>
      <c r="R5766" s="13">
        <v>2977.92</v>
      </c>
      <c r="S5766" s="1">
        <v>0.5</v>
      </c>
      <c r="T5766" t="s">
        <v>168</v>
      </c>
      <c r="U5766" t="s">
        <v>100</v>
      </c>
      <c r="V5766" t="b">
        <v>1</v>
      </c>
      <c r="W5766">
        <v>4</v>
      </c>
      <c r="X5766" t="s">
        <v>240</v>
      </c>
      <c r="Y5766" t="s">
        <v>26</v>
      </c>
    </row>
    <row r="5767" spans="1:25" x14ac:dyDescent="0.4">
      <c r="A5767" t="s">
        <v>727</v>
      </c>
      <c r="B5767" s="2">
        <f ca="1">TODAY()+OpportunityTbl[[#This Row],[CreatedOn_DaysFromToday]]</f>
        <v>44710</v>
      </c>
      <c r="C5767" s="2">
        <f ca="1">TODAY()+OpportunityTbl[[#This Row],[EstCloseDate_DaysFromToday]]</f>
        <v>44751</v>
      </c>
      <c r="D5767">
        <f ca="1">IF(OpportunityTbl[[#This Row],[statecode]]=0,"",OpportunityTbl[[#This Row],[Estimated Close Date]])</f>
        <v>44751</v>
      </c>
      <c r="E5767" s="14">
        <v>-400</v>
      </c>
      <c r="F5767" s="14">
        <v>-359</v>
      </c>
      <c r="G5767" t="s">
        <v>27</v>
      </c>
      <c r="H5767" t="s">
        <v>28</v>
      </c>
      <c r="I5767">
        <v>2</v>
      </c>
      <c r="J5767">
        <v>4</v>
      </c>
      <c r="K5767" t="s">
        <v>11385</v>
      </c>
      <c r="L5767" t="s">
        <v>12240</v>
      </c>
      <c r="M5767" t="s">
        <v>22</v>
      </c>
      <c r="N5767" t="s">
        <v>469</v>
      </c>
      <c r="O5767" t="s">
        <v>29</v>
      </c>
      <c r="P5767" t="s">
        <v>470</v>
      </c>
      <c r="Q5767" s="13">
        <v>6550</v>
      </c>
      <c r="S5767" s="1">
        <v>0.3</v>
      </c>
      <c r="T5767" t="s">
        <v>168</v>
      </c>
      <c r="U5767" t="s">
        <v>100</v>
      </c>
      <c r="V5767" t="b">
        <v>0</v>
      </c>
      <c r="W5767">
        <v>2.5</v>
      </c>
      <c r="X5767" t="s">
        <v>157</v>
      </c>
      <c r="Y5767" t="s">
        <v>26</v>
      </c>
    </row>
    <row r="5768" spans="1:25" x14ac:dyDescent="0.4">
      <c r="A5768" t="s">
        <v>1554</v>
      </c>
      <c r="B5768" s="2">
        <f ca="1">TODAY()+OpportunityTbl[[#This Row],[CreatedOn_DaysFromToday]]</f>
        <v>44710</v>
      </c>
      <c r="C5768" s="2">
        <f ca="1">TODAY()+OpportunityTbl[[#This Row],[EstCloseDate_DaysFromToday]]</f>
        <v>44754</v>
      </c>
      <c r="D5768">
        <f ca="1">IF(OpportunityTbl[[#This Row],[statecode]]=0,"",OpportunityTbl[[#This Row],[Estimated Close Date]])</f>
        <v>44754</v>
      </c>
      <c r="E5768" s="14">
        <v>-400</v>
      </c>
      <c r="F5768" s="14">
        <v>-356</v>
      </c>
      <c r="G5768" t="s">
        <v>27</v>
      </c>
      <c r="H5768" t="s">
        <v>28</v>
      </c>
      <c r="I5768">
        <v>2</v>
      </c>
      <c r="J5768">
        <v>4</v>
      </c>
      <c r="K5768" t="s">
        <v>11406</v>
      </c>
      <c r="L5768" t="s">
        <v>12234</v>
      </c>
      <c r="M5768" t="s">
        <v>22</v>
      </c>
      <c r="N5768" t="s">
        <v>518</v>
      </c>
      <c r="O5768" t="s">
        <v>29</v>
      </c>
      <c r="P5768" t="s">
        <v>532</v>
      </c>
      <c r="Q5768" s="13">
        <v>2476</v>
      </c>
      <c r="S5768" s="1">
        <v>0.1</v>
      </c>
      <c r="T5768" t="s">
        <v>23</v>
      </c>
      <c r="U5768" t="s">
        <v>97</v>
      </c>
      <c r="V5768" t="b">
        <v>1</v>
      </c>
      <c r="W5768">
        <v>2.5</v>
      </c>
      <c r="X5768" t="s">
        <v>25</v>
      </c>
      <c r="Y5768" t="s">
        <v>26</v>
      </c>
    </row>
    <row r="5769" spans="1:25" x14ac:dyDescent="0.4">
      <c r="A5769" t="s">
        <v>2004</v>
      </c>
      <c r="B5769" s="2">
        <f ca="1">TODAY()+OpportunityTbl[[#This Row],[CreatedOn_DaysFromToday]]</f>
        <v>44710</v>
      </c>
      <c r="C5769" s="2">
        <f ca="1">TODAY()+OpportunityTbl[[#This Row],[EstCloseDate_DaysFromToday]]</f>
        <v>44764</v>
      </c>
      <c r="D5769">
        <f ca="1">IF(OpportunityTbl[[#This Row],[statecode]]=0,"",OpportunityTbl[[#This Row],[Estimated Close Date]])</f>
        <v>44764</v>
      </c>
      <c r="E5769" s="14">
        <v>-400</v>
      </c>
      <c r="F5769" s="14">
        <v>-346</v>
      </c>
      <c r="G5769" t="s">
        <v>27</v>
      </c>
      <c r="H5769" t="s">
        <v>28</v>
      </c>
      <c r="I5769">
        <v>2</v>
      </c>
      <c r="J5769">
        <v>4</v>
      </c>
      <c r="K5769" t="s">
        <v>11319</v>
      </c>
      <c r="L5769" t="s">
        <v>12238</v>
      </c>
      <c r="M5769" t="s">
        <v>22</v>
      </c>
      <c r="N5769" t="s">
        <v>469</v>
      </c>
      <c r="O5769" t="s">
        <v>29</v>
      </c>
      <c r="P5769" t="s">
        <v>470</v>
      </c>
      <c r="Q5769" s="13">
        <v>3474</v>
      </c>
      <c r="S5769" s="1">
        <v>0.3</v>
      </c>
      <c r="T5769" t="s">
        <v>168</v>
      </c>
      <c r="U5769" t="s">
        <v>24</v>
      </c>
      <c r="V5769" t="b">
        <v>0</v>
      </c>
      <c r="W5769">
        <v>2</v>
      </c>
      <c r="X5769" t="s">
        <v>157</v>
      </c>
      <c r="Y5769" t="s">
        <v>26</v>
      </c>
    </row>
    <row r="5770" spans="1:25" x14ac:dyDescent="0.4">
      <c r="A5770" t="s">
        <v>4024</v>
      </c>
      <c r="B5770" s="2">
        <f ca="1">TODAY()+OpportunityTbl[[#This Row],[CreatedOn_DaysFromToday]]</f>
        <v>44710</v>
      </c>
      <c r="C5770" s="2">
        <f ca="1">TODAY()+OpportunityTbl[[#This Row],[EstCloseDate_DaysFromToday]]</f>
        <v>44788</v>
      </c>
      <c r="D5770">
        <f ca="1">IF(OpportunityTbl[[#This Row],[statecode]]=0,"",OpportunityTbl[[#This Row],[Estimated Close Date]])</f>
        <v>44788</v>
      </c>
      <c r="E5770" s="14">
        <v>-400</v>
      </c>
      <c r="F5770" s="14">
        <v>-322</v>
      </c>
      <c r="G5770" t="s">
        <v>27</v>
      </c>
      <c r="H5770" t="s">
        <v>28</v>
      </c>
      <c r="I5770">
        <v>2</v>
      </c>
      <c r="J5770">
        <v>4</v>
      </c>
      <c r="K5770" t="s">
        <v>11318</v>
      </c>
      <c r="L5770" t="s">
        <v>12239</v>
      </c>
      <c r="M5770" t="s">
        <v>22</v>
      </c>
      <c r="N5770" t="s">
        <v>779</v>
      </c>
      <c r="O5770" t="s">
        <v>29</v>
      </c>
      <c r="P5770" t="s">
        <v>782</v>
      </c>
      <c r="Q5770" s="13">
        <v>8668</v>
      </c>
      <c r="S5770" s="1">
        <v>0.1</v>
      </c>
      <c r="T5770" t="s">
        <v>23</v>
      </c>
      <c r="U5770" t="s">
        <v>24</v>
      </c>
      <c r="V5770" t="b">
        <v>0</v>
      </c>
      <c r="W5770">
        <v>2</v>
      </c>
      <c r="X5770" t="s">
        <v>25</v>
      </c>
      <c r="Y5770" t="s">
        <v>26</v>
      </c>
    </row>
    <row r="5771" spans="1:25" x14ac:dyDescent="0.4">
      <c r="A5771" t="s">
        <v>5332</v>
      </c>
      <c r="B5771" s="2">
        <f ca="1">TODAY()+OpportunityTbl[[#This Row],[CreatedOn_DaysFromToday]]</f>
        <v>44710</v>
      </c>
      <c r="C5771" s="2">
        <f ca="1">TODAY()+OpportunityTbl[[#This Row],[EstCloseDate_DaysFromToday]]</f>
        <v>44794</v>
      </c>
      <c r="D5771">
        <f ca="1">IF(OpportunityTbl[[#This Row],[statecode]]=0,"",OpportunityTbl[[#This Row],[Estimated Close Date]])</f>
        <v>44794</v>
      </c>
      <c r="E5771" s="14">
        <v>-400</v>
      </c>
      <c r="F5771" s="14">
        <v>-316</v>
      </c>
      <c r="G5771" t="s">
        <v>27</v>
      </c>
      <c r="H5771" t="s">
        <v>28</v>
      </c>
      <c r="I5771">
        <v>2</v>
      </c>
      <c r="J5771">
        <v>4</v>
      </c>
      <c r="K5771" t="s">
        <v>11247</v>
      </c>
      <c r="L5771" t="s">
        <v>12237</v>
      </c>
      <c r="M5771" t="s">
        <v>22</v>
      </c>
      <c r="N5771" t="s">
        <v>1617</v>
      </c>
      <c r="O5771" t="s">
        <v>29</v>
      </c>
      <c r="P5771" t="s">
        <v>1620</v>
      </c>
      <c r="Q5771" s="13">
        <v>4978</v>
      </c>
      <c r="S5771" s="1">
        <v>0.1</v>
      </c>
      <c r="T5771" t="s">
        <v>23</v>
      </c>
      <c r="U5771" t="s">
        <v>97</v>
      </c>
      <c r="V5771" t="b">
        <v>0</v>
      </c>
      <c r="W5771">
        <v>4.5</v>
      </c>
      <c r="X5771" t="s">
        <v>25</v>
      </c>
      <c r="Y5771" t="s">
        <v>4896</v>
      </c>
    </row>
    <row r="5772" spans="1:25" x14ac:dyDescent="0.4">
      <c r="A5772" t="s">
        <v>6384</v>
      </c>
      <c r="B5772" s="2">
        <f ca="1">TODAY()+OpportunityTbl[[#This Row],[CreatedOn_DaysFromToday]]</f>
        <v>44710</v>
      </c>
      <c r="C5772" s="2">
        <f ca="1">TODAY()+OpportunityTbl[[#This Row],[EstCloseDate_DaysFromToday]]</f>
        <v>44765</v>
      </c>
      <c r="D5772">
        <f ca="1">IF(OpportunityTbl[[#This Row],[statecode]]=0,"",OpportunityTbl[[#This Row],[Estimated Close Date]])</f>
        <v>44765</v>
      </c>
      <c r="E5772" s="14">
        <v>-400</v>
      </c>
      <c r="F5772" s="14">
        <v>-345</v>
      </c>
      <c r="G5772" t="s">
        <v>27</v>
      </c>
      <c r="H5772" t="s">
        <v>28</v>
      </c>
      <c r="I5772">
        <v>2</v>
      </c>
      <c r="J5772">
        <v>4</v>
      </c>
      <c r="K5772" t="s">
        <v>11326</v>
      </c>
      <c r="L5772" t="s">
        <v>12239</v>
      </c>
      <c r="M5772" t="s">
        <v>22</v>
      </c>
      <c r="N5772" t="s">
        <v>563</v>
      </c>
      <c r="O5772" t="s">
        <v>29</v>
      </c>
      <c r="P5772" t="s">
        <v>564</v>
      </c>
      <c r="Q5772" s="13">
        <v>6465</v>
      </c>
      <c r="S5772" s="1">
        <v>0.1</v>
      </c>
      <c r="T5772" t="s">
        <v>23</v>
      </c>
      <c r="U5772" t="s">
        <v>24</v>
      </c>
      <c r="V5772" t="b">
        <v>1</v>
      </c>
      <c r="W5772">
        <v>2</v>
      </c>
      <c r="X5772" t="s">
        <v>25</v>
      </c>
      <c r="Y5772" t="s">
        <v>4916</v>
      </c>
    </row>
    <row r="5773" spans="1:25" x14ac:dyDescent="0.4">
      <c r="A5773" t="s">
        <v>6500</v>
      </c>
      <c r="B5773" s="2">
        <f ca="1">TODAY()+OpportunityTbl[[#This Row],[CreatedOn_DaysFromToday]]</f>
        <v>44710</v>
      </c>
      <c r="C5773" s="2">
        <f ca="1">TODAY()+OpportunityTbl[[#This Row],[EstCloseDate_DaysFromToday]]</f>
        <v>44767</v>
      </c>
      <c r="D5773">
        <f ca="1">IF(OpportunityTbl[[#This Row],[statecode]]=0,"",OpportunityTbl[[#This Row],[Estimated Close Date]])</f>
        <v>44767</v>
      </c>
      <c r="E5773" s="14">
        <v>-400</v>
      </c>
      <c r="F5773" s="14">
        <v>-343</v>
      </c>
      <c r="G5773" t="s">
        <v>27</v>
      </c>
      <c r="H5773" t="s">
        <v>28</v>
      </c>
      <c r="I5773">
        <v>2</v>
      </c>
      <c r="J5773">
        <v>4</v>
      </c>
      <c r="K5773" t="s">
        <v>11355</v>
      </c>
      <c r="L5773" t="s">
        <v>12236</v>
      </c>
      <c r="M5773" t="s">
        <v>22</v>
      </c>
      <c r="N5773" t="s">
        <v>475</v>
      </c>
      <c r="O5773" t="s">
        <v>29</v>
      </c>
      <c r="P5773" t="s">
        <v>548</v>
      </c>
      <c r="Q5773" s="13">
        <v>1693</v>
      </c>
      <c r="S5773" s="1">
        <v>0.1</v>
      </c>
      <c r="T5773" t="s">
        <v>23</v>
      </c>
      <c r="U5773" t="s">
        <v>97</v>
      </c>
      <c r="V5773" t="b">
        <v>1</v>
      </c>
      <c r="W5773">
        <v>2.5</v>
      </c>
      <c r="X5773" t="s">
        <v>25</v>
      </c>
      <c r="Y5773" t="s">
        <v>4926</v>
      </c>
    </row>
    <row r="5774" spans="1:25" x14ac:dyDescent="0.4">
      <c r="A5774" t="s">
        <v>7634</v>
      </c>
      <c r="B5774" s="2">
        <f ca="1">TODAY()+OpportunityTbl[[#This Row],[CreatedOn_DaysFromToday]]</f>
        <v>44710</v>
      </c>
      <c r="C5774" s="2">
        <f ca="1">TODAY()+OpportunityTbl[[#This Row],[EstCloseDate_DaysFromToday]]</f>
        <v>44767</v>
      </c>
      <c r="D5774">
        <f ca="1">IF(OpportunityTbl[[#This Row],[statecode]]=0,"",OpportunityTbl[[#This Row],[Estimated Close Date]])</f>
        <v>44767</v>
      </c>
      <c r="E5774" s="14">
        <v>-400</v>
      </c>
      <c r="F5774" s="14">
        <v>-343</v>
      </c>
      <c r="G5774" t="s">
        <v>7082</v>
      </c>
      <c r="H5774" t="s">
        <v>7082</v>
      </c>
      <c r="I5774">
        <v>1</v>
      </c>
      <c r="J5774">
        <v>3</v>
      </c>
      <c r="K5774" t="s">
        <v>11354</v>
      </c>
      <c r="L5774" t="s">
        <v>12237</v>
      </c>
      <c r="M5774" t="s">
        <v>22</v>
      </c>
      <c r="N5774" t="s">
        <v>518</v>
      </c>
      <c r="O5774" t="s">
        <v>29</v>
      </c>
      <c r="P5774" t="s">
        <v>529</v>
      </c>
      <c r="Q5774" s="13">
        <v>4999</v>
      </c>
      <c r="R5774" s="13">
        <v>4824.03</v>
      </c>
      <c r="S5774" s="1">
        <v>0.5</v>
      </c>
      <c r="T5774" t="s">
        <v>168</v>
      </c>
      <c r="U5774" t="s">
        <v>24</v>
      </c>
      <c r="V5774" t="b">
        <v>1</v>
      </c>
      <c r="W5774">
        <v>3.5</v>
      </c>
      <c r="X5774" t="s">
        <v>240</v>
      </c>
      <c r="Y5774" t="s">
        <v>4914</v>
      </c>
    </row>
    <row r="5775" spans="1:25" x14ac:dyDescent="0.4">
      <c r="A5775" t="s">
        <v>8159</v>
      </c>
      <c r="B5775" s="2">
        <f ca="1">TODAY()+OpportunityTbl[[#This Row],[CreatedOn_DaysFromToday]]</f>
        <v>44710</v>
      </c>
      <c r="C5775" s="2">
        <f ca="1">TODAY()+OpportunityTbl[[#This Row],[EstCloseDate_DaysFromToday]]</f>
        <v>44758</v>
      </c>
      <c r="D5775">
        <f ca="1">IF(OpportunityTbl[[#This Row],[statecode]]=0,"",OpportunityTbl[[#This Row],[Estimated Close Date]])</f>
        <v>44758</v>
      </c>
      <c r="E5775" s="14">
        <v>-400</v>
      </c>
      <c r="F5775" s="14">
        <v>-352</v>
      </c>
      <c r="G5775" t="s">
        <v>7082</v>
      </c>
      <c r="H5775" t="s">
        <v>7082</v>
      </c>
      <c r="I5775">
        <v>1</v>
      </c>
      <c r="J5775">
        <v>3</v>
      </c>
      <c r="K5775" t="s">
        <v>11402</v>
      </c>
      <c r="L5775" t="s">
        <v>12236</v>
      </c>
      <c r="M5775" t="s">
        <v>22</v>
      </c>
      <c r="N5775" t="s">
        <v>31</v>
      </c>
      <c r="O5775" t="s">
        <v>29</v>
      </c>
      <c r="P5775" t="s">
        <v>210</v>
      </c>
      <c r="Q5775" s="13">
        <v>2567</v>
      </c>
      <c r="R5775" s="13">
        <v>2502.8200000000002</v>
      </c>
      <c r="S5775" s="1">
        <v>0.5</v>
      </c>
      <c r="T5775" t="s">
        <v>168</v>
      </c>
      <c r="U5775" t="s">
        <v>97</v>
      </c>
      <c r="V5775" t="b">
        <v>1</v>
      </c>
      <c r="W5775">
        <v>2.5</v>
      </c>
      <c r="X5775" t="s">
        <v>240</v>
      </c>
      <c r="Y5775" t="s">
        <v>4890</v>
      </c>
    </row>
    <row r="5776" spans="1:25" x14ac:dyDescent="0.4">
      <c r="A5776" t="s">
        <v>9404</v>
      </c>
      <c r="B5776" s="2">
        <f ca="1">TODAY()+OpportunityTbl[[#This Row],[CreatedOn_DaysFromToday]]</f>
        <v>44710</v>
      </c>
      <c r="C5776" s="2">
        <f ca="1">TODAY()+OpportunityTbl[[#This Row],[EstCloseDate_DaysFromToday]]</f>
        <v>44771</v>
      </c>
      <c r="D5776">
        <f ca="1">IF(OpportunityTbl[[#This Row],[statecode]]=0,"",OpportunityTbl[[#This Row],[Estimated Close Date]])</f>
        <v>44771</v>
      </c>
      <c r="E5776" s="14">
        <v>-400</v>
      </c>
      <c r="F5776" s="14">
        <v>-339</v>
      </c>
      <c r="G5776" t="s">
        <v>7082</v>
      </c>
      <c r="H5776" t="s">
        <v>7082</v>
      </c>
      <c r="I5776">
        <v>1</v>
      </c>
      <c r="J5776">
        <v>3</v>
      </c>
      <c r="K5776" t="s">
        <v>11343</v>
      </c>
      <c r="L5776" t="s">
        <v>12234</v>
      </c>
      <c r="M5776" t="s">
        <v>22</v>
      </c>
      <c r="N5776" t="s">
        <v>480</v>
      </c>
      <c r="O5776" t="s">
        <v>29</v>
      </c>
      <c r="P5776" t="s">
        <v>687</v>
      </c>
      <c r="Q5776" s="13">
        <v>2863</v>
      </c>
      <c r="R5776" s="13">
        <v>2791.43</v>
      </c>
      <c r="S5776" s="1">
        <v>0.5</v>
      </c>
      <c r="T5776" t="s">
        <v>168</v>
      </c>
      <c r="U5776" t="s">
        <v>24</v>
      </c>
      <c r="V5776" t="b">
        <v>1</v>
      </c>
      <c r="W5776">
        <v>2.5</v>
      </c>
      <c r="X5776" t="s">
        <v>240</v>
      </c>
      <c r="Y5776" t="s">
        <v>26</v>
      </c>
    </row>
    <row r="5777" spans="1:25" x14ac:dyDescent="0.4">
      <c r="A5777" t="s">
        <v>9885</v>
      </c>
      <c r="B5777" s="2">
        <f ca="1">TODAY()+OpportunityTbl[[#This Row],[CreatedOn_DaysFromToday]]</f>
        <v>44710</v>
      </c>
      <c r="C5777" s="2">
        <f ca="1">TODAY()+OpportunityTbl[[#This Row],[EstCloseDate_DaysFromToday]]</f>
        <v>44764</v>
      </c>
      <c r="D5777">
        <f ca="1">IF(OpportunityTbl[[#This Row],[statecode]]=0,"",OpportunityTbl[[#This Row],[Estimated Close Date]])</f>
        <v>44764</v>
      </c>
      <c r="E5777" s="14">
        <v>-400</v>
      </c>
      <c r="F5777" s="14">
        <v>-346</v>
      </c>
      <c r="G5777" t="s">
        <v>7082</v>
      </c>
      <c r="H5777" t="s">
        <v>7082</v>
      </c>
      <c r="I5777">
        <v>1</v>
      </c>
      <c r="J5777">
        <v>3</v>
      </c>
      <c r="K5777" t="s">
        <v>11369</v>
      </c>
      <c r="L5777" t="s">
        <v>12236</v>
      </c>
      <c r="M5777" t="s">
        <v>22</v>
      </c>
      <c r="N5777" t="s">
        <v>2121</v>
      </c>
      <c r="O5777" t="s">
        <v>29</v>
      </c>
      <c r="P5777" t="s">
        <v>4734</v>
      </c>
      <c r="Q5777" s="13">
        <v>3013</v>
      </c>
      <c r="R5777" s="13">
        <v>2892.48</v>
      </c>
      <c r="S5777" s="1">
        <v>0.9</v>
      </c>
      <c r="T5777" t="s">
        <v>4724</v>
      </c>
      <c r="U5777" t="s">
        <v>24</v>
      </c>
      <c r="V5777" t="b">
        <v>1</v>
      </c>
      <c r="W5777">
        <v>4</v>
      </c>
      <c r="X5777" t="s">
        <v>4732</v>
      </c>
      <c r="Y5777" t="s">
        <v>26</v>
      </c>
    </row>
    <row r="5778" spans="1:25" x14ac:dyDescent="0.4">
      <c r="A5778" t="s">
        <v>10006</v>
      </c>
      <c r="B5778" s="2">
        <f ca="1">TODAY()+OpportunityTbl[[#This Row],[CreatedOn_DaysFromToday]]</f>
        <v>44710</v>
      </c>
      <c r="C5778" s="2">
        <f ca="1">TODAY()+OpportunityTbl[[#This Row],[EstCloseDate_DaysFromToday]]</f>
        <v>44764</v>
      </c>
      <c r="D5778">
        <f ca="1">IF(OpportunityTbl[[#This Row],[statecode]]=0,"",OpportunityTbl[[#This Row],[Estimated Close Date]])</f>
        <v>44764</v>
      </c>
      <c r="E5778" s="14">
        <v>-400</v>
      </c>
      <c r="F5778" s="14">
        <v>-346</v>
      </c>
      <c r="G5778" t="s">
        <v>7082</v>
      </c>
      <c r="H5778" t="s">
        <v>7082</v>
      </c>
      <c r="I5778">
        <v>1</v>
      </c>
      <c r="J5778">
        <v>3</v>
      </c>
      <c r="K5778" t="s">
        <v>11366</v>
      </c>
      <c r="L5778" t="s">
        <v>12238</v>
      </c>
      <c r="M5778" t="s">
        <v>22</v>
      </c>
      <c r="N5778" t="s">
        <v>2121</v>
      </c>
      <c r="O5778" t="s">
        <v>29</v>
      </c>
      <c r="P5778" t="s">
        <v>4734</v>
      </c>
      <c r="Q5778" s="13">
        <v>5065</v>
      </c>
      <c r="R5778" s="13">
        <v>4913.05</v>
      </c>
      <c r="S5778" s="1">
        <v>0.9</v>
      </c>
      <c r="T5778" t="s">
        <v>4724</v>
      </c>
      <c r="U5778" t="s">
        <v>100</v>
      </c>
      <c r="V5778" t="b">
        <v>0</v>
      </c>
      <c r="W5778">
        <v>3</v>
      </c>
      <c r="X5778" t="s">
        <v>4732</v>
      </c>
      <c r="Y5778" t="s">
        <v>26</v>
      </c>
    </row>
    <row r="5779" spans="1:25" x14ac:dyDescent="0.4">
      <c r="A5779" t="s">
        <v>10007</v>
      </c>
      <c r="B5779" s="2">
        <f ca="1">TODAY()+OpportunityTbl[[#This Row],[CreatedOn_DaysFromToday]]</f>
        <v>44710</v>
      </c>
      <c r="C5779" s="2">
        <f ca="1">TODAY()+OpportunityTbl[[#This Row],[EstCloseDate_DaysFromToday]]</f>
        <v>44763</v>
      </c>
      <c r="D5779">
        <f ca="1">IF(OpportunityTbl[[#This Row],[statecode]]=0,"",OpportunityTbl[[#This Row],[Estimated Close Date]])</f>
        <v>44763</v>
      </c>
      <c r="E5779" s="14">
        <v>-400</v>
      </c>
      <c r="F5779" s="14">
        <v>-347</v>
      </c>
      <c r="G5779" t="s">
        <v>7082</v>
      </c>
      <c r="H5779" t="s">
        <v>7082</v>
      </c>
      <c r="I5779">
        <v>1</v>
      </c>
      <c r="J5779">
        <v>3</v>
      </c>
      <c r="K5779" t="s">
        <v>11350</v>
      </c>
      <c r="L5779" t="s">
        <v>12238</v>
      </c>
      <c r="M5779" t="s">
        <v>22</v>
      </c>
      <c r="N5779" t="s">
        <v>2121</v>
      </c>
      <c r="O5779" t="s">
        <v>29</v>
      </c>
      <c r="P5779" t="s">
        <v>4734</v>
      </c>
      <c r="Q5779" s="13">
        <v>3987</v>
      </c>
      <c r="R5779" s="13">
        <v>3867.39</v>
      </c>
      <c r="S5779" s="1">
        <v>0.9</v>
      </c>
      <c r="T5779" t="s">
        <v>4724</v>
      </c>
      <c r="U5779" t="s">
        <v>24</v>
      </c>
      <c r="V5779" t="b">
        <v>1</v>
      </c>
      <c r="W5779">
        <v>3</v>
      </c>
      <c r="X5779" t="s">
        <v>4732</v>
      </c>
      <c r="Y5779" t="s">
        <v>26</v>
      </c>
    </row>
    <row r="5780" spans="1:25" x14ac:dyDescent="0.4">
      <c r="A5780" t="s">
        <v>1476</v>
      </c>
      <c r="B5780" s="2">
        <f ca="1">TODAY()+OpportunityTbl[[#This Row],[CreatedOn_DaysFromToday]]</f>
        <v>44709</v>
      </c>
      <c r="C5780" s="2">
        <f ca="1">TODAY()+OpportunityTbl[[#This Row],[EstCloseDate_DaysFromToday]]</f>
        <v>44755</v>
      </c>
      <c r="D5780">
        <f ca="1">IF(OpportunityTbl[[#This Row],[statecode]]=0,"",OpportunityTbl[[#This Row],[Estimated Close Date]])</f>
        <v>44755</v>
      </c>
      <c r="E5780" s="14">
        <v>-401</v>
      </c>
      <c r="F5780" s="14">
        <v>-355</v>
      </c>
      <c r="G5780" t="s">
        <v>27</v>
      </c>
      <c r="H5780" t="s">
        <v>28</v>
      </c>
      <c r="I5780">
        <v>2</v>
      </c>
      <c r="J5780">
        <v>4</v>
      </c>
      <c r="K5780" t="s">
        <v>11385</v>
      </c>
      <c r="L5780" t="s">
        <v>12235</v>
      </c>
      <c r="M5780" t="s">
        <v>22</v>
      </c>
      <c r="N5780" t="s">
        <v>518</v>
      </c>
      <c r="O5780" t="s">
        <v>29</v>
      </c>
      <c r="P5780" t="s">
        <v>523</v>
      </c>
      <c r="Q5780" s="13">
        <v>17063</v>
      </c>
      <c r="S5780" s="1">
        <v>0.1</v>
      </c>
      <c r="T5780" t="s">
        <v>23</v>
      </c>
      <c r="U5780" t="s">
        <v>24</v>
      </c>
      <c r="V5780" t="b">
        <v>1</v>
      </c>
      <c r="W5780">
        <v>2.5</v>
      </c>
      <c r="X5780" t="s">
        <v>25</v>
      </c>
      <c r="Y5780" t="s">
        <v>26</v>
      </c>
    </row>
    <row r="5781" spans="1:25" x14ac:dyDescent="0.4">
      <c r="A5781" t="s">
        <v>1932</v>
      </c>
      <c r="B5781" s="2">
        <f ca="1">TODAY()+OpportunityTbl[[#This Row],[CreatedOn_DaysFromToday]]</f>
        <v>44709</v>
      </c>
      <c r="C5781" s="2">
        <f ca="1">TODAY()+OpportunityTbl[[#This Row],[EstCloseDate_DaysFromToday]]</f>
        <v>44762</v>
      </c>
      <c r="D5781">
        <f ca="1">IF(OpportunityTbl[[#This Row],[statecode]]=0,"",OpportunityTbl[[#This Row],[Estimated Close Date]])</f>
        <v>44762</v>
      </c>
      <c r="E5781" s="14">
        <v>-401</v>
      </c>
      <c r="F5781" s="14">
        <v>-348</v>
      </c>
      <c r="G5781" t="s">
        <v>27</v>
      </c>
      <c r="H5781" t="s">
        <v>28</v>
      </c>
      <c r="I5781">
        <v>2</v>
      </c>
      <c r="J5781">
        <v>4</v>
      </c>
      <c r="K5781" t="s">
        <v>11318</v>
      </c>
      <c r="L5781" t="s">
        <v>12238</v>
      </c>
      <c r="M5781" t="s">
        <v>22</v>
      </c>
      <c r="N5781" t="s">
        <v>469</v>
      </c>
      <c r="O5781" t="s">
        <v>29</v>
      </c>
      <c r="P5781" t="s">
        <v>470</v>
      </c>
      <c r="Q5781" s="13">
        <v>2546</v>
      </c>
      <c r="S5781" s="1">
        <v>0.3</v>
      </c>
      <c r="T5781" t="s">
        <v>168</v>
      </c>
      <c r="U5781" t="s">
        <v>97</v>
      </c>
      <c r="V5781" t="b">
        <v>0</v>
      </c>
      <c r="W5781">
        <v>2</v>
      </c>
      <c r="X5781" t="s">
        <v>157</v>
      </c>
      <c r="Y5781" t="s">
        <v>26</v>
      </c>
    </row>
    <row r="5782" spans="1:25" x14ac:dyDescent="0.4">
      <c r="A5782" t="s">
        <v>3292</v>
      </c>
      <c r="B5782" s="2">
        <f ca="1">TODAY()+OpportunityTbl[[#This Row],[CreatedOn_DaysFromToday]]</f>
        <v>44709</v>
      </c>
      <c r="C5782" s="2">
        <f ca="1">TODAY()+OpportunityTbl[[#This Row],[EstCloseDate_DaysFromToday]]</f>
        <v>44767</v>
      </c>
      <c r="D5782">
        <f ca="1">IF(OpportunityTbl[[#This Row],[statecode]]=0,"",OpportunityTbl[[#This Row],[Estimated Close Date]])</f>
        <v>44767</v>
      </c>
      <c r="E5782" s="14">
        <v>-401</v>
      </c>
      <c r="F5782" s="14">
        <v>-343</v>
      </c>
      <c r="G5782" t="s">
        <v>27</v>
      </c>
      <c r="H5782" t="s">
        <v>28</v>
      </c>
      <c r="I5782">
        <v>2</v>
      </c>
      <c r="J5782">
        <v>4</v>
      </c>
      <c r="K5782" t="s">
        <v>11399</v>
      </c>
      <c r="L5782" t="s">
        <v>12236</v>
      </c>
      <c r="M5782" t="s">
        <v>22</v>
      </c>
      <c r="N5782" t="s">
        <v>1710</v>
      </c>
      <c r="O5782" t="s">
        <v>29</v>
      </c>
      <c r="P5782" t="s">
        <v>1713</v>
      </c>
      <c r="Q5782" s="13">
        <v>2938</v>
      </c>
      <c r="S5782" s="1">
        <v>0.1</v>
      </c>
      <c r="T5782" t="s">
        <v>23</v>
      </c>
      <c r="U5782" t="s">
        <v>24</v>
      </c>
      <c r="V5782" t="b">
        <v>0</v>
      </c>
      <c r="W5782">
        <v>4</v>
      </c>
      <c r="X5782" t="s">
        <v>25</v>
      </c>
      <c r="Y5782" t="s">
        <v>26</v>
      </c>
    </row>
    <row r="5783" spans="1:25" x14ac:dyDescent="0.4">
      <c r="A5783" t="s">
        <v>3380</v>
      </c>
      <c r="B5783" s="2">
        <f ca="1">TODAY()+OpportunityTbl[[#This Row],[CreatedOn_DaysFromToday]]</f>
        <v>44709</v>
      </c>
      <c r="C5783" s="2">
        <f ca="1">TODAY()+OpportunityTbl[[#This Row],[EstCloseDate_DaysFromToday]]</f>
        <v>44752</v>
      </c>
      <c r="D5783">
        <f ca="1">IF(OpportunityTbl[[#This Row],[statecode]]=0,"",OpportunityTbl[[#This Row],[Estimated Close Date]])</f>
        <v>44752</v>
      </c>
      <c r="E5783" s="14">
        <v>-401</v>
      </c>
      <c r="F5783" s="14">
        <v>-358</v>
      </c>
      <c r="G5783" t="s">
        <v>27</v>
      </c>
      <c r="H5783" t="s">
        <v>28</v>
      </c>
      <c r="I5783">
        <v>2</v>
      </c>
      <c r="J5783">
        <v>4</v>
      </c>
      <c r="K5783" t="s">
        <v>11385</v>
      </c>
      <c r="L5783" t="s">
        <v>12238</v>
      </c>
      <c r="M5783" t="s">
        <v>22</v>
      </c>
      <c r="N5783" t="s">
        <v>1710</v>
      </c>
      <c r="O5783" t="s">
        <v>29</v>
      </c>
      <c r="P5783" t="s">
        <v>1711</v>
      </c>
      <c r="Q5783" s="13">
        <v>2816</v>
      </c>
      <c r="S5783" s="1">
        <v>0.1</v>
      </c>
      <c r="T5783" t="s">
        <v>23</v>
      </c>
      <c r="U5783" t="s">
        <v>24</v>
      </c>
      <c r="V5783" t="b">
        <v>1</v>
      </c>
      <c r="W5783">
        <v>3.5</v>
      </c>
      <c r="X5783" t="s">
        <v>25</v>
      </c>
      <c r="Y5783" t="s">
        <v>26</v>
      </c>
    </row>
    <row r="5784" spans="1:25" x14ac:dyDescent="0.4">
      <c r="A5784" t="s">
        <v>3812</v>
      </c>
      <c r="B5784" s="2">
        <f ca="1">TODAY()+OpportunityTbl[[#This Row],[CreatedOn_DaysFromToday]]</f>
        <v>44709</v>
      </c>
      <c r="C5784" s="2">
        <f ca="1">TODAY()+OpportunityTbl[[#This Row],[EstCloseDate_DaysFromToday]]</f>
        <v>44740</v>
      </c>
      <c r="D5784">
        <f ca="1">IF(OpportunityTbl[[#This Row],[statecode]]=0,"",OpportunityTbl[[#This Row],[Estimated Close Date]])</f>
        <v>44740</v>
      </c>
      <c r="E5784" s="14">
        <v>-401</v>
      </c>
      <c r="F5784" s="14">
        <v>-370</v>
      </c>
      <c r="G5784" t="s">
        <v>27</v>
      </c>
      <c r="H5784" t="s">
        <v>28</v>
      </c>
      <c r="I5784">
        <v>2</v>
      </c>
      <c r="J5784">
        <v>4</v>
      </c>
      <c r="K5784" t="s">
        <v>11405</v>
      </c>
      <c r="L5784" t="s">
        <v>12239</v>
      </c>
      <c r="M5784" t="s">
        <v>22</v>
      </c>
      <c r="N5784" t="s">
        <v>518</v>
      </c>
      <c r="O5784" t="s">
        <v>29</v>
      </c>
      <c r="P5784" t="s">
        <v>519</v>
      </c>
      <c r="Q5784" s="13">
        <v>8109</v>
      </c>
      <c r="S5784" s="1">
        <v>0.1</v>
      </c>
      <c r="T5784" t="s">
        <v>23</v>
      </c>
      <c r="U5784" t="s">
        <v>100</v>
      </c>
      <c r="V5784" t="b">
        <v>1</v>
      </c>
      <c r="W5784">
        <v>2</v>
      </c>
      <c r="X5784" t="s">
        <v>25</v>
      </c>
      <c r="Y5784" t="s">
        <v>26</v>
      </c>
    </row>
    <row r="5785" spans="1:25" x14ac:dyDescent="0.4">
      <c r="A5785" t="s">
        <v>5234</v>
      </c>
      <c r="B5785" s="2">
        <f ca="1">TODAY()+OpportunityTbl[[#This Row],[CreatedOn_DaysFromToday]]</f>
        <v>44709</v>
      </c>
      <c r="C5785" s="2">
        <f ca="1">TODAY()+OpportunityTbl[[#This Row],[EstCloseDate_DaysFromToday]]</f>
        <v>44806</v>
      </c>
      <c r="D5785">
        <f ca="1">IF(OpportunityTbl[[#This Row],[statecode]]=0,"",OpportunityTbl[[#This Row],[Estimated Close Date]])</f>
        <v>44806</v>
      </c>
      <c r="E5785" s="14">
        <v>-401</v>
      </c>
      <c r="F5785" s="14">
        <v>-304</v>
      </c>
      <c r="G5785" t="s">
        <v>27</v>
      </c>
      <c r="H5785" t="s">
        <v>28</v>
      </c>
      <c r="I5785">
        <v>2</v>
      </c>
      <c r="J5785">
        <v>4</v>
      </c>
      <c r="K5785" t="s">
        <v>11258</v>
      </c>
      <c r="L5785" t="s">
        <v>12234</v>
      </c>
      <c r="M5785" t="s">
        <v>22</v>
      </c>
      <c r="N5785" t="s">
        <v>2036</v>
      </c>
      <c r="O5785" t="s">
        <v>29</v>
      </c>
      <c r="P5785" t="s">
        <v>2037</v>
      </c>
      <c r="Q5785" s="13">
        <v>2744</v>
      </c>
      <c r="S5785" s="1">
        <v>0.5</v>
      </c>
      <c r="T5785" t="s">
        <v>168</v>
      </c>
      <c r="U5785" t="s">
        <v>97</v>
      </c>
      <c r="V5785" t="b">
        <v>0</v>
      </c>
      <c r="W5785">
        <v>4.5</v>
      </c>
      <c r="X5785" t="s">
        <v>240</v>
      </c>
      <c r="Y5785" t="s">
        <v>4892</v>
      </c>
    </row>
    <row r="5786" spans="1:25" x14ac:dyDescent="0.4">
      <c r="A5786" t="s">
        <v>6055</v>
      </c>
      <c r="B5786" s="2">
        <f ca="1">TODAY()+OpportunityTbl[[#This Row],[CreatedOn_DaysFromToday]]</f>
        <v>44709</v>
      </c>
      <c r="C5786" s="2">
        <f ca="1">TODAY()+OpportunityTbl[[#This Row],[EstCloseDate_DaysFromToday]]</f>
        <v>44769</v>
      </c>
      <c r="D5786">
        <f ca="1">IF(OpportunityTbl[[#This Row],[statecode]]=0,"",OpportunityTbl[[#This Row],[Estimated Close Date]])</f>
        <v>44769</v>
      </c>
      <c r="E5786" s="14">
        <v>-401</v>
      </c>
      <c r="F5786" s="14">
        <v>-341</v>
      </c>
      <c r="G5786" t="s">
        <v>27</v>
      </c>
      <c r="H5786" t="s">
        <v>28</v>
      </c>
      <c r="I5786">
        <v>2</v>
      </c>
      <c r="J5786">
        <v>4</v>
      </c>
      <c r="K5786" t="s">
        <v>11393</v>
      </c>
      <c r="L5786" t="s">
        <v>12238</v>
      </c>
      <c r="M5786" t="s">
        <v>22</v>
      </c>
      <c r="N5786" t="s">
        <v>31</v>
      </c>
      <c r="O5786" t="s">
        <v>29</v>
      </c>
      <c r="P5786" t="s">
        <v>210</v>
      </c>
      <c r="Q5786" s="13">
        <v>3602</v>
      </c>
      <c r="S5786" s="1">
        <v>0.3</v>
      </c>
      <c r="T5786" t="s">
        <v>168</v>
      </c>
      <c r="U5786" t="s">
        <v>24</v>
      </c>
      <c r="V5786" t="b">
        <v>0</v>
      </c>
      <c r="W5786">
        <v>2</v>
      </c>
      <c r="X5786" t="s">
        <v>157</v>
      </c>
      <c r="Y5786" t="s">
        <v>4916</v>
      </c>
    </row>
    <row r="5787" spans="1:25" x14ac:dyDescent="0.4">
      <c r="A5787" t="s">
        <v>6189</v>
      </c>
      <c r="B5787" s="2">
        <f ca="1">TODAY()+OpportunityTbl[[#This Row],[CreatedOn_DaysFromToday]]</f>
        <v>44709</v>
      </c>
      <c r="C5787" s="2">
        <f ca="1">TODAY()+OpportunityTbl[[#This Row],[EstCloseDate_DaysFromToday]]</f>
        <v>44782</v>
      </c>
      <c r="D5787">
        <f ca="1">IF(OpportunityTbl[[#This Row],[statecode]]=0,"",OpportunityTbl[[#This Row],[Estimated Close Date]])</f>
        <v>44782</v>
      </c>
      <c r="E5787" s="14">
        <v>-401</v>
      </c>
      <c r="F5787" s="14">
        <v>-328</v>
      </c>
      <c r="G5787" t="s">
        <v>27</v>
      </c>
      <c r="H5787" t="s">
        <v>28</v>
      </c>
      <c r="I5787">
        <v>2</v>
      </c>
      <c r="J5787">
        <v>4</v>
      </c>
      <c r="K5787" t="s">
        <v>11328</v>
      </c>
      <c r="L5787" t="s">
        <v>12238</v>
      </c>
      <c r="M5787" t="s">
        <v>22</v>
      </c>
      <c r="N5787" t="s">
        <v>475</v>
      </c>
      <c r="O5787" t="s">
        <v>29</v>
      </c>
      <c r="P5787" t="s">
        <v>476</v>
      </c>
      <c r="Q5787" s="13">
        <v>4591</v>
      </c>
      <c r="S5787" s="1">
        <v>0.3</v>
      </c>
      <c r="T5787" t="s">
        <v>168</v>
      </c>
      <c r="U5787" t="s">
        <v>97</v>
      </c>
      <c r="V5787" t="b">
        <v>0</v>
      </c>
      <c r="W5787">
        <v>2</v>
      </c>
      <c r="X5787" t="s">
        <v>157</v>
      </c>
      <c r="Y5787" t="s">
        <v>4899</v>
      </c>
    </row>
    <row r="5788" spans="1:25" x14ac:dyDescent="0.4">
      <c r="A5788" t="s">
        <v>7370</v>
      </c>
      <c r="B5788" s="2">
        <f ca="1">TODAY()+OpportunityTbl[[#This Row],[CreatedOn_DaysFromToday]]</f>
        <v>44709</v>
      </c>
      <c r="C5788" s="2">
        <f ca="1">TODAY()+OpportunityTbl[[#This Row],[EstCloseDate_DaysFromToday]]</f>
        <v>44782</v>
      </c>
      <c r="D5788">
        <f ca="1">IF(OpportunityTbl[[#This Row],[statecode]]=0,"",OpportunityTbl[[#This Row],[Estimated Close Date]])</f>
        <v>44782</v>
      </c>
      <c r="E5788" s="14">
        <v>-401</v>
      </c>
      <c r="F5788" s="14">
        <v>-328</v>
      </c>
      <c r="G5788" t="s">
        <v>7082</v>
      </c>
      <c r="H5788" t="s">
        <v>7082</v>
      </c>
      <c r="I5788">
        <v>1</v>
      </c>
      <c r="J5788">
        <v>3</v>
      </c>
      <c r="K5788" t="s">
        <v>11358</v>
      </c>
      <c r="L5788" t="s">
        <v>12236</v>
      </c>
      <c r="M5788" t="s">
        <v>22</v>
      </c>
      <c r="N5788" t="s">
        <v>1727</v>
      </c>
      <c r="O5788" t="s">
        <v>29</v>
      </c>
      <c r="P5788" t="s">
        <v>1849</v>
      </c>
      <c r="Q5788" s="13">
        <v>2269</v>
      </c>
      <c r="R5788" s="13">
        <v>2189.59</v>
      </c>
      <c r="S5788" s="1">
        <v>0.3</v>
      </c>
      <c r="T5788" t="s">
        <v>168</v>
      </c>
      <c r="U5788" t="s">
        <v>97</v>
      </c>
      <c r="V5788" t="b">
        <v>1</v>
      </c>
      <c r="W5788">
        <v>3.5</v>
      </c>
      <c r="X5788" t="s">
        <v>157</v>
      </c>
      <c r="Y5788" t="s">
        <v>4899</v>
      </c>
    </row>
    <row r="5789" spans="1:25" x14ac:dyDescent="0.4">
      <c r="A5789" t="s">
        <v>8338</v>
      </c>
      <c r="B5789" s="2">
        <f ca="1">TODAY()+OpportunityTbl[[#This Row],[CreatedOn_DaysFromToday]]</f>
        <v>44709</v>
      </c>
      <c r="C5789" s="2">
        <f ca="1">TODAY()+OpportunityTbl[[#This Row],[EstCloseDate_DaysFromToday]]</f>
        <v>44769</v>
      </c>
      <c r="D5789">
        <f ca="1">IF(OpportunityTbl[[#This Row],[statecode]]=0,"",OpportunityTbl[[#This Row],[Estimated Close Date]])</f>
        <v>44769</v>
      </c>
      <c r="E5789" s="14">
        <v>-401</v>
      </c>
      <c r="F5789" s="14">
        <v>-341</v>
      </c>
      <c r="G5789" t="s">
        <v>7082</v>
      </c>
      <c r="H5789" t="s">
        <v>7082</v>
      </c>
      <c r="I5789">
        <v>1</v>
      </c>
      <c r="J5789">
        <v>3</v>
      </c>
      <c r="K5789" t="s">
        <v>11319</v>
      </c>
      <c r="L5789" t="s">
        <v>12235</v>
      </c>
      <c r="M5789" t="s">
        <v>22</v>
      </c>
      <c r="N5789" t="s">
        <v>2121</v>
      </c>
      <c r="O5789" t="s">
        <v>29</v>
      </c>
      <c r="P5789" t="s">
        <v>4734</v>
      </c>
      <c r="Q5789" s="13">
        <v>18039</v>
      </c>
      <c r="R5789" s="13">
        <v>17317.439999999999</v>
      </c>
      <c r="S5789" s="1">
        <v>0.9</v>
      </c>
      <c r="T5789" t="s">
        <v>4724</v>
      </c>
      <c r="U5789" t="s">
        <v>24</v>
      </c>
      <c r="V5789" t="b">
        <v>1</v>
      </c>
      <c r="W5789">
        <v>4</v>
      </c>
      <c r="X5789" t="s">
        <v>4732</v>
      </c>
      <c r="Y5789" t="s">
        <v>4892</v>
      </c>
    </row>
    <row r="5790" spans="1:25" x14ac:dyDescent="0.4">
      <c r="A5790" t="s">
        <v>10008</v>
      </c>
      <c r="B5790" s="2">
        <f ca="1">TODAY()+OpportunityTbl[[#This Row],[CreatedOn_DaysFromToday]]</f>
        <v>44709</v>
      </c>
      <c r="C5790" s="2">
        <f ca="1">TODAY()+OpportunityTbl[[#This Row],[EstCloseDate_DaysFromToday]]</f>
        <v>44762</v>
      </c>
      <c r="D5790">
        <f ca="1">IF(OpportunityTbl[[#This Row],[statecode]]=0,"",OpportunityTbl[[#This Row],[Estimated Close Date]])</f>
        <v>44762</v>
      </c>
      <c r="E5790" s="14">
        <v>-401</v>
      </c>
      <c r="F5790" s="14">
        <v>-348</v>
      </c>
      <c r="G5790" t="s">
        <v>7082</v>
      </c>
      <c r="H5790" t="s">
        <v>7082</v>
      </c>
      <c r="I5790">
        <v>1</v>
      </c>
      <c r="J5790">
        <v>3</v>
      </c>
      <c r="K5790" t="s">
        <v>11344</v>
      </c>
      <c r="L5790" t="s">
        <v>12238</v>
      </c>
      <c r="M5790" t="s">
        <v>22</v>
      </c>
      <c r="N5790" t="s">
        <v>2121</v>
      </c>
      <c r="O5790" t="s">
        <v>29</v>
      </c>
      <c r="P5790" t="s">
        <v>4734</v>
      </c>
      <c r="Q5790" s="13">
        <v>2677</v>
      </c>
      <c r="R5790" s="13">
        <v>2596.69</v>
      </c>
      <c r="S5790" s="1">
        <v>0.9</v>
      </c>
      <c r="T5790" t="s">
        <v>4724</v>
      </c>
      <c r="U5790" t="s">
        <v>24</v>
      </c>
      <c r="V5790" t="b">
        <v>1</v>
      </c>
      <c r="W5790">
        <v>3</v>
      </c>
      <c r="X5790" t="s">
        <v>4732</v>
      </c>
      <c r="Y5790" t="s">
        <v>26</v>
      </c>
    </row>
    <row r="5791" spans="1:25" x14ac:dyDescent="0.4">
      <c r="A5791" t="s">
        <v>10041</v>
      </c>
      <c r="B5791" s="2">
        <f ca="1">TODAY()+OpportunityTbl[[#This Row],[CreatedOn_DaysFromToday]]</f>
        <v>44709</v>
      </c>
      <c r="C5791" s="2">
        <f ca="1">TODAY()+OpportunityTbl[[#This Row],[EstCloseDate_DaysFromToday]]</f>
        <v>44762</v>
      </c>
      <c r="D5791">
        <f ca="1">IF(OpportunityTbl[[#This Row],[statecode]]=0,"",OpportunityTbl[[#This Row],[Estimated Close Date]])</f>
        <v>44762</v>
      </c>
      <c r="E5791" s="14">
        <v>-401</v>
      </c>
      <c r="F5791" s="14">
        <v>-348</v>
      </c>
      <c r="G5791" t="s">
        <v>7082</v>
      </c>
      <c r="H5791" t="s">
        <v>7082</v>
      </c>
      <c r="I5791">
        <v>1</v>
      </c>
      <c r="J5791">
        <v>3</v>
      </c>
      <c r="K5791" t="s">
        <v>11357</v>
      </c>
      <c r="L5791" t="s">
        <v>12239</v>
      </c>
      <c r="M5791" t="s">
        <v>22</v>
      </c>
      <c r="N5791" t="s">
        <v>2121</v>
      </c>
      <c r="O5791" t="s">
        <v>29</v>
      </c>
      <c r="P5791" t="s">
        <v>4734</v>
      </c>
      <c r="Q5791" s="13">
        <v>7820</v>
      </c>
      <c r="R5791" s="13">
        <v>7585.4</v>
      </c>
      <c r="S5791" s="1">
        <v>0.5</v>
      </c>
      <c r="T5791" t="s">
        <v>168</v>
      </c>
      <c r="U5791" t="s">
        <v>24</v>
      </c>
      <c r="V5791" t="b">
        <v>1</v>
      </c>
      <c r="W5791">
        <v>3</v>
      </c>
      <c r="X5791" t="s">
        <v>240</v>
      </c>
      <c r="Y5791" t="s">
        <v>26</v>
      </c>
    </row>
    <row r="5792" spans="1:25" x14ac:dyDescent="0.4">
      <c r="A5792" t="s">
        <v>290</v>
      </c>
      <c r="B5792" s="2">
        <f ca="1">TODAY()+OpportunityTbl[[#This Row],[CreatedOn_DaysFromToday]]</f>
        <v>44708</v>
      </c>
      <c r="C5792" s="2">
        <f ca="1">TODAY()+OpportunityTbl[[#This Row],[EstCloseDate_DaysFromToday]]</f>
        <v>44753</v>
      </c>
      <c r="D5792">
        <f ca="1">IF(OpportunityTbl[[#This Row],[statecode]]=0,"",OpportunityTbl[[#This Row],[Estimated Close Date]])</f>
        <v>44753</v>
      </c>
      <c r="E5792" s="14">
        <v>-402</v>
      </c>
      <c r="F5792" s="14">
        <v>-357</v>
      </c>
      <c r="G5792" t="s">
        <v>27</v>
      </c>
      <c r="H5792" t="s">
        <v>28</v>
      </c>
      <c r="I5792">
        <v>2</v>
      </c>
      <c r="J5792">
        <v>4</v>
      </c>
      <c r="K5792" t="s">
        <v>11424</v>
      </c>
      <c r="L5792" t="s">
        <v>12236</v>
      </c>
      <c r="M5792" t="s">
        <v>22</v>
      </c>
      <c r="N5792" t="s">
        <v>31</v>
      </c>
      <c r="O5792" t="s">
        <v>29</v>
      </c>
      <c r="P5792" t="s">
        <v>210</v>
      </c>
      <c r="Q5792" s="13">
        <v>3048</v>
      </c>
      <c r="S5792" s="1">
        <v>0.3</v>
      </c>
      <c r="T5792" t="s">
        <v>168</v>
      </c>
      <c r="U5792" t="s">
        <v>100</v>
      </c>
      <c r="V5792" t="b">
        <v>0</v>
      </c>
      <c r="W5792">
        <v>2.5</v>
      </c>
      <c r="X5792" t="s">
        <v>157</v>
      </c>
      <c r="Y5792" t="s">
        <v>26</v>
      </c>
    </row>
    <row r="5793" spans="1:25" x14ac:dyDescent="0.4">
      <c r="A5793" t="s">
        <v>373</v>
      </c>
      <c r="B5793" s="2">
        <f ca="1">TODAY()+OpportunityTbl[[#This Row],[CreatedOn_DaysFromToday]]</f>
        <v>44708</v>
      </c>
      <c r="C5793" s="2">
        <f ca="1">TODAY()+OpportunityTbl[[#This Row],[EstCloseDate_DaysFromToday]]</f>
        <v>44736</v>
      </c>
      <c r="D5793">
        <f ca="1">IF(OpportunityTbl[[#This Row],[statecode]]=0,"",OpportunityTbl[[#This Row],[Estimated Close Date]])</f>
        <v>44736</v>
      </c>
      <c r="E5793" s="14">
        <v>-402</v>
      </c>
      <c r="F5793" s="14">
        <v>-374</v>
      </c>
      <c r="G5793" t="s">
        <v>27</v>
      </c>
      <c r="H5793" t="s">
        <v>28</v>
      </c>
      <c r="I5793">
        <v>2</v>
      </c>
      <c r="J5793">
        <v>4</v>
      </c>
      <c r="K5793" t="s">
        <v>11425</v>
      </c>
      <c r="L5793" t="s">
        <v>12236</v>
      </c>
      <c r="M5793" t="s">
        <v>22</v>
      </c>
      <c r="N5793" t="s">
        <v>31</v>
      </c>
      <c r="O5793" t="s">
        <v>29</v>
      </c>
      <c r="P5793" t="s">
        <v>319</v>
      </c>
      <c r="Q5793" s="13">
        <v>1216</v>
      </c>
      <c r="S5793" s="1">
        <v>0.1</v>
      </c>
      <c r="T5793" t="s">
        <v>23</v>
      </c>
      <c r="U5793" t="s">
        <v>24</v>
      </c>
      <c r="V5793" t="b">
        <v>1</v>
      </c>
      <c r="W5793">
        <v>2.5</v>
      </c>
      <c r="X5793" t="s">
        <v>25</v>
      </c>
      <c r="Y5793" t="s">
        <v>26</v>
      </c>
    </row>
    <row r="5794" spans="1:25" x14ac:dyDescent="0.4">
      <c r="A5794" t="s">
        <v>728</v>
      </c>
      <c r="B5794" s="2">
        <f ca="1">TODAY()+OpportunityTbl[[#This Row],[CreatedOn_DaysFromToday]]</f>
        <v>44708</v>
      </c>
      <c r="C5794" s="2">
        <f ca="1">TODAY()+OpportunityTbl[[#This Row],[EstCloseDate_DaysFromToday]]</f>
        <v>44748</v>
      </c>
      <c r="D5794">
        <f ca="1">IF(OpportunityTbl[[#This Row],[statecode]]=0,"",OpportunityTbl[[#This Row],[Estimated Close Date]])</f>
        <v>44748</v>
      </c>
      <c r="E5794" s="14">
        <v>-402</v>
      </c>
      <c r="F5794" s="14">
        <v>-362</v>
      </c>
      <c r="G5794" t="s">
        <v>27</v>
      </c>
      <c r="H5794" t="s">
        <v>28</v>
      </c>
      <c r="I5794">
        <v>2</v>
      </c>
      <c r="J5794">
        <v>4</v>
      </c>
      <c r="K5794" t="s">
        <v>11409</v>
      </c>
      <c r="L5794" t="s">
        <v>12240</v>
      </c>
      <c r="M5794" t="s">
        <v>22</v>
      </c>
      <c r="N5794" t="s">
        <v>469</v>
      </c>
      <c r="O5794" t="s">
        <v>29</v>
      </c>
      <c r="P5794" t="s">
        <v>470</v>
      </c>
      <c r="Q5794" s="13">
        <v>5269</v>
      </c>
      <c r="S5794" s="1">
        <v>0.3</v>
      </c>
      <c r="T5794" t="s">
        <v>168</v>
      </c>
      <c r="U5794" t="s">
        <v>24</v>
      </c>
      <c r="V5794" t="b">
        <v>1</v>
      </c>
      <c r="W5794">
        <v>2.5</v>
      </c>
      <c r="X5794" t="s">
        <v>157</v>
      </c>
      <c r="Y5794" t="s">
        <v>26</v>
      </c>
    </row>
    <row r="5795" spans="1:25" x14ac:dyDescent="0.4">
      <c r="A5795" t="s">
        <v>1854</v>
      </c>
      <c r="B5795" s="2">
        <f ca="1">TODAY()+OpportunityTbl[[#This Row],[CreatedOn_DaysFromToday]]</f>
        <v>44708</v>
      </c>
      <c r="C5795" s="2">
        <f ca="1">TODAY()+OpportunityTbl[[#This Row],[EstCloseDate_DaysFromToday]]</f>
        <v>44780</v>
      </c>
      <c r="D5795">
        <f ca="1">IF(OpportunityTbl[[#This Row],[statecode]]=0,"",OpportunityTbl[[#This Row],[Estimated Close Date]])</f>
        <v>44780</v>
      </c>
      <c r="E5795" s="14">
        <v>-402</v>
      </c>
      <c r="F5795" s="14">
        <v>-330</v>
      </c>
      <c r="G5795" t="s">
        <v>27</v>
      </c>
      <c r="H5795" t="s">
        <v>28</v>
      </c>
      <c r="I5795">
        <v>2</v>
      </c>
      <c r="J5795">
        <v>4</v>
      </c>
      <c r="K5795" t="s">
        <v>11326</v>
      </c>
      <c r="L5795" t="s">
        <v>12236</v>
      </c>
      <c r="M5795" t="s">
        <v>22</v>
      </c>
      <c r="N5795" t="s">
        <v>1727</v>
      </c>
      <c r="O5795" t="s">
        <v>29</v>
      </c>
      <c r="P5795" t="s">
        <v>1747</v>
      </c>
      <c r="Q5795" s="13">
        <v>3151</v>
      </c>
      <c r="S5795" s="1">
        <v>0.3</v>
      </c>
      <c r="T5795" t="s">
        <v>168</v>
      </c>
      <c r="U5795" t="s">
        <v>24</v>
      </c>
      <c r="V5795" t="b">
        <v>1</v>
      </c>
      <c r="W5795">
        <v>3.5</v>
      </c>
      <c r="X5795" t="s">
        <v>157</v>
      </c>
      <c r="Y5795" t="s">
        <v>26</v>
      </c>
    </row>
    <row r="5796" spans="1:25" x14ac:dyDescent="0.4">
      <c r="A5796" t="s">
        <v>2415</v>
      </c>
      <c r="B5796" s="2">
        <f ca="1">TODAY()+OpportunityTbl[[#This Row],[CreatedOn_DaysFromToday]]</f>
        <v>44708</v>
      </c>
      <c r="C5796" s="2">
        <f ca="1">TODAY()+OpportunityTbl[[#This Row],[EstCloseDate_DaysFromToday]]</f>
        <v>44765</v>
      </c>
      <c r="D5796">
        <f ca="1">IF(OpportunityTbl[[#This Row],[statecode]]=0,"",OpportunityTbl[[#This Row],[Estimated Close Date]])</f>
        <v>44765</v>
      </c>
      <c r="E5796" s="14">
        <v>-402</v>
      </c>
      <c r="F5796" s="14">
        <v>-345</v>
      </c>
      <c r="G5796" t="s">
        <v>27</v>
      </c>
      <c r="H5796" t="s">
        <v>28</v>
      </c>
      <c r="I5796">
        <v>2</v>
      </c>
      <c r="J5796">
        <v>4</v>
      </c>
      <c r="K5796" t="s">
        <v>11344</v>
      </c>
      <c r="L5796" t="s">
        <v>12239</v>
      </c>
      <c r="M5796" t="s">
        <v>22</v>
      </c>
      <c r="N5796" t="s">
        <v>31</v>
      </c>
      <c r="O5796" t="s">
        <v>29</v>
      </c>
      <c r="P5796" t="s">
        <v>210</v>
      </c>
      <c r="Q5796" s="13">
        <v>7121</v>
      </c>
      <c r="S5796" s="1">
        <v>0.1</v>
      </c>
      <c r="T5796" t="s">
        <v>23</v>
      </c>
      <c r="U5796" t="s">
        <v>97</v>
      </c>
      <c r="V5796" t="b">
        <v>0</v>
      </c>
      <c r="W5796">
        <v>2</v>
      </c>
      <c r="X5796" t="s">
        <v>157</v>
      </c>
      <c r="Y5796" t="s">
        <v>26</v>
      </c>
    </row>
    <row r="5797" spans="1:25" x14ac:dyDescent="0.4">
      <c r="A5797" t="s">
        <v>3059</v>
      </c>
      <c r="B5797" s="2">
        <f ca="1">TODAY()+OpportunityTbl[[#This Row],[CreatedOn_DaysFromToday]]</f>
        <v>44708</v>
      </c>
      <c r="C5797" s="2">
        <f ca="1">TODAY()+OpportunityTbl[[#This Row],[EstCloseDate_DaysFromToday]]</f>
        <v>44775</v>
      </c>
      <c r="D5797">
        <f ca="1">IF(OpportunityTbl[[#This Row],[statecode]]=0,"",OpportunityTbl[[#This Row],[Estimated Close Date]])</f>
        <v>44775</v>
      </c>
      <c r="E5797" s="14">
        <v>-402</v>
      </c>
      <c r="F5797" s="14">
        <v>-335</v>
      </c>
      <c r="G5797" t="s">
        <v>27</v>
      </c>
      <c r="H5797" t="s">
        <v>28</v>
      </c>
      <c r="I5797">
        <v>2</v>
      </c>
      <c r="J5797">
        <v>4</v>
      </c>
      <c r="K5797" t="s">
        <v>11319</v>
      </c>
      <c r="L5797" t="s">
        <v>12234</v>
      </c>
      <c r="M5797" t="s">
        <v>22</v>
      </c>
      <c r="N5797" t="s">
        <v>1617</v>
      </c>
      <c r="O5797" t="s">
        <v>29</v>
      </c>
      <c r="P5797" t="s">
        <v>1620</v>
      </c>
      <c r="Q5797" s="13">
        <v>2450</v>
      </c>
      <c r="S5797" s="1">
        <v>0.1</v>
      </c>
      <c r="T5797" t="s">
        <v>23</v>
      </c>
      <c r="U5797" t="s">
        <v>24</v>
      </c>
      <c r="V5797" t="b">
        <v>1</v>
      </c>
      <c r="W5797">
        <v>3.5</v>
      </c>
      <c r="X5797" t="s">
        <v>25</v>
      </c>
      <c r="Y5797" t="s">
        <v>26</v>
      </c>
    </row>
    <row r="5798" spans="1:25" x14ac:dyDescent="0.4">
      <c r="A5798" t="s">
        <v>3293</v>
      </c>
      <c r="B5798" s="2">
        <f ca="1">TODAY()+OpportunityTbl[[#This Row],[CreatedOn_DaysFromToday]]</f>
        <v>44708</v>
      </c>
      <c r="C5798" s="2">
        <f ca="1">TODAY()+OpportunityTbl[[#This Row],[EstCloseDate_DaysFromToday]]</f>
        <v>44738</v>
      </c>
      <c r="D5798">
        <f ca="1">IF(OpportunityTbl[[#This Row],[statecode]]=0,"",OpportunityTbl[[#This Row],[Estimated Close Date]])</f>
        <v>44738</v>
      </c>
      <c r="E5798" s="14">
        <v>-402</v>
      </c>
      <c r="F5798" s="14">
        <v>-372</v>
      </c>
      <c r="G5798" t="s">
        <v>27</v>
      </c>
      <c r="H5798" t="s">
        <v>28</v>
      </c>
      <c r="I5798">
        <v>2</v>
      </c>
      <c r="J5798">
        <v>4</v>
      </c>
      <c r="K5798" t="s">
        <v>11378</v>
      </c>
      <c r="L5798" t="s">
        <v>12234</v>
      </c>
      <c r="M5798" t="s">
        <v>22</v>
      </c>
      <c r="N5798" t="s">
        <v>1710</v>
      </c>
      <c r="O5798" t="s">
        <v>29</v>
      </c>
      <c r="P5798" t="s">
        <v>1713</v>
      </c>
      <c r="Q5798" s="13">
        <v>2309</v>
      </c>
      <c r="S5798" s="1">
        <v>0.1</v>
      </c>
      <c r="T5798" t="s">
        <v>23</v>
      </c>
      <c r="U5798" t="s">
        <v>100</v>
      </c>
      <c r="V5798" t="b">
        <v>1</v>
      </c>
      <c r="W5798">
        <v>4</v>
      </c>
      <c r="X5798" t="s">
        <v>25</v>
      </c>
      <c r="Y5798" t="s">
        <v>26</v>
      </c>
    </row>
    <row r="5799" spans="1:25" x14ac:dyDescent="0.4">
      <c r="A5799" t="s">
        <v>5624</v>
      </c>
      <c r="B5799" s="2">
        <f ca="1">TODAY()+OpportunityTbl[[#This Row],[CreatedOn_DaysFromToday]]</f>
        <v>44708</v>
      </c>
      <c r="C5799" s="2">
        <f ca="1">TODAY()+OpportunityTbl[[#This Row],[EstCloseDate_DaysFromToday]]</f>
        <v>44766</v>
      </c>
      <c r="D5799">
        <f ca="1">IF(OpportunityTbl[[#This Row],[statecode]]=0,"",OpportunityTbl[[#This Row],[Estimated Close Date]])</f>
        <v>44766</v>
      </c>
      <c r="E5799" s="14">
        <v>-402</v>
      </c>
      <c r="F5799" s="14">
        <v>-344</v>
      </c>
      <c r="G5799" t="s">
        <v>27</v>
      </c>
      <c r="H5799" t="s">
        <v>28</v>
      </c>
      <c r="I5799">
        <v>2</v>
      </c>
      <c r="J5799">
        <v>4</v>
      </c>
      <c r="K5799" t="s">
        <v>11352</v>
      </c>
      <c r="L5799" t="s">
        <v>12237</v>
      </c>
      <c r="M5799" t="s">
        <v>22</v>
      </c>
      <c r="N5799" t="s">
        <v>31</v>
      </c>
      <c r="O5799" t="s">
        <v>29</v>
      </c>
      <c r="P5799" t="s">
        <v>32</v>
      </c>
      <c r="Q5799" s="13">
        <v>5230</v>
      </c>
      <c r="S5799" s="1">
        <v>0.1</v>
      </c>
      <c r="T5799" t="s">
        <v>23</v>
      </c>
      <c r="U5799" t="s">
        <v>24</v>
      </c>
      <c r="V5799" t="b">
        <v>0</v>
      </c>
      <c r="W5799">
        <v>3.5</v>
      </c>
      <c r="X5799" t="s">
        <v>25</v>
      </c>
      <c r="Y5799" t="s">
        <v>4899</v>
      </c>
    </row>
    <row r="5800" spans="1:25" x14ac:dyDescent="0.4">
      <c r="A5800" t="s">
        <v>5782</v>
      </c>
      <c r="B5800" s="2">
        <f ca="1">TODAY()+OpportunityTbl[[#This Row],[CreatedOn_DaysFromToday]]</f>
        <v>44708</v>
      </c>
      <c r="C5800" s="2">
        <f ca="1">TODAY()+OpportunityTbl[[#This Row],[EstCloseDate_DaysFromToday]]</f>
        <v>44737</v>
      </c>
      <c r="D5800">
        <f ca="1">IF(OpportunityTbl[[#This Row],[statecode]]=0,"",OpportunityTbl[[#This Row],[Estimated Close Date]])</f>
        <v>44737</v>
      </c>
      <c r="E5800" s="14">
        <v>-402</v>
      </c>
      <c r="F5800" s="14">
        <v>-373</v>
      </c>
      <c r="G5800" t="s">
        <v>27</v>
      </c>
      <c r="H5800" t="s">
        <v>28</v>
      </c>
      <c r="I5800">
        <v>2</v>
      </c>
      <c r="J5800">
        <v>4</v>
      </c>
      <c r="K5800" t="s">
        <v>11356</v>
      </c>
      <c r="L5800" t="s">
        <v>12238</v>
      </c>
      <c r="M5800" t="s">
        <v>22</v>
      </c>
      <c r="N5800" t="s">
        <v>1710</v>
      </c>
      <c r="O5800" t="s">
        <v>29</v>
      </c>
      <c r="P5800" t="s">
        <v>1713</v>
      </c>
      <c r="Q5800" s="13">
        <v>3582</v>
      </c>
      <c r="S5800" s="1">
        <v>0.1</v>
      </c>
      <c r="T5800" t="s">
        <v>23</v>
      </c>
      <c r="U5800" t="s">
        <v>100</v>
      </c>
      <c r="V5800" t="b">
        <v>1</v>
      </c>
      <c r="W5800">
        <v>3.5</v>
      </c>
      <c r="X5800" t="s">
        <v>25</v>
      </c>
      <c r="Y5800" t="s">
        <v>4896</v>
      </c>
    </row>
    <row r="5801" spans="1:25" x14ac:dyDescent="0.4">
      <c r="A5801" t="s">
        <v>7992</v>
      </c>
      <c r="B5801" s="2">
        <f ca="1">TODAY()+OpportunityTbl[[#This Row],[CreatedOn_DaysFromToday]]</f>
        <v>44708</v>
      </c>
      <c r="C5801" s="2">
        <f ca="1">TODAY()+OpportunityTbl[[#This Row],[EstCloseDate_DaysFromToday]]</f>
        <v>44769</v>
      </c>
      <c r="D5801">
        <f ca="1">IF(OpportunityTbl[[#This Row],[statecode]]=0,"",OpportunityTbl[[#This Row],[Estimated Close Date]])</f>
        <v>44769</v>
      </c>
      <c r="E5801" s="14">
        <v>-402</v>
      </c>
      <c r="F5801" s="14">
        <v>-341</v>
      </c>
      <c r="G5801" t="s">
        <v>7082</v>
      </c>
      <c r="H5801" t="s">
        <v>7082</v>
      </c>
      <c r="I5801">
        <v>1</v>
      </c>
      <c r="J5801">
        <v>3</v>
      </c>
      <c r="K5801" t="s">
        <v>11319</v>
      </c>
      <c r="L5801" t="s">
        <v>12236</v>
      </c>
      <c r="M5801" t="s">
        <v>22</v>
      </c>
      <c r="N5801" t="s">
        <v>475</v>
      </c>
      <c r="O5801" t="s">
        <v>29</v>
      </c>
      <c r="P5801" t="s">
        <v>476</v>
      </c>
      <c r="Q5801" s="13">
        <v>3295</v>
      </c>
      <c r="R5801" s="13">
        <v>3212.63</v>
      </c>
      <c r="S5801" s="1">
        <v>0.3</v>
      </c>
      <c r="T5801" t="s">
        <v>168</v>
      </c>
      <c r="U5801" t="s">
        <v>24</v>
      </c>
      <c r="V5801" t="b">
        <v>1</v>
      </c>
      <c r="W5801">
        <v>2.5</v>
      </c>
      <c r="X5801" t="s">
        <v>157</v>
      </c>
      <c r="Y5801" t="s">
        <v>4899</v>
      </c>
    </row>
    <row r="5802" spans="1:25" x14ac:dyDescent="0.4">
      <c r="A5802" t="s">
        <v>9642</v>
      </c>
      <c r="B5802" s="2">
        <f ca="1">TODAY()+OpportunityTbl[[#This Row],[CreatedOn_DaysFromToday]]</f>
        <v>44708</v>
      </c>
      <c r="C5802" s="2">
        <f ca="1">TODAY()+OpportunityTbl[[#This Row],[EstCloseDate_DaysFromToday]]</f>
        <v>44753</v>
      </c>
      <c r="D5802">
        <f ca="1">IF(OpportunityTbl[[#This Row],[statecode]]=0,"",OpportunityTbl[[#This Row],[Estimated Close Date]])</f>
        <v>44753</v>
      </c>
      <c r="E5802" s="14">
        <v>-402</v>
      </c>
      <c r="F5802" s="14">
        <v>-357</v>
      </c>
      <c r="G5802" t="s">
        <v>7082</v>
      </c>
      <c r="H5802" t="s">
        <v>7082</v>
      </c>
      <c r="I5802">
        <v>1</v>
      </c>
      <c r="J5802">
        <v>3</v>
      </c>
      <c r="K5802" t="s">
        <v>11385</v>
      </c>
      <c r="L5802" t="s">
        <v>12236</v>
      </c>
      <c r="M5802" t="s">
        <v>22</v>
      </c>
      <c r="N5802" t="s">
        <v>31</v>
      </c>
      <c r="O5802" t="s">
        <v>29</v>
      </c>
      <c r="P5802" t="s">
        <v>210</v>
      </c>
      <c r="Q5802" s="13">
        <v>2999</v>
      </c>
      <c r="R5802" s="13">
        <v>2924.03</v>
      </c>
      <c r="S5802" s="1">
        <v>0.3</v>
      </c>
      <c r="T5802" t="s">
        <v>168</v>
      </c>
      <c r="U5802" t="s">
        <v>97</v>
      </c>
      <c r="V5802" t="b">
        <v>1</v>
      </c>
      <c r="W5802">
        <v>2.5</v>
      </c>
      <c r="X5802" t="s">
        <v>157</v>
      </c>
      <c r="Y5802" t="s">
        <v>26</v>
      </c>
    </row>
    <row r="5803" spans="1:25" x14ac:dyDescent="0.4">
      <c r="A5803" t="s">
        <v>9792</v>
      </c>
      <c r="B5803" s="2">
        <f ca="1">TODAY()+OpportunityTbl[[#This Row],[CreatedOn_DaysFromToday]]</f>
        <v>44708</v>
      </c>
      <c r="C5803" s="2">
        <f ca="1">TODAY()+OpportunityTbl[[#This Row],[EstCloseDate_DaysFromToday]]</f>
        <v>44749</v>
      </c>
      <c r="D5803">
        <f ca="1">IF(OpportunityTbl[[#This Row],[statecode]]=0,"",OpportunityTbl[[#This Row],[Estimated Close Date]])</f>
        <v>44749</v>
      </c>
      <c r="E5803" s="14">
        <v>-402</v>
      </c>
      <c r="F5803" s="14">
        <v>-361</v>
      </c>
      <c r="G5803" t="s">
        <v>7082</v>
      </c>
      <c r="H5803" t="s">
        <v>7082</v>
      </c>
      <c r="I5803">
        <v>1</v>
      </c>
      <c r="J5803">
        <v>3</v>
      </c>
      <c r="K5803" t="s">
        <v>11407</v>
      </c>
      <c r="L5803" t="s">
        <v>12234</v>
      </c>
      <c r="M5803" t="s">
        <v>22</v>
      </c>
      <c r="N5803" t="s">
        <v>2121</v>
      </c>
      <c r="O5803" t="s">
        <v>29</v>
      </c>
      <c r="P5803" t="s">
        <v>4734</v>
      </c>
      <c r="Q5803" s="13">
        <v>2583</v>
      </c>
      <c r="R5803" s="13">
        <v>2479.6799999999998</v>
      </c>
      <c r="S5803" s="1">
        <v>0.9</v>
      </c>
      <c r="T5803" t="s">
        <v>4724</v>
      </c>
      <c r="U5803" t="s">
        <v>100</v>
      </c>
      <c r="V5803" t="b">
        <v>1</v>
      </c>
      <c r="W5803">
        <v>4</v>
      </c>
      <c r="X5803" t="s">
        <v>4732</v>
      </c>
      <c r="Y5803" t="s">
        <v>26</v>
      </c>
    </row>
    <row r="5804" spans="1:25" x14ac:dyDescent="0.4">
      <c r="A5804" t="s">
        <v>10042</v>
      </c>
      <c r="B5804" s="2">
        <f ca="1">TODAY()+OpportunityTbl[[#This Row],[CreatedOn_DaysFromToday]]</f>
        <v>44708</v>
      </c>
      <c r="C5804" s="2">
        <f ca="1">TODAY()+OpportunityTbl[[#This Row],[EstCloseDate_DaysFromToday]]</f>
        <v>44761</v>
      </c>
      <c r="D5804">
        <f ca="1">IF(OpportunityTbl[[#This Row],[statecode]]=0,"",OpportunityTbl[[#This Row],[Estimated Close Date]])</f>
        <v>44761</v>
      </c>
      <c r="E5804" s="14">
        <v>-402</v>
      </c>
      <c r="F5804" s="14">
        <v>-349</v>
      </c>
      <c r="G5804" t="s">
        <v>7082</v>
      </c>
      <c r="H5804" t="s">
        <v>7082</v>
      </c>
      <c r="I5804">
        <v>1</v>
      </c>
      <c r="J5804">
        <v>3</v>
      </c>
      <c r="K5804" t="s">
        <v>11318</v>
      </c>
      <c r="L5804" t="s">
        <v>12239</v>
      </c>
      <c r="M5804" t="s">
        <v>22</v>
      </c>
      <c r="N5804" t="s">
        <v>2121</v>
      </c>
      <c r="O5804" t="s">
        <v>29</v>
      </c>
      <c r="P5804" t="s">
        <v>4734</v>
      </c>
      <c r="Q5804" s="13">
        <v>8472</v>
      </c>
      <c r="R5804" s="13">
        <v>8217.84</v>
      </c>
      <c r="S5804" s="1">
        <v>0.5</v>
      </c>
      <c r="T5804" t="s">
        <v>168</v>
      </c>
      <c r="U5804" t="s">
        <v>24</v>
      </c>
      <c r="V5804" t="b">
        <v>1</v>
      </c>
      <c r="W5804">
        <v>3</v>
      </c>
      <c r="X5804" t="s">
        <v>240</v>
      </c>
      <c r="Y5804" t="s">
        <v>26</v>
      </c>
    </row>
    <row r="5805" spans="1:25" x14ac:dyDescent="0.4">
      <c r="A5805" t="s">
        <v>374</v>
      </c>
      <c r="B5805" s="2">
        <f ca="1">TODAY()+OpportunityTbl[[#This Row],[CreatedOn_DaysFromToday]]</f>
        <v>44707</v>
      </c>
      <c r="C5805" s="2">
        <f ca="1">TODAY()+OpportunityTbl[[#This Row],[EstCloseDate_DaysFromToday]]</f>
        <v>44749</v>
      </c>
      <c r="D5805">
        <f ca="1">IF(OpportunityTbl[[#This Row],[statecode]]=0,"",OpportunityTbl[[#This Row],[Estimated Close Date]])</f>
        <v>44749</v>
      </c>
      <c r="E5805" s="14">
        <v>-403</v>
      </c>
      <c r="F5805" s="14">
        <v>-361</v>
      </c>
      <c r="G5805" t="s">
        <v>27</v>
      </c>
      <c r="H5805" t="s">
        <v>28</v>
      </c>
      <c r="I5805">
        <v>2</v>
      </c>
      <c r="J5805">
        <v>4</v>
      </c>
      <c r="K5805" t="s">
        <v>11406</v>
      </c>
      <c r="L5805" t="s">
        <v>12236</v>
      </c>
      <c r="M5805" t="s">
        <v>22</v>
      </c>
      <c r="N5805" t="s">
        <v>31</v>
      </c>
      <c r="O5805" t="s">
        <v>29</v>
      </c>
      <c r="P5805" t="s">
        <v>319</v>
      </c>
      <c r="Q5805" s="13">
        <v>970</v>
      </c>
      <c r="S5805" s="1">
        <v>0.1</v>
      </c>
      <c r="T5805" t="s">
        <v>23</v>
      </c>
      <c r="U5805" t="s">
        <v>97</v>
      </c>
      <c r="V5805" t="b">
        <v>0</v>
      </c>
      <c r="W5805">
        <v>2.5</v>
      </c>
      <c r="X5805" t="s">
        <v>25</v>
      </c>
      <c r="Y5805" t="s">
        <v>26</v>
      </c>
    </row>
    <row r="5806" spans="1:25" x14ac:dyDescent="0.4">
      <c r="A5806" t="s">
        <v>375</v>
      </c>
      <c r="B5806" s="2">
        <f ca="1">TODAY()+OpportunityTbl[[#This Row],[CreatedOn_DaysFromToday]]</f>
        <v>44707</v>
      </c>
      <c r="C5806" s="2">
        <f ca="1">TODAY()+OpportunityTbl[[#This Row],[EstCloseDate_DaysFromToday]]</f>
        <v>44735</v>
      </c>
      <c r="D5806">
        <f ca="1">IF(OpportunityTbl[[#This Row],[statecode]]=0,"",OpportunityTbl[[#This Row],[Estimated Close Date]])</f>
        <v>44735</v>
      </c>
      <c r="E5806" s="14">
        <v>-403</v>
      </c>
      <c r="F5806" s="14">
        <v>-375</v>
      </c>
      <c r="G5806" t="s">
        <v>27</v>
      </c>
      <c r="H5806" t="s">
        <v>28</v>
      </c>
      <c r="I5806">
        <v>2</v>
      </c>
      <c r="J5806">
        <v>4</v>
      </c>
      <c r="K5806" t="s">
        <v>11426</v>
      </c>
      <c r="L5806" t="s">
        <v>12234</v>
      </c>
      <c r="M5806" t="s">
        <v>22</v>
      </c>
      <c r="N5806" t="s">
        <v>31</v>
      </c>
      <c r="O5806" t="s">
        <v>29</v>
      </c>
      <c r="P5806" t="s">
        <v>319</v>
      </c>
      <c r="Q5806" s="13">
        <v>1659</v>
      </c>
      <c r="S5806" s="1">
        <v>0.1</v>
      </c>
      <c r="T5806" t="s">
        <v>23</v>
      </c>
      <c r="U5806" t="s">
        <v>24</v>
      </c>
      <c r="V5806" t="b">
        <v>1</v>
      </c>
      <c r="W5806">
        <v>2.5</v>
      </c>
      <c r="X5806" t="s">
        <v>25</v>
      </c>
      <c r="Y5806" t="s">
        <v>26</v>
      </c>
    </row>
    <row r="5807" spans="1:25" x14ac:dyDescent="0.4">
      <c r="A5807" t="s">
        <v>961</v>
      </c>
      <c r="B5807" s="2">
        <f ca="1">TODAY()+OpportunityTbl[[#This Row],[CreatedOn_DaysFromToday]]</f>
        <v>44707</v>
      </c>
      <c r="C5807" s="2">
        <f ca="1">TODAY()+OpportunityTbl[[#This Row],[EstCloseDate_DaysFromToday]]</f>
        <v>44763</v>
      </c>
      <c r="D5807">
        <f ca="1">IF(OpportunityTbl[[#This Row],[statecode]]=0,"",OpportunityTbl[[#This Row],[Estimated Close Date]])</f>
        <v>44763</v>
      </c>
      <c r="E5807" s="14">
        <v>-403</v>
      </c>
      <c r="F5807" s="14">
        <v>-347</v>
      </c>
      <c r="G5807" t="s">
        <v>27</v>
      </c>
      <c r="H5807" t="s">
        <v>28</v>
      </c>
      <c r="I5807">
        <v>2</v>
      </c>
      <c r="J5807">
        <v>4</v>
      </c>
      <c r="K5807" t="s">
        <v>11338</v>
      </c>
      <c r="L5807" t="s">
        <v>12233</v>
      </c>
      <c r="M5807" t="s">
        <v>22</v>
      </c>
      <c r="N5807" t="s">
        <v>475</v>
      </c>
      <c r="O5807" t="s">
        <v>29</v>
      </c>
      <c r="P5807" t="s">
        <v>548</v>
      </c>
      <c r="Q5807" s="13">
        <v>20513</v>
      </c>
      <c r="S5807" s="1">
        <v>0.1</v>
      </c>
      <c r="T5807" t="s">
        <v>23</v>
      </c>
      <c r="U5807" t="s">
        <v>97</v>
      </c>
      <c r="V5807" t="b">
        <v>1</v>
      </c>
      <c r="W5807">
        <v>2.5</v>
      </c>
      <c r="X5807" t="s">
        <v>25</v>
      </c>
      <c r="Y5807" t="s">
        <v>26</v>
      </c>
    </row>
    <row r="5808" spans="1:25" x14ac:dyDescent="0.4">
      <c r="A5808" t="s">
        <v>2889</v>
      </c>
      <c r="B5808" s="2">
        <f ca="1">TODAY()+OpportunityTbl[[#This Row],[CreatedOn_DaysFromToday]]</f>
        <v>44707</v>
      </c>
      <c r="C5808" s="2">
        <f ca="1">TODAY()+OpportunityTbl[[#This Row],[EstCloseDate_DaysFromToday]]</f>
        <v>44738</v>
      </c>
      <c r="D5808">
        <f ca="1">IF(OpportunityTbl[[#This Row],[statecode]]=0,"",OpportunityTbl[[#This Row],[Estimated Close Date]])</f>
        <v>44738</v>
      </c>
      <c r="E5808" s="14">
        <v>-403</v>
      </c>
      <c r="F5808" s="14">
        <v>-372</v>
      </c>
      <c r="G5808" t="s">
        <v>27</v>
      </c>
      <c r="H5808" t="s">
        <v>28</v>
      </c>
      <c r="I5808">
        <v>2</v>
      </c>
      <c r="J5808">
        <v>4</v>
      </c>
      <c r="K5808" t="s">
        <v>11406</v>
      </c>
      <c r="L5808" t="s">
        <v>12234</v>
      </c>
      <c r="M5808" t="s">
        <v>22</v>
      </c>
      <c r="N5808" t="s">
        <v>1762</v>
      </c>
      <c r="O5808" t="s">
        <v>29</v>
      </c>
      <c r="P5808" t="s">
        <v>1763</v>
      </c>
      <c r="Q5808" s="13">
        <v>2478</v>
      </c>
      <c r="S5808" s="1">
        <v>0.1</v>
      </c>
      <c r="T5808" t="s">
        <v>23</v>
      </c>
      <c r="U5808" t="s">
        <v>100</v>
      </c>
      <c r="V5808" t="b">
        <v>1</v>
      </c>
      <c r="W5808">
        <v>3.5</v>
      </c>
      <c r="X5808" t="s">
        <v>25</v>
      </c>
      <c r="Y5808" t="s">
        <v>26</v>
      </c>
    </row>
    <row r="5809" spans="1:25" x14ac:dyDescent="0.4">
      <c r="A5809" t="s">
        <v>2983</v>
      </c>
      <c r="B5809" s="2">
        <f ca="1">TODAY()+OpportunityTbl[[#This Row],[CreatedOn_DaysFromToday]]</f>
        <v>44707</v>
      </c>
      <c r="C5809" s="2">
        <f ca="1">TODAY()+OpportunityTbl[[#This Row],[EstCloseDate_DaysFromToday]]</f>
        <v>44775</v>
      </c>
      <c r="D5809">
        <f ca="1">IF(OpportunityTbl[[#This Row],[statecode]]=0,"",OpportunityTbl[[#This Row],[Estimated Close Date]])</f>
        <v>44775</v>
      </c>
      <c r="E5809" s="14">
        <v>-403</v>
      </c>
      <c r="F5809" s="14">
        <v>-335</v>
      </c>
      <c r="G5809" t="s">
        <v>27</v>
      </c>
      <c r="H5809" t="s">
        <v>28</v>
      </c>
      <c r="I5809">
        <v>2</v>
      </c>
      <c r="J5809">
        <v>4</v>
      </c>
      <c r="K5809" t="s">
        <v>11352</v>
      </c>
      <c r="L5809" t="s">
        <v>12237</v>
      </c>
      <c r="M5809" t="s">
        <v>22</v>
      </c>
      <c r="N5809" t="s">
        <v>480</v>
      </c>
      <c r="O5809" t="s">
        <v>29</v>
      </c>
      <c r="P5809" t="s">
        <v>527</v>
      </c>
      <c r="Q5809" s="13">
        <v>2807</v>
      </c>
      <c r="S5809" s="1">
        <v>0.1</v>
      </c>
      <c r="T5809" t="s">
        <v>23</v>
      </c>
      <c r="U5809" t="s">
        <v>24</v>
      </c>
      <c r="V5809" t="b">
        <v>0</v>
      </c>
      <c r="W5809">
        <v>3.5</v>
      </c>
      <c r="X5809" t="s">
        <v>25</v>
      </c>
      <c r="Y5809" t="s">
        <v>26</v>
      </c>
    </row>
    <row r="5810" spans="1:25" x14ac:dyDescent="0.4">
      <c r="A5810" t="s">
        <v>3294</v>
      </c>
      <c r="B5810" s="2">
        <f ca="1">TODAY()+OpportunityTbl[[#This Row],[CreatedOn_DaysFromToday]]</f>
        <v>44707</v>
      </c>
      <c r="C5810" s="2">
        <f ca="1">TODAY()+OpportunityTbl[[#This Row],[EstCloseDate_DaysFromToday]]</f>
        <v>44765</v>
      </c>
      <c r="D5810">
        <f ca="1">IF(OpportunityTbl[[#This Row],[statecode]]=0,"",OpportunityTbl[[#This Row],[Estimated Close Date]])</f>
        <v>44765</v>
      </c>
      <c r="E5810" s="14">
        <v>-403</v>
      </c>
      <c r="F5810" s="14">
        <v>-345</v>
      </c>
      <c r="G5810" t="s">
        <v>27</v>
      </c>
      <c r="H5810" t="s">
        <v>28</v>
      </c>
      <c r="I5810">
        <v>2</v>
      </c>
      <c r="J5810">
        <v>4</v>
      </c>
      <c r="K5810" t="s">
        <v>11366</v>
      </c>
      <c r="L5810" t="s">
        <v>12236</v>
      </c>
      <c r="M5810" t="s">
        <v>22</v>
      </c>
      <c r="N5810" t="s">
        <v>1710</v>
      </c>
      <c r="O5810" t="s">
        <v>29</v>
      </c>
      <c r="P5810" t="s">
        <v>1713</v>
      </c>
      <c r="Q5810" s="13">
        <v>3048</v>
      </c>
      <c r="S5810" s="1">
        <v>0.1</v>
      </c>
      <c r="T5810" t="s">
        <v>23</v>
      </c>
      <c r="U5810" t="s">
        <v>24</v>
      </c>
      <c r="V5810" t="b">
        <v>0</v>
      </c>
      <c r="W5810">
        <v>4</v>
      </c>
      <c r="X5810" t="s">
        <v>25</v>
      </c>
      <c r="Y5810" t="s">
        <v>26</v>
      </c>
    </row>
    <row r="5811" spans="1:25" x14ac:dyDescent="0.4">
      <c r="A5811" t="s">
        <v>6056</v>
      </c>
      <c r="B5811" s="2">
        <f ca="1">TODAY()+OpportunityTbl[[#This Row],[CreatedOn_DaysFromToday]]</f>
        <v>44707</v>
      </c>
      <c r="C5811" s="2">
        <f ca="1">TODAY()+OpportunityTbl[[#This Row],[EstCloseDate_DaysFromToday]]</f>
        <v>44765</v>
      </c>
      <c r="D5811">
        <f ca="1">IF(OpportunityTbl[[#This Row],[statecode]]=0,"",OpportunityTbl[[#This Row],[Estimated Close Date]])</f>
        <v>44765</v>
      </c>
      <c r="E5811" s="14">
        <v>-403</v>
      </c>
      <c r="F5811" s="14">
        <v>-345</v>
      </c>
      <c r="G5811" t="s">
        <v>27</v>
      </c>
      <c r="H5811" t="s">
        <v>28</v>
      </c>
      <c r="I5811">
        <v>2</v>
      </c>
      <c r="J5811">
        <v>4</v>
      </c>
      <c r="K5811" t="s">
        <v>11344</v>
      </c>
      <c r="L5811" t="s">
        <v>12238</v>
      </c>
      <c r="M5811" t="s">
        <v>22</v>
      </c>
      <c r="N5811" t="s">
        <v>31</v>
      </c>
      <c r="O5811" t="s">
        <v>29</v>
      </c>
      <c r="P5811" t="s">
        <v>210</v>
      </c>
      <c r="Q5811" s="13">
        <v>3408</v>
      </c>
      <c r="S5811" s="1">
        <v>0.3</v>
      </c>
      <c r="T5811" t="s">
        <v>168</v>
      </c>
      <c r="U5811" t="s">
        <v>97</v>
      </c>
      <c r="V5811" t="b">
        <v>0</v>
      </c>
      <c r="W5811">
        <v>2</v>
      </c>
      <c r="X5811" t="s">
        <v>157</v>
      </c>
      <c r="Y5811" t="s">
        <v>4899</v>
      </c>
    </row>
    <row r="5812" spans="1:25" x14ac:dyDescent="0.4">
      <c r="A5812" t="s">
        <v>6662</v>
      </c>
      <c r="B5812" s="2">
        <f ca="1">TODAY()+OpportunityTbl[[#This Row],[CreatedOn_DaysFromToday]]</f>
        <v>44707</v>
      </c>
      <c r="C5812" s="2">
        <f ca="1">TODAY()+OpportunityTbl[[#This Row],[EstCloseDate_DaysFromToday]]</f>
        <v>44774</v>
      </c>
      <c r="D5812">
        <f ca="1">IF(OpportunityTbl[[#This Row],[statecode]]=0,"",OpportunityTbl[[#This Row],[Estimated Close Date]])</f>
        <v>44774</v>
      </c>
      <c r="E5812" s="14">
        <v>-403</v>
      </c>
      <c r="F5812" s="14">
        <v>-336</v>
      </c>
      <c r="G5812" t="s">
        <v>27</v>
      </c>
      <c r="H5812" t="s">
        <v>28</v>
      </c>
      <c r="I5812">
        <v>2</v>
      </c>
      <c r="J5812">
        <v>4</v>
      </c>
      <c r="K5812" t="s">
        <v>11315</v>
      </c>
      <c r="L5812" t="s">
        <v>12234</v>
      </c>
      <c r="M5812" t="s">
        <v>22</v>
      </c>
      <c r="N5812" t="s">
        <v>779</v>
      </c>
      <c r="O5812" t="s">
        <v>29</v>
      </c>
      <c r="P5812" t="s">
        <v>780</v>
      </c>
      <c r="Q5812" s="13">
        <v>1978</v>
      </c>
      <c r="S5812" s="1">
        <v>0.3</v>
      </c>
      <c r="T5812" t="s">
        <v>168</v>
      </c>
      <c r="U5812" t="s">
        <v>97</v>
      </c>
      <c r="V5812" t="b">
        <v>1</v>
      </c>
      <c r="W5812">
        <v>2.5</v>
      </c>
      <c r="X5812" t="s">
        <v>157</v>
      </c>
      <c r="Y5812" t="s">
        <v>4890</v>
      </c>
    </row>
    <row r="5813" spans="1:25" x14ac:dyDescent="0.4">
      <c r="A5813" t="s">
        <v>6820</v>
      </c>
      <c r="B5813" s="2">
        <f ca="1">TODAY()+OpportunityTbl[[#This Row],[CreatedOn_DaysFromToday]]</f>
        <v>44707</v>
      </c>
      <c r="C5813" s="2">
        <f ca="1">TODAY()+OpportunityTbl[[#This Row],[EstCloseDate_DaysFromToday]]</f>
        <v>44752</v>
      </c>
      <c r="D5813">
        <f ca="1">IF(OpportunityTbl[[#This Row],[statecode]]=0,"",OpportunityTbl[[#This Row],[Estimated Close Date]])</f>
        <v>44752</v>
      </c>
      <c r="E5813" s="14">
        <v>-403</v>
      </c>
      <c r="F5813" s="14">
        <v>-358</v>
      </c>
      <c r="G5813" t="s">
        <v>27</v>
      </c>
      <c r="H5813" t="s">
        <v>28</v>
      </c>
      <c r="I5813">
        <v>2</v>
      </c>
      <c r="J5813">
        <v>4</v>
      </c>
      <c r="K5813" t="s">
        <v>11427</v>
      </c>
      <c r="L5813" t="s">
        <v>12234</v>
      </c>
      <c r="M5813" t="s">
        <v>22</v>
      </c>
      <c r="N5813" t="s">
        <v>518</v>
      </c>
      <c r="O5813" t="s">
        <v>29</v>
      </c>
      <c r="P5813" t="s">
        <v>529</v>
      </c>
      <c r="Q5813" s="13">
        <v>1903</v>
      </c>
      <c r="S5813" s="1">
        <v>0.1</v>
      </c>
      <c r="T5813" t="s">
        <v>23</v>
      </c>
      <c r="U5813" t="s">
        <v>24</v>
      </c>
      <c r="V5813" t="b">
        <v>1</v>
      </c>
      <c r="W5813">
        <v>2.5</v>
      </c>
      <c r="X5813" t="s">
        <v>25</v>
      </c>
      <c r="Y5813" t="s">
        <v>4896</v>
      </c>
    </row>
    <row r="5814" spans="1:25" x14ac:dyDescent="0.4">
      <c r="A5814" t="s">
        <v>6964</v>
      </c>
      <c r="B5814" s="2">
        <f ca="1">TODAY()+OpportunityTbl[[#This Row],[CreatedOn_DaysFromToday]]</f>
        <v>44707</v>
      </c>
      <c r="C5814" s="2">
        <f ca="1">TODAY()+OpportunityTbl[[#This Row],[EstCloseDate_DaysFromToday]]</f>
        <v>44721</v>
      </c>
      <c r="D5814">
        <f ca="1">IF(OpportunityTbl[[#This Row],[statecode]]=0,"",OpportunityTbl[[#This Row],[Estimated Close Date]])</f>
        <v>44721</v>
      </c>
      <c r="E5814" s="14">
        <v>-403</v>
      </c>
      <c r="F5814" s="14">
        <v>-389</v>
      </c>
      <c r="G5814" t="s">
        <v>27</v>
      </c>
      <c r="H5814" t="s">
        <v>28</v>
      </c>
      <c r="I5814">
        <v>2</v>
      </c>
      <c r="J5814">
        <v>4</v>
      </c>
      <c r="K5814" t="s">
        <v>11428</v>
      </c>
      <c r="L5814" t="s">
        <v>12240</v>
      </c>
      <c r="M5814" t="s">
        <v>22</v>
      </c>
      <c r="N5814" t="s">
        <v>31</v>
      </c>
      <c r="O5814" t="s">
        <v>29</v>
      </c>
      <c r="P5814" t="s">
        <v>319</v>
      </c>
      <c r="Q5814" s="13">
        <v>6586</v>
      </c>
      <c r="S5814" s="1">
        <v>0.1</v>
      </c>
      <c r="T5814" t="s">
        <v>23</v>
      </c>
      <c r="U5814" t="s">
        <v>100</v>
      </c>
      <c r="V5814" t="b">
        <v>1</v>
      </c>
      <c r="W5814">
        <v>2.5</v>
      </c>
      <c r="X5814" t="s">
        <v>25</v>
      </c>
      <c r="Y5814" t="s">
        <v>4926</v>
      </c>
    </row>
    <row r="5815" spans="1:25" x14ac:dyDescent="0.4">
      <c r="A5815" t="s">
        <v>7726</v>
      </c>
      <c r="B5815" s="2">
        <f ca="1">TODAY()+OpportunityTbl[[#This Row],[CreatedOn_DaysFromToday]]</f>
        <v>44707</v>
      </c>
      <c r="C5815" s="2">
        <f ca="1">TODAY()+OpportunityTbl[[#This Row],[EstCloseDate_DaysFromToday]]</f>
        <v>44752</v>
      </c>
      <c r="D5815">
        <f ca="1">IF(OpportunityTbl[[#This Row],[statecode]]=0,"",OpportunityTbl[[#This Row],[Estimated Close Date]])</f>
        <v>44752</v>
      </c>
      <c r="E5815" s="14">
        <v>-403</v>
      </c>
      <c r="F5815" s="14">
        <v>-358</v>
      </c>
      <c r="G5815" t="s">
        <v>7082</v>
      </c>
      <c r="H5815" t="s">
        <v>7082</v>
      </c>
      <c r="I5815">
        <v>1</v>
      </c>
      <c r="J5815">
        <v>3</v>
      </c>
      <c r="K5815" t="s">
        <v>11421</v>
      </c>
      <c r="L5815" t="s">
        <v>12238</v>
      </c>
      <c r="M5815" t="s">
        <v>22</v>
      </c>
      <c r="N5815" t="s">
        <v>469</v>
      </c>
      <c r="O5815" t="s">
        <v>29</v>
      </c>
      <c r="P5815" t="s">
        <v>470</v>
      </c>
      <c r="Q5815" s="13">
        <v>3018</v>
      </c>
      <c r="R5815" s="13">
        <v>2957.64</v>
      </c>
      <c r="S5815" s="1">
        <v>0.5</v>
      </c>
      <c r="T5815" t="s">
        <v>168</v>
      </c>
      <c r="U5815" t="s">
        <v>97</v>
      </c>
      <c r="V5815" t="b">
        <v>1</v>
      </c>
      <c r="W5815">
        <v>2</v>
      </c>
      <c r="X5815" t="s">
        <v>240</v>
      </c>
      <c r="Y5815" t="s">
        <v>4892</v>
      </c>
    </row>
    <row r="5816" spans="1:25" x14ac:dyDescent="0.4">
      <c r="A5816" t="s">
        <v>7993</v>
      </c>
      <c r="B5816" s="2">
        <f ca="1">TODAY()+OpportunityTbl[[#This Row],[CreatedOn_DaysFromToday]]</f>
        <v>44707</v>
      </c>
      <c r="C5816" s="2">
        <f ca="1">TODAY()+OpportunityTbl[[#This Row],[EstCloseDate_DaysFromToday]]</f>
        <v>44786</v>
      </c>
      <c r="D5816">
        <f ca="1">IF(OpportunityTbl[[#This Row],[statecode]]=0,"",OpportunityTbl[[#This Row],[Estimated Close Date]])</f>
        <v>44786</v>
      </c>
      <c r="E5816" s="14">
        <v>-403</v>
      </c>
      <c r="F5816" s="14">
        <v>-324</v>
      </c>
      <c r="G5816" t="s">
        <v>7082</v>
      </c>
      <c r="H5816" t="s">
        <v>7082</v>
      </c>
      <c r="I5816">
        <v>1</v>
      </c>
      <c r="J5816">
        <v>3</v>
      </c>
      <c r="K5816" t="s">
        <v>11319</v>
      </c>
      <c r="L5816" t="s">
        <v>12236</v>
      </c>
      <c r="M5816" t="s">
        <v>22</v>
      </c>
      <c r="N5816" t="s">
        <v>534</v>
      </c>
      <c r="O5816" t="s">
        <v>29</v>
      </c>
      <c r="P5816" t="s">
        <v>590</v>
      </c>
      <c r="Q5816" s="13">
        <v>2250</v>
      </c>
      <c r="R5816" s="13">
        <v>2193.75</v>
      </c>
      <c r="S5816" s="1">
        <v>0.3</v>
      </c>
      <c r="T5816" t="s">
        <v>168</v>
      </c>
      <c r="U5816" t="s">
        <v>97</v>
      </c>
      <c r="V5816" t="b">
        <v>1</v>
      </c>
      <c r="W5816">
        <v>2.5</v>
      </c>
      <c r="X5816" t="s">
        <v>157</v>
      </c>
      <c r="Y5816" t="s">
        <v>4896</v>
      </c>
    </row>
    <row r="5817" spans="1:25" x14ac:dyDescent="0.4">
      <c r="A5817" t="s">
        <v>729</v>
      </c>
      <c r="B5817" s="2">
        <f ca="1">TODAY()+OpportunityTbl[[#This Row],[CreatedOn_DaysFromToday]]</f>
        <v>44706</v>
      </c>
      <c r="C5817" s="2">
        <f ca="1">TODAY()+OpportunityTbl[[#This Row],[EstCloseDate_DaysFromToday]]</f>
        <v>44761</v>
      </c>
      <c r="D5817">
        <f ca="1">IF(OpportunityTbl[[#This Row],[statecode]]=0,"",OpportunityTbl[[#This Row],[Estimated Close Date]])</f>
        <v>44761</v>
      </c>
      <c r="E5817" s="14">
        <v>-404</v>
      </c>
      <c r="F5817" s="14">
        <v>-349</v>
      </c>
      <c r="G5817" t="s">
        <v>27</v>
      </c>
      <c r="H5817" t="s">
        <v>28</v>
      </c>
      <c r="I5817">
        <v>2</v>
      </c>
      <c r="J5817">
        <v>4</v>
      </c>
      <c r="K5817" t="s">
        <v>11318</v>
      </c>
      <c r="L5817" t="s">
        <v>12236</v>
      </c>
      <c r="M5817" t="s">
        <v>22</v>
      </c>
      <c r="N5817" t="s">
        <v>469</v>
      </c>
      <c r="O5817" t="s">
        <v>29</v>
      </c>
      <c r="P5817" t="s">
        <v>470</v>
      </c>
      <c r="Q5817" s="13">
        <v>2528</v>
      </c>
      <c r="S5817" s="1">
        <v>0.3</v>
      </c>
      <c r="T5817" t="s">
        <v>168</v>
      </c>
      <c r="U5817" t="s">
        <v>97</v>
      </c>
      <c r="V5817" t="b">
        <v>0</v>
      </c>
      <c r="W5817">
        <v>2.5</v>
      </c>
      <c r="X5817" t="s">
        <v>157</v>
      </c>
      <c r="Y5817" t="s">
        <v>26</v>
      </c>
    </row>
    <row r="5818" spans="1:25" x14ac:dyDescent="0.4">
      <c r="A5818" t="s">
        <v>962</v>
      </c>
      <c r="B5818" s="2">
        <f ca="1">TODAY()+OpportunityTbl[[#This Row],[CreatedOn_DaysFromToday]]</f>
        <v>44706</v>
      </c>
      <c r="C5818" s="2">
        <f ca="1">TODAY()+OpportunityTbl[[#This Row],[EstCloseDate_DaysFromToday]]</f>
        <v>44762</v>
      </c>
      <c r="D5818">
        <f ca="1">IF(OpportunityTbl[[#This Row],[statecode]]=0,"",OpportunityTbl[[#This Row],[Estimated Close Date]])</f>
        <v>44762</v>
      </c>
      <c r="E5818" s="14">
        <v>-404</v>
      </c>
      <c r="F5818" s="14">
        <v>-348</v>
      </c>
      <c r="G5818" t="s">
        <v>27</v>
      </c>
      <c r="H5818" t="s">
        <v>28</v>
      </c>
      <c r="I5818">
        <v>2</v>
      </c>
      <c r="J5818">
        <v>4</v>
      </c>
      <c r="K5818" t="s">
        <v>11352</v>
      </c>
      <c r="L5818" t="s">
        <v>12234</v>
      </c>
      <c r="M5818" t="s">
        <v>22</v>
      </c>
      <c r="N5818" t="s">
        <v>475</v>
      </c>
      <c r="O5818" t="s">
        <v>29</v>
      </c>
      <c r="P5818" t="s">
        <v>576</v>
      </c>
      <c r="Q5818" s="13">
        <v>1864</v>
      </c>
      <c r="S5818" s="1">
        <v>0.1</v>
      </c>
      <c r="T5818" t="s">
        <v>23</v>
      </c>
      <c r="U5818" t="s">
        <v>24</v>
      </c>
      <c r="V5818" t="b">
        <v>1</v>
      </c>
      <c r="W5818">
        <v>2.5</v>
      </c>
      <c r="X5818" t="s">
        <v>25</v>
      </c>
      <c r="Y5818" t="s">
        <v>26</v>
      </c>
    </row>
    <row r="5819" spans="1:25" x14ac:dyDescent="0.4">
      <c r="A5819" t="s">
        <v>1119</v>
      </c>
      <c r="B5819" s="2">
        <f ca="1">TODAY()+OpportunityTbl[[#This Row],[CreatedOn_DaysFromToday]]</f>
        <v>44706</v>
      </c>
      <c r="C5819" s="2">
        <f ca="1">TODAY()+OpportunityTbl[[#This Row],[EstCloseDate_DaysFromToday]]</f>
        <v>44758</v>
      </c>
      <c r="D5819">
        <f ca="1">IF(OpportunityTbl[[#This Row],[statecode]]=0,"",OpportunityTbl[[#This Row],[Estimated Close Date]])</f>
        <v>44758</v>
      </c>
      <c r="E5819" s="14">
        <v>-404</v>
      </c>
      <c r="F5819" s="14">
        <v>-352</v>
      </c>
      <c r="G5819" t="s">
        <v>27</v>
      </c>
      <c r="H5819" t="s">
        <v>28</v>
      </c>
      <c r="I5819">
        <v>2</v>
      </c>
      <c r="J5819">
        <v>4</v>
      </c>
      <c r="K5819" t="s">
        <v>11414</v>
      </c>
      <c r="L5819" t="s">
        <v>12235</v>
      </c>
      <c r="M5819" t="s">
        <v>22</v>
      </c>
      <c r="N5819" t="s">
        <v>480</v>
      </c>
      <c r="O5819" t="s">
        <v>29</v>
      </c>
      <c r="P5819" t="s">
        <v>527</v>
      </c>
      <c r="Q5819" s="13">
        <v>10417</v>
      </c>
      <c r="S5819" s="1">
        <v>0.1</v>
      </c>
      <c r="T5819" t="s">
        <v>23</v>
      </c>
      <c r="U5819" t="s">
        <v>24</v>
      </c>
      <c r="V5819" t="b">
        <v>1</v>
      </c>
      <c r="W5819">
        <v>2.5</v>
      </c>
      <c r="X5819" t="s">
        <v>25</v>
      </c>
      <c r="Y5819" t="s">
        <v>26</v>
      </c>
    </row>
    <row r="5820" spans="1:25" x14ac:dyDescent="0.4">
      <c r="A5820" t="s">
        <v>3529</v>
      </c>
      <c r="B5820" s="2">
        <f ca="1">TODAY()+OpportunityTbl[[#This Row],[CreatedOn_DaysFromToday]]</f>
        <v>44706</v>
      </c>
      <c r="C5820" s="2">
        <f ca="1">TODAY()+OpportunityTbl[[#This Row],[EstCloseDate_DaysFromToday]]</f>
        <v>44764</v>
      </c>
      <c r="D5820">
        <f ca="1">IF(OpportunityTbl[[#This Row],[statecode]]=0,"",OpportunityTbl[[#This Row],[Estimated Close Date]])</f>
        <v>44764</v>
      </c>
      <c r="E5820" s="14">
        <v>-404</v>
      </c>
      <c r="F5820" s="14">
        <v>-346</v>
      </c>
      <c r="G5820" t="s">
        <v>27</v>
      </c>
      <c r="H5820" t="s">
        <v>28</v>
      </c>
      <c r="I5820">
        <v>2</v>
      </c>
      <c r="J5820">
        <v>4</v>
      </c>
      <c r="K5820" t="s">
        <v>11326</v>
      </c>
      <c r="L5820" t="s">
        <v>12236</v>
      </c>
      <c r="M5820" t="s">
        <v>22</v>
      </c>
      <c r="N5820" t="s">
        <v>1710</v>
      </c>
      <c r="O5820" t="s">
        <v>29</v>
      </c>
      <c r="P5820" t="s">
        <v>1711</v>
      </c>
      <c r="Q5820" s="13">
        <v>3108</v>
      </c>
      <c r="S5820" s="1">
        <v>0.1</v>
      </c>
      <c r="T5820" t="s">
        <v>23</v>
      </c>
      <c r="U5820" t="s">
        <v>24</v>
      </c>
      <c r="V5820" t="b">
        <v>0</v>
      </c>
      <c r="W5820">
        <v>4</v>
      </c>
      <c r="X5820" t="s">
        <v>25</v>
      </c>
      <c r="Y5820" t="s">
        <v>26</v>
      </c>
    </row>
    <row r="5821" spans="1:25" x14ac:dyDescent="0.4">
      <c r="A5821" t="s">
        <v>5985</v>
      </c>
      <c r="B5821" s="2">
        <f ca="1">TODAY()+OpportunityTbl[[#This Row],[CreatedOn_DaysFromToday]]</f>
        <v>44706</v>
      </c>
      <c r="C5821" s="2">
        <f ca="1">TODAY()+OpportunityTbl[[#This Row],[EstCloseDate_DaysFromToday]]</f>
        <v>44751</v>
      </c>
      <c r="D5821">
        <f ca="1">IF(OpportunityTbl[[#This Row],[statecode]]=0,"",OpportunityTbl[[#This Row],[Estimated Close Date]])</f>
        <v>44751</v>
      </c>
      <c r="E5821" s="14">
        <v>-404</v>
      </c>
      <c r="F5821" s="14">
        <v>-359</v>
      </c>
      <c r="G5821" t="s">
        <v>27</v>
      </c>
      <c r="H5821" t="s">
        <v>28</v>
      </c>
      <c r="I5821">
        <v>2</v>
      </c>
      <c r="J5821">
        <v>4</v>
      </c>
      <c r="K5821" t="s">
        <v>11407</v>
      </c>
      <c r="L5821" t="s">
        <v>12234</v>
      </c>
      <c r="M5821" t="s">
        <v>22</v>
      </c>
      <c r="N5821" t="s">
        <v>1710</v>
      </c>
      <c r="O5821" t="s">
        <v>29</v>
      </c>
      <c r="P5821" t="s">
        <v>1711</v>
      </c>
      <c r="Q5821" s="13">
        <v>2469</v>
      </c>
      <c r="S5821" s="1">
        <v>0.3</v>
      </c>
      <c r="T5821" t="s">
        <v>168</v>
      </c>
      <c r="U5821" t="s">
        <v>100</v>
      </c>
      <c r="V5821" t="b">
        <v>0</v>
      </c>
      <c r="W5821">
        <v>4</v>
      </c>
      <c r="X5821" t="s">
        <v>157</v>
      </c>
      <c r="Y5821" t="s">
        <v>4926</v>
      </c>
    </row>
    <row r="5822" spans="1:25" x14ac:dyDescent="0.4">
      <c r="A5822" t="s">
        <v>6290</v>
      </c>
      <c r="B5822" s="2">
        <f ca="1">TODAY()+OpportunityTbl[[#This Row],[CreatedOn_DaysFromToday]]</f>
        <v>44706</v>
      </c>
      <c r="C5822" s="2">
        <f ca="1">TODAY()+OpportunityTbl[[#This Row],[EstCloseDate_DaysFromToday]]</f>
        <v>44736</v>
      </c>
      <c r="D5822">
        <f ca="1">IF(OpportunityTbl[[#This Row],[statecode]]=0,"",OpportunityTbl[[#This Row],[Estimated Close Date]])</f>
        <v>44736</v>
      </c>
      <c r="E5822" s="14">
        <v>-404</v>
      </c>
      <c r="F5822" s="14">
        <v>-374</v>
      </c>
      <c r="G5822" t="s">
        <v>27</v>
      </c>
      <c r="H5822" t="s">
        <v>28</v>
      </c>
      <c r="I5822">
        <v>2</v>
      </c>
      <c r="J5822">
        <v>4</v>
      </c>
      <c r="K5822" t="s">
        <v>11417</v>
      </c>
      <c r="L5822" t="s">
        <v>12238</v>
      </c>
      <c r="M5822" t="s">
        <v>22</v>
      </c>
      <c r="N5822" t="s">
        <v>518</v>
      </c>
      <c r="O5822" t="s">
        <v>29</v>
      </c>
      <c r="P5822" t="s">
        <v>532</v>
      </c>
      <c r="Q5822" s="13">
        <v>2445</v>
      </c>
      <c r="S5822" s="1">
        <v>0.1</v>
      </c>
      <c r="T5822" t="s">
        <v>23</v>
      </c>
      <c r="U5822" t="s">
        <v>100</v>
      </c>
      <c r="V5822" t="b">
        <v>1</v>
      </c>
      <c r="W5822">
        <v>2</v>
      </c>
      <c r="X5822" t="s">
        <v>25</v>
      </c>
      <c r="Y5822" t="s">
        <v>4926</v>
      </c>
    </row>
    <row r="5823" spans="1:25" x14ac:dyDescent="0.4">
      <c r="A5823" t="s">
        <v>7041</v>
      </c>
      <c r="B5823" s="2">
        <f ca="1">TODAY()+OpportunityTbl[[#This Row],[CreatedOn_DaysFromToday]]</f>
        <v>44706</v>
      </c>
      <c r="C5823" s="2">
        <f ca="1">TODAY()+OpportunityTbl[[#This Row],[EstCloseDate_DaysFromToday]]</f>
        <v>44748</v>
      </c>
      <c r="D5823">
        <f ca="1">IF(OpportunityTbl[[#This Row],[statecode]]=0,"",OpportunityTbl[[#This Row],[Estimated Close Date]])</f>
        <v>44748</v>
      </c>
      <c r="E5823" s="14">
        <v>-404</v>
      </c>
      <c r="F5823" s="14">
        <v>-362</v>
      </c>
      <c r="G5823" t="s">
        <v>27</v>
      </c>
      <c r="H5823" t="s">
        <v>28</v>
      </c>
      <c r="I5823">
        <v>2</v>
      </c>
      <c r="J5823">
        <v>4</v>
      </c>
      <c r="K5823" t="s">
        <v>11429</v>
      </c>
      <c r="L5823" t="s">
        <v>12234</v>
      </c>
      <c r="M5823" t="s">
        <v>22</v>
      </c>
      <c r="N5823" t="s">
        <v>31</v>
      </c>
      <c r="O5823" t="s">
        <v>29</v>
      </c>
      <c r="P5823" t="s">
        <v>32</v>
      </c>
      <c r="Q5823" s="13">
        <v>1758</v>
      </c>
      <c r="S5823" s="1">
        <v>0.1</v>
      </c>
      <c r="T5823" t="s">
        <v>23</v>
      </c>
      <c r="U5823" t="s">
        <v>24</v>
      </c>
      <c r="V5823" t="b">
        <v>1</v>
      </c>
      <c r="W5823">
        <v>2.5</v>
      </c>
      <c r="X5823" t="s">
        <v>25</v>
      </c>
      <c r="Y5823" t="s">
        <v>4926</v>
      </c>
    </row>
    <row r="5824" spans="1:25" x14ac:dyDescent="0.4">
      <c r="A5824" t="s">
        <v>8339</v>
      </c>
      <c r="B5824" s="2">
        <f ca="1">TODAY()+OpportunityTbl[[#This Row],[CreatedOn_DaysFromToday]]</f>
        <v>44706</v>
      </c>
      <c r="C5824" s="2">
        <f ca="1">TODAY()+OpportunityTbl[[#This Row],[EstCloseDate_DaysFromToday]]</f>
        <v>44775</v>
      </c>
      <c r="D5824">
        <f ca="1">IF(OpportunityTbl[[#This Row],[statecode]]=0,"",OpportunityTbl[[#This Row],[Estimated Close Date]])</f>
        <v>44775</v>
      </c>
      <c r="E5824" s="14">
        <v>-404</v>
      </c>
      <c r="F5824" s="14">
        <v>-335</v>
      </c>
      <c r="G5824" t="s">
        <v>7082</v>
      </c>
      <c r="H5824" t="s">
        <v>7082</v>
      </c>
      <c r="I5824">
        <v>1</v>
      </c>
      <c r="J5824">
        <v>3</v>
      </c>
      <c r="K5824" t="s">
        <v>11369</v>
      </c>
      <c r="L5824" t="s">
        <v>12234</v>
      </c>
      <c r="M5824" t="s">
        <v>22</v>
      </c>
      <c r="N5824" t="s">
        <v>2121</v>
      </c>
      <c r="O5824" t="s">
        <v>29</v>
      </c>
      <c r="P5824" t="s">
        <v>4734</v>
      </c>
      <c r="Q5824" s="13">
        <v>3293</v>
      </c>
      <c r="R5824" s="13">
        <v>3161.28</v>
      </c>
      <c r="S5824" s="1">
        <v>0.9</v>
      </c>
      <c r="T5824" t="s">
        <v>4724</v>
      </c>
      <c r="U5824" t="s">
        <v>24</v>
      </c>
      <c r="V5824" t="b">
        <v>0</v>
      </c>
      <c r="W5824">
        <v>4</v>
      </c>
      <c r="X5824" t="s">
        <v>4732</v>
      </c>
      <c r="Y5824" t="s">
        <v>4926</v>
      </c>
    </row>
    <row r="5825" spans="1:25" x14ac:dyDescent="0.4">
      <c r="A5825" t="s">
        <v>9019</v>
      </c>
      <c r="B5825" s="2">
        <f ca="1">TODAY()+OpportunityTbl[[#This Row],[CreatedOn_DaysFromToday]]</f>
        <v>44706</v>
      </c>
      <c r="C5825" s="2">
        <f ca="1">TODAY()+OpportunityTbl[[#This Row],[EstCloseDate_DaysFromToday]]</f>
        <v>44765</v>
      </c>
      <c r="D5825">
        <f ca="1">IF(OpportunityTbl[[#This Row],[statecode]]=0,"",OpportunityTbl[[#This Row],[Estimated Close Date]])</f>
        <v>44765</v>
      </c>
      <c r="E5825" s="14">
        <v>-404</v>
      </c>
      <c r="F5825" s="14">
        <v>-345</v>
      </c>
      <c r="G5825" t="s">
        <v>7082</v>
      </c>
      <c r="H5825" t="s">
        <v>7082</v>
      </c>
      <c r="I5825">
        <v>1</v>
      </c>
      <c r="J5825">
        <v>3</v>
      </c>
      <c r="K5825" t="s">
        <v>11318</v>
      </c>
      <c r="L5825" t="s">
        <v>12238</v>
      </c>
      <c r="M5825" t="s">
        <v>22</v>
      </c>
      <c r="N5825" t="s">
        <v>469</v>
      </c>
      <c r="O5825" t="s">
        <v>29</v>
      </c>
      <c r="P5825" t="s">
        <v>511</v>
      </c>
      <c r="Q5825" s="13">
        <v>3166</v>
      </c>
      <c r="R5825" s="13">
        <v>3102.68</v>
      </c>
      <c r="S5825" s="1">
        <v>0.5</v>
      </c>
      <c r="T5825" t="s">
        <v>168</v>
      </c>
      <c r="U5825" t="s">
        <v>24</v>
      </c>
      <c r="V5825" t="b">
        <v>0</v>
      </c>
      <c r="W5825">
        <v>2</v>
      </c>
      <c r="X5825" t="s">
        <v>240</v>
      </c>
      <c r="Y5825" t="s">
        <v>26</v>
      </c>
    </row>
    <row r="5826" spans="1:25" x14ac:dyDescent="0.4">
      <c r="A5826" t="s">
        <v>9117</v>
      </c>
      <c r="B5826" s="2">
        <f ca="1">TODAY()+OpportunityTbl[[#This Row],[CreatedOn_DaysFromToday]]</f>
        <v>44706</v>
      </c>
      <c r="C5826" s="2">
        <f ca="1">TODAY()+OpportunityTbl[[#This Row],[EstCloseDate_DaysFromToday]]</f>
        <v>44755</v>
      </c>
      <c r="D5826">
        <f ca="1">IF(OpportunityTbl[[#This Row],[statecode]]=0,"",OpportunityTbl[[#This Row],[Estimated Close Date]])</f>
        <v>44755</v>
      </c>
      <c r="E5826" s="14">
        <v>-404</v>
      </c>
      <c r="F5826" s="14">
        <v>-355</v>
      </c>
      <c r="G5826" t="s">
        <v>7082</v>
      </c>
      <c r="H5826" t="s">
        <v>7082</v>
      </c>
      <c r="I5826">
        <v>1</v>
      </c>
      <c r="J5826">
        <v>3</v>
      </c>
      <c r="K5826" t="s">
        <v>11383</v>
      </c>
      <c r="L5826" t="s">
        <v>12237</v>
      </c>
      <c r="M5826" t="s">
        <v>22</v>
      </c>
      <c r="N5826" t="s">
        <v>480</v>
      </c>
      <c r="O5826" t="s">
        <v>29</v>
      </c>
      <c r="P5826" t="s">
        <v>687</v>
      </c>
      <c r="Q5826" s="13">
        <v>5246</v>
      </c>
      <c r="R5826" s="13">
        <v>5062.3900000000003</v>
      </c>
      <c r="S5826" s="1">
        <v>0.5</v>
      </c>
      <c r="T5826" t="s">
        <v>168</v>
      </c>
      <c r="U5826" t="s">
        <v>100</v>
      </c>
      <c r="V5826" t="b">
        <v>1</v>
      </c>
      <c r="W5826">
        <v>3.5</v>
      </c>
      <c r="X5826" t="s">
        <v>240</v>
      </c>
      <c r="Y5826" t="s">
        <v>26</v>
      </c>
    </row>
    <row r="5827" spans="1:25" x14ac:dyDescent="0.4">
      <c r="A5827" t="s">
        <v>9405</v>
      </c>
      <c r="B5827" s="2">
        <f ca="1">TODAY()+OpportunityTbl[[#This Row],[CreatedOn_DaysFromToday]]</f>
        <v>44706</v>
      </c>
      <c r="C5827" s="2">
        <f ca="1">TODAY()+OpportunityTbl[[#This Row],[EstCloseDate_DaysFromToday]]</f>
        <v>44766</v>
      </c>
      <c r="D5827">
        <f ca="1">IF(OpportunityTbl[[#This Row],[statecode]]=0,"",OpportunityTbl[[#This Row],[Estimated Close Date]])</f>
        <v>44766</v>
      </c>
      <c r="E5827" s="14">
        <v>-404</v>
      </c>
      <c r="F5827" s="14">
        <v>-344</v>
      </c>
      <c r="G5827" t="s">
        <v>7082</v>
      </c>
      <c r="H5827" t="s">
        <v>7082</v>
      </c>
      <c r="I5827">
        <v>1</v>
      </c>
      <c r="J5827">
        <v>3</v>
      </c>
      <c r="K5827" t="s">
        <v>11331</v>
      </c>
      <c r="L5827" t="s">
        <v>12234</v>
      </c>
      <c r="M5827" t="s">
        <v>22</v>
      </c>
      <c r="N5827" t="s">
        <v>480</v>
      </c>
      <c r="O5827" t="s">
        <v>29</v>
      </c>
      <c r="P5827" t="s">
        <v>687</v>
      </c>
      <c r="Q5827" s="13">
        <v>2962</v>
      </c>
      <c r="R5827" s="13">
        <v>2887.95</v>
      </c>
      <c r="S5827" s="1">
        <v>0.5</v>
      </c>
      <c r="T5827" t="s">
        <v>168</v>
      </c>
      <c r="U5827" t="s">
        <v>24</v>
      </c>
      <c r="V5827" t="b">
        <v>1</v>
      </c>
      <c r="W5827">
        <v>2.5</v>
      </c>
      <c r="X5827" t="s">
        <v>240</v>
      </c>
      <c r="Y5827" t="s">
        <v>26</v>
      </c>
    </row>
    <row r="5828" spans="1:25" x14ac:dyDescent="0.4">
      <c r="A5828" t="s">
        <v>9886</v>
      </c>
      <c r="B5828" s="2">
        <f ca="1">TODAY()+OpportunityTbl[[#This Row],[CreatedOn_DaysFromToday]]</f>
        <v>44706</v>
      </c>
      <c r="C5828" s="2">
        <f ca="1">TODAY()+OpportunityTbl[[#This Row],[EstCloseDate_DaysFromToday]]</f>
        <v>44761</v>
      </c>
      <c r="D5828">
        <f ca="1">IF(OpportunityTbl[[#This Row],[statecode]]=0,"",OpportunityTbl[[#This Row],[Estimated Close Date]])</f>
        <v>44761</v>
      </c>
      <c r="E5828" s="14">
        <v>-404</v>
      </c>
      <c r="F5828" s="14">
        <v>-349</v>
      </c>
      <c r="G5828" t="s">
        <v>7082</v>
      </c>
      <c r="H5828" t="s">
        <v>7082</v>
      </c>
      <c r="I5828">
        <v>1</v>
      </c>
      <c r="J5828">
        <v>3</v>
      </c>
      <c r="K5828" t="s">
        <v>11430</v>
      </c>
      <c r="L5828" t="s">
        <v>12236</v>
      </c>
      <c r="M5828" t="s">
        <v>22</v>
      </c>
      <c r="N5828" t="s">
        <v>2121</v>
      </c>
      <c r="O5828" t="s">
        <v>29</v>
      </c>
      <c r="P5828" t="s">
        <v>4734</v>
      </c>
      <c r="Q5828" s="13">
        <v>3714</v>
      </c>
      <c r="R5828" s="13">
        <v>3565.44</v>
      </c>
      <c r="S5828" s="1">
        <v>0.9</v>
      </c>
      <c r="T5828" t="s">
        <v>4724</v>
      </c>
      <c r="U5828" t="s">
        <v>24</v>
      </c>
      <c r="V5828" t="b">
        <v>1</v>
      </c>
      <c r="W5828">
        <v>4</v>
      </c>
      <c r="X5828" t="s">
        <v>4732</v>
      </c>
      <c r="Y5828" t="s">
        <v>26</v>
      </c>
    </row>
    <row r="5829" spans="1:25" x14ac:dyDescent="0.4">
      <c r="A5829" t="s">
        <v>10124</v>
      </c>
      <c r="B5829" s="2">
        <f ca="1">TODAY()+OpportunityTbl[[#This Row],[CreatedOn_DaysFromToday]]</f>
        <v>44706</v>
      </c>
      <c r="C5829" s="2">
        <f ca="1">TODAY()+OpportunityTbl[[#This Row],[EstCloseDate_DaysFromToday]]</f>
        <v>44763</v>
      </c>
      <c r="D5829">
        <f ca="1">IF(OpportunityTbl[[#This Row],[statecode]]=0,"",OpportunityTbl[[#This Row],[Estimated Close Date]])</f>
        <v>44763</v>
      </c>
      <c r="E5829" s="14">
        <v>-404</v>
      </c>
      <c r="F5829" s="14">
        <v>-347</v>
      </c>
      <c r="G5829" t="s">
        <v>7082</v>
      </c>
      <c r="H5829" t="s">
        <v>7082</v>
      </c>
      <c r="I5829">
        <v>1</v>
      </c>
      <c r="J5829">
        <v>3</v>
      </c>
      <c r="K5829" t="s">
        <v>11335</v>
      </c>
      <c r="L5829" t="s">
        <v>12237</v>
      </c>
      <c r="M5829" t="s">
        <v>22</v>
      </c>
      <c r="N5829" t="s">
        <v>2121</v>
      </c>
      <c r="O5829" t="s">
        <v>29</v>
      </c>
      <c r="P5829" t="s">
        <v>4734</v>
      </c>
      <c r="Q5829" s="13">
        <v>3895</v>
      </c>
      <c r="R5829" s="13">
        <v>3700.25</v>
      </c>
      <c r="S5829" s="1">
        <v>0.9</v>
      </c>
      <c r="T5829" t="s">
        <v>4724</v>
      </c>
      <c r="U5829" t="s">
        <v>97</v>
      </c>
      <c r="V5829" t="b">
        <v>1</v>
      </c>
      <c r="W5829">
        <v>5</v>
      </c>
      <c r="X5829" t="s">
        <v>4732</v>
      </c>
      <c r="Y5829" t="s">
        <v>26</v>
      </c>
    </row>
    <row r="5830" spans="1:25" x14ac:dyDescent="0.4">
      <c r="A5830" t="s">
        <v>1555</v>
      </c>
      <c r="B5830" s="2">
        <f ca="1">TODAY()+OpportunityTbl[[#This Row],[CreatedOn_DaysFromToday]]</f>
        <v>44705</v>
      </c>
      <c r="C5830" s="2">
        <f ca="1">TODAY()+OpportunityTbl[[#This Row],[EstCloseDate_DaysFromToday]]</f>
        <v>44749</v>
      </c>
      <c r="D5830">
        <f ca="1">IF(OpportunityTbl[[#This Row],[statecode]]=0,"",OpportunityTbl[[#This Row],[Estimated Close Date]])</f>
        <v>44749</v>
      </c>
      <c r="E5830" s="14">
        <v>-405</v>
      </c>
      <c r="F5830" s="14">
        <v>-361</v>
      </c>
      <c r="G5830" t="s">
        <v>27</v>
      </c>
      <c r="H5830" t="s">
        <v>28</v>
      </c>
      <c r="I5830">
        <v>2</v>
      </c>
      <c r="J5830">
        <v>4</v>
      </c>
      <c r="K5830" t="s">
        <v>11431</v>
      </c>
      <c r="L5830" t="s">
        <v>12236</v>
      </c>
      <c r="M5830" t="s">
        <v>22</v>
      </c>
      <c r="N5830" t="s">
        <v>518</v>
      </c>
      <c r="O5830" t="s">
        <v>29</v>
      </c>
      <c r="P5830" t="s">
        <v>532</v>
      </c>
      <c r="Q5830" s="13">
        <v>2428</v>
      </c>
      <c r="S5830" s="1">
        <v>0.1</v>
      </c>
      <c r="T5830" t="s">
        <v>23</v>
      </c>
      <c r="U5830" t="s">
        <v>97</v>
      </c>
      <c r="V5830" t="b">
        <v>1</v>
      </c>
      <c r="W5830">
        <v>2.5</v>
      </c>
      <c r="X5830" t="s">
        <v>25</v>
      </c>
      <c r="Y5830" t="s">
        <v>26</v>
      </c>
    </row>
    <row r="5831" spans="1:25" x14ac:dyDescent="0.4">
      <c r="A5831" t="s">
        <v>2142</v>
      </c>
      <c r="B5831" s="2">
        <f ca="1">TODAY()+OpportunityTbl[[#This Row],[CreatedOn_DaysFromToday]]</f>
        <v>44705</v>
      </c>
      <c r="C5831" s="2">
        <f ca="1">TODAY()+OpportunityTbl[[#This Row],[EstCloseDate_DaysFromToday]]</f>
        <v>44757</v>
      </c>
      <c r="D5831">
        <f ca="1">IF(OpportunityTbl[[#This Row],[statecode]]=0,"",OpportunityTbl[[#This Row],[Estimated Close Date]])</f>
        <v>44757</v>
      </c>
      <c r="E5831" s="14">
        <v>-405</v>
      </c>
      <c r="F5831" s="14">
        <v>-353</v>
      </c>
      <c r="G5831" t="s">
        <v>27</v>
      </c>
      <c r="H5831" t="s">
        <v>28</v>
      </c>
      <c r="I5831">
        <v>2</v>
      </c>
      <c r="J5831">
        <v>4</v>
      </c>
      <c r="K5831" t="s">
        <v>11385</v>
      </c>
      <c r="L5831" t="s">
        <v>12236</v>
      </c>
      <c r="M5831" t="s">
        <v>22</v>
      </c>
      <c r="N5831" t="s">
        <v>2069</v>
      </c>
      <c r="O5831" t="s">
        <v>29</v>
      </c>
      <c r="P5831" t="s">
        <v>2070</v>
      </c>
      <c r="Q5831" s="13">
        <v>2874</v>
      </c>
      <c r="S5831" s="1">
        <v>0.3</v>
      </c>
      <c r="T5831" t="s">
        <v>168</v>
      </c>
      <c r="U5831" t="s">
        <v>97</v>
      </c>
      <c r="V5831" t="b">
        <v>0</v>
      </c>
      <c r="W5831">
        <v>4.5</v>
      </c>
      <c r="X5831" t="s">
        <v>157</v>
      </c>
      <c r="Y5831" t="s">
        <v>26</v>
      </c>
    </row>
    <row r="5832" spans="1:25" x14ac:dyDescent="0.4">
      <c r="A5832" t="s">
        <v>2143</v>
      </c>
      <c r="B5832" s="2">
        <f ca="1">TODAY()+OpportunityTbl[[#This Row],[CreatedOn_DaysFromToday]]</f>
        <v>44705</v>
      </c>
      <c r="C5832" s="2">
        <f ca="1">TODAY()+OpportunityTbl[[#This Row],[EstCloseDate_DaysFromToday]]</f>
        <v>44792</v>
      </c>
      <c r="D5832">
        <f ca="1">IF(OpportunityTbl[[#This Row],[statecode]]=0,"",OpportunityTbl[[#This Row],[Estimated Close Date]])</f>
        <v>44792</v>
      </c>
      <c r="E5832" s="14">
        <v>-405</v>
      </c>
      <c r="F5832" s="14">
        <v>-318</v>
      </c>
      <c r="G5832" t="s">
        <v>27</v>
      </c>
      <c r="H5832" t="s">
        <v>28</v>
      </c>
      <c r="I5832">
        <v>2</v>
      </c>
      <c r="J5832">
        <v>4</v>
      </c>
      <c r="K5832" t="s">
        <v>11269</v>
      </c>
      <c r="L5832" t="s">
        <v>12237</v>
      </c>
      <c r="M5832" t="s">
        <v>22</v>
      </c>
      <c r="N5832" t="s">
        <v>1617</v>
      </c>
      <c r="O5832" t="s">
        <v>29</v>
      </c>
      <c r="P5832" t="s">
        <v>1648</v>
      </c>
      <c r="Q5832" s="13">
        <v>3616</v>
      </c>
      <c r="S5832" s="1">
        <v>0.3</v>
      </c>
      <c r="T5832" t="s">
        <v>168</v>
      </c>
      <c r="U5832" t="s">
        <v>97</v>
      </c>
      <c r="V5832" t="b">
        <v>0</v>
      </c>
      <c r="W5832">
        <v>4.5</v>
      </c>
      <c r="X5832" t="s">
        <v>157</v>
      </c>
      <c r="Y5832" t="s">
        <v>26</v>
      </c>
    </row>
    <row r="5833" spans="1:25" x14ac:dyDescent="0.4">
      <c r="A5833" t="s">
        <v>2890</v>
      </c>
      <c r="B5833" s="2">
        <f ca="1">TODAY()+OpportunityTbl[[#This Row],[CreatedOn_DaysFromToday]]</f>
        <v>44705</v>
      </c>
      <c r="C5833" s="2">
        <f ca="1">TODAY()+OpportunityTbl[[#This Row],[EstCloseDate_DaysFromToday]]</f>
        <v>44763</v>
      </c>
      <c r="D5833">
        <f ca="1">IF(OpportunityTbl[[#This Row],[statecode]]=0,"",OpportunityTbl[[#This Row],[Estimated Close Date]])</f>
        <v>44763</v>
      </c>
      <c r="E5833" s="14">
        <v>-405</v>
      </c>
      <c r="F5833" s="14">
        <v>-347</v>
      </c>
      <c r="G5833" t="s">
        <v>27</v>
      </c>
      <c r="H5833" t="s">
        <v>28</v>
      </c>
      <c r="I5833">
        <v>2</v>
      </c>
      <c r="J5833">
        <v>4</v>
      </c>
      <c r="K5833" t="s">
        <v>11352</v>
      </c>
      <c r="L5833" t="s">
        <v>12237</v>
      </c>
      <c r="M5833" t="s">
        <v>22</v>
      </c>
      <c r="N5833" t="s">
        <v>31</v>
      </c>
      <c r="O5833" t="s">
        <v>29</v>
      </c>
      <c r="P5833" t="s">
        <v>32</v>
      </c>
      <c r="Q5833" s="13">
        <v>5089</v>
      </c>
      <c r="S5833" s="1">
        <v>0.1</v>
      </c>
      <c r="T5833" t="s">
        <v>23</v>
      </c>
      <c r="U5833" t="s">
        <v>97</v>
      </c>
      <c r="V5833" t="b">
        <v>0</v>
      </c>
      <c r="W5833">
        <v>3.5</v>
      </c>
      <c r="X5833" t="s">
        <v>25</v>
      </c>
      <c r="Y5833" t="s">
        <v>26</v>
      </c>
    </row>
    <row r="5834" spans="1:25" x14ac:dyDescent="0.4">
      <c r="A5834" t="s">
        <v>3232</v>
      </c>
      <c r="B5834" s="2">
        <f ca="1">TODAY()+OpportunityTbl[[#This Row],[CreatedOn_DaysFromToday]]</f>
        <v>44705</v>
      </c>
      <c r="C5834" s="2">
        <f ca="1">TODAY()+OpportunityTbl[[#This Row],[EstCloseDate_DaysFromToday]]</f>
        <v>44761</v>
      </c>
      <c r="D5834">
        <f ca="1">IF(OpportunityTbl[[#This Row],[statecode]]=0,"",OpportunityTbl[[#This Row],[Estimated Close Date]])</f>
        <v>44761</v>
      </c>
      <c r="E5834" s="14">
        <v>-405</v>
      </c>
      <c r="F5834" s="14">
        <v>-349</v>
      </c>
      <c r="G5834" t="s">
        <v>27</v>
      </c>
      <c r="H5834" t="s">
        <v>28</v>
      </c>
      <c r="I5834">
        <v>2</v>
      </c>
      <c r="J5834">
        <v>4</v>
      </c>
      <c r="K5834" t="s">
        <v>11321</v>
      </c>
      <c r="L5834" t="s">
        <v>12239</v>
      </c>
      <c r="M5834" t="s">
        <v>22</v>
      </c>
      <c r="N5834" t="s">
        <v>1710</v>
      </c>
      <c r="O5834" t="s">
        <v>29</v>
      </c>
      <c r="P5834" t="s">
        <v>1713</v>
      </c>
      <c r="Q5834" s="13">
        <v>6814</v>
      </c>
      <c r="S5834" s="1">
        <v>0.1</v>
      </c>
      <c r="T5834" t="s">
        <v>23</v>
      </c>
      <c r="U5834" t="s">
        <v>24</v>
      </c>
      <c r="V5834" t="b">
        <v>0</v>
      </c>
      <c r="W5834">
        <v>3.5</v>
      </c>
      <c r="X5834" t="s">
        <v>25</v>
      </c>
      <c r="Y5834" t="s">
        <v>26</v>
      </c>
    </row>
    <row r="5835" spans="1:25" x14ac:dyDescent="0.4">
      <c r="A5835" t="s">
        <v>3872</v>
      </c>
      <c r="B5835" s="2">
        <f ca="1">TODAY()+OpportunityTbl[[#This Row],[CreatedOn_DaysFromToday]]</f>
        <v>44705</v>
      </c>
      <c r="C5835" s="2">
        <f ca="1">TODAY()+OpportunityTbl[[#This Row],[EstCloseDate_DaysFromToday]]</f>
        <v>44748</v>
      </c>
      <c r="D5835">
        <f ca="1">IF(OpportunityTbl[[#This Row],[statecode]]=0,"",OpportunityTbl[[#This Row],[Estimated Close Date]])</f>
        <v>44748</v>
      </c>
      <c r="E5835" s="14">
        <v>-405</v>
      </c>
      <c r="F5835" s="14">
        <v>-362</v>
      </c>
      <c r="G5835" t="s">
        <v>27</v>
      </c>
      <c r="H5835" t="s">
        <v>28</v>
      </c>
      <c r="I5835">
        <v>2</v>
      </c>
      <c r="J5835">
        <v>4</v>
      </c>
      <c r="K5835" t="s">
        <v>11414</v>
      </c>
      <c r="L5835" t="s">
        <v>12239</v>
      </c>
      <c r="M5835" t="s">
        <v>22</v>
      </c>
      <c r="N5835" t="s">
        <v>518</v>
      </c>
      <c r="O5835" t="s">
        <v>29</v>
      </c>
      <c r="P5835" t="s">
        <v>532</v>
      </c>
      <c r="Q5835" s="13">
        <v>8383</v>
      </c>
      <c r="S5835" s="1">
        <v>0.1</v>
      </c>
      <c r="T5835" t="s">
        <v>23</v>
      </c>
      <c r="U5835" t="s">
        <v>100</v>
      </c>
      <c r="V5835" t="b">
        <v>0</v>
      </c>
      <c r="W5835">
        <v>2</v>
      </c>
      <c r="X5835" t="s">
        <v>25</v>
      </c>
      <c r="Y5835" t="s">
        <v>26</v>
      </c>
    </row>
    <row r="5836" spans="1:25" x14ac:dyDescent="0.4">
      <c r="A5836" t="s">
        <v>5465</v>
      </c>
      <c r="B5836" s="2">
        <f ca="1">TODAY()+OpportunityTbl[[#This Row],[CreatedOn_DaysFromToday]]</f>
        <v>44705</v>
      </c>
      <c r="C5836" s="2">
        <f ca="1">TODAY()+OpportunityTbl[[#This Row],[EstCloseDate_DaysFromToday]]</f>
        <v>44773</v>
      </c>
      <c r="D5836">
        <f ca="1">IF(OpportunityTbl[[#This Row],[statecode]]=0,"",OpportunityTbl[[#This Row],[Estimated Close Date]])</f>
        <v>44773</v>
      </c>
      <c r="E5836" s="14">
        <v>-405</v>
      </c>
      <c r="F5836" s="14">
        <v>-337</v>
      </c>
      <c r="G5836" t="s">
        <v>27</v>
      </c>
      <c r="H5836" t="s">
        <v>28</v>
      </c>
      <c r="I5836">
        <v>2</v>
      </c>
      <c r="J5836">
        <v>4</v>
      </c>
      <c r="K5836" t="s">
        <v>11343</v>
      </c>
      <c r="L5836" t="s">
        <v>12236</v>
      </c>
      <c r="M5836" t="s">
        <v>22</v>
      </c>
      <c r="N5836" t="s">
        <v>1617</v>
      </c>
      <c r="O5836" t="s">
        <v>29</v>
      </c>
      <c r="P5836" t="s">
        <v>1618</v>
      </c>
      <c r="Q5836" s="13">
        <v>2084</v>
      </c>
      <c r="S5836" s="1">
        <v>0.1</v>
      </c>
      <c r="T5836" t="s">
        <v>23</v>
      </c>
      <c r="U5836" t="s">
        <v>24</v>
      </c>
      <c r="V5836" t="b">
        <v>1</v>
      </c>
      <c r="W5836">
        <v>3.5</v>
      </c>
      <c r="X5836" t="s">
        <v>157</v>
      </c>
      <c r="Y5836" t="s">
        <v>4896</v>
      </c>
    </row>
    <row r="5837" spans="1:25" x14ac:dyDescent="0.4">
      <c r="A5837" t="s">
        <v>5986</v>
      </c>
      <c r="B5837" s="2">
        <f ca="1">TODAY()+OpportunityTbl[[#This Row],[CreatedOn_DaysFromToday]]</f>
        <v>44705</v>
      </c>
      <c r="C5837" s="2">
        <f ca="1">TODAY()+OpportunityTbl[[#This Row],[EstCloseDate_DaysFromToday]]</f>
        <v>44750</v>
      </c>
      <c r="D5837">
        <f ca="1">IF(OpportunityTbl[[#This Row],[statecode]]=0,"",OpportunityTbl[[#This Row],[Estimated Close Date]])</f>
        <v>44750</v>
      </c>
      <c r="E5837" s="14">
        <v>-405</v>
      </c>
      <c r="F5837" s="14">
        <v>-360</v>
      </c>
      <c r="G5837" t="s">
        <v>27</v>
      </c>
      <c r="H5837" t="s">
        <v>28</v>
      </c>
      <c r="I5837">
        <v>2</v>
      </c>
      <c r="J5837">
        <v>4</v>
      </c>
      <c r="K5837" t="s">
        <v>11406</v>
      </c>
      <c r="L5837" t="s">
        <v>12236</v>
      </c>
      <c r="M5837" t="s">
        <v>22</v>
      </c>
      <c r="N5837" t="s">
        <v>1710</v>
      </c>
      <c r="O5837" t="s">
        <v>29</v>
      </c>
      <c r="P5837" t="s">
        <v>1711</v>
      </c>
      <c r="Q5837" s="13">
        <v>2949</v>
      </c>
      <c r="S5837" s="1">
        <v>0.1</v>
      </c>
      <c r="T5837" t="s">
        <v>23</v>
      </c>
      <c r="U5837" t="s">
        <v>24</v>
      </c>
      <c r="V5837" t="b">
        <v>1</v>
      </c>
      <c r="W5837">
        <v>4</v>
      </c>
      <c r="X5837" t="s">
        <v>157</v>
      </c>
      <c r="Y5837" t="s">
        <v>4926</v>
      </c>
    </row>
    <row r="5838" spans="1:25" x14ac:dyDescent="0.4">
      <c r="A5838" t="s">
        <v>6965</v>
      </c>
      <c r="B5838" s="2">
        <f ca="1">TODAY()+OpportunityTbl[[#This Row],[CreatedOn_DaysFromToday]]</f>
        <v>44705</v>
      </c>
      <c r="C5838" s="2">
        <f ca="1">TODAY()+OpportunityTbl[[#This Row],[EstCloseDate_DaysFromToday]]</f>
        <v>44722</v>
      </c>
      <c r="D5838">
        <f ca="1">IF(OpportunityTbl[[#This Row],[statecode]]=0,"",OpportunityTbl[[#This Row],[Estimated Close Date]])</f>
        <v>44722</v>
      </c>
      <c r="E5838" s="14">
        <v>-405</v>
      </c>
      <c r="F5838" s="14">
        <v>-388</v>
      </c>
      <c r="G5838" t="s">
        <v>27</v>
      </c>
      <c r="H5838" t="s">
        <v>28</v>
      </c>
      <c r="I5838">
        <v>2</v>
      </c>
      <c r="J5838">
        <v>4</v>
      </c>
      <c r="K5838" t="s">
        <v>11432</v>
      </c>
      <c r="L5838" t="s">
        <v>12234</v>
      </c>
      <c r="M5838" t="s">
        <v>22</v>
      </c>
      <c r="N5838" t="s">
        <v>31</v>
      </c>
      <c r="O5838" t="s">
        <v>29</v>
      </c>
      <c r="P5838" t="s">
        <v>319</v>
      </c>
      <c r="Q5838" s="13">
        <v>1629</v>
      </c>
      <c r="S5838" s="1">
        <v>0.1</v>
      </c>
      <c r="T5838" t="s">
        <v>23</v>
      </c>
      <c r="U5838" t="s">
        <v>100</v>
      </c>
      <c r="V5838" t="b">
        <v>1</v>
      </c>
      <c r="W5838">
        <v>2.5</v>
      </c>
      <c r="X5838" t="s">
        <v>25</v>
      </c>
      <c r="Y5838" t="s">
        <v>4916</v>
      </c>
    </row>
    <row r="5839" spans="1:25" x14ac:dyDescent="0.4">
      <c r="A5839" t="s">
        <v>7635</v>
      </c>
      <c r="B5839" s="2">
        <f ca="1">TODAY()+OpportunityTbl[[#This Row],[CreatedOn_DaysFromToday]]</f>
        <v>44705</v>
      </c>
      <c r="C5839" s="2">
        <f ca="1">TODAY()+OpportunityTbl[[#This Row],[EstCloseDate_DaysFromToday]]</f>
        <v>44757</v>
      </c>
      <c r="D5839">
        <f ca="1">IF(OpportunityTbl[[#This Row],[statecode]]=0,"",OpportunityTbl[[#This Row],[Estimated Close Date]])</f>
        <v>44757</v>
      </c>
      <c r="E5839" s="14">
        <v>-405</v>
      </c>
      <c r="F5839" s="14">
        <v>-353</v>
      </c>
      <c r="G5839" t="s">
        <v>7082</v>
      </c>
      <c r="H5839" t="s">
        <v>7082</v>
      </c>
      <c r="I5839">
        <v>1</v>
      </c>
      <c r="J5839">
        <v>3</v>
      </c>
      <c r="K5839" t="s">
        <v>11356</v>
      </c>
      <c r="L5839" t="s">
        <v>12237</v>
      </c>
      <c r="M5839" t="s">
        <v>22</v>
      </c>
      <c r="N5839" t="s">
        <v>31</v>
      </c>
      <c r="O5839" t="s">
        <v>29</v>
      </c>
      <c r="P5839" t="s">
        <v>210</v>
      </c>
      <c r="Q5839" s="13">
        <v>3986</v>
      </c>
      <c r="R5839" s="13">
        <v>3846.49</v>
      </c>
      <c r="S5839" s="1">
        <v>0.5</v>
      </c>
      <c r="T5839" t="s">
        <v>168</v>
      </c>
      <c r="U5839" t="s">
        <v>97</v>
      </c>
      <c r="V5839" t="b">
        <v>1</v>
      </c>
      <c r="W5839">
        <v>3.5</v>
      </c>
      <c r="X5839" t="s">
        <v>240</v>
      </c>
      <c r="Y5839" t="s">
        <v>4892</v>
      </c>
    </row>
    <row r="5840" spans="1:25" x14ac:dyDescent="0.4">
      <c r="A5840" t="s">
        <v>9406</v>
      </c>
      <c r="B5840" s="2">
        <f ca="1">TODAY()+OpportunityTbl[[#This Row],[CreatedOn_DaysFromToday]]</f>
        <v>44705</v>
      </c>
      <c r="C5840" s="2">
        <f ca="1">TODAY()+OpportunityTbl[[#This Row],[EstCloseDate_DaysFromToday]]</f>
        <v>44746</v>
      </c>
      <c r="D5840">
        <f ca="1">IF(OpportunityTbl[[#This Row],[statecode]]=0,"",OpportunityTbl[[#This Row],[Estimated Close Date]])</f>
        <v>44746</v>
      </c>
      <c r="E5840" s="14">
        <v>-405</v>
      </c>
      <c r="F5840" s="14">
        <v>-364</v>
      </c>
      <c r="G5840" t="s">
        <v>7082</v>
      </c>
      <c r="H5840" t="s">
        <v>7082</v>
      </c>
      <c r="I5840">
        <v>1</v>
      </c>
      <c r="J5840">
        <v>3</v>
      </c>
      <c r="K5840" t="s">
        <v>11383</v>
      </c>
      <c r="L5840" t="s">
        <v>12236</v>
      </c>
      <c r="M5840" t="s">
        <v>22</v>
      </c>
      <c r="N5840" t="s">
        <v>469</v>
      </c>
      <c r="O5840" t="s">
        <v>29</v>
      </c>
      <c r="P5840" t="s">
        <v>488</v>
      </c>
      <c r="Q5840" s="13">
        <v>1906</v>
      </c>
      <c r="R5840" s="13">
        <v>1858.35</v>
      </c>
      <c r="S5840" s="1">
        <v>0.3</v>
      </c>
      <c r="T5840" t="s">
        <v>168</v>
      </c>
      <c r="U5840" t="s">
        <v>97</v>
      </c>
      <c r="V5840" t="b">
        <v>1</v>
      </c>
      <c r="W5840">
        <v>2.5</v>
      </c>
      <c r="X5840" t="s">
        <v>157</v>
      </c>
      <c r="Y5840" t="s">
        <v>26</v>
      </c>
    </row>
    <row r="5841" spans="1:25" x14ac:dyDescent="0.4">
      <c r="A5841" t="s">
        <v>9530</v>
      </c>
      <c r="B5841" s="2">
        <f ca="1">TODAY()+OpportunityTbl[[#This Row],[CreatedOn_DaysFromToday]]</f>
        <v>44705</v>
      </c>
      <c r="C5841" s="2">
        <f ca="1">TODAY()+OpportunityTbl[[#This Row],[EstCloseDate_DaysFromToday]]</f>
        <v>44746</v>
      </c>
      <c r="D5841">
        <f ca="1">IF(OpportunityTbl[[#This Row],[statecode]]=0,"",OpportunityTbl[[#This Row],[Estimated Close Date]])</f>
        <v>44746</v>
      </c>
      <c r="E5841" s="14">
        <v>-405</v>
      </c>
      <c r="F5841" s="14">
        <v>-364</v>
      </c>
      <c r="G5841" t="s">
        <v>7082</v>
      </c>
      <c r="H5841" t="s">
        <v>7082</v>
      </c>
      <c r="I5841">
        <v>1</v>
      </c>
      <c r="J5841">
        <v>3</v>
      </c>
      <c r="K5841" t="s">
        <v>11407</v>
      </c>
      <c r="L5841" t="s">
        <v>12236</v>
      </c>
      <c r="M5841" t="s">
        <v>22</v>
      </c>
      <c r="N5841" t="s">
        <v>469</v>
      </c>
      <c r="O5841" t="s">
        <v>29</v>
      </c>
      <c r="P5841" t="s">
        <v>470</v>
      </c>
      <c r="Q5841" s="13">
        <v>2946</v>
      </c>
      <c r="R5841" s="13">
        <v>2872.35</v>
      </c>
      <c r="S5841" s="1">
        <v>0.3</v>
      </c>
      <c r="T5841" t="s">
        <v>168</v>
      </c>
      <c r="U5841" t="s">
        <v>97</v>
      </c>
      <c r="V5841" t="b">
        <v>1</v>
      </c>
      <c r="W5841">
        <v>2.5</v>
      </c>
      <c r="X5841" t="s">
        <v>157</v>
      </c>
      <c r="Y5841" t="s">
        <v>26</v>
      </c>
    </row>
    <row r="5842" spans="1:25" x14ac:dyDescent="0.4">
      <c r="A5842" t="s">
        <v>57</v>
      </c>
      <c r="B5842" s="2">
        <f ca="1">TODAY()+OpportunityTbl[[#This Row],[CreatedOn_DaysFromToday]]</f>
        <v>44704</v>
      </c>
      <c r="C5842" s="2">
        <f ca="1">TODAY()+OpportunityTbl[[#This Row],[EstCloseDate_DaysFromToday]]</f>
        <v>44744</v>
      </c>
      <c r="D5842">
        <f ca="1">IF(OpportunityTbl[[#This Row],[statecode]]=0,"",OpportunityTbl[[#This Row],[Estimated Close Date]])</f>
        <v>44744</v>
      </c>
      <c r="E5842" s="14">
        <v>-406</v>
      </c>
      <c r="F5842" s="14">
        <v>-366</v>
      </c>
      <c r="G5842" t="s">
        <v>27</v>
      </c>
      <c r="H5842" t="s">
        <v>28</v>
      </c>
      <c r="I5842">
        <v>2</v>
      </c>
      <c r="J5842">
        <v>4</v>
      </c>
      <c r="K5842" t="s">
        <v>11433</v>
      </c>
      <c r="L5842" t="s">
        <v>12234</v>
      </c>
      <c r="M5842" t="s">
        <v>22</v>
      </c>
      <c r="N5842" t="s">
        <v>31</v>
      </c>
      <c r="O5842" t="s">
        <v>29</v>
      </c>
      <c r="P5842" t="s">
        <v>32</v>
      </c>
      <c r="Q5842" s="13">
        <v>2290</v>
      </c>
      <c r="S5842" s="1">
        <v>0.1</v>
      </c>
      <c r="T5842" t="s">
        <v>23</v>
      </c>
      <c r="U5842" t="s">
        <v>24</v>
      </c>
      <c r="V5842" t="b">
        <v>1</v>
      </c>
      <c r="W5842">
        <v>2.5</v>
      </c>
      <c r="X5842" t="s">
        <v>25</v>
      </c>
      <c r="Y5842" t="s">
        <v>26</v>
      </c>
    </row>
    <row r="5843" spans="1:25" x14ac:dyDescent="0.4">
      <c r="A5843" t="s">
        <v>963</v>
      </c>
      <c r="B5843" s="2">
        <f ca="1">TODAY()+OpportunityTbl[[#This Row],[CreatedOn_DaysFromToday]]</f>
        <v>44704</v>
      </c>
      <c r="C5843" s="2">
        <f ca="1">TODAY()+OpportunityTbl[[#This Row],[EstCloseDate_DaysFromToday]]</f>
        <v>44762</v>
      </c>
      <c r="D5843">
        <f ca="1">IF(OpportunityTbl[[#This Row],[statecode]]=0,"",OpportunityTbl[[#This Row],[Estimated Close Date]])</f>
        <v>44762</v>
      </c>
      <c r="E5843" s="14">
        <v>-406</v>
      </c>
      <c r="F5843" s="14">
        <v>-348</v>
      </c>
      <c r="G5843" t="s">
        <v>27</v>
      </c>
      <c r="H5843" t="s">
        <v>28</v>
      </c>
      <c r="I5843">
        <v>2</v>
      </c>
      <c r="J5843">
        <v>4</v>
      </c>
      <c r="K5843" t="s">
        <v>11358</v>
      </c>
      <c r="L5843" t="s">
        <v>12236</v>
      </c>
      <c r="M5843" t="s">
        <v>22</v>
      </c>
      <c r="N5843" t="s">
        <v>616</v>
      </c>
      <c r="O5843" t="s">
        <v>29</v>
      </c>
      <c r="P5843" t="s">
        <v>620</v>
      </c>
      <c r="Q5843" s="13">
        <v>3094</v>
      </c>
      <c r="S5843" s="1">
        <v>0.1</v>
      </c>
      <c r="T5843" t="s">
        <v>23</v>
      </c>
      <c r="U5843" t="s">
        <v>100</v>
      </c>
      <c r="V5843" t="b">
        <v>1</v>
      </c>
      <c r="W5843">
        <v>2.5</v>
      </c>
      <c r="X5843" t="s">
        <v>25</v>
      </c>
      <c r="Y5843" t="s">
        <v>26</v>
      </c>
    </row>
    <row r="5844" spans="1:25" x14ac:dyDescent="0.4">
      <c r="A5844" t="s">
        <v>1477</v>
      </c>
      <c r="B5844" s="2">
        <f ca="1">TODAY()+OpportunityTbl[[#This Row],[CreatedOn_DaysFromToday]]</f>
        <v>44704</v>
      </c>
      <c r="C5844" s="2">
        <f ca="1">TODAY()+OpportunityTbl[[#This Row],[EstCloseDate_DaysFromToday]]</f>
        <v>44736</v>
      </c>
      <c r="D5844">
        <f ca="1">IF(OpportunityTbl[[#This Row],[statecode]]=0,"",OpportunityTbl[[#This Row],[Estimated Close Date]])</f>
        <v>44736</v>
      </c>
      <c r="E5844" s="14">
        <v>-406</v>
      </c>
      <c r="F5844" s="14">
        <v>-374</v>
      </c>
      <c r="G5844" t="s">
        <v>27</v>
      </c>
      <c r="H5844" t="s">
        <v>28</v>
      </c>
      <c r="I5844">
        <v>2</v>
      </c>
      <c r="J5844">
        <v>4</v>
      </c>
      <c r="K5844" t="s">
        <v>11395</v>
      </c>
      <c r="L5844" t="s">
        <v>12240</v>
      </c>
      <c r="M5844" t="s">
        <v>22</v>
      </c>
      <c r="N5844" t="s">
        <v>518</v>
      </c>
      <c r="O5844" t="s">
        <v>29</v>
      </c>
      <c r="P5844" t="s">
        <v>519</v>
      </c>
      <c r="Q5844" s="13">
        <v>5208</v>
      </c>
      <c r="S5844" s="1">
        <v>0.1</v>
      </c>
      <c r="T5844" t="s">
        <v>23</v>
      </c>
      <c r="U5844" t="s">
        <v>100</v>
      </c>
      <c r="V5844" t="b">
        <v>1</v>
      </c>
      <c r="W5844">
        <v>2.5</v>
      </c>
      <c r="X5844" t="s">
        <v>25</v>
      </c>
      <c r="Y5844" t="s">
        <v>26</v>
      </c>
    </row>
    <row r="5845" spans="1:25" x14ac:dyDescent="0.4">
      <c r="A5845" t="s">
        <v>2732</v>
      </c>
      <c r="B5845" s="2">
        <f ca="1">TODAY()+OpportunityTbl[[#This Row],[CreatedOn_DaysFromToday]]</f>
        <v>44704</v>
      </c>
      <c r="C5845" s="2">
        <f ca="1">TODAY()+OpportunityTbl[[#This Row],[EstCloseDate_DaysFromToday]]</f>
        <v>44771</v>
      </c>
      <c r="D5845">
        <f ca="1">IF(OpportunityTbl[[#This Row],[statecode]]=0,"",OpportunityTbl[[#This Row],[Estimated Close Date]])</f>
        <v>44771</v>
      </c>
      <c r="E5845" s="14">
        <v>-406</v>
      </c>
      <c r="F5845" s="14">
        <v>-339</v>
      </c>
      <c r="G5845" t="s">
        <v>27</v>
      </c>
      <c r="H5845" t="s">
        <v>28</v>
      </c>
      <c r="I5845">
        <v>2</v>
      </c>
      <c r="J5845">
        <v>4</v>
      </c>
      <c r="K5845" t="s">
        <v>11331</v>
      </c>
      <c r="L5845" t="s">
        <v>12238</v>
      </c>
      <c r="M5845" t="s">
        <v>22</v>
      </c>
      <c r="N5845" t="s">
        <v>1617</v>
      </c>
      <c r="O5845" t="s">
        <v>29</v>
      </c>
      <c r="P5845" t="s">
        <v>1618</v>
      </c>
      <c r="Q5845" s="13">
        <v>2966</v>
      </c>
      <c r="S5845" s="1">
        <v>0.1</v>
      </c>
      <c r="T5845" t="s">
        <v>23</v>
      </c>
      <c r="U5845" t="s">
        <v>24</v>
      </c>
      <c r="V5845" t="b">
        <v>1</v>
      </c>
      <c r="W5845">
        <v>3</v>
      </c>
      <c r="X5845" t="s">
        <v>25</v>
      </c>
      <c r="Y5845" t="s">
        <v>26</v>
      </c>
    </row>
    <row r="5846" spans="1:25" x14ac:dyDescent="0.4">
      <c r="A5846" t="s">
        <v>3060</v>
      </c>
      <c r="B5846" s="2">
        <f ca="1">TODAY()+OpportunityTbl[[#This Row],[CreatedOn_DaysFromToday]]</f>
        <v>44704</v>
      </c>
      <c r="C5846" s="2">
        <f ca="1">TODAY()+OpportunityTbl[[#This Row],[EstCloseDate_DaysFromToday]]</f>
        <v>44771</v>
      </c>
      <c r="D5846">
        <f ca="1">IF(OpportunityTbl[[#This Row],[statecode]]=0,"",OpportunityTbl[[#This Row],[Estimated Close Date]])</f>
        <v>44771</v>
      </c>
      <c r="E5846" s="14">
        <v>-406</v>
      </c>
      <c r="F5846" s="14">
        <v>-339</v>
      </c>
      <c r="G5846" t="s">
        <v>27</v>
      </c>
      <c r="H5846" t="s">
        <v>28</v>
      </c>
      <c r="I5846">
        <v>2</v>
      </c>
      <c r="J5846">
        <v>4</v>
      </c>
      <c r="K5846" t="s">
        <v>11318</v>
      </c>
      <c r="L5846" t="s">
        <v>12236</v>
      </c>
      <c r="M5846" t="s">
        <v>22</v>
      </c>
      <c r="N5846" t="s">
        <v>1617</v>
      </c>
      <c r="O5846" t="s">
        <v>29</v>
      </c>
      <c r="P5846" t="s">
        <v>1618</v>
      </c>
      <c r="Q5846" s="13">
        <v>3052</v>
      </c>
      <c r="S5846" s="1">
        <v>0.1</v>
      </c>
      <c r="T5846" t="s">
        <v>23</v>
      </c>
      <c r="U5846" t="s">
        <v>100</v>
      </c>
      <c r="V5846" t="b">
        <v>0</v>
      </c>
      <c r="W5846">
        <v>3.5</v>
      </c>
      <c r="X5846" t="s">
        <v>25</v>
      </c>
      <c r="Y5846" t="s">
        <v>26</v>
      </c>
    </row>
    <row r="5847" spans="1:25" x14ac:dyDescent="0.4">
      <c r="A5847" t="s">
        <v>3435</v>
      </c>
      <c r="B5847" s="2">
        <f ca="1">TODAY()+OpportunityTbl[[#This Row],[CreatedOn_DaysFromToday]]</f>
        <v>44704</v>
      </c>
      <c r="C5847" s="2">
        <f ca="1">TODAY()+OpportunityTbl[[#This Row],[EstCloseDate_DaysFromToday]]</f>
        <v>44765</v>
      </c>
      <c r="D5847">
        <f ca="1">IF(OpportunityTbl[[#This Row],[statecode]]=0,"",OpportunityTbl[[#This Row],[Estimated Close Date]])</f>
        <v>44765</v>
      </c>
      <c r="E5847" s="14">
        <v>-406</v>
      </c>
      <c r="F5847" s="14">
        <v>-345</v>
      </c>
      <c r="G5847" t="s">
        <v>27</v>
      </c>
      <c r="H5847" t="s">
        <v>28</v>
      </c>
      <c r="I5847">
        <v>2</v>
      </c>
      <c r="J5847">
        <v>4</v>
      </c>
      <c r="K5847" t="s">
        <v>11340</v>
      </c>
      <c r="L5847" t="s">
        <v>12237</v>
      </c>
      <c r="M5847" t="s">
        <v>22</v>
      </c>
      <c r="N5847" t="s">
        <v>1710</v>
      </c>
      <c r="O5847" t="s">
        <v>29</v>
      </c>
      <c r="P5847" t="s">
        <v>1711</v>
      </c>
      <c r="Q5847" s="13">
        <v>3326</v>
      </c>
      <c r="S5847" s="1">
        <v>0.1</v>
      </c>
      <c r="T5847" t="s">
        <v>23</v>
      </c>
      <c r="U5847" t="s">
        <v>24</v>
      </c>
      <c r="V5847" t="b">
        <v>0</v>
      </c>
      <c r="W5847">
        <v>5</v>
      </c>
      <c r="X5847" t="s">
        <v>25</v>
      </c>
      <c r="Y5847" t="s">
        <v>26</v>
      </c>
    </row>
    <row r="5848" spans="1:25" x14ac:dyDescent="0.4">
      <c r="A5848" t="s">
        <v>3530</v>
      </c>
      <c r="B5848" s="2">
        <f ca="1">TODAY()+OpportunityTbl[[#This Row],[CreatedOn_DaysFromToday]]</f>
        <v>44704</v>
      </c>
      <c r="C5848" s="2">
        <f ca="1">TODAY()+OpportunityTbl[[#This Row],[EstCloseDate_DaysFromToday]]</f>
        <v>44763</v>
      </c>
      <c r="D5848">
        <f ca="1">IF(OpportunityTbl[[#This Row],[statecode]]=0,"",OpportunityTbl[[#This Row],[Estimated Close Date]])</f>
        <v>44763</v>
      </c>
      <c r="E5848" s="14">
        <v>-406</v>
      </c>
      <c r="F5848" s="14">
        <v>-347</v>
      </c>
      <c r="G5848" t="s">
        <v>27</v>
      </c>
      <c r="H5848" t="s">
        <v>28</v>
      </c>
      <c r="I5848">
        <v>2</v>
      </c>
      <c r="J5848">
        <v>4</v>
      </c>
      <c r="K5848" t="s">
        <v>11365</v>
      </c>
      <c r="L5848" t="s">
        <v>12234</v>
      </c>
      <c r="M5848" t="s">
        <v>22</v>
      </c>
      <c r="N5848" t="s">
        <v>1710</v>
      </c>
      <c r="O5848" t="s">
        <v>29</v>
      </c>
      <c r="P5848" t="s">
        <v>1711</v>
      </c>
      <c r="Q5848" s="13">
        <v>2080</v>
      </c>
      <c r="S5848" s="1">
        <v>0.1</v>
      </c>
      <c r="T5848" t="s">
        <v>23</v>
      </c>
      <c r="U5848" t="s">
        <v>24</v>
      </c>
      <c r="V5848" t="b">
        <v>0</v>
      </c>
      <c r="W5848">
        <v>4</v>
      </c>
      <c r="X5848" t="s">
        <v>25</v>
      </c>
      <c r="Y5848" t="s">
        <v>26</v>
      </c>
    </row>
    <row r="5849" spans="1:25" x14ac:dyDescent="0.4">
      <c r="A5849" t="s">
        <v>3700</v>
      </c>
      <c r="B5849" s="2">
        <f ca="1">TODAY()+OpportunityTbl[[#This Row],[CreatedOn_DaysFromToday]]</f>
        <v>44704</v>
      </c>
      <c r="C5849" s="2">
        <f ca="1">TODAY()+OpportunityTbl[[#This Row],[EstCloseDate_DaysFromToday]]</f>
        <v>44731</v>
      </c>
      <c r="D5849">
        <f ca="1">IF(OpportunityTbl[[#This Row],[statecode]]=0,"",OpportunityTbl[[#This Row],[Estimated Close Date]])</f>
        <v>44731</v>
      </c>
      <c r="E5849" s="14">
        <v>-406</v>
      </c>
      <c r="F5849" s="14">
        <v>-379</v>
      </c>
      <c r="G5849" t="s">
        <v>27</v>
      </c>
      <c r="H5849" t="s">
        <v>28</v>
      </c>
      <c r="I5849">
        <v>2</v>
      </c>
      <c r="J5849">
        <v>4</v>
      </c>
      <c r="K5849" t="s">
        <v>11434</v>
      </c>
      <c r="L5849" t="s">
        <v>12239</v>
      </c>
      <c r="M5849" t="s">
        <v>22</v>
      </c>
      <c r="N5849" t="s">
        <v>31</v>
      </c>
      <c r="O5849" t="s">
        <v>29</v>
      </c>
      <c r="P5849" t="s">
        <v>319</v>
      </c>
      <c r="Q5849" s="13">
        <v>6915</v>
      </c>
      <c r="S5849" s="1">
        <v>0.1</v>
      </c>
      <c r="T5849" t="s">
        <v>23</v>
      </c>
      <c r="U5849" t="s">
        <v>97</v>
      </c>
      <c r="V5849" t="b">
        <v>1</v>
      </c>
      <c r="W5849">
        <v>2</v>
      </c>
      <c r="X5849" t="s">
        <v>25</v>
      </c>
      <c r="Y5849" t="s">
        <v>26</v>
      </c>
    </row>
    <row r="5850" spans="1:25" x14ac:dyDescent="0.4">
      <c r="A5850" t="s">
        <v>4205</v>
      </c>
      <c r="B5850" s="2">
        <f ca="1">TODAY()+OpportunityTbl[[#This Row],[CreatedOn_DaysFromToday]]</f>
        <v>44704</v>
      </c>
      <c r="C5850" s="2">
        <f ca="1">TODAY()+OpportunityTbl[[#This Row],[EstCloseDate_DaysFromToday]]</f>
        <v>44744</v>
      </c>
      <c r="D5850">
        <f ca="1">IF(OpportunityTbl[[#This Row],[statecode]]=0,"",OpportunityTbl[[#This Row],[Estimated Close Date]])</f>
        <v>44744</v>
      </c>
      <c r="E5850" s="14">
        <v>-406</v>
      </c>
      <c r="F5850" s="14">
        <v>-366</v>
      </c>
      <c r="G5850" t="s">
        <v>27</v>
      </c>
      <c r="H5850" t="s">
        <v>28</v>
      </c>
      <c r="I5850">
        <v>2</v>
      </c>
      <c r="J5850">
        <v>4</v>
      </c>
      <c r="K5850" t="s">
        <v>11395</v>
      </c>
      <c r="L5850" t="s">
        <v>12239</v>
      </c>
      <c r="M5850" t="s">
        <v>22</v>
      </c>
      <c r="N5850" t="s">
        <v>475</v>
      </c>
      <c r="O5850" t="s">
        <v>29</v>
      </c>
      <c r="P5850" t="s">
        <v>576</v>
      </c>
      <c r="Q5850" s="13">
        <v>5839</v>
      </c>
      <c r="S5850" s="1">
        <v>0.1</v>
      </c>
      <c r="T5850" t="s">
        <v>23</v>
      </c>
      <c r="U5850" t="s">
        <v>100</v>
      </c>
      <c r="V5850" t="b">
        <v>1</v>
      </c>
      <c r="W5850">
        <v>2</v>
      </c>
      <c r="X5850" t="s">
        <v>25</v>
      </c>
      <c r="Y5850" t="s">
        <v>26</v>
      </c>
    </row>
    <row r="5851" spans="1:25" x14ac:dyDescent="0.4">
      <c r="A5851" t="s">
        <v>5987</v>
      </c>
      <c r="B5851" s="2">
        <f ca="1">TODAY()+OpportunityTbl[[#This Row],[CreatedOn_DaysFromToday]]</f>
        <v>44704</v>
      </c>
      <c r="C5851" s="2">
        <f ca="1">TODAY()+OpportunityTbl[[#This Row],[EstCloseDate_DaysFromToday]]</f>
        <v>44763</v>
      </c>
      <c r="D5851">
        <f ca="1">IF(OpportunityTbl[[#This Row],[statecode]]=0,"",OpportunityTbl[[#This Row],[Estimated Close Date]])</f>
        <v>44763</v>
      </c>
      <c r="E5851" s="14">
        <v>-406</v>
      </c>
      <c r="F5851" s="14">
        <v>-347</v>
      </c>
      <c r="G5851" t="s">
        <v>27</v>
      </c>
      <c r="H5851" t="s">
        <v>28</v>
      </c>
      <c r="I5851">
        <v>2</v>
      </c>
      <c r="J5851">
        <v>4</v>
      </c>
      <c r="K5851" t="s">
        <v>11435</v>
      </c>
      <c r="L5851" t="s">
        <v>12234</v>
      </c>
      <c r="M5851" t="s">
        <v>22</v>
      </c>
      <c r="N5851" t="s">
        <v>1710</v>
      </c>
      <c r="O5851" t="s">
        <v>29</v>
      </c>
      <c r="P5851" t="s">
        <v>1711</v>
      </c>
      <c r="Q5851" s="13">
        <v>2209</v>
      </c>
      <c r="S5851" s="1">
        <v>0.3</v>
      </c>
      <c r="T5851" t="s">
        <v>168</v>
      </c>
      <c r="U5851" t="s">
        <v>97</v>
      </c>
      <c r="V5851" t="b">
        <v>0</v>
      </c>
      <c r="W5851">
        <v>4</v>
      </c>
      <c r="X5851" t="s">
        <v>157</v>
      </c>
      <c r="Y5851" t="s">
        <v>4899</v>
      </c>
    </row>
    <row r="5852" spans="1:25" x14ac:dyDescent="0.4">
      <c r="A5852" t="s">
        <v>8806</v>
      </c>
      <c r="B5852" s="2">
        <f ca="1">TODAY()+OpportunityTbl[[#This Row],[CreatedOn_DaysFromToday]]</f>
        <v>44704</v>
      </c>
      <c r="C5852" s="2">
        <f ca="1">TODAY()+OpportunityTbl[[#This Row],[EstCloseDate_DaysFromToday]]</f>
        <v>44763</v>
      </c>
      <c r="D5852">
        <f ca="1">IF(OpportunityTbl[[#This Row],[statecode]]=0,"",OpportunityTbl[[#This Row],[Estimated Close Date]])</f>
        <v>44763</v>
      </c>
      <c r="E5852" s="14">
        <v>-406</v>
      </c>
      <c r="F5852" s="14">
        <v>-347</v>
      </c>
      <c r="G5852" t="s">
        <v>7082</v>
      </c>
      <c r="H5852" t="s">
        <v>7082</v>
      </c>
      <c r="I5852">
        <v>1</v>
      </c>
      <c r="J5852">
        <v>3</v>
      </c>
      <c r="K5852" t="s">
        <v>11331</v>
      </c>
      <c r="L5852" t="s">
        <v>12238</v>
      </c>
      <c r="M5852" t="s">
        <v>22</v>
      </c>
      <c r="N5852" t="s">
        <v>475</v>
      </c>
      <c r="O5852" t="s">
        <v>29</v>
      </c>
      <c r="P5852" t="s">
        <v>476</v>
      </c>
      <c r="Q5852" s="13">
        <v>3252</v>
      </c>
      <c r="R5852" s="13">
        <v>3186.96</v>
      </c>
      <c r="S5852" s="1">
        <v>0.3</v>
      </c>
      <c r="T5852" t="s">
        <v>168</v>
      </c>
      <c r="U5852" t="s">
        <v>24</v>
      </c>
      <c r="V5852" t="b">
        <v>1</v>
      </c>
      <c r="W5852">
        <v>2</v>
      </c>
      <c r="X5852" t="s">
        <v>157</v>
      </c>
      <c r="Y5852" t="s">
        <v>26</v>
      </c>
    </row>
    <row r="5853" spans="1:25" x14ac:dyDescent="0.4">
      <c r="A5853" t="s">
        <v>8947</v>
      </c>
      <c r="B5853" s="2">
        <f ca="1">TODAY()+OpportunityTbl[[#This Row],[CreatedOn_DaysFromToday]]</f>
        <v>44704</v>
      </c>
      <c r="C5853" s="2">
        <f ca="1">TODAY()+OpportunityTbl[[#This Row],[EstCloseDate_DaysFromToday]]</f>
        <v>44770</v>
      </c>
      <c r="D5853">
        <f ca="1">IF(OpportunityTbl[[#This Row],[statecode]]=0,"",OpportunityTbl[[#This Row],[Estimated Close Date]])</f>
        <v>44770</v>
      </c>
      <c r="E5853" s="14">
        <v>-406</v>
      </c>
      <c r="F5853" s="14">
        <v>-340</v>
      </c>
      <c r="G5853" t="s">
        <v>7082</v>
      </c>
      <c r="H5853" t="s">
        <v>7082</v>
      </c>
      <c r="I5853">
        <v>1</v>
      </c>
      <c r="J5853">
        <v>3</v>
      </c>
      <c r="K5853" t="s">
        <v>11399</v>
      </c>
      <c r="L5853" t="s">
        <v>12237</v>
      </c>
      <c r="M5853" t="s">
        <v>22</v>
      </c>
      <c r="N5853" t="s">
        <v>2121</v>
      </c>
      <c r="O5853" t="s">
        <v>29</v>
      </c>
      <c r="P5853" t="s">
        <v>2336</v>
      </c>
      <c r="Q5853" s="13">
        <v>4930</v>
      </c>
      <c r="R5853" s="13">
        <v>4683.5</v>
      </c>
      <c r="S5853" s="1">
        <v>0.5</v>
      </c>
      <c r="T5853" t="s">
        <v>168</v>
      </c>
      <c r="U5853" t="s">
        <v>24</v>
      </c>
      <c r="V5853" t="b">
        <v>0</v>
      </c>
      <c r="W5853">
        <v>5</v>
      </c>
      <c r="X5853" t="s">
        <v>240</v>
      </c>
      <c r="Y5853" t="s">
        <v>26</v>
      </c>
    </row>
    <row r="5854" spans="1:25" x14ac:dyDescent="0.4">
      <c r="A5854" t="s">
        <v>10009</v>
      </c>
      <c r="B5854" s="2">
        <f ca="1">TODAY()+OpportunityTbl[[#This Row],[CreatedOn_DaysFromToday]]</f>
        <v>44704</v>
      </c>
      <c r="C5854" s="2">
        <f ca="1">TODAY()+OpportunityTbl[[#This Row],[EstCloseDate_DaysFromToday]]</f>
        <v>44771</v>
      </c>
      <c r="D5854">
        <f ca="1">IF(OpportunityTbl[[#This Row],[statecode]]=0,"",OpportunityTbl[[#This Row],[Estimated Close Date]])</f>
        <v>44771</v>
      </c>
      <c r="E5854" s="14">
        <v>-406</v>
      </c>
      <c r="F5854" s="14">
        <v>-339</v>
      </c>
      <c r="G5854" t="s">
        <v>7082</v>
      </c>
      <c r="H5854" t="s">
        <v>7082</v>
      </c>
      <c r="I5854">
        <v>1</v>
      </c>
      <c r="J5854">
        <v>3</v>
      </c>
      <c r="K5854" t="s">
        <v>11352</v>
      </c>
      <c r="L5854" t="s">
        <v>12238</v>
      </c>
      <c r="M5854" t="s">
        <v>22</v>
      </c>
      <c r="N5854" t="s">
        <v>2121</v>
      </c>
      <c r="O5854" t="s">
        <v>29</v>
      </c>
      <c r="P5854" t="s">
        <v>4734</v>
      </c>
      <c r="Q5854" s="13">
        <v>2543</v>
      </c>
      <c r="R5854" s="13">
        <v>2466.71</v>
      </c>
      <c r="S5854" s="1">
        <v>0.9</v>
      </c>
      <c r="T5854" t="s">
        <v>4724</v>
      </c>
      <c r="U5854" t="s">
        <v>24</v>
      </c>
      <c r="V5854" t="b">
        <v>0</v>
      </c>
      <c r="W5854">
        <v>3</v>
      </c>
      <c r="X5854" t="s">
        <v>4732</v>
      </c>
      <c r="Y5854" t="s">
        <v>26</v>
      </c>
    </row>
    <row r="5855" spans="1:25" x14ac:dyDescent="0.4">
      <c r="A5855" t="s">
        <v>118</v>
      </c>
      <c r="B5855" s="2">
        <f ca="1">TODAY()+OpportunityTbl[[#This Row],[CreatedOn_DaysFromToday]]</f>
        <v>44703</v>
      </c>
      <c r="C5855" s="2">
        <f ca="1">TODAY()+OpportunityTbl[[#This Row],[EstCloseDate_DaysFromToday]]</f>
        <v>44744</v>
      </c>
      <c r="D5855">
        <f ca="1">IF(OpportunityTbl[[#This Row],[statecode]]=0,"",OpportunityTbl[[#This Row],[Estimated Close Date]])</f>
        <v>44744</v>
      </c>
      <c r="E5855" s="14">
        <v>-407</v>
      </c>
      <c r="F5855" s="14">
        <v>-366</v>
      </c>
      <c r="G5855" t="s">
        <v>27</v>
      </c>
      <c r="H5855" t="s">
        <v>28</v>
      </c>
      <c r="I5855">
        <v>2</v>
      </c>
      <c r="J5855">
        <v>4</v>
      </c>
      <c r="K5855" t="s">
        <v>11436</v>
      </c>
      <c r="L5855" t="s">
        <v>12235</v>
      </c>
      <c r="M5855" t="s">
        <v>22</v>
      </c>
      <c r="N5855" t="s">
        <v>31</v>
      </c>
      <c r="O5855" t="s">
        <v>29</v>
      </c>
      <c r="P5855" t="s">
        <v>32</v>
      </c>
      <c r="Q5855" s="13">
        <v>12773</v>
      </c>
      <c r="S5855" s="1">
        <v>0.1</v>
      </c>
      <c r="T5855" t="s">
        <v>23</v>
      </c>
      <c r="U5855" t="s">
        <v>97</v>
      </c>
      <c r="V5855" t="b">
        <v>1</v>
      </c>
      <c r="W5855">
        <v>2.5</v>
      </c>
      <c r="X5855" t="s">
        <v>25</v>
      </c>
      <c r="Y5855" t="s">
        <v>26</v>
      </c>
    </row>
    <row r="5856" spans="1:25" x14ac:dyDescent="0.4">
      <c r="A5856" t="s">
        <v>1120</v>
      </c>
      <c r="B5856" s="2">
        <f ca="1">TODAY()+OpportunityTbl[[#This Row],[CreatedOn_DaysFromToday]]</f>
        <v>44703</v>
      </c>
      <c r="C5856" s="2">
        <f ca="1">TODAY()+OpportunityTbl[[#This Row],[EstCloseDate_DaysFromToday]]</f>
        <v>44754</v>
      </c>
      <c r="D5856">
        <f ca="1">IF(OpportunityTbl[[#This Row],[statecode]]=0,"",OpportunityTbl[[#This Row],[Estimated Close Date]])</f>
        <v>44754</v>
      </c>
      <c r="E5856" s="14">
        <v>-407</v>
      </c>
      <c r="F5856" s="14">
        <v>-356</v>
      </c>
      <c r="G5856" t="s">
        <v>27</v>
      </c>
      <c r="H5856" t="s">
        <v>28</v>
      </c>
      <c r="I5856">
        <v>2</v>
      </c>
      <c r="J5856">
        <v>4</v>
      </c>
      <c r="K5856" t="s">
        <v>11427</v>
      </c>
      <c r="L5856" t="s">
        <v>12236</v>
      </c>
      <c r="M5856" t="s">
        <v>22</v>
      </c>
      <c r="N5856" t="s">
        <v>480</v>
      </c>
      <c r="O5856" t="s">
        <v>29</v>
      </c>
      <c r="P5856" t="s">
        <v>527</v>
      </c>
      <c r="Q5856" s="13">
        <v>2060</v>
      </c>
      <c r="S5856" s="1">
        <v>0.1</v>
      </c>
      <c r="T5856" t="s">
        <v>23</v>
      </c>
      <c r="U5856" t="s">
        <v>24</v>
      </c>
      <c r="V5856" t="b">
        <v>1</v>
      </c>
      <c r="W5856">
        <v>2.5</v>
      </c>
      <c r="X5856" t="s">
        <v>25</v>
      </c>
      <c r="Y5856" t="s">
        <v>26</v>
      </c>
    </row>
    <row r="5857" spans="1:25" x14ac:dyDescent="0.4">
      <c r="A5857" t="s">
        <v>3944</v>
      </c>
      <c r="B5857" s="2">
        <f ca="1">TODAY()+OpportunityTbl[[#This Row],[CreatedOn_DaysFromToday]]</f>
        <v>44703</v>
      </c>
      <c r="C5857" s="2">
        <f ca="1">TODAY()+OpportunityTbl[[#This Row],[EstCloseDate_DaysFromToday]]</f>
        <v>44748</v>
      </c>
      <c r="D5857">
        <f ca="1">IF(OpportunityTbl[[#This Row],[statecode]]=0,"",OpportunityTbl[[#This Row],[Estimated Close Date]])</f>
        <v>44748</v>
      </c>
      <c r="E5857" s="14">
        <v>-407</v>
      </c>
      <c r="F5857" s="14">
        <v>-362</v>
      </c>
      <c r="G5857" t="s">
        <v>27</v>
      </c>
      <c r="H5857" t="s">
        <v>28</v>
      </c>
      <c r="I5857">
        <v>2</v>
      </c>
      <c r="J5857">
        <v>4</v>
      </c>
      <c r="K5857" t="s">
        <v>11437</v>
      </c>
      <c r="L5857" t="s">
        <v>12238</v>
      </c>
      <c r="M5857" t="s">
        <v>22</v>
      </c>
      <c r="N5857" t="s">
        <v>513</v>
      </c>
      <c r="O5857" t="s">
        <v>29</v>
      </c>
      <c r="P5857" t="s">
        <v>525</v>
      </c>
      <c r="Q5857" s="13">
        <v>3552</v>
      </c>
      <c r="S5857" s="1">
        <v>0.1</v>
      </c>
      <c r="T5857" t="s">
        <v>23</v>
      </c>
      <c r="U5857" t="s">
        <v>24</v>
      </c>
      <c r="V5857" t="b">
        <v>1</v>
      </c>
      <c r="W5857">
        <v>2</v>
      </c>
      <c r="X5857" t="s">
        <v>25</v>
      </c>
      <c r="Y5857" t="s">
        <v>26</v>
      </c>
    </row>
    <row r="5858" spans="1:25" x14ac:dyDescent="0.4">
      <c r="A5858" t="s">
        <v>5426</v>
      </c>
      <c r="B5858" s="2">
        <f ca="1">TODAY()+OpportunityTbl[[#This Row],[CreatedOn_DaysFromToday]]</f>
        <v>44703</v>
      </c>
      <c r="C5858" s="2">
        <f ca="1">TODAY()+OpportunityTbl[[#This Row],[EstCloseDate_DaysFromToday]]</f>
        <v>44754</v>
      </c>
      <c r="D5858">
        <f ca="1">IF(OpportunityTbl[[#This Row],[statecode]]=0,"",OpportunityTbl[[#This Row],[Estimated Close Date]])</f>
        <v>44754</v>
      </c>
      <c r="E5858" s="14">
        <v>-407</v>
      </c>
      <c r="F5858" s="14">
        <v>-356</v>
      </c>
      <c r="G5858" t="s">
        <v>27</v>
      </c>
      <c r="H5858" t="s">
        <v>28</v>
      </c>
      <c r="I5858">
        <v>2</v>
      </c>
      <c r="J5858">
        <v>4</v>
      </c>
      <c r="K5858" t="s">
        <v>11385</v>
      </c>
      <c r="L5858" t="s">
        <v>12239</v>
      </c>
      <c r="M5858" t="s">
        <v>22</v>
      </c>
      <c r="N5858" t="s">
        <v>2069</v>
      </c>
      <c r="O5858" t="s">
        <v>29</v>
      </c>
      <c r="P5858" t="s">
        <v>2084</v>
      </c>
      <c r="Q5858" s="13">
        <v>5753</v>
      </c>
      <c r="S5858" s="1">
        <v>0.1</v>
      </c>
      <c r="T5858" t="s">
        <v>23</v>
      </c>
      <c r="U5858" t="s">
        <v>24</v>
      </c>
      <c r="V5858" t="b">
        <v>0</v>
      </c>
      <c r="W5858">
        <v>4</v>
      </c>
      <c r="X5858" t="s">
        <v>25</v>
      </c>
      <c r="Y5858" t="s">
        <v>4926</v>
      </c>
    </row>
    <row r="5859" spans="1:25" x14ac:dyDescent="0.4">
      <c r="A5859" t="s">
        <v>6501</v>
      </c>
      <c r="B5859" s="2">
        <f ca="1">TODAY()+OpportunityTbl[[#This Row],[CreatedOn_DaysFromToday]]</f>
        <v>44703</v>
      </c>
      <c r="C5859" s="2">
        <f ca="1">TODAY()+OpportunityTbl[[#This Row],[EstCloseDate_DaysFromToday]]</f>
        <v>44755</v>
      </c>
      <c r="D5859">
        <f ca="1">IF(OpportunityTbl[[#This Row],[statecode]]=0,"",OpportunityTbl[[#This Row],[Estimated Close Date]])</f>
        <v>44755</v>
      </c>
      <c r="E5859" s="14">
        <v>-407</v>
      </c>
      <c r="F5859" s="14">
        <v>-355</v>
      </c>
      <c r="G5859" t="s">
        <v>27</v>
      </c>
      <c r="H5859" t="s">
        <v>28</v>
      </c>
      <c r="I5859">
        <v>2</v>
      </c>
      <c r="J5859">
        <v>4</v>
      </c>
      <c r="K5859" t="s">
        <v>11378</v>
      </c>
      <c r="L5859" t="s">
        <v>12240</v>
      </c>
      <c r="M5859" t="s">
        <v>22</v>
      </c>
      <c r="N5859" t="s">
        <v>480</v>
      </c>
      <c r="O5859" t="s">
        <v>29</v>
      </c>
      <c r="P5859" t="s">
        <v>527</v>
      </c>
      <c r="Q5859" s="13">
        <v>5686</v>
      </c>
      <c r="S5859" s="1">
        <v>0.1</v>
      </c>
      <c r="T5859" t="s">
        <v>23</v>
      </c>
      <c r="U5859" t="s">
        <v>100</v>
      </c>
      <c r="V5859" t="b">
        <v>0</v>
      </c>
      <c r="W5859">
        <v>2.5</v>
      </c>
      <c r="X5859" t="s">
        <v>25</v>
      </c>
      <c r="Y5859" t="s">
        <v>4896</v>
      </c>
    </row>
    <row r="5860" spans="1:25" x14ac:dyDescent="0.4">
      <c r="A5860" t="s">
        <v>8263</v>
      </c>
      <c r="B5860" s="2">
        <f ca="1">TODAY()+OpportunityTbl[[#This Row],[CreatedOn_DaysFromToday]]</f>
        <v>44703</v>
      </c>
      <c r="C5860" s="2">
        <f ca="1">TODAY()+OpportunityTbl[[#This Row],[EstCloseDate_DaysFromToday]]</f>
        <v>44744</v>
      </c>
      <c r="D5860">
        <f ca="1">IF(OpportunityTbl[[#This Row],[statecode]]=0,"",OpportunityTbl[[#This Row],[Estimated Close Date]])</f>
        <v>44744</v>
      </c>
      <c r="E5860" s="14">
        <v>-407</v>
      </c>
      <c r="F5860" s="14">
        <v>-366</v>
      </c>
      <c r="G5860" t="s">
        <v>7082</v>
      </c>
      <c r="H5860" t="s">
        <v>7082</v>
      </c>
      <c r="I5860">
        <v>1</v>
      </c>
      <c r="J5860">
        <v>3</v>
      </c>
      <c r="K5860" t="s">
        <v>11406</v>
      </c>
      <c r="L5860" t="s">
        <v>12234</v>
      </c>
      <c r="M5860" t="s">
        <v>22</v>
      </c>
      <c r="N5860" t="s">
        <v>2121</v>
      </c>
      <c r="O5860" t="s">
        <v>29</v>
      </c>
      <c r="P5860" t="s">
        <v>4734</v>
      </c>
      <c r="Q5860" s="13">
        <v>3126</v>
      </c>
      <c r="R5860" s="13">
        <v>3000.96</v>
      </c>
      <c r="S5860" s="1">
        <v>0.9</v>
      </c>
      <c r="T5860" t="s">
        <v>4724</v>
      </c>
      <c r="U5860" t="s">
        <v>100</v>
      </c>
      <c r="V5860" t="b">
        <v>1</v>
      </c>
      <c r="W5860">
        <v>4</v>
      </c>
      <c r="X5860" t="s">
        <v>4732</v>
      </c>
      <c r="Y5860" t="s">
        <v>4899</v>
      </c>
    </row>
    <row r="5861" spans="1:25" x14ac:dyDescent="0.4">
      <c r="A5861" t="s">
        <v>9020</v>
      </c>
      <c r="B5861" s="2">
        <f ca="1">TODAY()+OpportunityTbl[[#This Row],[CreatedOn_DaysFromToday]]</f>
        <v>44703</v>
      </c>
      <c r="C5861" s="2">
        <f ca="1">TODAY()+OpportunityTbl[[#This Row],[EstCloseDate_DaysFromToday]]</f>
        <v>44761</v>
      </c>
      <c r="D5861">
        <f ca="1">IF(OpportunityTbl[[#This Row],[statecode]]=0,"",OpportunityTbl[[#This Row],[Estimated Close Date]])</f>
        <v>44761</v>
      </c>
      <c r="E5861" s="14">
        <v>-407</v>
      </c>
      <c r="F5861" s="14">
        <v>-349</v>
      </c>
      <c r="G5861" t="s">
        <v>7082</v>
      </c>
      <c r="H5861" t="s">
        <v>7082</v>
      </c>
      <c r="I5861">
        <v>1</v>
      </c>
      <c r="J5861">
        <v>3</v>
      </c>
      <c r="K5861" t="s">
        <v>11335</v>
      </c>
      <c r="L5861" t="s">
        <v>12238</v>
      </c>
      <c r="M5861" t="s">
        <v>22</v>
      </c>
      <c r="N5861" t="s">
        <v>469</v>
      </c>
      <c r="O5861" t="s">
        <v>29</v>
      </c>
      <c r="P5861" t="s">
        <v>511</v>
      </c>
      <c r="Q5861" s="13">
        <v>2893</v>
      </c>
      <c r="R5861" s="13">
        <v>2835.14</v>
      </c>
      <c r="S5861" s="1">
        <v>0.5</v>
      </c>
      <c r="T5861" t="s">
        <v>168</v>
      </c>
      <c r="U5861" t="s">
        <v>24</v>
      </c>
      <c r="V5861" t="b">
        <v>0</v>
      </c>
      <c r="W5861">
        <v>2</v>
      </c>
      <c r="X5861" t="s">
        <v>240</v>
      </c>
      <c r="Y5861" t="s">
        <v>26</v>
      </c>
    </row>
    <row r="5862" spans="1:25" x14ac:dyDescent="0.4">
      <c r="A5862" t="s">
        <v>9407</v>
      </c>
      <c r="B5862" s="2">
        <f ca="1">TODAY()+OpportunityTbl[[#This Row],[CreatedOn_DaysFromToday]]</f>
        <v>44703</v>
      </c>
      <c r="C5862" s="2">
        <f ca="1">TODAY()+OpportunityTbl[[#This Row],[EstCloseDate_DaysFromToday]]</f>
        <v>44778</v>
      </c>
      <c r="D5862">
        <f ca="1">IF(OpportunityTbl[[#This Row],[statecode]]=0,"",OpportunityTbl[[#This Row],[Estimated Close Date]])</f>
        <v>44778</v>
      </c>
      <c r="E5862" s="14">
        <v>-407</v>
      </c>
      <c r="F5862" s="14">
        <v>-332</v>
      </c>
      <c r="G5862" t="s">
        <v>7082</v>
      </c>
      <c r="H5862" t="s">
        <v>7082</v>
      </c>
      <c r="I5862">
        <v>1</v>
      </c>
      <c r="J5862">
        <v>3</v>
      </c>
      <c r="K5862" t="s">
        <v>11331</v>
      </c>
      <c r="L5862" t="s">
        <v>12233</v>
      </c>
      <c r="M5862" t="s">
        <v>22</v>
      </c>
      <c r="N5862" t="s">
        <v>480</v>
      </c>
      <c r="O5862" t="s">
        <v>29</v>
      </c>
      <c r="P5862" t="s">
        <v>687</v>
      </c>
      <c r="Q5862" s="13">
        <v>16690</v>
      </c>
      <c r="R5862" s="13">
        <v>16272.75</v>
      </c>
      <c r="S5862" s="1">
        <v>0.5</v>
      </c>
      <c r="T5862" t="s">
        <v>168</v>
      </c>
      <c r="U5862" t="s">
        <v>24</v>
      </c>
      <c r="V5862" t="b">
        <v>0</v>
      </c>
      <c r="W5862">
        <v>2.5</v>
      </c>
      <c r="X5862" t="s">
        <v>240</v>
      </c>
      <c r="Y5862" t="s">
        <v>26</v>
      </c>
    </row>
    <row r="5863" spans="1:25" x14ac:dyDescent="0.4">
      <c r="A5863" t="s">
        <v>9531</v>
      </c>
      <c r="B5863" s="2">
        <f ca="1">TODAY()+OpportunityTbl[[#This Row],[CreatedOn_DaysFromToday]]</f>
        <v>44703</v>
      </c>
      <c r="C5863" s="2">
        <f ca="1">TODAY()+OpportunityTbl[[#This Row],[EstCloseDate_DaysFromToday]]</f>
        <v>44744</v>
      </c>
      <c r="D5863">
        <f ca="1">IF(OpportunityTbl[[#This Row],[statecode]]=0,"",OpportunityTbl[[#This Row],[Estimated Close Date]])</f>
        <v>44744</v>
      </c>
      <c r="E5863" s="14">
        <v>-407</v>
      </c>
      <c r="F5863" s="14">
        <v>-366</v>
      </c>
      <c r="G5863" t="s">
        <v>7082</v>
      </c>
      <c r="H5863" t="s">
        <v>7082</v>
      </c>
      <c r="I5863">
        <v>1</v>
      </c>
      <c r="J5863">
        <v>3</v>
      </c>
      <c r="K5863" t="s">
        <v>11417</v>
      </c>
      <c r="L5863" t="s">
        <v>12234</v>
      </c>
      <c r="M5863" t="s">
        <v>22</v>
      </c>
      <c r="N5863" t="s">
        <v>469</v>
      </c>
      <c r="O5863" t="s">
        <v>29</v>
      </c>
      <c r="P5863" t="s">
        <v>470</v>
      </c>
      <c r="Q5863" s="13">
        <v>2249</v>
      </c>
      <c r="R5863" s="13">
        <v>2192.7800000000002</v>
      </c>
      <c r="S5863" s="1">
        <v>0.3</v>
      </c>
      <c r="T5863" t="s">
        <v>168</v>
      </c>
      <c r="U5863" t="s">
        <v>24</v>
      </c>
      <c r="V5863" t="b">
        <v>1</v>
      </c>
      <c r="W5863">
        <v>2.5</v>
      </c>
      <c r="X5863" t="s">
        <v>157</v>
      </c>
      <c r="Y5863" t="s">
        <v>26</v>
      </c>
    </row>
    <row r="5864" spans="1:25" x14ac:dyDescent="0.4">
      <c r="A5864" t="s">
        <v>9643</v>
      </c>
      <c r="B5864" s="2">
        <f ca="1">TODAY()+OpportunityTbl[[#This Row],[CreatedOn_DaysFromToday]]</f>
        <v>44703</v>
      </c>
      <c r="C5864" s="2">
        <f ca="1">TODAY()+OpportunityTbl[[#This Row],[EstCloseDate_DaysFromToday]]</f>
        <v>44748</v>
      </c>
      <c r="D5864">
        <f ca="1">IF(OpportunityTbl[[#This Row],[statecode]]=0,"",OpportunityTbl[[#This Row],[Estimated Close Date]])</f>
        <v>44748</v>
      </c>
      <c r="E5864" s="14">
        <v>-407</v>
      </c>
      <c r="F5864" s="14">
        <v>-362</v>
      </c>
      <c r="G5864" t="s">
        <v>7082</v>
      </c>
      <c r="H5864" t="s">
        <v>7082</v>
      </c>
      <c r="I5864">
        <v>1</v>
      </c>
      <c r="J5864">
        <v>3</v>
      </c>
      <c r="K5864" t="s">
        <v>11385</v>
      </c>
      <c r="L5864" t="s">
        <v>12234</v>
      </c>
      <c r="M5864" t="s">
        <v>22</v>
      </c>
      <c r="N5864" t="s">
        <v>31</v>
      </c>
      <c r="O5864" t="s">
        <v>29</v>
      </c>
      <c r="P5864" t="s">
        <v>210</v>
      </c>
      <c r="Q5864" s="13">
        <v>2394</v>
      </c>
      <c r="R5864" s="13">
        <v>2334.15</v>
      </c>
      <c r="S5864" s="1">
        <v>0.3</v>
      </c>
      <c r="T5864" t="s">
        <v>168</v>
      </c>
      <c r="U5864" t="s">
        <v>24</v>
      </c>
      <c r="V5864" t="b">
        <v>1</v>
      </c>
      <c r="W5864">
        <v>2.5</v>
      </c>
      <c r="X5864" t="s">
        <v>157</v>
      </c>
      <c r="Y5864" t="s">
        <v>26</v>
      </c>
    </row>
    <row r="5865" spans="1:25" x14ac:dyDescent="0.4">
      <c r="A5865" t="s">
        <v>9682</v>
      </c>
      <c r="B5865" s="2">
        <f ca="1">TODAY()+OpportunityTbl[[#This Row],[CreatedOn_DaysFromToday]]</f>
        <v>44703</v>
      </c>
      <c r="C5865" s="2">
        <f ca="1">TODAY()+OpportunityTbl[[#This Row],[EstCloseDate_DaysFromToday]]</f>
        <v>44772</v>
      </c>
      <c r="D5865">
        <f ca="1">IF(OpportunityTbl[[#This Row],[statecode]]=0,"",OpportunityTbl[[#This Row],[Estimated Close Date]])</f>
        <v>44772</v>
      </c>
      <c r="E5865" s="14">
        <v>-407</v>
      </c>
      <c r="F5865" s="14">
        <v>-338</v>
      </c>
      <c r="G5865" t="s">
        <v>7082</v>
      </c>
      <c r="H5865" t="s">
        <v>7082</v>
      </c>
      <c r="I5865">
        <v>1</v>
      </c>
      <c r="J5865">
        <v>3</v>
      </c>
      <c r="K5865" t="s">
        <v>11340</v>
      </c>
      <c r="L5865" t="s">
        <v>12235</v>
      </c>
      <c r="M5865" t="s">
        <v>22</v>
      </c>
      <c r="N5865" t="s">
        <v>2121</v>
      </c>
      <c r="O5865" t="s">
        <v>29</v>
      </c>
      <c r="P5865" t="s">
        <v>4734</v>
      </c>
      <c r="Q5865" s="13">
        <v>11073</v>
      </c>
      <c r="R5865" s="13">
        <v>10630.08</v>
      </c>
      <c r="S5865" s="1">
        <v>0.5</v>
      </c>
      <c r="T5865" t="s">
        <v>168</v>
      </c>
      <c r="U5865" t="s">
        <v>24</v>
      </c>
      <c r="V5865" t="b">
        <v>0</v>
      </c>
      <c r="W5865">
        <v>4</v>
      </c>
      <c r="X5865" t="s">
        <v>240</v>
      </c>
      <c r="Y5865" t="s">
        <v>26</v>
      </c>
    </row>
    <row r="5866" spans="1:25" x14ac:dyDescent="0.4">
      <c r="A5866" t="s">
        <v>9887</v>
      </c>
      <c r="B5866" s="2">
        <f ca="1">TODAY()+OpportunityTbl[[#This Row],[CreatedOn_DaysFromToday]]</f>
        <v>44703</v>
      </c>
      <c r="C5866" s="2">
        <f ca="1">TODAY()+OpportunityTbl[[#This Row],[EstCloseDate_DaysFromToday]]</f>
        <v>44772</v>
      </c>
      <c r="D5866">
        <f ca="1">IF(OpportunityTbl[[#This Row],[statecode]]=0,"",OpportunityTbl[[#This Row],[Estimated Close Date]])</f>
        <v>44772</v>
      </c>
      <c r="E5866" s="14">
        <v>-407</v>
      </c>
      <c r="F5866" s="14">
        <v>-338</v>
      </c>
      <c r="G5866" t="s">
        <v>7082</v>
      </c>
      <c r="H5866" t="s">
        <v>7082</v>
      </c>
      <c r="I5866">
        <v>1</v>
      </c>
      <c r="J5866">
        <v>3</v>
      </c>
      <c r="K5866" t="s">
        <v>11318</v>
      </c>
      <c r="L5866" t="s">
        <v>12236</v>
      </c>
      <c r="M5866" t="s">
        <v>22</v>
      </c>
      <c r="N5866" t="s">
        <v>2121</v>
      </c>
      <c r="O5866" t="s">
        <v>29</v>
      </c>
      <c r="P5866" t="s">
        <v>4734</v>
      </c>
      <c r="Q5866" s="13">
        <v>3637</v>
      </c>
      <c r="R5866" s="13">
        <v>3491.52</v>
      </c>
      <c r="S5866" s="1">
        <v>0.9</v>
      </c>
      <c r="T5866" t="s">
        <v>4724</v>
      </c>
      <c r="U5866" t="s">
        <v>24</v>
      </c>
      <c r="V5866" t="b">
        <v>0</v>
      </c>
      <c r="W5866">
        <v>4</v>
      </c>
      <c r="X5866" t="s">
        <v>4732</v>
      </c>
      <c r="Y5866" t="s">
        <v>26</v>
      </c>
    </row>
    <row r="5867" spans="1:25" x14ac:dyDescent="0.4">
      <c r="A5867" t="s">
        <v>680</v>
      </c>
      <c r="B5867" s="2">
        <f ca="1">TODAY()+OpportunityTbl[[#This Row],[CreatedOn_DaysFromToday]]</f>
        <v>44702</v>
      </c>
      <c r="C5867" s="2">
        <f ca="1">TODAY()+OpportunityTbl[[#This Row],[EstCloseDate_DaysFromToday]]</f>
        <v>44762</v>
      </c>
      <c r="D5867">
        <f ca="1">IF(OpportunityTbl[[#This Row],[statecode]]=0,"",OpportunityTbl[[#This Row],[Estimated Close Date]])</f>
        <v>44762</v>
      </c>
      <c r="E5867" s="14">
        <v>-408</v>
      </c>
      <c r="F5867" s="14">
        <v>-348</v>
      </c>
      <c r="G5867" t="s">
        <v>27</v>
      </c>
      <c r="H5867" t="s">
        <v>28</v>
      </c>
      <c r="I5867">
        <v>2</v>
      </c>
      <c r="J5867">
        <v>4</v>
      </c>
      <c r="K5867" t="s">
        <v>11319</v>
      </c>
      <c r="L5867" t="s">
        <v>12236</v>
      </c>
      <c r="M5867" t="s">
        <v>22</v>
      </c>
      <c r="N5867" t="s">
        <v>475</v>
      </c>
      <c r="O5867" t="s">
        <v>29</v>
      </c>
      <c r="P5867" t="s">
        <v>476</v>
      </c>
      <c r="Q5867" s="13">
        <v>2327</v>
      </c>
      <c r="S5867" s="1">
        <v>0.3</v>
      </c>
      <c r="T5867" t="s">
        <v>168</v>
      </c>
      <c r="U5867" t="s">
        <v>100</v>
      </c>
      <c r="V5867" t="b">
        <v>0</v>
      </c>
      <c r="W5867">
        <v>2.5</v>
      </c>
      <c r="X5867" t="s">
        <v>157</v>
      </c>
      <c r="Y5867" t="s">
        <v>26</v>
      </c>
    </row>
    <row r="5868" spans="1:25" x14ac:dyDescent="0.4">
      <c r="A5868" t="s">
        <v>2005</v>
      </c>
      <c r="B5868" s="2">
        <f ca="1">TODAY()+OpportunityTbl[[#This Row],[CreatedOn_DaysFromToday]]</f>
        <v>44702</v>
      </c>
      <c r="C5868" s="2">
        <f ca="1">TODAY()+OpportunityTbl[[#This Row],[EstCloseDate_DaysFromToday]]</f>
        <v>44755</v>
      </c>
      <c r="D5868">
        <f ca="1">IF(OpportunityTbl[[#This Row],[statecode]]=0,"",OpportunityTbl[[#This Row],[Estimated Close Date]])</f>
        <v>44755</v>
      </c>
      <c r="E5868" s="14">
        <v>-408</v>
      </c>
      <c r="F5868" s="14">
        <v>-355</v>
      </c>
      <c r="G5868" t="s">
        <v>27</v>
      </c>
      <c r="H5868" t="s">
        <v>28</v>
      </c>
      <c r="I5868">
        <v>2</v>
      </c>
      <c r="J5868">
        <v>4</v>
      </c>
      <c r="K5868" t="s">
        <v>11402</v>
      </c>
      <c r="L5868" t="s">
        <v>12238</v>
      </c>
      <c r="M5868" t="s">
        <v>22</v>
      </c>
      <c r="N5868" t="s">
        <v>469</v>
      </c>
      <c r="O5868" t="s">
        <v>29</v>
      </c>
      <c r="P5868" t="s">
        <v>470</v>
      </c>
      <c r="Q5868" s="13">
        <v>3194</v>
      </c>
      <c r="S5868" s="1">
        <v>0.3</v>
      </c>
      <c r="T5868" t="s">
        <v>168</v>
      </c>
      <c r="U5868" t="s">
        <v>24</v>
      </c>
      <c r="V5868" t="b">
        <v>0</v>
      </c>
      <c r="W5868">
        <v>2</v>
      </c>
      <c r="X5868" t="s">
        <v>157</v>
      </c>
      <c r="Y5868" t="s">
        <v>26</v>
      </c>
    </row>
    <row r="5869" spans="1:25" x14ac:dyDescent="0.4">
      <c r="A5869" t="s">
        <v>3061</v>
      </c>
      <c r="B5869" s="2">
        <f ca="1">TODAY()+OpportunityTbl[[#This Row],[CreatedOn_DaysFromToday]]</f>
        <v>44702</v>
      </c>
      <c r="C5869" s="2">
        <f ca="1">TODAY()+OpportunityTbl[[#This Row],[EstCloseDate_DaysFromToday]]</f>
        <v>44783</v>
      </c>
      <c r="D5869">
        <f ca="1">IF(OpportunityTbl[[#This Row],[statecode]]=0,"",OpportunityTbl[[#This Row],[Estimated Close Date]])</f>
        <v>44783</v>
      </c>
      <c r="E5869" s="14">
        <v>-408</v>
      </c>
      <c r="F5869" s="14">
        <v>-327</v>
      </c>
      <c r="G5869" t="s">
        <v>27</v>
      </c>
      <c r="H5869" t="s">
        <v>28</v>
      </c>
      <c r="I5869">
        <v>2</v>
      </c>
      <c r="J5869">
        <v>4</v>
      </c>
      <c r="K5869" t="s">
        <v>11438</v>
      </c>
      <c r="L5869" t="s">
        <v>12235</v>
      </c>
      <c r="M5869" t="s">
        <v>22</v>
      </c>
      <c r="N5869" t="s">
        <v>1617</v>
      </c>
      <c r="O5869" t="s">
        <v>29</v>
      </c>
      <c r="P5869" t="s">
        <v>1620</v>
      </c>
      <c r="Q5869" s="13">
        <v>12281</v>
      </c>
      <c r="S5869" s="1">
        <v>0.1</v>
      </c>
      <c r="T5869" t="s">
        <v>23</v>
      </c>
      <c r="U5869" t="s">
        <v>24</v>
      </c>
      <c r="V5869" t="b">
        <v>0</v>
      </c>
      <c r="W5869">
        <v>3.5</v>
      </c>
      <c r="X5869" t="s">
        <v>25</v>
      </c>
      <c r="Y5869" t="s">
        <v>26</v>
      </c>
    </row>
    <row r="5870" spans="1:25" x14ac:dyDescent="0.4">
      <c r="A5870" t="s">
        <v>3295</v>
      </c>
      <c r="B5870" s="2">
        <f ca="1">TODAY()+OpportunityTbl[[#This Row],[CreatedOn_DaysFromToday]]</f>
        <v>44702</v>
      </c>
      <c r="C5870" s="2">
        <f ca="1">TODAY()+OpportunityTbl[[#This Row],[EstCloseDate_DaysFromToday]]</f>
        <v>44746</v>
      </c>
      <c r="D5870">
        <f ca="1">IF(OpportunityTbl[[#This Row],[statecode]]=0,"",OpportunityTbl[[#This Row],[Estimated Close Date]])</f>
        <v>44746</v>
      </c>
      <c r="E5870" s="14">
        <v>-408</v>
      </c>
      <c r="F5870" s="14">
        <v>-364</v>
      </c>
      <c r="G5870" t="s">
        <v>27</v>
      </c>
      <c r="H5870" t="s">
        <v>28</v>
      </c>
      <c r="I5870">
        <v>2</v>
      </c>
      <c r="J5870">
        <v>4</v>
      </c>
      <c r="K5870" t="s">
        <v>11382</v>
      </c>
      <c r="L5870" t="s">
        <v>12234</v>
      </c>
      <c r="M5870" t="s">
        <v>22</v>
      </c>
      <c r="N5870" t="s">
        <v>1710</v>
      </c>
      <c r="O5870" t="s">
        <v>29</v>
      </c>
      <c r="P5870" t="s">
        <v>1713</v>
      </c>
      <c r="Q5870" s="13">
        <v>1694</v>
      </c>
      <c r="S5870" s="1">
        <v>0.1</v>
      </c>
      <c r="T5870" t="s">
        <v>23</v>
      </c>
      <c r="U5870" t="s">
        <v>24</v>
      </c>
      <c r="V5870" t="b">
        <v>1</v>
      </c>
      <c r="W5870">
        <v>4</v>
      </c>
      <c r="X5870" t="s">
        <v>25</v>
      </c>
      <c r="Y5870" t="s">
        <v>26</v>
      </c>
    </row>
    <row r="5871" spans="1:25" x14ac:dyDescent="0.4">
      <c r="A5871" t="s">
        <v>3381</v>
      </c>
      <c r="B5871" s="2">
        <f ca="1">TODAY()+OpportunityTbl[[#This Row],[CreatedOn_DaysFromToday]]</f>
        <v>44702</v>
      </c>
      <c r="C5871" s="2">
        <f ca="1">TODAY()+OpportunityTbl[[#This Row],[EstCloseDate_DaysFromToday]]</f>
        <v>44745</v>
      </c>
      <c r="D5871">
        <f ca="1">IF(OpportunityTbl[[#This Row],[statecode]]=0,"",OpportunityTbl[[#This Row],[Estimated Close Date]])</f>
        <v>44745</v>
      </c>
      <c r="E5871" s="14">
        <v>-408</v>
      </c>
      <c r="F5871" s="14">
        <v>-365</v>
      </c>
      <c r="G5871" t="s">
        <v>27</v>
      </c>
      <c r="H5871" t="s">
        <v>28</v>
      </c>
      <c r="I5871">
        <v>2</v>
      </c>
      <c r="J5871">
        <v>4</v>
      </c>
      <c r="K5871" t="s">
        <v>11409</v>
      </c>
      <c r="L5871" t="s">
        <v>12238</v>
      </c>
      <c r="M5871" t="s">
        <v>22</v>
      </c>
      <c r="N5871" t="s">
        <v>1710</v>
      </c>
      <c r="O5871" t="s">
        <v>29</v>
      </c>
      <c r="P5871" t="s">
        <v>1711</v>
      </c>
      <c r="Q5871" s="13">
        <v>4227</v>
      </c>
      <c r="S5871" s="1">
        <v>0.1</v>
      </c>
      <c r="T5871" t="s">
        <v>23</v>
      </c>
      <c r="U5871" t="s">
        <v>24</v>
      </c>
      <c r="V5871" t="b">
        <v>1</v>
      </c>
      <c r="W5871">
        <v>3.5</v>
      </c>
      <c r="X5871" t="s">
        <v>25</v>
      </c>
      <c r="Y5871" t="s">
        <v>26</v>
      </c>
    </row>
    <row r="5872" spans="1:25" x14ac:dyDescent="0.4">
      <c r="A5872" t="s">
        <v>3701</v>
      </c>
      <c r="B5872" s="2">
        <f ca="1">TODAY()+OpportunityTbl[[#This Row],[CreatedOn_DaysFromToday]]</f>
        <v>44702</v>
      </c>
      <c r="C5872" s="2">
        <f ca="1">TODAY()+OpportunityTbl[[#This Row],[EstCloseDate_DaysFromToday]]</f>
        <v>44753</v>
      </c>
      <c r="D5872">
        <f ca="1">IF(OpportunityTbl[[#This Row],[statecode]]=0,"",OpportunityTbl[[#This Row],[Estimated Close Date]])</f>
        <v>44753</v>
      </c>
      <c r="E5872" s="14">
        <v>-408</v>
      </c>
      <c r="F5872" s="14">
        <v>-357</v>
      </c>
      <c r="G5872" t="s">
        <v>27</v>
      </c>
      <c r="H5872" t="s">
        <v>28</v>
      </c>
      <c r="I5872">
        <v>2</v>
      </c>
      <c r="J5872">
        <v>4</v>
      </c>
      <c r="K5872" t="s">
        <v>11425</v>
      </c>
      <c r="L5872" t="s">
        <v>12238</v>
      </c>
      <c r="M5872" t="s">
        <v>22</v>
      </c>
      <c r="N5872" t="s">
        <v>31</v>
      </c>
      <c r="O5872" t="s">
        <v>29</v>
      </c>
      <c r="P5872" t="s">
        <v>417</v>
      </c>
      <c r="Q5872" s="13">
        <v>3217</v>
      </c>
      <c r="S5872" s="1">
        <v>0.1</v>
      </c>
      <c r="T5872" t="s">
        <v>23</v>
      </c>
      <c r="U5872" t="s">
        <v>97</v>
      </c>
      <c r="V5872" t="b">
        <v>0</v>
      </c>
      <c r="W5872">
        <v>2</v>
      </c>
      <c r="X5872" t="s">
        <v>25</v>
      </c>
      <c r="Y5872" t="s">
        <v>26</v>
      </c>
    </row>
    <row r="5873" spans="1:25" x14ac:dyDescent="0.4">
      <c r="A5873" t="s">
        <v>4206</v>
      </c>
      <c r="B5873" s="2">
        <f ca="1">TODAY()+OpportunityTbl[[#This Row],[CreatedOn_DaysFromToday]]</f>
        <v>44702</v>
      </c>
      <c r="C5873" s="2">
        <f ca="1">TODAY()+OpportunityTbl[[#This Row],[EstCloseDate_DaysFromToday]]</f>
        <v>44752</v>
      </c>
      <c r="D5873">
        <f ca="1">IF(OpportunityTbl[[#This Row],[statecode]]=0,"",OpportunityTbl[[#This Row],[Estimated Close Date]])</f>
        <v>44752</v>
      </c>
      <c r="E5873" s="14">
        <v>-408</v>
      </c>
      <c r="F5873" s="14">
        <v>-358</v>
      </c>
      <c r="G5873" t="s">
        <v>27</v>
      </c>
      <c r="H5873" t="s">
        <v>28</v>
      </c>
      <c r="I5873">
        <v>2</v>
      </c>
      <c r="J5873">
        <v>4</v>
      </c>
      <c r="K5873" t="s">
        <v>11406</v>
      </c>
      <c r="L5873" t="s">
        <v>12239</v>
      </c>
      <c r="M5873" t="s">
        <v>22</v>
      </c>
      <c r="N5873" t="s">
        <v>480</v>
      </c>
      <c r="O5873" t="s">
        <v>29</v>
      </c>
      <c r="P5873" t="s">
        <v>550</v>
      </c>
      <c r="Q5873" s="13">
        <v>8368</v>
      </c>
      <c r="S5873" s="1">
        <v>0.1</v>
      </c>
      <c r="T5873" t="s">
        <v>23</v>
      </c>
      <c r="U5873" t="s">
        <v>24</v>
      </c>
      <c r="V5873" t="b">
        <v>1</v>
      </c>
      <c r="W5873">
        <v>2</v>
      </c>
      <c r="X5873" t="s">
        <v>25</v>
      </c>
      <c r="Y5873" t="s">
        <v>26</v>
      </c>
    </row>
    <row r="5874" spans="1:25" x14ac:dyDescent="0.4">
      <c r="A5874" t="s">
        <v>5333</v>
      </c>
      <c r="B5874" s="2">
        <f ca="1">TODAY()+OpportunityTbl[[#This Row],[CreatedOn_DaysFromToday]]</f>
        <v>44702</v>
      </c>
      <c r="C5874" s="2">
        <f ca="1">TODAY()+OpportunityTbl[[#This Row],[EstCloseDate_DaysFromToday]]</f>
        <v>44785</v>
      </c>
      <c r="D5874">
        <f ca="1">IF(OpportunityTbl[[#This Row],[statecode]]=0,"",OpportunityTbl[[#This Row],[Estimated Close Date]])</f>
        <v>44785</v>
      </c>
      <c r="E5874" s="14">
        <v>-408</v>
      </c>
      <c r="F5874" s="14">
        <v>-325</v>
      </c>
      <c r="G5874" t="s">
        <v>27</v>
      </c>
      <c r="H5874" t="s">
        <v>28</v>
      </c>
      <c r="I5874">
        <v>2</v>
      </c>
      <c r="J5874">
        <v>4</v>
      </c>
      <c r="K5874" t="s">
        <v>11344</v>
      </c>
      <c r="L5874" t="s">
        <v>12241</v>
      </c>
      <c r="M5874" t="s">
        <v>22</v>
      </c>
      <c r="N5874" t="s">
        <v>1617</v>
      </c>
      <c r="O5874" t="s">
        <v>29</v>
      </c>
      <c r="P5874" t="s">
        <v>1620</v>
      </c>
      <c r="Q5874" s="13">
        <v>24613</v>
      </c>
      <c r="S5874" s="1">
        <v>0.3</v>
      </c>
      <c r="T5874" t="s">
        <v>168</v>
      </c>
      <c r="U5874" t="s">
        <v>24</v>
      </c>
      <c r="V5874" t="b">
        <v>0</v>
      </c>
      <c r="W5874">
        <v>4</v>
      </c>
      <c r="X5874" t="s">
        <v>157</v>
      </c>
      <c r="Y5874" t="s">
        <v>4899</v>
      </c>
    </row>
    <row r="5875" spans="1:25" x14ac:dyDescent="0.4">
      <c r="A5875" t="s">
        <v>5834</v>
      </c>
      <c r="B5875" s="2">
        <f ca="1">TODAY()+OpportunityTbl[[#This Row],[CreatedOn_DaysFromToday]]</f>
        <v>44702</v>
      </c>
      <c r="C5875" s="2">
        <f ca="1">TODAY()+OpportunityTbl[[#This Row],[EstCloseDate_DaysFromToday]]</f>
        <v>44747</v>
      </c>
      <c r="D5875">
        <f ca="1">IF(OpportunityTbl[[#This Row],[statecode]]=0,"",OpportunityTbl[[#This Row],[Estimated Close Date]])</f>
        <v>44747</v>
      </c>
      <c r="E5875" s="14">
        <v>-408</v>
      </c>
      <c r="F5875" s="14">
        <v>-363</v>
      </c>
      <c r="G5875" t="s">
        <v>27</v>
      </c>
      <c r="H5875" t="s">
        <v>28</v>
      </c>
      <c r="I5875">
        <v>2</v>
      </c>
      <c r="J5875">
        <v>4</v>
      </c>
      <c r="K5875" t="s">
        <v>11383</v>
      </c>
      <c r="L5875" t="s">
        <v>12240</v>
      </c>
      <c r="M5875" t="s">
        <v>22</v>
      </c>
      <c r="N5875" t="s">
        <v>1710</v>
      </c>
      <c r="O5875" t="s">
        <v>29</v>
      </c>
      <c r="P5875" t="s">
        <v>1713</v>
      </c>
      <c r="Q5875" s="13">
        <v>6832</v>
      </c>
      <c r="S5875" s="1">
        <v>0.1</v>
      </c>
      <c r="T5875" t="s">
        <v>23</v>
      </c>
      <c r="U5875" t="s">
        <v>97</v>
      </c>
      <c r="V5875" t="b">
        <v>1</v>
      </c>
      <c r="W5875">
        <v>4</v>
      </c>
      <c r="X5875" t="s">
        <v>25</v>
      </c>
      <c r="Y5875" t="s">
        <v>4926</v>
      </c>
    </row>
    <row r="5876" spans="1:25" x14ac:dyDescent="0.4">
      <c r="A5876" t="s">
        <v>5917</v>
      </c>
      <c r="B5876" s="2">
        <f ca="1">TODAY()+OpportunityTbl[[#This Row],[CreatedOn_DaysFromToday]]</f>
        <v>44702</v>
      </c>
      <c r="C5876" s="2">
        <f ca="1">TODAY()+OpportunityTbl[[#This Row],[EstCloseDate_DaysFromToday]]</f>
        <v>44746</v>
      </c>
      <c r="D5876">
        <f ca="1">IF(OpportunityTbl[[#This Row],[statecode]]=0,"",OpportunityTbl[[#This Row],[Estimated Close Date]])</f>
        <v>44746</v>
      </c>
      <c r="E5876" s="14">
        <v>-408</v>
      </c>
      <c r="F5876" s="14">
        <v>-364</v>
      </c>
      <c r="G5876" t="s">
        <v>27</v>
      </c>
      <c r="H5876" t="s">
        <v>28</v>
      </c>
      <c r="I5876">
        <v>2</v>
      </c>
      <c r="J5876">
        <v>4</v>
      </c>
      <c r="K5876" t="s">
        <v>11429</v>
      </c>
      <c r="L5876" t="s">
        <v>12239</v>
      </c>
      <c r="M5876" t="s">
        <v>22</v>
      </c>
      <c r="N5876" t="s">
        <v>1710</v>
      </c>
      <c r="O5876" t="s">
        <v>29</v>
      </c>
      <c r="P5876" t="s">
        <v>1711</v>
      </c>
      <c r="Q5876" s="13">
        <v>7555</v>
      </c>
      <c r="S5876" s="1">
        <v>0.1</v>
      </c>
      <c r="T5876" t="s">
        <v>23</v>
      </c>
      <c r="U5876" t="s">
        <v>24</v>
      </c>
      <c r="V5876" t="b">
        <v>1</v>
      </c>
      <c r="W5876">
        <v>3.5</v>
      </c>
      <c r="X5876" t="s">
        <v>25</v>
      </c>
      <c r="Y5876" t="s">
        <v>4926</v>
      </c>
    </row>
    <row r="5877" spans="1:25" x14ac:dyDescent="0.4">
      <c r="A5877" t="s">
        <v>6057</v>
      </c>
      <c r="B5877" s="2">
        <f ca="1">TODAY()+OpportunityTbl[[#This Row],[CreatedOn_DaysFromToday]]</f>
        <v>44702</v>
      </c>
      <c r="C5877" s="2">
        <f ca="1">TODAY()+OpportunityTbl[[#This Row],[EstCloseDate_DaysFromToday]]</f>
        <v>44751</v>
      </c>
      <c r="D5877">
        <f ca="1">IF(OpportunityTbl[[#This Row],[statecode]]=0,"",OpportunityTbl[[#This Row],[Estimated Close Date]])</f>
        <v>44751</v>
      </c>
      <c r="E5877" s="14">
        <v>-408</v>
      </c>
      <c r="F5877" s="14">
        <v>-359</v>
      </c>
      <c r="G5877" t="s">
        <v>27</v>
      </c>
      <c r="H5877" t="s">
        <v>28</v>
      </c>
      <c r="I5877">
        <v>2</v>
      </c>
      <c r="J5877">
        <v>4</v>
      </c>
      <c r="K5877" t="s">
        <v>11356</v>
      </c>
      <c r="L5877" t="s">
        <v>12239</v>
      </c>
      <c r="M5877" t="s">
        <v>22</v>
      </c>
      <c r="N5877" t="s">
        <v>31</v>
      </c>
      <c r="O5877" t="s">
        <v>29</v>
      </c>
      <c r="P5877" t="s">
        <v>210</v>
      </c>
      <c r="Q5877" s="13">
        <v>8575</v>
      </c>
      <c r="S5877" s="1">
        <v>0.5</v>
      </c>
      <c r="T5877" t="s">
        <v>168</v>
      </c>
      <c r="U5877" t="s">
        <v>100</v>
      </c>
      <c r="V5877" t="b">
        <v>0</v>
      </c>
      <c r="W5877">
        <v>2</v>
      </c>
      <c r="X5877" t="s">
        <v>240</v>
      </c>
      <c r="Y5877" t="s">
        <v>4892</v>
      </c>
    </row>
    <row r="5878" spans="1:25" x14ac:dyDescent="0.4">
      <c r="A5878" t="s">
        <v>6663</v>
      </c>
      <c r="B5878" s="2">
        <f ca="1">TODAY()+OpportunityTbl[[#This Row],[CreatedOn_DaysFromToday]]</f>
        <v>44702</v>
      </c>
      <c r="C5878" s="2">
        <f ca="1">TODAY()+OpportunityTbl[[#This Row],[EstCloseDate_DaysFromToday]]</f>
        <v>44769</v>
      </c>
      <c r="D5878">
        <f ca="1">IF(OpportunityTbl[[#This Row],[statecode]]=0,"",OpportunityTbl[[#This Row],[Estimated Close Date]])</f>
        <v>44769</v>
      </c>
      <c r="E5878" s="14">
        <v>-408</v>
      </c>
      <c r="F5878" s="14">
        <v>-341</v>
      </c>
      <c r="G5878" t="s">
        <v>27</v>
      </c>
      <c r="H5878" t="s">
        <v>28</v>
      </c>
      <c r="I5878">
        <v>2</v>
      </c>
      <c r="J5878">
        <v>4</v>
      </c>
      <c r="K5878" t="s">
        <v>11331</v>
      </c>
      <c r="L5878" t="s">
        <v>12236</v>
      </c>
      <c r="M5878" t="s">
        <v>22</v>
      </c>
      <c r="N5878" t="s">
        <v>779</v>
      </c>
      <c r="O5878" t="s">
        <v>29</v>
      </c>
      <c r="P5878" t="s">
        <v>782</v>
      </c>
      <c r="Q5878" s="13">
        <v>2552</v>
      </c>
      <c r="S5878" s="1">
        <v>0.3</v>
      </c>
      <c r="T5878" t="s">
        <v>168</v>
      </c>
      <c r="U5878" t="s">
        <v>97</v>
      </c>
      <c r="V5878" t="b">
        <v>1</v>
      </c>
      <c r="W5878">
        <v>2.5</v>
      </c>
      <c r="X5878" t="s">
        <v>157</v>
      </c>
      <c r="Y5878" t="s">
        <v>4916</v>
      </c>
    </row>
    <row r="5879" spans="1:25" x14ac:dyDescent="0.4">
      <c r="A5879" t="s">
        <v>9532</v>
      </c>
      <c r="B5879" s="2">
        <f ca="1">TODAY()+OpportunityTbl[[#This Row],[CreatedOn_DaysFromToday]]</f>
        <v>44702</v>
      </c>
      <c r="C5879" s="2">
        <f ca="1">TODAY()+OpportunityTbl[[#This Row],[EstCloseDate_DaysFromToday]]</f>
        <v>44742</v>
      </c>
      <c r="D5879">
        <f ca="1">IF(OpportunityTbl[[#This Row],[statecode]]=0,"",OpportunityTbl[[#This Row],[Estimated Close Date]])</f>
        <v>44742</v>
      </c>
      <c r="E5879" s="14">
        <v>-408</v>
      </c>
      <c r="F5879" s="14">
        <v>-368</v>
      </c>
      <c r="G5879" t="s">
        <v>7082</v>
      </c>
      <c r="H5879" t="s">
        <v>7082</v>
      </c>
      <c r="I5879">
        <v>1</v>
      </c>
      <c r="J5879">
        <v>3</v>
      </c>
      <c r="K5879" t="s">
        <v>11409</v>
      </c>
      <c r="L5879" t="s">
        <v>12234</v>
      </c>
      <c r="M5879" t="s">
        <v>22</v>
      </c>
      <c r="N5879" t="s">
        <v>469</v>
      </c>
      <c r="O5879" t="s">
        <v>29</v>
      </c>
      <c r="P5879" t="s">
        <v>470</v>
      </c>
      <c r="Q5879" s="13">
        <v>2688</v>
      </c>
      <c r="R5879" s="13">
        <v>2620.8000000000002</v>
      </c>
      <c r="S5879" s="1">
        <v>0.3</v>
      </c>
      <c r="T5879" t="s">
        <v>168</v>
      </c>
      <c r="U5879" t="s">
        <v>24</v>
      </c>
      <c r="V5879" t="b">
        <v>1</v>
      </c>
      <c r="W5879">
        <v>2.5</v>
      </c>
      <c r="X5879" t="s">
        <v>157</v>
      </c>
      <c r="Y5879" t="s">
        <v>26</v>
      </c>
    </row>
    <row r="5880" spans="1:25" x14ac:dyDescent="0.4">
      <c r="A5880" t="s">
        <v>58</v>
      </c>
      <c r="B5880" s="2">
        <f ca="1">TODAY()+OpportunityTbl[[#This Row],[CreatedOn_DaysFromToday]]</f>
        <v>44701</v>
      </c>
      <c r="C5880" s="2">
        <f ca="1">TODAY()+OpportunityTbl[[#This Row],[EstCloseDate_DaysFromToday]]</f>
        <v>44742</v>
      </c>
      <c r="D5880">
        <f ca="1">IF(OpportunityTbl[[#This Row],[statecode]]=0,"",OpportunityTbl[[#This Row],[Estimated Close Date]])</f>
        <v>44742</v>
      </c>
      <c r="E5880" s="14">
        <v>-409</v>
      </c>
      <c r="F5880" s="14">
        <v>-368</v>
      </c>
      <c r="G5880" t="s">
        <v>27</v>
      </c>
      <c r="H5880" t="s">
        <v>28</v>
      </c>
      <c r="I5880">
        <v>2</v>
      </c>
      <c r="J5880">
        <v>4</v>
      </c>
      <c r="K5880" t="s">
        <v>11439</v>
      </c>
      <c r="L5880" t="s">
        <v>12235</v>
      </c>
      <c r="M5880" t="s">
        <v>22</v>
      </c>
      <c r="N5880" t="s">
        <v>31</v>
      </c>
      <c r="O5880" t="s">
        <v>29</v>
      </c>
      <c r="P5880" t="s">
        <v>32</v>
      </c>
      <c r="Q5880" s="13">
        <v>13354</v>
      </c>
      <c r="S5880" s="1">
        <v>0.1</v>
      </c>
      <c r="T5880" t="s">
        <v>23</v>
      </c>
      <c r="U5880" t="s">
        <v>24</v>
      </c>
      <c r="V5880" t="b">
        <v>1</v>
      </c>
      <c r="W5880">
        <v>2.5</v>
      </c>
      <c r="X5880" t="s">
        <v>25</v>
      </c>
      <c r="Y5880" t="s">
        <v>26</v>
      </c>
    </row>
    <row r="5881" spans="1:25" x14ac:dyDescent="0.4">
      <c r="A5881" t="s">
        <v>1236</v>
      </c>
      <c r="B5881" s="2">
        <f ca="1">TODAY()+OpportunityTbl[[#This Row],[CreatedOn_DaysFromToday]]</f>
        <v>44701</v>
      </c>
      <c r="C5881" s="2">
        <f ca="1">TODAY()+OpportunityTbl[[#This Row],[EstCloseDate_DaysFromToday]]</f>
        <v>44780</v>
      </c>
      <c r="D5881">
        <f ca="1">IF(OpportunityTbl[[#This Row],[statecode]]=0,"",OpportunityTbl[[#This Row],[Estimated Close Date]])</f>
        <v>44780</v>
      </c>
      <c r="E5881" s="14">
        <v>-409</v>
      </c>
      <c r="F5881" s="14">
        <v>-330</v>
      </c>
      <c r="G5881" t="s">
        <v>27</v>
      </c>
      <c r="H5881" t="s">
        <v>28</v>
      </c>
      <c r="I5881">
        <v>2</v>
      </c>
      <c r="J5881">
        <v>4</v>
      </c>
      <c r="K5881" t="s">
        <v>11440</v>
      </c>
      <c r="L5881" t="s">
        <v>12234</v>
      </c>
      <c r="M5881" t="s">
        <v>22</v>
      </c>
      <c r="N5881" t="s">
        <v>779</v>
      </c>
      <c r="O5881" t="s">
        <v>29</v>
      </c>
      <c r="P5881" t="s">
        <v>780</v>
      </c>
      <c r="Q5881" s="13">
        <v>2734</v>
      </c>
      <c r="S5881" s="1">
        <v>0.1</v>
      </c>
      <c r="T5881" t="s">
        <v>23</v>
      </c>
      <c r="U5881" t="s">
        <v>24</v>
      </c>
      <c r="V5881" t="b">
        <v>0</v>
      </c>
      <c r="W5881">
        <v>2.5</v>
      </c>
      <c r="X5881" t="s">
        <v>25</v>
      </c>
      <c r="Y5881" t="s">
        <v>26</v>
      </c>
    </row>
    <row r="5882" spans="1:25" x14ac:dyDescent="0.4">
      <c r="A5882" t="s">
        <v>1308</v>
      </c>
      <c r="B5882" s="2">
        <f ca="1">TODAY()+OpportunityTbl[[#This Row],[CreatedOn_DaysFromToday]]</f>
        <v>44701</v>
      </c>
      <c r="C5882" s="2">
        <f ca="1">TODAY()+OpportunityTbl[[#This Row],[EstCloseDate_DaysFromToday]]</f>
        <v>44764</v>
      </c>
      <c r="D5882">
        <f ca="1">IF(OpportunityTbl[[#This Row],[statecode]]=0,"",OpportunityTbl[[#This Row],[Estimated Close Date]])</f>
        <v>44764</v>
      </c>
      <c r="E5882" s="14">
        <v>-409</v>
      </c>
      <c r="F5882" s="14">
        <v>-346</v>
      </c>
      <c r="G5882" t="s">
        <v>27</v>
      </c>
      <c r="H5882" t="s">
        <v>28</v>
      </c>
      <c r="I5882">
        <v>2</v>
      </c>
      <c r="J5882">
        <v>4</v>
      </c>
      <c r="K5882" t="s">
        <v>11318</v>
      </c>
      <c r="L5882" t="s">
        <v>12234</v>
      </c>
      <c r="M5882" t="s">
        <v>22</v>
      </c>
      <c r="N5882" t="s">
        <v>513</v>
      </c>
      <c r="O5882" t="s">
        <v>29</v>
      </c>
      <c r="P5882" t="s">
        <v>571</v>
      </c>
      <c r="Q5882" s="13">
        <v>1886</v>
      </c>
      <c r="S5882" s="1">
        <v>0.1</v>
      </c>
      <c r="T5882" t="s">
        <v>23</v>
      </c>
      <c r="U5882" t="s">
        <v>97</v>
      </c>
      <c r="V5882" t="b">
        <v>0</v>
      </c>
      <c r="W5882">
        <v>2.5</v>
      </c>
      <c r="X5882" t="s">
        <v>25</v>
      </c>
      <c r="Y5882" t="s">
        <v>26</v>
      </c>
    </row>
    <row r="5883" spans="1:25" x14ac:dyDescent="0.4">
      <c r="A5883" t="s">
        <v>2416</v>
      </c>
      <c r="B5883" s="2">
        <f ca="1">TODAY()+OpportunityTbl[[#This Row],[CreatedOn_DaysFromToday]]</f>
        <v>44701</v>
      </c>
      <c r="C5883" s="2">
        <f ca="1">TODAY()+OpportunityTbl[[#This Row],[EstCloseDate_DaysFromToday]]</f>
        <v>44759</v>
      </c>
      <c r="D5883">
        <f ca="1">IF(OpportunityTbl[[#This Row],[statecode]]=0,"",OpportunityTbl[[#This Row],[Estimated Close Date]])</f>
        <v>44759</v>
      </c>
      <c r="E5883" s="14">
        <v>-409</v>
      </c>
      <c r="F5883" s="14">
        <v>-351</v>
      </c>
      <c r="G5883" t="s">
        <v>27</v>
      </c>
      <c r="H5883" t="s">
        <v>28</v>
      </c>
      <c r="I5883">
        <v>2</v>
      </c>
      <c r="J5883">
        <v>4</v>
      </c>
      <c r="K5883" t="s">
        <v>11340</v>
      </c>
      <c r="L5883" t="s">
        <v>12234</v>
      </c>
      <c r="M5883" t="s">
        <v>22</v>
      </c>
      <c r="N5883" t="s">
        <v>1710</v>
      </c>
      <c r="O5883" t="s">
        <v>29</v>
      </c>
      <c r="P5883" t="s">
        <v>1711</v>
      </c>
      <c r="Q5883" s="13">
        <v>2350</v>
      </c>
      <c r="S5883" s="1">
        <v>0.1</v>
      </c>
      <c r="T5883" t="s">
        <v>23</v>
      </c>
      <c r="U5883" t="s">
        <v>24</v>
      </c>
      <c r="V5883" t="b">
        <v>0</v>
      </c>
      <c r="W5883">
        <v>4</v>
      </c>
      <c r="X5883" t="s">
        <v>157</v>
      </c>
      <c r="Y5883" t="s">
        <v>26</v>
      </c>
    </row>
    <row r="5884" spans="1:25" x14ac:dyDescent="0.4">
      <c r="A5884" t="s">
        <v>2417</v>
      </c>
      <c r="B5884" s="2">
        <f ca="1">TODAY()+OpportunityTbl[[#This Row],[CreatedOn_DaysFromToday]]</f>
        <v>44701</v>
      </c>
      <c r="C5884" s="2">
        <f ca="1">TODAY()+OpportunityTbl[[#This Row],[EstCloseDate_DaysFromToday]]</f>
        <v>44768</v>
      </c>
      <c r="D5884">
        <f ca="1">IF(OpportunityTbl[[#This Row],[statecode]]=0,"",OpportunityTbl[[#This Row],[Estimated Close Date]])</f>
        <v>44768</v>
      </c>
      <c r="E5884" s="14">
        <v>-409</v>
      </c>
      <c r="F5884" s="14">
        <v>-342</v>
      </c>
      <c r="G5884" t="s">
        <v>27</v>
      </c>
      <c r="H5884" t="s">
        <v>28</v>
      </c>
      <c r="I5884">
        <v>2</v>
      </c>
      <c r="J5884">
        <v>4</v>
      </c>
      <c r="K5884" t="s">
        <v>11331</v>
      </c>
      <c r="L5884" t="s">
        <v>12236</v>
      </c>
      <c r="M5884" t="s">
        <v>22</v>
      </c>
      <c r="N5884" t="s">
        <v>1617</v>
      </c>
      <c r="O5884" t="s">
        <v>29</v>
      </c>
      <c r="P5884" t="s">
        <v>1618</v>
      </c>
      <c r="Q5884" s="13">
        <v>2082</v>
      </c>
      <c r="S5884" s="1">
        <v>0.1</v>
      </c>
      <c r="T5884" t="s">
        <v>23</v>
      </c>
      <c r="U5884" t="s">
        <v>100</v>
      </c>
      <c r="V5884" t="b">
        <v>0</v>
      </c>
      <c r="W5884">
        <v>3.5</v>
      </c>
      <c r="X5884" t="s">
        <v>157</v>
      </c>
      <c r="Y5884" t="s">
        <v>26</v>
      </c>
    </row>
    <row r="5885" spans="1:25" x14ac:dyDescent="0.4">
      <c r="A5885" t="s">
        <v>3296</v>
      </c>
      <c r="B5885" s="2">
        <f ca="1">TODAY()+OpportunityTbl[[#This Row],[CreatedOn_DaysFromToday]]</f>
        <v>44701</v>
      </c>
      <c r="C5885" s="2">
        <f ca="1">TODAY()+OpportunityTbl[[#This Row],[EstCloseDate_DaysFromToday]]</f>
        <v>44745</v>
      </c>
      <c r="D5885">
        <f ca="1">IF(OpportunityTbl[[#This Row],[statecode]]=0,"",OpportunityTbl[[#This Row],[Estimated Close Date]])</f>
        <v>44745</v>
      </c>
      <c r="E5885" s="14">
        <v>-409</v>
      </c>
      <c r="F5885" s="14">
        <v>-365</v>
      </c>
      <c r="G5885" t="s">
        <v>27</v>
      </c>
      <c r="H5885" t="s">
        <v>28</v>
      </c>
      <c r="I5885">
        <v>2</v>
      </c>
      <c r="J5885">
        <v>4</v>
      </c>
      <c r="K5885" t="s">
        <v>11406</v>
      </c>
      <c r="L5885" t="s">
        <v>12235</v>
      </c>
      <c r="M5885" t="s">
        <v>22</v>
      </c>
      <c r="N5885" t="s">
        <v>1710</v>
      </c>
      <c r="O5885" t="s">
        <v>29</v>
      </c>
      <c r="P5885" t="s">
        <v>1713</v>
      </c>
      <c r="Q5885" s="13">
        <v>14115</v>
      </c>
      <c r="S5885" s="1">
        <v>0.1</v>
      </c>
      <c r="T5885" t="s">
        <v>23</v>
      </c>
      <c r="U5885" t="s">
        <v>97</v>
      </c>
      <c r="V5885" t="b">
        <v>1</v>
      </c>
      <c r="W5885">
        <v>4</v>
      </c>
      <c r="X5885" t="s">
        <v>25</v>
      </c>
      <c r="Y5885" t="s">
        <v>26</v>
      </c>
    </row>
    <row r="5886" spans="1:25" x14ac:dyDescent="0.4">
      <c r="A5886" t="s">
        <v>6761</v>
      </c>
      <c r="B5886" s="2">
        <f ca="1">TODAY()+OpportunityTbl[[#This Row],[CreatedOn_DaysFromToday]]</f>
        <v>44701</v>
      </c>
      <c r="C5886" s="2">
        <f ca="1">TODAY()+OpportunityTbl[[#This Row],[EstCloseDate_DaysFromToday]]</f>
        <v>44752</v>
      </c>
      <c r="D5886">
        <f ca="1">IF(OpportunityTbl[[#This Row],[statecode]]=0,"",OpportunityTbl[[#This Row],[Estimated Close Date]])</f>
        <v>44752</v>
      </c>
      <c r="E5886" s="14">
        <v>-409</v>
      </c>
      <c r="F5886" s="14">
        <v>-358</v>
      </c>
      <c r="G5886" t="s">
        <v>27</v>
      </c>
      <c r="H5886" t="s">
        <v>28</v>
      </c>
      <c r="I5886">
        <v>2</v>
      </c>
      <c r="J5886">
        <v>4</v>
      </c>
      <c r="K5886" t="s">
        <v>11385</v>
      </c>
      <c r="L5886" t="s">
        <v>12234</v>
      </c>
      <c r="M5886" t="s">
        <v>22</v>
      </c>
      <c r="N5886" t="s">
        <v>513</v>
      </c>
      <c r="O5886" t="s">
        <v>29</v>
      </c>
      <c r="P5886" t="s">
        <v>514</v>
      </c>
      <c r="Q5886" s="13">
        <v>2344</v>
      </c>
      <c r="S5886" s="1">
        <v>0.3</v>
      </c>
      <c r="T5886" t="s">
        <v>168</v>
      </c>
      <c r="U5886" t="s">
        <v>24</v>
      </c>
      <c r="V5886" t="b">
        <v>1</v>
      </c>
      <c r="W5886">
        <v>2.5</v>
      </c>
      <c r="X5886" t="s">
        <v>157</v>
      </c>
      <c r="Y5886" t="s">
        <v>4916</v>
      </c>
    </row>
    <row r="5887" spans="1:25" x14ac:dyDescent="0.4">
      <c r="A5887" t="s">
        <v>7233</v>
      </c>
      <c r="B5887" s="2">
        <f ca="1">TODAY()+OpportunityTbl[[#This Row],[CreatedOn_DaysFromToday]]</f>
        <v>44701</v>
      </c>
      <c r="C5887" s="2">
        <f ca="1">TODAY()+OpportunityTbl[[#This Row],[EstCloseDate_DaysFromToday]]</f>
        <v>44755</v>
      </c>
      <c r="D5887">
        <f ca="1">IF(OpportunityTbl[[#This Row],[statecode]]=0,"",OpportunityTbl[[#This Row],[Estimated Close Date]])</f>
        <v>44755</v>
      </c>
      <c r="E5887" s="14">
        <v>-409</v>
      </c>
      <c r="F5887" s="14">
        <v>-355</v>
      </c>
      <c r="G5887" t="s">
        <v>7082</v>
      </c>
      <c r="H5887" t="s">
        <v>7082</v>
      </c>
      <c r="I5887">
        <v>1</v>
      </c>
      <c r="J5887">
        <v>3</v>
      </c>
      <c r="K5887" t="s">
        <v>11404</v>
      </c>
      <c r="L5887" t="s">
        <v>12236</v>
      </c>
      <c r="M5887" t="s">
        <v>22</v>
      </c>
      <c r="N5887" t="s">
        <v>2121</v>
      </c>
      <c r="O5887" t="s">
        <v>29</v>
      </c>
      <c r="P5887" t="s">
        <v>2167</v>
      </c>
      <c r="Q5887" s="13">
        <v>3071</v>
      </c>
      <c r="R5887" s="13">
        <v>2948.16</v>
      </c>
      <c r="S5887" s="1">
        <v>0.9</v>
      </c>
      <c r="T5887" t="s">
        <v>4724</v>
      </c>
      <c r="U5887" t="s">
        <v>24</v>
      </c>
      <c r="V5887" t="b">
        <v>1</v>
      </c>
      <c r="W5887">
        <v>4</v>
      </c>
      <c r="X5887" t="s">
        <v>4732</v>
      </c>
      <c r="Y5887" t="s">
        <v>4892</v>
      </c>
    </row>
    <row r="5888" spans="1:25" x14ac:dyDescent="0.4">
      <c r="A5888" t="s">
        <v>9225</v>
      </c>
      <c r="B5888" s="2">
        <f ca="1">TODAY()+OpportunityTbl[[#This Row],[CreatedOn_DaysFromToday]]</f>
        <v>44701</v>
      </c>
      <c r="C5888" s="2">
        <f ca="1">TODAY()+OpportunityTbl[[#This Row],[EstCloseDate_DaysFromToday]]</f>
        <v>44750</v>
      </c>
      <c r="D5888">
        <f ca="1">IF(OpportunityTbl[[#This Row],[statecode]]=0,"",OpportunityTbl[[#This Row],[Estimated Close Date]])</f>
        <v>44750</v>
      </c>
      <c r="E5888" s="14">
        <v>-409</v>
      </c>
      <c r="F5888" s="14">
        <v>-360</v>
      </c>
      <c r="G5888" t="s">
        <v>7082</v>
      </c>
      <c r="H5888" t="s">
        <v>7082</v>
      </c>
      <c r="I5888">
        <v>1</v>
      </c>
      <c r="J5888">
        <v>3</v>
      </c>
      <c r="K5888" t="s">
        <v>11395</v>
      </c>
      <c r="L5888" t="s">
        <v>12233</v>
      </c>
      <c r="M5888" t="s">
        <v>22</v>
      </c>
      <c r="N5888" t="s">
        <v>2121</v>
      </c>
      <c r="O5888" t="s">
        <v>29</v>
      </c>
      <c r="P5888" t="s">
        <v>2167</v>
      </c>
      <c r="Q5888" s="13">
        <v>22089</v>
      </c>
      <c r="R5888" s="13">
        <v>21205.439999999999</v>
      </c>
      <c r="S5888" s="1">
        <v>0.5</v>
      </c>
      <c r="T5888" t="s">
        <v>168</v>
      </c>
      <c r="U5888" t="s">
        <v>24</v>
      </c>
      <c r="V5888" t="b">
        <v>1</v>
      </c>
      <c r="W5888">
        <v>4</v>
      </c>
      <c r="X5888" t="s">
        <v>240</v>
      </c>
      <c r="Y5888" t="s">
        <v>26</v>
      </c>
    </row>
    <row r="5889" spans="1:25" x14ac:dyDescent="0.4">
      <c r="A5889" t="s">
        <v>9793</v>
      </c>
      <c r="B5889" s="2">
        <f ca="1">TODAY()+OpportunityTbl[[#This Row],[CreatedOn_DaysFromToday]]</f>
        <v>44701</v>
      </c>
      <c r="C5889" s="2">
        <f ca="1">TODAY()+OpportunityTbl[[#This Row],[EstCloseDate_DaysFromToday]]</f>
        <v>44742</v>
      </c>
      <c r="D5889">
        <f ca="1">IF(OpportunityTbl[[#This Row],[statecode]]=0,"",OpportunityTbl[[#This Row],[Estimated Close Date]])</f>
        <v>44742</v>
      </c>
      <c r="E5889" s="14">
        <v>-409</v>
      </c>
      <c r="F5889" s="14">
        <v>-368</v>
      </c>
      <c r="G5889" t="s">
        <v>7082</v>
      </c>
      <c r="H5889" t="s">
        <v>7082</v>
      </c>
      <c r="I5889">
        <v>1</v>
      </c>
      <c r="J5889">
        <v>3</v>
      </c>
      <c r="K5889" t="s">
        <v>11356</v>
      </c>
      <c r="L5889" t="s">
        <v>12236</v>
      </c>
      <c r="M5889" t="s">
        <v>22</v>
      </c>
      <c r="N5889" t="s">
        <v>2121</v>
      </c>
      <c r="O5889" t="s">
        <v>29</v>
      </c>
      <c r="P5889" t="s">
        <v>4734</v>
      </c>
      <c r="Q5889" s="13">
        <v>3122</v>
      </c>
      <c r="R5889" s="13">
        <v>2997.12</v>
      </c>
      <c r="S5889" s="1">
        <v>0.9</v>
      </c>
      <c r="T5889" t="s">
        <v>4724</v>
      </c>
      <c r="U5889" t="s">
        <v>100</v>
      </c>
      <c r="V5889" t="b">
        <v>1</v>
      </c>
      <c r="W5889">
        <v>4</v>
      </c>
      <c r="X5889" t="s">
        <v>4732</v>
      </c>
      <c r="Y5889" t="s">
        <v>26</v>
      </c>
    </row>
    <row r="5890" spans="1:25" x14ac:dyDescent="0.4">
      <c r="A5890" t="s">
        <v>9888</v>
      </c>
      <c r="B5890" s="2">
        <f ca="1">TODAY()+OpportunityTbl[[#This Row],[CreatedOn_DaysFromToday]]</f>
        <v>44701</v>
      </c>
      <c r="C5890" s="2">
        <f ca="1">TODAY()+OpportunityTbl[[#This Row],[EstCloseDate_DaysFromToday]]</f>
        <v>44756</v>
      </c>
      <c r="D5890">
        <f ca="1">IF(OpportunityTbl[[#This Row],[statecode]]=0,"",OpportunityTbl[[#This Row],[Estimated Close Date]])</f>
        <v>44756</v>
      </c>
      <c r="E5890" s="14">
        <v>-409</v>
      </c>
      <c r="F5890" s="14">
        <v>-354</v>
      </c>
      <c r="G5890" t="s">
        <v>7082</v>
      </c>
      <c r="H5890" t="s">
        <v>7082</v>
      </c>
      <c r="I5890">
        <v>1</v>
      </c>
      <c r="J5890">
        <v>3</v>
      </c>
      <c r="K5890" t="s">
        <v>11385</v>
      </c>
      <c r="L5890" t="s">
        <v>12236</v>
      </c>
      <c r="M5890" t="s">
        <v>22</v>
      </c>
      <c r="N5890" t="s">
        <v>2121</v>
      </c>
      <c r="O5890" t="s">
        <v>29</v>
      </c>
      <c r="P5890" t="s">
        <v>4734</v>
      </c>
      <c r="Q5890" s="13">
        <v>2960</v>
      </c>
      <c r="R5890" s="13">
        <v>2841.6</v>
      </c>
      <c r="S5890" s="1">
        <v>0.9</v>
      </c>
      <c r="T5890" t="s">
        <v>4724</v>
      </c>
      <c r="U5890" t="s">
        <v>24</v>
      </c>
      <c r="V5890" t="b">
        <v>1</v>
      </c>
      <c r="W5890">
        <v>4</v>
      </c>
      <c r="X5890" t="s">
        <v>4732</v>
      </c>
      <c r="Y5890" t="s">
        <v>26</v>
      </c>
    </row>
    <row r="5891" spans="1:25" x14ac:dyDescent="0.4">
      <c r="A5891" t="s">
        <v>10043</v>
      </c>
      <c r="B5891" s="2">
        <f ca="1">TODAY()+OpportunityTbl[[#This Row],[CreatedOn_DaysFromToday]]</f>
        <v>44701</v>
      </c>
      <c r="C5891" s="2">
        <f ca="1">TODAY()+OpportunityTbl[[#This Row],[EstCloseDate_DaysFromToday]]</f>
        <v>44740</v>
      </c>
      <c r="D5891">
        <f ca="1">IF(OpportunityTbl[[#This Row],[statecode]]=0,"",OpportunityTbl[[#This Row],[Estimated Close Date]])</f>
        <v>44740</v>
      </c>
      <c r="E5891" s="14">
        <v>-409</v>
      </c>
      <c r="F5891" s="14">
        <v>-370</v>
      </c>
      <c r="G5891" t="s">
        <v>7082</v>
      </c>
      <c r="H5891" t="s">
        <v>7082</v>
      </c>
      <c r="I5891">
        <v>1</v>
      </c>
      <c r="J5891">
        <v>3</v>
      </c>
      <c r="K5891" t="s">
        <v>11441</v>
      </c>
      <c r="L5891" t="s">
        <v>12239</v>
      </c>
      <c r="M5891" t="s">
        <v>22</v>
      </c>
      <c r="N5891" t="s">
        <v>2121</v>
      </c>
      <c r="O5891" t="s">
        <v>29</v>
      </c>
      <c r="P5891" t="s">
        <v>4734</v>
      </c>
      <c r="Q5891" s="13">
        <v>8722</v>
      </c>
      <c r="R5891" s="13">
        <v>8460.34</v>
      </c>
      <c r="S5891" s="1">
        <v>0.5</v>
      </c>
      <c r="T5891" t="s">
        <v>168</v>
      </c>
      <c r="U5891" t="s">
        <v>100</v>
      </c>
      <c r="V5891" t="b">
        <v>1</v>
      </c>
      <c r="W5891">
        <v>3</v>
      </c>
      <c r="X5891" t="s">
        <v>240</v>
      </c>
      <c r="Y5891" t="s">
        <v>26</v>
      </c>
    </row>
    <row r="5892" spans="1:25" x14ac:dyDescent="0.4">
      <c r="A5892" t="s">
        <v>119</v>
      </c>
      <c r="B5892" s="2">
        <f ca="1">TODAY()+OpportunityTbl[[#This Row],[CreatedOn_DaysFromToday]]</f>
        <v>44700</v>
      </c>
      <c r="C5892" s="2">
        <f ca="1">TODAY()+OpportunityTbl[[#This Row],[EstCloseDate_DaysFromToday]]</f>
        <v>44741</v>
      </c>
      <c r="D5892">
        <f ca="1">IF(OpportunityTbl[[#This Row],[statecode]]=0,"",OpportunityTbl[[#This Row],[Estimated Close Date]])</f>
        <v>44741</v>
      </c>
      <c r="E5892" s="14">
        <v>-410</v>
      </c>
      <c r="F5892" s="14">
        <v>-369</v>
      </c>
      <c r="G5892" t="s">
        <v>27</v>
      </c>
      <c r="H5892" t="s">
        <v>28</v>
      </c>
      <c r="I5892">
        <v>2</v>
      </c>
      <c r="J5892">
        <v>4</v>
      </c>
      <c r="K5892" t="s">
        <v>11441</v>
      </c>
      <c r="L5892" t="s">
        <v>12234</v>
      </c>
      <c r="M5892" t="s">
        <v>22</v>
      </c>
      <c r="N5892" t="s">
        <v>31</v>
      </c>
      <c r="O5892" t="s">
        <v>29</v>
      </c>
      <c r="P5892" t="s">
        <v>32</v>
      </c>
      <c r="Q5892" s="13">
        <v>2048</v>
      </c>
      <c r="S5892" s="1">
        <v>0.1</v>
      </c>
      <c r="T5892" t="s">
        <v>23</v>
      </c>
      <c r="U5892" t="s">
        <v>97</v>
      </c>
      <c r="V5892" t="b">
        <v>1</v>
      </c>
      <c r="W5892">
        <v>2.5</v>
      </c>
      <c r="X5892" t="s">
        <v>25</v>
      </c>
      <c r="Y5892" t="s">
        <v>26</v>
      </c>
    </row>
    <row r="5893" spans="1:25" x14ac:dyDescent="0.4">
      <c r="A5893" t="s">
        <v>681</v>
      </c>
      <c r="B5893" s="2">
        <f ca="1">TODAY()+OpportunityTbl[[#This Row],[CreatedOn_DaysFromToday]]</f>
        <v>44700</v>
      </c>
      <c r="C5893" s="2">
        <f ca="1">TODAY()+OpportunityTbl[[#This Row],[EstCloseDate_DaysFromToday]]</f>
        <v>44788</v>
      </c>
      <c r="D5893">
        <f ca="1">IF(OpportunityTbl[[#This Row],[statecode]]=0,"",OpportunityTbl[[#This Row],[Estimated Close Date]])</f>
        <v>44788</v>
      </c>
      <c r="E5893" s="14">
        <v>-410</v>
      </c>
      <c r="F5893" s="14">
        <v>-322</v>
      </c>
      <c r="G5893" t="s">
        <v>27</v>
      </c>
      <c r="H5893" t="s">
        <v>28</v>
      </c>
      <c r="I5893">
        <v>2</v>
      </c>
      <c r="J5893">
        <v>4</v>
      </c>
      <c r="K5893" t="s">
        <v>11321</v>
      </c>
      <c r="L5893" t="s">
        <v>12236</v>
      </c>
      <c r="M5893" t="s">
        <v>22</v>
      </c>
      <c r="N5893" t="s">
        <v>616</v>
      </c>
      <c r="O5893" t="s">
        <v>29</v>
      </c>
      <c r="P5893" t="s">
        <v>654</v>
      </c>
      <c r="Q5893" s="13">
        <v>3403</v>
      </c>
      <c r="S5893" s="1">
        <v>0.3</v>
      </c>
      <c r="T5893" t="s">
        <v>168</v>
      </c>
      <c r="U5893" t="s">
        <v>24</v>
      </c>
      <c r="V5893" t="b">
        <v>0</v>
      </c>
      <c r="W5893">
        <v>2.5</v>
      </c>
      <c r="X5893" t="s">
        <v>157</v>
      </c>
      <c r="Y5893" t="s">
        <v>26</v>
      </c>
    </row>
    <row r="5894" spans="1:25" x14ac:dyDescent="0.4">
      <c r="A5894" t="s">
        <v>1309</v>
      </c>
      <c r="B5894" s="2">
        <f ca="1">TODAY()+OpportunityTbl[[#This Row],[CreatedOn_DaysFromToday]]</f>
        <v>44700</v>
      </c>
      <c r="C5894" s="2">
        <f ca="1">TODAY()+OpportunityTbl[[#This Row],[EstCloseDate_DaysFromToday]]</f>
        <v>44749</v>
      </c>
      <c r="D5894">
        <f ca="1">IF(OpportunityTbl[[#This Row],[statecode]]=0,"",OpportunityTbl[[#This Row],[Estimated Close Date]])</f>
        <v>44749</v>
      </c>
      <c r="E5894" s="14">
        <v>-410</v>
      </c>
      <c r="F5894" s="14">
        <v>-361</v>
      </c>
      <c r="G5894" t="s">
        <v>27</v>
      </c>
      <c r="H5894" t="s">
        <v>28</v>
      </c>
      <c r="I5894">
        <v>2</v>
      </c>
      <c r="J5894">
        <v>4</v>
      </c>
      <c r="K5894" t="s">
        <v>11385</v>
      </c>
      <c r="L5894" t="s">
        <v>12234</v>
      </c>
      <c r="M5894" t="s">
        <v>22</v>
      </c>
      <c r="N5894" t="s">
        <v>513</v>
      </c>
      <c r="O5894" t="s">
        <v>29</v>
      </c>
      <c r="P5894" t="s">
        <v>514</v>
      </c>
      <c r="Q5894" s="13">
        <v>2336</v>
      </c>
      <c r="S5894" s="1">
        <v>0.1</v>
      </c>
      <c r="T5894" t="s">
        <v>23</v>
      </c>
      <c r="U5894" t="s">
        <v>24</v>
      </c>
      <c r="V5894" t="b">
        <v>1</v>
      </c>
      <c r="W5894">
        <v>2.5</v>
      </c>
      <c r="X5894" t="s">
        <v>25</v>
      </c>
      <c r="Y5894" t="s">
        <v>26</v>
      </c>
    </row>
    <row r="5895" spans="1:25" x14ac:dyDescent="0.4">
      <c r="A5895" t="s">
        <v>1396</v>
      </c>
      <c r="B5895" s="2">
        <f ca="1">TODAY()+OpportunityTbl[[#This Row],[CreatedOn_DaysFromToday]]</f>
        <v>44700</v>
      </c>
      <c r="C5895" s="2">
        <f ca="1">TODAY()+OpportunityTbl[[#This Row],[EstCloseDate_DaysFromToday]]</f>
        <v>44747</v>
      </c>
      <c r="D5895">
        <f ca="1">IF(OpportunityTbl[[#This Row],[statecode]]=0,"",OpportunityTbl[[#This Row],[Estimated Close Date]])</f>
        <v>44747</v>
      </c>
      <c r="E5895" s="14">
        <v>-410</v>
      </c>
      <c r="F5895" s="14">
        <v>-363</v>
      </c>
      <c r="G5895" t="s">
        <v>27</v>
      </c>
      <c r="H5895" t="s">
        <v>28</v>
      </c>
      <c r="I5895">
        <v>2</v>
      </c>
      <c r="J5895">
        <v>4</v>
      </c>
      <c r="K5895" t="s">
        <v>11383</v>
      </c>
      <c r="L5895" t="s">
        <v>12240</v>
      </c>
      <c r="M5895" t="s">
        <v>22</v>
      </c>
      <c r="N5895" t="s">
        <v>513</v>
      </c>
      <c r="O5895" t="s">
        <v>29</v>
      </c>
      <c r="P5895" t="s">
        <v>525</v>
      </c>
      <c r="Q5895" s="13">
        <v>4611</v>
      </c>
      <c r="S5895" s="1">
        <v>0.1</v>
      </c>
      <c r="T5895" t="s">
        <v>23</v>
      </c>
      <c r="U5895" t="s">
        <v>24</v>
      </c>
      <c r="V5895" t="b">
        <v>1</v>
      </c>
      <c r="W5895">
        <v>2.5</v>
      </c>
      <c r="X5895" t="s">
        <v>25</v>
      </c>
      <c r="Y5895" t="s">
        <v>26</v>
      </c>
    </row>
    <row r="5896" spans="1:25" x14ac:dyDescent="0.4">
      <c r="A5896" t="s">
        <v>2891</v>
      </c>
      <c r="B5896" s="2">
        <f ca="1">TODAY()+OpportunityTbl[[#This Row],[CreatedOn_DaysFromToday]]</f>
        <v>44700</v>
      </c>
      <c r="C5896" s="2">
        <f ca="1">TODAY()+OpportunityTbl[[#This Row],[EstCloseDate_DaysFromToday]]</f>
        <v>44767</v>
      </c>
      <c r="D5896">
        <f ca="1">IF(OpportunityTbl[[#This Row],[statecode]]=0,"",OpportunityTbl[[#This Row],[Estimated Close Date]])</f>
        <v>44767</v>
      </c>
      <c r="E5896" s="14">
        <v>-410</v>
      </c>
      <c r="F5896" s="14">
        <v>-343</v>
      </c>
      <c r="G5896" t="s">
        <v>27</v>
      </c>
      <c r="H5896" t="s">
        <v>28</v>
      </c>
      <c r="I5896">
        <v>2</v>
      </c>
      <c r="J5896">
        <v>4</v>
      </c>
      <c r="K5896" t="s">
        <v>11339</v>
      </c>
      <c r="L5896" t="s">
        <v>12237</v>
      </c>
      <c r="M5896" t="s">
        <v>22</v>
      </c>
      <c r="N5896" t="s">
        <v>779</v>
      </c>
      <c r="O5896" t="s">
        <v>29</v>
      </c>
      <c r="P5896" t="s">
        <v>780</v>
      </c>
      <c r="Q5896" s="13">
        <v>3663</v>
      </c>
      <c r="S5896" s="1">
        <v>0.1</v>
      </c>
      <c r="T5896" t="s">
        <v>23</v>
      </c>
      <c r="U5896" t="s">
        <v>97</v>
      </c>
      <c r="V5896" t="b">
        <v>1</v>
      </c>
      <c r="W5896">
        <v>3.5</v>
      </c>
      <c r="X5896" t="s">
        <v>25</v>
      </c>
      <c r="Y5896" t="s">
        <v>26</v>
      </c>
    </row>
    <row r="5897" spans="1:25" x14ac:dyDescent="0.4">
      <c r="A5897" t="s">
        <v>3382</v>
      </c>
      <c r="B5897" s="2">
        <f ca="1">TODAY()+OpportunityTbl[[#This Row],[CreatedOn_DaysFromToday]]</f>
        <v>44700</v>
      </c>
      <c r="C5897" s="2">
        <f ca="1">TODAY()+OpportunityTbl[[#This Row],[EstCloseDate_DaysFromToday]]</f>
        <v>44744</v>
      </c>
      <c r="D5897">
        <f ca="1">IF(OpportunityTbl[[#This Row],[statecode]]=0,"",OpportunityTbl[[#This Row],[Estimated Close Date]])</f>
        <v>44744</v>
      </c>
      <c r="E5897" s="14">
        <v>-410</v>
      </c>
      <c r="F5897" s="14">
        <v>-366</v>
      </c>
      <c r="G5897" t="s">
        <v>27</v>
      </c>
      <c r="H5897" t="s">
        <v>28</v>
      </c>
      <c r="I5897">
        <v>2</v>
      </c>
      <c r="J5897">
        <v>4</v>
      </c>
      <c r="K5897" t="s">
        <v>11439</v>
      </c>
      <c r="L5897" t="s">
        <v>12239</v>
      </c>
      <c r="M5897" t="s">
        <v>22</v>
      </c>
      <c r="N5897" t="s">
        <v>1710</v>
      </c>
      <c r="O5897" t="s">
        <v>29</v>
      </c>
      <c r="P5897" t="s">
        <v>1711</v>
      </c>
      <c r="Q5897" s="13">
        <v>7349</v>
      </c>
      <c r="S5897" s="1">
        <v>0.1</v>
      </c>
      <c r="T5897" t="s">
        <v>23</v>
      </c>
      <c r="U5897" t="s">
        <v>24</v>
      </c>
      <c r="V5897" t="b">
        <v>1</v>
      </c>
      <c r="W5897">
        <v>3.5</v>
      </c>
      <c r="X5897" t="s">
        <v>25</v>
      </c>
      <c r="Y5897" t="s">
        <v>26</v>
      </c>
    </row>
    <row r="5898" spans="1:25" x14ac:dyDescent="0.4">
      <c r="A5898" t="s">
        <v>5725</v>
      </c>
      <c r="B5898" s="2">
        <f ca="1">TODAY()+OpportunityTbl[[#This Row],[CreatedOn_DaysFromToday]]</f>
        <v>44700</v>
      </c>
      <c r="C5898" s="2">
        <f ca="1">TODAY()+OpportunityTbl[[#This Row],[EstCloseDate_DaysFromToday]]</f>
        <v>44731</v>
      </c>
      <c r="D5898">
        <f ca="1">IF(OpportunityTbl[[#This Row],[statecode]]=0,"",OpportunityTbl[[#This Row],[Estimated Close Date]])</f>
        <v>44731</v>
      </c>
      <c r="E5898" s="14">
        <v>-410</v>
      </c>
      <c r="F5898" s="14">
        <v>-379</v>
      </c>
      <c r="G5898" t="s">
        <v>27</v>
      </c>
      <c r="H5898" t="s">
        <v>28</v>
      </c>
      <c r="I5898">
        <v>2</v>
      </c>
      <c r="J5898">
        <v>4</v>
      </c>
      <c r="K5898" t="s">
        <v>11442</v>
      </c>
      <c r="L5898" t="s">
        <v>12236</v>
      </c>
      <c r="M5898" t="s">
        <v>22</v>
      </c>
      <c r="N5898" t="s">
        <v>1710</v>
      </c>
      <c r="O5898" t="s">
        <v>29</v>
      </c>
      <c r="P5898" t="s">
        <v>2207</v>
      </c>
      <c r="Q5898" s="13">
        <v>2676</v>
      </c>
      <c r="S5898" s="1">
        <v>0.3</v>
      </c>
      <c r="T5898" t="s">
        <v>168</v>
      </c>
      <c r="U5898" t="s">
        <v>100</v>
      </c>
      <c r="V5898" t="b">
        <v>1</v>
      </c>
      <c r="W5898">
        <v>4</v>
      </c>
      <c r="X5898" t="s">
        <v>157</v>
      </c>
      <c r="Y5898" t="s">
        <v>4896</v>
      </c>
    </row>
    <row r="5899" spans="1:25" x14ac:dyDescent="0.4">
      <c r="A5899" t="s">
        <v>5988</v>
      </c>
      <c r="B5899" s="2">
        <f ca="1">TODAY()+OpportunityTbl[[#This Row],[CreatedOn_DaysFromToday]]</f>
        <v>44700</v>
      </c>
      <c r="C5899" s="2">
        <f ca="1">TODAY()+OpportunityTbl[[#This Row],[EstCloseDate_DaysFromToday]]</f>
        <v>44747</v>
      </c>
      <c r="D5899">
        <f ca="1">IF(OpportunityTbl[[#This Row],[statecode]]=0,"",OpportunityTbl[[#This Row],[Estimated Close Date]])</f>
        <v>44747</v>
      </c>
      <c r="E5899" s="14">
        <v>-410</v>
      </c>
      <c r="F5899" s="14">
        <v>-363</v>
      </c>
      <c r="G5899" t="s">
        <v>27</v>
      </c>
      <c r="H5899" t="s">
        <v>28</v>
      </c>
      <c r="I5899">
        <v>2</v>
      </c>
      <c r="J5899">
        <v>4</v>
      </c>
      <c r="K5899" t="s">
        <v>11436</v>
      </c>
      <c r="L5899" t="s">
        <v>12235</v>
      </c>
      <c r="M5899" t="s">
        <v>22</v>
      </c>
      <c r="N5899" t="s">
        <v>1710</v>
      </c>
      <c r="O5899" t="s">
        <v>29</v>
      </c>
      <c r="P5899" t="s">
        <v>1711</v>
      </c>
      <c r="Q5899" s="13">
        <v>11867</v>
      </c>
      <c r="S5899" s="1">
        <v>0.1</v>
      </c>
      <c r="T5899" t="s">
        <v>23</v>
      </c>
      <c r="U5899" t="s">
        <v>97</v>
      </c>
      <c r="V5899" t="b">
        <v>1</v>
      </c>
      <c r="W5899">
        <v>4</v>
      </c>
      <c r="X5899" t="s">
        <v>25</v>
      </c>
      <c r="Y5899" t="s">
        <v>4890</v>
      </c>
    </row>
    <row r="5900" spans="1:25" x14ac:dyDescent="0.4">
      <c r="A5900" t="s">
        <v>7636</v>
      </c>
      <c r="B5900" s="2">
        <f ca="1">TODAY()+OpportunityTbl[[#This Row],[CreatedOn_DaysFromToday]]</f>
        <v>44700</v>
      </c>
      <c r="C5900" s="2">
        <f ca="1">TODAY()+OpportunityTbl[[#This Row],[EstCloseDate_DaysFromToday]]</f>
        <v>44777</v>
      </c>
      <c r="D5900">
        <f ca="1">IF(OpportunityTbl[[#This Row],[statecode]]=0,"",OpportunityTbl[[#This Row],[Estimated Close Date]])</f>
        <v>44777</v>
      </c>
      <c r="E5900" s="14">
        <v>-410</v>
      </c>
      <c r="F5900" s="14">
        <v>-333</v>
      </c>
      <c r="G5900" t="s">
        <v>7082</v>
      </c>
      <c r="H5900" t="s">
        <v>7082</v>
      </c>
      <c r="I5900">
        <v>1</v>
      </c>
      <c r="J5900">
        <v>3</v>
      </c>
      <c r="K5900" t="s">
        <v>11412</v>
      </c>
      <c r="L5900" t="s">
        <v>12234</v>
      </c>
      <c r="M5900" t="s">
        <v>22</v>
      </c>
      <c r="N5900" t="s">
        <v>1617</v>
      </c>
      <c r="O5900" t="s">
        <v>29</v>
      </c>
      <c r="P5900" t="s">
        <v>1618</v>
      </c>
      <c r="Q5900" s="13">
        <v>1999</v>
      </c>
      <c r="R5900" s="13">
        <v>1929.04</v>
      </c>
      <c r="S5900" s="1">
        <v>0.5</v>
      </c>
      <c r="T5900" t="s">
        <v>168</v>
      </c>
      <c r="U5900" t="s">
        <v>24</v>
      </c>
      <c r="V5900" t="b">
        <v>1</v>
      </c>
      <c r="W5900">
        <v>3.5</v>
      </c>
      <c r="X5900" t="s">
        <v>240</v>
      </c>
      <c r="Y5900" t="s">
        <v>4914</v>
      </c>
    </row>
    <row r="5901" spans="1:25" x14ac:dyDescent="0.4">
      <c r="A5901" t="s">
        <v>7824</v>
      </c>
      <c r="B5901" s="2">
        <f ca="1">TODAY()+OpportunityTbl[[#This Row],[CreatedOn_DaysFromToday]]</f>
        <v>44700</v>
      </c>
      <c r="C5901" s="2">
        <f ca="1">TODAY()+OpportunityTbl[[#This Row],[EstCloseDate_DaysFromToday]]</f>
        <v>44759</v>
      </c>
      <c r="D5901">
        <f ca="1">IF(OpportunityTbl[[#This Row],[statecode]]=0,"",OpportunityTbl[[#This Row],[Estimated Close Date]])</f>
        <v>44759</v>
      </c>
      <c r="E5901" s="14">
        <v>-410</v>
      </c>
      <c r="F5901" s="14">
        <v>-351</v>
      </c>
      <c r="G5901" t="s">
        <v>7082</v>
      </c>
      <c r="H5901" t="s">
        <v>7082</v>
      </c>
      <c r="I5901">
        <v>1</v>
      </c>
      <c r="J5901">
        <v>3</v>
      </c>
      <c r="K5901" t="s">
        <v>11318</v>
      </c>
      <c r="L5901" t="s">
        <v>12237</v>
      </c>
      <c r="M5901" t="s">
        <v>22</v>
      </c>
      <c r="N5901" t="s">
        <v>1710</v>
      </c>
      <c r="O5901" t="s">
        <v>29</v>
      </c>
      <c r="P5901" t="s">
        <v>2378</v>
      </c>
      <c r="Q5901" s="13">
        <v>3850</v>
      </c>
      <c r="R5901" s="13">
        <v>3657.5</v>
      </c>
      <c r="S5901" s="1">
        <v>0.5</v>
      </c>
      <c r="T5901" t="s">
        <v>168</v>
      </c>
      <c r="U5901" t="s">
        <v>97</v>
      </c>
      <c r="V5901" t="b">
        <v>1</v>
      </c>
      <c r="W5901">
        <v>5</v>
      </c>
      <c r="X5901" t="s">
        <v>240</v>
      </c>
      <c r="Y5901" t="s">
        <v>4890</v>
      </c>
    </row>
    <row r="5902" spans="1:25" x14ac:dyDescent="0.4">
      <c r="A5902" t="s">
        <v>8807</v>
      </c>
      <c r="B5902" s="2">
        <f ca="1">TODAY()+OpportunityTbl[[#This Row],[CreatedOn_DaysFromToday]]</f>
        <v>44700</v>
      </c>
      <c r="C5902" s="2">
        <f ca="1">TODAY()+OpportunityTbl[[#This Row],[EstCloseDate_DaysFromToday]]</f>
        <v>44755</v>
      </c>
      <c r="D5902">
        <f ca="1">IF(OpportunityTbl[[#This Row],[statecode]]=0,"",OpportunityTbl[[#This Row],[Estimated Close Date]])</f>
        <v>44755</v>
      </c>
      <c r="E5902" s="14">
        <v>-410</v>
      </c>
      <c r="F5902" s="14">
        <v>-355</v>
      </c>
      <c r="G5902" t="s">
        <v>7082</v>
      </c>
      <c r="H5902" t="s">
        <v>7082</v>
      </c>
      <c r="I5902">
        <v>1</v>
      </c>
      <c r="J5902">
        <v>3</v>
      </c>
      <c r="K5902" t="s">
        <v>11383</v>
      </c>
      <c r="L5902" t="s">
        <v>12238</v>
      </c>
      <c r="M5902" t="s">
        <v>22</v>
      </c>
      <c r="N5902" t="s">
        <v>480</v>
      </c>
      <c r="O5902" t="s">
        <v>29</v>
      </c>
      <c r="P5902" t="s">
        <v>481</v>
      </c>
      <c r="Q5902" s="13">
        <v>3703</v>
      </c>
      <c r="R5902" s="13">
        <v>3628.94</v>
      </c>
      <c r="S5902" s="1">
        <v>0.3</v>
      </c>
      <c r="T5902" t="s">
        <v>168</v>
      </c>
      <c r="U5902" t="s">
        <v>24</v>
      </c>
      <c r="V5902" t="b">
        <v>1</v>
      </c>
      <c r="W5902">
        <v>2</v>
      </c>
      <c r="X5902" t="s">
        <v>157</v>
      </c>
      <c r="Y5902" t="s">
        <v>26</v>
      </c>
    </row>
    <row r="5903" spans="1:25" x14ac:dyDescent="0.4">
      <c r="A5903" t="s">
        <v>10010</v>
      </c>
      <c r="B5903" s="2">
        <f ca="1">TODAY()+OpportunityTbl[[#This Row],[CreatedOn_DaysFromToday]]</f>
        <v>44700</v>
      </c>
      <c r="C5903" s="2">
        <f ca="1">TODAY()+OpportunityTbl[[#This Row],[EstCloseDate_DaysFromToday]]</f>
        <v>44753</v>
      </c>
      <c r="D5903">
        <f ca="1">IF(OpportunityTbl[[#This Row],[statecode]]=0,"",OpportunityTbl[[#This Row],[Estimated Close Date]])</f>
        <v>44753</v>
      </c>
      <c r="E5903" s="14">
        <v>-410</v>
      </c>
      <c r="F5903" s="14">
        <v>-357</v>
      </c>
      <c r="G5903" t="s">
        <v>7082</v>
      </c>
      <c r="H5903" t="s">
        <v>7082</v>
      </c>
      <c r="I5903">
        <v>1</v>
      </c>
      <c r="J5903">
        <v>3</v>
      </c>
      <c r="K5903" t="s">
        <v>11407</v>
      </c>
      <c r="L5903" t="s">
        <v>12238</v>
      </c>
      <c r="M5903" t="s">
        <v>22</v>
      </c>
      <c r="N5903" t="s">
        <v>2121</v>
      </c>
      <c r="O5903" t="s">
        <v>29</v>
      </c>
      <c r="P5903" t="s">
        <v>4734</v>
      </c>
      <c r="Q5903" s="13">
        <v>3705</v>
      </c>
      <c r="R5903" s="13">
        <v>3593.85</v>
      </c>
      <c r="S5903" s="1">
        <v>0.9</v>
      </c>
      <c r="T5903" t="s">
        <v>4724</v>
      </c>
      <c r="U5903" t="s">
        <v>24</v>
      </c>
      <c r="V5903" t="b">
        <v>1</v>
      </c>
      <c r="W5903">
        <v>3</v>
      </c>
      <c r="X5903" t="s">
        <v>4732</v>
      </c>
      <c r="Y5903" t="s">
        <v>26</v>
      </c>
    </row>
    <row r="5904" spans="1:25" x14ac:dyDescent="0.4">
      <c r="A5904" t="s">
        <v>10125</v>
      </c>
      <c r="B5904" s="2">
        <f ca="1">TODAY()+OpportunityTbl[[#This Row],[CreatedOn_DaysFromToday]]</f>
        <v>44700</v>
      </c>
      <c r="C5904" s="2">
        <f ca="1">TODAY()+OpportunityTbl[[#This Row],[EstCloseDate_DaysFromToday]]</f>
        <v>44757</v>
      </c>
      <c r="D5904">
        <f ca="1">IF(OpportunityTbl[[#This Row],[statecode]]=0,"",OpportunityTbl[[#This Row],[Estimated Close Date]])</f>
        <v>44757</v>
      </c>
      <c r="E5904" s="14">
        <v>-410</v>
      </c>
      <c r="F5904" s="14">
        <v>-353</v>
      </c>
      <c r="G5904" t="s">
        <v>7082</v>
      </c>
      <c r="H5904" t="s">
        <v>7082</v>
      </c>
      <c r="I5904">
        <v>1</v>
      </c>
      <c r="J5904">
        <v>3</v>
      </c>
      <c r="K5904" t="s">
        <v>11443</v>
      </c>
      <c r="L5904" t="s">
        <v>12237</v>
      </c>
      <c r="M5904" t="s">
        <v>22</v>
      </c>
      <c r="N5904" t="s">
        <v>2121</v>
      </c>
      <c r="O5904" t="s">
        <v>29</v>
      </c>
      <c r="P5904" t="s">
        <v>4734</v>
      </c>
      <c r="Q5904" s="13">
        <v>4585</v>
      </c>
      <c r="R5904" s="13">
        <v>4355.75</v>
      </c>
      <c r="S5904" s="1">
        <v>0.9</v>
      </c>
      <c r="T5904" t="s">
        <v>4724</v>
      </c>
      <c r="U5904" t="s">
        <v>97</v>
      </c>
      <c r="V5904" t="b">
        <v>1</v>
      </c>
      <c r="W5904">
        <v>5</v>
      </c>
      <c r="X5904" t="s">
        <v>4732</v>
      </c>
      <c r="Y5904" t="s">
        <v>26</v>
      </c>
    </row>
    <row r="5905" spans="1:25" x14ac:dyDescent="0.4">
      <c r="A5905" t="s">
        <v>1556</v>
      </c>
      <c r="B5905" s="2">
        <f ca="1">TODAY()+OpportunityTbl[[#This Row],[CreatedOn_DaysFromToday]]</f>
        <v>44699</v>
      </c>
      <c r="C5905" s="2">
        <f ca="1">TODAY()+OpportunityTbl[[#This Row],[EstCloseDate_DaysFromToday]]</f>
        <v>44758</v>
      </c>
      <c r="D5905">
        <f ca="1">IF(OpportunityTbl[[#This Row],[statecode]]=0,"",OpportunityTbl[[#This Row],[Estimated Close Date]])</f>
        <v>44758</v>
      </c>
      <c r="E5905" s="14">
        <v>-411</v>
      </c>
      <c r="F5905" s="14">
        <v>-352</v>
      </c>
      <c r="G5905" t="s">
        <v>27</v>
      </c>
      <c r="H5905" t="s">
        <v>28</v>
      </c>
      <c r="I5905">
        <v>2</v>
      </c>
      <c r="J5905">
        <v>4</v>
      </c>
      <c r="K5905" t="s">
        <v>11385</v>
      </c>
      <c r="L5905" t="s">
        <v>12236</v>
      </c>
      <c r="M5905" t="s">
        <v>22</v>
      </c>
      <c r="N5905" t="s">
        <v>518</v>
      </c>
      <c r="O5905" t="s">
        <v>29</v>
      </c>
      <c r="P5905" t="s">
        <v>532</v>
      </c>
      <c r="Q5905" s="13">
        <v>1884</v>
      </c>
      <c r="S5905" s="1">
        <v>0.1</v>
      </c>
      <c r="T5905" t="s">
        <v>23</v>
      </c>
      <c r="U5905" t="s">
        <v>97</v>
      </c>
      <c r="V5905" t="b">
        <v>0</v>
      </c>
      <c r="W5905">
        <v>2.5</v>
      </c>
      <c r="X5905" t="s">
        <v>25</v>
      </c>
      <c r="Y5905" t="s">
        <v>26</v>
      </c>
    </row>
    <row r="5906" spans="1:25" x14ac:dyDescent="0.4">
      <c r="A5906" t="s">
        <v>2331</v>
      </c>
      <c r="B5906" s="2">
        <f ca="1">TODAY()+OpportunityTbl[[#This Row],[CreatedOn_DaysFromToday]]</f>
        <v>44699</v>
      </c>
      <c r="C5906" s="2">
        <f ca="1">TODAY()+OpportunityTbl[[#This Row],[EstCloseDate_DaysFromToday]]</f>
        <v>44743</v>
      </c>
      <c r="D5906">
        <f ca="1">IF(OpportunityTbl[[#This Row],[statecode]]=0,"",OpportunityTbl[[#This Row],[Estimated Close Date]])</f>
        <v>44743</v>
      </c>
      <c r="E5906" s="14">
        <v>-411</v>
      </c>
      <c r="F5906" s="14">
        <v>-367</v>
      </c>
      <c r="G5906" t="s">
        <v>27</v>
      </c>
      <c r="H5906" t="s">
        <v>28</v>
      </c>
      <c r="I5906">
        <v>2</v>
      </c>
      <c r="J5906">
        <v>4</v>
      </c>
      <c r="K5906" t="s">
        <v>11383</v>
      </c>
      <c r="L5906" t="s">
        <v>12236</v>
      </c>
      <c r="M5906" t="s">
        <v>22</v>
      </c>
      <c r="N5906" t="s">
        <v>2121</v>
      </c>
      <c r="O5906" t="s">
        <v>29</v>
      </c>
      <c r="P5906" t="s">
        <v>2132</v>
      </c>
      <c r="Q5906" s="13">
        <v>2382</v>
      </c>
      <c r="S5906" s="1">
        <v>0.3</v>
      </c>
      <c r="T5906" t="s">
        <v>168</v>
      </c>
      <c r="U5906" t="s">
        <v>100</v>
      </c>
      <c r="V5906" t="b">
        <v>0</v>
      </c>
      <c r="W5906">
        <v>4</v>
      </c>
      <c r="X5906" t="s">
        <v>240</v>
      </c>
      <c r="Y5906" t="s">
        <v>26</v>
      </c>
    </row>
    <row r="5907" spans="1:25" x14ac:dyDescent="0.4">
      <c r="A5907" t="s">
        <v>2482</v>
      </c>
      <c r="B5907" s="2">
        <f ca="1">TODAY()+OpportunityTbl[[#This Row],[CreatedOn_DaysFromToday]]</f>
        <v>44699</v>
      </c>
      <c r="C5907" s="2">
        <f ca="1">TODAY()+OpportunityTbl[[#This Row],[EstCloseDate_DaysFromToday]]</f>
        <v>44726</v>
      </c>
      <c r="D5907">
        <f ca="1">IF(OpportunityTbl[[#This Row],[statecode]]=0,"",OpportunityTbl[[#This Row],[Estimated Close Date]])</f>
        <v>44726</v>
      </c>
      <c r="E5907" s="14">
        <v>-411</v>
      </c>
      <c r="F5907" s="14">
        <v>-384</v>
      </c>
      <c r="G5907" t="s">
        <v>27</v>
      </c>
      <c r="H5907" t="s">
        <v>28</v>
      </c>
      <c r="I5907">
        <v>2</v>
      </c>
      <c r="J5907">
        <v>4</v>
      </c>
      <c r="K5907" t="s">
        <v>11444</v>
      </c>
      <c r="L5907" t="s">
        <v>12237</v>
      </c>
      <c r="M5907" t="s">
        <v>22</v>
      </c>
      <c r="N5907" t="s">
        <v>469</v>
      </c>
      <c r="O5907" t="s">
        <v>29</v>
      </c>
      <c r="P5907" t="s">
        <v>705</v>
      </c>
      <c r="Q5907" s="13">
        <v>4975</v>
      </c>
      <c r="S5907" s="1">
        <v>0.1</v>
      </c>
      <c r="T5907" t="s">
        <v>23</v>
      </c>
      <c r="U5907" t="s">
        <v>100</v>
      </c>
      <c r="V5907" t="b">
        <v>1</v>
      </c>
      <c r="W5907">
        <v>3.5</v>
      </c>
      <c r="X5907" t="s">
        <v>157</v>
      </c>
      <c r="Y5907" t="s">
        <v>26</v>
      </c>
    </row>
    <row r="5908" spans="1:25" x14ac:dyDescent="0.4">
      <c r="A5908" t="s">
        <v>3383</v>
      </c>
      <c r="B5908" s="2">
        <f ca="1">TODAY()+OpportunityTbl[[#This Row],[CreatedOn_DaysFromToday]]</f>
        <v>44699</v>
      </c>
      <c r="C5908" s="2">
        <f ca="1">TODAY()+OpportunityTbl[[#This Row],[EstCloseDate_DaysFromToday]]</f>
        <v>44742</v>
      </c>
      <c r="D5908">
        <f ca="1">IF(OpportunityTbl[[#This Row],[statecode]]=0,"",OpportunityTbl[[#This Row],[Estimated Close Date]])</f>
        <v>44742</v>
      </c>
      <c r="E5908" s="14">
        <v>-411</v>
      </c>
      <c r="F5908" s="14">
        <v>-368</v>
      </c>
      <c r="G5908" t="s">
        <v>27</v>
      </c>
      <c r="H5908" t="s">
        <v>28</v>
      </c>
      <c r="I5908">
        <v>2</v>
      </c>
      <c r="J5908">
        <v>4</v>
      </c>
      <c r="K5908" t="s">
        <v>11378</v>
      </c>
      <c r="L5908" t="s">
        <v>12239</v>
      </c>
      <c r="M5908" t="s">
        <v>22</v>
      </c>
      <c r="N5908" t="s">
        <v>1710</v>
      </c>
      <c r="O5908" t="s">
        <v>29</v>
      </c>
      <c r="P5908" t="s">
        <v>1711</v>
      </c>
      <c r="Q5908" s="13">
        <v>8219</v>
      </c>
      <c r="S5908" s="1">
        <v>0.1</v>
      </c>
      <c r="T5908" t="s">
        <v>23</v>
      </c>
      <c r="U5908" t="s">
        <v>24</v>
      </c>
      <c r="V5908" t="b">
        <v>1</v>
      </c>
      <c r="W5908">
        <v>3.5</v>
      </c>
      <c r="X5908" t="s">
        <v>25</v>
      </c>
      <c r="Y5908" t="s">
        <v>26</v>
      </c>
    </row>
    <row r="5909" spans="1:25" x14ac:dyDescent="0.4">
      <c r="A5909" t="s">
        <v>3384</v>
      </c>
      <c r="B5909" s="2">
        <f ca="1">TODAY()+OpportunityTbl[[#This Row],[CreatedOn_DaysFromToday]]</f>
        <v>44699</v>
      </c>
      <c r="C5909" s="2">
        <f ca="1">TODAY()+OpportunityTbl[[#This Row],[EstCloseDate_DaysFromToday]]</f>
        <v>44742</v>
      </c>
      <c r="D5909">
        <f ca="1">IF(OpportunityTbl[[#This Row],[statecode]]=0,"",OpportunityTbl[[#This Row],[Estimated Close Date]])</f>
        <v>44742</v>
      </c>
      <c r="E5909" s="14">
        <v>-411</v>
      </c>
      <c r="F5909" s="14">
        <v>-368</v>
      </c>
      <c r="G5909" t="s">
        <v>27</v>
      </c>
      <c r="H5909" t="s">
        <v>28</v>
      </c>
      <c r="I5909">
        <v>2</v>
      </c>
      <c r="J5909">
        <v>4</v>
      </c>
      <c r="K5909" t="s">
        <v>11392</v>
      </c>
      <c r="L5909" t="s">
        <v>12239</v>
      </c>
      <c r="M5909" t="s">
        <v>22</v>
      </c>
      <c r="N5909" t="s">
        <v>1710</v>
      </c>
      <c r="O5909" t="s">
        <v>29</v>
      </c>
      <c r="P5909" t="s">
        <v>1711</v>
      </c>
      <c r="Q5909" s="13">
        <v>5748</v>
      </c>
      <c r="S5909" s="1">
        <v>0.1</v>
      </c>
      <c r="T5909" t="s">
        <v>23</v>
      </c>
      <c r="U5909" t="s">
        <v>24</v>
      </c>
      <c r="V5909" t="b">
        <v>1</v>
      </c>
      <c r="W5909">
        <v>3.5</v>
      </c>
      <c r="X5909" t="s">
        <v>25</v>
      </c>
      <c r="Y5909" t="s">
        <v>26</v>
      </c>
    </row>
    <row r="5910" spans="1:25" x14ac:dyDescent="0.4">
      <c r="A5910" t="s">
        <v>3611</v>
      </c>
      <c r="B5910" s="2">
        <f ca="1">TODAY()+OpportunityTbl[[#This Row],[CreatedOn_DaysFromToday]]</f>
        <v>44699</v>
      </c>
      <c r="C5910" s="2">
        <f ca="1">TODAY()+OpportunityTbl[[#This Row],[EstCloseDate_DaysFromToday]]</f>
        <v>44739</v>
      </c>
      <c r="D5910">
        <f ca="1">IF(OpportunityTbl[[#This Row],[statecode]]=0,"",OpportunityTbl[[#This Row],[Estimated Close Date]])</f>
        <v>44739</v>
      </c>
      <c r="E5910" s="14">
        <v>-411</v>
      </c>
      <c r="F5910" s="14">
        <v>-371</v>
      </c>
      <c r="G5910" t="s">
        <v>27</v>
      </c>
      <c r="H5910" t="s">
        <v>28</v>
      </c>
      <c r="I5910">
        <v>2</v>
      </c>
      <c r="J5910">
        <v>4</v>
      </c>
      <c r="K5910" t="s">
        <v>11445</v>
      </c>
      <c r="L5910" t="s">
        <v>12239</v>
      </c>
      <c r="M5910" t="s">
        <v>22</v>
      </c>
      <c r="N5910" t="s">
        <v>31</v>
      </c>
      <c r="O5910" t="s">
        <v>29</v>
      </c>
      <c r="P5910" t="s">
        <v>32</v>
      </c>
      <c r="Q5910" s="13">
        <v>6092</v>
      </c>
      <c r="S5910" s="1">
        <v>0.1</v>
      </c>
      <c r="T5910" t="s">
        <v>23</v>
      </c>
      <c r="U5910" t="s">
        <v>24</v>
      </c>
      <c r="V5910" t="b">
        <v>1</v>
      </c>
      <c r="W5910">
        <v>2</v>
      </c>
      <c r="X5910" t="s">
        <v>25</v>
      </c>
      <c r="Y5910" t="s">
        <v>26</v>
      </c>
    </row>
    <row r="5911" spans="1:25" x14ac:dyDescent="0.4">
      <c r="A5911" t="s">
        <v>5334</v>
      </c>
      <c r="B5911" s="2">
        <f ca="1">TODAY()+OpportunityTbl[[#This Row],[CreatedOn_DaysFromToday]]</f>
        <v>44699</v>
      </c>
      <c r="C5911" s="2">
        <f ca="1">TODAY()+OpportunityTbl[[#This Row],[EstCloseDate_DaysFromToday]]</f>
        <v>44769</v>
      </c>
      <c r="D5911">
        <f ca="1">IF(OpportunityTbl[[#This Row],[statecode]]=0,"",OpportunityTbl[[#This Row],[Estimated Close Date]])</f>
        <v>44769</v>
      </c>
      <c r="E5911" s="14">
        <v>-411</v>
      </c>
      <c r="F5911" s="14">
        <v>-341</v>
      </c>
      <c r="G5911" t="s">
        <v>27</v>
      </c>
      <c r="H5911" t="s">
        <v>28</v>
      </c>
      <c r="I5911">
        <v>2</v>
      </c>
      <c r="J5911">
        <v>4</v>
      </c>
      <c r="K5911" t="s">
        <v>11396</v>
      </c>
      <c r="L5911" t="s">
        <v>12237</v>
      </c>
      <c r="M5911" t="s">
        <v>22</v>
      </c>
      <c r="N5911" t="s">
        <v>1617</v>
      </c>
      <c r="O5911" t="s">
        <v>29</v>
      </c>
      <c r="P5911" t="s">
        <v>1618</v>
      </c>
      <c r="Q5911" s="13">
        <v>2838</v>
      </c>
      <c r="S5911" s="1">
        <v>0.1</v>
      </c>
      <c r="T5911" t="s">
        <v>23</v>
      </c>
      <c r="U5911" t="s">
        <v>100</v>
      </c>
      <c r="V5911" t="b">
        <v>0</v>
      </c>
      <c r="W5911">
        <v>4.5</v>
      </c>
      <c r="X5911" t="s">
        <v>25</v>
      </c>
      <c r="Y5911" t="s">
        <v>4899</v>
      </c>
    </row>
    <row r="5912" spans="1:25" x14ac:dyDescent="0.4">
      <c r="A5912" t="s">
        <v>5529</v>
      </c>
      <c r="B5912" s="2">
        <f ca="1">TODAY()+OpportunityTbl[[#This Row],[CreatedOn_DaysFromToday]]</f>
        <v>44699</v>
      </c>
      <c r="C5912" s="2">
        <f ca="1">TODAY()+OpportunityTbl[[#This Row],[EstCloseDate_DaysFromToday]]</f>
        <v>44753</v>
      </c>
      <c r="D5912">
        <f ca="1">IF(OpportunityTbl[[#This Row],[statecode]]=0,"",OpportunityTbl[[#This Row],[Estimated Close Date]])</f>
        <v>44753</v>
      </c>
      <c r="E5912" s="14">
        <v>-411</v>
      </c>
      <c r="F5912" s="14">
        <v>-357</v>
      </c>
      <c r="G5912" t="s">
        <v>27</v>
      </c>
      <c r="H5912" t="s">
        <v>28</v>
      </c>
      <c r="I5912">
        <v>2</v>
      </c>
      <c r="J5912">
        <v>4</v>
      </c>
      <c r="K5912" t="s">
        <v>11383</v>
      </c>
      <c r="L5912" t="s">
        <v>12236</v>
      </c>
      <c r="M5912" t="s">
        <v>22</v>
      </c>
      <c r="N5912" t="s">
        <v>1617</v>
      </c>
      <c r="O5912" t="s">
        <v>29</v>
      </c>
      <c r="P5912" t="s">
        <v>1620</v>
      </c>
      <c r="Q5912" s="13">
        <v>2602</v>
      </c>
      <c r="S5912" s="1">
        <v>0.3</v>
      </c>
      <c r="T5912" t="s">
        <v>168</v>
      </c>
      <c r="U5912" t="s">
        <v>100</v>
      </c>
      <c r="V5912" t="b">
        <v>1</v>
      </c>
      <c r="W5912">
        <v>3.5</v>
      </c>
      <c r="X5912" t="s">
        <v>157</v>
      </c>
      <c r="Y5912" t="s">
        <v>4926</v>
      </c>
    </row>
    <row r="5913" spans="1:25" x14ac:dyDescent="0.4">
      <c r="A5913" t="s">
        <v>7371</v>
      </c>
      <c r="B5913" s="2">
        <f ca="1">TODAY()+OpportunityTbl[[#This Row],[CreatedOn_DaysFromToday]]</f>
        <v>44699</v>
      </c>
      <c r="C5913" s="2">
        <f ca="1">TODAY()+OpportunityTbl[[#This Row],[EstCloseDate_DaysFromToday]]</f>
        <v>44744</v>
      </c>
      <c r="D5913">
        <f ca="1">IF(OpportunityTbl[[#This Row],[statecode]]=0,"",OpportunityTbl[[#This Row],[Estimated Close Date]])</f>
        <v>44744</v>
      </c>
      <c r="E5913" s="14">
        <v>-411</v>
      </c>
      <c r="F5913" s="14">
        <v>-366</v>
      </c>
      <c r="G5913" t="s">
        <v>7082</v>
      </c>
      <c r="H5913" t="s">
        <v>7082</v>
      </c>
      <c r="I5913">
        <v>1</v>
      </c>
      <c r="J5913">
        <v>3</v>
      </c>
      <c r="K5913" t="s">
        <v>11409</v>
      </c>
      <c r="L5913" t="s">
        <v>12237</v>
      </c>
      <c r="M5913" t="s">
        <v>22</v>
      </c>
      <c r="N5913" t="s">
        <v>2069</v>
      </c>
      <c r="O5913" t="s">
        <v>29</v>
      </c>
      <c r="P5913" t="s">
        <v>2107</v>
      </c>
      <c r="Q5913" s="13">
        <v>3327</v>
      </c>
      <c r="R5913" s="13">
        <v>3127.38</v>
      </c>
      <c r="S5913" s="1">
        <v>0.3</v>
      </c>
      <c r="T5913" t="s">
        <v>168</v>
      </c>
      <c r="U5913" t="s">
        <v>97</v>
      </c>
      <c r="V5913" t="b">
        <v>1</v>
      </c>
      <c r="W5913">
        <v>6</v>
      </c>
      <c r="X5913" t="s">
        <v>157</v>
      </c>
      <c r="Y5913" t="s">
        <v>4892</v>
      </c>
    </row>
    <row r="5914" spans="1:25" x14ac:dyDescent="0.4">
      <c r="A5914" t="s">
        <v>8679</v>
      </c>
      <c r="B5914" s="2">
        <f ca="1">TODAY()+OpportunityTbl[[#This Row],[CreatedOn_DaysFromToday]]</f>
        <v>44699</v>
      </c>
      <c r="C5914" s="2">
        <f ca="1">TODAY()+OpportunityTbl[[#This Row],[EstCloseDate_DaysFromToday]]</f>
        <v>44733</v>
      </c>
      <c r="D5914">
        <f ca="1">IF(OpportunityTbl[[#This Row],[statecode]]=0,"",OpportunityTbl[[#This Row],[Estimated Close Date]])</f>
        <v>44733</v>
      </c>
      <c r="E5914" s="14">
        <v>-411</v>
      </c>
      <c r="F5914" s="14">
        <v>-377</v>
      </c>
      <c r="G5914" t="s">
        <v>7082</v>
      </c>
      <c r="H5914" t="s">
        <v>7082</v>
      </c>
      <c r="I5914">
        <v>1</v>
      </c>
      <c r="J5914">
        <v>3</v>
      </c>
      <c r="K5914" t="s">
        <v>11414</v>
      </c>
      <c r="L5914" t="s">
        <v>12237</v>
      </c>
      <c r="M5914" t="s">
        <v>22</v>
      </c>
      <c r="N5914" t="s">
        <v>31</v>
      </c>
      <c r="O5914" t="s">
        <v>29</v>
      </c>
      <c r="P5914" t="s">
        <v>210</v>
      </c>
      <c r="Q5914" s="13">
        <v>4816</v>
      </c>
      <c r="R5914" s="13">
        <v>4647.4399999999996</v>
      </c>
      <c r="S5914" s="1">
        <v>0.3</v>
      </c>
      <c r="T5914" t="s">
        <v>168</v>
      </c>
      <c r="U5914" t="s">
        <v>100</v>
      </c>
      <c r="V5914" t="b">
        <v>1</v>
      </c>
      <c r="W5914">
        <v>3.5</v>
      </c>
      <c r="X5914" t="s">
        <v>157</v>
      </c>
      <c r="Y5914" t="s">
        <v>26</v>
      </c>
    </row>
    <row r="5915" spans="1:25" x14ac:dyDescent="0.4">
      <c r="A5915" t="s">
        <v>8680</v>
      </c>
      <c r="B5915" s="2">
        <f ca="1">TODAY()+OpportunityTbl[[#This Row],[CreatedOn_DaysFromToday]]</f>
        <v>44699</v>
      </c>
      <c r="C5915" s="2">
        <f ca="1">TODAY()+OpportunityTbl[[#This Row],[EstCloseDate_DaysFromToday]]</f>
        <v>44757</v>
      </c>
      <c r="D5915">
        <f ca="1">IF(OpportunityTbl[[#This Row],[statecode]]=0,"",OpportunityTbl[[#This Row],[Estimated Close Date]])</f>
        <v>44757</v>
      </c>
      <c r="E5915" s="14">
        <v>-411</v>
      </c>
      <c r="F5915" s="14">
        <v>-353</v>
      </c>
      <c r="G5915" t="s">
        <v>7082</v>
      </c>
      <c r="H5915" t="s">
        <v>7082</v>
      </c>
      <c r="I5915">
        <v>1</v>
      </c>
      <c r="J5915">
        <v>3</v>
      </c>
      <c r="K5915" t="s">
        <v>11446</v>
      </c>
      <c r="L5915" t="s">
        <v>12237</v>
      </c>
      <c r="M5915" t="s">
        <v>22</v>
      </c>
      <c r="N5915" t="s">
        <v>480</v>
      </c>
      <c r="O5915" t="s">
        <v>29</v>
      </c>
      <c r="P5915" t="s">
        <v>481</v>
      </c>
      <c r="Q5915" s="13">
        <v>3371</v>
      </c>
      <c r="R5915" s="13">
        <v>3253.01</v>
      </c>
      <c r="S5915" s="1">
        <v>0.3</v>
      </c>
      <c r="T5915" t="s">
        <v>168</v>
      </c>
      <c r="U5915" t="s">
        <v>24</v>
      </c>
      <c r="V5915" t="b">
        <v>1</v>
      </c>
      <c r="W5915">
        <v>3.5</v>
      </c>
      <c r="X5915" t="s">
        <v>157</v>
      </c>
      <c r="Y5915" t="s">
        <v>26</v>
      </c>
    </row>
    <row r="5916" spans="1:25" x14ac:dyDescent="0.4">
      <c r="A5916" t="s">
        <v>9683</v>
      </c>
      <c r="B5916" s="2">
        <f ca="1">TODAY()+OpportunityTbl[[#This Row],[CreatedOn_DaysFromToday]]</f>
        <v>44699</v>
      </c>
      <c r="C5916" s="2">
        <f ca="1">TODAY()+OpportunityTbl[[#This Row],[EstCloseDate_DaysFromToday]]</f>
        <v>44754</v>
      </c>
      <c r="D5916">
        <f ca="1">IF(OpportunityTbl[[#This Row],[statecode]]=0,"",OpportunityTbl[[#This Row],[Estimated Close Date]])</f>
        <v>44754</v>
      </c>
      <c r="E5916" s="14">
        <v>-411</v>
      </c>
      <c r="F5916" s="14">
        <v>-356</v>
      </c>
      <c r="G5916" t="s">
        <v>7082</v>
      </c>
      <c r="H5916" t="s">
        <v>7082</v>
      </c>
      <c r="I5916">
        <v>1</v>
      </c>
      <c r="J5916">
        <v>3</v>
      </c>
      <c r="K5916" t="s">
        <v>11407</v>
      </c>
      <c r="L5916" t="s">
        <v>12233</v>
      </c>
      <c r="M5916" t="s">
        <v>22</v>
      </c>
      <c r="N5916" t="s">
        <v>2121</v>
      </c>
      <c r="O5916" t="s">
        <v>29</v>
      </c>
      <c r="P5916" t="s">
        <v>4734</v>
      </c>
      <c r="Q5916" s="13">
        <v>16904</v>
      </c>
      <c r="R5916" s="13">
        <v>16227.84</v>
      </c>
      <c r="S5916" s="1">
        <v>0.5</v>
      </c>
      <c r="T5916" t="s">
        <v>168</v>
      </c>
      <c r="U5916" t="s">
        <v>97</v>
      </c>
      <c r="V5916" t="b">
        <v>1</v>
      </c>
      <c r="W5916">
        <v>4</v>
      </c>
      <c r="X5916" t="s">
        <v>240</v>
      </c>
      <c r="Y5916" t="s">
        <v>26</v>
      </c>
    </row>
    <row r="5917" spans="1:25" x14ac:dyDescent="0.4">
      <c r="A5917" t="s">
        <v>730</v>
      </c>
      <c r="B5917" s="2">
        <f ca="1">TODAY()+OpportunityTbl[[#This Row],[CreatedOn_DaysFromToday]]</f>
        <v>44698</v>
      </c>
      <c r="C5917" s="2">
        <f ca="1">TODAY()+OpportunityTbl[[#This Row],[EstCloseDate_DaysFromToday]]</f>
        <v>44736</v>
      </c>
      <c r="D5917">
        <f ca="1">IF(OpportunityTbl[[#This Row],[statecode]]=0,"",OpportunityTbl[[#This Row],[Estimated Close Date]])</f>
        <v>44736</v>
      </c>
      <c r="E5917" s="14">
        <v>-412</v>
      </c>
      <c r="F5917" s="14">
        <v>-374</v>
      </c>
      <c r="G5917" t="s">
        <v>27</v>
      </c>
      <c r="H5917" t="s">
        <v>28</v>
      </c>
      <c r="I5917">
        <v>2</v>
      </c>
      <c r="J5917">
        <v>4</v>
      </c>
      <c r="K5917" t="s">
        <v>11447</v>
      </c>
      <c r="L5917" t="s">
        <v>12234</v>
      </c>
      <c r="M5917" t="s">
        <v>22</v>
      </c>
      <c r="N5917" t="s">
        <v>469</v>
      </c>
      <c r="O5917" t="s">
        <v>29</v>
      </c>
      <c r="P5917" t="s">
        <v>705</v>
      </c>
      <c r="Q5917" s="13">
        <v>2570</v>
      </c>
      <c r="S5917" s="1">
        <v>0.3</v>
      </c>
      <c r="T5917" t="s">
        <v>168</v>
      </c>
      <c r="U5917" t="s">
        <v>24</v>
      </c>
      <c r="V5917" t="b">
        <v>1</v>
      </c>
      <c r="W5917">
        <v>2.5</v>
      </c>
      <c r="X5917" t="s">
        <v>157</v>
      </c>
      <c r="Y5917" t="s">
        <v>26</v>
      </c>
    </row>
    <row r="5918" spans="1:25" x14ac:dyDescent="0.4">
      <c r="A5918" t="s">
        <v>1557</v>
      </c>
      <c r="B5918" s="2">
        <f ca="1">TODAY()+OpportunityTbl[[#This Row],[CreatedOn_DaysFromToday]]</f>
        <v>44698</v>
      </c>
      <c r="C5918" s="2">
        <f ca="1">TODAY()+OpportunityTbl[[#This Row],[EstCloseDate_DaysFromToday]]</f>
        <v>44743</v>
      </c>
      <c r="D5918">
        <f ca="1">IF(OpportunityTbl[[#This Row],[statecode]]=0,"",OpportunityTbl[[#This Row],[Estimated Close Date]])</f>
        <v>44743</v>
      </c>
      <c r="E5918" s="14">
        <v>-412</v>
      </c>
      <c r="F5918" s="14">
        <v>-367</v>
      </c>
      <c r="G5918" t="s">
        <v>27</v>
      </c>
      <c r="H5918" t="s">
        <v>28</v>
      </c>
      <c r="I5918">
        <v>2</v>
      </c>
      <c r="J5918">
        <v>4</v>
      </c>
      <c r="K5918" t="s">
        <v>11395</v>
      </c>
      <c r="L5918" t="s">
        <v>12236</v>
      </c>
      <c r="M5918" t="s">
        <v>22</v>
      </c>
      <c r="N5918" t="s">
        <v>518</v>
      </c>
      <c r="O5918" t="s">
        <v>29</v>
      </c>
      <c r="P5918" t="s">
        <v>532</v>
      </c>
      <c r="Q5918" s="13">
        <v>2432</v>
      </c>
      <c r="S5918" s="1">
        <v>0.1</v>
      </c>
      <c r="T5918" t="s">
        <v>23</v>
      </c>
      <c r="U5918" t="s">
        <v>24</v>
      </c>
      <c r="V5918" t="b">
        <v>1</v>
      </c>
      <c r="W5918">
        <v>2.5</v>
      </c>
      <c r="X5918" t="s">
        <v>25</v>
      </c>
      <c r="Y5918" t="s">
        <v>26</v>
      </c>
    </row>
    <row r="5919" spans="1:25" x14ac:dyDescent="0.4">
      <c r="A5919" t="s">
        <v>1933</v>
      </c>
      <c r="B5919" s="2">
        <f ca="1">TODAY()+OpportunityTbl[[#This Row],[CreatedOn_DaysFromToday]]</f>
        <v>44698</v>
      </c>
      <c r="C5919" s="2">
        <f ca="1">TODAY()+OpportunityTbl[[#This Row],[EstCloseDate_DaysFromToday]]</f>
        <v>44737</v>
      </c>
      <c r="D5919">
        <f ca="1">IF(OpportunityTbl[[#This Row],[statecode]]=0,"",OpportunityTbl[[#This Row],[Estimated Close Date]])</f>
        <v>44737</v>
      </c>
      <c r="E5919" s="14">
        <v>-412</v>
      </c>
      <c r="F5919" s="14">
        <v>-373</v>
      </c>
      <c r="G5919" t="s">
        <v>27</v>
      </c>
      <c r="H5919" t="s">
        <v>28</v>
      </c>
      <c r="I5919">
        <v>2</v>
      </c>
      <c r="J5919">
        <v>4</v>
      </c>
      <c r="K5919" t="s">
        <v>11406</v>
      </c>
      <c r="L5919" t="s">
        <v>12238</v>
      </c>
      <c r="M5919" t="s">
        <v>22</v>
      </c>
      <c r="N5919" t="s">
        <v>469</v>
      </c>
      <c r="O5919" t="s">
        <v>29</v>
      </c>
      <c r="P5919" t="s">
        <v>470</v>
      </c>
      <c r="Q5919" s="13">
        <v>2692</v>
      </c>
      <c r="S5919" s="1">
        <v>0.3</v>
      </c>
      <c r="T5919" t="s">
        <v>168</v>
      </c>
      <c r="U5919" t="s">
        <v>100</v>
      </c>
      <c r="V5919" t="b">
        <v>0</v>
      </c>
      <c r="W5919">
        <v>2</v>
      </c>
      <c r="X5919" t="s">
        <v>157</v>
      </c>
      <c r="Y5919" t="s">
        <v>26</v>
      </c>
    </row>
    <row r="5920" spans="1:25" x14ac:dyDescent="0.4">
      <c r="A5920" t="s">
        <v>2984</v>
      </c>
      <c r="B5920" s="2">
        <f ca="1">TODAY()+OpportunityTbl[[#This Row],[CreatedOn_DaysFromToday]]</f>
        <v>44698</v>
      </c>
      <c r="C5920" s="2">
        <f ca="1">TODAY()+OpportunityTbl[[#This Row],[EstCloseDate_DaysFromToday]]</f>
        <v>44745</v>
      </c>
      <c r="D5920">
        <f ca="1">IF(OpportunityTbl[[#This Row],[statecode]]=0,"",OpportunityTbl[[#This Row],[Estimated Close Date]])</f>
        <v>44745</v>
      </c>
      <c r="E5920" s="14">
        <v>-412</v>
      </c>
      <c r="F5920" s="14">
        <v>-365</v>
      </c>
      <c r="G5920" t="s">
        <v>27</v>
      </c>
      <c r="H5920" t="s">
        <v>28</v>
      </c>
      <c r="I5920">
        <v>2</v>
      </c>
      <c r="J5920">
        <v>4</v>
      </c>
      <c r="K5920" t="s">
        <v>11403</v>
      </c>
      <c r="L5920" t="s">
        <v>12237</v>
      </c>
      <c r="M5920" t="s">
        <v>22</v>
      </c>
      <c r="N5920" t="s">
        <v>475</v>
      </c>
      <c r="O5920" t="s">
        <v>29</v>
      </c>
      <c r="P5920" t="s">
        <v>907</v>
      </c>
      <c r="Q5920" s="13">
        <v>3232</v>
      </c>
      <c r="S5920" s="1">
        <v>0.1</v>
      </c>
      <c r="T5920" t="s">
        <v>23</v>
      </c>
      <c r="U5920" t="s">
        <v>24</v>
      </c>
      <c r="V5920" t="b">
        <v>1</v>
      </c>
      <c r="W5920">
        <v>3.5</v>
      </c>
      <c r="X5920" t="s">
        <v>25</v>
      </c>
      <c r="Y5920" t="s">
        <v>26</v>
      </c>
    </row>
    <row r="5921" spans="1:25" x14ac:dyDescent="0.4">
      <c r="A5921" t="s">
        <v>2985</v>
      </c>
      <c r="B5921" s="2">
        <f ca="1">TODAY()+OpportunityTbl[[#This Row],[CreatedOn_DaysFromToday]]</f>
        <v>44698</v>
      </c>
      <c r="C5921" s="2">
        <f ca="1">TODAY()+OpportunityTbl[[#This Row],[EstCloseDate_DaysFromToday]]</f>
        <v>44749</v>
      </c>
      <c r="D5921">
        <f ca="1">IF(OpportunityTbl[[#This Row],[statecode]]=0,"",OpportunityTbl[[#This Row],[Estimated Close Date]])</f>
        <v>44749</v>
      </c>
      <c r="E5921" s="14">
        <v>-412</v>
      </c>
      <c r="F5921" s="14">
        <v>-361</v>
      </c>
      <c r="G5921" t="s">
        <v>27</v>
      </c>
      <c r="H5921" t="s">
        <v>28</v>
      </c>
      <c r="I5921">
        <v>2</v>
      </c>
      <c r="J5921">
        <v>4</v>
      </c>
      <c r="K5921" t="s">
        <v>11406</v>
      </c>
      <c r="L5921" t="s">
        <v>12237</v>
      </c>
      <c r="M5921" t="s">
        <v>22</v>
      </c>
      <c r="N5921" t="s">
        <v>469</v>
      </c>
      <c r="O5921" t="s">
        <v>29</v>
      </c>
      <c r="P5921" t="s">
        <v>696</v>
      </c>
      <c r="Q5921" s="13">
        <v>3668</v>
      </c>
      <c r="S5921" s="1">
        <v>0.1</v>
      </c>
      <c r="T5921" t="s">
        <v>23</v>
      </c>
      <c r="U5921" t="s">
        <v>24</v>
      </c>
      <c r="V5921" t="b">
        <v>0</v>
      </c>
      <c r="W5921">
        <v>3.5</v>
      </c>
      <c r="X5921" t="s">
        <v>25</v>
      </c>
      <c r="Y5921" t="s">
        <v>26</v>
      </c>
    </row>
    <row r="5922" spans="1:25" x14ac:dyDescent="0.4">
      <c r="A5922" t="s">
        <v>5272</v>
      </c>
      <c r="B5922" s="2">
        <f ca="1">TODAY()+OpportunityTbl[[#This Row],[CreatedOn_DaysFromToday]]</f>
        <v>44698</v>
      </c>
      <c r="C5922" s="2">
        <f ca="1">TODAY()+OpportunityTbl[[#This Row],[EstCloseDate_DaysFromToday]]</f>
        <v>44759</v>
      </c>
      <c r="D5922">
        <f ca="1">IF(OpportunityTbl[[#This Row],[statecode]]=0,"",OpportunityTbl[[#This Row],[Estimated Close Date]])</f>
        <v>44759</v>
      </c>
      <c r="E5922" s="14">
        <v>-412</v>
      </c>
      <c r="F5922" s="14">
        <v>-351</v>
      </c>
      <c r="G5922" t="s">
        <v>27</v>
      </c>
      <c r="H5922" t="s">
        <v>28</v>
      </c>
      <c r="I5922">
        <v>2</v>
      </c>
      <c r="J5922">
        <v>4</v>
      </c>
      <c r="K5922" t="s">
        <v>11331</v>
      </c>
      <c r="L5922" t="s">
        <v>12238</v>
      </c>
      <c r="M5922" t="s">
        <v>22</v>
      </c>
      <c r="N5922" t="s">
        <v>1762</v>
      </c>
      <c r="O5922" t="s">
        <v>29</v>
      </c>
      <c r="P5922" t="s">
        <v>1783</v>
      </c>
      <c r="Q5922" s="13">
        <v>3416</v>
      </c>
      <c r="S5922" s="1">
        <v>0.1</v>
      </c>
      <c r="T5922" t="s">
        <v>23</v>
      </c>
      <c r="U5922" t="s">
        <v>24</v>
      </c>
      <c r="V5922" t="b">
        <v>0</v>
      </c>
      <c r="W5922">
        <v>3</v>
      </c>
      <c r="X5922" t="s">
        <v>157</v>
      </c>
      <c r="Y5922" t="s">
        <v>4916</v>
      </c>
    </row>
    <row r="5923" spans="1:25" x14ac:dyDescent="0.4">
      <c r="A5923" t="s">
        <v>5625</v>
      </c>
      <c r="B5923" s="2">
        <f ca="1">TODAY()+OpportunityTbl[[#This Row],[CreatedOn_DaysFromToday]]</f>
        <v>44698</v>
      </c>
      <c r="C5923" s="2">
        <f ca="1">TODAY()+OpportunityTbl[[#This Row],[EstCloseDate_DaysFromToday]]</f>
        <v>44744</v>
      </c>
      <c r="D5923">
        <f ca="1">IF(OpportunityTbl[[#This Row],[statecode]]=0,"",OpportunityTbl[[#This Row],[Estimated Close Date]])</f>
        <v>44744</v>
      </c>
      <c r="E5923" s="14">
        <v>-412</v>
      </c>
      <c r="F5923" s="14">
        <v>-366</v>
      </c>
      <c r="G5923" t="s">
        <v>27</v>
      </c>
      <c r="H5923" t="s">
        <v>28</v>
      </c>
      <c r="I5923">
        <v>2</v>
      </c>
      <c r="J5923">
        <v>4</v>
      </c>
      <c r="K5923" t="s">
        <v>11385</v>
      </c>
      <c r="L5923" t="s">
        <v>12237</v>
      </c>
      <c r="M5923" t="s">
        <v>22</v>
      </c>
      <c r="N5923" t="s">
        <v>469</v>
      </c>
      <c r="O5923" t="s">
        <v>29</v>
      </c>
      <c r="P5923" t="s">
        <v>470</v>
      </c>
      <c r="Q5923" s="13">
        <v>4076</v>
      </c>
      <c r="S5923" s="1">
        <v>0.5</v>
      </c>
      <c r="T5923" t="s">
        <v>168</v>
      </c>
      <c r="U5923" t="s">
        <v>100</v>
      </c>
      <c r="V5923" t="b">
        <v>0</v>
      </c>
      <c r="W5923">
        <v>3.5</v>
      </c>
      <c r="X5923" t="s">
        <v>240</v>
      </c>
      <c r="Y5923" t="s">
        <v>4916</v>
      </c>
    </row>
    <row r="5924" spans="1:25" x14ac:dyDescent="0.4">
      <c r="A5924" t="s">
        <v>5835</v>
      </c>
      <c r="B5924" s="2">
        <f ca="1">TODAY()+OpportunityTbl[[#This Row],[CreatedOn_DaysFromToday]]</f>
        <v>44698</v>
      </c>
      <c r="C5924" s="2">
        <f ca="1">TODAY()+OpportunityTbl[[#This Row],[EstCloseDate_DaysFromToday]]</f>
        <v>44745</v>
      </c>
      <c r="D5924">
        <f ca="1">IF(OpportunityTbl[[#This Row],[statecode]]=0,"",OpportunityTbl[[#This Row],[Estimated Close Date]])</f>
        <v>44745</v>
      </c>
      <c r="E5924" s="14">
        <v>-412</v>
      </c>
      <c r="F5924" s="14">
        <v>-365</v>
      </c>
      <c r="G5924" t="s">
        <v>27</v>
      </c>
      <c r="H5924" t="s">
        <v>28</v>
      </c>
      <c r="I5924">
        <v>2</v>
      </c>
      <c r="J5924">
        <v>4</v>
      </c>
      <c r="K5924" t="s">
        <v>11448</v>
      </c>
      <c r="L5924" t="s">
        <v>12234</v>
      </c>
      <c r="M5924" t="s">
        <v>22</v>
      </c>
      <c r="N5924" t="s">
        <v>1710</v>
      </c>
      <c r="O5924" t="s">
        <v>29</v>
      </c>
      <c r="P5924" t="s">
        <v>1713</v>
      </c>
      <c r="Q5924" s="13">
        <v>1918</v>
      </c>
      <c r="S5924" s="1">
        <v>0.3</v>
      </c>
      <c r="T5924" t="s">
        <v>168</v>
      </c>
      <c r="U5924" t="s">
        <v>97</v>
      </c>
      <c r="V5924" t="b">
        <v>1</v>
      </c>
      <c r="W5924">
        <v>4</v>
      </c>
      <c r="X5924" t="s">
        <v>157</v>
      </c>
      <c r="Y5924" t="s">
        <v>4916</v>
      </c>
    </row>
    <row r="5925" spans="1:25" x14ac:dyDescent="0.4">
      <c r="A5925" t="s">
        <v>5918</v>
      </c>
      <c r="B5925" s="2">
        <f ca="1">TODAY()+OpportunityTbl[[#This Row],[CreatedOn_DaysFromToday]]</f>
        <v>44698</v>
      </c>
      <c r="C5925" s="2">
        <f ca="1">TODAY()+OpportunityTbl[[#This Row],[EstCloseDate_DaysFromToday]]</f>
        <v>44742</v>
      </c>
      <c r="D5925">
        <f ca="1">IF(OpportunityTbl[[#This Row],[statecode]]=0,"",OpportunityTbl[[#This Row],[Estimated Close Date]])</f>
        <v>44742</v>
      </c>
      <c r="E5925" s="14">
        <v>-412</v>
      </c>
      <c r="F5925" s="14">
        <v>-368</v>
      </c>
      <c r="G5925" t="s">
        <v>27</v>
      </c>
      <c r="H5925" t="s">
        <v>28</v>
      </c>
      <c r="I5925">
        <v>2</v>
      </c>
      <c r="J5925">
        <v>4</v>
      </c>
      <c r="K5925" t="s">
        <v>11414</v>
      </c>
      <c r="L5925" t="s">
        <v>12238</v>
      </c>
      <c r="M5925" t="s">
        <v>22</v>
      </c>
      <c r="N5925" t="s">
        <v>1710</v>
      </c>
      <c r="O5925" t="s">
        <v>29</v>
      </c>
      <c r="P5925" t="s">
        <v>1711</v>
      </c>
      <c r="Q5925" s="13">
        <v>2529</v>
      </c>
      <c r="S5925" s="1">
        <v>0.1</v>
      </c>
      <c r="T5925" t="s">
        <v>23</v>
      </c>
      <c r="U5925" t="s">
        <v>24</v>
      </c>
      <c r="V5925" t="b">
        <v>1</v>
      </c>
      <c r="W5925">
        <v>3.5</v>
      </c>
      <c r="X5925" t="s">
        <v>25</v>
      </c>
      <c r="Y5925" t="s">
        <v>4899</v>
      </c>
    </row>
    <row r="5926" spans="1:25" x14ac:dyDescent="0.4">
      <c r="A5926" t="s">
        <v>7727</v>
      </c>
      <c r="B5926" s="2">
        <f ca="1">TODAY()+OpportunityTbl[[#This Row],[CreatedOn_DaysFromToday]]</f>
        <v>44698</v>
      </c>
      <c r="C5926" s="2">
        <f ca="1">TODAY()+OpportunityTbl[[#This Row],[EstCloseDate_DaysFromToday]]</f>
        <v>44746</v>
      </c>
      <c r="D5926">
        <f ca="1">IF(OpportunityTbl[[#This Row],[statecode]]=0,"",OpportunityTbl[[#This Row],[Estimated Close Date]])</f>
        <v>44746</v>
      </c>
      <c r="E5926" s="14">
        <v>-412</v>
      </c>
      <c r="F5926" s="14">
        <v>-364</v>
      </c>
      <c r="G5926" t="s">
        <v>7082</v>
      </c>
      <c r="H5926" t="s">
        <v>7082</v>
      </c>
      <c r="I5926">
        <v>1</v>
      </c>
      <c r="J5926">
        <v>3</v>
      </c>
      <c r="K5926" t="s">
        <v>11356</v>
      </c>
      <c r="L5926" t="s">
        <v>12239</v>
      </c>
      <c r="M5926" t="s">
        <v>22</v>
      </c>
      <c r="N5926" t="s">
        <v>480</v>
      </c>
      <c r="O5926" t="s">
        <v>29</v>
      </c>
      <c r="P5926" t="s">
        <v>687</v>
      </c>
      <c r="Q5926" s="13">
        <v>7073</v>
      </c>
      <c r="R5926" s="13">
        <v>6931.54</v>
      </c>
      <c r="S5926" s="1">
        <v>0.5</v>
      </c>
      <c r="T5926" t="s">
        <v>168</v>
      </c>
      <c r="U5926" t="s">
        <v>100</v>
      </c>
      <c r="V5926" t="b">
        <v>1</v>
      </c>
      <c r="W5926">
        <v>2</v>
      </c>
      <c r="X5926" t="s">
        <v>240</v>
      </c>
      <c r="Y5926" t="s">
        <v>4890</v>
      </c>
    </row>
    <row r="5927" spans="1:25" x14ac:dyDescent="0.4">
      <c r="A5927" t="s">
        <v>9021</v>
      </c>
      <c r="B5927" s="2">
        <f ca="1">TODAY()+OpportunityTbl[[#This Row],[CreatedOn_DaysFromToday]]</f>
        <v>44698</v>
      </c>
      <c r="C5927" s="2">
        <f ca="1">TODAY()+OpportunityTbl[[#This Row],[EstCloseDate_DaysFromToday]]</f>
        <v>44749</v>
      </c>
      <c r="D5927">
        <f ca="1">IF(OpportunityTbl[[#This Row],[statecode]]=0,"",OpportunityTbl[[#This Row],[Estimated Close Date]])</f>
        <v>44749</v>
      </c>
      <c r="E5927" s="14">
        <v>-412</v>
      </c>
      <c r="F5927" s="14">
        <v>-361</v>
      </c>
      <c r="G5927" t="s">
        <v>7082</v>
      </c>
      <c r="H5927" t="s">
        <v>7082</v>
      </c>
      <c r="I5927">
        <v>1</v>
      </c>
      <c r="J5927">
        <v>3</v>
      </c>
      <c r="K5927" t="s">
        <v>11449</v>
      </c>
      <c r="L5927" t="s">
        <v>12239</v>
      </c>
      <c r="M5927" t="s">
        <v>22</v>
      </c>
      <c r="N5927" t="s">
        <v>31</v>
      </c>
      <c r="O5927" t="s">
        <v>29</v>
      </c>
      <c r="P5927" t="s">
        <v>4742</v>
      </c>
      <c r="Q5927" s="13">
        <v>7452</v>
      </c>
      <c r="R5927" s="13">
        <v>7302.96</v>
      </c>
      <c r="S5927" s="1">
        <v>0.5</v>
      </c>
      <c r="T5927" t="s">
        <v>168</v>
      </c>
      <c r="U5927" t="s">
        <v>100</v>
      </c>
      <c r="V5927" t="b">
        <v>0</v>
      </c>
      <c r="W5927">
        <v>2</v>
      </c>
      <c r="X5927" t="s">
        <v>240</v>
      </c>
      <c r="Y5927" t="s">
        <v>26</v>
      </c>
    </row>
    <row r="5928" spans="1:25" x14ac:dyDescent="0.4">
      <c r="A5928" t="s">
        <v>10044</v>
      </c>
      <c r="B5928" s="2">
        <f ca="1">TODAY()+OpportunityTbl[[#This Row],[CreatedOn_DaysFromToday]]</f>
        <v>44698</v>
      </c>
      <c r="C5928" s="2">
        <f ca="1">TODAY()+OpportunityTbl[[#This Row],[EstCloseDate_DaysFromToday]]</f>
        <v>44751</v>
      </c>
      <c r="D5928">
        <f ca="1">IF(OpportunityTbl[[#This Row],[statecode]]=0,"",OpportunityTbl[[#This Row],[Estimated Close Date]])</f>
        <v>44751</v>
      </c>
      <c r="E5928" s="14">
        <v>-412</v>
      </c>
      <c r="F5928" s="14">
        <v>-359</v>
      </c>
      <c r="G5928" t="s">
        <v>7082</v>
      </c>
      <c r="H5928" t="s">
        <v>7082</v>
      </c>
      <c r="I5928">
        <v>1</v>
      </c>
      <c r="J5928">
        <v>3</v>
      </c>
      <c r="K5928" t="s">
        <v>11417</v>
      </c>
      <c r="L5928" t="s">
        <v>12239</v>
      </c>
      <c r="M5928" t="s">
        <v>22</v>
      </c>
      <c r="N5928" t="s">
        <v>2121</v>
      </c>
      <c r="O5928" t="s">
        <v>29</v>
      </c>
      <c r="P5928" t="s">
        <v>4734</v>
      </c>
      <c r="Q5928" s="13">
        <v>8243</v>
      </c>
      <c r="R5928" s="13">
        <v>7995.71</v>
      </c>
      <c r="S5928" s="1">
        <v>0.5</v>
      </c>
      <c r="T5928" t="s">
        <v>168</v>
      </c>
      <c r="U5928" t="s">
        <v>24</v>
      </c>
      <c r="V5928" t="b">
        <v>1</v>
      </c>
      <c r="W5928">
        <v>3</v>
      </c>
      <c r="X5928" t="s">
        <v>240</v>
      </c>
      <c r="Y5928" t="s">
        <v>26</v>
      </c>
    </row>
    <row r="5929" spans="1:25" x14ac:dyDescent="0.4">
      <c r="A5929" t="s">
        <v>59</v>
      </c>
      <c r="B5929" s="2">
        <f ca="1">TODAY()+OpportunityTbl[[#This Row],[CreatedOn_DaysFromToday]]</f>
        <v>44697</v>
      </c>
      <c r="C5929" s="2">
        <f ca="1">TODAY()+OpportunityTbl[[#This Row],[EstCloseDate_DaysFromToday]]</f>
        <v>44752</v>
      </c>
      <c r="D5929">
        <f ca="1">IF(OpportunityTbl[[#This Row],[statecode]]=0,"",OpportunityTbl[[#This Row],[Estimated Close Date]])</f>
        <v>44752</v>
      </c>
      <c r="E5929" s="14">
        <v>-413</v>
      </c>
      <c r="F5929" s="14">
        <v>-358</v>
      </c>
      <c r="G5929" t="s">
        <v>27</v>
      </c>
      <c r="H5929" t="s">
        <v>28</v>
      </c>
      <c r="I5929">
        <v>2</v>
      </c>
      <c r="J5929">
        <v>4</v>
      </c>
      <c r="K5929" t="s">
        <v>11406</v>
      </c>
      <c r="L5929" t="s">
        <v>12235</v>
      </c>
      <c r="M5929" t="s">
        <v>22</v>
      </c>
      <c r="N5929" t="s">
        <v>31</v>
      </c>
      <c r="O5929" t="s">
        <v>29</v>
      </c>
      <c r="P5929" t="s">
        <v>32</v>
      </c>
      <c r="Q5929" s="13">
        <v>10293</v>
      </c>
      <c r="S5929" s="1">
        <v>0.1</v>
      </c>
      <c r="T5929" t="s">
        <v>23</v>
      </c>
      <c r="U5929" t="s">
        <v>24</v>
      </c>
      <c r="V5929" t="b">
        <v>0</v>
      </c>
      <c r="W5929">
        <v>2.5</v>
      </c>
      <c r="X5929" t="s">
        <v>25</v>
      </c>
      <c r="Y5929" t="s">
        <v>26</v>
      </c>
    </row>
    <row r="5930" spans="1:25" x14ac:dyDescent="0.4">
      <c r="A5930" t="s">
        <v>1188</v>
      </c>
      <c r="B5930" s="2">
        <f ca="1">TODAY()+OpportunityTbl[[#This Row],[CreatedOn_DaysFromToday]]</f>
        <v>44697</v>
      </c>
      <c r="C5930" s="2">
        <f ca="1">TODAY()+OpportunityTbl[[#This Row],[EstCloseDate_DaysFromToday]]</f>
        <v>44762</v>
      </c>
      <c r="D5930">
        <f ca="1">IF(OpportunityTbl[[#This Row],[statecode]]=0,"",OpportunityTbl[[#This Row],[Estimated Close Date]])</f>
        <v>44762</v>
      </c>
      <c r="E5930" s="14">
        <v>-413</v>
      </c>
      <c r="F5930" s="14">
        <v>-348</v>
      </c>
      <c r="G5930" t="s">
        <v>27</v>
      </c>
      <c r="H5930" t="s">
        <v>28</v>
      </c>
      <c r="I5930">
        <v>2</v>
      </c>
      <c r="J5930">
        <v>4</v>
      </c>
      <c r="K5930" t="s">
        <v>11340</v>
      </c>
      <c r="L5930" t="s">
        <v>12236</v>
      </c>
      <c r="M5930" t="s">
        <v>22</v>
      </c>
      <c r="N5930" t="s">
        <v>779</v>
      </c>
      <c r="O5930" t="s">
        <v>29</v>
      </c>
      <c r="P5930" t="s">
        <v>782</v>
      </c>
      <c r="Q5930" s="13">
        <v>3039</v>
      </c>
      <c r="S5930" s="1">
        <v>0.1</v>
      </c>
      <c r="T5930" t="s">
        <v>23</v>
      </c>
      <c r="U5930" t="s">
        <v>97</v>
      </c>
      <c r="V5930" t="b">
        <v>1</v>
      </c>
      <c r="W5930">
        <v>2.5</v>
      </c>
      <c r="X5930" t="s">
        <v>25</v>
      </c>
      <c r="Y5930" t="s">
        <v>26</v>
      </c>
    </row>
    <row r="5931" spans="1:25" x14ac:dyDescent="0.4">
      <c r="A5931" t="s">
        <v>1310</v>
      </c>
      <c r="B5931" s="2">
        <f ca="1">TODAY()+OpportunityTbl[[#This Row],[CreatedOn_DaysFromToday]]</f>
        <v>44697</v>
      </c>
      <c r="C5931" s="2">
        <f ca="1">TODAY()+OpportunityTbl[[#This Row],[EstCloseDate_DaysFromToday]]</f>
        <v>44746</v>
      </c>
      <c r="D5931">
        <f ca="1">IF(OpportunityTbl[[#This Row],[statecode]]=0,"",OpportunityTbl[[#This Row],[Estimated Close Date]])</f>
        <v>44746</v>
      </c>
      <c r="E5931" s="14">
        <v>-413</v>
      </c>
      <c r="F5931" s="14">
        <v>-364</v>
      </c>
      <c r="G5931" t="s">
        <v>27</v>
      </c>
      <c r="H5931" t="s">
        <v>28</v>
      </c>
      <c r="I5931">
        <v>2</v>
      </c>
      <c r="J5931">
        <v>4</v>
      </c>
      <c r="K5931" t="s">
        <v>11413</v>
      </c>
      <c r="L5931" t="s">
        <v>12234</v>
      </c>
      <c r="M5931" t="s">
        <v>22</v>
      </c>
      <c r="N5931" t="s">
        <v>513</v>
      </c>
      <c r="O5931" t="s">
        <v>29</v>
      </c>
      <c r="P5931" t="s">
        <v>514</v>
      </c>
      <c r="Q5931" s="13">
        <v>1891</v>
      </c>
      <c r="S5931" s="1">
        <v>0.1</v>
      </c>
      <c r="T5931" t="s">
        <v>23</v>
      </c>
      <c r="U5931" t="s">
        <v>97</v>
      </c>
      <c r="V5931" t="b">
        <v>1</v>
      </c>
      <c r="W5931">
        <v>2.5</v>
      </c>
      <c r="X5931" t="s">
        <v>25</v>
      </c>
      <c r="Y5931" t="s">
        <v>26</v>
      </c>
    </row>
    <row r="5932" spans="1:25" x14ac:dyDescent="0.4">
      <c r="A5932" t="s">
        <v>2666</v>
      </c>
      <c r="B5932" s="2">
        <f ca="1">TODAY()+OpportunityTbl[[#This Row],[CreatedOn_DaysFromToday]]</f>
        <v>44697</v>
      </c>
      <c r="C5932" s="2">
        <f ca="1">TODAY()+OpportunityTbl[[#This Row],[EstCloseDate_DaysFromToday]]</f>
        <v>44709</v>
      </c>
      <c r="D5932">
        <f ca="1">IF(OpportunityTbl[[#This Row],[statecode]]=0,"",OpportunityTbl[[#This Row],[Estimated Close Date]])</f>
        <v>44709</v>
      </c>
      <c r="E5932" s="14">
        <v>-413</v>
      </c>
      <c r="F5932" s="14">
        <v>-401</v>
      </c>
      <c r="G5932" t="s">
        <v>27</v>
      </c>
      <c r="H5932" t="s">
        <v>28</v>
      </c>
      <c r="I5932">
        <v>2</v>
      </c>
      <c r="J5932">
        <v>4</v>
      </c>
      <c r="K5932" t="s">
        <v>11450</v>
      </c>
      <c r="L5932" t="s">
        <v>12236</v>
      </c>
      <c r="M5932" t="s">
        <v>22</v>
      </c>
      <c r="N5932" t="s">
        <v>2069</v>
      </c>
      <c r="O5932" t="s">
        <v>29</v>
      </c>
      <c r="P5932" t="s">
        <v>2623</v>
      </c>
      <c r="Q5932" s="13">
        <v>1190</v>
      </c>
      <c r="S5932" s="1">
        <v>0.1</v>
      </c>
      <c r="T5932" t="s">
        <v>23</v>
      </c>
      <c r="U5932" t="s">
        <v>100</v>
      </c>
      <c r="V5932" t="b">
        <v>1</v>
      </c>
      <c r="W5932">
        <v>4.5</v>
      </c>
      <c r="X5932" t="s">
        <v>25</v>
      </c>
      <c r="Y5932" t="s">
        <v>26</v>
      </c>
    </row>
    <row r="5933" spans="1:25" x14ac:dyDescent="0.4">
      <c r="A5933" t="s">
        <v>3385</v>
      </c>
      <c r="B5933" s="2">
        <f ca="1">TODAY()+OpportunityTbl[[#This Row],[CreatedOn_DaysFromToday]]</f>
        <v>44697</v>
      </c>
      <c r="C5933" s="2">
        <f ca="1">TODAY()+OpportunityTbl[[#This Row],[EstCloseDate_DaysFromToday]]</f>
        <v>44741</v>
      </c>
      <c r="D5933">
        <f ca="1">IF(OpportunityTbl[[#This Row],[statecode]]=0,"",OpportunityTbl[[#This Row],[Estimated Close Date]])</f>
        <v>44741</v>
      </c>
      <c r="E5933" s="14">
        <v>-413</v>
      </c>
      <c r="F5933" s="14">
        <v>-369</v>
      </c>
      <c r="G5933" t="s">
        <v>27</v>
      </c>
      <c r="H5933" t="s">
        <v>28</v>
      </c>
      <c r="I5933">
        <v>2</v>
      </c>
      <c r="J5933">
        <v>4</v>
      </c>
      <c r="K5933" t="s">
        <v>11356</v>
      </c>
      <c r="L5933" t="s">
        <v>12239</v>
      </c>
      <c r="M5933" t="s">
        <v>22</v>
      </c>
      <c r="N5933" t="s">
        <v>1710</v>
      </c>
      <c r="O5933" t="s">
        <v>29</v>
      </c>
      <c r="P5933" t="s">
        <v>1711</v>
      </c>
      <c r="Q5933" s="13">
        <v>6580</v>
      </c>
      <c r="S5933" s="1">
        <v>0.1</v>
      </c>
      <c r="T5933" t="s">
        <v>23</v>
      </c>
      <c r="U5933" t="s">
        <v>24</v>
      </c>
      <c r="V5933" t="b">
        <v>1</v>
      </c>
      <c r="W5933">
        <v>3.5</v>
      </c>
      <c r="X5933" t="s">
        <v>25</v>
      </c>
      <c r="Y5933" t="s">
        <v>26</v>
      </c>
    </row>
    <row r="5934" spans="1:25" x14ac:dyDescent="0.4">
      <c r="A5934" t="s">
        <v>3612</v>
      </c>
      <c r="B5934" s="2">
        <f ca="1">TODAY()+OpportunityTbl[[#This Row],[CreatedOn_DaysFromToday]]</f>
        <v>44697</v>
      </c>
      <c r="C5934" s="2">
        <f ca="1">TODAY()+OpportunityTbl[[#This Row],[EstCloseDate_DaysFromToday]]</f>
        <v>44737</v>
      </c>
      <c r="D5934">
        <f ca="1">IF(OpportunityTbl[[#This Row],[statecode]]=0,"",OpportunityTbl[[#This Row],[Estimated Close Date]])</f>
        <v>44737</v>
      </c>
      <c r="E5934" s="14">
        <v>-413</v>
      </c>
      <c r="F5934" s="14">
        <v>-373</v>
      </c>
      <c r="G5934" t="s">
        <v>27</v>
      </c>
      <c r="H5934" t="s">
        <v>28</v>
      </c>
      <c r="I5934">
        <v>2</v>
      </c>
      <c r="J5934">
        <v>4</v>
      </c>
      <c r="K5934" t="s">
        <v>11407</v>
      </c>
      <c r="L5934" t="s">
        <v>12239</v>
      </c>
      <c r="M5934" t="s">
        <v>22</v>
      </c>
      <c r="N5934" t="s">
        <v>31</v>
      </c>
      <c r="O5934" t="s">
        <v>29</v>
      </c>
      <c r="P5934" t="s">
        <v>32</v>
      </c>
      <c r="Q5934" s="13">
        <v>6717</v>
      </c>
      <c r="S5934" s="1">
        <v>0.1</v>
      </c>
      <c r="T5934" t="s">
        <v>23</v>
      </c>
      <c r="U5934" t="s">
        <v>24</v>
      </c>
      <c r="V5934" t="b">
        <v>1</v>
      </c>
      <c r="W5934">
        <v>2</v>
      </c>
      <c r="X5934" t="s">
        <v>25</v>
      </c>
      <c r="Y5934" t="s">
        <v>26</v>
      </c>
    </row>
    <row r="5935" spans="1:25" x14ac:dyDescent="0.4">
      <c r="A5935" t="s">
        <v>5335</v>
      </c>
      <c r="B5935" s="2">
        <f ca="1">TODAY()+OpportunityTbl[[#This Row],[CreatedOn_DaysFromToday]]</f>
        <v>44697</v>
      </c>
      <c r="C5935" s="2">
        <f ca="1">TODAY()+OpportunityTbl[[#This Row],[EstCloseDate_DaysFromToday]]</f>
        <v>44782</v>
      </c>
      <c r="D5935">
        <f ca="1">IF(OpportunityTbl[[#This Row],[statecode]]=0,"",OpportunityTbl[[#This Row],[Estimated Close Date]])</f>
        <v>44782</v>
      </c>
      <c r="E5935" s="14">
        <v>-413</v>
      </c>
      <c r="F5935" s="14">
        <v>-328</v>
      </c>
      <c r="G5935" t="s">
        <v>27</v>
      </c>
      <c r="H5935" t="s">
        <v>28</v>
      </c>
      <c r="I5935">
        <v>2</v>
      </c>
      <c r="J5935">
        <v>4</v>
      </c>
      <c r="K5935" t="s">
        <v>11355</v>
      </c>
      <c r="L5935" t="s">
        <v>12239</v>
      </c>
      <c r="M5935" t="s">
        <v>22</v>
      </c>
      <c r="N5935" t="s">
        <v>1617</v>
      </c>
      <c r="O5935" t="s">
        <v>29</v>
      </c>
      <c r="P5935" t="s">
        <v>1618</v>
      </c>
      <c r="Q5935" s="13">
        <v>5909</v>
      </c>
      <c r="S5935" s="1">
        <v>0.3</v>
      </c>
      <c r="T5935" t="s">
        <v>168</v>
      </c>
      <c r="U5935" t="s">
        <v>97</v>
      </c>
      <c r="V5935" t="b">
        <v>0</v>
      </c>
      <c r="W5935">
        <v>3</v>
      </c>
      <c r="X5935" t="s">
        <v>157</v>
      </c>
      <c r="Y5935" t="s">
        <v>4892</v>
      </c>
    </row>
    <row r="5936" spans="1:25" x14ac:dyDescent="0.4">
      <c r="A5936" t="s">
        <v>5783</v>
      </c>
      <c r="B5936" s="2">
        <f ca="1">TODAY()+OpportunityTbl[[#This Row],[CreatedOn_DaysFromToday]]</f>
        <v>44697</v>
      </c>
      <c r="C5936" s="2">
        <f ca="1">TODAY()+OpportunityTbl[[#This Row],[EstCloseDate_DaysFromToday]]</f>
        <v>44743</v>
      </c>
      <c r="D5936">
        <f ca="1">IF(OpportunityTbl[[#This Row],[statecode]]=0,"",OpportunityTbl[[#This Row],[Estimated Close Date]])</f>
        <v>44743</v>
      </c>
      <c r="E5936" s="14">
        <v>-413</v>
      </c>
      <c r="F5936" s="14">
        <v>-367</v>
      </c>
      <c r="G5936" t="s">
        <v>27</v>
      </c>
      <c r="H5936" t="s">
        <v>28</v>
      </c>
      <c r="I5936">
        <v>2</v>
      </c>
      <c r="J5936">
        <v>4</v>
      </c>
      <c r="K5936" t="s">
        <v>11404</v>
      </c>
      <c r="L5936" t="s">
        <v>12239</v>
      </c>
      <c r="M5936" t="s">
        <v>22</v>
      </c>
      <c r="N5936" t="s">
        <v>1710</v>
      </c>
      <c r="O5936" t="s">
        <v>29</v>
      </c>
      <c r="P5936" t="s">
        <v>1713</v>
      </c>
      <c r="Q5936" s="13">
        <v>5459</v>
      </c>
      <c r="S5936" s="1">
        <v>0.1</v>
      </c>
      <c r="T5936" t="s">
        <v>23</v>
      </c>
      <c r="U5936" t="s">
        <v>24</v>
      </c>
      <c r="V5936" t="b">
        <v>1</v>
      </c>
      <c r="W5936">
        <v>3.5</v>
      </c>
      <c r="X5936" t="s">
        <v>25</v>
      </c>
      <c r="Y5936" t="s">
        <v>4890</v>
      </c>
    </row>
    <row r="5937" spans="1:25" x14ac:dyDescent="0.4">
      <c r="A5937" t="s">
        <v>6593</v>
      </c>
      <c r="B5937" s="2">
        <f ca="1">TODAY()+OpportunityTbl[[#This Row],[CreatedOn_DaysFromToday]]</f>
        <v>44697</v>
      </c>
      <c r="C5937" s="2">
        <f ca="1">TODAY()+OpportunityTbl[[#This Row],[EstCloseDate_DaysFromToday]]</f>
        <v>44739</v>
      </c>
      <c r="D5937">
        <f ca="1">IF(OpportunityTbl[[#This Row],[statecode]]=0,"",OpportunityTbl[[#This Row],[Estimated Close Date]])</f>
        <v>44739</v>
      </c>
      <c r="E5937" s="14">
        <v>-413</v>
      </c>
      <c r="F5937" s="14">
        <v>-371</v>
      </c>
      <c r="G5937" t="s">
        <v>27</v>
      </c>
      <c r="H5937" t="s">
        <v>28</v>
      </c>
      <c r="I5937">
        <v>2</v>
      </c>
      <c r="J5937">
        <v>4</v>
      </c>
      <c r="K5937" t="s">
        <v>11383</v>
      </c>
      <c r="L5937" t="s">
        <v>12234</v>
      </c>
      <c r="M5937" t="s">
        <v>22</v>
      </c>
      <c r="N5937" t="s">
        <v>469</v>
      </c>
      <c r="O5937" t="s">
        <v>29</v>
      </c>
      <c r="P5937" t="s">
        <v>470</v>
      </c>
      <c r="Q5937" s="13">
        <v>2466</v>
      </c>
      <c r="S5937" s="1">
        <v>0.3</v>
      </c>
      <c r="T5937" t="s">
        <v>168</v>
      </c>
      <c r="U5937" t="s">
        <v>100</v>
      </c>
      <c r="V5937" t="b">
        <v>0</v>
      </c>
      <c r="W5937">
        <v>2.5</v>
      </c>
      <c r="X5937" t="s">
        <v>157</v>
      </c>
      <c r="Y5937" t="s">
        <v>4899</v>
      </c>
    </row>
    <row r="5938" spans="1:25" x14ac:dyDescent="0.4">
      <c r="A5938" t="s">
        <v>7525</v>
      </c>
      <c r="B5938" s="2">
        <f ca="1">TODAY()+OpportunityTbl[[#This Row],[CreatedOn_DaysFromToday]]</f>
        <v>44697</v>
      </c>
      <c r="C5938" s="2">
        <f ca="1">TODAY()+OpportunityTbl[[#This Row],[EstCloseDate_DaysFromToday]]</f>
        <v>44764</v>
      </c>
      <c r="D5938">
        <f ca="1">IF(OpportunityTbl[[#This Row],[statecode]]=0,"",OpportunityTbl[[#This Row],[Estimated Close Date]])</f>
        <v>44764</v>
      </c>
      <c r="E5938" s="14">
        <v>-413</v>
      </c>
      <c r="F5938" s="14">
        <v>-346</v>
      </c>
      <c r="G5938" t="s">
        <v>7082</v>
      </c>
      <c r="H5938" t="s">
        <v>7082</v>
      </c>
      <c r="I5938">
        <v>1</v>
      </c>
      <c r="J5938">
        <v>3</v>
      </c>
      <c r="K5938" t="s">
        <v>11321</v>
      </c>
      <c r="L5938" t="s">
        <v>12233</v>
      </c>
      <c r="M5938" t="s">
        <v>22</v>
      </c>
      <c r="N5938" t="s">
        <v>1816</v>
      </c>
      <c r="O5938" t="s">
        <v>29</v>
      </c>
      <c r="P5938" t="s">
        <v>1817</v>
      </c>
      <c r="Q5938" s="13">
        <v>15225</v>
      </c>
      <c r="R5938" s="13">
        <v>14616</v>
      </c>
      <c r="S5938" s="1">
        <v>0.5</v>
      </c>
      <c r="T5938" t="s">
        <v>168</v>
      </c>
      <c r="U5938" t="s">
        <v>100</v>
      </c>
      <c r="V5938" t="b">
        <v>1</v>
      </c>
      <c r="W5938">
        <v>4</v>
      </c>
      <c r="X5938" t="s">
        <v>240</v>
      </c>
      <c r="Y5938" t="s">
        <v>4892</v>
      </c>
    </row>
    <row r="5939" spans="1:25" x14ac:dyDescent="0.4">
      <c r="A5939" t="s">
        <v>7637</v>
      </c>
      <c r="B5939" s="2">
        <f ca="1">TODAY()+OpportunityTbl[[#This Row],[CreatedOn_DaysFromToday]]</f>
        <v>44697</v>
      </c>
      <c r="C5939" s="2">
        <f ca="1">TODAY()+OpportunityTbl[[#This Row],[EstCloseDate_DaysFromToday]]</f>
        <v>44758</v>
      </c>
      <c r="D5939">
        <f ca="1">IF(OpportunityTbl[[#This Row],[statecode]]=0,"",OpportunityTbl[[#This Row],[Estimated Close Date]])</f>
        <v>44758</v>
      </c>
      <c r="E5939" s="14">
        <v>-413</v>
      </c>
      <c r="F5939" s="14">
        <v>-352</v>
      </c>
      <c r="G5939" t="s">
        <v>7082</v>
      </c>
      <c r="H5939" t="s">
        <v>7082</v>
      </c>
      <c r="I5939">
        <v>1</v>
      </c>
      <c r="J5939">
        <v>3</v>
      </c>
      <c r="K5939" t="s">
        <v>11402</v>
      </c>
      <c r="L5939" t="s">
        <v>12236</v>
      </c>
      <c r="M5939" t="s">
        <v>22</v>
      </c>
      <c r="N5939" t="s">
        <v>1617</v>
      </c>
      <c r="O5939" t="s">
        <v>29</v>
      </c>
      <c r="P5939" t="s">
        <v>1618</v>
      </c>
      <c r="Q5939" s="13">
        <v>1802</v>
      </c>
      <c r="R5939" s="13">
        <v>1738.93</v>
      </c>
      <c r="S5939" s="1">
        <v>0.5</v>
      </c>
      <c r="T5939" t="s">
        <v>168</v>
      </c>
      <c r="U5939" t="s">
        <v>100</v>
      </c>
      <c r="V5939" t="b">
        <v>1</v>
      </c>
      <c r="W5939">
        <v>3.5</v>
      </c>
      <c r="X5939" t="s">
        <v>240</v>
      </c>
      <c r="Y5939" t="s">
        <v>4905</v>
      </c>
    </row>
    <row r="5940" spans="1:25" x14ac:dyDescent="0.4">
      <c r="A5940" t="s">
        <v>9408</v>
      </c>
      <c r="B5940" s="2">
        <f ca="1">TODAY()+OpportunityTbl[[#This Row],[CreatedOn_DaysFromToday]]</f>
        <v>44697</v>
      </c>
      <c r="C5940" s="2">
        <f ca="1">TODAY()+OpportunityTbl[[#This Row],[EstCloseDate_DaysFromToday]]</f>
        <v>44761</v>
      </c>
      <c r="D5940">
        <f ca="1">IF(OpportunityTbl[[#This Row],[statecode]]=0,"",OpportunityTbl[[#This Row],[Estimated Close Date]])</f>
        <v>44761</v>
      </c>
      <c r="E5940" s="14">
        <v>-413</v>
      </c>
      <c r="F5940" s="14">
        <v>-349</v>
      </c>
      <c r="G5940" t="s">
        <v>7082</v>
      </c>
      <c r="H5940" t="s">
        <v>7082</v>
      </c>
      <c r="I5940">
        <v>1</v>
      </c>
      <c r="J5940">
        <v>3</v>
      </c>
      <c r="K5940" t="s">
        <v>11359</v>
      </c>
      <c r="L5940" t="s">
        <v>12234</v>
      </c>
      <c r="M5940" t="s">
        <v>22</v>
      </c>
      <c r="N5940" t="s">
        <v>534</v>
      </c>
      <c r="O5940" t="s">
        <v>29</v>
      </c>
      <c r="P5940" t="s">
        <v>590</v>
      </c>
      <c r="Q5940" s="13">
        <v>2196</v>
      </c>
      <c r="R5940" s="13">
        <v>2141.1</v>
      </c>
      <c r="S5940" s="1">
        <v>0.3</v>
      </c>
      <c r="T5940" t="s">
        <v>168</v>
      </c>
      <c r="U5940" t="s">
        <v>100</v>
      </c>
      <c r="V5940" t="b">
        <v>1</v>
      </c>
      <c r="W5940">
        <v>2.5</v>
      </c>
      <c r="X5940" t="s">
        <v>157</v>
      </c>
      <c r="Y5940" t="s">
        <v>26</v>
      </c>
    </row>
    <row r="5941" spans="1:25" x14ac:dyDescent="0.4">
      <c r="A5941" t="s">
        <v>9644</v>
      </c>
      <c r="B5941" s="2">
        <f ca="1">TODAY()+OpportunityTbl[[#This Row],[CreatedOn_DaysFromToday]]</f>
        <v>44697</v>
      </c>
      <c r="C5941" s="2">
        <f ca="1">TODAY()+OpportunityTbl[[#This Row],[EstCloseDate_DaysFromToday]]</f>
        <v>44742</v>
      </c>
      <c r="D5941">
        <f ca="1">IF(OpportunityTbl[[#This Row],[statecode]]=0,"",OpportunityTbl[[#This Row],[Estimated Close Date]])</f>
        <v>44742</v>
      </c>
      <c r="E5941" s="14">
        <v>-413</v>
      </c>
      <c r="F5941" s="14">
        <v>-368</v>
      </c>
      <c r="G5941" t="s">
        <v>7082</v>
      </c>
      <c r="H5941" t="s">
        <v>7082</v>
      </c>
      <c r="I5941">
        <v>1</v>
      </c>
      <c r="J5941">
        <v>3</v>
      </c>
      <c r="K5941" t="s">
        <v>11398</v>
      </c>
      <c r="L5941" t="s">
        <v>12236</v>
      </c>
      <c r="M5941" t="s">
        <v>22</v>
      </c>
      <c r="N5941" t="s">
        <v>31</v>
      </c>
      <c r="O5941" t="s">
        <v>29</v>
      </c>
      <c r="P5941" t="s">
        <v>210</v>
      </c>
      <c r="Q5941" s="13">
        <v>2842</v>
      </c>
      <c r="R5941" s="13">
        <v>2770.95</v>
      </c>
      <c r="S5941" s="1">
        <v>0.3</v>
      </c>
      <c r="T5941" t="s">
        <v>168</v>
      </c>
      <c r="U5941" t="s">
        <v>24</v>
      </c>
      <c r="V5941" t="b">
        <v>1</v>
      </c>
      <c r="W5941">
        <v>2.5</v>
      </c>
      <c r="X5941" t="s">
        <v>157</v>
      </c>
      <c r="Y5941" t="s">
        <v>26</v>
      </c>
    </row>
    <row r="5942" spans="1:25" x14ac:dyDescent="0.4">
      <c r="A5942" t="s">
        <v>2006</v>
      </c>
      <c r="B5942" s="2">
        <f ca="1">TODAY()+OpportunityTbl[[#This Row],[CreatedOn_DaysFromToday]]</f>
        <v>44696</v>
      </c>
      <c r="C5942" s="2">
        <f ca="1">TODAY()+OpportunityTbl[[#This Row],[EstCloseDate_DaysFromToday]]</f>
        <v>44754</v>
      </c>
      <c r="D5942">
        <f ca="1">IF(OpportunityTbl[[#This Row],[statecode]]=0,"",OpportunityTbl[[#This Row],[Estimated Close Date]])</f>
        <v>44754</v>
      </c>
      <c r="E5942" s="14">
        <v>-414</v>
      </c>
      <c r="F5942" s="14">
        <v>-356</v>
      </c>
      <c r="G5942" t="s">
        <v>27</v>
      </c>
      <c r="H5942" t="s">
        <v>28</v>
      </c>
      <c r="I5942">
        <v>2</v>
      </c>
      <c r="J5942">
        <v>4</v>
      </c>
      <c r="K5942" t="s">
        <v>11395</v>
      </c>
      <c r="L5942" t="s">
        <v>12238</v>
      </c>
      <c r="M5942" t="s">
        <v>22</v>
      </c>
      <c r="N5942" t="s">
        <v>31</v>
      </c>
      <c r="O5942" t="s">
        <v>29</v>
      </c>
      <c r="P5942" t="s">
        <v>210</v>
      </c>
      <c r="Q5942" s="13">
        <v>3003</v>
      </c>
      <c r="S5942" s="1">
        <v>0.3</v>
      </c>
      <c r="T5942" t="s">
        <v>168</v>
      </c>
      <c r="U5942" t="s">
        <v>24</v>
      </c>
      <c r="V5942" t="b">
        <v>0</v>
      </c>
      <c r="W5942">
        <v>2</v>
      </c>
      <c r="X5942" t="s">
        <v>157</v>
      </c>
      <c r="Y5942" t="s">
        <v>26</v>
      </c>
    </row>
    <row r="5943" spans="1:25" x14ac:dyDescent="0.4">
      <c r="A5943" t="s">
        <v>2305</v>
      </c>
      <c r="B5943" s="2">
        <f ca="1">TODAY()+OpportunityTbl[[#This Row],[CreatedOn_DaysFromToday]]</f>
        <v>44696</v>
      </c>
      <c r="C5943" s="2">
        <f ca="1">TODAY()+OpportunityTbl[[#This Row],[EstCloseDate_DaysFromToday]]</f>
        <v>44728</v>
      </c>
      <c r="D5943">
        <f ca="1">IF(OpportunityTbl[[#This Row],[statecode]]=0,"",OpportunityTbl[[#This Row],[Estimated Close Date]])</f>
        <v>44728</v>
      </c>
      <c r="E5943" s="14">
        <v>-414</v>
      </c>
      <c r="F5943" s="14">
        <v>-382</v>
      </c>
      <c r="G5943" t="s">
        <v>27</v>
      </c>
      <c r="H5943" t="s">
        <v>28</v>
      </c>
      <c r="I5943">
        <v>2</v>
      </c>
      <c r="J5943">
        <v>4</v>
      </c>
      <c r="K5943" t="s">
        <v>11385</v>
      </c>
      <c r="L5943" t="s">
        <v>12241</v>
      </c>
      <c r="M5943" t="s">
        <v>22</v>
      </c>
      <c r="N5943" t="s">
        <v>1710</v>
      </c>
      <c r="O5943" t="s">
        <v>29</v>
      </c>
      <c r="P5943" t="s">
        <v>1711</v>
      </c>
      <c r="Q5943" s="13">
        <v>28531</v>
      </c>
      <c r="S5943" s="1">
        <v>0.3</v>
      </c>
      <c r="T5943" t="s">
        <v>168</v>
      </c>
      <c r="U5943" t="s">
        <v>100</v>
      </c>
      <c r="V5943" t="b">
        <v>1</v>
      </c>
      <c r="W5943">
        <v>4.5</v>
      </c>
      <c r="X5943" t="s">
        <v>157</v>
      </c>
      <c r="Y5943" t="s">
        <v>26</v>
      </c>
    </row>
    <row r="5944" spans="1:25" x14ac:dyDescent="0.4">
      <c r="A5944" t="s">
        <v>2591</v>
      </c>
      <c r="B5944" s="2">
        <f ca="1">TODAY()+OpportunityTbl[[#This Row],[CreatedOn_DaysFromToday]]</f>
        <v>44696</v>
      </c>
      <c r="C5944" s="2">
        <f ca="1">TODAY()+OpportunityTbl[[#This Row],[EstCloseDate_DaysFromToday]]</f>
        <v>44746</v>
      </c>
      <c r="D5944">
        <f ca="1">IF(OpportunityTbl[[#This Row],[statecode]]=0,"",OpportunityTbl[[#This Row],[Estimated Close Date]])</f>
        <v>44746</v>
      </c>
      <c r="E5944" s="14">
        <v>-414</v>
      </c>
      <c r="F5944" s="14">
        <v>-364</v>
      </c>
      <c r="G5944" t="s">
        <v>27</v>
      </c>
      <c r="H5944" t="s">
        <v>28</v>
      </c>
      <c r="I5944">
        <v>2</v>
      </c>
      <c r="J5944">
        <v>4</v>
      </c>
      <c r="K5944" t="s">
        <v>11383</v>
      </c>
      <c r="L5944" t="s">
        <v>12239</v>
      </c>
      <c r="M5944" t="s">
        <v>22</v>
      </c>
      <c r="N5944" t="s">
        <v>2069</v>
      </c>
      <c r="O5944" t="s">
        <v>29</v>
      </c>
      <c r="P5944" t="s">
        <v>2107</v>
      </c>
      <c r="Q5944" s="13">
        <v>7508</v>
      </c>
      <c r="S5944" s="1">
        <v>0.1</v>
      </c>
      <c r="T5944" t="s">
        <v>23</v>
      </c>
      <c r="U5944" t="s">
        <v>24</v>
      </c>
      <c r="V5944" t="b">
        <v>0</v>
      </c>
      <c r="W5944">
        <v>4</v>
      </c>
      <c r="X5944" t="s">
        <v>25</v>
      </c>
      <c r="Y5944" t="s">
        <v>26</v>
      </c>
    </row>
    <row r="5945" spans="1:25" x14ac:dyDescent="0.4">
      <c r="A5945" t="s">
        <v>3062</v>
      </c>
      <c r="B5945" s="2">
        <f ca="1">TODAY()+OpportunityTbl[[#This Row],[CreatedOn_DaysFromToday]]</f>
        <v>44696</v>
      </c>
      <c r="C5945" s="2">
        <f ca="1">TODAY()+OpportunityTbl[[#This Row],[EstCloseDate_DaysFromToday]]</f>
        <v>44763</v>
      </c>
      <c r="D5945">
        <f ca="1">IF(OpportunityTbl[[#This Row],[statecode]]=0,"",OpportunityTbl[[#This Row],[Estimated Close Date]])</f>
        <v>44763</v>
      </c>
      <c r="E5945" s="14">
        <v>-414</v>
      </c>
      <c r="F5945" s="14">
        <v>-347</v>
      </c>
      <c r="G5945" t="s">
        <v>27</v>
      </c>
      <c r="H5945" t="s">
        <v>28</v>
      </c>
      <c r="I5945">
        <v>2</v>
      </c>
      <c r="J5945">
        <v>4</v>
      </c>
      <c r="K5945" t="s">
        <v>11401</v>
      </c>
      <c r="L5945" t="s">
        <v>12235</v>
      </c>
      <c r="M5945" t="s">
        <v>22</v>
      </c>
      <c r="N5945" t="s">
        <v>1617</v>
      </c>
      <c r="O5945" t="s">
        <v>29</v>
      </c>
      <c r="P5945" t="s">
        <v>1618</v>
      </c>
      <c r="Q5945" s="13">
        <v>10276</v>
      </c>
      <c r="S5945" s="1">
        <v>0.1</v>
      </c>
      <c r="T5945" t="s">
        <v>23</v>
      </c>
      <c r="U5945" t="s">
        <v>24</v>
      </c>
      <c r="V5945" t="b">
        <v>1</v>
      </c>
      <c r="W5945">
        <v>3.5</v>
      </c>
      <c r="X5945" t="s">
        <v>25</v>
      </c>
      <c r="Y5945" t="s">
        <v>26</v>
      </c>
    </row>
    <row r="5946" spans="1:25" x14ac:dyDescent="0.4">
      <c r="A5946" t="s">
        <v>3702</v>
      </c>
      <c r="B5946" s="2">
        <f ca="1">TODAY()+OpportunityTbl[[#This Row],[CreatedOn_DaysFromToday]]</f>
        <v>44696</v>
      </c>
      <c r="C5946" s="2">
        <f ca="1">TODAY()+OpportunityTbl[[#This Row],[EstCloseDate_DaysFromToday]]</f>
        <v>44723</v>
      </c>
      <c r="D5946">
        <f ca="1">IF(OpportunityTbl[[#This Row],[statecode]]=0,"",OpportunityTbl[[#This Row],[Estimated Close Date]])</f>
        <v>44723</v>
      </c>
      <c r="E5946" s="14">
        <v>-414</v>
      </c>
      <c r="F5946" s="14">
        <v>-387</v>
      </c>
      <c r="G5946" t="s">
        <v>27</v>
      </c>
      <c r="H5946" t="s">
        <v>28</v>
      </c>
      <c r="I5946">
        <v>2</v>
      </c>
      <c r="J5946">
        <v>4</v>
      </c>
      <c r="K5946" t="s">
        <v>11451</v>
      </c>
      <c r="L5946" t="s">
        <v>12238</v>
      </c>
      <c r="M5946" t="s">
        <v>22</v>
      </c>
      <c r="N5946" t="s">
        <v>31</v>
      </c>
      <c r="O5946" t="s">
        <v>29</v>
      </c>
      <c r="P5946" t="s">
        <v>319</v>
      </c>
      <c r="Q5946" s="13">
        <v>3107</v>
      </c>
      <c r="S5946" s="1">
        <v>0.1</v>
      </c>
      <c r="T5946" t="s">
        <v>23</v>
      </c>
      <c r="U5946" t="s">
        <v>97</v>
      </c>
      <c r="V5946" t="b">
        <v>1</v>
      </c>
      <c r="W5946">
        <v>2</v>
      </c>
      <c r="X5946" t="s">
        <v>25</v>
      </c>
      <c r="Y5946" t="s">
        <v>26</v>
      </c>
    </row>
    <row r="5947" spans="1:25" x14ac:dyDescent="0.4">
      <c r="A5947" t="s">
        <v>4207</v>
      </c>
      <c r="B5947" s="2">
        <f ca="1">TODAY()+OpportunityTbl[[#This Row],[CreatedOn_DaysFromToday]]</f>
        <v>44696</v>
      </c>
      <c r="C5947" s="2">
        <f ca="1">TODAY()+OpportunityTbl[[#This Row],[EstCloseDate_DaysFromToday]]</f>
        <v>44751</v>
      </c>
      <c r="D5947">
        <f ca="1">IF(OpportunityTbl[[#This Row],[statecode]]=0,"",OpportunityTbl[[#This Row],[Estimated Close Date]])</f>
        <v>44751</v>
      </c>
      <c r="E5947" s="14">
        <v>-414</v>
      </c>
      <c r="F5947" s="14">
        <v>-359</v>
      </c>
      <c r="G5947" t="s">
        <v>27</v>
      </c>
      <c r="H5947" t="s">
        <v>28</v>
      </c>
      <c r="I5947">
        <v>2</v>
      </c>
      <c r="J5947">
        <v>4</v>
      </c>
      <c r="K5947" t="s">
        <v>11421</v>
      </c>
      <c r="L5947" t="s">
        <v>12239</v>
      </c>
      <c r="M5947" t="s">
        <v>22</v>
      </c>
      <c r="N5947" t="s">
        <v>475</v>
      </c>
      <c r="O5947" t="s">
        <v>29</v>
      </c>
      <c r="P5947" t="s">
        <v>611</v>
      </c>
      <c r="Q5947" s="13">
        <v>8659</v>
      </c>
      <c r="S5947" s="1">
        <v>0.1</v>
      </c>
      <c r="T5947" t="s">
        <v>23</v>
      </c>
      <c r="U5947" t="s">
        <v>97</v>
      </c>
      <c r="V5947" t="b">
        <v>1</v>
      </c>
      <c r="W5947">
        <v>2</v>
      </c>
      <c r="X5947" t="s">
        <v>25</v>
      </c>
      <c r="Y5947" t="s">
        <v>26</v>
      </c>
    </row>
    <row r="5948" spans="1:25" x14ac:dyDescent="0.4">
      <c r="A5948" t="s">
        <v>7873</v>
      </c>
      <c r="B5948" s="2">
        <f ca="1">TODAY()+OpportunityTbl[[#This Row],[CreatedOn_DaysFromToday]]</f>
        <v>44696</v>
      </c>
      <c r="C5948" s="2">
        <f ca="1">TODAY()+OpportunityTbl[[#This Row],[EstCloseDate_DaysFromToday]]</f>
        <v>44744</v>
      </c>
      <c r="D5948">
        <f ca="1">IF(OpportunityTbl[[#This Row],[statecode]]=0,"",OpportunityTbl[[#This Row],[Estimated Close Date]])</f>
        <v>44744</v>
      </c>
      <c r="E5948" s="14">
        <v>-414</v>
      </c>
      <c r="F5948" s="14">
        <v>-366</v>
      </c>
      <c r="G5948" t="s">
        <v>7082</v>
      </c>
      <c r="H5948" t="s">
        <v>7082</v>
      </c>
      <c r="I5948">
        <v>1</v>
      </c>
      <c r="J5948">
        <v>3</v>
      </c>
      <c r="K5948" t="s">
        <v>11452</v>
      </c>
      <c r="L5948" t="s">
        <v>12234</v>
      </c>
      <c r="M5948" t="s">
        <v>22</v>
      </c>
      <c r="N5948" t="s">
        <v>469</v>
      </c>
      <c r="O5948" t="s">
        <v>29</v>
      </c>
      <c r="P5948" t="s">
        <v>511</v>
      </c>
      <c r="Q5948" s="13">
        <v>2865</v>
      </c>
      <c r="R5948" s="13">
        <v>2793.38</v>
      </c>
      <c r="S5948" s="1">
        <v>0.5</v>
      </c>
      <c r="T5948" t="s">
        <v>168</v>
      </c>
      <c r="U5948" t="s">
        <v>24</v>
      </c>
      <c r="V5948" t="b">
        <v>1</v>
      </c>
      <c r="W5948">
        <v>2.5</v>
      </c>
      <c r="X5948" t="s">
        <v>240</v>
      </c>
      <c r="Y5948" t="s">
        <v>4890</v>
      </c>
    </row>
    <row r="5949" spans="1:25" x14ac:dyDescent="0.4">
      <c r="A5949" t="s">
        <v>7874</v>
      </c>
      <c r="B5949" s="2">
        <f ca="1">TODAY()+OpportunityTbl[[#This Row],[CreatedOn_DaysFromToday]]</f>
        <v>44696</v>
      </c>
      <c r="C5949" s="2">
        <f ca="1">TODAY()+OpportunityTbl[[#This Row],[EstCloseDate_DaysFromToday]]</f>
        <v>44723</v>
      </c>
      <c r="D5949">
        <f ca="1">IF(OpportunityTbl[[#This Row],[statecode]]=0,"",OpportunityTbl[[#This Row],[Estimated Close Date]])</f>
        <v>44723</v>
      </c>
      <c r="E5949" s="14">
        <v>-414</v>
      </c>
      <c r="F5949" s="14">
        <v>-387</v>
      </c>
      <c r="G5949" t="s">
        <v>7082</v>
      </c>
      <c r="H5949" t="s">
        <v>7082</v>
      </c>
      <c r="I5949">
        <v>1</v>
      </c>
      <c r="J5949">
        <v>3</v>
      </c>
      <c r="K5949" t="s">
        <v>11451</v>
      </c>
      <c r="L5949" t="s">
        <v>12234</v>
      </c>
      <c r="M5949" t="s">
        <v>22</v>
      </c>
      <c r="N5949" t="s">
        <v>469</v>
      </c>
      <c r="O5949" t="s">
        <v>29</v>
      </c>
      <c r="P5949" t="s">
        <v>488</v>
      </c>
      <c r="Q5949" s="13">
        <v>1870</v>
      </c>
      <c r="R5949" s="13">
        <v>1823.25</v>
      </c>
      <c r="S5949" s="1">
        <v>0.3</v>
      </c>
      <c r="T5949" t="s">
        <v>168</v>
      </c>
      <c r="U5949" t="s">
        <v>100</v>
      </c>
      <c r="V5949" t="b">
        <v>1</v>
      </c>
      <c r="W5949">
        <v>2.5</v>
      </c>
      <c r="X5949" t="s">
        <v>157</v>
      </c>
      <c r="Y5949" t="s">
        <v>4899</v>
      </c>
    </row>
    <row r="5950" spans="1:25" x14ac:dyDescent="0.4">
      <c r="A5950" t="s">
        <v>8028</v>
      </c>
      <c r="B5950" s="2">
        <f ca="1">TODAY()+OpportunityTbl[[#This Row],[CreatedOn_DaysFromToday]]</f>
        <v>44696</v>
      </c>
      <c r="C5950" s="2">
        <f ca="1">TODAY()+OpportunityTbl[[#This Row],[EstCloseDate_DaysFromToday]]</f>
        <v>44779</v>
      </c>
      <c r="D5950">
        <f ca="1">IF(OpportunityTbl[[#This Row],[statecode]]=0,"",OpportunityTbl[[#This Row],[Estimated Close Date]])</f>
        <v>44779</v>
      </c>
      <c r="E5950" s="14">
        <v>-414</v>
      </c>
      <c r="F5950" s="14">
        <v>-331</v>
      </c>
      <c r="G5950" t="s">
        <v>7082</v>
      </c>
      <c r="H5950" t="s">
        <v>7082</v>
      </c>
      <c r="I5950">
        <v>1</v>
      </c>
      <c r="J5950">
        <v>3</v>
      </c>
      <c r="K5950" t="s">
        <v>11321</v>
      </c>
      <c r="L5950" t="s">
        <v>12234</v>
      </c>
      <c r="M5950" t="s">
        <v>22</v>
      </c>
      <c r="N5950" t="s">
        <v>534</v>
      </c>
      <c r="O5950" t="s">
        <v>29</v>
      </c>
      <c r="P5950" t="s">
        <v>590</v>
      </c>
      <c r="Q5950" s="13">
        <v>2111</v>
      </c>
      <c r="R5950" s="13">
        <v>2058.2199999999998</v>
      </c>
      <c r="S5950" s="1">
        <v>0.5</v>
      </c>
      <c r="T5950" t="s">
        <v>168</v>
      </c>
      <c r="U5950" t="s">
        <v>100</v>
      </c>
      <c r="V5950" t="b">
        <v>0</v>
      </c>
      <c r="W5950">
        <v>2.5</v>
      </c>
      <c r="X5950" t="s">
        <v>240</v>
      </c>
      <c r="Y5950" t="s">
        <v>4892</v>
      </c>
    </row>
    <row r="5951" spans="1:25" x14ac:dyDescent="0.4">
      <c r="A5951" t="s">
        <v>9794</v>
      </c>
      <c r="B5951" s="2">
        <f ca="1">TODAY()+OpportunityTbl[[#This Row],[CreatedOn_DaysFromToday]]</f>
        <v>44696</v>
      </c>
      <c r="C5951" s="2">
        <f ca="1">TODAY()+OpportunityTbl[[#This Row],[EstCloseDate_DaysFromToday]]</f>
        <v>44751</v>
      </c>
      <c r="D5951">
        <f ca="1">IF(OpportunityTbl[[#This Row],[statecode]]=0,"",OpportunityTbl[[#This Row],[Estimated Close Date]])</f>
        <v>44751</v>
      </c>
      <c r="E5951" s="14">
        <v>-414</v>
      </c>
      <c r="F5951" s="14">
        <v>-359</v>
      </c>
      <c r="G5951" t="s">
        <v>7082</v>
      </c>
      <c r="H5951" t="s">
        <v>7082</v>
      </c>
      <c r="I5951">
        <v>1</v>
      </c>
      <c r="J5951">
        <v>3</v>
      </c>
      <c r="K5951" t="s">
        <v>11429</v>
      </c>
      <c r="L5951" t="s">
        <v>12236</v>
      </c>
      <c r="M5951" t="s">
        <v>22</v>
      </c>
      <c r="N5951" t="s">
        <v>2121</v>
      </c>
      <c r="O5951" t="s">
        <v>29</v>
      </c>
      <c r="P5951" t="s">
        <v>4734</v>
      </c>
      <c r="Q5951" s="13">
        <v>3040</v>
      </c>
      <c r="R5951" s="13">
        <v>2918.4</v>
      </c>
      <c r="S5951" s="1">
        <v>0.9</v>
      </c>
      <c r="T5951" t="s">
        <v>4724</v>
      </c>
      <c r="U5951" t="s">
        <v>97</v>
      </c>
      <c r="V5951" t="b">
        <v>1</v>
      </c>
      <c r="W5951">
        <v>4</v>
      </c>
      <c r="X5951" t="s">
        <v>4732</v>
      </c>
      <c r="Y5951" t="s">
        <v>26</v>
      </c>
    </row>
    <row r="5952" spans="1:25" x14ac:dyDescent="0.4">
      <c r="A5952" t="s">
        <v>10045</v>
      </c>
      <c r="B5952" s="2">
        <f ca="1">TODAY()+OpportunityTbl[[#This Row],[CreatedOn_DaysFromToday]]</f>
        <v>44696</v>
      </c>
      <c r="C5952" s="2">
        <f ca="1">TODAY()+OpportunityTbl[[#This Row],[EstCloseDate_DaysFromToday]]</f>
        <v>44764</v>
      </c>
      <c r="D5952">
        <f ca="1">IF(OpportunityTbl[[#This Row],[statecode]]=0,"",OpportunityTbl[[#This Row],[Estimated Close Date]])</f>
        <v>44764</v>
      </c>
      <c r="E5952" s="14">
        <v>-414</v>
      </c>
      <c r="F5952" s="14">
        <v>-346</v>
      </c>
      <c r="G5952" t="s">
        <v>7082</v>
      </c>
      <c r="H5952" t="s">
        <v>7082</v>
      </c>
      <c r="I5952">
        <v>1</v>
      </c>
      <c r="J5952">
        <v>3</v>
      </c>
      <c r="K5952" t="s">
        <v>11319</v>
      </c>
      <c r="L5952" t="s">
        <v>12239</v>
      </c>
      <c r="M5952" t="s">
        <v>22</v>
      </c>
      <c r="N5952" t="s">
        <v>2121</v>
      </c>
      <c r="O5952" t="s">
        <v>29</v>
      </c>
      <c r="P5952" t="s">
        <v>4734</v>
      </c>
      <c r="Q5952" s="13">
        <v>9067</v>
      </c>
      <c r="R5952" s="13">
        <v>8794.99</v>
      </c>
      <c r="S5952" s="1">
        <v>0.5</v>
      </c>
      <c r="T5952" t="s">
        <v>168</v>
      </c>
      <c r="U5952" t="s">
        <v>24</v>
      </c>
      <c r="V5952" t="b">
        <v>0</v>
      </c>
      <c r="W5952">
        <v>3</v>
      </c>
      <c r="X5952" t="s">
        <v>240</v>
      </c>
      <c r="Y5952" t="s">
        <v>26</v>
      </c>
    </row>
    <row r="5953" spans="1:25" x14ac:dyDescent="0.4">
      <c r="A5953" t="s">
        <v>10046</v>
      </c>
      <c r="B5953" s="2">
        <f ca="1">TODAY()+OpportunityTbl[[#This Row],[CreatedOn_DaysFromToday]]</f>
        <v>44696</v>
      </c>
      <c r="C5953" s="2">
        <f ca="1">TODAY()+OpportunityTbl[[#This Row],[EstCloseDate_DaysFromToday]]</f>
        <v>44749</v>
      </c>
      <c r="D5953">
        <f ca="1">IF(OpportunityTbl[[#This Row],[statecode]]=0,"",OpportunityTbl[[#This Row],[Estimated Close Date]])</f>
        <v>44749</v>
      </c>
      <c r="E5953" s="14">
        <v>-414</v>
      </c>
      <c r="F5953" s="14">
        <v>-361</v>
      </c>
      <c r="G5953" t="s">
        <v>7082</v>
      </c>
      <c r="H5953" t="s">
        <v>7082</v>
      </c>
      <c r="I5953">
        <v>1</v>
      </c>
      <c r="J5953">
        <v>3</v>
      </c>
      <c r="K5953" t="s">
        <v>11398</v>
      </c>
      <c r="L5953" t="s">
        <v>12239</v>
      </c>
      <c r="M5953" t="s">
        <v>22</v>
      </c>
      <c r="N5953" t="s">
        <v>2121</v>
      </c>
      <c r="O5953" t="s">
        <v>29</v>
      </c>
      <c r="P5953" t="s">
        <v>4734</v>
      </c>
      <c r="Q5953" s="13">
        <v>10078</v>
      </c>
      <c r="R5953" s="13">
        <v>9775.66</v>
      </c>
      <c r="S5953" s="1">
        <v>0.5</v>
      </c>
      <c r="T5953" t="s">
        <v>168</v>
      </c>
      <c r="U5953" t="s">
        <v>24</v>
      </c>
      <c r="V5953" t="b">
        <v>1</v>
      </c>
      <c r="W5953">
        <v>3</v>
      </c>
      <c r="X5953" t="s">
        <v>240</v>
      </c>
      <c r="Y5953" t="s">
        <v>26</v>
      </c>
    </row>
    <row r="5954" spans="1:25" x14ac:dyDescent="0.4">
      <c r="A5954" t="s">
        <v>964</v>
      </c>
      <c r="B5954" s="2">
        <f ca="1">TODAY()+OpportunityTbl[[#This Row],[CreatedOn_DaysFromToday]]</f>
        <v>44695</v>
      </c>
      <c r="C5954" s="2">
        <f ca="1">TODAY()+OpportunityTbl[[#This Row],[EstCloseDate_DaysFromToday]]</f>
        <v>44767</v>
      </c>
      <c r="D5954">
        <f ca="1">IF(OpportunityTbl[[#This Row],[statecode]]=0,"",OpportunityTbl[[#This Row],[Estimated Close Date]])</f>
        <v>44767</v>
      </c>
      <c r="E5954" s="14">
        <v>-415</v>
      </c>
      <c r="F5954" s="14">
        <v>-343</v>
      </c>
      <c r="G5954" t="s">
        <v>27</v>
      </c>
      <c r="H5954" t="s">
        <v>28</v>
      </c>
      <c r="I5954">
        <v>2</v>
      </c>
      <c r="J5954">
        <v>4</v>
      </c>
      <c r="K5954" t="s">
        <v>11331</v>
      </c>
      <c r="L5954" t="s">
        <v>12236</v>
      </c>
      <c r="M5954" t="s">
        <v>22</v>
      </c>
      <c r="N5954" t="s">
        <v>616</v>
      </c>
      <c r="O5954" t="s">
        <v>29</v>
      </c>
      <c r="P5954" t="s">
        <v>620</v>
      </c>
      <c r="Q5954" s="13">
        <v>2646</v>
      </c>
      <c r="S5954" s="1">
        <v>0.1</v>
      </c>
      <c r="T5954" t="s">
        <v>23</v>
      </c>
      <c r="U5954" t="s">
        <v>24</v>
      </c>
      <c r="V5954" t="b">
        <v>1</v>
      </c>
      <c r="W5954">
        <v>2.5</v>
      </c>
      <c r="X5954" t="s">
        <v>25</v>
      </c>
      <c r="Y5954" t="s">
        <v>26</v>
      </c>
    </row>
    <row r="5955" spans="1:25" x14ac:dyDescent="0.4">
      <c r="A5955" t="s">
        <v>1189</v>
      </c>
      <c r="B5955" s="2">
        <f ca="1">TODAY()+OpportunityTbl[[#This Row],[CreatedOn_DaysFromToday]]</f>
        <v>44695</v>
      </c>
      <c r="C5955" s="2">
        <f ca="1">TODAY()+OpportunityTbl[[#This Row],[EstCloseDate_DaysFromToday]]</f>
        <v>44759</v>
      </c>
      <c r="D5955">
        <f ca="1">IF(OpportunityTbl[[#This Row],[statecode]]=0,"",OpportunityTbl[[#This Row],[Estimated Close Date]])</f>
        <v>44759</v>
      </c>
      <c r="E5955" s="14">
        <v>-415</v>
      </c>
      <c r="F5955" s="14">
        <v>-351</v>
      </c>
      <c r="G5955" t="s">
        <v>27</v>
      </c>
      <c r="H5955" t="s">
        <v>28</v>
      </c>
      <c r="I5955">
        <v>2</v>
      </c>
      <c r="J5955">
        <v>4</v>
      </c>
      <c r="K5955" t="s">
        <v>11365</v>
      </c>
      <c r="L5955" t="s">
        <v>12234</v>
      </c>
      <c r="M5955" t="s">
        <v>22</v>
      </c>
      <c r="N5955" t="s">
        <v>779</v>
      </c>
      <c r="O5955" t="s">
        <v>29</v>
      </c>
      <c r="P5955" t="s">
        <v>782</v>
      </c>
      <c r="Q5955" s="13">
        <v>2446</v>
      </c>
      <c r="S5955" s="1">
        <v>0.1</v>
      </c>
      <c r="T5955" t="s">
        <v>23</v>
      </c>
      <c r="U5955" t="s">
        <v>97</v>
      </c>
      <c r="V5955" t="b">
        <v>1</v>
      </c>
      <c r="W5955">
        <v>2.5</v>
      </c>
      <c r="X5955" t="s">
        <v>25</v>
      </c>
      <c r="Y5955" t="s">
        <v>26</v>
      </c>
    </row>
    <row r="5956" spans="1:25" x14ac:dyDescent="0.4">
      <c r="A5956" t="s">
        <v>2733</v>
      </c>
      <c r="B5956" s="2">
        <f ca="1">TODAY()+OpportunityTbl[[#This Row],[CreatedOn_DaysFromToday]]</f>
        <v>44695</v>
      </c>
      <c r="C5956" s="2">
        <f ca="1">TODAY()+OpportunityTbl[[#This Row],[EstCloseDate_DaysFromToday]]</f>
        <v>44761</v>
      </c>
      <c r="D5956">
        <f ca="1">IF(OpportunityTbl[[#This Row],[statecode]]=0,"",OpportunityTbl[[#This Row],[Estimated Close Date]])</f>
        <v>44761</v>
      </c>
      <c r="E5956" s="14">
        <v>-415</v>
      </c>
      <c r="F5956" s="14">
        <v>-349</v>
      </c>
      <c r="G5956" t="s">
        <v>27</v>
      </c>
      <c r="H5956" t="s">
        <v>28</v>
      </c>
      <c r="I5956">
        <v>2</v>
      </c>
      <c r="J5956">
        <v>4</v>
      </c>
      <c r="K5956" t="s">
        <v>11351</v>
      </c>
      <c r="L5956" t="s">
        <v>12239</v>
      </c>
      <c r="M5956" t="s">
        <v>22</v>
      </c>
      <c r="N5956" t="s">
        <v>1617</v>
      </c>
      <c r="O5956" t="s">
        <v>29</v>
      </c>
      <c r="P5956" t="s">
        <v>1620</v>
      </c>
      <c r="Q5956" s="13">
        <v>5556</v>
      </c>
      <c r="S5956" s="1">
        <v>0.1</v>
      </c>
      <c r="T5956" t="s">
        <v>23</v>
      </c>
      <c r="U5956" t="s">
        <v>24</v>
      </c>
      <c r="V5956" t="b">
        <v>1</v>
      </c>
      <c r="W5956">
        <v>3</v>
      </c>
      <c r="X5956" t="s">
        <v>25</v>
      </c>
      <c r="Y5956" t="s">
        <v>26</v>
      </c>
    </row>
    <row r="5957" spans="1:25" x14ac:dyDescent="0.4">
      <c r="A5957" t="s">
        <v>2892</v>
      </c>
      <c r="B5957" s="2">
        <f ca="1">TODAY()+OpportunityTbl[[#This Row],[CreatedOn_DaysFromToday]]</f>
        <v>44695</v>
      </c>
      <c r="C5957" s="2">
        <f ca="1">TODAY()+OpportunityTbl[[#This Row],[EstCloseDate_DaysFromToday]]</f>
        <v>44753</v>
      </c>
      <c r="D5957">
        <f ca="1">IF(OpportunityTbl[[#This Row],[statecode]]=0,"",OpportunityTbl[[#This Row],[Estimated Close Date]])</f>
        <v>44753</v>
      </c>
      <c r="E5957" s="14">
        <v>-415</v>
      </c>
      <c r="F5957" s="14">
        <v>-357</v>
      </c>
      <c r="G5957" t="s">
        <v>27</v>
      </c>
      <c r="H5957" t="s">
        <v>28</v>
      </c>
      <c r="I5957">
        <v>2</v>
      </c>
      <c r="J5957">
        <v>4</v>
      </c>
      <c r="K5957" t="s">
        <v>11407</v>
      </c>
      <c r="L5957" t="s">
        <v>12233</v>
      </c>
      <c r="M5957" t="s">
        <v>22</v>
      </c>
      <c r="N5957" t="s">
        <v>1727</v>
      </c>
      <c r="O5957" t="s">
        <v>29</v>
      </c>
      <c r="P5957" t="s">
        <v>1791</v>
      </c>
      <c r="Q5957" s="13">
        <v>17151</v>
      </c>
      <c r="S5957" s="1">
        <v>0.1</v>
      </c>
      <c r="T5957" t="s">
        <v>23</v>
      </c>
      <c r="U5957" t="s">
        <v>100</v>
      </c>
      <c r="V5957" t="b">
        <v>1</v>
      </c>
      <c r="W5957">
        <v>3.5</v>
      </c>
      <c r="X5957" t="s">
        <v>25</v>
      </c>
      <c r="Y5957" t="s">
        <v>26</v>
      </c>
    </row>
    <row r="5958" spans="1:25" x14ac:dyDescent="0.4">
      <c r="A5958" t="s">
        <v>3386</v>
      </c>
      <c r="B5958" s="2">
        <f ca="1">TODAY()+OpportunityTbl[[#This Row],[CreatedOn_DaysFromToday]]</f>
        <v>44695</v>
      </c>
      <c r="C5958" s="2">
        <f ca="1">TODAY()+OpportunityTbl[[#This Row],[EstCloseDate_DaysFromToday]]</f>
        <v>44752</v>
      </c>
      <c r="D5958">
        <f ca="1">IF(OpportunityTbl[[#This Row],[statecode]]=0,"",OpportunityTbl[[#This Row],[Estimated Close Date]])</f>
        <v>44752</v>
      </c>
      <c r="E5958" s="14">
        <v>-415</v>
      </c>
      <c r="F5958" s="14">
        <v>-358</v>
      </c>
      <c r="G5958" t="s">
        <v>27</v>
      </c>
      <c r="H5958" t="s">
        <v>28</v>
      </c>
      <c r="I5958">
        <v>2</v>
      </c>
      <c r="J5958">
        <v>4</v>
      </c>
      <c r="K5958" t="s">
        <v>11453</v>
      </c>
      <c r="L5958" t="s">
        <v>12238</v>
      </c>
      <c r="M5958" t="s">
        <v>22</v>
      </c>
      <c r="N5958" t="s">
        <v>1710</v>
      </c>
      <c r="O5958" t="s">
        <v>29</v>
      </c>
      <c r="P5958" t="s">
        <v>1711</v>
      </c>
      <c r="Q5958" s="13">
        <v>3477</v>
      </c>
      <c r="S5958" s="1">
        <v>0.1</v>
      </c>
      <c r="T5958" t="s">
        <v>23</v>
      </c>
      <c r="U5958" t="s">
        <v>24</v>
      </c>
      <c r="V5958" t="b">
        <v>0</v>
      </c>
      <c r="W5958">
        <v>3.5</v>
      </c>
      <c r="X5958" t="s">
        <v>25</v>
      </c>
      <c r="Y5958" t="s">
        <v>26</v>
      </c>
    </row>
    <row r="5959" spans="1:25" x14ac:dyDescent="0.4">
      <c r="A5959" t="s">
        <v>3467</v>
      </c>
      <c r="B5959" s="2">
        <f ca="1">TODAY()+OpportunityTbl[[#This Row],[CreatedOn_DaysFromToday]]</f>
        <v>44695</v>
      </c>
      <c r="C5959" s="2">
        <f ca="1">TODAY()+OpportunityTbl[[#This Row],[EstCloseDate_DaysFromToday]]</f>
        <v>44754</v>
      </c>
      <c r="D5959">
        <f ca="1">IF(OpportunityTbl[[#This Row],[statecode]]=0,"",OpportunityTbl[[#This Row],[Estimated Close Date]])</f>
        <v>44754</v>
      </c>
      <c r="E5959" s="14">
        <v>-415</v>
      </c>
      <c r="F5959" s="14">
        <v>-356</v>
      </c>
      <c r="G5959" t="s">
        <v>27</v>
      </c>
      <c r="H5959" t="s">
        <v>28</v>
      </c>
      <c r="I5959">
        <v>2</v>
      </c>
      <c r="J5959">
        <v>4</v>
      </c>
      <c r="K5959" t="s">
        <v>11385</v>
      </c>
      <c r="L5959" t="s">
        <v>12235</v>
      </c>
      <c r="M5959" t="s">
        <v>22</v>
      </c>
      <c r="N5959" t="s">
        <v>1710</v>
      </c>
      <c r="O5959" t="s">
        <v>29</v>
      </c>
      <c r="P5959" t="s">
        <v>1711</v>
      </c>
      <c r="Q5959" s="13">
        <v>14321</v>
      </c>
      <c r="S5959" s="1">
        <v>0.1</v>
      </c>
      <c r="T5959" t="s">
        <v>23</v>
      </c>
      <c r="U5959" t="s">
        <v>97</v>
      </c>
      <c r="V5959" t="b">
        <v>0</v>
      </c>
      <c r="W5959">
        <v>4</v>
      </c>
      <c r="X5959" t="s">
        <v>25</v>
      </c>
      <c r="Y5959" t="s">
        <v>26</v>
      </c>
    </row>
    <row r="5960" spans="1:25" x14ac:dyDescent="0.4">
      <c r="A5960" t="s">
        <v>3613</v>
      </c>
      <c r="B5960" s="2">
        <f ca="1">TODAY()+OpportunityTbl[[#This Row],[CreatedOn_DaysFromToday]]</f>
        <v>44695</v>
      </c>
      <c r="C5960" s="2">
        <f ca="1">TODAY()+OpportunityTbl[[#This Row],[EstCloseDate_DaysFromToday]]</f>
        <v>44749</v>
      </c>
      <c r="D5960">
        <f ca="1">IF(OpportunityTbl[[#This Row],[statecode]]=0,"",OpportunityTbl[[#This Row],[Estimated Close Date]])</f>
        <v>44749</v>
      </c>
      <c r="E5960" s="14">
        <v>-415</v>
      </c>
      <c r="F5960" s="14">
        <v>-361</v>
      </c>
      <c r="G5960" t="s">
        <v>27</v>
      </c>
      <c r="H5960" t="s">
        <v>28</v>
      </c>
      <c r="I5960">
        <v>2</v>
      </c>
      <c r="J5960">
        <v>4</v>
      </c>
      <c r="K5960" t="s">
        <v>11431</v>
      </c>
      <c r="L5960" t="s">
        <v>12239</v>
      </c>
      <c r="M5960" t="s">
        <v>22</v>
      </c>
      <c r="N5960" t="s">
        <v>31</v>
      </c>
      <c r="O5960" t="s">
        <v>29</v>
      </c>
      <c r="P5960" t="s">
        <v>32</v>
      </c>
      <c r="Q5960" s="13">
        <v>6929</v>
      </c>
      <c r="S5960" s="1">
        <v>0.1</v>
      </c>
      <c r="T5960" t="s">
        <v>23</v>
      </c>
      <c r="U5960" t="s">
        <v>97</v>
      </c>
      <c r="V5960" t="b">
        <v>0</v>
      </c>
      <c r="W5960">
        <v>2</v>
      </c>
      <c r="X5960" t="s">
        <v>25</v>
      </c>
      <c r="Y5960" t="s">
        <v>26</v>
      </c>
    </row>
    <row r="5961" spans="1:25" x14ac:dyDescent="0.4">
      <c r="A5961" t="s">
        <v>6385</v>
      </c>
      <c r="B5961" s="2">
        <f ca="1">TODAY()+OpportunityTbl[[#This Row],[CreatedOn_DaysFromToday]]</f>
        <v>44695</v>
      </c>
      <c r="C5961" s="2">
        <f ca="1">TODAY()+OpportunityTbl[[#This Row],[EstCloseDate_DaysFromToday]]</f>
        <v>44742</v>
      </c>
      <c r="D5961">
        <f ca="1">IF(OpportunityTbl[[#This Row],[statecode]]=0,"",OpportunityTbl[[#This Row],[Estimated Close Date]])</f>
        <v>44742</v>
      </c>
      <c r="E5961" s="14">
        <v>-415</v>
      </c>
      <c r="F5961" s="14">
        <v>-368</v>
      </c>
      <c r="G5961" t="s">
        <v>27</v>
      </c>
      <c r="H5961" t="s">
        <v>28</v>
      </c>
      <c r="I5961">
        <v>2</v>
      </c>
      <c r="J5961">
        <v>4</v>
      </c>
      <c r="K5961" t="s">
        <v>11439</v>
      </c>
      <c r="L5961" t="s">
        <v>12238</v>
      </c>
      <c r="M5961" t="s">
        <v>22</v>
      </c>
      <c r="N5961" t="s">
        <v>518</v>
      </c>
      <c r="O5961" t="s">
        <v>29</v>
      </c>
      <c r="P5961" t="s">
        <v>557</v>
      </c>
      <c r="Q5961" s="13">
        <v>4192</v>
      </c>
      <c r="S5961" s="1">
        <v>0.1</v>
      </c>
      <c r="T5961" t="s">
        <v>23</v>
      </c>
      <c r="U5961" t="s">
        <v>24</v>
      </c>
      <c r="V5961" t="b">
        <v>1</v>
      </c>
      <c r="W5961">
        <v>2</v>
      </c>
      <c r="X5961" t="s">
        <v>25</v>
      </c>
      <c r="Y5961" t="s">
        <v>4896</v>
      </c>
    </row>
    <row r="5962" spans="1:25" x14ac:dyDescent="0.4">
      <c r="A5962" t="s">
        <v>7291</v>
      </c>
      <c r="B5962" s="2">
        <f ca="1">TODAY()+OpportunityTbl[[#This Row],[CreatedOn_DaysFromToday]]</f>
        <v>44695</v>
      </c>
      <c r="C5962" s="2">
        <f ca="1">TODAY()+OpportunityTbl[[#This Row],[EstCloseDate_DaysFromToday]]</f>
        <v>44772</v>
      </c>
      <c r="D5962">
        <f ca="1">IF(OpportunityTbl[[#This Row],[statecode]]=0,"",OpportunityTbl[[#This Row],[Estimated Close Date]])</f>
        <v>44772</v>
      </c>
      <c r="E5962" s="14">
        <v>-415</v>
      </c>
      <c r="F5962" s="14">
        <v>-338</v>
      </c>
      <c r="G5962" t="s">
        <v>7082</v>
      </c>
      <c r="H5962" t="s">
        <v>7082</v>
      </c>
      <c r="I5962">
        <v>1</v>
      </c>
      <c r="J5962">
        <v>3</v>
      </c>
      <c r="K5962" t="s">
        <v>11435</v>
      </c>
      <c r="L5962" t="s">
        <v>12239</v>
      </c>
      <c r="M5962" t="s">
        <v>22</v>
      </c>
      <c r="N5962" t="s">
        <v>1816</v>
      </c>
      <c r="O5962" t="s">
        <v>29</v>
      </c>
      <c r="P5962" t="s">
        <v>1817</v>
      </c>
      <c r="Q5962" s="13">
        <v>6594</v>
      </c>
      <c r="R5962" s="13">
        <v>6363.21</v>
      </c>
      <c r="S5962" s="1">
        <v>0.3</v>
      </c>
      <c r="T5962" t="s">
        <v>168</v>
      </c>
      <c r="U5962" t="s">
        <v>24</v>
      </c>
      <c r="V5962" t="b">
        <v>1</v>
      </c>
      <c r="W5962">
        <v>3.5</v>
      </c>
      <c r="X5962" t="s">
        <v>157</v>
      </c>
      <c r="Y5962" t="s">
        <v>4890</v>
      </c>
    </row>
    <row r="5963" spans="1:25" x14ac:dyDescent="0.4">
      <c r="A5963" t="s">
        <v>8681</v>
      </c>
      <c r="B5963" s="2">
        <f ca="1">TODAY()+OpportunityTbl[[#This Row],[CreatedOn_DaysFromToday]]</f>
        <v>44695</v>
      </c>
      <c r="C5963" s="2">
        <f ca="1">TODAY()+OpportunityTbl[[#This Row],[EstCloseDate_DaysFromToday]]</f>
        <v>44765</v>
      </c>
      <c r="D5963">
        <f ca="1">IF(OpportunityTbl[[#This Row],[statecode]]=0,"",OpportunityTbl[[#This Row],[Estimated Close Date]])</f>
        <v>44765</v>
      </c>
      <c r="E5963" s="14">
        <v>-415</v>
      </c>
      <c r="F5963" s="14">
        <v>-345</v>
      </c>
      <c r="G5963" t="s">
        <v>7082</v>
      </c>
      <c r="H5963" t="s">
        <v>7082</v>
      </c>
      <c r="I5963">
        <v>1</v>
      </c>
      <c r="J5963">
        <v>3</v>
      </c>
      <c r="K5963" t="s">
        <v>11354</v>
      </c>
      <c r="L5963" t="s">
        <v>12236</v>
      </c>
      <c r="M5963" t="s">
        <v>22</v>
      </c>
      <c r="N5963" t="s">
        <v>1617</v>
      </c>
      <c r="O5963" t="s">
        <v>29</v>
      </c>
      <c r="P5963" t="s">
        <v>1648</v>
      </c>
      <c r="Q5963" s="13">
        <v>2285</v>
      </c>
      <c r="R5963" s="13">
        <v>2205.0300000000002</v>
      </c>
      <c r="S5963" s="1">
        <v>0.3</v>
      </c>
      <c r="T5963" t="s">
        <v>168</v>
      </c>
      <c r="U5963" t="s">
        <v>24</v>
      </c>
      <c r="V5963" t="b">
        <v>1</v>
      </c>
      <c r="W5963">
        <v>3.5</v>
      </c>
      <c r="X5963" t="s">
        <v>157</v>
      </c>
      <c r="Y5963" t="s">
        <v>26</v>
      </c>
    </row>
    <row r="5964" spans="1:25" x14ac:dyDescent="0.4">
      <c r="A5964" t="s">
        <v>9226</v>
      </c>
      <c r="B5964" s="2">
        <f ca="1">TODAY()+OpportunityTbl[[#This Row],[CreatedOn_DaysFromToday]]</f>
        <v>44695</v>
      </c>
      <c r="C5964" s="2">
        <f ca="1">TODAY()+OpportunityTbl[[#This Row],[EstCloseDate_DaysFromToday]]</f>
        <v>44730</v>
      </c>
      <c r="D5964">
        <f ca="1">IF(OpportunityTbl[[#This Row],[statecode]]=0,"",OpportunityTbl[[#This Row],[Estimated Close Date]])</f>
        <v>44730</v>
      </c>
      <c r="E5964" s="14">
        <v>-415</v>
      </c>
      <c r="F5964" s="14">
        <v>-380</v>
      </c>
      <c r="G5964" t="s">
        <v>7082</v>
      </c>
      <c r="H5964" t="s">
        <v>7082</v>
      </c>
      <c r="I5964">
        <v>1</v>
      </c>
      <c r="J5964">
        <v>3</v>
      </c>
      <c r="K5964" t="s">
        <v>11383</v>
      </c>
      <c r="L5964" t="s">
        <v>12234</v>
      </c>
      <c r="M5964" t="s">
        <v>22</v>
      </c>
      <c r="N5964" t="s">
        <v>2121</v>
      </c>
      <c r="O5964" t="s">
        <v>29</v>
      </c>
      <c r="P5964" t="s">
        <v>2167</v>
      </c>
      <c r="Q5964" s="13">
        <v>2739</v>
      </c>
      <c r="R5964" s="13">
        <v>2629.44</v>
      </c>
      <c r="S5964" s="1">
        <v>0.5</v>
      </c>
      <c r="T5964" t="s">
        <v>168</v>
      </c>
      <c r="U5964" t="s">
        <v>100</v>
      </c>
      <c r="V5964" t="b">
        <v>1</v>
      </c>
      <c r="W5964">
        <v>4</v>
      </c>
      <c r="X5964" t="s">
        <v>240</v>
      </c>
      <c r="Y5964" t="s">
        <v>26</v>
      </c>
    </row>
    <row r="5965" spans="1:25" x14ac:dyDescent="0.4">
      <c r="A5965" t="s">
        <v>9684</v>
      </c>
      <c r="B5965" s="2">
        <f ca="1">TODAY()+OpportunityTbl[[#This Row],[CreatedOn_DaysFromToday]]</f>
        <v>44695</v>
      </c>
      <c r="C5965" s="2">
        <f ca="1">TODAY()+OpportunityTbl[[#This Row],[EstCloseDate_DaysFromToday]]</f>
        <v>44764</v>
      </c>
      <c r="D5965">
        <f ca="1">IF(OpportunityTbl[[#This Row],[statecode]]=0,"",OpportunityTbl[[#This Row],[Estimated Close Date]])</f>
        <v>44764</v>
      </c>
      <c r="E5965" s="14">
        <v>-415</v>
      </c>
      <c r="F5965" s="14">
        <v>-346</v>
      </c>
      <c r="G5965" t="s">
        <v>7082</v>
      </c>
      <c r="H5965" t="s">
        <v>7082</v>
      </c>
      <c r="I5965">
        <v>1</v>
      </c>
      <c r="J5965">
        <v>3</v>
      </c>
      <c r="K5965" t="s">
        <v>11454</v>
      </c>
      <c r="L5965" t="s">
        <v>12240</v>
      </c>
      <c r="M5965" t="s">
        <v>22</v>
      </c>
      <c r="N5965" t="s">
        <v>2121</v>
      </c>
      <c r="O5965" t="s">
        <v>29</v>
      </c>
      <c r="P5965" t="s">
        <v>4734</v>
      </c>
      <c r="Q5965" s="13">
        <v>8872</v>
      </c>
      <c r="R5965" s="13">
        <v>8517.1200000000008</v>
      </c>
      <c r="S5965" s="1">
        <v>0.5</v>
      </c>
      <c r="T5965" t="s">
        <v>168</v>
      </c>
      <c r="U5965" t="s">
        <v>24</v>
      </c>
      <c r="V5965" t="b">
        <v>0</v>
      </c>
      <c r="W5965">
        <v>4</v>
      </c>
      <c r="X5965" t="s">
        <v>240</v>
      </c>
      <c r="Y5965" t="s">
        <v>26</v>
      </c>
    </row>
    <row r="5966" spans="1:25" x14ac:dyDescent="0.4">
      <c r="A5966" t="s">
        <v>1237</v>
      </c>
      <c r="B5966" s="2">
        <f ca="1">TODAY()+OpportunityTbl[[#This Row],[CreatedOn_DaysFromToday]]</f>
        <v>44694</v>
      </c>
      <c r="C5966" s="2">
        <f ca="1">TODAY()+OpportunityTbl[[#This Row],[EstCloseDate_DaysFromToday]]</f>
        <v>44759</v>
      </c>
      <c r="D5966">
        <f ca="1">IF(OpportunityTbl[[#This Row],[statecode]]=0,"",OpportunityTbl[[#This Row],[Estimated Close Date]])</f>
        <v>44759</v>
      </c>
      <c r="E5966" s="14">
        <v>-416</v>
      </c>
      <c r="F5966" s="14">
        <v>-351</v>
      </c>
      <c r="G5966" t="s">
        <v>27</v>
      </c>
      <c r="H5966" t="s">
        <v>28</v>
      </c>
      <c r="I5966">
        <v>2</v>
      </c>
      <c r="J5966">
        <v>4</v>
      </c>
      <c r="K5966" t="s">
        <v>11365</v>
      </c>
      <c r="L5966" t="s">
        <v>12234</v>
      </c>
      <c r="M5966" t="s">
        <v>22</v>
      </c>
      <c r="N5966" t="s">
        <v>779</v>
      </c>
      <c r="O5966" t="s">
        <v>29</v>
      </c>
      <c r="P5966" t="s">
        <v>780</v>
      </c>
      <c r="Q5966" s="13">
        <v>2069</v>
      </c>
      <c r="S5966" s="1">
        <v>0.1</v>
      </c>
      <c r="T5966" t="s">
        <v>23</v>
      </c>
      <c r="U5966" t="s">
        <v>24</v>
      </c>
      <c r="V5966" t="b">
        <v>1</v>
      </c>
      <c r="W5966">
        <v>2.5</v>
      </c>
      <c r="X5966" t="s">
        <v>25</v>
      </c>
      <c r="Y5966" t="s">
        <v>26</v>
      </c>
    </row>
    <row r="5967" spans="1:25" x14ac:dyDescent="0.4">
      <c r="A5967" t="s">
        <v>2893</v>
      </c>
      <c r="B5967" s="2">
        <f ca="1">TODAY()+OpportunityTbl[[#This Row],[CreatedOn_DaysFromToday]]</f>
        <v>44694</v>
      </c>
      <c r="C5967" s="2">
        <f ca="1">TODAY()+OpportunityTbl[[#This Row],[EstCloseDate_DaysFromToday]]</f>
        <v>44749</v>
      </c>
      <c r="D5967">
        <f ca="1">IF(OpportunityTbl[[#This Row],[statecode]]=0,"",OpportunityTbl[[#This Row],[Estimated Close Date]])</f>
        <v>44749</v>
      </c>
      <c r="E5967" s="14">
        <v>-416</v>
      </c>
      <c r="F5967" s="14">
        <v>-361</v>
      </c>
      <c r="G5967" t="s">
        <v>27</v>
      </c>
      <c r="H5967" t="s">
        <v>28</v>
      </c>
      <c r="I5967">
        <v>2</v>
      </c>
      <c r="J5967">
        <v>4</v>
      </c>
      <c r="K5967" t="s">
        <v>11425</v>
      </c>
      <c r="L5967" t="s">
        <v>12237</v>
      </c>
      <c r="M5967" t="s">
        <v>22</v>
      </c>
      <c r="N5967" t="s">
        <v>480</v>
      </c>
      <c r="O5967" t="s">
        <v>29</v>
      </c>
      <c r="P5967" t="s">
        <v>527</v>
      </c>
      <c r="Q5967" s="13">
        <v>3441</v>
      </c>
      <c r="S5967" s="1">
        <v>0.1</v>
      </c>
      <c r="T5967" t="s">
        <v>23</v>
      </c>
      <c r="U5967" t="s">
        <v>100</v>
      </c>
      <c r="V5967" t="b">
        <v>0</v>
      </c>
      <c r="W5967">
        <v>3.5</v>
      </c>
      <c r="X5967" t="s">
        <v>25</v>
      </c>
      <c r="Y5967" t="s">
        <v>26</v>
      </c>
    </row>
    <row r="5968" spans="1:25" x14ac:dyDescent="0.4">
      <c r="A5968" t="s">
        <v>3063</v>
      </c>
      <c r="B5968" s="2">
        <f ca="1">TODAY()+OpportunityTbl[[#This Row],[CreatedOn_DaysFromToday]]</f>
        <v>44694</v>
      </c>
      <c r="C5968" s="2">
        <f ca="1">TODAY()+OpportunityTbl[[#This Row],[EstCloseDate_DaysFromToday]]</f>
        <v>44762</v>
      </c>
      <c r="D5968">
        <f ca="1">IF(OpportunityTbl[[#This Row],[statecode]]=0,"",OpportunityTbl[[#This Row],[Estimated Close Date]])</f>
        <v>44762</v>
      </c>
      <c r="E5968" s="14">
        <v>-416</v>
      </c>
      <c r="F5968" s="14">
        <v>-348</v>
      </c>
      <c r="G5968" t="s">
        <v>27</v>
      </c>
      <c r="H5968" t="s">
        <v>28</v>
      </c>
      <c r="I5968">
        <v>2</v>
      </c>
      <c r="J5968">
        <v>4</v>
      </c>
      <c r="K5968" t="s">
        <v>11335</v>
      </c>
      <c r="L5968" t="s">
        <v>12233</v>
      </c>
      <c r="M5968" t="s">
        <v>22</v>
      </c>
      <c r="N5968" t="s">
        <v>1617</v>
      </c>
      <c r="O5968" t="s">
        <v>29</v>
      </c>
      <c r="P5968" t="s">
        <v>1620</v>
      </c>
      <c r="Q5968" s="13">
        <v>17423</v>
      </c>
      <c r="S5968" s="1">
        <v>0.1</v>
      </c>
      <c r="T5968" t="s">
        <v>23</v>
      </c>
      <c r="U5968" t="s">
        <v>100</v>
      </c>
      <c r="V5968" t="b">
        <v>0</v>
      </c>
      <c r="W5968">
        <v>3.5</v>
      </c>
      <c r="X5968" t="s">
        <v>25</v>
      </c>
      <c r="Y5968" t="s">
        <v>26</v>
      </c>
    </row>
    <row r="5969" spans="1:25" x14ac:dyDescent="0.4">
      <c r="A5969" t="s">
        <v>3387</v>
      </c>
      <c r="B5969" s="2">
        <f ca="1">TODAY()+OpportunityTbl[[#This Row],[CreatedOn_DaysFromToday]]</f>
        <v>44694</v>
      </c>
      <c r="C5969" s="2">
        <f ca="1">TODAY()+OpportunityTbl[[#This Row],[EstCloseDate_DaysFromToday]]</f>
        <v>44751</v>
      </c>
      <c r="D5969">
        <f ca="1">IF(OpportunityTbl[[#This Row],[statecode]]=0,"",OpportunityTbl[[#This Row],[Estimated Close Date]])</f>
        <v>44751</v>
      </c>
      <c r="E5969" s="14">
        <v>-416</v>
      </c>
      <c r="F5969" s="14">
        <v>-359</v>
      </c>
      <c r="G5969" t="s">
        <v>27</v>
      </c>
      <c r="H5969" t="s">
        <v>28</v>
      </c>
      <c r="I5969">
        <v>2</v>
      </c>
      <c r="J5969">
        <v>4</v>
      </c>
      <c r="K5969" t="s">
        <v>11414</v>
      </c>
      <c r="L5969" t="s">
        <v>12239</v>
      </c>
      <c r="M5969" t="s">
        <v>22</v>
      </c>
      <c r="N5969" t="s">
        <v>1710</v>
      </c>
      <c r="O5969" t="s">
        <v>29</v>
      </c>
      <c r="P5969" t="s">
        <v>1711</v>
      </c>
      <c r="Q5969" s="13">
        <v>5480</v>
      </c>
      <c r="S5969" s="1">
        <v>0.1</v>
      </c>
      <c r="T5969" t="s">
        <v>23</v>
      </c>
      <c r="U5969" t="s">
        <v>97</v>
      </c>
      <c r="V5969" t="b">
        <v>0</v>
      </c>
      <c r="W5969">
        <v>3.5</v>
      </c>
      <c r="X5969" t="s">
        <v>25</v>
      </c>
      <c r="Y5969" t="s">
        <v>26</v>
      </c>
    </row>
    <row r="5970" spans="1:25" x14ac:dyDescent="0.4">
      <c r="A5970" t="s">
        <v>3703</v>
      </c>
      <c r="B5970" s="2">
        <f ca="1">TODAY()+OpportunityTbl[[#This Row],[CreatedOn_DaysFromToday]]</f>
        <v>44694</v>
      </c>
      <c r="C5970" s="2">
        <f ca="1">TODAY()+OpportunityTbl[[#This Row],[EstCloseDate_DaysFromToday]]</f>
        <v>44735</v>
      </c>
      <c r="D5970">
        <f ca="1">IF(OpportunityTbl[[#This Row],[statecode]]=0,"",OpportunityTbl[[#This Row],[Estimated Close Date]])</f>
        <v>44735</v>
      </c>
      <c r="E5970" s="14">
        <v>-416</v>
      </c>
      <c r="F5970" s="14">
        <v>-375</v>
      </c>
      <c r="G5970" t="s">
        <v>27</v>
      </c>
      <c r="H5970" t="s">
        <v>28</v>
      </c>
      <c r="I5970">
        <v>2</v>
      </c>
      <c r="J5970">
        <v>4</v>
      </c>
      <c r="K5970" t="s">
        <v>11409</v>
      </c>
      <c r="L5970" t="s">
        <v>12239</v>
      </c>
      <c r="M5970" t="s">
        <v>22</v>
      </c>
      <c r="N5970" t="s">
        <v>31</v>
      </c>
      <c r="O5970" t="s">
        <v>29</v>
      </c>
      <c r="P5970" t="s">
        <v>319</v>
      </c>
      <c r="Q5970" s="13">
        <v>5471</v>
      </c>
      <c r="S5970" s="1">
        <v>0.1</v>
      </c>
      <c r="T5970" t="s">
        <v>23</v>
      </c>
      <c r="U5970" t="s">
        <v>24</v>
      </c>
      <c r="V5970" t="b">
        <v>0</v>
      </c>
      <c r="W5970">
        <v>2</v>
      </c>
      <c r="X5970" t="s">
        <v>25</v>
      </c>
      <c r="Y5970" t="s">
        <v>26</v>
      </c>
    </row>
    <row r="5971" spans="1:25" x14ac:dyDescent="0.4">
      <c r="A5971" t="s">
        <v>3873</v>
      </c>
      <c r="B5971" s="2">
        <f ca="1">TODAY()+OpportunityTbl[[#This Row],[CreatedOn_DaysFromToday]]</f>
        <v>44694</v>
      </c>
      <c r="C5971" s="2">
        <f ca="1">TODAY()+OpportunityTbl[[#This Row],[EstCloseDate_DaysFromToday]]</f>
        <v>44723</v>
      </c>
      <c r="D5971">
        <f ca="1">IF(OpportunityTbl[[#This Row],[statecode]]=0,"",OpportunityTbl[[#This Row],[Estimated Close Date]])</f>
        <v>44723</v>
      </c>
      <c r="E5971" s="14">
        <v>-416</v>
      </c>
      <c r="F5971" s="14">
        <v>-387</v>
      </c>
      <c r="G5971" t="s">
        <v>27</v>
      </c>
      <c r="H5971" t="s">
        <v>28</v>
      </c>
      <c r="I5971">
        <v>2</v>
      </c>
      <c r="J5971">
        <v>4</v>
      </c>
      <c r="K5971" t="s">
        <v>11455</v>
      </c>
      <c r="L5971" t="s">
        <v>12238</v>
      </c>
      <c r="M5971" t="s">
        <v>22</v>
      </c>
      <c r="N5971" t="s">
        <v>518</v>
      </c>
      <c r="O5971" t="s">
        <v>29</v>
      </c>
      <c r="P5971" t="s">
        <v>532</v>
      </c>
      <c r="Q5971" s="13">
        <v>3923</v>
      </c>
      <c r="S5971" s="1">
        <v>0.1</v>
      </c>
      <c r="T5971" t="s">
        <v>23</v>
      </c>
      <c r="U5971" t="s">
        <v>100</v>
      </c>
      <c r="V5971" t="b">
        <v>1</v>
      </c>
      <c r="W5971">
        <v>2</v>
      </c>
      <c r="X5971" t="s">
        <v>25</v>
      </c>
      <c r="Y5971" t="s">
        <v>26</v>
      </c>
    </row>
    <row r="5972" spans="1:25" x14ac:dyDescent="0.4">
      <c r="A5972" t="s">
        <v>5427</v>
      </c>
      <c r="B5972" s="2">
        <f ca="1">TODAY()+OpportunityTbl[[#This Row],[CreatedOn_DaysFromToday]]</f>
        <v>44694</v>
      </c>
      <c r="C5972" s="2">
        <f ca="1">TODAY()+OpportunityTbl[[#This Row],[EstCloseDate_DaysFromToday]]</f>
        <v>44732</v>
      </c>
      <c r="D5972">
        <f ca="1">IF(OpportunityTbl[[#This Row],[statecode]]=0,"",OpportunityTbl[[#This Row],[Estimated Close Date]])</f>
        <v>44732</v>
      </c>
      <c r="E5972" s="14">
        <v>-416</v>
      </c>
      <c r="F5972" s="14">
        <v>-378</v>
      </c>
      <c r="G5972" t="s">
        <v>27</v>
      </c>
      <c r="H5972" t="s">
        <v>28</v>
      </c>
      <c r="I5972">
        <v>2</v>
      </c>
      <c r="J5972">
        <v>4</v>
      </c>
      <c r="K5972" t="s">
        <v>11402</v>
      </c>
      <c r="L5972" t="s">
        <v>12234</v>
      </c>
      <c r="M5972" t="s">
        <v>22</v>
      </c>
      <c r="N5972" t="s">
        <v>2069</v>
      </c>
      <c r="O5972" t="s">
        <v>29</v>
      </c>
      <c r="P5972" t="s">
        <v>2084</v>
      </c>
      <c r="Q5972" s="13">
        <v>1477</v>
      </c>
      <c r="S5972" s="1">
        <v>0.3</v>
      </c>
      <c r="T5972" t="s">
        <v>168</v>
      </c>
      <c r="U5972" t="s">
        <v>24</v>
      </c>
      <c r="V5972" t="b">
        <v>1</v>
      </c>
      <c r="W5972">
        <v>4.5</v>
      </c>
      <c r="X5972" t="s">
        <v>157</v>
      </c>
      <c r="Y5972" t="s">
        <v>4896</v>
      </c>
    </row>
    <row r="5973" spans="1:25" x14ac:dyDescent="0.4">
      <c r="A5973" t="s">
        <v>5530</v>
      </c>
      <c r="B5973" s="2">
        <f ca="1">TODAY()+OpportunityTbl[[#This Row],[CreatedOn_DaysFromToday]]</f>
        <v>44694</v>
      </c>
      <c r="C5973" s="2">
        <f ca="1">TODAY()+OpportunityTbl[[#This Row],[EstCloseDate_DaysFromToday]]</f>
        <v>44762</v>
      </c>
      <c r="D5973">
        <f ca="1">IF(OpportunityTbl[[#This Row],[statecode]]=0,"",OpportunityTbl[[#This Row],[Estimated Close Date]])</f>
        <v>44762</v>
      </c>
      <c r="E5973" s="14">
        <v>-416</v>
      </c>
      <c r="F5973" s="14">
        <v>-348</v>
      </c>
      <c r="G5973" t="s">
        <v>27</v>
      </c>
      <c r="H5973" t="s">
        <v>28</v>
      </c>
      <c r="I5973">
        <v>2</v>
      </c>
      <c r="J5973">
        <v>4</v>
      </c>
      <c r="K5973" t="s">
        <v>11354</v>
      </c>
      <c r="L5973" t="s">
        <v>12236</v>
      </c>
      <c r="M5973" t="s">
        <v>22</v>
      </c>
      <c r="N5973" t="s">
        <v>1617</v>
      </c>
      <c r="O5973" t="s">
        <v>29</v>
      </c>
      <c r="P5973" t="s">
        <v>1620</v>
      </c>
      <c r="Q5973" s="13">
        <v>2832</v>
      </c>
      <c r="S5973" s="1">
        <v>0.3</v>
      </c>
      <c r="T5973" t="s">
        <v>168</v>
      </c>
      <c r="U5973" t="s">
        <v>24</v>
      </c>
      <c r="V5973" t="b">
        <v>1</v>
      </c>
      <c r="W5973">
        <v>3.5</v>
      </c>
      <c r="X5973" t="s">
        <v>157</v>
      </c>
      <c r="Y5973" t="s">
        <v>4899</v>
      </c>
    </row>
    <row r="5974" spans="1:25" x14ac:dyDescent="0.4">
      <c r="A5974" t="s">
        <v>5626</v>
      </c>
      <c r="B5974" s="2">
        <f ca="1">TODAY()+OpportunityTbl[[#This Row],[CreatedOn_DaysFromToday]]</f>
        <v>44694</v>
      </c>
      <c r="C5974" s="2">
        <f ca="1">TODAY()+OpportunityTbl[[#This Row],[EstCloseDate_DaysFromToday]]</f>
        <v>44773</v>
      </c>
      <c r="D5974">
        <f ca="1">IF(OpportunityTbl[[#This Row],[statecode]]=0,"",OpportunityTbl[[#This Row],[Estimated Close Date]])</f>
        <v>44773</v>
      </c>
      <c r="E5974" s="14">
        <v>-416</v>
      </c>
      <c r="F5974" s="14">
        <v>-337</v>
      </c>
      <c r="G5974" t="s">
        <v>27</v>
      </c>
      <c r="H5974" t="s">
        <v>28</v>
      </c>
      <c r="I5974">
        <v>2</v>
      </c>
      <c r="J5974">
        <v>4</v>
      </c>
      <c r="K5974" t="s">
        <v>11324</v>
      </c>
      <c r="L5974" t="s">
        <v>12237</v>
      </c>
      <c r="M5974" t="s">
        <v>22</v>
      </c>
      <c r="N5974" t="s">
        <v>475</v>
      </c>
      <c r="O5974" t="s">
        <v>29</v>
      </c>
      <c r="P5974" t="s">
        <v>476</v>
      </c>
      <c r="Q5974" s="13">
        <v>5399</v>
      </c>
      <c r="S5974" s="1">
        <v>0.5</v>
      </c>
      <c r="T5974" t="s">
        <v>168</v>
      </c>
      <c r="U5974" t="s">
        <v>24</v>
      </c>
      <c r="V5974" t="b">
        <v>0</v>
      </c>
      <c r="W5974">
        <v>3.5</v>
      </c>
      <c r="X5974" t="s">
        <v>240</v>
      </c>
      <c r="Y5974" t="s">
        <v>4890</v>
      </c>
    </row>
    <row r="5975" spans="1:25" x14ac:dyDescent="0.4">
      <c r="A5975" t="s">
        <v>7042</v>
      </c>
      <c r="B5975" s="2">
        <f ca="1">TODAY()+OpportunityTbl[[#This Row],[CreatedOn_DaysFromToday]]</f>
        <v>44694</v>
      </c>
      <c r="C5975" s="2">
        <f ca="1">TODAY()+OpportunityTbl[[#This Row],[EstCloseDate_DaysFromToday]]</f>
        <v>44751</v>
      </c>
      <c r="D5975">
        <f ca="1">IF(OpportunityTbl[[#This Row],[statecode]]=0,"",OpportunityTbl[[#This Row],[Estimated Close Date]])</f>
        <v>44751</v>
      </c>
      <c r="E5975" s="14">
        <v>-416</v>
      </c>
      <c r="F5975" s="14">
        <v>-359</v>
      </c>
      <c r="G5975" t="s">
        <v>27</v>
      </c>
      <c r="H5975" t="s">
        <v>28</v>
      </c>
      <c r="I5975">
        <v>2</v>
      </c>
      <c r="J5975">
        <v>4</v>
      </c>
      <c r="K5975" t="s">
        <v>11383</v>
      </c>
      <c r="L5975" t="s">
        <v>12236</v>
      </c>
      <c r="M5975" t="s">
        <v>22</v>
      </c>
      <c r="N5975" t="s">
        <v>31</v>
      </c>
      <c r="O5975" t="s">
        <v>29</v>
      </c>
      <c r="P5975" t="s">
        <v>32</v>
      </c>
      <c r="Q5975" s="13">
        <v>2405</v>
      </c>
      <c r="S5975" s="1">
        <v>0.3</v>
      </c>
      <c r="T5975" t="s">
        <v>168</v>
      </c>
      <c r="U5975" t="s">
        <v>24</v>
      </c>
      <c r="V5975" t="b">
        <v>0</v>
      </c>
      <c r="W5975">
        <v>2.5</v>
      </c>
      <c r="X5975" t="s">
        <v>157</v>
      </c>
      <c r="Y5975" t="s">
        <v>4916</v>
      </c>
    </row>
    <row r="5976" spans="1:25" x14ac:dyDescent="0.4">
      <c r="A5976" t="s">
        <v>7292</v>
      </c>
      <c r="B5976" s="2">
        <f ca="1">TODAY()+OpportunityTbl[[#This Row],[CreatedOn_DaysFromToday]]</f>
        <v>44694</v>
      </c>
      <c r="C5976" s="2">
        <f ca="1">TODAY()+OpportunityTbl[[#This Row],[EstCloseDate_DaysFromToday]]</f>
        <v>44765</v>
      </c>
      <c r="D5976">
        <f ca="1">IF(OpportunityTbl[[#This Row],[statecode]]=0,"",OpportunityTbl[[#This Row],[Estimated Close Date]])</f>
        <v>44765</v>
      </c>
      <c r="E5976" s="14">
        <v>-416</v>
      </c>
      <c r="F5976" s="14">
        <v>-345</v>
      </c>
      <c r="G5976" t="s">
        <v>7082</v>
      </c>
      <c r="H5976" t="s">
        <v>7082</v>
      </c>
      <c r="I5976">
        <v>1</v>
      </c>
      <c r="J5976">
        <v>3</v>
      </c>
      <c r="K5976" t="s">
        <v>11352</v>
      </c>
      <c r="L5976" t="s">
        <v>12235</v>
      </c>
      <c r="M5976" t="s">
        <v>22</v>
      </c>
      <c r="N5976" t="s">
        <v>1617</v>
      </c>
      <c r="O5976" t="s">
        <v>29</v>
      </c>
      <c r="P5976" t="s">
        <v>1648</v>
      </c>
      <c r="Q5976" s="13">
        <v>14007</v>
      </c>
      <c r="R5976" s="13">
        <v>13516.75</v>
      </c>
      <c r="S5976" s="1">
        <v>0.3</v>
      </c>
      <c r="T5976" t="s">
        <v>168</v>
      </c>
      <c r="U5976" t="s">
        <v>24</v>
      </c>
      <c r="V5976" t="b">
        <v>1</v>
      </c>
      <c r="W5976">
        <v>3.5</v>
      </c>
      <c r="X5976" t="s">
        <v>157</v>
      </c>
      <c r="Y5976" t="s">
        <v>4926</v>
      </c>
    </row>
    <row r="5977" spans="1:25" x14ac:dyDescent="0.4">
      <c r="A5977" t="s">
        <v>7526</v>
      </c>
      <c r="B5977" s="2">
        <f ca="1">TODAY()+OpportunityTbl[[#This Row],[CreatedOn_DaysFromToday]]</f>
        <v>44694</v>
      </c>
      <c r="C5977" s="2">
        <f ca="1">TODAY()+OpportunityTbl[[#This Row],[EstCloseDate_DaysFromToday]]</f>
        <v>44766</v>
      </c>
      <c r="D5977">
        <f ca="1">IF(OpportunityTbl[[#This Row],[statecode]]=0,"",OpportunityTbl[[#This Row],[Estimated Close Date]])</f>
        <v>44766</v>
      </c>
      <c r="E5977" s="14">
        <v>-416</v>
      </c>
      <c r="F5977" s="14">
        <v>-344</v>
      </c>
      <c r="G5977" t="s">
        <v>7082</v>
      </c>
      <c r="H5977" t="s">
        <v>7082</v>
      </c>
      <c r="I5977">
        <v>1</v>
      </c>
      <c r="J5977">
        <v>3</v>
      </c>
      <c r="K5977" t="s">
        <v>11338</v>
      </c>
      <c r="L5977" t="s">
        <v>12238</v>
      </c>
      <c r="M5977" t="s">
        <v>22</v>
      </c>
      <c r="N5977" t="s">
        <v>1617</v>
      </c>
      <c r="O5977" t="s">
        <v>29</v>
      </c>
      <c r="P5977" t="s">
        <v>1648</v>
      </c>
      <c r="Q5977" s="13">
        <v>4489</v>
      </c>
      <c r="R5977" s="13">
        <v>4354.33</v>
      </c>
      <c r="S5977" s="1">
        <v>0.5</v>
      </c>
      <c r="T5977" t="s">
        <v>168</v>
      </c>
      <c r="U5977" t="s">
        <v>97</v>
      </c>
      <c r="V5977" t="b">
        <v>1</v>
      </c>
      <c r="W5977">
        <v>3</v>
      </c>
      <c r="X5977" t="s">
        <v>240</v>
      </c>
      <c r="Y5977" t="s">
        <v>4916</v>
      </c>
    </row>
    <row r="5978" spans="1:25" x14ac:dyDescent="0.4">
      <c r="A5978" t="s">
        <v>9118</v>
      </c>
      <c r="B5978" s="2">
        <f ca="1">TODAY()+OpportunityTbl[[#This Row],[CreatedOn_DaysFromToday]]</f>
        <v>44694</v>
      </c>
      <c r="C5978" s="2">
        <f ca="1">TODAY()+OpportunityTbl[[#This Row],[EstCloseDate_DaysFromToday]]</f>
        <v>44748</v>
      </c>
      <c r="D5978">
        <f ca="1">IF(OpportunityTbl[[#This Row],[statecode]]=0,"",OpportunityTbl[[#This Row],[Estimated Close Date]])</f>
        <v>44748</v>
      </c>
      <c r="E5978" s="14">
        <v>-416</v>
      </c>
      <c r="F5978" s="14">
        <v>-362</v>
      </c>
      <c r="G5978" t="s">
        <v>7082</v>
      </c>
      <c r="H5978" t="s">
        <v>7082</v>
      </c>
      <c r="I5978">
        <v>1</v>
      </c>
      <c r="J5978">
        <v>3</v>
      </c>
      <c r="K5978" t="s">
        <v>11407</v>
      </c>
      <c r="L5978" t="s">
        <v>12234</v>
      </c>
      <c r="M5978" t="s">
        <v>22</v>
      </c>
      <c r="N5978" t="s">
        <v>1762</v>
      </c>
      <c r="O5978" t="s">
        <v>29</v>
      </c>
      <c r="P5978" t="s">
        <v>2161</v>
      </c>
      <c r="Q5978" s="13">
        <v>2126</v>
      </c>
      <c r="R5978" s="13">
        <v>2051.59</v>
      </c>
      <c r="S5978" s="1">
        <v>0.5</v>
      </c>
      <c r="T5978" t="s">
        <v>168</v>
      </c>
      <c r="U5978" t="s">
        <v>24</v>
      </c>
      <c r="V5978" t="b">
        <v>1</v>
      </c>
      <c r="W5978">
        <v>3.5</v>
      </c>
      <c r="X5978" t="s">
        <v>240</v>
      </c>
      <c r="Y5978" t="s">
        <v>26</v>
      </c>
    </row>
    <row r="5979" spans="1:25" x14ac:dyDescent="0.4">
      <c r="A5979" t="s">
        <v>1397</v>
      </c>
      <c r="B5979" s="2">
        <f ca="1">TODAY()+OpportunityTbl[[#This Row],[CreatedOn_DaysFromToday]]</f>
        <v>44693</v>
      </c>
      <c r="C5979" s="2">
        <f ca="1">TODAY()+OpportunityTbl[[#This Row],[EstCloseDate_DaysFromToday]]</f>
        <v>44753</v>
      </c>
      <c r="D5979">
        <f ca="1">IF(OpportunityTbl[[#This Row],[statecode]]=0,"",OpportunityTbl[[#This Row],[Estimated Close Date]])</f>
        <v>44753</v>
      </c>
      <c r="E5979" s="14">
        <v>-417</v>
      </c>
      <c r="F5979" s="14">
        <v>-357</v>
      </c>
      <c r="G5979" t="s">
        <v>27</v>
      </c>
      <c r="H5979" t="s">
        <v>28</v>
      </c>
      <c r="I5979">
        <v>2</v>
      </c>
      <c r="J5979">
        <v>4</v>
      </c>
      <c r="K5979" t="s">
        <v>11395</v>
      </c>
      <c r="L5979" t="s">
        <v>12234</v>
      </c>
      <c r="M5979" t="s">
        <v>22</v>
      </c>
      <c r="N5979" t="s">
        <v>513</v>
      </c>
      <c r="O5979" t="s">
        <v>29</v>
      </c>
      <c r="P5979" t="s">
        <v>525</v>
      </c>
      <c r="Q5979" s="13">
        <v>2207</v>
      </c>
      <c r="S5979" s="1">
        <v>0.1</v>
      </c>
      <c r="T5979" t="s">
        <v>23</v>
      </c>
      <c r="U5979" t="s">
        <v>24</v>
      </c>
      <c r="V5979" t="b">
        <v>0</v>
      </c>
      <c r="W5979">
        <v>2.5</v>
      </c>
      <c r="X5979" t="s">
        <v>25</v>
      </c>
      <c r="Y5979" t="s">
        <v>26</v>
      </c>
    </row>
    <row r="5980" spans="1:25" x14ac:dyDescent="0.4">
      <c r="A5980" t="s">
        <v>3064</v>
      </c>
      <c r="B5980" s="2">
        <f ca="1">TODAY()+OpportunityTbl[[#This Row],[CreatedOn_DaysFromToday]]</f>
        <v>44693</v>
      </c>
      <c r="C5980" s="2">
        <f ca="1">TODAY()+OpportunityTbl[[#This Row],[EstCloseDate_DaysFromToday]]</f>
        <v>44760</v>
      </c>
      <c r="D5980">
        <f ca="1">IF(OpportunityTbl[[#This Row],[statecode]]=0,"",OpportunityTbl[[#This Row],[Estimated Close Date]])</f>
        <v>44760</v>
      </c>
      <c r="E5980" s="14">
        <v>-417</v>
      </c>
      <c r="F5980" s="14">
        <v>-350</v>
      </c>
      <c r="G5980" t="s">
        <v>27</v>
      </c>
      <c r="H5980" t="s">
        <v>28</v>
      </c>
      <c r="I5980">
        <v>2</v>
      </c>
      <c r="J5980">
        <v>4</v>
      </c>
      <c r="K5980" t="s">
        <v>11377</v>
      </c>
      <c r="L5980" t="s">
        <v>12240</v>
      </c>
      <c r="M5980" t="s">
        <v>22</v>
      </c>
      <c r="N5980" t="s">
        <v>1617</v>
      </c>
      <c r="O5980" t="s">
        <v>29</v>
      </c>
      <c r="P5980" t="s">
        <v>1620</v>
      </c>
      <c r="Q5980" s="13">
        <v>7505</v>
      </c>
      <c r="S5980" s="1">
        <v>0.1</v>
      </c>
      <c r="T5980" t="s">
        <v>23</v>
      </c>
      <c r="U5980" t="s">
        <v>24</v>
      </c>
      <c r="V5980" t="b">
        <v>1</v>
      </c>
      <c r="W5980">
        <v>3.5</v>
      </c>
      <c r="X5980" t="s">
        <v>25</v>
      </c>
      <c r="Y5980" t="s">
        <v>26</v>
      </c>
    </row>
    <row r="5981" spans="1:25" x14ac:dyDescent="0.4">
      <c r="A5981" t="s">
        <v>3614</v>
      </c>
      <c r="B5981" s="2">
        <f ca="1">TODAY()+OpportunityTbl[[#This Row],[CreatedOn_DaysFromToday]]</f>
        <v>44693</v>
      </c>
      <c r="C5981" s="2">
        <f ca="1">TODAY()+OpportunityTbl[[#This Row],[EstCloseDate_DaysFromToday]]</f>
        <v>44746</v>
      </c>
      <c r="D5981">
        <f ca="1">IF(OpportunityTbl[[#This Row],[statecode]]=0,"",OpportunityTbl[[#This Row],[Estimated Close Date]])</f>
        <v>44746</v>
      </c>
      <c r="E5981" s="14">
        <v>-417</v>
      </c>
      <c r="F5981" s="14">
        <v>-364</v>
      </c>
      <c r="G5981" t="s">
        <v>27</v>
      </c>
      <c r="H5981" t="s">
        <v>28</v>
      </c>
      <c r="I5981">
        <v>2</v>
      </c>
      <c r="J5981">
        <v>4</v>
      </c>
      <c r="K5981" t="s">
        <v>11409</v>
      </c>
      <c r="L5981" t="s">
        <v>12239</v>
      </c>
      <c r="M5981" t="s">
        <v>22</v>
      </c>
      <c r="N5981" t="s">
        <v>31</v>
      </c>
      <c r="O5981" t="s">
        <v>29</v>
      </c>
      <c r="P5981" t="s">
        <v>32</v>
      </c>
      <c r="Q5981" s="13">
        <v>8480</v>
      </c>
      <c r="S5981" s="1">
        <v>0.1</v>
      </c>
      <c r="T5981" t="s">
        <v>23</v>
      </c>
      <c r="U5981" t="s">
        <v>24</v>
      </c>
      <c r="V5981" t="b">
        <v>0</v>
      </c>
      <c r="W5981">
        <v>2</v>
      </c>
      <c r="X5981" t="s">
        <v>25</v>
      </c>
      <c r="Y5981" t="s">
        <v>26</v>
      </c>
    </row>
    <row r="5982" spans="1:25" x14ac:dyDescent="0.4">
      <c r="A5982" t="s">
        <v>4025</v>
      </c>
      <c r="B5982" s="2">
        <f ca="1">TODAY()+OpportunityTbl[[#This Row],[CreatedOn_DaysFromToday]]</f>
        <v>44693</v>
      </c>
      <c r="C5982" s="2">
        <f ca="1">TODAY()+OpportunityTbl[[#This Row],[EstCloseDate_DaysFromToday]]</f>
        <v>44742</v>
      </c>
      <c r="D5982">
        <f ca="1">IF(OpportunityTbl[[#This Row],[statecode]]=0,"",OpportunityTbl[[#This Row],[Estimated Close Date]])</f>
        <v>44742</v>
      </c>
      <c r="E5982" s="14">
        <v>-417</v>
      </c>
      <c r="F5982" s="14">
        <v>-368</v>
      </c>
      <c r="G5982" t="s">
        <v>27</v>
      </c>
      <c r="H5982" t="s">
        <v>28</v>
      </c>
      <c r="I5982">
        <v>2</v>
      </c>
      <c r="J5982">
        <v>4</v>
      </c>
      <c r="K5982" t="s">
        <v>11407</v>
      </c>
      <c r="L5982" t="s">
        <v>12239</v>
      </c>
      <c r="M5982" t="s">
        <v>22</v>
      </c>
      <c r="N5982" t="s">
        <v>779</v>
      </c>
      <c r="O5982" t="s">
        <v>29</v>
      </c>
      <c r="P5982" t="s">
        <v>782</v>
      </c>
      <c r="Q5982" s="13">
        <v>6498</v>
      </c>
      <c r="S5982" s="1">
        <v>0.1</v>
      </c>
      <c r="T5982" t="s">
        <v>23</v>
      </c>
      <c r="U5982" t="s">
        <v>100</v>
      </c>
      <c r="V5982" t="b">
        <v>1</v>
      </c>
      <c r="W5982">
        <v>2</v>
      </c>
      <c r="X5982" t="s">
        <v>25</v>
      </c>
      <c r="Y5982" t="s">
        <v>26</v>
      </c>
    </row>
    <row r="5983" spans="1:25" x14ac:dyDescent="0.4">
      <c r="A5983" t="s">
        <v>5466</v>
      </c>
      <c r="B5983" s="2">
        <f ca="1">TODAY()+OpportunityTbl[[#This Row],[CreatedOn_DaysFromToday]]</f>
        <v>44693</v>
      </c>
      <c r="C5983" s="2">
        <f ca="1">TODAY()+OpportunityTbl[[#This Row],[EstCloseDate_DaysFromToday]]</f>
        <v>44761</v>
      </c>
      <c r="D5983">
        <f ca="1">IF(OpportunityTbl[[#This Row],[statecode]]=0,"",OpportunityTbl[[#This Row],[Estimated Close Date]])</f>
        <v>44761</v>
      </c>
      <c r="E5983" s="14">
        <v>-417</v>
      </c>
      <c r="F5983" s="14">
        <v>-349</v>
      </c>
      <c r="G5983" t="s">
        <v>27</v>
      </c>
      <c r="H5983" t="s">
        <v>28</v>
      </c>
      <c r="I5983">
        <v>2</v>
      </c>
      <c r="J5983">
        <v>4</v>
      </c>
      <c r="K5983" t="s">
        <v>11340</v>
      </c>
      <c r="L5983" t="s">
        <v>12235</v>
      </c>
      <c r="M5983" t="s">
        <v>22</v>
      </c>
      <c r="N5983" t="s">
        <v>1617</v>
      </c>
      <c r="O5983" t="s">
        <v>29</v>
      </c>
      <c r="P5983" t="s">
        <v>1618</v>
      </c>
      <c r="Q5983" s="13">
        <v>15832</v>
      </c>
      <c r="S5983" s="1">
        <v>0.1</v>
      </c>
      <c r="T5983" t="s">
        <v>23</v>
      </c>
      <c r="U5983" t="s">
        <v>24</v>
      </c>
      <c r="V5983" t="b">
        <v>1</v>
      </c>
      <c r="W5983">
        <v>3.5</v>
      </c>
      <c r="X5983" t="s">
        <v>25</v>
      </c>
      <c r="Y5983" t="s">
        <v>4896</v>
      </c>
    </row>
    <row r="5984" spans="1:25" x14ac:dyDescent="0.4">
      <c r="A5984" t="s">
        <v>7043</v>
      </c>
      <c r="B5984" s="2">
        <f ca="1">TODAY()+OpportunityTbl[[#This Row],[CreatedOn_DaysFromToday]]</f>
        <v>44693</v>
      </c>
      <c r="C5984" s="2">
        <f ca="1">TODAY()+OpportunityTbl[[#This Row],[EstCloseDate_DaysFromToday]]</f>
        <v>44736</v>
      </c>
      <c r="D5984">
        <f ca="1">IF(OpportunityTbl[[#This Row],[statecode]]=0,"",OpportunityTbl[[#This Row],[Estimated Close Date]])</f>
        <v>44736</v>
      </c>
      <c r="E5984" s="14">
        <v>-417</v>
      </c>
      <c r="F5984" s="14">
        <v>-374</v>
      </c>
      <c r="G5984" t="s">
        <v>27</v>
      </c>
      <c r="H5984" t="s">
        <v>28</v>
      </c>
      <c r="I5984">
        <v>2</v>
      </c>
      <c r="J5984">
        <v>4</v>
      </c>
      <c r="K5984" t="s">
        <v>11456</v>
      </c>
      <c r="L5984" t="s">
        <v>12234</v>
      </c>
      <c r="M5984" t="s">
        <v>22</v>
      </c>
      <c r="N5984" t="s">
        <v>31</v>
      </c>
      <c r="O5984" t="s">
        <v>29</v>
      </c>
      <c r="P5984" t="s">
        <v>32</v>
      </c>
      <c r="Q5984" s="13">
        <v>1552</v>
      </c>
      <c r="S5984" s="1">
        <v>0.3</v>
      </c>
      <c r="T5984" t="s">
        <v>168</v>
      </c>
      <c r="U5984" t="s">
        <v>97</v>
      </c>
      <c r="V5984" t="b">
        <v>1</v>
      </c>
      <c r="W5984">
        <v>2.5</v>
      </c>
      <c r="X5984" t="s">
        <v>157</v>
      </c>
      <c r="Y5984" t="s">
        <v>4890</v>
      </c>
    </row>
    <row r="5985" spans="1:25" x14ac:dyDescent="0.4">
      <c r="A5985" t="s">
        <v>7527</v>
      </c>
      <c r="B5985" s="2">
        <f ca="1">TODAY()+OpportunityTbl[[#This Row],[CreatedOn_DaysFromToday]]</f>
        <v>44693</v>
      </c>
      <c r="C5985" s="2">
        <f ca="1">TODAY()+OpportunityTbl[[#This Row],[EstCloseDate_DaysFromToday]]</f>
        <v>44758</v>
      </c>
      <c r="D5985">
        <f ca="1">IF(OpportunityTbl[[#This Row],[statecode]]=0,"",OpportunityTbl[[#This Row],[Estimated Close Date]])</f>
        <v>44758</v>
      </c>
      <c r="E5985" s="14">
        <v>-417</v>
      </c>
      <c r="F5985" s="14">
        <v>-352</v>
      </c>
      <c r="G5985" t="s">
        <v>7082</v>
      </c>
      <c r="H5985" t="s">
        <v>7082</v>
      </c>
      <c r="I5985">
        <v>1</v>
      </c>
      <c r="J5985">
        <v>3</v>
      </c>
      <c r="K5985" t="s">
        <v>11378</v>
      </c>
      <c r="L5985" t="s">
        <v>12239</v>
      </c>
      <c r="M5985" t="s">
        <v>22</v>
      </c>
      <c r="N5985" t="s">
        <v>2121</v>
      </c>
      <c r="O5985" t="s">
        <v>29</v>
      </c>
      <c r="P5985" t="s">
        <v>2336</v>
      </c>
      <c r="Q5985" s="13">
        <v>6914</v>
      </c>
      <c r="R5985" s="13">
        <v>6706.58</v>
      </c>
      <c r="S5985" s="1">
        <v>0.5</v>
      </c>
      <c r="T5985" t="s">
        <v>168</v>
      </c>
      <c r="U5985" t="s">
        <v>24</v>
      </c>
      <c r="V5985" t="b">
        <v>0</v>
      </c>
      <c r="W5985">
        <v>3</v>
      </c>
      <c r="X5985" t="s">
        <v>240</v>
      </c>
      <c r="Y5985" t="s">
        <v>4890</v>
      </c>
    </row>
    <row r="5986" spans="1:25" x14ac:dyDescent="0.4">
      <c r="A5986" t="s">
        <v>8264</v>
      </c>
      <c r="B5986" s="2">
        <f ca="1">TODAY()+OpportunityTbl[[#This Row],[CreatedOn_DaysFromToday]]</f>
        <v>44693</v>
      </c>
      <c r="C5986" s="2">
        <f ca="1">TODAY()+OpportunityTbl[[#This Row],[EstCloseDate_DaysFromToday]]</f>
        <v>44751</v>
      </c>
      <c r="D5986">
        <f ca="1">IF(OpportunityTbl[[#This Row],[statecode]]=0,"",OpportunityTbl[[#This Row],[Estimated Close Date]])</f>
        <v>44751</v>
      </c>
      <c r="E5986" s="14">
        <v>-417</v>
      </c>
      <c r="F5986" s="14">
        <v>-359</v>
      </c>
      <c r="G5986" t="s">
        <v>7082</v>
      </c>
      <c r="H5986" t="s">
        <v>7082</v>
      </c>
      <c r="I5986">
        <v>1</v>
      </c>
      <c r="J5986">
        <v>3</v>
      </c>
      <c r="K5986" t="s">
        <v>11457</v>
      </c>
      <c r="L5986" t="s">
        <v>12234</v>
      </c>
      <c r="M5986" t="s">
        <v>22</v>
      </c>
      <c r="N5986" t="s">
        <v>2121</v>
      </c>
      <c r="O5986" t="s">
        <v>29</v>
      </c>
      <c r="P5986" t="s">
        <v>4734</v>
      </c>
      <c r="Q5986" s="13">
        <v>2962</v>
      </c>
      <c r="R5986" s="13">
        <v>2843.52</v>
      </c>
      <c r="S5986" s="1">
        <v>0.9</v>
      </c>
      <c r="T5986" t="s">
        <v>4724</v>
      </c>
      <c r="U5986" t="s">
        <v>100</v>
      </c>
      <c r="V5986" t="b">
        <v>0</v>
      </c>
      <c r="W5986">
        <v>4</v>
      </c>
      <c r="X5986" t="s">
        <v>4732</v>
      </c>
      <c r="Y5986" t="s">
        <v>4890</v>
      </c>
    </row>
    <row r="5987" spans="1:25" x14ac:dyDescent="0.4">
      <c r="A5987" t="s">
        <v>9227</v>
      </c>
      <c r="B5987" s="2">
        <f ca="1">TODAY()+OpportunityTbl[[#This Row],[CreatedOn_DaysFromToday]]</f>
        <v>44693</v>
      </c>
      <c r="C5987" s="2">
        <f ca="1">TODAY()+OpportunityTbl[[#This Row],[EstCloseDate_DaysFromToday]]</f>
        <v>44747</v>
      </c>
      <c r="D5987">
        <f ca="1">IF(OpportunityTbl[[#This Row],[statecode]]=0,"",OpportunityTbl[[#This Row],[Estimated Close Date]])</f>
        <v>44747</v>
      </c>
      <c r="E5987" s="14">
        <v>-417</v>
      </c>
      <c r="F5987" s="14">
        <v>-363</v>
      </c>
      <c r="G5987" t="s">
        <v>7082</v>
      </c>
      <c r="H5987" t="s">
        <v>7082</v>
      </c>
      <c r="I5987">
        <v>1</v>
      </c>
      <c r="J5987">
        <v>3</v>
      </c>
      <c r="K5987" t="s">
        <v>11385</v>
      </c>
      <c r="L5987" t="s">
        <v>12233</v>
      </c>
      <c r="M5987" t="s">
        <v>22</v>
      </c>
      <c r="N5987" t="s">
        <v>1710</v>
      </c>
      <c r="O5987" t="s">
        <v>29</v>
      </c>
      <c r="P5987" t="s">
        <v>2378</v>
      </c>
      <c r="Q5987" s="13">
        <v>13685</v>
      </c>
      <c r="R5987" s="13">
        <v>13137.6</v>
      </c>
      <c r="S5987" s="1">
        <v>0.5</v>
      </c>
      <c r="T5987" t="s">
        <v>168</v>
      </c>
      <c r="U5987" t="s">
        <v>24</v>
      </c>
      <c r="V5987" t="b">
        <v>1</v>
      </c>
      <c r="W5987">
        <v>4</v>
      </c>
      <c r="X5987" t="s">
        <v>240</v>
      </c>
      <c r="Y5987" t="s">
        <v>26</v>
      </c>
    </row>
    <row r="5988" spans="1:25" x14ac:dyDescent="0.4">
      <c r="A5988" t="s">
        <v>9228</v>
      </c>
      <c r="B5988" s="2">
        <f ca="1">TODAY()+OpportunityTbl[[#This Row],[CreatedOn_DaysFromToday]]</f>
        <v>44693</v>
      </c>
      <c r="C5988" s="2">
        <f ca="1">TODAY()+OpportunityTbl[[#This Row],[EstCloseDate_DaysFromToday]]</f>
        <v>44747</v>
      </c>
      <c r="D5988">
        <f ca="1">IF(OpportunityTbl[[#This Row],[statecode]]=0,"",OpportunityTbl[[#This Row],[Estimated Close Date]])</f>
        <v>44747</v>
      </c>
      <c r="E5988" s="14">
        <v>-417</v>
      </c>
      <c r="F5988" s="14">
        <v>-363</v>
      </c>
      <c r="G5988" t="s">
        <v>7082</v>
      </c>
      <c r="H5988" t="s">
        <v>7082</v>
      </c>
      <c r="I5988">
        <v>1</v>
      </c>
      <c r="J5988">
        <v>3</v>
      </c>
      <c r="K5988" t="s">
        <v>11406</v>
      </c>
      <c r="L5988" t="s">
        <v>12236</v>
      </c>
      <c r="M5988" t="s">
        <v>22</v>
      </c>
      <c r="N5988" t="s">
        <v>1710</v>
      </c>
      <c r="O5988" t="s">
        <v>29</v>
      </c>
      <c r="P5988" t="s">
        <v>1879</v>
      </c>
      <c r="Q5988" s="13">
        <v>2138</v>
      </c>
      <c r="R5988" s="13">
        <v>2052.48</v>
      </c>
      <c r="S5988" s="1">
        <v>0.5</v>
      </c>
      <c r="T5988" t="s">
        <v>168</v>
      </c>
      <c r="U5988" t="s">
        <v>24</v>
      </c>
      <c r="V5988" t="b">
        <v>1</v>
      </c>
      <c r="W5988">
        <v>4</v>
      </c>
      <c r="X5988" t="s">
        <v>240</v>
      </c>
      <c r="Y5988" t="s">
        <v>26</v>
      </c>
    </row>
    <row r="5989" spans="1:25" x14ac:dyDescent="0.4">
      <c r="A5989" t="s">
        <v>9533</v>
      </c>
      <c r="B5989" s="2">
        <f ca="1">TODAY()+OpportunityTbl[[#This Row],[CreatedOn_DaysFromToday]]</f>
        <v>44693</v>
      </c>
      <c r="C5989" s="2">
        <f ca="1">TODAY()+OpportunityTbl[[#This Row],[EstCloseDate_DaysFromToday]]</f>
        <v>44734</v>
      </c>
      <c r="D5989">
        <f ca="1">IF(OpportunityTbl[[#This Row],[statecode]]=0,"",OpportunityTbl[[#This Row],[Estimated Close Date]])</f>
        <v>44734</v>
      </c>
      <c r="E5989" s="14">
        <v>-417</v>
      </c>
      <c r="F5989" s="14">
        <v>-376</v>
      </c>
      <c r="G5989" t="s">
        <v>7082</v>
      </c>
      <c r="H5989" t="s">
        <v>7082</v>
      </c>
      <c r="I5989">
        <v>1</v>
      </c>
      <c r="J5989">
        <v>3</v>
      </c>
      <c r="K5989" t="s">
        <v>11434</v>
      </c>
      <c r="L5989" t="s">
        <v>12234</v>
      </c>
      <c r="M5989" t="s">
        <v>22</v>
      </c>
      <c r="N5989" t="s">
        <v>469</v>
      </c>
      <c r="O5989" t="s">
        <v>29</v>
      </c>
      <c r="P5989" t="s">
        <v>470</v>
      </c>
      <c r="Q5989" s="13">
        <v>2161</v>
      </c>
      <c r="R5989" s="13">
        <v>2106.9699999999998</v>
      </c>
      <c r="S5989" s="1">
        <v>0.3</v>
      </c>
      <c r="T5989" t="s">
        <v>168</v>
      </c>
      <c r="U5989" t="s">
        <v>24</v>
      </c>
      <c r="V5989" t="b">
        <v>1</v>
      </c>
      <c r="W5989">
        <v>2.5</v>
      </c>
      <c r="X5989" t="s">
        <v>157</v>
      </c>
      <c r="Y5989" t="s">
        <v>26</v>
      </c>
    </row>
    <row r="5990" spans="1:25" x14ac:dyDescent="0.4">
      <c r="A5990" t="s">
        <v>9645</v>
      </c>
      <c r="B5990" s="2">
        <f ca="1">TODAY()+OpportunityTbl[[#This Row],[CreatedOn_DaysFromToday]]</f>
        <v>44693</v>
      </c>
      <c r="C5990" s="2">
        <f ca="1">TODAY()+OpportunityTbl[[#This Row],[EstCloseDate_DaysFromToday]]</f>
        <v>44738</v>
      </c>
      <c r="D5990">
        <f ca="1">IF(OpportunityTbl[[#This Row],[statecode]]=0,"",OpportunityTbl[[#This Row],[Estimated Close Date]])</f>
        <v>44738</v>
      </c>
      <c r="E5990" s="14">
        <v>-417</v>
      </c>
      <c r="F5990" s="14">
        <v>-372</v>
      </c>
      <c r="G5990" t="s">
        <v>7082</v>
      </c>
      <c r="H5990" t="s">
        <v>7082</v>
      </c>
      <c r="I5990">
        <v>1</v>
      </c>
      <c r="J5990">
        <v>3</v>
      </c>
      <c r="K5990" t="s">
        <v>11442</v>
      </c>
      <c r="L5990" t="s">
        <v>12235</v>
      </c>
      <c r="M5990" t="s">
        <v>22</v>
      </c>
      <c r="N5990" t="s">
        <v>31</v>
      </c>
      <c r="O5990" t="s">
        <v>29</v>
      </c>
      <c r="P5990" t="s">
        <v>210</v>
      </c>
      <c r="Q5990" s="13">
        <v>11942</v>
      </c>
      <c r="R5990" s="13">
        <v>11643.45</v>
      </c>
      <c r="S5990" s="1">
        <v>0.3</v>
      </c>
      <c r="T5990" t="s">
        <v>168</v>
      </c>
      <c r="U5990" t="s">
        <v>24</v>
      </c>
      <c r="V5990" t="b">
        <v>1</v>
      </c>
      <c r="W5990">
        <v>2.5</v>
      </c>
      <c r="X5990" t="s">
        <v>157</v>
      </c>
      <c r="Y5990" t="s">
        <v>26</v>
      </c>
    </row>
    <row r="5991" spans="1:25" x14ac:dyDescent="0.4">
      <c r="A5991" t="s">
        <v>965</v>
      </c>
      <c r="B5991" s="2">
        <f ca="1">TODAY()+OpportunityTbl[[#This Row],[CreatedOn_DaysFromToday]]</f>
        <v>44692</v>
      </c>
      <c r="C5991" s="2">
        <f ca="1">TODAY()+OpportunityTbl[[#This Row],[EstCloseDate_DaysFromToday]]</f>
        <v>44747</v>
      </c>
      <c r="D5991">
        <f ca="1">IF(OpportunityTbl[[#This Row],[statecode]]=0,"",OpportunityTbl[[#This Row],[Estimated Close Date]])</f>
        <v>44747</v>
      </c>
      <c r="E5991" s="14">
        <v>-418</v>
      </c>
      <c r="F5991" s="14">
        <v>-363</v>
      </c>
      <c r="G5991" t="s">
        <v>27</v>
      </c>
      <c r="H5991" t="s">
        <v>28</v>
      </c>
      <c r="I5991">
        <v>2</v>
      </c>
      <c r="J5991">
        <v>4</v>
      </c>
      <c r="K5991" t="s">
        <v>11356</v>
      </c>
      <c r="L5991" t="s">
        <v>12234</v>
      </c>
      <c r="M5991" t="s">
        <v>22</v>
      </c>
      <c r="N5991" t="s">
        <v>475</v>
      </c>
      <c r="O5991" t="s">
        <v>29</v>
      </c>
      <c r="P5991" t="s">
        <v>576</v>
      </c>
      <c r="Q5991" s="13">
        <v>2183</v>
      </c>
      <c r="S5991" s="1">
        <v>0.1</v>
      </c>
      <c r="T5991" t="s">
        <v>23</v>
      </c>
      <c r="U5991" t="s">
        <v>24</v>
      </c>
      <c r="V5991" t="b">
        <v>1</v>
      </c>
      <c r="W5991">
        <v>2.5</v>
      </c>
      <c r="X5991" t="s">
        <v>25</v>
      </c>
      <c r="Y5991" t="s">
        <v>26</v>
      </c>
    </row>
    <row r="5992" spans="1:25" x14ac:dyDescent="0.4">
      <c r="A5992" t="s">
        <v>2527</v>
      </c>
      <c r="B5992" s="2">
        <f ca="1">TODAY()+OpportunityTbl[[#This Row],[CreatedOn_DaysFromToday]]</f>
        <v>44692</v>
      </c>
      <c r="C5992" s="2">
        <f ca="1">TODAY()+OpportunityTbl[[#This Row],[EstCloseDate_DaysFromToday]]</f>
        <v>44768</v>
      </c>
      <c r="D5992">
        <f ca="1">IF(OpportunityTbl[[#This Row],[statecode]]=0,"",OpportunityTbl[[#This Row],[Estimated Close Date]])</f>
        <v>44768</v>
      </c>
      <c r="E5992" s="14">
        <v>-418</v>
      </c>
      <c r="F5992" s="14">
        <v>-342</v>
      </c>
      <c r="G5992" t="s">
        <v>27</v>
      </c>
      <c r="H5992" t="s">
        <v>28</v>
      </c>
      <c r="I5992">
        <v>2</v>
      </c>
      <c r="J5992">
        <v>4</v>
      </c>
      <c r="K5992" t="s">
        <v>11365</v>
      </c>
      <c r="L5992" t="s">
        <v>12239</v>
      </c>
      <c r="M5992" t="s">
        <v>22</v>
      </c>
      <c r="N5992" t="s">
        <v>2036</v>
      </c>
      <c r="O5992" t="s">
        <v>29</v>
      </c>
      <c r="P5992" t="s">
        <v>2037</v>
      </c>
      <c r="Q5992" s="13">
        <v>5731</v>
      </c>
      <c r="S5992" s="1">
        <v>0.1</v>
      </c>
      <c r="T5992" t="s">
        <v>23</v>
      </c>
      <c r="U5992" t="s">
        <v>24</v>
      </c>
      <c r="V5992" t="b">
        <v>1</v>
      </c>
      <c r="W5992">
        <v>4</v>
      </c>
      <c r="X5992" t="s">
        <v>25</v>
      </c>
      <c r="Y5992" t="s">
        <v>26</v>
      </c>
    </row>
    <row r="5993" spans="1:25" x14ac:dyDescent="0.4">
      <c r="A5993" t="s">
        <v>2986</v>
      </c>
      <c r="B5993" s="2">
        <f ca="1">TODAY()+OpportunityTbl[[#This Row],[CreatedOn_DaysFromToday]]</f>
        <v>44692</v>
      </c>
      <c r="C5993" s="2">
        <f ca="1">TODAY()+OpportunityTbl[[#This Row],[EstCloseDate_DaysFromToday]]</f>
        <v>44751</v>
      </c>
      <c r="D5993">
        <f ca="1">IF(OpportunityTbl[[#This Row],[statecode]]=0,"",OpportunityTbl[[#This Row],[Estimated Close Date]])</f>
        <v>44751</v>
      </c>
      <c r="E5993" s="14">
        <v>-418</v>
      </c>
      <c r="F5993" s="14">
        <v>-359</v>
      </c>
      <c r="G5993" t="s">
        <v>27</v>
      </c>
      <c r="H5993" t="s">
        <v>28</v>
      </c>
      <c r="I5993">
        <v>2</v>
      </c>
      <c r="J5993">
        <v>4</v>
      </c>
      <c r="K5993" t="s">
        <v>11457</v>
      </c>
      <c r="L5993" t="s">
        <v>12234</v>
      </c>
      <c r="M5993" t="s">
        <v>22</v>
      </c>
      <c r="N5993" t="s">
        <v>1762</v>
      </c>
      <c r="O5993" t="s">
        <v>29</v>
      </c>
      <c r="P5993" t="s">
        <v>1763</v>
      </c>
      <c r="Q5993" s="13">
        <v>2368</v>
      </c>
      <c r="S5993" s="1">
        <v>0.1</v>
      </c>
      <c r="T5993" t="s">
        <v>23</v>
      </c>
      <c r="U5993" t="s">
        <v>24</v>
      </c>
      <c r="V5993" t="b">
        <v>0</v>
      </c>
      <c r="W5993">
        <v>3.5</v>
      </c>
      <c r="X5993" t="s">
        <v>25</v>
      </c>
      <c r="Y5993" t="s">
        <v>26</v>
      </c>
    </row>
    <row r="5994" spans="1:25" x14ac:dyDescent="0.4">
      <c r="A5994" t="s">
        <v>3531</v>
      </c>
      <c r="B5994" s="2">
        <f ca="1">TODAY()+OpportunityTbl[[#This Row],[CreatedOn_DaysFromToday]]</f>
        <v>44692</v>
      </c>
      <c r="C5994" s="2">
        <f ca="1">TODAY()+OpportunityTbl[[#This Row],[EstCloseDate_DaysFromToday]]</f>
        <v>44737</v>
      </c>
      <c r="D5994">
        <f ca="1">IF(OpportunityTbl[[#This Row],[statecode]]=0,"",OpportunityTbl[[#This Row],[Estimated Close Date]])</f>
        <v>44737</v>
      </c>
      <c r="E5994" s="14">
        <v>-418</v>
      </c>
      <c r="F5994" s="14">
        <v>-373</v>
      </c>
      <c r="G5994" t="s">
        <v>27</v>
      </c>
      <c r="H5994" t="s">
        <v>28</v>
      </c>
      <c r="I5994">
        <v>2</v>
      </c>
      <c r="J5994">
        <v>4</v>
      </c>
      <c r="K5994" t="s">
        <v>11406</v>
      </c>
      <c r="L5994" t="s">
        <v>12233</v>
      </c>
      <c r="M5994" t="s">
        <v>22</v>
      </c>
      <c r="N5994" t="s">
        <v>1710</v>
      </c>
      <c r="O5994" t="s">
        <v>29</v>
      </c>
      <c r="P5994" t="s">
        <v>1711</v>
      </c>
      <c r="Q5994" s="13">
        <v>30672</v>
      </c>
      <c r="S5994" s="1">
        <v>0.1</v>
      </c>
      <c r="T5994" t="s">
        <v>23</v>
      </c>
      <c r="U5994" t="s">
        <v>24</v>
      </c>
      <c r="V5994" t="b">
        <v>1</v>
      </c>
      <c r="W5994">
        <v>4</v>
      </c>
      <c r="X5994" t="s">
        <v>25</v>
      </c>
      <c r="Y5994" t="s">
        <v>26</v>
      </c>
    </row>
    <row r="5995" spans="1:25" x14ac:dyDescent="0.4">
      <c r="A5995" t="s">
        <v>5273</v>
      </c>
      <c r="B5995" s="2">
        <f ca="1">TODAY()+OpportunityTbl[[#This Row],[CreatedOn_DaysFromToday]]</f>
        <v>44692</v>
      </c>
      <c r="C5995" s="2">
        <f ca="1">TODAY()+OpportunityTbl[[#This Row],[EstCloseDate_DaysFromToday]]</f>
        <v>44782</v>
      </c>
      <c r="D5995">
        <f ca="1">IF(OpportunityTbl[[#This Row],[statecode]]=0,"",OpportunityTbl[[#This Row],[Estimated Close Date]])</f>
        <v>44782</v>
      </c>
      <c r="E5995" s="14">
        <v>-418</v>
      </c>
      <c r="F5995" s="14">
        <v>-328</v>
      </c>
      <c r="G5995" t="s">
        <v>27</v>
      </c>
      <c r="H5995" t="s">
        <v>28</v>
      </c>
      <c r="I5995">
        <v>2</v>
      </c>
      <c r="J5995">
        <v>4</v>
      </c>
      <c r="K5995" t="s">
        <v>11430</v>
      </c>
      <c r="L5995" t="s">
        <v>12234</v>
      </c>
      <c r="M5995" t="s">
        <v>22</v>
      </c>
      <c r="N5995" t="s">
        <v>1816</v>
      </c>
      <c r="O5995" t="s">
        <v>29</v>
      </c>
      <c r="P5995" t="s">
        <v>1817</v>
      </c>
      <c r="Q5995" s="13">
        <v>2717</v>
      </c>
      <c r="S5995" s="1">
        <v>0.5</v>
      </c>
      <c r="T5995" t="s">
        <v>168</v>
      </c>
      <c r="U5995" t="s">
        <v>24</v>
      </c>
      <c r="V5995" t="b">
        <v>0</v>
      </c>
      <c r="W5995">
        <v>4</v>
      </c>
      <c r="X5995" t="s">
        <v>240</v>
      </c>
      <c r="Y5995" t="s">
        <v>4896</v>
      </c>
    </row>
    <row r="5996" spans="1:25" x14ac:dyDescent="0.4">
      <c r="A5996" t="s">
        <v>5836</v>
      </c>
      <c r="B5996" s="2">
        <f ca="1">TODAY()+OpportunityTbl[[#This Row],[CreatedOn_DaysFromToday]]</f>
        <v>44692</v>
      </c>
      <c r="C5996" s="2">
        <f ca="1">TODAY()+OpportunityTbl[[#This Row],[EstCloseDate_DaysFromToday]]</f>
        <v>44755</v>
      </c>
      <c r="D5996">
        <f ca="1">IF(OpportunityTbl[[#This Row],[statecode]]=0,"",OpportunityTbl[[#This Row],[Estimated Close Date]])</f>
        <v>44755</v>
      </c>
      <c r="E5996" s="14">
        <v>-418</v>
      </c>
      <c r="F5996" s="14">
        <v>-355</v>
      </c>
      <c r="G5996" t="s">
        <v>27</v>
      </c>
      <c r="H5996" t="s">
        <v>28</v>
      </c>
      <c r="I5996">
        <v>2</v>
      </c>
      <c r="J5996">
        <v>4</v>
      </c>
      <c r="K5996" t="s">
        <v>11458</v>
      </c>
      <c r="L5996" t="s">
        <v>12236</v>
      </c>
      <c r="M5996" t="s">
        <v>22</v>
      </c>
      <c r="N5996" t="s">
        <v>1710</v>
      </c>
      <c r="O5996" t="s">
        <v>29</v>
      </c>
      <c r="P5996" t="s">
        <v>1713</v>
      </c>
      <c r="Q5996" s="13">
        <v>2048</v>
      </c>
      <c r="S5996" s="1">
        <v>0.5</v>
      </c>
      <c r="T5996" t="s">
        <v>168</v>
      </c>
      <c r="U5996" t="s">
        <v>97</v>
      </c>
      <c r="V5996" t="b">
        <v>0</v>
      </c>
      <c r="W5996">
        <v>4</v>
      </c>
      <c r="X5996" t="s">
        <v>240</v>
      </c>
      <c r="Y5996" t="s">
        <v>4892</v>
      </c>
    </row>
    <row r="5997" spans="1:25" x14ac:dyDescent="0.4">
      <c r="A5997" t="s">
        <v>6386</v>
      </c>
      <c r="B5997" s="2">
        <f ca="1">TODAY()+OpportunityTbl[[#This Row],[CreatedOn_DaysFromToday]]</f>
        <v>44692</v>
      </c>
      <c r="C5997" s="2">
        <f ca="1">TODAY()+OpportunityTbl[[#This Row],[EstCloseDate_DaysFromToday]]</f>
        <v>44754</v>
      </c>
      <c r="D5997">
        <f ca="1">IF(OpportunityTbl[[#This Row],[statecode]]=0,"",OpportunityTbl[[#This Row],[Estimated Close Date]])</f>
        <v>44754</v>
      </c>
      <c r="E5997" s="14">
        <v>-418</v>
      </c>
      <c r="F5997" s="14">
        <v>-356</v>
      </c>
      <c r="G5997" t="s">
        <v>27</v>
      </c>
      <c r="H5997" t="s">
        <v>28</v>
      </c>
      <c r="I5997">
        <v>2</v>
      </c>
      <c r="J5997">
        <v>4</v>
      </c>
      <c r="K5997" t="s">
        <v>11416</v>
      </c>
      <c r="L5997" t="s">
        <v>12239</v>
      </c>
      <c r="M5997" t="s">
        <v>22</v>
      </c>
      <c r="N5997" t="s">
        <v>513</v>
      </c>
      <c r="O5997" t="s">
        <v>29</v>
      </c>
      <c r="P5997" t="s">
        <v>571</v>
      </c>
      <c r="Q5997" s="13">
        <v>8637</v>
      </c>
      <c r="S5997" s="1">
        <v>0.1</v>
      </c>
      <c r="T5997" t="s">
        <v>23</v>
      </c>
      <c r="U5997" t="s">
        <v>24</v>
      </c>
      <c r="V5997" t="b">
        <v>0</v>
      </c>
      <c r="W5997">
        <v>2</v>
      </c>
      <c r="X5997" t="s">
        <v>25</v>
      </c>
      <c r="Y5997" t="s">
        <v>4899</v>
      </c>
    </row>
    <row r="5998" spans="1:25" x14ac:dyDescent="0.4">
      <c r="A5998" t="s">
        <v>6594</v>
      </c>
      <c r="B5998" s="2">
        <f ca="1">TODAY()+OpportunityTbl[[#This Row],[CreatedOn_DaysFromToday]]</f>
        <v>44692</v>
      </c>
      <c r="C5998" s="2">
        <f ca="1">TODAY()+OpportunityTbl[[#This Row],[EstCloseDate_DaysFromToday]]</f>
        <v>44748</v>
      </c>
      <c r="D5998">
        <f ca="1">IF(OpportunityTbl[[#This Row],[statecode]]=0,"",OpportunityTbl[[#This Row],[Estimated Close Date]])</f>
        <v>44748</v>
      </c>
      <c r="E5998" s="14">
        <v>-418</v>
      </c>
      <c r="F5998" s="14">
        <v>-362</v>
      </c>
      <c r="G5998" t="s">
        <v>27</v>
      </c>
      <c r="H5998" t="s">
        <v>28</v>
      </c>
      <c r="I5998">
        <v>2</v>
      </c>
      <c r="J5998">
        <v>4</v>
      </c>
      <c r="K5998" t="s">
        <v>11385</v>
      </c>
      <c r="L5998" t="s">
        <v>12233</v>
      </c>
      <c r="M5998" t="s">
        <v>22</v>
      </c>
      <c r="N5998" t="s">
        <v>469</v>
      </c>
      <c r="O5998" t="s">
        <v>29</v>
      </c>
      <c r="P5998" t="s">
        <v>470</v>
      </c>
      <c r="Q5998" s="13">
        <v>16137</v>
      </c>
      <c r="S5998" s="1">
        <v>0.3</v>
      </c>
      <c r="T5998" t="s">
        <v>168</v>
      </c>
      <c r="U5998" t="s">
        <v>24</v>
      </c>
      <c r="V5998" t="b">
        <v>0</v>
      </c>
      <c r="W5998">
        <v>2.5</v>
      </c>
      <c r="X5998" t="s">
        <v>157</v>
      </c>
      <c r="Y5998" t="s">
        <v>4896</v>
      </c>
    </row>
    <row r="5999" spans="1:25" x14ac:dyDescent="0.4">
      <c r="A5999" t="s">
        <v>7528</v>
      </c>
      <c r="B5999" s="2">
        <f ca="1">TODAY()+OpportunityTbl[[#This Row],[CreatedOn_DaysFromToday]]</f>
        <v>44692</v>
      </c>
      <c r="C5999" s="2">
        <f ca="1">TODAY()+OpportunityTbl[[#This Row],[EstCloseDate_DaysFromToday]]</f>
        <v>44768</v>
      </c>
      <c r="D5999">
        <f ca="1">IF(OpportunityTbl[[#This Row],[statecode]]=0,"",OpportunityTbl[[#This Row],[Estimated Close Date]])</f>
        <v>44768</v>
      </c>
      <c r="E5999" s="14">
        <v>-418</v>
      </c>
      <c r="F5999" s="14">
        <v>-342</v>
      </c>
      <c r="G5999" t="s">
        <v>7082</v>
      </c>
      <c r="H5999" t="s">
        <v>7082</v>
      </c>
      <c r="I5999">
        <v>1</v>
      </c>
      <c r="J5999">
        <v>3</v>
      </c>
      <c r="K5999" t="s">
        <v>11336</v>
      </c>
      <c r="L5999" t="s">
        <v>12237</v>
      </c>
      <c r="M5999" t="s">
        <v>22</v>
      </c>
      <c r="N5999" t="s">
        <v>1617</v>
      </c>
      <c r="O5999" t="s">
        <v>29</v>
      </c>
      <c r="P5999" t="s">
        <v>1648</v>
      </c>
      <c r="Q5999" s="13">
        <v>2803</v>
      </c>
      <c r="R5999" s="13">
        <v>2676.86</v>
      </c>
      <c r="S5999" s="1">
        <v>0.5</v>
      </c>
      <c r="T5999" t="s">
        <v>168</v>
      </c>
      <c r="U5999" t="s">
        <v>24</v>
      </c>
      <c r="V5999" t="b">
        <v>1</v>
      </c>
      <c r="W5999">
        <v>4.5</v>
      </c>
      <c r="X5999" t="s">
        <v>240</v>
      </c>
      <c r="Y5999" t="s">
        <v>4890</v>
      </c>
    </row>
    <row r="6000" spans="1:25" x14ac:dyDescent="0.4">
      <c r="A6000" t="s">
        <v>7825</v>
      </c>
      <c r="B6000" s="2">
        <f ca="1">TODAY()+OpportunityTbl[[#This Row],[CreatedOn_DaysFromToday]]</f>
        <v>44692</v>
      </c>
      <c r="C6000" s="2">
        <f ca="1">TODAY()+OpportunityTbl[[#This Row],[EstCloseDate_DaysFromToday]]</f>
        <v>44746</v>
      </c>
      <c r="D6000">
        <f ca="1">IF(OpportunityTbl[[#This Row],[statecode]]=0,"",OpportunityTbl[[#This Row],[Estimated Close Date]])</f>
        <v>44746</v>
      </c>
      <c r="E6000" s="14">
        <v>-418</v>
      </c>
      <c r="F6000" s="14">
        <v>-364</v>
      </c>
      <c r="G6000" t="s">
        <v>7082</v>
      </c>
      <c r="H6000" t="s">
        <v>7082</v>
      </c>
      <c r="I6000">
        <v>1</v>
      </c>
      <c r="J6000">
        <v>3</v>
      </c>
      <c r="K6000" t="s">
        <v>11453</v>
      </c>
      <c r="L6000" t="s">
        <v>12233</v>
      </c>
      <c r="M6000" t="s">
        <v>22</v>
      </c>
      <c r="N6000" t="s">
        <v>1710</v>
      </c>
      <c r="O6000" t="s">
        <v>29</v>
      </c>
      <c r="P6000" t="s">
        <v>1879</v>
      </c>
      <c r="Q6000" s="13">
        <v>23135</v>
      </c>
      <c r="R6000" s="13">
        <v>22209.599999999999</v>
      </c>
      <c r="S6000" s="1">
        <v>0.5</v>
      </c>
      <c r="T6000" t="s">
        <v>168</v>
      </c>
      <c r="U6000" t="s">
        <v>97</v>
      </c>
      <c r="V6000" t="b">
        <v>1</v>
      </c>
      <c r="W6000">
        <v>4</v>
      </c>
      <c r="X6000" t="s">
        <v>240</v>
      </c>
      <c r="Y6000" t="s">
        <v>4896</v>
      </c>
    </row>
    <row r="6001" spans="1:25" x14ac:dyDescent="0.4">
      <c r="A6001" t="s">
        <v>9119</v>
      </c>
      <c r="B6001" s="2">
        <f ca="1">TODAY()+OpportunityTbl[[#This Row],[CreatedOn_DaysFromToday]]</f>
        <v>44692</v>
      </c>
      <c r="C6001" s="2">
        <f ca="1">TODAY()+OpportunityTbl[[#This Row],[EstCloseDate_DaysFromToday]]</f>
        <v>44746</v>
      </c>
      <c r="D6001">
        <f ca="1">IF(OpportunityTbl[[#This Row],[statecode]]=0,"",OpportunityTbl[[#This Row],[Estimated Close Date]])</f>
        <v>44746</v>
      </c>
      <c r="E6001" s="14">
        <v>-418</v>
      </c>
      <c r="F6001" s="14">
        <v>-364</v>
      </c>
      <c r="G6001" t="s">
        <v>7082</v>
      </c>
      <c r="H6001" t="s">
        <v>7082</v>
      </c>
      <c r="I6001">
        <v>1</v>
      </c>
      <c r="J6001">
        <v>3</v>
      </c>
      <c r="K6001" t="s">
        <v>11383</v>
      </c>
      <c r="L6001" t="s">
        <v>12236</v>
      </c>
      <c r="M6001" t="s">
        <v>22</v>
      </c>
      <c r="N6001" t="s">
        <v>1762</v>
      </c>
      <c r="O6001" t="s">
        <v>29</v>
      </c>
      <c r="P6001" t="s">
        <v>2161</v>
      </c>
      <c r="Q6001" s="13">
        <v>2254</v>
      </c>
      <c r="R6001" s="13">
        <v>2175.11</v>
      </c>
      <c r="S6001" s="1">
        <v>0.5</v>
      </c>
      <c r="T6001" t="s">
        <v>168</v>
      </c>
      <c r="U6001" t="s">
        <v>24</v>
      </c>
      <c r="V6001" t="b">
        <v>1</v>
      </c>
      <c r="W6001">
        <v>3.5</v>
      </c>
      <c r="X6001" t="s">
        <v>240</v>
      </c>
      <c r="Y6001" t="s">
        <v>26</v>
      </c>
    </row>
    <row r="6002" spans="1:25" x14ac:dyDescent="0.4">
      <c r="A6002" t="s">
        <v>9685</v>
      </c>
      <c r="B6002" s="2">
        <f ca="1">TODAY()+OpportunityTbl[[#This Row],[CreatedOn_DaysFromToday]]</f>
        <v>44692</v>
      </c>
      <c r="C6002" s="2">
        <f ca="1">TODAY()+OpportunityTbl[[#This Row],[EstCloseDate_DaysFromToday]]</f>
        <v>44733</v>
      </c>
      <c r="D6002">
        <f ca="1">IF(OpportunityTbl[[#This Row],[statecode]]=0,"",OpportunityTbl[[#This Row],[Estimated Close Date]])</f>
        <v>44733</v>
      </c>
      <c r="E6002" s="14">
        <v>-418</v>
      </c>
      <c r="F6002" s="14">
        <v>-377</v>
      </c>
      <c r="G6002" t="s">
        <v>7082</v>
      </c>
      <c r="H6002" t="s">
        <v>7082</v>
      </c>
      <c r="I6002">
        <v>1</v>
      </c>
      <c r="J6002">
        <v>3</v>
      </c>
      <c r="K6002" t="s">
        <v>11402</v>
      </c>
      <c r="L6002" t="s">
        <v>12235</v>
      </c>
      <c r="M6002" t="s">
        <v>22</v>
      </c>
      <c r="N6002" t="s">
        <v>2121</v>
      </c>
      <c r="O6002" t="s">
        <v>29</v>
      </c>
      <c r="P6002" t="s">
        <v>4734</v>
      </c>
      <c r="Q6002" s="13">
        <v>17657</v>
      </c>
      <c r="R6002" s="13">
        <v>16950.72</v>
      </c>
      <c r="S6002" s="1">
        <v>0.5</v>
      </c>
      <c r="T6002" t="s">
        <v>168</v>
      </c>
      <c r="U6002" t="s">
        <v>100</v>
      </c>
      <c r="V6002" t="b">
        <v>1</v>
      </c>
      <c r="W6002">
        <v>4</v>
      </c>
      <c r="X6002" t="s">
        <v>240</v>
      </c>
      <c r="Y6002" t="s">
        <v>26</v>
      </c>
    </row>
    <row r="6003" spans="1:25" x14ac:dyDescent="0.4">
      <c r="A6003" t="s">
        <v>1238</v>
      </c>
      <c r="B6003" s="2">
        <f ca="1">TODAY()+OpportunityTbl[[#This Row],[CreatedOn_DaysFromToday]]</f>
        <v>44691</v>
      </c>
      <c r="C6003" s="2">
        <f ca="1">TODAY()+OpportunityTbl[[#This Row],[EstCloseDate_DaysFromToday]]</f>
        <v>44770</v>
      </c>
      <c r="D6003">
        <f ca="1">IF(OpportunityTbl[[#This Row],[statecode]]=0,"",OpportunityTbl[[#This Row],[Estimated Close Date]])</f>
        <v>44770</v>
      </c>
      <c r="E6003" s="14">
        <v>-419</v>
      </c>
      <c r="F6003" s="14">
        <v>-340</v>
      </c>
      <c r="G6003" t="s">
        <v>27</v>
      </c>
      <c r="H6003" t="s">
        <v>28</v>
      </c>
      <c r="I6003">
        <v>2</v>
      </c>
      <c r="J6003">
        <v>4</v>
      </c>
      <c r="K6003" t="s">
        <v>11318</v>
      </c>
      <c r="L6003" t="s">
        <v>12235</v>
      </c>
      <c r="M6003" t="s">
        <v>22</v>
      </c>
      <c r="N6003" t="s">
        <v>779</v>
      </c>
      <c r="O6003" t="s">
        <v>29</v>
      </c>
      <c r="P6003" t="s">
        <v>780</v>
      </c>
      <c r="Q6003" s="13">
        <v>10948</v>
      </c>
      <c r="S6003" s="1">
        <v>0.1</v>
      </c>
      <c r="T6003" t="s">
        <v>23</v>
      </c>
      <c r="U6003" t="s">
        <v>24</v>
      </c>
      <c r="V6003" t="b">
        <v>0</v>
      </c>
      <c r="W6003">
        <v>2.5</v>
      </c>
      <c r="X6003" t="s">
        <v>25</v>
      </c>
      <c r="Y6003" t="s">
        <v>26</v>
      </c>
    </row>
    <row r="6004" spans="1:25" x14ac:dyDescent="0.4">
      <c r="A6004" t="s">
        <v>2306</v>
      </c>
      <c r="B6004" s="2">
        <f ca="1">TODAY()+OpportunityTbl[[#This Row],[CreatedOn_DaysFromToday]]</f>
        <v>44691</v>
      </c>
      <c r="C6004" s="2">
        <f ca="1">TODAY()+OpportunityTbl[[#This Row],[EstCloseDate_DaysFromToday]]</f>
        <v>44750</v>
      </c>
      <c r="D6004">
        <f ca="1">IF(OpportunityTbl[[#This Row],[statecode]]=0,"",OpportunityTbl[[#This Row],[Estimated Close Date]])</f>
        <v>44750</v>
      </c>
      <c r="E6004" s="14">
        <v>-419</v>
      </c>
      <c r="F6004" s="14">
        <v>-360</v>
      </c>
      <c r="G6004" t="s">
        <v>27</v>
      </c>
      <c r="H6004" t="s">
        <v>28</v>
      </c>
      <c r="I6004">
        <v>2</v>
      </c>
      <c r="J6004">
        <v>4</v>
      </c>
      <c r="K6004" t="s">
        <v>11407</v>
      </c>
      <c r="L6004" t="s">
        <v>12234</v>
      </c>
      <c r="M6004" t="s">
        <v>22</v>
      </c>
      <c r="N6004" t="s">
        <v>1710</v>
      </c>
      <c r="O6004" t="s">
        <v>29</v>
      </c>
      <c r="P6004" t="s">
        <v>1711</v>
      </c>
      <c r="Q6004" s="13">
        <v>1822</v>
      </c>
      <c r="S6004" s="1">
        <v>0.3</v>
      </c>
      <c r="T6004" t="s">
        <v>168</v>
      </c>
      <c r="U6004" t="s">
        <v>24</v>
      </c>
      <c r="V6004" t="b">
        <v>0</v>
      </c>
      <c r="W6004">
        <v>4</v>
      </c>
      <c r="X6004" t="s">
        <v>157</v>
      </c>
      <c r="Y6004" t="s">
        <v>26</v>
      </c>
    </row>
    <row r="6005" spans="1:25" x14ac:dyDescent="0.4">
      <c r="A6005" t="s">
        <v>2987</v>
      </c>
      <c r="B6005" s="2">
        <f ca="1">TODAY()+OpportunityTbl[[#This Row],[CreatedOn_DaysFromToday]]</f>
        <v>44691</v>
      </c>
      <c r="C6005" s="2">
        <f ca="1">TODAY()+OpportunityTbl[[#This Row],[EstCloseDate_DaysFromToday]]</f>
        <v>44736</v>
      </c>
      <c r="D6005">
        <f ca="1">IF(OpportunityTbl[[#This Row],[statecode]]=0,"",OpportunityTbl[[#This Row],[Estimated Close Date]])</f>
        <v>44736</v>
      </c>
      <c r="E6005" s="14">
        <v>-419</v>
      </c>
      <c r="F6005" s="14">
        <v>-374</v>
      </c>
      <c r="G6005" t="s">
        <v>27</v>
      </c>
      <c r="H6005" t="s">
        <v>28</v>
      </c>
      <c r="I6005">
        <v>2</v>
      </c>
      <c r="J6005">
        <v>4</v>
      </c>
      <c r="K6005" t="s">
        <v>11413</v>
      </c>
      <c r="L6005" t="s">
        <v>12236</v>
      </c>
      <c r="M6005" t="s">
        <v>22</v>
      </c>
      <c r="N6005" t="s">
        <v>1762</v>
      </c>
      <c r="O6005" t="s">
        <v>29</v>
      </c>
      <c r="P6005" t="s">
        <v>1763</v>
      </c>
      <c r="Q6005" s="13">
        <v>1935</v>
      </c>
      <c r="S6005" s="1">
        <v>0.1</v>
      </c>
      <c r="T6005" t="s">
        <v>23</v>
      </c>
      <c r="U6005" t="s">
        <v>24</v>
      </c>
      <c r="V6005" t="b">
        <v>1</v>
      </c>
      <c r="W6005">
        <v>3.5</v>
      </c>
      <c r="X6005" t="s">
        <v>25</v>
      </c>
      <c r="Y6005" t="s">
        <v>26</v>
      </c>
    </row>
    <row r="6006" spans="1:25" x14ac:dyDescent="0.4">
      <c r="A6006" t="s">
        <v>5235</v>
      </c>
      <c r="B6006" s="2">
        <f ca="1">TODAY()+OpportunityTbl[[#This Row],[CreatedOn_DaysFromToday]]</f>
        <v>44691</v>
      </c>
      <c r="C6006" s="2">
        <f ca="1">TODAY()+OpportunityTbl[[#This Row],[EstCloseDate_DaysFromToday]]</f>
        <v>44753</v>
      </c>
      <c r="D6006">
        <f ca="1">IF(OpportunityTbl[[#This Row],[statecode]]=0,"",OpportunityTbl[[#This Row],[Estimated Close Date]])</f>
        <v>44753</v>
      </c>
      <c r="E6006" s="14">
        <v>-419</v>
      </c>
      <c r="F6006" s="14">
        <v>-357</v>
      </c>
      <c r="G6006" t="s">
        <v>27</v>
      </c>
      <c r="H6006" t="s">
        <v>28</v>
      </c>
      <c r="I6006">
        <v>2</v>
      </c>
      <c r="J6006">
        <v>4</v>
      </c>
      <c r="K6006" t="s">
        <v>11427</v>
      </c>
      <c r="L6006" t="s">
        <v>12239</v>
      </c>
      <c r="M6006" t="s">
        <v>22</v>
      </c>
      <c r="N6006" t="s">
        <v>2022</v>
      </c>
      <c r="O6006" t="s">
        <v>29</v>
      </c>
      <c r="P6006" t="s">
        <v>2023</v>
      </c>
      <c r="Q6006" s="13">
        <v>7197</v>
      </c>
      <c r="S6006" s="1">
        <v>0.1</v>
      </c>
      <c r="T6006" t="s">
        <v>23</v>
      </c>
      <c r="U6006" t="s">
        <v>97</v>
      </c>
      <c r="V6006" t="b">
        <v>1</v>
      </c>
      <c r="W6006">
        <v>3</v>
      </c>
      <c r="X6006" t="s">
        <v>25</v>
      </c>
      <c r="Y6006" t="s">
        <v>4916</v>
      </c>
    </row>
    <row r="6007" spans="1:25" x14ac:dyDescent="0.4">
      <c r="A6007" t="s">
        <v>6098</v>
      </c>
      <c r="B6007" s="2">
        <f ca="1">TODAY()+OpportunityTbl[[#This Row],[CreatedOn_DaysFromToday]]</f>
        <v>44691</v>
      </c>
      <c r="C6007" s="2">
        <f ca="1">TODAY()+OpportunityTbl[[#This Row],[EstCloseDate_DaysFromToday]]</f>
        <v>44717</v>
      </c>
      <c r="D6007">
        <f ca="1">IF(OpportunityTbl[[#This Row],[statecode]]=0,"",OpportunityTbl[[#This Row],[Estimated Close Date]])</f>
        <v>44717</v>
      </c>
      <c r="E6007" s="14">
        <v>-419</v>
      </c>
      <c r="F6007" s="14">
        <v>-393</v>
      </c>
      <c r="G6007" t="s">
        <v>27</v>
      </c>
      <c r="H6007" t="s">
        <v>28</v>
      </c>
      <c r="I6007">
        <v>2</v>
      </c>
      <c r="J6007">
        <v>4</v>
      </c>
      <c r="K6007" t="s">
        <v>11451</v>
      </c>
      <c r="L6007" t="s">
        <v>12238</v>
      </c>
      <c r="M6007" t="s">
        <v>22</v>
      </c>
      <c r="N6007" t="s">
        <v>31</v>
      </c>
      <c r="O6007" t="s">
        <v>29</v>
      </c>
      <c r="P6007" t="s">
        <v>32</v>
      </c>
      <c r="Q6007" s="13">
        <v>2253</v>
      </c>
      <c r="S6007" s="1">
        <v>0.1</v>
      </c>
      <c r="T6007" t="s">
        <v>23</v>
      </c>
      <c r="U6007" t="s">
        <v>100</v>
      </c>
      <c r="V6007" t="b">
        <v>1</v>
      </c>
      <c r="W6007">
        <v>2</v>
      </c>
      <c r="X6007" t="s">
        <v>25</v>
      </c>
      <c r="Y6007" t="s">
        <v>4926</v>
      </c>
    </row>
    <row r="6008" spans="1:25" x14ac:dyDescent="0.4">
      <c r="A6008" t="s">
        <v>7293</v>
      </c>
      <c r="B6008" s="2">
        <f ca="1">TODAY()+OpportunityTbl[[#This Row],[CreatedOn_DaysFromToday]]</f>
        <v>44691</v>
      </c>
      <c r="C6008" s="2">
        <f ca="1">TODAY()+OpportunityTbl[[#This Row],[EstCloseDate_DaysFromToday]]</f>
        <v>44749</v>
      </c>
      <c r="D6008">
        <f ca="1">IF(OpportunityTbl[[#This Row],[statecode]]=0,"",OpportunityTbl[[#This Row],[Estimated Close Date]])</f>
        <v>44749</v>
      </c>
      <c r="E6008" s="14">
        <v>-419</v>
      </c>
      <c r="F6008" s="14">
        <v>-361</v>
      </c>
      <c r="G6008" t="s">
        <v>7082</v>
      </c>
      <c r="H6008" t="s">
        <v>7082</v>
      </c>
      <c r="I6008">
        <v>1</v>
      </c>
      <c r="J6008">
        <v>3</v>
      </c>
      <c r="K6008" t="s">
        <v>11426</v>
      </c>
      <c r="L6008" t="s">
        <v>12239</v>
      </c>
      <c r="M6008" t="s">
        <v>22</v>
      </c>
      <c r="N6008" t="s">
        <v>480</v>
      </c>
      <c r="O6008" t="s">
        <v>29</v>
      </c>
      <c r="P6008" t="s">
        <v>527</v>
      </c>
      <c r="Q6008" s="13">
        <v>8956</v>
      </c>
      <c r="R6008" s="13">
        <v>8776.8799999999992</v>
      </c>
      <c r="S6008" s="1">
        <v>0.3</v>
      </c>
      <c r="T6008" t="s">
        <v>168</v>
      </c>
      <c r="U6008" t="s">
        <v>24</v>
      </c>
      <c r="V6008" t="b">
        <v>1</v>
      </c>
      <c r="W6008">
        <v>2</v>
      </c>
      <c r="X6008" t="s">
        <v>157</v>
      </c>
      <c r="Y6008" t="s">
        <v>4905</v>
      </c>
    </row>
    <row r="6009" spans="1:25" x14ac:dyDescent="0.4">
      <c r="A6009" t="s">
        <v>7372</v>
      </c>
      <c r="B6009" s="2">
        <f ca="1">TODAY()+OpportunityTbl[[#This Row],[CreatedOn_DaysFromToday]]</f>
        <v>44691</v>
      </c>
      <c r="C6009" s="2">
        <f ca="1">TODAY()+OpportunityTbl[[#This Row],[EstCloseDate_DaysFromToday]]</f>
        <v>44731</v>
      </c>
      <c r="D6009">
        <f ca="1">IF(OpportunityTbl[[#This Row],[statecode]]=0,"",OpportunityTbl[[#This Row],[Estimated Close Date]])</f>
        <v>44731</v>
      </c>
      <c r="E6009" s="14">
        <v>-419</v>
      </c>
      <c r="F6009" s="14">
        <v>-379</v>
      </c>
      <c r="G6009" t="s">
        <v>7082</v>
      </c>
      <c r="H6009" t="s">
        <v>7082</v>
      </c>
      <c r="I6009">
        <v>1</v>
      </c>
      <c r="J6009">
        <v>3</v>
      </c>
      <c r="K6009" t="s">
        <v>11441</v>
      </c>
      <c r="L6009" t="s">
        <v>12238</v>
      </c>
      <c r="M6009" t="s">
        <v>22</v>
      </c>
      <c r="N6009" t="s">
        <v>469</v>
      </c>
      <c r="O6009" t="s">
        <v>29</v>
      </c>
      <c r="P6009" t="s">
        <v>705</v>
      </c>
      <c r="Q6009" s="13">
        <v>2614</v>
      </c>
      <c r="R6009" s="13">
        <v>2561.7199999999998</v>
      </c>
      <c r="S6009" s="1">
        <v>0.3</v>
      </c>
      <c r="T6009" t="s">
        <v>168</v>
      </c>
      <c r="U6009" t="s">
        <v>97</v>
      </c>
      <c r="V6009" t="b">
        <v>1</v>
      </c>
      <c r="W6009">
        <v>2</v>
      </c>
      <c r="X6009" t="s">
        <v>157</v>
      </c>
      <c r="Y6009" t="s">
        <v>4916</v>
      </c>
    </row>
    <row r="6010" spans="1:25" x14ac:dyDescent="0.4">
      <c r="A6010" t="s">
        <v>8340</v>
      </c>
      <c r="B6010" s="2">
        <f ca="1">TODAY()+OpportunityTbl[[#This Row],[CreatedOn_DaysFromToday]]</f>
        <v>44691</v>
      </c>
      <c r="C6010" s="2">
        <f ca="1">TODAY()+OpportunityTbl[[#This Row],[EstCloseDate_DaysFromToday]]</f>
        <v>44761</v>
      </c>
      <c r="D6010">
        <f ca="1">IF(OpportunityTbl[[#This Row],[statecode]]=0,"",OpportunityTbl[[#This Row],[Estimated Close Date]])</f>
        <v>44761</v>
      </c>
      <c r="E6010" s="14">
        <v>-419</v>
      </c>
      <c r="F6010" s="14">
        <v>-349</v>
      </c>
      <c r="G6010" t="s">
        <v>7082</v>
      </c>
      <c r="H6010" t="s">
        <v>7082</v>
      </c>
      <c r="I6010">
        <v>1</v>
      </c>
      <c r="J6010">
        <v>3</v>
      </c>
      <c r="K6010" t="s">
        <v>11459</v>
      </c>
      <c r="L6010" t="s">
        <v>12235</v>
      </c>
      <c r="M6010" t="s">
        <v>22</v>
      </c>
      <c r="N6010" t="s">
        <v>2121</v>
      </c>
      <c r="O6010" t="s">
        <v>29</v>
      </c>
      <c r="P6010" t="s">
        <v>4734</v>
      </c>
      <c r="Q6010" s="13">
        <v>15412</v>
      </c>
      <c r="R6010" s="13">
        <v>14795.52</v>
      </c>
      <c r="S6010" s="1">
        <v>0.9</v>
      </c>
      <c r="T6010" t="s">
        <v>4724</v>
      </c>
      <c r="U6010" t="s">
        <v>24</v>
      </c>
      <c r="V6010" t="b">
        <v>0</v>
      </c>
      <c r="W6010">
        <v>4</v>
      </c>
      <c r="X6010" t="s">
        <v>4732</v>
      </c>
      <c r="Y6010" t="s">
        <v>4899</v>
      </c>
    </row>
    <row r="6011" spans="1:25" x14ac:dyDescent="0.4">
      <c r="A6011" t="s">
        <v>8424</v>
      </c>
      <c r="B6011" s="2">
        <f ca="1">TODAY()+OpportunityTbl[[#This Row],[CreatedOn_DaysFromToday]]</f>
        <v>44691</v>
      </c>
      <c r="C6011" s="2">
        <f ca="1">TODAY()+OpportunityTbl[[#This Row],[EstCloseDate_DaysFromToday]]</f>
        <v>44759</v>
      </c>
      <c r="D6011">
        <f ca="1">IF(OpportunityTbl[[#This Row],[statecode]]=0,"",OpportunityTbl[[#This Row],[Estimated Close Date]])</f>
        <v>44759</v>
      </c>
      <c r="E6011" s="14">
        <v>-419</v>
      </c>
      <c r="F6011" s="14">
        <v>-351</v>
      </c>
      <c r="G6011" t="s">
        <v>7082</v>
      </c>
      <c r="H6011" t="s">
        <v>7082</v>
      </c>
      <c r="I6011">
        <v>1</v>
      </c>
      <c r="J6011">
        <v>3</v>
      </c>
      <c r="K6011" t="s">
        <v>11318</v>
      </c>
      <c r="L6011" t="s">
        <v>12238</v>
      </c>
      <c r="M6011" t="s">
        <v>22</v>
      </c>
      <c r="N6011" t="s">
        <v>2121</v>
      </c>
      <c r="O6011" t="s">
        <v>29</v>
      </c>
      <c r="P6011" t="s">
        <v>4734</v>
      </c>
      <c r="Q6011" s="13">
        <v>4422</v>
      </c>
      <c r="R6011" s="13">
        <v>4289.34</v>
      </c>
      <c r="S6011" s="1">
        <v>0.9</v>
      </c>
      <c r="T6011" t="s">
        <v>4724</v>
      </c>
      <c r="U6011" t="s">
        <v>24</v>
      </c>
      <c r="V6011" t="b">
        <v>0</v>
      </c>
      <c r="W6011">
        <v>3</v>
      </c>
      <c r="X6011" t="s">
        <v>4732</v>
      </c>
      <c r="Y6011" t="s">
        <v>4926</v>
      </c>
    </row>
    <row r="6012" spans="1:25" x14ac:dyDescent="0.4">
      <c r="A6012" t="s">
        <v>8808</v>
      </c>
      <c r="B6012" s="2">
        <f ca="1">TODAY()+OpportunityTbl[[#This Row],[CreatedOn_DaysFromToday]]</f>
        <v>44691</v>
      </c>
      <c r="C6012" s="2">
        <f ca="1">TODAY()+OpportunityTbl[[#This Row],[EstCloseDate_DaysFromToday]]</f>
        <v>44731</v>
      </c>
      <c r="D6012">
        <f ca="1">IF(OpportunityTbl[[#This Row],[statecode]]=0,"",OpportunityTbl[[#This Row],[Estimated Close Date]])</f>
        <v>44731</v>
      </c>
      <c r="E6012" s="14">
        <v>-419</v>
      </c>
      <c r="F6012" s="14">
        <v>-379</v>
      </c>
      <c r="G6012" t="s">
        <v>7082</v>
      </c>
      <c r="H6012" t="s">
        <v>7082</v>
      </c>
      <c r="I6012">
        <v>1</v>
      </c>
      <c r="J6012">
        <v>3</v>
      </c>
      <c r="K6012" t="s">
        <v>11385</v>
      </c>
      <c r="L6012" t="s">
        <v>12238</v>
      </c>
      <c r="M6012" t="s">
        <v>22</v>
      </c>
      <c r="N6012" t="s">
        <v>480</v>
      </c>
      <c r="O6012" t="s">
        <v>29</v>
      </c>
      <c r="P6012" t="s">
        <v>481</v>
      </c>
      <c r="Q6012" s="13">
        <v>3531</v>
      </c>
      <c r="R6012" s="13">
        <v>3460.38</v>
      </c>
      <c r="S6012" s="1">
        <v>0.3</v>
      </c>
      <c r="T6012" t="s">
        <v>168</v>
      </c>
      <c r="U6012" t="s">
        <v>100</v>
      </c>
      <c r="V6012" t="b">
        <v>1</v>
      </c>
      <c r="W6012">
        <v>2</v>
      </c>
      <c r="X6012" t="s">
        <v>157</v>
      </c>
      <c r="Y6012" t="s">
        <v>26</v>
      </c>
    </row>
    <row r="6013" spans="1:25" x14ac:dyDescent="0.4">
      <c r="A6013" t="s">
        <v>9795</v>
      </c>
      <c r="B6013" s="2">
        <f ca="1">TODAY()+OpportunityTbl[[#This Row],[CreatedOn_DaysFromToday]]</f>
        <v>44691</v>
      </c>
      <c r="C6013" s="2">
        <f ca="1">TODAY()+OpportunityTbl[[#This Row],[EstCloseDate_DaysFromToday]]</f>
        <v>44759</v>
      </c>
      <c r="D6013">
        <f ca="1">IF(OpportunityTbl[[#This Row],[statecode]]=0,"",OpportunityTbl[[#This Row],[Estimated Close Date]])</f>
        <v>44759</v>
      </c>
      <c r="E6013" s="14">
        <v>-419</v>
      </c>
      <c r="F6013" s="14">
        <v>-351</v>
      </c>
      <c r="G6013" t="s">
        <v>7082</v>
      </c>
      <c r="H6013" t="s">
        <v>7082</v>
      </c>
      <c r="I6013">
        <v>1</v>
      </c>
      <c r="J6013">
        <v>3</v>
      </c>
      <c r="K6013" t="s">
        <v>11379</v>
      </c>
      <c r="L6013" t="s">
        <v>12234</v>
      </c>
      <c r="M6013" t="s">
        <v>22</v>
      </c>
      <c r="N6013" t="s">
        <v>2121</v>
      </c>
      <c r="O6013" t="s">
        <v>29</v>
      </c>
      <c r="P6013" t="s">
        <v>4734</v>
      </c>
      <c r="Q6013" s="13">
        <v>3293</v>
      </c>
      <c r="R6013" s="13">
        <v>3161.28</v>
      </c>
      <c r="S6013" s="1">
        <v>0.9</v>
      </c>
      <c r="T6013" t="s">
        <v>4724</v>
      </c>
      <c r="U6013" t="s">
        <v>97</v>
      </c>
      <c r="V6013" t="b">
        <v>0</v>
      </c>
      <c r="W6013">
        <v>4</v>
      </c>
      <c r="X6013" t="s">
        <v>4732</v>
      </c>
      <c r="Y6013" t="s">
        <v>26</v>
      </c>
    </row>
    <row r="6014" spans="1:25" x14ac:dyDescent="0.4">
      <c r="A6014" t="s">
        <v>9889</v>
      </c>
      <c r="B6014" s="2">
        <f ca="1">TODAY()+OpportunityTbl[[#This Row],[CreatedOn_DaysFromToday]]</f>
        <v>44691</v>
      </c>
      <c r="C6014" s="2">
        <f ca="1">TODAY()+OpportunityTbl[[#This Row],[EstCloseDate_DaysFromToday]]</f>
        <v>44760</v>
      </c>
      <c r="D6014">
        <f ca="1">IF(OpportunityTbl[[#This Row],[statecode]]=0,"",OpportunityTbl[[#This Row],[Estimated Close Date]])</f>
        <v>44760</v>
      </c>
      <c r="E6014" s="14">
        <v>-419</v>
      </c>
      <c r="F6014" s="14">
        <v>-350</v>
      </c>
      <c r="G6014" t="s">
        <v>7082</v>
      </c>
      <c r="H6014" t="s">
        <v>7082</v>
      </c>
      <c r="I6014">
        <v>1</v>
      </c>
      <c r="J6014">
        <v>3</v>
      </c>
      <c r="K6014" t="s">
        <v>11331</v>
      </c>
      <c r="L6014" t="s">
        <v>12234</v>
      </c>
      <c r="M6014" t="s">
        <v>22</v>
      </c>
      <c r="N6014" t="s">
        <v>2121</v>
      </c>
      <c r="O6014" t="s">
        <v>29</v>
      </c>
      <c r="P6014" t="s">
        <v>4734</v>
      </c>
      <c r="Q6014" s="13">
        <v>2464</v>
      </c>
      <c r="R6014" s="13">
        <v>2365.44</v>
      </c>
      <c r="S6014" s="1">
        <v>0.9</v>
      </c>
      <c r="T6014" t="s">
        <v>4724</v>
      </c>
      <c r="U6014" t="s">
        <v>24</v>
      </c>
      <c r="V6014" t="b">
        <v>0</v>
      </c>
      <c r="W6014">
        <v>4</v>
      </c>
      <c r="X6014" t="s">
        <v>4732</v>
      </c>
      <c r="Y6014" t="s">
        <v>26</v>
      </c>
    </row>
    <row r="6015" spans="1:25" x14ac:dyDescent="0.4">
      <c r="A6015" t="s">
        <v>1398</v>
      </c>
      <c r="B6015" s="2">
        <f ca="1">TODAY()+OpportunityTbl[[#This Row],[CreatedOn_DaysFromToday]]</f>
        <v>44690</v>
      </c>
      <c r="C6015" s="2">
        <f ca="1">TODAY()+OpportunityTbl[[#This Row],[EstCloseDate_DaysFromToday]]</f>
        <v>44737</v>
      </c>
      <c r="D6015">
        <f ca="1">IF(OpportunityTbl[[#This Row],[statecode]]=0,"",OpportunityTbl[[#This Row],[Estimated Close Date]])</f>
        <v>44737</v>
      </c>
      <c r="E6015" s="14">
        <v>-420</v>
      </c>
      <c r="F6015" s="14">
        <v>-373</v>
      </c>
      <c r="G6015" t="s">
        <v>27</v>
      </c>
      <c r="H6015" t="s">
        <v>28</v>
      </c>
      <c r="I6015">
        <v>2</v>
      </c>
      <c r="J6015">
        <v>4</v>
      </c>
      <c r="K6015" t="s">
        <v>11385</v>
      </c>
      <c r="L6015" t="s">
        <v>12236</v>
      </c>
      <c r="M6015" t="s">
        <v>22</v>
      </c>
      <c r="N6015" t="s">
        <v>513</v>
      </c>
      <c r="O6015" t="s">
        <v>29</v>
      </c>
      <c r="P6015" t="s">
        <v>525</v>
      </c>
      <c r="Q6015" s="13">
        <v>2790</v>
      </c>
      <c r="S6015" s="1">
        <v>0.1</v>
      </c>
      <c r="T6015" t="s">
        <v>23</v>
      </c>
      <c r="U6015" t="s">
        <v>97</v>
      </c>
      <c r="V6015" t="b">
        <v>1</v>
      </c>
      <c r="W6015">
        <v>2.5</v>
      </c>
      <c r="X6015" t="s">
        <v>25</v>
      </c>
      <c r="Y6015" t="s">
        <v>26</v>
      </c>
    </row>
    <row r="6016" spans="1:25" x14ac:dyDescent="0.4">
      <c r="A6016" t="s">
        <v>1399</v>
      </c>
      <c r="B6016" s="2">
        <f ca="1">TODAY()+OpportunityTbl[[#This Row],[CreatedOn_DaysFromToday]]</f>
        <v>44690</v>
      </c>
      <c r="C6016" s="2">
        <f ca="1">TODAY()+OpportunityTbl[[#This Row],[EstCloseDate_DaysFromToday]]</f>
        <v>44750</v>
      </c>
      <c r="D6016">
        <f ca="1">IF(OpportunityTbl[[#This Row],[statecode]]=0,"",OpportunityTbl[[#This Row],[Estimated Close Date]])</f>
        <v>44750</v>
      </c>
      <c r="E6016" s="14">
        <v>-420</v>
      </c>
      <c r="F6016" s="14">
        <v>-360</v>
      </c>
      <c r="G6016" t="s">
        <v>27</v>
      </c>
      <c r="H6016" t="s">
        <v>28</v>
      </c>
      <c r="I6016">
        <v>2</v>
      </c>
      <c r="J6016">
        <v>4</v>
      </c>
      <c r="K6016" t="s">
        <v>11406</v>
      </c>
      <c r="L6016" t="s">
        <v>12234</v>
      </c>
      <c r="M6016" t="s">
        <v>22</v>
      </c>
      <c r="N6016" t="s">
        <v>513</v>
      </c>
      <c r="O6016" t="s">
        <v>29</v>
      </c>
      <c r="P6016" t="s">
        <v>525</v>
      </c>
      <c r="Q6016" s="13">
        <v>2504</v>
      </c>
      <c r="S6016" s="1">
        <v>0.1</v>
      </c>
      <c r="T6016" t="s">
        <v>23</v>
      </c>
      <c r="U6016" t="s">
        <v>24</v>
      </c>
      <c r="V6016" t="b">
        <v>0</v>
      </c>
      <c r="W6016">
        <v>2.5</v>
      </c>
      <c r="X6016" t="s">
        <v>25</v>
      </c>
      <c r="Y6016" t="s">
        <v>26</v>
      </c>
    </row>
    <row r="6017" spans="1:25" x14ac:dyDescent="0.4">
      <c r="A6017" t="s">
        <v>1934</v>
      </c>
      <c r="B6017" s="2">
        <f ca="1">TODAY()+OpportunityTbl[[#This Row],[CreatedOn_DaysFromToday]]</f>
        <v>44690</v>
      </c>
      <c r="C6017" s="2">
        <f ca="1">TODAY()+OpportunityTbl[[#This Row],[EstCloseDate_DaysFromToday]]</f>
        <v>44729</v>
      </c>
      <c r="D6017">
        <f ca="1">IF(OpportunityTbl[[#This Row],[statecode]]=0,"",OpportunityTbl[[#This Row],[Estimated Close Date]])</f>
        <v>44729</v>
      </c>
      <c r="E6017" s="14">
        <v>-420</v>
      </c>
      <c r="F6017" s="14">
        <v>-381</v>
      </c>
      <c r="G6017" t="s">
        <v>27</v>
      </c>
      <c r="H6017" t="s">
        <v>28</v>
      </c>
      <c r="I6017">
        <v>2</v>
      </c>
      <c r="J6017">
        <v>4</v>
      </c>
      <c r="K6017" t="s">
        <v>11395</v>
      </c>
      <c r="L6017" t="s">
        <v>12238</v>
      </c>
      <c r="M6017" t="s">
        <v>22</v>
      </c>
      <c r="N6017" t="s">
        <v>469</v>
      </c>
      <c r="O6017" t="s">
        <v>29</v>
      </c>
      <c r="P6017" t="s">
        <v>470</v>
      </c>
      <c r="Q6017" s="13">
        <v>3410</v>
      </c>
      <c r="S6017" s="1">
        <v>0.3</v>
      </c>
      <c r="T6017" t="s">
        <v>168</v>
      </c>
      <c r="U6017" t="s">
        <v>100</v>
      </c>
      <c r="V6017" t="b">
        <v>0</v>
      </c>
      <c r="W6017">
        <v>2</v>
      </c>
      <c r="X6017" t="s">
        <v>157</v>
      </c>
      <c r="Y6017" t="s">
        <v>26</v>
      </c>
    </row>
    <row r="6018" spans="1:25" x14ac:dyDescent="0.4">
      <c r="A6018" t="s">
        <v>2561</v>
      </c>
      <c r="B6018" s="2">
        <f ca="1">TODAY()+OpportunityTbl[[#This Row],[CreatedOn_DaysFromToday]]</f>
        <v>44690</v>
      </c>
      <c r="C6018" s="2">
        <f ca="1">TODAY()+OpportunityTbl[[#This Row],[EstCloseDate_DaysFromToday]]</f>
        <v>44774</v>
      </c>
      <c r="D6018">
        <f ca="1">IF(OpportunityTbl[[#This Row],[statecode]]=0,"",OpportunityTbl[[#This Row],[Estimated Close Date]])</f>
        <v>44774</v>
      </c>
      <c r="E6018" s="14">
        <v>-420</v>
      </c>
      <c r="F6018" s="14">
        <v>-336</v>
      </c>
      <c r="G6018" t="s">
        <v>27</v>
      </c>
      <c r="H6018" t="s">
        <v>28</v>
      </c>
      <c r="I6018">
        <v>2</v>
      </c>
      <c r="J6018">
        <v>4</v>
      </c>
      <c r="K6018" t="s">
        <v>11331</v>
      </c>
      <c r="L6018" t="s">
        <v>12237</v>
      </c>
      <c r="M6018" t="s">
        <v>22</v>
      </c>
      <c r="N6018" t="s">
        <v>1617</v>
      </c>
      <c r="O6018" t="s">
        <v>29</v>
      </c>
      <c r="P6018" t="s">
        <v>1618</v>
      </c>
      <c r="Q6018" s="13">
        <v>4974</v>
      </c>
      <c r="S6018" s="1">
        <v>0.1</v>
      </c>
      <c r="T6018" t="s">
        <v>23</v>
      </c>
      <c r="U6018" t="s">
        <v>24</v>
      </c>
      <c r="V6018" t="b">
        <v>0</v>
      </c>
      <c r="W6018">
        <v>4.5</v>
      </c>
      <c r="X6018" t="s">
        <v>25</v>
      </c>
      <c r="Y6018" t="s">
        <v>26</v>
      </c>
    </row>
    <row r="6019" spans="1:25" x14ac:dyDescent="0.4">
      <c r="A6019" t="s">
        <v>2734</v>
      </c>
      <c r="B6019" s="2">
        <f ca="1">TODAY()+OpportunityTbl[[#This Row],[CreatedOn_DaysFromToday]]</f>
        <v>44690</v>
      </c>
      <c r="C6019" s="2">
        <f ca="1">TODAY()+OpportunityTbl[[#This Row],[EstCloseDate_DaysFromToday]]</f>
        <v>44756</v>
      </c>
      <c r="D6019">
        <f ca="1">IF(OpportunityTbl[[#This Row],[statecode]]=0,"",OpportunityTbl[[#This Row],[Estimated Close Date]])</f>
        <v>44756</v>
      </c>
      <c r="E6019" s="14">
        <v>-420</v>
      </c>
      <c r="F6019" s="14">
        <v>-354</v>
      </c>
      <c r="G6019" t="s">
        <v>27</v>
      </c>
      <c r="H6019" t="s">
        <v>28</v>
      </c>
      <c r="I6019">
        <v>2</v>
      </c>
      <c r="J6019">
        <v>4</v>
      </c>
      <c r="K6019" t="s">
        <v>11395</v>
      </c>
      <c r="L6019" t="s">
        <v>12238</v>
      </c>
      <c r="M6019" t="s">
        <v>22</v>
      </c>
      <c r="N6019" t="s">
        <v>1617</v>
      </c>
      <c r="O6019" t="s">
        <v>29</v>
      </c>
      <c r="P6019" t="s">
        <v>1620</v>
      </c>
      <c r="Q6019" s="13">
        <v>2215</v>
      </c>
      <c r="S6019" s="1">
        <v>0.1</v>
      </c>
      <c r="T6019" t="s">
        <v>23</v>
      </c>
      <c r="U6019" t="s">
        <v>97</v>
      </c>
      <c r="V6019" t="b">
        <v>1</v>
      </c>
      <c r="W6019">
        <v>3</v>
      </c>
      <c r="X6019" t="s">
        <v>25</v>
      </c>
      <c r="Y6019" t="s">
        <v>26</v>
      </c>
    </row>
    <row r="6020" spans="1:25" x14ac:dyDescent="0.4">
      <c r="A6020" t="s">
        <v>3436</v>
      </c>
      <c r="B6020" s="2">
        <f ca="1">TODAY()+OpportunityTbl[[#This Row],[CreatedOn_DaysFromToday]]</f>
        <v>44690</v>
      </c>
      <c r="C6020" s="2">
        <f ca="1">TODAY()+OpportunityTbl[[#This Row],[EstCloseDate_DaysFromToday]]</f>
        <v>44737</v>
      </c>
      <c r="D6020">
        <f ca="1">IF(OpportunityTbl[[#This Row],[statecode]]=0,"",OpportunityTbl[[#This Row],[Estimated Close Date]])</f>
        <v>44737</v>
      </c>
      <c r="E6020" s="14">
        <v>-420</v>
      </c>
      <c r="F6020" s="14">
        <v>-373</v>
      </c>
      <c r="G6020" t="s">
        <v>27</v>
      </c>
      <c r="H6020" t="s">
        <v>28</v>
      </c>
      <c r="I6020">
        <v>2</v>
      </c>
      <c r="J6020">
        <v>4</v>
      </c>
      <c r="K6020" t="s">
        <v>11436</v>
      </c>
      <c r="L6020" t="s">
        <v>12237</v>
      </c>
      <c r="M6020" t="s">
        <v>22</v>
      </c>
      <c r="N6020" t="s">
        <v>1710</v>
      </c>
      <c r="O6020" t="s">
        <v>29</v>
      </c>
      <c r="P6020" t="s">
        <v>1711</v>
      </c>
      <c r="Q6020" s="13">
        <v>4013</v>
      </c>
      <c r="S6020" s="1">
        <v>0.1</v>
      </c>
      <c r="T6020" t="s">
        <v>23</v>
      </c>
      <c r="U6020" t="s">
        <v>24</v>
      </c>
      <c r="V6020" t="b">
        <v>1</v>
      </c>
      <c r="W6020">
        <v>5</v>
      </c>
      <c r="X6020" t="s">
        <v>25</v>
      </c>
      <c r="Y6020" t="s">
        <v>26</v>
      </c>
    </row>
    <row r="6021" spans="1:25" x14ac:dyDescent="0.4">
      <c r="A6021" t="s">
        <v>3704</v>
      </c>
      <c r="B6021" s="2">
        <f ca="1">TODAY()+OpportunityTbl[[#This Row],[CreatedOn_DaysFromToday]]</f>
        <v>44690</v>
      </c>
      <c r="C6021" s="2">
        <f ca="1">TODAY()+OpportunityTbl[[#This Row],[EstCloseDate_DaysFromToday]]</f>
        <v>44714</v>
      </c>
      <c r="D6021">
        <f ca="1">IF(OpportunityTbl[[#This Row],[statecode]]=0,"",OpportunityTbl[[#This Row],[Estimated Close Date]])</f>
        <v>44714</v>
      </c>
      <c r="E6021" s="14">
        <v>-420</v>
      </c>
      <c r="F6021" s="14">
        <v>-396</v>
      </c>
      <c r="G6021" t="s">
        <v>27</v>
      </c>
      <c r="H6021" t="s">
        <v>28</v>
      </c>
      <c r="I6021">
        <v>2</v>
      </c>
      <c r="J6021">
        <v>4</v>
      </c>
      <c r="K6021" t="s">
        <v>11460</v>
      </c>
      <c r="L6021" t="s">
        <v>12239</v>
      </c>
      <c r="M6021" t="s">
        <v>22</v>
      </c>
      <c r="N6021" t="s">
        <v>31</v>
      </c>
      <c r="O6021" t="s">
        <v>29</v>
      </c>
      <c r="P6021" t="s">
        <v>417</v>
      </c>
      <c r="Q6021" s="13">
        <v>6475</v>
      </c>
      <c r="S6021" s="1">
        <v>0.1</v>
      </c>
      <c r="T6021" t="s">
        <v>23</v>
      </c>
      <c r="U6021" t="s">
        <v>100</v>
      </c>
      <c r="V6021" t="b">
        <v>1</v>
      </c>
      <c r="W6021">
        <v>2</v>
      </c>
      <c r="X6021" t="s">
        <v>25</v>
      </c>
      <c r="Y6021" t="s">
        <v>26</v>
      </c>
    </row>
    <row r="6022" spans="1:25" x14ac:dyDescent="0.4">
      <c r="A6022" t="s">
        <v>5336</v>
      </c>
      <c r="B6022" s="2">
        <f ca="1">TODAY()+OpportunityTbl[[#This Row],[CreatedOn_DaysFromToday]]</f>
        <v>44690</v>
      </c>
      <c r="C6022" s="2">
        <f ca="1">TODAY()+OpportunityTbl[[#This Row],[EstCloseDate_DaysFromToday]]</f>
        <v>44759</v>
      </c>
      <c r="D6022">
        <f ca="1">IF(OpportunityTbl[[#This Row],[statecode]]=0,"",OpportunityTbl[[#This Row],[Estimated Close Date]])</f>
        <v>44759</v>
      </c>
      <c r="E6022" s="14">
        <v>-420</v>
      </c>
      <c r="F6022" s="14">
        <v>-351</v>
      </c>
      <c r="G6022" t="s">
        <v>27</v>
      </c>
      <c r="H6022" t="s">
        <v>28</v>
      </c>
      <c r="I6022">
        <v>2</v>
      </c>
      <c r="J6022">
        <v>4</v>
      </c>
      <c r="K6022" t="s">
        <v>11389</v>
      </c>
      <c r="L6022" t="s">
        <v>12239</v>
      </c>
      <c r="M6022" t="s">
        <v>22</v>
      </c>
      <c r="N6022" t="s">
        <v>1617</v>
      </c>
      <c r="O6022" t="s">
        <v>29</v>
      </c>
      <c r="P6022" t="s">
        <v>1618</v>
      </c>
      <c r="Q6022" s="13">
        <v>8338</v>
      </c>
      <c r="S6022" s="1">
        <v>0.1</v>
      </c>
      <c r="T6022" t="s">
        <v>23</v>
      </c>
      <c r="U6022" t="s">
        <v>100</v>
      </c>
      <c r="V6022" t="b">
        <v>0</v>
      </c>
      <c r="W6022">
        <v>3</v>
      </c>
      <c r="X6022" t="s">
        <v>25</v>
      </c>
      <c r="Y6022" t="s">
        <v>4890</v>
      </c>
    </row>
    <row r="6023" spans="1:25" x14ac:dyDescent="0.4">
      <c r="A6023" t="s">
        <v>6502</v>
      </c>
      <c r="B6023" s="2">
        <f ca="1">TODAY()+OpportunityTbl[[#This Row],[CreatedOn_DaysFromToday]]</f>
        <v>44690</v>
      </c>
      <c r="C6023" s="2">
        <f ca="1">TODAY()+OpportunityTbl[[#This Row],[EstCloseDate_DaysFromToday]]</f>
        <v>44767</v>
      </c>
      <c r="D6023">
        <f ca="1">IF(OpportunityTbl[[#This Row],[statecode]]=0,"",OpportunityTbl[[#This Row],[Estimated Close Date]])</f>
        <v>44767</v>
      </c>
      <c r="E6023" s="14">
        <v>-420</v>
      </c>
      <c r="F6023" s="14">
        <v>-343</v>
      </c>
      <c r="G6023" t="s">
        <v>27</v>
      </c>
      <c r="H6023" t="s">
        <v>28</v>
      </c>
      <c r="I6023">
        <v>2</v>
      </c>
      <c r="J6023">
        <v>4</v>
      </c>
      <c r="K6023" t="s">
        <v>11438</v>
      </c>
      <c r="L6023" t="s">
        <v>12236</v>
      </c>
      <c r="M6023" t="s">
        <v>22</v>
      </c>
      <c r="N6023" t="s">
        <v>534</v>
      </c>
      <c r="O6023" t="s">
        <v>29</v>
      </c>
      <c r="P6023" t="s">
        <v>581</v>
      </c>
      <c r="Q6023" s="13">
        <v>2942</v>
      </c>
      <c r="S6023" s="1">
        <v>0.3</v>
      </c>
      <c r="T6023" t="s">
        <v>168</v>
      </c>
      <c r="U6023" t="s">
        <v>24</v>
      </c>
      <c r="V6023" t="b">
        <v>1</v>
      </c>
      <c r="W6023">
        <v>2.5</v>
      </c>
      <c r="X6023" t="s">
        <v>157</v>
      </c>
      <c r="Y6023" t="s">
        <v>4916</v>
      </c>
    </row>
    <row r="6024" spans="1:25" x14ac:dyDescent="0.4">
      <c r="A6024" t="s">
        <v>6880</v>
      </c>
      <c r="B6024" s="2">
        <f ca="1">TODAY()+OpportunityTbl[[#This Row],[CreatedOn_DaysFromToday]]</f>
        <v>44690</v>
      </c>
      <c r="C6024" s="2">
        <f ca="1">TODAY()+OpportunityTbl[[#This Row],[EstCloseDate_DaysFromToday]]</f>
        <v>44723</v>
      </c>
      <c r="D6024">
        <f ca="1">IF(OpportunityTbl[[#This Row],[statecode]]=0,"",OpportunityTbl[[#This Row],[Estimated Close Date]])</f>
        <v>44723</v>
      </c>
      <c r="E6024" s="14">
        <v>-420</v>
      </c>
      <c r="F6024" s="14">
        <v>-387</v>
      </c>
      <c r="G6024" t="s">
        <v>27</v>
      </c>
      <c r="H6024" t="s">
        <v>28</v>
      </c>
      <c r="I6024">
        <v>2</v>
      </c>
      <c r="J6024">
        <v>4</v>
      </c>
      <c r="K6024" t="s">
        <v>11461</v>
      </c>
      <c r="L6024" t="s">
        <v>12236</v>
      </c>
      <c r="M6024" t="s">
        <v>22</v>
      </c>
      <c r="N6024" t="s">
        <v>518</v>
      </c>
      <c r="O6024" t="s">
        <v>29</v>
      </c>
      <c r="P6024" t="s">
        <v>532</v>
      </c>
      <c r="Q6024" s="13">
        <v>1672</v>
      </c>
      <c r="S6024" s="1">
        <v>0.1</v>
      </c>
      <c r="T6024" t="s">
        <v>23</v>
      </c>
      <c r="U6024" t="s">
        <v>100</v>
      </c>
      <c r="V6024" t="b">
        <v>1</v>
      </c>
      <c r="W6024">
        <v>2.5</v>
      </c>
      <c r="X6024" t="s">
        <v>25</v>
      </c>
      <c r="Y6024" t="s">
        <v>4890</v>
      </c>
    </row>
    <row r="6025" spans="1:25" x14ac:dyDescent="0.4">
      <c r="A6025" s="3" t="s">
        <v>7458</v>
      </c>
      <c r="B6025" s="2">
        <f ca="1">TODAY()+OpportunityTbl[[#This Row],[CreatedOn_DaysFromToday]]</f>
        <v>44690</v>
      </c>
      <c r="C6025" s="2">
        <f ca="1">TODAY()+OpportunityTbl[[#This Row],[EstCloseDate_DaysFromToday]]</f>
        <v>44761</v>
      </c>
      <c r="D6025">
        <f ca="1">IF(OpportunityTbl[[#This Row],[statecode]]=0,"",OpportunityTbl[[#This Row],[Estimated Close Date]])</f>
        <v>44761</v>
      </c>
      <c r="E6025" s="14">
        <v>-420</v>
      </c>
      <c r="F6025" s="14">
        <v>-349</v>
      </c>
      <c r="G6025" t="s">
        <v>7082</v>
      </c>
      <c r="H6025" t="s">
        <v>7082</v>
      </c>
      <c r="I6025">
        <v>1</v>
      </c>
      <c r="J6025">
        <v>3</v>
      </c>
      <c r="K6025" t="s">
        <v>11370</v>
      </c>
      <c r="L6025" t="s">
        <v>12238</v>
      </c>
      <c r="M6025" t="s">
        <v>22</v>
      </c>
      <c r="N6025" t="s">
        <v>2022</v>
      </c>
      <c r="O6025" t="s">
        <v>29</v>
      </c>
      <c r="P6025" t="s">
        <v>2066</v>
      </c>
      <c r="Q6025" s="13">
        <v>2720</v>
      </c>
      <c r="R6025" s="13">
        <v>2638.4</v>
      </c>
      <c r="S6025" s="1">
        <v>0.5</v>
      </c>
      <c r="T6025" t="s">
        <v>168</v>
      </c>
      <c r="U6025" t="s">
        <v>24</v>
      </c>
      <c r="V6025" t="b">
        <v>1</v>
      </c>
      <c r="W6025">
        <v>3</v>
      </c>
      <c r="X6025" t="s">
        <v>240</v>
      </c>
      <c r="Y6025" t="s">
        <v>4890</v>
      </c>
    </row>
    <row r="6026" spans="1:25" x14ac:dyDescent="0.4">
      <c r="A6026" t="s">
        <v>7638</v>
      </c>
      <c r="B6026" s="2">
        <f ca="1">TODAY()+OpportunityTbl[[#This Row],[CreatedOn_DaysFromToday]]</f>
        <v>44690</v>
      </c>
      <c r="C6026" s="2">
        <f ca="1">TODAY()+OpportunityTbl[[#This Row],[EstCloseDate_DaysFromToday]]</f>
        <v>44784</v>
      </c>
      <c r="D6026">
        <f ca="1">IF(OpportunityTbl[[#This Row],[statecode]]=0,"",OpportunityTbl[[#This Row],[Estimated Close Date]])</f>
        <v>44784</v>
      </c>
      <c r="E6026" s="14">
        <v>-420</v>
      </c>
      <c r="F6026" s="14">
        <v>-326</v>
      </c>
      <c r="G6026" t="s">
        <v>7082</v>
      </c>
      <c r="H6026" t="s">
        <v>7082</v>
      </c>
      <c r="I6026">
        <v>1</v>
      </c>
      <c r="J6026">
        <v>3</v>
      </c>
      <c r="K6026" t="s">
        <v>11462</v>
      </c>
      <c r="L6026" t="s">
        <v>12239</v>
      </c>
      <c r="M6026" t="s">
        <v>22</v>
      </c>
      <c r="N6026" t="s">
        <v>1816</v>
      </c>
      <c r="O6026" t="s">
        <v>29</v>
      </c>
      <c r="P6026" t="s">
        <v>4473</v>
      </c>
      <c r="Q6026" s="13">
        <v>5922</v>
      </c>
      <c r="R6026" s="13">
        <v>5714.73</v>
      </c>
      <c r="S6026" s="1">
        <v>0.5</v>
      </c>
      <c r="T6026" t="s">
        <v>168</v>
      </c>
      <c r="U6026" t="s">
        <v>24</v>
      </c>
      <c r="V6026" t="b">
        <v>0</v>
      </c>
      <c r="W6026">
        <v>3.5</v>
      </c>
      <c r="X6026" t="s">
        <v>240</v>
      </c>
      <c r="Y6026" t="s">
        <v>4899</v>
      </c>
    </row>
    <row r="6027" spans="1:25" x14ac:dyDescent="0.4">
      <c r="A6027" t="s">
        <v>9796</v>
      </c>
      <c r="B6027" s="2">
        <f ca="1">TODAY()+OpportunityTbl[[#This Row],[CreatedOn_DaysFromToday]]</f>
        <v>44690</v>
      </c>
      <c r="C6027" s="2">
        <f ca="1">TODAY()+OpportunityTbl[[#This Row],[EstCloseDate_DaysFromToday]]</f>
        <v>44759</v>
      </c>
      <c r="D6027">
        <f ca="1">IF(OpportunityTbl[[#This Row],[statecode]]=0,"",OpportunityTbl[[#This Row],[Estimated Close Date]])</f>
        <v>44759</v>
      </c>
      <c r="E6027" s="14">
        <v>-420</v>
      </c>
      <c r="F6027" s="14">
        <v>-351</v>
      </c>
      <c r="G6027" t="s">
        <v>7082</v>
      </c>
      <c r="H6027" t="s">
        <v>7082</v>
      </c>
      <c r="I6027">
        <v>1</v>
      </c>
      <c r="J6027">
        <v>3</v>
      </c>
      <c r="K6027" t="s">
        <v>11400</v>
      </c>
      <c r="L6027" t="s">
        <v>12234</v>
      </c>
      <c r="M6027" t="s">
        <v>22</v>
      </c>
      <c r="N6027" t="s">
        <v>2121</v>
      </c>
      <c r="O6027" t="s">
        <v>29</v>
      </c>
      <c r="P6027" t="s">
        <v>4734</v>
      </c>
      <c r="Q6027" s="13">
        <v>3290</v>
      </c>
      <c r="R6027" s="13">
        <v>3158.4</v>
      </c>
      <c r="S6027" s="1">
        <v>0.9</v>
      </c>
      <c r="T6027" t="s">
        <v>4724</v>
      </c>
      <c r="U6027" t="s">
        <v>97</v>
      </c>
      <c r="V6027" t="b">
        <v>0</v>
      </c>
      <c r="W6027">
        <v>4</v>
      </c>
      <c r="X6027" t="s">
        <v>4732</v>
      </c>
      <c r="Y6027" t="s">
        <v>26</v>
      </c>
    </row>
    <row r="6028" spans="1:25" x14ac:dyDescent="0.4">
      <c r="A6028" t="s">
        <v>60</v>
      </c>
      <c r="B6028" s="2">
        <f ca="1">TODAY()+OpportunityTbl[[#This Row],[CreatedOn_DaysFromToday]]</f>
        <v>44689</v>
      </c>
      <c r="C6028" s="2">
        <f ca="1">TODAY()+OpportunityTbl[[#This Row],[EstCloseDate_DaysFromToday]]</f>
        <v>44729</v>
      </c>
      <c r="D6028">
        <f ca="1">IF(OpportunityTbl[[#This Row],[statecode]]=0,"",OpportunityTbl[[#This Row],[Estimated Close Date]])</f>
        <v>44729</v>
      </c>
      <c r="E6028" s="14">
        <v>-421</v>
      </c>
      <c r="F6028" s="14">
        <v>-381</v>
      </c>
      <c r="G6028" t="s">
        <v>27</v>
      </c>
      <c r="H6028" t="s">
        <v>28</v>
      </c>
      <c r="I6028">
        <v>2</v>
      </c>
      <c r="J6028">
        <v>4</v>
      </c>
      <c r="K6028" t="s">
        <v>11417</v>
      </c>
      <c r="L6028" t="s">
        <v>12236</v>
      </c>
      <c r="M6028" t="s">
        <v>22</v>
      </c>
      <c r="N6028" t="s">
        <v>31</v>
      </c>
      <c r="O6028" t="s">
        <v>29</v>
      </c>
      <c r="P6028" t="s">
        <v>32</v>
      </c>
      <c r="Q6028" s="13">
        <v>1697</v>
      </c>
      <c r="S6028" s="1">
        <v>0.1</v>
      </c>
      <c r="T6028" t="s">
        <v>23</v>
      </c>
      <c r="U6028" t="s">
        <v>24</v>
      </c>
      <c r="V6028" t="b">
        <v>1</v>
      </c>
      <c r="W6028">
        <v>2.5</v>
      </c>
      <c r="X6028" t="s">
        <v>25</v>
      </c>
      <c r="Y6028" t="s">
        <v>26</v>
      </c>
    </row>
    <row r="6029" spans="1:25" x14ac:dyDescent="0.4">
      <c r="A6029" t="s">
        <v>120</v>
      </c>
      <c r="B6029" s="2">
        <f ca="1">TODAY()+OpportunityTbl[[#This Row],[CreatedOn_DaysFromToday]]</f>
        <v>44689</v>
      </c>
      <c r="C6029" s="2">
        <f ca="1">TODAY()+OpportunityTbl[[#This Row],[EstCloseDate_DaysFromToday]]</f>
        <v>44730</v>
      </c>
      <c r="D6029">
        <f ca="1">IF(OpportunityTbl[[#This Row],[statecode]]=0,"",OpportunityTbl[[#This Row],[Estimated Close Date]])</f>
        <v>44730</v>
      </c>
      <c r="E6029" s="14">
        <v>-421</v>
      </c>
      <c r="F6029" s="14">
        <v>-380</v>
      </c>
      <c r="G6029" t="s">
        <v>27</v>
      </c>
      <c r="H6029" t="s">
        <v>28</v>
      </c>
      <c r="I6029">
        <v>2</v>
      </c>
      <c r="J6029">
        <v>4</v>
      </c>
      <c r="K6029" t="s">
        <v>11385</v>
      </c>
      <c r="L6029" t="s">
        <v>12236</v>
      </c>
      <c r="M6029" t="s">
        <v>22</v>
      </c>
      <c r="N6029" t="s">
        <v>31</v>
      </c>
      <c r="O6029" t="s">
        <v>29</v>
      </c>
      <c r="P6029" t="s">
        <v>32</v>
      </c>
      <c r="Q6029" s="13">
        <v>2472</v>
      </c>
      <c r="S6029" s="1">
        <v>0.1</v>
      </c>
      <c r="T6029" t="s">
        <v>23</v>
      </c>
      <c r="U6029" t="s">
        <v>97</v>
      </c>
      <c r="V6029" t="b">
        <v>1</v>
      </c>
      <c r="W6029">
        <v>2.5</v>
      </c>
      <c r="X6029" t="s">
        <v>25</v>
      </c>
      <c r="Y6029" t="s">
        <v>26</v>
      </c>
    </row>
    <row r="6030" spans="1:25" x14ac:dyDescent="0.4">
      <c r="A6030" t="s">
        <v>966</v>
      </c>
      <c r="B6030" s="2">
        <f ca="1">TODAY()+OpportunityTbl[[#This Row],[CreatedOn_DaysFromToday]]</f>
        <v>44689</v>
      </c>
      <c r="C6030" s="2">
        <f ca="1">TODAY()+OpportunityTbl[[#This Row],[EstCloseDate_DaysFromToday]]</f>
        <v>44763</v>
      </c>
      <c r="D6030">
        <f ca="1">IF(OpportunityTbl[[#This Row],[statecode]]=0,"",OpportunityTbl[[#This Row],[Estimated Close Date]])</f>
        <v>44763</v>
      </c>
      <c r="E6030" s="14">
        <v>-421</v>
      </c>
      <c r="F6030" s="14">
        <v>-347</v>
      </c>
      <c r="G6030" t="s">
        <v>27</v>
      </c>
      <c r="H6030" t="s">
        <v>28</v>
      </c>
      <c r="I6030">
        <v>2</v>
      </c>
      <c r="J6030">
        <v>4</v>
      </c>
      <c r="K6030" t="s">
        <v>11319</v>
      </c>
      <c r="L6030" t="s">
        <v>12234</v>
      </c>
      <c r="M6030" t="s">
        <v>22</v>
      </c>
      <c r="N6030" t="s">
        <v>534</v>
      </c>
      <c r="O6030" t="s">
        <v>29</v>
      </c>
      <c r="P6030" t="s">
        <v>535</v>
      </c>
      <c r="Q6030" s="13">
        <v>2170</v>
      </c>
      <c r="S6030" s="1">
        <v>0.1</v>
      </c>
      <c r="T6030" t="s">
        <v>23</v>
      </c>
      <c r="U6030" t="s">
        <v>100</v>
      </c>
      <c r="V6030" t="b">
        <v>0</v>
      </c>
      <c r="W6030">
        <v>2.5</v>
      </c>
      <c r="X6030" t="s">
        <v>25</v>
      </c>
      <c r="Y6030" t="s">
        <v>26</v>
      </c>
    </row>
    <row r="6031" spans="1:25" x14ac:dyDescent="0.4">
      <c r="A6031" t="s">
        <v>1855</v>
      </c>
      <c r="B6031" s="2">
        <f ca="1">TODAY()+OpportunityTbl[[#This Row],[CreatedOn_DaysFromToday]]</f>
        <v>44689</v>
      </c>
      <c r="C6031" s="2">
        <f ca="1">TODAY()+OpportunityTbl[[#This Row],[EstCloseDate_DaysFromToday]]</f>
        <v>44736</v>
      </c>
      <c r="D6031">
        <f ca="1">IF(OpportunityTbl[[#This Row],[statecode]]=0,"",OpportunityTbl[[#This Row],[Estimated Close Date]])</f>
        <v>44736</v>
      </c>
      <c r="E6031" s="14">
        <v>-421</v>
      </c>
      <c r="F6031" s="14">
        <v>-374</v>
      </c>
      <c r="G6031" t="s">
        <v>27</v>
      </c>
      <c r="H6031" t="s">
        <v>28</v>
      </c>
      <c r="I6031">
        <v>2</v>
      </c>
      <c r="J6031">
        <v>4</v>
      </c>
      <c r="K6031" t="s">
        <v>11407</v>
      </c>
      <c r="L6031" t="s">
        <v>12237</v>
      </c>
      <c r="M6031" t="s">
        <v>22</v>
      </c>
      <c r="N6031" t="s">
        <v>31</v>
      </c>
      <c r="O6031" t="s">
        <v>29</v>
      </c>
      <c r="P6031" t="s">
        <v>210</v>
      </c>
      <c r="Q6031" s="13">
        <v>2727</v>
      </c>
      <c r="S6031" s="1">
        <v>0.3</v>
      </c>
      <c r="T6031" t="s">
        <v>168</v>
      </c>
      <c r="U6031" t="s">
        <v>100</v>
      </c>
      <c r="V6031" t="b">
        <v>0</v>
      </c>
      <c r="W6031">
        <v>3.5</v>
      </c>
      <c r="X6031" t="s">
        <v>157</v>
      </c>
      <c r="Y6031" t="s">
        <v>26</v>
      </c>
    </row>
    <row r="6032" spans="1:25" x14ac:dyDescent="0.4">
      <c r="A6032" t="s">
        <v>2483</v>
      </c>
      <c r="B6032" s="2">
        <f ca="1">TODAY()+OpportunityTbl[[#This Row],[CreatedOn_DaysFromToday]]</f>
        <v>44689</v>
      </c>
      <c r="C6032" s="2">
        <f ca="1">TODAY()+OpportunityTbl[[#This Row],[EstCloseDate_DaysFromToday]]</f>
        <v>44748</v>
      </c>
      <c r="D6032">
        <f ca="1">IF(OpportunityTbl[[#This Row],[statecode]]=0,"",OpportunityTbl[[#This Row],[Estimated Close Date]])</f>
        <v>44748</v>
      </c>
      <c r="E6032" s="14">
        <v>-421</v>
      </c>
      <c r="F6032" s="14">
        <v>-362</v>
      </c>
      <c r="G6032" t="s">
        <v>27</v>
      </c>
      <c r="H6032" t="s">
        <v>28</v>
      </c>
      <c r="I6032">
        <v>2</v>
      </c>
      <c r="J6032">
        <v>4</v>
      </c>
      <c r="K6032" t="s">
        <v>11449</v>
      </c>
      <c r="L6032" t="s">
        <v>12238</v>
      </c>
      <c r="M6032" t="s">
        <v>22</v>
      </c>
      <c r="N6032" t="s">
        <v>616</v>
      </c>
      <c r="O6032" t="s">
        <v>29</v>
      </c>
      <c r="P6032" t="s">
        <v>654</v>
      </c>
      <c r="Q6032" s="13">
        <v>4027</v>
      </c>
      <c r="S6032" s="1">
        <v>0.1</v>
      </c>
      <c r="T6032" t="s">
        <v>23</v>
      </c>
      <c r="U6032" t="s">
        <v>100</v>
      </c>
      <c r="V6032" t="b">
        <v>1</v>
      </c>
      <c r="W6032">
        <v>2</v>
      </c>
      <c r="X6032" t="s">
        <v>157</v>
      </c>
      <c r="Y6032" t="s">
        <v>26</v>
      </c>
    </row>
    <row r="6033" spans="1:25" x14ac:dyDescent="0.4">
      <c r="A6033" t="s">
        <v>3297</v>
      </c>
      <c r="B6033" s="2">
        <f ca="1">TODAY()+OpportunityTbl[[#This Row],[CreatedOn_DaysFromToday]]</f>
        <v>44689</v>
      </c>
      <c r="C6033" s="2">
        <f ca="1">TODAY()+OpportunityTbl[[#This Row],[EstCloseDate_DaysFromToday]]</f>
        <v>44733</v>
      </c>
      <c r="D6033">
        <f ca="1">IF(OpportunityTbl[[#This Row],[statecode]]=0,"",OpportunityTbl[[#This Row],[Estimated Close Date]])</f>
        <v>44733</v>
      </c>
      <c r="E6033" s="14">
        <v>-421</v>
      </c>
      <c r="F6033" s="14">
        <v>-377</v>
      </c>
      <c r="G6033" t="s">
        <v>27</v>
      </c>
      <c r="H6033" t="s">
        <v>28</v>
      </c>
      <c r="I6033">
        <v>2</v>
      </c>
      <c r="J6033">
        <v>4</v>
      </c>
      <c r="K6033" t="s">
        <v>11414</v>
      </c>
      <c r="L6033" t="s">
        <v>12233</v>
      </c>
      <c r="M6033" t="s">
        <v>22</v>
      </c>
      <c r="N6033" t="s">
        <v>1710</v>
      </c>
      <c r="O6033" t="s">
        <v>29</v>
      </c>
      <c r="P6033" t="s">
        <v>1713</v>
      </c>
      <c r="Q6033" s="13">
        <v>22976</v>
      </c>
      <c r="S6033" s="1">
        <v>0.1</v>
      </c>
      <c r="T6033" t="s">
        <v>23</v>
      </c>
      <c r="U6033" t="s">
        <v>97</v>
      </c>
      <c r="V6033" t="b">
        <v>1</v>
      </c>
      <c r="W6033">
        <v>4</v>
      </c>
      <c r="X6033" t="s">
        <v>25</v>
      </c>
      <c r="Y6033" t="s">
        <v>26</v>
      </c>
    </row>
    <row r="6034" spans="1:25" x14ac:dyDescent="0.4">
      <c r="A6034" t="s">
        <v>5274</v>
      </c>
      <c r="B6034" s="2">
        <f ca="1">TODAY()+OpportunityTbl[[#This Row],[CreatedOn_DaysFromToday]]</f>
        <v>44689</v>
      </c>
      <c r="C6034" s="2">
        <f ca="1">TODAY()+OpportunityTbl[[#This Row],[EstCloseDate_DaysFromToday]]</f>
        <v>44739</v>
      </c>
      <c r="D6034">
        <f ca="1">IF(OpportunityTbl[[#This Row],[statecode]]=0,"",OpportunityTbl[[#This Row],[Estimated Close Date]])</f>
        <v>44739</v>
      </c>
      <c r="E6034" s="14">
        <v>-421</v>
      </c>
      <c r="F6034" s="14">
        <v>-371</v>
      </c>
      <c r="G6034" t="s">
        <v>27</v>
      </c>
      <c r="H6034" t="s">
        <v>28</v>
      </c>
      <c r="I6034">
        <v>2</v>
      </c>
      <c r="J6034">
        <v>4</v>
      </c>
      <c r="K6034" t="s">
        <v>11395</v>
      </c>
      <c r="L6034" t="s">
        <v>12237</v>
      </c>
      <c r="M6034" t="s">
        <v>22</v>
      </c>
      <c r="N6034" t="s">
        <v>1762</v>
      </c>
      <c r="O6034" t="s">
        <v>29</v>
      </c>
      <c r="P6034" t="s">
        <v>1783</v>
      </c>
      <c r="Q6034" s="13">
        <v>3197</v>
      </c>
      <c r="S6034" s="1">
        <v>0.1</v>
      </c>
      <c r="T6034" t="s">
        <v>23</v>
      </c>
      <c r="U6034" t="s">
        <v>97</v>
      </c>
      <c r="V6034" t="b">
        <v>1</v>
      </c>
      <c r="W6034">
        <v>4.5</v>
      </c>
      <c r="X6034" t="s">
        <v>157</v>
      </c>
      <c r="Y6034" t="s">
        <v>4890</v>
      </c>
    </row>
    <row r="6035" spans="1:25" x14ac:dyDescent="0.4">
      <c r="A6035" t="s">
        <v>5337</v>
      </c>
      <c r="B6035" s="2">
        <f ca="1">TODAY()+OpportunityTbl[[#This Row],[CreatedOn_DaysFromToday]]</f>
        <v>44689</v>
      </c>
      <c r="C6035" s="2">
        <f ca="1">TODAY()+OpportunityTbl[[#This Row],[EstCloseDate_DaysFromToday]]</f>
        <v>44762</v>
      </c>
      <c r="D6035">
        <f ca="1">IF(OpportunityTbl[[#This Row],[statecode]]=0,"",OpportunityTbl[[#This Row],[Estimated Close Date]])</f>
        <v>44762</v>
      </c>
      <c r="E6035" s="14">
        <v>-421</v>
      </c>
      <c r="F6035" s="14">
        <v>-348</v>
      </c>
      <c r="G6035" t="s">
        <v>27</v>
      </c>
      <c r="H6035" t="s">
        <v>28</v>
      </c>
      <c r="I6035">
        <v>2</v>
      </c>
      <c r="J6035">
        <v>4</v>
      </c>
      <c r="K6035" t="s">
        <v>11344</v>
      </c>
      <c r="L6035" t="s">
        <v>12237</v>
      </c>
      <c r="M6035" t="s">
        <v>22</v>
      </c>
      <c r="N6035" t="s">
        <v>1617</v>
      </c>
      <c r="O6035" t="s">
        <v>29</v>
      </c>
      <c r="P6035" t="s">
        <v>1618</v>
      </c>
      <c r="Q6035" s="13">
        <v>3246</v>
      </c>
      <c r="S6035" s="1">
        <v>0.3</v>
      </c>
      <c r="T6035" t="s">
        <v>168</v>
      </c>
      <c r="U6035" t="s">
        <v>97</v>
      </c>
      <c r="V6035" t="b">
        <v>1</v>
      </c>
      <c r="W6035">
        <v>4.5</v>
      </c>
      <c r="X6035" t="s">
        <v>157</v>
      </c>
      <c r="Y6035" t="s">
        <v>4890</v>
      </c>
    </row>
    <row r="6036" spans="1:25" x14ac:dyDescent="0.4">
      <c r="A6036" t="s">
        <v>5428</v>
      </c>
      <c r="B6036" s="2">
        <f ca="1">TODAY()+OpportunityTbl[[#This Row],[CreatedOn_DaysFromToday]]</f>
        <v>44689</v>
      </c>
      <c r="C6036" s="2">
        <f ca="1">TODAY()+OpportunityTbl[[#This Row],[EstCloseDate_DaysFromToday]]</f>
        <v>44728</v>
      </c>
      <c r="D6036">
        <f ca="1">IF(OpportunityTbl[[#This Row],[statecode]]=0,"",OpportunityTbl[[#This Row],[Estimated Close Date]])</f>
        <v>44728</v>
      </c>
      <c r="E6036" s="14">
        <v>-421</v>
      </c>
      <c r="F6036" s="14">
        <v>-382</v>
      </c>
      <c r="G6036" t="s">
        <v>27</v>
      </c>
      <c r="H6036" t="s">
        <v>28</v>
      </c>
      <c r="I6036">
        <v>2</v>
      </c>
      <c r="J6036">
        <v>4</v>
      </c>
      <c r="K6036" t="s">
        <v>11445</v>
      </c>
      <c r="L6036" t="s">
        <v>12241</v>
      </c>
      <c r="M6036" t="s">
        <v>22</v>
      </c>
      <c r="N6036" t="s">
        <v>2069</v>
      </c>
      <c r="O6036" t="s">
        <v>29</v>
      </c>
      <c r="P6036" t="s">
        <v>2084</v>
      </c>
      <c r="Q6036" s="13">
        <v>28784</v>
      </c>
      <c r="S6036" s="1">
        <v>0.3</v>
      </c>
      <c r="T6036" t="s">
        <v>168</v>
      </c>
      <c r="U6036" t="s">
        <v>24</v>
      </c>
      <c r="V6036" t="b">
        <v>1</v>
      </c>
      <c r="W6036">
        <v>5.5</v>
      </c>
      <c r="X6036" t="s">
        <v>157</v>
      </c>
      <c r="Y6036" t="s">
        <v>4899</v>
      </c>
    </row>
    <row r="6037" spans="1:25" x14ac:dyDescent="0.4">
      <c r="A6037" t="s">
        <v>7728</v>
      </c>
      <c r="B6037" s="2">
        <f ca="1">TODAY()+OpportunityTbl[[#This Row],[CreatedOn_DaysFromToday]]</f>
        <v>44689</v>
      </c>
      <c r="C6037" s="2">
        <f ca="1">TODAY()+OpportunityTbl[[#This Row],[EstCloseDate_DaysFromToday]]</f>
        <v>44735</v>
      </c>
      <c r="D6037">
        <f ca="1">IF(OpportunityTbl[[#This Row],[statecode]]=0,"",OpportunityTbl[[#This Row],[Estimated Close Date]])</f>
        <v>44735</v>
      </c>
      <c r="E6037" s="14">
        <v>-421</v>
      </c>
      <c r="F6037" s="14">
        <v>-375</v>
      </c>
      <c r="G6037" t="s">
        <v>7082</v>
      </c>
      <c r="H6037" t="s">
        <v>7082</v>
      </c>
      <c r="I6037">
        <v>1</v>
      </c>
      <c r="J6037">
        <v>3</v>
      </c>
      <c r="K6037" t="s">
        <v>11463</v>
      </c>
      <c r="L6037" t="s">
        <v>12239</v>
      </c>
      <c r="M6037" t="s">
        <v>22</v>
      </c>
      <c r="N6037" t="s">
        <v>480</v>
      </c>
      <c r="O6037" t="s">
        <v>29</v>
      </c>
      <c r="P6037" t="s">
        <v>687</v>
      </c>
      <c r="Q6037" s="13">
        <v>8811</v>
      </c>
      <c r="R6037" s="13">
        <v>8634.7800000000007</v>
      </c>
      <c r="S6037" s="1">
        <v>0.5</v>
      </c>
      <c r="T6037" t="s">
        <v>168</v>
      </c>
      <c r="U6037" t="s">
        <v>100</v>
      </c>
      <c r="V6037" t="b">
        <v>1</v>
      </c>
      <c r="W6037">
        <v>2</v>
      </c>
      <c r="X6037" t="s">
        <v>240</v>
      </c>
      <c r="Y6037" t="s">
        <v>4899</v>
      </c>
    </row>
    <row r="6038" spans="1:25" x14ac:dyDescent="0.4">
      <c r="A6038" t="s">
        <v>8425</v>
      </c>
      <c r="B6038" s="2">
        <f ca="1">TODAY()+OpportunityTbl[[#This Row],[CreatedOn_DaysFromToday]]</f>
        <v>44689</v>
      </c>
      <c r="C6038" s="2">
        <f ca="1">TODAY()+OpportunityTbl[[#This Row],[EstCloseDate_DaysFromToday]]</f>
        <v>44745</v>
      </c>
      <c r="D6038">
        <f ca="1">IF(OpportunityTbl[[#This Row],[statecode]]=0,"",OpportunityTbl[[#This Row],[Estimated Close Date]])</f>
        <v>44745</v>
      </c>
      <c r="E6038" s="14">
        <v>-421</v>
      </c>
      <c r="F6038" s="14">
        <v>-365</v>
      </c>
      <c r="G6038" t="s">
        <v>7082</v>
      </c>
      <c r="H6038" t="s">
        <v>7082</v>
      </c>
      <c r="I6038">
        <v>1</v>
      </c>
      <c r="J6038">
        <v>3</v>
      </c>
      <c r="K6038" t="s">
        <v>11437</v>
      </c>
      <c r="L6038" t="s">
        <v>12239</v>
      </c>
      <c r="M6038" t="s">
        <v>22</v>
      </c>
      <c r="N6038" t="s">
        <v>2121</v>
      </c>
      <c r="O6038" t="s">
        <v>29</v>
      </c>
      <c r="P6038" t="s">
        <v>4734</v>
      </c>
      <c r="Q6038" s="13">
        <v>9839</v>
      </c>
      <c r="R6038" s="13">
        <v>9543.83</v>
      </c>
      <c r="S6038" s="1">
        <v>0.9</v>
      </c>
      <c r="T6038" t="s">
        <v>4724</v>
      </c>
      <c r="U6038" t="s">
        <v>24</v>
      </c>
      <c r="V6038" t="b">
        <v>1</v>
      </c>
      <c r="W6038">
        <v>3</v>
      </c>
      <c r="X6038" t="s">
        <v>4732</v>
      </c>
      <c r="Y6038" t="s">
        <v>4916</v>
      </c>
    </row>
    <row r="6039" spans="1:25" x14ac:dyDescent="0.4">
      <c r="A6039" t="s">
        <v>9120</v>
      </c>
      <c r="B6039" s="2">
        <f ca="1">TODAY()+OpportunityTbl[[#This Row],[CreatedOn_DaysFromToday]]</f>
        <v>44689</v>
      </c>
      <c r="C6039" s="2">
        <f ca="1">TODAY()+OpportunityTbl[[#This Row],[EstCloseDate_DaysFromToday]]</f>
        <v>44741</v>
      </c>
      <c r="D6039">
        <f ca="1">IF(OpportunityTbl[[#This Row],[statecode]]=0,"",OpportunityTbl[[#This Row],[Estimated Close Date]])</f>
        <v>44741</v>
      </c>
      <c r="E6039" s="14">
        <v>-421</v>
      </c>
      <c r="F6039" s="14">
        <v>-369</v>
      </c>
      <c r="G6039" t="s">
        <v>7082</v>
      </c>
      <c r="H6039" t="s">
        <v>7082</v>
      </c>
      <c r="I6039">
        <v>1</v>
      </c>
      <c r="J6039">
        <v>3</v>
      </c>
      <c r="K6039" t="s">
        <v>11464</v>
      </c>
      <c r="L6039" t="s">
        <v>12238</v>
      </c>
      <c r="M6039" t="s">
        <v>22</v>
      </c>
      <c r="N6039" t="s">
        <v>1710</v>
      </c>
      <c r="O6039" t="s">
        <v>29</v>
      </c>
      <c r="P6039" t="s">
        <v>1881</v>
      </c>
      <c r="Q6039" s="13">
        <v>4754</v>
      </c>
      <c r="R6039" s="13">
        <v>4587.6099999999997</v>
      </c>
      <c r="S6039" s="1">
        <v>0.5</v>
      </c>
      <c r="T6039" t="s">
        <v>168</v>
      </c>
      <c r="U6039" t="s">
        <v>24</v>
      </c>
      <c r="V6039" t="b">
        <v>1</v>
      </c>
      <c r="W6039">
        <v>3.5</v>
      </c>
      <c r="X6039" t="s">
        <v>240</v>
      </c>
      <c r="Y6039" t="s">
        <v>26</v>
      </c>
    </row>
    <row r="6040" spans="1:25" x14ac:dyDescent="0.4">
      <c r="A6040" t="s">
        <v>1190</v>
      </c>
      <c r="B6040" s="2">
        <f ca="1">TODAY()+OpportunityTbl[[#This Row],[CreatedOn_DaysFromToday]]</f>
        <v>44688</v>
      </c>
      <c r="C6040" s="2">
        <f ca="1">TODAY()+OpportunityTbl[[#This Row],[EstCloseDate_DaysFromToday]]</f>
        <v>44767</v>
      </c>
      <c r="D6040">
        <f ca="1">IF(OpportunityTbl[[#This Row],[statecode]]=0,"",OpportunityTbl[[#This Row],[Estimated Close Date]])</f>
        <v>44767</v>
      </c>
      <c r="E6040" s="14">
        <v>-422</v>
      </c>
      <c r="F6040" s="14">
        <v>-343</v>
      </c>
      <c r="G6040" t="s">
        <v>27</v>
      </c>
      <c r="H6040" t="s">
        <v>28</v>
      </c>
      <c r="I6040">
        <v>2</v>
      </c>
      <c r="J6040">
        <v>4</v>
      </c>
      <c r="K6040" t="s">
        <v>11326</v>
      </c>
      <c r="L6040" t="s">
        <v>12236</v>
      </c>
      <c r="M6040" t="s">
        <v>22</v>
      </c>
      <c r="N6040" t="s">
        <v>779</v>
      </c>
      <c r="O6040" t="s">
        <v>29</v>
      </c>
      <c r="P6040" t="s">
        <v>782</v>
      </c>
      <c r="Q6040" s="13">
        <v>2295</v>
      </c>
      <c r="S6040" s="1">
        <v>0.1</v>
      </c>
      <c r="T6040" t="s">
        <v>23</v>
      </c>
      <c r="U6040" t="s">
        <v>97</v>
      </c>
      <c r="V6040" t="b">
        <v>0</v>
      </c>
      <c r="W6040">
        <v>2.5</v>
      </c>
      <c r="X6040" t="s">
        <v>25</v>
      </c>
      <c r="Y6040" t="s">
        <v>26</v>
      </c>
    </row>
    <row r="6041" spans="1:25" x14ac:dyDescent="0.4">
      <c r="A6041" t="s">
        <v>2894</v>
      </c>
      <c r="B6041" s="2">
        <f ca="1">TODAY()+OpportunityTbl[[#This Row],[CreatedOn_DaysFromToday]]</f>
        <v>44688</v>
      </c>
      <c r="C6041" s="2">
        <f ca="1">TODAY()+OpportunityTbl[[#This Row],[EstCloseDate_DaysFromToday]]</f>
        <v>44736</v>
      </c>
      <c r="D6041">
        <f ca="1">IF(OpportunityTbl[[#This Row],[statecode]]=0,"",OpportunityTbl[[#This Row],[Estimated Close Date]])</f>
        <v>44736</v>
      </c>
      <c r="E6041" s="14">
        <v>-422</v>
      </c>
      <c r="F6041" s="14">
        <v>-374</v>
      </c>
      <c r="G6041" t="s">
        <v>27</v>
      </c>
      <c r="H6041" t="s">
        <v>28</v>
      </c>
      <c r="I6041">
        <v>2</v>
      </c>
      <c r="J6041">
        <v>4</v>
      </c>
      <c r="K6041" t="s">
        <v>11406</v>
      </c>
      <c r="L6041" t="s">
        <v>12237</v>
      </c>
      <c r="M6041" t="s">
        <v>22</v>
      </c>
      <c r="N6041" t="s">
        <v>518</v>
      </c>
      <c r="O6041" t="s">
        <v>29</v>
      </c>
      <c r="P6041" t="s">
        <v>523</v>
      </c>
      <c r="Q6041" s="13">
        <v>5067</v>
      </c>
      <c r="S6041" s="1">
        <v>0.1</v>
      </c>
      <c r="T6041" t="s">
        <v>23</v>
      </c>
      <c r="U6041" t="s">
        <v>100</v>
      </c>
      <c r="V6041" t="b">
        <v>0</v>
      </c>
      <c r="W6041">
        <v>3.5</v>
      </c>
      <c r="X6041" t="s">
        <v>25</v>
      </c>
      <c r="Y6041" t="s">
        <v>26</v>
      </c>
    </row>
    <row r="6042" spans="1:25" x14ac:dyDescent="0.4">
      <c r="A6042" t="s">
        <v>2895</v>
      </c>
      <c r="B6042" s="2">
        <f ca="1">TODAY()+OpportunityTbl[[#This Row],[CreatedOn_DaysFromToday]]</f>
        <v>44688</v>
      </c>
      <c r="C6042" s="2">
        <f ca="1">TODAY()+OpportunityTbl[[#This Row],[EstCloseDate_DaysFromToday]]</f>
        <v>44755</v>
      </c>
      <c r="D6042">
        <f ca="1">IF(OpportunityTbl[[#This Row],[statecode]]=0,"",OpportunityTbl[[#This Row],[Estimated Close Date]])</f>
        <v>44755</v>
      </c>
      <c r="E6042" s="14">
        <v>-422</v>
      </c>
      <c r="F6042" s="14">
        <v>-355</v>
      </c>
      <c r="G6042" t="s">
        <v>27</v>
      </c>
      <c r="H6042" t="s">
        <v>28</v>
      </c>
      <c r="I6042">
        <v>2</v>
      </c>
      <c r="J6042">
        <v>4</v>
      </c>
      <c r="K6042" t="s">
        <v>11465</v>
      </c>
      <c r="L6042" t="s">
        <v>12237</v>
      </c>
      <c r="M6042" t="s">
        <v>22</v>
      </c>
      <c r="N6042" t="s">
        <v>779</v>
      </c>
      <c r="O6042" t="s">
        <v>29</v>
      </c>
      <c r="P6042" t="s">
        <v>780</v>
      </c>
      <c r="Q6042" s="13">
        <v>4106</v>
      </c>
      <c r="S6042" s="1">
        <v>0.1</v>
      </c>
      <c r="T6042" t="s">
        <v>23</v>
      </c>
      <c r="U6042" t="s">
        <v>97</v>
      </c>
      <c r="V6042" t="b">
        <v>1</v>
      </c>
      <c r="W6042">
        <v>3.5</v>
      </c>
      <c r="X6042" t="s">
        <v>25</v>
      </c>
      <c r="Y6042" t="s">
        <v>26</v>
      </c>
    </row>
    <row r="6043" spans="1:25" x14ac:dyDescent="0.4">
      <c r="A6043" t="s">
        <v>3437</v>
      </c>
      <c r="B6043" s="2">
        <f ca="1">TODAY()+OpportunityTbl[[#This Row],[CreatedOn_DaysFromToday]]</f>
        <v>44688</v>
      </c>
      <c r="C6043" s="2">
        <f ca="1">TODAY()+OpportunityTbl[[#This Row],[EstCloseDate_DaysFromToday]]</f>
        <v>44735</v>
      </c>
      <c r="D6043">
        <f ca="1">IF(OpportunityTbl[[#This Row],[statecode]]=0,"",OpportunityTbl[[#This Row],[Estimated Close Date]])</f>
        <v>44735</v>
      </c>
      <c r="E6043" s="14">
        <v>-422</v>
      </c>
      <c r="F6043" s="14">
        <v>-375</v>
      </c>
      <c r="G6043" t="s">
        <v>27</v>
      </c>
      <c r="H6043" t="s">
        <v>28</v>
      </c>
      <c r="I6043">
        <v>2</v>
      </c>
      <c r="J6043">
        <v>4</v>
      </c>
      <c r="K6043" t="s">
        <v>11404</v>
      </c>
      <c r="L6043" t="s">
        <v>12237</v>
      </c>
      <c r="M6043" t="s">
        <v>22</v>
      </c>
      <c r="N6043" t="s">
        <v>1710</v>
      </c>
      <c r="O6043" t="s">
        <v>29</v>
      </c>
      <c r="P6043" t="s">
        <v>1711</v>
      </c>
      <c r="Q6043" s="13">
        <v>3026</v>
      </c>
      <c r="S6043" s="1">
        <v>0.1</v>
      </c>
      <c r="T6043" t="s">
        <v>23</v>
      </c>
      <c r="U6043" t="s">
        <v>24</v>
      </c>
      <c r="V6043" t="b">
        <v>1</v>
      </c>
      <c r="W6043">
        <v>5</v>
      </c>
      <c r="X6043" t="s">
        <v>25</v>
      </c>
      <c r="Y6043" t="s">
        <v>26</v>
      </c>
    </row>
    <row r="6044" spans="1:25" x14ac:dyDescent="0.4">
      <c r="A6044" t="s">
        <v>3615</v>
      </c>
      <c r="B6044" s="2">
        <f ca="1">TODAY()+OpportunityTbl[[#This Row],[CreatedOn_DaysFromToday]]</f>
        <v>44688</v>
      </c>
      <c r="C6044" s="2">
        <f ca="1">TODAY()+OpportunityTbl[[#This Row],[EstCloseDate_DaysFromToday]]</f>
        <v>44727</v>
      </c>
      <c r="D6044">
        <f ca="1">IF(OpportunityTbl[[#This Row],[statecode]]=0,"",OpportunityTbl[[#This Row],[Estimated Close Date]])</f>
        <v>44727</v>
      </c>
      <c r="E6044" s="14">
        <v>-422</v>
      </c>
      <c r="F6044" s="14">
        <v>-383</v>
      </c>
      <c r="G6044" t="s">
        <v>27</v>
      </c>
      <c r="H6044" t="s">
        <v>28</v>
      </c>
      <c r="I6044">
        <v>2</v>
      </c>
      <c r="J6044">
        <v>4</v>
      </c>
      <c r="K6044" t="s">
        <v>11466</v>
      </c>
      <c r="L6044" t="s">
        <v>12239</v>
      </c>
      <c r="M6044" t="s">
        <v>22</v>
      </c>
      <c r="N6044" t="s">
        <v>31</v>
      </c>
      <c r="O6044" t="s">
        <v>29</v>
      </c>
      <c r="P6044" t="s">
        <v>32</v>
      </c>
      <c r="Q6044" s="13">
        <v>7874</v>
      </c>
      <c r="S6044" s="1">
        <v>0.1</v>
      </c>
      <c r="T6044" t="s">
        <v>23</v>
      </c>
      <c r="U6044" t="s">
        <v>97</v>
      </c>
      <c r="V6044" t="b">
        <v>1</v>
      </c>
      <c r="W6044">
        <v>2</v>
      </c>
      <c r="X6044" t="s">
        <v>25</v>
      </c>
      <c r="Y6044" t="s">
        <v>26</v>
      </c>
    </row>
    <row r="6045" spans="1:25" x14ac:dyDescent="0.4">
      <c r="A6045" t="s">
        <v>3705</v>
      </c>
      <c r="B6045" s="2">
        <f ca="1">TODAY()+OpportunityTbl[[#This Row],[CreatedOn_DaysFromToday]]</f>
        <v>44688</v>
      </c>
      <c r="C6045" s="2">
        <f ca="1">TODAY()+OpportunityTbl[[#This Row],[EstCloseDate_DaysFromToday]]</f>
        <v>44729</v>
      </c>
      <c r="D6045">
        <f ca="1">IF(OpportunityTbl[[#This Row],[statecode]]=0,"",OpportunityTbl[[#This Row],[Estimated Close Date]])</f>
        <v>44729</v>
      </c>
      <c r="E6045" s="14">
        <v>-422</v>
      </c>
      <c r="F6045" s="14">
        <v>-381</v>
      </c>
      <c r="G6045" t="s">
        <v>27</v>
      </c>
      <c r="H6045" t="s">
        <v>28</v>
      </c>
      <c r="I6045">
        <v>2</v>
      </c>
      <c r="J6045">
        <v>4</v>
      </c>
      <c r="K6045" t="s">
        <v>11441</v>
      </c>
      <c r="L6045" t="s">
        <v>12239</v>
      </c>
      <c r="M6045" t="s">
        <v>22</v>
      </c>
      <c r="N6045" t="s">
        <v>31</v>
      </c>
      <c r="O6045" t="s">
        <v>29</v>
      </c>
      <c r="P6045" t="s">
        <v>319</v>
      </c>
      <c r="Q6045" s="13">
        <v>4737</v>
      </c>
      <c r="S6045" s="1">
        <v>0.1</v>
      </c>
      <c r="T6045" t="s">
        <v>23</v>
      </c>
      <c r="U6045" t="s">
        <v>24</v>
      </c>
      <c r="V6045" t="b">
        <v>0</v>
      </c>
      <c r="W6045">
        <v>2</v>
      </c>
      <c r="X6045" t="s">
        <v>25</v>
      </c>
      <c r="Y6045" t="s">
        <v>26</v>
      </c>
    </row>
    <row r="6046" spans="1:25" x14ac:dyDescent="0.4">
      <c r="A6046" t="s">
        <v>6387</v>
      </c>
      <c r="B6046" s="2">
        <f ca="1">TODAY()+OpportunityTbl[[#This Row],[CreatedOn_DaysFromToday]]</f>
        <v>44688</v>
      </c>
      <c r="C6046" s="2">
        <f ca="1">TODAY()+OpportunityTbl[[#This Row],[EstCloseDate_DaysFromToday]]</f>
        <v>44752</v>
      </c>
      <c r="D6046">
        <f ca="1">IF(OpportunityTbl[[#This Row],[statecode]]=0,"",OpportunityTbl[[#This Row],[Estimated Close Date]])</f>
        <v>44752</v>
      </c>
      <c r="E6046" s="14">
        <v>-422</v>
      </c>
      <c r="F6046" s="14">
        <v>-358</v>
      </c>
      <c r="G6046" t="s">
        <v>27</v>
      </c>
      <c r="H6046" t="s">
        <v>28</v>
      </c>
      <c r="I6046">
        <v>2</v>
      </c>
      <c r="J6046">
        <v>4</v>
      </c>
      <c r="K6046" t="s">
        <v>11407</v>
      </c>
      <c r="L6046" t="s">
        <v>12239</v>
      </c>
      <c r="M6046" t="s">
        <v>22</v>
      </c>
      <c r="N6046" t="s">
        <v>513</v>
      </c>
      <c r="O6046" t="s">
        <v>29</v>
      </c>
      <c r="P6046" t="s">
        <v>514</v>
      </c>
      <c r="Q6046" s="13">
        <v>6318</v>
      </c>
      <c r="S6046" s="1">
        <v>0.1</v>
      </c>
      <c r="T6046" t="s">
        <v>23</v>
      </c>
      <c r="U6046" t="s">
        <v>24</v>
      </c>
      <c r="V6046" t="b">
        <v>0</v>
      </c>
      <c r="W6046">
        <v>2</v>
      </c>
      <c r="X6046" t="s">
        <v>25</v>
      </c>
      <c r="Y6046" t="s">
        <v>4890</v>
      </c>
    </row>
    <row r="6047" spans="1:25" x14ac:dyDescent="0.4">
      <c r="A6047" t="s">
        <v>6503</v>
      </c>
      <c r="B6047" s="2">
        <f ca="1">TODAY()+OpportunityTbl[[#This Row],[CreatedOn_DaysFromToday]]</f>
        <v>44688</v>
      </c>
      <c r="C6047" s="2">
        <f ca="1">TODAY()+OpportunityTbl[[#This Row],[EstCloseDate_DaysFromToday]]</f>
        <v>44749</v>
      </c>
      <c r="D6047">
        <f ca="1">IF(OpportunityTbl[[#This Row],[statecode]]=0,"",OpportunityTbl[[#This Row],[Estimated Close Date]])</f>
        <v>44749</v>
      </c>
      <c r="E6047" s="14">
        <v>-422</v>
      </c>
      <c r="F6047" s="14">
        <v>-361</v>
      </c>
      <c r="G6047" t="s">
        <v>27</v>
      </c>
      <c r="H6047" t="s">
        <v>28</v>
      </c>
      <c r="I6047">
        <v>2</v>
      </c>
      <c r="J6047">
        <v>4</v>
      </c>
      <c r="K6047" t="s">
        <v>11402</v>
      </c>
      <c r="L6047" t="s">
        <v>12234</v>
      </c>
      <c r="M6047" t="s">
        <v>22</v>
      </c>
      <c r="N6047" t="s">
        <v>534</v>
      </c>
      <c r="O6047" t="s">
        <v>29</v>
      </c>
      <c r="P6047" t="s">
        <v>535</v>
      </c>
      <c r="Q6047" s="13">
        <v>2234</v>
      </c>
      <c r="S6047" s="1">
        <v>0.1</v>
      </c>
      <c r="T6047" t="s">
        <v>23</v>
      </c>
      <c r="U6047" t="s">
        <v>100</v>
      </c>
      <c r="V6047" t="b">
        <v>1</v>
      </c>
      <c r="W6047">
        <v>2.5</v>
      </c>
      <c r="X6047" t="s">
        <v>25</v>
      </c>
      <c r="Y6047" t="s">
        <v>4899</v>
      </c>
    </row>
    <row r="6048" spans="1:25" x14ac:dyDescent="0.4">
      <c r="A6048" t="s">
        <v>6595</v>
      </c>
      <c r="B6048" s="2">
        <f ca="1">TODAY()+OpportunityTbl[[#This Row],[CreatedOn_DaysFromToday]]</f>
        <v>44688</v>
      </c>
      <c r="C6048" s="2">
        <f ca="1">TODAY()+OpportunityTbl[[#This Row],[EstCloseDate_DaysFromToday]]</f>
        <v>44712</v>
      </c>
      <c r="D6048">
        <f ca="1">IF(OpportunityTbl[[#This Row],[statecode]]=0,"",OpportunityTbl[[#This Row],[Estimated Close Date]])</f>
        <v>44712</v>
      </c>
      <c r="E6048" s="14">
        <v>-422</v>
      </c>
      <c r="F6048" s="14">
        <v>-398</v>
      </c>
      <c r="G6048" t="s">
        <v>27</v>
      </c>
      <c r="H6048" t="s">
        <v>28</v>
      </c>
      <c r="I6048">
        <v>2</v>
      </c>
      <c r="J6048">
        <v>4</v>
      </c>
      <c r="K6048" t="s">
        <v>11467</v>
      </c>
      <c r="L6048" t="s">
        <v>12234</v>
      </c>
      <c r="M6048" t="s">
        <v>22</v>
      </c>
      <c r="N6048" t="s">
        <v>469</v>
      </c>
      <c r="O6048" t="s">
        <v>29</v>
      </c>
      <c r="P6048" t="s">
        <v>702</v>
      </c>
      <c r="Q6048" s="13">
        <v>1834</v>
      </c>
      <c r="S6048" s="1">
        <v>0.1</v>
      </c>
      <c r="T6048" t="s">
        <v>23</v>
      </c>
      <c r="U6048" t="s">
        <v>100</v>
      </c>
      <c r="V6048" t="b">
        <v>1</v>
      </c>
      <c r="W6048">
        <v>2.5</v>
      </c>
      <c r="X6048" t="s">
        <v>25</v>
      </c>
      <c r="Y6048" t="s">
        <v>4926</v>
      </c>
    </row>
    <row r="6049" spans="1:25" x14ac:dyDescent="0.4">
      <c r="A6049" t="s">
        <v>7294</v>
      </c>
      <c r="B6049" s="2">
        <f ca="1">TODAY()+OpportunityTbl[[#This Row],[CreatedOn_DaysFromToday]]</f>
        <v>44688</v>
      </c>
      <c r="C6049" s="2">
        <f ca="1">TODAY()+OpportunityTbl[[#This Row],[EstCloseDate_DaysFromToday]]</f>
        <v>44729</v>
      </c>
      <c r="D6049">
        <f ca="1">IF(OpportunityTbl[[#This Row],[statecode]]=0,"",OpportunityTbl[[#This Row],[Estimated Close Date]])</f>
        <v>44729</v>
      </c>
      <c r="E6049" s="14">
        <v>-422</v>
      </c>
      <c r="F6049" s="14">
        <v>-381</v>
      </c>
      <c r="G6049" t="s">
        <v>7082</v>
      </c>
      <c r="H6049" t="s">
        <v>7082</v>
      </c>
      <c r="I6049">
        <v>1</v>
      </c>
      <c r="J6049">
        <v>3</v>
      </c>
      <c r="K6049" t="s">
        <v>11407</v>
      </c>
      <c r="L6049" t="s">
        <v>12239</v>
      </c>
      <c r="M6049" t="s">
        <v>22</v>
      </c>
      <c r="N6049" t="s">
        <v>469</v>
      </c>
      <c r="O6049" t="s">
        <v>29</v>
      </c>
      <c r="P6049" t="s">
        <v>470</v>
      </c>
      <c r="Q6049" s="13">
        <v>6090</v>
      </c>
      <c r="R6049" s="13">
        <v>5968.2</v>
      </c>
      <c r="S6049" s="1">
        <v>0.3</v>
      </c>
      <c r="T6049" t="s">
        <v>168</v>
      </c>
      <c r="U6049" t="s">
        <v>24</v>
      </c>
      <c r="V6049" t="b">
        <v>1</v>
      </c>
      <c r="W6049">
        <v>2</v>
      </c>
      <c r="X6049" t="s">
        <v>157</v>
      </c>
      <c r="Y6049" t="s">
        <v>4926</v>
      </c>
    </row>
    <row r="6050" spans="1:25" x14ac:dyDescent="0.4">
      <c r="A6050" t="s">
        <v>8448</v>
      </c>
      <c r="B6050" s="2">
        <f ca="1">TODAY()+OpportunityTbl[[#This Row],[CreatedOn_DaysFromToday]]</f>
        <v>44688</v>
      </c>
      <c r="C6050" s="2">
        <f ca="1">TODAY()+OpportunityTbl[[#This Row],[EstCloseDate_DaysFromToday]]</f>
        <v>44756</v>
      </c>
      <c r="D6050">
        <f ca="1">IF(OpportunityTbl[[#This Row],[statecode]]=0,"",OpportunityTbl[[#This Row],[Estimated Close Date]])</f>
        <v>44756</v>
      </c>
      <c r="E6050" s="14">
        <v>-422</v>
      </c>
      <c r="F6050" s="14">
        <v>-354</v>
      </c>
      <c r="G6050" t="s">
        <v>7082</v>
      </c>
      <c r="H6050" t="s">
        <v>7082</v>
      </c>
      <c r="I6050">
        <v>1</v>
      </c>
      <c r="J6050">
        <v>3</v>
      </c>
      <c r="K6050" t="s">
        <v>11380</v>
      </c>
      <c r="L6050" t="s">
        <v>12239</v>
      </c>
      <c r="M6050" t="s">
        <v>22</v>
      </c>
      <c r="N6050" t="s">
        <v>2121</v>
      </c>
      <c r="O6050" t="s">
        <v>29</v>
      </c>
      <c r="P6050" t="s">
        <v>4734</v>
      </c>
      <c r="Q6050" s="13">
        <v>9062</v>
      </c>
      <c r="R6050" s="13">
        <v>8790.14</v>
      </c>
      <c r="S6050" s="1">
        <v>0.5</v>
      </c>
      <c r="T6050" t="s">
        <v>168</v>
      </c>
      <c r="U6050" t="s">
        <v>24</v>
      </c>
      <c r="V6050" t="b">
        <v>0</v>
      </c>
      <c r="W6050">
        <v>3</v>
      </c>
      <c r="X6050" t="s">
        <v>4732</v>
      </c>
      <c r="Y6050" t="s">
        <v>4926</v>
      </c>
    </row>
    <row r="6051" spans="1:25" x14ac:dyDescent="0.4">
      <c r="A6051" t="s">
        <v>9534</v>
      </c>
      <c r="B6051" s="2">
        <f ca="1">TODAY()+OpportunityTbl[[#This Row],[CreatedOn_DaysFromToday]]</f>
        <v>44688</v>
      </c>
      <c r="C6051" s="2">
        <f ca="1">TODAY()+OpportunityTbl[[#This Row],[EstCloseDate_DaysFromToday]]</f>
        <v>44715</v>
      </c>
      <c r="D6051">
        <f ca="1">IF(OpportunityTbl[[#This Row],[statecode]]=0,"",OpportunityTbl[[#This Row],[Estimated Close Date]])</f>
        <v>44715</v>
      </c>
      <c r="E6051" s="14">
        <v>-422</v>
      </c>
      <c r="F6051" s="14">
        <v>-395</v>
      </c>
      <c r="G6051" t="s">
        <v>7082</v>
      </c>
      <c r="H6051" t="s">
        <v>7082</v>
      </c>
      <c r="I6051">
        <v>1</v>
      </c>
      <c r="J6051">
        <v>3</v>
      </c>
      <c r="K6051" t="s">
        <v>11468</v>
      </c>
      <c r="L6051" t="s">
        <v>12233</v>
      </c>
      <c r="M6051" t="s">
        <v>22</v>
      </c>
      <c r="N6051" t="s">
        <v>469</v>
      </c>
      <c r="O6051" t="s">
        <v>29</v>
      </c>
      <c r="P6051" t="s">
        <v>470</v>
      </c>
      <c r="Q6051" s="13">
        <v>24692</v>
      </c>
      <c r="R6051" s="13">
        <v>24074.7</v>
      </c>
      <c r="S6051" s="1">
        <v>0.3</v>
      </c>
      <c r="T6051" t="s">
        <v>168</v>
      </c>
      <c r="U6051" t="s">
        <v>100</v>
      </c>
      <c r="V6051" t="b">
        <v>1</v>
      </c>
      <c r="W6051">
        <v>2.5</v>
      </c>
      <c r="X6051" t="s">
        <v>157</v>
      </c>
      <c r="Y6051" t="s">
        <v>26</v>
      </c>
    </row>
    <row r="6052" spans="1:25" x14ac:dyDescent="0.4">
      <c r="A6052" t="s">
        <v>9535</v>
      </c>
      <c r="B6052" s="2">
        <f ca="1">TODAY()+OpportunityTbl[[#This Row],[CreatedOn_DaysFromToday]]</f>
        <v>44688</v>
      </c>
      <c r="C6052" s="2">
        <f ca="1">TODAY()+OpportunityTbl[[#This Row],[EstCloseDate_DaysFromToday]]</f>
        <v>44729</v>
      </c>
      <c r="D6052">
        <f ca="1">IF(OpportunityTbl[[#This Row],[statecode]]=0,"",OpportunityTbl[[#This Row],[Estimated Close Date]])</f>
        <v>44729</v>
      </c>
      <c r="E6052" s="14">
        <v>-422</v>
      </c>
      <c r="F6052" s="14">
        <v>-381</v>
      </c>
      <c r="G6052" t="s">
        <v>7082</v>
      </c>
      <c r="H6052" t="s">
        <v>7082</v>
      </c>
      <c r="I6052">
        <v>1</v>
      </c>
      <c r="J6052">
        <v>3</v>
      </c>
      <c r="K6052" t="s">
        <v>11385</v>
      </c>
      <c r="L6052" t="s">
        <v>12235</v>
      </c>
      <c r="M6052" t="s">
        <v>22</v>
      </c>
      <c r="N6052" t="s">
        <v>469</v>
      </c>
      <c r="O6052" t="s">
        <v>29</v>
      </c>
      <c r="P6052" t="s">
        <v>470</v>
      </c>
      <c r="Q6052" s="13">
        <v>14552</v>
      </c>
      <c r="R6052" s="13">
        <v>14188.2</v>
      </c>
      <c r="S6052" s="1">
        <v>0.3</v>
      </c>
      <c r="T6052" t="s">
        <v>168</v>
      </c>
      <c r="U6052" t="s">
        <v>24</v>
      </c>
      <c r="V6052" t="b">
        <v>1</v>
      </c>
      <c r="W6052">
        <v>2.5</v>
      </c>
      <c r="X6052" t="s">
        <v>157</v>
      </c>
      <c r="Y6052" t="s">
        <v>26</v>
      </c>
    </row>
    <row r="6053" spans="1:25" x14ac:dyDescent="0.4">
      <c r="A6053" t="s">
        <v>291</v>
      </c>
      <c r="B6053" s="2">
        <f ca="1">TODAY()+OpportunityTbl[[#This Row],[CreatedOn_DaysFromToday]]</f>
        <v>44687</v>
      </c>
      <c r="C6053" s="2">
        <f ca="1">TODAY()+OpportunityTbl[[#This Row],[EstCloseDate_DaysFromToday]]</f>
        <v>44732</v>
      </c>
      <c r="D6053">
        <f ca="1">IF(OpportunityTbl[[#This Row],[statecode]]=0,"",OpportunityTbl[[#This Row],[Estimated Close Date]])</f>
        <v>44732</v>
      </c>
      <c r="E6053" s="14">
        <v>-423</v>
      </c>
      <c r="F6053" s="14">
        <v>-378</v>
      </c>
      <c r="G6053" t="s">
        <v>27</v>
      </c>
      <c r="H6053" t="s">
        <v>28</v>
      </c>
      <c r="I6053">
        <v>2</v>
      </c>
      <c r="J6053">
        <v>4</v>
      </c>
      <c r="K6053" t="s">
        <v>11407</v>
      </c>
      <c r="L6053" t="s">
        <v>12233</v>
      </c>
      <c r="M6053" t="s">
        <v>22</v>
      </c>
      <c r="N6053" t="s">
        <v>31</v>
      </c>
      <c r="O6053" t="s">
        <v>29</v>
      </c>
      <c r="P6053" t="s">
        <v>210</v>
      </c>
      <c r="Q6053" s="13">
        <v>15395</v>
      </c>
      <c r="S6053" s="1">
        <v>0.3</v>
      </c>
      <c r="T6053" t="s">
        <v>168</v>
      </c>
      <c r="U6053" t="s">
        <v>100</v>
      </c>
      <c r="V6053" t="b">
        <v>0</v>
      </c>
      <c r="W6053">
        <v>2.5</v>
      </c>
      <c r="X6053" t="s">
        <v>157</v>
      </c>
      <c r="Y6053" t="s">
        <v>26</v>
      </c>
    </row>
    <row r="6054" spans="1:25" x14ac:dyDescent="0.4">
      <c r="A6054" t="s">
        <v>2418</v>
      </c>
      <c r="B6054" s="2">
        <f ca="1">TODAY()+OpportunityTbl[[#This Row],[CreatedOn_DaysFromToday]]</f>
        <v>44687</v>
      </c>
      <c r="C6054" s="2">
        <f ca="1">TODAY()+OpportunityTbl[[#This Row],[EstCloseDate_DaysFromToday]]</f>
        <v>44768</v>
      </c>
      <c r="D6054">
        <f ca="1">IF(OpportunityTbl[[#This Row],[statecode]]=0,"",OpportunityTbl[[#This Row],[Estimated Close Date]])</f>
        <v>44768</v>
      </c>
      <c r="E6054" s="14">
        <v>-423</v>
      </c>
      <c r="F6054" s="14">
        <v>-342</v>
      </c>
      <c r="G6054" t="s">
        <v>27</v>
      </c>
      <c r="H6054" t="s">
        <v>28</v>
      </c>
      <c r="I6054">
        <v>2</v>
      </c>
      <c r="J6054">
        <v>4</v>
      </c>
      <c r="K6054" t="s">
        <v>11469</v>
      </c>
      <c r="L6054" t="s">
        <v>12234</v>
      </c>
      <c r="M6054" t="s">
        <v>22</v>
      </c>
      <c r="N6054" t="s">
        <v>1617</v>
      </c>
      <c r="O6054" t="s">
        <v>29</v>
      </c>
      <c r="P6054" t="s">
        <v>1620</v>
      </c>
      <c r="Q6054" s="13">
        <v>2106</v>
      </c>
      <c r="S6054" s="1">
        <v>0.1</v>
      </c>
      <c r="T6054" t="s">
        <v>23</v>
      </c>
      <c r="U6054" t="s">
        <v>24</v>
      </c>
      <c r="V6054" t="b">
        <v>0</v>
      </c>
      <c r="W6054">
        <v>3.5</v>
      </c>
      <c r="X6054" t="s">
        <v>157</v>
      </c>
      <c r="Y6054" t="s">
        <v>26</v>
      </c>
    </row>
    <row r="6055" spans="1:25" x14ac:dyDescent="0.4">
      <c r="A6055" t="s">
        <v>2735</v>
      </c>
      <c r="B6055" s="2">
        <f ca="1">TODAY()+OpportunityTbl[[#This Row],[CreatedOn_DaysFromToday]]</f>
        <v>44687</v>
      </c>
      <c r="C6055" s="2">
        <f ca="1">TODAY()+OpportunityTbl[[#This Row],[EstCloseDate_DaysFromToday]]</f>
        <v>44767</v>
      </c>
      <c r="D6055">
        <f ca="1">IF(OpportunityTbl[[#This Row],[statecode]]=0,"",OpportunityTbl[[#This Row],[Estimated Close Date]])</f>
        <v>44767</v>
      </c>
      <c r="E6055" s="14">
        <v>-423</v>
      </c>
      <c r="F6055" s="14">
        <v>-343</v>
      </c>
      <c r="G6055" t="s">
        <v>27</v>
      </c>
      <c r="H6055" t="s">
        <v>28</v>
      </c>
      <c r="I6055">
        <v>2</v>
      </c>
      <c r="J6055">
        <v>4</v>
      </c>
      <c r="K6055" t="s">
        <v>11369</v>
      </c>
      <c r="L6055" t="s">
        <v>12239</v>
      </c>
      <c r="M6055" t="s">
        <v>22</v>
      </c>
      <c r="N6055" t="s">
        <v>1617</v>
      </c>
      <c r="O6055" t="s">
        <v>29</v>
      </c>
      <c r="P6055" t="s">
        <v>1618</v>
      </c>
      <c r="Q6055" s="13">
        <v>7483</v>
      </c>
      <c r="S6055" s="1">
        <v>0.1</v>
      </c>
      <c r="T6055" t="s">
        <v>23</v>
      </c>
      <c r="U6055" t="s">
        <v>24</v>
      </c>
      <c r="V6055" t="b">
        <v>0</v>
      </c>
      <c r="W6055">
        <v>3</v>
      </c>
      <c r="X6055" t="s">
        <v>25</v>
      </c>
      <c r="Y6055" t="s">
        <v>26</v>
      </c>
    </row>
    <row r="6056" spans="1:25" x14ac:dyDescent="0.4">
      <c r="A6056" t="s">
        <v>3616</v>
      </c>
      <c r="B6056" s="2">
        <f ca="1">TODAY()+OpportunityTbl[[#This Row],[CreatedOn_DaysFromToday]]</f>
        <v>44687</v>
      </c>
      <c r="C6056" s="2">
        <f ca="1">TODAY()+OpportunityTbl[[#This Row],[EstCloseDate_DaysFromToday]]</f>
        <v>44727</v>
      </c>
      <c r="D6056">
        <f ca="1">IF(OpportunityTbl[[#This Row],[statecode]]=0,"",OpportunityTbl[[#This Row],[Estimated Close Date]])</f>
        <v>44727</v>
      </c>
      <c r="E6056" s="14">
        <v>-423</v>
      </c>
      <c r="F6056" s="14">
        <v>-383</v>
      </c>
      <c r="G6056" t="s">
        <v>27</v>
      </c>
      <c r="H6056" t="s">
        <v>28</v>
      </c>
      <c r="I6056">
        <v>2</v>
      </c>
      <c r="J6056">
        <v>4</v>
      </c>
      <c r="K6056" t="s">
        <v>11470</v>
      </c>
      <c r="L6056" t="s">
        <v>12238</v>
      </c>
      <c r="M6056" t="s">
        <v>22</v>
      </c>
      <c r="N6056" t="s">
        <v>31</v>
      </c>
      <c r="O6056" t="s">
        <v>29</v>
      </c>
      <c r="P6056" t="s">
        <v>32</v>
      </c>
      <c r="Q6056" s="13">
        <v>2595</v>
      </c>
      <c r="S6056" s="1">
        <v>0.1</v>
      </c>
      <c r="T6056" t="s">
        <v>23</v>
      </c>
      <c r="U6056" t="s">
        <v>24</v>
      </c>
      <c r="V6056" t="b">
        <v>1</v>
      </c>
      <c r="W6056">
        <v>2</v>
      </c>
      <c r="X6056" t="s">
        <v>25</v>
      </c>
      <c r="Y6056" t="s">
        <v>26</v>
      </c>
    </row>
    <row r="6057" spans="1:25" x14ac:dyDescent="0.4">
      <c r="A6057" t="s">
        <v>3617</v>
      </c>
      <c r="B6057" s="2">
        <f ca="1">TODAY()+OpportunityTbl[[#This Row],[CreatedOn_DaysFromToday]]</f>
        <v>44687</v>
      </c>
      <c r="C6057" s="2">
        <f ca="1">TODAY()+OpportunityTbl[[#This Row],[EstCloseDate_DaysFromToday]]</f>
        <v>44740</v>
      </c>
      <c r="D6057">
        <f ca="1">IF(OpportunityTbl[[#This Row],[statecode]]=0,"",OpportunityTbl[[#This Row],[Estimated Close Date]])</f>
        <v>44740</v>
      </c>
      <c r="E6057" s="14">
        <v>-423</v>
      </c>
      <c r="F6057" s="14">
        <v>-370</v>
      </c>
      <c r="G6057" t="s">
        <v>27</v>
      </c>
      <c r="H6057" t="s">
        <v>28</v>
      </c>
      <c r="I6057">
        <v>2</v>
      </c>
      <c r="J6057">
        <v>4</v>
      </c>
      <c r="K6057" t="s">
        <v>11383</v>
      </c>
      <c r="L6057" t="s">
        <v>12239</v>
      </c>
      <c r="M6057" t="s">
        <v>22</v>
      </c>
      <c r="N6057" t="s">
        <v>31</v>
      </c>
      <c r="O6057" t="s">
        <v>29</v>
      </c>
      <c r="P6057" t="s">
        <v>32</v>
      </c>
      <c r="Q6057" s="13">
        <v>7408</v>
      </c>
      <c r="S6057" s="1">
        <v>0.1</v>
      </c>
      <c r="T6057" t="s">
        <v>23</v>
      </c>
      <c r="U6057" t="s">
        <v>24</v>
      </c>
      <c r="V6057" t="b">
        <v>0</v>
      </c>
      <c r="W6057">
        <v>2</v>
      </c>
      <c r="X6057" t="s">
        <v>25</v>
      </c>
      <c r="Y6057" t="s">
        <v>26</v>
      </c>
    </row>
    <row r="6058" spans="1:25" x14ac:dyDescent="0.4">
      <c r="A6058" t="s">
        <v>4208</v>
      </c>
      <c r="B6058" s="2">
        <f ca="1">TODAY()+OpportunityTbl[[#This Row],[CreatedOn_DaysFromToday]]</f>
        <v>44687</v>
      </c>
      <c r="C6058" s="2">
        <f ca="1">TODAY()+OpportunityTbl[[#This Row],[EstCloseDate_DaysFromToday]]</f>
        <v>44755</v>
      </c>
      <c r="D6058">
        <f ca="1">IF(OpportunityTbl[[#This Row],[statecode]]=0,"",OpportunityTbl[[#This Row],[Estimated Close Date]])</f>
        <v>44755</v>
      </c>
      <c r="E6058" s="14">
        <v>-423</v>
      </c>
      <c r="F6058" s="14">
        <v>-355</v>
      </c>
      <c r="G6058" t="s">
        <v>27</v>
      </c>
      <c r="H6058" t="s">
        <v>28</v>
      </c>
      <c r="I6058">
        <v>2</v>
      </c>
      <c r="J6058">
        <v>4</v>
      </c>
      <c r="K6058" t="s">
        <v>11378</v>
      </c>
      <c r="L6058" t="s">
        <v>12239</v>
      </c>
      <c r="M6058" t="s">
        <v>22</v>
      </c>
      <c r="N6058" t="s">
        <v>475</v>
      </c>
      <c r="O6058" t="s">
        <v>29</v>
      </c>
      <c r="P6058" t="s">
        <v>548</v>
      </c>
      <c r="Q6058" s="13">
        <v>8224</v>
      </c>
      <c r="S6058" s="1">
        <v>0.1</v>
      </c>
      <c r="T6058" t="s">
        <v>23</v>
      </c>
      <c r="U6058" t="s">
        <v>24</v>
      </c>
      <c r="V6058" t="b">
        <v>0</v>
      </c>
      <c r="W6058">
        <v>2</v>
      </c>
      <c r="X6058" t="s">
        <v>25</v>
      </c>
      <c r="Y6058" t="s">
        <v>26</v>
      </c>
    </row>
    <row r="6059" spans="1:25" x14ac:dyDescent="0.4">
      <c r="A6059" t="s">
        <v>5989</v>
      </c>
      <c r="B6059" s="2">
        <f ca="1">TODAY()+OpportunityTbl[[#This Row],[CreatedOn_DaysFromToday]]</f>
        <v>44687</v>
      </c>
      <c r="C6059" s="2">
        <f ca="1">TODAY()+OpportunityTbl[[#This Row],[EstCloseDate_DaysFromToday]]</f>
        <v>44732</v>
      </c>
      <c r="D6059">
        <f ca="1">IF(OpportunityTbl[[#This Row],[statecode]]=0,"",OpportunityTbl[[#This Row],[Estimated Close Date]])</f>
        <v>44732</v>
      </c>
      <c r="E6059" s="14">
        <v>-423</v>
      </c>
      <c r="F6059" s="14">
        <v>-378</v>
      </c>
      <c r="G6059" t="s">
        <v>27</v>
      </c>
      <c r="H6059" t="s">
        <v>28</v>
      </c>
      <c r="I6059">
        <v>2</v>
      </c>
      <c r="J6059">
        <v>4</v>
      </c>
      <c r="K6059" t="s">
        <v>11407</v>
      </c>
      <c r="L6059" t="s">
        <v>12236</v>
      </c>
      <c r="M6059" t="s">
        <v>22</v>
      </c>
      <c r="N6059" t="s">
        <v>1710</v>
      </c>
      <c r="O6059" t="s">
        <v>29</v>
      </c>
      <c r="P6059" t="s">
        <v>1711</v>
      </c>
      <c r="Q6059" s="13">
        <v>1645</v>
      </c>
      <c r="S6059" s="1">
        <v>0.3</v>
      </c>
      <c r="T6059" t="s">
        <v>168</v>
      </c>
      <c r="U6059" t="s">
        <v>24</v>
      </c>
      <c r="V6059" t="b">
        <v>1</v>
      </c>
      <c r="W6059">
        <v>4</v>
      </c>
      <c r="X6059" t="s">
        <v>157</v>
      </c>
      <c r="Y6059" t="s">
        <v>4896</v>
      </c>
    </row>
    <row r="6060" spans="1:25" x14ac:dyDescent="0.4">
      <c r="A6060" t="s">
        <v>6388</v>
      </c>
      <c r="B6060" s="2">
        <f ca="1">TODAY()+OpportunityTbl[[#This Row],[CreatedOn_DaysFromToday]]</f>
        <v>44687</v>
      </c>
      <c r="C6060" s="2">
        <f ca="1">TODAY()+OpportunityTbl[[#This Row],[EstCloseDate_DaysFromToday]]</f>
        <v>44752</v>
      </c>
      <c r="D6060">
        <f ca="1">IF(OpportunityTbl[[#This Row],[statecode]]=0,"",OpportunityTbl[[#This Row],[Estimated Close Date]])</f>
        <v>44752</v>
      </c>
      <c r="E6060" s="14">
        <v>-423</v>
      </c>
      <c r="F6060" s="14">
        <v>-358</v>
      </c>
      <c r="G6060" t="s">
        <v>27</v>
      </c>
      <c r="H6060" t="s">
        <v>28</v>
      </c>
      <c r="I6060">
        <v>2</v>
      </c>
      <c r="J6060">
        <v>4</v>
      </c>
      <c r="K6060" t="s">
        <v>11409</v>
      </c>
      <c r="L6060" t="s">
        <v>12239</v>
      </c>
      <c r="M6060" t="s">
        <v>22</v>
      </c>
      <c r="N6060" t="s">
        <v>480</v>
      </c>
      <c r="O6060" t="s">
        <v>29</v>
      </c>
      <c r="P6060" t="s">
        <v>527</v>
      </c>
      <c r="Q6060" s="13">
        <v>6293</v>
      </c>
      <c r="S6060" s="1">
        <v>0.1</v>
      </c>
      <c r="T6060" t="s">
        <v>23</v>
      </c>
      <c r="U6060" t="s">
        <v>24</v>
      </c>
      <c r="V6060" t="b">
        <v>0</v>
      </c>
      <c r="W6060">
        <v>2</v>
      </c>
      <c r="X6060" t="s">
        <v>25</v>
      </c>
      <c r="Y6060" t="s">
        <v>4926</v>
      </c>
    </row>
    <row r="6061" spans="1:25" x14ac:dyDescent="0.4">
      <c r="A6061" t="s">
        <v>7155</v>
      </c>
      <c r="B6061" s="2">
        <f ca="1">TODAY()+OpportunityTbl[[#This Row],[CreatedOn_DaysFromToday]]</f>
        <v>44687</v>
      </c>
      <c r="C6061" s="2">
        <f ca="1">TODAY()+OpportunityTbl[[#This Row],[EstCloseDate_DaysFromToday]]</f>
        <v>44759</v>
      </c>
      <c r="D6061">
        <f ca="1">IF(OpportunityTbl[[#This Row],[statecode]]=0,"",OpportunityTbl[[#This Row],[Estimated Close Date]])</f>
        <v>44759</v>
      </c>
      <c r="E6061" s="14">
        <v>-423</v>
      </c>
      <c r="F6061" s="14">
        <v>-351</v>
      </c>
      <c r="G6061" t="s">
        <v>7082</v>
      </c>
      <c r="H6061" t="s">
        <v>7082</v>
      </c>
      <c r="I6061">
        <v>1</v>
      </c>
      <c r="J6061">
        <v>3</v>
      </c>
      <c r="K6061" t="s">
        <v>11331</v>
      </c>
      <c r="L6061" t="s">
        <v>12241</v>
      </c>
      <c r="M6061" t="s">
        <v>22</v>
      </c>
      <c r="N6061" t="s">
        <v>1710</v>
      </c>
      <c r="O6061" t="s">
        <v>29</v>
      </c>
      <c r="P6061" t="s">
        <v>1879</v>
      </c>
      <c r="Q6061" s="13">
        <v>23342</v>
      </c>
      <c r="R6061" s="13">
        <v>22291.61</v>
      </c>
      <c r="S6061" s="1">
        <v>0.9</v>
      </c>
      <c r="T6061" t="s">
        <v>4724</v>
      </c>
      <c r="U6061" t="s">
        <v>97</v>
      </c>
      <c r="V6061" t="b">
        <v>0</v>
      </c>
      <c r="W6061">
        <v>4.5</v>
      </c>
      <c r="X6061" t="s">
        <v>4732</v>
      </c>
      <c r="Y6061" t="s">
        <v>4916</v>
      </c>
    </row>
    <row r="6062" spans="1:25" x14ac:dyDescent="0.4">
      <c r="A6062" t="s">
        <v>7234</v>
      </c>
      <c r="B6062" s="2">
        <f ca="1">TODAY()+OpportunityTbl[[#This Row],[CreatedOn_DaysFromToday]]</f>
        <v>44687</v>
      </c>
      <c r="C6062" s="2">
        <f ca="1">TODAY()+OpportunityTbl[[#This Row],[EstCloseDate_DaysFromToday]]</f>
        <v>44742</v>
      </c>
      <c r="D6062">
        <f ca="1">IF(OpportunityTbl[[#This Row],[statecode]]=0,"",OpportunityTbl[[#This Row],[Estimated Close Date]])</f>
        <v>44742</v>
      </c>
      <c r="E6062" s="14">
        <v>-423</v>
      </c>
      <c r="F6062" s="14">
        <v>-368</v>
      </c>
      <c r="G6062" t="s">
        <v>7082</v>
      </c>
      <c r="H6062" t="s">
        <v>7082</v>
      </c>
      <c r="I6062">
        <v>1</v>
      </c>
      <c r="J6062">
        <v>3</v>
      </c>
      <c r="K6062" t="s">
        <v>11456</v>
      </c>
      <c r="L6062" t="s">
        <v>12236</v>
      </c>
      <c r="M6062" t="s">
        <v>22</v>
      </c>
      <c r="N6062" t="s">
        <v>31</v>
      </c>
      <c r="O6062" t="s">
        <v>29</v>
      </c>
      <c r="P6062" t="s">
        <v>4742</v>
      </c>
      <c r="Q6062" s="13">
        <v>2576</v>
      </c>
      <c r="R6062" s="13">
        <v>2511.6</v>
      </c>
      <c r="S6062" s="1">
        <v>0.9</v>
      </c>
      <c r="T6062" t="s">
        <v>4724</v>
      </c>
      <c r="U6062" t="s">
        <v>24</v>
      </c>
      <c r="V6062" t="b">
        <v>1</v>
      </c>
      <c r="W6062">
        <v>2.5</v>
      </c>
      <c r="X6062" t="s">
        <v>4732</v>
      </c>
      <c r="Y6062" t="s">
        <v>4916</v>
      </c>
    </row>
    <row r="6063" spans="1:25" x14ac:dyDescent="0.4">
      <c r="A6063" t="s">
        <v>7826</v>
      </c>
      <c r="B6063" s="2">
        <f ca="1">TODAY()+OpportunityTbl[[#This Row],[CreatedOn_DaysFromToday]]</f>
        <v>44687</v>
      </c>
      <c r="C6063" s="2">
        <f ca="1">TODAY()+OpportunityTbl[[#This Row],[EstCloseDate_DaysFromToday]]</f>
        <v>44746</v>
      </c>
      <c r="D6063">
        <f ca="1">IF(OpportunityTbl[[#This Row],[statecode]]=0,"",OpportunityTbl[[#This Row],[Estimated Close Date]])</f>
        <v>44746</v>
      </c>
      <c r="E6063" s="14">
        <v>-423</v>
      </c>
      <c r="F6063" s="14">
        <v>-364</v>
      </c>
      <c r="G6063" t="s">
        <v>7082</v>
      </c>
      <c r="H6063" t="s">
        <v>7082</v>
      </c>
      <c r="I6063">
        <v>1</v>
      </c>
      <c r="J6063">
        <v>3</v>
      </c>
      <c r="K6063" t="s">
        <v>11395</v>
      </c>
      <c r="L6063" t="s">
        <v>12237</v>
      </c>
      <c r="M6063" t="s">
        <v>22</v>
      </c>
      <c r="N6063" t="s">
        <v>1710</v>
      </c>
      <c r="O6063" t="s">
        <v>29</v>
      </c>
      <c r="P6063" t="s">
        <v>1881</v>
      </c>
      <c r="Q6063" s="13">
        <v>4035</v>
      </c>
      <c r="R6063" s="13">
        <v>3833.25</v>
      </c>
      <c r="S6063" s="1">
        <v>0.5</v>
      </c>
      <c r="T6063" t="s">
        <v>168</v>
      </c>
      <c r="U6063" t="s">
        <v>24</v>
      </c>
      <c r="V6063" t="b">
        <v>1</v>
      </c>
      <c r="W6063">
        <v>5</v>
      </c>
      <c r="X6063" t="s">
        <v>240</v>
      </c>
      <c r="Y6063" t="s">
        <v>4890</v>
      </c>
    </row>
    <row r="6064" spans="1:25" x14ac:dyDescent="0.4">
      <c r="A6064" t="s">
        <v>9022</v>
      </c>
      <c r="B6064" s="2">
        <f ca="1">TODAY()+OpportunityTbl[[#This Row],[CreatedOn_DaysFromToday]]</f>
        <v>44687</v>
      </c>
      <c r="C6064" s="2">
        <f ca="1">TODAY()+OpportunityTbl[[#This Row],[EstCloseDate_DaysFromToday]]</f>
        <v>44761</v>
      </c>
      <c r="D6064">
        <f ca="1">IF(OpportunityTbl[[#This Row],[statecode]]=0,"",OpportunityTbl[[#This Row],[Estimated Close Date]])</f>
        <v>44761</v>
      </c>
      <c r="E6064" s="14">
        <v>-423</v>
      </c>
      <c r="F6064" s="14">
        <v>-349</v>
      </c>
      <c r="G6064" t="s">
        <v>7082</v>
      </c>
      <c r="H6064" t="s">
        <v>7082</v>
      </c>
      <c r="I6064">
        <v>1</v>
      </c>
      <c r="J6064">
        <v>3</v>
      </c>
      <c r="K6064" t="s">
        <v>11471</v>
      </c>
      <c r="L6064" t="s">
        <v>12238</v>
      </c>
      <c r="M6064" t="s">
        <v>22</v>
      </c>
      <c r="N6064" t="s">
        <v>480</v>
      </c>
      <c r="O6064" t="s">
        <v>29</v>
      </c>
      <c r="P6064" t="s">
        <v>687</v>
      </c>
      <c r="Q6064" s="13">
        <v>3431</v>
      </c>
      <c r="R6064" s="13">
        <v>3362.38</v>
      </c>
      <c r="S6064" s="1">
        <v>0.5</v>
      </c>
      <c r="T6064" t="s">
        <v>168</v>
      </c>
      <c r="U6064" t="s">
        <v>24</v>
      </c>
      <c r="V6064" t="b">
        <v>0</v>
      </c>
      <c r="W6064">
        <v>2</v>
      </c>
      <c r="X6064" t="s">
        <v>240</v>
      </c>
      <c r="Y6064" t="s">
        <v>26</v>
      </c>
    </row>
    <row r="6065" spans="1:25" x14ac:dyDescent="0.4">
      <c r="A6065" t="s">
        <v>376</v>
      </c>
      <c r="B6065" s="2">
        <f ca="1">TODAY()+OpportunityTbl[[#This Row],[CreatedOn_DaysFromToday]]</f>
        <v>44686</v>
      </c>
      <c r="C6065" s="2">
        <f ca="1">TODAY()+OpportunityTbl[[#This Row],[EstCloseDate_DaysFromToday]]</f>
        <v>44714</v>
      </c>
      <c r="D6065">
        <f ca="1">IF(OpportunityTbl[[#This Row],[statecode]]=0,"",OpportunityTbl[[#This Row],[Estimated Close Date]])</f>
        <v>44714</v>
      </c>
      <c r="E6065" s="14">
        <v>-424</v>
      </c>
      <c r="F6065" s="14">
        <v>-396</v>
      </c>
      <c r="G6065" t="s">
        <v>27</v>
      </c>
      <c r="H6065" t="s">
        <v>28</v>
      </c>
      <c r="I6065">
        <v>2</v>
      </c>
      <c r="J6065">
        <v>4</v>
      </c>
      <c r="K6065" t="s">
        <v>11472</v>
      </c>
      <c r="L6065" t="s">
        <v>12233</v>
      </c>
      <c r="M6065" t="s">
        <v>22</v>
      </c>
      <c r="N6065" t="s">
        <v>31</v>
      </c>
      <c r="O6065" t="s">
        <v>29</v>
      </c>
      <c r="P6065" t="s">
        <v>319</v>
      </c>
      <c r="Q6065" s="13">
        <v>26554</v>
      </c>
      <c r="S6065" s="1">
        <v>0.1</v>
      </c>
      <c r="T6065" t="s">
        <v>23</v>
      </c>
      <c r="U6065" t="s">
        <v>24</v>
      </c>
      <c r="V6065" t="b">
        <v>1</v>
      </c>
      <c r="W6065">
        <v>2.5</v>
      </c>
      <c r="X6065" t="s">
        <v>25</v>
      </c>
      <c r="Y6065" t="s">
        <v>26</v>
      </c>
    </row>
    <row r="6066" spans="1:25" x14ac:dyDescent="0.4">
      <c r="A6066" t="s">
        <v>731</v>
      </c>
      <c r="B6066" s="2">
        <f ca="1">TODAY()+OpportunityTbl[[#This Row],[CreatedOn_DaysFromToday]]</f>
        <v>44686</v>
      </c>
      <c r="C6066" s="2">
        <f ca="1">TODAY()+OpportunityTbl[[#This Row],[EstCloseDate_DaysFromToday]]</f>
        <v>44739</v>
      </c>
      <c r="D6066">
        <f ca="1">IF(OpportunityTbl[[#This Row],[statecode]]=0,"",OpportunityTbl[[#This Row],[Estimated Close Date]])</f>
        <v>44739</v>
      </c>
      <c r="E6066" s="14">
        <v>-424</v>
      </c>
      <c r="F6066" s="14">
        <v>-371</v>
      </c>
      <c r="G6066" t="s">
        <v>27</v>
      </c>
      <c r="H6066" t="s">
        <v>28</v>
      </c>
      <c r="I6066">
        <v>2</v>
      </c>
      <c r="J6066">
        <v>4</v>
      </c>
      <c r="K6066" t="s">
        <v>11378</v>
      </c>
      <c r="L6066" t="s">
        <v>12234</v>
      </c>
      <c r="M6066" t="s">
        <v>22</v>
      </c>
      <c r="N6066" t="s">
        <v>469</v>
      </c>
      <c r="O6066" t="s">
        <v>29</v>
      </c>
      <c r="P6066" t="s">
        <v>705</v>
      </c>
      <c r="Q6066" s="13">
        <v>1976</v>
      </c>
      <c r="S6066" s="1">
        <v>0.3</v>
      </c>
      <c r="T6066" t="s">
        <v>168</v>
      </c>
      <c r="U6066" t="s">
        <v>24</v>
      </c>
      <c r="V6066" t="b">
        <v>0</v>
      </c>
      <c r="W6066">
        <v>2.5</v>
      </c>
      <c r="X6066" t="s">
        <v>157</v>
      </c>
      <c r="Y6066" t="s">
        <v>26</v>
      </c>
    </row>
    <row r="6067" spans="1:25" x14ac:dyDescent="0.4">
      <c r="A6067" t="s">
        <v>732</v>
      </c>
      <c r="B6067" s="2">
        <f ca="1">TODAY()+OpportunityTbl[[#This Row],[CreatedOn_DaysFromToday]]</f>
        <v>44686</v>
      </c>
      <c r="C6067" s="2">
        <f ca="1">TODAY()+OpportunityTbl[[#This Row],[EstCloseDate_DaysFromToday]]</f>
        <v>44740</v>
      </c>
      <c r="D6067">
        <f ca="1">IF(OpportunityTbl[[#This Row],[statecode]]=0,"",OpportunityTbl[[#This Row],[Estimated Close Date]])</f>
        <v>44740</v>
      </c>
      <c r="E6067" s="14">
        <v>-424</v>
      </c>
      <c r="F6067" s="14">
        <v>-370</v>
      </c>
      <c r="G6067" t="s">
        <v>27</v>
      </c>
      <c r="H6067" t="s">
        <v>28</v>
      </c>
      <c r="I6067">
        <v>2</v>
      </c>
      <c r="J6067">
        <v>4</v>
      </c>
      <c r="K6067" t="s">
        <v>11406</v>
      </c>
      <c r="L6067" t="s">
        <v>12235</v>
      </c>
      <c r="M6067" t="s">
        <v>22</v>
      </c>
      <c r="N6067" t="s">
        <v>469</v>
      </c>
      <c r="O6067" t="s">
        <v>29</v>
      </c>
      <c r="P6067" t="s">
        <v>470</v>
      </c>
      <c r="Q6067" s="13">
        <v>10383</v>
      </c>
      <c r="S6067" s="1">
        <v>0.3</v>
      </c>
      <c r="T6067" t="s">
        <v>168</v>
      </c>
      <c r="U6067" t="s">
        <v>97</v>
      </c>
      <c r="V6067" t="b">
        <v>0</v>
      </c>
      <c r="W6067">
        <v>2.5</v>
      </c>
      <c r="X6067" t="s">
        <v>157</v>
      </c>
      <c r="Y6067" t="s">
        <v>26</v>
      </c>
    </row>
    <row r="6068" spans="1:25" x14ac:dyDescent="0.4">
      <c r="A6068" t="s">
        <v>1121</v>
      </c>
      <c r="B6068" s="2">
        <f ca="1">TODAY()+OpportunityTbl[[#This Row],[CreatedOn_DaysFromToday]]</f>
        <v>44686</v>
      </c>
      <c r="C6068" s="2">
        <f ca="1">TODAY()+OpportunityTbl[[#This Row],[EstCloseDate_DaysFromToday]]</f>
        <v>44738</v>
      </c>
      <c r="D6068">
        <f ca="1">IF(OpportunityTbl[[#This Row],[statecode]]=0,"",OpportunityTbl[[#This Row],[Estimated Close Date]])</f>
        <v>44738</v>
      </c>
      <c r="E6068" s="14">
        <v>-424</v>
      </c>
      <c r="F6068" s="14">
        <v>-372</v>
      </c>
      <c r="G6068" t="s">
        <v>27</v>
      </c>
      <c r="H6068" t="s">
        <v>28</v>
      </c>
      <c r="I6068">
        <v>2</v>
      </c>
      <c r="J6068">
        <v>4</v>
      </c>
      <c r="K6068" t="s">
        <v>11421</v>
      </c>
      <c r="L6068" t="s">
        <v>12236</v>
      </c>
      <c r="M6068" t="s">
        <v>22</v>
      </c>
      <c r="N6068" t="s">
        <v>480</v>
      </c>
      <c r="O6068" t="s">
        <v>29</v>
      </c>
      <c r="P6068" t="s">
        <v>527</v>
      </c>
      <c r="Q6068" s="13">
        <v>2189</v>
      </c>
      <c r="S6068" s="1">
        <v>0.1</v>
      </c>
      <c r="T6068" t="s">
        <v>23</v>
      </c>
      <c r="U6068" t="s">
        <v>100</v>
      </c>
      <c r="V6068" t="b">
        <v>0</v>
      </c>
      <c r="W6068">
        <v>2.5</v>
      </c>
      <c r="X6068" t="s">
        <v>25</v>
      </c>
      <c r="Y6068" t="s">
        <v>26</v>
      </c>
    </row>
    <row r="6069" spans="1:25" x14ac:dyDescent="0.4">
      <c r="A6069" t="s">
        <v>1478</v>
      </c>
      <c r="B6069" s="2">
        <f ca="1">TODAY()+OpportunityTbl[[#This Row],[CreatedOn_DaysFromToday]]</f>
        <v>44686</v>
      </c>
      <c r="C6069" s="2">
        <f ca="1">TODAY()+OpportunityTbl[[#This Row],[EstCloseDate_DaysFromToday]]</f>
        <v>44717</v>
      </c>
      <c r="D6069">
        <f ca="1">IF(OpportunityTbl[[#This Row],[statecode]]=0,"",OpportunityTbl[[#This Row],[Estimated Close Date]])</f>
        <v>44717</v>
      </c>
      <c r="E6069" s="14">
        <v>-424</v>
      </c>
      <c r="F6069" s="14">
        <v>-393</v>
      </c>
      <c r="G6069" t="s">
        <v>27</v>
      </c>
      <c r="H6069" t="s">
        <v>28</v>
      </c>
      <c r="I6069">
        <v>2</v>
      </c>
      <c r="J6069">
        <v>4</v>
      </c>
      <c r="K6069" t="s">
        <v>11473</v>
      </c>
      <c r="L6069" t="s">
        <v>12236</v>
      </c>
      <c r="M6069" t="s">
        <v>22</v>
      </c>
      <c r="N6069" t="s">
        <v>518</v>
      </c>
      <c r="O6069" t="s">
        <v>29</v>
      </c>
      <c r="P6069" t="s">
        <v>529</v>
      </c>
      <c r="Q6069" s="13">
        <v>2371</v>
      </c>
      <c r="S6069" s="1">
        <v>0.1</v>
      </c>
      <c r="T6069" t="s">
        <v>23</v>
      </c>
      <c r="U6069" t="s">
        <v>100</v>
      </c>
      <c r="V6069" t="b">
        <v>1</v>
      </c>
      <c r="W6069">
        <v>2.5</v>
      </c>
      <c r="X6069" t="s">
        <v>25</v>
      </c>
      <c r="Y6069" t="s">
        <v>26</v>
      </c>
    </row>
    <row r="6070" spans="1:25" x14ac:dyDescent="0.4">
      <c r="A6070" t="s">
        <v>1856</v>
      </c>
      <c r="B6070" s="2">
        <f ca="1">TODAY()+OpportunityTbl[[#This Row],[CreatedOn_DaysFromToday]]</f>
        <v>44686</v>
      </c>
      <c r="C6070" s="2">
        <f ca="1">TODAY()+OpportunityTbl[[#This Row],[EstCloseDate_DaysFromToday]]</f>
        <v>44727</v>
      </c>
      <c r="D6070">
        <f ca="1">IF(OpportunityTbl[[#This Row],[statecode]]=0,"",OpportunityTbl[[#This Row],[Estimated Close Date]])</f>
        <v>44727</v>
      </c>
      <c r="E6070" s="14">
        <v>-424</v>
      </c>
      <c r="F6070" s="14">
        <v>-383</v>
      </c>
      <c r="G6070" t="s">
        <v>27</v>
      </c>
      <c r="H6070" t="s">
        <v>28</v>
      </c>
      <c r="I6070">
        <v>2</v>
      </c>
      <c r="J6070">
        <v>4</v>
      </c>
      <c r="K6070" t="s">
        <v>11474</v>
      </c>
      <c r="L6070" t="s">
        <v>12237</v>
      </c>
      <c r="M6070" t="s">
        <v>22</v>
      </c>
      <c r="N6070" t="s">
        <v>469</v>
      </c>
      <c r="O6070" t="s">
        <v>29</v>
      </c>
      <c r="P6070" t="s">
        <v>705</v>
      </c>
      <c r="Q6070" s="13">
        <v>3292</v>
      </c>
      <c r="S6070" s="1">
        <v>0.3</v>
      </c>
      <c r="T6070" t="s">
        <v>168</v>
      </c>
      <c r="U6070" t="s">
        <v>24</v>
      </c>
      <c r="V6070" t="b">
        <v>1</v>
      </c>
      <c r="W6070">
        <v>3.5</v>
      </c>
      <c r="X6070" t="s">
        <v>157</v>
      </c>
      <c r="Y6070" t="s">
        <v>26</v>
      </c>
    </row>
    <row r="6071" spans="1:25" x14ac:dyDescent="0.4">
      <c r="A6071" t="s">
        <v>1935</v>
      </c>
      <c r="B6071" s="2">
        <f ca="1">TODAY()+OpportunityTbl[[#This Row],[CreatedOn_DaysFromToday]]</f>
        <v>44686</v>
      </c>
      <c r="C6071" s="2">
        <f ca="1">TODAY()+OpportunityTbl[[#This Row],[EstCloseDate_DaysFromToday]]</f>
        <v>44730</v>
      </c>
      <c r="D6071">
        <f ca="1">IF(OpportunityTbl[[#This Row],[statecode]]=0,"",OpportunityTbl[[#This Row],[Estimated Close Date]])</f>
        <v>44730</v>
      </c>
      <c r="E6071" s="14">
        <v>-424</v>
      </c>
      <c r="F6071" s="14">
        <v>-380</v>
      </c>
      <c r="G6071" t="s">
        <v>27</v>
      </c>
      <c r="H6071" t="s">
        <v>28</v>
      </c>
      <c r="I6071">
        <v>2</v>
      </c>
      <c r="J6071">
        <v>4</v>
      </c>
      <c r="K6071" t="s">
        <v>11427</v>
      </c>
      <c r="L6071" t="s">
        <v>12238</v>
      </c>
      <c r="M6071" t="s">
        <v>22</v>
      </c>
      <c r="N6071" t="s">
        <v>31</v>
      </c>
      <c r="O6071" t="s">
        <v>29</v>
      </c>
      <c r="P6071" t="s">
        <v>210</v>
      </c>
      <c r="Q6071" s="13">
        <v>4156</v>
      </c>
      <c r="S6071" s="1">
        <v>0.3</v>
      </c>
      <c r="T6071" t="s">
        <v>168</v>
      </c>
      <c r="U6071" t="s">
        <v>100</v>
      </c>
      <c r="V6071" t="b">
        <v>0</v>
      </c>
      <c r="W6071">
        <v>2</v>
      </c>
      <c r="X6071" t="s">
        <v>157</v>
      </c>
      <c r="Y6071" t="s">
        <v>26</v>
      </c>
    </row>
    <row r="6072" spans="1:25" x14ac:dyDescent="0.4">
      <c r="A6072" t="s">
        <v>5338</v>
      </c>
      <c r="B6072" s="2">
        <f ca="1">TODAY()+OpportunityTbl[[#This Row],[CreatedOn_DaysFromToday]]</f>
        <v>44686</v>
      </c>
      <c r="C6072" s="2">
        <f ca="1">TODAY()+OpportunityTbl[[#This Row],[EstCloseDate_DaysFromToday]]</f>
        <v>44768</v>
      </c>
      <c r="D6072">
        <f ca="1">IF(OpportunityTbl[[#This Row],[statecode]]=0,"",OpportunityTbl[[#This Row],[Estimated Close Date]])</f>
        <v>44768</v>
      </c>
      <c r="E6072" s="14">
        <v>-424</v>
      </c>
      <c r="F6072" s="14">
        <v>-342</v>
      </c>
      <c r="G6072" t="s">
        <v>27</v>
      </c>
      <c r="H6072" t="s">
        <v>28</v>
      </c>
      <c r="I6072">
        <v>2</v>
      </c>
      <c r="J6072">
        <v>4</v>
      </c>
      <c r="K6072" t="s">
        <v>11326</v>
      </c>
      <c r="L6072" t="s">
        <v>12238</v>
      </c>
      <c r="M6072" t="s">
        <v>22</v>
      </c>
      <c r="N6072" t="s">
        <v>1617</v>
      </c>
      <c r="O6072" t="s">
        <v>29</v>
      </c>
      <c r="P6072" t="s">
        <v>1618</v>
      </c>
      <c r="Q6072" s="13">
        <v>4087</v>
      </c>
      <c r="S6072" s="1">
        <v>0.3</v>
      </c>
      <c r="T6072" t="s">
        <v>168</v>
      </c>
      <c r="U6072" t="s">
        <v>24</v>
      </c>
      <c r="V6072" t="b">
        <v>0</v>
      </c>
      <c r="W6072">
        <v>3</v>
      </c>
      <c r="X6072" t="s">
        <v>157</v>
      </c>
      <c r="Y6072" t="s">
        <v>4916</v>
      </c>
    </row>
    <row r="6073" spans="1:25" x14ac:dyDescent="0.4">
      <c r="A6073" t="s">
        <v>7179</v>
      </c>
      <c r="B6073" s="2">
        <f ca="1">TODAY()+OpportunityTbl[[#This Row],[CreatedOn_DaysFromToday]]</f>
        <v>44686</v>
      </c>
      <c r="C6073" s="2">
        <f ca="1">TODAY()+OpportunityTbl[[#This Row],[EstCloseDate_DaysFromToday]]</f>
        <v>44776</v>
      </c>
      <c r="D6073">
        <f ca="1">IF(OpportunityTbl[[#This Row],[statecode]]=0,"",OpportunityTbl[[#This Row],[Estimated Close Date]])</f>
        <v>44776</v>
      </c>
      <c r="E6073" s="14">
        <v>-424</v>
      </c>
      <c r="F6073" s="14">
        <v>-334</v>
      </c>
      <c r="G6073" t="s">
        <v>7082</v>
      </c>
      <c r="H6073" t="s">
        <v>7082</v>
      </c>
      <c r="I6073">
        <v>1</v>
      </c>
      <c r="J6073">
        <v>3</v>
      </c>
      <c r="K6073" t="s">
        <v>11396</v>
      </c>
      <c r="L6073" t="s">
        <v>12234</v>
      </c>
      <c r="M6073" t="s">
        <v>22</v>
      </c>
      <c r="N6073" t="s">
        <v>2036</v>
      </c>
      <c r="O6073" t="s">
        <v>29</v>
      </c>
      <c r="P6073" t="s">
        <v>4633</v>
      </c>
      <c r="Q6073" s="13">
        <v>3296</v>
      </c>
      <c r="R6073" s="13">
        <v>3147.68</v>
      </c>
      <c r="S6073" s="1">
        <v>0.9</v>
      </c>
      <c r="T6073" t="s">
        <v>4724</v>
      </c>
      <c r="U6073" t="s">
        <v>24</v>
      </c>
      <c r="V6073" t="b">
        <v>1</v>
      </c>
      <c r="W6073">
        <v>4.5</v>
      </c>
      <c r="X6073" t="s">
        <v>4732</v>
      </c>
      <c r="Y6073" t="s">
        <v>4916</v>
      </c>
    </row>
    <row r="6074" spans="1:25" x14ac:dyDescent="0.4">
      <c r="A6074" t="s">
        <v>8682</v>
      </c>
      <c r="B6074" s="2">
        <f ca="1">TODAY()+OpportunityTbl[[#This Row],[CreatedOn_DaysFromToday]]</f>
        <v>44686</v>
      </c>
      <c r="C6074" s="2">
        <f ca="1">TODAY()+OpportunityTbl[[#This Row],[EstCloseDate_DaysFromToday]]</f>
        <v>44715</v>
      </c>
      <c r="D6074">
        <f ca="1">IF(OpportunityTbl[[#This Row],[statecode]]=0,"",OpportunityTbl[[#This Row],[Estimated Close Date]])</f>
        <v>44715</v>
      </c>
      <c r="E6074" s="14">
        <v>-424</v>
      </c>
      <c r="F6074" s="14">
        <v>-395</v>
      </c>
      <c r="G6074" t="s">
        <v>7082</v>
      </c>
      <c r="H6074" t="s">
        <v>7082</v>
      </c>
      <c r="I6074">
        <v>1</v>
      </c>
      <c r="J6074">
        <v>3</v>
      </c>
      <c r="K6074" t="s">
        <v>11475</v>
      </c>
      <c r="L6074" t="s">
        <v>12237</v>
      </c>
      <c r="M6074" t="s">
        <v>22</v>
      </c>
      <c r="N6074" t="s">
        <v>469</v>
      </c>
      <c r="O6074" t="s">
        <v>29</v>
      </c>
      <c r="P6074" t="s">
        <v>470</v>
      </c>
      <c r="Q6074" s="13">
        <v>3834</v>
      </c>
      <c r="R6074" s="13">
        <v>3699.81</v>
      </c>
      <c r="S6074" s="1">
        <v>0.3</v>
      </c>
      <c r="T6074" t="s">
        <v>168</v>
      </c>
      <c r="U6074" t="s">
        <v>100</v>
      </c>
      <c r="V6074" t="b">
        <v>1</v>
      </c>
      <c r="W6074">
        <v>3.5</v>
      </c>
      <c r="X6074" t="s">
        <v>157</v>
      </c>
      <c r="Y6074" t="s">
        <v>26</v>
      </c>
    </row>
    <row r="6075" spans="1:25" x14ac:dyDescent="0.4">
      <c r="A6075" t="s">
        <v>8809</v>
      </c>
      <c r="B6075" s="2">
        <f ca="1">TODAY()+OpportunityTbl[[#This Row],[CreatedOn_DaysFromToday]]</f>
        <v>44686</v>
      </c>
      <c r="C6075" s="2">
        <f ca="1">TODAY()+OpportunityTbl[[#This Row],[EstCloseDate_DaysFromToday]]</f>
        <v>44725</v>
      </c>
      <c r="D6075">
        <f ca="1">IF(OpportunityTbl[[#This Row],[statecode]]=0,"",OpportunityTbl[[#This Row],[Estimated Close Date]])</f>
        <v>44725</v>
      </c>
      <c r="E6075" s="14">
        <v>-424</v>
      </c>
      <c r="F6075" s="14">
        <v>-385</v>
      </c>
      <c r="G6075" t="s">
        <v>7082</v>
      </c>
      <c r="H6075" t="s">
        <v>7082</v>
      </c>
      <c r="I6075">
        <v>1</v>
      </c>
      <c r="J6075">
        <v>3</v>
      </c>
      <c r="K6075" t="s">
        <v>11476</v>
      </c>
      <c r="L6075" t="s">
        <v>12238</v>
      </c>
      <c r="M6075" t="s">
        <v>22</v>
      </c>
      <c r="N6075" t="s">
        <v>469</v>
      </c>
      <c r="O6075" t="s">
        <v>29</v>
      </c>
      <c r="P6075" t="s">
        <v>470</v>
      </c>
      <c r="Q6075" s="13">
        <v>1955</v>
      </c>
      <c r="R6075" s="13">
        <v>1915.9</v>
      </c>
      <c r="S6075" s="1">
        <v>0.3</v>
      </c>
      <c r="T6075" t="s">
        <v>168</v>
      </c>
      <c r="U6075" t="s">
        <v>24</v>
      </c>
      <c r="V6075" t="b">
        <v>1</v>
      </c>
      <c r="W6075">
        <v>2</v>
      </c>
      <c r="X6075" t="s">
        <v>157</v>
      </c>
      <c r="Y6075" t="s">
        <v>26</v>
      </c>
    </row>
    <row r="6076" spans="1:25" x14ac:dyDescent="0.4">
      <c r="A6076" t="s">
        <v>9229</v>
      </c>
      <c r="B6076" s="2">
        <f ca="1">TODAY()+OpportunityTbl[[#This Row],[CreatedOn_DaysFromToday]]</f>
        <v>44686</v>
      </c>
      <c r="C6076" s="2">
        <f ca="1">TODAY()+OpportunityTbl[[#This Row],[EstCloseDate_DaysFromToday]]</f>
        <v>44726</v>
      </c>
      <c r="D6076">
        <f ca="1">IF(OpportunityTbl[[#This Row],[statecode]]=0,"",OpportunityTbl[[#This Row],[Estimated Close Date]])</f>
        <v>44726</v>
      </c>
      <c r="E6076" s="14">
        <v>-424</v>
      </c>
      <c r="F6076" s="14">
        <v>-384</v>
      </c>
      <c r="G6076" t="s">
        <v>7082</v>
      </c>
      <c r="H6076" t="s">
        <v>7082</v>
      </c>
      <c r="I6076">
        <v>1</v>
      </c>
      <c r="J6076">
        <v>3</v>
      </c>
      <c r="K6076" t="s">
        <v>11477</v>
      </c>
      <c r="L6076" t="s">
        <v>12234</v>
      </c>
      <c r="M6076" t="s">
        <v>22</v>
      </c>
      <c r="N6076" t="s">
        <v>1710</v>
      </c>
      <c r="O6076" t="s">
        <v>29</v>
      </c>
      <c r="P6076" t="s">
        <v>2378</v>
      </c>
      <c r="Q6076" s="13">
        <v>2415</v>
      </c>
      <c r="R6076" s="13">
        <v>2318.4</v>
      </c>
      <c r="S6076" s="1">
        <v>0.5</v>
      </c>
      <c r="T6076" t="s">
        <v>168</v>
      </c>
      <c r="U6076" t="s">
        <v>100</v>
      </c>
      <c r="V6076" t="b">
        <v>1</v>
      </c>
      <c r="W6076">
        <v>4</v>
      </c>
      <c r="X6076" t="s">
        <v>240</v>
      </c>
      <c r="Y6076" t="s">
        <v>26</v>
      </c>
    </row>
    <row r="6077" spans="1:25" x14ac:dyDescent="0.4">
      <c r="A6077" t="s">
        <v>9230</v>
      </c>
      <c r="B6077" s="2">
        <f ca="1">TODAY()+OpportunityTbl[[#This Row],[CreatedOn_DaysFromToday]]</f>
        <v>44686</v>
      </c>
      <c r="C6077" s="2">
        <f ca="1">TODAY()+OpportunityTbl[[#This Row],[EstCloseDate_DaysFromToday]]</f>
        <v>44767</v>
      </c>
      <c r="D6077">
        <f ca="1">IF(OpportunityTbl[[#This Row],[statecode]]=0,"",OpportunityTbl[[#This Row],[Estimated Close Date]])</f>
        <v>44767</v>
      </c>
      <c r="E6077" s="14">
        <v>-424</v>
      </c>
      <c r="F6077" s="14">
        <v>-343</v>
      </c>
      <c r="G6077" t="s">
        <v>7082</v>
      </c>
      <c r="H6077" t="s">
        <v>7082</v>
      </c>
      <c r="I6077">
        <v>1</v>
      </c>
      <c r="J6077">
        <v>3</v>
      </c>
      <c r="K6077" t="s">
        <v>11321</v>
      </c>
      <c r="L6077" t="s">
        <v>12234</v>
      </c>
      <c r="M6077" t="s">
        <v>22</v>
      </c>
      <c r="N6077" t="s">
        <v>1816</v>
      </c>
      <c r="O6077" t="s">
        <v>29</v>
      </c>
      <c r="P6077" t="s">
        <v>4901</v>
      </c>
      <c r="Q6077" s="13">
        <v>2806</v>
      </c>
      <c r="R6077" s="13">
        <v>2693.76</v>
      </c>
      <c r="S6077" s="1">
        <v>0.5</v>
      </c>
      <c r="T6077" t="s">
        <v>168</v>
      </c>
      <c r="U6077" t="s">
        <v>97</v>
      </c>
      <c r="V6077" t="b">
        <v>1</v>
      </c>
      <c r="W6077">
        <v>4</v>
      </c>
      <c r="X6077" t="s">
        <v>240</v>
      </c>
      <c r="Y6077" t="s">
        <v>26</v>
      </c>
    </row>
    <row r="6078" spans="1:25" x14ac:dyDescent="0.4">
      <c r="A6078" t="s">
        <v>448</v>
      </c>
      <c r="B6078" s="2">
        <f ca="1">TODAY()+OpportunityTbl[[#This Row],[CreatedOn_DaysFromToday]]</f>
        <v>44685</v>
      </c>
      <c r="C6078" s="2">
        <f ca="1">TODAY()+OpportunityTbl[[#This Row],[EstCloseDate_DaysFromToday]]</f>
        <v>44709</v>
      </c>
      <c r="D6078">
        <f ca="1">IF(OpportunityTbl[[#This Row],[statecode]]=0,"",OpportunityTbl[[#This Row],[Estimated Close Date]])</f>
        <v>44709</v>
      </c>
      <c r="E6078" s="14">
        <v>-425</v>
      </c>
      <c r="F6078" s="14">
        <v>-401</v>
      </c>
      <c r="G6078" t="s">
        <v>27</v>
      </c>
      <c r="H6078" t="s">
        <v>28</v>
      </c>
      <c r="I6078">
        <v>2</v>
      </c>
      <c r="J6078">
        <v>4</v>
      </c>
      <c r="K6078" t="s">
        <v>11470</v>
      </c>
      <c r="L6078" t="s">
        <v>12236</v>
      </c>
      <c r="M6078" t="s">
        <v>22</v>
      </c>
      <c r="N6078" t="s">
        <v>31</v>
      </c>
      <c r="O6078" t="s">
        <v>29</v>
      </c>
      <c r="P6078" t="s">
        <v>417</v>
      </c>
      <c r="Q6078" s="13">
        <v>2531</v>
      </c>
      <c r="S6078" s="1">
        <v>0.1</v>
      </c>
      <c r="T6078" t="s">
        <v>23</v>
      </c>
      <c r="U6078" t="s">
        <v>100</v>
      </c>
      <c r="V6078" t="b">
        <v>1</v>
      </c>
      <c r="W6078">
        <v>2.5</v>
      </c>
      <c r="X6078" t="s">
        <v>25</v>
      </c>
      <c r="Y6078" t="s">
        <v>26</v>
      </c>
    </row>
    <row r="6079" spans="1:25" x14ac:dyDescent="0.4">
      <c r="A6079" t="s">
        <v>1122</v>
      </c>
      <c r="B6079" s="2">
        <f ca="1">TODAY()+OpportunityTbl[[#This Row],[CreatedOn_DaysFromToday]]</f>
        <v>44685</v>
      </c>
      <c r="C6079" s="2">
        <f ca="1">TODAY()+OpportunityTbl[[#This Row],[EstCloseDate_DaysFromToday]]</f>
        <v>44737</v>
      </c>
      <c r="D6079">
        <f ca="1">IF(OpportunityTbl[[#This Row],[statecode]]=0,"",OpportunityTbl[[#This Row],[Estimated Close Date]])</f>
        <v>44737</v>
      </c>
      <c r="E6079" s="14">
        <v>-425</v>
      </c>
      <c r="F6079" s="14">
        <v>-373</v>
      </c>
      <c r="G6079" t="s">
        <v>27</v>
      </c>
      <c r="H6079" t="s">
        <v>28</v>
      </c>
      <c r="I6079">
        <v>2</v>
      </c>
      <c r="J6079">
        <v>4</v>
      </c>
      <c r="K6079" t="s">
        <v>11383</v>
      </c>
      <c r="L6079" t="s">
        <v>12233</v>
      </c>
      <c r="M6079" t="s">
        <v>22</v>
      </c>
      <c r="N6079" t="s">
        <v>480</v>
      </c>
      <c r="O6079" t="s">
        <v>29</v>
      </c>
      <c r="P6079" t="s">
        <v>527</v>
      </c>
      <c r="Q6079" s="13">
        <v>26762</v>
      </c>
      <c r="S6079" s="1">
        <v>0.1</v>
      </c>
      <c r="T6079" t="s">
        <v>23</v>
      </c>
      <c r="U6079" t="s">
        <v>100</v>
      </c>
      <c r="V6079" t="b">
        <v>0</v>
      </c>
      <c r="W6079">
        <v>2.5</v>
      </c>
      <c r="X6079" t="s">
        <v>25</v>
      </c>
      <c r="Y6079" t="s">
        <v>26</v>
      </c>
    </row>
    <row r="6080" spans="1:25" x14ac:dyDescent="0.4">
      <c r="A6080" t="s">
        <v>2307</v>
      </c>
      <c r="B6080" s="2">
        <f ca="1">TODAY()+OpportunityTbl[[#This Row],[CreatedOn_DaysFromToday]]</f>
        <v>44685</v>
      </c>
      <c r="C6080" s="2">
        <f ca="1">TODAY()+OpportunityTbl[[#This Row],[EstCloseDate_DaysFromToday]]</f>
        <v>44743</v>
      </c>
      <c r="D6080">
        <f ca="1">IF(OpportunityTbl[[#This Row],[statecode]]=0,"",OpportunityTbl[[#This Row],[Estimated Close Date]])</f>
        <v>44743</v>
      </c>
      <c r="E6080" s="14">
        <v>-425</v>
      </c>
      <c r="F6080" s="14">
        <v>-367</v>
      </c>
      <c r="G6080" t="s">
        <v>27</v>
      </c>
      <c r="H6080" t="s">
        <v>28</v>
      </c>
      <c r="I6080">
        <v>2</v>
      </c>
      <c r="J6080">
        <v>4</v>
      </c>
      <c r="K6080" t="s">
        <v>11407</v>
      </c>
      <c r="L6080" t="s">
        <v>12234</v>
      </c>
      <c r="M6080" t="s">
        <v>22</v>
      </c>
      <c r="N6080" t="s">
        <v>1710</v>
      </c>
      <c r="O6080" t="s">
        <v>29</v>
      </c>
      <c r="P6080" t="s">
        <v>1711</v>
      </c>
      <c r="Q6080" s="13">
        <v>2444</v>
      </c>
      <c r="S6080" s="1">
        <v>0.3</v>
      </c>
      <c r="T6080" t="s">
        <v>168</v>
      </c>
      <c r="U6080" t="s">
        <v>97</v>
      </c>
      <c r="V6080" t="b">
        <v>0</v>
      </c>
      <c r="W6080">
        <v>4</v>
      </c>
      <c r="X6080" t="s">
        <v>157</v>
      </c>
      <c r="Y6080" t="s">
        <v>26</v>
      </c>
    </row>
    <row r="6081" spans="1:25" x14ac:dyDescent="0.4">
      <c r="A6081" t="s">
        <v>3233</v>
      </c>
      <c r="B6081" s="2">
        <f ca="1">TODAY()+OpportunityTbl[[#This Row],[CreatedOn_DaysFromToday]]</f>
        <v>44685</v>
      </c>
      <c r="C6081" s="2">
        <f ca="1">TODAY()+OpportunityTbl[[#This Row],[EstCloseDate_DaysFromToday]]</f>
        <v>44727</v>
      </c>
      <c r="D6081">
        <f ca="1">IF(OpportunityTbl[[#This Row],[statecode]]=0,"",OpportunityTbl[[#This Row],[Estimated Close Date]])</f>
        <v>44727</v>
      </c>
      <c r="E6081" s="14">
        <v>-425</v>
      </c>
      <c r="F6081" s="14">
        <v>-383</v>
      </c>
      <c r="G6081" t="s">
        <v>27</v>
      </c>
      <c r="H6081" t="s">
        <v>28</v>
      </c>
      <c r="I6081">
        <v>2</v>
      </c>
      <c r="J6081">
        <v>4</v>
      </c>
      <c r="K6081" t="s">
        <v>11478</v>
      </c>
      <c r="L6081" t="s">
        <v>12239</v>
      </c>
      <c r="M6081" t="s">
        <v>22</v>
      </c>
      <c r="N6081" t="s">
        <v>1710</v>
      </c>
      <c r="O6081" t="s">
        <v>29</v>
      </c>
      <c r="P6081" t="s">
        <v>1713</v>
      </c>
      <c r="Q6081" s="13">
        <v>5631</v>
      </c>
      <c r="S6081" s="1">
        <v>0.1</v>
      </c>
      <c r="T6081" t="s">
        <v>23</v>
      </c>
      <c r="U6081" t="s">
        <v>97</v>
      </c>
      <c r="V6081" t="b">
        <v>1</v>
      </c>
      <c r="W6081">
        <v>3.5</v>
      </c>
      <c r="X6081" t="s">
        <v>25</v>
      </c>
      <c r="Y6081" t="s">
        <v>26</v>
      </c>
    </row>
    <row r="6082" spans="1:25" x14ac:dyDescent="0.4">
      <c r="A6082" t="s">
        <v>5837</v>
      </c>
      <c r="B6082" s="2">
        <f ca="1">TODAY()+OpportunityTbl[[#This Row],[CreatedOn_DaysFromToday]]</f>
        <v>44685</v>
      </c>
      <c r="C6082" s="2">
        <f ca="1">TODAY()+OpportunityTbl[[#This Row],[EstCloseDate_DaysFromToday]]</f>
        <v>44743</v>
      </c>
      <c r="D6082">
        <f ca="1">IF(OpportunityTbl[[#This Row],[statecode]]=0,"",OpportunityTbl[[#This Row],[Estimated Close Date]])</f>
        <v>44743</v>
      </c>
      <c r="E6082" s="14">
        <v>-425</v>
      </c>
      <c r="F6082" s="14">
        <v>-367</v>
      </c>
      <c r="G6082" t="s">
        <v>27</v>
      </c>
      <c r="H6082" t="s">
        <v>28</v>
      </c>
      <c r="I6082">
        <v>2</v>
      </c>
      <c r="J6082">
        <v>4</v>
      </c>
      <c r="K6082" t="s">
        <v>11356</v>
      </c>
      <c r="L6082" t="s">
        <v>12236</v>
      </c>
      <c r="M6082" t="s">
        <v>22</v>
      </c>
      <c r="N6082" t="s">
        <v>1710</v>
      </c>
      <c r="O6082" t="s">
        <v>29</v>
      </c>
      <c r="P6082" t="s">
        <v>1713</v>
      </c>
      <c r="Q6082" s="13">
        <v>2318</v>
      </c>
      <c r="S6082" s="1">
        <v>0.3</v>
      </c>
      <c r="T6082" t="s">
        <v>168</v>
      </c>
      <c r="U6082" t="s">
        <v>97</v>
      </c>
      <c r="V6082" t="b">
        <v>0</v>
      </c>
      <c r="W6082">
        <v>4</v>
      </c>
      <c r="X6082" t="s">
        <v>157</v>
      </c>
      <c r="Y6082" t="s">
        <v>4896</v>
      </c>
    </row>
    <row r="6083" spans="1:25" x14ac:dyDescent="0.4">
      <c r="A6083" t="s">
        <v>5919</v>
      </c>
      <c r="B6083" s="2">
        <f ca="1">TODAY()+OpportunityTbl[[#This Row],[CreatedOn_DaysFromToday]]</f>
        <v>44685</v>
      </c>
      <c r="C6083" s="2">
        <f ca="1">TODAY()+OpportunityTbl[[#This Row],[EstCloseDate_DaysFromToday]]</f>
        <v>44743</v>
      </c>
      <c r="D6083">
        <f ca="1">IF(OpportunityTbl[[#This Row],[statecode]]=0,"",OpportunityTbl[[#This Row],[Estimated Close Date]])</f>
        <v>44743</v>
      </c>
      <c r="E6083" s="14">
        <v>-425</v>
      </c>
      <c r="F6083" s="14">
        <v>-367</v>
      </c>
      <c r="G6083" t="s">
        <v>27</v>
      </c>
      <c r="H6083" t="s">
        <v>28</v>
      </c>
      <c r="I6083">
        <v>2</v>
      </c>
      <c r="J6083">
        <v>4</v>
      </c>
      <c r="K6083" t="s">
        <v>11406</v>
      </c>
      <c r="L6083" t="s">
        <v>12238</v>
      </c>
      <c r="M6083" t="s">
        <v>22</v>
      </c>
      <c r="N6083" t="s">
        <v>1710</v>
      </c>
      <c r="O6083" t="s">
        <v>29</v>
      </c>
      <c r="P6083" t="s">
        <v>1711</v>
      </c>
      <c r="Q6083" s="13">
        <v>3590</v>
      </c>
      <c r="S6083" s="1">
        <v>0.1</v>
      </c>
      <c r="T6083" t="s">
        <v>23</v>
      </c>
      <c r="U6083" t="s">
        <v>97</v>
      </c>
      <c r="V6083" t="b">
        <v>0</v>
      </c>
      <c r="W6083">
        <v>3.5</v>
      </c>
      <c r="X6083" t="s">
        <v>25</v>
      </c>
      <c r="Y6083" t="s">
        <v>4896</v>
      </c>
    </row>
    <row r="6084" spans="1:25" x14ac:dyDescent="0.4">
      <c r="A6084" t="s">
        <v>6664</v>
      </c>
      <c r="B6084" s="2">
        <f ca="1">TODAY()+OpportunityTbl[[#This Row],[CreatedOn_DaysFromToday]]</f>
        <v>44685</v>
      </c>
      <c r="C6084" s="2">
        <f ca="1">TODAY()+OpportunityTbl[[#This Row],[EstCloseDate_DaysFromToday]]</f>
        <v>44751</v>
      </c>
      <c r="D6084">
        <f ca="1">IF(OpportunityTbl[[#This Row],[statecode]]=0,"",OpportunityTbl[[#This Row],[Estimated Close Date]])</f>
        <v>44751</v>
      </c>
      <c r="E6084" s="14">
        <v>-425</v>
      </c>
      <c r="F6084" s="14">
        <v>-359</v>
      </c>
      <c r="G6084" t="s">
        <v>27</v>
      </c>
      <c r="H6084" t="s">
        <v>28</v>
      </c>
      <c r="I6084">
        <v>2</v>
      </c>
      <c r="J6084">
        <v>4</v>
      </c>
      <c r="K6084" t="s">
        <v>11378</v>
      </c>
      <c r="L6084" t="s">
        <v>12236</v>
      </c>
      <c r="M6084" t="s">
        <v>22</v>
      </c>
      <c r="N6084" t="s">
        <v>779</v>
      </c>
      <c r="O6084" t="s">
        <v>29</v>
      </c>
      <c r="P6084" t="s">
        <v>780</v>
      </c>
      <c r="Q6084" s="13">
        <v>1709</v>
      </c>
      <c r="S6084" s="1">
        <v>0.3</v>
      </c>
      <c r="T6084" t="s">
        <v>168</v>
      </c>
      <c r="U6084" t="s">
        <v>24</v>
      </c>
      <c r="V6084" t="b">
        <v>1</v>
      </c>
      <c r="W6084">
        <v>2.5</v>
      </c>
      <c r="X6084" t="s">
        <v>157</v>
      </c>
      <c r="Y6084" t="s">
        <v>4899</v>
      </c>
    </row>
    <row r="6085" spans="1:25" x14ac:dyDescent="0.4">
      <c r="A6085" t="s">
        <v>7044</v>
      </c>
      <c r="B6085" s="2">
        <f ca="1">TODAY()+OpportunityTbl[[#This Row],[CreatedOn_DaysFromToday]]</f>
        <v>44685</v>
      </c>
      <c r="C6085" s="2">
        <f ca="1">TODAY()+OpportunityTbl[[#This Row],[EstCloseDate_DaysFromToday]]</f>
        <v>44714</v>
      </c>
      <c r="D6085">
        <f ca="1">IF(OpportunityTbl[[#This Row],[statecode]]=0,"",OpportunityTbl[[#This Row],[Estimated Close Date]])</f>
        <v>44714</v>
      </c>
      <c r="E6085" s="14">
        <v>-425</v>
      </c>
      <c r="F6085" s="14">
        <v>-396</v>
      </c>
      <c r="G6085" t="s">
        <v>27</v>
      </c>
      <c r="H6085" t="s">
        <v>28</v>
      </c>
      <c r="I6085">
        <v>2</v>
      </c>
      <c r="J6085">
        <v>4</v>
      </c>
      <c r="K6085" t="s">
        <v>11479</v>
      </c>
      <c r="L6085" t="s">
        <v>12233</v>
      </c>
      <c r="M6085" t="s">
        <v>22</v>
      </c>
      <c r="N6085" t="s">
        <v>31</v>
      </c>
      <c r="O6085" t="s">
        <v>29</v>
      </c>
      <c r="P6085" t="s">
        <v>32</v>
      </c>
      <c r="Q6085" s="13">
        <v>15998</v>
      </c>
      <c r="S6085" s="1">
        <v>0.1</v>
      </c>
      <c r="T6085" t="s">
        <v>23</v>
      </c>
      <c r="U6085" t="s">
        <v>100</v>
      </c>
      <c r="V6085" t="b">
        <v>1</v>
      </c>
      <c r="W6085">
        <v>2.5</v>
      </c>
      <c r="X6085" t="s">
        <v>25</v>
      </c>
      <c r="Y6085" t="s">
        <v>4890</v>
      </c>
    </row>
    <row r="6086" spans="1:25" x14ac:dyDescent="0.4">
      <c r="A6086" t="s">
        <v>7235</v>
      </c>
      <c r="B6086" s="2">
        <f ca="1">TODAY()+OpportunityTbl[[#This Row],[CreatedOn_DaysFromToday]]</f>
        <v>44685</v>
      </c>
      <c r="C6086" s="2">
        <f ca="1">TODAY()+OpportunityTbl[[#This Row],[EstCloseDate_DaysFromToday]]</f>
        <v>44753</v>
      </c>
      <c r="D6086">
        <f ca="1">IF(OpportunityTbl[[#This Row],[statecode]]=0,"",OpportunityTbl[[#This Row],[Estimated Close Date]])</f>
        <v>44753</v>
      </c>
      <c r="E6086" s="14">
        <v>-425</v>
      </c>
      <c r="F6086" s="14">
        <v>-357</v>
      </c>
      <c r="G6086" t="s">
        <v>7082</v>
      </c>
      <c r="H6086" t="s">
        <v>7082</v>
      </c>
      <c r="I6086">
        <v>1</v>
      </c>
      <c r="J6086">
        <v>3</v>
      </c>
      <c r="K6086" t="s">
        <v>11385</v>
      </c>
      <c r="L6086" t="s">
        <v>12234</v>
      </c>
      <c r="M6086" t="s">
        <v>22</v>
      </c>
      <c r="N6086" t="s">
        <v>480</v>
      </c>
      <c r="O6086" t="s">
        <v>29</v>
      </c>
      <c r="P6086" t="s">
        <v>687</v>
      </c>
      <c r="Q6086" s="13">
        <v>2245</v>
      </c>
      <c r="R6086" s="13">
        <v>2188.88</v>
      </c>
      <c r="S6086" s="1">
        <v>0.9</v>
      </c>
      <c r="T6086" t="s">
        <v>4724</v>
      </c>
      <c r="U6086" t="s">
        <v>24</v>
      </c>
      <c r="V6086" t="b">
        <v>1</v>
      </c>
      <c r="W6086">
        <v>2.5</v>
      </c>
      <c r="X6086" t="s">
        <v>4732</v>
      </c>
      <c r="Y6086" t="s">
        <v>4905</v>
      </c>
    </row>
    <row r="6087" spans="1:25" x14ac:dyDescent="0.4">
      <c r="A6087" t="s">
        <v>8160</v>
      </c>
      <c r="B6087" s="2">
        <f ca="1">TODAY()+OpportunityTbl[[#This Row],[CreatedOn_DaysFromToday]]</f>
        <v>44685</v>
      </c>
      <c r="C6087" s="2">
        <f ca="1">TODAY()+OpportunityTbl[[#This Row],[EstCloseDate_DaysFromToday]]</f>
        <v>44721</v>
      </c>
      <c r="D6087">
        <f ca="1">IF(OpportunityTbl[[#This Row],[statecode]]=0,"",OpportunityTbl[[#This Row],[Estimated Close Date]])</f>
        <v>44721</v>
      </c>
      <c r="E6087" s="14">
        <v>-425</v>
      </c>
      <c r="F6087" s="14">
        <v>-389</v>
      </c>
      <c r="G6087" t="s">
        <v>7082</v>
      </c>
      <c r="H6087" t="s">
        <v>7082</v>
      </c>
      <c r="I6087">
        <v>1</v>
      </c>
      <c r="J6087">
        <v>3</v>
      </c>
      <c r="K6087" t="s">
        <v>11419</v>
      </c>
      <c r="L6087" t="s">
        <v>12234</v>
      </c>
      <c r="M6087" t="s">
        <v>22</v>
      </c>
      <c r="N6087" t="s">
        <v>31</v>
      </c>
      <c r="O6087" t="s">
        <v>29</v>
      </c>
      <c r="P6087" t="s">
        <v>210</v>
      </c>
      <c r="Q6087" s="13">
        <v>1892</v>
      </c>
      <c r="R6087" s="13">
        <v>1844.7</v>
      </c>
      <c r="S6087" s="1">
        <v>0.5</v>
      </c>
      <c r="T6087" t="s">
        <v>168</v>
      </c>
      <c r="U6087" t="s">
        <v>100</v>
      </c>
      <c r="V6087" t="b">
        <v>1</v>
      </c>
      <c r="W6087">
        <v>2.5</v>
      </c>
      <c r="X6087" t="s">
        <v>240</v>
      </c>
      <c r="Y6087" t="s">
        <v>4892</v>
      </c>
    </row>
    <row r="6088" spans="1:25" x14ac:dyDescent="0.4">
      <c r="A6088" t="s">
        <v>9121</v>
      </c>
      <c r="B6088" s="2">
        <f ca="1">TODAY()+OpportunityTbl[[#This Row],[CreatedOn_DaysFromToday]]</f>
        <v>44685</v>
      </c>
      <c r="C6088" s="2">
        <f ca="1">TODAY()+OpportunityTbl[[#This Row],[EstCloseDate_DaysFromToday]]</f>
        <v>44724</v>
      </c>
      <c r="D6088">
        <f ca="1">IF(OpportunityTbl[[#This Row],[statecode]]=0,"",OpportunityTbl[[#This Row],[Estimated Close Date]])</f>
        <v>44724</v>
      </c>
      <c r="E6088" s="14">
        <v>-425</v>
      </c>
      <c r="F6088" s="14">
        <v>-386</v>
      </c>
      <c r="G6088" t="s">
        <v>7082</v>
      </c>
      <c r="H6088" t="s">
        <v>7082</v>
      </c>
      <c r="I6088">
        <v>1</v>
      </c>
      <c r="J6088">
        <v>3</v>
      </c>
      <c r="K6088" t="s">
        <v>11480</v>
      </c>
      <c r="L6088" t="s">
        <v>12238</v>
      </c>
      <c r="M6088" t="s">
        <v>22</v>
      </c>
      <c r="N6088" t="s">
        <v>1710</v>
      </c>
      <c r="O6088" t="s">
        <v>29</v>
      </c>
      <c r="P6088" t="s">
        <v>1879</v>
      </c>
      <c r="Q6088" s="13">
        <v>2941</v>
      </c>
      <c r="R6088" s="13">
        <v>2838.07</v>
      </c>
      <c r="S6088" s="1">
        <v>0.5</v>
      </c>
      <c r="T6088" t="s">
        <v>168</v>
      </c>
      <c r="U6088" t="s">
        <v>100</v>
      </c>
      <c r="V6088" t="b">
        <v>1</v>
      </c>
      <c r="W6088">
        <v>3.5</v>
      </c>
      <c r="X6088" t="s">
        <v>240</v>
      </c>
      <c r="Y6088" t="s">
        <v>26</v>
      </c>
    </row>
    <row r="6089" spans="1:25" x14ac:dyDescent="0.4">
      <c r="A6089" t="s">
        <v>9797</v>
      </c>
      <c r="B6089" s="2">
        <f ca="1">TODAY()+OpportunityTbl[[#This Row],[CreatedOn_DaysFromToday]]</f>
        <v>44685</v>
      </c>
      <c r="C6089" s="2">
        <f ca="1">TODAY()+OpportunityTbl[[#This Row],[EstCloseDate_DaysFromToday]]</f>
        <v>44726</v>
      </c>
      <c r="D6089">
        <f ca="1">IF(OpportunityTbl[[#This Row],[statecode]]=0,"",OpportunityTbl[[#This Row],[Estimated Close Date]])</f>
        <v>44726</v>
      </c>
      <c r="E6089" s="14">
        <v>-425</v>
      </c>
      <c r="F6089" s="14">
        <v>-384</v>
      </c>
      <c r="G6089" t="s">
        <v>7082</v>
      </c>
      <c r="H6089" t="s">
        <v>7082</v>
      </c>
      <c r="I6089">
        <v>1</v>
      </c>
      <c r="J6089">
        <v>3</v>
      </c>
      <c r="K6089" t="s">
        <v>11481</v>
      </c>
      <c r="L6089" t="s">
        <v>12234</v>
      </c>
      <c r="M6089" t="s">
        <v>22</v>
      </c>
      <c r="N6089" t="s">
        <v>2121</v>
      </c>
      <c r="O6089" t="s">
        <v>29</v>
      </c>
      <c r="P6089" t="s">
        <v>4734</v>
      </c>
      <c r="Q6089" s="13">
        <v>2423</v>
      </c>
      <c r="R6089" s="13">
        <v>2326.08</v>
      </c>
      <c r="S6089" s="1">
        <v>0.9</v>
      </c>
      <c r="T6089" t="s">
        <v>4724</v>
      </c>
      <c r="U6089" t="s">
        <v>100</v>
      </c>
      <c r="V6089" t="b">
        <v>1</v>
      </c>
      <c r="W6089">
        <v>4</v>
      </c>
      <c r="X6089" t="s">
        <v>4732</v>
      </c>
      <c r="Y6089" t="s">
        <v>26</v>
      </c>
    </row>
    <row r="6090" spans="1:25" x14ac:dyDescent="0.4">
      <c r="A6090" t="s">
        <v>121</v>
      </c>
      <c r="B6090" s="2">
        <f ca="1">TODAY()+OpportunityTbl[[#This Row],[CreatedOn_DaysFromToday]]</f>
        <v>44684</v>
      </c>
      <c r="C6090" s="2">
        <f ca="1">TODAY()+OpportunityTbl[[#This Row],[EstCloseDate_DaysFromToday]]</f>
        <v>44725</v>
      </c>
      <c r="D6090">
        <f ca="1">IF(OpportunityTbl[[#This Row],[statecode]]=0,"",OpportunityTbl[[#This Row],[Estimated Close Date]])</f>
        <v>44725</v>
      </c>
      <c r="E6090" s="14">
        <v>-426</v>
      </c>
      <c r="F6090" s="14">
        <v>-385</v>
      </c>
      <c r="G6090" t="s">
        <v>27</v>
      </c>
      <c r="H6090" t="s">
        <v>28</v>
      </c>
      <c r="I6090">
        <v>2</v>
      </c>
      <c r="J6090">
        <v>4</v>
      </c>
      <c r="K6090" t="s">
        <v>11482</v>
      </c>
      <c r="L6090" t="s">
        <v>12234</v>
      </c>
      <c r="M6090" t="s">
        <v>22</v>
      </c>
      <c r="N6090" t="s">
        <v>31</v>
      </c>
      <c r="O6090" t="s">
        <v>29</v>
      </c>
      <c r="P6090" t="s">
        <v>32</v>
      </c>
      <c r="Q6090" s="13">
        <v>2456</v>
      </c>
      <c r="S6090" s="1">
        <v>0.1</v>
      </c>
      <c r="T6090" t="s">
        <v>23</v>
      </c>
      <c r="U6090" t="s">
        <v>97</v>
      </c>
      <c r="V6090" t="b">
        <v>1</v>
      </c>
      <c r="W6090">
        <v>2.5</v>
      </c>
      <c r="X6090" t="s">
        <v>25</v>
      </c>
      <c r="Y6090" t="s">
        <v>26</v>
      </c>
    </row>
    <row r="6091" spans="1:25" x14ac:dyDescent="0.4">
      <c r="A6091" t="s">
        <v>1311</v>
      </c>
      <c r="B6091" s="2">
        <f ca="1">TODAY()+OpportunityTbl[[#This Row],[CreatedOn_DaysFromToday]]</f>
        <v>44684</v>
      </c>
      <c r="C6091" s="2">
        <f ca="1">TODAY()+OpportunityTbl[[#This Row],[EstCloseDate_DaysFromToday]]</f>
        <v>44719</v>
      </c>
      <c r="D6091">
        <f ca="1">IF(OpportunityTbl[[#This Row],[statecode]]=0,"",OpportunityTbl[[#This Row],[Estimated Close Date]])</f>
        <v>44719</v>
      </c>
      <c r="E6091" s="14">
        <v>-426</v>
      </c>
      <c r="F6091" s="14">
        <v>-391</v>
      </c>
      <c r="G6091" t="s">
        <v>27</v>
      </c>
      <c r="H6091" t="s">
        <v>28</v>
      </c>
      <c r="I6091">
        <v>2</v>
      </c>
      <c r="J6091">
        <v>4</v>
      </c>
      <c r="K6091" t="s">
        <v>11483</v>
      </c>
      <c r="L6091" t="s">
        <v>12234</v>
      </c>
      <c r="M6091" t="s">
        <v>22</v>
      </c>
      <c r="N6091" t="s">
        <v>513</v>
      </c>
      <c r="O6091" t="s">
        <v>29</v>
      </c>
      <c r="P6091" t="s">
        <v>514</v>
      </c>
      <c r="Q6091" s="13">
        <v>2566</v>
      </c>
      <c r="S6091" s="1">
        <v>0.1</v>
      </c>
      <c r="T6091" t="s">
        <v>23</v>
      </c>
      <c r="U6091" t="s">
        <v>100</v>
      </c>
      <c r="V6091" t="b">
        <v>1</v>
      </c>
      <c r="W6091">
        <v>2.5</v>
      </c>
      <c r="X6091" t="s">
        <v>25</v>
      </c>
      <c r="Y6091" t="s">
        <v>26</v>
      </c>
    </row>
    <row r="6092" spans="1:25" x14ac:dyDescent="0.4">
      <c r="A6092" t="s">
        <v>2237</v>
      </c>
      <c r="B6092" s="2">
        <f ca="1">TODAY()+OpportunityTbl[[#This Row],[CreatedOn_DaysFromToday]]</f>
        <v>44684</v>
      </c>
      <c r="C6092" s="2">
        <f ca="1">TODAY()+OpportunityTbl[[#This Row],[EstCloseDate_DaysFromToday]]</f>
        <v>44729</v>
      </c>
      <c r="D6092">
        <f ca="1">IF(OpportunityTbl[[#This Row],[statecode]]=0,"",OpportunityTbl[[#This Row],[Estimated Close Date]])</f>
        <v>44729</v>
      </c>
      <c r="E6092" s="14">
        <v>-426</v>
      </c>
      <c r="F6092" s="14">
        <v>-381</v>
      </c>
      <c r="G6092" t="s">
        <v>27</v>
      </c>
      <c r="H6092" t="s">
        <v>28</v>
      </c>
      <c r="I6092">
        <v>2</v>
      </c>
      <c r="J6092">
        <v>4</v>
      </c>
      <c r="K6092" t="s">
        <v>11407</v>
      </c>
      <c r="L6092" t="s">
        <v>12236</v>
      </c>
      <c r="M6092" t="s">
        <v>22</v>
      </c>
      <c r="N6092" t="s">
        <v>1710</v>
      </c>
      <c r="O6092" t="s">
        <v>29</v>
      </c>
      <c r="P6092" t="s">
        <v>2207</v>
      </c>
      <c r="Q6092" s="13">
        <v>2164</v>
      </c>
      <c r="S6092" s="1">
        <v>0.3</v>
      </c>
      <c r="T6092" t="s">
        <v>168</v>
      </c>
      <c r="U6092" t="s">
        <v>24</v>
      </c>
      <c r="V6092" t="b">
        <v>1</v>
      </c>
      <c r="W6092">
        <v>4</v>
      </c>
      <c r="X6092" t="s">
        <v>157</v>
      </c>
      <c r="Y6092" t="s">
        <v>26</v>
      </c>
    </row>
    <row r="6093" spans="1:25" x14ac:dyDescent="0.4">
      <c r="A6093" t="s">
        <v>2736</v>
      </c>
      <c r="B6093" s="2">
        <f ca="1">TODAY()+OpportunityTbl[[#This Row],[CreatedOn_DaysFromToday]]</f>
        <v>44684</v>
      </c>
      <c r="C6093" s="2">
        <f ca="1">TODAY()+OpportunityTbl[[#This Row],[EstCloseDate_DaysFromToday]]</f>
        <v>44764</v>
      </c>
      <c r="D6093">
        <f ca="1">IF(OpportunityTbl[[#This Row],[statecode]]=0,"",OpportunityTbl[[#This Row],[Estimated Close Date]])</f>
        <v>44764</v>
      </c>
      <c r="E6093" s="14">
        <v>-426</v>
      </c>
      <c r="F6093" s="14">
        <v>-346</v>
      </c>
      <c r="G6093" t="s">
        <v>27</v>
      </c>
      <c r="H6093" t="s">
        <v>28</v>
      </c>
      <c r="I6093">
        <v>2</v>
      </c>
      <c r="J6093">
        <v>4</v>
      </c>
      <c r="K6093" t="s">
        <v>11318</v>
      </c>
      <c r="L6093" t="s">
        <v>12239</v>
      </c>
      <c r="M6093" t="s">
        <v>22</v>
      </c>
      <c r="N6093" t="s">
        <v>1617</v>
      </c>
      <c r="O6093" t="s">
        <v>29</v>
      </c>
      <c r="P6093" t="s">
        <v>1618</v>
      </c>
      <c r="Q6093" s="13">
        <v>7458</v>
      </c>
      <c r="S6093" s="1">
        <v>0.1</v>
      </c>
      <c r="T6093" t="s">
        <v>23</v>
      </c>
      <c r="U6093" t="s">
        <v>24</v>
      </c>
      <c r="V6093" t="b">
        <v>0</v>
      </c>
      <c r="W6093">
        <v>3</v>
      </c>
      <c r="X6093" t="s">
        <v>25</v>
      </c>
      <c r="Y6093" t="s">
        <v>26</v>
      </c>
    </row>
    <row r="6094" spans="1:25" x14ac:dyDescent="0.4">
      <c r="A6094" t="s">
        <v>2896</v>
      </c>
      <c r="B6094" s="2">
        <f ca="1">TODAY()+OpportunityTbl[[#This Row],[CreatedOn_DaysFromToday]]</f>
        <v>44684</v>
      </c>
      <c r="C6094" s="2">
        <f ca="1">TODAY()+OpportunityTbl[[#This Row],[EstCloseDate_DaysFromToday]]</f>
        <v>44766</v>
      </c>
      <c r="D6094">
        <f ca="1">IF(OpportunityTbl[[#This Row],[statecode]]=0,"",OpportunityTbl[[#This Row],[Estimated Close Date]])</f>
        <v>44766</v>
      </c>
      <c r="E6094" s="14">
        <v>-426</v>
      </c>
      <c r="F6094" s="14">
        <v>-344</v>
      </c>
      <c r="G6094" t="s">
        <v>27</v>
      </c>
      <c r="H6094" t="s">
        <v>28</v>
      </c>
      <c r="I6094">
        <v>2</v>
      </c>
      <c r="J6094">
        <v>4</v>
      </c>
      <c r="K6094" t="s">
        <v>11318</v>
      </c>
      <c r="L6094" t="s">
        <v>12236</v>
      </c>
      <c r="M6094" t="s">
        <v>22</v>
      </c>
      <c r="N6094" t="s">
        <v>1727</v>
      </c>
      <c r="O6094" t="s">
        <v>29</v>
      </c>
      <c r="P6094" t="s">
        <v>1728</v>
      </c>
      <c r="Q6094" s="13">
        <v>3058</v>
      </c>
      <c r="S6094" s="1">
        <v>0.1</v>
      </c>
      <c r="T6094" t="s">
        <v>23</v>
      </c>
      <c r="U6094" t="s">
        <v>97</v>
      </c>
      <c r="V6094" t="b">
        <v>0</v>
      </c>
      <c r="W6094">
        <v>3.5</v>
      </c>
      <c r="X6094" t="s">
        <v>25</v>
      </c>
      <c r="Y6094" t="s">
        <v>26</v>
      </c>
    </row>
    <row r="6095" spans="1:25" x14ac:dyDescent="0.4">
      <c r="A6095" t="s">
        <v>6504</v>
      </c>
      <c r="B6095" s="2">
        <f ca="1">TODAY()+OpportunityTbl[[#This Row],[CreatedOn_DaysFromToday]]</f>
        <v>44684</v>
      </c>
      <c r="C6095" s="2">
        <f ca="1">TODAY()+OpportunityTbl[[#This Row],[EstCloseDate_DaysFromToday]]</f>
        <v>44758</v>
      </c>
      <c r="D6095">
        <f ca="1">IF(OpportunityTbl[[#This Row],[statecode]]=0,"",OpportunityTbl[[#This Row],[Estimated Close Date]])</f>
        <v>44758</v>
      </c>
      <c r="E6095" s="14">
        <v>-426</v>
      </c>
      <c r="F6095" s="14">
        <v>-352</v>
      </c>
      <c r="G6095" t="s">
        <v>27</v>
      </c>
      <c r="H6095" t="s">
        <v>28</v>
      </c>
      <c r="I6095">
        <v>2</v>
      </c>
      <c r="J6095">
        <v>4</v>
      </c>
      <c r="K6095" t="s">
        <v>11457</v>
      </c>
      <c r="L6095" t="s">
        <v>12234</v>
      </c>
      <c r="M6095" t="s">
        <v>22</v>
      </c>
      <c r="N6095" t="s">
        <v>475</v>
      </c>
      <c r="O6095" t="s">
        <v>29</v>
      </c>
      <c r="P6095" t="s">
        <v>476</v>
      </c>
      <c r="Q6095" s="13">
        <v>2913</v>
      </c>
      <c r="S6095" s="1">
        <v>0.3</v>
      </c>
      <c r="T6095" t="s">
        <v>168</v>
      </c>
      <c r="U6095" t="s">
        <v>24</v>
      </c>
      <c r="V6095" t="b">
        <v>0</v>
      </c>
      <c r="W6095">
        <v>2.5</v>
      </c>
      <c r="X6095" t="s">
        <v>157</v>
      </c>
      <c r="Y6095" t="s">
        <v>4896</v>
      </c>
    </row>
    <row r="6096" spans="1:25" x14ac:dyDescent="0.4">
      <c r="A6096" t="s">
        <v>7729</v>
      </c>
      <c r="B6096" s="2">
        <f ca="1">TODAY()+OpportunityTbl[[#This Row],[CreatedOn_DaysFromToday]]</f>
        <v>44684</v>
      </c>
      <c r="C6096" s="2">
        <f ca="1">TODAY()+OpportunityTbl[[#This Row],[EstCloseDate_DaysFromToday]]</f>
        <v>44731</v>
      </c>
      <c r="D6096">
        <f ca="1">IF(OpportunityTbl[[#This Row],[statecode]]=0,"",OpportunityTbl[[#This Row],[Estimated Close Date]])</f>
        <v>44731</v>
      </c>
      <c r="E6096" s="14">
        <v>-426</v>
      </c>
      <c r="F6096" s="14">
        <v>-379</v>
      </c>
      <c r="G6096" t="s">
        <v>7082</v>
      </c>
      <c r="H6096" t="s">
        <v>7082</v>
      </c>
      <c r="I6096">
        <v>1</v>
      </c>
      <c r="J6096">
        <v>3</v>
      </c>
      <c r="K6096" t="s">
        <v>11425</v>
      </c>
      <c r="L6096" t="s">
        <v>12238</v>
      </c>
      <c r="M6096" t="s">
        <v>22</v>
      </c>
      <c r="N6096" t="s">
        <v>31</v>
      </c>
      <c r="O6096" t="s">
        <v>29</v>
      </c>
      <c r="P6096" t="s">
        <v>32</v>
      </c>
      <c r="Q6096" s="13">
        <v>2211</v>
      </c>
      <c r="R6096" s="13">
        <v>2166.7800000000002</v>
      </c>
      <c r="S6096" s="1">
        <v>0.5</v>
      </c>
      <c r="T6096" t="s">
        <v>168</v>
      </c>
      <c r="U6096" t="s">
        <v>24</v>
      </c>
      <c r="V6096" t="b">
        <v>1</v>
      </c>
      <c r="W6096">
        <v>2</v>
      </c>
      <c r="X6096" t="s">
        <v>240</v>
      </c>
      <c r="Y6096" t="s">
        <v>4905</v>
      </c>
    </row>
    <row r="6097" spans="1:25" x14ac:dyDescent="0.4">
      <c r="A6097" t="s">
        <v>7875</v>
      </c>
      <c r="B6097" s="2">
        <f ca="1">TODAY()+OpportunityTbl[[#This Row],[CreatedOn_DaysFromToday]]</f>
        <v>44684</v>
      </c>
      <c r="C6097" s="2">
        <f ca="1">TODAY()+OpportunityTbl[[#This Row],[EstCloseDate_DaysFromToday]]</f>
        <v>44723</v>
      </c>
      <c r="D6097">
        <f ca="1">IF(OpportunityTbl[[#This Row],[statecode]]=0,"",OpportunityTbl[[#This Row],[Estimated Close Date]])</f>
        <v>44723</v>
      </c>
      <c r="E6097" s="14">
        <v>-426</v>
      </c>
      <c r="F6097" s="14">
        <v>-387</v>
      </c>
      <c r="G6097" t="s">
        <v>7082</v>
      </c>
      <c r="H6097" t="s">
        <v>7082</v>
      </c>
      <c r="I6097">
        <v>1</v>
      </c>
      <c r="J6097">
        <v>3</v>
      </c>
      <c r="K6097" t="s">
        <v>11451</v>
      </c>
      <c r="L6097" t="s">
        <v>12236</v>
      </c>
      <c r="M6097" t="s">
        <v>22</v>
      </c>
      <c r="N6097" t="s">
        <v>469</v>
      </c>
      <c r="O6097" t="s">
        <v>29</v>
      </c>
      <c r="P6097" t="s">
        <v>705</v>
      </c>
      <c r="Q6097" s="13">
        <v>3093</v>
      </c>
      <c r="R6097" s="13">
        <v>3015.68</v>
      </c>
      <c r="S6097" s="1">
        <v>0.3</v>
      </c>
      <c r="T6097" t="s">
        <v>168</v>
      </c>
      <c r="U6097" t="s">
        <v>24</v>
      </c>
      <c r="V6097" t="b">
        <v>1</v>
      </c>
      <c r="W6097">
        <v>2.5</v>
      </c>
      <c r="X6097" t="s">
        <v>157</v>
      </c>
      <c r="Y6097" t="s">
        <v>4899</v>
      </c>
    </row>
    <row r="6098" spans="1:25" x14ac:dyDescent="0.4">
      <c r="A6098" t="s">
        <v>8265</v>
      </c>
      <c r="B6098" s="2">
        <f ca="1">TODAY()+OpportunityTbl[[#This Row],[CreatedOn_DaysFromToday]]</f>
        <v>44684</v>
      </c>
      <c r="C6098" s="2">
        <f ca="1">TODAY()+OpportunityTbl[[#This Row],[EstCloseDate_DaysFromToday]]</f>
        <v>44753</v>
      </c>
      <c r="D6098">
        <f ca="1">IF(OpportunityTbl[[#This Row],[statecode]]=0,"",OpportunityTbl[[#This Row],[Estimated Close Date]])</f>
        <v>44753</v>
      </c>
      <c r="E6098" s="14">
        <v>-426</v>
      </c>
      <c r="F6098" s="14">
        <v>-357</v>
      </c>
      <c r="G6098" t="s">
        <v>7082</v>
      </c>
      <c r="H6098" t="s">
        <v>7082</v>
      </c>
      <c r="I6098">
        <v>1</v>
      </c>
      <c r="J6098">
        <v>3</v>
      </c>
      <c r="K6098" t="s">
        <v>11404</v>
      </c>
      <c r="L6098" t="s">
        <v>12236</v>
      </c>
      <c r="M6098" t="s">
        <v>22</v>
      </c>
      <c r="N6098" t="s">
        <v>2121</v>
      </c>
      <c r="O6098" t="s">
        <v>29</v>
      </c>
      <c r="P6098" t="s">
        <v>4734</v>
      </c>
      <c r="Q6098" s="13">
        <v>3893</v>
      </c>
      <c r="R6098" s="13">
        <v>3737.28</v>
      </c>
      <c r="S6098" s="1">
        <v>0.9</v>
      </c>
      <c r="T6098" t="s">
        <v>4724</v>
      </c>
      <c r="U6098" t="s">
        <v>97</v>
      </c>
      <c r="V6098" t="b">
        <v>0</v>
      </c>
      <c r="W6098">
        <v>4</v>
      </c>
      <c r="X6098" t="s">
        <v>4732</v>
      </c>
      <c r="Y6098" t="s">
        <v>4896</v>
      </c>
    </row>
    <row r="6099" spans="1:25" x14ac:dyDescent="0.4">
      <c r="A6099" t="s">
        <v>9122</v>
      </c>
      <c r="B6099" s="2">
        <f ca="1">TODAY()+OpportunityTbl[[#This Row],[CreatedOn_DaysFromToday]]</f>
        <v>44684</v>
      </c>
      <c r="C6099" s="2">
        <f ca="1">TODAY()+OpportunityTbl[[#This Row],[EstCloseDate_DaysFromToday]]</f>
        <v>44752</v>
      </c>
      <c r="D6099">
        <f ca="1">IF(OpportunityTbl[[#This Row],[statecode]]=0,"",OpportunityTbl[[#This Row],[Estimated Close Date]])</f>
        <v>44752</v>
      </c>
      <c r="E6099" s="14">
        <v>-426</v>
      </c>
      <c r="F6099" s="14">
        <v>-358</v>
      </c>
      <c r="G6099" t="s">
        <v>7082</v>
      </c>
      <c r="H6099" t="s">
        <v>7082</v>
      </c>
      <c r="I6099">
        <v>1</v>
      </c>
      <c r="J6099">
        <v>3</v>
      </c>
      <c r="K6099" t="s">
        <v>11413</v>
      </c>
      <c r="L6099" t="s">
        <v>12236</v>
      </c>
      <c r="M6099" t="s">
        <v>22</v>
      </c>
      <c r="N6099" t="s">
        <v>1762</v>
      </c>
      <c r="O6099" t="s">
        <v>29</v>
      </c>
      <c r="P6099" t="s">
        <v>2161</v>
      </c>
      <c r="Q6099" s="13">
        <v>2704</v>
      </c>
      <c r="R6099" s="13">
        <v>2609.36</v>
      </c>
      <c r="S6099" s="1">
        <v>0.5</v>
      </c>
      <c r="T6099" t="s">
        <v>168</v>
      </c>
      <c r="U6099" t="s">
        <v>24</v>
      </c>
      <c r="V6099" t="b">
        <v>0</v>
      </c>
      <c r="W6099">
        <v>3.5</v>
      </c>
      <c r="X6099" t="s">
        <v>240</v>
      </c>
      <c r="Y6099" t="s">
        <v>26</v>
      </c>
    </row>
    <row r="6100" spans="1:25" x14ac:dyDescent="0.4">
      <c r="A6100" t="s">
        <v>9890</v>
      </c>
      <c r="B6100" s="2">
        <f ca="1">TODAY()+OpportunityTbl[[#This Row],[CreatedOn_DaysFromToday]]</f>
        <v>44684</v>
      </c>
      <c r="C6100" s="2">
        <f ca="1">TODAY()+OpportunityTbl[[#This Row],[EstCloseDate_DaysFromToday]]</f>
        <v>44739</v>
      </c>
      <c r="D6100">
        <f ca="1">IF(OpportunityTbl[[#This Row],[statecode]]=0,"",OpportunityTbl[[#This Row],[Estimated Close Date]])</f>
        <v>44739</v>
      </c>
      <c r="E6100" s="14">
        <v>-426</v>
      </c>
      <c r="F6100" s="14">
        <v>-371</v>
      </c>
      <c r="G6100" t="s">
        <v>7082</v>
      </c>
      <c r="H6100" t="s">
        <v>7082</v>
      </c>
      <c r="I6100">
        <v>1</v>
      </c>
      <c r="J6100">
        <v>3</v>
      </c>
      <c r="K6100" t="s">
        <v>11484</v>
      </c>
      <c r="L6100" t="s">
        <v>12234</v>
      </c>
      <c r="M6100" t="s">
        <v>22</v>
      </c>
      <c r="N6100" t="s">
        <v>2121</v>
      </c>
      <c r="O6100" t="s">
        <v>29</v>
      </c>
      <c r="P6100" t="s">
        <v>4734</v>
      </c>
      <c r="Q6100" s="13">
        <v>2445</v>
      </c>
      <c r="R6100" s="13">
        <v>2347.1999999999998</v>
      </c>
      <c r="S6100" s="1">
        <v>0.9</v>
      </c>
      <c r="T6100" t="s">
        <v>4724</v>
      </c>
      <c r="U6100" t="s">
        <v>24</v>
      </c>
      <c r="V6100" t="b">
        <v>1</v>
      </c>
      <c r="W6100">
        <v>4</v>
      </c>
      <c r="X6100" t="s">
        <v>4732</v>
      </c>
      <c r="Y6100" t="s">
        <v>26</v>
      </c>
    </row>
    <row r="6101" spans="1:25" x14ac:dyDescent="0.4">
      <c r="A6101" t="s">
        <v>10011</v>
      </c>
      <c r="B6101" s="2">
        <f ca="1">TODAY()+OpportunityTbl[[#This Row],[CreatedOn_DaysFromToday]]</f>
        <v>44684</v>
      </c>
      <c r="C6101" s="2">
        <f ca="1">TODAY()+OpportunityTbl[[#This Row],[EstCloseDate_DaysFromToday]]</f>
        <v>44751</v>
      </c>
      <c r="D6101">
        <f ca="1">IF(OpportunityTbl[[#This Row],[statecode]]=0,"",OpportunityTbl[[#This Row],[Estimated Close Date]])</f>
        <v>44751</v>
      </c>
      <c r="E6101" s="14">
        <v>-426</v>
      </c>
      <c r="F6101" s="14">
        <v>-359</v>
      </c>
      <c r="G6101" t="s">
        <v>7082</v>
      </c>
      <c r="H6101" t="s">
        <v>7082</v>
      </c>
      <c r="I6101">
        <v>1</v>
      </c>
      <c r="J6101">
        <v>3</v>
      </c>
      <c r="K6101" t="s">
        <v>11485</v>
      </c>
      <c r="L6101" t="s">
        <v>12238</v>
      </c>
      <c r="M6101" t="s">
        <v>22</v>
      </c>
      <c r="N6101" t="s">
        <v>2121</v>
      </c>
      <c r="O6101" t="s">
        <v>29</v>
      </c>
      <c r="P6101" t="s">
        <v>4734</v>
      </c>
      <c r="Q6101" s="13">
        <v>5020</v>
      </c>
      <c r="R6101" s="13">
        <v>4869.3999999999996</v>
      </c>
      <c r="S6101" s="1">
        <v>0.9</v>
      </c>
      <c r="T6101" t="s">
        <v>4724</v>
      </c>
      <c r="U6101" t="s">
        <v>24</v>
      </c>
      <c r="V6101" t="b">
        <v>0</v>
      </c>
      <c r="W6101">
        <v>3</v>
      </c>
      <c r="X6101" t="s">
        <v>4732</v>
      </c>
      <c r="Y6101" t="s">
        <v>26</v>
      </c>
    </row>
    <row r="6102" spans="1:25" x14ac:dyDescent="0.4">
      <c r="A6102" t="s">
        <v>292</v>
      </c>
      <c r="B6102" s="2">
        <f ca="1">TODAY()+OpportunityTbl[[#This Row],[CreatedOn_DaysFromToday]]</f>
        <v>44683</v>
      </c>
      <c r="C6102" s="2">
        <f ca="1">TODAY()+OpportunityTbl[[#This Row],[EstCloseDate_DaysFromToday]]</f>
        <v>44742</v>
      </c>
      <c r="D6102">
        <f ca="1">IF(OpportunityTbl[[#This Row],[statecode]]=0,"",OpportunityTbl[[#This Row],[Estimated Close Date]])</f>
        <v>44742</v>
      </c>
      <c r="E6102" s="14">
        <v>-427</v>
      </c>
      <c r="F6102" s="14">
        <v>-368</v>
      </c>
      <c r="G6102" t="s">
        <v>27</v>
      </c>
      <c r="H6102" t="s">
        <v>28</v>
      </c>
      <c r="I6102">
        <v>2</v>
      </c>
      <c r="J6102">
        <v>4</v>
      </c>
      <c r="K6102" t="s">
        <v>11457</v>
      </c>
      <c r="L6102" t="s">
        <v>12240</v>
      </c>
      <c r="M6102" t="s">
        <v>22</v>
      </c>
      <c r="N6102" t="s">
        <v>31</v>
      </c>
      <c r="O6102" t="s">
        <v>29</v>
      </c>
      <c r="P6102" t="s">
        <v>210</v>
      </c>
      <c r="Q6102" s="13">
        <v>7459</v>
      </c>
      <c r="S6102" s="1">
        <v>0.3</v>
      </c>
      <c r="T6102" t="s">
        <v>168</v>
      </c>
      <c r="U6102" t="s">
        <v>97</v>
      </c>
      <c r="V6102" t="b">
        <v>0</v>
      </c>
      <c r="W6102">
        <v>2.5</v>
      </c>
      <c r="X6102" t="s">
        <v>157</v>
      </c>
      <c r="Y6102" t="s">
        <v>26</v>
      </c>
    </row>
    <row r="6103" spans="1:25" x14ac:dyDescent="0.4">
      <c r="A6103" t="s">
        <v>887</v>
      </c>
      <c r="B6103" s="2">
        <f ca="1">TODAY()+OpportunityTbl[[#This Row],[CreatedOn_DaysFromToday]]</f>
        <v>44683</v>
      </c>
      <c r="C6103" s="2">
        <f ca="1">TODAY()+OpportunityTbl[[#This Row],[EstCloseDate_DaysFromToday]]</f>
        <v>44748</v>
      </c>
      <c r="D6103">
        <f ca="1">IF(OpportunityTbl[[#This Row],[statecode]]=0,"",OpportunityTbl[[#This Row],[Estimated Close Date]])</f>
        <v>44748</v>
      </c>
      <c r="E6103" s="14">
        <v>-427</v>
      </c>
      <c r="F6103" s="14">
        <v>-362</v>
      </c>
      <c r="G6103" t="s">
        <v>27</v>
      </c>
      <c r="H6103" t="s">
        <v>28</v>
      </c>
      <c r="I6103">
        <v>2</v>
      </c>
      <c r="J6103">
        <v>4</v>
      </c>
      <c r="K6103" t="s">
        <v>11427</v>
      </c>
      <c r="L6103" t="s">
        <v>12236</v>
      </c>
      <c r="M6103" t="s">
        <v>22</v>
      </c>
      <c r="N6103" t="s">
        <v>779</v>
      </c>
      <c r="O6103" t="s">
        <v>29</v>
      </c>
      <c r="P6103" t="s">
        <v>782</v>
      </c>
      <c r="Q6103" s="13">
        <v>1978</v>
      </c>
      <c r="S6103" s="1">
        <v>0.1</v>
      </c>
      <c r="T6103" t="s">
        <v>23</v>
      </c>
      <c r="U6103" t="s">
        <v>97</v>
      </c>
      <c r="V6103" t="b">
        <v>1</v>
      </c>
      <c r="W6103">
        <v>2.5</v>
      </c>
      <c r="X6103" t="s">
        <v>157</v>
      </c>
      <c r="Y6103" t="s">
        <v>26</v>
      </c>
    </row>
    <row r="6104" spans="1:25" x14ac:dyDescent="0.4">
      <c r="A6104" t="s">
        <v>1123</v>
      </c>
      <c r="B6104" s="2">
        <f ca="1">TODAY()+OpportunityTbl[[#This Row],[CreatedOn_DaysFromToday]]</f>
        <v>44683</v>
      </c>
      <c r="C6104" s="2">
        <f ca="1">TODAY()+OpportunityTbl[[#This Row],[EstCloseDate_DaysFromToday]]</f>
        <v>44749</v>
      </c>
      <c r="D6104">
        <f ca="1">IF(OpportunityTbl[[#This Row],[statecode]]=0,"",OpportunityTbl[[#This Row],[Estimated Close Date]])</f>
        <v>44749</v>
      </c>
      <c r="E6104" s="14">
        <v>-427</v>
      </c>
      <c r="F6104" s="14">
        <v>-361</v>
      </c>
      <c r="G6104" t="s">
        <v>27</v>
      </c>
      <c r="H6104" t="s">
        <v>28</v>
      </c>
      <c r="I6104">
        <v>2</v>
      </c>
      <c r="J6104">
        <v>4</v>
      </c>
      <c r="K6104" t="s">
        <v>11486</v>
      </c>
      <c r="L6104" t="s">
        <v>12236</v>
      </c>
      <c r="M6104" t="s">
        <v>22</v>
      </c>
      <c r="N6104" t="s">
        <v>480</v>
      </c>
      <c r="O6104" t="s">
        <v>29</v>
      </c>
      <c r="P6104" t="s">
        <v>527</v>
      </c>
      <c r="Q6104" s="13">
        <v>2443</v>
      </c>
      <c r="S6104" s="1">
        <v>0.1</v>
      </c>
      <c r="T6104" t="s">
        <v>23</v>
      </c>
      <c r="U6104" t="s">
        <v>24</v>
      </c>
      <c r="V6104" t="b">
        <v>0</v>
      </c>
      <c r="W6104">
        <v>2.5</v>
      </c>
      <c r="X6104" t="s">
        <v>25</v>
      </c>
      <c r="Y6104" t="s">
        <v>26</v>
      </c>
    </row>
    <row r="6105" spans="1:25" x14ac:dyDescent="0.4">
      <c r="A6105" t="s">
        <v>1692</v>
      </c>
      <c r="B6105" s="2">
        <f ca="1">TODAY()+OpportunityTbl[[#This Row],[CreatedOn_DaysFromToday]]</f>
        <v>44683</v>
      </c>
      <c r="C6105" s="2">
        <f ca="1">TODAY()+OpportunityTbl[[#This Row],[EstCloseDate_DaysFromToday]]</f>
        <v>44768</v>
      </c>
      <c r="D6105">
        <f ca="1">IF(OpportunityTbl[[#This Row],[statecode]]=0,"",OpportunityTbl[[#This Row],[Estimated Close Date]])</f>
        <v>44768</v>
      </c>
      <c r="E6105" s="14">
        <v>-427</v>
      </c>
      <c r="F6105" s="14">
        <v>-342</v>
      </c>
      <c r="G6105" t="s">
        <v>27</v>
      </c>
      <c r="H6105" t="s">
        <v>28</v>
      </c>
      <c r="I6105">
        <v>2</v>
      </c>
      <c r="J6105">
        <v>4</v>
      </c>
      <c r="K6105" t="s">
        <v>11340</v>
      </c>
      <c r="L6105" t="s">
        <v>12236</v>
      </c>
      <c r="M6105" t="s">
        <v>22</v>
      </c>
      <c r="N6105" t="s">
        <v>1617</v>
      </c>
      <c r="O6105" t="s">
        <v>29</v>
      </c>
      <c r="P6105" t="s">
        <v>1648</v>
      </c>
      <c r="Q6105" s="13">
        <v>3129</v>
      </c>
      <c r="S6105" s="1">
        <v>0.3</v>
      </c>
      <c r="T6105" t="s">
        <v>168</v>
      </c>
      <c r="U6105" t="s">
        <v>24</v>
      </c>
      <c r="V6105" t="b">
        <v>0</v>
      </c>
      <c r="W6105">
        <v>3.5</v>
      </c>
      <c r="X6105" t="s">
        <v>157</v>
      </c>
      <c r="Y6105" t="s">
        <v>26</v>
      </c>
    </row>
    <row r="6106" spans="1:25" x14ac:dyDescent="0.4">
      <c r="A6106" t="s">
        <v>3618</v>
      </c>
      <c r="B6106" s="2">
        <f ca="1">TODAY()+OpportunityTbl[[#This Row],[CreatedOn_DaysFromToday]]</f>
        <v>44683</v>
      </c>
      <c r="C6106" s="2">
        <f ca="1">TODAY()+OpportunityTbl[[#This Row],[EstCloseDate_DaysFromToday]]</f>
        <v>44723</v>
      </c>
      <c r="D6106">
        <f ca="1">IF(OpportunityTbl[[#This Row],[statecode]]=0,"",OpportunityTbl[[#This Row],[Estimated Close Date]])</f>
        <v>44723</v>
      </c>
      <c r="E6106" s="14">
        <v>-427</v>
      </c>
      <c r="F6106" s="14">
        <v>-387</v>
      </c>
      <c r="G6106" t="s">
        <v>27</v>
      </c>
      <c r="H6106" t="s">
        <v>28</v>
      </c>
      <c r="I6106">
        <v>2</v>
      </c>
      <c r="J6106">
        <v>4</v>
      </c>
      <c r="K6106" t="s">
        <v>11466</v>
      </c>
      <c r="L6106" t="s">
        <v>12239</v>
      </c>
      <c r="M6106" t="s">
        <v>22</v>
      </c>
      <c r="N6106" t="s">
        <v>31</v>
      </c>
      <c r="O6106" t="s">
        <v>29</v>
      </c>
      <c r="P6106" t="s">
        <v>32</v>
      </c>
      <c r="Q6106" s="13">
        <v>9182</v>
      </c>
      <c r="S6106" s="1">
        <v>0.1</v>
      </c>
      <c r="T6106" t="s">
        <v>23</v>
      </c>
      <c r="U6106" t="s">
        <v>97</v>
      </c>
      <c r="V6106" t="b">
        <v>1</v>
      </c>
      <c r="W6106">
        <v>2</v>
      </c>
      <c r="X6106" t="s">
        <v>25</v>
      </c>
      <c r="Y6106" t="s">
        <v>26</v>
      </c>
    </row>
    <row r="6107" spans="1:25" x14ac:dyDescent="0.4">
      <c r="A6107" t="s">
        <v>4209</v>
      </c>
      <c r="B6107" s="2">
        <f ca="1">TODAY()+OpportunityTbl[[#This Row],[CreatedOn_DaysFromToday]]</f>
        <v>44683</v>
      </c>
      <c r="C6107" s="2">
        <f ca="1">TODAY()+OpportunityTbl[[#This Row],[EstCloseDate_DaysFromToday]]</f>
        <v>44741</v>
      </c>
      <c r="D6107">
        <f ca="1">IF(OpportunityTbl[[#This Row],[statecode]]=0,"",OpportunityTbl[[#This Row],[Estimated Close Date]])</f>
        <v>44741</v>
      </c>
      <c r="E6107" s="14">
        <v>-427</v>
      </c>
      <c r="F6107" s="14">
        <v>-369</v>
      </c>
      <c r="G6107" t="s">
        <v>27</v>
      </c>
      <c r="H6107" t="s">
        <v>28</v>
      </c>
      <c r="I6107">
        <v>2</v>
      </c>
      <c r="J6107">
        <v>4</v>
      </c>
      <c r="K6107" t="s">
        <v>11407</v>
      </c>
      <c r="L6107" t="s">
        <v>12239</v>
      </c>
      <c r="M6107" t="s">
        <v>22</v>
      </c>
      <c r="N6107" t="s">
        <v>475</v>
      </c>
      <c r="O6107" t="s">
        <v>29</v>
      </c>
      <c r="P6107" t="s">
        <v>476</v>
      </c>
      <c r="Q6107" s="13">
        <v>6490</v>
      </c>
      <c r="S6107" s="1">
        <v>0.1</v>
      </c>
      <c r="T6107" t="s">
        <v>23</v>
      </c>
      <c r="U6107" t="s">
        <v>97</v>
      </c>
      <c r="V6107" t="b">
        <v>1</v>
      </c>
      <c r="W6107">
        <v>2</v>
      </c>
      <c r="X6107" t="s">
        <v>25</v>
      </c>
      <c r="Y6107" t="s">
        <v>26</v>
      </c>
    </row>
    <row r="6108" spans="1:25" x14ac:dyDescent="0.4">
      <c r="A6108" t="s">
        <v>6762</v>
      </c>
      <c r="B6108" s="2">
        <f ca="1">TODAY()+OpportunityTbl[[#This Row],[CreatedOn_DaysFromToday]]</f>
        <v>44683</v>
      </c>
      <c r="C6108" s="2">
        <f ca="1">TODAY()+OpportunityTbl[[#This Row],[EstCloseDate_DaysFromToday]]</f>
        <v>44734</v>
      </c>
      <c r="D6108">
        <f ca="1">IF(OpportunityTbl[[#This Row],[statecode]]=0,"",OpportunityTbl[[#This Row],[Estimated Close Date]])</f>
        <v>44734</v>
      </c>
      <c r="E6108" s="14">
        <v>-427</v>
      </c>
      <c r="F6108" s="14">
        <v>-376</v>
      </c>
      <c r="G6108" t="s">
        <v>27</v>
      </c>
      <c r="H6108" t="s">
        <v>28</v>
      </c>
      <c r="I6108">
        <v>2</v>
      </c>
      <c r="J6108">
        <v>4</v>
      </c>
      <c r="K6108" t="s">
        <v>11425</v>
      </c>
      <c r="L6108" t="s">
        <v>12240</v>
      </c>
      <c r="M6108" t="s">
        <v>22</v>
      </c>
      <c r="N6108" t="s">
        <v>513</v>
      </c>
      <c r="O6108" t="s">
        <v>29</v>
      </c>
      <c r="P6108" t="s">
        <v>525</v>
      </c>
      <c r="Q6108" s="13">
        <v>7264</v>
      </c>
      <c r="S6108" s="1">
        <v>0.3</v>
      </c>
      <c r="T6108" t="s">
        <v>168</v>
      </c>
      <c r="U6108" t="s">
        <v>24</v>
      </c>
      <c r="V6108" t="b">
        <v>1</v>
      </c>
      <c r="W6108">
        <v>2.5</v>
      </c>
      <c r="X6108" t="s">
        <v>157</v>
      </c>
      <c r="Y6108" t="s">
        <v>4892</v>
      </c>
    </row>
    <row r="6109" spans="1:25" x14ac:dyDescent="0.4">
      <c r="A6109" t="s">
        <v>6966</v>
      </c>
      <c r="B6109" s="2">
        <f ca="1">TODAY()+OpportunityTbl[[#This Row],[CreatedOn_DaysFromToday]]</f>
        <v>44683</v>
      </c>
      <c r="C6109" s="2">
        <f ca="1">TODAY()+OpportunityTbl[[#This Row],[EstCloseDate_DaysFromToday]]</f>
        <v>44712</v>
      </c>
      <c r="D6109">
        <f ca="1">IF(OpportunityTbl[[#This Row],[statecode]]=0,"",OpportunityTbl[[#This Row],[Estimated Close Date]])</f>
        <v>44712</v>
      </c>
      <c r="E6109" s="14">
        <v>-427</v>
      </c>
      <c r="F6109" s="14">
        <v>-398</v>
      </c>
      <c r="G6109" t="s">
        <v>27</v>
      </c>
      <c r="H6109" t="s">
        <v>28</v>
      </c>
      <c r="I6109">
        <v>2</v>
      </c>
      <c r="J6109">
        <v>4</v>
      </c>
      <c r="K6109" t="s">
        <v>11487</v>
      </c>
      <c r="L6109" t="s">
        <v>12234</v>
      </c>
      <c r="M6109" t="s">
        <v>22</v>
      </c>
      <c r="N6109" t="s">
        <v>31</v>
      </c>
      <c r="O6109" t="s">
        <v>29</v>
      </c>
      <c r="P6109" t="s">
        <v>319</v>
      </c>
      <c r="Q6109" s="13">
        <v>1018</v>
      </c>
      <c r="S6109" s="1">
        <v>0.1</v>
      </c>
      <c r="T6109" t="s">
        <v>23</v>
      </c>
      <c r="U6109" t="s">
        <v>24</v>
      </c>
      <c r="V6109" t="b">
        <v>1</v>
      </c>
      <c r="W6109">
        <v>2.5</v>
      </c>
      <c r="X6109" t="s">
        <v>25</v>
      </c>
      <c r="Y6109" t="s">
        <v>4926</v>
      </c>
    </row>
    <row r="6110" spans="1:25" x14ac:dyDescent="0.4">
      <c r="A6110" t="s">
        <v>6967</v>
      </c>
      <c r="B6110" s="2">
        <f ca="1">TODAY()+OpportunityTbl[[#This Row],[CreatedOn_DaysFromToday]]</f>
        <v>44683</v>
      </c>
      <c r="C6110" s="2">
        <f ca="1">TODAY()+OpportunityTbl[[#This Row],[EstCloseDate_DaysFromToday]]</f>
        <v>44728</v>
      </c>
      <c r="D6110">
        <f ca="1">IF(OpportunityTbl[[#This Row],[statecode]]=0,"",OpportunityTbl[[#This Row],[Estimated Close Date]])</f>
        <v>44728</v>
      </c>
      <c r="E6110" s="14">
        <v>-427</v>
      </c>
      <c r="F6110" s="14">
        <v>-382</v>
      </c>
      <c r="G6110" t="s">
        <v>27</v>
      </c>
      <c r="H6110" t="s">
        <v>28</v>
      </c>
      <c r="I6110">
        <v>2</v>
      </c>
      <c r="J6110">
        <v>4</v>
      </c>
      <c r="K6110" t="s">
        <v>11488</v>
      </c>
      <c r="L6110" t="s">
        <v>12236</v>
      </c>
      <c r="M6110" t="s">
        <v>22</v>
      </c>
      <c r="N6110" t="s">
        <v>31</v>
      </c>
      <c r="O6110" t="s">
        <v>29</v>
      </c>
      <c r="P6110" t="s">
        <v>210</v>
      </c>
      <c r="Q6110" s="13">
        <v>2556</v>
      </c>
      <c r="S6110" s="1">
        <v>0.3</v>
      </c>
      <c r="T6110" t="s">
        <v>168</v>
      </c>
      <c r="U6110" t="s">
        <v>100</v>
      </c>
      <c r="V6110" t="b">
        <v>0</v>
      </c>
      <c r="W6110">
        <v>2.5</v>
      </c>
      <c r="X6110" t="s">
        <v>157</v>
      </c>
      <c r="Y6110" t="s">
        <v>4896</v>
      </c>
    </row>
    <row r="6111" spans="1:25" x14ac:dyDescent="0.4">
      <c r="A6111" t="s">
        <v>7236</v>
      </c>
      <c r="B6111" s="2">
        <f ca="1">TODAY()+OpportunityTbl[[#This Row],[CreatedOn_DaysFromToday]]</f>
        <v>44683</v>
      </c>
      <c r="C6111" s="2">
        <f ca="1">TODAY()+OpportunityTbl[[#This Row],[EstCloseDate_DaysFromToday]]</f>
        <v>44764</v>
      </c>
      <c r="D6111">
        <f ca="1">IF(OpportunityTbl[[#This Row],[statecode]]=0,"",OpportunityTbl[[#This Row],[Estimated Close Date]])</f>
        <v>44764</v>
      </c>
      <c r="E6111" s="14">
        <v>-427</v>
      </c>
      <c r="F6111" s="14">
        <v>-346</v>
      </c>
      <c r="G6111" t="s">
        <v>7082</v>
      </c>
      <c r="H6111" t="s">
        <v>7082</v>
      </c>
      <c r="I6111">
        <v>1</v>
      </c>
      <c r="J6111">
        <v>3</v>
      </c>
      <c r="K6111" t="s">
        <v>11319</v>
      </c>
      <c r="L6111" t="s">
        <v>12240</v>
      </c>
      <c r="M6111" t="s">
        <v>22</v>
      </c>
      <c r="N6111" t="s">
        <v>1617</v>
      </c>
      <c r="O6111" t="s">
        <v>29</v>
      </c>
      <c r="P6111" t="s">
        <v>4812</v>
      </c>
      <c r="Q6111" s="13">
        <v>8937</v>
      </c>
      <c r="R6111" s="13">
        <v>8624.2000000000007</v>
      </c>
      <c r="S6111" s="1">
        <v>0.9</v>
      </c>
      <c r="T6111" t="s">
        <v>4724</v>
      </c>
      <c r="U6111" t="s">
        <v>24</v>
      </c>
      <c r="V6111" t="b">
        <v>1</v>
      </c>
      <c r="W6111">
        <v>3.5</v>
      </c>
      <c r="X6111" t="s">
        <v>4732</v>
      </c>
      <c r="Y6111" t="s">
        <v>4926</v>
      </c>
    </row>
    <row r="6112" spans="1:25" x14ac:dyDescent="0.4">
      <c r="A6112" t="s">
        <v>7295</v>
      </c>
      <c r="B6112" s="2">
        <f ca="1">TODAY()+OpportunityTbl[[#This Row],[CreatedOn_DaysFromToday]]</f>
        <v>44683</v>
      </c>
      <c r="C6112" s="2">
        <f ca="1">TODAY()+OpportunityTbl[[#This Row],[EstCloseDate_DaysFromToday]]</f>
        <v>44728</v>
      </c>
      <c r="D6112">
        <f ca="1">IF(OpportunityTbl[[#This Row],[statecode]]=0,"",OpportunityTbl[[#This Row],[Estimated Close Date]])</f>
        <v>44728</v>
      </c>
      <c r="E6112" s="14">
        <v>-427</v>
      </c>
      <c r="F6112" s="14">
        <v>-382</v>
      </c>
      <c r="G6112" t="s">
        <v>7082</v>
      </c>
      <c r="H6112" t="s">
        <v>7082</v>
      </c>
      <c r="I6112">
        <v>1</v>
      </c>
      <c r="J6112">
        <v>3</v>
      </c>
      <c r="K6112" t="s">
        <v>11443</v>
      </c>
      <c r="L6112" t="s">
        <v>12238</v>
      </c>
      <c r="M6112" t="s">
        <v>22</v>
      </c>
      <c r="N6112" t="s">
        <v>31</v>
      </c>
      <c r="O6112" t="s">
        <v>29</v>
      </c>
      <c r="P6112" t="s">
        <v>32</v>
      </c>
      <c r="Q6112" s="13">
        <v>2799</v>
      </c>
      <c r="R6112" s="13">
        <v>2743.02</v>
      </c>
      <c r="S6112" s="1">
        <v>0.3</v>
      </c>
      <c r="T6112" t="s">
        <v>168</v>
      </c>
      <c r="U6112" t="s">
        <v>24</v>
      </c>
      <c r="V6112" t="b">
        <v>1</v>
      </c>
      <c r="W6112">
        <v>2</v>
      </c>
      <c r="X6112" t="s">
        <v>157</v>
      </c>
      <c r="Y6112" t="s">
        <v>4892</v>
      </c>
    </row>
    <row r="6113" spans="1:25" x14ac:dyDescent="0.4">
      <c r="A6113" t="s">
        <v>7639</v>
      </c>
      <c r="B6113" s="2">
        <f ca="1">TODAY()+OpportunityTbl[[#This Row],[CreatedOn_DaysFromToday]]</f>
        <v>44683</v>
      </c>
      <c r="C6113" s="2">
        <f ca="1">TODAY()+OpportunityTbl[[#This Row],[EstCloseDate_DaysFromToday]]</f>
        <v>44737</v>
      </c>
      <c r="D6113">
        <f ca="1">IF(OpportunityTbl[[#This Row],[statecode]]=0,"",OpportunityTbl[[#This Row],[Estimated Close Date]])</f>
        <v>44737</v>
      </c>
      <c r="E6113" s="14">
        <v>-427</v>
      </c>
      <c r="F6113" s="14">
        <v>-373</v>
      </c>
      <c r="G6113" t="s">
        <v>7082</v>
      </c>
      <c r="H6113" t="s">
        <v>7082</v>
      </c>
      <c r="I6113">
        <v>1</v>
      </c>
      <c r="J6113">
        <v>3</v>
      </c>
      <c r="K6113" t="s">
        <v>11436</v>
      </c>
      <c r="L6113" t="s">
        <v>12234</v>
      </c>
      <c r="M6113" t="s">
        <v>22</v>
      </c>
      <c r="N6113" t="s">
        <v>1762</v>
      </c>
      <c r="O6113" t="s">
        <v>29</v>
      </c>
      <c r="P6113" t="s">
        <v>2161</v>
      </c>
      <c r="Q6113" s="13">
        <v>2640</v>
      </c>
      <c r="R6113" s="13">
        <v>2547.6</v>
      </c>
      <c r="S6113" s="1">
        <v>0.5</v>
      </c>
      <c r="T6113" t="s">
        <v>168</v>
      </c>
      <c r="U6113" t="s">
        <v>24</v>
      </c>
      <c r="V6113" t="b">
        <v>1</v>
      </c>
      <c r="W6113">
        <v>3.5</v>
      </c>
      <c r="X6113" t="s">
        <v>240</v>
      </c>
      <c r="Y6113" t="s">
        <v>4899</v>
      </c>
    </row>
    <row r="6114" spans="1:25" x14ac:dyDescent="0.4">
      <c r="A6114" t="s">
        <v>8683</v>
      </c>
      <c r="B6114" s="2">
        <f ca="1">TODAY()+OpportunityTbl[[#This Row],[CreatedOn_DaysFromToday]]</f>
        <v>44683</v>
      </c>
      <c r="C6114" s="2">
        <f ca="1">TODAY()+OpportunityTbl[[#This Row],[EstCloseDate_DaysFromToday]]</f>
        <v>44740</v>
      </c>
      <c r="D6114">
        <f ca="1">IF(OpportunityTbl[[#This Row],[statecode]]=0,"",OpportunityTbl[[#This Row],[Estimated Close Date]])</f>
        <v>44740</v>
      </c>
      <c r="E6114" s="14">
        <v>-427</v>
      </c>
      <c r="F6114" s="14">
        <v>-370</v>
      </c>
      <c r="G6114" t="s">
        <v>7082</v>
      </c>
      <c r="H6114" t="s">
        <v>7082</v>
      </c>
      <c r="I6114">
        <v>1</v>
      </c>
      <c r="J6114">
        <v>3</v>
      </c>
      <c r="K6114" t="s">
        <v>11407</v>
      </c>
      <c r="L6114" t="s">
        <v>12241</v>
      </c>
      <c r="M6114" t="s">
        <v>22</v>
      </c>
      <c r="N6114" t="s">
        <v>480</v>
      </c>
      <c r="O6114" t="s">
        <v>29</v>
      </c>
      <c r="P6114" t="s">
        <v>481</v>
      </c>
      <c r="Q6114" s="13">
        <v>20718</v>
      </c>
      <c r="R6114" s="13">
        <v>20096.46</v>
      </c>
      <c r="S6114" s="1">
        <v>0.3</v>
      </c>
      <c r="T6114" t="s">
        <v>168</v>
      </c>
      <c r="U6114" t="s">
        <v>24</v>
      </c>
      <c r="V6114" t="b">
        <v>1</v>
      </c>
      <c r="W6114">
        <v>3</v>
      </c>
      <c r="X6114" t="s">
        <v>157</v>
      </c>
      <c r="Y6114" t="s">
        <v>26</v>
      </c>
    </row>
    <row r="6115" spans="1:25" x14ac:dyDescent="0.4">
      <c r="A6115" t="s">
        <v>1124</v>
      </c>
      <c r="B6115" s="2">
        <f ca="1">TODAY()+OpportunityTbl[[#This Row],[CreatedOn_DaysFromToday]]</f>
        <v>44682</v>
      </c>
      <c r="C6115" s="2">
        <f ca="1">TODAY()+OpportunityTbl[[#This Row],[EstCloseDate_DaysFromToday]]</f>
        <v>44719</v>
      </c>
      <c r="D6115">
        <f ca="1">IF(OpportunityTbl[[#This Row],[statecode]]=0,"",OpportunityTbl[[#This Row],[Estimated Close Date]])</f>
        <v>44719</v>
      </c>
      <c r="E6115" s="14">
        <v>-428</v>
      </c>
      <c r="F6115" s="14">
        <v>-391</v>
      </c>
      <c r="G6115" t="s">
        <v>27</v>
      </c>
      <c r="H6115" t="s">
        <v>28</v>
      </c>
      <c r="I6115">
        <v>2</v>
      </c>
      <c r="J6115">
        <v>4</v>
      </c>
      <c r="K6115" t="s">
        <v>11419</v>
      </c>
      <c r="L6115" t="s">
        <v>12236</v>
      </c>
      <c r="M6115" t="s">
        <v>22</v>
      </c>
      <c r="N6115" t="s">
        <v>480</v>
      </c>
      <c r="O6115" t="s">
        <v>29</v>
      </c>
      <c r="P6115" t="s">
        <v>527</v>
      </c>
      <c r="Q6115" s="13">
        <v>2325</v>
      </c>
      <c r="S6115" s="1">
        <v>0.1</v>
      </c>
      <c r="T6115" t="s">
        <v>23</v>
      </c>
      <c r="U6115" t="s">
        <v>100</v>
      </c>
      <c r="V6115" t="b">
        <v>1</v>
      </c>
      <c r="W6115">
        <v>2.5</v>
      </c>
      <c r="X6115" t="s">
        <v>25</v>
      </c>
      <c r="Y6115" t="s">
        <v>26</v>
      </c>
    </row>
    <row r="6116" spans="1:25" x14ac:dyDescent="0.4">
      <c r="A6116" t="s">
        <v>1479</v>
      </c>
      <c r="B6116" s="2">
        <f ca="1">TODAY()+OpportunityTbl[[#This Row],[CreatedOn_DaysFromToday]]</f>
        <v>44682</v>
      </c>
      <c r="C6116" s="2">
        <f ca="1">TODAY()+OpportunityTbl[[#This Row],[EstCloseDate_DaysFromToday]]</f>
        <v>44742</v>
      </c>
      <c r="D6116">
        <f ca="1">IF(OpportunityTbl[[#This Row],[statecode]]=0,"",OpportunityTbl[[#This Row],[Estimated Close Date]])</f>
        <v>44742</v>
      </c>
      <c r="E6116" s="14">
        <v>-428</v>
      </c>
      <c r="F6116" s="14">
        <v>-368</v>
      </c>
      <c r="G6116" t="s">
        <v>27</v>
      </c>
      <c r="H6116" t="s">
        <v>28</v>
      </c>
      <c r="I6116">
        <v>2</v>
      </c>
      <c r="J6116">
        <v>4</v>
      </c>
      <c r="K6116" t="s">
        <v>11489</v>
      </c>
      <c r="L6116" t="s">
        <v>12234</v>
      </c>
      <c r="M6116" t="s">
        <v>22</v>
      </c>
      <c r="N6116" t="s">
        <v>518</v>
      </c>
      <c r="O6116" t="s">
        <v>29</v>
      </c>
      <c r="P6116" t="s">
        <v>523</v>
      </c>
      <c r="Q6116" s="13">
        <v>2275</v>
      </c>
      <c r="S6116" s="1">
        <v>0.1</v>
      </c>
      <c r="T6116" t="s">
        <v>23</v>
      </c>
      <c r="U6116" t="s">
        <v>24</v>
      </c>
      <c r="V6116" t="b">
        <v>0</v>
      </c>
      <c r="W6116">
        <v>2.5</v>
      </c>
      <c r="X6116" t="s">
        <v>25</v>
      </c>
      <c r="Y6116" t="s">
        <v>26</v>
      </c>
    </row>
    <row r="6117" spans="1:25" x14ac:dyDescent="0.4">
      <c r="A6117" t="s">
        <v>2057</v>
      </c>
      <c r="B6117" s="2">
        <f ca="1">TODAY()+OpportunityTbl[[#This Row],[CreatedOn_DaysFromToday]]</f>
        <v>44682</v>
      </c>
      <c r="C6117" s="2">
        <f ca="1">TODAY()+OpportunityTbl[[#This Row],[EstCloseDate_DaysFromToday]]</f>
        <v>44761</v>
      </c>
      <c r="D6117">
        <f ca="1">IF(OpportunityTbl[[#This Row],[statecode]]=0,"",OpportunityTbl[[#This Row],[Estimated Close Date]])</f>
        <v>44761</v>
      </c>
      <c r="E6117" s="14">
        <v>-428</v>
      </c>
      <c r="F6117" s="14">
        <v>-349</v>
      </c>
      <c r="G6117" t="s">
        <v>27</v>
      </c>
      <c r="H6117" t="s">
        <v>28</v>
      </c>
      <c r="I6117">
        <v>2</v>
      </c>
      <c r="J6117">
        <v>4</v>
      </c>
      <c r="K6117" t="s">
        <v>11319</v>
      </c>
      <c r="L6117" t="s">
        <v>12234</v>
      </c>
      <c r="M6117" t="s">
        <v>22</v>
      </c>
      <c r="N6117" t="s">
        <v>2022</v>
      </c>
      <c r="O6117" t="s">
        <v>29</v>
      </c>
      <c r="P6117" t="s">
        <v>2026</v>
      </c>
      <c r="Q6117" s="13">
        <v>2712</v>
      </c>
      <c r="S6117" s="1">
        <v>0.3</v>
      </c>
      <c r="T6117" t="s">
        <v>168</v>
      </c>
      <c r="U6117" t="s">
        <v>24</v>
      </c>
      <c r="V6117" t="b">
        <v>0</v>
      </c>
      <c r="W6117">
        <v>4</v>
      </c>
      <c r="X6117" t="s">
        <v>157</v>
      </c>
      <c r="Y6117" t="s">
        <v>26</v>
      </c>
    </row>
    <row r="6118" spans="1:25" x14ac:dyDescent="0.4">
      <c r="A6118" t="s">
        <v>3298</v>
      </c>
      <c r="B6118" s="2">
        <f ca="1">TODAY()+OpportunityTbl[[#This Row],[CreatedOn_DaysFromToday]]</f>
        <v>44682</v>
      </c>
      <c r="C6118" s="2">
        <f ca="1">TODAY()+OpportunityTbl[[#This Row],[EstCloseDate_DaysFromToday]]</f>
        <v>44740</v>
      </c>
      <c r="D6118">
        <f ca="1">IF(OpportunityTbl[[#This Row],[statecode]]=0,"",OpportunityTbl[[#This Row],[Estimated Close Date]])</f>
        <v>44740</v>
      </c>
      <c r="E6118" s="14">
        <v>-428</v>
      </c>
      <c r="F6118" s="14">
        <v>-370</v>
      </c>
      <c r="G6118" t="s">
        <v>27</v>
      </c>
      <c r="H6118" t="s">
        <v>28</v>
      </c>
      <c r="I6118">
        <v>2</v>
      </c>
      <c r="J6118">
        <v>4</v>
      </c>
      <c r="K6118" t="s">
        <v>11385</v>
      </c>
      <c r="L6118" t="s">
        <v>12240</v>
      </c>
      <c r="M6118" t="s">
        <v>22</v>
      </c>
      <c r="N6118" t="s">
        <v>1710</v>
      </c>
      <c r="O6118" t="s">
        <v>29</v>
      </c>
      <c r="P6118" t="s">
        <v>1713</v>
      </c>
      <c r="Q6118" s="13">
        <v>8858</v>
      </c>
      <c r="S6118" s="1">
        <v>0.1</v>
      </c>
      <c r="T6118" t="s">
        <v>23</v>
      </c>
      <c r="U6118" t="s">
        <v>24</v>
      </c>
      <c r="V6118" t="b">
        <v>0</v>
      </c>
      <c r="W6118">
        <v>4</v>
      </c>
      <c r="X6118" t="s">
        <v>25</v>
      </c>
      <c r="Y6118" t="s">
        <v>26</v>
      </c>
    </row>
    <row r="6119" spans="1:25" x14ac:dyDescent="0.4">
      <c r="A6119" t="s">
        <v>3388</v>
      </c>
      <c r="B6119" s="2">
        <f ca="1">TODAY()+OpportunityTbl[[#This Row],[CreatedOn_DaysFromToday]]</f>
        <v>44682</v>
      </c>
      <c r="C6119" s="2">
        <f ca="1">TODAY()+OpportunityTbl[[#This Row],[EstCloseDate_DaysFromToday]]</f>
        <v>44711</v>
      </c>
      <c r="D6119">
        <f ca="1">IF(OpportunityTbl[[#This Row],[statecode]]=0,"",OpportunityTbl[[#This Row],[Estimated Close Date]])</f>
        <v>44711</v>
      </c>
      <c r="E6119" s="14">
        <v>-428</v>
      </c>
      <c r="F6119" s="14">
        <v>-399</v>
      </c>
      <c r="G6119" t="s">
        <v>27</v>
      </c>
      <c r="H6119" t="s">
        <v>28</v>
      </c>
      <c r="I6119">
        <v>2</v>
      </c>
      <c r="J6119">
        <v>4</v>
      </c>
      <c r="K6119" t="s">
        <v>11482</v>
      </c>
      <c r="L6119" t="s">
        <v>12238</v>
      </c>
      <c r="M6119" t="s">
        <v>22</v>
      </c>
      <c r="N6119" t="s">
        <v>1710</v>
      </c>
      <c r="O6119" t="s">
        <v>29</v>
      </c>
      <c r="P6119" t="s">
        <v>1711</v>
      </c>
      <c r="Q6119" s="13">
        <v>3058</v>
      </c>
      <c r="S6119" s="1">
        <v>0.1</v>
      </c>
      <c r="T6119" t="s">
        <v>23</v>
      </c>
      <c r="U6119" t="s">
        <v>100</v>
      </c>
      <c r="V6119" t="b">
        <v>1</v>
      </c>
      <c r="W6119">
        <v>3.5</v>
      </c>
      <c r="X6119" t="s">
        <v>25</v>
      </c>
      <c r="Y6119" t="s">
        <v>26</v>
      </c>
    </row>
    <row r="6120" spans="1:25" x14ac:dyDescent="0.4">
      <c r="A6120" t="s">
        <v>3813</v>
      </c>
      <c r="B6120" s="2">
        <f ca="1">TODAY()+OpportunityTbl[[#This Row],[CreatedOn_DaysFromToday]]</f>
        <v>44682</v>
      </c>
      <c r="C6120" s="2">
        <f ca="1">TODAY()+OpportunityTbl[[#This Row],[EstCloseDate_DaysFromToday]]</f>
        <v>44728</v>
      </c>
      <c r="D6120">
        <f ca="1">IF(OpportunityTbl[[#This Row],[statecode]]=0,"",OpportunityTbl[[#This Row],[Estimated Close Date]])</f>
        <v>44728</v>
      </c>
      <c r="E6120" s="14">
        <v>-428</v>
      </c>
      <c r="F6120" s="14">
        <v>-382</v>
      </c>
      <c r="G6120" t="s">
        <v>27</v>
      </c>
      <c r="H6120" t="s">
        <v>28</v>
      </c>
      <c r="I6120">
        <v>2</v>
      </c>
      <c r="J6120">
        <v>4</v>
      </c>
      <c r="K6120" t="s">
        <v>11382</v>
      </c>
      <c r="L6120" t="s">
        <v>12239</v>
      </c>
      <c r="M6120" t="s">
        <v>22</v>
      </c>
      <c r="N6120" t="s">
        <v>518</v>
      </c>
      <c r="O6120" t="s">
        <v>29</v>
      </c>
      <c r="P6120" t="s">
        <v>557</v>
      </c>
      <c r="Q6120" s="13">
        <v>5297</v>
      </c>
      <c r="S6120" s="1">
        <v>0.1</v>
      </c>
      <c r="T6120" t="s">
        <v>23</v>
      </c>
      <c r="U6120" t="s">
        <v>97</v>
      </c>
      <c r="V6120" t="b">
        <v>1</v>
      </c>
      <c r="W6120">
        <v>2</v>
      </c>
      <c r="X6120" t="s">
        <v>25</v>
      </c>
      <c r="Y6120" t="s">
        <v>26</v>
      </c>
    </row>
    <row r="6121" spans="1:25" x14ac:dyDescent="0.4">
      <c r="A6121" t="s">
        <v>5990</v>
      </c>
      <c r="B6121" s="2">
        <f ca="1">TODAY()+OpportunityTbl[[#This Row],[CreatedOn_DaysFromToday]]</f>
        <v>44682</v>
      </c>
      <c r="C6121" s="2">
        <f ca="1">TODAY()+OpportunityTbl[[#This Row],[EstCloseDate_DaysFromToday]]</f>
        <v>44727</v>
      </c>
      <c r="D6121">
        <f ca="1">IF(OpportunityTbl[[#This Row],[statecode]]=0,"",OpportunityTbl[[#This Row],[Estimated Close Date]])</f>
        <v>44727</v>
      </c>
      <c r="E6121" s="14">
        <v>-428</v>
      </c>
      <c r="F6121" s="14">
        <v>-383</v>
      </c>
      <c r="G6121" t="s">
        <v>27</v>
      </c>
      <c r="H6121" t="s">
        <v>28</v>
      </c>
      <c r="I6121">
        <v>2</v>
      </c>
      <c r="J6121">
        <v>4</v>
      </c>
      <c r="K6121" t="s">
        <v>11451</v>
      </c>
      <c r="L6121" t="s">
        <v>12236</v>
      </c>
      <c r="M6121" t="s">
        <v>22</v>
      </c>
      <c r="N6121" t="s">
        <v>1710</v>
      </c>
      <c r="O6121" t="s">
        <v>29</v>
      </c>
      <c r="P6121" t="s">
        <v>1711</v>
      </c>
      <c r="Q6121" s="13">
        <v>2660</v>
      </c>
      <c r="S6121" s="1">
        <v>0.3</v>
      </c>
      <c r="T6121" t="s">
        <v>168</v>
      </c>
      <c r="U6121" t="s">
        <v>24</v>
      </c>
      <c r="V6121" t="b">
        <v>1</v>
      </c>
      <c r="W6121">
        <v>4</v>
      </c>
      <c r="X6121" t="s">
        <v>157</v>
      </c>
      <c r="Y6121" t="s">
        <v>4899</v>
      </c>
    </row>
    <row r="6122" spans="1:25" x14ac:dyDescent="0.4">
      <c r="A6122" t="s">
        <v>6505</v>
      </c>
      <c r="B6122" s="2">
        <f ca="1">TODAY()+OpportunityTbl[[#This Row],[CreatedOn_DaysFromToday]]</f>
        <v>44682</v>
      </c>
      <c r="C6122" s="2">
        <f ca="1">TODAY()+OpportunityTbl[[#This Row],[EstCloseDate_DaysFromToday]]</f>
        <v>44753</v>
      </c>
      <c r="D6122">
        <f ca="1">IF(OpportunityTbl[[#This Row],[statecode]]=0,"",OpportunityTbl[[#This Row],[Estimated Close Date]])</f>
        <v>44753</v>
      </c>
      <c r="E6122" s="14">
        <v>-428</v>
      </c>
      <c r="F6122" s="14">
        <v>-357</v>
      </c>
      <c r="G6122" t="s">
        <v>27</v>
      </c>
      <c r="H6122" t="s">
        <v>28</v>
      </c>
      <c r="I6122">
        <v>2</v>
      </c>
      <c r="J6122">
        <v>4</v>
      </c>
      <c r="K6122" t="s">
        <v>11463</v>
      </c>
      <c r="L6122" t="s">
        <v>12236</v>
      </c>
      <c r="M6122" t="s">
        <v>22</v>
      </c>
      <c r="N6122" t="s">
        <v>480</v>
      </c>
      <c r="O6122" t="s">
        <v>29</v>
      </c>
      <c r="P6122" t="s">
        <v>550</v>
      </c>
      <c r="Q6122" s="13">
        <v>3173</v>
      </c>
      <c r="S6122" s="1">
        <v>0.3</v>
      </c>
      <c r="T6122" t="s">
        <v>168</v>
      </c>
      <c r="U6122" t="s">
        <v>24</v>
      </c>
      <c r="V6122" t="b">
        <v>0</v>
      </c>
      <c r="W6122">
        <v>2.5</v>
      </c>
      <c r="X6122" t="s">
        <v>157</v>
      </c>
      <c r="Y6122" t="s">
        <v>4892</v>
      </c>
    </row>
    <row r="6123" spans="1:25" x14ac:dyDescent="0.4">
      <c r="A6123" t="s">
        <v>7156</v>
      </c>
      <c r="B6123" s="2">
        <f ca="1">TODAY()+OpportunityTbl[[#This Row],[CreatedOn_DaysFromToday]]</f>
        <v>44682</v>
      </c>
      <c r="C6123" s="2">
        <f ca="1">TODAY()+OpportunityTbl[[#This Row],[EstCloseDate_DaysFromToday]]</f>
        <v>44742</v>
      </c>
      <c r="D6123">
        <f ca="1">IF(OpportunityTbl[[#This Row],[statecode]]=0,"",OpportunityTbl[[#This Row],[Estimated Close Date]])</f>
        <v>44742</v>
      </c>
      <c r="E6123" s="14">
        <v>-428</v>
      </c>
      <c r="F6123" s="14">
        <v>-368</v>
      </c>
      <c r="G6123" t="s">
        <v>7082</v>
      </c>
      <c r="H6123" t="s">
        <v>7082</v>
      </c>
      <c r="I6123">
        <v>1</v>
      </c>
      <c r="J6123">
        <v>3</v>
      </c>
      <c r="K6123" t="s">
        <v>11434</v>
      </c>
      <c r="L6123" t="s">
        <v>12239</v>
      </c>
      <c r="M6123" t="s">
        <v>22</v>
      </c>
      <c r="N6123" t="s">
        <v>1710</v>
      </c>
      <c r="O6123" t="s">
        <v>29</v>
      </c>
      <c r="P6123" t="s">
        <v>1881</v>
      </c>
      <c r="Q6123" s="13">
        <v>6852</v>
      </c>
      <c r="R6123" s="13">
        <v>6612.18</v>
      </c>
      <c r="S6123" s="1">
        <v>0.9</v>
      </c>
      <c r="T6123" t="s">
        <v>4724</v>
      </c>
      <c r="U6123" t="s">
        <v>97</v>
      </c>
      <c r="V6123" t="b">
        <v>1</v>
      </c>
      <c r="W6123">
        <v>3.5</v>
      </c>
      <c r="X6123" t="s">
        <v>4732</v>
      </c>
      <c r="Y6123" t="s">
        <v>4905</v>
      </c>
    </row>
    <row r="6124" spans="1:25" x14ac:dyDescent="0.4">
      <c r="A6124" t="s">
        <v>8948</v>
      </c>
      <c r="B6124" s="2">
        <f ca="1">TODAY()+OpportunityTbl[[#This Row],[CreatedOn_DaysFromToday]]</f>
        <v>44682</v>
      </c>
      <c r="C6124" s="2">
        <f ca="1">TODAY()+OpportunityTbl[[#This Row],[EstCloseDate_DaysFromToday]]</f>
        <v>44730</v>
      </c>
      <c r="D6124">
        <f ca="1">IF(OpportunityTbl[[#This Row],[statecode]]=0,"",OpportunityTbl[[#This Row],[Estimated Close Date]])</f>
        <v>44730</v>
      </c>
      <c r="E6124" s="14">
        <v>-428</v>
      </c>
      <c r="F6124" s="14">
        <v>-380</v>
      </c>
      <c r="G6124" t="s">
        <v>7082</v>
      </c>
      <c r="H6124" t="s">
        <v>7082</v>
      </c>
      <c r="I6124">
        <v>1</v>
      </c>
      <c r="J6124">
        <v>3</v>
      </c>
      <c r="K6124" t="s">
        <v>11383</v>
      </c>
      <c r="L6124" t="s">
        <v>12238</v>
      </c>
      <c r="M6124" t="s">
        <v>22</v>
      </c>
      <c r="N6124" t="s">
        <v>2121</v>
      </c>
      <c r="O6124" t="s">
        <v>29</v>
      </c>
      <c r="P6124" t="s">
        <v>2336</v>
      </c>
      <c r="Q6124" s="13">
        <v>3420</v>
      </c>
      <c r="R6124" s="13">
        <v>3317.4</v>
      </c>
      <c r="S6124" s="1">
        <v>0.5</v>
      </c>
      <c r="T6124" t="s">
        <v>168</v>
      </c>
      <c r="U6124" t="s">
        <v>24</v>
      </c>
      <c r="V6124" t="b">
        <v>1</v>
      </c>
      <c r="W6124">
        <v>3</v>
      </c>
      <c r="X6124" t="s">
        <v>240</v>
      </c>
      <c r="Y6124" t="s">
        <v>26</v>
      </c>
    </row>
    <row r="6125" spans="1:25" x14ac:dyDescent="0.4">
      <c r="A6125" t="s">
        <v>9798</v>
      </c>
      <c r="B6125" s="2">
        <f ca="1">TODAY()+OpportunityTbl[[#This Row],[CreatedOn_DaysFromToday]]</f>
        <v>44682</v>
      </c>
      <c r="C6125" s="2">
        <f ca="1">TODAY()+OpportunityTbl[[#This Row],[EstCloseDate_DaysFromToday]]</f>
        <v>44736</v>
      </c>
      <c r="D6125">
        <f ca="1">IF(OpportunityTbl[[#This Row],[statecode]]=0,"",OpportunityTbl[[#This Row],[Estimated Close Date]])</f>
        <v>44736</v>
      </c>
      <c r="E6125" s="14">
        <v>-428</v>
      </c>
      <c r="F6125" s="14">
        <v>-374</v>
      </c>
      <c r="G6125" t="s">
        <v>7082</v>
      </c>
      <c r="H6125" t="s">
        <v>7082</v>
      </c>
      <c r="I6125">
        <v>1</v>
      </c>
      <c r="J6125">
        <v>3</v>
      </c>
      <c r="K6125" t="s">
        <v>11490</v>
      </c>
      <c r="L6125" t="s">
        <v>12234</v>
      </c>
      <c r="M6125" t="s">
        <v>22</v>
      </c>
      <c r="N6125" t="s">
        <v>2121</v>
      </c>
      <c r="O6125" t="s">
        <v>29</v>
      </c>
      <c r="P6125" t="s">
        <v>4734</v>
      </c>
      <c r="Q6125" s="13">
        <v>2919</v>
      </c>
      <c r="R6125" s="13">
        <v>2802.24</v>
      </c>
      <c r="S6125" s="1">
        <v>0.9</v>
      </c>
      <c r="T6125" t="s">
        <v>4724</v>
      </c>
      <c r="U6125" t="s">
        <v>97</v>
      </c>
      <c r="V6125" t="b">
        <v>1</v>
      </c>
      <c r="W6125">
        <v>4</v>
      </c>
      <c r="X6125" t="s">
        <v>4732</v>
      </c>
      <c r="Y6125" t="s">
        <v>26</v>
      </c>
    </row>
    <row r="6126" spans="1:25" x14ac:dyDescent="0.4">
      <c r="A6126" t="s">
        <v>10012</v>
      </c>
      <c r="B6126" s="2">
        <f ca="1">TODAY()+OpportunityTbl[[#This Row],[CreatedOn_DaysFromToday]]</f>
        <v>44682</v>
      </c>
      <c r="C6126" s="2">
        <f ca="1">TODAY()+OpportunityTbl[[#This Row],[EstCloseDate_DaysFromToday]]</f>
        <v>44750</v>
      </c>
      <c r="D6126">
        <f ca="1">IF(OpportunityTbl[[#This Row],[statecode]]=0,"",OpportunityTbl[[#This Row],[Estimated Close Date]])</f>
        <v>44750</v>
      </c>
      <c r="E6126" s="14">
        <v>-428</v>
      </c>
      <c r="F6126" s="14">
        <v>-360</v>
      </c>
      <c r="G6126" t="s">
        <v>7082</v>
      </c>
      <c r="H6126" t="s">
        <v>7082</v>
      </c>
      <c r="I6126">
        <v>1</v>
      </c>
      <c r="J6126">
        <v>3</v>
      </c>
      <c r="K6126" t="s">
        <v>11465</v>
      </c>
      <c r="L6126" t="s">
        <v>12238</v>
      </c>
      <c r="M6126" t="s">
        <v>22</v>
      </c>
      <c r="N6126" t="s">
        <v>2121</v>
      </c>
      <c r="O6126" t="s">
        <v>29</v>
      </c>
      <c r="P6126" t="s">
        <v>4734</v>
      </c>
      <c r="Q6126" s="13">
        <v>3246</v>
      </c>
      <c r="R6126" s="13">
        <v>3148.62</v>
      </c>
      <c r="S6126" s="1">
        <v>0.9</v>
      </c>
      <c r="T6126" t="s">
        <v>4724</v>
      </c>
      <c r="U6126" t="s">
        <v>24</v>
      </c>
      <c r="V6126" t="b">
        <v>0</v>
      </c>
      <c r="W6126">
        <v>3</v>
      </c>
      <c r="X6126" t="s">
        <v>4732</v>
      </c>
      <c r="Y6126" t="s">
        <v>26</v>
      </c>
    </row>
    <row r="6127" spans="1:25" x14ac:dyDescent="0.4">
      <c r="A6127" t="s">
        <v>122</v>
      </c>
      <c r="B6127" s="2">
        <f ca="1">TODAY()+OpportunityTbl[[#This Row],[CreatedOn_DaysFromToday]]</f>
        <v>44681</v>
      </c>
      <c r="C6127" s="2">
        <f ca="1">TODAY()+OpportunityTbl[[#This Row],[EstCloseDate_DaysFromToday]]</f>
        <v>44722</v>
      </c>
      <c r="D6127">
        <f ca="1">IF(OpportunityTbl[[#This Row],[statecode]]=0,"",OpportunityTbl[[#This Row],[Estimated Close Date]])</f>
        <v>44722</v>
      </c>
      <c r="E6127" s="14">
        <v>-429</v>
      </c>
      <c r="F6127" s="14">
        <v>-388</v>
      </c>
      <c r="G6127" t="s">
        <v>27</v>
      </c>
      <c r="H6127" t="s">
        <v>28</v>
      </c>
      <c r="I6127">
        <v>2</v>
      </c>
      <c r="J6127">
        <v>4</v>
      </c>
      <c r="K6127" t="s">
        <v>11451</v>
      </c>
      <c r="L6127" t="s">
        <v>12235</v>
      </c>
      <c r="M6127" t="s">
        <v>22</v>
      </c>
      <c r="N6127" t="s">
        <v>31</v>
      </c>
      <c r="O6127" t="s">
        <v>29</v>
      </c>
      <c r="P6127" t="s">
        <v>32</v>
      </c>
      <c r="Q6127" s="13">
        <v>10251</v>
      </c>
      <c r="S6127" s="1">
        <v>0.1</v>
      </c>
      <c r="T6127" t="s">
        <v>23</v>
      </c>
      <c r="U6127" t="s">
        <v>97</v>
      </c>
      <c r="V6127" t="b">
        <v>1</v>
      </c>
      <c r="W6127">
        <v>2.5</v>
      </c>
      <c r="X6127" t="s">
        <v>25</v>
      </c>
      <c r="Y6127" t="s">
        <v>26</v>
      </c>
    </row>
    <row r="6128" spans="1:25" x14ac:dyDescent="0.4">
      <c r="A6128" t="s">
        <v>293</v>
      </c>
      <c r="B6128" s="2">
        <f ca="1">TODAY()+OpportunityTbl[[#This Row],[CreatedOn_DaysFromToday]]</f>
        <v>44681</v>
      </c>
      <c r="C6128" s="2">
        <f ca="1">TODAY()+OpportunityTbl[[#This Row],[EstCloseDate_DaysFromToday]]</f>
        <v>44740</v>
      </c>
      <c r="D6128">
        <f ca="1">IF(OpportunityTbl[[#This Row],[statecode]]=0,"",OpportunityTbl[[#This Row],[Estimated Close Date]])</f>
        <v>44740</v>
      </c>
      <c r="E6128" s="14">
        <v>-429</v>
      </c>
      <c r="F6128" s="14">
        <v>-370</v>
      </c>
      <c r="G6128" t="s">
        <v>27</v>
      </c>
      <c r="H6128" t="s">
        <v>28</v>
      </c>
      <c r="I6128">
        <v>2</v>
      </c>
      <c r="J6128">
        <v>4</v>
      </c>
      <c r="K6128" t="s">
        <v>11385</v>
      </c>
      <c r="L6128" t="s">
        <v>12236</v>
      </c>
      <c r="M6128" t="s">
        <v>22</v>
      </c>
      <c r="N6128" t="s">
        <v>31</v>
      </c>
      <c r="O6128" t="s">
        <v>29</v>
      </c>
      <c r="P6128" t="s">
        <v>210</v>
      </c>
      <c r="Q6128" s="13">
        <v>2471</v>
      </c>
      <c r="S6128" s="1">
        <v>0.3</v>
      </c>
      <c r="T6128" t="s">
        <v>168</v>
      </c>
      <c r="U6128" t="s">
        <v>24</v>
      </c>
      <c r="V6128" t="b">
        <v>0</v>
      </c>
      <c r="W6128">
        <v>2.5</v>
      </c>
      <c r="X6128" t="s">
        <v>157</v>
      </c>
      <c r="Y6128" t="s">
        <v>26</v>
      </c>
    </row>
    <row r="6129" spans="1:25" x14ac:dyDescent="0.4">
      <c r="A6129" t="s">
        <v>733</v>
      </c>
      <c r="B6129" s="2">
        <f ca="1">TODAY()+OpportunityTbl[[#This Row],[CreatedOn_DaysFromToday]]</f>
        <v>44681</v>
      </c>
      <c r="C6129" s="2">
        <f ca="1">TODAY()+OpportunityTbl[[#This Row],[EstCloseDate_DaysFromToday]]</f>
        <v>44736</v>
      </c>
      <c r="D6129">
        <f ca="1">IF(OpportunityTbl[[#This Row],[statecode]]=0,"",OpportunityTbl[[#This Row],[Estimated Close Date]])</f>
        <v>44736</v>
      </c>
      <c r="E6129" s="14">
        <v>-429</v>
      </c>
      <c r="F6129" s="14">
        <v>-374</v>
      </c>
      <c r="G6129" t="s">
        <v>27</v>
      </c>
      <c r="H6129" t="s">
        <v>28</v>
      </c>
      <c r="I6129">
        <v>2</v>
      </c>
      <c r="J6129">
        <v>4</v>
      </c>
      <c r="K6129" t="s">
        <v>11378</v>
      </c>
      <c r="L6129" t="s">
        <v>12234</v>
      </c>
      <c r="M6129" t="s">
        <v>22</v>
      </c>
      <c r="N6129" t="s">
        <v>469</v>
      </c>
      <c r="O6129" t="s">
        <v>29</v>
      </c>
      <c r="P6129" t="s">
        <v>470</v>
      </c>
      <c r="Q6129" s="13">
        <v>2716</v>
      </c>
      <c r="S6129" s="1">
        <v>0.3</v>
      </c>
      <c r="T6129" t="s">
        <v>168</v>
      </c>
      <c r="U6129" t="s">
        <v>24</v>
      </c>
      <c r="V6129" t="b">
        <v>0</v>
      </c>
      <c r="W6129">
        <v>2.5</v>
      </c>
      <c r="X6129" t="s">
        <v>157</v>
      </c>
      <c r="Y6129" t="s">
        <v>26</v>
      </c>
    </row>
    <row r="6130" spans="1:25" x14ac:dyDescent="0.4">
      <c r="A6130" t="s">
        <v>3144</v>
      </c>
      <c r="B6130" s="2">
        <f ca="1">TODAY()+OpportunityTbl[[#This Row],[CreatedOn_DaysFromToday]]</f>
        <v>44681</v>
      </c>
      <c r="C6130" s="2">
        <f ca="1">TODAY()+OpportunityTbl[[#This Row],[EstCloseDate_DaysFromToday]]</f>
        <v>44724</v>
      </c>
      <c r="D6130">
        <f ca="1">IF(OpportunityTbl[[#This Row],[statecode]]=0,"",OpportunityTbl[[#This Row],[Estimated Close Date]])</f>
        <v>44724</v>
      </c>
      <c r="E6130" s="14">
        <v>-429</v>
      </c>
      <c r="F6130" s="14">
        <v>-386</v>
      </c>
      <c r="G6130" t="s">
        <v>27</v>
      </c>
      <c r="H6130" t="s">
        <v>28</v>
      </c>
      <c r="I6130">
        <v>2</v>
      </c>
      <c r="J6130">
        <v>4</v>
      </c>
      <c r="K6130" t="s">
        <v>11491</v>
      </c>
      <c r="L6130" t="s">
        <v>12238</v>
      </c>
      <c r="M6130" t="s">
        <v>22</v>
      </c>
      <c r="N6130" t="s">
        <v>1710</v>
      </c>
      <c r="O6130" t="s">
        <v>29</v>
      </c>
      <c r="P6130" t="s">
        <v>2207</v>
      </c>
      <c r="Q6130" s="13">
        <v>4194</v>
      </c>
      <c r="S6130" s="1">
        <v>0.1</v>
      </c>
      <c r="T6130" t="s">
        <v>23</v>
      </c>
      <c r="U6130" t="s">
        <v>24</v>
      </c>
      <c r="V6130" t="b">
        <v>1</v>
      </c>
      <c r="W6130">
        <v>3.5</v>
      </c>
      <c r="X6130" t="s">
        <v>25</v>
      </c>
      <c r="Y6130" t="s">
        <v>26</v>
      </c>
    </row>
    <row r="6131" spans="1:25" x14ac:dyDescent="0.4">
      <c r="A6131" t="s">
        <v>5236</v>
      </c>
      <c r="B6131" s="2">
        <f ca="1">TODAY()+OpportunityTbl[[#This Row],[CreatedOn_DaysFromToday]]</f>
        <v>44681</v>
      </c>
      <c r="C6131" s="2">
        <f ca="1">TODAY()+OpportunityTbl[[#This Row],[EstCloseDate_DaysFromToday]]</f>
        <v>44772</v>
      </c>
      <c r="D6131">
        <f ca="1">IF(OpportunityTbl[[#This Row],[statecode]]=0,"",OpportunityTbl[[#This Row],[Estimated Close Date]])</f>
        <v>44772</v>
      </c>
      <c r="E6131" s="14">
        <v>-429</v>
      </c>
      <c r="F6131" s="14">
        <v>-338</v>
      </c>
      <c r="G6131" t="s">
        <v>27</v>
      </c>
      <c r="H6131" t="s">
        <v>28</v>
      </c>
      <c r="I6131">
        <v>2</v>
      </c>
      <c r="J6131">
        <v>4</v>
      </c>
      <c r="K6131" t="s">
        <v>11412</v>
      </c>
      <c r="L6131" t="s">
        <v>12239</v>
      </c>
      <c r="M6131" t="s">
        <v>22</v>
      </c>
      <c r="N6131" t="s">
        <v>2036</v>
      </c>
      <c r="O6131" t="s">
        <v>29</v>
      </c>
      <c r="P6131" t="s">
        <v>2037</v>
      </c>
      <c r="Q6131" s="13">
        <v>7260</v>
      </c>
      <c r="S6131" s="1">
        <v>0.1</v>
      </c>
      <c r="T6131" t="s">
        <v>23</v>
      </c>
      <c r="U6131" t="s">
        <v>24</v>
      </c>
      <c r="V6131" t="b">
        <v>0</v>
      </c>
      <c r="W6131">
        <v>4</v>
      </c>
      <c r="X6131" t="s">
        <v>25</v>
      </c>
      <c r="Y6131" t="s">
        <v>4896</v>
      </c>
    </row>
    <row r="6132" spans="1:25" x14ac:dyDescent="0.4">
      <c r="A6132" t="s">
        <v>5467</v>
      </c>
      <c r="B6132" s="2">
        <f ca="1">TODAY()+OpportunityTbl[[#This Row],[CreatedOn_DaysFromToday]]</f>
        <v>44681</v>
      </c>
      <c r="C6132" s="2">
        <f ca="1">TODAY()+OpportunityTbl[[#This Row],[EstCloseDate_DaysFromToday]]</f>
        <v>44763</v>
      </c>
      <c r="D6132">
        <f ca="1">IF(OpportunityTbl[[#This Row],[statecode]]=0,"",OpportunityTbl[[#This Row],[Estimated Close Date]])</f>
        <v>44763</v>
      </c>
      <c r="E6132" s="14">
        <v>-429</v>
      </c>
      <c r="F6132" s="14">
        <v>-347</v>
      </c>
      <c r="G6132" t="s">
        <v>27</v>
      </c>
      <c r="H6132" t="s">
        <v>28</v>
      </c>
      <c r="I6132">
        <v>2</v>
      </c>
      <c r="J6132">
        <v>4</v>
      </c>
      <c r="K6132" t="s">
        <v>11357</v>
      </c>
      <c r="L6132" t="s">
        <v>12235</v>
      </c>
      <c r="M6132" t="s">
        <v>22</v>
      </c>
      <c r="N6132" t="s">
        <v>1617</v>
      </c>
      <c r="O6132" t="s">
        <v>29</v>
      </c>
      <c r="P6132" t="s">
        <v>1618</v>
      </c>
      <c r="Q6132" s="13">
        <v>10424</v>
      </c>
      <c r="S6132" s="1">
        <v>0.1</v>
      </c>
      <c r="T6132" t="s">
        <v>23</v>
      </c>
      <c r="U6132" t="s">
        <v>97</v>
      </c>
      <c r="V6132" t="b">
        <v>0</v>
      </c>
      <c r="W6132">
        <v>3.5</v>
      </c>
      <c r="X6132" t="s">
        <v>25</v>
      </c>
      <c r="Y6132" t="s">
        <v>4896</v>
      </c>
    </row>
    <row r="6133" spans="1:25" x14ac:dyDescent="0.4">
      <c r="A6133" t="s">
        <v>6389</v>
      </c>
      <c r="B6133" s="2">
        <f ca="1">TODAY()+OpportunityTbl[[#This Row],[CreatedOn_DaysFromToday]]</f>
        <v>44681</v>
      </c>
      <c r="C6133" s="2">
        <f ca="1">TODAY()+OpportunityTbl[[#This Row],[EstCloseDate_DaysFromToday]]</f>
        <v>44738</v>
      </c>
      <c r="D6133">
        <f ca="1">IF(OpportunityTbl[[#This Row],[statecode]]=0,"",OpportunityTbl[[#This Row],[Estimated Close Date]])</f>
        <v>44738</v>
      </c>
      <c r="E6133" s="14">
        <v>-429</v>
      </c>
      <c r="F6133" s="14">
        <v>-372</v>
      </c>
      <c r="G6133" t="s">
        <v>27</v>
      </c>
      <c r="H6133" t="s">
        <v>28</v>
      </c>
      <c r="I6133">
        <v>2</v>
      </c>
      <c r="J6133">
        <v>4</v>
      </c>
      <c r="K6133" t="s">
        <v>11406</v>
      </c>
      <c r="L6133" t="s">
        <v>12238</v>
      </c>
      <c r="M6133" t="s">
        <v>22</v>
      </c>
      <c r="N6133" t="s">
        <v>518</v>
      </c>
      <c r="O6133" t="s">
        <v>29</v>
      </c>
      <c r="P6133" t="s">
        <v>529</v>
      </c>
      <c r="Q6133" s="13">
        <v>3897</v>
      </c>
      <c r="S6133" s="1">
        <v>0.1</v>
      </c>
      <c r="T6133" t="s">
        <v>23</v>
      </c>
      <c r="U6133" t="s">
        <v>24</v>
      </c>
      <c r="V6133" t="b">
        <v>0</v>
      </c>
      <c r="W6133">
        <v>2</v>
      </c>
      <c r="X6133" t="s">
        <v>25</v>
      </c>
      <c r="Y6133" t="s">
        <v>4926</v>
      </c>
    </row>
    <row r="6134" spans="1:25" x14ac:dyDescent="0.4">
      <c r="A6134" t="s">
        <v>6665</v>
      </c>
      <c r="B6134" s="2">
        <f ca="1">TODAY()+OpportunityTbl[[#This Row],[CreatedOn_DaysFromToday]]</f>
        <v>44681</v>
      </c>
      <c r="C6134" s="2">
        <f ca="1">TODAY()+OpportunityTbl[[#This Row],[EstCloseDate_DaysFromToday]]</f>
        <v>44732</v>
      </c>
      <c r="D6134">
        <f ca="1">IF(OpportunityTbl[[#This Row],[statecode]]=0,"",OpportunityTbl[[#This Row],[Estimated Close Date]])</f>
        <v>44732</v>
      </c>
      <c r="E6134" s="14">
        <v>-429</v>
      </c>
      <c r="F6134" s="14">
        <v>-378</v>
      </c>
      <c r="G6134" t="s">
        <v>27</v>
      </c>
      <c r="H6134" t="s">
        <v>28</v>
      </c>
      <c r="I6134">
        <v>2</v>
      </c>
      <c r="J6134">
        <v>4</v>
      </c>
      <c r="K6134" t="s">
        <v>11409</v>
      </c>
      <c r="L6134" t="s">
        <v>12234</v>
      </c>
      <c r="M6134" t="s">
        <v>22</v>
      </c>
      <c r="N6134" t="s">
        <v>779</v>
      </c>
      <c r="O6134" t="s">
        <v>29</v>
      </c>
      <c r="P6134" t="s">
        <v>782</v>
      </c>
      <c r="Q6134" s="13">
        <v>2707</v>
      </c>
      <c r="S6134" s="1">
        <v>0.3</v>
      </c>
      <c r="T6134" t="s">
        <v>168</v>
      </c>
      <c r="U6134" t="s">
        <v>100</v>
      </c>
      <c r="V6134" t="b">
        <v>1</v>
      </c>
      <c r="W6134">
        <v>2.5</v>
      </c>
      <c r="X6134" t="s">
        <v>157</v>
      </c>
      <c r="Y6134" t="s">
        <v>4926</v>
      </c>
    </row>
    <row r="6135" spans="1:25" x14ac:dyDescent="0.4">
      <c r="A6135" t="s">
        <v>6763</v>
      </c>
      <c r="B6135" s="2">
        <f ca="1">TODAY()+OpportunityTbl[[#This Row],[CreatedOn_DaysFromToday]]</f>
        <v>44681</v>
      </c>
      <c r="C6135" s="2">
        <f ca="1">TODAY()+OpportunityTbl[[#This Row],[EstCloseDate_DaysFromToday]]</f>
        <v>44733</v>
      </c>
      <c r="D6135">
        <f ca="1">IF(OpportunityTbl[[#This Row],[statecode]]=0,"",OpportunityTbl[[#This Row],[Estimated Close Date]])</f>
        <v>44733</v>
      </c>
      <c r="E6135" s="14">
        <v>-429</v>
      </c>
      <c r="F6135" s="14">
        <v>-377</v>
      </c>
      <c r="G6135" t="s">
        <v>27</v>
      </c>
      <c r="H6135" t="s">
        <v>28</v>
      </c>
      <c r="I6135">
        <v>2</v>
      </c>
      <c r="J6135">
        <v>4</v>
      </c>
      <c r="K6135" t="s">
        <v>11407</v>
      </c>
      <c r="L6135" t="s">
        <v>12234</v>
      </c>
      <c r="M6135" t="s">
        <v>22</v>
      </c>
      <c r="N6135" t="s">
        <v>513</v>
      </c>
      <c r="O6135" t="s">
        <v>29</v>
      </c>
      <c r="P6135" t="s">
        <v>514</v>
      </c>
      <c r="Q6135" s="13">
        <v>2442</v>
      </c>
      <c r="S6135" s="1">
        <v>0.3</v>
      </c>
      <c r="T6135" t="s">
        <v>168</v>
      </c>
      <c r="U6135" t="s">
        <v>24</v>
      </c>
      <c r="V6135" t="b">
        <v>1</v>
      </c>
      <c r="W6135">
        <v>2.5</v>
      </c>
      <c r="X6135" t="s">
        <v>157</v>
      </c>
      <c r="Y6135" t="s">
        <v>4890</v>
      </c>
    </row>
    <row r="6136" spans="1:25" x14ac:dyDescent="0.4">
      <c r="A6136" t="s">
        <v>7373</v>
      </c>
      <c r="B6136" s="2">
        <f ca="1">TODAY()+OpportunityTbl[[#This Row],[CreatedOn_DaysFromToday]]</f>
        <v>44681</v>
      </c>
      <c r="C6136" s="2">
        <f ca="1">TODAY()+OpportunityTbl[[#This Row],[EstCloseDate_DaysFromToday]]</f>
        <v>44737</v>
      </c>
      <c r="D6136">
        <f ca="1">IF(OpportunityTbl[[#This Row],[statecode]]=0,"",OpportunityTbl[[#This Row],[Estimated Close Date]])</f>
        <v>44737</v>
      </c>
      <c r="E6136" s="14">
        <v>-429</v>
      </c>
      <c r="F6136" s="14">
        <v>-373</v>
      </c>
      <c r="G6136" t="s">
        <v>7082</v>
      </c>
      <c r="H6136" t="s">
        <v>7082</v>
      </c>
      <c r="I6136">
        <v>1</v>
      </c>
      <c r="J6136">
        <v>3</v>
      </c>
      <c r="K6136" t="s">
        <v>11395</v>
      </c>
      <c r="L6136" t="s">
        <v>12236</v>
      </c>
      <c r="M6136" t="s">
        <v>22</v>
      </c>
      <c r="N6136" t="s">
        <v>1617</v>
      </c>
      <c r="O6136" t="s">
        <v>29</v>
      </c>
      <c r="P6136" t="s">
        <v>1620</v>
      </c>
      <c r="Q6136" s="13">
        <v>1985</v>
      </c>
      <c r="R6136" s="13">
        <v>1915.53</v>
      </c>
      <c r="S6136" s="1">
        <v>0.3</v>
      </c>
      <c r="T6136" t="s">
        <v>168</v>
      </c>
      <c r="U6136" t="s">
        <v>100</v>
      </c>
      <c r="V6136" t="b">
        <v>1</v>
      </c>
      <c r="W6136">
        <v>3.5</v>
      </c>
      <c r="X6136" t="s">
        <v>157</v>
      </c>
      <c r="Y6136" t="s">
        <v>4916</v>
      </c>
    </row>
    <row r="6137" spans="1:25" x14ac:dyDescent="0.4">
      <c r="A6137" t="s">
        <v>9891</v>
      </c>
      <c r="B6137" s="2">
        <f ca="1">TODAY()+OpportunityTbl[[#This Row],[CreatedOn_DaysFromToday]]</f>
        <v>44681</v>
      </c>
      <c r="C6137" s="2">
        <f ca="1">TODAY()+OpportunityTbl[[#This Row],[EstCloseDate_DaysFromToday]]</f>
        <v>44735</v>
      </c>
      <c r="D6137">
        <f ca="1">IF(OpportunityTbl[[#This Row],[statecode]]=0,"",OpportunityTbl[[#This Row],[Estimated Close Date]])</f>
        <v>44735</v>
      </c>
      <c r="E6137" s="14">
        <v>-429</v>
      </c>
      <c r="F6137" s="14">
        <v>-375</v>
      </c>
      <c r="G6137" t="s">
        <v>7082</v>
      </c>
      <c r="H6137" t="s">
        <v>7082</v>
      </c>
      <c r="I6137">
        <v>1</v>
      </c>
      <c r="J6137">
        <v>3</v>
      </c>
      <c r="K6137" t="s">
        <v>11402</v>
      </c>
      <c r="L6137" t="s">
        <v>12236</v>
      </c>
      <c r="M6137" t="s">
        <v>22</v>
      </c>
      <c r="N6137" t="s">
        <v>2121</v>
      </c>
      <c r="O6137" t="s">
        <v>29</v>
      </c>
      <c r="P6137" t="s">
        <v>4734</v>
      </c>
      <c r="Q6137" s="13">
        <v>3311</v>
      </c>
      <c r="R6137" s="13">
        <v>3178.56</v>
      </c>
      <c r="S6137" s="1">
        <v>0.9</v>
      </c>
      <c r="T6137" t="s">
        <v>4724</v>
      </c>
      <c r="U6137" t="s">
        <v>24</v>
      </c>
      <c r="V6137" t="b">
        <v>1</v>
      </c>
      <c r="W6137">
        <v>4</v>
      </c>
      <c r="X6137" t="s">
        <v>4732</v>
      </c>
      <c r="Y6137" t="s">
        <v>26</v>
      </c>
    </row>
    <row r="6138" spans="1:25" x14ac:dyDescent="0.4">
      <c r="A6138" t="s">
        <v>10047</v>
      </c>
      <c r="B6138" s="2">
        <f ca="1">TODAY()+OpportunityTbl[[#This Row],[CreatedOn_DaysFromToday]]</f>
        <v>44681</v>
      </c>
      <c r="C6138" s="2">
        <f ca="1">TODAY()+OpportunityTbl[[#This Row],[EstCloseDate_DaysFromToday]]</f>
        <v>44749</v>
      </c>
      <c r="D6138">
        <f ca="1">IF(OpportunityTbl[[#This Row],[statecode]]=0,"",OpportunityTbl[[#This Row],[Estimated Close Date]])</f>
        <v>44749</v>
      </c>
      <c r="E6138" s="14">
        <v>-429</v>
      </c>
      <c r="F6138" s="14">
        <v>-361</v>
      </c>
      <c r="G6138" t="s">
        <v>7082</v>
      </c>
      <c r="H6138" t="s">
        <v>7082</v>
      </c>
      <c r="I6138">
        <v>1</v>
      </c>
      <c r="J6138">
        <v>3</v>
      </c>
      <c r="K6138" t="s">
        <v>11427</v>
      </c>
      <c r="L6138" t="s">
        <v>12239</v>
      </c>
      <c r="M6138" t="s">
        <v>22</v>
      </c>
      <c r="N6138" t="s">
        <v>2121</v>
      </c>
      <c r="O6138" t="s">
        <v>29</v>
      </c>
      <c r="P6138" t="s">
        <v>4734</v>
      </c>
      <c r="Q6138" s="13">
        <v>6913</v>
      </c>
      <c r="R6138" s="13">
        <v>6705.61</v>
      </c>
      <c r="S6138" s="1">
        <v>0.5</v>
      </c>
      <c r="T6138" t="s">
        <v>168</v>
      </c>
      <c r="U6138" t="s">
        <v>24</v>
      </c>
      <c r="V6138" t="b">
        <v>0</v>
      </c>
      <c r="W6138">
        <v>3</v>
      </c>
      <c r="X6138" t="s">
        <v>240</v>
      </c>
      <c r="Y6138" t="s">
        <v>26</v>
      </c>
    </row>
    <row r="6139" spans="1:25" x14ac:dyDescent="0.4">
      <c r="A6139" t="s">
        <v>967</v>
      </c>
      <c r="B6139" s="2">
        <f ca="1">TODAY()+OpportunityTbl[[#This Row],[CreatedOn_DaysFromToday]]</f>
        <v>44680</v>
      </c>
      <c r="C6139" s="2">
        <f ca="1">TODAY()+OpportunityTbl[[#This Row],[EstCloseDate_DaysFromToday]]</f>
        <v>44734</v>
      </c>
      <c r="D6139">
        <f ca="1">IF(OpportunityTbl[[#This Row],[statecode]]=0,"",OpportunityTbl[[#This Row],[Estimated Close Date]])</f>
        <v>44734</v>
      </c>
      <c r="E6139" s="14">
        <v>-430</v>
      </c>
      <c r="F6139" s="14">
        <v>-376</v>
      </c>
      <c r="G6139" t="s">
        <v>27</v>
      </c>
      <c r="H6139" t="s">
        <v>28</v>
      </c>
      <c r="I6139">
        <v>2</v>
      </c>
      <c r="J6139">
        <v>4</v>
      </c>
      <c r="K6139" t="s">
        <v>11356</v>
      </c>
      <c r="L6139" t="s">
        <v>12240</v>
      </c>
      <c r="M6139" t="s">
        <v>22</v>
      </c>
      <c r="N6139" t="s">
        <v>563</v>
      </c>
      <c r="O6139" t="s">
        <v>29</v>
      </c>
      <c r="P6139" t="s">
        <v>564</v>
      </c>
      <c r="Q6139" s="13">
        <v>8200</v>
      </c>
      <c r="S6139" s="1">
        <v>0.1</v>
      </c>
      <c r="T6139" t="s">
        <v>23</v>
      </c>
      <c r="U6139" t="s">
        <v>97</v>
      </c>
      <c r="V6139" t="b">
        <v>1</v>
      </c>
      <c r="W6139">
        <v>2.5</v>
      </c>
      <c r="X6139" t="s">
        <v>25</v>
      </c>
      <c r="Y6139" t="s">
        <v>26</v>
      </c>
    </row>
    <row r="6140" spans="1:25" x14ac:dyDescent="0.4">
      <c r="A6140" t="s">
        <v>2484</v>
      </c>
      <c r="B6140" s="2">
        <f ca="1">TODAY()+OpportunityTbl[[#This Row],[CreatedOn_DaysFromToday]]</f>
        <v>44680</v>
      </c>
      <c r="C6140" s="2">
        <f ca="1">TODAY()+OpportunityTbl[[#This Row],[EstCloseDate_DaysFromToday]]</f>
        <v>44724</v>
      </c>
      <c r="D6140">
        <f ca="1">IF(OpportunityTbl[[#This Row],[statecode]]=0,"",OpportunityTbl[[#This Row],[Estimated Close Date]])</f>
        <v>44724</v>
      </c>
      <c r="E6140" s="14">
        <v>-430</v>
      </c>
      <c r="F6140" s="14">
        <v>-386</v>
      </c>
      <c r="G6140" t="s">
        <v>27</v>
      </c>
      <c r="H6140" t="s">
        <v>28</v>
      </c>
      <c r="I6140">
        <v>2</v>
      </c>
      <c r="J6140">
        <v>4</v>
      </c>
      <c r="K6140" t="s">
        <v>11472</v>
      </c>
      <c r="L6140" t="s">
        <v>12236</v>
      </c>
      <c r="M6140" t="s">
        <v>22</v>
      </c>
      <c r="N6140" t="s">
        <v>1710</v>
      </c>
      <c r="O6140" t="s">
        <v>29</v>
      </c>
      <c r="P6140" t="s">
        <v>1713</v>
      </c>
      <c r="Q6140" s="13">
        <v>2413</v>
      </c>
      <c r="S6140" s="1">
        <v>0.1</v>
      </c>
      <c r="T6140" t="s">
        <v>23</v>
      </c>
      <c r="U6140" t="s">
        <v>24</v>
      </c>
      <c r="V6140" t="b">
        <v>1</v>
      </c>
      <c r="W6140">
        <v>4</v>
      </c>
      <c r="X6140" t="s">
        <v>157</v>
      </c>
      <c r="Y6140" t="s">
        <v>26</v>
      </c>
    </row>
    <row r="6141" spans="1:25" x14ac:dyDescent="0.4">
      <c r="A6141" t="s">
        <v>2485</v>
      </c>
      <c r="B6141" s="2">
        <f ca="1">TODAY()+OpportunityTbl[[#This Row],[CreatedOn_DaysFromToday]]</f>
        <v>44680</v>
      </c>
      <c r="C6141" s="2">
        <f ca="1">TODAY()+OpportunityTbl[[#This Row],[EstCloseDate_DaysFromToday]]</f>
        <v>44724</v>
      </c>
      <c r="D6141">
        <f ca="1">IF(OpportunityTbl[[#This Row],[statecode]]=0,"",OpportunityTbl[[#This Row],[Estimated Close Date]])</f>
        <v>44724</v>
      </c>
      <c r="E6141" s="14">
        <v>-430</v>
      </c>
      <c r="F6141" s="14">
        <v>-386</v>
      </c>
      <c r="G6141" t="s">
        <v>27</v>
      </c>
      <c r="H6141" t="s">
        <v>28</v>
      </c>
      <c r="I6141">
        <v>2</v>
      </c>
      <c r="J6141">
        <v>4</v>
      </c>
      <c r="K6141" t="s">
        <v>11451</v>
      </c>
      <c r="L6141" t="s">
        <v>12236</v>
      </c>
      <c r="M6141" t="s">
        <v>22</v>
      </c>
      <c r="N6141" t="s">
        <v>1710</v>
      </c>
      <c r="O6141" t="s">
        <v>29</v>
      </c>
      <c r="P6141" t="s">
        <v>1713</v>
      </c>
      <c r="Q6141" s="13">
        <v>1630</v>
      </c>
      <c r="S6141" s="1">
        <v>0.1</v>
      </c>
      <c r="T6141" t="s">
        <v>23</v>
      </c>
      <c r="U6141" t="s">
        <v>24</v>
      </c>
      <c r="V6141" t="b">
        <v>1</v>
      </c>
      <c r="W6141">
        <v>4</v>
      </c>
      <c r="X6141" t="s">
        <v>157</v>
      </c>
      <c r="Y6141" t="s">
        <v>26</v>
      </c>
    </row>
    <row r="6142" spans="1:25" x14ac:dyDescent="0.4">
      <c r="A6142" t="s">
        <v>3945</v>
      </c>
      <c r="B6142" s="2">
        <f ca="1">TODAY()+OpportunityTbl[[#This Row],[CreatedOn_DaysFromToday]]</f>
        <v>44680</v>
      </c>
      <c r="C6142" s="2">
        <f ca="1">TODAY()+OpportunityTbl[[#This Row],[EstCloseDate_DaysFromToday]]</f>
        <v>44742</v>
      </c>
      <c r="D6142">
        <f ca="1">IF(OpportunityTbl[[#This Row],[statecode]]=0,"",OpportunityTbl[[#This Row],[Estimated Close Date]])</f>
        <v>44742</v>
      </c>
      <c r="E6142" s="14">
        <v>-430</v>
      </c>
      <c r="F6142" s="14">
        <v>-368</v>
      </c>
      <c r="G6142" t="s">
        <v>27</v>
      </c>
      <c r="H6142" t="s">
        <v>28</v>
      </c>
      <c r="I6142">
        <v>2</v>
      </c>
      <c r="J6142">
        <v>4</v>
      </c>
      <c r="K6142" t="s">
        <v>11356</v>
      </c>
      <c r="L6142" t="s">
        <v>12239</v>
      </c>
      <c r="M6142" t="s">
        <v>22</v>
      </c>
      <c r="N6142" t="s">
        <v>513</v>
      </c>
      <c r="O6142" t="s">
        <v>29</v>
      </c>
      <c r="P6142" t="s">
        <v>514</v>
      </c>
      <c r="Q6142" s="13">
        <v>7156</v>
      </c>
      <c r="S6142" s="1">
        <v>0.1</v>
      </c>
      <c r="T6142" t="s">
        <v>23</v>
      </c>
      <c r="U6142" t="s">
        <v>24</v>
      </c>
      <c r="V6142" t="b">
        <v>0</v>
      </c>
      <c r="W6142">
        <v>2</v>
      </c>
      <c r="X6142" t="s">
        <v>25</v>
      </c>
      <c r="Y6142" t="s">
        <v>26</v>
      </c>
    </row>
    <row r="6143" spans="1:25" x14ac:dyDescent="0.4">
      <c r="A6143" t="s">
        <v>4210</v>
      </c>
      <c r="B6143" s="2">
        <f ca="1">TODAY()+OpportunityTbl[[#This Row],[CreatedOn_DaysFromToday]]</f>
        <v>44680</v>
      </c>
      <c r="C6143" s="2">
        <f ca="1">TODAY()+OpportunityTbl[[#This Row],[EstCloseDate_DaysFromToday]]</f>
        <v>44748</v>
      </c>
      <c r="D6143">
        <f ca="1">IF(OpportunityTbl[[#This Row],[statecode]]=0,"",OpportunityTbl[[#This Row],[Estimated Close Date]])</f>
        <v>44748</v>
      </c>
      <c r="E6143" s="14">
        <v>-430</v>
      </c>
      <c r="F6143" s="14">
        <v>-362</v>
      </c>
      <c r="G6143" t="s">
        <v>27</v>
      </c>
      <c r="H6143" t="s">
        <v>28</v>
      </c>
      <c r="I6143">
        <v>2</v>
      </c>
      <c r="J6143">
        <v>4</v>
      </c>
      <c r="K6143" t="s">
        <v>11395</v>
      </c>
      <c r="L6143" t="s">
        <v>12238</v>
      </c>
      <c r="M6143" t="s">
        <v>22</v>
      </c>
      <c r="N6143" t="s">
        <v>475</v>
      </c>
      <c r="O6143" t="s">
        <v>29</v>
      </c>
      <c r="P6143" t="s">
        <v>548</v>
      </c>
      <c r="Q6143" s="13">
        <v>4425</v>
      </c>
      <c r="S6143" s="1">
        <v>0.1</v>
      </c>
      <c r="T6143" t="s">
        <v>23</v>
      </c>
      <c r="U6143" t="s">
        <v>24</v>
      </c>
      <c r="V6143" t="b">
        <v>0</v>
      </c>
      <c r="W6143">
        <v>2</v>
      </c>
      <c r="X6143" t="s">
        <v>25</v>
      </c>
      <c r="Y6143" t="s">
        <v>26</v>
      </c>
    </row>
    <row r="6144" spans="1:25" x14ac:dyDescent="0.4">
      <c r="A6144" t="s">
        <v>5531</v>
      </c>
      <c r="B6144" s="2">
        <f ca="1">TODAY()+OpportunityTbl[[#This Row],[CreatedOn_DaysFromToday]]</f>
        <v>44680</v>
      </c>
      <c r="C6144" s="2">
        <f ca="1">TODAY()+OpportunityTbl[[#This Row],[EstCloseDate_DaysFromToday]]</f>
        <v>44764</v>
      </c>
      <c r="D6144">
        <f ca="1">IF(OpportunityTbl[[#This Row],[statecode]]=0,"",OpportunityTbl[[#This Row],[Estimated Close Date]])</f>
        <v>44764</v>
      </c>
      <c r="E6144" s="14">
        <v>-430</v>
      </c>
      <c r="F6144" s="14">
        <v>-346</v>
      </c>
      <c r="G6144" t="s">
        <v>27</v>
      </c>
      <c r="H6144" t="s">
        <v>28</v>
      </c>
      <c r="I6144">
        <v>2</v>
      </c>
      <c r="J6144">
        <v>4</v>
      </c>
      <c r="K6144" t="s">
        <v>11318</v>
      </c>
      <c r="L6144" t="s">
        <v>12234</v>
      </c>
      <c r="M6144" t="s">
        <v>22</v>
      </c>
      <c r="N6144" t="s">
        <v>1617</v>
      </c>
      <c r="O6144" t="s">
        <v>29</v>
      </c>
      <c r="P6144" t="s">
        <v>1618</v>
      </c>
      <c r="Q6144" s="13">
        <v>2599</v>
      </c>
      <c r="S6144" s="1">
        <v>0.3</v>
      </c>
      <c r="T6144" t="s">
        <v>168</v>
      </c>
      <c r="U6144" t="s">
        <v>97</v>
      </c>
      <c r="V6144" t="b">
        <v>0</v>
      </c>
      <c r="W6144">
        <v>3.5</v>
      </c>
      <c r="X6144" t="s">
        <v>157</v>
      </c>
      <c r="Y6144" t="s">
        <v>4890</v>
      </c>
    </row>
    <row r="6145" spans="1:25" x14ac:dyDescent="0.4">
      <c r="A6145" t="s">
        <v>5726</v>
      </c>
      <c r="B6145" s="2">
        <f ca="1">TODAY()+OpportunityTbl[[#This Row],[CreatedOn_DaysFromToday]]</f>
        <v>44680</v>
      </c>
      <c r="C6145" s="2">
        <f ca="1">TODAY()+OpportunityTbl[[#This Row],[EstCloseDate_DaysFromToday]]</f>
        <v>44741</v>
      </c>
      <c r="D6145">
        <f ca="1">IF(OpportunityTbl[[#This Row],[statecode]]=0,"",OpportunityTbl[[#This Row],[Estimated Close Date]])</f>
        <v>44741</v>
      </c>
      <c r="E6145" s="14">
        <v>-430</v>
      </c>
      <c r="F6145" s="14">
        <v>-369</v>
      </c>
      <c r="G6145" t="s">
        <v>27</v>
      </c>
      <c r="H6145" t="s">
        <v>28</v>
      </c>
      <c r="I6145">
        <v>2</v>
      </c>
      <c r="J6145">
        <v>4</v>
      </c>
      <c r="K6145" t="s">
        <v>11464</v>
      </c>
      <c r="L6145" t="s">
        <v>12235</v>
      </c>
      <c r="M6145" t="s">
        <v>22</v>
      </c>
      <c r="N6145" t="s">
        <v>1710</v>
      </c>
      <c r="O6145" t="s">
        <v>29</v>
      </c>
      <c r="P6145" t="s">
        <v>2207</v>
      </c>
      <c r="Q6145" s="13">
        <v>17104</v>
      </c>
      <c r="S6145" s="1">
        <v>0.1</v>
      </c>
      <c r="T6145" t="s">
        <v>23</v>
      </c>
      <c r="U6145" t="s">
        <v>24</v>
      </c>
      <c r="V6145" t="b">
        <v>0</v>
      </c>
      <c r="W6145">
        <v>4</v>
      </c>
      <c r="X6145" t="s">
        <v>157</v>
      </c>
      <c r="Y6145" t="s">
        <v>4890</v>
      </c>
    </row>
    <row r="6146" spans="1:25" x14ac:dyDescent="0.4">
      <c r="A6146" t="s">
        <v>6291</v>
      </c>
      <c r="B6146" s="2">
        <f ca="1">TODAY()+OpportunityTbl[[#This Row],[CreatedOn_DaysFromToday]]</f>
        <v>44680</v>
      </c>
      <c r="C6146" s="2">
        <f ca="1">TODAY()+OpportunityTbl[[#This Row],[EstCloseDate_DaysFromToday]]</f>
        <v>44755</v>
      </c>
      <c r="D6146">
        <f ca="1">IF(OpportunityTbl[[#This Row],[statecode]]=0,"",OpportunityTbl[[#This Row],[Estimated Close Date]])</f>
        <v>44755</v>
      </c>
      <c r="E6146" s="14">
        <v>-430</v>
      </c>
      <c r="F6146" s="14">
        <v>-355</v>
      </c>
      <c r="G6146" t="s">
        <v>27</v>
      </c>
      <c r="H6146" t="s">
        <v>28</v>
      </c>
      <c r="I6146">
        <v>2</v>
      </c>
      <c r="J6146">
        <v>4</v>
      </c>
      <c r="K6146" t="s">
        <v>11492</v>
      </c>
      <c r="L6146" t="s">
        <v>12239</v>
      </c>
      <c r="M6146" t="s">
        <v>22</v>
      </c>
      <c r="N6146" t="s">
        <v>534</v>
      </c>
      <c r="O6146" t="s">
        <v>29</v>
      </c>
      <c r="P6146" t="s">
        <v>535</v>
      </c>
      <c r="Q6146" s="13">
        <v>5690</v>
      </c>
      <c r="S6146" s="1">
        <v>0.1</v>
      </c>
      <c r="T6146" t="s">
        <v>23</v>
      </c>
      <c r="U6146" t="s">
        <v>97</v>
      </c>
      <c r="V6146" t="b">
        <v>1</v>
      </c>
      <c r="W6146">
        <v>2</v>
      </c>
      <c r="X6146" t="s">
        <v>25</v>
      </c>
      <c r="Y6146" t="s">
        <v>4890</v>
      </c>
    </row>
    <row r="6147" spans="1:25" x14ac:dyDescent="0.4">
      <c r="A6147" t="s">
        <v>6666</v>
      </c>
      <c r="B6147" s="2">
        <f ca="1">TODAY()+OpportunityTbl[[#This Row],[CreatedOn_DaysFromToday]]</f>
        <v>44680</v>
      </c>
      <c r="C6147" s="2">
        <f ca="1">TODAY()+OpportunityTbl[[#This Row],[EstCloseDate_DaysFromToday]]</f>
        <v>44762</v>
      </c>
      <c r="D6147">
        <f ca="1">IF(OpportunityTbl[[#This Row],[statecode]]=0,"",OpportunityTbl[[#This Row],[Estimated Close Date]])</f>
        <v>44762</v>
      </c>
      <c r="E6147" s="14">
        <v>-430</v>
      </c>
      <c r="F6147" s="14">
        <v>-348</v>
      </c>
      <c r="G6147" t="s">
        <v>27</v>
      </c>
      <c r="H6147" t="s">
        <v>28</v>
      </c>
      <c r="I6147">
        <v>2</v>
      </c>
      <c r="J6147">
        <v>4</v>
      </c>
      <c r="K6147" t="s">
        <v>11339</v>
      </c>
      <c r="L6147" t="s">
        <v>12233</v>
      </c>
      <c r="M6147" t="s">
        <v>22</v>
      </c>
      <c r="N6147" t="s">
        <v>779</v>
      </c>
      <c r="O6147" t="s">
        <v>29</v>
      </c>
      <c r="P6147" t="s">
        <v>780</v>
      </c>
      <c r="Q6147" s="13">
        <v>25988</v>
      </c>
      <c r="S6147" s="1">
        <v>0.3</v>
      </c>
      <c r="T6147" t="s">
        <v>168</v>
      </c>
      <c r="U6147" t="s">
        <v>97</v>
      </c>
      <c r="V6147" t="b">
        <v>0</v>
      </c>
      <c r="W6147">
        <v>2.5</v>
      </c>
      <c r="X6147" t="s">
        <v>157</v>
      </c>
      <c r="Y6147" t="s">
        <v>4890</v>
      </c>
    </row>
    <row r="6148" spans="1:25" x14ac:dyDescent="0.4">
      <c r="A6148" t="s">
        <v>7640</v>
      </c>
      <c r="B6148" s="2">
        <f ca="1">TODAY()+OpportunityTbl[[#This Row],[CreatedOn_DaysFromToday]]</f>
        <v>44680</v>
      </c>
      <c r="C6148" s="2">
        <f ca="1">TODAY()+OpportunityTbl[[#This Row],[EstCloseDate_DaysFromToday]]</f>
        <v>44728</v>
      </c>
      <c r="D6148">
        <f ca="1">IF(OpportunityTbl[[#This Row],[statecode]]=0,"",OpportunityTbl[[#This Row],[Estimated Close Date]])</f>
        <v>44728</v>
      </c>
      <c r="E6148" s="14">
        <v>-430</v>
      </c>
      <c r="F6148" s="14">
        <v>-382</v>
      </c>
      <c r="G6148" t="s">
        <v>7082</v>
      </c>
      <c r="H6148" t="s">
        <v>7082</v>
      </c>
      <c r="I6148">
        <v>1</v>
      </c>
      <c r="J6148">
        <v>3</v>
      </c>
      <c r="K6148" t="s">
        <v>11484</v>
      </c>
      <c r="L6148" t="s">
        <v>12237</v>
      </c>
      <c r="M6148" t="s">
        <v>22</v>
      </c>
      <c r="N6148" t="s">
        <v>469</v>
      </c>
      <c r="O6148" t="s">
        <v>29</v>
      </c>
      <c r="P6148" t="s">
        <v>692</v>
      </c>
      <c r="Q6148" s="13">
        <v>3141</v>
      </c>
      <c r="R6148" s="13">
        <v>3031.07</v>
      </c>
      <c r="S6148" s="1">
        <v>0.5</v>
      </c>
      <c r="T6148" t="s">
        <v>168</v>
      </c>
      <c r="U6148" t="s">
        <v>97</v>
      </c>
      <c r="V6148" t="b">
        <v>1</v>
      </c>
      <c r="W6148">
        <v>3.5</v>
      </c>
      <c r="X6148" t="s">
        <v>240</v>
      </c>
      <c r="Y6148" t="s">
        <v>4914</v>
      </c>
    </row>
    <row r="6149" spans="1:25" x14ac:dyDescent="0.4">
      <c r="A6149" t="s">
        <v>9726</v>
      </c>
      <c r="B6149" s="2">
        <f ca="1">TODAY()+OpportunityTbl[[#This Row],[CreatedOn_DaysFromToday]]</f>
        <v>44680</v>
      </c>
      <c r="C6149" s="2">
        <f ca="1">TODAY()+OpportunityTbl[[#This Row],[EstCloseDate_DaysFromToday]]</f>
        <v>44735</v>
      </c>
      <c r="D6149">
        <f ca="1">IF(OpportunityTbl[[#This Row],[statecode]]=0,"",OpportunityTbl[[#This Row],[Estimated Close Date]])</f>
        <v>44735</v>
      </c>
      <c r="E6149" s="14">
        <v>-430</v>
      </c>
      <c r="F6149" s="14">
        <v>-375</v>
      </c>
      <c r="G6149" t="s">
        <v>7082</v>
      </c>
      <c r="H6149" t="s">
        <v>7082</v>
      </c>
      <c r="I6149">
        <v>1</v>
      </c>
      <c r="J6149">
        <v>3</v>
      </c>
      <c r="K6149" t="s">
        <v>11493</v>
      </c>
      <c r="L6149" t="s">
        <v>12233</v>
      </c>
      <c r="M6149" t="s">
        <v>22</v>
      </c>
      <c r="N6149" t="s">
        <v>2121</v>
      </c>
      <c r="O6149" t="s">
        <v>29</v>
      </c>
      <c r="P6149" t="s">
        <v>4734</v>
      </c>
      <c r="Q6149" s="13">
        <v>18016</v>
      </c>
      <c r="R6149" s="13">
        <v>17295.36</v>
      </c>
      <c r="S6149" s="1">
        <v>0.5</v>
      </c>
      <c r="T6149" t="s">
        <v>168</v>
      </c>
      <c r="U6149" t="s">
        <v>24</v>
      </c>
      <c r="V6149" t="b">
        <v>1</v>
      </c>
      <c r="W6149">
        <v>4</v>
      </c>
      <c r="X6149" t="s">
        <v>4732</v>
      </c>
      <c r="Y6149" t="s">
        <v>26</v>
      </c>
    </row>
    <row r="6150" spans="1:25" x14ac:dyDescent="0.4">
      <c r="A6150" t="s">
        <v>9892</v>
      </c>
      <c r="B6150" s="2">
        <f ca="1">TODAY()+OpportunityTbl[[#This Row],[CreatedOn_DaysFromToday]]</f>
        <v>44680</v>
      </c>
      <c r="C6150" s="2">
        <f ca="1">TODAY()+OpportunityTbl[[#This Row],[EstCloseDate_DaysFromToday]]</f>
        <v>44735</v>
      </c>
      <c r="D6150">
        <f ca="1">IF(OpportunityTbl[[#This Row],[statecode]]=0,"",OpportunityTbl[[#This Row],[Estimated Close Date]])</f>
        <v>44735</v>
      </c>
      <c r="E6150" s="14">
        <v>-430</v>
      </c>
      <c r="F6150" s="14">
        <v>-375</v>
      </c>
      <c r="G6150" t="s">
        <v>7082</v>
      </c>
      <c r="H6150" t="s">
        <v>7082</v>
      </c>
      <c r="I6150">
        <v>1</v>
      </c>
      <c r="J6150">
        <v>3</v>
      </c>
      <c r="K6150" t="s">
        <v>11441</v>
      </c>
      <c r="L6150" t="s">
        <v>12234</v>
      </c>
      <c r="M6150" t="s">
        <v>22</v>
      </c>
      <c r="N6150" t="s">
        <v>2121</v>
      </c>
      <c r="O6150" t="s">
        <v>29</v>
      </c>
      <c r="P6150" t="s">
        <v>4734</v>
      </c>
      <c r="Q6150" s="13">
        <v>2532</v>
      </c>
      <c r="R6150" s="13">
        <v>2430.7199999999998</v>
      </c>
      <c r="S6150" s="1">
        <v>0.9</v>
      </c>
      <c r="T6150" t="s">
        <v>4724</v>
      </c>
      <c r="U6150" t="s">
        <v>24</v>
      </c>
      <c r="V6150" t="b">
        <v>1</v>
      </c>
      <c r="W6150">
        <v>4</v>
      </c>
      <c r="X6150" t="s">
        <v>4732</v>
      </c>
      <c r="Y6150" t="s">
        <v>26</v>
      </c>
    </row>
    <row r="6151" spans="1:25" x14ac:dyDescent="0.4">
      <c r="A6151" t="s">
        <v>10048</v>
      </c>
      <c r="B6151" s="2">
        <f ca="1">TODAY()+OpportunityTbl[[#This Row],[CreatedOn_DaysFromToday]]</f>
        <v>44680</v>
      </c>
      <c r="C6151" s="2">
        <f ca="1">TODAY()+OpportunityTbl[[#This Row],[EstCloseDate_DaysFromToday]]</f>
        <v>44733</v>
      </c>
      <c r="D6151">
        <f ca="1">IF(OpportunityTbl[[#This Row],[statecode]]=0,"",OpportunityTbl[[#This Row],[Estimated Close Date]])</f>
        <v>44733</v>
      </c>
      <c r="E6151" s="14">
        <v>-430</v>
      </c>
      <c r="F6151" s="14">
        <v>-377</v>
      </c>
      <c r="G6151" t="s">
        <v>7082</v>
      </c>
      <c r="H6151" t="s">
        <v>7082</v>
      </c>
      <c r="I6151">
        <v>1</v>
      </c>
      <c r="J6151">
        <v>3</v>
      </c>
      <c r="K6151" t="s">
        <v>11385</v>
      </c>
      <c r="L6151" t="s">
        <v>12239</v>
      </c>
      <c r="M6151" t="s">
        <v>22</v>
      </c>
      <c r="N6151" t="s">
        <v>2121</v>
      </c>
      <c r="O6151" t="s">
        <v>29</v>
      </c>
      <c r="P6151" t="s">
        <v>4734</v>
      </c>
      <c r="Q6151" s="13">
        <v>8684</v>
      </c>
      <c r="R6151" s="13">
        <v>8423.48</v>
      </c>
      <c r="S6151" s="1">
        <v>0.5</v>
      </c>
      <c r="T6151" t="s">
        <v>168</v>
      </c>
      <c r="U6151" t="s">
        <v>100</v>
      </c>
      <c r="V6151" t="b">
        <v>0</v>
      </c>
      <c r="W6151">
        <v>3</v>
      </c>
      <c r="X6151" t="s">
        <v>240</v>
      </c>
      <c r="Y6151" t="s">
        <v>26</v>
      </c>
    </row>
    <row r="6152" spans="1:25" x14ac:dyDescent="0.4">
      <c r="A6152" t="s">
        <v>123</v>
      </c>
      <c r="B6152" s="2">
        <f ca="1">TODAY()+OpportunityTbl[[#This Row],[CreatedOn_DaysFromToday]]</f>
        <v>44679</v>
      </c>
      <c r="C6152" s="2">
        <f ca="1">TODAY()+OpportunityTbl[[#This Row],[EstCloseDate_DaysFromToday]]</f>
        <v>44734</v>
      </c>
      <c r="D6152">
        <f ca="1">IF(OpportunityTbl[[#This Row],[statecode]]=0,"",OpportunityTbl[[#This Row],[Estimated Close Date]])</f>
        <v>44734</v>
      </c>
      <c r="E6152" s="14">
        <v>-431</v>
      </c>
      <c r="F6152" s="14">
        <v>-376</v>
      </c>
      <c r="G6152" t="s">
        <v>27</v>
      </c>
      <c r="H6152" t="s">
        <v>28</v>
      </c>
      <c r="I6152">
        <v>2</v>
      </c>
      <c r="J6152">
        <v>4</v>
      </c>
      <c r="K6152" t="s">
        <v>11406</v>
      </c>
      <c r="L6152" t="s">
        <v>12234</v>
      </c>
      <c r="M6152" t="s">
        <v>22</v>
      </c>
      <c r="N6152" t="s">
        <v>31</v>
      </c>
      <c r="O6152" t="s">
        <v>29</v>
      </c>
      <c r="P6152" t="s">
        <v>32</v>
      </c>
      <c r="Q6152" s="13">
        <v>1627</v>
      </c>
      <c r="S6152" s="1">
        <v>0.1</v>
      </c>
      <c r="T6152" t="s">
        <v>23</v>
      </c>
      <c r="U6152" t="s">
        <v>97</v>
      </c>
      <c r="V6152" t="b">
        <v>0</v>
      </c>
      <c r="W6152">
        <v>2.5</v>
      </c>
      <c r="X6152" t="s">
        <v>25</v>
      </c>
      <c r="Y6152" t="s">
        <v>26</v>
      </c>
    </row>
    <row r="6153" spans="1:25" x14ac:dyDescent="0.4">
      <c r="A6153" t="s">
        <v>1400</v>
      </c>
      <c r="B6153" s="2">
        <f ca="1">TODAY()+OpportunityTbl[[#This Row],[CreatedOn_DaysFromToday]]</f>
        <v>44679</v>
      </c>
      <c r="C6153" s="2">
        <f ca="1">TODAY()+OpportunityTbl[[#This Row],[EstCloseDate_DaysFromToday]]</f>
        <v>44725</v>
      </c>
      <c r="D6153">
        <f ca="1">IF(OpportunityTbl[[#This Row],[statecode]]=0,"",OpportunityTbl[[#This Row],[Estimated Close Date]])</f>
        <v>44725</v>
      </c>
      <c r="E6153" s="14">
        <v>-431</v>
      </c>
      <c r="F6153" s="14">
        <v>-385</v>
      </c>
      <c r="G6153" t="s">
        <v>27</v>
      </c>
      <c r="H6153" t="s">
        <v>28</v>
      </c>
      <c r="I6153">
        <v>2</v>
      </c>
      <c r="J6153">
        <v>4</v>
      </c>
      <c r="K6153" t="s">
        <v>11494</v>
      </c>
      <c r="L6153" t="s">
        <v>12240</v>
      </c>
      <c r="M6153" t="s">
        <v>22</v>
      </c>
      <c r="N6153" t="s">
        <v>513</v>
      </c>
      <c r="O6153" t="s">
        <v>29</v>
      </c>
      <c r="P6153" t="s">
        <v>525</v>
      </c>
      <c r="Q6153" s="13">
        <v>6200</v>
      </c>
      <c r="S6153" s="1">
        <v>0.1</v>
      </c>
      <c r="T6153" t="s">
        <v>23</v>
      </c>
      <c r="U6153" t="s">
        <v>24</v>
      </c>
      <c r="V6153" t="b">
        <v>1</v>
      </c>
      <c r="W6153">
        <v>2.5</v>
      </c>
      <c r="X6153" t="s">
        <v>25</v>
      </c>
      <c r="Y6153" t="s">
        <v>26</v>
      </c>
    </row>
    <row r="6154" spans="1:25" x14ac:dyDescent="0.4">
      <c r="A6154" t="s">
        <v>1936</v>
      </c>
      <c r="B6154" s="2">
        <f ca="1">TODAY()+OpportunityTbl[[#This Row],[CreatedOn_DaysFromToday]]</f>
        <v>44679</v>
      </c>
      <c r="C6154" s="2">
        <f ca="1">TODAY()+OpportunityTbl[[#This Row],[EstCloseDate_DaysFromToday]]</f>
        <v>44719</v>
      </c>
      <c r="D6154">
        <f ca="1">IF(OpportunityTbl[[#This Row],[statecode]]=0,"",OpportunityTbl[[#This Row],[Estimated Close Date]])</f>
        <v>44719</v>
      </c>
      <c r="E6154" s="14">
        <v>-431</v>
      </c>
      <c r="F6154" s="14">
        <v>-391</v>
      </c>
      <c r="G6154" t="s">
        <v>27</v>
      </c>
      <c r="H6154" t="s">
        <v>28</v>
      </c>
      <c r="I6154">
        <v>2</v>
      </c>
      <c r="J6154">
        <v>4</v>
      </c>
      <c r="K6154" t="s">
        <v>11482</v>
      </c>
      <c r="L6154" t="s">
        <v>12239</v>
      </c>
      <c r="M6154" t="s">
        <v>22</v>
      </c>
      <c r="N6154" t="s">
        <v>469</v>
      </c>
      <c r="O6154" t="s">
        <v>29</v>
      </c>
      <c r="P6154" t="s">
        <v>470</v>
      </c>
      <c r="Q6154" s="13">
        <v>6400</v>
      </c>
      <c r="S6154" s="1">
        <v>0.3</v>
      </c>
      <c r="T6154" t="s">
        <v>168</v>
      </c>
      <c r="U6154" t="s">
        <v>100</v>
      </c>
      <c r="V6154" t="b">
        <v>0</v>
      </c>
      <c r="W6154">
        <v>2</v>
      </c>
      <c r="X6154" t="s">
        <v>157</v>
      </c>
      <c r="Y6154" t="s">
        <v>26</v>
      </c>
    </row>
    <row r="6155" spans="1:25" x14ac:dyDescent="0.4">
      <c r="A6155" t="s">
        <v>5727</v>
      </c>
      <c r="B6155" s="2">
        <f ca="1">TODAY()+OpportunityTbl[[#This Row],[CreatedOn_DaysFromToday]]</f>
        <v>44679</v>
      </c>
      <c r="C6155" s="2">
        <f ca="1">TODAY()+OpportunityTbl[[#This Row],[EstCloseDate_DaysFromToday]]</f>
        <v>44738</v>
      </c>
      <c r="D6155">
        <f ca="1">IF(OpportunityTbl[[#This Row],[statecode]]=0,"",OpportunityTbl[[#This Row],[Estimated Close Date]])</f>
        <v>44738</v>
      </c>
      <c r="E6155" s="14">
        <v>-431</v>
      </c>
      <c r="F6155" s="14">
        <v>-372</v>
      </c>
      <c r="G6155" t="s">
        <v>27</v>
      </c>
      <c r="H6155" t="s">
        <v>28</v>
      </c>
      <c r="I6155">
        <v>2</v>
      </c>
      <c r="J6155">
        <v>4</v>
      </c>
      <c r="K6155" t="s">
        <v>11495</v>
      </c>
      <c r="L6155" t="s">
        <v>12238</v>
      </c>
      <c r="M6155" t="s">
        <v>22</v>
      </c>
      <c r="N6155" t="s">
        <v>1710</v>
      </c>
      <c r="O6155" t="s">
        <v>29</v>
      </c>
      <c r="P6155" t="s">
        <v>2177</v>
      </c>
      <c r="Q6155" s="13">
        <v>2458</v>
      </c>
      <c r="S6155" s="1">
        <v>0.3</v>
      </c>
      <c r="T6155" t="s">
        <v>168</v>
      </c>
      <c r="U6155" t="s">
        <v>24</v>
      </c>
      <c r="V6155" t="b">
        <v>0</v>
      </c>
      <c r="W6155">
        <v>3.5</v>
      </c>
      <c r="X6155" t="s">
        <v>157</v>
      </c>
      <c r="Y6155" t="s">
        <v>4916</v>
      </c>
    </row>
    <row r="6156" spans="1:25" x14ac:dyDescent="0.4">
      <c r="A6156" t="s">
        <v>5784</v>
      </c>
      <c r="B6156" s="2">
        <f ca="1">TODAY()+OpportunityTbl[[#This Row],[CreatedOn_DaysFromToday]]</f>
        <v>44679</v>
      </c>
      <c r="C6156" s="2">
        <f ca="1">TODAY()+OpportunityTbl[[#This Row],[EstCloseDate_DaysFromToday]]</f>
        <v>44722</v>
      </c>
      <c r="D6156">
        <f ca="1">IF(OpportunityTbl[[#This Row],[statecode]]=0,"",OpportunityTbl[[#This Row],[Estimated Close Date]])</f>
        <v>44722</v>
      </c>
      <c r="E6156" s="14">
        <v>-431</v>
      </c>
      <c r="F6156" s="14">
        <v>-388</v>
      </c>
      <c r="G6156" t="s">
        <v>27</v>
      </c>
      <c r="H6156" t="s">
        <v>28</v>
      </c>
      <c r="I6156">
        <v>2</v>
      </c>
      <c r="J6156">
        <v>4</v>
      </c>
      <c r="K6156" t="s">
        <v>11476</v>
      </c>
      <c r="L6156" t="s">
        <v>12238</v>
      </c>
      <c r="M6156" t="s">
        <v>22</v>
      </c>
      <c r="N6156" t="s">
        <v>1710</v>
      </c>
      <c r="O6156" t="s">
        <v>29</v>
      </c>
      <c r="P6156" t="s">
        <v>1713</v>
      </c>
      <c r="Q6156" s="13">
        <v>2775</v>
      </c>
      <c r="S6156" s="1">
        <v>0.1</v>
      </c>
      <c r="T6156" t="s">
        <v>23</v>
      </c>
      <c r="U6156" t="s">
        <v>24</v>
      </c>
      <c r="V6156" t="b">
        <v>1</v>
      </c>
      <c r="W6156">
        <v>3.5</v>
      </c>
      <c r="X6156" t="s">
        <v>25</v>
      </c>
      <c r="Y6156" t="s">
        <v>4899</v>
      </c>
    </row>
    <row r="6157" spans="1:25" x14ac:dyDescent="0.4">
      <c r="A6157" t="s">
        <v>5838</v>
      </c>
      <c r="B6157" s="2">
        <f ca="1">TODAY()+OpportunityTbl[[#This Row],[CreatedOn_DaysFromToday]]</f>
        <v>44679</v>
      </c>
      <c r="C6157" s="2">
        <f ca="1">TODAY()+OpportunityTbl[[#This Row],[EstCloseDate_DaysFromToday]]</f>
        <v>44738</v>
      </c>
      <c r="D6157">
        <f ca="1">IF(OpportunityTbl[[#This Row],[statecode]]=0,"",OpportunityTbl[[#This Row],[Estimated Close Date]])</f>
        <v>44738</v>
      </c>
      <c r="E6157" s="14">
        <v>-431</v>
      </c>
      <c r="F6157" s="14">
        <v>-372</v>
      </c>
      <c r="G6157" t="s">
        <v>27</v>
      </c>
      <c r="H6157" t="s">
        <v>28</v>
      </c>
      <c r="I6157">
        <v>2</v>
      </c>
      <c r="J6157">
        <v>4</v>
      </c>
      <c r="K6157" t="s">
        <v>11402</v>
      </c>
      <c r="L6157" t="s">
        <v>12234</v>
      </c>
      <c r="M6157" t="s">
        <v>22</v>
      </c>
      <c r="N6157" t="s">
        <v>1710</v>
      </c>
      <c r="O6157" t="s">
        <v>29</v>
      </c>
      <c r="P6157" t="s">
        <v>1713</v>
      </c>
      <c r="Q6157" s="13">
        <v>2267</v>
      </c>
      <c r="S6157" s="1">
        <v>0.3</v>
      </c>
      <c r="T6157" t="s">
        <v>168</v>
      </c>
      <c r="U6157" t="s">
        <v>97</v>
      </c>
      <c r="V6157" t="b">
        <v>0</v>
      </c>
      <c r="W6157">
        <v>4</v>
      </c>
      <c r="X6157" t="s">
        <v>157</v>
      </c>
      <c r="Y6157" t="s">
        <v>4899</v>
      </c>
    </row>
    <row r="6158" spans="1:25" x14ac:dyDescent="0.4">
      <c r="A6158" t="s">
        <v>6390</v>
      </c>
      <c r="B6158" s="2">
        <f ca="1">TODAY()+OpportunityTbl[[#This Row],[CreatedOn_DaysFromToday]]</f>
        <v>44679</v>
      </c>
      <c r="C6158" s="2">
        <f ca="1">TODAY()+OpportunityTbl[[#This Row],[EstCloseDate_DaysFromToday]]</f>
        <v>44743</v>
      </c>
      <c r="D6158">
        <f ca="1">IF(OpportunityTbl[[#This Row],[statecode]]=0,"",OpportunityTbl[[#This Row],[Estimated Close Date]])</f>
        <v>44743</v>
      </c>
      <c r="E6158" s="14">
        <v>-431</v>
      </c>
      <c r="F6158" s="14">
        <v>-367</v>
      </c>
      <c r="G6158" t="s">
        <v>27</v>
      </c>
      <c r="H6158" t="s">
        <v>28</v>
      </c>
      <c r="I6158">
        <v>2</v>
      </c>
      <c r="J6158">
        <v>4</v>
      </c>
      <c r="K6158" t="s">
        <v>11496</v>
      </c>
      <c r="L6158" t="s">
        <v>12239</v>
      </c>
      <c r="M6158" t="s">
        <v>22</v>
      </c>
      <c r="N6158" t="s">
        <v>779</v>
      </c>
      <c r="O6158" t="s">
        <v>29</v>
      </c>
      <c r="P6158" t="s">
        <v>782</v>
      </c>
      <c r="Q6158" s="13">
        <v>7094</v>
      </c>
      <c r="S6158" s="1">
        <v>0.1</v>
      </c>
      <c r="T6158" t="s">
        <v>23</v>
      </c>
      <c r="U6158" t="s">
        <v>24</v>
      </c>
      <c r="V6158" t="b">
        <v>1</v>
      </c>
      <c r="W6158">
        <v>2</v>
      </c>
      <c r="X6158" t="s">
        <v>25</v>
      </c>
      <c r="Y6158" t="s">
        <v>4899</v>
      </c>
    </row>
    <row r="6159" spans="1:25" x14ac:dyDescent="0.4">
      <c r="A6159" t="s">
        <v>6596</v>
      </c>
      <c r="B6159" s="2">
        <f ca="1">TODAY()+OpportunityTbl[[#This Row],[CreatedOn_DaysFromToday]]</f>
        <v>44679</v>
      </c>
      <c r="C6159" s="2">
        <f ca="1">TODAY()+OpportunityTbl[[#This Row],[EstCloseDate_DaysFromToday]]</f>
        <v>44735</v>
      </c>
      <c r="D6159">
        <f ca="1">IF(OpportunityTbl[[#This Row],[statecode]]=0,"",OpportunityTbl[[#This Row],[Estimated Close Date]])</f>
        <v>44735</v>
      </c>
      <c r="E6159" s="14">
        <v>-431</v>
      </c>
      <c r="F6159" s="14">
        <v>-375</v>
      </c>
      <c r="G6159" t="s">
        <v>27</v>
      </c>
      <c r="H6159" t="s">
        <v>28</v>
      </c>
      <c r="I6159">
        <v>2</v>
      </c>
      <c r="J6159">
        <v>4</v>
      </c>
      <c r="K6159" t="s">
        <v>11406</v>
      </c>
      <c r="L6159" t="s">
        <v>12234</v>
      </c>
      <c r="M6159" t="s">
        <v>22</v>
      </c>
      <c r="N6159" t="s">
        <v>469</v>
      </c>
      <c r="O6159" t="s">
        <v>29</v>
      </c>
      <c r="P6159" t="s">
        <v>470</v>
      </c>
      <c r="Q6159" s="13">
        <v>2242</v>
      </c>
      <c r="S6159" s="1">
        <v>0.3</v>
      </c>
      <c r="T6159" t="s">
        <v>168</v>
      </c>
      <c r="U6159" t="s">
        <v>97</v>
      </c>
      <c r="V6159" t="b">
        <v>0</v>
      </c>
      <c r="W6159">
        <v>2.5</v>
      </c>
      <c r="X6159" t="s">
        <v>157</v>
      </c>
      <c r="Y6159" t="s">
        <v>4926</v>
      </c>
    </row>
    <row r="6160" spans="1:25" x14ac:dyDescent="0.4">
      <c r="A6160" t="s">
        <v>6667</v>
      </c>
      <c r="B6160" s="2">
        <f ca="1">TODAY()+OpportunityTbl[[#This Row],[CreatedOn_DaysFromToday]]</f>
        <v>44679</v>
      </c>
      <c r="C6160" s="2">
        <f ca="1">TODAY()+OpportunityTbl[[#This Row],[EstCloseDate_DaysFromToday]]</f>
        <v>44761</v>
      </c>
      <c r="D6160">
        <f ca="1">IF(OpportunityTbl[[#This Row],[statecode]]=0,"",OpportunityTbl[[#This Row],[Estimated Close Date]])</f>
        <v>44761</v>
      </c>
      <c r="E6160" s="14">
        <v>-431</v>
      </c>
      <c r="F6160" s="14">
        <v>-349</v>
      </c>
      <c r="G6160" t="s">
        <v>27</v>
      </c>
      <c r="H6160" t="s">
        <v>28</v>
      </c>
      <c r="I6160">
        <v>2</v>
      </c>
      <c r="J6160">
        <v>4</v>
      </c>
      <c r="K6160" t="s">
        <v>11361</v>
      </c>
      <c r="L6160" t="s">
        <v>12234</v>
      </c>
      <c r="M6160" t="s">
        <v>22</v>
      </c>
      <c r="N6160" t="s">
        <v>779</v>
      </c>
      <c r="O6160" t="s">
        <v>29</v>
      </c>
      <c r="P6160" t="s">
        <v>782</v>
      </c>
      <c r="Q6160" s="13">
        <v>1900</v>
      </c>
      <c r="S6160" s="1">
        <v>0.3</v>
      </c>
      <c r="T6160" t="s">
        <v>168</v>
      </c>
      <c r="U6160" t="s">
        <v>97</v>
      </c>
      <c r="V6160" t="b">
        <v>0</v>
      </c>
      <c r="W6160">
        <v>2.5</v>
      </c>
      <c r="X6160" t="s">
        <v>157</v>
      </c>
      <c r="Y6160" t="s">
        <v>4890</v>
      </c>
    </row>
    <row r="6161" spans="1:25" x14ac:dyDescent="0.4">
      <c r="A6161" t="s">
        <v>9167</v>
      </c>
      <c r="B6161" s="2">
        <f ca="1">TODAY()+OpportunityTbl[[#This Row],[CreatedOn_DaysFromToday]]</f>
        <v>44679</v>
      </c>
      <c r="C6161" s="2">
        <f ca="1">TODAY()+OpportunityTbl[[#This Row],[EstCloseDate_DaysFromToday]]</f>
        <v>44765</v>
      </c>
      <c r="D6161">
        <f ca="1">IF(OpportunityTbl[[#This Row],[statecode]]=0,"",OpportunityTbl[[#This Row],[Estimated Close Date]])</f>
        <v>44765</v>
      </c>
      <c r="E6161" s="14">
        <v>-431</v>
      </c>
      <c r="F6161" s="14">
        <v>-345</v>
      </c>
      <c r="G6161" t="s">
        <v>7082</v>
      </c>
      <c r="H6161" t="s">
        <v>7082</v>
      </c>
      <c r="I6161">
        <v>1</v>
      </c>
      <c r="J6161">
        <v>3</v>
      </c>
      <c r="K6161" t="s">
        <v>11326</v>
      </c>
      <c r="L6161" t="s">
        <v>12239</v>
      </c>
      <c r="M6161" t="s">
        <v>22</v>
      </c>
      <c r="N6161" t="s">
        <v>2036</v>
      </c>
      <c r="O6161" t="s">
        <v>29</v>
      </c>
      <c r="P6161" t="s">
        <v>4633</v>
      </c>
      <c r="Q6161" s="13">
        <v>8617</v>
      </c>
      <c r="R6161" s="13">
        <v>8272.32</v>
      </c>
      <c r="S6161" s="1">
        <v>0.5</v>
      </c>
      <c r="T6161" t="s">
        <v>168</v>
      </c>
      <c r="U6161" t="s">
        <v>24</v>
      </c>
      <c r="V6161" t="b">
        <v>1</v>
      </c>
      <c r="W6161">
        <v>4</v>
      </c>
      <c r="X6161" t="s">
        <v>240</v>
      </c>
      <c r="Y6161" t="s">
        <v>26</v>
      </c>
    </row>
    <row r="6162" spans="1:25" x14ac:dyDescent="0.4">
      <c r="A6162" t="s">
        <v>9231</v>
      </c>
      <c r="B6162" s="2">
        <f ca="1">TODAY()+OpportunityTbl[[#This Row],[CreatedOn_DaysFromToday]]</f>
        <v>44679</v>
      </c>
      <c r="C6162" s="2">
        <f ca="1">TODAY()+OpportunityTbl[[#This Row],[EstCloseDate_DaysFromToday]]</f>
        <v>44760</v>
      </c>
      <c r="D6162">
        <f ca="1">IF(OpportunityTbl[[#This Row],[statecode]]=0,"",OpportunityTbl[[#This Row],[Estimated Close Date]])</f>
        <v>44760</v>
      </c>
      <c r="E6162" s="14">
        <v>-431</v>
      </c>
      <c r="F6162" s="14">
        <v>-350</v>
      </c>
      <c r="G6162" t="s">
        <v>7082</v>
      </c>
      <c r="H6162" t="s">
        <v>7082</v>
      </c>
      <c r="I6162">
        <v>1</v>
      </c>
      <c r="J6162">
        <v>3</v>
      </c>
      <c r="K6162" t="s">
        <v>11377</v>
      </c>
      <c r="L6162" t="s">
        <v>12236</v>
      </c>
      <c r="M6162" t="s">
        <v>22</v>
      </c>
      <c r="N6162" t="s">
        <v>1816</v>
      </c>
      <c r="O6162" t="s">
        <v>29</v>
      </c>
      <c r="P6162" t="s">
        <v>4901</v>
      </c>
      <c r="Q6162" s="13">
        <v>2828</v>
      </c>
      <c r="R6162" s="13">
        <v>2714.88</v>
      </c>
      <c r="S6162" s="1">
        <v>0.5</v>
      </c>
      <c r="T6162" t="s">
        <v>168</v>
      </c>
      <c r="U6162" t="s">
        <v>100</v>
      </c>
      <c r="V6162" t="b">
        <v>0</v>
      </c>
      <c r="W6162">
        <v>4</v>
      </c>
      <c r="X6162" t="s">
        <v>240</v>
      </c>
      <c r="Y6162" t="s">
        <v>26</v>
      </c>
    </row>
    <row r="6163" spans="1:25" x14ac:dyDescent="0.4">
      <c r="A6163" t="s">
        <v>9536</v>
      </c>
      <c r="B6163" s="2">
        <f ca="1">TODAY()+OpportunityTbl[[#This Row],[CreatedOn_DaysFromToday]]</f>
        <v>44679</v>
      </c>
      <c r="C6163" s="2">
        <f ca="1">TODAY()+OpportunityTbl[[#This Row],[EstCloseDate_DaysFromToday]]</f>
        <v>44720</v>
      </c>
      <c r="D6163">
        <f ca="1">IF(OpportunityTbl[[#This Row],[statecode]]=0,"",OpportunityTbl[[#This Row],[Estimated Close Date]])</f>
        <v>44720</v>
      </c>
      <c r="E6163" s="14">
        <v>-431</v>
      </c>
      <c r="F6163" s="14">
        <v>-390</v>
      </c>
      <c r="G6163" t="s">
        <v>7082</v>
      </c>
      <c r="H6163" t="s">
        <v>7082</v>
      </c>
      <c r="I6163">
        <v>1</v>
      </c>
      <c r="J6163">
        <v>3</v>
      </c>
      <c r="K6163" t="s">
        <v>11487</v>
      </c>
      <c r="L6163" t="s">
        <v>12234</v>
      </c>
      <c r="M6163" t="s">
        <v>22</v>
      </c>
      <c r="N6163" t="s">
        <v>469</v>
      </c>
      <c r="O6163" t="s">
        <v>29</v>
      </c>
      <c r="P6163" t="s">
        <v>470</v>
      </c>
      <c r="Q6163" s="13">
        <v>1780</v>
      </c>
      <c r="R6163" s="13">
        <v>1735.5</v>
      </c>
      <c r="S6163" s="1">
        <v>0.3</v>
      </c>
      <c r="T6163" t="s">
        <v>168</v>
      </c>
      <c r="U6163" t="s">
        <v>24</v>
      </c>
      <c r="V6163" t="b">
        <v>1</v>
      </c>
      <c r="W6163">
        <v>2.5</v>
      </c>
      <c r="X6163" t="s">
        <v>157</v>
      </c>
      <c r="Y6163" t="s">
        <v>26</v>
      </c>
    </row>
    <row r="6164" spans="1:25" x14ac:dyDescent="0.4">
      <c r="A6164" t="s">
        <v>1239</v>
      </c>
      <c r="B6164" s="2">
        <f ca="1">TODAY()+OpportunityTbl[[#This Row],[CreatedOn_DaysFromToday]]</f>
        <v>44678</v>
      </c>
      <c r="C6164" s="2">
        <f ca="1">TODAY()+OpportunityTbl[[#This Row],[EstCloseDate_DaysFromToday]]</f>
        <v>44757</v>
      </c>
      <c r="D6164">
        <f ca="1">IF(OpportunityTbl[[#This Row],[statecode]]=0,"",OpportunityTbl[[#This Row],[Estimated Close Date]])</f>
        <v>44757</v>
      </c>
      <c r="E6164" s="14">
        <v>-432</v>
      </c>
      <c r="F6164" s="14">
        <v>-353</v>
      </c>
      <c r="G6164" t="s">
        <v>27</v>
      </c>
      <c r="H6164" t="s">
        <v>28</v>
      </c>
      <c r="I6164">
        <v>2</v>
      </c>
      <c r="J6164">
        <v>4</v>
      </c>
      <c r="K6164" t="s">
        <v>11383</v>
      </c>
      <c r="L6164" t="s">
        <v>12240</v>
      </c>
      <c r="M6164" t="s">
        <v>22</v>
      </c>
      <c r="N6164" t="s">
        <v>779</v>
      </c>
      <c r="O6164" t="s">
        <v>29</v>
      </c>
      <c r="P6164" t="s">
        <v>780</v>
      </c>
      <c r="Q6164" s="13">
        <v>8849</v>
      </c>
      <c r="S6164" s="1">
        <v>0.1</v>
      </c>
      <c r="T6164" t="s">
        <v>23</v>
      </c>
      <c r="U6164" t="s">
        <v>97</v>
      </c>
      <c r="V6164" t="b">
        <v>0</v>
      </c>
      <c r="W6164">
        <v>2.5</v>
      </c>
      <c r="X6164" t="s">
        <v>25</v>
      </c>
      <c r="Y6164" t="s">
        <v>26</v>
      </c>
    </row>
    <row r="6165" spans="1:25" x14ac:dyDescent="0.4">
      <c r="A6165" t="s">
        <v>2528</v>
      </c>
      <c r="B6165" s="2">
        <f ca="1">TODAY()+OpportunityTbl[[#This Row],[CreatedOn_DaysFromToday]]</f>
        <v>44678</v>
      </c>
      <c r="C6165" s="2">
        <f ca="1">TODAY()+OpportunityTbl[[#This Row],[EstCloseDate_DaysFromToday]]</f>
        <v>44738</v>
      </c>
      <c r="D6165">
        <f ca="1">IF(OpportunityTbl[[#This Row],[statecode]]=0,"",OpportunityTbl[[#This Row],[Estimated Close Date]])</f>
        <v>44738</v>
      </c>
      <c r="E6165" s="14">
        <v>-432</v>
      </c>
      <c r="F6165" s="14">
        <v>-372</v>
      </c>
      <c r="G6165" t="s">
        <v>27</v>
      </c>
      <c r="H6165" t="s">
        <v>28</v>
      </c>
      <c r="I6165">
        <v>2</v>
      </c>
      <c r="J6165">
        <v>4</v>
      </c>
      <c r="K6165" t="s">
        <v>11436</v>
      </c>
      <c r="L6165" t="s">
        <v>12240</v>
      </c>
      <c r="M6165" t="s">
        <v>22</v>
      </c>
      <c r="N6165" t="s">
        <v>2022</v>
      </c>
      <c r="O6165" t="s">
        <v>29</v>
      </c>
      <c r="P6165" t="s">
        <v>2023</v>
      </c>
      <c r="Q6165" s="13">
        <v>5636</v>
      </c>
      <c r="S6165" s="1">
        <v>0.1</v>
      </c>
      <c r="T6165" t="s">
        <v>23</v>
      </c>
      <c r="U6165" t="s">
        <v>24</v>
      </c>
      <c r="V6165" t="b">
        <v>1</v>
      </c>
      <c r="W6165">
        <v>4</v>
      </c>
      <c r="X6165" t="s">
        <v>25</v>
      </c>
      <c r="Y6165" t="s">
        <v>26</v>
      </c>
    </row>
    <row r="6166" spans="1:25" x14ac:dyDescent="0.4">
      <c r="A6166" t="s">
        <v>2737</v>
      </c>
      <c r="B6166" s="2">
        <f ca="1">TODAY()+OpportunityTbl[[#This Row],[CreatedOn_DaysFromToday]]</f>
        <v>44678</v>
      </c>
      <c r="C6166" s="2">
        <f ca="1">TODAY()+OpportunityTbl[[#This Row],[EstCloseDate_DaysFromToday]]</f>
        <v>44744</v>
      </c>
      <c r="D6166">
        <f ca="1">IF(OpportunityTbl[[#This Row],[statecode]]=0,"",OpportunityTbl[[#This Row],[Estimated Close Date]])</f>
        <v>44744</v>
      </c>
      <c r="E6166" s="14">
        <v>-432</v>
      </c>
      <c r="F6166" s="14">
        <v>-366</v>
      </c>
      <c r="G6166" t="s">
        <v>27</v>
      </c>
      <c r="H6166" t="s">
        <v>28</v>
      </c>
      <c r="I6166">
        <v>2</v>
      </c>
      <c r="J6166">
        <v>4</v>
      </c>
      <c r="K6166" t="s">
        <v>11372</v>
      </c>
      <c r="L6166" t="s">
        <v>12238</v>
      </c>
      <c r="M6166" t="s">
        <v>22</v>
      </c>
      <c r="N6166" t="s">
        <v>1617</v>
      </c>
      <c r="O6166" t="s">
        <v>29</v>
      </c>
      <c r="P6166" t="s">
        <v>1618</v>
      </c>
      <c r="Q6166" s="13">
        <v>4414</v>
      </c>
      <c r="S6166" s="1">
        <v>0.1</v>
      </c>
      <c r="T6166" t="s">
        <v>23</v>
      </c>
      <c r="U6166" t="s">
        <v>24</v>
      </c>
      <c r="V6166" t="b">
        <v>1</v>
      </c>
      <c r="W6166">
        <v>3</v>
      </c>
      <c r="X6166" t="s">
        <v>25</v>
      </c>
      <c r="Y6166" t="s">
        <v>26</v>
      </c>
    </row>
    <row r="6167" spans="1:25" x14ac:dyDescent="0.4">
      <c r="A6167" t="s">
        <v>3706</v>
      </c>
      <c r="B6167" s="2">
        <f ca="1">TODAY()+OpportunityTbl[[#This Row],[CreatedOn_DaysFromToday]]</f>
        <v>44678</v>
      </c>
      <c r="C6167" s="2">
        <f ca="1">TODAY()+OpportunityTbl[[#This Row],[EstCloseDate_DaysFromToday]]</f>
        <v>44705</v>
      </c>
      <c r="D6167">
        <f ca="1">IF(OpportunityTbl[[#This Row],[statecode]]=0,"",OpportunityTbl[[#This Row],[Estimated Close Date]])</f>
        <v>44705</v>
      </c>
      <c r="E6167" s="14">
        <v>-432</v>
      </c>
      <c r="F6167" s="14">
        <v>-405</v>
      </c>
      <c r="G6167" t="s">
        <v>27</v>
      </c>
      <c r="H6167" t="s">
        <v>28</v>
      </c>
      <c r="I6167">
        <v>2</v>
      </c>
      <c r="J6167">
        <v>4</v>
      </c>
      <c r="K6167" t="s">
        <v>11481</v>
      </c>
      <c r="L6167" t="s">
        <v>12238</v>
      </c>
      <c r="M6167" t="s">
        <v>22</v>
      </c>
      <c r="N6167" t="s">
        <v>31</v>
      </c>
      <c r="O6167" t="s">
        <v>29</v>
      </c>
      <c r="P6167" t="s">
        <v>319</v>
      </c>
      <c r="Q6167" s="13">
        <v>1169</v>
      </c>
      <c r="S6167" s="1">
        <v>0.1</v>
      </c>
      <c r="T6167" t="s">
        <v>23</v>
      </c>
      <c r="U6167" t="s">
        <v>24</v>
      </c>
      <c r="V6167" t="b">
        <v>1</v>
      </c>
      <c r="W6167">
        <v>2</v>
      </c>
      <c r="X6167" t="s">
        <v>25</v>
      </c>
      <c r="Y6167" t="s">
        <v>26</v>
      </c>
    </row>
    <row r="6168" spans="1:25" x14ac:dyDescent="0.4">
      <c r="A6168" t="s">
        <v>3707</v>
      </c>
      <c r="B6168" s="2">
        <f ca="1">TODAY()+OpportunityTbl[[#This Row],[CreatedOn_DaysFromToday]]</f>
        <v>44678</v>
      </c>
      <c r="C6168" s="2">
        <f ca="1">TODAY()+OpportunityTbl[[#This Row],[EstCloseDate_DaysFromToday]]</f>
        <v>44705</v>
      </c>
      <c r="D6168">
        <f ca="1">IF(OpportunityTbl[[#This Row],[statecode]]=0,"",OpportunityTbl[[#This Row],[Estimated Close Date]])</f>
        <v>44705</v>
      </c>
      <c r="E6168" s="14">
        <v>-432</v>
      </c>
      <c r="F6168" s="14">
        <v>-405</v>
      </c>
      <c r="G6168" t="s">
        <v>27</v>
      </c>
      <c r="H6168" t="s">
        <v>28</v>
      </c>
      <c r="I6168">
        <v>2</v>
      </c>
      <c r="J6168">
        <v>4</v>
      </c>
      <c r="K6168" t="s">
        <v>11451</v>
      </c>
      <c r="L6168" t="s">
        <v>12238</v>
      </c>
      <c r="M6168" t="s">
        <v>22</v>
      </c>
      <c r="N6168" t="s">
        <v>31</v>
      </c>
      <c r="O6168" t="s">
        <v>29</v>
      </c>
      <c r="P6168" t="s">
        <v>319</v>
      </c>
      <c r="Q6168" s="13">
        <v>3046</v>
      </c>
      <c r="S6168" s="1">
        <v>0.1</v>
      </c>
      <c r="T6168" t="s">
        <v>23</v>
      </c>
      <c r="U6168" t="s">
        <v>97</v>
      </c>
      <c r="V6168" t="b">
        <v>1</v>
      </c>
      <c r="W6168">
        <v>2</v>
      </c>
      <c r="X6168" t="s">
        <v>25</v>
      </c>
      <c r="Y6168" t="s">
        <v>26</v>
      </c>
    </row>
    <row r="6169" spans="1:25" x14ac:dyDescent="0.4">
      <c r="A6169" t="s">
        <v>3946</v>
      </c>
      <c r="B6169" s="2">
        <f ca="1">TODAY()+OpportunityTbl[[#This Row],[CreatedOn_DaysFromToday]]</f>
        <v>44678</v>
      </c>
      <c r="C6169" s="2">
        <f ca="1">TODAY()+OpportunityTbl[[#This Row],[EstCloseDate_DaysFromToday]]</f>
        <v>44723</v>
      </c>
      <c r="D6169">
        <f ca="1">IF(OpportunityTbl[[#This Row],[statecode]]=0,"",OpportunityTbl[[#This Row],[Estimated Close Date]])</f>
        <v>44723</v>
      </c>
      <c r="E6169" s="14">
        <v>-432</v>
      </c>
      <c r="F6169" s="14">
        <v>-387</v>
      </c>
      <c r="G6169" t="s">
        <v>27</v>
      </c>
      <c r="H6169" t="s">
        <v>28</v>
      </c>
      <c r="I6169">
        <v>2</v>
      </c>
      <c r="J6169">
        <v>4</v>
      </c>
      <c r="K6169" t="s">
        <v>11466</v>
      </c>
      <c r="L6169" t="s">
        <v>12238</v>
      </c>
      <c r="M6169" t="s">
        <v>22</v>
      </c>
      <c r="N6169" t="s">
        <v>513</v>
      </c>
      <c r="O6169" t="s">
        <v>29</v>
      </c>
      <c r="P6169" t="s">
        <v>525</v>
      </c>
      <c r="Q6169" s="13">
        <v>2187</v>
      </c>
      <c r="S6169" s="1">
        <v>0.1</v>
      </c>
      <c r="T6169" t="s">
        <v>23</v>
      </c>
      <c r="U6169" t="s">
        <v>97</v>
      </c>
      <c r="V6169" t="b">
        <v>1</v>
      </c>
      <c r="W6169">
        <v>2</v>
      </c>
      <c r="X6169" t="s">
        <v>25</v>
      </c>
      <c r="Y6169" t="s">
        <v>26</v>
      </c>
    </row>
    <row r="6170" spans="1:25" x14ac:dyDescent="0.4">
      <c r="A6170" t="s">
        <v>5532</v>
      </c>
      <c r="B6170" s="2">
        <f ca="1">TODAY()+OpportunityTbl[[#This Row],[CreatedOn_DaysFromToday]]</f>
        <v>44678</v>
      </c>
      <c r="C6170" s="2">
        <f ca="1">TODAY()+OpportunityTbl[[#This Row],[EstCloseDate_DaysFromToday]]</f>
        <v>44759</v>
      </c>
      <c r="D6170">
        <f ca="1">IF(OpportunityTbl[[#This Row],[statecode]]=0,"",OpportunityTbl[[#This Row],[Estimated Close Date]])</f>
        <v>44759</v>
      </c>
      <c r="E6170" s="14">
        <v>-432</v>
      </c>
      <c r="F6170" s="14">
        <v>-351</v>
      </c>
      <c r="G6170" t="s">
        <v>27</v>
      </c>
      <c r="H6170" t="s">
        <v>28</v>
      </c>
      <c r="I6170">
        <v>2</v>
      </c>
      <c r="J6170">
        <v>4</v>
      </c>
      <c r="K6170" t="s">
        <v>11321</v>
      </c>
      <c r="L6170" t="s">
        <v>12236</v>
      </c>
      <c r="M6170" t="s">
        <v>22</v>
      </c>
      <c r="N6170" t="s">
        <v>1617</v>
      </c>
      <c r="O6170" t="s">
        <v>29</v>
      </c>
      <c r="P6170" t="s">
        <v>1620</v>
      </c>
      <c r="Q6170" s="13">
        <v>1908</v>
      </c>
      <c r="S6170" s="1">
        <v>0.3</v>
      </c>
      <c r="T6170" t="s">
        <v>168</v>
      </c>
      <c r="U6170" t="s">
        <v>97</v>
      </c>
      <c r="V6170" t="b">
        <v>0</v>
      </c>
      <c r="W6170">
        <v>3.5</v>
      </c>
      <c r="X6170" t="s">
        <v>157</v>
      </c>
      <c r="Y6170" t="s">
        <v>4899</v>
      </c>
    </row>
    <row r="6171" spans="1:25" x14ac:dyDescent="0.4">
      <c r="A6171" t="s">
        <v>5627</v>
      </c>
      <c r="B6171" s="2">
        <f ca="1">TODAY()+OpportunityTbl[[#This Row],[CreatedOn_DaysFromToday]]</f>
        <v>44678</v>
      </c>
      <c r="C6171" s="2">
        <f ca="1">TODAY()+OpportunityTbl[[#This Row],[EstCloseDate_DaysFromToday]]</f>
        <v>44726</v>
      </c>
      <c r="D6171">
        <f ca="1">IF(OpportunityTbl[[#This Row],[statecode]]=0,"",OpportunityTbl[[#This Row],[Estimated Close Date]])</f>
        <v>44726</v>
      </c>
      <c r="E6171" s="14">
        <v>-432</v>
      </c>
      <c r="F6171" s="14">
        <v>-384</v>
      </c>
      <c r="G6171" t="s">
        <v>27</v>
      </c>
      <c r="H6171" t="s">
        <v>28</v>
      </c>
      <c r="I6171">
        <v>2</v>
      </c>
      <c r="J6171">
        <v>4</v>
      </c>
      <c r="K6171" t="s">
        <v>11482</v>
      </c>
      <c r="L6171" t="s">
        <v>12237</v>
      </c>
      <c r="M6171" t="s">
        <v>22</v>
      </c>
      <c r="N6171" t="s">
        <v>518</v>
      </c>
      <c r="O6171" t="s">
        <v>29</v>
      </c>
      <c r="P6171" t="s">
        <v>529</v>
      </c>
      <c r="Q6171" s="13">
        <v>3067</v>
      </c>
      <c r="S6171" s="1">
        <v>0.1</v>
      </c>
      <c r="T6171" t="s">
        <v>23</v>
      </c>
      <c r="U6171" t="s">
        <v>24</v>
      </c>
      <c r="V6171" t="b">
        <v>1</v>
      </c>
      <c r="W6171">
        <v>3.5</v>
      </c>
      <c r="X6171" t="s">
        <v>25</v>
      </c>
      <c r="Y6171" t="s">
        <v>4926</v>
      </c>
    </row>
    <row r="6172" spans="1:25" x14ac:dyDescent="0.4">
      <c r="A6172" t="s">
        <v>5920</v>
      </c>
      <c r="B6172" s="2">
        <f ca="1">TODAY()+OpportunityTbl[[#This Row],[CreatedOn_DaysFromToday]]</f>
        <v>44678</v>
      </c>
      <c r="C6172" s="2">
        <f ca="1">TODAY()+OpportunityTbl[[#This Row],[EstCloseDate_DaysFromToday]]</f>
        <v>44722</v>
      </c>
      <c r="D6172">
        <f ca="1">IF(OpportunityTbl[[#This Row],[statecode]]=0,"",OpportunityTbl[[#This Row],[Estimated Close Date]])</f>
        <v>44722</v>
      </c>
      <c r="E6172" s="14">
        <v>-432</v>
      </c>
      <c r="F6172" s="14">
        <v>-388</v>
      </c>
      <c r="G6172" t="s">
        <v>27</v>
      </c>
      <c r="H6172" t="s">
        <v>28</v>
      </c>
      <c r="I6172">
        <v>2</v>
      </c>
      <c r="J6172">
        <v>4</v>
      </c>
      <c r="K6172" t="s">
        <v>11451</v>
      </c>
      <c r="L6172" t="s">
        <v>12239</v>
      </c>
      <c r="M6172" t="s">
        <v>22</v>
      </c>
      <c r="N6172" t="s">
        <v>1710</v>
      </c>
      <c r="O6172" t="s">
        <v>29</v>
      </c>
      <c r="P6172" t="s">
        <v>1711</v>
      </c>
      <c r="Q6172" s="13">
        <v>8254</v>
      </c>
      <c r="S6172" s="1">
        <v>0.1</v>
      </c>
      <c r="T6172" t="s">
        <v>23</v>
      </c>
      <c r="U6172" t="s">
        <v>24</v>
      </c>
      <c r="V6172" t="b">
        <v>1</v>
      </c>
      <c r="W6172">
        <v>3.5</v>
      </c>
      <c r="X6172" t="s">
        <v>25</v>
      </c>
      <c r="Y6172" t="s">
        <v>4896</v>
      </c>
    </row>
    <row r="6173" spans="1:25" x14ac:dyDescent="0.4">
      <c r="A6173" t="s">
        <v>6292</v>
      </c>
      <c r="B6173" s="2">
        <f ca="1">TODAY()+OpportunityTbl[[#This Row],[CreatedOn_DaysFromToday]]</f>
        <v>44678</v>
      </c>
      <c r="C6173" s="2">
        <f ca="1">TODAY()+OpportunityTbl[[#This Row],[EstCloseDate_DaysFromToday]]</f>
        <v>44743</v>
      </c>
      <c r="D6173">
        <f ca="1">IF(OpportunityTbl[[#This Row],[statecode]]=0,"",OpportunityTbl[[#This Row],[Estimated Close Date]])</f>
        <v>44743</v>
      </c>
      <c r="E6173" s="14">
        <v>-432</v>
      </c>
      <c r="F6173" s="14">
        <v>-367</v>
      </c>
      <c r="G6173" t="s">
        <v>27</v>
      </c>
      <c r="H6173" t="s">
        <v>28</v>
      </c>
      <c r="I6173">
        <v>2</v>
      </c>
      <c r="J6173">
        <v>4</v>
      </c>
      <c r="K6173" t="s">
        <v>11421</v>
      </c>
      <c r="L6173" t="s">
        <v>12238</v>
      </c>
      <c r="M6173" t="s">
        <v>22</v>
      </c>
      <c r="N6173" t="s">
        <v>480</v>
      </c>
      <c r="O6173" t="s">
        <v>29</v>
      </c>
      <c r="P6173" t="s">
        <v>527</v>
      </c>
      <c r="Q6173" s="13">
        <v>4217</v>
      </c>
      <c r="S6173" s="1">
        <v>0.1</v>
      </c>
      <c r="T6173" t="s">
        <v>23</v>
      </c>
      <c r="U6173" t="s">
        <v>97</v>
      </c>
      <c r="V6173" t="b">
        <v>0</v>
      </c>
      <c r="W6173">
        <v>2</v>
      </c>
      <c r="X6173" t="s">
        <v>25</v>
      </c>
      <c r="Y6173" t="s">
        <v>4899</v>
      </c>
    </row>
    <row r="6174" spans="1:25" x14ac:dyDescent="0.4">
      <c r="A6174" t="s">
        <v>8426</v>
      </c>
      <c r="B6174" s="2">
        <f ca="1">TODAY()+OpportunityTbl[[#This Row],[CreatedOn_DaysFromToday]]</f>
        <v>44678</v>
      </c>
      <c r="C6174" s="2">
        <f ca="1">TODAY()+OpportunityTbl[[#This Row],[EstCloseDate_DaysFromToday]]</f>
        <v>44720</v>
      </c>
      <c r="D6174">
        <f ca="1">IF(OpportunityTbl[[#This Row],[statecode]]=0,"",OpportunityTbl[[#This Row],[Estimated Close Date]])</f>
        <v>44720</v>
      </c>
      <c r="E6174" s="14">
        <v>-432</v>
      </c>
      <c r="F6174" s="14">
        <v>-390</v>
      </c>
      <c r="G6174" t="s">
        <v>7082</v>
      </c>
      <c r="H6174" t="s">
        <v>7082</v>
      </c>
      <c r="I6174">
        <v>1</v>
      </c>
      <c r="J6174">
        <v>3</v>
      </c>
      <c r="K6174" t="s">
        <v>11468</v>
      </c>
      <c r="L6174" t="s">
        <v>12238</v>
      </c>
      <c r="M6174" t="s">
        <v>22</v>
      </c>
      <c r="N6174" t="s">
        <v>2121</v>
      </c>
      <c r="O6174" t="s">
        <v>29</v>
      </c>
      <c r="P6174" t="s">
        <v>4734</v>
      </c>
      <c r="Q6174" s="13">
        <v>4536</v>
      </c>
      <c r="R6174" s="13">
        <v>4399.92</v>
      </c>
      <c r="S6174" s="1">
        <v>0.9</v>
      </c>
      <c r="T6174" t="s">
        <v>4724</v>
      </c>
      <c r="U6174" t="s">
        <v>100</v>
      </c>
      <c r="V6174" t="b">
        <v>1</v>
      </c>
      <c r="W6174">
        <v>3</v>
      </c>
      <c r="X6174" t="s">
        <v>4732</v>
      </c>
      <c r="Y6174" t="s">
        <v>4890</v>
      </c>
    </row>
    <row r="6175" spans="1:25" x14ac:dyDescent="0.4">
      <c r="A6175" t="s">
        <v>9537</v>
      </c>
      <c r="B6175" s="2">
        <f ca="1">TODAY()+OpportunityTbl[[#This Row],[CreatedOn_DaysFromToday]]</f>
        <v>44678</v>
      </c>
      <c r="C6175" s="2">
        <f ca="1">TODAY()+OpportunityTbl[[#This Row],[EstCloseDate_DaysFromToday]]</f>
        <v>44719</v>
      </c>
      <c r="D6175">
        <f ca="1">IF(OpportunityTbl[[#This Row],[statecode]]=0,"",OpportunityTbl[[#This Row],[Estimated Close Date]])</f>
        <v>44719</v>
      </c>
      <c r="E6175" s="14">
        <v>-432</v>
      </c>
      <c r="F6175" s="14">
        <v>-391</v>
      </c>
      <c r="G6175" t="s">
        <v>7082</v>
      </c>
      <c r="H6175" t="s">
        <v>7082</v>
      </c>
      <c r="I6175">
        <v>1</v>
      </c>
      <c r="J6175">
        <v>3</v>
      </c>
      <c r="K6175" t="s">
        <v>11472</v>
      </c>
      <c r="L6175" t="s">
        <v>12233</v>
      </c>
      <c r="M6175" t="s">
        <v>22</v>
      </c>
      <c r="N6175" t="s">
        <v>469</v>
      </c>
      <c r="O6175" t="s">
        <v>29</v>
      </c>
      <c r="P6175" t="s">
        <v>470</v>
      </c>
      <c r="Q6175" s="13">
        <v>12265</v>
      </c>
      <c r="R6175" s="13">
        <v>11958.38</v>
      </c>
      <c r="S6175" s="1">
        <v>0.3</v>
      </c>
      <c r="T6175" t="s">
        <v>168</v>
      </c>
      <c r="U6175" t="s">
        <v>24</v>
      </c>
      <c r="V6175" t="b">
        <v>1</v>
      </c>
      <c r="W6175">
        <v>2.5</v>
      </c>
      <c r="X6175" t="s">
        <v>157</v>
      </c>
      <c r="Y6175" t="s">
        <v>26</v>
      </c>
    </row>
    <row r="6176" spans="1:25" x14ac:dyDescent="0.4">
      <c r="A6176" t="s">
        <v>9799</v>
      </c>
      <c r="B6176" s="2">
        <f ca="1">TODAY()+OpportunityTbl[[#This Row],[CreatedOn_DaysFromToday]]</f>
        <v>44678</v>
      </c>
      <c r="C6176" s="2">
        <f ca="1">TODAY()+OpportunityTbl[[#This Row],[EstCloseDate_DaysFromToday]]</f>
        <v>44733</v>
      </c>
      <c r="D6176">
        <f ca="1">IF(OpportunityTbl[[#This Row],[statecode]]=0,"",OpportunityTbl[[#This Row],[Estimated Close Date]])</f>
        <v>44733</v>
      </c>
      <c r="E6176" s="14">
        <v>-432</v>
      </c>
      <c r="F6176" s="14">
        <v>-377</v>
      </c>
      <c r="G6176" t="s">
        <v>7082</v>
      </c>
      <c r="H6176" t="s">
        <v>7082</v>
      </c>
      <c r="I6176">
        <v>1</v>
      </c>
      <c r="J6176">
        <v>3</v>
      </c>
      <c r="K6176" t="s">
        <v>11427</v>
      </c>
      <c r="L6176" t="s">
        <v>12236</v>
      </c>
      <c r="M6176" t="s">
        <v>22</v>
      </c>
      <c r="N6176" t="s">
        <v>2121</v>
      </c>
      <c r="O6176" t="s">
        <v>29</v>
      </c>
      <c r="P6176" t="s">
        <v>4734</v>
      </c>
      <c r="Q6176" s="13">
        <v>3612</v>
      </c>
      <c r="R6176" s="13">
        <v>3467.52</v>
      </c>
      <c r="S6176" s="1">
        <v>0.9</v>
      </c>
      <c r="T6176" t="s">
        <v>4724</v>
      </c>
      <c r="U6176" t="s">
        <v>97</v>
      </c>
      <c r="V6176" t="b">
        <v>1</v>
      </c>
      <c r="W6176">
        <v>4</v>
      </c>
      <c r="X6176" t="s">
        <v>4732</v>
      </c>
      <c r="Y6176" t="s">
        <v>26</v>
      </c>
    </row>
    <row r="6177" spans="1:25" x14ac:dyDescent="0.4">
      <c r="A6177" t="s">
        <v>124</v>
      </c>
      <c r="B6177" s="2">
        <f ca="1">TODAY()+OpportunityTbl[[#This Row],[CreatedOn_DaysFromToday]]</f>
        <v>44677</v>
      </c>
      <c r="C6177" s="2">
        <f ca="1">TODAY()+OpportunityTbl[[#This Row],[EstCloseDate_DaysFromToday]]</f>
        <v>44717</v>
      </c>
      <c r="D6177">
        <f ca="1">IF(OpportunityTbl[[#This Row],[statecode]]=0,"",OpportunityTbl[[#This Row],[Estimated Close Date]])</f>
        <v>44717</v>
      </c>
      <c r="E6177" s="14">
        <v>-433</v>
      </c>
      <c r="F6177" s="14">
        <v>-393</v>
      </c>
      <c r="G6177" t="s">
        <v>27</v>
      </c>
      <c r="H6177" t="s">
        <v>28</v>
      </c>
      <c r="I6177">
        <v>2</v>
      </c>
      <c r="J6177">
        <v>4</v>
      </c>
      <c r="K6177" t="s">
        <v>11482</v>
      </c>
      <c r="L6177" t="s">
        <v>12233</v>
      </c>
      <c r="M6177" t="s">
        <v>22</v>
      </c>
      <c r="N6177" t="s">
        <v>31</v>
      </c>
      <c r="O6177" t="s">
        <v>29</v>
      </c>
      <c r="P6177" t="s">
        <v>32</v>
      </c>
      <c r="Q6177" s="13">
        <v>19963</v>
      </c>
      <c r="S6177" s="1">
        <v>0.1</v>
      </c>
      <c r="T6177" t="s">
        <v>23</v>
      </c>
      <c r="U6177" t="s">
        <v>100</v>
      </c>
      <c r="V6177" t="b">
        <v>0</v>
      </c>
      <c r="W6177">
        <v>2.5</v>
      </c>
      <c r="X6177" t="s">
        <v>25</v>
      </c>
      <c r="Y6177" t="s">
        <v>26</v>
      </c>
    </row>
    <row r="6178" spans="1:25" x14ac:dyDescent="0.4">
      <c r="A6178" t="s">
        <v>864</v>
      </c>
      <c r="B6178" s="2">
        <f ca="1">TODAY()+OpportunityTbl[[#This Row],[CreatedOn_DaysFromToday]]</f>
        <v>44677</v>
      </c>
      <c r="C6178" s="2">
        <f ca="1">TODAY()+OpportunityTbl[[#This Row],[EstCloseDate_DaysFromToday]]</f>
        <v>44742</v>
      </c>
      <c r="D6178">
        <f ca="1">IF(OpportunityTbl[[#This Row],[statecode]]=0,"",OpportunityTbl[[#This Row],[Estimated Close Date]])</f>
        <v>44742</v>
      </c>
      <c r="E6178" s="14">
        <v>-433</v>
      </c>
      <c r="F6178" s="14">
        <v>-368</v>
      </c>
      <c r="G6178" t="s">
        <v>27</v>
      </c>
      <c r="H6178" t="s">
        <v>28</v>
      </c>
      <c r="I6178">
        <v>2</v>
      </c>
      <c r="J6178">
        <v>4</v>
      </c>
      <c r="K6178" t="s">
        <v>11488</v>
      </c>
      <c r="L6178" t="s">
        <v>12236</v>
      </c>
      <c r="M6178" t="s">
        <v>22</v>
      </c>
      <c r="N6178" t="s">
        <v>779</v>
      </c>
      <c r="O6178" t="s">
        <v>29</v>
      </c>
      <c r="P6178" t="s">
        <v>780</v>
      </c>
      <c r="Q6178" s="13">
        <v>2338</v>
      </c>
      <c r="S6178" s="1">
        <v>0.3</v>
      </c>
      <c r="T6178" t="s">
        <v>168</v>
      </c>
      <c r="U6178" t="s">
        <v>97</v>
      </c>
      <c r="V6178" t="b">
        <v>1</v>
      </c>
      <c r="W6178">
        <v>2.5</v>
      </c>
      <c r="X6178" t="s">
        <v>157</v>
      </c>
      <c r="Y6178" t="s">
        <v>26</v>
      </c>
    </row>
    <row r="6179" spans="1:25" x14ac:dyDescent="0.4">
      <c r="A6179" t="s">
        <v>1937</v>
      </c>
      <c r="B6179" s="2">
        <f ca="1">TODAY()+OpportunityTbl[[#This Row],[CreatedOn_DaysFromToday]]</f>
        <v>44677</v>
      </c>
      <c r="C6179" s="2">
        <f ca="1">TODAY()+OpportunityTbl[[#This Row],[EstCloseDate_DaysFromToday]]</f>
        <v>44716</v>
      </c>
      <c r="D6179">
        <f ca="1">IF(OpportunityTbl[[#This Row],[statecode]]=0,"",OpportunityTbl[[#This Row],[Estimated Close Date]])</f>
        <v>44716</v>
      </c>
      <c r="E6179" s="14">
        <v>-433</v>
      </c>
      <c r="F6179" s="14">
        <v>-394</v>
      </c>
      <c r="G6179" t="s">
        <v>27</v>
      </c>
      <c r="H6179" t="s">
        <v>28</v>
      </c>
      <c r="I6179">
        <v>2</v>
      </c>
      <c r="J6179">
        <v>4</v>
      </c>
      <c r="K6179" t="s">
        <v>11494</v>
      </c>
      <c r="L6179" t="s">
        <v>12239</v>
      </c>
      <c r="M6179" t="s">
        <v>22</v>
      </c>
      <c r="N6179" t="s">
        <v>469</v>
      </c>
      <c r="O6179" t="s">
        <v>29</v>
      </c>
      <c r="P6179" t="s">
        <v>470</v>
      </c>
      <c r="Q6179" s="13">
        <v>6336</v>
      </c>
      <c r="S6179" s="1">
        <v>0.3</v>
      </c>
      <c r="T6179" t="s">
        <v>168</v>
      </c>
      <c r="U6179" t="s">
        <v>100</v>
      </c>
      <c r="V6179" t="b">
        <v>0</v>
      </c>
      <c r="W6179">
        <v>2</v>
      </c>
      <c r="X6179" t="s">
        <v>157</v>
      </c>
      <c r="Y6179" t="s">
        <v>26</v>
      </c>
    </row>
    <row r="6180" spans="1:25" x14ac:dyDescent="0.4">
      <c r="A6180" t="s">
        <v>2308</v>
      </c>
      <c r="B6180" s="2">
        <f ca="1">TODAY()+OpportunityTbl[[#This Row],[CreatedOn_DaysFromToday]]</f>
        <v>44677</v>
      </c>
      <c r="C6180" s="2">
        <f ca="1">TODAY()+OpportunityTbl[[#This Row],[EstCloseDate_DaysFromToday]]</f>
        <v>44722</v>
      </c>
      <c r="D6180">
        <f ca="1">IF(OpportunityTbl[[#This Row],[statecode]]=0,"",OpportunityTbl[[#This Row],[Estimated Close Date]])</f>
        <v>44722</v>
      </c>
      <c r="E6180" s="14">
        <v>-433</v>
      </c>
      <c r="F6180" s="14">
        <v>-388</v>
      </c>
      <c r="G6180" t="s">
        <v>27</v>
      </c>
      <c r="H6180" t="s">
        <v>28</v>
      </c>
      <c r="I6180">
        <v>2</v>
      </c>
      <c r="J6180">
        <v>4</v>
      </c>
      <c r="K6180" t="s">
        <v>11497</v>
      </c>
      <c r="L6180" t="s">
        <v>12236</v>
      </c>
      <c r="M6180" t="s">
        <v>22</v>
      </c>
      <c r="N6180" t="s">
        <v>1710</v>
      </c>
      <c r="O6180" t="s">
        <v>29</v>
      </c>
      <c r="P6180" t="s">
        <v>1711</v>
      </c>
      <c r="Q6180" s="13">
        <v>2079</v>
      </c>
      <c r="S6180" s="1">
        <v>0.3</v>
      </c>
      <c r="T6180" t="s">
        <v>168</v>
      </c>
      <c r="U6180" t="s">
        <v>24</v>
      </c>
      <c r="V6180" t="b">
        <v>1</v>
      </c>
      <c r="W6180">
        <v>4</v>
      </c>
      <c r="X6180" t="s">
        <v>157</v>
      </c>
      <c r="Y6180" t="s">
        <v>26</v>
      </c>
    </row>
    <row r="6181" spans="1:25" x14ac:dyDescent="0.4">
      <c r="A6181" t="s">
        <v>3814</v>
      </c>
      <c r="B6181" s="2">
        <f ca="1">TODAY()+OpportunityTbl[[#This Row],[CreatedOn_DaysFromToday]]</f>
        <v>44677</v>
      </c>
      <c r="C6181" s="2">
        <f ca="1">TODAY()+OpportunityTbl[[#This Row],[EstCloseDate_DaysFromToday]]</f>
        <v>44706</v>
      </c>
      <c r="D6181">
        <f ca="1">IF(OpportunityTbl[[#This Row],[statecode]]=0,"",OpportunityTbl[[#This Row],[Estimated Close Date]])</f>
        <v>44706</v>
      </c>
      <c r="E6181" s="14">
        <v>-433</v>
      </c>
      <c r="F6181" s="14">
        <v>-404</v>
      </c>
      <c r="G6181" t="s">
        <v>27</v>
      </c>
      <c r="H6181" t="s">
        <v>28</v>
      </c>
      <c r="I6181">
        <v>2</v>
      </c>
      <c r="J6181">
        <v>4</v>
      </c>
      <c r="K6181" t="s">
        <v>11481</v>
      </c>
      <c r="L6181" t="s">
        <v>12238</v>
      </c>
      <c r="M6181" t="s">
        <v>22</v>
      </c>
      <c r="N6181" t="s">
        <v>518</v>
      </c>
      <c r="O6181" t="s">
        <v>29</v>
      </c>
      <c r="P6181" t="s">
        <v>529</v>
      </c>
      <c r="Q6181" s="13">
        <v>3016</v>
      </c>
      <c r="S6181" s="1">
        <v>0.1</v>
      </c>
      <c r="T6181" t="s">
        <v>23</v>
      </c>
      <c r="U6181" t="s">
        <v>100</v>
      </c>
      <c r="V6181" t="b">
        <v>1</v>
      </c>
      <c r="W6181">
        <v>2</v>
      </c>
      <c r="X6181" t="s">
        <v>25</v>
      </c>
      <c r="Y6181" t="s">
        <v>26</v>
      </c>
    </row>
    <row r="6182" spans="1:25" x14ac:dyDescent="0.4">
      <c r="A6182" t="s">
        <v>4026</v>
      </c>
      <c r="B6182" s="2">
        <f ca="1">TODAY()+OpportunityTbl[[#This Row],[CreatedOn_DaysFromToday]]</f>
        <v>44677</v>
      </c>
      <c r="C6182" s="2">
        <f ca="1">TODAY()+OpportunityTbl[[#This Row],[EstCloseDate_DaysFromToday]]</f>
        <v>44741</v>
      </c>
      <c r="D6182">
        <f ca="1">IF(OpportunityTbl[[#This Row],[statecode]]=0,"",OpportunityTbl[[#This Row],[Estimated Close Date]])</f>
        <v>44741</v>
      </c>
      <c r="E6182" s="14">
        <v>-433</v>
      </c>
      <c r="F6182" s="14">
        <v>-369</v>
      </c>
      <c r="G6182" t="s">
        <v>27</v>
      </c>
      <c r="H6182" t="s">
        <v>28</v>
      </c>
      <c r="I6182">
        <v>2</v>
      </c>
      <c r="J6182">
        <v>4</v>
      </c>
      <c r="K6182" t="s">
        <v>11463</v>
      </c>
      <c r="L6182" t="s">
        <v>12239</v>
      </c>
      <c r="M6182" t="s">
        <v>22</v>
      </c>
      <c r="N6182" t="s">
        <v>779</v>
      </c>
      <c r="O6182" t="s">
        <v>29</v>
      </c>
      <c r="P6182" t="s">
        <v>782</v>
      </c>
      <c r="Q6182" s="13">
        <v>7585</v>
      </c>
      <c r="S6182" s="1">
        <v>0.1</v>
      </c>
      <c r="T6182" t="s">
        <v>23</v>
      </c>
      <c r="U6182" t="s">
        <v>24</v>
      </c>
      <c r="V6182" t="b">
        <v>1</v>
      </c>
      <c r="W6182">
        <v>2</v>
      </c>
      <c r="X6182" t="s">
        <v>25</v>
      </c>
      <c r="Y6182" t="s">
        <v>26</v>
      </c>
    </row>
    <row r="6183" spans="1:25" x14ac:dyDescent="0.4">
      <c r="A6183" t="s">
        <v>7237</v>
      </c>
      <c r="B6183" s="2">
        <f ca="1">TODAY()+OpportunityTbl[[#This Row],[CreatedOn_DaysFromToday]]</f>
        <v>44677</v>
      </c>
      <c r="C6183" s="2">
        <f ca="1">TODAY()+OpportunityTbl[[#This Row],[EstCloseDate_DaysFromToday]]</f>
        <v>44775</v>
      </c>
      <c r="D6183">
        <f ca="1">IF(OpportunityTbl[[#This Row],[statecode]]=0,"",OpportunityTbl[[#This Row],[Estimated Close Date]])</f>
        <v>44775</v>
      </c>
      <c r="E6183" s="14">
        <v>-433</v>
      </c>
      <c r="F6183" s="14">
        <v>-335</v>
      </c>
      <c r="G6183" t="s">
        <v>7082</v>
      </c>
      <c r="H6183" t="s">
        <v>7082</v>
      </c>
      <c r="I6183">
        <v>1</v>
      </c>
      <c r="J6183">
        <v>3</v>
      </c>
      <c r="K6183" t="s">
        <v>11498</v>
      </c>
      <c r="L6183" t="s">
        <v>12234</v>
      </c>
      <c r="M6183" t="s">
        <v>22</v>
      </c>
      <c r="N6183" t="s">
        <v>1617</v>
      </c>
      <c r="O6183" t="s">
        <v>29</v>
      </c>
      <c r="P6183" t="s">
        <v>4812</v>
      </c>
      <c r="Q6183" s="13">
        <v>3179</v>
      </c>
      <c r="R6183" s="13">
        <v>3067.74</v>
      </c>
      <c r="S6183" s="1">
        <v>0.9</v>
      </c>
      <c r="T6183" t="s">
        <v>4724</v>
      </c>
      <c r="U6183" t="s">
        <v>24</v>
      </c>
      <c r="V6183" t="b">
        <v>0</v>
      </c>
      <c r="W6183">
        <v>3.5</v>
      </c>
      <c r="X6183" t="s">
        <v>4732</v>
      </c>
      <c r="Y6183" t="s">
        <v>4916</v>
      </c>
    </row>
    <row r="6184" spans="1:25" x14ac:dyDescent="0.4">
      <c r="A6184" t="s">
        <v>7296</v>
      </c>
      <c r="B6184" s="2">
        <f ca="1">TODAY()+OpportunityTbl[[#This Row],[CreatedOn_DaysFromToday]]</f>
        <v>44677</v>
      </c>
      <c r="C6184" s="2">
        <f ca="1">TODAY()+OpportunityTbl[[#This Row],[EstCloseDate_DaysFromToday]]</f>
        <v>44727</v>
      </c>
      <c r="D6184">
        <f ca="1">IF(OpportunityTbl[[#This Row],[statecode]]=0,"",OpportunityTbl[[#This Row],[Estimated Close Date]])</f>
        <v>44727</v>
      </c>
      <c r="E6184" s="14">
        <v>-433</v>
      </c>
      <c r="F6184" s="14">
        <v>-383</v>
      </c>
      <c r="G6184" t="s">
        <v>7082</v>
      </c>
      <c r="H6184" t="s">
        <v>7082</v>
      </c>
      <c r="I6184">
        <v>1</v>
      </c>
      <c r="J6184">
        <v>3</v>
      </c>
      <c r="K6184" t="s">
        <v>11472</v>
      </c>
      <c r="L6184" t="s">
        <v>12239</v>
      </c>
      <c r="M6184" t="s">
        <v>22</v>
      </c>
      <c r="N6184" t="s">
        <v>1710</v>
      </c>
      <c r="O6184" t="s">
        <v>29</v>
      </c>
      <c r="P6184" t="s">
        <v>1713</v>
      </c>
      <c r="Q6184" s="13">
        <v>5718</v>
      </c>
      <c r="R6184" s="13">
        <v>5517.87</v>
      </c>
      <c r="S6184" s="1">
        <v>0.3</v>
      </c>
      <c r="T6184" t="s">
        <v>168</v>
      </c>
      <c r="U6184" t="s">
        <v>24</v>
      </c>
      <c r="V6184" t="b">
        <v>1</v>
      </c>
      <c r="W6184">
        <v>3.5</v>
      </c>
      <c r="X6184" t="s">
        <v>157</v>
      </c>
      <c r="Y6184" t="s">
        <v>4905</v>
      </c>
    </row>
    <row r="6185" spans="1:25" x14ac:dyDescent="0.4">
      <c r="A6185" t="s">
        <v>8567</v>
      </c>
      <c r="B6185" s="2">
        <f ca="1">TODAY()+OpportunityTbl[[#This Row],[CreatedOn_DaysFromToday]]</f>
        <v>44677</v>
      </c>
      <c r="C6185" s="2">
        <f ca="1">TODAY()+OpportunityTbl[[#This Row],[EstCloseDate_DaysFromToday]]</f>
        <v>44759</v>
      </c>
      <c r="D6185">
        <f ca="1">IF(OpportunityTbl[[#This Row],[statecode]]=0,"",OpportunityTbl[[#This Row],[Estimated Close Date]])</f>
        <v>44759</v>
      </c>
      <c r="E6185" s="14">
        <v>-433</v>
      </c>
      <c r="F6185" s="14">
        <v>-351</v>
      </c>
      <c r="G6185" t="s">
        <v>7082</v>
      </c>
      <c r="H6185" t="s">
        <v>7082</v>
      </c>
      <c r="I6185">
        <v>1</v>
      </c>
      <c r="J6185">
        <v>3</v>
      </c>
      <c r="K6185" t="s">
        <v>11354</v>
      </c>
      <c r="L6185" t="s">
        <v>12234</v>
      </c>
      <c r="M6185" t="s">
        <v>22</v>
      </c>
      <c r="N6185" t="s">
        <v>1617</v>
      </c>
      <c r="O6185" t="s">
        <v>29</v>
      </c>
      <c r="P6185" t="s">
        <v>4812</v>
      </c>
      <c r="Q6185" s="13">
        <v>2597</v>
      </c>
      <c r="R6185" s="13">
        <v>2506.11</v>
      </c>
      <c r="S6185" s="1">
        <v>0.9</v>
      </c>
      <c r="T6185" t="s">
        <v>4724</v>
      </c>
      <c r="U6185" t="s">
        <v>97</v>
      </c>
      <c r="V6185" t="b">
        <v>1</v>
      </c>
      <c r="W6185">
        <v>3.5</v>
      </c>
      <c r="X6185" t="s">
        <v>4732</v>
      </c>
      <c r="Y6185" t="s">
        <v>26</v>
      </c>
    </row>
    <row r="6186" spans="1:25" x14ac:dyDescent="0.4">
      <c r="A6186" t="s">
        <v>8684</v>
      </c>
      <c r="B6186" s="2">
        <f ca="1">TODAY()+OpportunityTbl[[#This Row],[CreatedOn_DaysFromToday]]</f>
        <v>44677</v>
      </c>
      <c r="C6186" s="2">
        <f ca="1">TODAY()+OpportunityTbl[[#This Row],[EstCloseDate_DaysFromToday]]</f>
        <v>44724</v>
      </c>
      <c r="D6186">
        <f ca="1">IF(OpportunityTbl[[#This Row],[statecode]]=0,"",OpportunityTbl[[#This Row],[Estimated Close Date]])</f>
        <v>44724</v>
      </c>
      <c r="E6186" s="14">
        <v>-433</v>
      </c>
      <c r="F6186" s="14">
        <v>-386</v>
      </c>
      <c r="G6186" t="s">
        <v>7082</v>
      </c>
      <c r="H6186" t="s">
        <v>7082</v>
      </c>
      <c r="I6186">
        <v>1</v>
      </c>
      <c r="J6186">
        <v>3</v>
      </c>
      <c r="K6186" t="s">
        <v>11487</v>
      </c>
      <c r="L6186" t="s">
        <v>12237</v>
      </c>
      <c r="M6186" t="s">
        <v>22</v>
      </c>
      <c r="N6186" t="s">
        <v>2121</v>
      </c>
      <c r="O6186" t="s">
        <v>29</v>
      </c>
      <c r="P6186" t="s">
        <v>2132</v>
      </c>
      <c r="Q6186" s="13">
        <v>4919</v>
      </c>
      <c r="R6186" s="13">
        <v>4673.05</v>
      </c>
      <c r="S6186" s="1">
        <v>0.3</v>
      </c>
      <c r="T6186" t="s">
        <v>168</v>
      </c>
      <c r="U6186" t="s">
        <v>24</v>
      </c>
      <c r="V6186" t="b">
        <v>1</v>
      </c>
      <c r="W6186">
        <v>5</v>
      </c>
      <c r="X6186" t="s">
        <v>157</v>
      </c>
      <c r="Y6186" t="s">
        <v>26</v>
      </c>
    </row>
    <row r="6187" spans="1:25" x14ac:dyDescent="0.4">
      <c r="A6187" t="s">
        <v>9232</v>
      </c>
      <c r="B6187" s="2">
        <f ca="1">TODAY()+OpportunityTbl[[#This Row],[CreatedOn_DaysFromToday]]</f>
        <v>44677</v>
      </c>
      <c r="C6187" s="2">
        <f ca="1">TODAY()+OpportunityTbl[[#This Row],[EstCloseDate_DaysFromToday]]</f>
        <v>44726</v>
      </c>
      <c r="D6187">
        <f ca="1">IF(OpportunityTbl[[#This Row],[statecode]]=0,"",OpportunityTbl[[#This Row],[Estimated Close Date]])</f>
        <v>44726</v>
      </c>
      <c r="E6187" s="14">
        <v>-433</v>
      </c>
      <c r="F6187" s="14">
        <v>-384</v>
      </c>
      <c r="G6187" t="s">
        <v>7082</v>
      </c>
      <c r="H6187" t="s">
        <v>7082</v>
      </c>
      <c r="I6187">
        <v>1</v>
      </c>
      <c r="J6187">
        <v>3</v>
      </c>
      <c r="K6187" t="s">
        <v>11419</v>
      </c>
      <c r="L6187" t="s">
        <v>12240</v>
      </c>
      <c r="M6187" t="s">
        <v>22</v>
      </c>
      <c r="N6187" t="s">
        <v>2121</v>
      </c>
      <c r="O6187" t="s">
        <v>29</v>
      </c>
      <c r="P6187" t="s">
        <v>2167</v>
      </c>
      <c r="Q6187" s="13">
        <v>9033</v>
      </c>
      <c r="R6187" s="13">
        <v>8671.68</v>
      </c>
      <c r="S6187" s="1">
        <v>0.5</v>
      </c>
      <c r="T6187" t="s">
        <v>168</v>
      </c>
      <c r="U6187" t="s">
        <v>100</v>
      </c>
      <c r="V6187" t="b">
        <v>0</v>
      </c>
      <c r="W6187">
        <v>4</v>
      </c>
      <c r="X6187" t="s">
        <v>240</v>
      </c>
      <c r="Y6187" t="s">
        <v>26</v>
      </c>
    </row>
    <row r="6188" spans="1:25" x14ac:dyDescent="0.4">
      <c r="A6188" t="s">
        <v>9233</v>
      </c>
      <c r="B6188" s="2">
        <f ca="1">TODAY()+OpportunityTbl[[#This Row],[CreatedOn_DaysFromToday]]</f>
        <v>44677</v>
      </c>
      <c r="C6188" s="2">
        <f ca="1">TODAY()+OpportunityTbl[[#This Row],[EstCloseDate_DaysFromToday]]</f>
        <v>44717</v>
      </c>
      <c r="D6188">
        <f ca="1">IF(OpportunityTbl[[#This Row],[statecode]]=0,"",OpportunityTbl[[#This Row],[Estimated Close Date]])</f>
        <v>44717</v>
      </c>
      <c r="E6188" s="14">
        <v>-433</v>
      </c>
      <c r="F6188" s="14">
        <v>-393</v>
      </c>
      <c r="G6188" t="s">
        <v>7082</v>
      </c>
      <c r="H6188" t="s">
        <v>7082</v>
      </c>
      <c r="I6188">
        <v>1</v>
      </c>
      <c r="J6188">
        <v>3</v>
      </c>
      <c r="K6188" t="s">
        <v>11499</v>
      </c>
      <c r="L6188" t="s">
        <v>12236</v>
      </c>
      <c r="M6188" t="s">
        <v>22</v>
      </c>
      <c r="N6188" t="s">
        <v>1710</v>
      </c>
      <c r="O6188" t="s">
        <v>29</v>
      </c>
      <c r="P6188" t="s">
        <v>1881</v>
      </c>
      <c r="Q6188" s="13">
        <v>2940</v>
      </c>
      <c r="R6188" s="13">
        <v>2822.4</v>
      </c>
      <c r="S6188" s="1">
        <v>0.5</v>
      </c>
      <c r="T6188" t="s">
        <v>168</v>
      </c>
      <c r="U6188" t="s">
        <v>100</v>
      </c>
      <c r="V6188" t="b">
        <v>1</v>
      </c>
      <c r="W6188">
        <v>4</v>
      </c>
      <c r="X6188" t="s">
        <v>240</v>
      </c>
      <c r="Y6188" t="s">
        <v>26</v>
      </c>
    </row>
    <row r="6189" spans="1:25" x14ac:dyDescent="0.4">
      <c r="A6189" t="s">
        <v>968</v>
      </c>
      <c r="B6189" s="2">
        <f ca="1">TODAY()+OpportunityTbl[[#This Row],[CreatedOn_DaysFromToday]]</f>
        <v>44676</v>
      </c>
      <c r="C6189" s="2">
        <f ca="1">TODAY()+OpportunityTbl[[#This Row],[EstCloseDate_DaysFromToday]]</f>
        <v>44744</v>
      </c>
      <c r="D6189">
        <f ca="1">IF(OpportunityTbl[[#This Row],[statecode]]=0,"",OpportunityTbl[[#This Row],[Estimated Close Date]])</f>
        <v>44744</v>
      </c>
      <c r="E6189" s="14">
        <v>-434</v>
      </c>
      <c r="F6189" s="14">
        <v>-366</v>
      </c>
      <c r="G6189" t="s">
        <v>27</v>
      </c>
      <c r="H6189" t="s">
        <v>28</v>
      </c>
      <c r="I6189">
        <v>2</v>
      </c>
      <c r="J6189">
        <v>4</v>
      </c>
      <c r="K6189" t="s">
        <v>11402</v>
      </c>
      <c r="L6189" t="s">
        <v>12236</v>
      </c>
      <c r="M6189" t="s">
        <v>22</v>
      </c>
      <c r="N6189" t="s">
        <v>563</v>
      </c>
      <c r="O6189" t="s">
        <v>29</v>
      </c>
      <c r="P6189" t="s">
        <v>564</v>
      </c>
      <c r="Q6189" s="13">
        <v>1745</v>
      </c>
      <c r="S6189" s="1">
        <v>0.1</v>
      </c>
      <c r="T6189" t="s">
        <v>23</v>
      </c>
      <c r="U6189" t="s">
        <v>24</v>
      </c>
      <c r="V6189" t="b">
        <v>0</v>
      </c>
      <c r="W6189">
        <v>2.5</v>
      </c>
      <c r="X6189" t="s">
        <v>25</v>
      </c>
      <c r="Y6189" t="s">
        <v>26</v>
      </c>
    </row>
    <row r="6190" spans="1:25" x14ac:dyDescent="0.4">
      <c r="A6190" t="s">
        <v>969</v>
      </c>
      <c r="B6190" s="2">
        <f ca="1">TODAY()+OpportunityTbl[[#This Row],[CreatedOn_DaysFromToday]]</f>
        <v>44676</v>
      </c>
      <c r="C6190" s="2">
        <f ca="1">TODAY()+OpportunityTbl[[#This Row],[EstCloseDate_DaysFromToday]]</f>
        <v>44720</v>
      </c>
      <c r="D6190">
        <f ca="1">IF(OpportunityTbl[[#This Row],[statecode]]=0,"",OpportunityTbl[[#This Row],[Estimated Close Date]])</f>
        <v>44720</v>
      </c>
      <c r="E6190" s="14">
        <v>-434</v>
      </c>
      <c r="F6190" s="14">
        <v>-390</v>
      </c>
      <c r="G6190" t="s">
        <v>27</v>
      </c>
      <c r="H6190" t="s">
        <v>28</v>
      </c>
      <c r="I6190">
        <v>2</v>
      </c>
      <c r="J6190">
        <v>4</v>
      </c>
      <c r="K6190" t="s">
        <v>11500</v>
      </c>
      <c r="L6190" t="s">
        <v>12236</v>
      </c>
      <c r="M6190" t="s">
        <v>22</v>
      </c>
      <c r="N6190" t="s">
        <v>475</v>
      </c>
      <c r="O6190" t="s">
        <v>29</v>
      </c>
      <c r="P6190" t="s">
        <v>907</v>
      </c>
      <c r="Q6190" s="13">
        <v>2170</v>
      </c>
      <c r="S6190" s="1">
        <v>0.1</v>
      </c>
      <c r="T6190" t="s">
        <v>23</v>
      </c>
      <c r="U6190" t="s">
        <v>97</v>
      </c>
      <c r="V6190" t="b">
        <v>1</v>
      </c>
      <c r="W6190">
        <v>2.5</v>
      </c>
      <c r="X6190" t="s">
        <v>25</v>
      </c>
      <c r="Y6190" t="s">
        <v>26</v>
      </c>
    </row>
    <row r="6191" spans="1:25" x14ac:dyDescent="0.4">
      <c r="A6191" t="s">
        <v>2562</v>
      </c>
      <c r="B6191" s="2">
        <f ca="1">TODAY()+OpportunityTbl[[#This Row],[CreatedOn_DaysFromToday]]</f>
        <v>44676</v>
      </c>
      <c r="C6191" s="2">
        <f ca="1">TODAY()+OpportunityTbl[[#This Row],[EstCloseDate_DaysFromToday]]</f>
        <v>44738</v>
      </c>
      <c r="D6191">
        <f ca="1">IF(OpportunityTbl[[#This Row],[statecode]]=0,"",OpportunityTbl[[#This Row],[Estimated Close Date]])</f>
        <v>44738</v>
      </c>
      <c r="E6191" s="14">
        <v>-434</v>
      </c>
      <c r="F6191" s="14">
        <v>-372</v>
      </c>
      <c r="G6191" t="s">
        <v>27</v>
      </c>
      <c r="H6191" t="s">
        <v>28</v>
      </c>
      <c r="I6191">
        <v>2</v>
      </c>
      <c r="J6191">
        <v>4</v>
      </c>
      <c r="K6191" t="s">
        <v>11439</v>
      </c>
      <c r="L6191" t="s">
        <v>12237</v>
      </c>
      <c r="M6191" t="s">
        <v>22</v>
      </c>
      <c r="N6191" t="s">
        <v>1762</v>
      </c>
      <c r="O6191" t="s">
        <v>29</v>
      </c>
      <c r="P6191" t="s">
        <v>1783</v>
      </c>
      <c r="Q6191" s="13">
        <v>3383</v>
      </c>
      <c r="S6191" s="1">
        <v>0.1</v>
      </c>
      <c r="T6191" t="s">
        <v>23</v>
      </c>
      <c r="U6191" t="s">
        <v>24</v>
      </c>
      <c r="V6191" t="b">
        <v>0</v>
      </c>
      <c r="W6191">
        <v>4.5</v>
      </c>
      <c r="X6191" t="s">
        <v>25</v>
      </c>
      <c r="Y6191" t="s">
        <v>26</v>
      </c>
    </row>
    <row r="6192" spans="1:25" x14ac:dyDescent="0.4">
      <c r="A6192" t="s">
        <v>2592</v>
      </c>
      <c r="B6192" s="2">
        <f ca="1">TODAY()+OpportunityTbl[[#This Row],[CreatedOn_DaysFromToday]]</f>
        <v>44676</v>
      </c>
      <c r="C6192" s="2">
        <f ca="1">TODAY()+OpportunityTbl[[#This Row],[EstCloseDate_DaysFromToday]]</f>
        <v>44714</v>
      </c>
      <c r="D6192">
        <f ca="1">IF(OpportunityTbl[[#This Row],[statecode]]=0,"",OpportunityTbl[[#This Row],[Estimated Close Date]])</f>
        <v>44714</v>
      </c>
      <c r="E6192" s="14">
        <v>-434</v>
      </c>
      <c r="F6192" s="14">
        <v>-396</v>
      </c>
      <c r="G6192" t="s">
        <v>27</v>
      </c>
      <c r="H6192" t="s">
        <v>28</v>
      </c>
      <c r="I6192">
        <v>2</v>
      </c>
      <c r="J6192">
        <v>4</v>
      </c>
      <c r="K6192" t="s">
        <v>11501</v>
      </c>
      <c r="L6192" t="s">
        <v>12233</v>
      </c>
      <c r="M6192" t="s">
        <v>22</v>
      </c>
      <c r="N6192" t="s">
        <v>2069</v>
      </c>
      <c r="O6192" t="s">
        <v>29</v>
      </c>
      <c r="P6192" t="s">
        <v>2107</v>
      </c>
      <c r="Q6192" s="13">
        <v>14445</v>
      </c>
      <c r="S6192" s="1">
        <v>0.1</v>
      </c>
      <c r="T6192" t="s">
        <v>23</v>
      </c>
      <c r="U6192" t="s">
        <v>100</v>
      </c>
      <c r="V6192" t="b">
        <v>0</v>
      </c>
      <c r="W6192">
        <v>4.5</v>
      </c>
      <c r="X6192" t="s">
        <v>25</v>
      </c>
      <c r="Y6192" t="s">
        <v>26</v>
      </c>
    </row>
    <row r="6193" spans="1:25" x14ac:dyDescent="0.4">
      <c r="A6193" t="s">
        <v>4211</v>
      </c>
      <c r="B6193" s="2">
        <f ca="1">TODAY()+OpportunityTbl[[#This Row],[CreatedOn_DaysFromToday]]</f>
        <v>44676</v>
      </c>
      <c r="C6193" s="2">
        <f ca="1">TODAY()+OpportunityTbl[[#This Row],[EstCloseDate_DaysFromToday]]</f>
        <v>44749</v>
      </c>
      <c r="D6193">
        <f ca="1">IF(OpportunityTbl[[#This Row],[statecode]]=0,"",OpportunityTbl[[#This Row],[Estimated Close Date]])</f>
        <v>44749</v>
      </c>
      <c r="E6193" s="14">
        <v>-434</v>
      </c>
      <c r="F6193" s="14">
        <v>-361</v>
      </c>
      <c r="G6193" t="s">
        <v>27</v>
      </c>
      <c r="H6193" t="s">
        <v>28</v>
      </c>
      <c r="I6193">
        <v>2</v>
      </c>
      <c r="J6193">
        <v>4</v>
      </c>
      <c r="K6193" t="s">
        <v>11449</v>
      </c>
      <c r="L6193" t="s">
        <v>12238</v>
      </c>
      <c r="M6193" t="s">
        <v>22</v>
      </c>
      <c r="N6193" t="s">
        <v>534</v>
      </c>
      <c r="O6193" t="s">
        <v>29</v>
      </c>
      <c r="P6193" t="s">
        <v>581</v>
      </c>
      <c r="Q6193" s="13">
        <v>2567</v>
      </c>
      <c r="S6193" s="1">
        <v>0.1</v>
      </c>
      <c r="T6193" t="s">
        <v>23</v>
      </c>
      <c r="U6193" t="s">
        <v>97</v>
      </c>
      <c r="V6193" t="b">
        <v>1</v>
      </c>
      <c r="W6193">
        <v>2</v>
      </c>
      <c r="X6193" t="s">
        <v>25</v>
      </c>
      <c r="Y6193" t="s">
        <v>26</v>
      </c>
    </row>
    <row r="6194" spans="1:25" x14ac:dyDescent="0.4">
      <c r="A6194" t="s">
        <v>5237</v>
      </c>
      <c r="B6194" s="2">
        <f ca="1">TODAY()+OpportunityTbl[[#This Row],[CreatedOn_DaysFromToday]]</f>
        <v>44676</v>
      </c>
      <c r="C6194" s="2">
        <f ca="1">TODAY()+OpportunityTbl[[#This Row],[EstCloseDate_DaysFromToday]]</f>
        <v>44754</v>
      </c>
      <c r="D6194">
        <f ca="1">IF(OpportunityTbl[[#This Row],[statecode]]=0,"",OpportunityTbl[[#This Row],[Estimated Close Date]])</f>
        <v>44754</v>
      </c>
      <c r="E6194" s="14">
        <v>-434</v>
      </c>
      <c r="F6194" s="14">
        <v>-356</v>
      </c>
      <c r="G6194" t="s">
        <v>27</v>
      </c>
      <c r="H6194" t="s">
        <v>28</v>
      </c>
      <c r="I6194">
        <v>2</v>
      </c>
      <c r="J6194">
        <v>4</v>
      </c>
      <c r="K6194" t="s">
        <v>11502</v>
      </c>
      <c r="L6194" t="s">
        <v>12238</v>
      </c>
      <c r="M6194" t="s">
        <v>22</v>
      </c>
      <c r="N6194" t="s">
        <v>2022</v>
      </c>
      <c r="O6194" t="s">
        <v>29</v>
      </c>
      <c r="P6194" t="s">
        <v>2023</v>
      </c>
      <c r="Q6194" s="13">
        <v>2471</v>
      </c>
      <c r="S6194" s="1">
        <v>0.3</v>
      </c>
      <c r="T6194" t="s">
        <v>168</v>
      </c>
      <c r="U6194" t="s">
        <v>24</v>
      </c>
      <c r="V6194" t="b">
        <v>0</v>
      </c>
      <c r="W6194">
        <v>3</v>
      </c>
      <c r="X6194" t="s">
        <v>157</v>
      </c>
      <c r="Y6194" t="s">
        <v>4892</v>
      </c>
    </row>
    <row r="6195" spans="1:25" x14ac:dyDescent="0.4">
      <c r="A6195" t="s">
        <v>5921</v>
      </c>
      <c r="B6195" s="2">
        <f ca="1">TODAY()+OpportunityTbl[[#This Row],[CreatedOn_DaysFromToday]]</f>
        <v>44676</v>
      </c>
      <c r="C6195" s="2">
        <f ca="1">TODAY()+OpportunityTbl[[#This Row],[EstCloseDate_DaysFromToday]]</f>
        <v>44719</v>
      </c>
      <c r="D6195">
        <f ca="1">IF(OpportunityTbl[[#This Row],[statecode]]=0,"",OpportunityTbl[[#This Row],[Estimated Close Date]])</f>
        <v>44719</v>
      </c>
      <c r="E6195" s="14">
        <v>-434</v>
      </c>
      <c r="F6195" s="14">
        <v>-391</v>
      </c>
      <c r="G6195" t="s">
        <v>27</v>
      </c>
      <c r="H6195" t="s">
        <v>28</v>
      </c>
      <c r="I6195">
        <v>2</v>
      </c>
      <c r="J6195">
        <v>4</v>
      </c>
      <c r="K6195" t="s">
        <v>11503</v>
      </c>
      <c r="L6195" t="s">
        <v>12239</v>
      </c>
      <c r="M6195" t="s">
        <v>22</v>
      </c>
      <c r="N6195" t="s">
        <v>1710</v>
      </c>
      <c r="O6195" t="s">
        <v>29</v>
      </c>
      <c r="P6195" t="s">
        <v>1711</v>
      </c>
      <c r="Q6195" s="13">
        <v>5344</v>
      </c>
      <c r="S6195" s="1">
        <v>0.1</v>
      </c>
      <c r="T6195" t="s">
        <v>23</v>
      </c>
      <c r="U6195" t="s">
        <v>97</v>
      </c>
      <c r="V6195" t="b">
        <v>1</v>
      </c>
      <c r="W6195">
        <v>3.5</v>
      </c>
      <c r="X6195" t="s">
        <v>25</v>
      </c>
      <c r="Y6195" t="s">
        <v>4926</v>
      </c>
    </row>
    <row r="6196" spans="1:25" x14ac:dyDescent="0.4">
      <c r="A6196" t="s">
        <v>6668</v>
      </c>
      <c r="B6196" s="2">
        <f ca="1">TODAY()+OpportunityTbl[[#This Row],[CreatedOn_DaysFromToday]]</f>
        <v>44676</v>
      </c>
      <c r="C6196" s="2">
        <f ca="1">TODAY()+OpportunityTbl[[#This Row],[EstCloseDate_DaysFromToday]]</f>
        <v>44742</v>
      </c>
      <c r="D6196">
        <f ca="1">IF(OpportunityTbl[[#This Row],[statecode]]=0,"",OpportunityTbl[[#This Row],[Estimated Close Date]])</f>
        <v>44742</v>
      </c>
      <c r="E6196" s="14">
        <v>-434</v>
      </c>
      <c r="F6196" s="14">
        <v>-368</v>
      </c>
      <c r="G6196" t="s">
        <v>27</v>
      </c>
      <c r="H6196" t="s">
        <v>28</v>
      </c>
      <c r="I6196">
        <v>2</v>
      </c>
      <c r="J6196">
        <v>4</v>
      </c>
      <c r="K6196" t="s">
        <v>11378</v>
      </c>
      <c r="L6196" t="s">
        <v>12234</v>
      </c>
      <c r="M6196" t="s">
        <v>22</v>
      </c>
      <c r="N6196" t="s">
        <v>779</v>
      </c>
      <c r="O6196" t="s">
        <v>29</v>
      </c>
      <c r="P6196" t="s">
        <v>782</v>
      </c>
      <c r="Q6196" s="13">
        <v>2659</v>
      </c>
      <c r="S6196" s="1">
        <v>0.3</v>
      </c>
      <c r="T6196" t="s">
        <v>168</v>
      </c>
      <c r="U6196" t="s">
        <v>100</v>
      </c>
      <c r="V6196" t="b">
        <v>0</v>
      </c>
      <c r="W6196">
        <v>2.5</v>
      </c>
      <c r="X6196" t="s">
        <v>157</v>
      </c>
      <c r="Y6196" t="s">
        <v>4896</v>
      </c>
    </row>
    <row r="6197" spans="1:25" x14ac:dyDescent="0.4">
      <c r="A6197" t="s">
        <v>8595</v>
      </c>
      <c r="B6197" s="2">
        <f ca="1">TODAY()+OpportunityTbl[[#This Row],[CreatedOn_DaysFromToday]]</f>
        <v>44676</v>
      </c>
      <c r="C6197" s="2">
        <f ca="1">TODAY()+OpportunityTbl[[#This Row],[EstCloseDate_DaysFromToday]]</f>
        <v>44739</v>
      </c>
      <c r="D6197">
        <f ca="1">IF(OpportunityTbl[[#This Row],[statecode]]=0,"",OpportunityTbl[[#This Row],[Estimated Close Date]])</f>
        <v>44739</v>
      </c>
      <c r="E6197" s="14">
        <v>-434</v>
      </c>
      <c r="F6197" s="14">
        <v>-371</v>
      </c>
      <c r="G6197" t="s">
        <v>7082</v>
      </c>
      <c r="H6197" t="s">
        <v>7082</v>
      </c>
      <c r="I6197">
        <v>1</v>
      </c>
      <c r="J6197">
        <v>3</v>
      </c>
      <c r="K6197" t="s">
        <v>11372</v>
      </c>
      <c r="L6197" t="s">
        <v>12238</v>
      </c>
      <c r="M6197" t="s">
        <v>22</v>
      </c>
      <c r="N6197" t="s">
        <v>2022</v>
      </c>
      <c r="O6197" t="s">
        <v>29</v>
      </c>
      <c r="P6197" t="s">
        <v>2026</v>
      </c>
      <c r="Q6197" s="13">
        <v>4191</v>
      </c>
      <c r="R6197" s="13">
        <v>4065.27</v>
      </c>
      <c r="S6197" s="1">
        <v>0.3</v>
      </c>
      <c r="T6197" t="s">
        <v>168</v>
      </c>
      <c r="U6197" t="s">
        <v>24</v>
      </c>
      <c r="V6197" t="b">
        <v>1</v>
      </c>
      <c r="W6197">
        <v>3</v>
      </c>
      <c r="X6197" t="s">
        <v>157</v>
      </c>
      <c r="Y6197" t="s">
        <v>26</v>
      </c>
    </row>
    <row r="6198" spans="1:25" x14ac:dyDescent="0.4">
      <c r="A6198" t="s">
        <v>8949</v>
      </c>
      <c r="B6198" s="2">
        <f ca="1">TODAY()+OpportunityTbl[[#This Row],[CreatedOn_DaysFromToday]]</f>
        <v>44676</v>
      </c>
      <c r="C6198" s="2">
        <f ca="1">TODAY()+OpportunityTbl[[#This Row],[EstCloseDate_DaysFromToday]]</f>
        <v>44742</v>
      </c>
      <c r="D6198">
        <f ca="1">IF(OpportunityTbl[[#This Row],[statecode]]=0,"",OpportunityTbl[[#This Row],[Estimated Close Date]])</f>
        <v>44742</v>
      </c>
      <c r="E6198" s="14">
        <v>-434</v>
      </c>
      <c r="F6198" s="14">
        <v>-368</v>
      </c>
      <c r="G6198" t="s">
        <v>7082</v>
      </c>
      <c r="H6198" t="s">
        <v>7082</v>
      </c>
      <c r="I6198">
        <v>1</v>
      </c>
      <c r="J6198">
        <v>3</v>
      </c>
      <c r="K6198" t="s">
        <v>11392</v>
      </c>
      <c r="L6198" t="s">
        <v>12237</v>
      </c>
      <c r="M6198" t="s">
        <v>22</v>
      </c>
      <c r="N6198" t="s">
        <v>2121</v>
      </c>
      <c r="O6198" t="s">
        <v>29</v>
      </c>
      <c r="P6198" t="s">
        <v>2167</v>
      </c>
      <c r="Q6198" s="13">
        <v>5412</v>
      </c>
      <c r="R6198" s="13">
        <v>5141.3999999999996</v>
      </c>
      <c r="S6198" s="1">
        <v>0.5</v>
      </c>
      <c r="T6198" t="s">
        <v>168</v>
      </c>
      <c r="U6198" t="s">
        <v>24</v>
      </c>
      <c r="V6198" t="b">
        <v>0</v>
      </c>
      <c r="W6198">
        <v>5</v>
      </c>
      <c r="X6198" t="s">
        <v>240</v>
      </c>
      <c r="Y6198" t="s">
        <v>26</v>
      </c>
    </row>
    <row r="6199" spans="1:25" x14ac:dyDescent="0.4">
      <c r="A6199" t="s">
        <v>9409</v>
      </c>
      <c r="B6199" s="2">
        <f ca="1">TODAY()+OpportunityTbl[[#This Row],[CreatedOn_DaysFromToday]]</f>
        <v>44676</v>
      </c>
      <c r="C6199" s="2">
        <f ca="1">TODAY()+OpportunityTbl[[#This Row],[EstCloseDate_DaysFromToday]]</f>
        <v>44728</v>
      </c>
      <c r="D6199">
        <f ca="1">IF(OpportunityTbl[[#This Row],[statecode]]=0,"",OpportunityTbl[[#This Row],[Estimated Close Date]])</f>
        <v>44728</v>
      </c>
      <c r="E6199" s="14">
        <v>-434</v>
      </c>
      <c r="F6199" s="14">
        <v>-382</v>
      </c>
      <c r="G6199" t="s">
        <v>7082</v>
      </c>
      <c r="H6199" t="s">
        <v>7082</v>
      </c>
      <c r="I6199">
        <v>1</v>
      </c>
      <c r="J6199">
        <v>3</v>
      </c>
      <c r="K6199" t="s">
        <v>11383</v>
      </c>
      <c r="L6199" t="s">
        <v>12236</v>
      </c>
      <c r="M6199" t="s">
        <v>22</v>
      </c>
      <c r="N6199" t="s">
        <v>31</v>
      </c>
      <c r="O6199" t="s">
        <v>29</v>
      </c>
      <c r="P6199" t="s">
        <v>4742</v>
      </c>
      <c r="Q6199" s="13">
        <v>3894</v>
      </c>
      <c r="R6199" s="13">
        <v>3796.65</v>
      </c>
      <c r="S6199" s="1">
        <v>0.5</v>
      </c>
      <c r="T6199" t="s">
        <v>168</v>
      </c>
      <c r="U6199" t="s">
        <v>24</v>
      </c>
      <c r="V6199" t="b">
        <v>1</v>
      </c>
      <c r="W6199">
        <v>2.5</v>
      </c>
      <c r="X6199" t="s">
        <v>240</v>
      </c>
      <c r="Y6199" t="s">
        <v>26</v>
      </c>
    </row>
    <row r="6200" spans="1:25" x14ac:dyDescent="0.4">
      <c r="A6200" t="s">
        <v>9646</v>
      </c>
      <c r="B6200" s="2">
        <f ca="1">TODAY()+OpportunityTbl[[#This Row],[CreatedOn_DaysFromToday]]</f>
        <v>44676</v>
      </c>
      <c r="C6200" s="2">
        <f ca="1">TODAY()+OpportunityTbl[[#This Row],[EstCloseDate_DaysFromToday]]</f>
        <v>44721</v>
      </c>
      <c r="D6200">
        <f ca="1">IF(OpportunityTbl[[#This Row],[statecode]]=0,"",OpportunityTbl[[#This Row],[Estimated Close Date]])</f>
        <v>44721</v>
      </c>
      <c r="E6200" s="14">
        <v>-434</v>
      </c>
      <c r="F6200" s="14">
        <v>-389</v>
      </c>
      <c r="G6200" t="s">
        <v>7082</v>
      </c>
      <c r="H6200" t="s">
        <v>7082</v>
      </c>
      <c r="I6200">
        <v>1</v>
      </c>
      <c r="J6200">
        <v>3</v>
      </c>
      <c r="K6200" t="s">
        <v>11468</v>
      </c>
      <c r="L6200" t="s">
        <v>12235</v>
      </c>
      <c r="M6200" t="s">
        <v>22</v>
      </c>
      <c r="N6200" t="s">
        <v>31</v>
      </c>
      <c r="O6200" t="s">
        <v>29</v>
      </c>
      <c r="P6200" t="s">
        <v>210</v>
      </c>
      <c r="Q6200" s="13">
        <v>13361</v>
      </c>
      <c r="R6200" s="13">
        <v>13026.98</v>
      </c>
      <c r="S6200" s="1">
        <v>0.3</v>
      </c>
      <c r="T6200" t="s">
        <v>168</v>
      </c>
      <c r="U6200" t="s">
        <v>24</v>
      </c>
      <c r="V6200" t="b">
        <v>1</v>
      </c>
      <c r="W6200">
        <v>2.5</v>
      </c>
      <c r="X6200" t="s">
        <v>157</v>
      </c>
      <c r="Y6200" t="s">
        <v>26</v>
      </c>
    </row>
    <row r="6201" spans="1:25" x14ac:dyDescent="0.4">
      <c r="A6201" t="s">
        <v>2829</v>
      </c>
      <c r="B6201" s="2">
        <f ca="1">TODAY()+OpportunityTbl[[#This Row],[CreatedOn_DaysFromToday]]</f>
        <v>44675</v>
      </c>
      <c r="C6201" s="2">
        <f ca="1">TODAY()+OpportunityTbl[[#This Row],[EstCloseDate_DaysFromToday]]</f>
        <v>44745</v>
      </c>
      <c r="D6201">
        <f ca="1">IF(OpportunityTbl[[#This Row],[statecode]]=0,"",OpportunityTbl[[#This Row],[Estimated Close Date]])</f>
        <v>44745</v>
      </c>
      <c r="E6201" s="14">
        <v>-435</v>
      </c>
      <c r="F6201" s="14">
        <v>-365</v>
      </c>
      <c r="G6201" t="s">
        <v>27</v>
      </c>
      <c r="H6201" t="s">
        <v>28</v>
      </c>
      <c r="I6201">
        <v>2</v>
      </c>
      <c r="J6201">
        <v>4</v>
      </c>
      <c r="K6201" t="s">
        <v>11378</v>
      </c>
      <c r="L6201" t="s">
        <v>12239</v>
      </c>
      <c r="M6201" t="s">
        <v>22</v>
      </c>
      <c r="N6201" t="s">
        <v>1727</v>
      </c>
      <c r="O6201" t="s">
        <v>29</v>
      </c>
      <c r="P6201" t="s">
        <v>1791</v>
      </c>
      <c r="Q6201" s="13">
        <v>8888</v>
      </c>
      <c r="S6201" s="1">
        <v>0.1</v>
      </c>
      <c r="T6201" t="s">
        <v>23</v>
      </c>
      <c r="U6201" t="s">
        <v>97</v>
      </c>
      <c r="V6201" t="b">
        <v>1</v>
      </c>
      <c r="W6201">
        <v>3</v>
      </c>
      <c r="X6201" t="s">
        <v>25</v>
      </c>
      <c r="Y6201" t="s">
        <v>26</v>
      </c>
    </row>
    <row r="6202" spans="1:25" x14ac:dyDescent="0.4">
      <c r="A6202" t="s">
        <v>4027</v>
      </c>
      <c r="B6202" s="2">
        <f ca="1">TODAY()+OpportunityTbl[[#This Row],[CreatedOn_DaysFromToday]]</f>
        <v>44675</v>
      </c>
      <c r="C6202" s="2">
        <f ca="1">TODAY()+OpportunityTbl[[#This Row],[EstCloseDate_DaysFromToday]]</f>
        <v>44739</v>
      </c>
      <c r="D6202">
        <f ca="1">IF(OpportunityTbl[[#This Row],[statecode]]=0,"",OpportunityTbl[[#This Row],[Estimated Close Date]])</f>
        <v>44739</v>
      </c>
      <c r="E6202" s="14">
        <v>-435</v>
      </c>
      <c r="F6202" s="14">
        <v>-371</v>
      </c>
      <c r="G6202" t="s">
        <v>27</v>
      </c>
      <c r="H6202" t="s">
        <v>28</v>
      </c>
      <c r="I6202">
        <v>2</v>
      </c>
      <c r="J6202">
        <v>4</v>
      </c>
      <c r="K6202" t="s">
        <v>11378</v>
      </c>
      <c r="L6202" t="s">
        <v>12239</v>
      </c>
      <c r="M6202" t="s">
        <v>22</v>
      </c>
      <c r="N6202" t="s">
        <v>779</v>
      </c>
      <c r="O6202" t="s">
        <v>29</v>
      </c>
      <c r="P6202" t="s">
        <v>782</v>
      </c>
      <c r="Q6202" s="13">
        <v>8485</v>
      </c>
      <c r="S6202" s="1">
        <v>0.1</v>
      </c>
      <c r="T6202" t="s">
        <v>23</v>
      </c>
      <c r="U6202" t="s">
        <v>100</v>
      </c>
      <c r="V6202" t="b">
        <v>0</v>
      </c>
      <c r="W6202">
        <v>2</v>
      </c>
      <c r="X6202" t="s">
        <v>25</v>
      </c>
      <c r="Y6202" t="s">
        <v>26</v>
      </c>
    </row>
    <row r="6203" spans="1:25" x14ac:dyDescent="0.4">
      <c r="A6203" t="s">
        <v>5533</v>
      </c>
      <c r="B6203" s="2">
        <f ca="1">TODAY()+OpportunityTbl[[#This Row],[CreatedOn_DaysFromToday]]</f>
        <v>44675</v>
      </c>
      <c r="C6203" s="2">
        <f ca="1">TODAY()+OpportunityTbl[[#This Row],[EstCloseDate_DaysFromToday]]</f>
        <v>44743</v>
      </c>
      <c r="D6203">
        <f ca="1">IF(OpportunityTbl[[#This Row],[statecode]]=0,"",OpportunityTbl[[#This Row],[Estimated Close Date]])</f>
        <v>44743</v>
      </c>
      <c r="E6203" s="14">
        <v>-435</v>
      </c>
      <c r="F6203" s="14">
        <v>-367</v>
      </c>
      <c r="G6203" t="s">
        <v>27</v>
      </c>
      <c r="H6203" t="s">
        <v>28</v>
      </c>
      <c r="I6203">
        <v>2</v>
      </c>
      <c r="J6203">
        <v>4</v>
      </c>
      <c r="K6203" t="s">
        <v>11378</v>
      </c>
      <c r="L6203" t="s">
        <v>12234</v>
      </c>
      <c r="M6203" t="s">
        <v>22</v>
      </c>
      <c r="N6203" t="s">
        <v>1617</v>
      </c>
      <c r="O6203" t="s">
        <v>29</v>
      </c>
      <c r="P6203" t="s">
        <v>1620</v>
      </c>
      <c r="Q6203" s="13">
        <v>2650</v>
      </c>
      <c r="S6203" s="1">
        <v>0.3</v>
      </c>
      <c r="T6203" t="s">
        <v>168</v>
      </c>
      <c r="U6203" t="s">
        <v>100</v>
      </c>
      <c r="V6203" t="b">
        <v>0</v>
      </c>
      <c r="W6203">
        <v>3.5</v>
      </c>
      <c r="X6203" t="s">
        <v>157</v>
      </c>
      <c r="Y6203" t="s">
        <v>4926</v>
      </c>
    </row>
    <row r="6204" spans="1:25" x14ac:dyDescent="0.4">
      <c r="A6204" t="s">
        <v>5534</v>
      </c>
      <c r="B6204" s="2">
        <f ca="1">TODAY()+OpportunityTbl[[#This Row],[CreatedOn_DaysFromToday]]</f>
        <v>44675</v>
      </c>
      <c r="C6204" s="2">
        <f ca="1">TODAY()+OpportunityTbl[[#This Row],[EstCloseDate_DaysFromToday]]</f>
        <v>44743</v>
      </c>
      <c r="D6204">
        <f ca="1">IF(OpportunityTbl[[#This Row],[statecode]]=0,"",OpportunityTbl[[#This Row],[Estimated Close Date]])</f>
        <v>44743</v>
      </c>
      <c r="E6204" s="14">
        <v>-435</v>
      </c>
      <c r="F6204" s="14">
        <v>-367</v>
      </c>
      <c r="G6204" t="s">
        <v>27</v>
      </c>
      <c r="H6204" t="s">
        <v>28</v>
      </c>
      <c r="I6204">
        <v>2</v>
      </c>
      <c r="J6204">
        <v>4</v>
      </c>
      <c r="K6204" t="s">
        <v>11409</v>
      </c>
      <c r="L6204" t="s">
        <v>12234</v>
      </c>
      <c r="M6204" t="s">
        <v>22</v>
      </c>
      <c r="N6204" t="s">
        <v>1617</v>
      </c>
      <c r="O6204" t="s">
        <v>29</v>
      </c>
      <c r="P6204" t="s">
        <v>1620</v>
      </c>
      <c r="Q6204" s="13">
        <v>1798</v>
      </c>
      <c r="S6204" s="1">
        <v>0.3</v>
      </c>
      <c r="T6204" t="s">
        <v>168</v>
      </c>
      <c r="U6204" t="s">
        <v>100</v>
      </c>
      <c r="V6204" t="b">
        <v>0</v>
      </c>
      <c r="W6204">
        <v>3.5</v>
      </c>
      <c r="X6204" t="s">
        <v>157</v>
      </c>
      <c r="Y6204" t="s">
        <v>4896</v>
      </c>
    </row>
    <row r="6205" spans="1:25" x14ac:dyDescent="0.4">
      <c r="A6205" t="s">
        <v>6058</v>
      </c>
      <c r="B6205" s="2">
        <f ca="1">TODAY()+OpportunityTbl[[#This Row],[CreatedOn_DaysFromToday]]</f>
        <v>44675</v>
      </c>
      <c r="C6205" s="2">
        <f ca="1">TODAY()+OpportunityTbl[[#This Row],[EstCloseDate_DaysFromToday]]</f>
        <v>44717</v>
      </c>
      <c r="D6205">
        <f ca="1">IF(OpportunityTbl[[#This Row],[statecode]]=0,"",OpportunityTbl[[#This Row],[Estimated Close Date]])</f>
        <v>44717</v>
      </c>
      <c r="E6205" s="14">
        <v>-435</v>
      </c>
      <c r="F6205" s="14">
        <v>-393</v>
      </c>
      <c r="G6205" t="s">
        <v>27</v>
      </c>
      <c r="H6205" t="s">
        <v>28</v>
      </c>
      <c r="I6205">
        <v>2</v>
      </c>
      <c r="J6205">
        <v>4</v>
      </c>
      <c r="K6205" t="s">
        <v>11504</v>
      </c>
      <c r="L6205" t="s">
        <v>12238</v>
      </c>
      <c r="M6205" t="s">
        <v>22</v>
      </c>
      <c r="N6205" t="s">
        <v>31</v>
      </c>
      <c r="O6205" t="s">
        <v>29</v>
      </c>
      <c r="P6205" t="s">
        <v>32</v>
      </c>
      <c r="Q6205" s="13">
        <v>3330</v>
      </c>
      <c r="S6205" s="1">
        <v>0.3</v>
      </c>
      <c r="T6205" t="s">
        <v>168</v>
      </c>
      <c r="U6205" t="s">
        <v>100</v>
      </c>
      <c r="V6205" t="b">
        <v>0</v>
      </c>
      <c r="W6205">
        <v>2</v>
      </c>
      <c r="X6205" t="s">
        <v>157</v>
      </c>
      <c r="Y6205" t="s">
        <v>4890</v>
      </c>
    </row>
    <row r="6206" spans="1:25" x14ac:dyDescent="0.4">
      <c r="A6206" t="s">
        <v>6881</v>
      </c>
      <c r="B6206" s="2">
        <f ca="1">TODAY()+OpportunityTbl[[#This Row],[CreatedOn_DaysFromToday]]</f>
        <v>44675</v>
      </c>
      <c r="C6206" s="2">
        <f ca="1">TODAY()+OpportunityTbl[[#This Row],[EstCloseDate_DaysFromToday]]</f>
        <v>44720</v>
      </c>
      <c r="D6206">
        <f ca="1">IF(OpportunityTbl[[#This Row],[statecode]]=0,"",OpportunityTbl[[#This Row],[Estimated Close Date]])</f>
        <v>44720</v>
      </c>
      <c r="E6206" s="14">
        <v>-435</v>
      </c>
      <c r="F6206" s="14">
        <v>-390</v>
      </c>
      <c r="G6206" t="s">
        <v>27</v>
      </c>
      <c r="H6206" t="s">
        <v>28</v>
      </c>
      <c r="I6206">
        <v>2</v>
      </c>
      <c r="J6206">
        <v>4</v>
      </c>
      <c r="K6206" t="s">
        <v>11494</v>
      </c>
      <c r="L6206" t="s">
        <v>12236</v>
      </c>
      <c r="M6206" t="s">
        <v>22</v>
      </c>
      <c r="N6206" t="s">
        <v>518</v>
      </c>
      <c r="O6206" t="s">
        <v>29</v>
      </c>
      <c r="P6206" t="s">
        <v>532</v>
      </c>
      <c r="Q6206" s="13">
        <v>2938</v>
      </c>
      <c r="S6206" s="1">
        <v>0.1</v>
      </c>
      <c r="T6206" t="s">
        <v>23</v>
      </c>
      <c r="U6206" t="s">
        <v>24</v>
      </c>
      <c r="V6206" t="b">
        <v>1</v>
      </c>
      <c r="W6206">
        <v>2.5</v>
      </c>
      <c r="X6206" t="s">
        <v>25</v>
      </c>
      <c r="Y6206" t="s">
        <v>4899</v>
      </c>
    </row>
    <row r="6207" spans="1:25" x14ac:dyDescent="0.4">
      <c r="A6207" t="s">
        <v>7238</v>
      </c>
      <c r="B6207" s="2">
        <f ca="1">TODAY()+OpportunityTbl[[#This Row],[CreatedOn_DaysFromToday]]</f>
        <v>44675</v>
      </c>
      <c r="C6207" s="2">
        <f ca="1">TODAY()+OpportunityTbl[[#This Row],[EstCloseDate_DaysFromToday]]</f>
        <v>44728</v>
      </c>
      <c r="D6207">
        <f ca="1">IF(OpportunityTbl[[#This Row],[statecode]]=0,"",OpportunityTbl[[#This Row],[Estimated Close Date]])</f>
        <v>44728</v>
      </c>
      <c r="E6207" s="14">
        <v>-435</v>
      </c>
      <c r="F6207" s="14">
        <v>-382</v>
      </c>
      <c r="G6207" t="s">
        <v>7082</v>
      </c>
      <c r="H6207" t="s">
        <v>7082</v>
      </c>
      <c r="I6207">
        <v>1</v>
      </c>
      <c r="J6207">
        <v>3</v>
      </c>
      <c r="K6207" t="s">
        <v>11385</v>
      </c>
      <c r="L6207" t="s">
        <v>12238</v>
      </c>
      <c r="M6207" t="s">
        <v>22</v>
      </c>
      <c r="N6207" t="s">
        <v>31</v>
      </c>
      <c r="O6207" t="s">
        <v>29</v>
      </c>
      <c r="P6207" t="s">
        <v>210</v>
      </c>
      <c r="Q6207" s="13">
        <v>2886</v>
      </c>
      <c r="R6207" s="13">
        <v>2828.28</v>
      </c>
      <c r="S6207" s="1">
        <v>0.9</v>
      </c>
      <c r="T6207" t="s">
        <v>4724</v>
      </c>
      <c r="U6207" t="s">
        <v>24</v>
      </c>
      <c r="V6207" t="b">
        <v>1</v>
      </c>
      <c r="W6207">
        <v>2</v>
      </c>
      <c r="X6207" t="s">
        <v>4732</v>
      </c>
      <c r="Y6207" t="s">
        <v>4914</v>
      </c>
    </row>
    <row r="6208" spans="1:25" x14ac:dyDescent="0.4">
      <c r="A6208" t="s">
        <v>7730</v>
      </c>
      <c r="B6208" s="2">
        <f ca="1">TODAY()+OpportunityTbl[[#This Row],[CreatedOn_DaysFromToday]]</f>
        <v>44675</v>
      </c>
      <c r="C6208" s="2">
        <f ca="1">TODAY()+OpportunityTbl[[#This Row],[EstCloseDate_DaysFromToday]]</f>
        <v>44717</v>
      </c>
      <c r="D6208">
        <f ca="1">IF(OpportunityTbl[[#This Row],[statecode]]=0,"",OpportunityTbl[[#This Row],[Estimated Close Date]])</f>
        <v>44717</v>
      </c>
      <c r="E6208" s="14">
        <v>-435</v>
      </c>
      <c r="F6208" s="14">
        <v>-393</v>
      </c>
      <c r="G6208" t="s">
        <v>7082</v>
      </c>
      <c r="H6208" t="s">
        <v>7082</v>
      </c>
      <c r="I6208">
        <v>1</v>
      </c>
      <c r="J6208">
        <v>3</v>
      </c>
      <c r="K6208" t="s">
        <v>11460</v>
      </c>
      <c r="L6208" t="s">
        <v>12238</v>
      </c>
      <c r="M6208" t="s">
        <v>22</v>
      </c>
      <c r="N6208" t="s">
        <v>469</v>
      </c>
      <c r="O6208" t="s">
        <v>29</v>
      </c>
      <c r="P6208" t="s">
        <v>470</v>
      </c>
      <c r="Q6208" s="13">
        <v>4177</v>
      </c>
      <c r="R6208" s="13">
        <v>4093.46</v>
      </c>
      <c r="S6208" s="1">
        <v>0.5</v>
      </c>
      <c r="T6208" t="s">
        <v>168</v>
      </c>
      <c r="U6208" t="s">
        <v>24</v>
      </c>
      <c r="V6208" t="b">
        <v>1</v>
      </c>
      <c r="W6208">
        <v>2</v>
      </c>
      <c r="X6208" t="s">
        <v>240</v>
      </c>
      <c r="Y6208" t="s">
        <v>4916</v>
      </c>
    </row>
    <row r="6209" spans="1:25" x14ac:dyDescent="0.4">
      <c r="A6209" t="s">
        <v>8341</v>
      </c>
      <c r="B6209" s="2">
        <f ca="1">TODAY()+OpportunityTbl[[#This Row],[CreatedOn_DaysFromToday]]</f>
        <v>44675</v>
      </c>
      <c r="C6209" s="2">
        <f ca="1">TODAY()+OpportunityTbl[[#This Row],[EstCloseDate_DaysFromToday]]</f>
        <v>44730</v>
      </c>
      <c r="D6209">
        <f ca="1">IF(OpportunityTbl[[#This Row],[statecode]]=0,"",OpportunityTbl[[#This Row],[Estimated Close Date]])</f>
        <v>44730</v>
      </c>
      <c r="E6209" s="14">
        <v>-435</v>
      </c>
      <c r="F6209" s="14">
        <v>-380</v>
      </c>
      <c r="G6209" t="s">
        <v>7082</v>
      </c>
      <c r="H6209" t="s">
        <v>7082</v>
      </c>
      <c r="I6209">
        <v>1</v>
      </c>
      <c r="J6209">
        <v>3</v>
      </c>
      <c r="K6209" t="s">
        <v>11406</v>
      </c>
      <c r="L6209" t="s">
        <v>12233</v>
      </c>
      <c r="M6209" t="s">
        <v>22</v>
      </c>
      <c r="N6209" t="s">
        <v>2121</v>
      </c>
      <c r="O6209" t="s">
        <v>29</v>
      </c>
      <c r="P6209" t="s">
        <v>4734</v>
      </c>
      <c r="Q6209" s="13">
        <v>29038</v>
      </c>
      <c r="R6209" s="13">
        <v>27876.48</v>
      </c>
      <c r="S6209" s="1">
        <v>0.9</v>
      </c>
      <c r="T6209" t="s">
        <v>4724</v>
      </c>
      <c r="U6209" t="s">
        <v>24</v>
      </c>
      <c r="V6209" t="b">
        <v>1</v>
      </c>
      <c r="W6209">
        <v>4</v>
      </c>
      <c r="X6209" t="s">
        <v>4732</v>
      </c>
      <c r="Y6209" t="s">
        <v>4899</v>
      </c>
    </row>
    <row r="6210" spans="1:25" x14ac:dyDescent="0.4">
      <c r="A6210" t="s">
        <v>8810</v>
      </c>
      <c r="B6210" s="2">
        <f ca="1">TODAY()+OpportunityTbl[[#This Row],[CreatedOn_DaysFromToday]]</f>
        <v>44675</v>
      </c>
      <c r="C6210" s="2">
        <f ca="1">TODAY()+OpportunityTbl[[#This Row],[EstCloseDate_DaysFromToday]]</f>
        <v>44719</v>
      </c>
      <c r="D6210">
        <f ca="1">IF(OpportunityTbl[[#This Row],[statecode]]=0,"",OpportunityTbl[[#This Row],[Estimated Close Date]])</f>
        <v>44719</v>
      </c>
      <c r="E6210" s="14">
        <v>-435</v>
      </c>
      <c r="F6210" s="14">
        <v>-391</v>
      </c>
      <c r="G6210" t="s">
        <v>7082</v>
      </c>
      <c r="H6210" t="s">
        <v>7082</v>
      </c>
      <c r="I6210">
        <v>1</v>
      </c>
      <c r="J6210">
        <v>3</v>
      </c>
      <c r="K6210" t="s">
        <v>11487</v>
      </c>
      <c r="L6210" t="s">
        <v>12239</v>
      </c>
      <c r="M6210" t="s">
        <v>22</v>
      </c>
      <c r="N6210" t="s">
        <v>31</v>
      </c>
      <c r="O6210" t="s">
        <v>29</v>
      </c>
      <c r="P6210" t="s">
        <v>210</v>
      </c>
      <c r="Q6210" s="13">
        <v>8901</v>
      </c>
      <c r="R6210" s="13">
        <v>8722.98</v>
      </c>
      <c r="S6210" s="1">
        <v>0.3</v>
      </c>
      <c r="T6210" t="s">
        <v>168</v>
      </c>
      <c r="U6210" t="s">
        <v>24</v>
      </c>
      <c r="V6210" t="b">
        <v>1</v>
      </c>
      <c r="W6210">
        <v>2</v>
      </c>
      <c r="X6210" t="s">
        <v>157</v>
      </c>
      <c r="Y6210" t="s">
        <v>26</v>
      </c>
    </row>
    <row r="6211" spans="1:25" x14ac:dyDescent="0.4">
      <c r="A6211" t="s">
        <v>9647</v>
      </c>
      <c r="B6211" s="2">
        <f ca="1">TODAY()+OpportunityTbl[[#This Row],[CreatedOn_DaysFromToday]]</f>
        <v>44675</v>
      </c>
      <c r="C6211" s="2">
        <f ca="1">TODAY()+OpportunityTbl[[#This Row],[EstCloseDate_DaysFromToday]]</f>
        <v>44706</v>
      </c>
      <c r="D6211">
        <f ca="1">IF(OpportunityTbl[[#This Row],[statecode]]=0,"",OpportunityTbl[[#This Row],[Estimated Close Date]])</f>
        <v>44706</v>
      </c>
      <c r="E6211" s="14">
        <v>-435</v>
      </c>
      <c r="F6211" s="14">
        <v>-404</v>
      </c>
      <c r="G6211" t="s">
        <v>7082</v>
      </c>
      <c r="H6211" t="s">
        <v>7082</v>
      </c>
      <c r="I6211">
        <v>1</v>
      </c>
      <c r="J6211">
        <v>3</v>
      </c>
      <c r="K6211" t="s">
        <v>11451</v>
      </c>
      <c r="L6211" t="s">
        <v>12234</v>
      </c>
      <c r="M6211" t="s">
        <v>22</v>
      </c>
      <c r="N6211" t="s">
        <v>31</v>
      </c>
      <c r="O6211" t="s">
        <v>29</v>
      </c>
      <c r="P6211" t="s">
        <v>210</v>
      </c>
      <c r="Q6211" s="13">
        <v>2708</v>
      </c>
      <c r="R6211" s="13">
        <v>2640.3</v>
      </c>
      <c r="S6211" s="1">
        <v>0.3</v>
      </c>
      <c r="T6211" t="s">
        <v>168</v>
      </c>
      <c r="U6211" t="s">
        <v>100</v>
      </c>
      <c r="V6211" t="b">
        <v>1</v>
      </c>
      <c r="W6211">
        <v>2.5</v>
      </c>
      <c r="X6211" t="s">
        <v>157</v>
      </c>
      <c r="Y6211" t="s">
        <v>26</v>
      </c>
    </row>
    <row r="6212" spans="1:25" x14ac:dyDescent="0.4">
      <c r="A6212" t="s">
        <v>10013</v>
      </c>
      <c r="B6212" s="2">
        <f ca="1">TODAY()+OpportunityTbl[[#This Row],[CreatedOn_DaysFromToday]]</f>
        <v>44675</v>
      </c>
      <c r="C6212" s="2">
        <f ca="1">TODAY()+OpportunityTbl[[#This Row],[EstCloseDate_DaysFromToday]]</f>
        <v>44715</v>
      </c>
      <c r="D6212">
        <f ca="1">IF(OpportunityTbl[[#This Row],[statecode]]=0,"",OpportunityTbl[[#This Row],[Estimated Close Date]])</f>
        <v>44715</v>
      </c>
      <c r="E6212" s="14">
        <v>-435</v>
      </c>
      <c r="F6212" s="14">
        <v>-395</v>
      </c>
      <c r="G6212" t="s">
        <v>7082</v>
      </c>
      <c r="H6212" t="s">
        <v>7082</v>
      </c>
      <c r="I6212">
        <v>1</v>
      </c>
      <c r="J6212">
        <v>3</v>
      </c>
      <c r="K6212" t="s">
        <v>11505</v>
      </c>
      <c r="L6212" t="s">
        <v>12238</v>
      </c>
      <c r="M6212" t="s">
        <v>22</v>
      </c>
      <c r="N6212" t="s">
        <v>2121</v>
      </c>
      <c r="O6212" t="s">
        <v>29</v>
      </c>
      <c r="P6212" t="s">
        <v>4734</v>
      </c>
      <c r="Q6212" s="13">
        <v>3515</v>
      </c>
      <c r="R6212" s="13">
        <v>3409.55</v>
      </c>
      <c r="S6212" s="1">
        <v>0.9</v>
      </c>
      <c r="T6212" t="s">
        <v>4724</v>
      </c>
      <c r="U6212" t="s">
        <v>100</v>
      </c>
      <c r="V6212" t="b">
        <v>1</v>
      </c>
      <c r="W6212">
        <v>3</v>
      </c>
      <c r="X6212" t="s">
        <v>4732</v>
      </c>
      <c r="Y6212" t="s">
        <v>26</v>
      </c>
    </row>
    <row r="6213" spans="1:25" x14ac:dyDescent="0.4">
      <c r="A6213" t="s">
        <v>294</v>
      </c>
      <c r="B6213" s="2">
        <f ca="1">TODAY()+OpportunityTbl[[#This Row],[CreatedOn_DaysFromToday]]</f>
        <v>44674</v>
      </c>
      <c r="C6213" s="2">
        <f ca="1">TODAY()+OpportunityTbl[[#This Row],[EstCloseDate_DaysFromToday]]</f>
        <v>44733</v>
      </c>
      <c r="D6213">
        <f ca="1">IF(OpportunityTbl[[#This Row],[statecode]]=0,"",OpportunityTbl[[#This Row],[Estimated Close Date]])</f>
        <v>44733</v>
      </c>
      <c r="E6213" s="14">
        <v>-436</v>
      </c>
      <c r="F6213" s="14">
        <v>-377</v>
      </c>
      <c r="G6213" t="s">
        <v>27</v>
      </c>
      <c r="H6213" t="s">
        <v>28</v>
      </c>
      <c r="I6213">
        <v>2</v>
      </c>
      <c r="J6213">
        <v>4</v>
      </c>
      <c r="K6213" t="s">
        <v>11409</v>
      </c>
      <c r="L6213" t="s">
        <v>12236</v>
      </c>
      <c r="M6213" t="s">
        <v>22</v>
      </c>
      <c r="N6213" t="s">
        <v>31</v>
      </c>
      <c r="O6213" t="s">
        <v>29</v>
      </c>
      <c r="P6213" t="s">
        <v>210</v>
      </c>
      <c r="Q6213" s="13">
        <v>2977</v>
      </c>
      <c r="S6213" s="1">
        <v>0.3</v>
      </c>
      <c r="T6213" t="s">
        <v>168</v>
      </c>
      <c r="U6213" t="s">
        <v>24</v>
      </c>
      <c r="V6213" t="b">
        <v>0</v>
      </c>
      <c r="W6213">
        <v>2.5</v>
      </c>
      <c r="X6213" t="s">
        <v>157</v>
      </c>
      <c r="Y6213" t="s">
        <v>26</v>
      </c>
    </row>
    <row r="6214" spans="1:25" x14ac:dyDescent="0.4">
      <c r="A6214" t="s">
        <v>1125</v>
      </c>
      <c r="B6214" s="2">
        <f ca="1">TODAY()+OpportunityTbl[[#This Row],[CreatedOn_DaysFromToday]]</f>
        <v>44674</v>
      </c>
      <c r="C6214" s="2">
        <f ca="1">TODAY()+OpportunityTbl[[#This Row],[EstCloseDate_DaysFromToday]]</f>
        <v>44726</v>
      </c>
      <c r="D6214">
        <f ca="1">IF(OpportunityTbl[[#This Row],[statecode]]=0,"",OpportunityTbl[[#This Row],[Estimated Close Date]])</f>
        <v>44726</v>
      </c>
      <c r="E6214" s="14">
        <v>-436</v>
      </c>
      <c r="F6214" s="14">
        <v>-384</v>
      </c>
      <c r="G6214" t="s">
        <v>27</v>
      </c>
      <c r="H6214" t="s">
        <v>28</v>
      </c>
      <c r="I6214">
        <v>2</v>
      </c>
      <c r="J6214">
        <v>4</v>
      </c>
      <c r="K6214" t="s">
        <v>11455</v>
      </c>
      <c r="L6214" t="s">
        <v>12234</v>
      </c>
      <c r="M6214" t="s">
        <v>22</v>
      </c>
      <c r="N6214" t="s">
        <v>480</v>
      </c>
      <c r="O6214" t="s">
        <v>29</v>
      </c>
      <c r="P6214" t="s">
        <v>527</v>
      </c>
      <c r="Q6214" s="13">
        <v>1936</v>
      </c>
      <c r="S6214" s="1">
        <v>0.1</v>
      </c>
      <c r="T6214" t="s">
        <v>23</v>
      </c>
      <c r="U6214" t="s">
        <v>97</v>
      </c>
      <c r="V6214" t="b">
        <v>1</v>
      </c>
      <c r="W6214">
        <v>2.5</v>
      </c>
      <c r="X6214" t="s">
        <v>25</v>
      </c>
      <c r="Y6214" t="s">
        <v>26</v>
      </c>
    </row>
    <row r="6215" spans="1:25" x14ac:dyDescent="0.4">
      <c r="A6215" t="s">
        <v>1126</v>
      </c>
      <c r="B6215" s="2">
        <f ca="1">TODAY()+OpportunityTbl[[#This Row],[CreatedOn_DaysFromToday]]</f>
        <v>44674</v>
      </c>
      <c r="C6215" s="2">
        <f ca="1">TODAY()+OpportunityTbl[[#This Row],[EstCloseDate_DaysFromToday]]</f>
        <v>44740</v>
      </c>
      <c r="D6215">
        <f ca="1">IF(OpportunityTbl[[#This Row],[statecode]]=0,"",OpportunityTbl[[#This Row],[Estimated Close Date]])</f>
        <v>44740</v>
      </c>
      <c r="E6215" s="14">
        <v>-436</v>
      </c>
      <c r="F6215" s="14">
        <v>-370</v>
      </c>
      <c r="G6215" t="s">
        <v>27</v>
      </c>
      <c r="H6215" t="s">
        <v>28</v>
      </c>
      <c r="I6215">
        <v>2</v>
      </c>
      <c r="J6215">
        <v>4</v>
      </c>
      <c r="K6215" t="s">
        <v>11427</v>
      </c>
      <c r="L6215" t="s">
        <v>12234</v>
      </c>
      <c r="M6215" t="s">
        <v>22</v>
      </c>
      <c r="N6215" t="s">
        <v>480</v>
      </c>
      <c r="O6215" t="s">
        <v>29</v>
      </c>
      <c r="P6215" t="s">
        <v>527</v>
      </c>
      <c r="Q6215" s="13">
        <v>2632</v>
      </c>
      <c r="S6215" s="1">
        <v>0.1</v>
      </c>
      <c r="T6215" t="s">
        <v>23</v>
      </c>
      <c r="U6215" t="s">
        <v>24</v>
      </c>
      <c r="V6215" t="b">
        <v>0</v>
      </c>
      <c r="W6215">
        <v>2.5</v>
      </c>
      <c r="X6215" t="s">
        <v>25</v>
      </c>
      <c r="Y6215" t="s">
        <v>26</v>
      </c>
    </row>
    <row r="6216" spans="1:25" x14ac:dyDescent="0.4">
      <c r="A6216" t="s">
        <v>1558</v>
      </c>
      <c r="B6216" s="2">
        <f ca="1">TODAY()+OpportunityTbl[[#This Row],[CreatedOn_DaysFromToday]]</f>
        <v>44674</v>
      </c>
      <c r="C6216" s="2">
        <f ca="1">TODAY()+OpportunityTbl[[#This Row],[EstCloseDate_DaysFromToday]]</f>
        <v>44705</v>
      </c>
      <c r="D6216">
        <f ca="1">IF(OpportunityTbl[[#This Row],[statecode]]=0,"",OpportunityTbl[[#This Row],[Estimated Close Date]])</f>
        <v>44705</v>
      </c>
      <c r="E6216" s="14">
        <v>-436</v>
      </c>
      <c r="F6216" s="14">
        <v>-405</v>
      </c>
      <c r="G6216" t="s">
        <v>27</v>
      </c>
      <c r="H6216" t="s">
        <v>28</v>
      </c>
      <c r="I6216">
        <v>2</v>
      </c>
      <c r="J6216">
        <v>4</v>
      </c>
      <c r="K6216" t="s">
        <v>11451</v>
      </c>
      <c r="L6216" t="s">
        <v>12236</v>
      </c>
      <c r="M6216" t="s">
        <v>22</v>
      </c>
      <c r="N6216" t="s">
        <v>518</v>
      </c>
      <c r="O6216" t="s">
        <v>29</v>
      </c>
      <c r="P6216" t="s">
        <v>532</v>
      </c>
      <c r="Q6216" s="13">
        <v>2742</v>
      </c>
      <c r="S6216" s="1">
        <v>0.1</v>
      </c>
      <c r="T6216" t="s">
        <v>23</v>
      </c>
      <c r="U6216" t="s">
        <v>100</v>
      </c>
      <c r="V6216" t="b">
        <v>1</v>
      </c>
      <c r="W6216">
        <v>2.5</v>
      </c>
      <c r="X6216" t="s">
        <v>25</v>
      </c>
      <c r="Y6216" t="s">
        <v>26</v>
      </c>
    </row>
    <row r="6217" spans="1:25" x14ac:dyDescent="0.4">
      <c r="A6217" s="3" t="s">
        <v>2529</v>
      </c>
      <c r="B6217" s="2">
        <f ca="1">TODAY()+OpportunityTbl[[#This Row],[CreatedOn_DaysFromToday]]</f>
        <v>44674</v>
      </c>
      <c r="C6217" s="2">
        <f ca="1">TODAY()+OpportunityTbl[[#This Row],[EstCloseDate_DaysFromToday]]</f>
        <v>44765</v>
      </c>
      <c r="D6217">
        <f ca="1">IF(OpportunityTbl[[#This Row],[statecode]]=0,"",OpportunityTbl[[#This Row],[Estimated Close Date]])</f>
        <v>44765</v>
      </c>
      <c r="E6217" s="14">
        <v>-436</v>
      </c>
      <c r="F6217" s="14">
        <v>-345</v>
      </c>
      <c r="G6217" t="s">
        <v>27</v>
      </c>
      <c r="H6217" t="s">
        <v>28</v>
      </c>
      <c r="I6217">
        <v>2</v>
      </c>
      <c r="J6217">
        <v>4</v>
      </c>
      <c r="K6217" t="s">
        <v>11343</v>
      </c>
      <c r="L6217" t="s">
        <v>12239</v>
      </c>
      <c r="M6217" t="s">
        <v>22</v>
      </c>
      <c r="N6217" t="s">
        <v>2036</v>
      </c>
      <c r="O6217" t="s">
        <v>29</v>
      </c>
      <c r="P6217" t="s">
        <v>2037</v>
      </c>
      <c r="Q6217" s="13">
        <v>6508</v>
      </c>
      <c r="S6217" s="1">
        <v>0.1</v>
      </c>
      <c r="T6217" t="s">
        <v>23</v>
      </c>
      <c r="U6217" t="s">
        <v>97</v>
      </c>
      <c r="V6217" t="b">
        <v>0</v>
      </c>
      <c r="W6217">
        <v>4</v>
      </c>
      <c r="X6217" t="s">
        <v>25</v>
      </c>
      <c r="Y6217" t="s">
        <v>26</v>
      </c>
    </row>
    <row r="6218" spans="1:25" x14ac:dyDescent="0.4">
      <c r="A6218" t="s">
        <v>2738</v>
      </c>
      <c r="B6218" s="2">
        <f ca="1">TODAY()+OpportunityTbl[[#This Row],[CreatedOn_DaysFromToday]]</f>
        <v>44674</v>
      </c>
      <c r="C6218" s="2">
        <f ca="1">TODAY()+OpportunityTbl[[#This Row],[EstCloseDate_DaysFromToday]]</f>
        <v>44740</v>
      </c>
      <c r="D6218">
        <f ca="1">IF(OpportunityTbl[[#This Row],[statecode]]=0,"",OpportunityTbl[[#This Row],[Estimated Close Date]])</f>
        <v>44740</v>
      </c>
      <c r="E6218" s="14">
        <v>-436</v>
      </c>
      <c r="F6218" s="14">
        <v>-370</v>
      </c>
      <c r="G6218" t="s">
        <v>27</v>
      </c>
      <c r="H6218" t="s">
        <v>28</v>
      </c>
      <c r="I6218">
        <v>2</v>
      </c>
      <c r="J6218">
        <v>4</v>
      </c>
      <c r="K6218" t="s">
        <v>11414</v>
      </c>
      <c r="L6218" t="s">
        <v>12239</v>
      </c>
      <c r="M6218" t="s">
        <v>22</v>
      </c>
      <c r="N6218" t="s">
        <v>1617</v>
      </c>
      <c r="O6218" t="s">
        <v>29</v>
      </c>
      <c r="P6218" t="s">
        <v>1620</v>
      </c>
      <c r="Q6218" s="13">
        <v>6954</v>
      </c>
      <c r="S6218" s="1">
        <v>0.1</v>
      </c>
      <c r="T6218" t="s">
        <v>23</v>
      </c>
      <c r="U6218" t="s">
        <v>24</v>
      </c>
      <c r="V6218" t="b">
        <v>1</v>
      </c>
      <c r="W6218">
        <v>3</v>
      </c>
      <c r="X6218" t="s">
        <v>25</v>
      </c>
      <c r="Y6218" t="s">
        <v>26</v>
      </c>
    </row>
    <row r="6219" spans="1:25" x14ac:dyDescent="0.4">
      <c r="A6219" t="s">
        <v>2739</v>
      </c>
      <c r="B6219" s="2">
        <f ca="1">TODAY()+OpportunityTbl[[#This Row],[CreatedOn_DaysFromToday]]</f>
        <v>44674</v>
      </c>
      <c r="C6219" s="2">
        <f ca="1">TODAY()+OpportunityTbl[[#This Row],[EstCloseDate_DaysFromToday]]</f>
        <v>44740</v>
      </c>
      <c r="D6219">
        <f ca="1">IF(OpportunityTbl[[#This Row],[statecode]]=0,"",OpportunityTbl[[#This Row],[Estimated Close Date]])</f>
        <v>44740</v>
      </c>
      <c r="E6219" s="14">
        <v>-436</v>
      </c>
      <c r="F6219" s="14">
        <v>-370</v>
      </c>
      <c r="G6219" t="s">
        <v>27</v>
      </c>
      <c r="H6219" t="s">
        <v>28</v>
      </c>
      <c r="I6219">
        <v>2</v>
      </c>
      <c r="J6219">
        <v>4</v>
      </c>
      <c r="K6219" t="s">
        <v>11506</v>
      </c>
      <c r="L6219" t="s">
        <v>12238</v>
      </c>
      <c r="M6219" t="s">
        <v>22</v>
      </c>
      <c r="N6219" t="s">
        <v>1617</v>
      </c>
      <c r="O6219" t="s">
        <v>29</v>
      </c>
      <c r="P6219" t="s">
        <v>1618</v>
      </c>
      <c r="Q6219" s="13">
        <v>4040</v>
      </c>
      <c r="S6219" s="1">
        <v>0.1</v>
      </c>
      <c r="T6219" t="s">
        <v>23</v>
      </c>
      <c r="U6219" t="s">
        <v>97</v>
      </c>
      <c r="V6219" t="b">
        <v>1</v>
      </c>
      <c r="W6219">
        <v>3</v>
      </c>
      <c r="X6219" t="s">
        <v>25</v>
      </c>
      <c r="Y6219" t="s">
        <v>26</v>
      </c>
    </row>
    <row r="6220" spans="1:25" x14ac:dyDescent="0.4">
      <c r="A6220" t="s">
        <v>5535</v>
      </c>
      <c r="B6220" s="2">
        <f ca="1">TODAY()+OpportunityTbl[[#This Row],[CreatedOn_DaysFromToday]]</f>
        <v>44674</v>
      </c>
      <c r="C6220" s="2">
        <f ca="1">TODAY()+OpportunityTbl[[#This Row],[EstCloseDate_DaysFromToday]]</f>
        <v>44742</v>
      </c>
      <c r="D6220">
        <f ca="1">IF(OpportunityTbl[[#This Row],[statecode]]=0,"",OpportunityTbl[[#This Row],[Estimated Close Date]])</f>
        <v>44742</v>
      </c>
      <c r="E6220" s="14">
        <v>-436</v>
      </c>
      <c r="F6220" s="14">
        <v>-368</v>
      </c>
      <c r="G6220" t="s">
        <v>27</v>
      </c>
      <c r="H6220" t="s">
        <v>28</v>
      </c>
      <c r="I6220">
        <v>2</v>
      </c>
      <c r="J6220">
        <v>4</v>
      </c>
      <c r="K6220" t="s">
        <v>11406</v>
      </c>
      <c r="L6220" t="s">
        <v>12236</v>
      </c>
      <c r="M6220" t="s">
        <v>22</v>
      </c>
      <c r="N6220" t="s">
        <v>1617</v>
      </c>
      <c r="O6220" t="s">
        <v>29</v>
      </c>
      <c r="P6220" t="s">
        <v>1620</v>
      </c>
      <c r="Q6220" s="13">
        <v>3139</v>
      </c>
      <c r="S6220" s="1">
        <v>0.3</v>
      </c>
      <c r="T6220" t="s">
        <v>168</v>
      </c>
      <c r="U6220" t="s">
        <v>24</v>
      </c>
      <c r="V6220" t="b">
        <v>1</v>
      </c>
      <c r="W6220">
        <v>3.5</v>
      </c>
      <c r="X6220" t="s">
        <v>157</v>
      </c>
      <c r="Y6220" t="s">
        <v>4926</v>
      </c>
    </row>
    <row r="6221" spans="1:25" x14ac:dyDescent="0.4">
      <c r="A6221" t="s">
        <v>7876</v>
      </c>
      <c r="B6221" s="2">
        <f ca="1">TODAY()+OpportunityTbl[[#This Row],[CreatedOn_DaysFromToday]]</f>
        <v>44674</v>
      </c>
      <c r="C6221" s="2">
        <f ca="1">TODAY()+OpportunityTbl[[#This Row],[EstCloseDate_DaysFromToday]]</f>
        <v>44719</v>
      </c>
      <c r="D6221">
        <f ca="1">IF(OpportunityTbl[[#This Row],[statecode]]=0,"",OpportunityTbl[[#This Row],[Estimated Close Date]])</f>
        <v>44719</v>
      </c>
      <c r="E6221" s="14">
        <v>-436</v>
      </c>
      <c r="F6221" s="14">
        <v>-391</v>
      </c>
      <c r="G6221" t="s">
        <v>7082</v>
      </c>
      <c r="H6221" t="s">
        <v>7082</v>
      </c>
      <c r="I6221">
        <v>1</v>
      </c>
      <c r="J6221">
        <v>3</v>
      </c>
      <c r="K6221" t="s">
        <v>11450</v>
      </c>
      <c r="L6221" t="s">
        <v>12236</v>
      </c>
      <c r="M6221" t="s">
        <v>22</v>
      </c>
      <c r="N6221" t="s">
        <v>469</v>
      </c>
      <c r="O6221" t="s">
        <v>29</v>
      </c>
      <c r="P6221" t="s">
        <v>692</v>
      </c>
      <c r="Q6221" s="13">
        <v>1628</v>
      </c>
      <c r="R6221" s="13">
        <v>1587.3</v>
      </c>
      <c r="S6221" s="1">
        <v>0.5</v>
      </c>
      <c r="T6221" t="s">
        <v>168</v>
      </c>
      <c r="U6221" t="s">
        <v>97</v>
      </c>
      <c r="V6221" t="b">
        <v>1</v>
      </c>
      <c r="W6221">
        <v>2.5</v>
      </c>
      <c r="X6221" t="s">
        <v>240</v>
      </c>
      <c r="Y6221" t="s">
        <v>4914</v>
      </c>
    </row>
    <row r="6222" spans="1:25" x14ac:dyDescent="0.4">
      <c r="A6222" t="s">
        <v>7930</v>
      </c>
      <c r="B6222" s="2">
        <f ca="1">TODAY()+OpportunityTbl[[#This Row],[CreatedOn_DaysFromToday]]</f>
        <v>44674</v>
      </c>
      <c r="C6222" s="2">
        <f ca="1">TODAY()+OpportunityTbl[[#This Row],[EstCloseDate_DaysFromToday]]</f>
        <v>44736</v>
      </c>
      <c r="D6222">
        <f ca="1">IF(OpportunityTbl[[#This Row],[statecode]]=0,"",OpportunityTbl[[#This Row],[Estimated Close Date]])</f>
        <v>44736</v>
      </c>
      <c r="E6222" s="14">
        <v>-436</v>
      </c>
      <c r="F6222" s="14">
        <v>-374</v>
      </c>
      <c r="G6222" t="s">
        <v>7082</v>
      </c>
      <c r="H6222" t="s">
        <v>7082</v>
      </c>
      <c r="I6222">
        <v>1</v>
      </c>
      <c r="J6222">
        <v>3</v>
      </c>
      <c r="K6222" t="s">
        <v>11427</v>
      </c>
      <c r="L6222" t="s">
        <v>12235</v>
      </c>
      <c r="M6222" t="s">
        <v>22</v>
      </c>
      <c r="N6222" t="s">
        <v>469</v>
      </c>
      <c r="O6222" t="s">
        <v>29</v>
      </c>
      <c r="P6222" t="s">
        <v>470</v>
      </c>
      <c r="Q6222" s="13">
        <v>10527</v>
      </c>
      <c r="R6222" s="13">
        <v>10263.83</v>
      </c>
      <c r="S6222" s="1">
        <v>0.5</v>
      </c>
      <c r="T6222" t="s">
        <v>168</v>
      </c>
      <c r="U6222" t="s">
        <v>97</v>
      </c>
      <c r="V6222" t="b">
        <v>0</v>
      </c>
      <c r="W6222">
        <v>2.5</v>
      </c>
      <c r="X6222" t="s">
        <v>240</v>
      </c>
      <c r="Y6222" t="s">
        <v>4905</v>
      </c>
    </row>
    <row r="6223" spans="1:25" x14ac:dyDescent="0.4">
      <c r="A6223" t="s">
        <v>8266</v>
      </c>
      <c r="B6223" s="2">
        <f ca="1">TODAY()+OpportunityTbl[[#This Row],[CreatedOn_DaysFromToday]]</f>
        <v>44674</v>
      </c>
      <c r="C6223" s="2">
        <f ca="1">TODAY()+OpportunityTbl[[#This Row],[EstCloseDate_DaysFromToday]]</f>
        <v>44734</v>
      </c>
      <c r="D6223">
        <f ca="1">IF(OpportunityTbl[[#This Row],[statecode]]=0,"",OpportunityTbl[[#This Row],[Estimated Close Date]])</f>
        <v>44734</v>
      </c>
      <c r="E6223" s="14">
        <v>-436</v>
      </c>
      <c r="F6223" s="14">
        <v>-376</v>
      </c>
      <c r="G6223" t="s">
        <v>7082</v>
      </c>
      <c r="H6223" t="s">
        <v>7082</v>
      </c>
      <c r="I6223">
        <v>1</v>
      </c>
      <c r="J6223">
        <v>3</v>
      </c>
      <c r="K6223" t="s">
        <v>11416</v>
      </c>
      <c r="L6223" t="s">
        <v>12236</v>
      </c>
      <c r="M6223" t="s">
        <v>22</v>
      </c>
      <c r="N6223" t="s">
        <v>2121</v>
      </c>
      <c r="O6223" t="s">
        <v>29</v>
      </c>
      <c r="P6223" t="s">
        <v>4734</v>
      </c>
      <c r="Q6223" s="13">
        <v>3108</v>
      </c>
      <c r="R6223" s="13">
        <v>2983.68</v>
      </c>
      <c r="S6223" s="1">
        <v>0.9</v>
      </c>
      <c r="T6223" t="s">
        <v>4724</v>
      </c>
      <c r="U6223" t="s">
        <v>100</v>
      </c>
      <c r="V6223" t="b">
        <v>0</v>
      </c>
      <c r="W6223">
        <v>4</v>
      </c>
      <c r="X6223" t="s">
        <v>4732</v>
      </c>
      <c r="Y6223" t="s">
        <v>4892</v>
      </c>
    </row>
    <row r="6224" spans="1:25" x14ac:dyDescent="0.4">
      <c r="A6224" t="s">
        <v>8685</v>
      </c>
      <c r="B6224" s="2">
        <f ca="1">TODAY()+OpportunityTbl[[#This Row],[CreatedOn_DaysFromToday]]</f>
        <v>44674</v>
      </c>
      <c r="C6224" s="2">
        <f ca="1">TODAY()+OpportunityTbl[[#This Row],[EstCloseDate_DaysFromToday]]</f>
        <v>44745</v>
      </c>
      <c r="D6224">
        <f ca="1">IF(OpportunityTbl[[#This Row],[statecode]]=0,"",OpportunityTbl[[#This Row],[Estimated Close Date]])</f>
        <v>44745</v>
      </c>
      <c r="E6224" s="14">
        <v>-436</v>
      </c>
      <c r="F6224" s="14">
        <v>-365</v>
      </c>
      <c r="G6224" t="s">
        <v>7082</v>
      </c>
      <c r="H6224" t="s">
        <v>7082</v>
      </c>
      <c r="I6224">
        <v>1</v>
      </c>
      <c r="J6224">
        <v>3</v>
      </c>
      <c r="K6224" t="s">
        <v>11378</v>
      </c>
      <c r="L6224" t="s">
        <v>12235</v>
      </c>
      <c r="M6224" t="s">
        <v>22</v>
      </c>
      <c r="N6224" t="s">
        <v>1617</v>
      </c>
      <c r="O6224" t="s">
        <v>29</v>
      </c>
      <c r="P6224" t="s">
        <v>1648</v>
      </c>
      <c r="Q6224" s="13">
        <v>16670</v>
      </c>
      <c r="R6224" s="13">
        <v>16086.55</v>
      </c>
      <c r="S6224" s="1">
        <v>0.3</v>
      </c>
      <c r="T6224" t="s">
        <v>168</v>
      </c>
      <c r="U6224" t="s">
        <v>24</v>
      </c>
      <c r="V6224" t="b">
        <v>1</v>
      </c>
      <c r="W6224">
        <v>3.5</v>
      </c>
      <c r="X6224" t="s">
        <v>157</v>
      </c>
      <c r="Y6224" t="s">
        <v>26</v>
      </c>
    </row>
    <row r="6225" spans="1:25" x14ac:dyDescent="0.4">
      <c r="A6225" t="s">
        <v>9648</v>
      </c>
      <c r="B6225" s="2">
        <f ca="1">TODAY()+OpportunityTbl[[#This Row],[CreatedOn_DaysFromToday]]</f>
        <v>44674</v>
      </c>
      <c r="C6225" s="2">
        <f ca="1">TODAY()+OpportunityTbl[[#This Row],[EstCloseDate_DaysFromToday]]</f>
        <v>44719</v>
      </c>
      <c r="D6225">
        <f ca="1">IF(OpportunityTbl[[#This Row],[statecode]]=0,"",OpportunityTbl[[#This Row],[Estimated Close Date]])</f>
        <v>44719</v>
      </c>
      <c r="E6225" s="14">
        <v>-436</v>
      </c>
      <c r="F6225" s="14">
        <v>-391</v>
      </c>
      <c r="G6225" t="s">
        <v>7082</v>
      </c>
      <c r="H6225" t="s">
        <v>7082</v>
      </c>
      <c r="I6225">
        <v>1</v>
      </c>
      <c r="J6225">
        <v>3</v>
      </c>
      <c r="K6225" t="s">
        <v>11460</v>
      </c>
      <c r="L6225" t="s">
        <v>12234</v>
      </c>
      <c r="M6225" t="s">
        <v>22</v>
      </c>
      <c r="N6225" t="s">
        <v>31</v>
      </c>
      <c r="O6225" t="s">
        <v>29</v>
      </c>
      <c r="P6225" t="s">
        <v>210</v>
      </c>
      <c r="Q6225" s="13">
        <v>1951</v>
      </c>
      <c r="R6225" s="13">
        <v>1902.22</v>
      </c>
      <c r="S6225" s="1">
        <v>0.3</v>
      </c>
      <c r="T6225" t="s">
        <v>168</v>
      </c>
      <c r="U6225" t="s">
        <v>24</v>
      </c>
      <c r="V6225" t="b">
        <v>1</v>
      </c>
      <c r="W6225">
        <v>2.5</v>
      </c>
      <c r="X6225" t="s">
        <v>157</v>
      </c>
      <c r="Y6225" t="s">
        <v>26</v>
      </c>
    </row>
    <row r="6226" spans="1:25" x14ac:dyDescent="0.4">
      <c r="A6226" t="s">
        <v>888</v>
      </c>
      <c r="B6226" s="2">
        <f ca="1">TODAY()+OpportunityTbl[[#This Row],[CreatedOn_DaysFromToday]]</f>
        <v>44673</v>
      </c>
      <c r="C6226" s="2">
        <f ca="1">TODAY()+OpportunityTbl[[#This Row],[EstCloseDate_DaysFromToday]]</f>
        <v>44721</v>
      </c>
      <c r="D6226">
        <f ca="1">IF(OpportunityTbl[[#This Row],[statecode]]=0,"",OpportunityTbl[[#This Row],[Estimated Close Date]])</f>
        <v>44721</v>
      </c>
      <c r="E6226" s="14">
        <v>-437</v>
      </c>
      <c r="F6226" s="14">
        <v>-389</v>
      </c>
      <c r="G6226" t="s">
        <v>27</v>
      </c>
      <c r="H6226" t="s">
        <v>28</v>
      </c>
      <c r="I6226">
        <v>2</v>
      </c>
      <c r="J6226">
        <v>4</v>
      </c>
      <c r="K6226" t="s">
        <v>11507</v>
      </c>
      <c r="L6226" t="s">
        <v>12234</v>
      </c>
      <c r="M6226" t="s">
        <v>22</v>
      </c>
      <c r="N6226" t="s">
        <v>518</v>
      </c>
      <c r="O6226" t="s">
        <v>29</v>
      </c>
      <c r="P6226" t="s">
        <v>557</v>
      </c>
      <c r="Q6226" s="13">
        <v>1856</v>
      </c>
      <c r="S6226" s="1">
        <v>0.1</v>
      </c>
      <c r="T6226" t="s">
        <v>23</v>
      </c>
      <c r="U6226" t="s">
        <v>24</v>
      </c>
      <c r="V6226" t="b">
        <v>1</v>
      </c>
      <c r="W6226">
        <v>2.5</v>
      </c>
      <c r="X6226" t="s">
        <v>157</v>
      </c>
      <c r="Y6226" t="s">
        <v>26</v>
      </c>
    </row>
    <row r="6227" spans="1:25" x14ac:dyDescent="0.4">
      <c r="A6227" t="s">
        <v>1693</v>
      </c>
      <c r="B6227" s="2">
        <f ca="1">TODAY()+OpportunityTbl[[#This Row],[CreatedOn_DaysFromToday]]</f>
        <v>44673</v>
      </c>
      <c r="C6227" s="2">
        <f ca="1">TODAY()+OpportunityTbl[[#This Row],[EstCloseDate_DaysFromToday]]</f>
        <v>44726</v>
      </c>
      <c r="D6227">
        <f ca="1">IF(OpportunityTbl[[#This Row],[statecode]]=0,"",OpportunityTbl[[#This Row],[Estimated Close Date]])</f>
        <v>44726</v>
      </c>
      <c r="E6227" s="14">
        <v>-437</v>
      </c>
      <c r="F6227" s="14">
        <v>-384</v>
      </c>
      <c r="G6227" t="s">
        <v>27</v>
      </c>
      <c r="H6227" t="s">
        <v>28</v>
      </c>
      <c r="I6227">
        <v>2</v>
      </c>
      <c r="J6227">
        <v>4</v>
      </c>
      <c r="K6227" t="s">
        <v>11508</v>
      </c>
      <c r="L6227" t="s">
        <v>12234</v>
      </c>
      <c r="M6227" t="s">
        <v>22</v>
      </c>
      <c r="N6227" t="s">
        <v>1617</v>
      </c>
      <c r="O6227" t="s">
        <v>29</v>
      </c>
      <c r="P6227" t="s">
        <v>1620</v>
      </c>
      <c r="Q6227" s="13">
        <v>2159</v>
      </c>
      <c r="S6227" s="1">
        <v>0.3</v>
      </c>
      <c r="T6227" t="s">
        <v>168</v>
      </c>
      <c r="U6227" t="s">
        <v>100</v>
      </c>
      <c r="V6227" t="b">
        <v>1</v>
      </c>
      <c r="W6227">
        <v>3.5</v>
      </c>
      <c r="X6227" t="s">
        <v>157</v>
      </c>
      <c r="Y6227" t="s">
        <v>26</v>
      </c>
    </row>
    <row r="6228" spans="1:25" x14ac:dyDescent="0.4">
      <c r="A6228" t="s">
        <v>2144</v>
      </c>
      <c r="B6228" s="2">
        <f ca="1">TODAY()+OpportunityTbl[[#This Row],[CreatedOn_DaysFromToday]]</f>
        <v>44673</v>
      </c>
      <c r="C6228" s="2">
        <f ca="1">TODAY()+OpportunityTbl[[#This Row],[EstCloseDate_DaysFromToday]]</f>
        <v>44710</v>
      </c>
      <c r="D6228">
        <f ca="1">IF(OpportunityTbl[[#This Row],[statecode]]=0,"",OpportunityTbl[[#This Row],[Estimated Close Date]])</f>
        <v>44710</v>
      </c>
      <c r="E6228" s="14">
        <v>-437</v>
      </c>
      <c r="F6228" s="14">
        <v>-400</v>
      </c>
      <c r="G6228" t="s">
        <v>27</v>
      </c>
      <c r="H6228" t="s">
        <v>28</v>
      </c>
      <c r="I6228">
        <v>2</v>
      </c>
      <c r="J6228">
        <v>4</v>
      </c>
      <c r="K6228" t="s">
        <v>11499</v>
      </c>
      <c r="L6228" t="s">
        <v>12234</v>
      </c>
      <c r="M6228" t="s">
        <v>22</v>
      </c>
      <c r="N6228" t="s">
        <v>2069</v>
      </c>
      <c r="O6228" t="s">
        <v>29</v>
      </c>
      <c r="P6228" t="s">
        <v>2084</v>
      </c>
      <c r="Q6228" s="13">
        <v>1686</v>
      </c>
      <c r="S6228" s="1">
        <v>0.3</v>
      </c>
      <c r="T6228" t="s">
        <v>168</v>
      </c>
      <c r="U6228" t="s">
        <v>24</v>
      </c>
      <c r="V6228" t="b">
        <v>1</v>
      </c>
      <c r="W6228">
        <v>4.5</v>
      </c>
      <c r="X6228" t="s">
        <v>157</v>
      </c>
      <c r="Y6228" t="s">
        <v>26</v>
      </c>
    </row>
    <row r="6229" spans="1:25" x14ac:dyDescent="0.4">
      <c r="A6229" t="s">
        <v>3065</v>
      </c>
      <c r="B6229" s="2">
        <f ca="1">TODAY()+OpportunityTbl[[#This Row],[CreatedOn_DaysFromToday]]</f>
        <v>44673</v>
      </c>
      <c r="C6229" s="2">
        <f ca="1">TODAY()+OpportunityTbl[[#This Row],[EstCloseDate_DaysFromToday]]</f>
        <v>44755</v>
      </c>
      <c r="D6229">
        <f ca="1">IF(OpportunityTbl[[#This Row],[statecode]]=0,"",OpportunityTbl[[#This Row],[Estimated Close Date]])</f>
        <v>44755</v>
      </c>
      <c r="E6229" s="14">
        <v>-437</v>
      </c>
      <c r="F6229" s="14">
        <v>-355</v>
      </c>
      <c r="G6229" t="s">
        <v>27</v>
      </c>
      <c r="H6229" t="s">
        <v>28</v>
      </c>
      <c r="I6229">
        <v>2</v>
      </c>
      <c r="J6229">
        <v>4</v>
      </c>
      <c r="K6229" t="s">
        <v>11413</v>
      </c>
      <c r="L6229" t="s">
        <v>12233</v>
      </c>
      <c r="M6229" t="s">
        <v>22</v>
      </c>
      <c r="N6229" t="s">
        <v>1617</v>
      </c>
      <c r="O6229" t="s">
        <v>29</v>
      </c>
      <c r="P6229" t="s">
        <v>1618</v>
      </c>
      <c r="Q6229" s="13">
        <v>22258</v>
      </c>
      <c r="S6229" s="1">
        <v>0.1</v>
      </c>
      <c r="T6229" t="s">
        <v>23</v>
      </c>
      <c r="U6229" t="s">
        <v>24</v>
      </c>
      <c r="V6229" t="b">
        <v>0</v>
      </c>
      <c r="W6229">
        <v>3.5</v>
      </c>
      <c r="X6229" t="s">
        <v>25</v>
      </c>
      <c r="Y6229" t="s">
        <v>26</v>
      </c>
    </row>
    <row r="6230" spans="1:25" x14ac:dyDescent="0.4">
      <c r="A6230" t="s">
        <v>4092</v>
      </c>
      <c r="B6230" s="2">
        <f ca="1">TODAY()+OpportunityTbl[[#This Row],[CreatedOn_DaysFromToday]]</f>
        <v>44673</v>
      </c>
      <c r="C6230" s="2">
        <f ca="1">TODAY()+OpportunityTbl[[#This Row],[EstCloseDate_DaysFromToday]]</f>
        <v>44711</v>
      </c>
      <c r="D6230">
        <f ca="1">IF(OpportunityTbl[[#This Row],[statecode]]=0,"",OpportunityTbl[[#This Row],[Estimated Close Date]])</f>
        <v>44711</v>
      </c>
      <c r="E6230" s="14">
        <v>-437</v>
      </c>
      <c r="F6230" s="14">
        <v>-399</v>
      </c>
      <c r="G6230" t="s">
        <v>27</v>
      </c>
      <c r="H6230" t="s">
        <v>28</v>
      </c>
      <c r="I6230">
        <v>2</v>
      </c>
      <c r="J6230">
        <v>4</v>
      </c>
      <c r="K6230" t="s">
        <v>11483</v>
      </c>
      <c r="L6230" t="s">
        <v>12239</v>
      </c>
      <c r="M6230" t="s">
        <v>22</v>
      </c>
      <c r="N6230" t="s">
        <v>469</v>
      </c>
      <c r="O6230" t="s">
        <v>29</v>
      </c>
      <c r="P6230" t="s">
        <v>705</v>
      </c>
      <c r="Q6230" s="13">
        <v>6343</v>
      </c>
      <c r="S6230" s="1">
        <v>0.1</v>
      </c>
      <c r="T6230" t="s">
        <v>23</v>
      </c>
      <c r="U6230" t="s">
        <v>24</v>
      </c>
      <c r="V6230" t="b">
        <v>1</v>
      </c>
      <c r="W6230">
        <v>2</v>
      </c>
      <c r="X6230" t="s">
        <v>25</v>
      </c>
      <c r="Y6230" t="s">
        <v>26</v>
      </c>
    </row>
    <row r="6231" spans="1:25" x14ac:dyDescent="0.4">
      <c r="A6231" t="s">
        <v>4093</v>
      </c>
      <c r="B6231" s="2">
        <f ca="1">TODAY()+OpportunityTbl[[#This Row],[CreatedOn_DaysFromToday]]</f>
        <v>44673</v>
      </c>
      <c r="C6231" s="2">
        <f ca="1">TODAY()+OpportunityTbl[[#This Row],[EstCloseDate_DaysFromToday]]</f>
        <v>44707</v>
      </c>
      <c r="D6231">
        <f ca="1">IF(OpportunityTbl[[#This Row],[statecode]]=0,"",OpportunityTbl[[#This Row],[Estimated Close Date]])</f>
        <v>44707</v>
      </c>
      <c r="E6231" s="14">
        <v>-437</v>
      </c>
      <c r="F6231" s="14">
        <v>-403</v>
      </c>
      <c r="G6231" t="s">
        <v>27</v>
      </c>
      <c r="H6231" t="s">
        <v>28</v>
      </c>
      <c r="I6231">
        <v>2</v>
      </c>
      <c r="J6231">
        <v>4</v>
      </c>
      <c r="K6231" t="s">
        <v>11509</v>
      </c>
      <c r="L6231" t="s">
        <v>12239</v>
      </c>
      <c r="M6231" t="s">
        <v>22</v>
      </c>
      <c r="N6231" t="s">
        <v>469</v>
      </c>
      <c r="O6231" t="s">
        <v>29</v>
      </c>
      <c r="P6231" t="s">
        <v>692</v>
      </c>
      <c r="Q6231" s="13">
        <v>6614</v>
      </c>
      <c r="S6231" s="1">
        <v>0.1</v>
      </c>
      <c r="T6231" t="s">
        <v>23</v>
      </c>
      <c r="U6231" t="s">
        <v>24</v>
      </c>
      <c r="V6231" t="b">
        <v>1</v>
      </c>
      <c r="W6231">
        <v>2</v>
      </c>
      <c r="X6231" t="s">
        <v>25</v>
      </c>
      <c r="Y6231" t="s">
        <v>26</v>
      </c>
    </row>
    <row r="6232" spans="1:25" x14ac:dyDescent="0.4">
      <c r="A6232" t="s">
        <v>5275</v>
      </c>
      <c r="B6232" s="2">
        <f ca="1">TODAY()+OpportunityTbl[[#This Row],[CreatedOn_DaysFromToday]]</f>
        <v>44673</v>
      </c>
      <c r="C6232" s="2">
        <f ca="1">TODAY()+OpportunityTbl[[#This Row],[EstCloseDate_DaysFromToday]]</f>
        <v>44747</v>
      </c>
      <c r="D6232">
        <f ca="1">IF(OpportunityTbl[[#This Row],[statecode]]=0,"",OpportunityTbl[[#This Row],[Estimated Close Date]])</f>
        <v>44747</v>
      </c>
      <c r="E6232" s="14">
        <v>-437</v>
      </c>
      <c r="F6232" s="14">
        <v>-363</v>
      </c>
      <c r="G6232" t="s">
        <v>27</v>
      </c>
      <c r="H6232" t="s">
        <v>28</v>
      </c>
      <c r="I6232">
        <v>2</v>
      </c>
      <c r="J6232">
        <v>4</v>
      </c>
      <c r="K6232" t="s">
        <v>11395</v>
      </c>
      <c r="L6232" t="s">
        <v>12237</v>
      </c>
      <c r="M6232" t="s">
        <v>22</v>
      </c>
      <c r="N6232" t="s">
        <v>1727</v>
      </c>
      <c r="O6232" t="s">
        <v>29</v>
      </c>
      <c r="P6232" t="s">
        <v>1747</v>
      </c>
      <c r="Q6232" s="13">
        <v>3450</v>
      </c>
      <c r="S6232" s="1">
        <v>0.3</v>
      </c>
      <c r="T6232" t="s">
        <v>168</v>
      </c>
      <c r="U6232" t="s">
        <v>24</v>
      </c>
      <c r="V6232" t="b">
        <v>1</v>
      </c>
      <c r="W6232">
        <v>4.5</v>
      </c>
      <c r="X6232" t="s">
        <v>157</v>
      </c>
      <c r="Y6232" t="s">
        <v>4899</v>
      </c>
    </row>
    <row r="6233" spans="1:25" x14ac:dyDescent="0.4">
      <c r="A6233" t="s">
        <v>5429</v>
      </c>
      <c r="B6233" s="2">
        <f ca="1">TODAY()+OpportunityTbl[[#This Row],[CreatedOn_DaysFromToday]]</f>
        <v>44673</v>
      </c>
      <c r="C6233" s="2">
        <f ca="1">TODAY()+OpportunityTbl[[#This Row],[EstCloseDate_DaysFromToday]]</f>
        <v>44696</v>
      </c>
      <c r="D6233">
        <f ca="1">IF(OpportunityTbl[[#This Row],[statecode]]=0,"",OpportunityTbl[[#This Row],[Estimated Close Date]])</f>
        <v>44696</v>
      </c>
      <c r="E6233" s="14">
        <v>-437</v>
      </c>
      <c r="F6233" s="14">
        <v>-414</v>
      </c>
      <c r="G6233" t="s">
        <v>27</v>
      </c>
      <c r="H6233" t="s">
        <v>28</v>
      </c>
      <c r="I6233">
        <v>2</v>
      </c>
      <c r="J6233">
        <v>4</v>
      </c>
      <c r="K6233" t="s">
        <v>11510</v>
      </c>
      <c r="L6233" t="s">
        <v>12239</v>
      </c>
      <c r="M6233" t="s">
        <v>22</v>
      </c>
      <c r="N6233" t="s">
        <v>2069</v>
      </c>
      <c r="O6233" t="s">
        <v>29</v>
      </c>
      <c r="P6233" t="s">
        <v>2107</v>
      </c>
      <c r="Q6233" s="13">
        <v>6263</v>
      </c>
      <c r="S6233" s="1">
        <v>0.1</v>
      </c>
      <c r="T6233" t="s">
        <v>23</v>
      </c>
      <c r="U6233" t="s">
        <v>100</v>
      </c>
      <c r="V6233" t="b">
        <v>1</v>
      </c>
      <c r="W6233">
        <v>4</v>
      </c>
      <c r="X6233" t="s">
        <v>25</v>
      </c>
      <c r="Y6233" t="s">
        <v>4899</v>
      </c>
    </row>
    <row r="6234" spans="1:25" x14ac:dyDescent="0.4">
      <c r="A6234" t="s">
        <v>7157</v>
      </c>
      <c r="B6234" s="2">
        <f ca="1">TODAY()+OpportunityTbl[[#This Row],[CreatedOn_DaysFromToday]]</f>
        <v>44673</v>
      </c>
      <c r="C6234" s="2">
        <f ca="1">TODAY()+OpportunityTbl[[#This Row],[EstCloseDate_DaysFromToday]]</f>
        <v>44729</v>
      </c>
      <c r="D6234">
        <f ca="1">IF(OpportunityTbl[[#This Row],[statecode]]=0,"",OpportunityTbl[[#This Row],[Estimated Close Date]])</f>
        <v>44729</v>
      </c>
      <c r="E6234" s="14">
        <v>-437</v>
      </c>
      <c r="F6234" s="14">
        <v>-381</v>
      </c>
      <c r="G6234" t="s">
        <v>7082</v>
      </c>
      <c r="H6234" t="s">
        <v>7082</v>
      </c>
      <c r="I6234">
        <v>1</v>
      </c>
      <c r="J6234">
        <v>3</v>
      </c>
      <c r="K6234" t="s">
        <v>11413</v>
      </c>
      <c r="L6234" t="s">
        <v>12236</v>
      </c>
      <c r="M6234" t="s">
        <v>22</v>
      </c>
      <c r="N6234" t="s">
        <v>1710</v>
      </c>
      <c r="O6234" t="s">
        <v>29</v>
      </c>
      <c r="P6234" t="s">
        <v>1881</v>
      </c>
      <c r="Q6234" s="13">
        <v>3336</v>
      </c>
      <c r="R6234" s="13">
        <v>3202.56</v>
      </c>
      <c r="S6234" s="1">
        <v>0.9</v>
      </c>
      <c r="T6234" t="s">
        <v>4724</v>
      </c>
      <c r="U6234" t="s">
        <v>100</v>
      </c>
      <c r="V6234" t="b">
        <v>0</v>
      </c>
      <c r="W6234">
        <v>4</v>
      </c>
      <c r="X6234" t="s">
        <v>4732</v>
      </c>
      <c r="Y6234" t="s">
        <v>4890</v>
      </c>
    </row>
    <row r="6235" spans="1:25" x14ac:dyDescent="0.4">
      <c r="A6235" t="s">
        <v>7374</v>
      </c>
      <c r="B6235" s="2">
        <f ca="1">TODAY()+OpportunityTbl[[#This Row],[CreatedOn_DaysFromToday]]</f>
        <v>44673</v>
      </c>
      <c r="C6235" s="2">
        <f ca="1">TODAY()+OpportunityTbl[[#This Row],[EstCloseDate_DaysFromToday]]</f>
        <v>44724</v>
      </c>
      <c r="D6235">
        <f ca="1">IF(OpportunityTbl[[#This Row],[statecode]]=0,"",OpportunityTbl[[#This Row],[Estimated Close Date]])</f>
        <v>44724</v>
      </c>
      <c r="E6235" s="14">
        <v>-437</v>
      </c>
      <c r="F6235" s="14">
        <v>-386</v>
      </c>
      <c r="G6235" t="s">
        <v>7082</v>
      </c>
      <c r="H6235" t="s">
        <v>7082</v>
      </c>
      <c r="I6235">
        <v>1</v>
      </c>
      <c r="J6235">
        <v>3</v>
      </c>
      <c r="K6235" t="s">
        <v>11460</v>
      </c>
      <c r="L6235" t="s">
        <v>12239</v>
      </c>
      <c r="M6235" t="s">
        <v>22</v>
      </c>
      <c r="N6235" t="s">
        <v>1762</v>
      </c>
      <c r="O6235" t="s">
        <v>29</v>
      </c>
      <c r="P6235" t="s">
        <v>1783</v>
      </c>
      <c r="Q6235" s="13">
        <v>7068</v>
      </c>
      <c r="R6235" s="13">
        <v>6855.96</v>
      </c>
      <c r="S6235" s="1">
        <v>0.3</v>
      </c>
      <c r="T6235" t="s">
        <v>168</v>
      </c>
      <c r="U6235" t="s">
        <v>97</v>
      </c>
      <c r="V6235" t="b">
        <v>1</v>
      </c>
      <c r="W6235">
        <v>3</v>
      </c>
      <c r="X6235" t="s">
        <v>157</v>
      </c>
      <c r="Y6235" t="s">
        <v>4905</v>
      </c>
    </row>
    <row r="6236" spans="1:25" x14ac:dyDescent="0.4">
      <c r="A6236" t="s">
        <v>8950</v>
      </c>
      <c r="B6236" s="2">
        <f ca="1">TODAY()+OpportunityTbl[[#This Row],[CreatedOn_DaysFromToday]]</f>
        <v>44673</v>
      </c>
      <c r="C6236" s="2">
        <f ca="1">TODAY()+OpportunityTbl[[#This Row],[EstCloseDate_DaysFromToday]]</f>
        <v>44720</v>
      </c>
      <c r="D6236">
        <f ca="1">IF(OpportunityTbl[[#This Row],[statecode]]=0,"",OpportunityTbl[[#This Row],[Estimated Close Date]])</f>
        <v>44720</v>
      </c>
      <c r="E6236" s="14">
        <v>-437</v>
      </c>
      <c r="F6236" s="14">
        <v>-390</v>
      </c>
      <c r="G6236" t="s">
        <v>7082</v>
      </c>
      <c r="H6236" t="s">
        <v>7082</v>
      </c>
      <c r="I6236">
        <v>1</v>
      </c>
      <c r="J6236">
        <v>3</v>
      </c>
      <c r="K6236" t="s">
        <v>11511</v>
      </c>
      <c r="L6236" t="s">
        <v>12238</v>
      </c>
      <c r="M6236" t="s">
        <v>22</v>
      </c>
      <c r="N6236" t="s">
        <v>2121</v>
      </c>
      <c r="O6236" t="s">
        <v>29</v>
      </c>
      <c r="P6236" t="s">
        <v>2167</v>
      </c>
      <c r="Q6236" s="13">
        <v>3792</v>
      </c>
      <c r="R6236" s="13">
        <v>3678.24</v>
      </c>
      <c r="S6236" s="1">
        <v>0.5</v>
      </c>
      <c r="T6236" t="s">
        <v>168</v>
      </c>
      <c r="U6236" t="s">
        <v>24</v>
      </c>
      <c r="V6236" t="b">
        <v>1</v>
      </c>
      <c r="W6236">
        <v>3</v>
      </c>
      <c r="X6236" t="s">
        <v>240</v>
      </c>
      <c r="Y6236" t="s">
        <v>26</v>
      </c>
    </row>
    <row r="6237" spans="1:25" x14ac:dyDescent="0.4">
      <c r="A6237" t="s">
        <v>9410</v>
      </c>
      <c r="B6237" s="2">
        <f ca="1">TODAY()+OpportunityTbl[[#This Row],[CreatedOn_DaysFromToday]]</f>
        <v>44673</v>
      </c>
      <c r="C6237" s="2">
        <f ca="1">TODAY()+OpportunityTbl[[#This Row],[EstCloseDate_DaysFromToday]]</f>
        <v>44711</v>
      </c>
      <c r="D6237">
        <f ca="1">IF(OpportunityTbl[[#This Row],[statecode]]=0,"",OpportunityTbl[[#This Row],[Estimated Close Date]])</f>
        <v>44711</v>
      </c>
      <c r="E6237" s="14">
        <v>-437</v>
      </c>
      <c r="F6237" s="14">
        <v>-399</v>
      </c>
      <c r="G6237" t="s">
        <v>7082</v>
      </c>
      <c r="H6237" t="s">
        <v>7082</v>
      </c>
      <c r="I6237">
        <v>1</v>
      </c>
      <c r="J6237">
        <v>3</v>
      </c>
      <c r="K6237" t="s">
        <v>11512</v>
      </c>
      <c r="L6237" t="s">
        <v>12236</v>
      </c>
      <c r="M6237" t="s">
        <v>22</v>
      </c>
      <c r="N6237" t="s">
        <v>469</v>
      </c>
      <c r="O6237" t="s">
        <v>29</v>
      </c>
      <c r="P6237" t="s">
        <v>705</v>
      </c>
      <c r="Q6237" s="13">
        <v>2580</v>
      </c>
      <c r="R6237" s="13">
        <v>2515.5</v>
      </c>
      <c r="S6237" s="1">
        <v>0.3</v>
      </c>
      <c r="T6237" t="s">
        <v>168</v>
      </c>
      <c r="U6237" t="s">
        <v>97</v>
      </c>
      <c r="V6237" t="b">
        <v>1</v>
      </c>
      <c r="W6237">
        <v>2.5</v>
      </c>
      <c r="X6237" t="s">
        <v>157</v>
      </c>
      <c r="Y6237" t="s">
        <v>26</v>
      </c>
    </row>
    <row r="6238" spans="1:25" x14ac:dyDescent="0.4">
      <c r="A6238" t="s">
        <v>1191</v>
      </c>
      <c r="B6238" s="2">
        <f ca="1">TODAY()+OpportunityTbl[[#This Row],[CreatedOn_DaysFromToday]]</f>
        <v>44672</v>
      </c>
      <c r="C6238" s="2">
        <f ca="1">TODAY()+OpportunityTbl[[#This Row],[EstCloseDate_DaysFromToday]]</f>
        <v>44723</v>
      </c>
      <c r="D6238">
        <f ca="1">IF(OpportunityTbl[[#This Row],[statecode]]=0,"",OpportunityTbl[[#This Row],[Estimated Close Date]])</f>
        <v>44723</v>
      </c>
      <c r="E6238" s="14">
        <v>-438</v>
      </c>
      <c r="F6238" s="14">
        <v>-387</v>
      </c>
      <c r="G6238" t="s">
        <v>27</v>
      </c>
      <c r="H6238" t="s">
        <v>28</v>
      </c>
      <c r="I6238">
        <v>2</v>
      </c>
      <c r="J6238">
        <v>4</v>
      </c>
      <c r="K6238" t="s">
        <v>11513</v>
      </c>
      <c r="L6238" t="s">
        <v>12235</v>
      </c>
      <c r="M6238" t="s">
        <v>22</v>
      </c>
      <c r="N6238" t="s">
        <v>779</v>
      </c>
      <c r="O6238" t="s">
        <v>29</v>
      </c>
      <c r="P6238" t="s">
        <v>782</v>
      </c>
      <c r="Q6238" s="13">
        <v>11950</v>
      </c>
      <c r="S6238" s="1">
        <v>0.1</v>
      </c>
      <c r="T6238" t="s">
        <v>23</v>
      </c>
      <c r="U6238" t="s">
        <v>100</v>
      </c>
      <c r="V6238" t="b">
        <v>1</v>
      </c>
      <c r="W6238">
        <v>2.5</v>
      </c>
      <c r="X6238" t="s">
        <v>25</v>
      </c>
      <c r="Y6238" t="s">
        <v>26</v>
      </c>
    </row>
    <row r="6239" spans="1:25" x14ac:dyDescent="0.4">
      <c r="A6239" t="s">
        <v>1938</v>
      </c>
      <c r="B6239" s="2">
        <f ca="1">TODAY()+OpportunityTbl[[#This Row],[CreatedOn_DaysFromToday]]</f>
        <v>44672</v>
      </c>
      <c r="C6239" s="2">
        <f ca="1">TODAY()+OpportunityTbl[[#This Row],[EstCloseDate_DaysFromToday]]</f>
        <v>44749</v>
      </c>
      <c r="D6239">
        <f ca="1">IF(OpportunityTbl[[#This Row],[statecode]]=0,"",OpportunityTbl[[#This Row],[Estimated Close Date]])</f>
        <v>44749</v>
      </c>
      <c r="E6239" s="14">
        <v>-438</v>
      </c>
      <c r="F6239" s="14">
        <v>-361</v>
      </c>
      <c r="G6239" t="s">
        <v>27</v>
      </c>
      <c r="H6239" t="s">
        <v>28</v>
      </c>
      <c r="I6239">
        <v>2</v>
      </c>
      <c r="J6239">
        <v>4</v>
      </c>
      <c r="K6239" t="s">
        <v>11406</v>
      </c>
      <c r="L6239" t="s">
        <v>12239</v>
      </c>
      <c r="M6239" t="s">
        <v>22</v>
      </c>
      <c r="N6239" t="s">
        <v>534</v>
      </c>
      <c r="O6239" t="s">
        <v>29</v>
      </c>
      <c r="P6239" t="s">
        <v>590</v>
      </c>
      <c r="Q6239" s="13">
        <v>8084</v>
      </c>
      <c r="S6239" s="1">
        <v>0.3</v>
      </c>
      <c r="T6239" t="s">
        <v>168</v>
      </c>
      <c r="U6239" t="s">
        <v>100</v>
      </c>
      <c r="V6239" t="b">
        <v>0</v>
      </c>
      <c r="W6239">
        <v>2</v>
      </c>
      <c r="X6239" t="s">
        <v>157</v>
      </c>
      <c r="Y6239" t="s">
        <v>26</v>
      </c>
    </row>
    <row r="6240" spans="1:25" x14ac:dyDescent="0.4">
      <c r="A6240" t="s">
        <v>3389</v>
      </c>
      <c r="B6240" s="2">
        <f ca="1">TODAY()+OpportunityTbl[[#This Row],[CreatedOn_DaysFromToday]]</f>
        <v>44672</v>
      </c>
      <c r="C6240" s="2">
        <f ca="1">TODAY()+OpportunityTbl[[#This Row],[EstCloseDate_DaysFromToday]]</f>
        <v>44715</v>
      </c>
      <c r="D6240">
        <f ca="1">IF(OpportunityTbl[[#This Row],[statecode]]=0,"",OpportunityTbl[[#This Row],[Estimated Close Date]])</f>
        <v>44715</v>
      </c>
      <c r="E6240" s="14">
        <v>-438</v>
      </c>
      <c r="F6240" s="14">
        <v>-395</v>
      </c>
      <c r="G6240" t="s">
        <v>27</v>
      </c>
      <c r="H6240" t="s">
        <v>28</v>
      </c>
      <c r="I6240">
        <v>2</v>
      </c>
      <c r="J6240">
        <v>4</v>
      </c>
      <c r="K6240" t="s">
        <v>11494</v>
      </c>
      <c r="L6240" t="s">
        <v>12239</v>
      </c>
      <c r="M6240" t="s">
        <v>22</v>
      </c>
      <c r="N6240" t="s">
        <v>1710</v>
      </c>
      <c r="O6240" t="s">
        <v>29</v>
      </c>
      <c r="P6240" t="s">
        <v>1711</v>
      </c>
      <c r="Q6240" s="13">
        <v>8308</v>
      </c>
      <c r="S6240" s="1">
        <v>0.1</v>
      </c>
      <c r="T6240" t="s">
        <v>23</v>
      </c>
      <c r="U6240" t="s">
        <v>97</v>
      </c>
      <c r="V6240" t="b">
        <v>1</v>
      </c>
      <c r="W6240">
        <v>3.5</v>
      </c>
      <c r="X6240" t="s">
        <v>25</v>
      </c>
      <c r="Y6240" t="s">
        <v>26</v>
      </c>
    </row>
    <row r="6241" spans="1:25" x14ac:dyDescent="0.4">
      <c r="A6241" t="s">
        <v>5628</v>
      </c>
      <c r="B6241" s="2">
        <f ca="1">TODAY()+OpportunityTbl[[#This Row],[CreatedOn_DaysFromToday]]</f>
        <v>44672</v>
      </c>
      <c r="C6241" s="2">
        <f ca="1">TODAY()+OpportunityTbl[[#This Row],[EstCloseDate_DaysFromToday]]</f>
        <v>44721</v>
      </c>
      <c r="D6241">
        <f ca="1">IF(OpportunityTbl[[#This Row],[statecode]]=0,"",OpportunityTbl[[#This Row],[Estimated Close Date]])</f>
        <v>44721</v>
      </c>
      <c r="E6241" s="14">
        <v>-438</v>
      </c>
      <c r="F6241" s="14">
        <v>-389</v>
      </c>
      <c r="G6241" t="s">
        <v>27</v>
      </c>
      <c r="H6241" t="s">
        <v>28</v>
      </c>
      <c r="I6241">
        <v>2</v>
      </c>
      <c r="J6241">
        <v>4</v>
      </c>
      <c r="K6241" t="s">
        <v>11487</v>
      </c>
      <c r="L6241" t="s">
        <v>12237</v>
      </c>
      <c r="M6241" t="s">
        <v>22</v>
      </c>
      <c r="N6241" t="s">
        <v>31</v>
      </c>
      <c r="O6241" t="s">
        <v>29</v>
      </c>
      <c r="P6241" t="s">
        <v>32</v>
      </c>
      <c r="Q6241" s="13">
        <v>3728</v>
      </c>
      <c r="S6241" s="1">
        <v>0.3</v>
      </c>
      <c r="T6241" t="s">
        <v>168</v>
      </c>
      <c r="U6241" t="s">
        <v>100</v>
      </c>
      <c r="V6241" t="b">
        <v>0</v>
      </c>
      <c r="W6241">
        <v>3.5</v>
      </c>
      <c r="X6241" t="s">
        <v>240</v>
      </c>
      <c r="Y6241" t="s">
        <v>4892</v>
      </c>
    </row>
    <row r="6242" spans="1:25" x14ac:dyDescent="0.4">
      <c r="A6242" t="s">
        <v>5629</v>
      </c>
      <c r="B6242" s="2">
        <f ca="1">TODAY()+OpportunityTbl[[#This Row],[CreatedOn_DaysFromToday]]</f>
        <v>44672</v>
      </c>
      <c r="C6242" s="2">
        <f ca="1">TODAY()+OpportunityTbl[[#This Row],[EstCloseDate_DaysFromToday]]</f>
        <v>44758</v>
      </c>
      <c r="D6242">
        <f ca="1">IF(OpportunityTbl[[#This Row],[statecode]]=0,"",OpportunityTbl[[#This Row],[Estimated Close Date]])</f>
        <v>44758</v>
      </c>
      <c r="E6242" s="14">
        <v>-438</v>
      </c>
      <c r="F6242" s="14">
        <v>-352</v>
      </c>
      <c r="G6242" t="s">
        <v>27</v>
      </c>
      <c r="H6242" t="s">
        <v>28</v>
      </c>
      <c r="I6242">
        <v>2</v>
      </c>
      <c r="J6242">
        <v>4</v>
      </c>
      <c r="K6242" t="s">
        <v>11385</v>
      </c>
      <c r="L6242" t="s">
        <v>12236</v>
      </c>
      <c r="M6242" t="s">
        <v>22</v>
      </c>
      <c r="N6242" t="s">
        <v>1727</v>
      </c>
      <c r="O6242" t="s">
        <v>29</v>
      </c>
      <c r="P6242" t="s">
        <v>1849</v>
      </c>
      <c r="Q6242" s="13">
        <v>3469</v>
      </c>
      <c r="S6242" s="1">
        <v>0.3</v>
      </c>
      <c r="T6242" t="s">
        <v>168</v>
      </c>
      <c r="U6242" t="s">
        <v>24</v>
      </c>
      <c r="V6242" t="b">
        <v>0</v>
      </c>
      <c r="W6242">
        <v>3.5</v>
      </c>
      <c r="X6242" t="s">
        <v>240</v>
      </c>
      <c r="Y6242" t="s">
        <v>4926</v>
      </c>
    </row>
    <row r="6243" spans="1:25" x14ac:dyDescent="0.4">
      <c r="A6243" t="s">
        <v>7297</v>
      </c>
      <c r="B6243" s="2">
        <f ca="1">TODAY()+OpportunityTbl[[#This Row],[CreatedOn_DaysFromToday]]</f>
        <v>44672</v>
      </c>
      <c r="C6243" s="2">
        <f ca="1">TODAY()+OpportunityTbl[[#This Row],[EstCloseDate_DaysFromToday]]</f>
        <v>44716</v>
      </c>
      <c r="D6243">
        <f ca="1">IF(OpportunityTbl[[#This Row],[statecode]]=0,"",OpportunityTbl[[#This Row],[Estimated Close Date]])</f>
        <v>44716</v>
      </c>
      <c r="E6243" s="14">
        <v>-438</v>
      </c>
      <c r="F6243" s="14">
        <v>-394</v>
      </c>
      <c r="G6243" t="s">
        <v>7082</v>
      </c>
      <c r="H6243" t="s">
        <v>7082</v>
      </c>
      <c r="I6243">
        <v>1</v>
      </c>
      <c r="J6243">
        <v>3</v>
      </c>
      <c r="K6243" t="s">
        <v>11419</v>
      </c>
      <c r="L6243" t="s">
        <v>12238</v>
      </c>
      <c r="M6243" t="s">
        <v>22</v>
      </c>
      <c r="N6243" t="s">
        <v>31</v>
      </c>
      <c r="O6243" t="s">
        <v>29</v>
      </c>
      <c r="P6243" t="s">
        <v>210</v>
      </c>
      <c r="Q6243" s="13">
        <v>2722</v>
      </c>
      <c r="R6243" s="13">
        <v>2667.56</v>
      </c>
      <c r="S6243" s="1">
        <v>0.3</v>
      </c>
      <c r="T6243" t="s">
        <v>168</v>
      </c>
      <c r="U6243" t="s">
        <v>24</v>
      </c>
      <c r="V6243" t="b">
        <v>1</v>
      </c>
      <c r="W6243">
        <v>2</v>
      </c>
      <c r="X6243" t="s">
        <v>157</v>
      </c>
      <c r="Y6243" t="s">
        <v>4899</v>
      </c>
    </row>
    <row r="6244" spans="1:25" x14ac:dyDescent="0.4">
      <c r="A6244" t="s">
        <v>7931</v>
      </c>
      <c r="B6244" s="2">
        <f ca="1">TODAY()+OpportunityTbl[[#This Row],[CreatedOn_DaysFromToday]]</f>
        <v>44672</v>
      </c>
      <c r="C6244" s="2">
        <f ca="1">TODAY()+OpportunityTbl[[#This Row],[EstCloseDate_DaysFromToday]]</f>
        <v>44715</v>
      </c>
      <c r="D6244">
        <f ca="1">IF(OpportunityTbl[[#This Row],[statecode]]=0,"",OpportunityTbl[[#This Row],[Estimated Close Date]])</f>
        <v>44715</v>
      </c>
      <c r="E6244" s="14">
        <v>-438</v>
      </c>
      <c r="F6244" s="14">
        <v>-395</v>
      </c>
      <c r="G6244" t="s">
        <v>7082</v>
      </c>
      <c r="H6244" t="s">
        <v>7082</v>
      </c>
      <c r="I6244">
        <v>1</v>
      </c>
      <c r="J6244">
        <v>3</v>
      </c>
      <c r="K6244" t="s">
        <v>11475</v>
      </c>
      <c r="L6244" t="s">
        <v>12234</v>
      </c>
      <c r="M6244" t="s">
        <v>22</v>
      </c>
      <c r="N6244" t="s">
        <v>469</v>
      </c>
      <c r="O6244" t="s">
        <v>29</v>
      </c>
      <c r="P6244" t="s">
        <v>470</v>
      </c>
      <c r="Q6244" s="13">
        <v>1814</v>
      </c>
      <c r="R6244" s="13">
        <v>1768.65</v>
      </c>
      <c r="S6244" s="1">
        <v>0.5</v>
      </c>
      <c r="T6244" t="s">
        <v>168</v>
      </c>
      <c r="U6244" t="s">
        <v>97</v>
      </c>
      <c r="V6244" t="b">
        <v>1</v>
      </c>
      <c r="W6244">
        <v>2.5</v>
      </c>
      <c r="X6244" t="s">
        <v>240</v>
      </c>
      <c r="Y6244" t="s">
        <v>4890</v>
      </c>
    </row>
    <row r="6245" spans="1:25" x14ac:dyDescent="0.4">
      <c r="A6245" t="s">
        <v>8427</v>
      </c>
      <c r="B6245" s="2">
        <f ca="1">TODAY()+OpportunityTbl[[#This Row],[CreatedOn_DaysFromToday]]</f>
        <v>44672</v>
      </c>
      <c r="C6245" s="2">
        <f ca="1">TODAY()+OpportunityTbl[[#This Row],[EstCloseDate_DaysFromToday]]</f>
        <v>44742</v>
      </c>
      <c r="D6245">
        <f ca="1">IF(OpportunityTbl[[#This Row],[statecode]]=0,"",OpportunityTbl[[#This Row],[Estimated Close Date]])</f>
        <v>44742</v>
      </c>
      <c r="E6245" s="14">
        <v>-438</v>
      </c>
      <c r="F6245" s="14">
        <v>-368</v>
      </c>
      <c r="G6245" t="s">
        <v>7082</v>
      </c>
      <c r="H6245" t="s">
        <v>7082</v>
      </c>
      <c r="I6245">
        <v>1</v>
      </c>
      <c r="J6245">
        <v>3</v>
      </c>
      <c r="K6245" t="s">
        <v>11398</v>
      </c>
      <c r="L6245" t="s">
        <v>12239</v>
      </c>
      <c r="M6245" t="s">
        <v>22</v>
      </c>
      <c r="N6245" t="s">
        <v>2121</v>
      </c>
      <c r="O6245" t="s">
        <v>29</v>
      </c>
      <c r="P6245" t="s">
        <v>4734</v>
      </c>
      <c r="Q6245" s="13">
        <v>9640</v>
      </c>
      <c r="R6245" s="13">
        <v>9350.7999999999993</v>
      </c>
      <c r="S6245" s="1">
        <v>0.9</v>
      </c>
      <c r="T6245" t="s">
        <v>4724</v>
      </c>
      <c r="U6245" t="s">
        <v>24</v>
      </c>
      <c r="V6245" t="b">
        <v>0</v>
      </c>
      <c r="W6245">
        <v>3</v>
      </c>
      <c r="X6245" t="s">
        <v>4732</v>
      </c>
      <c r="Y6245" t="s">
        <v>4890</v>
      </c>
    </row>
    <row r="6246" spans="1:25" x14ac:dyDescent="0.4">
      <c r="A6246" t="s">
        <v>8568</v>
      </c>
      <c r="B6246" s="2">
        <f ca="1">TODAY()+OpportunityTbl[[#This Row],[CreatedOn_DaysFromToday]]</f>
        <v>44672</v>
      </c>
      <c r="C6246" s="2">
        <f ca="1">TODAY()+OpportunityTbl[[#This Row],[EstCloseDate_DaysFromToday]]</f>
        <v>44766</v>
      </c>
      <c r="D6246">
        <f ca="1">IF(OpportunityTbl[[#This Row],[statecode]]=0,"",OpportunityTbl[[#This Row],[Estimated Close Date]])</f>
        <v>44766</v>
      </c>
      <c r="E6246" s="14">
        <v>-438</v>
      </c>
      <c r="F6246" s="14">
        <v>-344</v>
      </c>
      <c r="G6246" t="s">
        <v>7082</v>
      </c>
      <c r="H6246" t="s">
        <v>7082</v>
      </c>
      <c r="I6246">
        <v>1</v>
      </c>
      <c r="J6246">
        <v>3</v>
      </c>
      <c r="K6246" t="s">
        <v>11319</v>
      </c>
      <c r="L6246" t="s">
        <v>12238</v>
      </c>
      <c r="M6246" t="s">
        <v>22</v>
      </c>
      <c r="N6246" t="s">
        <v>1617</v>
      </c>
      <c r="O6246" t="s">
        <v>29</v>
      </c>
      <c r="P6246" t="s">
        <v>4812</v>
      </c>
      <c r="Q6246" s="13">
        <v>3849</v>
      </c>
      <c r="R6246" s="13">
        <v>3733.53</v>
      </c>
      <c r="S6246" s="1">
        <v>0.9</v>
      </c>
      <c r="T6246" t="s">
        <v>4724</v>
      </c>
      <c r="U6246" t="s">
        <v>97</v>
      </c>
      <c r="V6246" t="b">
        <v>0</v>
      </c>
      <c r="W6246">
        <v>3</v>
      </c>
      <c r="X6246" t="s">
        <v>4732</v>
      </c>
      <c r="Y6246" t="s">
        <v>26</v>
      </c>
    </row>
    <row r="6247" spans="1:25" x14ac:dyDescent="0.4">
      <c r="A6247" t="s">
        <v>8569</v>
      </c>
      <c r="B6247" s="2">
        <f ca="1">TODAY()+OpportunityTbl[[#This Row],[CreatedOn_DaysFromToday]]</f>
        <v>44672</v>
      </c>
      <c r="C6247" s="2">
        <f ca="1">TODAY()+OpportunityTbl[[#This Row],[EstCloseDate_DaysFromToday]]</f>
        <v>44753</v>
      </c>
      <c r="D6247">
        <f ca="1">IF(OpportunityTbl[[#This Row],[statecode]]=0,"",OpportunityTbl[[#This Row],[Estimated Close Date]])</f>
        <v>44753</v>
      </c>
      <c r="E6247" s="14">
        <v>-438</v>
      </c>
      <c r="F6247" s="14">
        <v>-357</v>
      </c>
      <c r="G6247" t="s">
        <v>7082</v>
      </c>
      <c r="H6247" t="s">
        <v>7082</v>
      </c>
      <c r="I6247">
        <v>1</v>
      </c>
      <c r="J6247">
        <v>3</v>
      </c>
      <c r="K6247" t="s">
        <v>11488</v>
      </c>
      <c r="L6247" t="s">
        <v>12233</v>
      </c>
      <c r="M6247" t="s">
        <v>22</v>
      </c>
      <c r="N6247" t="s">
        <v>1617</v>
      </c>
      <c r="O6247" t="s">
        <v>29</v>
      </c>
      <c r="P6247" t="s">
        <v>4812</v>
      </c>
      <c r="Q6247" s="13">
        <v>28941</v>
      </c>
      <c r="R6247" s="13">
        <v>27928.06</v>
      </c>
      <c r="S6247" s="1">
        <v>0.9</v>
      </c>
      <c r="T6247" t="s">
        <v>4724</v>
      </c>
      <c r="U6247" t="s">
        <v>100</v>
      </c>
      <c r="V6247" t="b">
        <v>0</v>
      </c>
      <c r="W6247">
        <v>3.5</v>
      </c>
      <c r="X6247" t="s">
        <v>4732</v>
      </c>
      <c r="Y6247" t="s">
        <v>26</v>
      </c>
    </row>
    <row r="6248" spans="1:25" x14ac:dyDescent="0.4">
      <c r="A6248" t="s">
        <v>8686</v>
      </c>
      <c r="B6248" s="2">
        <f ca="1">TODAY()+OpportunityTbl[[#This Row],[CreatedOn_DaysFromToday]]</f>
        <v>44672</v>
      </c>
      <c r="C6248" s="2">
        <f ca="1">TODAY()+OpportunityTbl[[#This Row],[EstCloseDate_DaysFromToday]]</f>
        <v>44715</v>
      </c>
      <c r="D6248">
        <f ca="1">IF(OpportunityTbl[[#This Row],[statecode]]=0,"",OpportunityTbl[[#This Row],[Estimated Close Date]])</f>
        <v>44715</v>
      </c>
      <c r="E6248" s="14">
        <v>-438</v>
      </c>
      <c r="F6248" s="14">
        <v>-395</v>
      </c>
      <c r="G6248" t="s">
        <v>7082</v>
      </c>
      <c r="H6248" t="s">
        <v>7082</v>
      </c>
      <c r="I6248">
        <v>1</v>
      </c>
      <c r="J6248">
        <v>3</v>
      </c>
      <c r="K6248" t="s">
        <v>11497</v>
      </c>
      <c r="L6248" t="s">
        <v>12237</v>
      </c>
      <c r="M6248" t="s">
        <v>22</v>
      </c>
      <c r="N6248" t="s">
        <v>469</v>
      </c>
      <c r="O6248" t="s">
        <v>29</v>
      </c>
      <c r="P6248" t="s">
        <v>470</v>
      </c>
      <c r="Q6248" s="13">
        <v>3267</v>
      </c>
      <c r="R6248" s="13">
        <v>3152.66</v>
      </c>
      <c r="S6248" s="1">
        <v>0.3</v>
      </c>
      <c r="T6248" t="s">
        <v>168</v>
      </c>
      <c r="U6248" t="s">
        <v>24</v>
      </c>
      <c r="V6248" t="b">
        <v>1</v>
      </c>
      <c r="W6248">
        <v>3.5</v>
      </c>
      <c r="X6248" t="s">
        <v>157</v>
      </c>
      <c r="Y6248" t="s">
        <v>26</v>
      </c>
    </row>
    <row r="6249" spans="1:25" x14ac:dyDescent="0.4">
      <c r="A6249" t="s">
        <v>9123</v>
      </c>
      <c r="B6249" s="2">
        <f ca="1">TODAY()+OpportunityTbl[[#This Row],[CreatedOn_DaysFromToday]]</f>
        <v>44672</v>
      </c>
      <c r="C6249" s="2">
        <f ca="1">TODAY()+OpportunityTbl[[#This Row],[EstCloseDate_DaysFromToday]]</f>
        <v>44724</v>
      </c>
      <c r="D6249">
        <f ca="1">IF(OpportunityTbl[[#This Row],[statecode]]=0,"",OpportunityTbl[[#This Row],[Estimated Close Date]])</f>
        <v>44724</v>
      </c>
      <c r="E6249" s="14">
        <v>-438</v>
      </c>
      <c r="F6249" s="14">
        <v>-386</v>
      </c>
      <c r="G6249" t="s">
        <v>7082</v>
      </c>
      <c r="H6249" t="s">
        <v>7082</v>
      </c>
      <c r="I6249">
        <v>1</v>
      </c>
      <c r="J6249">
        <v>3</v>
      </c>
      <c r="K6249" t="s">
        <v>11514</v>
      </c>
      <c r="L6249" t="s">
        <v>12239</v>
      </c>
      <c r="M6249" t="s">
        <v>22</v>
      </c>
      <c r="N6249" t="s">
        <v>1710</v>
      </c>
      <c r="O6249" t="s">
        <v>29</v>
      </c>
      <c r="P6249" t="s">
        <v>2378</v>
      </c>
      <c r="Q6249" s="13">
        <v>8275</v>
      </c>
      <c r="R6249" s="13">
        <v>7985.38</v>
      </c>
      <c r="S6249" s="1">
        <v>0.5</v>
      </c>
      <c r="T6249" t="s">
        <v>168</v>
      </c>
      <c r="U6249" t="s">
        <v>24</v>
      </c>
      <c r="V6249" t="b">
        <v>1</v>
      </c>
      <c r="W6249">
        <v>3.5</v>
      </c>
      <c r="X6249" t="s">
        <v>240</v>
      </c>
      <c r="Y6249" t="s">
        <v>26</v>
      </c>
    </row>
    <row r="6250" spans="1:25" x14ac:dyDescent="0.4">
      <c r="A6250" t="s">
        <v>734</v>
      </c>
      <c r="B6250" s="2">
        <f ca="1">TODAY()+OpportunityTbl[[#This Row],[CreatedOn_DaysFromToday]]</f>
        <v>44671</v>
      </c>
      <c r="C6250" s="2">
        <f ca="1">TODAY()+OpportunityTbl[[#This Row],[EstCloseDate_DaysFromToday]]</f>
        <v>44726</v>
      </c>
      <c r="D6250">
        <f ca="1">IF(OpportunityTbl[[#This Row],[statecode]]=0,"",OpportunityTbl[[#This Row],[Estimated Close Date]])</f>
        <v>44726</v>
      </c>
      <c r="E6250" s="14">
        <v>-439</v>
      </c>
      <c r="F6250" s="14">
        <v>-384</v>
      </c>
      <c r="G6250" t="s">
        <v>27</v>
      </c>
      <c r="H6250" t="s">
        <v>28</v>
      </c>
      <c r="I6250">
        <v>2</v>
      </c>
      <c r="J6250">
        <v>4</v>
      </c>
      <c r="K6250" t="s">
        <v>11451</v>
      </c>
      <c r="L6250" t="s">
        <v>12235</v>
      </c>
      <c r="M6250" t="s">
        <v>22</v>
      </c>
      <c r="N6250" t="s">
        <v>469</v>
      </c>
      <c r="O6250" t="s">
        <v>29</v>
      </c>
      <c r="P6250" t="s">
        <v>470</v>
      </c>
      <c r="Q6250" s="13">
        <v>15408</v>
      </c>
      <c r="S6250" s="1">
        <v>0.3</v>
      </c>
      <c r="T6250" t="s">
        <v>168</v>
      </c>
      <c r="U6250" t="s">
        <v>24</v>
      </c>
      <c r="V6250" t="b">
        <v>0</v>
      </c>
      <c r="W6250">
        <v>2.5</v>
      </c>
      <c r="X6250" t="s">
        <v>157</v>
      </c>
      <c r="Y6250" t="s">
        <v>26</v>
      </c>
    </row>
    <row r="6251" spans="1:25" x14ac:dyDescent="0.4">
      <c r="A6251" t="s">
        <v>1694</v>
      </c>
      <c r="B6251" s="2">
        <f ca="1">TODAY()+OpportunityTbl[[#This Row],[CreatedOn_DaysFromToday]]</f>
        <v>44671</v>
      </c>
      <c r="C6251" s="2">
        <f ca="1">TODAY()+OpportunityTbl[[#This Row],[EstCloseDate_DaysFromToday]]</f>
        <v>44725</v>
      </c>
      <c r="D6251">
        <f ca="1">IF(OpportunityTbl[[#This Row],[statecode]]=0,"",OpportunityTbl[[#This Row],[Estimated Close Date]])</f>
        <v>44725</v>
      </c>
      <c r="E6251" s="14">
        <v>-439</v>
      </c>
      <c r="F6251" s="14">
        <v>-385</v>
      </c>
      <c r="G6251" t="s">
        <v>27</v>
      </c>
      <c r="H6251" t="s">
        <v>28</v>
      </c>
      <c r="I6251">
        <v>2</v>
      </c>
      <c r="J6251">
        <v>4</v>
      </c>
      <c r="K6251" t="s">
        <v>11468</v>
      </c>
      <c r="L6251" t="s">
        <v>12236</v>
      </c>
      <c r="M6251" t="s">
        <v>22</v>
      </c>
      <c r="N6251" t="s">
        <v>1617</v>
      </c>
      <c r="O6251" t="s">
        <v>29</v>
      </c>
      <c r="P6251" t="s">
        <v>1618</v>
      </c>
      <c r="Q6251" s="13">
        <v>3068</v>
      </c>
      <c r="S6251" s="1">
        <v>0.3</v>
      </c>
      <c r="T6251" t="s">
        <v>168</v>
      </c>
      <c r="U6251" t="s">
        <v>100</v>
      </c>
      <c r="V6251" t="b">
        <v>1</v>
      </c>
      <c r="W6251">
        <v>3.5</v>
      </c>
      <c r="X6251" t="s">
        <v>157</v>
      </c>
      <c r="Y6251" t="s">
        <v>26</v>
      </c>
    </row>
    <row r="6252" spans="1:25" x14ac:dyDescent="0.4">
      <c r="A6252" t="s">
        <v>2432</v>
      </c>
      <c r="B6252" s="2">
        <f ca="1">TODAY()+OpportunityTbl[[#This Row],[CreatedOn_DaysFromToday]]</f>
        <v>44671</v>
      </c>
      <c r="C6252" s="2">
        <f ca="1">TODAY()+OpportunityTbl[[#This Row],[EstCloseDate_DaysFromToday]]</f>
        <v>44732</v>
      </c>
      <c r="D6252">
        <f ca="1">IF(OpportunityTbl[[#This Row],[statecode]]=0,"",OpportunityTbl[[#This Row],[Estimated Close Date]])</f>
        <v>44732</v>
      </c>
      <c r="E6252" s="14">
        <v>-439</v>
      </c>
      <c r="F6252" s="14">
        <v>-378</v>
      </c>
      <c r="G6252" t="s">
        <v>27</v>
      </c>
      <c r="H6252" t="s">
        <v>28</v>
      </c>
      <c r="I6252">
        <v>2</v>
      </c>
      <c r="J6252">
        <v>4</v>
      </c>
      <c r="K6252" t="s">
        <v>11407</v>
      </c>
      <c r="L6252" t="s">
        <v>12236</v>
      </c>
      <c r="M6252" t="s">
        <v>22</v>
      </c>
      <c r="N6252" t="s">
        <v>2022</v>
      </c>
      <c r="O6252" t="s">
        <v>29</v>
      </c>
      <c r="P6252" t="s">
        <v>2023</v>
      </c>
      <c r="Q6252" s="13">
        <v>2264</v>
      </c>
      <c r="S6252" s="1">
        <v>0.1</v>
      </c>
      <c r="T6252" t="s">
        <v>23</v>
      </c>
      <c r="U6252" t="s">
        <v>97</v>
      </c>
      <c r="V6252" t="b">
        <v>1</v>
      </c>
      <c r="W6252">
        <v>4</v>
      </c>
      <c r="X6252" t="s">
        <v>157</v>
      </c>
      <c r="Y6252" t="s">
        <v>26</v>
      </c>
    </row>
    <row r="6253" spans="1:25" x14ac:dyDescent="0.4">
      <c r="A6253" t="s">
        <v>3468</v>
      </c>
      <c r="B6253" s="2">
        <f ca="1">TODAY()+OpportunityTbl[[#This Row],[CreatedOn_DaysFromToday]]</f>
        <v>44671</v>
      </c>
      <c r="C6253" s="2">
        <f ca="1">TODAY()+OpportunityTbl[[#This Row],[EstCloseDate_DaysFromToday]]</f>
        <v>44715</v>
      </c>
      <c r="D6253">
        <f ca="1">IF(OpportunityTbl[[#This Row],[statecode]]=0,"",OpportunityTbl[[#This Row],[Estimated Close Date]])</f>
        <v>44715</v>
      </c>
      <c r="E6253" s="14">
        <v>-439</v>
      </c>
      <c r="F6253" s="14">
        <v>-395</v>
      </c>
      <c r="G6253" t="s">
        <v>27</v>
      </c>
      <c r="H6253" t="s">
        <v>28</v>
      </c>
      <c r="I6253">
        <v>2</v>
      </c>
      <c r="J6253">
        <v>4</v>
      </c>
      <c r="K6253" t="s">
        <v>11515</v>
      </c>
      <c r="L6253" t="s">
        <v>12235</v>
      </c>
      <c r="M6253" t="s">
        <v>22</v>
      </c>
      <c r="N6253" t="s">
        <v>1710</v>
      </c>
      <c r="O6253" t="s">
        <v>29</v>
      </c>
      <c r="P6253" t="s">
        <v>1711</v>
      </c>
      <c r="Q6253" s="13">
        <v>14901</v>
      </c>
      <c r="S6253" s="1">
        <v>0.1</v>
      </c>
      <c r="T6253" t="s">
        <v>23</v>
      </c>
      <c r="U6253" t="s">
        <v>97</v>
      </c>
      <c r="V6253" t="b">
        <v>1</v>
      </c>
      <c r="W6253">
        <v>4</v>
      </c>
      <c r="X6253" t="s">
        <v>25</v>
      </c>
      <c r="Y6253" t="s">
        <v>26</v>
      </c>
    </row>
    <row r="6254" spans="1:25" x14ac:dyDescent="0.4">
      <c r="A6254" t="s">
        <v>5630</v>
      </c>
      <c r="B6254" s="2">
        <f ca="1">TODAY()+OpportunityTbl[[#This Row],[CreatedOn_DaysFromToday]]</f>
        <v>44671</v>
      </c>
      <c r="C6254" s="2">
        <f ca="1">TODAY()+OpportunityTbl[[#This Row],[EstCloseDate_DaysFromToday]]</f>
        <v>44718</v>
      </c>
      <c r="D6254">
        <f ca="1">IF(OpportunityTbl[[#This Row],[statecode]]=0,"",OpportunityTbl[[#This Row],[Estimated Close Date]])</f>
        <v>44718</v>
      </c>
      <c r="E6254" s="14">
        <v>-439</v>
      </c>
      <c r="F6254" s="14">
        <v>-392</v>
      </c>
      <c r="G6254" t="s">
        <v>27</v>
      </c>
      <c r="H6254" t="s">
        <v>28</v>
      </c>
      <c r="I6254">
        <v>2</v>
      </c>
      <c r="J6254">
        <v>4</v>
      </c>
      <c r="K6254" t="s">
        <v>11419</v>
      </c>
      <c r="L6254" t="s">
        <v>12237</v>
      </c>
      <c r="M6254" t="s">
        <v>22</v>
      </c>
      <c r="N6254" t="s">
        <v>31</v>
      </c>
      <c r="O6254" t="s">
        <v>29</v>
      </c>
      <c r="P6254" t="s">
        <v>319</v>
      </c>
      <c r="Q6254" s="13">
        <v>3180</v>
      </c>
      <c r="S6254" s="1">
        <v>0.1</v>
      </c>
      <c r="T6254" t="s">
        <v>23</v>
      </c>
      <c r="U6254" t="s">
        <v>24</v>
      </c>
      <c r="V6254" t="b">
        <v>0</v>
      </c>
      <c r="W6254">
        <v>3.5</v>
      </c>
      <c r="X6254" t="s">
        <v>25</v>
      </c>
      <c r="Y6254" t="s">
        <v>4890</v>
      </c>
    </row>
    <row r="6255" spans="1:25" x14ac:dyDescent="0.4">
      <c r="A6255" t="s">
        <v>6059</v>
      </c>
      <c r="B6255" s="2">
        <f ca="1">TODAY()+OpportunityTbl[[#This Row],[CreatedOn_DaysFromToday]]</f>
        <v>44671</v>
      </c>
      <c r="C6255" s="2">
        <f ca="1">TODAY()+OpportunityTbl[[#This Row],[EstCloseDate_DaysFromToday]]</f>
        <v>44699</v>
      </c>
      <c r="D6255">
        <f ca="1">IF(OpportunityTbl[[#This Row],[statecode]]=0,"",OpportunityTbl[[#This Row],[Estimated Close Date]])</f>
        <v>44699</v>
      </c>
      <c r="E6255" s="14">
        <v>-439</v>
      </c>
      <c r="F6255" s="14">
        <v>-411</v>
      </c>
      <c r="G6255" t="s">
        <v>27</v>
      </c>
      <c r="H6255" t="s">
        <v>28</v>
      </c>
      <c r="I6255">
        <v>2</v>
      </c>
      <c r="J6255">
        <v>4</v>
      </c>
      <c r="K6255" t="s">
        <v>11468</v>
      </c>
      <c r="L6255" t="s">
        <v>12238</v>
      </c>
      <c r="M6255" t="s">
        <v>22</v>
      </c>
      <c r="N6255" t="s">
        <v>31</v>
      </c>
      <c r="O6255" t="s">
        <v>29</v>
      </c>
      <c r="P6255" t="s">
        <v>32</v>
      </c>
      <c r="Q6255" s="13">
        <v>4248</v>
      </c>
      <c r="S6255" s="1">
        <v>0.3</v>
      </c>
      <c r="T6255" t="s">
        <v>168</v>
      </c>
      <c r="U6255" t="s">
        <v>100</v>
      </c>
      <c r="V6255" t="b">
        <v>1</v>
      </c>
      <c r="W6255">
        <v>2</v>
      </c>
      <c r="X6255" t="s">
        <v>157</v>
      </c>
      <c r="Y6255" t="s">
        <v>4890</v>
      </c>
    </row>
    <row r="6256" spans="1:25" x14ac:dyDescent="0.4">
      <c r="A6256" t="s">
        <v>6882</v>
      </c>
      <c r="B6256" s="2">
        <f ca="1">TODAY()+OpportunityTbl[[#This Row],[CreatedOn_DaysFromToday]]</f>
        <v>44671</v>
      </c>
      <c r="C6256" s="2">
        <f ca="1">TODAY()+OpportunityTbl[[#This Row],[EstCloseDate_DaysFromToday]]</f>
        <v>44716</v>
      </c>
      <c r="D6256">
        <f ca="1">IF(OpportunityTbl[[#This Row],[statecode]]=0,"",OpportunityTbl[[#This Row],[Estimated Close Date]])</f>
        <v>44716</v>
      </c>
      <c r="E6256" s="14">
        <v>-439</v>
      </c>
      <c r="F6256" s="14">
        <v>-394</v>
      </c>
      <c r="G6256" t="s">
        <v>27</v>
      </c>
      <c r="H6256" t="s">
        <v>28</v>
      </c>
      <c r="I6256">
        <v>2</v>
      </c>
      <c r="J6256">
        <v>4</v>
      </c>
      <c r="K6256" t="s">
        <v>11468</v>
      </c>
      <c r="L6256" t="s">
        <v>12234</v>
      </c>
      <c r="M6256" t="s">
        <v>22</v>
      </c>
      <c r="N6256" t="s">
        <v>518</v>
      </c>
      <c r="O6256" t="s">
        <v>29</v>
      </c>
      <c r="P6256" t="s">
        <v>532</v>
      </c>
      <c r="Q6256" s="13">
        <v>1922</v>
      </c>
      <c r="S6256" s="1">
        <v>0.1</v>
      </c>
      <c r="T6256" t="s">
        <v>23</v>
      </c>
      <c r="U6256" t="s">
        <v>100</v>
      </c>
      <c r="V6256" t="b">
        <v>0</v>
      </c>
      <c r="W6256">
        <v>2.5</v>
      </c>
      <c r="X6256" t="s">
        <v>25</v>
      </c>
      <c r="Y6256" t="s">
        <v>4896</v>
      </c>
    </row>
    <row r="6257" spans="1:25" x14ac:dyDescent="0.4">
      <c r="A6257" t="s">
        <v>7529</v>
      </c>
      <c r="B6257" s="2">
        <f ca="1">TODAY()+OpportunityTbl[[#This Row],[CreatedOn_DaysFromToday]]</f>
        <v>44671</v>
      </c>
      <c r="C6257" s="2">
        <f ca="1">TODAY()+OpportunityTbl[[#This Row],[EstCloseDate_DaysFromToday]]</f>
        <v>44766</v>
      </c>
      <c r="D6257">
        <f ca="1">IF(OpportunityTbl[[#This Row],[statecode]]=0,"",OpportunityTbl[[#This Row],[Estimated Close Date]])</f>
        <v>44766</v>
      </c>
      <c r="E6257" s="14">
        <v>-439</v>
      </c>
      <c r="F6257" s="14">
        <v>-344</v>
      </c>
      <c r="G6257" t="s">
        <v>7082</v>
      </c>
      <c r="H6257" t="s">
        <v>7082</v>
      </c>
      <c r="I6257">
        <v>1</v>
      </c>
      <c r="J6257">
        <v>3</v>
      </c>
      <c r="K6257" t="s">
        <v>11343</v>
      </c>
      <c r="L6257" t="s">
        <v>12233</v>
      </c>
      <c r="M6257" t="s">
        <v>22</v>
      </c>
      <c r="N6257" t="s">
        <v>1816</v>
      </c>
      <c r="O6257" t="s">
        <v>29</v>
      </c>
      <c r="P6257" t="s">
        <v>4473</v>
      </c>
      <c r="Q6257" s="13">
        <v>16696</v>
      </c>
      <c r="R6257" s="13">
        <v>16028.16</v>
      </c>
      <c r="S6257" s="1">
        <v>0.5</v>
      </c>
      <c r="T6257" t="s">
        <v>168</v>
      </c>
      <c r="U6257" t="s">
        <v>24</v>
      </c>
      <c r="V6257" t="b">
        <v>0</v>
      </c>
      <c r="W6257">
        <v>4</v>
      </c>
      <c r="X6257" t="s">
        <v>240</v>
      </c>
      <c r="Y6257" t="s">
        <v>4926</v>
      </c>
    </row>
    <row r="6258" spans="1:25" x14ac:dyDescent="0.4">
      <c r="A6258" t="s">
        <v>7530</v>
      </c>
      <c r="B6258" s="2">
        <f ca="1">TODAY()+OpportunityTbl[[#This Row],[CreatedOn_DaysFromToday]]</f>
        <v>44671</v>
      </c>
      <c r="C6258" s="2">
        <f ca="1">TODAY()+OpportunityTbl[[#This Row],[EstCloseDate_DaysFromToday]]</f>
        <v>44719</v>
      </c>
      <c r="D6258">
        <f ca="1">IF(OpportunityTbl[[#This Row],[statecode]]=0,"",OpportunityTbl[[#This Row],[Estimated Close Date]])</f>
        <v>44719</v>
      </c>
      <c r="E6258" s="14">
        <v>-439</v>
      </c>
      <c r="F6258" s="14">
        <v>-391</v>
      </c>
      <c r="G6258" t="s">
        <v>7082</v>
      </c>
      <c r="H6258" t="s">
        <v>7082</v>
      </c>
      <c r="I6258">
        <v>1</v>
      </c>
      <c r="J6258">
        <v>3</v>
      </c>
      <c r="K6258" t="s">
        <v>11466</v>
      </c>
      <c r="L6258" t="s">
        <v>12238</v>
      </c>
      <c r="M6258" t="s">
        <v>22</v>
      </c>
      <c r="N6258" t="s">
        <v>2121</v>
      </c>
      <c r="O6258" t="s">
        <v>29</v>
      </c>
      <c r="P6258" t="s">
        <v>2167</v>
      </c>
      <c r="Q6258" s="13">
        <v>3274</v>
      </c>
      <c r="R6258" s="13">
        <v>3175.78</v>
      </c>
      <c r="S6258" s="1">
        <v>0.5</v>
      </c>
      <c r="T6258" t="s">
        <v>168</v>
      </c>
      <c r="U6258" t="s">
        <v>24</v>
      </c>
      <c r="V6258" t="b">
        <v>1</v>
      </c>
      <c r="W6258">
        <v>3</v>
      </c>
      <c r="X6258" t="s">
        <v>240</v>
      </c>
      <c r="Y6258" t="s">
        <v>4926</v>
      </c>
    </row>
    <row r="6259" spans="1:25" x14ac:dyDescent="0.4">
      <c r="A6259" t="s">
        <v>8267</v>
      </c>
      <c r="B6259" s="2">
        <f ca="1">TODAY()+OpportunityTbl[[#This Row],[CreatedOn_DaysFromToday]]</f>
        <v>44671</v>
      </c>
      <c r="C6259" s="2">
        <f ca="1">TODAY()+OpportunityTbl[[#This Row],[EstCloseDate_DaysFromToday]]</f>
        <v>44712</v>
      </c>
      <c r="D6259">
        <f ca="1">IF(OpportunityTbl[[#This Row],[statecode]]=0,"",OpportunityTbl[[#This Row],[Estimated Close Date]])</f>
        <v>44712</v>
      </c>
      <c r="E6259" s="14">
        <v>-439</v>
      </c>
      <c r="F6259" s="14">
        <v>-398</v>
      </c>
      <c r="G6259" t="s">
        <v>7082</v>
      </c>
      <c r="H6259" t="s">
        <v>7082</v>
      </c>
      <c r="I6259">
        <v>1</v>
      </c>
      <c r="J6259">
        <v>3</v>
      </c>
      <c r="K6259" t="s">
        <v>11483</v>
      </c>
      <c r="L6259" t="s">
        <v>12236</v>
      </c>
      <c r="M6259" t="s">
        <v>22</v>
      </c>
      <c r="N6259" t="s">
        <v>2121</v>
      </c>
      <c r="O6259" t="s">
        <v>29</v>
      </c>
      <c r="P6259" t="s">
        <v>4734</v>
      </c>
      <c r="Q6259" s="13">
        <v>3277</v>
      </c>
      <c r="R6259" s="13">
        <v>3145.92</v>
      </c>
      <c r="S6259" s="1">
        <v>0.9</v>
      </c>
      <c r="T6259" t="s">
        <v>4724</v>
      </c>
      <c r="U6259" t="s">
        <v>100</v>
      </c>
      <c r="V6259" t="b">
        <v>1</v>
      </c>
      <c r="W6259">
        <v>4</v>
      </c>
      <c r="X6259" t="s">
        <v>4732</v>
      </c>
      <c r="Y6259" t="s">
        <v>4926</v>
      </c>
    </row>
    <row r="6260" spans="1:25" x14ac:dyDescent="0.4">
      <c r="A6260" t="s">
        <v>8687</v>
      </c>
      <c r="B6260" s="2">
        <f ca="1">TODAY()+OpportunityTbl[[#This Row],[CreatedOn_DaysFromToday]]</f>
        <v>44671</v>
      </c>
      <c r="C6260" s="2">
        <f ca="1">TODAY()+OpportunityTbl[[#This Row],[EstCloseDate_DaysFromToday]]</f>
        <v>44714</v>
      </c>
      <c r="D6260">
        <f ca="1">IF(OpportunityTbl[[#This Row],[statecode]]=0,"",OpportunityTbl[[#This Row],[Estimated Close Date]])</f>
        <v>44714</v>
      </c>
      <c r="E6260" s="14">
        <v>-439</v>
      </c>
      <c r="F6260" s="14">
        <v>-396</v>
      </c>
      <c r="G6260" t="s">
        <v>7082</v>
      </c>
      <c r="H6260" t="s">
        <v>7082</v>
      </c>
      <c r="I6260">
        <v>1</v>
      </c>
      <c r="J6260">
        <v>3</v>
      </c>
      <c r="K6260" t="s">
        <v>11516</v>
      </c>
      <c r="L6260" t="s">
        <v>12237</v>
      </c>
      <c r="M6260" t="s">
        <v>22</v>
      </c>
      <c r="N6260" t="s">
        <v>469</v>
      </c>
      <c r="O6260" t="s">
        <v>29</v>
      </c>
      <c r="P6260" t="s">
        <v>470</v>
      </c>
      <c r="Q6260" s="13">
        <v>3949</v>
      </c>
      <c r="R6260" s="13">
        <v>3810.78</v>
      </c>
      <c r="S6260" s="1">
        <v>0.3</v>
      </c>
      <c r="T6260" t="s">
        <v>168</v>
      </c>
      <c r="U6260" t="s">
        <v>24</v>
      </c>
      <c r="V6260" t="b">
        <v>1</v>
      </c>
      <c r="W6260">
        <v>3.5</v>
      </c>
      <c r="X6260" t="s">
        <v>157</v>
      </c>
      <c r="Y6260" t="s">
        <v>26</v>
      </c>
    </row>
    <row r="6261" spans="1:25" x14ac:dyDescent="0.4">
      <c r="A6261" t="s">
        <v>9023</v>
      </c>
      <c r="B6261" s="2">
        <f ca="1">TODAY()+OpportunityTbl[[#This Row],[CreatedOn_DaysFromToday]]</f>
        <v>44671</v>
      </c>
      <c r="C6261" s="2">
        <f ca="1">TODAY()+OpportunityTbl[[#This Row],[EstCloseDate_DaysFromToday]]</f>
        <v>44715</v>
      </c>
      <c r="D6261">
        <f ca="1">IF(OpportunityTbl[[#This Row],[statecode]]=0,"",OpportunityTbl[[#This Row],[Estimated Close Date]])</f>
        <v>44715</v>
      </c>
      <c r="E6261" s="14">
        <v>-439</v>
      </c>
      <c r="F6261" s="14">
        <v>-395</v>
      </c>
      <c r="G6261" t="s">
        <v>7082</v>
      </c>
      <c r="H6261" t="s">
        <v>7082</v>
      </c>
      <c r="I6261">
        <v>1</v>
      </c>
      <c r="J6261">
        <v>3</v>
      </c>
      <c r="K6261" t="s">
        <v>11499</v>
      </c>
      <c r="L6261" t="s">
        <v>12238</v>
      </c>
      <c r="M6261" t="s">
        <v>22</v>
      </c>
      <c r="N6261" t="s">
        <v>469</v>
      </c>
      <c r="O6261" t="s">
        <v>29</v>
      </c>
      <c r="P6261" t="s">
        <v>511</v>
      </c>
      <c r="Q6261" s="13">
        <v>4336</v>
      </c>
      <c r="R6261" s="13">
        <v>4249.28</v>
      </c>
      <c r="S6261" s="1">
        <v>0.5</v>
      </c>
      <c r="T6261" t="s">
        <v>168</v>
      </c>
      <c r="U6261" t="s">
        <v>24</v>
      </c>
      <c r="V6261" t="b">
        <v>1</v>
      </c>
      <c r="W6261">
        <v>2</v>
      </c>
      <c r="X6261" t="s">
        <v>240</v>
      </c>
      <c r="Y6261" t="s">
        <v>26</v>
      </c>
    </row>
    <row r="6262" spans="1:25" x14ac:dyDescent="0.4">
      <c r="A6262" t="s">
        <v>61</v>
      </c>
      <c r="B6262" s="2">
        <f ca="1">TODAY()+OpportunityTbl[[#This Row],[CreatedOn_DaysFromToday]]</f>
        <v>44670</v>
      </c>
      <c r="C6262" s="2">
        <f ca="1">TODAY()+OpportunityTbl[[#This Row],[EstCloseDate_DaysFromToday]]</f>
        <v>44711</v>
      </c>
      <c r="D6262">
        <f ca="1">IF(OpportunityTbl[[#This Row],[statecode]]=0,"",OpportunityTbl[[#This Row],[Estimated Close Date]])</f>
        <v>44711</v>
      </c>
      <c r="E6262" s="14">
        <v>-440</v>
      </c>
      <c r="F6262" s="14">
        <v>-399</v>
      </c>
      <c r="G6262" t="s">
        <v>27</v>
      </c>
      <c r="H6262" t="s">
        <v>28</v>
      </c>
      <c r="I6262">
        <v>2</v>
      </c>
      <c r="J6262">
        <v>4</v>
      </c>
      <c r="K6262" t="s">
        <v>11466</v>
      </c>
      <c r="L6262" t="s">
        <v>12234</v>
      </c>
      <c r="M6262" t="s">
        <v>22</v>
      </c>
      <c r="N6262" t="s">
        <v>31</v>
      </c>
      <c r="O6262" t="s">
        <v>29</v>
      </c>
      <c r="P6262" t="s">
        <v>32</v>
      </c>
      <c r="Q6262" s="13">
        <v>1960</v>
      </c>
      <c r="S6262" s="1">
        <v>0.1</v>
      </c>
      <c r="T6262" t="s">
        <v>23</v>
      </c>
      <c r="U6262" t="s">
        <v>24</v>
      </c>
      <c r="V6262" t="b">
        <v>1</v>
      </c>
      <c r="W6262">
        <v>2.5</v>
      </c>
      <c r="X6262" t="s">
        <v>25</v>
      </c>
      <c r="Y6262" t="s">
        <v>26</v>
      </c>
    </row>
    <row r="6263" spans="1:25" x14ac:dyDescent="0.4">
      <c r="A6263" t="s">
        <v>295</v>
      </c>
      <c r="B6263" s="2">
        <f ca="1">TODAY()+OpportunityTbl[[#This Row],[CreatedOn_DaysFromToday]]</f>
        <v>44670</v>
      </c>
      <c r="C6263" s="2">
        <f ca="1">TODAY()+OpportunityTbl[[#This Row],[EstCloseDate_DaysFromToday]]</f>
        <v>44729</v>
      </c>
      <c r="D6263">
        <f ca="1">IF(OpportunityTbl[[#This Row],[statecode]]=0,"",OpportunityTbl[[#This Row],[Estimated Close Date]])</f>
        <v>44729</v>
      </c>
      <c r="E6263" s="14">
        <v>-440</v>
      </c>
      <c r="F6263" s="14">
        <v>-381</v>
      </c>
      <c r="G6263" t="s">
        <v>27</v>
      </c>
      <c r="H6263" t="s">
        <v>28</v>
      </c>
      <c r="I6263">
        <v>2</v>
      </c>
      <c r="J6263">
        <v>4</v>
      </c>
      <c r="K6263" t="s">
        <v>11378</v>
      </c>
      <c r="L6263" t="s">
        <v>12240</v>
      </c>
      <c r="M6263" t="s">
        <v>22</v>
      </c>
      <c r="N6263" t="s">
        <v>31</v>
      </c>
      <c r="O6263" t="s">
        <v>29</v>
      </c>
      <c r="P6263" t="s">
        <v>210</v>
      </c>
      <c r="Q6263" s="13">
        <v>4423</v>
      </c>
      <c r="S6263" s="1">
        <v>0.3</v>
      </c>
      <c r="T6263" t="s">
        <v>168</v>
      </c>
      <c r="U6263" t="s">
        <v>24</v>
      </c>
      <c r="V6263" t="b">
        <v>0</v>
      </c>
      <c r="W6263">
        <v>2.5</v>
      </c>
      <c r="X6263" t="s">
        <v>157</v>
      </c>
      <c r="Y6263" t="s">
        <v>26</v>
      </c>
    </row>
    <row r="6264" spans="1:25" x14ac:dyDescent="0.4">
      <c r="A6264" t="s">
        <v>377</v>
      </c>
      <c r="B6264" s="2">
        <f ca="1">TODAY()+OpportunityTbl[[#This Row],[CreatedOn_DaysFromToday]]</f>
        <v>44670</v>
      </c>
      <c r="C6264" s="2">
        <f ca="1">TODAY()+OpportunityTbl[[#This Row],[EstCloseDate_DaysFromToday]]</f>
        <v>44684</v>
      </c>
      <c r="D6264">
        <f ca="1">IF(OpportunityTbl[[#This Row],[statecode]]=0,"",OpportunityTbl[[#This Row],[Estimated Close Date]])</f>
        <v>44684</v>
      </c>
      <c r="E6264" s="14">
        <v>-440</v>
      </c>
      <c r="F6264" s="14">
        <v>-426</v>
      </c>
      <c r="G6264" t="s">
        <v>27</v>
      </c>
      <c r="H6264" t="s">
        <v>28</v>
      </c>
      <c r="I6264">
        <v>2</v>
      </c>
      <c r="J6264">
        <v>4</v>
      </c>
      <c r="K6264" t="s">
        <v>11517</v>
      </c>
      <c r="L6264" t="s">
        <v>12234</v>
      </c>
      <c r="M6264" t="s">
        <v>22</v>
      </c>
      <c r="N6264" t="s">
        <v>31</v>
      </c>
      <c r="O6264" t="s">
        <v>29</v>
      </c>
      <c r="P6264" t="s">
        <v>319</v>
      </c>
      <c r="Q6264" s="13">
        <v>1553</v>
      </c>
      <c r="S6264" s="1">
        <v>0.1</v>
      </c>
      <c r="T6264" t="s">
        <v>23</v>
      </c>
      <c r="U6264" t="s">
        <v>100</v>
      </c>
      <c r="V6264" t="b">
        <v>1</v>
      </c>
      <c r="W6264">
        <v>2.5</v>
      </c>
      <c r="X6264" t="s">
        <v>25</v>
      </c>
      <c r="Y6264" t="s">
        <v>26</v>
      </c>
    </row>
    <row r="6265" spans="1:25" x14ac:dyDescent="0.4">
      <c r="A6265" t="s">
        <v>735</v>
      </c>
      <c r="B6265" s="2">
        <f ca="1">TODAY()+OpportunityTbl[[#This Row],[CreatedOn_DaysFromToday]]</f>
        <v>44670</v>
      </c>
      <c r="C6265" s="2">
        <f ca="1">TODAY()+OpportunityTbl[[#This Row],[EstCloseDate_DaysFromToday]]</f>
        <v>44725</v>
      </c>
      <c r="D6265">
        <f ca="1">IF(OpportunityTbl[[#This Row],[statecode]]=0,"",OpportunityTbl[[#This Row],[Estimated Close Date]])</f>
        <v>44725</v>
      </c>
      <c r="E6265" s="14">
        <v>-440</v>
      </c>
      <c r="F6265" s="14">
        <v>-385</v>
      </c>
      <c r="G6265" t="s">
        <v>27</v>
      </c>
      <c r="H6265" t="s">
        <v>28</v>
      </c>
      <c r="I6265">
        <v>2</v>
      </c>
      <c r="J6265">
        <v>4</v>
      </c>
      <c r="K6265" t="s">
        <v>11503</v>
      </c>
      <c r="L6265" t="s">
        <v>12233</v>
      </c>
      <c r="M6265" t="s">
        <v>22</v>
      </c>
      <c r="N6265" t="s">
        <v>469</v>
      </c>
      <c r="O6265" t="s">
        <v>29</v>
      </c>
      <c r="P6265" t="s">
        <v>470</v>
      </c>
      <c r="Q6265" s="13">
        <v>27140</v>
      </c>
      <c r="S6265" s="1">
        <v>0.3</v>
      </c>
      <c r="T6265" t="s">
        <v>168</v>
      </c>
      <c r="U6265" t="s">
        <v>97</v>
      </c>
      <c r="V6265" t="b">
        <v>0</v>
      </c>
      <c r="W6265">
        <v>2.5</v>
      </c>
      <c r="X6265" t="s">
        <v>157</v>
      </c>
      <c r="Y6265" t="s">
        <v>26</v>
      </c>
    </row>
    <row r="6266" spans="1:25" x14ac:dyDescent="0.4">
      <c r="A6266" t="s">
        <v>1559</v>
      </c>
      <c r="B6266" s="2">
        <f ca="1">TODAY()+OpportunityTbl[[#This Row],[CreatedOn_DaysFromToday]]</f>
        <v>44670</v>
      </c>
      <c r="C6266" s="2">
        <f ca="1">TODAY()+OpportunityTbl[[#This Row],[EstCloseDate_DaysFromToday]]</f>
        <v>44729</v>
      </c>
      <c r="D6266">
        <f ca="1">IF(OpportunityTbl[[#This Row],[statecode]]=0,"",OpportunityTbl[[#This Row],[Estimated Close Date]])</f>
        <v>44729</v>
      </c>
      <c r="E6266" s="14">
        <v>-440</v>
      </c>
      <c r="F6266" s="14">
        <v>-381</v>
      </c>
      <c r="G6266" t="s">
        <v>27</v>
      </c>
      <c r="H6266" t="s">
        <v>28</v>
      </c>
      <c r="I6266">
        <v>2</v>
      </c>
      <c r="J6266">
        <v>4</v>
      </c>
      <c r="K6266" t="s">
        <v>11429</v>
      </c>
      <c r="L6266" t="s">
        <v>12233</v>
      </c>
      <c r="M6266" t="s">
        <v>22</v>
      </c>
      <c r="N6266" t="s">
        <v>518</v>
      </c>
      <c r="O6266" t="s">
        <v>29</v>
      </c>
      <c r="P6266" t="s">
        <v>532</v>
      </c>
      <c r="Q6266" s="13">
        <v>30390</v>
      </c>
      <c r="S6266" s="1">
        <v>0.1</v>
      </c>
      <c r="T6266" t="s">
        <v>23</v>
      </c>
      <c r="U6266" t="s">
        <v>24</v>
      </c>
      <c r="V6266" t="b">
        <v>0</v>
      </c>
      <c r="W6266">
        <v>2.5</v>
      </c>
      <c r="X6266" t="s">
        <v>25</v>
      </c>
      <c r="Y6266" t="s">
        <v>26</v>
      </c>
    </row>
    <row r="6267" spans="1:25" x14ac:dyDescent="0.4">
      <c r="A6267" t="s">
        <v>1939</v>
      </c>
      <c r="B6267" s="2">
        <f ca="1">TODAY()+OpportunityTbl[[#This Row],[CreatedOn_DaysFromToday]]</f>
        <v>44670</v>
      </c>
      <c r="C6267" s="2">
        <f ca="1">TODAY()+OpportunityTbl[[#This Row],[EstCloseDate_DaysFromToday]]</f>
        <v>44728</v>
      </c>
      <c r="D6267">
        <f ca="1">IF(OpportunityTbl[[#This Row],[statecode]]=0,"",OpportunityTbl[[#This Row],[Estimated Close Date]])</f>
        <v>44728</v>
      </c>
      <c r="E6267" s="14">
        <v>-440</v>
      </c>
      <c r="F6267" s="14">
        <v>-382</v>
      </c>
      <c r="G6267" t="s">
        <v>27</v>
      </c>
      <c r="H6267" t="s">
        <v>28</v>
      </c>
      <c r="I6267">
        <v>2</v>
      </c>
      <c r="J6267">
        <v>4</v>
      </c>
      <c r="K6267" t="s">
        <v>11407</v>
      </c>
      <c r="L6267" t="s">
        <v>12238</v>
      </c>
      <c r="M6267" t="s">
        <v>22</v>
      </c>
      <c r="N6267" t="s">
        <v>31</v>
      </c>
      <c r="O6267" t="s">
        <v>29</v>
      </c>
      <c r="P6267" t="s">
        <v>210</v>
      </c>
      <c r="Q6267" s="13">
        <v>4354</v>
      </c>
      <c r="S6267" s="1">
        <v>0.3</v>
      </c>
      <c r="T6267" t="s">
        <v>168</v>
      </c>
      <c r="U6267" t="s">
        <v>97</v>
      </c>
      <c r="V6267" t="b">
        <v>0</v>
      </c>
      <c r="W6267">
        <v>2</v>
      </c>
      <c r="X6267" t="s">
        <v>157</v>
      </c>
      <c r="Y6267" t="s">
        <v>26</v>
      </c>
    </row>
    <row r="6268" spans="1:25" x14ac:dyDescent="0.4">
      <c r="A6268" t="s">
        <v>3234</v>
      </c>
      <c r="B6268" s="2">
        <f ca="1">TODAY()+OpportunityTbl[[#This Row],[CreatedOn_DaysFromToday]]</f>
        <v>44670</v>
      </c>
      <c r="C6268" s="2">
        <f ca="1">TODAY()+OpportunityTbl[[#This Row],[EstCloseDate_DaysFromToday]]</f>
        <v>44712</v>
      </c>
      <c r="D6268">
        <f ca="1">IF(OpportunityTbl[[#This Row],[statecode]]=0,"",OpportunityTbl[[#This Row],[Estimated Close Date]])</f>
        <v>44712</v>
      </c>
      <c r="E6268" s="14">
        <v>-440</v>
      </c>
      <c r="F6268" s="14">
        <v>-398</v>
      </c>
      <c r="G6268" t="s">
        <v>27</v>
      </c>
      <c r="H6268" t="s">
        <v>28</v>
      </c>
      <c r="I6268">
        <v>2</v>
      </c>
      <c r="J6268">
        <v>4</v>
      </c>
      <c r="K6268" t="s">
        <v>11468</v>
      </c>
      <c r="L6268" t="s">
        <v>12238</v>
      </c>
      <c r="M6268" t="s">
        <v>22</v>
      </c>
      <c r="N6268" t="s">
        <v>1710</v>
      </c>
      <c r="O6268" t="s">
        <v>29</v>
      </c>
      <c r="P6268" t="s">
        <v>1713</v>
      </c>
      <c r="Q6268" s="13">
        <v>2343</v>
      </c>
      <c r="S6268" s="1">
        <v>0.1</v>
      </c>
      <c r="T6268" t="s">
        <v>23</v>
      </c>
      <c r="U6268" t="s">
        <v>100</v>
      </c>
      <c r="V6268" t="b">
        <v>0</v>
      </c>
      <c r="W6268">
        <v>3.5</v>
      </c>
      <c r="X6268" t="s">
        <v>25</v>
      </c>
      <c r="Y6268" t="s">
        <v>26</v>
      </c>
    </row>
    <row r="6269" spans="1:25" x14ac:dyDescent="0.4">
      <c r="A6269" t="s">
        <v>5238</v>
      </c>
      <c r="B6269" s="2">
        <f ca="1">TODAY()+OpportunityTbl[[#This Row],[CreatedOn_DaysFromToday]]</f>
        <v>44670</v>
      </c>
      <c r="C6269" s="2">
        <f ca="1">TODAY()+OpportunityTbl[[#This Row],[EstCloseDate_DaysFromToday]]</f>
        <v>44734</v>
      </c>
      <c r="D6269">
        <f ca="1">IF(OpportunityTbl[[#This Row],[statecode]]=0,"",OpportunityTbl[[#This Row],[Estimated Close Date]])</f>
        <v>44734</v>
      </c>
      <c r="E6269" s="14">
        <v>-440</v>
      </c>
      <c r="F6269" s="14">
        <v>-376</v>
      </c>
      <c r="G6269" t="s">
        <v>27</v>
      </c>
      <c r="H6269" t="s">
        <v>28</v>
      </c>
      <c r="I6269">
        <v>2</v>
      </c>
      <c r="J6269">
        <v>4</v>
      </c>
      <c r="K6269" t="s">
        <v>11486</v>
      </c>
      <c r="L6269" t="s">
        <v>12239</v>
      </c>
      <c r="M6269" t="s">
        <v>22</v>
      </c>
      <c r="N6269" t="s">
        <v>2022</v>
      </c>
      <c r="O6269" t="s">
        <v>29</v>
      </c>
      <c r="P6269" t="s">
        <v>2026</v>
      </c>
      <c r="Q6269" s="13">
        <v>5590</v>
      </c>
      <c r="S6269" s="1">
        <v>0.3</v>
      </c>
      <c r="T6269" t="s">
        <v>168</v>
      </c>
      <c r="U6269" t="s">
        <v>100</v>
      </c>
      <c r="V6269" t="b">
        <v>0</v>
      </c>
      <c r="W6269">
        <v>3</v>
      </c>
      <c r="X6269" t="s">
        <v>157</v>
      </c>
      <c r="Y6269" t="s">
        <v>4896</v>
      </c>
    </row>
    <row r="6270" spans="1:25" x14ac:dyDescent="0.4">
      <c r="A6270" t="s">
        <v>5339</v>
      </c>
      <c r="B6270" s="2">
        <f ca="1">TODAY()+OpportunityTbl[[#This Row],[CreatedOn_DaysFromToday]]</f>
        <v>44670</v>
      </c>
      <c r="C6270" s="2">
        <f ca="1">TODAY()+OpportunityTbl[[#This Row],[EstCloseDate_DaysFromToday]]</f>
        <v>44754</v>
      </c>
      <c r="D6270">
        <f ca="1">IF(OpportunityTbl[[#This Row],[statecode]]=0,"",OpportunityTbl[[#This Row],[Estimated Close Date]])</f>
        <v>44754</v>
      </c>
      <c r="E6270" s="14">
        <v>-440</v>
      </c>
      <c r="F6270" s="14">
        <v>-356</v>
      </c>
      <c r="G6270" t="s">
        <v>27</v>
      </c>
      <c r="H6270" t="s">
        <v>28</v>
      </c>
      <c r="I6270">
        <v>2</v>
      </c>
      <c r="J6270">
        <v>4</v>
      </c>
      <c r="K6270" t="s">
        <v>11378</v>
      </c>
      <c r="L6270" t="s">
        <v>12239</v>
      </c>
      <c r="M6270" t="s">
        <v>22</v>
      </c>
      <c r="N6270" t="s">
        <v>1617</v>
      </c>
      <c r="O6270" t="s">
        <v>29</v>
      </c>
      <c r="P6270" t="s">
        <v>1648</v>
      </c>
      <c r="Q6270" s="13">
        <v>9324</v>
      </c>
      <c r="S6270" s="1">
        <v>0.3</v>
      </c>
      <c r="T6270" t="s">
        <v>168</v>
      </c>
      <c r="U6270" t="s">
        <v>24</v>
      </c>
      <c r="V6270" t="b">
        <v>0</v>
      </c>
      <c r="W6270">
        <v>3</v>
      </c>
      <c r="X6270" t="s">
        <v>157</v>
      </c>
      <c r="Y6270" t="s">
        <v>4899</v>
      </c>
    </row>
    <row r="6271" spans="1:25" x14ac:dyDescent="0.4">
      <c r="A6271" t="s">
        <v>5631</v>
      </c>
      <c r="B6271" s="2">
        <f ca="1">TODAY()+OpportunityTbl[[#This Row],[CreatedOn_DaysFromToday]]</f>
        <v>44670</v>
      </c>
      <c r="C6271" s="2">
        <f ca="1">TODAY()+OpportunityTbl[[#This Row],[EstCloseDate_DaysFromToday]]</f>
        <v>44724</v>
      </c>
      <c r="D6271">
        <f ca="1">IF(OpportunityTbl[[#This Row],[statecode]]=0,"",OpportunityTbl[[#This Row],[Estimated Close Date]])</f>
        <v>44724</v>
      </c>
      <c r="E6271" s="14">
        <v>-440</v>
      </c>
      <c r="F6271" s="14">
        <v>-386</v>
      </c>
      <c r="G6271" t="s">
        <v>27</v>
      </c>
      <c r="H6271" t="s">
        <v>28</v>
      </c>
      <c r="I6271">
        <v>2</v>
      </c>
      <c r="J6271">
        <v>4</v>
      </c>
      <c r="K6271" t="s">
        <v>11518</v>
      </c>
      <c r="L6271" t="s">
        <v>12237</v>
      </c>
      <c r="M6271" t="s">
        <v>22</v>
      </c>
      <c r="N6271" t="s">
        <v>779</v>
      </c>
      <c r="O6271" t="s">
        <v>29</v>
      </c>
      <c r="P6271" t="s">
        <v>782</v>
      </c>
      <c r="Q6271" s="13">
        <v>3252</v>
      </c>
      <c r="S6271" s="1">
        <v>0.3</v>
      </c>
      <c r="T6271" t="s">
        <v>168</v>
      </c>
      <c r="U6271" t="s">
        <v>100</v>
      </c>
      <c r="V6271" t="b">
        <v>1</v>
      </c>
      <c r="W6271">
        <v>3.5</v>
      </c>
      <c r="X6271" t="s">
        <v>157</v>
      </c>
      <c r="Y6271" t="s">
        <v>4926</v>
      </c>
    </row>
    <row r="6272" spans="1:25" x14ac:dyDescent="0.4">
      <c r="A6272" t="s">
        <v>7158</v>
      </c>
      <c r="B6272" s="2">
        <f ca="1">TODAY()+OpportunityTbl[[#This Row],[CreatedOn_DaysFromToday]]</f>
        <v>44670</v>
      </c>
      <c r="C6272" s="2">
        <f ca="1">TODAY()+OpportunityTbl[[#This Row],[EstCloseDate_DaysFromToday]]</f>
        <v>44753</v>
      </c>
      <c r="D6272">
        <f ca="1">IF(OpportunityTbl[[#This Row],[statecode]]=0,"",OpportunityTbl[[#This Row],[Estimated Close Date]])</f>
        <v>44753</v>
      </c>
      <c r="E6272" s="14">
        <v>-440</v>
      </c>
      <c r="F6272" s="14">
        <v>-357</v>
      </c>
      <c r="G6272" t="s">
        <v>7082</v>
      </c>
      <c r="H6272" t="s">
        <v>7082</v>
      </c>
      <c r="I6272">
        <v>1</v>
      </c>
      <c r="J6272">
        <v>3</v>
      </c>
      <c r="K6272" t="s">
        <v>11385</v>
      </c>
      <c r="L6272" t="s">
        <v>12235</v>
      </c>
      <c r="M6272" t="s">
        <v>22</v>
      </c>
      <c r="N6272" t="s">
        <v>1617</v>
      </c>
      <c r="O6272" t="s">
        <v>29</v>
      </c>
      <c r="P6272" t="s">
        <v>4812</v>
      </c>
      <c r="Q6272" s="13">
        <v>15090</v>
      </c>
      <c r="R6272" s="13">
        <v>14561.85</v>
      </c>
      <c r="S6272" s="1">
        <v>0.9</v>
      </c>
      <c r="T6272" t="s">
        <v>4724</v>
      </c>
      <c r="U6272" t="s">
        <v>97</v>
      </c>
      <c r="V6272" t="b">
        <v>1</v>
      </c>
      <c r="W6272">
        <v>3.5</v>
      </c>
      <c r="X6272" t="s">
        <v>4732</v>
      </c>
      <c r="Y6272" t="s">
        <v>4890</v>
      </c>
    </row>
    <row r="6273" spans="1:25" x14ac:dyDescent="0.4">
      <c r="A6273" t="s">
        <v>9800</v>
      </c>
      <c r="B6273" s="2">
        <f ca="1">TODAY()+OpportunityTbl[[#This Row],[CreatedOn_DaysFromToday]]</f>
        <v>44670</v>
      </c>
      <c r="C6273" s="2">
        <f ca="1">TODAY()+OpportunityTbl[[#This Row],[EstCloseDate_DaysFromToday]]</f>
        <v>44724</v>
      </c>
      <c r="D6273">
        <f ca="1">IF(OpportunityTbl[[#This Row],[statecode]]=0,"",OpportunityTbl[[#This Row],[Estimated Close Date]])</f>
        <v>44724</v>
      </c>
      <c r="E6273" s="14">
        <v>-440</v>
      </c>
      <c r="F6273" s="14">
        <v>-386</v>
      </c>
      <c r="G6273" t="s">
        <v>7082</v>
      </c>
      <c r="H6273" t="s">
        <v>7082</v>
      </c>
      <c r="I6273">
        <v>1</v>
      </c>
      <c r="J6273">
        <v>3</v>
      </c>
      <c r="K6273" t="s">
        <v>11482</v>
      </c>
      <c r="L6273" t="s">
        <v>12240</v>
      </c>
      <c r="M6273" t="s">
        <v>22</v>
      </c>
      <c r="N6273" t="s">
        <v>2121</v>
      </c>
      <c r="O6273" t="s">
        <v>29</v>
      </c>
      <c r="P6273" t="s">
        <v>4734</v>
      </c>
      <c r="Q6273" s="13">
        <v>5082</v>
      </c>
      <c r="R6273" s="13">
        <v>4878.72</v>
      </c>
      <c r="S6273" s="1">
        <v>0.9</v>
      </c>
      <c r="T6273" t="s">
        <v>4724</v>
      </c>
      <c r="U6273" t="s">
        <v>100</v>
      </c>
      <c r="V6273" t="b">
        <v>0</v>
      </c>
      <c r="W6273">
        <v>4</v>
      </c>
      <c r="X6273" t="s">
        <v>4732</v>
      </c>
      <c r="Y6273" t="s">
        <v>26</v>
      </c>
    </row>
    <row r="6274" spans="1:25" x14ac:dyDescent="0.4">
      <c r="A6274" t="s">
        <v>970</v>
      </c>
      <c r="B6274" s="2">
        <f ca="1">TODAY()+OpportunityTbl[[#This Row],[CreatedOn_DaysFromToday]]</f>
        <v>44669</v>
      </c>
      <c r="C6274" s="2">
        <f ca="1">TODAY()+OpportunityTbl[[#This Row],[EstCloseDate_DaysFromToday]]</f>
        <v>44704</v>
      </c>
      <c r="D6274">
        <f ca="1">IF(OpportunityTbl[[#This Row],[statecode]]=0,"",OpportunityTbl[[#This Row],[Estimated Close Date]])</f>
        <v>44704</v>
      </c>
      <c r="E6274" s="14">
        <v>-441</v>
      </c>
      <c r="F6274" s="14">
        <v>-406</v>
      </c>
      <c r="G6274" t="s">
        <v>27</v>
      </c>
      <c r="H6274" t="s">
        <v>28</v>
      </c>
      <c r="I6274">
        <v>2</v>
      </c>
      <c r="J6274">
        <v>4</v>
      </c>
      <c r="K6274" t="s">
        <v>11519</v>
      </c>
      <c r="L6274" t="s">
        <v>12235</v>
      </c>
      <c r="M6274" t="s">
        <v>22</v>
      </c>
      <c r="N6274" t="s">
        <v>469</v>
      </c>
      <c r="O6274" t="s">
        <v>29</v>
      </c>
      <c r="P6274" t="s">
        <v>692</v>
      </c>
      <c r="Q6274" s="13">
        <v>9701</v>
      </c>
      <c r="S6274" s="1">
        <v>0.1</v>
      </c>
      <c r="T6274" t="s">
        <v>23</v>
      </c>
      <c r="U6274" t="s">
        <v>97</v>
      </c>
      <c r="V6274" t="b">
        <v>1</v>
      </c>
      <c r="W6274">
        <v>2.5</v>
      </c>
      <c r="X6274" t="s">
        <v>25</v>
      </c>
      <c r="Y6274" t="s">
        <v>26</v>
      </c>
    </row>
    <row r="6275" spans="1:25" x14ac:dyDescent="0.4">
      <c r="A6275" t="s">
        <v>1695</v>
      </c>
      <c r="B6275" s="2">
        <f ca="1">TODAY()+OpportunityTbl[[#This Row],[CreatedOn_DaysFromToday]]</f>
        <v>44669</v>
      </c>
      <c r="C6275" s="2">
        <f ca="1">TODAY()+OpportunityTbl[[#This Row],[EstCloseDate_DaysFromToday]]</f>
        <v>44736</v>
      </c>
      <c r="D6275">
        <f ca="1">IF(OpportunityTbl[[#This Row],[statecode]]=0,"",OpportunityTbl[[#This Row],[Estimated Close Date]])</f>
        <v>44736</v>
      </c>
      <c r="E6275" s="14">
        <v>-441</v>
      </c>
      <c r="F6275" s="14">
        <v>-374</v>
      </c>
      <c r="G6275" t="s">
        <v>27</v>
      </c>
      <c r="H6275" t="s">
        <v>28</v>
      </c>
      <c r="I6275">
        <v>2</v>
      </c>
      <c r="J6275">
        <v>4</v>
      </c>
      <c r="K6275" t="s">
        <v>11378</v>
      </c>
      <c r="L6275" t="s">
        <v>12234</v>
      </c>
      <c r="M6275" t="s">
        <v>22</v>
      </c>
      <c r="N6275" t="s">
        <v>1617</v>
      </c>
      <c r="O6275" t="s">
        <v>29</v>
      </c>
      <c r="P6275" t="s">
        <v>1618</v>
      </c>
      <c r="Q6275" s="13">
        <v>2449</v>
      </c>
      <c r="S6275" s="1">
        <v>0.3</v>
      </c>
      <c r="T6275" t="s">
        <v>168</v>
      </c>
      <c r="U6275" t="s">
        <v>24</v>
      </c>
      <c r="V6275" t="b">
        <v>1</v>
      </c>
      <c r="W6275">
        <v>3.5</v>
      </c>
      <c r="X6275" t="s">
        <v>157</v>
      </c>
      <c r="Y6275" t="s">
        <v>26</v>
      </c>
    </row>
    <row r="6276" spans="1:25" x14ac:dyDescent="0.4">
      <c r="A6276" t="s">
        <v>2058</v>
      </c>
      <c r="B6276" s="2">
        <f ca="1">TODAY()+OpportunityTbl[[#This Row],[CreatedOn_DaysFromToday]]</f>
        <v>44669</v>
      </c>
      <c r="C6276" s="2">
        <f ca="1">TODAY()+OpportunityTbl[[#This Row],[EstCloseDate_DaysFromToday]]</f>
        <v>44731</v>
      </c>
      <c r="D6276">
        <f ca="1">IF(OpportunityTbl[[#This Row],[statecode]]=0,"",OpportunityTbl[[#This Row],[Estimated Close Date]])</f>
        <v>44731</v>
      </c>
      <c r="E6276" s="14">
        <v>-441</v>
      </c>
      <c r="F6276" s="14">
        <v>-379</v>
      </c>
      <c r="G6276" t="s">
        <v>27</v>
      </c>
      <c r="H6276" t="s">
        <v>28</v>
      </c>
      <c r="I6276">
        <v>2</v>
      </c>
      <c r="J6276">
        <v>4</v>
      </c>
      <c r="K6276" t="s">
        <v>11395</v>
      </c>
      <c r="L6276" t="s">
        <v>12238</v>
      </c>
      <c r="M6276" t="s">
        <v>22</v>
      </c>
      <c r="N6276" t="s">
        <v>2036</v>
      </c>
      <c r="O6276" t="s">
        <v>29</v>
      </c>
      <c r="P6276" t="s">
        <v>2056</v>
      </c>
      <c r="Q6276" s="13">
        <v>2504</v>
      </c>
      <c r="S6276" s="1">
        <v>0.3</v>
      </c>
      <c r="T6276" t="s">
        <v>168</v>
      </c>
      <c r="U6276" t="s">
        <v>100</v>
      </c>
      <c r="V6276" t="b">
        <v>1</v>
      </c>
      <c r="W6276">
        <v>4</v>
      </c>
      <c r="X6276" t="s">
        <v>157</v>
      </c>
      <c r="Y6276" t="s">
        <v>26</v>
      </c>
    </row>
    <row r="6277" spans="1:25" x14ac:dyDescent="0.4">
      <c r="A6277" t="s">
        <v>2563</v>
      </c>
      <c r="B6277" s="2">
        <f ca="1">TODAY()+OpportunityTbl[[#This Row],[CreatedOn_DaysFromToday]]</f>
        <v>44669</v>
      </c>
      <c r="C6277" s="2">
        <f ca="1">TODAY()+OpportunityTbl[[#This Row],[EstCloseDate_DaysFromToday]]</f>
        <v>44739</v>
      </c>
      <c r="D6277">
        <f ca="1">IF(OpportunityTbl[[#This Row],[statecode]]=0,"",OpportunityTbl[[#This Row],[Estimated Close Date]])</f>
        <v>44739</v>
      </c>
      <c r="E6277" s="14">
        <v>-441</v>
      </c>
      <c r="F6277" s="14">
        <v>-371</v>
      </c>
      <c r="G6277" t="s">
        <v>27</v>
      </c>
      <c r="H6277" t="s">
        <v>28</v>
      </c>
      <c r="I6277">
        <v>2</v>
      </c>
      <c r="J6277">
        <v>4</v>
      </c>
      <c r="K6277" t="s">
        <v>11502</v>
      </c>
      <c r="L6277" t="s">
        <v>12237</v>
      </c>
      <c r="M6277" t="s">
        <v>22</v>
      </c>
      <c r="N6277" t="s">
        <v>1617</v>
      </c>
      <c r="O6277" t="s">
        <v>29</v>
      </c>
      <c r="P6277" t="s">
        <v>1620</v>
      </c>
      <c r="Q6277" s="13">
        <v>3280</v>
      </c>
      <c r="S6277" s="1">
        <v>0.1</v>
      </c>
      <c r="T6277" t="s">
        <v>23</v>
      </c>
      <c r="U6277" t="s">
        <v>24</v>
      </c>
      <c r="V6277" t="b">
        <v>1</v>
      </c>
      <c r="W6277">
        <v>4.5</v>
      </c>
      <c r="X6277" t="s">
        <v>25</v>
      </c>
      <c r="Y6277" t="s">
        <v>26</v>
      </c>
    </row>
    <row r="6278" spans="1:25" x14ac:dyDescent="0.4">
      <c r="A6278" t="s">
        <v>4212</v>
      </c>
      <c r="B6278" s="2">
        <f ca="1">TODAY()+OpportunityTbl[[#This Row],[CreatedOn_DaysFromToday]]</f>
        <v>44669</v>
      </c>
      <c r="C6278" s="2">
        <f ca="1">TODAY()+OpportunityTbl[[#This Row],[EstCloseDate_DaysFromToday]]</f>
        <v>44742</v>
      </c>
      <c r="D6278">
        <f ca="1">IF(OpportunityTbl[[#This Row],[statecode]]=0,"",OpportunityTbl[[#This Row],[Estimated Close Date]])</f>
        <v>44742</v>
      </c>
      <c r="E6278" s="14">
        <v>-441</v>
      </c>
      <c r="F6278" s="14">
        <v>-368</v>
      </c>
      <c r="G6278" t="s">
        <v>27</v>
      </c>
      <c r="H6278" t="s">
        <v>28</v>
      </c>
      <c r="I6278">
        <v>2</v>
      </c>
      <c r="J6278">
        <v>4</v>
      </c>
      <c r="K6278" t="s">
        <v>11414</v>
      </c>
      <c r="L6278" t="s">
        <v>12238</v>
      </c>
      <c r="M6278" t="s">
        <v>22</v>
      </c>
      <c r="N6278" t="s">
        <v>534</v>
      </c>
      <c r="O6278" t="s">
        <v>29</v>
      </c>
      <c r="P6278" t="s">
        <v>581</v>
      </c>
      <c r="Q6278" s="13">
        <v>2372</v>
      </c>
      <c r="S6278" s="1">
        <v>0.1</v>
      </c>
      <c r="T6278" t="s">
        <v>23</v>
      </c>
      <c r="U6278" t="s">
        <v>24</v>
      </c>
      <c r="V6278" t="b">
        <v>1</v>
      </c>
      <c r="W6278">
        <v>2</v>
      </c>
      <c r="X6278" t="s">
        <v>25</v>
      </c>
      <c r="Y6278" t="s">
        <v>26</v>
      </c>
    </row>
    <row r="6279" spans="1:25" x14ac:dyDescent="0.4">
      <c r="A6279" t="s">
        <v>5632</v>
      </c>
      <c r="B6279" s="2">
        <f ca="1">TODAY()+OpportunityTbl[[#This Row],[CreatedOn_DaysFromToday]]</f>
        <v>44669</v>
      </c>
      <c r="C6279" s="2">
        <f ca="1">TODAY()+OpportunityTbl[[#This Row],[EstCloseDate_DaysFromToday]]</f>
        <v>44729</v>
      </c>
      <c r="D6279">
        <f ca="1">IF(OpportunityTbl[[#This Row],[statecode]]=0,"",OpportunityTbl[[#This Row],[Estimated Close Date]])</f>
        <v>44729</v>
      </c>
      <c r="E6279" s="14">
        <v>-441</v>
      </c>
      <c r="F6279" s="14">
        <v>-381</v>
      </c>
      <c r="G6279" t="s">
        <v>27</v>
      </c>
      <c r="H6279" t="s">
        <v>28</v>
      </c>
      <c r="I6279">
        <v>2</v>
      </c>
      <c r="J6279">
        <v>4</v>
      </c>
      <c r="K6279" t="s">
        <v>11488</v>
      </c>
      <c r="L6279" t="s">
        <v>12237</v>
      </c>
      <c r="M6279" t="s">
        <v>22</v>
      </c>
      <c r="N6279" t="s">
        <v>469</v>
      </c>
      <c r="O6279" t="s">
        <v>29</v>
      </c>
      <c r="P6279" t="s">
        <v>470</v>
      </c>
      <c r="Q6279" s="13">
        <v>3441</v>
      </c>
      <c r="S6279" s="1">
        <v>0.5</v>
      </c>
      <c r="T6279" t="s">
        <v>168</v>
      </c>
      <c r="U6279" t="s">
        <v>24</v>
      </c>
      <c r="V6279" t="b">
        <v>0</v>
      </c>
      <c r="W6279">
        <v>3.5</v>
      </c>
      <c r="X6279" t="s">
        <v>240</v>
      </c>
      <c r="Y6279" t="s">
        <v>4916</v>
      </c>
    </row>
    <row r="6280" spans="1:25" x14ac:dyDescent="0.4">
      <c r="A6280" t="s">
        <v>6293</v>
      </c>
      <c r="B6280" s="2">
        <f ca="1">TODAY()+OpportunityTbl[[#This Row],[CreatedOn_DaysFromToday]]</f>
        <v>44669</v>
      </c>
      <c r="C6280" s="2">
        <f ca="1">TODAY()+OpportunityTbl[[#This Row],[EstCloseDate_DaysFromToday]]</f>
        <v>44715</v>
      </c>
      <c r="D6280">
        <f ca="1">IF(OpportunityTbl[[#This Row],[statecode]]=0,"",OpportunityTbl[[#This Row],[Estimated Close Date]])</f>
        <v>44715</v>
      </c>
      <c r="E6280" s="14">
        <v>-441</v>
      </c>
      <c r="F6280" s="14">
        <v>-395</v>
      </c>
      <c r="G6280" t="s">
        <v>27</v>
      </c>
      <c r="H6280" t="s">
        <v>28</v>
      </c>
      <c r="I6280">
        <v>2</v>
      </c>
      <c r="J6280">
        <v>4</v>
      </c>
      <c r="K6280" t="s">
        <v>11500</v>
      </c>
      <c r="L6280" t="s">
        <v>12239</v>
      </c>
      <c r="M6280" t="s">
        <v>22</v>
      </c>
      <c r="N6280" t="s">
        <v>518</v>
      </c>
      <c r="O6280" t="s">
        <v>29</v>
      </c>
      <c r="P6280" t="s">
        <v>532</v>
      </c>
      <c r="Q6280" s="13">
        <v>8363</v>
      </c>
      <c r="S6280" s="1">
        <v>0.1</v>
      </c>
      <c r="T6280" t="s">
        <v>23</v>
      </c>
      <c r="U6280" t="s">
        <v>97</v>
      </c>
      <c r="V6280" t="b">
        <v>1</v>
      </c>
      <c r="W6280">
        <v>2</v>
      </c>
      <c r="X6280" t="s">
        <v>25</v>
      </c>
      <c r="Y6280" t="s">
        <v>4890</v>
      </c>
    </row>
    <row r="6281" spans="1:25" x14ac:dyDescent="0.4">
      <c r="A6281" t="s">
        <v>7045</v>
      </c>
      <c r="B6281" s="2">
        <f ca="1">TODAY()+OpportunityTbl[[#This Row],[CreatedOn_DaysFromToday]]</f>
        <v>44669</v>
      </c>
      <c r="C6281" s="2">
        <f ca="1">TODAY()+OpportunityTbl[[#This Row],[EstCloseDate_DaysFromToday]]</f>
        <v>44710</v>
      </c>
      <c r="D6281">
        <f ca="1">IF(OpportunityTbl[[#This Row],[statecode]]=0,"",OpportunityTbl[[#This Row],[Estimated Close Date]])</f>
        <v>44710</v>
      </c>
      <c r="E6281" s="14">
        <v>-441</v>
      </c>
      <c r="F6281" s="14">
        <v>-400</v>
      </c>
      <c r="G6281" t="s">
        <v>27</v>
      </c>
      <c r="H6281" t="s">
        <v>28</v>
      </c>
      <c r="I6281">
        <v>2</v>
      </c>
      <c r="J6281">
        <v>4</v>
      </c>
      <c r="K6281" t="s">
        <v>11473</v>
      </c>
      <c r="L6281" t="s">
        <v>12234</v>
      </c>
      <c r="M6281" t="s">
        <v>22</v>
      </c>
      <c r="N6281" t="s">
        <v>31</v>
      </c>
      <c r="O6281" t="s">
        <v>29</v>
      </c>
      <c r="P6281" t="s">
        <v>32</v>
      </c>
      <c r="Q6281" s="13">
        <v>1533</v>
      </c>
      <c r="S6281" s="1">
        <v>0.1</v>
      </c>
      <c r="T6281" t="s">
        <v>23</v>
      </c>
      <c r="U6281" t="s">
        <v>100</v>
      </c>
      <c r="V6281" t="b">
        <v>0</v>
      </c>
      <c r="W6281">
        <v>2.5</v>
      </c>
      <c r="X6281" t="s">
        <v>157</v>
      </c>
      <c r="Y6281" t="s">
        <v>4899</v>
      </c>
    </row>
    <row r="6282" spans="1:25" x14ac:dyDescent="0.4">
      <c r="A6282" t="s">
        <v>7731</v>
      </c>
      <c r="B6282" s="2">
        <f ca="1">TODAY()+OpportunityTbl[[#This Row],[CreatedOn_DaysFromToday]]</f>
        <v>44669</v>
      </c>
      <c r="C6282" s="2">
        <f ca="1">TODAY()+OpportunityTbl[[#This Row],[EstCloseDate_DaysFromToday]]</f>
        <v>44714</v>
      </c>
      <c r="D6282">
        <f ca="1">IF(OpportunityTbl[[#This Row],[statecode]]=0,"",OpportunityTbl[[#This Row],[Estimated Close Date]])</f>
        <v>44714</v>
      </c>
      <c r="E6282" s="14">
        <v>-441</v>
      </c>
      <c r="F6282" s="14">
        <v>-396</v>
      </c>
      <c r="G6282" t="s">
        <v>7082</v>
      </c>
      <c r="H6282" t="s">
        <v>7082</v>
      </c>
      <c r="I6282">
        <v>1</v>
      </c>
      <c r="J6282">
        <v>3</v>
      </c>
      <c r="K6282" t="s">
        <v>11520</v>
      </c>
      <c r="L6282" t="s">
        <v>12238</v>
      </c>
      <c r="M6282" t="s">
        <v>22</v>
      </c>
      <c r="N6282" t="s">
        <v>469</v>
      </c>
      <c r="O6282" t="s">
        <v>29</v>
      </c>
      <c r="P6282" t="s">
        <v>705</v>
      </c>
      <c r="Q6282" s="13">
        <v>2111</v>
      </c>
      <c r="R6282" s="13">
        <v>2068.7800000000002</v>
      </c>
      <c r="S6282" s="1">
        <v>0.5</v>
      </c>
      <c r="T6282" t="s">
        <v>168</v>
      </c>
      <c r="U6282" t="s">
        <v>97</v>
      </c>
      <c r="V6282" t="b">
        <v>1</v>
      </c>
      <c r="W6282">
        <v>2</v>
      </c>
      <c r="X6282" t="s">
        <v>240</v>
      </c>
      <c r="Y6282" t="s">
        <v>4905</v>
      </c>
    </row>
    <row r="6283" spans="1:25" x14ac:dyDescent="0.4">
      <c r="A6283" t="s">
        <v>7877</v>
      </c>
      <c r="B6283" s="2">
        <f ca="1">TODAY()+OpportunityTbl[[#This Row],[CreatedOn_DaysFromToday]]</f>
        <v>44669</v>
      </c>
      <c r="C6283" s="2">
        <f ca="1">TODAY()+OpportunityTbl[[#This Row],[EstCloseDate_DaysFromToday]]</f>
        <v>44716</v>
      </c>
      <c r="D6283">
        <f ca="1">IF(OpportunityTbl[[#This Row],[statecode]]=0,"",OpportunityTbl[[#This Row],[Estimated Close Date]])</f>
        <v>44716</v>
      </c>
      <c r="E6283" s="14">
        <v>-441</v>
      </c>
      <c r="F6283" s="14">
        <v>-394</v>
      </c>
      <c r="G6283" t="s">
        <v>7082</v>
      </c>
      <c r="H6283" t="s">
        <v>7082</v>
      </c>
      <c r="I6283">
        <v>1</v>
      </c>
      <c r="J6283">
        <v>3</v>
      </c>
      <c r="K6283" t="s">
        <v>11460</v>
      </c>
      <c r="L6283" t="s">
        <v>12234</v>
      </c>
      <c r="M6283" t="s">
        <v>22</v>
      </c>
      <c r="N6283" t="s">
        <v>469</v>
      </c>
      <c r="O6283" t="s">
        <v>29</v>
      </c>
      <c r="P6283" t="s">
        <v>702</v>
      </c>
      <c r="Q6283" s="13">
        <v>1890</v>
      </c>
      <c r="R6283" s="13">
        <v>1842.75</v>
      </c>
      <c r="S6283" s="1">
        <v>0.5</v>
      </c>
      <c r="T6283" t="s">
        <v>168</v>
      </c>
      <c r="U6283" t="s">
        <v>24</v>
      </c>
      <c r="V6283" t="b">
        <v>1</v>
      </c>
      <c r="W6283">
        <v>2.5</v>
      </c>
      <c r="X6283" t="s">
        <v>240</v>
      </c>
      <c r="Y6283" t="s">
        <v>4914</v>
      </c>
    </row>
    <row r="6284" spans="1:25" x14ac:dyDescent="0.4">
      <c r="A6284" t="s">
        <v>9411</v>
      </c>
      <c r="B6284" s="2">
        <f ca="1">TODAY()+OpportunityTbl[[#This Row],[CreatedOn_DaysFromToday]]</f>
        <v>44669</v>
      </c>
      <c r="C6284" s="2">
        <f ca="1">TODAY()+OpportunityTbl[[#This Row],[EstCloseDate_DaysFromToday]]</f>
        <v>44708</v>
      </c>
      <c r="D6284">
        <f ca="1">IF(OpportunityTbl[[#This Row],[statecode]]=0,"",OpportunityTbl[[#This Row],[Estimated Close Date]])</f>
        <v>44708</v>
      </c>
      <c r="E6284" s="14">
        <v>-441</v>
      </c>
      <c r="F6284" s="14">
        <v>-402</v>
      </c>
      <c r="G6284" t="s">
        <v>7082</v>
      </c>
      <c r="H6284" t="s">
        <v>7082</v>
      </c>
      <c r="I6284">
        <v>1</v>
      </c>
      <c r="J6284">
        <v>3</v>
      </c>
      <c r="K6284" t="s">
        <v>11468</v>
      </c>
      <c r="L6284" t="s">
        <v>12235</v>
      </c>
      <c r="M6284" t="s">
        <v>22</v>
      </c>
      <c r="N6284" t="s">
        <v>31</v>
      </c>
      <c r="O6284" t="s">
        <v>29</v>
      </c>
      <c r="P6284" t="s">
        <v>4742</v>
      </c>
      <c r="Q6284" s="13">
        <v>11684</v>
      </c>
      <c r="R6284" s="13">
        <v>11391.9</v>
      </c>
      <c r="S6284" s="1">
        <v>0.5</v>
      </c>
      <c r="T6284" t="s">
        <v>168</v>
      </c>
      <c r="U6284" t="s">
        <v>100</v>
      </c>
      <c r="V6284" t="b">
        <v>1</v>
      </c>
      <c r="W6284">
        <v>2.5</v>
      </c>
      <c r="X6284" t="s">
        <v>240</v>
      </c>
      <c r="Y6284" t="s">
        <v>26</v>
      </c>
    </row>
    <row r="6285" spans="1:25" x14ac:dyDescent="0.4">
      <c r="A6285" t="s">
        <v>9649</v>
      </c>
      <c r="B6285" s="2">
        <f ca="1">TODAY()+OpportunityTbl[[#This Row],[CreatedOn_DaysFromToday]]</f>
        <v>44669</v>
      </c>
      <c r="C6285" s="2">
        <f ca="1">TODAY()+OpportunityTbl[[#This Row],[EstCloseDate_DaysFromToday]]</f>
        <v>44700</v>
      </c>
      <c r="D6285">
        <f ca="1">IF(OpportunityTbl[[#This Row],[statecode]]=0,"",OpportunityTbl[[#This Row],[Estimated Close Date]])</f>
        <v>44700</v>
      </c>
      <c r="E6285" s="14">
        <v>-441</v>
      </c>
      <c r="F6285" s="14">
        <v>-410</v>
      </c>
      <c r="G6285" t="s">
        <v>7082</v>
      </c>
      <c r="H6285" t="s">
        <v>7082</v>
      </c>
      <c r="I6285">
        <v>1</v>
      </c>
      <c r="J6285">
        <v>3</v>
      </c>
      <c r="K6285" t="s">
        <v>11494</v>
      </c>
      <c r="L6285" t="s">
        <v>12236</v>
      </c>
      <c r="M6285" t="s">
        <v>22</v>
      </c>
      <c r="N6285" t="s">
        <v>31</v>
      </c>
      <c r="O6285" t="s">
        <v>29</v>
      </c>
      <c r="P6285" t="s">
        <v>210</v>
      </c>
      <c r="Q6285" s="13">
        <v>2893</v>
      </c>
      <c r="R6285" s="13">
        <v>2820.68</v>
      </c>
      <c r="S6285" s="1">
        <v>0.3</v>
      </c>
      <c r="T6285" t="s">
        <v>168</v>
      </c>
      <c r="U6285" t="s">
        <v>100</v>
      </c>
      <c r="V6285" t="b">
        <v>1</v>
      </c>
      <c r="W6285">
        <v>2.5</v>
      </c>
      <c r="X6285" t="s">
        <v>157</v>
      </c>
      <c r="Y6285" t="s">
        <v>26</v>
      </c>
    </row>
    <row r="6286" spans="1:25" x14ac:dyDescent="0.4">
      <c r="A6286" t="s">
        <v>2007</v>
      </c>
      <c r="B6286" s="2">
        <f ca="1">TODAY()+OpportunityTbl[[#This Row],[CreatedOn_DaysFromToday]]</f>
        <v>44668</v>
      </c>
      <c r="C6286" s="2">
        <f ca="1">TODAY()+OpportunityTbl[[#This Row],[EstCloseDate_DaysFromToday]]</f>
        <v>44721</v>
      </c>
      <c r="D6286">
        <f ca="1">IF(OpportunityTbl[[#This Row],[statecode]]=0,"",OpportunityTbl[[#This Row],[Estimated Close Date]])</f>
        <v>44721</v>
      </c>
      <c r="E6286" s="14">
        <v>-442</v>
      </c>
      <c r="F6286" s="14">
        <v>-389</v>
      </c>
      <c r="G6286" t="s">
        <v>27</v>
      </c>
      <c r="H6286" t="s">
        <v>28</v>
      </c>
      <c r="I6286">
        <v>2</v>
      </c>
      <c r="J6286">
        <v>4</v>
      </c>
      <c r="K6286" t="s">
        <v>11497</v>
      </c>
      <c r="L6286" t="s">
        <v>12238</v>
      </c>
      <c r="M6286" t="s">
        <v>22</v>
      </c>
      <c r="N6286" t="s">
        <v>469</v>
      </c>
      <c r="O6286" t="s">
        <v>29</v>
      </c>
      <c r="P6286" t="s">
        <v>470</v>
      </c>
      <c r="Q6286" s="13">
        <v>2395</v>
      </c>
      <c r="S6286" s="1">
        <v>0.3</v>
      </c>
      <c r="T6286" t="s">
        <v>168</v>
      </c>
      <c r="U6286" t="s">
        <v>24</v>
      </c>
      <c r="V6286" t="b">
        <v>0</v>
      </c>
      <c r="W6286">
        <v>2</v>
      </c>
      <c r="X6286" t="s">
        <v>157</v>
      </c>
      <c r="Y6286" t="s">
        <v>26</v>
      </c>
    </row>
    <row r="6287" spans="1:25" x14ac:dyDescent="0.4">
      <c r="A6287" t="s">
        <v>2145</v>
      </c>
      <c r="B6287" s="2">
        <f ca="1">TODAY()+OpportunityTbl[[#This Row],[CreatedOn_DaysFromToday]]</f>
        <v>44668</v>
      </c>
      <c r="C6287" s="2">
        <f ca="1">TODAY()+OpportunityTbl[[#This Row],[EstCloseDate_DaysFromToday]]</f>
        <v>44710</v>
      </c>
      <c r="D6287">
        <f ca="1">IF(OpportunityTbl[[#This Row],[statecode]]=0,"",OpportunityTbl[[#This Row],[Estimated Close Date]])</f>
        <v>44710</v>
      </c>
      <c r="E6287" s="14">
        <v>-442</v>
      </c>
      <c r="F6287" s="14">
        <v>-400</v>
      </c>
      <c r="G6287" t="s">
        <v>27</v>
      </c>
      <c r="H6287" t="s">
        <v>28</v>
      </c>
      <c r="I6287">
        <v>2</v>
      </c>
      <c r="J6287">
        <v>4</v>
      </c>
      <c r="K6287" t="s">
        <v>11451</v>
      </c>
      <c r="L6287" t="s">
        <v>12241</v>
      </c>
      <c r="M6287" t="s">
        <v>22</v>
      </c>
      <c r="N6287" t="s">
        <v>31</v>
      </c>
      <c r="O6287" t="s">
        <v>29</v>
      </c>
      <c r="P6287" t="s">
        <v>32</v>
      </c>
      <c r="Q6287" s="13">
        <v>26403</v>
      </c>
      <c r="S6287" s="1">
        <v>0.3</v>
      </c>
      <c r="T6287" t="s">
        <v>168</v>
      </c>
      <c r="U6287" t="s">
        <v>24</v>
      </c>
      <c r="V6287" t="b">
        <v>1</v>
      </c>
      <c r="W6287">
        <v>3</v>
      </c>
      <c r="X6287" t="s">
        <v>157</v>
      </c>
      <c r="Y6287" t="s">
        <v>26</v>
      </c>
    </row>
    <row r="6288" spans="1:25" x14ac:dyDescent="0.4">
      <c r="A6288" t="s">
        <v>2667</v>
      </c>
      <c r="B6288" s="2">
        <f ca="1">TODAY()+OpportunityTbl[[#This Row],[CreatedOn_DaysFromToday]]</f>
        <v>44668</v>
      </c>
      <c r="C6288" s="2">
        <f ca="1">TODAY()+OpportunityTbl[[#This Row],[EstCloseDate_DaysFromToday]]</f>
        <v>44709</v>
      </c>
      <c r="D6288">
        <f ca="1">IF(OpportunityTbl[[#This Row],[statecode]]=0,"",OpportunityTbl[[#This Row],[Estimated Close Date]])</f>
        <v>44709</v>
      </c>
      <c r="E6288" s="14">
        <v>-442</v>
      </c>
      <c r="F6288" s="14">
        <v>-401</v>
      </c>
      <c r="G6288" t="s">
        <v>27</v>
      </c>
      <c r="H6288" t="s">
        <v>28</v>
      </c>
      <c r="I6288">
        <v>2</v>
      </c>
      <c r="J6288">
        <v>4</v>
      </c>
      <c r="K6288" t="s">
        <v>11521</v>
      </c>
      <c r="L6288" t="s">
        <v>12236</v>
      </c>
      <c r="M6288" t="s">
        <v>22</v>
      </c>
      <c r="N6288" t="s">
        <v>2069</v>
      </c>
      <c r="O6288" t="s">
        <v>29</v>
      </c>
      <c r="P6288" t="s">
        <v>2623</v>
      </c>
      <c r="Q6288" s="13">
        <v>916</v>
      </c>
      <c r="S6288" s="1">
        <v>0.1</v>
      </c>
      <c r="T6288" t="s">
        <v>23</v>
      </c>
      <c r="U6288" t="s">
        <v>24</v>
      </c>
      <c r="V6288" t="b">
        <v>0</v>
      </c>
      <c r="W6288">
        <v>4.5</v>
      </c>
      <c r="X6288" t="s">
        <v>25</v>
      </c>
      <c r="Y6288" t="s">
        <v>26</v>
      </c>
    </row>
    <row r="6289" spans="1:25" x14ac:dyDescent="0.4">
      <c r="A6289" t="s">
        <v>2806</v>
      </c>
      <c r="B6289" s="2">
        <f ca="1">TODAY()+OpportunityTbl[[#This Row],[CreatedOn_DaysFromToday]]</f>
        <v>44668</v>
      </c>
      <c r="C6289" s="2">
        <f ca="1">TODAY()+OpportunityTbl[[#This Row],[EstCloseDate_DaysFromToday]]</f>
        <v>44714</v>
      </c>
      <c r="D6289">
        <f ca="1">IF(OpportunityTbl[[#This Row],[statecode]]=0,"",OpportunityTbl[[#This Row],[Estimated Close Date]])</f>
        <v>44714</v>
      </c>
      <c r="E6289" s="14">
        <v>-442</v>
      </c>
      <c r="F6289" s="14">
        <v>-396</v>
      </c>
      <c r="G6289" t="s">
        <v>27</v>
      </c>
      <c r="H6289" t="s">
        <v>28</v>
      </c>
      <c r="I6289">
        <v>2</v>
      </c>
      <c r="J6289">
        <v>4</v>
      </c>
      <c r="K6289" t="s">
        <v>11494</v>
      </c>
      <c r="L6289" t="s">
        <v>12239</v>
      </c>
      <c r="M6289" t="s">
        <v>22</v>
      </c>
      <c r="N6289" t="s">
        <v>2022</v>
      </c>
      <c r="O6289" t="s">
        <v>29</v>
      </c>
      <c r="P6289" t="s">
        <v>2023</v>
      </c>
      <c r="Q6289" s="13">
        <v>7795</v>
      </c>
      <c r="S6289" s="1">
        <v>0.1</v>
      </c>
      <c r="T6289" t="s">
        <v>23</v>
      </c>
      <c r="U6289" t="s">
        <v>100</v>
      </c>
      <c r="V6289" t="b">
        <v>1</v>
      </c>
      <c r="W6289">
        <v>3</v>
      </c>
      <c r="X6289" t="s">
        <v>25</v>
      </c>
      <c r="Y6289" t="s">
        <v>26</v>
      </c>
    </row>
    <row r="6290" spans="1:25" x14ac:dyDescent="0.4">
      <c r="A6290" t="s">
        <v>2897</v>
      </c>
      <c r="B6290" s="2">
        <f ca="1">TODAY()+OpportunityTbl[[#This Row],[CreatedOn_DaysFromToday]]</f>
        <v>44668</v>
      </c>
      <c r="C6290" s="2">
        <f ca="1">TODAY()+OpportunityTbl[[#This Row],[EstCloseDate_DaysFromToday]]</f>
        <v>44697</v>
      </c>
      <c r="D6290">
        <f ca="1">IF(OpportunityTbl[[#This Row],[statecode]]=0,"",OpportunityTbl[[#This Row],[Estimated Close Date]])</f>
        <v>44697</v>
      </c>
      <c r="E6290" s="14">
        <v>-442</v>
      </c>
      <c r="F6290" s="14">
        <v>-413</v>
      </c>
      <c r="G6290" t="s">
        <v>27</v>
      </c>
      <c r="H6290" t="s">
        <v>28</v>
      </c>
      <c r="I6290">
        <v>2</v>
      </c>
      <c r="J6290">
        <v>4</v>
      </c>
      <c r="K6290" t="s">
        <v>11522</v>
      </c>
      <c r="L6290" t="s">
        <v>12237</v>
      </c>
      <c r="M6290" t="s">
        <v>22</v>
      </c>
      <c r="N6290" t="s">
        <v>31</v>
      </c>
      <c r="O6290" t="s">
        <v>29</v>
      </c>
      <c r="P6290" t="s">
        <v>32</v>
      </c>
      <c r="Q6290" s="13">
        <v>3404</v>
      </c>
      <c r="S6290" s="1">
        <v>0.1</v>
      </c>
      <c r="T6290" t="s">
        <v>23</v>
      </c>
      <c r="U6290" t="s">
        <v>100</v>
      </c>
      <c r="V6290" t="b">
        <v>1</v>
      </c>
      <c r="W6290">
        <v>3.5</v>
      </c>
      <c r="X6290" t="s">
        <v>25</v>
      </c>
      <c r="Y6290" t="s">
        <v>26</v>
      </c>
    </row>
    <row r="6291" spans="1:25" x14ac:dyDescent="0.4">
      <c r="A6291" t="s">
        <v>2988</v>
      </c>
      <c r="B6291" s="2">
        <f ca="1">TODAY()+OpportunityTbl[[#This Row],[CreatedOn_DaysFromToday]]</f>
        <v>44668</v>
      </c>
      <c r="C6291" s="2">
        <f ca="1">TODAY()+OpportunityTbl[[#This Row],[EstCloseDate_DaysFromToday]]</f>
        <v>44698</v>
      </c>
      <c r="D6291">
        <f ca="1">IF(OpportunityTbl[[#This Row],[statecode]]=0,"",OpportunityTbl[[#This Row],[Estimated Close Date]])</f>
        <v>44698</v>
      </c>
      <c r="E6291" s="14">
        <v>-442</v>
      </c>
      <c r="F6291" s="14">
        <v>-412</v>
      </c>
      <c r="G6291" t="s">
        <v>27</v>
      </c>
      <c r="H6291" t="s">
        <v>28</v>
      </c>
      <c r="I6291">
        <v>2</v>
      </c>
      <c r="J6291">
        <v>4</v>
      </c>
      <c r="K6291" t="s">
        <v>11451</v>
      </c>
      <c r="L6291" t="s">
        <v>12237</v>
      </c>
      <c r="M6291" t="s">
        <v>22</v>
      </c>
      <c r="N6291" t="s">
        <v>31</v>
      </c>
      <c r="O6291" t="s">
        <v>29</v>
      </c>
      <c r="P6291" t="s">
        <v>319</v>
      </c>
      <c r="Q6291" s="13">
        <v>4148</v>
      </c>
      <c r="S6291" s="1">
        <v>0.1</v>
      </c>
      <c r="T6291" t="s">
        <v>23</v>
      </c>
      <c r="U6291" t="s">
        <v>24</v>
      </c>
      <c r="V6291" t="b">
        <v>1</v>
      </c>
      <c r="W6291">
        <v>3.5</v>
      </c>
      <c r="X6291" t="s">
        <v>25</v>
      </c>
      <c r="Y6291" t="s">
        <v>26</v>
      </c>
    </row>
    <row r="6292" spans="1:25" x14ac:dyDescent="0.4">
      <c r="A6292" t="s">
        <v>3708</v>
      </c>
      <c r="B6292" s="2">
        <f ca="1">TODAY()+OpportunityTbl[[#This Row],[CreatedOn_DaysFromToday]]</f>
        <v>44668</v>
      </c>
      <c r="C6292" s="2">
        <f ca="1">TODAY()+OpportunityTbl[[#This Row],[EstCloseDate_DaysFromToday]]</f>
        <v>44694</v>
      </c>
      <c r="D6292">
        <f ca="1">IF(OpportunityTbl[[#This Row],[statecode]]=0,"",OpportunityTbl[[#This Row],[Estimated Close Date]])</f>
        <v>44694</v>
      </c>
      <c r="E6292" s="14">
        <v>-442</v>
      </c>
      <c r="F6292" s="14">
        <v>-416</v>
      </c>
      <c r="G6292" t="s">
        <v>27</v>
      </c>
      <c r="H6292" t="s">
        <v>28</v>
      </c>
      <c r="I6292">
        <v>2</v>
      </c>
      <c r="J6292">
        <v>4</v>
      </c>
      <c r="K6292" t="s">
        <v>11523</v>
      </c>
      <c r="L6292" t="s">
        <v>12239</v>
      </c>
      <c r="M6292" t="s">
        <v>22</v>
      </c>
      <c r="N6292" t="s">
        <v>31</v>
      </c>
      <c r="O6292" t="s">
        <v>29</v>
      </c>
      <c r="P6292" t="s">
        <v>319</v>
      </c>
      <c r="Q6292" s="13">
        <v>5267</v>
      </c>
      <c r="S6292" s="1">
        <v>0.1</v>
      </c>
      <c r="T6292" t="s">
        <v>23</v>
      </c>
      <c r="U6292" t="s">
        <v>24</v>
      </c>
      <c r="V6292" t="b">
        <v>1</v>
      </c>
      <c r="W6292">
        <v>2</v>
      </c>
      <c r="X6292" t="s">
        <v>25</v>
      </c>
      <c r="Y6292" t="s">
        <v>26</v>
      </c>
    </row>
    <row r="6293" spans="1:25" x14ac:dyDescent="0.4">
      <c r="A6293" t="s">
        <v>5430</v>
      </c>
      <c r="B6293" s="2">
        <f ca="1">TODAY()+OpportunityTbl[[#This Row],[CreatedOn_DaysFromToday]]</f>
        <v>44668</v>
      </c>
      <c r="C6293" s="2">
        <f ca="1">TODAY()+OpportunityTbl[[#This Row],[EstCloseDate_DaysFromToday]]</f>
        <v>44719</v>
      </c>
      <c r="D6293">
        <f ca="1">IF(OpportunityTbl[[#This Row],[statecode]]=0,"",OpportunityTbl[[#This Row],[Estimated Close Date]])</f>
        <v>44719</v>
      </c>
      <c r="E6293" s="14">
        <v>-442</v>
      </c>
      <c r="F6293" s="14">
        <v>-391</v>
      </c>
      <c r="G6293" t="s">
        <v>27</v>
      </c>
      <c r="H6293" t="s">
        <v>28</v>
      </c>
      <c r="I6293">
        <v>2</v>
      </c>
      <c r="J6293">
        <v>4</v>
      </c>
      <c r="K6293" t="s">
        <v>11466</v>
      </c>
      <c r="L6293" t="s">
        <v>12238</v>
      </c>
      <c r="M6293" t="s">
        <v>22</v>
      </c>
      <c r="N6293" t="s">
        <v>2069</v>
      </c>
      <c r="O6293" t="s">
        <v>29</v>
      </c>
      <c r="P6293" t="s">
        <v>2107</v>
      </c>
      <c r="Q6293" s="13">
        <v>2317</v>
      </c>
      <c r="S6293" s="1">
        <v>0.3</v>
      </c>
      <c r="T6293" t="s">
        <v>168</v>
      </c>
      <c r="U6293" t="s">
        <v>97</v>
      </c>
      <c r="V6293" t="b">
        <v>0</v>
      </c>
      <c r="W6293">
        <v>4</v>
      </c>
      <c r="X6293" t="s">
        <v>157</v>
      </c>
      <c r="Y6293" t="s">
        <v>4896</v>
      </c>
    </row>
    <row r="6294" spans="1:25" x14ac:dyDescent="0.4">
      <c r="A6294" t="s">
        <v>8094</v>
      </c>
      <c r="B6294" s="2">
        <f ca="1">TODAY()+OpportunityTbl[[#This Row],[CreatedOn_DaysFromToday]]</f>
        <v>44668</v>
      </c>
      <c r="C6294" s="2">
        <f ca="1">TODAY()+OpportunityTbl[[#This Row],[EstCloseDate_DaysFromToday]]</f>
        <v>44726</v>
      </c>
      <c r="D6294">
        <f ca="1">IF(OpportunityTbl[[#This Row],[statecode]]=0,"",OpportunityTbl[[#This Row],[Estimated Close Date]])</f>
        <v>44726</v>
      </c>
      <c r="E6294" s="14">
        <v>-442</v>
      </c>
      <c r="F6294" s="14">
        <v>-384</v>
      </c>
      <c r="G6294" t="s">
        <v>7082</v>
      </c>
      <c r="H6294" t="s">
        <v>7082</v>
      </c>
      <c r="I6294">
        <v>1</v>
      </c>
      <c r="J6294">
        <v>3</v>
      </c>
      <c r="K6294" t="s">
        <v>11466</v>
      </c>
      <c r="L6294" t="s">
        <v>12234</v>
      </c>
      <c r="M6294" t="s">
        <v>22</v>
      </c>
      <c r="N6294" t="s">
        <v>480</v>
      </c>
      <c r="O6294" t="s">
        <v>29</v>
      </c>
      <c r="P6294" t="s">
        <v>481</v>
      </c>
      <c r="Q6294" s="13">
        <v>2475</v>
      </c>
      <c r="R6294" s="13">
        <v>2413.13</v>
      </c>
      <c r="S6294" s="1">
        <v>0.5</v>
      </c>
      <c r="T6294" t="s">
        <v>168</v>
      </c>
      <c r="U6294" t="s">
        <v>97</v>
      </c>
      <c r="V6294" t="b">
        <v>1</v>
      </c>
      <c r="W6294">
        <v>2.5</v>
      </c>
      <c r="X6294" t="s">
        <v>240</v>
      </c>
      <c r="Y6294" t="s">
        <v>4890</v>
      </c>
    </row>
    <row r="6295" spans="1:25" x14ac:dyDescent="0.4">
      <c r="A6295" t="s">
        <v>8586</v>
      </c>
      <c r="B6295" s="2">
        <f ca="1">TODAY()+OpportunityTbl[[#This Row],[CreatedOn_DaysFromToday]]</f>
        <v>44668</v>
      </c>
      <c r="C6295" s="2">
        <f ca="1">TODAY()+OpportunityTbl[[#This Row],[EstCloseDate_DaysFromToday]]</f>
        <v>44734</v>
      </c>
      <c r="D6295">
        <f ca="1">IF(OpportunityTbl[[#This Row],[statecode]]=0,"",OpportunityTbl[[#This Row],[Estimated Close Date]])</f>
        <v>44734</v>
      </c>
      <c r="E6295" s="14">
        <v>-442</v>
      </c>
      <c r="F6295" s="14">
        <v>-376</v>
      </c>
      <c r="G6295" t="s">
        <v>7082</v>
      </c>
      <c r="H6295" t="s">
        <v>7082</v>
      </c>
      <c r="I6295">
        <v>1</v>
      </c>
      <c r="J6295">
        <v>3</v>
      </c>
      <c r="K6295" t="s">
        <v>11392</v>
      </c>
      <c r="L6295" t="s">
        <v>12239</v>
      </c>
      <c r="M6295" t="s">
        <v>22</v>
      </c>
      <c r="N6295" t="s">
        <v>1617</v>
      </c>
      <c r="O6295" t="s">
        <v>29</v>
      </c>
      <c r="P6295" t="s">
        <v>4812</v>
      </c>
      <c r="Q6295" s="13">
        <v>7129</v>
      </c>
      <c r="R6295" s="13">
        <v>6915.13</v>
      </c>
      <c r="S6295" s="1">
        <v>0.5</v>
      </c>
      <c r="T6295" t="s">
        <v>168</v>
      </c>
      <c r="U6295" t="s">
        <v>100</v>
      </c>
      <c r="V6295" t="b">
        <v>1</v>
      </c>
      <c r="W6295">
        <v>3</v>
      </c>
      <c r="X6295" t="s">
        <v>4732</v>
      </c>
      <c r="Y6295" t="s">
        <v>26</v>
      </c>
    </row>
    <row r="6296" spans="1:25" x14ac:dyDescent="0.4">
      <c r="A6296" t="s">
        <v>9024</v>
      </c>
      <c r="B6296" s="2">
        <f ca="1">TODAY()+OpportunityTbl[[#This Row],[CreatedOn_DaysFromToday]]</f>
        <v>44668</v>
      </c>
      <c r="C6296" s="2">
        <f ca="1">TODAY()+OpportunityTbl[[#This Row],[EstCloseDate_DaysFromToday]]</f>
        <v>44727</v>
      </c>
      <c r="D6296">
        <f ca="1">IF(OpportunityTbl[[#This Row],[statecode]]=0,"",OpportunityTbl[[#This Row],[Estimated Close Date]])</f>
        <v>44727</v>
      </c>
      <c r="E6296" s="14">
        <v>-442</v>
      </c>
      <c r="F6296" s="14">
        <v>-383</v>
      </c>
      <c r="G6296" t="s">
        <v>7082</v>
      </c>
      <c r="H6296" t="s">
        <v>7082</v>
      </c>
      <c r="I6296">
        <v>1</v>
      </c>
      <c r="J6296">
        <v>3</v>
      </c>
      <c r="K6296" t="s">
        <v>11515</v>
      </c>
      <c r="L6296" t="s">
        <v>12239</v>
      </c>
      <c r="M6296" t="s">
        <v>22</v>
      </c>
      <c r="N6296" t="s">
        <v>469</v>
      </c>
      <c r="O6296" t="s">
        <v>29</v>
      </c>
      <c r="P6296" t="s">
        <v>511</v>
      </c>
      <c r="Q6296" s="13">
        <v>7298</v>
      </c>
      <c r="R6296" s="13">
        <v>7152.04</v>
      </c>
      <c r="S6296" s="1">
        <v>0.5</v>
      </c>
      <c r="T6296" t="s">
        <v>168</v>
      </c>
      <c r="U6296" t="s">
        <v>97</v>
      </c>
      <c r="V6296" t="b">
        <v>0</v>
      </c>
      <c r="W6296">
        <v>2</v>
      </c>
      <c r="X6296" t="s">
        <v>240</v>
      </c>
      <c r="Y6296" t="s">
        <v>26</v>
      </c>
    </row>
    <row r="6297" spans="1:25" x14ac:dyDescent="0.4">
      <c r="A6297" t="s">
        <v>9801</v>
      </c>
      <c r="B6297" s="2">
        <f ca="1">TODAY()+OpportunityTbl[[#This Row],[CreatedOn_DaysFromToday]]</f>
        <v>44668</v>
      </c>
      <c r="C6297" s="2">
        <f ca="1">TODAY()+OpportunityTbl[[#This Row],[EstCloseDate_DaysFromToday]]</f>
        <v>44723</v>
      </c>
      <c r="D6297">
        <f ca="1">IF(OpportunityTbl[[#This Row],[statecode]]=0,"",OpportunityTbl[[#This Row],[Estimated Close Date]])</f>
        <v>44723</v>
      </c>
      <c r="E6297" s="14">
        <v>-442</v>
      </c>
      <c r="F6297" s="14">
        <v>-387</v>
      </c>
      <c r="G6297" t="s">
        <v>7082</v>
      </c>
      <c r="H6297" t="s">
        <v>7082</v>
      </c>
      <c r="I6297">
        <v>1</v>
      </c>
      <c r="J6297">
        <v>3</v>
      </c>
      <c r="K6297" t="s">
        <v>11524</v>
      </c>
      <c r="L6297" t="s">
        <v>12234</v>
      </c>
      <c r="M6297" t="s">
        <v>22</v>
      </c>
      <c r="N6297" t="s">
        <v>2121</v>
      </c>
      <c r="O6297" t="s">
        <v>29</v>
      </c>
      <c r="P6297" t="s">
        <v>4734</v>
      </c>
      <c r="Q6297" s="13">
        <v>2715</v>
      </c>
      <c r="R6297" s="13">
        <v>2606.4</v>
      </c>
      <c r="S6297" s="1">
        <v>0.9</v>
      </c>
      <c r="T6297" t="s">
        <v>4724</v>
      </c>
      <c r="U6297" t="s">
        <v>97</v>
      </c>
      <c r="V6297" t="b">
        <v>1</v>
      </c>
      <c r="W6297">
        <v>4</v>
      </c>
      <c r="X6297" t="s">
        <v>4732</v>
      </c>
      <c r="Y6297" t="s">
        <v>26</v>
      </c>
    </row>
    <row r="6298" spans="1:25" x14ac:dyDescent="0.4">
      <c r="A6298" t="s">
        <v>9802</v>
      </c>
      <c r="B6298" s="2">
        <f ca="1">TODAY()+OpportunityTbl[[#This Row],[CreatedOn_DaysFromToday]]</f>
        <v>44668</v>
      </c>
      <c r="C6298" s="2">
        <f ca="1">TODAY()+OpportunityTbl[[#This Row],[EstCloseDate_DaysFromToday]]</f>
        <v>44723</v>
      </c>
      <c r="D6298">
        <f ca="1">IF(OpportunityTbl[[#This Row],[statecode]]=0,"",OpportunityTbl[[#This Row],[Estimated Close Date]])</f>
        <v>44723</v>
      </c>
      <c r="E6298" s="14">
        <v>-442</v>
      </c>
      <c r="F6298" s="14">
        <v>-387</v>
      </c>
      <c r="G6298" t="s">
        <v>7082</v>
      </c>
      <c r="H6298" t="s">
        <v>7082</v>
      </c>
      <c r="I6298">
        <v>1</v>
      </c>
      <c r="J6298">
        <v>3</v>
      </c>
      <c r="K6298" t="s">
        <v>11525</v>
      </c>
      <c r="L6298" t="s">
        <v>12234</v>
      </c>
      <c r="M6298" t="s">
        <v>22</v>
      </c>
      <c r="N6298" t="s">
        <v>2121</v>
      </c>
      <c r="O6298" t="s">
        <v>29</v>
      </c>
      <c r="P6298" t="s">
        <v>4734</v>
      </c>
      <c r="Q6298" s="13">
        <v>3069</v>
      </c>
      <c r="R6298" s="13">
        <v>2946.24</v>
      </c>
      <c r="S6298" s="1">
        <v>0.9</v>
      </c>
      <c r="T6298" t="s">
        <v>4724</v>
      </c>
      <c r="U6298" t="s">
        <v>100</v>
      </c>
      <c r="V6298" t="b">
        <v>0</v>
      </c>
      <c r="W6298">
        <v>4</v>
      </c>
      <c r="X6298" t="s">
        <v>4732</v>
      </c>
      <c r="Y6298" t="s">
        <v>26</v>
      </c>
    </row>
    <row r="6299" spans="1:25" x14ac:dyDescent="0.4">
      <c r="A6299" t="s">
        <v>1560</v>
      </c>
      <c r="B6299" s="2">
        <f ca="1">TODAY()+OpportunityTbl[[#This Row],[CreatedOn_DaysFromToday]]</f>
        <v>44667</v>
      </c>
      <c r="C6299" s="2">
        <f ca="1">TODAY()+OpportunityTbl[[#This Row],[EstCloseDate_DaysFromToday]]</f>
        <v>44726</v>
      </c>
      <c r="D6299">
        <f ca="1">IF(OpportunityTbl[[#This Row],[statecode]]=0,"",OpportunityTbl[[#This Row],[Estimated Close Date]])</f>
        <v>44726</v>
      </c>
      <c r="E6299" s="14">
        <v>-443</v>
      </c>
      <c r="F6299" s="14">
        <v>-384</v>
      </c>
      <c r="G6299" t="s">
        <v>27</v>
      </c>
      <c r="H6299" t="s">
        <v>28</v>
      </c>
      <c r="I6299">
        <v>2</v>
      </c>
      <c r="J6299">
        <v>4</v>
      </c>
      <c r="K6299" t="s">
        <v>11487</v>
      </c>
      <c r="L6299" t="s">
        <v>12234</v>
      </c>
      <c r="M6299" t="s">
        <v>22</v>
      </c>
      <c r="N6299" t="s">
        <v>518</v>
      </c>
      <c r="O6299" t="s">
        <v>29</v>
      </c>
      <c r="P6299" t="s">
        <v>532</v>
      </c>
      <c r="Q6299" s="13">
        <v>2362</v>
      </c>
      <c r="S6299" s="1">
        <v>0.1</v>
      </c>
      <c r="T6299" t="s">
        <v>23</v>
      </c>
      <c r="U6299" t="s">
        <v>24</v>
      </c>
      <c r="V6299" t="b">
        <v>0</v>
      </c>
      <c r="W6299">
        <v>2.5</v>
      </c>
      <c r="X6299" t="s">
        <v>25</v>
      </c>
      <c r="Y6299" t="s">
        <v>26</v>
      </c>
    </row>
    <row r="6300" spans="1:25" x14ac:dyDescent="0.4">
      <c r="A6300" t="s">
        <v>1857</v>
      </c>
      <c r="B6300" s="2">
        <f ca="1">TODAY()+OpportunityTbl[[#This Row],[CreatedOn_DaysFromToday]]</f>
        <v>44667</v>
      </c>
      <c r="C6300" s="2">
        <f ca="1">TODAY()+OpportunityTbl[[#This Row],[EstCloseDate_DaysFromToday]]</f>
        <v>44738</v>
      </c>
      <c r="D6300">
        <f ca="1">IF(OpportunityTbl[[#This Row],[statecode]]=0,"",OpportunityTbl[[#This Row],[Estimated Close Date]])</f>
        <v>44738</v>
      </c>
      <c r="E6300" s="14">
        <v>-443</v>
      </c>
      <c r="F6300" s="14">
        <v>-372</v>
      </c>
      <c r="G6300" t="s">
        <v>27</v>
      </c>
      <c r="H6300" t="s">
        <v>28</v>
      </c>
      <c r="I6300">
        <v>2</v>
      </c>
      <c r="J6300">
        <v>4</v>
      </c>
      <c r="K6300" t="s">
        <v>11442</v>
      </c>
      <c r="L6300" t="s">
        <v>12234</v>
      </c>
      <c r="M6300" t="s">
        <v>22</v>
      </c>
      <c r="N6300" t="s">
        <v>1727</v>
      </c>
      <c r="O6300" t="s">
        <v>29</v>
      </c>
      <c r="P6300" t="s">
        <v>1747</v>
      </c>
      <c r="Q6300" s="13">
        <v>2214</v>
      </c>
      <c r="S6300" s="1">
        <v>0.3</v>
      </c>
      <c r="T6300" t="s">
        <v>168</v>
      </c>
      <c r="U6300" t="s">
        <v>100</v>
      </c>
      <c r="V6300" t="b">
        <v>0</v>
      </c>
      <c r="W6300">
        <v>3.5</v>
      </c>
      <c r="X6300" t="s">
        <v>157</v>
      </c>
      <c r="Y6300" t="s">
        <v>26</v>
      </c>
    </row>
    <row r="6301" spans="1:25" x14ac:dyDescent="0.4">
      <c r="A6301" t="s">
        <v>2668</v>
      </c>
      <c r="B6301" s="2">
        <f ca="1">TODAY()+OpportunityTbl[[#This Row],[CreatedOn_DaysFromToday]]</f>
        <v>44667</v>
      </c>
      <c r="C6301" s="2">
        <f ca="1">TODAY()+OpportunityTbl[[#This Row],[EstCloseDate_DaysFromToday]]</f>
        <v>44694</v>
      </c>
      <c r="D6301">
        <f ca="1">IF(OpportunityTbl[[#This Row],[statecode]]=0,"",OpportunityTbl[[#This Row],[Estimated Close Date]])</f>
        <v>44694</v>
      </c>
      <c r="E6301" s="14">
        <v>-443</v>
      </c>
      <c r="F6301" s="14">
        <v>-416</v>
      </c>
      <c r="G6301" t="s">
        <v>27</v>
      </c>
      <c r="H6301" t="s">
        <v>28</v>
      </c>
      <c r="I6301">
        <v>2</v>
      </c>
      <c r="J6301">
        <v>4</v>
      </c>
      <c r="K6301" t="s">
        <v>11526</v>
      </c>
      <c r="L6301" t="s">
        <v>12236</v>
      </c>
      <c r="M6301" t="s">
        <v>22</v>
      </c>
      <c r="N6301" t="s">
        <v>2069</v>
      </c>
      <c r="O6301" t="s">
        <v>29</v>
      </c>
      <c r="P6301" t="s">
        <v>2623</v>
      </c>
      <c r="Q6301" s="13">
        <v>1828</v>
      </c>
      <c r="S6301" s="1">
        <v>0.1</v>
      </c>
      <c r="T6301" t="s">
        <v>23</v>
      </c>
      <c r="U6301" t="s">
        <v>24</v>
      </c>
      <c r="V6301" t="b">
        <v>1</v>
      </c>
      <c r="W6301">
        <v>4.5</v>
      </c>
      <c r="X6301" t="s">
        <v>25</v>
      </c>
      <c r="Y6301" t="s">
        <v>26</v>
      </c>
    </row>
    <row r="6302" spans="1:25" x14ac:dyDescent="0.4">
      <c r="A6302" t="s">
        <v>6099</v>
      </c>
      <c r="B6302" s="2">
        <f ca="1">TODAY()+OpportunityTbl[[#This Row],[CreatedOn_DaysFromToday]]</f>
        <v>44667</v>
      </c>
      <c r="C6302" s="2">
        <f ca="1">TODAY()+OpportunityTbl[[#This Row],[EstCloseDate_DaysFromToday]]</f>
        <v>44704</v>
      </c>
      <c r="D6302">
        <f ca="1">IF(OpportunityTbl[[#This Row],[statecode]]=0,"",OpportunityTbl[[#This Row],[Estimated Close Date]])</f>
        <v>44704</v>
      </c>
      <c r="E6302" s="14">
        <v>-443</v>
      </c>
      <c r="F6302" s="14">
        <v>-406</v>
      </c>
      <c r="G6302" t="s">
        <v>27</v>
      </c>
      <c r="H6302" t="s">
        <v>28</v>
      </c>
      <c r="I6302">
        <v>2</v>
      </c>
      <c r="J6302">
        <v>4</v>
      </c>
      <c r="K6302" t="s">
        <v>11507</v>
      </c>
      <c r="L6302" t="s">
        <v>12239</v>
      </c>
      <c r="M6302" t="s">
        <v>22</v>
      </c>
      <c r="N6302" t="s">
        <v>31</v>
      </c>
      <c r="O6302" t="s">
        <v>29</v>
      </c>
      <c r="P6302" t="s">
        <v>419</v>
      </c>
      <c r="Q6302" s="13">
        <v>6637</v>
      </c>
      <c r="S6302" s="1">
        <v>0.1</v>
      </c>
      <c r="T6302" t="s">
        <v>23</v>
      </c>
      <c r="U6302" t="s">
        <v>24</v>
      </c>
      <c r="V6302" t="b">
        <v>1</v>
      </c>
      <c r="W6302">
        <v>2</v>
      </c>
      <c r="X6302" t="s">
        <v>25</v>
      </c>
      <c r="Y6302" t="s">
        <v>4896</v>
      </c>
    </row>
    <row r="6303" spans="1:25" x14ac:dyDescent="0.4">
      <c r="A6303" t="s">
        <v>6190</v>
      </c>
      <c r="B6303" s="2">
        <f ca="1">TODAY()+OpportunityTbl[[#This Row],[CreatedOn_DaysFromToday]]</f>
        <v>44667</v>
      </c>
      <c r="C6303" s="2">
        <f ca="1">TODAY()+OpportunityTbl[[#This Row],[EstCloseDate_DaysFromToday]]</f>
        <v>44726</v>
      </c>
      <c r="D6303">
        <f ca="1">IF(OpportunityTbl[[#This Row],[statecode]]=0,"",OpportunityTbl[[#This Row],[Estimated Close Date]])</f>
        <v>44726</v>
      </c>
      <c r="E6303" s="14">
        <v>-443</v>
      </c>
      <c r="F6303" s="14">
        <v>-384</v>
      </c>
      <c r="G6303" t="s">
        <v>27</v>
      </c>
      <c r="H6303" t="s">
        <v>28</v>
      </c>
      <c r="I6303">
        <v>2</v>
      </c>
      <c r="J6303">
        <v>4</v>
      </c>
      <c r="K6303" t="s">
        <v>11527</v>
      </c>
      <c r="L6303" t="s">
        <v>12239</v>
      </c>
      <c r="M6303" t="s">
        <v>22</v>
      </c>
      <c r="N6303" t="s">
        <v>475</v>
      </c>
      <c r="O6303" t="s">
        <v>29</v>
      </c>
      <c r="P6303" t="s">
        <v>576</v>
      </c>
      <c r="Q6303" s="13">
        <v>6735</v>
      </c>
      <c r="S6303" s="1">
        <v>0.3</v>
      </c>
      <c r="T6303" t="s">
        <v>168</v>
      </c>
      <c r="U6303" t="s">
        <v>24</v>
      </c>
      <c r="V6303" t="b">
        <v>1</v>
      </c>
      <c r="W6303">
        <v>2</v>
      </c>
      <c r="X6303" t="s">
        <v>157</v>
      </c>
      <c r="Y6303" t="s">
        <v>4892</v>
      </c>
    </row>
    <row r="6304" spans="1:25" x14ac:dyDescent="0.4">
      <c r="A6304" t="s">
        <v>7531</v>
      </c>
      <c r="B6304" s="2">
        <f ca="1">TODAY()+OpportunityTbl[[#This Row],[CreatedOn_DaysFromToday]]</f>
        <v>44667</v>
      </c>
      <c r="C6304" s="2">
        <f ca="1">TODAY()+OpportunityTbl[[#This Row],[EstCloseDate_DaysFromToday]]</f>
        <v>44717</v>
      </c>
      <c r="D6304">
        <f ca="1">IF(OpportunityTbl[[#This Row],[statecode]]=0,"",OpportunityTbl[[#This Row],[Estimated Close Date]])</f>
        <v>44717</v>
      </c>
      <c r="E6304" s="14">
        <v>-443</v>
      </c>
      <c r="F6304" s="14">
        <v>-393</v>
      </c>
      <c r="G6304" t="s">
        <v>7082</v>
      </c>
      <c r="H6304" t="s">
        <v>7082</v>
      </c>
      <c r="I6304">
        <v>1</v>
      </c>
      <c r="J6304">
        <v>3</v>
      </c>
      <c r="K6304" t="s">
        <v>11528</v>
      </c>
      <c r="L6304" t="s">
        <v>12234</v>
      </c>
      <c r="M6304" t="s">
        <v>22</v>
      </c>
      <c r="N6304" t="s">
        <v>2121</v>
      </c>
      <c r="O6304" t="s">
        <v>29</v>
      </c>
      <c r="P6304" t="s">
        <v>2122</v>
      </c>
      <c r="Q6304" s="13">
        <v>2642</v>
      </c>
      <c r="R6304" s="13">
        <v>2536.3200000000002</v>
      </c>
      <c r="S6304" s="1">
        <v>0.5</v>
      </c>
      <c r="T6304" t="s">
        <v>168</v>
      </c>
      <c r="U6304" t="s">
        <v>97</v>
      </c>
      <c r="V6304" t="b">
        <v>1</v>
      </c>
      <c r="W6304">
        <v>4</v>
      </c>
      <c r="X6304" t="s">
        <v>240</v>
      </c>
      <c r="Y6304" t="s">
        <v>4892</v>
      </c>
    </row>
    <row r="6305" spans="1:25" x14ac:dyDescent="0.4">
      <c r="A6305" t="s">
        <v>7641</v>
      </c>
      <c r="B6305" s="2">
        <f ca="1">TODAY()+OpportunityTbl[[#This Row],[CreatedOn_DaysFromToday]]</f>
        <v>44667</v>
      </c>
      <c r="C6305" s="2">
        <f ca="1">TODAY()+OpportunityTbl[[#This Row],[EstCloseDate_DaysFromToday]]</f>
        <v>44718</v>
      </c>
      <c r="D6305">
        <f ca="1">IF(OpportunityTbl[[#This Row],[statecode]]=0,"",OpportunityTbl[[#This Row],[Estimated Close Date]])</f>
        <v>44718</v>
      </c>
      <c r="E6305" s="14">
        <v>-443</v>
      </c>
      <c r="F6305" s="14">
        <v>-392</v>
      </c>
      <c r="G6305" t="s">
        <v>7082</v>
      </c>
      <c r="H6305" t="s">
        <v>7082</v>
      </c>
      <c r="I6305">
        <v>1</v>
      </c>
      <c r="J6305">
        <v>3</v>
      </c>
      <c r="K6305" t="s">
        <v>11529</v>
      </c>
      <c r="L6305" t="s">
        <v>12237</v>
      </c>
      <c r="M6305" t="s">
        <v>22</v>
      </c>
      <c r="N6305" t="s">
        <v>469</v>
      </c>
      <c r="O6305" t="s">
        <v>29</v>
      </c>
      <c r="P6305" t="s">
        <v>511</v>
      </c>
      <c r="Q6305" s="13">
        <v>4996</v>
      </c>
      <c r="R6305" s="13">
        <v>4821.1400000000003</v>
      </c>
      <c r="S6305" s="1">
        <v>0.5</v>
      </c>
      <c r="T6305" t="s">
        <v>168</v>
      </c>
      <c r="U6305" t="s">
        <v>24</v>
      </c>
      <c r="V6305" t="b">
        <v>1</v>
      </c>
      <c r="W6305">
        <v>3.5</v>
      </c>
      <c r="X6305" t="s">
        <v>240</v>
      </c>
      <c r="Y6305" t="s">
        <v>4890</v>
      </c>
    </row>
    <row r="6306" spans="1:25" x14ac:dyDescent="0.4">
      <c r="A6306" t="s">
        <v>7732</v>
      </c>
      <c r="B6306" s="2">
        <f ca="1">TODAY()+OpportunityTbl[[#This Row],[CreatedOn_DaysFromToday]]</f>
        <v>44667</v>
      </c>
      <c r="C6306" s="2">
        <f ca="1">TODAY()+OpportunityTbl[[#This Row],[EstCloseDate_DaysFromToday]]</f>
        <v>44735</v>
      </c>
      <c r="D6306">
        <f ca="1">IF(OpportunityTbl[[#This Row],[statecode]]=0,"",OpportunityTbl[[#This Row],[Estimated Close Date]])</f>
        <v>44735</v>
      </c>
      <c r="E6306" s="14">
        <v>-443</v>
      </c>
      <c r="F6306" s="14">
        <v>-375</v>
      </c>
      <c r="G6306" t="s">
        <v>7082</v>
      </c>
      <c r="H6306" t="s">
        <v>7082</v>
      </c>
      <c r="I6306">
        <v>1</v>
      </c>
      <c r="J6306">
        <v>3</v>
      </c>
      <c r="K6306" t="s">
        <v>11414</v>
      </c>
      <c r="L6306" t="s">
        <v>12239</v>
      </c>
      <c r="M6306" t="s">
        <v>22</v>
      </c>
      <c r="N6306" t="s">
        <v>31</v>
      </c>
      <c r="O6306" t="s">
        <v>29</v>
      </c>
      <c r="P6306" t="s">
        <v>4742</v>
      </c>
      <c r="Q6306" s="13">
        <v>8180</v>
      </c>
      <c r="R6306" s="13">
        <v>8016.4</v>
      </c>
      <c r="S6306" s="1">
        <v>0.5</v>
      </c>
      <c r="T6306" t="s">
        <v>168</v>
      </c>
      <c r="U6306" t="s">
        <v>24</v>
      </c>
      <c r="V6306" t="b">
        <v>0</v>
      </c>
      <c r="W6306">
        <v>2</v>
      </c>
      <c r="X6306" t="s">
        <v>240</v>
      </c>
      <c r="Y6306" t="s">
        <v>4890</v>
      </c>
    </row>
    <row r="6307" spans="1:25" x14ac:dyDescent="0.4">
      <c r="A6307" t="s">
        <v>7994</v>
      </c>
      <c r="B6307" s="2">
        <f ca="1">TODAY()+OpportunityTbl[[#This Row],[CreatedOn_DaysFromToday]]</f>
        <v>44667</v>
      </c>
      <c r="C6307" s="2">
        <f ca="1">TODAY()+OpportunityTbl[[#This Row],[EstCloseDate_DaysFromToday]]</f>
        <v>44734</v>
      </c>
      <c r="D6307">
        <f ca="1">IF(OpportunityTbl[[#This Row],[statecode]]=0,"",OpportunityTbl[[#This Row],[Estimated Close Date]])</f>
        <v>44734</v>
      </c>
      <c r="E6307" s="14">
        <v>-443</v>
      </c>
      <c r="F6307" s="14">
        <v>-376</v>
      </c>
      <c r="G6307" t="s">
        <v>7082</v>
      </c>
      <c r="H6307" t="s">
        <v>7082</v>
      </c>
      <c r="I6307">
        <v>1</v>
      </c>
      <c r="J6307">
        <v>3</v>
      </c>
      <c r="K6307" t="s">
        <v>11530</v>
      </c>
      <c r="L6307" t="s">
        <v>12236</v>
      </c>
      <c r="M6307" t="s">
        <v>22</v>
      </c>
      <c r="N6307" t="s">
        <v>779</v>
      </c>
      <c r="O6307" t="s">
        <v>29</v>
      </c>
      <c r="P6307" t="s">
        <v>782</v>
      </c>
      <c r="Q6307" s="13">
        <v>1855</v>
      </c>
      <c r="R6307" s="13">
        <v>1808.63</v>
      </c>
      <c r="S6307" s="1">
        <v>0.3</v>
      </c>
      <c r="T6307" t="s">
        <v>168</v>
      </c>
      <c r="U6307" t="s">
        <v>24</v>
      </c>
      <c r="V6307" t="b">
        <v>1</v>
      </c>
      <c r="W6307">
        <v>2.5</v>
      </c>
      <c r="X6307" t="s">
        <v>157</v>
      </c>
      <c r="Y6307" t="s">
        <v>4890</v>
      </c>
    </row>
    <row r="6308" spans="1:25" x14ac:dyDescent="0.4">
      <c r="A6308" t="s">
        <v>9124</v>
      </c>
      <c r="B6308" s="2">
        <f ca="1">TODAY()+OpportunityTbl[[#This Row],[CreatedOn_DaysFromToday]]</f>
        <v>44667</v>
      </c>
      <c r="C6308" s="2">
        <f ca="1">TODAY()+OpportunityTbl[[#This Row],[EstCloseDate_DaysFromToday]]</f>
        <v>44706</v>
      </c>
      <c r="D6308">
        <f ca="1">IF(OpportunityTbl[[#This Row],[statecode]]=0,"",OpportunityTbl[[#This Row],[Estimated Close Date]])</f>
        <v>44706</v>
      </c>
      <c r="E6308" s="14">
        <v>-443</v>
      </c>
      <c r="F6308" s="14">
        <v>-404</v>
      </c>
      <c r="G6308" t="s">
        <v>7082</v>
      </c>
      <c r="H6308" t="s">
        <v>7082</v>
      </c>
      <c r="I6308">
        <v>1</v>
      </c>
      <c r="J6308">
        <v>3</v>
      </c>
      <c r="K6308" t="s">
        <v>11521</v>
      </c>
      <c r="L6308" t="s">
        <v>12239</v>
      </c>
      <c r="M6308" t="s">
        <v>22</v>
      </c>
      <c r="N6308" t="s">
        <v>1710</v>
      </c>
      <c r="O6308" t="s">
        <v>29</v>
      </c>
      <c r="P6308" t="s">
        <v>2378</v>
      </c>
      <c r="Q6308" s="13">
        <v>7155</v>
      </c>
      <c r="R6308" s="13">
        <v>6904.57</v>
      </c>
      <c r="S6308" s="1">
        <v>0.5</v>
      </c>
      <c r="T6308" t="s">
        <v>168</v>
      </c>
      <c r="U6308" t="s">
        <v>100</v>
      </c>
      <c r="V6308" t="b">
        <v>1</v>
      </c>
      <c r="W6308">
        <v>3.5</v>
      </c>
      <c r="X6308" t="s">
        <v>240</v>
      </c>
      <c r="Y6308" t="s">
        <v>26</v>
      </c>
    </row>
    <row r="6309" spans="1:25" x14ac:dyDescent="0.4">
      <c r="A6309" t="s">
        <v>9234</v>
      </c>
      <c r="B6309" s="2">
        <f ca="1">TODAY()+OpportunityTbl[[#This Row],[CreatedOn_DaysFromToday]]</f>
        <v>44667</v>
      </c>
      <c r="C6309" s="2">
        <f ca="1">TODAY()+OpportunityTbl[[#This Row],[EstCloseDate_DaysFromToday]]</f>
        <v>44731</v>
      </c>
      <c r="D6309">
        <f ca="1">IF(OpportunityTbl[[#This Row],[statecode]]=0,"",OpportunityTbl[[#This Row],[Estimated Close Date]])</f>
        <v>44731</v>
      </c>
      <c r="E6309" s="14">
        <v>-443</v>
      </c>
      <c r="F6309" s="14">
        <v>-379</v>
      </c>
      <c r="G6309" t="s">
        <v>7082</v>
      </c>
      <c r="H6309" t="s">
        <v>7082</v>
      </c>
      <c r="I6309">
        <v>1</v>
      </c>
      <c r="J6309">
        <v>3</v>
      </c>
      <c r="K6309" t="s">
        <v>11403</v>
      </c>
      <c r="L6309" t="s">
        <v>12236</v>
      </c>
      <c r="M6309" t="s">
        <v>22</v>
      </c>
      <c r="N6309" t="s">
        <v>2121</v>
      </c>
      <c r="O6309" t="s">
        <v>29</v>
      </c>
      <c r="P6309" t="s">
        <v>2336</v>
      </c>
      <c r="Q6309" s="13">
        <v>3154</v>
      </c>
      <c r="R6309" s="13">
        <v>3027.84</v>
      </c>
      <c r="S6309" s="1">
        <v>0.5</v>
      </c>
      <c r="T6309" t="s">
        <v>168</v>
      </c>
      <c r="U6309" t="s">
        <v>97</v>
      </c>
      <c r="V6309" t="b">
        <v>0</v>
      </c>
      <c r="W6309">
        <v>4</v>
      </c>
      <c r="X6309" t="s">
        <v>240</v>
      </c>
      <c r="Y6309" t="s">
        <v>26</v>
      </c>
    </row>
    <row r="6310" spans="1:25" x14ac:dyDescent="0.4">
      <c r="A6310" t="s">
        <v>10014</v>
      </c>
      <c r="B6310" s="2">
        <f ca="1">TODAY()+OpportunityTbl[[#This Row],[CreatedOn_DaysFromToday]]</f>
        <v>44667</v>
      </c>
      <c r="C6310" s="2">
        <f ca="1">TODAY()+OpportunityTbl[[#This Row],[EstCloseDate_DaysFromToday]]</f>
        <v>44735</v>
      </c>
      <c r="D6310">
        <f ca="1">IF(OpportunityTbl[[#This Row],[statecode]]=0,"",OpportunityTbl[[#This Row],[Estimated Close Date]])</f>
        <v>44735</v>
      </c>
      <c r="E6310" s="14">
        <v>-443</v>
      </c>
      <c r="F6310" s="14">
        <v>-375</v>
      </c>
      <c r="G6310" t="s">
        <v>7082</v>
      </c>
      <c r="H6310" t="s">
        <v>7082</v>
      </c>
      <c r="I6310">
        <v>1</v>
      </c>
      <c r="J6310">
        <v>3</v>
      </c>
      <c r="K6310" t="s">
        <v>11443</v>
      </c>
      <c r="L6310" t="s">
        <v>12239</v>
      </c>
      <c r="M6310" t="s">
        <v>22</v>
      </c>
      <c r="N6310" t="s">
        <v>2121</v>
      </c>
      <c r="O6310" t="s">
        <v>29</v>
      </c>
      <c r="P6310" t="s">
        <v>4734</v>
      </c>
      <c r="Q6310" s="13">
        <v>6139</v>
      </c>
      <c r="R6310" s="13">
        <v>5954.83</v>
      </c>
      <c r="S6310" s="1">
        <v>0.9</v>
      </c>
      <c r="T6310" t="s">
        <v>4724</v>
      </c>
      <c r="U6310" t="s">
        <v>97</v>
      </c>
      <c r="V6310" t="b">
        <v>0</v>
      </c>
      <c r="W6310">
        <v>3</v>
      </c>
      <c r="X6310" t="s">
        <v>4732</v>
      </c>
      <c r="Y6310" t="s">
        <v>26</v>
      </c>
    </row>
    <row r="6311" spans="1:25" x14ac:dyDescent="0.4">
      <c r="A6311" t="s">
        <v>971</v>
      </c>
      <c r="B6311" s="2">
        <f ca="1">TODAY()+OpportunityTbl[[#This Row],[CreatedOn_DaysFromToday]]</f>
        <v>44666</v>
      </c>
      <c r="C6311" s="2">
        <f ca="1">TODAY()+OpportunityTbl[[#This Row],[EstCloseDate_DaysFromToday]]</f>
        <v>44703</v>
      </c>
      <c r="D6311">
        <f ca="1">IF(OpportunityTbl[[#This Row],[statecode]]=0,"",OpportunityTbl[[#This Row],[Estimated Close Date]])</f>
        <v>44703</v>
      </c>
      <c r="E6311" s="14">
        <v>-444</v>
      </c>
      <c r="F6311" s="14">
        <v>-407</v>
      </c>
      <c r="G6311" t="s">
        <v>27</v>
      </c>
      <c r="H6311" t="s">
        <v>28</v>
      </c>
      <c r="I6311">
        <v>2</v>
      </c>
      <c r="J6311">
        <v>4</v>
      </c>
      <c r="K6311" t="s">
        <v>11500</v>
      </c>
      <c r="L6311" t="s">
        <v>12236</v>
      </c>
      <c r="M6311" t="s">
        <v>22</v>
      </c>
      <c r="N6311" t="s">
        <v>469</v>
      </c>
      <c r="O6311" t="s">
        <v>29</v>
      </c>
      <c r="P6311" t="s">
        <v>702</v>
      </c>
      <c r="Q6311" s="13">
        <v>2560</v>
      </c>
      <c r="S6311" s="1">
        <v>0.1</v>
      </c>
      <c r="T6311" t="s">
        <v>23</v>
      </c>
      <c r="U6311" t="s">
        <v>24</v>
      </c>
      <c r="V6311" t="b">
        <v>1</v>
      </c>
      <c r="W6311">
        <v>2.5</v>
      </c>
      <c r="X6311" t="s">
        <v>25</v>
      </c>
      <c r="Y6311" t="s">
        <v>26</v>
      </c>
    </row>
    <row r="6312" spans="1:25" x14ac:dyDescent="0.4">
      <c r="A6312" t="s">
        <v>2309</v>
      </c>
      <c r="B6312" s="2">
        <f ca="1">TODAY()+OpportunityTbl[[#This Row],[CreatedOn_DaysFromToday]]</f>
        <v>44666</v>
      </c>
      <c r="C6312" s="2">
        <f ca="1">TODAY()+OpportunityTbl[[#This Row],[EstCloseDate_DaysFromToday]]</f>
        <v>44697</v>
      </c>
      <c r="D6312">
        <f ca="1">IF(OpportunityTbl[[#This Row],[statecode]]=0,"",OpportunityTbl[[#This Row],[Estimated Close Date]])</f>
        <v>44697</v>
      </c>
      <c r="E6312" s="14">
        <v>-444</v>
      </c>
      <c r="F6312" s="14">
        <v>-413</v>
      </c>
      <c r="G6312" t="s">
        <v>27</v>
      </c>
      <c r="H6312" t="s">
        <v>28</v>
      </c>
      <c r="I6312">
        <v>2</v>
      </c>
      <c r="J6312">
        <v>4</v>
      </c>
      <c r="K6312" t="s">
        <v>11531</v>
      </c>
      <c r="L6312" t="s">
        <v>12236</v>
      </c>
      <c r="M6312" t="s">
        <v>22</v>
      </c>
      <c r="N6312" t="s">
        <v>1710</v>
      </c>
      <c r="O6312" t="s">
        <v>29</v>
      </c>
      <c r="P6312" t="s">
        <v>1711</v>
      </c>
      <c r="Q6312" s="13">
        <v>2245</v>
      </c>
      <c r="S6312" s="1">
        <v>0.3</v>
      </c>
      <c r="T6312" t="s">
        <v>168</v>
      </c>
      <c r="U6312" t="s">
        <v>100</v>
      </c>
      <c r="V6312" t="b">
        <v>1</v>
      </c>
      <c r="W6312">
        <v>4</v>
      </c>
      <c r="X6312" t="s">
        <v>157</v>
      </c>
      <c r="Y6312" t="s">
        <v>26</v>
      </c>
    </row>
    <row r="6313" spans="1:25" x14ac:dyDescent="0.4">
      <c r="A6313" t="s">
        <v>3619</v>
      </c>
      <c r="B6313" s="2">
        <f ca="1">TODAY()+OpportunityTbl[[#This Row],[CreatedOn_DaysFromToday]]</f>
        <v>44666</v>
      </c>
      <c r="C6313" s="2">
        <f ca="1">TODAY()+OpportunityTbl[[#This Row],[EstCloseDate_DaysFromToday]]</f>
        <v>44706</v>
      </c>
      <c r="D6313">
        <f ca="1">IF(OpportunityTbl[[#This Row],[statecode]]=0,"",OpportunityTbl[[#This Row],[Estimated Close Date]])</f>
        <v>44706</v>
      </c>
      <c r="E6313" s="14">
        <v>-444</v>
      </c>
      <c r="F6313" s="14">
        <v>-404</v>
      </c>
      <c r="G6313" t="s">
        <v>27</v>
      </c>
      <c r="H6313" t="s">
        <v>28</v>
      </c>
      <c r="I6313">
        <v>2</v>
      </c>
      <c r="J6313">
        <v>4</v>
      </c>
      <c r="K6313" t="s">
        <v>11419</v>
      </c>
      <c r="L6313" t="s">
        <v>12239</v>
      </c>
      <c r="M6313" t="s">
        <v>22</v>
      </c>
      <c r="N6313" t="s">
        <v>31</v>
      </c>
      <c r="O6313" t="s">
        <v>29</v>
      </c>
      <c r="P6313" t="s">
        <v>32</v>
      </c>
      <c r="Q6313" s="13">
        <v>6968</v>
      </c>
      <c r="S6313" s="1">
        <v>0.1</v>
      </c>
      <c r="T6313" t="s">
        <v>23</v>
      </c>
      <c r="U6313" t="s">
        <v>100</v>
      </c>
      <c r="V6313" t="b">
        <v>0</v>
      </c>
      <c r="W6313">
        <v>2</v>
      </c>
      <c r="X6313" t="s">
        <v>25</v>
      </c>
      <c r="Y6313" t="s">
        <v>26</v>
      </c>
    </row>
    <row r="6314" spans="1:25" x14ac:dyDescent="0.4">
      <c r="A6314" t="s">
        <v>3815</v>
      </c>
      <c r="B6314" s="2">
        <f ca="1">TODAY()+OpportunityTbl[[#This Row],[CreatedOn_DaysFromToday]]</f>
        <v>44666</v>
      </c>
      <c r="C6314" s="2">
        <f ca="1">TODAY()+OpportunityTbl[[#This Row],[EstCloseDate_DaysFromToday]]</f>
        <v>44712</v>
      </c>
      <c r="D6314">
        <f ca="1">IF(OpportunityTbl[[#This Row],[statecode]]=0,"",OpportunityTbl[[#This Row],[Estimated Close Date]])</f>
        <v>44712</v>
      </c>
      <c r="E6314" s="14">
        <v>-444</v>
      </c>
      <c r="F6314" s="14">
        <v>-398</v>
      </c>
      <c r="G6314" t="s">
        <v>27</v>
      </c>
      <c r="H6314" t="s">
        <v>28</v>
      </c>
      <c r="I6314">
        <v>2</v>
      </c>
      <c r="J6314">
        <v>4</v>
      </c>
      <c r="K6314" t="s">
        <v>11480</v>
      </c>
      <c r="L6314" t="s">
        <v>12238</v>
      </c>
      <c r="M6314" t="s">
        <v>22</v>
      </c>
      <c r="N6314" t="s">
        <v>518</v>
      </c>
      <c r="O6314" t="s">
        <v>29</v>
      </c>
      <c r="P6314" t="s">
        <v>557</v>
      </c>
      <c r="Q6314" s="13">
        <v>2281</v>
      </c>
      <c r="S6314" s="1">
        <v>0.1</v>
      </c>
      <c r="T6314" t="s">
        <v>23</v>
      </c>
      <c r="U6314" t="s">
        <v>100</v>
      </c>
      <c r="V6314" t="b">
        <v>0</v>
      </c>
      <c r="W6314">
        <v>2</v>
      </c>
      <c r="X6314" t="s">
        <v>25</v>
      </c>
      <c r="Y6314" t="s">
        <v>26</v>
      </c>
    </row>
    <row r="6315" spans="1:25" x14ac:dyDescent="0.4">
      <c r="A6315" t="s">
        <v>5431</v>
      </c>
      <c r="B6315" s="2">
        <f ca="1">TODAY()+OpportunityTbl[[#This Row],[CreatedOn_DaysFromToday]]</f>
        <v>44666</v>
      </c>
      <c r="C6315" s="2">
        <f ca="1">TODAY()+OpportunityTbl[[#This Row],[EstCloseDate_DaysFromToday]]</f>
        <v>44694</v>
      </c>
      <c r="D6315">
        <f ca="1">IF(OpportunityTbl[[#This Row],[statecode]]=0,"",OpportunityTbl[[#This Row],[Estimated Close Date]])</f>
        <v>44694</v>
      </c>
      <c r="E6315" s="14">
        <v>-444</v>
      </c>
      <c r="F6315" s="14">
        <v>-416</v>
      </c>
      <c r="G6315" t="s">
        <v>27</v>
      </c>
      <c r="H6315" t="s">
        <v>28</v>
      </c>
      <c r="I6315">
        <v>2</v>
      </c>
      <c r="J6315">
        <v>4</v>
      </c>
      <c r="K6315" t="s">
        <v>11523</v>
      </c>
      <c r="L6315" t="s">
        <v>12238</v>
      </c>
      <c r="M6315" t="s">
        <v>22</v>
      </c>
      <c r="N6315" t="s">
        <v>2069</v>
      </c>
      <c r="O6315" t="s">
        <v>29</v>
      </c>
      <c r="P6315" t="s">
        <v>2623</v>
      </c>
      <c r="Q6315" s="13">
        <v>1668</v>
      </c>
      <c r="S6315" s="1">
        <v>0.1</v>
      </c>
      <c r="T6315" t="s">
        <v>23</v>
      </c>
      <c r="U6315" t="s">
        <v>24</v>
      </c>
      <c r="V6315" t="b">
        <v>1</v>
      </c>
      <c r="W6315">
        <v>4</v>
      </c>
      <c r="X6315" t="s">
        <v>25</v>
      </c>
      <c r="Y6315" t="s">
        <v>4890</v>
      </c>
    </row>
    <row r="6316" spans="1:25" x14ac:dyDescent="0.4">
      <c r="A6316" t="s">
        <v>6968</v>
      </c>
      <c r="B6316" s="2">
        <f ca="1">TODAY()+OpportunityTbl[[#This Row],[CreatedOn_DaysFromToday]]</f>
        <v>44666</v>
      </c>
      <c r="C6316" s="2">
        <f ca="1">TODAY()+OpportunityTbl[[#This Row],[EstCloseDate_DaysFromToday]]</f>
        <v>44725</v>
      </c>
      <c r="D6316">
        <f ca="1">IF(OpportunityTbl[[#This Row],[statecode]]=0,"",OpportunityTbl[[#This Row],[Estimated Close Date]])</f>
        <v>44725</v>
      </c>
      <c r="E6316" s="14">
        <v>-444</v>
      </c>
      <c r="F6316" s="14">
        <v>-385</v>
      </c>
      <c r="G6316" t="s">
        <v>27</v>
      </c>
      <c r="H6316" t="s">
        <v>28</v>
      </c>
      <c r="I6316">
        <v>2</v>
      </c>
      <c r="J6316">
        <v>4</v>
      </c>
      <c r="K6316" t="s">
        <v>11500</v>
      </c>
      <c r="L6316" t="s">
        <v>12240</v>
      </c>
      <c r="M6316" t="s">
        <v>22</v>
      </c>
      <c r="N6316" t="s">
        <v>31</v>
      </c>
      <c r="O6316" t="s">
        <v>29</v>
      </c>
      <c r="P6316" t="s">
        <v>210</v>
      </c>
      <c r="Q6316" s="13">
        <v>8152</v>
      </c>
      <c r="S6316" s="1">
        <v>0.3</v>
      </c>
      <c r="T6316" t="s">
        <v>168</v>
      </c>
      <c r="U6316" t="s">
        <v>24</v>
      </c>
      <c r="V6316" t="b">
        <v>0</v>
      </c>
      <c r="W6316">
        <v>2.5</v>
      </c>
      <c r="X6316" t="s">
        <v>157</v>
      </c>
      <c r="Y6316" t="s">
        <v>4899</v>
      </c>
    </row>
    <row r="6317" spans="1:25" x14ac:dyDescent="0.4">
      <c r="A6317" t="s">
        <v>7159</v>
      </c>
      <c r="B6317" s="2">
        <f ca="1">TODAY()+OpportunityTbl[[#This Row],[CreatedOn_DaysFromToday]]</f>
        <v>44666</v>
      </c>
      <c r="C6317" s="2">
        <f ca="1">TODAY()+OpportunityTbl[[#This Row],[EstCloseDate_DaysFromToday]]</f>
        <v>44733</v>
      </c>
      <c r="D6317">
        <f ca="1">IF(OpportunityTbl[[#This Row],[statecode]]=0,"",OpportunityTbl[[#This Row],[Estimated Close Date]])</f>
        <v>44733</v>
      </c>
      <c r="E6317" s="14">
        <v>-444</v>
      </c>
      <c r="F6317" s="14">
        <v>-377</v>
      </c>
      <c r="G6317" t="s">
        <v>7082</v>
      </c>
      <c r="H6317" t="s">
        <v>7082</v>
      </c>
      <c r="I6317">
        <v>1</v>
      </c>
      <c r="J6317">
        <v>3</v>
      </c>
      <c r="K6317" t="s">
        <v>11380</v>
      </c>
      <c r="L6317" t="s">
        <v>12236</v>
      </c>
      <c r="M6317" t="s">
        <v>22</v>
      </c>
      <c r="N6317" t="s">
        <v>31</v>
      </c>
      <c r="O6317" t="s">
        <v>29</v>
      </c>
      <c r="P6317" t="s">
        <v>4742</v>
      </c>
      <c r="Q6317" s="13">
        <v>2755</v>
      </c>
      <c r="R6317" s="13">
        <v>2686.13</v>
      </c>
      <c r="S6317" s="1">
        <v>0.9</v>
      </c>
      <c r="T6317" t="s">
        <v>4724</v>
      </c>
      <c r="U6317" t="s">
        <v>97</v>
      </c>
      <c r="V6317" t="b">
        <v>0</v>
      </c>
      <c r="W6317">
        <v>2.5</v>
      </c>
      <c r="X6317" t="s">
        <v>4732</v>
      </c>
      <c r="Y6317" t="s">
        <v>4896</v>
      </c>
    </row>
    <row r="6318" spans="1:25" x14ac:dyDescent="0.4">
      <c r="A6318" t="s">
        <v>7239</v>
      </c>
      <c r="B6318" s="2">
        <f ca="1">TODAY()+OpportunityTbl[[#This Row],[CreatedOn_DaysFromToday]]</f>
        <v>44666</v>
      </c>
      <c r="C6318" s="2">
        <f ca="1">TODAY()+OpportunityTbl[[#This Row],[EstCloseDate_DaysFromToday]]</f>
        <v>44733</v>
      </c>
      <c r="D6318">
        <f ca="1">IF(OpportunityTbl[[#This Row],[statecode]]=0,"",OpportunityTbl[[#This Row],[Estimated Close Date]])</f>
        <v>44733</v>
      </c>
      <c r="E6318" s="14">
        <v>-444</v>
      </c>
      <c r="F6318" s="14">
        <v>-377</v>
      </c>
      <c r="G6318" t="s">
        <v>7082</v>
      </c>
      <c r="H6318" t="s">
        <v>7082</v>
      </c>
      <c r="I6318">
        <v>1</v>
      </c>
      <c r="J6318">
        <v>3</v>
      </c>
      <c r="K6318" t="s">
        <v>11378</v>
      </c>
      <c r="L6318" t="s">
        <v>12234</v>
      </c>
      <c r="M6318" t="s">
        <v>22</v>
      </c>
      <c r="N6318" t="s">
        <v>31</v>
      </c>
      <c r="O6318" t="s">
        <v>29</v>
      </c>
      <c r="P6318" t="s">
        <v>4742</v>
      </c>
      <c r="Q6318" s="13">
        <v>2729</v>
      </c>
      <c r="R6318" s="13">
        <v>2660.78</v>
      </c>
      <c r="S6318" s="1">
        <v>0.9</v>
      </c>
      <c r="T6318" t="s">
        <v>4724</v>
      </c>
      <c r="U6318" t="s">
        <v>24</v>
      </c>
      <c r="V6318" t="b">
        <v>0</v>
      </c>
      <c r="W6318">
        <v>2.5</v>
      </c>
      <c r="X6318" t="s">
        <v>4732</v>
      </c>
      <c r="Y6318" t="s">
        <v>4899</v>
      </c>
    </row>
    <row r="6319" spans="1:25" x14ac:dyDescent="0.4">
      <c r="A6319" t="s">
        <v>8095</v>
      </c>
      <c r="B6319" s="2">
        <f ca="1">TODAY()+OpportunityTbl[[#This Row],[CreatedOn_DaysFromToday]]</f>
        <v>44666</v>
      </c>
      <c r="C6319" s="2">
        <f ca="1">TODAY()+OpportunityTbl[[#This Row],[EstCloseDate_DaysFromToday]]</f>
        <v>44720</v>
      </c>
      <c r="D6319">
        <f ca="1">IF(OpportunityTbl[[#This Row],[statecode]]=0,"",OpportunityTbl[[#This Row],[Estimated Close Date]])</f>
        <v>44720</v>
      </c>
      <c r="E6319" s="14">
        <v>-444</v>
      </c>
      <c r="F6319" s="14">
        <v>-390</v>
      </c>
      <c r="G6319" t="s">
        <v>7082</v>
      </c>
      <c r="H6319" t="s">
        <v>7082</v>
      </c>
      <c r="I6319">
        <v>1</v>
      </c>
      <c r="J6319">
        <v>3</v>
      </c>
      <c r="K6319" t="s">
        <v>11532</v>
      </c>
      <c r="L6319" t="s">
        <v>12236</v>
      </c>
      <c r="M6319" t="s">
        <v>22</v>
      </c>
      <c r="N6319" t="s">
        <v>513</v>
      </c>
      <c r="O6319" t="s">
        <v>29</v>
      </c>
      <c r="P6319" t="s">
        <v>571</v>
      </c>
      <c r="Q6319" s="13">
        <v>2960</v>
      </c>
      <c r="R6319" s="13">
        <v>2886</v>
      </c>
      <c r="S6319" s="1">
        <v>0.5</v>
      </c>
      <c r="T6319" t="s">
        <v>168</v>
      </c>
      <c r="U6319" t="s">
        <v>24</v>
      </c>
      <c r="V6319" t="b">
        <v>1</v>
      </c>
      <c r="W6319">
        <v>2.5</v>
      </c>
      <c r="X6319" t="s">
        <v>240</v>
      </c>
      <c r="Y6319" t="s">
        <v>4892</v>
      </c>
    </row>
    <row r="6320" spans="1:25" x14ac:dyDescent="0.4">
      <c r="A6320" t="s">
        <v>8688</v>
      </c>
      <c r="B6320" s="2">
        <f ca="1">TODAY()+OpportunityTbl[[#This Row],[CreatedOn_DaysFromToday]]</f>
        <v>44666</v>
      </c>
      <c r="C6320" s="2">
        <f ca="1">TODAY()+OpportunityTbl[[#This Row],[EstCloseDate_DaysFromToday]]</f>
        <v>44713</v>
      </c>
      <c r="D6320">
        <f ca="1">IF(OpportunityTbl[[#This Row],[statecode]]=0,"",OpportunityTbl[[#This Row],[Estimated Close Date]])</f>
        <v>44713</v>
      </c>
      <c r="E6320" s="14">
        <v>-444</v>
      </c>
      <c r="F6320" s="14">
        <v>-397</v>
      </c>
      <c r="G6320" t="s">
        <v>7082</v>
      </c>
      <c r="H6320" t="s">
        <v>7082</v>
      </c>
      <c r="I6320">
        <v>1</v>
      </c>
      <c r="J6320">
        <v>3</v>
      </c>
      <c r="K6320" t="s">
        <v>11508</v>
      </c>
      <c r="L6320" t="s">
        <v>12237</v>
      </c>
      <c r="M6320" t="s">
        <v>22</v>
      </c>
      <c r="N6320" t="s">
        <v>31</v>
      </c>
      <c r="O6320" t="s">
        <v>29</v>
      </c>
      <c r="P6320" t="s">
        <v>210</v>
      </c>
      <c r="Q6320" s="13">
        <v>3157</v>
      </c>
      <c r="R6320" s="13">
        <v>3046.51</v>
      </c>
      <c r="S6320" s="1">
        <v>0.3</v>
      </c>
      <c r="T6320" t="s">
        <v>168</v>
      </c>
      <c r="U6320" t="s">
        <v>24</v>
      </c>
      <c r="V6320" t="b">
        <v>1</v>
      </c>
      <c r="W6320">
        <v>3.5</v>
      </c>
      <c r="X6320" t="s">
        <v>157</v>
      </c>
      <c r="Y6320" t="s">
        <v>26</v>
      </c>
    </row>
    <row r="6321" spans="1:25" x14ac:dyDescent="0.4">
      <c r="A6321" t="s">
        <v>9025</v>
      </c>
      <c r="B6321" s="2">
        <f ca="1">TODAY()+OpportunityTbl[[#This Row],[CreatedOn_DaysFromToday]]</f>
        <v>44666</v>
      </c>
      <c r="C6321" s="2">
        <f ca="1">TODAY()+OpportunityTbl[[#This Row],[EstCloseDate_DaysFromToday]]</f>
        <v>44726</v>
      </c>
      <c r="D6321">
        <f ca="1">IF(OpportunityTbl[[#This Row],[statecode]]=0,"",OpportunityTbl[[#This Row],[Estimated Close Date]])</f>
        <v>44726</v>
      </c>
      <c r="E6321" s="14">
        <v>-444</v>
      </c>
      <c r="F6321" s="14">
        <v>-384</v>
      </c>
      <c r="G6321" t="s">
        <v>7082</v>
      </c>
      <c r="H6321" t="s">
        <v>7082</v>
      </c>
      <c r="I6321">
        <v>1</v>
      </c>
      <c r="J6321">
        <v>3</v>
      </c>
      <c r="K6321" t="s">
        <v>11533</v>
      </c>
      <c r="L6321" t="s">
        <v>12238</v>
      </c>
      <c r="M6321" t="s">
        <v>22</v>
      </c>
      <c r="N6321" t="s">
        <v>480</v>
      </c>
      <c r="O6321" t="s">
        <v>29</v>
      </c>
      <c r="P6321" t="s">
        <v>687</v>
      </c>
      <c r="Q6321" s="13">
        <v>3307</v>
      </c>
      <c r="R6321" s="13">
        <v>3240.86</v>
      </c>
      <c r="S6321" s="1">
        <v>0.5</v>
      </c>
      <c r="T6321" t="s">
        <v>168</v>
      </c>
      <c r="U6321" t="s">
        <v>97</v>
      </c>
      <c r="V6321" t="b">
        <v>1</v>
      </c>
      <c r="W6321">
        <v>2</v>
      </c>
      <c r="X6321" t="s">
        <v>240</v>
      </c>
      <c r="Y6321" t="s">
        <v>26</v>
      </c>
    </row>
    <row r="6322" spans="1:25" x14ac:dyDescent="0.4">
      <c r="A6322" t="s">
        <v>9412</v>
      </c>
      <c r="B6322" s="2">
        <f ca="1">TODAY()+OpportunityTbl[[#This Row],[CreatedOn_DaysFromToday]]</f>
        <v>44666</v>
      </c>
      <c r="C6322" s="2">
        <f ca="1">TODAY()+OpportunityTbl[[#This Row],[EstCloseDate_DaysFromToday]]</f>
        <v>44727</v>
      </c>
      <c r="D6322">
        <f ca="1">IF(OpportunityTbl[[#This Row],[statecode]]=0,"",OpportunityTbl[[#This Row],[Estimated Close Date]])</f>
        <v>44727</v>
      </c>
      <c r="E6322" s="14">
        <v>-444</v>
      </c>
      <c r="F6322" s="14">
        <v>-383</v>
      </c>
      <c r="G6322" t="s">
        <v>7082</v>
      </c>
      <c r="H6322" t="s">
        <v>7082</v>
      </c>
      <c r="I6322">
        <v>1</v>
      </c>
      <c r="J6322">
        <v>3</v>
      </c>
      <c r="K6322" t="s">
        <v>11525</v>
      </c>
      <c r="L6322" t="s">
        <v>12236</v>
      </c>
      <c r="M6322" t="s">
        <v>22</v>
      </c>
      <c r="N6322" t="s">
        <v>480</v>
      </c>
      <c r="O6322" t="s">
        <v>29</v>
      </c>
      <c r="P6322" t="s">
        <v>687</v>
      </c>
      <c r="Q6322" s="13">
        <v>2518</v>
      </c>
      <c r="R6322" s="13">
        <v>2455.0500000000002</v>
      </c>
      <c r="S6322" s="1">
        <v>0.5</v>
      </c>
      <c r="T6322" t="s">
        <v>168</v>
      </c>
      <c r="U6322" t="s">
        <v>100</v>
      </c>
      <c r="V6322" t="b">
        <v>0</v>
      </c>
      <c r="W6322">
        <v>2.5</v>
      </c>
      <c r="X6322" t="s">
        <v>240</v>
      </c>
      <c r="Y6322" t="s">
        <v>26</v>
      </c>
    </row>
    <row r="6323" spans="1:25" x14ac:dyDescent="0.4">
      <c r="A6323" t="s">
        <v>682</v>
      </c>
      <c r="B6323" s="2">
        <f ca="1">TODAY()+OpportunityTbl[[#This Row],[CreatedOn_DaysFromToday]]</f>
        <v>44665</v>
      </c>
      <c r="C6323" s="2">
        <f ca="1">TODAY()+OpportunityTbl[[#This Row],[EstCloseDate_DaysFromToday]]</f>
        <v>44714</v>
      </c>
      <c r="D6323">
        <f ca="1">IF(OpportunityTbl[[#This Row],[statecode]]=0,"",OpportunityTbl[[#This Row],[Estimated Close Date]])</f>
        <v>44714</v>
      </c>
      <c r="E6323" s="14">
        <v>-445</v>
      </c>
      <c r="F6323" s="14">
        <v>-396</v>
      </c>
      <c r="G6323" t="s">
        <v>27</v>
      </c>
      <c r="H6323" t="s">
        <v>28</v>
      </c>
      <c r="I6323">
        <v>2</v>
      </c>
      <c r="J6323">
        <v>4</v>
      </c>
      <c r="K6323" t="s">
        <v>11534</v>
      </c>
      <c r="L6323" t="s">
        <v>12234</v>
      </c>
      <c r="M6323" t="s">
        <v>22</v>
      </c>
      <c r="N6323" t="s">
        <v>513</v>
      </c>
      <c r="O6323" t="s">
        <v>29</v>
      </c>
      <c r="P6323" t="s">
        <v>514</v>
      </c>
      <c r="Q6323" s="13">
        <v>2319</v>
      </c>
      <c r="S6323" s="1">
        <v>0.3</v>
      </c>
      <c r="T6323" t="s">
        <v>168</v>
      </c>
      <c r="U6323" t="s">
        <v>24</v>
      </c>
      <c r="V6323" t="b">
        <v>1</v>
      </c>
      <c r="W6323">
        <v>2.5</v>
      </c>
      <c r="X6323" t="s">
        <v>157</v>
      </c>
      <c r="Y6323" t="s">
        <v>26</v>
      </c>
    </row>
    <row r="6324" spans="1:25" x14ac:dyDescent="0.4">
      <c r="A6324" t="s">
        <v>889</v>
      </c>
      <c r="B6324" s="2">
        <f ca="1">TODAY()+OpportunityTbl[[#This Row],[CreatedOn_DaysFromToday]]</f>
        <v>44665</v>
      </c>
      <c r="C6324" s="2">
        <f ca="1">TODAY()+OpportunityTbl[[#This Row],[EstCloseDate_DaysFromToday]]</f>
        <v>44715</v>
      </c>
      <c r="D6324">
        <f ca="1">IF(OpportunityTbl[[#This Row],[statecode]]=0,"",OpportunityTbl[[#This Row],[Estimated Close Date]])</f>
        <v>44715</v>
      </c>
      <c r="E6324" s="14">
        <v>-445</v>
      </c>
      <c r="F6324" s="14">
        <v>-395</v>
      </c>
      <c r="G6324" t="s">
        <v>27</v>
      </c>
      <c r="H6324" t="s">
        <v>28</v>
      </c>
      <c r="I6324">
        <v>2</v>
      </c>
      <c r="J6324">
        <v>4</v>
      </c>
      <c r="K6324" t="s">
        <v>11475</v>
      </c>
      <c r="L6324" t="s">
        <v>12234</v>
      </c>
      <c r="M6324" t="s">
        <v>22</v>
      </c>
      <c r="N6324" t="s">
        <v>469</v>
      </c>
      <c r="O6324" t="s">
        <v>29</v>
      </c>
      <c r="P6324" t="s">
        <v>702</v>
      </c>
      <c r="Q6324" s="13">
        <v>2294</v>
      </c>
      <c r="S6324" s="1">
        <v>0.1</v>
      </c>
      <c r="T6324" t="s">
        <v>23</v>
      </c>
      <c r="U6324" t="s">
        <v>24</v>
      </c>
      <c r="V6324" t="b">
        <v>0</v>
      </c>
      <c r="W6324">
        <v>2.5</v>
      </c>
      <c r="X6324" t="s">
        <v>157</v>
      </c>
      <c r="Y6324" t="s">
        <v>26</v>
      </c>
    </row>
    <row r="6325" spans="1:25" x14ac:dyDescent="0.4">
      <c r="A6325" t="s">
        <v>1127</v>
      </c>
      <c r="B6325" s="2">
        <f ca="1">TODAY()+OpportunityTbl[[#This Row],[CreatedOn_DaysFromToday]]</f>
        <v>44665</v>
      </c>
      <c r="C6325" s="2">
        <f ca="1">TODAY()+OpportunityTbl[[#This Row],[EstCloseDate_DaysFromToday]]</f>
        <v>44716</v>
      </c>
      <c r="D6325">
        <f ca="1">IF(OpportunityTbl[[#This Row],[statecode]]=0,"",OpportunityTbl[[#This Row],[Estimated Close Date]])</f>
        <v>44716</v>
      </c>
      <c r="E6325" s="14">
        <v>-445</v>
      </c>
      <c r="F6325" s="14">
        <v>-394</v>
      </c>
      <c r="G6325" t="s">
        <v>27</v>
      </c>
      <c r="H6325" t="s">
        <v>28</v>
      </c>
      <c r="I6325">
        <v>2</v>
      </c>
      <c r="J6325">
        <v>4</v>
      </c>
      <c r="K6325" t="s">
        <v>11470</v>
      </c>
      <c r="L6325" t="s">
        <v>12234</v>
      </c>
      <c r="M6325" t="s">
        <v>22</v>
      </c>
      <c r="N6325" t="s">
        <v>480</v>
      </c>
      <c r="O6325" t="s">
        <v>29</v>
      </c>
      <c r="P6325" t="s">
        <v>527</v>
      </c>
      <c r="Q6325" s="13">
        <v>2192</v>
      </c>
      <c r="S6325" s="1">
        <v>0.1</v>
      </c>
      <c r="T6325" t="s">
        <v>23</v>
      </c>
      <c r="U6325" t="s">
        <v>24</v>
      </c>
      <c r="V6325" t="b">
        <v>1</v>
      </c>
      <c r="W6325">
        <v>2.5</v>
      </c>
      <c r="X6325" t="s">
        <v>25</v>
      </c>
      <c r="Y6325" t="s">
        <v>26</v>
      </c>
    </row>
    <row r="6326" spans="1:25" x14ac:dyDescent="0.4">
      <c r="A6326" t="s">
        <v>1240</v>
      </c>
      <c r="B6326" s="2">
        <f ca="1">TODAY()+OpportunityTbl[[#This Row],[CreatedOn_DaysFromToday]]</f>
        <v>44665</v>
      </c>
      <c r="C6326" s="2">
        <f ca="1">TODAY()+OpportunityTbl[[#This Row],[EstCloseDate_DaysFromToday]]</f>
        <v>44730</v>
      </c>
      <c r="D6326">
        <f ca="1">IF(OpportunityTbl[[#This Row],[statecode]]=0,"",OpportunityTbl[[#This Row],[Estimated Close Date]])</f>
        <v>44730</v>
      </c>
      <c r="E6326" s="14">
        <v>-445</v>
      </c>
      <c r="F6326" s="14">
        <v>-380</v>
      </c>
      <c r="G6326" t="s">
        <v>27</v>
      </c>
      <c r="H6326" t="s">
        <v>28</v>
      </c>
      <c r="I6326">
        <v>2</v>
      </c>
      <c r="J6326">
        <v>4</v>
      </c>
      <c r="K6326" t="s">
        <v>11356</v>
      </c>
      <c r="L6326" t="s">
        <v>12233</v>
      </c>
      <c r="M6326" t="s">
        <v>22</v>
      </c>
      <c r="N6326" t="s">
        <v>779</v>
      </c>
      <c r="O6326" t="s">
        <v>29</v>
      </c>
      <c r="P6326" t="s">
        <v>780</v>
      </c>
      <c r="Q6326" s="13">
        <v>29359</v>
      </c>
      <c r="S6326" s="1">
        <v>0.1</v>
      </c>
      <c r="T6326" t="s">
        <v>23</v>
      </c>
      <c r="U6326" t="s">
        <v>24</v>
      </c>
      <c r="V6326" t="b">
        <v>1</v>
      </c>
      <c r="W6326">
        <v>2.5</v>
      </c>
      <c r="X6326" t="s">
        <v>25</v>
      </c>
      <c r="Y6326" t="s">
        <v>26</v>
      </c>
    </row>
    <row r="6327" spans="1:25" x14ac:dyDescent="0.4">
      <c r="A6327" t="s">
        <v>2989</v>
      </c>
      <c r="B6327" s="2">
        <f ca="1">TODAY()+OpportunityTbl[[#This Row],[CreatedOn_DaysFromToday]]</f>
        <v>44665</v>
      </c>
      <c r="C6327" s="2">
        <f ca="1">TODAY()+OpportunityTbl[[#This Row],[EstCloseDate_DaysFromToday]]</f>
        <v>44733</v>
      </c>
      <c r="D6327">
        <f ca="1">IF(OpportunityTbl[[#This Row],[statecode]]=0,"",OpportunityTbl[[#This Row],[Estimated Close Date]])</f>
        <v>44733</v>
      </c>
      <c r="E6327" s="14">
        <v>-445</v>
      </c>
      <c r="F6327" s="14">
        <v>-377</v>
      </c>
      <c r="G6327" t="s">
        <v>27</v>
      </c>
      <c r="H6327" t="s">
        <v>28</v>
      </c>
      <c r="I6327">
        <v>2</v>
      </c>
      <c r="J6327">
        <v>4</v>
      </c>
      <c r="K6327" t="s">
        <v>11443</v>
      </c>
      <c r="L6327" t="s">
        <v>12237</v>
      </c>
      <c r="M6327" t="s">
        <v>22</v>
      </c>
      <c r="N6327" t="s">
        <v>480</v>
      </c>
      <c r="O6327" t="s">
        <v>29</v>
      </c>
      <c r="P6327" t="s">
        <v>527</v>
      </c>
      <c r="Q6327" s="13">
        <v>3497</v>
      </c>
      <c r="S6327" s="1">
        <v>0.1</v>
      </c>
      <c r="T6327" t="s">
        <v>23</v>
      </c>
      <c r="U6327" t="s">
        <v>24</v>
      </c>
      <c r="V6327" t="b">
        <v>0</v>
      </c>
      <c r="W6327">
        <v>3.5</v>
      </c>
      <c r="X6327" t="s">
        <v>25</v>
      </c>
      <c r="Y6327" t="s">
        <v>26</v>
      </c>
    </row>
    <row r="6328" spans="1:25" x14ac:dyDescent="0.4">
      <c r="A6328" t="s">
        <v>3299</v>
      </c>
      <c r="B6328" s="2">
        <f ca="1">TODAY()+OpportunityTbl[[#This Row],[CreatedOn_DaysFromToday]]</f>
        <v>44665</v>
      </c>
      <c r="C6328" s="2">
        <f ca="1">TODAY()+OpportunityTbl[[#This Row],[EstCloseDate_DaysFromToday]]</f>
        <v>44723</v>
      </c>
      <c r="D6328">
        <f ca="1">IF(OpportunityTbl[[#This Row],[statecode]]=0,"",OpportunityTbl[[#This Row],[Estimated Close Date]])</f>
        <v>44723</v>
      </c>
      <c r="E6328" s="14">
        <v>-445</v>
      </c>
      <c r="F6328" s="14">
        <v>-387</v>
      </c>
      <c r="G6328" t="s">
        <v>27</v>
      </c>
      <c r="H6328" t="s">
        <v>28</v>
      </c>
      <c r="I6328">
        <v>2</v>
      </c>
      <c r="J6328">
        <v>4</v>
      </c>
      <c r="K6328" t="s">
        <v>11491</v>
      </c>
      <c r="L6328" t="s">
        <v>12233</v>
      </c>
      <c r="M6328" t="s">
        <v>22</v>
      </c>
      <c r="N6328" t="s">
        <v>1710</v>
      </c>
      <c r="O6328" t="s">
        <v>29</v>
      </c>
      <c r="P6328" t="s">
        <v>1713</v>
      </c>
      <c r="Q6328" s="13">
        <v>21365</v>
      </c>
      <c r="S6328" s="1">
        <v>0.1</v>
      </c>
      <c r="T6328" t="s">
        <v>23</v>
      </c>
      <c r="U6328" t="s">
        <v>97</v>
      </c>
      <c r="V6328" t="b">
        <v>0</v>
      </c>
      <c r="W6328">
        <v>4</v>
      </c>
      <c r="X6328" t="s">
        <v>25</v>
      </c>
      <c r="Y6328" t="s">
        <v>26</v>
      </c>
    </row>
    <row r="6329" spans="1:25" x14ac:dyDescent="0.4">
      <c r="A6329" t="s">
        <v>6191</v>
      </c>
      <c r="B6329" s="2">
        <f ca="1">TODAY()+OpportunityTbl[[#This Row],[CreatedOn_DaysFromToday]]</f>
        <v>44665</v>
      </c>
      <c r="C6329" s="2">
        <f ca="1">TODAY()+OpportunityTbl[[#This Row],[EstCloseDate_DaysFromToday]]</f>
        <v>44722</v>
      </c>
      <c r="D6329">
        <f ca="1">IF(OpportunityTbl[[#This Row],[statecode]]=0,"",OpportunityTbl[[#This Row],[Estimated Close Date]])</f>
        <v>44722</v>
      </c>
      <c r="E6329" s="14">
        <v>-445</v>
      </c>
      <c r="F6329" s="14">
        <v>-388</v>
      </c>
      <c r="G6329" t="s">
        <v>27</v>
      </c>
      <c r="H6329" t="s">
        <v>28</v>
      </c>
      <c r="I6329">
        <v>2</v>
      </c>
      <c r="J6329">
        <v>4</v>
      </c>
      <c r="K6329" t="s">
        <v>11450</v>
      </c>
      <c r="L6329" t="s">
        <v>12238</v>
      </c>
      <c r="M6329" t="s">
        <v>22</v>
      </c>
      <c r="N6329" t="s">
        <v>475</v>
      </c>
      <c r="O6329" t="s">
        <v>29</v>
      </c>
      <c r="P6329" t="s">
        <v>541</v>
      </c>
      <c r="Q6329" s="13">
        <v>4346</v>
      </c>
      <c r="S6329" s="1">
        <v>0.3</v>
      </c>
      <c r="T6329" t="s">
        <v>168</v>
      </c>
      <c r="U6329" t="s">
        <v>100</v>
      </c>
      <c r="V6329" t="b">
        <v>0</v>
      </c>
      <c r="W6329">
        <v>2</v>
      </c>
      <c r="X6329" t="s">
        <v>157</v>
      </c>
      <c r="Y6329" t="s">
        <v>4890</v>
      </c>
    </row>
    <row r="6330" spans="1:25" x14ac:dyDescent="0.4">
      <c r="A6330" t="s">
        <v>6294</v>
      </c>
      <c r="B6330" s="2">
        <f ca="1">TODAY()+OpportunityTbl[[#This Row],[CreatedOn_DaysFromToday]]</f>
        <v>44665</v>
      </c>
      <c r="C6330" s="2">
        <f ca="1">TODAY()+OpportunityTbl[[#This Row],[EstCloseDate_DaysFromToday]]</f>
        <v>44723</v>
      </c>
      <c r="D6330">
        <f ca="1">IF(OpportunityTbl[[#This Row],[statecode]]=0,"",OpportunityTbl[[#This Row],[Estimated Close Date]])</f>
        <v>44723</v>
      </c>
      <c r="E6330" s="14">
        <v>-445</v>
      </c>
      <c r="F6330" s="14">
        <v>-387</v>
      </c>
      <c r="G6330" t="s">
        <v>27</v>
      </c>
      <c r="H6330" t="s">
        <v>28</v>
      </c>
      <c r="I6330">
        <v>2</v>
      </c>
      <c r="J6330">
        <v>4</v>
      </c>
      <c r="K6330" t="s">
        <v>11468</v>
      </c>
      <c r="L6330" t="s">
        <v>12239</v>
      </c>
      <c r="M6330" t="s">
        <v>22</v>
      </c>
      <c r="N6330" t="s">
        <v>475</v>
      </c>
      <c r="O6330" t="s">
        <v>29</v>
      </c>
      <c r="P6330" t="s">
        <v>907</v>
      </c>
      <c r="Q6330" s="13">
        <v>4952</v>
      </c>
      <c r="S6330" s="1">
        <v>0.1</v>
      </c>
      <c r="T6330" t="s">
        <v>23</v>
      </c>
      <c r="U6330" t="s">
        <v>97</v>
      </c>
      <c r="V6330" t="b">
        <v>0</v>
      </c>
      <c r="W6330">
        <v>2</v>
      </c>
      <c r="X6330" t="s">
        <v>25</v>
      </c>
      <c r="Y6330" t="s">
        <v>4926</v>
      </c>
    </row>
    <row r="6331" spans="1:25" x14ac:dyDescent="0.4">
      <c r="A6331" t="s">
        <v>8689</v>
      </c>
      <c r="B6331" s="2">
        <f ca="1">TODAY()+OpportunityTbl[[#This Row],[CreatedOn_DaysFromToday]]</f>
        <v>44665</v>
      </c>
      <c r="C6331" s="2">
        <f ca="1">TODAY()+OpportunityTbl[[#This Row],[EstCloseDate_DaysFromToday]]</f>
        <v>44698</v>
      </c>
      <c r="D6331">
        <f ca="1">IF(OpportunityTbl[[#This Row],[statecode]]=0,"",OpportunityTbl[[#This Row],[Estimated Close Date]])</f>
        <v>44698</v>
      </c>
      <c r="E6331" s="14">
        <v>-445</v>
      </c>
      <c r="F6331" s="14">
        <v>-412</v>
      </c>
      <c r="G6331" t="s">
        <v>7082</v>
      </c>
      <c r="H6331" t="s">
        <v>7082</v>
      </c>
      <c r="I6331">
        <v>1</v>
      </c>
      <c r="J6331">
        <v>3</v>
      </c>
      <c r="K6331" t="s">
        <v>11470</v>
      </c>
      <c r="L6331" t="s">
        <v>12237</v>
      </c>
      <c r="M6331" t="s">
        <v>22</v>
      </c>
      <c r="N6331" t="s">
        <v>2121</v>
      </c>
      <c r="O6331" t="s">
        <v>29</v>
      </c>
      <c r="P6331" t="s">
        <v>2122</v>
      </c>
      <c r="Q6331" s="13">
        <v>5492</v>
      </c>
      <c r="R6331" s="13">
        <v>5217.3999999999996</v>
      </c>
      <c r="S6331" s="1">
        <v>0.3</v>
      </c>
      <c r="T6331" t="s">
        <v>168</v>
      </c>
      <c r="U6331" t="s">
        <v>100</v>
      </c>
      <c r="V6331" t="b">
        <v>1</v>
      </c>
      <c r="W6331">
        <v>5</v>
      </c>
      <c r="X6331" t="s">
        <v>157</v>
      </c>
      <c r="Y6331" t="s">
        <v>26</v>
      </c>
    </row>
    <row r="6332" spans="1:25" x14ac:dyDescent="0.4">
      <c r="A6332" t="s">
        <v>8866</v>
      </c>
      <c r="B6332" s="2">
        <f ca="1">TODAY()+OpportunityTbl[[#This Row],[CreatedOn_DaysFromToday]]</f>
        <v>44665</v>
      </c>
      <c r="C6332" s="2">
        <f ca="1">TODAY()+OpportunityTbl[[#This Row],[EstCloseDate_DaysFromToday]]</f>
        <v>44708</v>
      </c>
      <c r="D6332">
        <f ca="1">IF(OpportunityTbl[[#This Row],[statecode]]=0,"",OpportunityTbl[[#This Row],[Estimated Close Date]])</f>
        <v>44708</v>
      </c>
      <c r="E6332" s="14">
        <v>-445</v>
      </c>
      <c r="F6332" s="14">
        <v>-402</v>
      </c>
      <c r="G6332" t="s">
        <v>7082</v>
      </c>
      <c r="H6332" t="s">
        <v>7082</v>
      </c>
      <c r="I6332">
        <v>1</v>
      </c>
      <c r="J6332">
        <v>3</v>
      </c>
      <c r="K6332" t="s">
        <v>11505</v>
      </c>
      <c r="L6332" t="s">
        <v>12241</v>
      </c>
      <c r="M6332" t="s">
        <v>22</v>
      </c>
      <c r="N6332" t="s">
        <v>480</v>
      </c>
      <c r="O6332" t="s">
        <v>29</v>
      </c>
      <c r="P6332" t="s">
        <v>481</v>
      </c>
      <c r="Q6332" s="13">
        <v>22733</v>
      </c>
      <c r="R6332" s="13">
        <v>22051.01</v>
      </c>
      <c r="S6332" s="1">
        <v>0.3</v>
      </c>
      <c r="T6332" t="s">
        <v>168</v>
      </c>
      <c r="U6332" t="s">
        <v>100</v>
      </c>
      <c r="V6332" t="b">
        <v>1</v>
      </c>
      <c r="W6332">
        <v>3</v>
      </c>
      <c r="X6332" t="s">
        <v>240</v>
      </c>
      <c r="Y6332" t="s">
        <v>26</v>
      </c>
    </row>
    <row r="6333" spans="1:25" x14ac:dyDescent="0.4">
      <c r="A6333" t="s">
        <v>9125</v>
      </c>
      <c r="B6333" s="2">
        <f ca="1">TODAY()+OpportunityTbl[[#This Row],[CreatedOn_DaysFromToday]]</f>
        <v>44665</v>
      </c>
      <c r="C6333" s="2">
        <f ca="1">TODAY()+OpportunityTbl[[#This Row],[EstCloseDate_DaysFromToday]]</f>
        <v>44717</v>
      </c>
      <c r="D6333">
        <f ca="1">IF(OpportunityTbl[[#This Row],[statecode]]=0,"",OpportunityTbl[[#This Row],[Estimated Close Date]])</f>
        <v>44717</v>
      </c>
      <c r="E6333" s="14">
        <v>-445</v>
      </c>
      <c r="F6333" s="14">
        <v>-393</v>
      </c>
      <c r="G6333" t="s">
        <v>7082</v>
      </c>
      <c r="H6333" t="s">
        <v>7082</v>
      </c>
      <c r="I6333">
        <v>1</v>
      </c>
      <c r="J6333">
        <v>3</v>
      </c>
      <c r="K6333" t="s">
        <v>11527</v>
      </c>
      <c r="L6333" t="s">
        <v>12238</v>
      </c>
      <c r="M6333" t="s">
        <v>22</v>
      </c>
      <c r="N6333" t="s">
        <v>1710</v>
      </c>
      <c r="O6333" t="s">
        <v>29</v>
      </c>
      <c r="P6333" t="s">
        <v>2378</v>
      </c>
      <c r="Q6333" s="13">
        <v>3962</v>
      </c>
      <c r="R6333" s="13">
        <v>3823.33</v>
      </c>
      <c r="S6333" s="1">
        <v>0.5</v>
      </c>
      <c r="T6333" t="s">
        <v>168</v>
      </c>
      <c r="U6333" t="s">
        <v>24</v>
      </c>
      <c r="V6333" t="b">
        <v>1</v>
      </c>
      <c r="W6333">
        <v>3.5</v>
      </c>
      <c r="X6333" t="s">
        <v>240</v>
      </c>
      <c r="Y6333" t="s">
        <v>26</v>
      </c>
    </row>
    <row r="6334" spans="1:25" x14ac:dyDescent="0.4">
      <c r="A6334" t="s">
        <v>9538</v>
      </c>
      <c r="B6334" s="2">
        <f ca="1">TODAY()+OpportunityTbl[[#This Row],[CreatedOn_DaysFromToday]]</f>
        <v>44665</v>
      </c>
      <c r="C6334" s="2">
        <f ca="1">TODAY()+OpportunityTbl[[#This Row],[EstCloseDate_DaysFromToday]]</f>
        <v>44692</v>
      </c>
      <c r="D6334">
        <f ca="1">IF(OpportunityTbl[[#This Row],[statecode]]=0,"",OpportunityTbl[[#This Row],[Estimated Close Date]])</f>
        <v>44692</v>
      </c>
      <c r="E6334" s="14">
        <v>-445</v>
      </c>
      <c r="F6334" s="14">
        <v>-418</v>
      </c>
      <c r="G6334" t="s">
        <v>7082</v>
      </c>
      <c r="H6334" t="s">
        <v>7082</v>
      </c>
      <c r="I6334">
        <v>1</v>
      </c>
      <c r="J6334">
        <v>3</v>
      </c>
      <c r="K6334" t="s">
        <v>11535</v>
      </c>
      <c r="L6334" t="s">
        <v>12236</v>
      </c>
      <c r="M6334" t="s">
        <v>22</v>
      </c>
      <c r="N6334" t="s">
        <v>469</v>
      </c>
      <c r="O6334" t="s">
        <v>29</v>
      </c>
      <c r="P6334" t="s">
        <v>470</v>
      </c>
      <c r="Q6334" s="13">
        <v>2559</v>
      </c>
      <c r="R6334" s="13">
        <v>2495.0300000000002</v>
      </c>
      <c r="S6334" s="1">
        <v>0.3</v>
      </c>
      <c r="T6334" t="s">
        <v>168</v>
      </c>
      <c r="U6334" t="s">
        <v>100</v>
      </c>
      <c r="V6334" t="b">
        <v>1</v>
      </c>
      <c r="W6334">
        <v>2.5</v>
      </c>
      <c r="X6334" t="s">
        <v>157</v>
      </c>
      <c r="Y6334" t="s">
        <v>26</v>
      </c>
    </row>
    <row r="6335" spans="1:25" x14ac:dyDescent="0.4">
      <c r="A6335" t="s">
        <v>1128</v>
      </c>
      <c r="B6335" s="2">
        <f ca="1">TODAY()+OpportunityTbl[[#This Row],[CreatedOn_DaysFromToday]]</f>
        <v>44664</v>
      </c>
      <c r="C6335" s="2">
        <f ca="1">TODAY()+OpportunityTbl[[#This Row],[EstCloseDate_DaysFromToday]]</f>
        <v>44716</v>
      </c>
      <c r="D6335">
        <f ca="1">IF(OpportunityTbl[[#This Row],[statecode]]=0,"",OpportunityTbl[[#This Row],[Estimated Close Date]])</f>
        <v>44716</v>
      </c>
      <c r="E6335" s="14">
        <v>-446</v>
      </c>
      <c r="F6335" s="14">
        <v>-394</v>
      </c>
      <c r="G6335" t="s">
        <v>27</v>
      </c>
      <c r="H6335" t="s">
        <v>28</v>
      </c>
      <c r="I6335">
        <v>2</v>
      </c>
      <c r="J6335">
        <v>4</v>
      </c>
      <c r="K6335" t="s">
        <v>11482</v>
      </c>
      <c r="L6335" t="s">
        <v>12240</v>
      </c>
      <c r="M6335" t="s">
        <v>22</v>
      </c>
      <c r="N6335" t="s">
        <v>480</v>
      </c>
      <c r="O6335" t="s">
        <v>29</v>
      </c>
      <c r="P6335" t="s">
        <v>527</v>
      </c>
      <c r="Q6335" s="13">
        <v>7230</v>
      </c>
      <c r="S6335" s="1">
        <v>0.1</v>
      </c>
      <c r="T6335" t="s">
        <v>23</v>
      </c>
      <c r="U6335" t="s">
        <v>24</v>
      </c>
      <c r="V6335" t="b">
        <v>1</v>
      </c>
      <c r="W6335">
        <v>2.5</v>
      </c>
      <c r="X6335" t="s">
        <v>25</v>
      </c>
      <c r="Y6335" t="s">
        <v>26</v>
      </c>
    </row>
    <row r="6336" spans="1:25" x14ac:dyDescent="0.4">
      <c r="A6336" t="s">
        <v>1401</v>
      </c>
      <c r="B6336" s="2">
        <f ca="1">TODAY()+OpportunityTbl[[#This Row],[CreatedOn_DaysFromToday]]</f>
        <v>44664</v>
      </c>
      <c r="C6336" s="2">
        <f ca="1">TODAY()+OpportunityTbl[[#This Row],[EstCloseDate_DaysFromToday]]</f>
        <v>44711</v>
      </c>
      <c r="D6336">
        <f ca="1">IF(OpportunityTbl[[#This Row],[statecode]]=0,"",OpportunityTbl[[#This Row],[Estimated Close Date]])</f>
        <v>44711</v>
      </c>
      <c r="E6336" s="14">
        <v>-446</v>
      </c>
      <c r="F6336" s="14">
        <v>-399</v>
      </c>
      <c r="G6336" t="s">
        <v>27</v>
      </c>
      <c r="H6336" t="s">
        <v>28</v>
      </c>
      <c r="I6336">
        <v>2</v>
      </c>
      <c r="J6336">
        <v>4</v>
      </c>
      <c r="K6336" t="s">
        <v>11468</v>
      </c>
      <c r="L6336" t="s">
        <v>12240</v>
      </c>
      <c r="M6336" t="s">
        <v>22</v>
      </c>
      <c r="N6336" t="s">
        <v>513</v>
      </c>
      <c r="O6336" t="s">
        <v>29</v>
      </c>
      <c r="P6336" t="s">
        <v>525</v>
      </c>
      <c r="Q6336" s="13">
        <v>7690</v>
      </c>
      <c r="S6336" s="1">
        <v>0.1</v>
      </c>
      <c r="T6336" t="s">
        <v>23</v>
      </c>
      <c r="U6336" t="s">
        <v>97</v>
      </c>
      <c r="V6336" t="b">
        <v>1</v>
      </c>
      <c r="W6336">
        <v>2.5</v>
      </c>
      <c r="X6336" t="s">
        <v>25</v>
      </c>
      <c r="Y6336" t="s">
        <v>26</v>
      </c>
    </row>
    <row r="6337" spans="1:25" x14ac:dyDescent="0.4">
      <c r="A6337" t="s">
        <v>1940</v>
      </c>
      <c r="B6337" s="2">
        <f ca="1">TODAY()+OpportunityTbl[[#This Row],[CreatedOn_DaysFromToday]]</f>
        <v>44664</v>
      </c>
      <c r="C6337" s="2">
        <f ca="1">TODAY()+OpportunityTbl[[#This Row],[EstCloseDate_DaysFromToday]]</f>
        <v>44718</v>
      </c>
      <c r="D6337">
        <f ca="1">IF(OpportunityTbl[[#This Row],[statecode]]=0,"",OpportunityTbl[[#This Row],[Estimated Close Date]])</f>
        <v>44718</v>
      </c>
      <c r="E6337" s="14">
        <v>-446</v>
      </c>
      <c r="F6337" s="14">
        <v>-392</v>
      </c>
      <c r="G6337" t="s">
        <v>27</v>
      </c>
      <c r="H6337" t="s">
        <v>28</v>
      </c>
      <c r="I6337">
        <v>2</v>
      </c>
      <c r="J6337">
        <v>4</v>
      </c>
      <c r="K6337" t="s">
        <v>11450</v>
      </c>
      <c r="L6337" t="s">
        <v>12239</v>
      </c>
      <c r="M6337" t="s">
        <v>22</v>
      </c>
      <c r="N6337" t="s">
        <v>469</v>
      </c>
      <c r="O6337" t="s">
        <v>29</v>
      </c>
      <c r="P6337" t="s">
        <v>470</v>
      </c>
      <c r="Q6337" s="13">
        <v>8776</v>
      </c>
      <c r="S6337" s="1">
        <v>0.3</v>
      </c>
      <c r="T6337" t="s">
        <v>168</v>
      </c>
      <c r="U6337" t="s">
        <v>97</v>
      </c>
      <c r="V6337" t="b">
        <v>0</v>
      </c>
      <c r="W6337">
        <v>2</v>
      </c>
      <c r="X6337" t="s">
        <v>157</v>
      </c>
      <c r="Y6337" t="s">
        <v>26</v>
      </c>
    </row>
    <row r="6338" spans="1:25" x14ac:dyDescent="0.4">
      <c r="A6338" t="s">
        <v>3066</v>
      </c>
      <c r="B6338" s="2">
        <f ca="1">TODAY()+OpportunityTbl[[#This Row],[CreatedOn_DaysFromToday]]</f>
        <v>44664</v>
      </c>
      <c r="C6338" s="2">
        <f ca="1">TODAY()+OpportunityTbl[[#This Row],[EstCloseDate_DaysFromToday]]</f>
        <v>44745</v>
      </c>
      <c r="D6338">
        <f ca="1">IF(OpportunityTbl[[#This Row],[statecode]]=0,"",OpportunityTbl[[#This Row],[Estimated Close Date]])</f>
        <v>44745</v>
      </c>
      <c r="E6338" s="14">
        <v>-446</v>
      </c>
      <c r="F6338" s="14">
        <v>-365</v>
      </c>
      <c r="G6338" t="s">
        <v>27</v>
      </c>
      <c r="H6338" t="s">
        <v>28</v>
      </c>
      <c r="I6338">
        <v>2</v>
      </c>
      <c r="J6338">
        <v>4</v>
      </c>
      <c r="K6338" t="s">
        <v>11385</v>
      </c>
      <c r="L6338" t="s">
        <v>12240</v>
      </c>
      <c r="M6338" t="s">
        <v>22</v>
      </c>
      <c r="N6338" t="s">
        <v>1617</v>
      </c>
      <c r="O6338" t="s">
        <v>29</v>
      </c>
      <c r="P6338" t="s">
        <v>1618</v>
      </c>
      <c r="Q6338" s="13">
        <v>5756</v>
      </c>
      <c r="S6338" s="1">
        <v>0.1</v>
      </c>
      <c r="T6338" t="s">
        <v>23</v>
      </c>
      <c r="U6338" t="s">
        <v>97</v>
      </c>
      <c r="V6338" t="b">
        <v>0</v>
      </c>
      <c r="W6338">
        <v>3.5</v>
      </c>
      <c r="X6338" t="s">
        <v>25</v>
      </c>
      <c r="Y6338" t="s">
        <v>26</v>
      </c>
    </row>
    <row r="6339" spans="1:25" x14ac:dyDescent="0.4">
      <c r="A6339" t="s">
        <v>3235</v>
      </c>
      <c r="B6339" s="2">
        <f ca="1">TODAY()+OpportunityTbl[[#This Row],[CreatedOn_DaysFromToday]]</f>
        <v>44664</v>
      </c>
      <c r="C6339" s="2">
        <f ca="1">TODAY()+OpportunityTbl[[#This Row],[EstCloseDate_DaysFromToday]]</f>
        <v>44707</v>
      </c>
      <c r="D6339">
        <f ca="1">IF(OpportunityTbl[[#This Row],[statecode]]=0,"",OpportunityTbl[[#This Row],[Estimated Close Date]])</f>
        <v>44707</v>
      </c>
      <c r="E6339" s="14">
        <v>-446</v>
      </c>
      <c r="F6339" s="14">
        <v>-403</v>
      </c>
      <c r="G6339" t="s">
        <v>27</v>
      </c>
      <c r="H6339" t="s">
        <v>28</v>
      </c>
      <c r="I6339">
        <v>2</v>
      </c>
      <c r="J6339">
        <v>4</v>
      </c>
      <c r="K6339" t="s">
        <v>11468</v>
      </c>
      <c r="L6339" t="s">
        <v>12238</v>
      </c>
      <c r="M6339" t="s">
        <v>22</v>
      </c>
      <c r="N6339" t="s">
        <v>1710</v>
      </c>
      <c r="O6339" t="s">
        <v>29</v>
      </c>
      <c r="P6339" t="s">
        <v>1713</v>
      </c>
      <c r="Q6339" s="13">
        <v>3504</v>
      </c>
      <c r="S6339" s="1">
        <v>0.1</v>
      </c>
      <c r="T6339" t="s">
        <v>23</v>
      </c>
      <c r="U6339" t="s">
        <v>24</v>
      </c>
      <c r="V6339" t="b">
        <v>1</v>
      </c>
      <c r="W6339">
        <v>3.5</v>
      </c>
      <c r="X6339" t="s">
        <v>25</v>
      </c>
      <c r="Y6339" t="s">
        <v>26</v>
      </c>
    </row>
    <row r="6340" spans="1:25" x14ac:dyDescent="0.4">
      <c r="A6340" t="s">
        <v>5633</v>
      </c>
      <c r="B6340" s="2">
        <f ca="1">TODAY()+OpportunityTbl[[#This Row],[CreatedOn_DaysFromToday]]</f>
        <v>44664</v>
      </c>
      <c r="C6340" s="2">
        <f ca="1">TODAY()+OpportunityTbl[[#This Row],[EstCloseDate_DaysFromToday]]</f>
        <v>44726</v>
      </c>
      <c r="D6340">
        <f ca="1">IF(OpportunityTbl[[#This Row],[statecode]]=0,"",OpportunityTbl[[#This Row],[Estimated Close Date]])</f>
        <v>44726</v>
      </c>
      <c r="E6340" s="14">
        <v>-446</v>
      </c>
      <c r="F6340" s="14">
        <v>-384</v>
      </c>
      <c r="G6340" t="s">
        <v>27</v>
      </c>
      <c r="H6340" t="s">
        <v>28</v>
      </c>
      <c r="I6340">
        <v>2</v>
      </c>
      <c r="J6340">
        <v>4</v>
      </c>
      <c r="K6340" t="s">
        <v>11477</v>
      </c>
      <c r="L6340" t="s">
        <v>12237</v>
      </c>
      <c r="M6340" t="s">
        <v>22</v>
      </c>
      <c r="N6340" t="s">
        <v>31</v>
      </c>
      <c r="O6340" t="s">
        <v>29</v>
      </c>
      <c r="P6340" t="s">
        <v>210</v>
      </c>
      <c r="Q6340" s="13">
        <v>5080</v>
      </c>
      <c r="S6340" s="1">
        <v>0.3</v>
      </c>
      <c r="T6340" t="s">
        <v>168</v>
      </c>
      <c r="U6340" t="s">
        <v>24</v>
      </c>
      <c r="V6340" t="b">
        <v>0</v>
      </c>
      <c r="W6340">
        <v>3.5</v>
      </c>
      <c r="X6340" t="s">
        <v>240</v>
      </c>
      <c r="Y6340" t="s">
        <v>4926</v>
      </c>
    </row>
    <row r="6341" spans="1:25" x14ac:dyDescent="0.4">
      <c r="A6341" t="s">
        <v>5728</v>
      </c>
      <c r="B6341" s="2">
        <f ca="1">TODAY()+OpportunityTbl[[#This Row],[CreatedOn_DaysFromToday]]</f>
        <v>44664</v>
      </c>
      <c r="C6341" s="2">
        <f ca="1">TODAY()+OpportunityTbl[[#This Row],[EstCloseDate_DaysFromToday]]</f>
        <v>44713</v>
      </c>
      <c r="D6341">
        <f ca="1">IF(OpportunityTbl[[#This Row],[statecode]]=0,"",OpportunityTbl[[#This Row],[Estimated Close Date]])</f>
        <v>44713</v>
      </c>
      <c r="E6341" s="14">
        <v>-446</v>
      </c>
      <c r="F6341" s="14">
        <v>-397</v>
      </c>
      <c r="G6341" t="s">
        <v>27</v>
      </c>
      <c r="H6341" t="s">
        <v>28</v>
      </c>
      <c r="I6341">
        <v>2</v>
      </c>
      <c r="J6341">
        <v>4</v>
      </c>
      <c r="K6341" t="s">
        <v>11450</v>
      </c>
      <c r="L6341" t="s">
        <v>12236</v>
      </c>
      <c r="M6341" t="s">
        <v>22</v>
      </c>
      <c r="N6341" t="s">
        <v>1710</v>
      </c>
      <c r="O6341" t="s">
        <v>29</v>
      </c>
      <c r="P6341" t="s">
        <v>1722</v>
      </c>
      <c r="Q6341" s="13">
        <v>2879</v>
      </c>
      <c r="S6341" s="1">
        <v>0.5</v>
      </c>
      <c r="T6341" t="s">
        <v>168</v>
      </c>
      <c r="U6341" t="s">
        <v>100</v>
      </c>
      <c r="V6341" t="b">
        <v>0</v>
      </c>
      <c r="W6341">
        <v>4</v>
      </c>
      <c r="X6341" t="s">
        <v>240</v>
      </c>
      <c r="Y6341" t="s">
        <v>4890</v>
      </c>
    </row>
    <row r="6342" spans="1:25" x14ac:dyDescent="0.4">
      <c r="A6342" t="s">
        <v>6192</v>
      </c>
      <c r="B6342" s="2">
        <f ca="1">TODAY()+OpportunityTbl[[#This Row],[CreatedOn_DaysFromToday]]</f>
        <v>44664</v>
      </c>
      <c r="C6342" s="2">
        <f ca="1">TODAY()+OpportunityTbl[[#This Row],[EstCloseDate_DaysFromToday]]</f>
        <v>44719</v>
      </c>
      <c r="D6342">
        <f ca="1">IF(OpportunityTbl[[#This Row],[statecode]]=0,"",OpportunityTbl[[#This Row],[Estimated Close Date]])</f>
        <v>44719</v>
      </c>
      <c r="E6342" s="14">
        <v>-446</v>
      </c>
      <c r="F6342" s="14">
        <v>-391</v>
      </c>
      <c r="G6342" t="s">
        <v>27</v>
      </c>
      <c r="H6342" t="s">
        <v>28</v>
      </c>
      <c r="I6342">
        <v>2</v>
      </c>
      <c r="J6342">
        <v>4</v>
      </c>
      <c r="K6342" t="s">
        <v>11520</v>
      </c>
      <c r="L6342" t="s">
        <v>12238</v>
      </c>
      <c r="M6342" t="s">
        <v>22</v>
      </c>
      <c r="N6342" t="s">
        <v>469</v>
      </c>
      <c r="O6342" t="s">
        <v>29</v>
      </c>
      <c r="P6342" t="s">
        <v>470</v>
      </c>
      <c r="Q6342" s="13">
        <v>3816</v>
      </c>
      <c r="S6342" s="1">
        <v>0.3</v>
      </c>
      <c r="T6342" t="s">
        <v>168</v>
      </c>
      <c r="U6342" t="s">
        <v>97</v>
      </c>
      <c r="V6342" t="b">
        <v>0</v>
      </c>
      <c r="W6342">
        <v>2</v>
      </c>
      <c r="X6342" t="s">
        <v>157</v>
      </c>
      <c r="Y6342" t="s">
        <v>4899</v>
      </c>
    </row>
    <row r="6343" spans="1:25" x14ac:dyDescent="0.4">
      <c r="A6343" t="s">
        <v>8268</v>
      </c>
      <c r="B6343" s="2">
        <f ca="1">TODAY()+OpportunityTbl[[#This Row],[CreatedOn_DaysFromToday]]</f>
        <v>44664</v>
      </c>
      <c r="C6343" s="2">
        <f ca="1">TODAY()+OpportunityTbl[[#This Row],[EstCloseDate_DaysFromToday]]</f>
        <v>44733</v>
      </c>
      <c r="D6343">
        <f ca="1">IF(OpportunityTbl[[#This Row],[statecode]]=0,"",OpportunityTbl[[#This Row],[Estimated Close Date]])</f>
        <v>44733</v>
      </c>
      <c r="E6343" s="14">
        <v>-446</v>
      </c>
      <c r="F6343" s="14">
        <v>-377</v>
      </c>
      <c r="G6343" t="s">
        <v>7082</v>
      </c>
      <c r="H6343" t="s">
        <v>7082</v>
      </c>
      <c r="I6343">
        <v>1</v>
      </c>
      <c r="J6343">
        <v>3</v>
      </c>
      <c r="K6343" t="s">
        <v>11536</v>
      </c>
      <c r="L6343" t="s">
        <v>12236</v>
      </c>
      <c r="M6343" t="s">
        <v>22</v>
      </c>
      <c r="N6343" t="s">
        <v>2121</v>
      </c>
      <c r="O6343" t="s">
        <v>29</v>
      </c>
      <c r="P6343" t="s">
        <v>4734</v>
      </c>
      <c r="Q6343" s="13">
        <v>3329</v>
      </c>
      <c r="R6343" s="13">
        <v>3195.84</v>
      </c>
      <c r="S6343" s="1">
        <v>0.9</v>
      </c>
      <c r="T6343" t="s">
        <v>4724</v>
      </c>
      <c r="U6343" t="s">
        <v>97</v>
      </c>
      <c r="V6343" t="b">
        <v>0</v>
      </c>
      <c r="W6343">
        <v>4</v>
      </c>
      <c r="X6343" t="s">
        <v>4732</v>
      </c>
      <c r="Y6343" t="s">
        <v>4926</v>
      </c>
    </row>
    <row r="6344" spans="1:25" x14ac:dyDescent="0.4">
      <c r="A6344" t="s">
        <v>8811</v>
      </c>
      <c r="B6344" s="2">
        <f ca="1">TODAY()+OpportunityTbl[[#This Row],[CreatedOn_DaysFromToday]]</f>
        <v>44664</v>
      </c>
      <c r="C6344" s="2">
        <f ca="1">TODAY()+OpportunityTbl[[#This Row],[EstCloseDate_DaysFromToday]]</f>
        <v>44694</v>
      </c>
      <c r="D6344">
        <f ca="1">IF(OpportunityTbl[[#This Row],[statecode]]=0,"",OpportunityTbl[[#This Row],[Estimated Close Date]])</f>
        <v>44694</v>
      </c>
      <c r="E6344" s="14">
        <v>-446</v>
      </c>
      <c r="F6344" s="14">
        <v>-416</v>
      </c>
      <c r="G6344" t="s">
        <v>7082</v>
      </c>
      <c r="H6344" t="s">
        <v>7082</v>
      </c>
      <c r="I6344">
        <v>1</v>
      </c>
      <c r="J6344">
        <v>3</v>
      </c>
      <c r="K6344" t="s">
        <v>11537</v>
      </c>
      <c r="L6344" t="s">
        <v>12238</v>
      </c>
      <c r="M6344" t="s">
        <v>22</v>
      </c>
      <c r="N6344" t="s">
        <v>31</v>
      </c>
      <c r="O6344" t="s">
        <v>29</v>
      </c>
      <c r="P6344" t="s">
        <v>210</v>
      </c>
      <c r="Q6344" s="13">
        <v>2534</v>
      </c>
      <c r="R6344" s="13">
        <v>2483.3200000000002</v>
      </c>
      <c r="S6344" s="1">
        <v>0.3</v>
      </c>
      <c r="T6344" t="s">
        <v>168</v>
      </c>
      <c r="U6344" t="s">
        <v>100</v>
      </c>
      <c r="V6344" t="b">
        <v>1</v>
      </c>
      <c r="W6344">
        <v>2</v>
      </c>
      <c r="X6344" t="s">
        <v>157</v>
      </c>
      <c r="Y6344" t="s">
        <v>26</v>
      </c>
    </row>
    <row r="6345" spans="1:25" x14ac:dyDescent="0.4">
      <c r="A6345" t="s">
        <v>9168</v>
      </c>
      <c r="B6345" s="2">
        <f ca="1">TODAY()+OpportunityTbl[[#This Row],[CreatedOn_DaysFromToday]]</f>
        <v>44664</v>
      </c>
      <c r="C6345" s="2">
        <f ca="1">TODAY()+OpportunityTbl[[#This Row],[EstCloseDate_DaysFromToday]]</f>
        <v>44750</v>
      </c>
      <c r="D6345">
        <f ca="1">IF(OpportunityTbl[[#This Row],[statecode]]=0,"",OpportunityTbl[[#This Row],[Estimated Close Date]])</f>
        <v>44750</v>
      </c>
      <c r="E6345" s="14">
        <v>-446</v>
      </c>
      <c r="F6345" s="14">
        <v>-360</v>
      </c>
      <c r="G6345" t="s">
        <v>7082</v>
      </c>
      <c r="H6345" t="s">
        <v>7082</v>
      </c>
      <c r="I6345">
        <v>1</v>
      </c>
      <c r="J6345">
        <v>3</v>
      </c>
      <c r="K6345" t="s">
        <v>11422</v>
      </c>
      <c r="L6345" t="s">
        <v>12238</v>
      </c>
      <c r="M6345" t="s">
        <v>22</v>
      </c>
      <c r="N6345" t="s">
        <v>2036</v>
      </c>
      <c r="O6345" t="s">
        <v>29</v>
      </c>
      <c r="P6345" t="s">
        <v>4633</v>
      </c>
      <c r="Q6345" s="13">
        <v>3618</v>
      </c>
      <c r="R6345" s="13">
        <v>3473.28</v>
      </c>
      <c r="S6345" s="1">
        <v>0.5</v>
      </c>
      <c r="T6345" t="s">
        <v>168</v>
      </c>
      <c r="U6345" t="s">
        <v>97</v>
      </c>
      <c r="V6345" t="b">
        <v>1</v>
      </c>
      <c r="W6345">
        <v>4</v>
      </c>
      <c r="X6345" t="s">
        <v>240</v>
      </c>
      <c r="Y6345" t="s">
        <v>26</v>
      </c>
    </row>
    <row r="6346" spans="1:25" x14ac:dyDescent="0.4">
      <c r="A6346" t="s">
        <v>9235</v>
      </c>
      <c r="B6346" s="2">
        <f ca="1">TODAY()+OpportunityTbl[[#This Row],[CreatedOn_DaysFromToday]]</f>
        <v>44664</v>
      </c>
      <c r="C6346" s="2">
        <f ca="1">TODAY()+OpportunityTbl[[#This Row],[EstCloseDate_DaysFromToday]]</f>
        <v>44731</v>
      </c>
      <c r="D6346">
        <f ca="1">IF(OpportunityTbl[[#This Row],[statecode]]=0,"",OpportunityTbl[[#This Row],[Estimated Close Date]])</f>
        <v>44731</v>
      </c>
      <c r="E6346" s="14">
        <v>-446</v>
      </c>
      <c r="F6346" s="14">
        <v>-379</v>
      </c>
      <c r="G6346" t="s">
        <v>7082</v>
      </c>
      <c r="H6346" t="s">
        <v>7082</v>
      </c>
      <c r="I6346">
        <v>1</v>
      </c>
      <c r="J6346">
        <v>3</v>
      </c>
      <c r="K6346" t="s">
        <v>11427</v>
      </c>
      <c r="L6346" t="s">
        <v>12236</v>
      </c>
      <c r="M6346" t="s">
        <v>22</v>
      </c>
      <c r="N6346" t="s">
        <v>1816</v>
      </c>
      <c r="O6346" t="s">
        <v>29</v>
      </c>
      <c r="P6346" t="s">
        <v>4901</v>
      </c>
      <c r="Q6346" s="13">
        <v>3715</v>
      </c>
      <c r="R6346" s="13">
        <v>3566.4</v>
      </c>
      <c r="S6346" s="1">
        <v>0.5</v>
      </c>
      <c r="T6346" t="s">
        <v>168</v>
      </c>
      <c r="U6346" t="s">
        <v>100</v>
      </c>
      <c r="V6346" t="b">
        <v>1</v>
      </c>
      <c r="W6346">
        <v>4</v>
      </c>
      <c r="X6346" t="s">
        <v>240</v>
      </c>
      <c r="Y6346" t="s">
        <v>26</v>
      </c>
    </row>
    <row r="6347" spans="1:25" x14ac:dyDescent="0.4">
      <c r="A6347" t="s">
        <v>736</v>
      </c>
      <c r="B6347" s="2">
        <f ca="1">TODAY()+OpportunityTbl[[#This Row],[CreatedOn_DaysFromToday]]</f>
        <v>44663</v>
      </c>
      <c r="C6347" s="2">
        <f ca="1">TODAY()+OpportunityTbl[[#This Row],[EstCloseDate_DaysFromToday]]</f>
        <v>44718</v>
      </c>
      <c r="D6347">
        <f ca="1">IF(OpportunityTbl[[#This Row],[statecode]]=0,"",OpportunityTbl[[#This Row],[Estimated Close Date]])</f>
        <v>44718</v>
      </c>
      <c r="E6347" s="14">
        <v>-447</v>
      </c>
      <c r="F6347" s="14">
        <v>-392</v>
      </c>
      <c r="G6347" t="s">
        <v>27</v>
      </c>
      <c r="H6347" t="s">
        <v>28</v>
      </c>
      <c r="I6347">
        <v>2</v>
      </c>
      <c r="J6347">
        <v>4</v>
      </c>
      <c r="K6347" t="s">
        <v>11451</v>
      </c>
      <c r="L6347" t="s">
        <v>12240</v>
      </c>
      <c r="M6347" t="s">
        <v>22</v>
      </c>
      <c r="N6347" t="s">
        <v>469</v>
      </c>
      <c r="O6347" t="s">
        <v>29</v>
      </c>
      <c r="P6347" t="s">
        <v>470</v>
      </c>
      <c r="Q6347" s="13">
        <v>5159</v>
      </c>
      <c r="S6347" s="1">
        <v>0.3</v>
      </c>
      <c r="T6347" t="s">
        <v>168</v>
      </c>
      <c r="U6347" t="s">
        <v>97</v>
      </c>
      <c r="V6347" t="b">
        <v>0</v>
      </c>
      <c r="W6347">
        <v>2.5</v>
      </c>
      <c r="X6347" t="s">
        <v>157</v>
      </c>
      <c r="Y6347" t="s">
        <v>26</v>
      </c>
    </row>
    <row r="6348" spans="1:25" x14ac:dyDescent="0.4">
      <c r="A6348" t="s">
        <v>972</v>
      </c>
      <c r="B6348" s="2">
        <f ca="1">TODAY()+OpportunityTbl[[#This Row],[CreatedOn_DaysFromToday]]</f>
        <v>44663</v>
      </c>
      <c r="C6348" s="2">
        <f ca="1">TODAY()+OpportunityTbl[[#This Row],[EstCloseDate_DaysFromToday]]</f>
        <v>44734</v>
      </c>
      <c r="D6348">
        <f ca="1">IF(OpportunityTbl[[#This Row],[statecode]]=0,"",OpportunityTbl[[#This Row],[Estimated Close Date]])</f>
        <v>44734</v>
      </c>
      <c r="E6348" s="14">
        <v>-447</v>
      </c>
      <c r="F6348" s="14">
        <v>-376</v>
      </c>
      <c r="G6348" t="s">
        <v>27</v>
      </c>
      <c r="H6348" t="s">
        <v>28</v>
      </c>
      <c r="I6348">
        <v>2</v>
      </c>
      <c r="J6348">
        <v>4</v>
      </c>
      <c r="K6348" t="s">
        <v>11372</v>
      </c>
      <c r="L6348" t="s">
        <v>12236</v>
      </c>
      <c r="M6348" t="s">
        <v>22</v>
      </c>
      <c r="N6348" t="s">
        <v>616</v>
      </c>
      <c r="O6348" t="s">
        <v>29</v>
      </c>
      <c r="P6348" t="s">
        <v>617</v>
      </c>
      <c r="Q6348" s="13">
        <v>1907</v>
      </c>
      <c r="S6348" s="1">
        <v>0.1</v>
      </c>
      <c r="T6348" t="s">
        <v>23</v>
      </c>
      <c r="U6348" t="s">
        <v>97</v>
      </c>
      <c r="V6348" t="b">
        <v>1</v>
      </c>
      <c r="W6348">
        <v>2.5</v>
      </c>
      <c r="X6348" t="s">
        <v>25</v>
      </c>
      <c r="Y6348" t="s">
        <v>26</v>
      </c>
    </row>
    <row r="6349" spans="1:25" x14ac:dyDescent="0.4">
      <c r="A6349" t="s">
        <v>2059</v>
      </c>
      <c r="B6349" s="2">
        <f ca="1">TODAY()+OpportunityTbl[[#This Row],[CreatedOn_DaysFromToday]]</f>
        <v>44663</v>
      </c>
      <c r="C6349" s="2">
        <f ca="1">TODAY()+OpportunityTbl[[#This Row],[EstCloseDate_DaysFromToday]]</f>
        <v>44710</v>
      </c>
      <c r="D6349">
        <f ca="1">IF(OpportunityTbl[[#This Row],[statecode]]=0,"",OpportunityTbl[[#This Row],[Estimated Close Date]])</f>
        <v>44710</v>
      </c>
      <c r="E6349" s="14">
        <v>-447</v>
      </c>
      <c r="F6349" s="14">
        <v>-400</v>
      </c>
      <c r="G6349" t="s">
        <v>27</v>
      </c>
      <c r="H6349" t="s">
        <v>28</v>
      </c>
      <c r="I6349">
        <v>2</v>
      </c>
      <c r="J6349">
        <v>4</v>
      </c>
      <c r="K6349" t="s">
        <v>11476</v>
      </c>
      <c r="L6349" t="s">
        <v>12234</v>
      </c>
      <c r="M6349" t="s">
        <v>22</v>
      </c>
      <c r="N6349" t="s">
        <v>2022</v>
      </c>
      <c r="O6349" t="s">
        <v>29</v>
      </c>
      <c r="P6349" t="s">
        <v>2023</v>
      </c>
      <c r="Q6349" s="13">
        <v>2606</v>
      </c>
      <c r="S6349" s="1">
        <v>0.3</v>
      </c>
      <c r="T6349" t="s">
        <v>168</v>
      </c>
      <c r="U6349" t="s">
        <v>100</v>
      </c>
      <c r="V6349" t="b">
        <v>1</v>
      </c>
      <c r="W6349">
        <v>4</v>
      </c>
      <c r="X6349" t="s">
        <v>157</v>
      </c>
      <c r="Y6349" t="s">
        <v>26</v>
      </c>
    </row>
    <row r="6350" spans="1:25" x14ac:dyDescent="0.4">
      <c r="A6350" t="s">
        <v>2238</v>
      </c>
      <c r="B6350" s="2">
        <f ca="1">TODAY()+OpportunityTbl[[#This Row],[CreatedOn_DaysFromToday]]</f>
        <v>44663</v>
      </c>
      <c r="C6350" s="2">
        <f ca="1">TODAY()+OpportunityTbl[[#This Row],[EstCloseDate_DaysFromToday]]</f>
        <v>44707</v>
      </c>
      <c r="D6350">
        <f ca="1">IF(OpportunityTbl[[#This Row],[statecode]]=0,"",OpportunityTbl[[#This Row],[Estimated Close Date]])</f>
        <v>44707</v>
      </c>
      <c r="E6350" s="14">
        <v>-447</v>
      </c>
      <c r="F6350" s="14">
        <v>-403</v>
      </c>
      <c r="G6350" t="s">
        <v>27</v>
      </c>
      <c r="H6350" t="s">
        <v>28</v>
      </c>
      <c r="I6350">
        <v>2</v>
      </c>
      <c r="J6350">
        <v>4</v>
      </c>
      <c r="K6350" t="s">
        <v>11520</v>
      </c>
      <c r="L6350" t="s">
        <v>12236</v>
      </c>
      <c r="M6350" t="s">
        <v>22</v>
      </c>
      <c r="N6350" t="s">
        <v>1710</v>
      </c>
      <c r="O6350" t="s">
        <v>29</v>
      </c>
      <c r="P6350" t="s">
        <v>2207</v>
      </c>
      <c r="Q6350" s="13">
        <v>2359</v>
      </c>
      <c r="S6350" s="1">
        <v>0.3</v>
      </c>
      <c r="T6350" t="s">
        <v>168</v>
      </c>
      <c r="U6350" t="s">
        <v>24</v>
      </c>
      <c r="V6350" t="b">
        <v>1</v>
      </c>
      <c r="W6350">
        <v>4</v>
      </c>
      <c r="X6350" t="s">
        <v>157</v>
      </c>
      <c r="Y6350" t="s">
        <v>26</v>
      </c>
    </row>
    <row r="6351" spans="1:25" x14ac:dyDescent="0.4">
      <c r="A6351" t="s">
        <v>2807</v>
      </c>
      <c r="B6351" s="2">
        <f ca="1">TODAY()+OpportunityTbl[[#This Row],[CreatedOn_DaysFromToday]]</f>
        <v>44663</v>
      </c>
      <c r="C6351" s="2">
        <f ca="1">TODAY()+OpportunityTbl[[#This Row],[EstCloseDate_DaysFromToday]]</f>
        <v>44736</v>
      </c>
      <c r="D6351">
        <f ca="1">IF(OpportunityTbl[[#This Row],[statecode]]=0,"",OpportunityTbl[[#This Row],[Estimated Close Date]])</f>
        <v>44736</v>
      </c>
      <c r="E6351" s="14">
        <v>-447</v>
      </c>
      <c r="F6351" s="14">
        <v>-374</v>
      </c>
      <c r="G6351" t="s">
        <v>27</v>
      </c>
      <c r="H6351" t="s">
        <v>28</v>
      </c>
      <c r="I6351">
        <v>2</v>
      </c>
      <c r="J6351">
        <v>4</v>
      </c>
      <c r="K6351" t="s">
        <v>11484</v>
      </c>
      <c r="L6351" t="s">
        <v>12239</v>
      </c>
      <c r="M6351" t="s">
        <v>22</v>
      </c>
      <c r="N6351" t="s">
        <v>2022</v>
      </c>
      <c r="O6351" t="s">
        <v>29</v>
      </c>
      <c r="P6351" t="s">
        <v>2023</v>
      </c>
      <c r="Q6351" s="13">
        <v>7822</v>
      </c>
      <c r="S6351" s="1">
        <v>0.1</v>
      </c>
      <c r="T6351" t="s">
        <v>23</v>
      </c>
      <c r="U6351" t="s">
        <v>24</v>
      </c>
      <c r="V6351" t="b">
        <v>0</v>
      </c>
      <c r="W6351">
        <v>3</v>
      </c>
      <c r="X6351" t="s">
        <v>25</v>
      </c>
      <c r="Y6351" t="s">
        <v>26</v>
      </c>
    </row>
    <row r="6352" spans="1:25" x14ac:dyDescent="0.4">
      <c r="A6352" t="s">
        <v>2898</v>
      </c>
      <c r="B6352" s="2">
        <f ca="1">TODAY()+OpportunityTbl[[#This Row],[CreatedOn_DaysFromToday]]</f>
        <v>44663</v>
      </c>
      <c r="C6352" s="2">
        <f ca="1">TODAY()+OpportunityTbl[[#This Row],[EstCloseDate_DaysFromToday]]</f>
        <v>44694</v>
      </c>
      <c r="D6352">
        <f ca="1">IF(OpportunityTbl[[#This Row],[statecode]]=0,"",OpportunityTbl[[#This Row],[Estimated Close Date]])</f>
        <v>44694</v>
      </c>
      <c r="E6352" s="14">
        <v>-447</v>
      </c>
      <c r="F6352" s="14">
        <v>-416</v>
      </c>
      <c r="G6352" t="s">
        <v>27</v>
      </c>
      <c r="H6352" t="s">
        <v>28</v>
      </c>
      <c r="I6352">
        <v>2</v>
      </c>
      <c r="J6352">
        <v>4</v>
      </c>
      <c r="K6352" t="s">
        <v>11538</v>
      </c>
      <c r="L6352" t="s">
        <v>12237</v>
      </c>
      <c r="M6352" t="s">
        <v>22</v>
      </c>
      <c r="N6352" t="s">
        <v>31</v>
      </c>
      <c r="O6352" t="s">
        <v>29</v>
      </c>
      <c r="P6352" t="s">
        <v>319</v>
      </c>
      <c r="Q6352" s="13">
        <v>4456</v>
      </c>
      <c r="S6352" s="1">
        <v>0.1</v>
      </c>
      <c r="T6352" t="s">
        <v>23</v>
      </c>
      <c r="U6352" t="s">
        <v>100</v>
      </c>
      <c r="V6352" t="b">
        <v>0</v>
      </c>
      <c r="W6352">
        <v>3.5</v>
      </c>
      <c r="X6352" t="s">
        <v>25</v>
      </c>
      <c r="Y6352" t="s">
        <v>26</v>
      </c>
    </row>
    <row r="6353" spans="1:25" x14ac:dyDescent="0.4">
      <c r="A6353" t="s">
        <v>6295</v>
      </c>
      <c r="B6353" s="2">
        <f ca="1">TODAY()+OpportunityTbl[[#This Row],[CreatedOn_DaysFromToday]]</f>
        <v>44663</v>
      </c>
      <c r="C6353" s="2">
        <f ca="1">TODAY()+OpportunityTbl[[#This Row],[EstCloseDate_DaysFromToday]]</f>
        <v>44709</v>
      </c>
      <c r="D6353">
        <f ca="1">IF(OpportunityTbl[[#This Row],[statecode]]=0,"",OpportunityTbl[[#This Row],[Estimated Close Date]])</f>
        <v>44709</v>
      </c>
      <c r="E6353" s="14">
        <v>-447</v>
      </c>
      <c r="F6353" s="14">
        <v>-401</v>
      </c>
      <c r="G6353" t="s">
        <v>27</v>
      </c>
      <c r="H6353" t="s">
        <v>28</v>
      </c>
      <c r="I6353">
        <v>2</v>
      </c>
      <c r="J6353">
        <v>4</v>
      </c>
      <c r="K6353" t="s">
        <v>11468</v>
      </c>
      <c r="L6353" t="s">
        <v>12239</v>
      </c>
      <c r="M6353" t="s">
        <v>22</v>
      </c>
      <c r="N6353" t="s">
        <v>513</v>
      </c>
      <c r="O6353" t="s">
        <v>29</v>
      </c>
      <c r="P6353" t="s">
        <v>525</v>
      </c>
      <c r="Q6353" s="13">
        <v>7057</v>
      </c>
      <c r="S6353" s="1">
        <v>0.1</v>
      </c>
      <c r="T6353" t="s">
        <v>23</v>
      </c>
      <c r="U6353" t="s">
        <v>97</v>
      </c>
      <c r="V6353" t="b">
        <v>1</v>
      </c>
      <c r="W6353">
        <v>2</v>
      </c>
      <c r="X6353" t="s">
        <v>25</v>
      </c>
      <c r="Y6353" t="s">
        <v>4926</v>
      </c>
    </row>
    <row r="6354" spans="1:25" x14ac:dyDescent="0.4">
      <c r="A6354" t="s">
        <v>7405</v>
      </c>
      <c r="B6354" s="2">
        <f ca="1">TODAY()+OpportunityTbl[[#This Row],[CreatedOn_DaysFromToday]]</f>
        <v>44663</v>
      </c>
      <c r="C6354" s="2">
        <f ca="1">TODAY()+OpportunityTbl[[#This Row],[EstCloseDate_DaysFromToday]]</f>
        <v>44745</v>
      </c>
      <c r="D6354">
        <f ca="1">IF(OpportunityTbl[[#This Row],[statecode]]=0,"",OpportunityTbl[[#This Row],[Estimated Close Date]])</f>
        <v>44745</v>
      </c>
      <c r="E6354" s="14">
        <v>-447</v>
      </c>
      <c r="F6354" s="14">
        <v>-365</v>
      </c>
      <c r="G6354" t="s">
        <v>7082</v>
      </c>
      <c r="H6354" t="s">
        <v>7082</v>
      </c>
      <c r="I6354">
        <v>1</v>
      </c>
      <c r="J6354">
        <v>3</v>
      </c>
      <c r="K6354" t="s">
        <v>11436</v>
      </c>
      <c r="L6354" t="s">
        <v>12234</v>
      </c>
      <c r="M6354" t="s">
        <v>22</v>
      </c>
      <c r="N6354" t="s">
        <v>1816</v>
      </c>
      <c r="O6354" t="s">
        <v>29</v>
      </c>
      <c r="P6354" t="s">
        <v>4901</v>
      </c>
      <c r="Q6354" s="13">
        <v>2867</v>
      </c>
      <c r="R6354" s="13">
        <v>2752.32</v>
      </c>
      <c r="S6354" s="1">
        <v>0.5</v>
      </c>
      <c r="T6354" t="s">
        <v>168</v>
      </c>
      <c r="U6354" t="s">
        <v>24</v>
      </c>
      <c r="V6354" t="b">
        <v>1</v>
      </c>
      <c r="W6354">
        <v>4</v>
      </c>
      <c r="X6354" t="s">
        <v>4732</v>
      </c>
      <c r="Y6354" t="s">
        <v>4896</v>
      </c>
    </row>
    <row r="6355" spans="1:25" x14ac:dyDescent="0.4">
      <c r="A6355" t="s">
        <v>7642</v>
      </c>
      <c r="B6355" s="2">
        <f ca="1">TODAY()+OpportunityTbl[[#This Row],[CreatedOn_DaysFromToday]]</f>
        <v>44663</v>
      </c>
      <c r="C6355" s="2">
        <f ca="1">TODAY()+OpportunityTbl[[#This Row],[EstCloseDate_DaysFromToday]]</f>
        <v>44707</v>
      </c>
      <c r="D6355">
        <f ca="1">IF(OpportunityTbl[[#This Row],[statecode]]=0,"",OpportunityTbl[[#This Row],[Estimated Close Date]])</f>
        <v>44707</v>
      </c>
      <c r="E6355" s="14">
        <v>-447</v>
      </c>
      <c r="F6355" s="14">
        <v>-403</v>
      </c>
      <c r="G6355" t="s">
        <v>7082</v>
      </c>
      <c r="H6355" t="s">
        <v>7082</v>
      </c>
      <c r="I6355">
        <v>1</v>
      </c>
      <c r="J6355">
        <v>3</v>
      </c>
      <c r="K6355" t="s">
        <v>11451</v>
      </c>
      <c r="L6355" t="s">
        <v>12237</v>
      </c>
      <c r="M6355" t="s">
        <v>22</v>
      </c>
      <c r="N6355" t="s">
        <v>469</v>
      </c>
      <c r="O6355" t="s">
        <v>29</v>
      </c>
      <c r="P6355" t="s">
        <v>702</v>
      </c>
      <c r="Q6355" s="13">
        <v>4435</v>
      </c>
      <c r="R6355" s="13">
        <v>4279.7700000000004</v>
      </c>
      <c r="S6355" s="1">
        <v>0.5</v>
      </c>
      <c r="T6355" t="s">
        <v>168</v>
      </c>
      <c r="U6355" t="s">
        <v>24</v>
      </c>
      <c r="V6355" t="b">
        <v>1</v>
      </c>
      <c r="W6355">
        <v>3.5</v>
      </c>
      <c r="X6355" t="s">
        <v>240</v>
      </c>
      <c r="Y6355" t="s">
        <v>4892</v>
      </c>
    </row>
    <row r="6356" spans="1:25" x14ac:dyDescent="0.4">
      <c r="A6356" t="s">
        <v>8269</v>
      </c>
      <c r="B6356" s="2">
        <f ca="1">TODAY()+OpportunityTbl[[#This Row],[CreatedOn_DaysFromToday]]</f>
        <v>44663</v>
      </c>
      <c r="C6356" s="2">
        <f ca="1">TODAY()+OpportunityTbl[[#This Row],[EstCloseDate_DaysFromToday]]</f>
        <v>44706</v>
      </c>
      <c r="D6356">
        <f ca="1">IF(OpportunityTbl[[#This Row],[statecode]]=0,"",OpportunityTbl[[#This Row],[Estimated Close Date]])</f>
        <v>44706</v>
      </c>
      <c r="E6356" s="14">
        <v>-447</v>
      </c>
      <c r="F6356" s="14">
        <v>-404</v>
      </c>
      <c r="G6356" t="s">
        <v>7082</v>
      </c>
      <c r="H6356" t="s">
        <v>7082</v>
      </c>
      <c r="I6356">
        <v>1</v>
      </c>
      <c r="J6356">
        <v>3</v>
      </c>
      <c r="K6356" t="s">
        <v>11539</v>
      </c>
      <c r="L6356" t="s">
        <v>12234</v>
      </c>
      <c r="M6356" t="s">
        <v>22</v>
      </c>
      <c r="N6356" t="s">
        <v>2121</v>
      </c>
      <c r="O6356" t="s">
        <v>29</v>
      </c>
      <c r="P6356" t="s">
        <v>4734</v>
      </c>
      <c r="Q6356" s="13">
        <v>2357</v>
      </c>
      <c r="R6356" s="13">
        <v>2262.7199999999998</v>
      </c>
      <c r="S6356" s="1">
        <v>0.9</v>
      </c>
      <c r="T6356" t="s">
        <v>4724</v>
      </c>
      <c r="U6356" t="s">
        <v>100</v>
      </c>
      <c r="V6356" t="b">
        <v>1</v>
      </c>
      <c r="W6356">
        <v>4</v>
      </c>
      <c r="X6356" t="s">
        <v>4732</v>
      </c>
      <c r="Y6356" t="s">
        <v>4890</v>
      </c>
    </row>
    <row r="6357" spans="1:25" x14ac:dyDescent="0.4">
      <c r="A6357" t="s">
        <v>8342</v>
      </c>
      <c r="B6357" s="2">
        <f ca="1">TODAY()+OpportunityTbl[[#This Row],[CreatedOn_DaysFromToday]]</f>
        <v>44663</v>
      </c>
      <c r="C6357" s="2">
        <f ca="1">TODAY()+OpportunityTbl[[#This Row],[EstCloseDate_DaysFromToday]]</f>
        <v>44734</v>
      </c>
      <c r="D6357">
        <f ca="1">IF(OpportunityTbl[[#This Row],[statecode]]=0,"",OpportunityTbl[[#This Row],[Estimated Close Date]])</f>
        <v>44734</v>
      </c>
      <c r="E6357" s="14">
        <v>-447</v>
      </c>
      <c r="F6357" s="14">
        <v>-376</v>
      </c>
      <c r="G6357" t="s">
        <v>7082</v>
      </c>
      <c r="H6357" t="s">
        <v>7082</v>
      </c>
      <c r="I6357">
        <v>1</v>
      </c>
      <c r="J6357">
        <v>3</v>
      </c>
      <c r="K6357" t="s">
        <v>11421</v>
      </c>
      <c r="L6357" t="s">
        <v>12233</v>
      </c>
      <c r="M6357" t="s">
        <v>22</v>
      </c>
      <c r="N6357" t="s">
        <v>2121</v>
      </c>
      <c r="O6357" t="s">
        <v>29</v>
      </c>
      <c r="P6357" t="s">
        <v>4734</v>
      </c>
      <c r="Q6357" s="13">
        <v>31401</v>
      </c>
      <c r="R6357" s="13">
        <v>30144.959999999999</v>
      </c>
      <c r="S6357" s="1">
        <v>0.9</v>
      </c>
      <c r="T6357" t="s">
        <v>4724</v>
      </c>
      <c r="U6357" t="s">
        <v>24</v>
      </c>
      <c r="V6357" t="b">
        <v>0</v>
      </c>
      <c r="W6357">
        <v>4</v>
      </c>
      <c r="X6357" t="s">
        <v>4732</v>
      </c>
      <c r="Y6357" t="s">
        <v>4890</v>
      </c>
    </row>
    <row r="6358" spans="1:25" x14ac:dyDescent="0.4">
      <c r="A6358" t="s">
        <v>8343</v>
      </c>
      <c r="B6358" s="2">
        <f ca="1">TODAY()+OpportunityTbl[[#This Row],[CreatedOn_DaysFromToday]]</f>
        <v>44663</v>
      </c>
      <c r="C6358" s="2">
        <f ca="1">TODAY()+OpportunityTbl[[#This Row],[EstCloseDate_DaysFromToday]]</f>
        <v>44718</v>
      </c>
      <c r="D6358">
        <f ca="1">IF(OpportunityTbl[[#This Row],[statecode]]=0,"",OpportunityTbl[[#This Row],[Estimated Close Date]])</f>
        <v>44718</v>
      </c>
      <c r="E6358" s="14">
        <v>-447</v>
      </c>
      <c r="F6358" s="14">
        <v>-392</v>
      </c>
      <c r="G6358" t="s">
        <v>7082</v>
      </c>
      <c r="H6358" t="s">
        <v>7082</v>
      </c>
      <c r="I6358">
        <v>1</v>
      </c>
      <c r="J6358">
        <v>3</v>
      </c>
      <c r="K6358" t="s">
        <v>11515</v>
      </c>
      <c r="L6358" t="s">
        <v>12236</v>
      </c>
      <c r="M6358" t="s">
        <v>22</v>
      </c>
      <c r="N6358" t="s">
        <v>2121</v>
      </c>
      <c r="O6358" t="s">
        <v>29</v>
      </c>
      <c r="P6358" t="s">
        <v>4734</v>
      </c>
      <c r="Q6358" s="13">
        <v>3015</v>
      </c>
      <c r="R6358" s="13">
        <v>2894.4</v>
      </c>
      <c r="S6358" s="1">
        <v>0.9</v>
      </c>
      <c r="T6358" t="s">
        <v>4724</v>
      </c>
      <c r="U6358" t="s">
        <v>24</v>
      </c>
      <c r="V6358" t="b">
        <v>1</v>
      </c>
      <c r="W6358">
        <v>4</v>
      </c>
      <c r="X6358" t="s">
        <v>4732</v>
      </c>
      <c r="Y6358" t="s">
        <v>4926</v>
      </c>
    </row>
    <row r="6359" spans="1:25" x14ac:dyDescent="0.4">
      <c r="A6359" t="s">
        <v>62</v>
      </c>
      <c r="B6359" s="2">
        <f ca="1">TODAY()+OpportunityTbl[[#This Row],[CreatedOn_DaysFromToday]]</f>
        <v>44662</v>
      </c>
      <c r="C6359" s="2">
        <f ca="1">TODAY()+OpportunityTbl[[#This Row],[EstCloseDate_DaysFromToday]]</f>
        <v>44703</v>
      </c>
      <c r="D6359">
        <f ca="1">IF(OpportunityTbl[[#This Row],[statecode]]=0,"",OpportunityTbl[[#This Row],[Estimated Close Date]])</f>
        <v>44703</v>
      </c>
      <c r="E6359" s="14">
        <v>-448</v>
      </c>
      <c r="F6359" s="14">
        <v>-407</v>
      </c>
      <c r="G6359" t="s">
        <v>27</v>
      </c>
      <c r="H6359" t="s">
        <v>28</v>
      </c>
      <c r="I6359">
        <v>2</v>
      </c>
      <c r="J6359">
        <v>4</v>
      </c>
      <c r="K6359" t="s">
        <v>11450</v>
      </c>
      <c r="L6359" t="s">
        <v>12235</v>
      </c>
      <c r="M6359" t="s">
        <v>22</v>
      </c>
      <c r="N6359" t="s">
        <v>31</v>
      </c>
      <c r="O6359" t="s">
        <v>29</v>
      </c>
      <c r="P6359" t="s">
        <v>32</v>
      </c>
      <c r="Q6359" s="13">
        <v>13988</v>
      </c>
      <c r="S6359" s="1">
        <v>0.1</v>
      </c>
      <c r="T6359" t="s">
        <v>23</v>
      </c>
      <c r="U6359" t="s">
        <v>24</v>
      </c>
      <c r="V6359" t="b">
        <v>1</v>
      </c>
      <c r="W6359">
        <v>2.5</v>
      </c>
      <c r="X6359" t="s">
        <v>25</v>
      </c>
      <c r="Y6359" t="s">
        <v>26</v>
      </c>
    </row>
    <row r="6360" spans="1:25" x14ac:dyDescent="0.4">
      <c r="A6360" t="s">
        <v>865</v>
      </c>
      <c r="B6360" s="2">
        <f ca="1">TODAY()+OpportunityTbl[[#This Row],[CreatedOn_DaysFromToday]]</f>
        <v>44662</v>
      </c>
      <c r="C6360" s="2">
        <f ca="1">TODAY()+OpportunityTbl[[#This Row],[EstCloseDate_DaysFromToday]]</f>
        <v>44727</v>
      </c>
      <c r="D6360">
        <f ca="1">IF(OpportunityTbl[[#This Row],[statecode]]=0,"",OpportunityTbl[[#This Row],[Estimated Close Date]])</f>
        <v>44727</v>
      </c>
      <c r="E6360" s="14">
        <v>-448</v>
      </c>
      <c r="F6360" s="14">
        <v>-383</v>
      </c>
      <c r="G6360" t="s">
        <v>27</v>
      </c>
      <c r="H6360" t="s">
        <v>28</v>
      </c>
      <c r="I6360">
        <v>2</v>
      </c>
      <c r="J6360">
        <v>4</v>
      </c>
      <c r="K6360" t="s">
        <v>11499</v>
      </c>
      <c r="L6360" t="s">
        <v>12234</v>
      </c>
      <c r="M6360" t="s">
        <v>22</v>
      </c>
      <c r="N6360" t="s">
        <v>779</v>
      </c>
      <c r="O6360" t="s">
        <v>29</v>
      </c>
      <c r="P6360" t="s">
        <v>782</v>
      </c>
      <c r="Q6360" s="13">
        <v>1778</v>
      </c>
      <c r="S6360" s="1">
        <v>0.3</v>
      </c>
      <c r="T6360" t="s">
        <v>168</v>
      </c>
      <c r="U6360" t="s">
        <v>24</v>
      </c>
      <c r="V6360" t="b">
        <v>1</v>
      </c>
      <c r="W6360">
        <v>2.5</v>
      </c>
      <c r="X6360" t="s">
        <v>157</v>
      </c>
      <c r="Y6360" t="s">
        <v>26</v>
      </c>
    </row>
    <row r="6361" spans="1:25" x14ac:dyDescent="0.4">
      <c r="A6361" t="s">
        <v>866</v>
      </c>
      <c r="B6361" s="2">
        <f ca="1">TODAY()+OpportunityTbl[[#This Row],[CreatedOn_DaysFromToday]]</f>
        <v>44662</v>
      </c>
      <c r="C6361" s="2">
        <f ca="1">TODAY()+OpportunityTbl[[#This Row],[EstCloseDate_DaysFromToday]]</f>
        <v>44726</v>
      </c>
      <c r="D6361">
        <f ca="1">IF(OpportunityTbl[[#This Row],[statecode]]=0,"",OpportunityTbl[[#This Row],[Estimated Close Date]])</f>
        <v>44726</v>
      </c>
      <c r="E6361" s="14">
        <v>-448</v>
      </c>
      <c r="F6361" s="14">
        <v>-384</v>
      </c>
      <c r="G6361" t="s">
        <v>27</v>
      </c>
      <c r="H6361" t="s">
        <v>28</v>
      </c>
      <c r="I6361">
        <v>2</v>
      </c>
      <c r="J6361">
        <v>4</v>
      </c>
      <c r="K6361" t="s">
        <v>11494</v>
      </c>
      <c r="L6361" t="s">
        <v>12234</v>
      </c>
      <c r="M6361" t="s">
        <v>22</v>
      </c>
      <c r="N6361" t="s">
        <v>779</v>
      </c>
      <c r="O6361" t="s">
        <v>29</v>
      </c>
      <c r="P6361" t="s">
        <v>780</v>
      </c>
      <c r="Q6361" s="13">
        <v>1921</v>
      </c>
      <c r="S6361" s="1">
        <v>0.3</v>
      </c>
      <c r="T6361" t="s">
        <v>168</v>
      </c>
      <c r="U6361" t="s">
        <v>97</v>
      </c>
      <c r="V6361" t="b">
        <v>1</v>
      </c>
      <c r="W6361">
        <v>2.5</v>
      </c>
      <c r="X6361" t="s">
        <v>157</v>
      </c>
      <c r="Y6361" t="s">
        <v>26</v>
      </c>
    </row>
    <row r="6362" spans="1:25" x14ac:dyDescent="0.4">
      <c r="A6362" t="s">
        <v>973</v>
      </c>
      <c r="B6362" s="2">
        <f ca="1">TODAY()+OpportunityTbl[[#This Row],[CreatedOn_DaysFromToday]]</f>
        <v>44662</v>
      </c>
      <c r="C6362" s="2">
        <f ca="1">TODAY()+OpportunityTbl[[#This Row],[EstCloseDate_DaysFromToday]]</f>
        <v>44729</v>
      </c>
      <c r="D6362">
        <f ca="1">IF(OpportunityTbl[[#This Row],[statecode]]=0,"",OpportunityTbl[[#This Row],[Estimated Close Date]])</f>
        <v>44729</v>
      </c>
      <c r="E6362" s="14">
        <v>-448</v>
      </c>
      <c r="F6362" s="14">
        <v>-381</v>
      </c>
      <c r="G6362" t="s">
        <v>27</v>
      </c>
      <c r="H6362" t="s">
        <v>28</v>
      </c>
      <c r="I6362">
        <v>2</v>
      </c>
      <c r="J6362">
        <v>4</v>
      </c>
      <c r="K6362" t="s">
        <v>11441</v>
      </c>
      <c r="L6362" t="s">
        <v>12235</v>
      </c>
      <c r="M6362" t="s">
        <v>22</v>
      </c>
      <c r="N6362" t="s">
        <v>563</v>
      </c>
      <c r="O6362" t="s">
        <v>29</v>
      </c>
      <c r="P6362" t="s">
        <v>564</v>
      </c>
      <c r="Q6362" s="13">
        <v>15715</v>
      </c>
      <c r="S6362" s="1">
        <v>0.1</v>
      </c>
      <c r="T6362" t="s">
        <v>23</v>
      </c>
      <c r="U6362" t="s">
        <v>97</v>
      </c>
      <c r="V6362" t="b">
        <v>0</v>
      </c>
      <c r="W6362">
        <v>2.5</v>
      </c>
      <c r="X6362" t="s">
        <v>25</v>
      </c>
      <c r="Y6362" t="s">
        <v>26</v>
      </c>
    </row>
    <row r="6363" spans="1:25" x14ac:dyDescent="0.4">
      <c r="A6363" t="s">
        <v>5839</v>
      </c>
      <c r="B6363" s="2">
        <f ca="1">TODAY()+OpportunityTbl[[#This Row],[CreatedOn_DaysFromToday]]</f>
        <v>44662</v>
      </c>
      <c r="C6363" s="2">
        <f ca="1">TODAY()+OpportunityTbl[[#This Row],[EstCloseDate_DaysFromToday]]</f>
        <v>44723</v>
      </c>
      <c r="D6363">
        <f ca="1">IF(OpportunityTbl[[#This Row],[statecode]]=0,"",OpportunityTbl[[#This Row],[Estimated Close Date]])</f>
        <v>44723</v>
      </c>
      <c r="E6363" s="14">
        <v>-448</v>
      </c>
      <c r="F6363" s="14">
        <v>-387</v>
      </c>
      <c r="G6363" t="s">
        <v>27</v>
      </c>
      <c r="H6363" t="s">
        <v>28</v>
      </c>
      <c r="I6363">
        <v>2</v>
      </c>
      <c r="J6363">
        <v>4</v>
      </c>
      <c r="K6363" t="s">
        <v>11450</v>
      </c>
      <c r="L6363" t="s">
        <v>12240</v>
      </c>
      <c r="M6363" t="s">
        <v>22</v>
      </c>
      <c r="N6363" t="s">
        <v>1710</v>
      </c>
      <c r="O6363" t="s">
        <v>29</v>
      </c>
      <c r="P6363" t="s">
        <v>1713</v>
      </c>
      <c r="Q6363" s="13">
        <v>3605</v>
      </c>
      <c r="S6363" s="1">
        <v>0.1</v>
      </c>
      <c r="T6363" t="s">
        <v>23</v>
      </c>
      <c r="U6363" t="s">
        <v>24</v>
      </c>
      <c r="V6363" t="b">
        <v>0</v>
      </c>
      <c r="W6363">
        <v>4</v>
      </c>
      <c r="X6363" t="s">
        <v>157</v>
      </c>
      <c r="Y6363" t="s">
        <v>4916</v>
      </c>
    </row>
    <row r="6364" spans="1:25" x14ac:dyDescent="0.4">
      <c r="A6364" t="s">
        <v>6669</v>
      </c>
      <c r="B6364" s="2">
        <f ca="1">TODAY()+OpportunityTbl[[#This Row],[CreatedOn_DaysFromToday]]</f>
        <v>44662</v>
      </c>
      <c r="C6364" s="2">
        <f ca="1">TODAY()+OpportunityTbl[[#This Row],[EstCloseDate_DaysFromToday]]</f>
        <v>44727</v>
      </c>
      <c r="D6364">
        <f ca="1">IF(OpportunityTbl[[#This Row],[statecode]]=0,"",OpportunityTbl[[#This Row],[Estimated Close Date]])</f>
        <v>44727</v>
      </c>
      <c r="E6364" s="14">
        <v>-448</v>
      </c>
      <c r="F6364" s="14">
        <v>-383</v>
      </c>
      <c r="G6364" t="s">
        <v>27</v>
      </c>
      <c r="H6364" t="s">
        <v>28</v>
      </c>
      <c r="I6364">
        <v>2</v>
      </c>
      <c r="J6364">
        <v>4</v>
      </c>
      <c r="K6364" t="s">
        <v>11487</v>
      </c>
      <c r="L6364" t="s">
        <v>12234</v>
      </c>
      <c r="M6364" t="s">
        <v>22</v>
      </c>
      <c r="N6364" t="s">
        <v>779</v>
      </c>
      <c r="O6364" t="s">
        <v>29</v>
      </c>
      <c r="P6364" t="s">
        <v>780</v>
      </c>
      <c r="Q6364" s="13">
        <v>2431</v>
      </c>
      <c r="S6364" s="1">
        <v>0.3</v>
      </c>
      <c r="T6364" t="s">
        <v>168</v>
      </c>
      <c r="U6364" t="s">
        <v>97</v>
      </c>
      <c r="V6364" t="b">
        <v>1</v>
      </c>
      <c r="W6364">
        <v>2.5</v>
      </c>
      <c r="X6364" t="s">
        <v>157</v>
      </c>
      <c r="Y6364" t="s">
        <v>4896</v>
      </c>
    </row>
    <row r="6365" spans="1:25" x14ac:dyDescent="0.4">
      <c r="A6365" t="s">
        <v>6764</v>
      </c>
      <c r="B6365" s="2">
        <f ca="1">TODAY()+OpportunityTbl[[#This Row],[CreatedOn_DaysFromToday]]</f>
        <v>44662</v>
      </c>
      <c r="C6365" s="2">
        <f ca="1">TODAY()+OpportunityTbl[[#This Row],[EstCloseDate_DaysFromToday]]</f>
        <v>44728</v>
      </c>
      <c r="D6365">
        <f ca="1">IF(OpportunityTbl[[#This Row],[statecode]]=0,"",OpportunityTbl[[#This Row],[Estimated Close Date]])</f>
        <v>44728</v>
      </c>
      <c r="E6365" s="14">
        <v>-448</v>
      </c>
      <c r="F6365" s="14">
        <v>-382</v>
      </c>
      <c r="G6365" t="s">
        <v>27</v>
      </c>
      <c r="H6365" t="s">
        <v>28</v>
      </c>
      <c r="I6365">
        <v>2</v>
      </c>
      <c r="J6365">
        <v>4</v>
      </c>
      <c r="K6365" t="s">
        <v>11385</v>
      </c>
      <c r="L6365" t="s">
        <v>12235</v>
      </c>
      <c r="M6365" t="s">
        <v>22</v>
      </c>
      <c r="N6365" t="s">
        <v>513</v>
      </c>
      <c r="O6365" t="s">
        <v>29</v>
      </c>
      <c r="P6365" t="s">
        <v>525</v>
      </c>
      <c r="Q6365" s="13">
        <v>15370</v>
      </c>
      <c r="S6365" s="1">
        <v>0.3</v>
      </c>
      <c r="T6365" t="s">
        <v>168</v>
      </c>
      <c r="U6365" t="s">
        <v>97</v>
      </c>
      <c r="V6365" t="b">
        <v>0</v>
      </c>
      <c r="W6365">
        <v>2.5</v>
      </c>
      <c r="X6365" t="s">
        <v>157</v>
      </c>
      <c r="Y6365" t="s">
        <v>4892</v>
      </c>
    </row>
    <row r="6366" spans="1:25" x14ac:dyDescent="0.4">
      <c r="A6366" t="s">
        <v>7532</v>
      </c>
      <c r="B6366" s="2">
        <f ca="1">TODAY()+OpportunityTbl[[#This Row],[CreatedOn_DaysFromToday]]</f>
        <v>44662</v>
      </c>
      <c r="C6366" s="2">
        <f ca="1">TODAY()+OpportunityTbl[[#This Row],[EstCloseDate_DaysFromToday]]</f>
        <v>44714</v>
      </c>
      <c r="D6366">
        <f ca="1">IF(OpportunityTbl[[#This Row],[statecode]]=0,"",OpportunityTbl[[#This Row],[Estimated Close Date]])</f>
        <v>44714</v>
      </c>
      <c r="E6366" s="14">
        <v>-448</v>
      </c>
      <c r="F6366" s="14">
        <v>-396</v>
      </c>
      <c r="G6366" t="s">
        <v>7082</v>
      </c>
      <c r="H6366" t="s">
        <v>7082</v>
      </c>
      <c r="I6366">
        <v>1</v>
      </c>
      <c r="J6366">
        <v>3</v>
      </c>
      <c r="K6366" t="s">
        <v>11499</v>
      </c>
      <c r="L6366" t="s">
        <v>12237</v>
      </c>
      <c r="M6366" t="s">
        <v>22</v>
      </c>
      <c r="N6366" t="s">
        <v>2121</v>
      </c>
      <c r="O6366" t="s">
        <v>29</v>
      </c>
      <c r="P6366" t="s">
        <v>2167</v>
      </c>
      <c r="Q6366" s="13">
        <v>5512</v>
      </c>
      <c r="R6366" s="13">
        <v>5236.3999999999996</v>
      </c>
      <c r="S6366" s="1">
        <v>0.5</v>
      </c>
      <c r="T6366" t="s">
        <v>168</v>
      </c>
      <c r="U6366" t="s">
        <v>24</v>
      </c>
      <c r="V6366" t="b">
        <v>1</v>
      </c>
      <c r="W6366">
        <v>5</v>
      </c>
      <c r="X6366" t="s">
        <v>240</v>
      </c>
      <c r="Y6366" t="s">
        <v>4926</v>
      </c>
    </row>
    <row r="6367" spans="1:25" x14ac:dyDescent="0.4">
      <c r="A6367" t="s">
        <v>9236</v>
      </c>
      <c r="B6367" s="2">
        <f ca="1">TODAY()+OpportunityTbl[[#This Row],[CreatedOn_DaysFromToday]]</f>
        <v>44662</v>
      </c>
      <c r="C6367" s="2">
        <f ca="1">TODAY()+OpportunityTbl[[#This Row],[EstCloseDate_DaysFromToday]]</f>
        <v>44711</v>
      </c>
      <c r="D6367">
        <f ca="1">IF(OpportunityTbl[[#This Row],[statecode]]=0,"",OpportunityTbl[[#This Row],[Estimated Close Date]])</f>
        <v>44711</v>
      </c>
      <c r="E6367" s="14">
        <v>-448</v>
      </c>
      <c r="F6367" s="14">
        <v>-399</v>
      </c>
      <c r="G6367" t="s">
        <v>7082</v>
      </c>
      <c r="H6367" t="s">
        <v>7082</v>
      </c>
      <c r="I6367">
        <v>1</v>
      </c>
      <c r="J6367">
        <v>3</v>
      </c>
      <c r="K6367" t="s">
        <v>11461</v>
      </c>
      <c r="L6367" t="s">
        <v>12233</v>
      </c>
      <c r="M6367" t="s">
        <v>22</v>
      </c>
      <c r="N6367" t="s">
        <v>2121</v>
      </c>
      <c r="O6367" t="s">
        <v>29</v>
      </c>
      <c r="P6367" t="s">
        <v>2167</v>
      </c>
      <c r="Q6367" s="13">
        <v>22746</v>
      </c>
      <c r="R6367" s="13">
        <v>21836.16</v>
      </c>
      <c r="S6367" s="1">
        <v>0.5</v>
      </c>
      <c r="T6367" t="s">
        <v>168</v>
      </c>
      <c r="U6367" t="s">
        <v>100</v>
      </c>
      <c r="V6367" t="b">
        <v>0</v>
      </c>
      <c r="W6367">
        <v>4</v>
      </c>
      <c r="X6367" t="s">
        <v>240</v>
      </c>
      <c r="Y6367" t="s">
        <v>26</v>
      </c>
    </row>
    <row r="6368" spans="1:25" x14ac:dyDescent="0.4">
      <c r="A6368" t="s">
        <v>9650</v>
      </c>
      <c r="B6368" s="2">
        <f ca="1">TODAY()+OpportunityTbl[[#This Row],[CreatedOn_DaysFromToday]]</f>
        <v>44662</v>
      </c>
      <c r="C6368" s="2">
        <f ca="1">TODAY()+OpportunityTbl[[#This Row],[EstCloseDate_DaysFromToday]]</f>
        <v>44693</v>
      </c>
      <c r="D6368">
        <f ca="1">IF(OpportunityTbl[[#This Row],[statecode]]=0,"",OpportunityTbl[[#This Row],[Estimated Close Date]])</f>
        <v>44693</v>
      </c>
      <c r="E6368" s="14">
        <v>-448</v>
      </c>
      <c r="F6368" s="14">
        <v>-417</v>
      </c>
      <c r="G6368" t="s">
        <v>7082</v>
      </c>
      <c r="H6368" t="s">
        <v>7082</v>
      </c>
      <c r="I6368">
        <v>1</v>
      </c>
      <c r="J6368">
        <v>3</v>
      </c>
      <c r="K6368" t="s">
        <v>11526</v>
      </c>
      <c r="L6368" t="s">
        <v>12234</v>
      </c>
      <c r="M6368" t="s">
        <v>22</v>
      </c>
      <c r="N6368" t="s">
        <v>31</v>
      </c>
      <c r="O6368" t="s">
        <v>29</v>
      </c>
      <c r="P6368" t="s">
        <v>210</v>
      </c>
      <c r="Q6368" s="13">
        <v>2437</v>
      </c>
      <c r="R6368" s="13">
        <v>2376.0700000000002</v>
      </c>
      <c r="S6368" s="1">
        <v>0.3</v>
      </c>
      <c r="T6368" t="s">
        <v>168</v>
      </c>
      <c r="U6368" t="s">
        <v>100</v>
      </c>
      <c r="V6368" t="b">
        <v>1</v>
      </c>
      <c r="W6368">
        <v>2.5</v>
      </c>
      <c r="X6368" t="s">
        <v>157</v>
      </c>
      <c r="Y6368" t="s">
        <v>26</v>
      </c>
    </row>
    <row r="6369" spans="1:25" x14ac:dyDescent="0.4">
      <c r="A6369" t="s">
        <v>9651</v>
      </c>
      <c r="B6369" s="2">
        <f ca="1">TODAY()+OpportunityTbl[[#This Row],[CreatedOn_DaysFromToday]]</f>
        <v>44662</v>
      </c>
      <c r="C6369" s="2">
        <f ca="1">TODAY()+OpportunityTbl[[#This Row],[EstCloseDate_DaysFromToday]]</f>
        <v>44707</v>
      </c>
      <c r="D6369">
        <f ca="1">IF(OpportunityTbl[[#This Row],[statecode]]=0,"",OpportunityTbl[[#This Row],[Estimated Close Date]])</f>
        <v>44707</v>
      </c>
      <c r="E6369" s="14">
        <v>-448</v>
      </c>
      <c r="F6369" s="14">
        <v>-403</v>
      </c>
      <c r="G6369" t="s">
        <v>7082</v>
      </c>
      <c r="H6369" t="s">
        <v>7082</v>
      </c>
      <c r="I6369">
        <v>1</v>
      </c>
      <c r="J6369">
        <v>3</v>
      </c>
      <c r="K6369" t="s">
        <v>11481</v>
      </c>
      <c r="L6369" t="s">
        <v>12236</v>
      </c>
      <c r="M6369" t="s">
        <v>22</v>
      </c>
      <c r="N6369" t="s">
        <v>31</v>
      </c>
      <c r="O6369" t="s">
        <v>29</v>
      </c>
      <c r="P6369" t="s">
        <v>210</v>
      </c>
      <c r="Q6369" s="13">
        <v>2412</v>
      </c>
      <c r="R6369" s="13">
        <v>2351.6999999999998</v>
      </c>
      <c r="S6369" s="1">
        <v>0.3</v>
      </c>
      <c r="T6369" t="s">
        <v>168</v>
      </c>
      <c r="U6369" t="s">
        <v>24</v>
      </c>
      <c r="V6369" t="b">
        <v>1</v>
      </c>
      <c r="W6369">
        <v>2.5</v>
      </c>
      <c r="X6369" t="s">
        <v>157</v>
      </c>
      <c r="Y6369" t="s">
        <v>26</v>
      </c>
    </row>
    <row r="6370" spans="1:25" x14ac:dyDescent="0.4">
      <c r="A6370" t="s">
        <v>9893</v>
      </c>
      <c r="B6370" s="2">
        <f ca="1">TODAY()+OpportunityTbl[[#This Row],[CreatedOn_DaysFromToday]]</f>
        <v>44662</v>
      </c>
      <c r="C6370" s="2">
        <f ca="1">TODAY()+OpportunityTbl[[#This Row],[EstCloseDate_DaysFromToday]]</f>
        <v>44717</v>
      </c>
      <c r="D6370">
        <f ca="1">IF(OpportunityTbl[[#This Row],[statecode]]=0,"",OpportunityTbl[[#This Row],[Estimated Close Date]])</f>
        <v>44717</v>
      </c>
      <c r="E6370" s="14">
        <v>-448</v>
      </c>
      <c r="F6370" s="14">
        <v>-393</v>
      </c>
      <c r="G6370" t="s">
        <v>7082</v>
      </c>
      <c r="H6370" t="s">
        <v>7082</v>
      </c>
      <c r="I6370">
        <v>1</v>
      </c>
      <c r="J6370">
        <v>3</v>
      </c>
      <c r="K6370" t="s">
        <v>11482</v>
      </c>
      <c r="L6370" t="s">
        <v>12240</v>
      </c>
      <c r="M6370" t="s">
        <v>22</v>
      </c>
      <c r="N6370" t="s">
        <v>2121</v>
      </c>
      <c r="O6370" t="s">
        <v>29</v>
      </c>
      <c r="P6370" t="s">
        <v>4734</v>
      </c>
      <c r="Q6370" s="13">
        <v>4641</v>
      </c>
      <c r="R6370" s="13">
        <v>4455.3599999999997</v>
      </c>
      <c r="S6370" s="1">
        <v>0.9</v>
      </c>
      <c r="T6370" t="s">
        <v>4724</v>
      </c>
      <c r="U6370" t="s">
        <v>24</v>
      </c>
      <c r="V6370" t="b">
        <v>1</v>
      </c>
      <c r="W6370">
        <v>4</v>
      </c>
      <c r="X6370" t="s">
        <v>4732</v>
      </c>
      <c r="Y6370" t="s">
        <v>26</v>
      </c>
    </row>
    <row r="6371" spans="1:25" x14ac:dyDescent="0.4">
      <c r="A6371" t="s">
        <v>1561</v>
      </c>
      <c r="B6371" s="2">
        <f ca="1">TODAY()+OpportunityTbl[[#This Row],[CreatedOn_DaysFromToday]]</f>
        <v>44661</v>
      </c>
      <c r="C6371" s="2">
        <f ca="1">TODAY()+OpportunityTbl[[#This Row],[EstCloseDate_DaysFromToday]]</f>
        <v>44719</v>
      </c>
      <c r="D6371">
        <f ca="1">IF(OpportunityTbl[[#This Row],[statecode]]=0,"",OpportunityTbl[[#This Row],[Estimated Close Date]])</f>
        <v>44719</v>
      </c>
      <c r="E6371" s="14">
        <v>-449</v>
      </c>
      <c r="F6371" s="14">
        <v>-391</v>
      </c>
      <c r="G6371" t="s">
        <v>27</v>
      </c>
      <c r="H6371" t="s">
        <v>28</v>
      </c>
      <c r="I6371">
        <v>2</v>
      </c>
      <c r="J6371">
        <v>4</v>
      </c>
      <c r="K6371" t="s">
        <v>11482</v>
      </c>
      <c r="L6371" t="s">
        <v>12233</v>
      </c>
      <c r="M6371" t="s">
        <v>22</v>
      </c>
      <c r="N6371" t="s">
        <v>518</v>
      </c>
      <c r="O6371" t="s">
        <v>29</v>
      </c>
      <c r="P6371" t="s">
        <v>532</v>
      </c>
      <c r="Q6371" s="13">
        <v>30416</v>
      </c>
      <c r="S6371" s="1">
        <v>0.1</v>
      </c>
      <c r="T6371" t="s">
        <v>23</v>
      </c>
      <c r="U6371" t="s">
        <v>97</v>
      </c>
      <c r="V6371" t="b">
        <v>0</v>
      </c>
      <c r="W6371">
        <v>2.5</v>
      </c>
      <c r="X6371" t="s">
        <v>25</v>
      </c>
      <c r="Y6371" t="s">
        <v>26</v>
      </c>
    </row>
    <row r="6372" spans="1:25" x14ac:dyDescent="0.4">
      <c r="A6372" t="s">
        <v>1696</v>
      </c>
      <c r="B6372" s="2">
        <f ca="1">TODAY()+OpportunityTbl[[#This Row],[CreatedOn_DaysFromToday]]</f>
        <v>44661</v>
      </c>
      <c r="C6372" s="2">
        <f ca="1">TODAY()+OpportunityTbl[[#This Row],[EstCloseDate_DaysFromToday]]</f>
        <v>44742</v>
      </c>
      <c r="D6372">
        <f ca="1">IF(OpportunityTbl[[#This Row],[statecode]]=0,"",OpportunityTbl[[#This Row],[Estimated Close Date]])</f>
        <v>44742</v>
      </c>
      <c r="E6372" s="14">
        <v>-449</v>
      </c>
      <c r="F6372" s="14">
        <v>-368</v>
      </c>
      <c r="G6372" t="s">
        <v>27</v>
      </c>
      <c r="H6372" t="s">
        <v>28</v>
      </c>
      <c r="I6372">
        <v>2</v>
      </c>
      <c r="J6372">
        <v>4</v>
      </c>
      <c r="K6372" t="s">
        <v>11406</v>
      </c>
      <c r="L6372" t="s">
        <v>12234</v>
      </c>
      <c r="M6372" t="s">
        <v>22</v>
      </c>
      <c r="N6372" t="s">
        <v>1617</v>
      </c>
      <c r="O6372" t="s">
        <v>29</v>
      </c>
      <c r="P6372" t="s">
        <v>1618</v>
      </c>
      <c r="Q6372" s="13">
        <v>1891</v>
      </c>
      <c r="S6372" s="1">
        <v>0.3</v>
      </c>
      <c r="T6372" t="s">
        <v>168</v>
      </c>
      <c r="U6372" t="s">
        <v>24</v>
      </c>
      <c r="V6372" t="b">
        <v>0</v>
      </c>
      <c r="W6372">
        <v>3.5</v>
      </c>
      <c r="X6372" t="s">
        <v>157</v>
      </c>
      <c r="Y6372" t="s">
        <v>26</v>
      </c>
    </row>
    <row r="6373" spans="1:25" x14ac:dyDescent="0.4">
      <c r="A6373" t="s">
        <v>2239</v>
      </c>
      <c r="B6373" s="2">
        <f ca="1">TODAY()+OpportunityTbl[[#This Row],[CreatedOn_DaysFromToday]]</f>
        <v>44661</v>
      </c>
      <c r="C6373" s="2">
        <f ca="1">TODAY()+OpportunityTbl[[#This Row],[EstCloseDate_DaysFromToday]]</f>
        <v>44705</v>
      </c>
      <c r="D6373">
        <f ca="1">IF(OpportunityTbl[[#This Row],[statecode]]=0,"",OpportunityTbl[[#This Row],[Estimated Close Date]])</f>
        <v>44705</v>
      </c>
      <c r="E6373" s="14">
        <v>-449</v>
      </c>
      <c r="F6373" s="14">
        <v>-405</v>
      </c>
      <c r="G6373" t="s">
        <v>27</v>
      </c>
      <c r="H6373" t="s">
        <v>28</v>
      </c>
      <c r="I6373">
        <v>2</v>
      </c>
      <c r="J6373">
        <v>4</v>
      </c>
      <c r="K6373" t="s">
        <v>11455</v>
      </c>
      <c r="L6373" t="s">
        <v>12236</v>
      </c>
      <c r="M6373" t="s">
        <v>22</v>
      </c>
      <c r="N6373" t="s">
        <v>1710</v>
      </c>
      <c r="O6373" t="s">
        <v>29</v>
      </c>
      <c r="P6373" t="s">
        <v>1713</v>
      </c>
      <c r="Q6373" s="13">
        <v>1842</v>
      </c>
      <c r="S6373" s="1">
        <v>0.3</v>
      </c>
      <c r="T6373" t="s">
        <v>168</v>
      </c>
      <c r="U6373" t="s">
        <v>97</v>
      </c>
      <c r="V6373" t="b">
        <v>1</v>
      </c>
      <c r="W6373">
        <v>4</v>
      </c>
      <c r="X6373" t="s">
        <v>157</v>
      </c>
      <c r="Y6373" t="s">
        <v>26</v>
      </c>
    </row>
    <row r="6374" spans="1:25" x14ac:dyDescent="0.4">
      <c r="A6374" t="s">
        <v>3145</v>
      </c>
      <c r="B6374" s="2">
        <f ca="1">TODAY()+OpportunityTbl[[#This Row],[CreatedOn_DaysFromToday]]</f>
        <v>44661</v>
      </c>
      <c r="C6374" s="2">
        <f ca="1">TODAY()+OpportunityTbl[[#This Row],[EstCloseDate_DaysFromToday]]</f>
        <v>44721</v>
      </c>
      <c r="D6374">
        <f ca="1">IF(OpportunityTbl[[#This Row],[statecode]]=0,"",OpportunityTbl[[#This Row],[Estimated Close Date]])</f>
        <v>44721</v>
      </c>
      <c r="E6374" s="14">
        <v>-449</v>
      </c>
      <c r="F6374" s="14">
        <v>-389</v>
      </c>
      <c r="G6374" t="s">
        <v>27</v>
      </c>
      <c r="H6374" t="s">
        <v>28</v>
      </c>
      <c r="I6374">
        <v>2</v>
      </c>
      <c r="J6374">
        <v>4</v>
      </c>
      <c r="K6374" t="s">
        <v>11451</v>
      </c>
      <c r="L6374" t="s">
        <v>12239</v>
      </c>
      <c r="M6374" t="s">
        <v>22</v>
      </c>
      <c r="N6374" t="s">
        <v>1710</v>
      </c>
      <c r="O6374" t="s">
        <v>29</v>
      </c>
      <c r="P6374" t="s">
        <v>1722</v>
      </c>
      <c r="Q6374" s="13">
        <v>8932</v>
      </c>
      <c r="S6374" s="1">
        <v>0.1</v>
      </c>
      <c r="T6374" t="s">
        <v>23</v>
      </c>
      <c r="U6374" t="s">
        <v>97</v>
      </c>
      <c r="V6374" t="b">
        <v>0</v>
      </c>
      <c r="W6374">
        <v>3.5</v>
      </c>
      <c r="X6374" t="s">
        <v>25</v>
      </c>
      <c r="Y6374" t="s">
        <v>26</v>
      </c>
    </row>
    <row r="6375" spans="1:25" x14ac:dyDescent="0.4">
      <c r="A6375" s="3" t="s">
        <v>5239</v>
      </c>
      <c r="B6375" s="2">
        <f ca="1">TODAY()+OpportunityTbl[[#This Row],[CreatedOn_DaysFromToday]]</f>
        <v>44661</v>
      </c>
      <c r="C6375" s="2">
        <f ca="1">TODAY()+OpportunityTbl[[#This Row],[EstCloseDate_DaysFromToday]]</f>
        <v>44755</v>
      </c>
      <c r="D6375">
        <f ca="1">IF(OpportunityTbl[[#This Row],[statecode]]=0,"",OpportunityTbl[[#This Row],[Estimated Close Date]])</f>
        <v>44755</v>
      </c>
      <c r="E6375" s="14">
        <v>-449</v>
      </c>
      <c r="F6375" s="14">
        <v>-355</v>
      </c>
      <c r="G6375" t="s">
        <v>27</v>
      </c>
      <c r="H6375" t="s">
        <v>28</v>
      </c>
      <c r="I6375">
        <v>2</v>
      </c>
      <c r="J6375">
        <v>4</v>
      </c>
      <c r="K6375" t="s">
        <v>11356</v>
      </c>
      <c r="L6375" t="s">
        <v>12237</v>
      </c>
      <c r="M6375" t="s">
        <v>22</v>
      </c>
      <c r="N6375" t="s">
        <v>2036</v>
      </c>
      <c r="O6375" t="s">
        <v>29</v>
      </c>
      <c r="P6375" t="s">
        <v>2037</v>
      </c>
      <c r="Q6375" s="13">
        <v>3037</v>
      </c>
      <c r="S6375" s="1">
        <v>0.1</v>
      </c>
      <c r="T6375" t="s">
        <v>23</v>
      </c>
      <c r="U6375" t="s">
        <v>97</v>
      </c>
      <c r="V6375" t="b">
        <v>0</v>
      </c>
      <c r="W6375">
        <v>6</v>
      </c>
      <c r="X6375" t="s">
        <v>157</v>
      </c>
      <c r="Y6375" t="s">
        <v>4896</v>
      </c>
    </row>
    <row r="6376" spans="1:25" x14ac:dyDescent="0.4">
      <c r="A6376" t="s">
        <v>5276</v>
      </c>
      <c r="B6376" s="2">
        <f ca="1">TODAY()+OpportunityTbl[[#This Row],[CreatedOn_DaysFromToday]]</f>
        <v>44661</v>
      </c>
      <c r="C6376" s="2">
        <f ca="1">TODAY()+OpportunityTbl[[#This Row],[EstCloseDate_DaysFromToday]]</f>
        <v>44712</v>
      </c>
      <c r="D6376">
        <f ca="1">IF(OpportunityTbl[[#This Row],[statecode]]=0,"",OpportunityTbl[[#This Row],[Estimated Close Date]])</f>
        <v>44712</v>
      </c>
      <c r="E6376" s="14">
        <v>-449</v>
      </c>
      <c r="F6376" s="14">
        <v>-398</v>
      </c>
      <c r="G6376" t="s">
        <v>27</v>
      </c>
      <c r="H6376" t="s">
        <v>28</v>
      </c>
      <c r="I6376">
        <v>2</v>
      </c>
      <c r="J6376">
        <v>4</v>
      </c>
      <c r="K6376" t="s">
        <v>11540</v>
      </c>
      <c r="L6376" t="s">
        <v>12241</v>
      </c>
      <c r="M6376" t="s">
        <v>22</v>
      </c>
      <c r="N6376" t="s">
        <v>31</v>
      </c>
      <c r="O6376" t="s">
        <v>29</v>
      </c>
      <c r="P6376" t="s">
        <v>319</v>
      </c>
      <c r="Q6376" s="13">
        <v>23174</v>
      </c>
      <c r="S6376" s="1">
        <v>0.1</v>
      </c>
      <c r="T6376" t="s">
        <v>23</v>
      </c>
      <c r="U6376" t="s">
        <v>24</v>
      </c>
      <c r="V6376" t="b">
        <v>0</v>
      </c>
      <c r="W6376">
        <v>3</v>
      </c>
      <c r="X6376" t="s">
        <v>25</v>
      </c>
      <c r="Y6376" t="s">
        <v>4905</v>
      </c>
    </row>
    <row r="6377" spans="1:25" x14ac:dyDescent="0.4">
      <c r="A6377" t="s">
        <v>5277</v>
      </c>
      <c r="B6377" s="2">
        <f ca="1">TODAY()+OpportunityTbl[[#This Row],[CreatedOn_DaysFromToday]]</f>
        <v>44661</v>
      </c>
      <c r="C6377" s="2">
        <f ca="1">TODAY()+OpportunityTbl[[#This Row],[EstCloseDate_DaysFromToday]]</f>
        <v>44734</v>
      </c>
      <c r="D6377">
        <f ca="1">IF(OpportunityTbl[[#This Row],[statecode]]=0,"",OpportunityTbl[[#This Row],[Estimated Close Date]])</f>
        <v>44734</v>
      </c>
      <c r="E6377" s="14">
        <v>-449</v>
      </c>
      <c r="F6377" s="14">
        <v>-376</v>
      </c>
      <c r="G6377" t="s">
        <v>27</v>
      </c>
      <c r="H6377" t="s">
        <v>28</v>
      </c>
      <c r="I6377">
        <v>2</v>
      </c>
      <c r="J6377">
        <v>4</v>
      </c>
      <c r="K6377" t="s">
        <v>11421</v>
      </c>
      <c r="L6377" t="s">
        <v>12239</v>
      </c>
      <c r="M6377" t="s">
        <v>22</v>
      </c>
      <c r="N6377" t="s">
        <v>1727</v>
      </c>
      <c r="O6377" t="s">
        <v>29</v>
      </c>
      <c r="P6377" t="s">
        <v>1747</v>
      </c>
      <c r="Q6377" s="13">
        <v>7693</v>
      </c>
      <c r="S6377" s="1">
        <v>0.3</v>
      </c>
      <c r="T6377" t="s">
        <v>168</v>
      </c>
      <c r="U6377" t="s">
        <v>97</v>
      </c>
      <c r="V6377" t="b">
        <v>1</v>
      </c>
      <c r="W6377">
        <v>3</v>
      </c>
      <c r="X6377" t="s">
        <v>157</v>
      </c>
      <c r="Y6377" t="s">
        <v>4890</v>
      </c>
    </row>
    <row r="6378" spans="1:25" x14ac:dyDescent="0.4">
      <c r="A6378" t="s">
        <v>5634</v>
      </c>
      <c r="B6378" s="2">
        <f ca="1">TODAY()+OpportunityTbl[[#This Row],[CreatedOn_DaysFromToday]]</f>
        <v>44661</v>
      </c>
      <c r="C6378" s="2">
        <f ca="1">TODAY()+OpportunityTbl[[#This Row],[EstCloseDate_DaysFromToday]]</f>
        <v>44724</v>
      </c>
      <c r="D6378">
        <f ca="1">IF(OpportunityTbl[[#This Row],[statecode]]=0,"",OpportunityTbl[[#This Row],[Estimated Close Date]])</f>
        <v>44724</v>
      </c>
      <c r="E6378" s="14">
        <v>-449</v>
      </c>
      <c r="F6378" s="14">
        <v>-386</v>
      </c>
      <c r="G6378" t="s">
        <v>27</v>
      </c>
      <c r="H6378" t="s">
        <v>28</v>
      </c>
      <c r="I6378">
        <v>2</v>
      </c>
      <c r="J6378">
        <v>4</v>
      </c>
      <c r="K6378" t="s">
        <v>11541</v>
      </c>
      <c r="L6378" t="s">
        <v>12237</v>
      </c>
      <c r="M6378" t="s">
        <v>22</v>
      </c>
      <c r="N6378" t="s">
        <v>31</v>
      </c>
      <c r="O6378" t="s">
        <v>29</v>
      </c>
      <c r="P6378" t="s">
        <v>210</v>
      </c>
      <c r="Q6378" s="13">
        <v>2944</v>
      </c>
      <c r="S6378" s="1">
        <v>0.5</v>
      </c>
      <c r="T6378" t="s">
        <v>168</v>
      </c>
      <c r="U6378" t="s">
        <v>24</v>
      </c>
      <c r="V6378" t="b">
        <v>0</v>
      </c>
      <c r="W6378">
        <v>3.5</v>
      </c>
      <c r="X6378" t="s">
        <v>240</v>
      </c>
      <c r="Y6378" t="s">
        <v>4890</v>
      </c>
    </row>
    <row r="6379" spans="1:25" x14ac:dyDescent="0.4">
      <c r="A6379" t="s">
        <v>5785</v>
      </c>
      <c r="B6379" s="2">
        <f ca="1">TODAY()+OpportunityTbl[[#This Row],[CreatedOn_DaysFromToday]]</f>
        <v>44661</v>
      </c>
      <c r="C6379" s="2">
        <f ca="1">TODAY()+OpportunityTbl[[#This Row],[EstCloseDate_DaysFromToday]]</f>
        <v>44718</v>
      </c>
      <c r="D6379">
        <f ca="1">IF(OpportunityTbl[[#This Row],[statecode]]=0,"",OpportunityTbl[[#This Row],[Estimated Close Date]])</f>
        <v>44718</v>
      </c>
      <c r="E6379" s="14">
        <v>-449</v>
      </c>
      <c r="F6379" s="14">
        <v>-392</v>
      </c>
      <c r="G6379" t="s">
        <v>27</v>
      </c>
      <c r="H6379" t="s">
        <v>28</v>
      </c>
      <c r="I6379">
        <v>2</v>
      </c>
      <c r="J6379">
        <v>4</v>
      </c>
      <c r="K6379" t="s">
        <v>11467</v>
      </c>
      <c r="L6379" t="s">
        <v>12238</v>
      </c>
      <c r="M6379" t="s">
        <v>22</v>
      </c>
      <c r="N6379" t="s">
        <v>1710</v>
      </c>
      <c r="O6379" t="s">
        <v>29</v>
      </c>
      <c r="P6379" t="s">
        <v>1713</v>
      </c>
      <c r="Q6379" s="13">
        <v>3228</v>
      </c>
      <c r="S6379" s="1">
        <v>0.1</v>
      </c>
      <c r="T6379" t="s">
        <v>23</v>
      </c>
      <c r="U6379" t="s">
        <v>24</v>
      </c>
      <c r="V6379" t="b">
        <v>0</v>
      </c>
      <c r="W6379">
        <v>3.5</v>
      </c>
      <c r="X6379" t="s">
        <v>157</v>
      </c>
      <c r="Y6379" t="s">
        <v>4926</v>
      </c>
    </row>
    <row r="6380" spans="1:25" x14ac:dyDescent="0.4">
      <c r="A6380" t="s">
        <v>6506</v>
      </c>
      <c r="B6380" s="2">
        <f ca="1">TODAY()+OpportunityTbl[[#This Row],[CreatedOn_DaysFromToday]]</f>
        <v>44661</v>
      </c>
      <c r="C6380" s="2">
        <f ca="1">TODAY()+OpportunityTbl[[#This Row],[EstCloseDate_DaysFromToday]]</f>
        <v>44724</v>
      </c>
      <c r="D6380">
        <f ca="1">IF(OpportunityTbl[[#This Row],[statecode]]=0,"",OpportunityTbl[[#This Row],[Estimated Close Date]])</f>
        <v>44724</v>
      </c>
      <c r="E6380" s="14">
        <v>-449</v>
      </c>
      <c r="F6380" s="14">
        <v>-386</v>
      </c>
      <c r="G6380" t="s">
        <v>27</v>
      </c>
      <c r="H6380" t="s">
        <v>28</v>
      </c>
      <c r="I6380">
        <v>2</v>
      </c>
      <c r="J6380">
        <v>4</v>
      </c>
      <c r="K6380" t="s">
        <v>11518</v>
      </c>
      <c r="L6380" t="s">
        <v>12234</v>
      </c>
      <c r="M6380" t="s">
        <v>22</v>
      </c>
      <c r="N6380" t="s">
        <v>534</v>
      </c>
      <c r="O6380" t="s">
        <v>29</v>
      </c>
      <c r="P6380" t="s">
        <v>535</v>
      </c>
      <c r="Q6380" s="13">
        <v>2428</v>
      </c>
      <c r="S6380" s="1">
        <v>0.3</v>
      </c>
      <c r="T6380" t="s">
        <v>168</v>
      </c>
      <c r="U6380" t="s">
        <v>100</v>
      </c>
      <c r="V6380" t="b">
        <v>1</v>
      </c>
      <c r="W6380">
        <v>2.5</v>
      </c>
      <c r="X6380" t="s">
        <v>157</v>
      </c>
      <c r="Y6380" t="s">
        <v>4890</v>
      </c>
    </row>
    <row r="6381" spans="1:25" x14ac:dyDescent="0.4">
      <c r="A6381" t="s">
        <v>8428</v>
      </c>
      <c r="B6381" s="2">
        <f ca="1">TODAY()+OpportunityTbl[[#This Row],[CreatedOn_DaysFromToday]]</f>
        <v>44661</v>
      </c>
      <c r="C6381" s="2">
        <f ca="1">TODAY()+OpportunityTbl[[#This Row],[EstCloseDate_DaysFromToday]]</f>
        <v>44715</v>
      </c>
      <c r="D6381">
        <f ca="1">IF(OpportunityTbl[[#This Row],[statecode]]=0,"",OpportunityTbl[[#This Row],[Estimated Close Date]])</f>
        <v>44715</v>
      </c>
      <c r="E6381" s="14">
        <v>-449</v>
      </c>
      <c r="F6381" s="14">
        <v>-395</v>
      </c>
      <c r="G6381" t="s">
        <v>7082</v>
      </c>
      <c r="H6381" t="s">
        <v>7082</v>
      </c>
      <c r="I6381">
        <v>1</v>
      </c>
      <c r="J6381">
        <v>3</v>
      </c>
      <c r="K6381" t="s">
        <v>11501</v>
      </c>
      <c r="L6381" t="s">
        <v>12239</v>
      </c>
      <c r="M6381" t="s">
        <v>22</v>
      </c>
      <c r="N6381" t="s">
        <v>2121</v>
      </c>
      <c r="O6381" t="s">
        <v>29</v>
      </c>
      <c r="P6381" t="s">
        <v>4734</v>
      </c>
      <c r="Q6381" s="13">
        <v>7310</v>
      </c>
      <c r="R6381" s="13">
        <v>7090.7</v>
      </c>
      <c r="S6381" s="1">
        <v>0.9</v>
      </c>
      <c r="T6381" t="s">
        <v>4724</v>
      </c>
      <c r="U6381" t="s">
        <v>24</v>
      </c>
      <c r="V6381" t="b">
        <v>1</v>
      </c>
      <c r="W6381">
        <v>3</v>
      </c>
      <c r="X6381" t="s">
        <v>4732</v>
      </c>
      <c r="Y6381" t="s">
        <v>4926</v>
      </c>
    </row>
    <row r="6382" spans="1:25" x14ac:dyDescent="0.4">
      <c r="A6382" t="s">
        <v>8690</v>
      </c>
      <c r="B6382" s="2">
        <f ca="1">TODAY()+OpportunityTbl[[#This Row],[CreatedOn_DaysFromToday]]</f>
        <v>44661</v>
      </c>
      <c r="C6382" s="2">
        <f ca="1">TODAY()+OpportunityTbl[[#This Row],[EstCloseDate_DaysFromToday]]</f>
        <v>44731</v>
      </c>
      <c r="D6382">
        <f ca="1">IF(OpportunityTbl[[#This Row],[statecode]]=0,"",OpportunityTbl[[#This Row],[Estimated Close Date]])</f>
        <v>44731</v>
      </c>
      <c r="E6382" s="14">
        <v>-449</v>
      </c>
      <c r="F6382" s="14">
        <v>-379</v>
      </c>
      <c r="G6382" t="s">
        <v>7082</v>
      </c>
      <c r="H6382" t="s">
        <v>7082</v>
      </c>
      <c r="I6382">
        <v>1</v>
      </c>
      <c r="J6382">
        <v>3</v>
      </c>
      <c r="K6382" t="s">
        <v>11424</v>
      </c>
      <c r="L6382" t="s">
        <v>12239</v>
      </c>
      <c r="M6382" t="s">
        <v>22</v>
      </c>
      <c r="N6382" t="s">
        <v>1617</v>
      </c>
      <c r="O6382" t="s">
        <v>29</v>
      </c>
      <c r="P6382" t="s">
        <v>1648</v>
      </c>
      <c r="Q6382" s="13">
        <v>9495</v>
      </c>
      <c r="R6382" s="13">
        <v>9210.15</v>
      </c>
      <c r="S6382" s="1">
        <v>0.3</v>
      </c>
      <c r="T6382" t="s">
        <v>168</v>
      </c>
      <c r="U6382" t="s">
        <v>24</v>
      </c>
      <c r="V6382" t="b">
        <v>1</v>
      </c>
      <c r="W6382">
        <v>3</v>
      </c>
      <c r="X6382" t="s">
        <v>157</v>
      </c>
      <c r="Y6382" t="s">
        <v>26</v>
      </c>
    </row>
    <row r="6383" spans="1:25" x14ac:dyDescent="0.4">
      <c r="A6383" t="s">
        <v>8812</v>
      </c>
      <c r="B6383" s="2">
        <f ca="1">TODAY()+OpportunityTbl[[#This Row],[CreatedOn_DaysFromToday]]</f>
        <v>44661</v>
      </c>
      <c r="C6383" s="2">
        <f ca="1">TODAY()+OpportunityTbl[[#This Row],[EstCloseDate_DaysFromToday]]</f>
        <v>44700</v>
      </c>
      <c r="D6383">
        <f ca="1">IF(OpportunityTbl[[#This Row],[statecode]]=0,"",OpportunityTbl[[#This Row],[Estimated Close Date]])</f>
        <v>44700</v>
      </c>
      <c r="E6383" s="14">
        <v>-449</v>
      </c>
      <c r="F6383" s="14">
        <v>-410</v>
      </c>
      <c r="G6383" t="s">
        <v>7082</v>
      </c>
      <c r="H6383" t="s">
        <v>7082</v>
      </c>
      <c r="I6383">
        <v>1</v>
      </c>
      <c r="J6383">
        <v>3</v>
      </c>
      <c r="K6383" t="s">
        <v>11450</v>
      </c>
      <c r="L6383" t="s">
        <v>12239</v>
      </c>
      <c r="M6383" t="s">
        <v>22</v>
      </c>
      <c r="N6383" t="s">
        <v>469</v>
      </c>
      <c r="O6383" t="s">
        <v>29</v>
      </c>
      <c r="P6383" t="s">
        <v>470</v>
      </c>
      <c r="Q6383" s="13">
        <v>8697</v>
      </c>
      <c r="R6383" s="13">
        <v>8523.06</v>
      </c>
      <c r="S6383" s="1">
        <v>0.3</v>
      </c>
      <c r="T6383" t="s">
        <v>168</v>
      </c>
      <c r="U6383" t="s">
        <v>24</v>
      </c>
      <c r="V6383" t="b">
        <v>1</v>
      </c>
      <c r="W6383">
        <v>2</v>
      </c>
      <c r="X6383" t="s">
        <v>157</v>
      </c>
      <c r="Y6383" t="s">
        <v>26</v>
      </c>
    </row>
    <row r="6384" spans="1:25" x14ac:dyDescent="0.4">
      <c r="A6384" t="s">
        <v>867</v>
      </c>
      <c r="B6384" s="2">
        <f ca="1">TODAY()+OpportunityTbl[[#This Row],[CreatedOn_DaysFromToday]]</f>
        <v>44660</v>
      </c>
      <c r="C6384" s="2">
        <f ca="1">TODAY()+OpportunityTbl[[#This Row],[EstCloseDate_DaysFromToday]]</f>
        <v>44738</v>
      </c>
      <c r="D6384">
        <f ca="1">IF(OpportunityTbl[[#This Row],[statecode]]=0,"",OpportunityTbl[[#This Row],[Estimated Close Date]])</f>
        <v>44738</v>
      </c>
      <c r="E6384" s="14">
        <v>-450</v>
      </c>
      <c r="F6384" s="14">
        <v>-372</v>
      </c>
      <c r="G6384" t="s">
        <v>27</v>
      </c>
      <c r="H6384" t="s">
        <v>28</v>
      </c>
      <c r="I6384">
        <v>2</v>
      </c>
      <c r="J6384">
        <v>4</v>
      </c>
      <c r="K6384" t="s">
        <v>11486</v>
      </c>
      <c r="L6384" t="s">
        <v>12236</v>
      </c>
      <c r="M6384" t="s">
        <v>22</v>
      </c>
      <c r="N6384" t="s">
        <v>779</v>
      </c>
      <c r="O6384" t="s">
        <v>29</v>
      </c>
      <c r="P6384" t="s">
        <v>782</v>
      </c>
      <c r="Q6384" s="13">
        <v>2538</v>
      </c>
      <c r="S6384" s="1">
        <v>0.3</v>
      </c>
      <c r="T6384" t="s">
        <v>168</v>
      </c>
      <c r="U6384" t="s">
        <v>24</v>
      </c>
      <c r="V6384" t="b">
        <v>0</v>
      </c>
      <c r="W6384">
        <v>2.5</v>
      </c>
      <c r="X6384" t="s">
        <v>157</v>
      </c>
      <c r="Y6384" t="s">
        <v>26</v>
      </c>
    </row>
    <row r="6385" spans="1:25" x14ac:dyDescent="0.4">
      <c r="A6385" t="s">
        <v>1858</v>
      </c>
      <c r="B6385" s="2">
        <f ca="1">TODAY()+OpportunityTbl[[#This Row],[CreatedOn_DaysFromToday]]</f>
        <v>44660</v>
      </c>
      <c r="C6385" s="2">
        <f ca="1">TODAY()+OpportunityTbl[[#This Row],[EstCloseDate_DaysFromToday]]</f>
        <v>44746</v>
      </c>
      <c r="D6385">
        <f ca="1">IF(OpportunityTbl[[#This Row],[statecode]]=0,"",OpportunityTbl[[#This Row],[Estimated Close Date]])</f>
        <v>44746</v>
      </c>
      <c r="E6385" s="14">
        <v>-450</v>
      </c>
      <c r="F6385" s="14">
        <v>-364</v>
      </c>
      <c r="G6385" t="s">
        <v>27</v>
      </c>
      <c r="H6385" t="s">
        <v>28</v>
      </c>
      <c r="I6385">
        <v>2</v>
      </c>
      <c r="J6385">
        <v>4</v>
      </c>
      <c r="K6385" t="s">
        <v>11398</v>
      </c>
      <c r="L6385" t="s">
        <v>12234</v>
      </c>
      <c r="M6385" t="s">
        <v>22</v>
      </c>
      <c r="N6385" t="s">
        <v>1727</v>
      </c>
      <c r="O6385" t="s">
        <v>29</v>
      </c>
      <c r="P6385" t="s">
        <v>1849</v>
      </c>
      <c r="Q6385" s="13">
        <v>2344</v>
      </c>
      <c r="S6385" s="1">
        <v>0.3</v>
      </c>
      <c r="T6385" t="s">
        <v>168</v>
      </c>
      <c r="U6385" t="s">
        <v>97</v>
      </c>
      <c r="V6385" t="b">
        <v>0</v>
      </c>
      <c r="W6385">
        <v>3.5</v>
      </c>
      <c r="X6385" t="s">
        <v>157</v>
      </c>
      <c r="Y6385" t="s">
        <v>26</v>
      </c>
    </row>
    <row r="6386" spans="1:25" x14ac:dyDescent="0.4">
      <c r="A6386" t="s">
        <v>2240</v>
      </c>
      <c r="B6386" s="2">
        <f ca="1">TODAY()+OpportunityTbl[[#This Row],[CreatedOn_DaysFromToday]]</f>
        <v>44660</v>
      </c>
      <c r="C6386" s="2">
        <f ca="1">TODAY()+OpportunityTbl[[#This Row],[EstCloseDate_DaysFromToday]]</f>
        <v>44706</v>
      </c>
      <c r="D6386">
        <f ca="1">IF(OpportunityTbl[[#This Row],[statecode]]=0,"",OpportunityTbl[[#This Row],[Estimated Close Date]])</f>
        <v>44706</v>
      </c>
      <c r="E6386" s="14">
        <v>-450</v>
      </c>
      <c r="F6386" s="14">
        <v>-404</v>
      </c>
      <c r="G6386" t="s">
        <v>27</v>
      </c>
      <c r="H6386" t="s">
        <v>28</v>
      </c>
      <c r="I6386">
        <v>2</v>
      </c>
      <c r="J6386">
        <v>4</v>
      </c>
      <c r="K6386" t="s">
        <v>11419</v>
      </c>
      <c r="L6386" t="s">
        <v>12241</v>
      </c>
      <c r="M6386" t="s">
        <v>22</v>
      </c>
      <c r="N6386" t="s">
        <v>1710</v>
      </c>
      <c r="O6386" t="s">
        <v>29</v>
      </c>
      <c r="P6386" t="s">
        <v>1805</v>
      </c>
      <c r="Q6386" s="13">
        <v>26703</v>
      </c>
      <c r="S6386" s="1">
        <v>0.3</v>
      </c>
      <c r="T6386" t="s">
        <v>168</v>
      </c>
      <c r="U6386" t="s">
        <v>24</v>
      </c>
      <c r="V6386" t="b">
        <v>1</v>
      </c>
      <c r="W6386">
        <v>4.5</v>
      </c>
      <c r="X6386" t="s">
        <v>157</v>
      </c>
      <c r="Y6386" t="s">
        <v>26</v>
      </c>
    </row>
    <row r="6387" spans="1:25" x14ac:dyDescent="0.4">
      <c r="A6387" t="s">
        <v>2310</v>
      </c>
      <c r="B6387" s="2">
        <f ca="1">TODAY()+OpportunityTbl[[#This Row],[CreatedOn_DaysFromToday]]</f>
        <v>44660</v>
      </c>
      <c r="C6387" s="2">
        <f ca="1">TODAY()+OpportunityTbl[[#This Row],[EstCloseDate_DaysFromToday]]</f>
        <v>44719</v>
      </c>
      <c r="D6387">
        <f ca="1">IF(OpportunityTbl[[#This Row],[statecode]]=0,"",OpportunityTbl[[#This Row],[Estimated Close Date]])</f>
        <v>44719</v>
      </c>
      <c r="E6387" s="14">
        <v>-450</v>
      </c>
      <c r="F6387" s="14">
        <v>-391</v>
      </c>
      <c r="G6387" t="s">
        <v>27</v>
      </c>
      <c r="H6387" t="s">
        <v>28</v>
      </c>
      <c r="I6387">
        <v>2</v>
      </c>
      <c r="J6387">
        <v>4</v>
      </c>
      <c r="K6387" t="s">
        <v>11451</v>
      </c>
      <c r="L6387" t="s">
        <v>12234</v>
      </c>
      <c r="M6387" t="s">
        <v>22</v>
      </c>
      <c r="N6387" t="s">
        <v>1710</v>
      </c>
      <c r="O6387" t="s">
        <v>29</v>
      </c>
      <c r="P6387" t="s">
        <v>1711</v>
      </c>
      <c r="Q6387" s="13">
        <v>2429</v>
      </c>
      <c r="S6387" s="1">
        <v>0.3</v>
      </c>
      <c r="T6387" t="s">
        <v>168</v>
      </c>
      <c r="U6387" t="s">
        <v>24</v>
      </c>
      <c r="V6387" t="b">
        <v>0</v>
      </c>
      <c r="W6387">
        <v>4</v>
      </c>
      <c r="X6387" t="s">
        <v>157</v>
      </c>
      <c r="Y6387" t="s">
        <v>26</v>
      </c>
    </row>
    <row r="6388" spans="1:25" x14ac:dyDescent="0.4">
      <c r="A6388" t="s">
        <v>4213</v>
      </c>
      <c r="B6388" s="2">
        <f ca="1">TODAY()+OpportunityTbl[[#This Row],[CreatedOn_DaysFromToday]]</f>
        <v>44660</v>
      </c>
      <c r="C6388" s="2">
        <f ca="1">TODAY()+OpportunityTbl[[#This Row],[EstCloseDate_DaysFromToday]]</f>
        <v>44697</v>
      </c>
      <c r="D6388">
        <f ca="1">IF(OpportunityTbl[[#This Row],[statecode]]=0,"",OpportunityTbl[[#This Row],[Estimated Close Date]])</f>
        <v>44697</v>
      </c>
      <c r="E6388" s="14">
        <v>-450</v>
      </c>
      <c r="F6388" s="14">
        <v>-413</v>
      </c>
      <c r="G6388" t="s">
        <v>27</v>
      </c>
      <c r="H6388" t="s">
        <v>28</v>
      </c>
      <c r="I6388">
        <v>2</v>
      </c>
      <c r="J6388">
        <v>4</v>
      </c>
      <c r="K6388" t="s">
        <v>11542</v>
      </c>
      <c r="L6388" t="s">
        <v>12238</v>
      </c>
      <c r="M6388" t="s">
        <v>22</v>
      </c>
      <c r="N6388" t="s">
        <v>480</v>
      </c>
      <c r="O6388" t="s">
        <v>29</v>
      </c>
      <c r="P6388" t="s">
        <v>550</v>
      </c>
      <c r="Q6388" s="13">
        <v>3243</v>
      </c>
      <c r="S6388" s="1">
        <v>0.1</v>
      </c>
      <c r="T6388" t="s">
        <v>23</v>
      </c>
      <c r="U6388" t="s">
        <v>100</v>
      </c>
      <c r="V6388" t="b">
        <v>1</v>
      </c>
      <c r="W6388">
        <v>2</v>
      </c>
      <c r="X6388" t="s">
        <v>25</v>
      </c>
      <c r="Y6388" t="s">
        <v>26</v>
      </c>
    </row>
    <row r="6389" spans="1:25" x14ac:dyDescent="0.4">
      <c r="A6389" t="s">
        <v>5340</v>
      </c>
      <c r="B6389" s="2">
        <f ca="1">TODAY()+OpportunityTbl[[#This Row],[CreatedOn_DaysFromToday]]</f>
        <v>44660</v>
      </c>
      <c r="C6389" s="2">
        <f ca="1">TODAY()+OpportunityTbl[[#This Row],[EstCloseDate_DaysFromToday]]</f>
        <v>44742</v>
      </c>
      <c r="D6389">
        <f ca="1">IF(OpportunityTbl[[#This Row],[statecode]]=0,"",OpportunityTbl[[#This Row],[Estimated Close Date]])</f>
        <v>44742</v>
      </c>
      <c r="E6389" s="14">
        <v>-450</v>
      </c>
      <c r="F6389" s="14">
        <v>-368</v>
      </c>
      <c r="G6389" t="s">
        <v>27</v>
      </c>
      <c r="H6389" t="s">
        <v>28</v>
      </c>
      <c r="I6389">
        <v>2</v>
      </c>
      <c r="J6389">
        <v>4</v>
      </c>
      <c r="K6389" t="s">
        <v>11415</v>
      </c>
      <c r="L6389" t="s">
        <v>12239</v>
      </c>
      <c r="M6389" t="s">
        <v>22</v>
      </c>
      <c r="N6389" t="s">
        <v>1617</v>
      </c>
      <c r="O6389" t="s">
        <v>29</v>
      </c>
      <c r="P6389" t="s">
        <v>1618</v>
      </c>
      <c r="Q6389" s="13">
        <v>8628</v>
      </c>
      <c r="S6389" s="1">
        <v>0.1</v>
      </c>
      <c r="T6389" t="s">
        <v>23</v>
      </c>
      <c r="U6389" t="s">
        <v>97</v>
      </c>
      <c r="V6389" t="b">
        <v>0</v>
      </c>
      <c r="W6389">
        <v>3</v>
      </c>
      <c r="X6389" t="s">
        <v>157</v>
      </c>
      <c r="Y6389" t="s">
        <v>4890</v>
      </c>
    </row>
    <row r="6390" spans="1:25" x14ac:dyDescent="0.4">
      <c r="A6390" t="s">
        <v>5922</v>
      </c>
      <c r="B6390" s="2">
        <f ca="1">TODAY()+OpportunityTbl[[#This Row],[CreatedOn_DaysFromToday]]</f>
        <v>44660</v>
      </c>
      <c r="C6390" s="2">
        <f ca="1">TODAY()+OpportunityTbl[[#This Row],[EstCloseDate_DaysFromToday]]</f>
        <v>44708</v>
      </c>
      <c r="D6390">
        <f ca="1">IF(OpportunityTbl[[#This Row],[statecode]]=0,"",OpportunityTbl[[#This Row],[Estimated Close Date]])</f>
        <v>44708</v>
      </c>
      <c r="E6390" s="14">
        <v>-450</v>
      </c>
      <c r="F6390" s="14">
        <v>-402</v>
      </c>
      <c r="G6390" t="s">
        <v>27</v>
      </c>
      <c r="H6390" t="s">
        <v>28</v>
      </c>
      <c r="I6390">
        <v>2</v>
      </c>
      <c r="J6390">
        <v>4</v>
      </c>
      <c r="K6390" t="s">
        <v>11483</v>
      </c>
      <c r="L6390" t="s">
        <v>12237</v>
      </c>
      <c r="M6390" t="s">
        <v>22</v>
      </c>
      <c r="N6390" t="s">
        <v>1710</v>
      </c>
      <c r="O6390" t="s">
        <v>29</v>
      </c>
      <c r="P6390" t="s">
        <v>1711</v>
      </c>
      <c r="Q6390" s="13">
        <v>3143</v>
      </c>
      <c r="S6390" s="1">
        <v>0.1</v>
      </c>
      <c r="T6390" t="s">
        <v>23</v>
      </c>
      <c r="U6390" t="s">
        <v>24</v>
      </c>
      <c r="V6390" t="b">
        <v>1</v>
      </c>
      <c r="W6390">
        <v>5</v>
      </c>
      <c r="X6390" t="s">
        <v>157</v>
      </c>
      <c r="Y6390" t="s">
        <v>4896</v>
      </c>
    </row>
    <row r="6391" spans="1:25" x14ac:dyDescent="0.4">
      <c r="A6391" t="s">
        <v>7375</v>
      </c>
      <c r="B6391" s="2">
        <f ca="1">TODAY()+OpportunityTbl[[#This Row],[CreatedOn_DaysFromToday]]</f>
        <v>44660</v>
      </c>
      <c r="C6391" s="2">
        <f ca="1">TODAY()+OpportunityTbl[[#This Row],[EstCloseDate_DaysFromToday]]</f>
        <v>44727</v>
      </c>
      <c r="D6391">
        <f ca="1">IF(OpportunityTbl[[#This Row],[statecode]]=0,"",OpportunityTbl[[#This Row],[Estimated Close Date]])</f>
        <v>44727</v>
      </c>
      <c r="E6391" s="14">
        <v>-450</v>
      </c>
      <c r="F6391" s="14">
        <v>-383</v>
      </c>
      <c r="G6391" t="s">
        <v>7082</v>
      </c>
      <c r="H6391" t="s">
        <v>7082</v>
      </c>
      <c r="I6391">
        <v>1</v>
      </c>
      <c r="J6391">
        <v>3</v>
      </c>
      <c r="K6391" t="s">
        <v>11419</v>
      </c>
      <c r="L6391" t="s">
        <v>12237</v>
      </c>
      <c r="M6391" t="s">
        <v>22</v>
      </c>
      <c r="N6391" t="s">
        <v>534</v>
      </c>
      <c r="O6391" t="s">
        <v>29</v>
      </c>
      <c r="P6391" t="s">
        <v>590</v>
      </c>
      <c r="Q6391" s="13">
        <v>3582</v>
      </c>
      <c r="R6391" s="13">
        <v>3456.63</v>
      </c>
      <c r="S6391" s="1">
        <v>0.3</v>
      </c>
      <c r="T6391" t="s">
        <v>168</v>
      </c>
      <c r="U6391" t="s">
        <v>100</v>
      </c>
      <c r="V6391" t="b">
        <v>1</v>
      </c>
      <c r="W6391">
        <v>3.5</v>
      </c>
      <c r="X6391" t="s">
        <v>157</v>
      </c>
      <c r="Y6391" t="s">
        <v>4899</v>
      </c>
    </row>
    <row r="6392" spans="1:25" x14ac:dyDescent="0.4">
      <c r="A6392" t="s">
        <v>8429</v>
      </c>
      <c r="B6392" s="2">
        <f ca="1">TODAY()+OpportunityTbl[[#This Row],[CreatedOn_DaysFromToday]]</f>
        <v>44660</v>
      </c>
      <c r="C6392" s="2">
        <f ca="1">TODAY()+OpportunityTbl[[#This Row],[EstCloseDate_DaysFromToday]]</f>
        <v>44721</v>
      </c>
      <c r="D6392">
        <f ca="1">IF(OpportunityTbl[[#This Row],[statecode]]=0,"",OpportunityTbl[[#This Row],[Estimated Close Date]])</f>
        <v>44721</v>
      </c>
      <c r="E6392" s="14">
        <v>-450</v>
      </c>
      <c r="F6392" s="14">
        <v>-389</v>
      </c>
      <c r="G6392" t="s">
        <v>7082</v>
      </c>
      <c r="H6392" t="s">
        <v>7082</v>
      </c>
      <c r="I6392">
        <v>1</v>
      </c>
      <c r="J6392">
        <v>3</v>
      </c>
      <c r="K6392" t="s">
        <v>11543</v>
      </c>
      <c r="L6392" t="s">
        <v>12238</v>
      </c>
      <c r="M6392" t="s">
        <v>22</v>
      </c>
      <c r="N6392" t="s">
        <v>2121</v>
      </c>
      <c r="O6392" t="s">
        <v>29</v>
      </c>
      <c r="P6392" t="s">
        <v>4734</v>
      </c>
      <c r="Q6392" s="13">
        <v>4046</v>
      </c>
      <c r="R6392" s="13">
        <v>3924.62</v>
      </c>
      <c r="S6392" s="1">
        <v>0.9</v>
      </c>
      <c r="T6392" t="s">
        <v>4724</v>
      </c>
      <c r="U6392" t="s">
        <v>97</v>
      </c>
      <c r="V6392" t="b">
        <v>1</v>
      </c>
      <c r="W6392">
        <v>3</v>
      </c>
      <c r="X6392" t="s">
        <v>4732</v>
      </c>
      <c r="Y6392" t="s">
        <v>4905</v>
      </c>
    </row>
    <row r="6393" spans="1:25" x14ac:dyDescent="0.4">
      <c r="A6393" t="s">
        <v>8691</v>
      </c>
      <c r="B6393" s="2">
        <f ca="1">TODAY()+OpportunityTbl[[#This Row],[CreatedOn_DaysFromToday]]</f>
        <v>44660</v>
      </c>
      <c r="C6393" s="2">
        <f ca="1">TODAY()+OpportunityTbl[[#This Row],[EstCloseDate_DaysFromToday]]</f>
        <v>44729</v>
      </c>
      <c r="D6393">
        <f ca="1">IF(OpportunityTbl[[#This Row],[statecode]]=0,"",OpportunityTbl[[#This Row],[Estimated Close Date]])</f>
        <v>44729</v>
      </c>
      <c r="E6393" s="14">
        <v>-450</v>
      </c>
      <c r="F6393" s="14">
        <v>-381</v>
      </c>
      <c r="G6393" t="s">
        <v>7082</v>
      </c>
      <c r="H6393" t="s">
        <v>7082</v>
      </c>
      <c r="I6393">
        <v>1</v>
      </c>
      <c r="J6393">
        <v>3</v>
      </c>
      <c r="K6393" t="s">
        <v>11395</v>
      </c>
      <c r="L6393" t="s">
        <v>12238</v>
      </c>
      <c r="M6393" t="s">
        <v>22</v>
      </c>
      <c r="N6393" t="s">
        <v>1617</v>
      </c>
      <c r="O6393" t="s">
        <v>29</v>
      </c>
      <c r="P6393" t="s">
        <v>1648</v>
      </c>
      <c r="Q6393" s="13">
        <v>2699</v>
      </c>
      <c r="R6393" s="13">
        <v>2618.0300000000002</v>
      </c>
      <c r="S6393" s="1">
        <v>0.3</v>
      </c>
      <c r="T6393" t="s">
        <v>168</v>
      </c>
      <c r="U6393" t="s">
        <v>24</v>
      </c>
      <c r="V6393" t="b">
        <v>1</v>
      </c>
      <c r="W6393">
        <v>3</v>
      </c>
      <c r="X6393" t="s">
        <v>157</v>
      </c>
      <c r="Y6393" t="s">
        <v>26</v>
      </c>
    </row>
    <row r="6394" spans="1:25" x14ac:dyDescent="0.4">
      <c r="A6394" t="s">
        <v>9803</v>
      </c>
      <c r="B6394" s="2">
        <f ca="1">TODAY()+OpportunityTbl[[#This Row],[CreatedOn_DaysFromToday]]</f>
        <v>44660</v>
      </c>
      <c r="C6394" s="2">
        <f ca="1">TODAY()+OpportunityTbl[[#This Row],[EstCloseDate_DaysFromToday]]</f>
        <v>44714</v>
      </c>
      <c r="D6394">
        <f ca="1">IF(OpportunityTbl[[#This Row],[statecode]]=0,"",OpportunityTbl[[#This Row],[Estimated Close Date]])</f>
        <v>44714</v>
      </c>
      <c r="E6394" s="14">
        <v>-450</v>
      </c>
      <c r="F6394" s="14">
        <v>-396</v>
      </c>
      <c r="G6394" t="s">
        <v>7082</v>
      </c>
      <c r="H6394" t="s">
        <v>7082</v>
      </c>
      <c r="I6394">
        <v>1</v>
      </c>
      <c r="J6394">
        <v>3</v>
      </c>
      <c r="K6394" t="s">
        <v>11451</v>
      </c>
      <c r="L6394" t="s">
        <v>12236</v>
      </c>
      <c r="M6394" t="s">
        <v>22</v>
      </c>
      <c r="N6394" t="s">
        <v>2121</v>
      </c>
      <c r="O6394" t="s">
        <v>29</v>
      </c>
      <c r="P6394" t="s">
        <v>4734</v>
      </c>
      <c r="Q6394" s="13">
        <v>3118</v>
      </c>
      <c r="R6394" s="13">
        <v>2993.28</v>
      </c>
      <c r="S6394" s="1">
        <v>0.9</v>
      </c>
      <c r="T6394" t="s">
        <v>4724</v>
      </c>
      <c r="U6394" t="s">
        <v>100</v>
      </c>
      <c r="V6394" t="b">
        <v>0</v>
      </c>
      <c r="W6394">
        <v>4</v>
      </c>
      <c r="X6394" t="s">
        <v>4732</v>
      </c>
      <c r="Y6394" t="s">
        <v>26</v>
      </c>
    </row>
    <row r="6395" spans="1:25" x14ac:dyDescent="0.4">
      <c r="A6395" t="s">
        <v>9894</v>
      </c>
      <c r="B6395" s="2">
        <f ca="1">TODAY()+OpportunityTbl[[#This Row],[CreatedOn_DaysFromToday]]</f>
        <v>44660</v>
      </c>
      <c r="C6395" s="2">
        <f ca="1">TODAY()+OpportunityTbl[[#This Row],[EstCloseDate_DaysFromToday]]</f>
        <v>44714</v>
      </c>
      <c r="D6395">
        <f ca="1">IF(OpportunityTbl[[#This Row],[statecode]]=0,"",OpportunityTbl[[#This Row],[Estimated Close Date]])</f>
        <v>44714</v>
      </c>
      <c r="E6395" s="14">
        <v>-450</v>
      </c>
      <c r="F6395" s="14">
        <v>-396</v>
      </c>
      <c r="G6395" t="s">
        <v>7082</v>
      </c>
      <c r="H6395" t="s">
        <v>7082</v>
      </c>
      <c r="I6395">
        <v>1</v>
      </c>
      <c r="J6395">
        <v>3</v>
      </c>
      <c r="K6395" t="s">
        <v>11487</v>
      </c>
      <c r="L6395" t="s">
        <v>12236</v>
      </c>
      <c r="M6395" t="s">
        <v>22</v>
      </c>
      <c r="N6395" t="s">
        <v>2121</v>
      </c>
      <c r="O6395" t="s">
        <v>29</v>
      </c>
      <c r="P6395" t="s">
        <v>4734</v>
      </c>
      <c r="Q6395" s="13">
        <v>3499</v>
      </c>
      <c r="R6395" s="13">
        <v>3359.04</v>
      </c>
      <c r="S6395" s="1">
        <v>0.9</v>
      </c>
      <c r="T6395" t="s">
        <v>4724</v>
      </c>
      <c r="U6395" t="s">
        <v>24</v>
      </c>
      <c r="V6395" t="b">
        <v>1</v>
      </c>
      <c r="W6395">
        <v>4</v>
      </c>
      <c r="X6395" t="s">
        <v>4732</v>
      </c>
      <c r="Y6395" t="s">
        <v>26</v>
      </c>
    </row>
    <row r="6396" spans="1:25" x14ac:dyDescent="0.4">
      <c r="A6396" t="s">
        <v>1562</v>
      </c>
      <c r="B6396" s="2">
        <f ca="1">TODAY()+OpportunityTbl[[#This Row],[CreatedOn_DaysFromToday]]</f>
        <v>44659</v>
      </c>
      <c r="C6396" s="2">
        <f ca="1">TODAY()+OpportunityTbl[[#This Row],[EstCloseDate_DaysFromToday]]</f>
        <v>44704</v>
      </c>
      <c r="D6396">
        <f ca="1">IF(OpportunityTbl[[#This Row],[statecode]]=0,"",OpportunityTbl[[#This Row],[Estimated Close Date]])</f>
        <v>44704</v>
      </c>
      <c r="E6396" s="14">
        <v>-451</v>
      </c>
      <c r="F6396" s="14">
        <v>-406</v>
      </c>
      <c r="G6396" t="s">
        <v>27</v>
      </c>
      <c r="H6396" t="s">
        <v>28</v>
      </c>
      <c r="I6396">
        <v>2</v>
      </c>
      <c r="J6396">
        <v>4</v>
      </c>
      <c r="K6396" t="s">
        <v>11487</v>
      </c>
      <c r="L6396" t="s">
        <v>12236</v>
      </c>
      <c r="M6396" t="s">
        <v>22</v>
      </c>
      <c r="N6396" t="s">
        <v>518</v>
      </c>
      <c r="O6396" t="s">
        <v>29</v>
      </c>
      <c r="P6396" t="s">
        <v>532</v>
      </c>
      <c r="Q6396" s="13">
        <v>1782</v>
      </c>
      <c r="S6396" s="1">
        <v>0.1</v>
      </c>
      <c r="T6396" t="s">
        <v>23</v>
      </c>
      <c r="U6396" t="s">
        <v>24</v>
      </c>
      <c r="V6396" t="b">
        <v>1</v>
      </c>
      <c r="W6396">
        <v>2.5</v>
      </c>
      <c r="X6396" t="s">
        <v>25</v>
      </c>
      <c r="Y6396" t="s">
        <v>26</v>
      </c>
    </row>
    <row r="6397" spans="1:25" x14ac:dyDescent="0.4">
      <c r="A6397" t="s">
        <v>1859</v>
      </c>
      <c r="B6397" s="2">
        <f ca="1">TODAY()+OpportunityTbl[[#This Row],[CreatedOn_DaysFromToday]]</f>
        <v>44659</v>
      </c>
      <c r="C6397" s="2">
        <f ca="1">TODAY()+OpportunityTbl[[#This Row],[EstCloseDate_DaysFromToday]]</f>
        <v>44727</v>
      </c>
      <c r="D6397">
        <f ca="1">IF(OpportunityTbl[[#This Row],[statecode]]=0,"",OpportunityTbl[[#This Row],[Estimated Close Date]])</f>
        <v>44727</v>
      </c>
      <c r="E6397" s="14">
        <v>-451</v>
      </c>
      <c r="F6397" s="14">
        <v>-383</v>
      </c>
      <c r="G6397" t="s">
        <v>27</v>
      </c>
      <c r="H6397" t="s">
        <v>28</v>
      </c>
      <c r="I6397">
        <v>2</v>
      </c>
      <c r="J6397">
        <v>4</v>
      </c>
      <c r="K6397" t="s">
        <v>11518</v>
      </c>
      <c r="L6397" t="s">
        <v>12237</v>
      </c>
      <c r="M6397" t="s">
        <v>22</v>
      </c>
      <c r="N6397" t="s">
        <v>779</v>
      </c>
      <c r="O6397" t="s">
        <v>29</v>
      </c>
      <c r="P6397" t="s">
        <v>782</v>
      </c>
      <c r="Q6397" s="13">
        <v>4760</v>
      </c>
      <c r="S6397" s="1">
        <v>0.3</v>
      </c>
      <c r="T6397" t="s">
        <v>168</v>
      </c>
      <c r="U6397" t="s">
        <v>24</v>
      </c>
      <c r="V6397" t="b">
        <v>1</v>
      </c>
      <c r="W6397">
        <v>3.5</v>
      </c>
      <c r="X6397" t="s">
        <v>157</v>
      </c>
      <c r="Y6397" t="s">
        <v>26</v>
      </c>
    </row>
    <row r="6398" spans="1:25" x14ac:dyDescent="0.4">
      <c r="A6398" t="s">
        <v>3469</v>
      </c>
      <c r="B6398" s="2">
        <f ca="1">TODAY()+OpportunityTbl[[#This Row],[CreatedOn_DaysFromToday]]</f>
        <v>44659</v>
      </c>
      <c r="C6398" s="2">
        <f ca="1">TODAY()+OpportunityTbl[[#This Row],[EstCloseDate_DaysFromToday]]</f>
        <v>44717</v>
      </c>
      <c r="D6398">
        <f ca="1">IF(OpportunityTbl[[#This Row],[statecode]]=0,"",OpportunityTbl[[#This Row],[Estimated Close Date]])</f>
        <v>44717</v>
      </c>
      <c r="E6398" s="14">
        <v>-451</v>
      </c>
      <c r="F6398" s="14">
        <v>-393</v>
      </c>
      <c r="G6398" t="s">
        <v>27</v>
      </c>
      <c r="H6398" t="s">
        <v>28</v>
      </c>
      <c r="I6398">
        <v>2</v>
      </c>
      <c r="J6398">
        <v>4</v>
      </c>
      <c r="K6398" t="s">
        <v>11494</v>
      </c>
      <c r="L6398" t="s">
        <v>12233</v>
      </c>
      <c r="M6398" t="s">
        <v>22</v>
      </c>
      <c r="N6398" t="s">
        <v>1710</v>
      </c>
      <c r="O6398" t="s">
        <v>29</v>
      </c>
      <c r="P6398" t="s">
        <v>1711</v>
      </c>
      <c r="Q6398" s="13">
        <v>26673</v>
      </c>
      <c r="S6398" s="1">
        <v>0.1</v>
      </c>
      <c r="T6398" t="s">
        <v>23</v>
      </c>
      <c r="U6398" t="s">
        <v>97</v>
      </c>
      <c r="V6398" t="b">
        <v>0</v>
      </c>
      <c r="W6398">
        <v>4</v>
      </c>
      <c r="X6398" t="s">
        <v>25</v>
      </c>
      <c r="Y6398" t="s">
        <v>26</v>
      </c>
    </row>
    <row r="6399" spans="1:25" x14ac:dyDescent="0.4">
      <c r="A6399" t="s">
        <v>3620</v>
      </c>
      <c r="B6399" s="2">
        <f ca="1">TODAY()+OpportunityTbl[[#This Row],[CreatedOn_DaysFromToday]]</f>
        <v>44659</v>
      </c>
      <c r="C6399" s="2">
        <f ca="1">TODAY()+OpportunityTbl[[#This Row],[EstCloseDate_DaysFromToday]]</f>
        <v>44698</v>
      </c>
      <c r="D6399">
        <f ca="1">IF(OpportunityTbl[[#This Row],[statecode]]=0,"",OpportunityTbl[[#This Row],[Estimated Close Date]])</f>
        <v>44698</v>
      </c>
      <c r="E6399" s="14">
        <v>-451</v>
      </c>
      <c r="F6399" s="14">
        <v>-412</v>
      </c>
      <c r="G6399" t="s">
        <v>27</v>
      </c>
      <c r="H6399" t="s">
        <v>28</v>
      </c>
      <c r="I6399">
        <v>2</v>
      </c>
      <c r="J6399">
        <v>4</v>
      </c>
      <c r="K6399" t="s">
        <v>11475</v>
      </c>
      <c r="L6399" t="s">
        <v>12239</v>
      </c>
      <c r="M6399" t="s">
        <v>22</v>
      </c>
      <c r="N6399" t="s">
        <v>31</v>
      </c>
      <c r="O6399" t="s">
        <v>29</v>
      </c>
      <c r="P6399" t="s">
        <v>32</v>
      </c>
      <c r="Q6399" s="13">
        <v>6501</v>
      </c>
      <c r="S6399" s="1">
        <v>0.1</v>
      </c>
      <c r="T6399" t="s">
        <v>23</v>
      </c>
      <c r="U6399" t="s">
        <v>24</v>
      </c>
      <c r="V6399" t="b">
        <v>1</v>
      </c>
      <c r="W6399">
        <v>2</v>
      </c>
      <c r="X6399" t="s">
        <v>25</v>
      </c>
      <c r="Y6399" t="s">
        <v>26</v>
      </c>
    </row>
    <row r="6400" spans="1:25" x14ac:dyDescent="0.4">
      <c r="A6400" t="s">
        <v>4214</v>
      </c>
      <c r="B6400" s="2">
        <f ca="1">TODAY()+OpportunityTbl[[#This Row],[CreatedOn_DaysFromToday]]</f>
        <v>44659</v>
      </c>
      <c r="C6400" s="2">
        <f ca="1">TODAY()+OpportunityTbl[[#This Row],[EstCloseDate_DaysFromToday]]</f>
        <v>44724</v>
      </c>
      <c r="D6400">
        <f ca="1">IF(OpportunityTbl[[#This Row],[statecode]]=0,"",OpportunityTbl[[#This Row],[Estimated Close Date]])</f>
        <v>44724</v>
      </c>
      <c r="E6400" s="14">
        <v>-451</v>
      </c>
      <c r="F6400" s="14">
        <v>-386</v>
      </c>
      <c r="G6400" t="s">
        <v>27</v>
      </c>
      <c r="H6400" t="s">
        <v>28</v>
      </c>
      <c r="I6400">
        <v>2</v>
      </c>
      <c r="J6400">
        <v>4</v>
      </c>
      <c r="K6400" t="s">
        <v>11518</v>
      </c>
      <c r="L6400" t="s">
        <v>12238</v>
      </c>
      <c r="M6400" t="s">
        <v>22</v>
      </c>
      <c r="N6400" t="s">
        <v>480</v>
      </c>
      <c r="O6400" t="s">
        <v>29</v>
      </c>
      <c r="P6400" t="s">
        <v>527</v>
      </c>
      <c r="Q6400" s="13">
        <v>3515</v>
      </c>
      <c r="S6400" s="1">
        <v>0.1</v>
      </c>
      <c r="T6400" t="s">
        <v>23</v>
      </c>
      <c r="U6400" t="s">
        <v>97</v>
      </c>
      <c r="V6400" t="b">
        <v>0</v>
      </c>
      <c r="W6400">
        <v>2</v>
      </c>
      <c r="X6400" t="s">
        <v>25</v>
      </c>
      <c r="Y6400" t="s">
        <v>26</v>
      </c>
    </row>
    <row r="6401" spans="1:25" x14ac:dyDescent="0.4">
      <c r="A6401" t="s">
        <v>5635</v>
      </c>
      <c r="B6401" s="2">
        <f ca="1">TODAY()+OpportunityTbl[[#This Row],[CreatedOn_DaysFromToday]]</f>
        <v>44659</v>
      </c>
      <c r="C6401" s="2">
        <f ca="1">TODAY()+OpportunityTbl[[#This Row],[EstCloseDate_DaysFromToday]]</f>
        <v>44709</v>
      </c>
      <c r="D6401">
        <f ca="1">IF(OpportunityTbl[[#This Row],[statecode]]=0,"",OpportunityTbl[[#This Row],[Estimated Close Date]])</f>
        <v>44709</v>
      </c>
      <c r="E6401" s="14">
        <v>-451</v>
      </c>
      <c r="F6401" s="14">
        <v>-401</v>
      </c>
      <c r="G6401" t="s">
        <v>27</v>
      </c>
      <c r="H6401" t="s">
        <v>28</v>
      </c>
      <c r="I6401">
        <v>2</v>
      </c>
      <c r="J6401">
        <v>4</v>
      </c>
      <c r="K6401" t="s">
        <v>11451</v>
      </c>
      <c r="L6401" t="s">
        <v>12237</v>
      </c>
      <c r="M6401" t="s">
        <v>22</v>
      </c>
      <c r="N6401" t="s">
        <v>518</v>
      </c>
      <c r="O6401" t="s">
        <v>29</v>
      </c>
      <c r="P6401" t="s">
        <v>532</v>
      </c>
      <c r="Q6401" s="13">
        <v>3994</v>
      </c>
      <c r="S6401" s="1">
        <v>0.1</v>
      </c>
      <c r="T6401" t="s">
        <v>23</v>
      </c>
      <c r="U6401" t="s">
        <v>97</v>
      </c>
      <c r="V6401" t="b">
        <v>1</v>
      </c>
      <c r="W6401">
        <v>3.5</v>
      </c>
      <c r="X6401" t="s">
        <v>25</v>
      </c>
      <c r="Y6401" t="s">
        <v>4916</v>
      </c>
    </row>
    <row r="6402" spans="1:25" x14ac:dyDescent="0.4">
      <c r="A6402" t="s">
        <v>6969</v>
      </c>
      <c r="B6402" s="2">
        <f ca="1">TODAY()+OpportunityTbl[[#This Row],[CreatedOn_DaysFromToday]]</f>
        <v>44659</v>
      </c>
      <c r="C6402" s="2">
        <f ca="1">TODAY()+OpportunityTbl[[#This Row],[EstCloseDate_DaysFromToday]]</f>
        <v>44700</v>
      </c>
      <c r="D6402">
        <f ca="1">IF(OpportunityTbl[[#This Row],[statecode]]=0,"",OpportunityTbl[[#This Row],[Estimated Close Date]])</f>
        <v>44700</v>
      </c>
      <c r="E6402" s="14">
        <v>-451</v>
      </c>
      <c r="F6402" s="14">
        <v>-410</v>
      </c>
      <c r="G6402" t="s">
        <v>27</v>
      </c>
      <c r="H6402" t="s">
        <v>28</v>
      </c>
      <c r="I6402">
        <v>2</v>
      </c>
      <c r="J6402">
        <v>4</v>
      </c>
      <c r="K6402" t="s">
        <v>11473</v>
      </c>
      <c r="L6402" t="s">
        <v>12236</v>
      </c>
      <c r="M6402" t="s">
        <v>22</v>
      </c>
      <c r="N6402" t="s">
        <v>31</v>
      </c>
      <c r="O6402" t="s">
        <v>29</v>
      </c>
      <c r="P6402" t="s">
        <v>419</v>
      </c>
      <c r="Q6402" s="13">
        <v>2189</v>
      </c>
      <c r="S6402" s="1">
        <v>0.1</v>
      </c>
      <c r="T6402" t="s">
        <v>23</v>
      </c>
      <c r="U6402" t="s">
        <v>100</v>
      </c>
      <c r="V6402" t="b">
        <v>0</v>
      </c>
      <c r="W6402">
        <v>2.5</v>
      </c>
      <c r="X6402" t="s">
        <v>157</v>
      </c>
      <c r="Y6402" t="s">
        <v>4890</v>
      </c>
    </row>
    <row r="6403" spans="1:25" x14ac:dyDescent="0.4">
      <c r="A6403" t="s">
        <v>7298</v>
      </c>
      <c r="B6403" s="2">
        <f ca="1">TODAY()+OpportunityTbl[[#This Row],[CreatedOn_DaysFromToday]]</f>
        <v>44659</v>
      </c>
      <c r="C6403" s="2">
        <f ca="1">TODAY()+OpportunityTbl[[#This Row],[EstCloseDate_DaysFromToday]]</f>
        <v>44705</v>
      </c>
      <c r="D6403">
        <f ca="1">IF(OpportunityTbl[[#This Row],[statecode]]=0,"",OpportunityTbl[[#This Row],[Estimated Close Date]])</f>
        <v>44705</v>
      </c>
      <c r="E6403" s="14">
        <v>-451</v>
      </c>
      <c r="F6403" s="14">
        <v>-405</v>
      </c>
      <c r="G6403" t="s">
        <v>7082</v>
      </c>
      <c r="H6403" t="s">
        <v>7082</v>
      </c>
      <c r="I6403">
        <v>1</v>
      </c>
      <c r="J6403">
        <v>3</v>
      </c>
      <c r="K6403" t="s">
        <v>11532</v>
      </c>
      <c r="L6403" t="s">
        <v>12239</v>
      </c>
      <c r="M6403" t="s">
        <v>22</v>
      </c>
      <c r="N6403" t="s">
        <v>31</v>
      </c>
      <c r="O6403" t="s">
        <v>29</v>
      </c>
      <c r="P6403" t="s">
        <v>210</v>
      </c>
      <c r="Q6403" s="13">
        <v>8122</v>
      </c>
      <c r="R6403" s="13">
        <v>7959.56</v>
      </c>
      <c r="S6403" s="1">
        <v>0.3</v>
      </c>
      <c r="T6403" t="s">
        <v>168</v>
      </c>
      <c r="U6403" t="s">
        <v>24</v>
      </c>
      <c r="V6403" t="b">
        <v>1</v>
      </c>
      <c r="W6403">
        <v>2</v>
      </c>
      <c r="X6403" t="s">
        <v>157</v>
      </c>
      <c r="Y6403" t="s">
        <v>4916</v>
      </c>
    </row>
    <row r="6404" spans="1:25" x14ac:dyDescent="0.4">
      <c r="A6404" t="s">
        <v>7733</v>
      </c>
      <c r="B6404" s="2">
        <f ca="1">TODAY()+OpportunityTbl[[#This Row],[CreatedOn_DaysFromToday]]</f>
        <v>44659</v>
      </c>
      <c r="C6404" s="2">
        <f ca="1">TODAY()+OpportunityTbl[[#This Row],[EstCloseDate_DaysFromToday]]</f>
        <v>44690</v>
      </c>
      <c r="D6404">
        <f ca="1">IF(OpportunityTbl[[#This Row],[statecode]]=0,"",OpportunityTbl[[#This Row],[Estimated Close Date]])</f>
        <v>44690</v>
      </c>
      <c r="E6404" s="14">
        <v>-451</v>
      </c>
      <c r="F6404" s="14">
        <v>-420</v>
      </c>
      <c r="G6404" t="s">
        <v>7082</v>
      </c>
      <c r="H6404" t="s">
        <v>7082</v>
      </c>
      <c r="I6404">
        <v>1</v>
      </c>
      <c r="J6404">
        <v>3</v>
      </c>
      <c r="K6404" t="s">
        <v>11544</v>
      </c>
      <c r="L6404" t="s">
        <v>12238</v>
      </c>
      <c r="M6404" t="s">
        <v>22</v>
      </c>
      <c r="N6404" t="s">
        <v>469</v>
      </c>
      <c r="O6404" t="s">
        <v>29</v>
      </c>
      <c r="P6404" t="s">
        <v>705</v>
      </c>
      <c r="Q6404" s="13">
        <v>2884</v>
      </c>
      <c r="R6404" s="13">
        <v>2826.32</v>
      </c>
      <c r="S6404" s="1">
        <v>0.5</v>
      </c>
      <c r="T6404" t="s">
        <v>168</v>
      </c>
      <c r="U6404" t="s">
        <v>100</v>
      </c>
      <c r="V6404" t="b">
        <v>1</v>
      </c>
      <c r="W6404">
        <v>2</v>
      </c>
      <c r="X6404" t="s">
        <v>240</v>
      </c>
      <c r="Y6404" t="s">
        <v>4905</v>
      </c>
    </row>
    <row r="6405" spans="1:25" x14ac:dyDescent="0.4">
      <c r="A6405" t="s">
        <v>7827</v>
      </c>
      <c r="B6405" s="2">
        <f ca="1">TODAY()+OpportunityTbl[[#This Row],[CreatedOn_DaysFromToday]]</f>
        <v>44659</v>
      </c>
      <c r="C6405" s="2">
        <f ca="1">TODAY()+OpportunityTbl[[#This Row],[EstCloseDate_DaysFromToday]]</f>
        <v>44713</v>
      </c>
      <c r="D6405">
        <f ca="1">IF(OpportunityTbl[[#This Row],[statecode]]=0,"",OpportunityTbl[[#This Row],[Estimated Close Date]])</f>
        <v>44713</v>
      </c>
      <c r="E6405" s="14">
        <v>-451</v>
      </c>
      <c r="F6405" s="14">
        <v>-397</v>
      </c>
      <c r="G6405" t="s">
        <v>7082</v>
      </c>
      <c r="H6405" t="s">
        <v>7082</v>
      </c>
      <c r="I6405">
        <v>1</v>
      </c>
      <c r="J6405">
        <v>3</v>
      </c>
      <c r="K6405" t="s">
        <v>11450</v>
      </c>
      <c r="L6405" t="s">
        <v>12233</v>
      </c>
      <c r="M6405" t="s">
        <v>22</v>
      </c>
      <c r="N6405" t="s">
        <v>1710</v>
      </c>
      <c r="O6405" t="s">
        <v>29</v>
      </c>
      <c r="P6405" t="s">
        <v>2378</v>
      </c>
      <c r="Q6405" s="13">
        <v>19463</v>
      </c>
      <c r="R6405" s="13">
        <v>18684.48</v>
      </c>
      <c r="S6405" s="1">
        <v>0.5</v>
      </c>
      <c r="T6405" t="s">
        <v>168</v>
      </c>
      <c r="U6405" t="s">
        <v>24</v>
      </c>
      <c r="V6405" t="b">
        <v>1</v>
      </c>
      <c r="W6405">
        <v>4</v>
      </c>
      <c r="X6405" t="s">
        <v>240</v>
      </c>
      <c r="Y6405" t="s">
        <v>4896</v>
      </c>
    </row>
    <row r="6406" spans="1:25" x14ac:dyDescent="0.4">
      <c r="A6406" t="s">
        <v>8893</v>
      </c>
      <c r="B6406" s="2">
        <f ca="1">TODAY()+OpportunityTbl[[#This Row],[CreatedOn_DaysFromToday]]</f>
        <v>44659</v>
      </c>
      <c r="C6406" s="2">
        <f ca="1">TODAY()+OpportunityTbl[[#This Row],[EstCloseDate_DaysFromToday]]</f>
        <v>44731</v>
      </c>
      <c r="D6406">
        <f ca="1">IF(OpportunityTbl[[#This Row],[statecode]]=0,"",OpportunityTbl[[#This Row],[Estimated Close Date]])</f>
        <v>44731</v>
      </c>
      <c r="E6406" s="14">
        <v>-451</v>
      </c>
      <c r="F6406" s="14">
        <v>-379</v>
      </c>
      <c r="G6406" t="s">
        <v>7082</v>
      </c>
      <c r="H6406" t="s">
        <v>7082</v>
      </c>
      <c r="I6406">
        <v>1</v>
      </c>
      <c r="J6406">
        <v>3</v>
      </c>
      <c r="K6406" t="s">
        <v>11383</v>
      </c>
      <c r="L6406" t="s">
        <v>12237</v>
      </c>
      <c r="M6406" t="s">
        <v>22</v>
      </c>
      <c r="N6406" t="s">
        <v>2022</v>
      </c>
      <c r="O6406" t="s">
        <v>29</v>
      </c>
      <c r="P6406" t="s">
        <v>2066</v>
      </c>
      <c r="Q6406" s="13">
        <v>3388</v>
      </c>
      <c r="R6406" s="13">
        <v>3218.6</v>
      </c>
      <c r="S6406" s="1">
        <v>0.5</v>
      </c>
      <c r="T6406" t="s">
        <v>168</v>
      </c>
      <c r="U6406" t="s">
        <v>100</v>
      </c>
      <c r="V6406" t="b">
        <v>0</v>
      </c>
      <c r="W6406">
        <v>5</v>
      </c>
      <c r="X6406" t="s">
        <v>240</v>
      </c>
      <c r="Y6406" t="s">
        <v>26</v>
      </c>
    </row>
    <row r="6407" spans="1:25" x14ac:dyDescent="0.4">
      <c r="A6407" t="s">
        <v>9413</v>
      </c>
      <c r="B6407" s="2">
        <f ca="1">TODAY()+OpportunityTbl[[#This Row],[CreatedOn_DaysFromToday]]</f>
        <v>44659</v>
      </c>
      <c r="C6407" s="2">
        <f ca="1">TODAY()+OpportunityTbl[[#This Row],[EstCloseDate_DaysFromToday]]</f>
        <v>44737</v>
      </c>
      <c r="D6407">
        <f ca="1">IF(OpportunityTbl[[#This Row],[statecode]]=0,"",OpportunityTbl[[#This Row],[Estimated Close Date]])</f>
        <v>44737</v>
      </c>
      <c r="E6407" s="14">
        <v>-451</v>
      </c>
      <c r="F6407" s="14">
        <v>-373</v>
      </c>
      <c r="G6407" t="s">
        <v>7082</v>
      </c>
      <c r="H6407" t="s">
        <v>7082</v>
      </c>
      <c r="I6407">
        <v>1</v>
      </c>
      <c r="J6407">
        <v>3</v>
      </c>
      <c r="K6407" t="s">
        <v>11545</v>
      </c>
      <c r="L6407" t="s">
        <v>12235</v>
      </c>
      <c r="M6407" t="s">
        <v>22</v>
      </c>
      <c r="N6407" t="s">
        <v>534</v>
      </c>
      <c r="O6407" t="s">
        <v>29</v>
      </c>
      <c r="P6407" t="s">
        <v>590</v>
      </c>
      <c r="Q6407" s="13">
        <v>15327</v>
      </c>
      <c r="R6407" s="13">
        <v>14943.83</v>
      </c>
      <c r="S6407" s="1">
        <v>0.3</v>
      </c>
      <c r="T6407" t="s">
        <v>168</v>
      </c>
      <c r="U6407" t="s">
        <v>24</v>
      </c>
      <c r="V6407" t="b">
        <v>1</v>
      </c>
      <c r="W6407">
        <v>2.5</v>
      </c>
      <c r="X6407" t="s">
        <v>157</v>
      </c>
      <c r="Y6407" t="s">
        <v>26</v>
      </c>
    </row>
    <row r="6408" spans="1:25" x14ac:dyDescent="0.4">
      <c r="A6408" t="s">
        <v>737</v>
      </c>
      <c r="B6408" s="2">
        <f ca="1">TODAY()+OpportunityTbl[[#This Row],[CreatedOn_DaysFromToday]]</f>
        <v>44658</v>
      </c>
      <c r="C6408" s="2">
        <f ca="1">TODAY()+OpportunityTbl[[#This Row],[EstCloseDate_DaysFromToday]]</f>
        <v>44699</v>
      </c>
      <c r="D6408">
        <f ca="1">IF(OpportunityTbl[[#This Row],[statecode]]=0,"",OpportunityTbl[[#This Row],[Estimated Close Date]])</f>
        <v>44699</v>
      </c>
      <c r="E6408" s="14">
        <v>-452</v>
      </c>
      <c r="F6408" s="14">
        <v>-411</v>
      </c>
      <c r="G6408" t="s">
        <v>27</v>
      </c>
      <c r="H6408" t="s">
        <v>28</v>
      </c>
      <c r="I6408">
        <v>2</v>
      </c>
      <c r="J6408">
        <v>4</v>
      </c>
      <c r="K6408" t="s">
        <v>11497</v>
      </c>
      <c r="L6408" t="s">
        <v>12236</v>
      </c>
      <c r="M6408" t="s">
        <v>22</v>
      </c>
      <c r="N6408" t="s">
        <v>469</v>
      </c>
      <c r="O6408" t="s">
        <v>29</v>
      </c>
      <c r="P6408" t="s">
        <v>470</v>
      </c>
      <c r="Q6408" s="13">
        <v>2332</v>
      </c>
      <c r="S6408" s="1">
        <v>0.3</v>
      </c>
      <c r="T6408" t="s">
        <v>168</v>
      </c>
      <c r="U6408" t="s">
        <v>100</v>
      </c>
      <c r="V6408" t="b">
        <v>0</v>
      </c>
      <c r="W6408">
        <v>2.5</v>
      </c>
      <c r="X6408" t="s">
        <v>157</v>
      </c>
      <c r="Y6408" t="s">
        <v>26</v>
      </c>
    </row>
    <row r="6409" spans="1:25" x14ac:dyDescent="0.4">
      <c r="A6409" t="s">
        <v>1563</v>
      </c>
      <c r="B6409" s="2">
        <f ca="1">TODAY()+OpportunityTbl[[#This Row],[CreatedOn_DaysFromToday]]</f>
        <v>44658</v>
      </c>
      <c r="C6409" s="2">
        <f ca="1">TODAY()+OpportunityTbl[[#This Row],[EstCloseDate_DaysFromToday]]</f>
        <v>44703</v>
      </c>
      <c r="D6409">
        <f ca="1">IF(OpportunityTbl[[#This Row],[statecode]]=0,"",OpportunityTbl[[#This Row],[Estimated Close Date]])</f>
        <v>44703</v>
      </c>
      <c r="E6409" s="14">
        <v>-452</v>
      </c>
      <c r="F6409" s="14">
        <v>-407</v>
      </c>
      <c r="G6409" t="s">
        <v>27</v>
      </c>
      <c r="H6409" t="s">
        <v>28</v>
      </c>
      <c r="I6409">
        <v>2</v>
      </c>
      <c r="J6409">
        <v>4</v>
      </c>
      <c r="K6409" t="s">
        <v>11494</v>
      </c>
      <c r="L6409" t="s">
        <v>12233</v>
      </c>
      <c r="M6409" t="s">
        <v>22</v>
      </c>
      <c r="N6409" t="s">
        <v>518</v>
      </c>
      <c r="O6409" t="s">
        <v>29</v>
      </c>
      <c r="P6409" t="s">
        <v>532</v>
      </c>
      <c r="Q6409" s="13">
        <v>18435</v>
      </c>
      <c r="S6409" s="1">
        <v>0.1</v>
      </c>
      <c r="T6409" t="s">
        <v>23</v>
      </c>
      <c r="U6409" t="s">
        <v>24</v>
      </c>
      <c r="V6409" t="b">
        <v>1</v>
      </c>
      <c r="W6409">
        <v>2.5</v>
      </c>
      <c r="X6409" t="s">
        <v>25</v>
      </c>
      <c r="Y6409" t="s">
        <v>26</v>
      </c>
    </row>
    <row r="6410" spans="1:25" x14ac:dyDescent="0.4">
      <c r="A6410" t="s">
        <v>1564</v>
      </c>
      <c r="B6410" s="2">
        <f ca="1">TODAY()+OpportunityTbl[[#This Row],[CreatedOn_DaysFromToday]]</f>
        <v>44658</v>
      </c>
      <c r="C6410" s="2">
        <f ca="1">TODAY()+OpportunityTbl[[#This Row],[EstCloseDate_DaysFromToday]]</f>
        <v>44717</v>
      </c>
      <c r="D6410">
        <f ca="1">IF(OpportunityTbl[[#This Row],[statecode]]=0,"",OpportunityTbl[[#This Row],[Estimated Close Date]])</f>
        <v>44717</v>
      </c>
      <c r="E6410" s="14">
        <v>-452</v>
      </c>
      <c r="F6410" s="14">
        <v>-393</v>
      </c>
      <c r="G6410" t="s">
        <v>27</v>
      </c>
      <c r="H6410" t="s">
        <v>28</v>
      </c>
      <c r="I6410">
        <v>2</v>
      </c>
      <c r="J6410">
        <v>4</v>
      </c>
      <c r="K6410" t="s">
        <v>11494</v>
      </c>
      <c r="L6410" t="s">
        <v>12233</v>
      </c>
      <c r="M6410" t="s">
        <v>22</v>
      </c>
      <c r="N6410" t="s">
        <v>518</v>
      </c>
      <c r="O6410" t="s">
        <v>29</v>
      </c>
      <c r="P6410" t="s">
        <v>532</v>
      </c>
      <c r="Q6410" s="13">
        <v>25383</v>
      </c>
      <c r="S6410" s="1">
        <v>0.1</v>
      </c>
      <c r="T6410" t="s">
        <v>23</v>
      </c>
      <c r="U6410" t="s">
        <v>97</v>
      </c>
      <c r="V6410" t="b">
        <v>0</v>
      </c>
      <c r="W6410">
        <v>2.5</v>
      </c>
      <c r="X6410" t="s">
        <v>25</v>
      </c>
      <c r="Y6410" t="s">
        <v>26</v>
      </c>
    </row>
    <row r="6411" spans="1:25" x14ac:dyDescent="0.4">
      <c r="A6411" t="s">
        <v>2740</v>
      </c>
      <c r="B6411" s="2">
        <f ca="1">TODAY()+OpportunityTbl[[#This Row],[CreatedOn_DaysFromToday]]</f>
        <v>44658</v>
      </c>
      <c r="C6411" s="2">
        <f ca="1">TODAY()+OpportunityTbl[[#This Row],[EstCloseDate_DaysFromToday]]</f>
        <v>44724</v>
      </c>
      <c r="D6411">
        <f ca="1">IF(OpportunityTbl[[#This Row],[statecode]]=0,"",OpportunityTbl[[#This Row],[Estimated Close Date]])</f>
        <v>44724</v>
      </c>
      <c r="E6411" s="14">
        <v>-452</v>
      </c>
      <c r="F6411" s="14">
        <v>-386</v>
      </c>
      <c r="G6411" t="s">
        <v>27</v>
      </c>
      <c r="H6411" t="s">
        <v>28</v>
      </c>
      <c r="I6411">
        <v>2</v>
      </c>
      <c r="J6411">
        <v>4</v>
      </c>
      <c r="K6411" t="s">
        <v>11451</v>
      </c>
      <c r="L6411" t="s">
        <v>12239</v>
      </c>
      <c r="M6411" t="s">
        <v>22</v>
      </c>
      <c r="N6411" t="s">
        <v>1617</v>
      </c>
      <c r="O6411" t="s">
        <v>29</v>
      </c>
      <c r="P6411" t="s">
        <v>1620</v>
      </c>
      <c r="Q6411" s="13">
        <v>5660</v>
      </c>
      <c r="S6411" s="1">
        <v>0.1</v>
      </c>
      <c r="T6411" t="s">
        <v>23</v>
      </c>
      <c r="U6411" t="s">
        <v>24</v>
      </c>
      <c r="V6411" t="b">
        <v>1</v>
      </c>
      <c r="W6411">
        <v>3</v>
      </c>
      <c r="X6411" t="s">
        <v>25</v>
      </c>
      <c r="Y6411" t="s">
        <v>26</v>
      </c>
    </row>
    <row r="6412" spans="1:25" x14ac:dyDescent="0.4">
      <c r="A6412" t="s">
        <v>2990</v>
      </c>
      <c r="B6412" s="2">
        <f ca="1">TODAY()+OpportunityTbl[[#This Row],[CreatedOn_DaysFromToday]]</f>
        <v>44658</v>
      </c>
      <c r="C6412" s="2">
        <f ca="1">TODAY()+OpportunityTbl[[#This Row],[EstCloseDate_DaysFromToday]]</f>
        <v>44715</v>
      </c>
      <c r="D6412">
        <f ca="1">IF(OpportunityTbl[[#This Row],[statecode]]=0,"",OpportunityTbl[[#This Row],[Estimated Close Date]])</f>
        <v>44715</v>
      </c>
      <c r="E6412" s="14">
        <v>-452</v>
      </c>
      <c r="F6412" s="14">
        <v>-395</v>
      </c>
      <c r="G6412" t="s">
        <v>27</v>
      </c>
      <c r="H6412" t="s">
        <v>28</v>
      </c>
      <c r="I6412">
        <v>2</v>
      </c>
      <c r="J6412">
        <v>4</v>
      </c>
      <c r="K6412" t="s">
        <v>11518</v>
      </c>
      <c r="L6412" t="s">
        <v>12237</v>
      </c>
      <c r="M6412" t="s">
        <v>22</v>
      </c>
      <c r="N6412" t="s">
        <v>31</v>
      </c>
      <c r="O6412" t="s">
        <v>29</v>
      </c>
      <c r="P6412" t="s">
        <v>32</v>
      </c>
      <c r="Q6412" s="13">
        <v>3491</v>
      </c>
      <c r="S6412" s="1">
        <v>0.1</v>
      </c>
      <c r="T6412" t="s">
        <v>23</v>
      </c>
      <c r="U6412" t="s">
        <v>24</v>
      </c>
      <c r="V6412" t="b">
        <v>0</v>
      </c>
      <c r="W6412">
        <v>3.5</v>
      </c>
      <c r="X6412" t="s">
        <v>25</v>
      </c>
      <c r="Y6412" t="s">
        <v>26</v>
      </c>
    </row>
    <row r="6413" spans="1:25" x14ac:dyDescent="0.4">
      <c r="A6413" t="s">
        <v>6765</v>
      </c>
      <c r="B6413" s="2">
        <f ca="1">TODAY()+OpportunityTbl[[#This Row],[CreatedOn_DaysFromToday]]</f>
        <v>44658</v>
      </c>
      <c r="C6413" s="2">
        <f ca="1">TODAY()+OpportunityTbl[[#This Row],[EstCloseDate_DaysFromToday]]</f>
        <v>44726</v>
      </c>
      <c r="D6413">
        <f ca="1">IF(OpportunityTbl[[#This Row],[statecode]]=0,"",OpportunityTbl[[#This Row],[Estimated Close Date]])</f>
        <v>44726</v>
      </c>
      <c r="E6413" s="14">
        <v>-452</v>
      </c>
      <c r="F6413" s="14">
        <v>-384</v>
      </c>
      <c r="G6413" t="s">
        <v>27</v>
      </c>
      <c r="H6413" t="s">
        <v>28</v>
      </c>
      <c r="I6413">
        <v>2</v>
      </c>
      <c r="J6413">
        <v>4</v>
      </c>
      <c r="K6413" t="s">
        <v>11479</v>
      </c>
      <c r="L6413" t="s">
        <v>12234</v>
      </c>
      <c r="M6413" t="s">
        <v>22</v>
      </c>
      <c r="N6413" t="s">
        <v>513</v>
      </c>
      <c r="O6413" t="s">
        <v>29</v>
      </c>
      <c r="P6413" t="s">
        <v>514</v>
      </c>
      <c r="Q6413" s="13">
        <v>2564</v>
      </c>
      <c r="S6413" s="1">
        <v>0.5</v>
      </c>
      <c r="T6413" t="s">
        <v>168</v>
      </c>
      <c r="U6413" t="s">
        <v>24</v>
      </c>
      <c r="V6413" t="b">
        <v>0</v>
      </c>
      <c r="W6413">
        <v>2.5</v>
      </c>
      <c r="X6413" t="s">
        <v>240</v>
      </c>
      <c r="Y6413" t="s">
        <v>4892</v>
      </c>
    </row>
    <row r="6414" spans="1:25" x14ac:dyDescent="0.4">
      <c r="A6414" t="s">
        <v>8096</v>
      </c>
      <c r="B6414" s="2">
        <f ca="1">TODAY()+OpportunityTbl[[#This Row],[CreatedOn_DaysFromToday]]</f>
        <v>44658</v>
      </c>
      <c r="C6414" s="2">
        <f ca="1">TODAY()+OpportunityTbl[[#This Row],[EstCloseDate_DaysFromToday]]</f>
        <v>44709</v>
      </c>
      <c r="D6414">
        <f ca="1">IF(OpportunityTbl[[#This Row],[statecode]]=0,"",OpportunityTbl[[#This Row],[Estimated Close Date]])</f>
        <v>44709</v>
      </c>
      <c r="E6414" s="14">
        <v>-452</v>
      </c>
      <c r="F6414" s="14">
        <v>-401</v>
      </c>
      <c r="G6414" t="s">
        <v>7082</v>
      </c>
      <c r="H6414" t="s">
        <v>7082</v>
      </c>
      <c r="I6414">
        <v>1</v>
      </c>
      <c r="J6414">
        <v>3</v>
      </c>
      <c r="K6414" t="s">
        <v>11468</v>
      </c>
      <c r="L6414" t="s">
        <v>12233</v>
      </c>
      <c r="M6414" t="s">
        <v>22</v>
      </c>
      <c r="N6414" t="s">
        <v>31</v>
      </c>
      <c r="O6414" t="s">
        <v>29</v>
      </c>
      <c r="P6414" t="s">
        <v>32</v>
      </c>
      <c r="Q6414" s="13">
        <v>12157</v>
      </c>
      <c r="R6414" s="13">
        <v>11853.08</v>
      </c>
      <c r="S6414" s="1">
        <v>0.5</v>
      </c>
      <c r="T6414" t="s">
        <v>168</v>
      </c>
      <c r="U6414" t="s">
        <v>24</v>
      </c>
      <c r="V6414" t="b">
        <v>1</v>
      </c>
      <c r="W6414">
        <v>2.5</v>
      </c>
      <c r="X6414" t="s">
        <v>240</v>
      </c>
      <c r="Y6414" t="s">
        <v>4914</v>
      </c>
    </row>
    <row r="6415" spans="1:25" x14ac:dyDescent="0.4">
      <c r="A6415" t="s">
        <v>8570</v>
      </c>
      <c r="B6415" s="2">
        <f ca="1">TODAY()+OpportunityTbl[[#This Row],[CreatedOn_DaysFromToday]]</f>
        <v>44658</v>
      </c>
      <c r="C6415" s="2">
        <f ca="1">TODAY()+OpportunityTbl[[#This Row],[EstCloseDate_DaysFromToday]]</f>
        <v>44739</v>
      </c>
      <c r="D6415">
        <f ca="1">IF(OpportunityTbl[[#This Row],[statecode]]=0,"",OpportunityTbl[[#This Row],[Estimated Close Date]])</f>
        <v>44739</v>
      </c>
      <c r="E6415" s="14">
        <v>-452</v>
      </c>
      <c r="F6415" s="14">
        <v>-371</v>
      </c>
      <c r="G6415" t="s">
        <v>7082</v>
      </c>
      <c r="H6415" t="s">
        <v>7082</v>
      </c>
      <c r="I6415">
        <v>1</v>
      </c>
      <c r="J6415">
        <v>3</v>
      </c>
      <c r="K6415" t="s">
        <v>11398</v>
      </c>
      <c r="L6415" t="s">
        <v>12238</v>
      </c>
      <c r="M6415" t="s">
        <v>22</v>
      </c>
      <c r="N6415" t="s">
        <v>1617</v>
      </c>
      <c r="O6415" t="s">
        <v>29</v>
      </c>
      <c r="P6415" t="s">
        <v>4812</v>
      </c>
      <c r="Q6415" s="13">
        <v>3839</v>
      </c>
      <c r="R6415" s="13">
        <v>3723.83</v>
      </c>
      <c r="S6415" s="1">
        <v>0.9</v>
      </c>
      <c r="T6415" t="s">
        <v>4724</v>
      </c>
      <c r="U6415" t="s">
        <v>24</v>
      </c>
      <c r="V6415" t="b">
        <v>1</v>
      </c>
      <c r="W6415">
        <v>3</v>
      </c>
      <c r="X6415" t="s">
        <v>4732</v>
      </c>
      <c r="Y6415" t="s">
        <v>26</v>
      </c>
    </row>
    <row r="6416" spans="1:25" x14ac:dyDescent="0.4">
      <c r="A6416" t="s">
        <v>9237</v>
      </c>
      <c r="B6416" s="2">
        <f ca="1">TODAY()+OpportunityTbl[[#This Row],[CreatedOn_DaysFromToday]]</f>
        <v>44658</v>
      </c>
      <c r="C6416" s="2">
        <f ca="1">TODAY()+OpportunityTbl[[#This Row],[EstCloseDate_DaysFromToday]]</f>
        <v>44712</v>
      </c>
      <c r="D6416">
        <f ca="1">IF(OpportunityTbl[[#This Row],[statecode]]=0,"",OpportunityTbl[[#This Row],[Estimated Close Date]])</f>
        <v>44712</v>
      </c>
      <c r="E6416" s="14">
        <v>-452</v>
      </c>
      <c r="F6416" s="14">
        <v>-398</v>
      </c>
      <c r="G6416" t="s">
        <v>7082</v>
      </c>
      <c r="H6416" t="s">
        <v>7082</v>
      </c>
      <c r="I6416">
        <v>1</v>
      </c>
      <c r="J6416">
        <v>3</v>
      </c>
      <c r="K6416" t="s">
        <v>11460</v>
      </c>
      <c r="L6416" t="s">
        <v>12233</v>
      </c>
      <c r="M6416" t="s">
        <v>22</v>
      </c>
      <c r="N6416" t="s">
        <v>1710</v>
      </c>
      <c r="O6416" t="s">
        <v>29</v>
      </c>
      <c r="P6416" t="s">
        <v>1879</v>
      </c>
      <c r="Q6416" s="13">
        <v>16450</v>
      </c>
      <c r="R6416" s="13">
        <v>15792</v>
      </c>
      <c r="S6416" s="1">
        <v>0.5</v>
      </c>
      <c r="T6416" t="s">
        <v>168</v>
      </c>
      <c r="U6416" t="s">
        <v>97</v>
      </c>
      <c r="V6416" t="b">
        <v>1</v>
      </c>
      <c r="W6416">
        <v>4</v>
      </c>
      <c r="X6416" t="s">
        <v>240</v>
      </c>
      <c r="Y6416" t="s">
        <v>26</v>
      </c>
    </row>
    <row r="6417" spans="1:25" x14ac:dyDescent="0.4">
      <c r="A6417" t="s">
        <v>9414</v>
      </c>
      <c r="B6417" s="2">
        <f ca="1">TODAY()+OpportunityTbl[[#This Row],[CreatedOn_DaysFromToday]]</f>
        <v>44658</v>
      </c>
      <c r="C6417" s="2">
        <f ca="1">TODAY()+OpportunityTbl[[#This Row],[EstCloseDate_DaysFromToday]]</f>
        <v>44736</v>
      </c>
      <c r="D6417">
        <f ca="1">IF(OpportunityTbl[[#This Row],[statecode]]=0,"",OpportunityTbl[[#This Row],[Estimated Close Date]])</f>
        <v>44736</v>
      </c>
      <c r="E6417" s="14">
        <v>-452</v>
      </c>
      <c r="F6417" s="14">
        <v>-374</v>
      </c>
      <c r="G6417" t="s">
        <v>7082</v>
      </c>
      <c r="H6417" t="s">
        <v>7082</v>
      </c>
      <c r="I6417">
        <v>1</v>
      </c>
      <c r="J6417">
        <v>3</v>
      </c>
      <c r="K6417" t="s">
        <v>11414</v>
      </c>
      <c r="L6417" t="s">
        <v>12233</v>
      </c>
      <c r="M6417" t="s">
        <v>22</v>
      </c>
      <c r="N6417" t="s">
        <v>534</v>
      </c>
      <c r="O6417" t="s">
        <v>29</v>
      </c>
      <c r="P6417" t="s">
        <v>590</v>
      </c>
      <c r="Q6417" s="13">
        <v>13697</v>
      </c>
      <c r="R6417" s="13">
        <v>13354.58</v>
      </c>
      <c r="S6417" s="1">
        <v>0.3</v>
      </c>
      <c r="T6417" t="s">
        <v>168</v>
      </c>
      <c r="U6417" t="s">
        <v>24</v>
      </c>
      <c r="V6417" t="b">
        <v>1</v>
      </c>
      <c r="W6417">
        <v>2.5</v>
      </c>
      <c r="X6417" t="s">
        <v>157</v>
      </c>
      <c r="Y6417" t="s">
        <v>26</v>
      </c>
    </row>
    <row r="6418" spans="1:25" x14ac:dyDescent="0.4">
      <c r="A6418" t="s">
        <v>9895</v>
      </c>
      <c r="B6418" s="2">
        <f ca="1">TODAY()+OpportunityTbl[[#This Row],[CreatedOn_DaysFromToday]]</f>
        <v>44658</v>
      </c>
      <c r="C6418" s="2">
        <f ca="1">TODAY()+OpportunityTbl[[#This Row],[EstCloseDate_DaysFromToday]]</f>
        <v>44712</v>
      </c>
      <c r="D6418">
        <f ca="1">IF(OpportunityTbl[[#This Row],[statecode]]=0,"",OpportunityTbl[[#This Row],[Estimated Close Date]])</f>
        <v>44712</v>
      </c>
      <c r="E6418" s="14">
        <v>-452</v>
      </c>
      <c r="F6418" s="14">
        <v>-398</v>
      </c>
      <c r="G6418" t="s">
        <v>7082</v>
      </c>
      <c r="H6418" t="s">
        <v>7082</v>
      </c>
      <c r="I6418">
        <v>1</v>
      </c>
      <c r="J6418">
        <v>3</v>
      </c>
      <c r="K6418" t="s">
        <v>11428</v>
      </c>
      <c r="L6418" t="s">
        <v>12236</v>
      </c>
      <c r="M6418" t="s">
        <v>22</v>
      </c>
      <c r="N6418" t="s">
        <v>2121</v>
      </c>
      <c r="O6418" t="s">
        <v>29</v>
      </c>
      <c r="P6418" t="s">
        <v>4734</v>
      </c>
      <c r="Q6418" s="13">
        <v>2756</v>
      </c>
      <c r="R6418" s="13">
        <v>2645.76</v>
      </c>
      <c r="S6418" s="1">
        <v>0.9</v>
      </c>
      <c r="T6418" t="s">
        <v>4724</v>
      </c>
      <c r="U6418" t="s">
        <v>24</v>
      </c>
      <c r="V6418" t="b">
        <v>1</v>
      </c>
      <c r="W6418">
        <v>4</v>
      </c>
      <c r="X6418" t="s">
        <v>4732</v>
      </c>
      <c r="Y6418" t="s">
        <v>26</v>
      </c>
    </row>
    <row r="6419" spans="1:25" x14ac:dyDescent="0.4">
      <c r="A6419" t="s">
        <v>9896</v>
      </c>
      <c r="B6419" s="2">
        <f ca="1">TODAY()+OpportunityTbl[[#This Row],[CreatedOn_DaysFromToday]]</f>
        <v>44658</v>
      </c>
      <c r="C6419" s="2">
        <f ca="1">TODAY()+OpportunityTbl[[#This Row],[EstCloseDate_DaysFromToday]]</f>
        <v>44726</v>
      </c>
      <c r="D6419">
        <f ca="1">IF(OpportunityTbl[[#This Row],[statecode]]=0,"",OpportunityTbl[[#This Row],[Estimated Close Date]])</f>
        <v>44726</v>
      </c>
      <c r="E6419" s="14">
        <v>-452</v>
      </c>
      <c r="F6419" s="14">
        <v>-384</v>
      </c>
      <c r="G6419" t="s">
        <v>7082</v>
      </c>
      <c r="H6419" t="s">
        <v>7082</v>
      </c>
      <c r="I6419">
        <v>1</v>
      </c>
      <c r="J6419">
        <v>3</v>
      </c>
      <c r="K6419" t="s">
        <v>11491</v>
      </c>
      <c r="L6419" t="s">
        <v>12236</v>
      </c>
      <c r="M6419" t="s">
        <v>22</v>
      </c>
      <c r="N6419" t="s">
        <v>2121</v>
      </c>
      <c r="O6419" t="s">
        <v>29</v>
      </c>
      <c r="P6419" t="s">
        <v>4734</v>
      </c>
      <c r="Q6419" s="13">
        <v>2653</v>
      </c>
      <c r="R6419" s="13">
        <v>2546.88</v>
      </c>
      <c r="S6419" s="1">
        <v>0.9</v>
      </c>
      <c r="T6419" t="s">
        <v>4724</v>
      </c>
      <c r="U6419" t="s">
        <v>24</v>
      </c>
      <c r="V6419" t="b">
        <v>0</v>
      </c>
      <c r="W6419">
        <v>4</v>
      </c>
      <c r="X6419" t="s">
        <v>4732</v>
      </c>
      <c r="Y6419" t="s">
        <v>26</v>
      </c>
    </row>
    <row r="6420" spans="1:25" x14ac:dyDescent="0.4">
      <c r="A6420" t="s">
        <v>63</v>
      </c>
      <c r="B6420" s="2">
        <f ca="1">TODAY()+OpportunityTbl[[#This Row],[CreatedOn_DaysFromToday]]</f>
        <v>44657</v>
      </c>
      <c r="C6420" s="2">
        <f ca="1">TODAY()+OpportunityTbl[[#This Row],[EstCloseDate_DaysFromToday]]</f>
        <v>44698</v>
      </c>
      <c r="D6420">
        <f ca="1">IF(OpportunityTbl[[#This Row],[statecode]]=0,"",OpportunityTbl[[#This Row],[Estimated Close Date]])</f>
        <v>44698</v>
      </c>
      <c r="E6420" s="14">
        <v>-453</v>
      </c>
      <c r="F6420" s="14">
        <v>-412</v>
      </c>
      <c r="G6420" t="s">
        <v>27</v>
      </c>
      <c r="H6420" t="s">
        <v>28</v>
      </c>
      <c r="I6420">
        <v>2</v>
      </c>
      <c r="J6420">
        <v>4</v>
      </c>
      <c r="K6420" t="s">
        <v>11482</v>
      </c>
      <c r="L6420" t="s">
        <v>12236</v>
      </c>
      <c r="M6420" t="s">
        <v>22</v>
      </c>
      <c r="N6420" t="s">
        <v>31</v>
      </c>
      <c r="O6420" t="s">
        <v>29</v>
      </c>
      <c r="P6420" t="s">
        <v>32</v>
      </c>
      <c r="Q6420" s="13">
        <v>1491</v>
      </c>
      <c r="S6420" s="1">
        <v>0.1</v>
      </c>
      <c r="T6420" t="s">
        <v>23</v>
      </c>
      <c r="U6420" t="s">
        <v>24</v>
      </c>
      <c r="V6420" t="b">
        <v>1</v>
      </c>
      <c r="W6420">
        <v>2.5</v>
      </c>
      <c r="X6420" t="s">
        <v>25</v>
      </c>
      <c r="Y6420" t="s">
        <v>26</v>
      </c>
    </row>
    <row r="6421" spans="1:25" x14ac:dyDescent="0.4">
      <c r="A6421" t="s">
        <v>1480</v>
      </c>
      <c r="B6421" s="2">
        <f ca="1">TODAY()+OpportunityTbl[[#This Row],[CreatedOn_DaysFromToday]]</f>
        <v>44657</v>
      </c>
      <c r="C6421" s="2">
        <f ca="1">TODAY()+OpportunityTbl[[#This Row],[EstCloseDate_DaysFromToday]]</f>
        <v>44702</v>
      </c>
      <c r="D6421">
        <f ca="1">IF(OpportunityTbl[[#This Row],[statecode]]=0,"",OpportunityTbl[[#This Row],[Estimated Close Date]])</f>
        <v>44702</v>
      </c>
      <c r="E6421" s="14">
        <v>-453</v>
      </c>
      <c r="F6421" s="14">
        <v>-408</v>
      </c>
      <c r="G6421" t="s">
        <v>27</v>
      </c>
      <c r="H6421" t="s">
        <v>28</v>
      </c>
      <c r="I6421">
        <v>2</v>
      </c>
      <c r="J6421">
        <v>4</v>
      </c>
      <c r="K6421" t="s">
        <v>11451</v>
      </c>
      <c r="L6421" t="s">
        <v>12234</v>
      </c>
      <c r="M6421" t="s">
        <v>22</v>
      </c>
      <c r="N6421" t="s">
        <v>518</v>
      </c>
      <c r="O6421" t="s">
        <v>29</v>
      </c>
      <c r="P6421" t="s">
        <v>529</v>
      </c>
      <c r="Q6421" s="13">
        <v>2499</v>
      </c>
      <c r="S6421" s="1">
        <v>0.1</v>
      </c>
      <c r="T6421" t="s">
        <v>23</v>
      </c>
      <c r="U6421" t="s">
        <v>24</v>
      </c>
      <c r="V6421" t="b">
        <v>1</v>
      </c>
      <c r="W6421">
        <v>2.5</v>
      </c>
      <c r="X6421" t="s">
        <v>25</v>
      </c>
      <c r="Y6421" t="s">
        <v>26</v>
      </c>
    </row>
    <row r="6422" spans="1:25" x14ac:dyDescent="0.4">
      <c r="A6422" t="s">
        <v>2419</v>
      </c>
      <c r="B6422" s="2">
        <f ca="1">TODAY()+OpportunityTbl[[#This Row],[CreatedOn_DaysFromToday]]</f>
        <v>44657</v>
      </c>
      <c r="C6422" s="2">
        <f ca="1">TODAY()+OpportunityTbl[[#This Row],[EstCloseDate_DaysFromToday]]</f>
        <v>44724</v>
      </c>
      <c r="D6422">
        <f ca="1">IF(OpportunityTbl[[#This Row],[statecode]]=0,"",OpportunityTbl[[#This Row],[Estimated Close Date]])</f>
        <v>44724</v>
      </c>
      <c r="E6422" s="14">
        <v>-453</v>
      </c>
      <c r="F6422" s="14">
        <v>-386</v>
      </c>
      <c r="G6422" t="s">
        <v>27</v>
      </c>
      <c r="H6422" t="s">
        <v>28</v>
      </c>
      <c r="I6422">
        <v>2</v>
      </c>
      <c r="J6422">
        <v>4</v>
      </c>
      <c r="K6422" t="s">
        <v>11419</v>
      </c>
      <c r="L6422" t="s">
        <v>12237</v>
      </c>
      <c r="M6422" t="s">
        <v>22</v>
      </c>
      <c r="N6422" t="s">
        <v>779</v>
      </c>
      <c r="O6422" t="s">
        <v>29</v>
      </c>
      <c r="P6422" t="s">
        <v>780</v>
      </c>
      <c r="Q6422" s="13">
        <v>2435</v>
      </c>
      <c r="S6422" s="1">
        <v>0.1</v>
      </c>
      <c r="T6422" t="s">
        <v>23</v>
      </c>
      <c r="U6422" t="s">
        <v>100</v>
      </c>
      <c r="V6422" t="b">
        <v>0</v>
      </c>
      <c r="W6422">
        <v>3.5</v>
      </c>
      <c r="X6422" t="s">
        <v>157</v>
      </c>
      <c r="Y6422" t="s">
        <v>26</v>
      </c>
    </row>
    <row r="6423" spans="1:25" x14ac:dyDescent="0.4">
      <c r="A6423" t="s">
        <v>2669</v>
      </c>
      <c r="B6423" s="2">
        <f ca="1">TODAY()+OpportunityTbl[[#This Row],[CreatedOn_DaysFromToday]]</f>
        <v>44657</v>
      </c>
      <c r="C6423" s="2">
        <f ca="1">TODAY()+OpportunityTbl[[#This Row],[EstCloseDate_DaysFromToday]]</f>
        <v>44696</v>
      </c>
      <c r="D6423">
        <f ca="1">IF(OpportunityTbl[[#This Row],[statecode]]=0,"",OpportunityTbl[[#This Row],[Estimated Close Date]])</f>
        <v>44696</v>
      </c>
      <c r="E6423" s="14">
        <v>-453</v>
      </c>
      <c r="F6423" s="14">
        <v>-414</v>
      </c>
      <c r="G6423" t="s">
        <v>27</v>
      </c>
      <c r="H6423" t="s">
        <v>28</v>
      </c>
      <c r="I6423">
        <v>2</v>
      </c>
      <c r="J6423">
        <v>4</v>
      </c>
      <c r="K6423" t="s">
        <v>11546</v>
      </c>
      <c r="L6423" t="s">
        <v>12239</v>
      </c>
      <c r="M6423" t="s">
        <v>22</v>
      </c>
      <c r="N6423" t="s">
        <v>2069</v>
      </c>
      <c r="O6423" t="s">
        <v>29</v>
      </c>
      <c r="P6423" t="s">
        <v>2623</v>
      </c>
      <c r="Q6423" s="13">
        <v>6887</v>
      </c>
      <c r="S6423" s="1">
        <v>0.1</v>
      </c>
      <c r="T6423" t="s">
        <v>23</v>
      </c>
      <c r="U6423" t="s">
        <v>97</v>
      </c>
      <c r="V6423" t="b">
        <v>0</v>
      </c>
      <c r="W6423">
        <v>4</v>
      </c>
      <c r="X6423" t="s">
        <v>25</v>
      </c>
      <c r="Y6423" t="s">
        <v>26</v>
      </c>
    </row>
    <row r="6424" spans="1:25" x14ac:dyDescent="0.4">
      <c r="A6424" t="s">
        <v>2670</v>
      </c>
      <c r="B6424" s="2">
        <f ca="1">TODAY()+OpportunityTbl[[#This Row],[CreatedOn_DaysFromToday]]</f>
        <v>44657</v>
      </c>
      <c r="C6424" s="2">
        <f ca="1">TODAY()+OpportunityTbl[[#This Row],[EstCloseDate_DaysFromToday]]</f>
        <v>44668</v>
      </c>
      <c r="D6424">
        <f ca="1">IF(OpportunityTbl[[#This Row],[statecode]]=0,"",OpportunityTbl[[#This Row],[Estimated Close Date]])</f>
        <v>44668</v>
      </c>
      <c r="E6424" s="14">
        <v>-453</v>
      </c>
      <c r="F6424" s="14">
        <v>-442</v>
      </c>
      <c r="G6424" t="s">
        <v>27</v>
      </c>
      <c r="H6424" t="s">
        <v>28</v>
      </c>
      <c r="I6424">
        <v>2</v>
      </c>
      <c r="J6424">
        <v>4</v>
      </c>
      <c r="K6424" t="s">
        <v>11547</v>
      </c>
      <c r="L6424" t="s">
        <v>12238</v>
      </c>
      <c r="M6424" t="s">
        <v>22</v>
      </c>
      <c r="N6424" t="s">
        <v>2069</v>
      </c>
      <c r="O6424" t="s">
        <v>29</v>
      </c>
      <c r="P6424" t="s">
        <v>2623</v>
      </c>
      <c r="Q6424" s="13">
        <v>1802</v>
      </c>
      <c r="S6424" s="1">
        <v>0.1</v>
      </c>
      <c r="T6424" t="s">
        <v>23</v>
      </c>
      <c r="U6424" t="s">
        <v>100</v>
      </c>
      <c r="V6424" t="b">
        <v>1</v>
      </c>
      <c r="W6424">
        <v>4</v>
      </c>
      <c r="X6424" t="s">
        <v>25</v>
      </c>
      <c r="Y6424" t="s">
        <v>26</v>
      </c>
    </row>
    <row r="6425" spans="1:25" x14ac:dyDescent="0.4">
      <c r="A6425" t="s">
        <v>3470</v>
      </c>
      <c r="B6425" s="2">
        <f ca="1">TODAY()+OpportunityTbl[[#This Row],[CreatedOn_DaysFromToday]]</f>
        <v>44657</v>
      </c>
      <c r="C6425" s="2">
        <f ca="1">TODAY()+OpportunityTbl[[#This Row],[EstCloseDate_DaysFromToday]]</f>
        <v>44715</v>
      </c>
      <c r="D6425">
        <f ca="1">IF(OpportunityTbl[[#This Row],[statecode]]=0,"",OpportunityTbl[[#This Row],[Estimated Close Date]])</f>
        <v>44715</v>
      </c>
      <c r="E6425" s="14">
        <v>-453</v>
      </c>
      <c r="F6425" s="14">
        <v>-395</v>
      </c>
      <c r="G6425" t="s">
        <v>27</v>
      </c>
      <c r="H6425" t="s">
        <v>28</v>
      </c>
      <c r="I6425">
        <v>2</v>
      </c>
      <c r="J6425">
        <v>4</v>
      </c>
      <c r="K6425" t="s">
        <v>11525</v>
      </c>
      <c r="L6425" t="s">
        <v>12240</v>
      </c>
      <c r="M6425" t="s">
        <v>22</v>
      </c>
      <c r="N6425" t="s">
        <v>1710</v>
      </c>
      <c r="O6425" t="s">
        <v>29</v>
      </c>
      <c r="P6425" t="s">
        <v>1711</v>
      </c>
      <c r="Q6425" s="13">
        <v>4246</v>
      </c>
      <c r="S6425" s="1">
        <v>0.1</v>
      </c>
      <c r="T6425" t="s">
        <v>23</v>
      </c>
      <c r="U6425" t="s">
        <v>97</v>
      </c>
      <c r="V6425" t="b">
        <v>0</v>
      </c>
      <c r="W6425">
        <v>4</v>
      </c>
      <c r="X6425" t="s">
        <v>25</v>
      </c>
      <c r="Y6425" t="s">
        <v>26</v>
      </c>
    </row>
    <row r="6426" spans="1:25" x14ac:dyDescent="0.4">
      <c r="A6426" t="s">
        <v>3471</v>
      </c>
      <c r="B6426" s="2">
        <f ca="1">TODAY()+OpportunityTbl[[#This Row],[CreatedOn_DaysFromToday]]</f>
        <v>44657</v>
      </c>
      <c r="C6426" s="2">
        <f ca="1">TODAY()+OpportunityTbl[[#This Row],[EstCloseDate_DaysFromToday]]</f>
        <v>44687</v>
      </c>
      <c r="D6426">
        <f ca="1">IF(OpportunityTbl[[#This Row],[statecode]]=0,"",OpportunityTbl[[#This Row],[Estimated Close Date]])</f>
        <v>44687</v>
      </c>
      <c r="E6426" s="14">
        <v>-453</v>
      </c>
      <c r="F6426" s="14">
        <v>-423</v>
      </c>
      <c r="G6426" t="s">
        <v>27</v>
      </c>
      <c r="H6426" t="s">
        <v>28</v>
      </c>
      <c r="I6426">
        <v>2</v>
      </c>
      <c r="J6426">
        <v>4</v>
      </c>
      <c r="K6426" t="s">
        <v>11548</v>
      </c>
      <c r="L6426" t="s">
        <v>12235</v>
      </c>
      <c r="M6426" t="s">
        <v>22</v>
      </c>
      <c r="N6426" t="s">
        <v>1710</v>
      </c>
      <c r="O6426" t="s">
        <v>29</v>
      </c>
      <c r="P6426" t="s">
        <v>1711</v>
      </c>
      <c r="Q6426" s="13">
        <v>15478</v>
      </c>
      <c r="S6426" s="1">
        <v>0.1</v>
      </c>
      <c r="T6426" t="s">
        <v>23</v>
      </c>
      <c r="U6426" t="s">
        <v>100</v>
      </c>
      <c r="V6426" t="b">
        <v>1</v>
      </c>
      <c r="W6426">
        <v>4</v>
      </c>
      <c r="X6426" t="s">
        <v>25</v>
      </c>
      <c r="Y6426" t="s">
        <v>26</v>
      </c>
    </row>
    <row r="6427" spans="1:25" x14ac:dyDescent="0.4">
      <c r="A6427" t="s">
        <v>3709</v>
      </c>
      <c r="B6427" s="2">
        <f ca="1">TODAY()+OpportunityTbl[[#This Row],[CreatedOn_DaysFromToday]]</f>
        <v>44657</v>
      </c>
      <c r="C6427" s="2">
        <f ca="1">TODAY()+OpportunityTbl[[#This Row],[EstCloseDate_DaysFromToday]]</f>
        <v>44680</v>
      </c>
      <c r="D6427">
        <f ca="1">IF(OpportunityTbl[[#This Row],[statecode]]=0,"",OpportunityTbl[[#This Row],[Estimated Close Date]])</f>
        <v>44680</v>
      </c>
      <c r="E6427" s="14">
        <v>-453</v>
      </c>
      <c r="F6427" s="14">
        <v>-430</v>
      </c>
      <c r="G6427" t="s">
        <v>27</v>
      </c>
      <c r="H6427" t="s">
        <v>28</v>
      </c>
      <c r="I6427">
        <v>2</v>
      </c>
      <c r="J6427">
        <v>4</v>
      </c>
      <c r="K6427" t="s">
        <v>11549</v>
      </c>
      <c r="L6427" t="s">
        <v>12238</v>
      </c>
      <c r="M6427" t="s">
        <v>22</v>
      </c>
      <c r="N6427" t="s">
        <v>31</v>
      </c>
      <c r="O6427" t="s">
        <v>29</v>
      </c>
      <c r="P6427" t="s">
        <v>417</v>
      </c>
      <c r="Q6427" s="13">
        <v>1831</v>
      </c>
      <c r="S6427" s="1">
        <v>0.1</v>
      </c>
      <c r="T6427" t="s">
        <v>23</v>
      </c>
      <c r="U6427" t="s">
        <v>100</v>
      </c>
      <c r="V6427" t="b">
        <v>1</v>
      </c>
      <c r="W6427">
        <v>2</v>
      </c>
      <c r="X6427" t="s">
        <v>25</v>
      </c>
      <c r="Y6427" t="s">
        <v>26</v>
      </c>
    </row>
    <row r="6428" spans="1:25" x14ac:dyDescent="0.4">
      <c r="A6428" t="s">
        <v>5432</v>
      </c>
      <c r="B6428" s="2">
        <f ca="1">TODAY()+OpportunityTbl[[#This Row],[CreatedOn_DaysFromToday]]</f>
        <v>44657</v>
      </c>
      <c r="C6428" s="2">
        <f ca="1">TODAY()+OpportunityTbl[[#This Row],[EstCloseDate_DaysFromToday]]</f>
        <v>44685</v>
      </c>
      <c r="D6428">
        <f ca="1">IF(OpportunityTbl[[#This Row],[statecode]]=0,"",OpportunityTbl[[#This Row],[Estimated Close Date]])</f>
        <v>44685</v>
      </c>
      <c r="E6428" s="14">
        <v>-453</v>
      </c>
      <c r="F6428" s="14">
        <v>-425</v>
      </c>
      <c r="G6428" t="s">
        <v>27</v>
      </c>
      <c r="H6428" t="s">
        <v>28</v>
      </c>
      <c r="I6428">
        <v>2</v>
      </c>
      <c r="J6428">
        <v>4</v>
      </c>
      <c r="K6428" t="s">
        <v>11523</v>
      </c>
      <c r="L6428" t="s">
        <v>12238</v>
      </c>
      <c r="M6428" t="s">
        <v>22</v>
      </c>
      <c r="N6428" t="s">
        <v>2069</v>
      </c>
      <c r="O6428" t="s">
        <v>29</v>
      </c>
      <c r="P6428" t="s">
        <v>2623</v>
      </c>
      <c r="Q6428" s="13">
        <v>2566</v>
      </c>
      <c r="S6428" s="1">
        <v>0.1</v>
      </c>
      <c r="T6428" t="s">
        <v>23</v>
      </c>
      <c r="U6428" t="s">
        <v>24</v>
      </c>
      <c r="V6428" t="b">
        <v>1</v>
      </c>
      <c r="W6428">
        <v>4</v>
      </c>
      <c r="X6428" t="s">
        <v>25</v>
      </c>
      <c r="Y6428" t="s">
        <v>4890</v>
      </c>
    </row>
    <row r="6429" spans="1:25" x14ac:dyDescent="0.4">
      <c r="A6429" t="s">
        <v>5433</v>
      </c>
      <c r="B6429" s="2">
        <f ca="1">TODAY()+OpportunityTbl[[#This Row],[CreatedOn_DaysFromToday]]</f>
        <v>44657</v>
      </c>
      <c r="C6429" s="2">
        <f ca="1">TODAY()+OpportunityTbl[[#This Row],[EstCloseDate_DaysFromToday]]</f>
        <v>44681</v>
      </c>
      <c r="D6429">
        <f ca="1">IF(OpportunityTbl[[#This Row],[statecode]]=0,"",OpportunityTbl[[#This Row],[Estimated Close Date]])</f>
        <v>44681</v>
      </c>
      <c r="E6429" s="14">
        <v>-453</v>
      </c>
      <c r="F6429" s="14">
        <v>-429</v>
      </c>
      <c r="G6429" t="s">
        <v>27</v>
      </c>
      <c r="H6429" t="s">
        <v>28</v>
      </c>
      <c r="I6429">
        <v>2</v>
      </c>
      <c r="J6429">
        <v>4</v>
      </c>
      <c r="K6429" t="s">
        <v>11535</v>
      </c>
      <c r="L6429" t="s">
        <v>12234</v>
      </c>
      <c r="M6429" t="s">
        <v>22</v>
      </c>
      <c r="N6429" t="s">
        <v>2069</v>
      </c>
      <c r="O6429" t="s">
        <v>29</v>
      </c>
      <c r="P6429" t="s">
        <v>2107</v>
      </c>
      <c r="Q6429" s="13">
        <v>2403</v>
      </c>
      <c r="S6429" s="1">
        <v>0.3</v>
      </c>
      <c r="T6429" t="s">
        <v>168</v>
      </c>
      <c r="U6429" t="s">
        <v>100</v>
      </c>
      <c r="V6429" t="b">
        <v>1</v>
      </c>
      <c r="W6429">
        <v>4.5</v>
      </c>
      <c r="X6429" t="s">
        <v>157</v>
      </c>
      <c r="Y6429" t="s">
        <v>4899</v>
      </c>
    </row>
    <row r="6430" spans="1:25" x14ac:dyDescent="0.4">
      <c r="A6430" t="s">
        <v>5840</v>
      </c>
      <c r="B6430" s="2">
        <f ca="1">TODAY()+OpportunityTbl[[#This Row],[CreatedOn_DaysFromToday]]</f>
        <v>44657</v>
      </c>
      <c r="C6430" s="2">
        <f ca="1">TODAY()+OpportunityTbl[[#This Row],[EstCloseDate_DaysFromToday]]</f>
        <v>44702</v>
      </c>
      <c r="D6430">
        <f ca="1">IF(OpportunityTbl[[#This Row],[statecode]]=0,"",OpportunityTbl[[#This Row],[Estimated Close Date]])</f>
        <v>44702</v>
      </c>
      <c r="E6430" s="14">
        <v>-453</v>
      </c>
      <c r="F6430" s="14">
        <v>-408</v>
      </c>
      <c r="G6430" t="s">
        <v>27</v>
      </c>
      <c r="H6430" t="s">
        <v>28</v>
      </c>
      <c r="I6430">
        <v>2</v>
      </c>
      <c r="J6430">
        <v>4</v>
      </c>
      <c r="K6430" t="s">
        <v>11472</v>
      </c>
      <c r="L6430" t="s">
        <v>12236</v>
      </c>
      <c r="M6430" t="s">
        <v>22</v>
      </c>
      <c r="N6430" t="s">
        <v>1710</v>
      </c>
      <c r="O6430" t="s">
        <v>29</v>
      </c>
      <c r="P6430" t="s">
        <v>1713</v>
      </c>
      <c r="Q6430" s="13">
        <v>2003</v>
      </c>
      <c r="S6430" s="1">
        <v>0.3</v>
      </c>
      <c r="T6430" t="s">
        <v>168</v>
      </c>
      <c r="U6430" t="s">
        <v>24</v>
      </c>
      <c r="V6430" t="b">
        <v>1</v>
      </c>
      <c r="W6430">
        <v>4</v>
      </c>
      <c r="X6430" t="s">
        <v>157</v>
      </c>
      <c r="Y6430" t="s">
        <v>4899</v>
      </c>
    </row>
    <row r="6431" spans="1:25" x14ac:dyDescent="0.4">
      <c r="A6431" t="s">
        <v>7878</v>
      </c>
      <c r="B6431" s="2">
        <f ca="1">TODAY()+OpportunityTbl[[#This Row],[CreatedOn_DaysFromToday]]</f>
        <v>44657</v>
      </c>
      <c r="C6431" s="2">
        <f ca="1">TODAY()+OpportunityTbl[[#This Row],[EstCloseDate_DaysFromToday]]</f>
        <v>44703</v>
      </c>
      <c r="D6431">
        <f ca="1">IF(OpportunityTbl[[#This Row],[statecode]]=0,"",OpportunityTbl[[#This Row],[Estimated Close Date]])</f>
        <v>44703</v>
      </c>
      <c r="E6431" s="14">
        <v>-453</v>
      </c>
      <c r="F6431" s="14">
        <v>-407</v>
      </c>
      <c r="G6431" t="s">
        <v>7082</v>
      </c>
      <c r="H6431" t="s">
        <v>7082</v>
      </c>
      <c r="I6431">
        <v>1</v>
      </c>
      <c r="J6431">
        <v>3</v>
      </c>
      <c r="K6431" t="s">
        <v>11525</v>
      </c>
      <c r="L6431" t="s">
        <v>12234</v>
      </c>
      <c r="M6431" t="s">
        <v>22</v>
      </c>
      <c r="N6431" t="s">
        <v>469</v>
      </c>
      <c r="O6431" t="s">
        <v>29</v>
      </c>
      <c r="P6431" t="s">
        <v>488</v>
      </c>
      <c r="Q6431" s="13">
        <v>1718</v>
      </c>
      <c r="R6431" s="13">
        <v>1675.05</v>
      </c>
      <c r="S6431" s="1">
        <v>0.5</v>
      </c>
      <c r="T6431" t="s">
        <v>168</v>
      </c>
      <c r="U6431" t="s">
        <v>24</v>
      </c>
      <c r="V6431" t="b">
        <v>1</v>
      </c>
      <c r="W6431">
        <v>2.5</v>
      </c>
      <c r="X6431" t="s">
        <v>240</v>
      </c>
      <c r="Y6431" t="s">
        <v>4892</v>
      </c>
    </row>
    <row r="6432" spans="1:25" x14ac:dyDescent="0.4">
      <c r="A6432" t="s">
        <v>449</v>
      </c>
      <c r="B6432" s="2">
        <f ca="1">TODAY()+OpportunityTbl[[#This Row],[CreatedOn_DaysFromToday]]</f>
        <v>44656</v>
      </c>
      <c r="C6432" s="2">
        <f ca="1">TODAY()+OpportunityTbl[[#This Row],[EstCloseDate_DaysFromToday]]</f>
        <v>44694</v>
      </c>
      <c r="D6432">
        <f ca="1">IF(OpportunityTbl[[#This Row],[statecode]]=0,"",OpportunityTbl[[#This Row],[Estimated Close Date]])</f>
        <v>44694</v>
      </c>
      <c r="E6432" s="14">
        <v>-454</v>
      </c>
      <c r="F6432" s="14">
        <v>-416</v>
      </c>
      <c r="G6432" t="s">
        <v>27</v>
      </c>
      <c r="H6432" t="s">
        <v>28</v>
      </c>
      <c r="I6432">
        <v>2</v>
      </c>
      <c r="J6432">
        <v>4</v>
      </c>
      <c r="K6432" t="s">
        <v>11535</v>
      </c>
      <c r="L6432" t="s">
        <v>12236</v>
      </c>
      <c r="M6432" t="s">
        <v>22</v>
      </c>
      <c r="N6432" t="s">
        <v>31</v>
      </c>
      <c r="O6432" t="s">
        <v>29</v>
      </c>
      <c r="P6432" t="s">
        <v>417</v>
      </c>
      <c r="Q6432" s="13">
        <v>2515</v>
      </c>
      <c r="S6432" s="1">
        <v>0.1</v>
      </c>
      <c r="T6432" t="s">
        <v>23</v>
      </c>
      <c r="U6432" t="s">
        <v>24</v>
      </c>
      <c r="V6432" t="b">
        <v>1</v>
      </c>
      <c r="W6432">
        <v>2.5</v>
      </c>
      <c r="X6432" t="s">
        <v>25</v>
      </c>
      <c r="Y6432" t="s">
        <v>26</v>
      </c>
    </row>
    <row r="6433" spans="1:25" x14ac:dyDescent="0.4">
      <c r="A6433" t="s">
        <v>1565</v>
      </c>
      <c r="B6433" s="2">
        <f ca="1">TODAY()+OpportunityTbl[[#This Row],[CreatedOn_DaysFromToday]]</f>
        <v>44656</v>
      </c>
      <c r="C6433" s="2">
        <f ca="1">TODAY()+OpportunityTbl[[#This Row],[EstCloseDate_DaysFromToday]]</f>
        <v>44714</v>
      </c>
      <c r="D6433">
        <f ca="1">IF(OpportunityTbl[[#This Row],[statecode]]=0,"",OpportunityTbl[[#This Row],[Estimated Close Date]])</f>
        <v>44714</v>
      </c>
      <c r="E6433" s="14">
        <v>-454</v>
      </c>
      <c r="F6433" s="14">
        <v>-396</v>
      </c>
      <c r="G6433" t="s">
        <v>27</v>
      </c>
      <c r="H6433" t="s">
        <v>28</v>
      </c>
      <c r="I6433">
        <v>2</v>
      </c>
      <c r="J6433">
        <v>4</v>
      </c>
      <c r="K6433" t="s">
        <v>11419</v>
      </c>
      <c r="L6433" t="s">
        <v>12236</v>
      </c>
      <c r="M6433" t="s">
        <v>22</v>
      </c>
      <c r="N6433" t="s">
        <v>518</v>
      </c>
      <c r="O6433" t="s">
        <v>29</v>
      </c>
      <c r="P6433" t="s">
        <v>532</v>
      </c>
      <c r="Q6433" s="13">
        <v>2449</v>
      </c>
      <c r="S6433" s="1">
        <v>0.1</v>
      </c>
      <c r="T6433" t="s">
        <v>23</v>
      </c>
      <c r="U6433" t="s">
        <v>24</v>
      </c>
      <c r="V6433" t="b">
        <v>0</v>
      </c>
      <c r="W6433">
        <v>2.5</v>
      </c>
      <c r="X6433" t="s">
        <v>25</v>
      </c>
      <c r="Y6433" t="s">
        <v>26</v>
      </c>
    </row>
    <row r="6434" spans="1:25" x14ac:dyDescent="0.4">
      <c r="A6434" t="s">
        <v>1697</v>
      </c>
      <c r="B6434" s="2">
        <f ca="1">TODAY()+OpportunityTbl[[#This Row],[CreatedOn_DaysFromToday]]</f>
        <v>44656</v>
      </c>
      <c r="C6434" s="2">
        <f ca="1">TODAY()+OpportunityTbl[[#This Row],[EstCloseDate_DaysFromToday]]</f>
        <v>44710</v>
      </c>
      <c r="D6434">
        <f ca="1">IF(OpportunityTbl[[#This Row],[statecode]]=0,"",OpportunityTbl[[#This Row],[Estimated Close Date]])</f>
        <v>44710</v>
      </c>
      <c r="E6434" s="14">
        <v>-454</v>
      </c>
      <c r="F6434" s="14">
        <v>-400</v>
      </c>
      <c r="G6434" t="s">
        <v>27</v>
      </c>
      <c r="H6434" t="s">
        <v>28</v>
      </c>
      <c r="I6434">
        <v>2</v>
      </c>
      <c r="J6434">
        <v>4</v>
      </c>
      <c r="K6434" t="s">
        <v>11515</v>
      </c>
      <c r="L6434" t="s">
        <v>12236</v>
      </c>
      <c r="M6434" t="s">
        <v>22</v>
      </c>
      <c r="N6434" t="s">
        <v>1617</v>
      </c>
      <c r="O6434" t="s">
        <v>29</v>
      </c>
      <c r="P6434" t="s">
        <v>1620</v>
      </c>
      <c r="Q6434" s="13">
        <v>2984</v>
      </c>
      <c r="S6434" s="1">
        <v>0.3</v>
      </c>
      <c r="T6434" t="s">
        <v>168</v>
      </c>
      <c r="U6434" t="s">
        <v>100</v>
      </c>
      <c r="V6434" t="b">
        <v>1</v>
      </c>
      <c r="W6434">
        <v>3.5</v>
      </c>
      <c r="X6434" t="s">
        <v>157</v>
      </c>
      <c r="Y6434" t="s">
        <v>26</v>
      </c>
    </row>
    <row r="6435" spans="1:25" x14ac:dyDescent="0.4">
      <c r="A6435" t="s">
        <v>2241</v>
      </c>
      <c r="B6435" s="2">
        <f ca="1">TODAY()+OpportunityTbl[[#This Row],[CreatedOn_DaysFromToday]]</f>
        <v>44656</v>
      </c>
      <c r="C6435" s="2">
        <f ca="1">TODAY()+OpportunityTbl[[#This Row],[EstCloseDate_DaysFromToday]]</f>
        <v>44717</v>
      </c>
      <c r="D6435">
        <f ca="1">IF(OpportunityTbl[[#This Row],[statecode]]=0,"",OpportunityTbl[[#This Row],[Estimated Close Date]])</f>
        <v>44717</v>
      </c>
      <c r="E6435" s="14">
        <v>-454</v>
      </c>
      <c r="F6435" s="14">
        <v>-393</v>
      </c>
      <c r="G6435" t="s">
        <v>27</v>
      </c>
      <c r="H6435" t="s">
        <v>28</v>
      </c>
      <c r="I6435">
        <v>2</v>
      </c>
      <c r="J6435">
        <v>4</v>
      </c>
      <c r="K6435" t="s">
        <v>11460</v>
      </c>
      <c r="L6435" t="s">
        <v>12236</v>
      </c>
      <c r="M6435" t="s">
        <v>22</v>
      </c>
      <c r="N6435" t="s">
        <v>1710</v>
      </c>
      <c r="O6435" t="s">
        <v>29</v>
      </c>
      <c r="P6435" t="s">
        <v>1722</v>
      </c>
      <c r="Q6435" s="13">
        <v>2768</v>
      </c>
      <c r="S6435" s="1">
        <v>0.3</v>
      </c>
      <c r="T6435" t="s">
        <v>168</v>
      </c>
      <c r="U6435" t="s">
        <v>24</v>
      </c>
      <c r="V6435" t="b">
        <v>0</v>
      </c>
      <c r="W6435">
        <v>4</v>
      </c>
      <c r="X6435" t="s">
        <v>157</v>
      </c>
      <c r="Y6435" t="s">
        <v>26</v>
      </c>
    </row>
    <row r="6436" spans="1:25" x14ac:dyDescent="0.4">
      <c r="A6436" t="s">
        <v>2808</v>
      </c>
      <c r="B6436" s="2">
        <f ca="1">TODAY()+OpportunityTbl[[#This Row],[CreatedOn_DaysFromToday]]</f>
        <v>44656</v>
      </c>
      <c r="C6436" s="2">
        <f ca="1">TODAY()+OpportunityTbl[[#This Row],[EstCloseDate_DaysFromToday]]</f>
        <v>44716</v>
      </c>
      <c r="D6436">
        <f ca="1">IF(OpportunityTbl[[#This Row],[statecode]]=0,"",OpportunityTbl[[#This Row],[Estimated Close Date]])</f>
        <v>44716</v>
      </c>
      <c r="E6436" s="14">
        <v>-454</v>
      </c>
      <c r="F6436" s="14">
        <v>-394</v>
      </c>
      <c r="G6436" t="s">
        <v>27</v>
      </c>
      <c r="H6436" t="s">
        <v>28</v>
      </c>
      <c r="I6436">
        <v>2</v>
      </c>
      <c r="J6436">
        <v>4</v>
      </c>
      <c r="K6436" t="s">
        <v>11512</v>
      </c>
      <c r="L6436" t="s">
        <v>12239</v>
      </c>
      <c r="M6436" t="s">
        <v>22</v>
      </c>
      <c r="N6436" t="s">
        <v>2022</v>
      </c>
      <c r="O6436" t="s">
        <v>29</v>
      </c>
      <c r="P6436" t="s">
        <v>2023</v>
      </c>
      <c r="Q6436" s="13">
        <v>8313</v>
      </c>
      <c r="S6436" s="1">
        <v>0.1</v>
      </c>
      <c r="T6436" t="s">
        <v>23</v>
      </c>
      <c r="U6436" t="s">
        <v>97</v>
      </c>
      <c r="V6436" t="b">
        <v>1</v>
      </c>
      <c r="W6436">
        <v>3</v>
      </c>
      <c r="X6436" t="s">
        <v>25</v>
      </c>
      <c r="Y6436" t="s">
        <v>26</v>
      </c>
    </row>
    <row r="6437" spans="1:25" x14ac:dyDescent="0.4">
      <c r="A6437" t="s">
        <v>5923</v>
      </c>
      <c r="B6437" s="2">
        <f ca="1">TODAY()+OpportunityTbl[[#This Row],[CreatedOn_DaysFromToday]]</f>
        <v>44656</v>
      </c>
      <c r="C6437" s="2">
        <f ca="1">TODAY()+OpportunityTbl[[#This Row],[EstCloseDate_DaysFromToday]]</f>
        <v>44701</v>
      </c>
      <c r="D6437">
        <f ca="1">IF(OpportunityTbl[[#This Row],[statecode]]=0,"",OpportunityTbl[[#This Row],[Estimated Close Date]])</f>
        <v>44701</v>
      </c>
      <c r="E6437" s="14">
        <v>-454</v>
      </c>
      <c r="F6437" s="14">
        <v>-409</v>
      </c>
      <c r="G6437" t="s">
        <v>27</v>
      </c>
      <c r="H6437" t="s">
        <v>28</v>
      </c>
      <c r="I6437">
        <v>2</v>
      </c>
      <c r="J6437">
        <v>4</v>
      </c>
      <c r="K6437" t="s">
        <v>11451</v>
      </c>
      <c r="L6437" t="s">
        <v>12239</v>
      </c>
      <c r="M6437" t="s">
        <v>22</v>
      </c>
      <c r="N6437" t="s">
        <v>1710</v>
      </c>
      <c r="O6437" t="s">
        <v>29</v>
      </c>
      <c r="P6437" t="s">
        <v>1711</v>
      </c>
      <c r="Q6437" s="13">
        <v>6306</v>
      </c>
      <c r="S6437" s="1">
        <v>0.1</v>
      </c>
      <c r="T6437" t="s">
        <v>23</v>
      </c>
      <c r="U6437" t="s">
        <v>24</v>
      </c>
      <c r="V6437" t="b">
        <v>1</v>
      </c>
      <c r="W6437">
        <v>3.5</v>
      </c>
      <c r="X6437" t="s">
        <v>25</v>
      </c>
      <c r="Y6437" t="s">
        <v>4890</v>
      </c>
    </row>
    <row r="6438" spans="1:25" x14ac:dyDescent="0.4">
      <c r="A6438" t="s">
        <v>6391</v>
      </c>
      <c r="B6438" s="2">
        <f ca="1">TODAY()+OpportunityTbl[[#This Row],[CreatedOn_DaysFromToday]]</f>
        <v>44656</v>
      </c>
      <c r="C6438" s="2">
        <f ca="1">TODAY()+OpportunityTbl[[#This Row],[EstCloseDate_DaysFromToday]]</f>
        <v>44720</v>
      </c>
      <c r="D6438">
        <f ca="1">IF(OpportunityTbl[[#This Row],[statecode]]=0,"",OpportunityTbl[[#This Row],[Estimated Close Date]])</f>
        <v>44720</v>
      </c>
      <c r="E6438" s="14">
        <v>-454</v>
      </c>
      <c r="F6438" s="14">
        <v>-390</v>
      </c>
      <c r="G6438" t="s">
        <v>27</v>
      </c>
      <c r="H6438" t="s">
        <v>28</v>
      </c>
      <c r="I6438">
        <v>2</v>
      </c>
      <c r="J6438">
        <v>4</v>
      </c>
      <c r="K6438" t="s">
        <v>11540</v>
      </c>
      <c r="L6438" t="s">
        <v>12239</v>
      </c>
      <c r="M6438" t="s">
        <v>22</v>
      </c>
      <c r="N6438" t="s">
        <v>779</v>
      </c>
      <c r="O6438" t="s">
        <v>29</v>
      </c>
      <c r="P6438" t="s">
        <v>780</v>
      </c>
      <c r="Q6438" s="13">
        <v>8282</v>
      </c>
      <c r="S6438" s="1">
        <v>0.1</v>
      </c>
      <c r="T6438" t="s">
        <v>23</v>
      </c>
      <c r="U6438" t="s">
        <v>24</v>
      </c>
      <c r="V6438" t="b">
        <v>1</v>
      </c>
      <c r="W6438">
        <v>2</v>
      </c>
      <c r="X6438" t="s">
        <v>25</v>
      </c>
      <c r="Y6438" t="s">
        <v>4896</v>
      </c>
    </row>
    <row r="6439" spans="1:25" x14ac:dyDescent="0.4">
      <c r="A6439" t="s">
        <v>6392</v>
      </c>
      <c r="B6439" s="2">
        <f ca="1">TODAY()+OpportunityTbl[[#This Row],[CreatedOn_DaysFromToday]]</f>
        <v>44656</v>
      </c>
      <c r="C6439" s="2">
        <f ca="1">TODAY()+OpportunityTbl[[#This Row],[EstCloseDate_DaysFromToday]]</f>
        <v>44720</v>
      </c>
      <c r="D6439">
        <f ca="1">IF(OpportunityTbl[[#This Row],[statecode]]=0,"",OpportunityTbl[[#This Row],[Estimated Close Date]])</f>
        <v>44720</v>
      </c>
      <c r="E6439" s="14">
        <v>-454</v>
      </c>
      <c r="F6439" s="14">
        <v>-390</v>
      </c>
      <c r="G6439" t="s">
        <v>27</v>
      </c>
      <c r="H6439" t="s">
        <v>28</v>
      </c>
      <c r="I6439">
        <v>2</v>
      </c>
      <c r="J6439">
        <v>4</v>
      </c>
      <c r="K6439" t="s">
        <v>11451</v>
      </c>
      <c r="L6439" t="s">
        <v>12239</v>
      </c>
      <c r="M6439" t="s">
        <v>22</v>
      </c>
      <c r="N6439" t="s">
        <v>779</v>
      </c>
      <c r="O6439" t="s">
        <v>29</v>
      </c>
      <c r="P6439" t="s">
        <v>780</v>
      </c>
      <c r="Q6439" s="13">
        <v>8302</v>
      </c>
      <c r="S6439" s="1">
        <v>0.1</v>
      </c>
      <c r="T6439" t="s">
        <v>23</v>
      </c>
      <c r="U6439" t="s">
        <v>24</v>
      </c>
      <c r="V6439" t="b">
        <v>1</v>
      </c>
      <c r="W6439">
        <v>2</v>
      </c>
      <c r="X6439" t="s">
        <v>25</v>
      </c>
      <c r="Y6439" t="s">
        <v>4926</v>
      </c>
    </row>
    <row r="6440" spans="1:25" x14ac:dyDescent="0.4">
      <c r="A6440" t="s">
        <v>6766</v>
      </c>
      <c r="B6440" s="2">
        <f ca="1">TODAY()+OpportunityTbl[[#This Row],[CreatedOn_DaysFromToday]]</f>
        <v>44656</v>
      </c>
      <c r="C6440" s="2">
        <f ca="1">TODAY()+OpportunityTbl[[#This Row],[EstCloseDate_DaysFromToday]]</f>
        <v>44706</v>
      </c>
      <c r="D6440">
        <f ca="1">IF(OpportunityTbl[[#This Row],[statecode]]=0,"",OpportunityTbl[[#This Row],[Estimated Close Date]])</f>
        <v>44706</v>
      </c>
      <c r="E6440" s="14">
        <v>-454</v>
      </c>
      <c r="F6440" s="14">
        <v>-404</v>
      </c>
      <c r="G6440" t="s">
        <v>27</v>
      </c>
      <c r="H6440" t="s">
        <v>28</v>
      </c>
      <c r="I6440">
        <v>2</v>
      </c>
      <c r="J6440">
        <v>4</v>
      </c>
      <c r="K6440" t="s">
        <v>11481</v>
      </c>
      <c r="L6440" t="s">
        <v>12236</v>
      </c>
      <c r="M6440" t="s">
        <v>22</v>
      </c>
      <c r="N6440" t="s">
        <v>513</v>
      </c>
      <c r="O6440" t="s">
        <v>29</v>
      </c>
      <c r="P6440" t="s">
        <v>514</v>
      </c>
      <c r="Q6440" s="13">
        <v>1847</v>
      </c>
      <c r="S6440" s="1">
        <v>0.3</v>
      </c>
      <c r="T6440" t="s">
        <v>168</v>
      </c>
      <c r="U6440" t="s">
        <v>97</v>
      </c>
      <c r="V6440" t="b">
        <v>1</v>
      </c>
      <c r="W6440">
        <v>2.5</v>
      </c>
      <c r="X6440" t="s">
        <v>157</v>
      </c>
      <c r="Y6440" t="s">
        <v>4899</v>
      </c>
    </row>
    <row r="6441" spans="1:25" x14ac:dyDescent="0.4">
      <c r="A6441" t="s">
        <v>8161</v>
      </c>
      <c r="B6441" s="2">
        <f ca="1">TODAY()+OpportunityTbl[[#This Row],[CreatedOn_DaysFromToday]]</f>
        <v>44656</v>
      </c>
      <c r="C6441" s="2">
        <f ca="1">TODAY()+OpportunityTbl[[#This Row],[EstCloseDate_DaysFromToday]]</f>
        <v>44687</v>
      </c>
      <c r="D6441">
        <f ca="1">IF(OpportunityTbl[[#This Row],[statecode]]=0,"",OpportunityTbl[[#This Row],[Estimated Close Date]])</f>
        <v>44687</v>
      </c>
      <c r="E6441" s="14">
        <v>-454</v>
      </c>
      <c r="F6441" s="14">
        <v>-423</v>
      </c>
      <c r="G6441" t="s">
        <v>7082</v>
      </c>
      <c r="H6441" t="s">
        <v>7082</v>
      </c>
      <c r="I6441">
        <v>1</v>
      </c>
      <c r="J6441">
        <v>3</v>
      </c>
      <c r="K6441" t="s">
        <v>11550</v>
      </c>
      <c r="L6441" t="s">
        <v>12236</v>
      </c>
      <c r="M6441" t="s">
        <v>22</v>
      </c>
      <c r="N6441" t="s">
        <v>31</v>
      </c>
      <c r="O6441" t="s">
        <v>29</v>
      </c>
      <c r="P6441" t="s">
        <v>210</v>
      </c>
      <c r="Q6441" s="13">
        <v>2583</v>
      </c>
      <c r="R6441" s="13">
        <v>2518.4299999999998</v>
      </c>
      <c r="S6441" s="1">
        <v>0.3</v>
      </c>
      <c r="T6441" t="s">
        <v>168</v>
      </c>
      <c r="U6441" t="s">
        <v>100</v>
      </c>
      <c r="V6441" t="b">
        <v>1</v>
      </c>
      <c r="W6441">
        <v>2.5</v>
      </c>
      <c r="X6441" t="s">
        <v>240</v>
      </c>
      <c r="Y6441" t="s">
        <v>4896</v>
      </c>
    </row>
    <row r="6442" spans="1:25" x14ac:dyDescent="0.4">
      <c r="A6442" t="s">
        <v>8270</v>
      </c>
      <c r="B6442" s="2">
        <f ca="1">TODAY()+OpportunityTbl[[#This Row],[CreatedOn_DaysFromToday]]</f>
        <v>44656</v>
      </c>
      <c r="C6442" s="2">
        <f ca="1">TODAY()+OpportunityTbl[[#This Row],[EstCloseDate_DaysFromToday]]</f>
        <v>44711</v>
      </c>
      <c r="D6442">
        <f ca="1">IF(OpportunityTbl[[#This Row],[statecode]]=0,"",OpportunityTbl[[#This Row],[Estimated Close Date]])</f>
        <v>44711</v>
      </c>
      <c r="E6442" s="14">
        <v>-454</v>
      </c>
      <c r="F6442" s="14">
        <v>-399</v>
      </c>
      <c r="G6442" t="s">
        <v>7082</v>
      </c>
      <c r="H6442" t="s">
        <v>7082</v>
      </c>
      <c r="I6442">
        <v>1</v>
      </c>
      <c r="J6442">
        <v>3</v>
      </c>
      <c r="K6442" t="s">
        <v>11491</v>
      </c>
      <c r="L6442" t="s">
        <v>12235</v>
      </c>
      <c r="M6442" t="s">
        <v>22</v>
      </c>
      <c r="N6442" t="s">
        <v>2121</v>
      </c>
      <c r="O6442" t="s">
        <v>29</v>
      </c>
      <c r="P6442" t="s">
        <v>4734</v>
      </c>
      <c r="Q6442" s="13">
        <v>10498</v>
      </c>
      <c r="R6442" s="13">
        <v>10078.08</v>
      </c>
      <c r="S6442" s="1">
        <v>0.9</v>
      </c>
      <c r="T6442" t="s">
        <v>4724</v>
      </c>
      <c r="U6442" t="s">
        <v>97</v>
      </c>
      <c r="V6442" t="b">
        <v>1</v>
      </c>
      <c r="W6442">
        <v>4</v>
      </c>
      <c r="X6442" t="s">
        <v>4732</v>
      </c>
      <c r="Y6442" t="s">
        <v>4926</v>
      </c>
    </row>
    <row r="6443" spans="1:25" x14ac:dyDescent="0.4">
      <c r="A6443" t="s">
        <v>9897</v>
      </c>
      <c r="B6443" s="2">
        <f ca="1">TODAY()+OpportunityTbl[[#This Row],[CreatedOn_DaysFromToday]]</f>
        <v>44656</v>
      </c>
      <c r="C6443" s="2">
        <f ca="1">TODAY()+OpportunityTbl[[#This Row],[EstCloseDate_DaysFromToday]]</f>
        <v>44710</v>
      </c>
      <c r="D6443">
        <f ca="1">IF(OpportunityTbl[[#This Row],[statecode]]=0,"",OpportunityTbl[[#This Row],[Estimated Close Date]])</f>
        <v>44710</v>
      </c>
      <c r="E6443" s="14">
        <v>-454</v>
      </c>
      <c r="F6443" s="14">
        <v>-400</v>
      </c>
      <c r="G6443" t="s">
        <v>7082</v>
      </c>
      <c r="H6443" t="s">
        <v>7082</v>
      </c>
      <c r="I6443">
        <v>1</v>
      </c>
      <c r="J6443">
        <v>3</v>
      </c>
      <c r="K6443" t="s">
        <v>11478</v>
      </c>
      <c r="L6443" t="s">
        <v>12236</v>
      </c>
      <c r="M6443" t="s">
        <v>22</v>
      </c>
      <c r="N6443" t="s">
        <v>2121</v>
      </c>
      <c r="O6443" t="s">
        <v>29</v>
      </c>
      <c r="P6443" t="s">
        <v>4734</v>
      </c>
      <c r="Q6443" s="13">
        <v>3330</v>
      </c>
      <c r="R6443" s="13">
        <v>3196.8</v>
      </c>
      <c r="S6443" s="1">
        <v>0.9</v>
      </c>
      <c r="T6443" t="s">
        <v>4724</v>
      </c>
      <c r="U6443" t="s">
        <v>24</v>
      </c>
      <c r="V6443" t="b">
        <v>1</v>
      </c>
      <c r="W6443">
        <v>4</v>
      </c>
      <c r="X6443" t="s">
        <v>4732</v>
      </c>
      <c r="Y6443" t="s">
        <v>26</v>
      </c>
    </row>
    <row r="6444" spans="1:25" x14ac:dyDescent="0.4">
      <c r="A6444" t="s">
        <v>1481</v>
      </c>
      <c r="B6444" s="2">
        <f ca="1">TODAY()+OpportunityTbl[[#This Row],[CreatedOn_DaysFromToday]]</f>
        <v>44655</v>
      </c>
      <c r="C6444" s="2">
        <f ca="1">TODAY()+OpportunityTbl[[#This Row],[EstCloseDate_DaysFromToday]]</f>
        <v>44701</v>
      </c>
      <c r="D6444">
        <f ca="1">IF(OpportunityTbl[[#This Row],[statecode]]=0,"",OpportunityTbl[[#This Row],[Estimated Close Date]])</f>
        <v>44701</v>
      </c>
      <c r="E6444" s="14">
        <v>-455</v>
      </c>
      <c r="F6444" s="14">
        <v>-409</v>
      </c>
      <c r="G6444" t="s">
        <v>27</v>
      </c>
      <c r="H6444" t="s">
        <v>28</v>
      </c>
      <c r="I6444">
        <v>2</v>
      </c>
      <c r="J6444">
        <v>4</v>
      </c>
      <c r="K6444" t="s">
        <v>11515</v>
      </c>
      <c r="L6444" t="s">
        <v>12234</v>
      </c>
      <c r="M6444" t="s">
        <v>22</v>
      </c>
      <c r="N6444" t="s">
        <v>518</v>
      </c>
      <c r="O6444" t="s">
        <v>29</v>
      </c>
      <c r="P6444" t="s">
        <v>523</v>
      </c>
      <c r="Q6444" s="13">
        <v>1902</v>
      </c>
      <c r="S6444" s="1">
        <v>0.1</v>
      </c>
      <c r="T6444" t="s">
        <v>23</v>
      </c>
      <c r="U6444" t="s">
        <v>24</v>
      </c>
      <c r="V6444" t="b">
        <v>1</v>
      </c>
      <c r="W6444">
        <v>2.5</v>
      </c>
      <c r="X6444" t="s">
        <v>25</v>
      </c>
      <c r="Y6444" t="s">
        <v>26</v>
      </c>
    </row>
    <row r="6445" spans="1:25" x14ac:dyDescent="0.4">
      <c r="A6445" t="s">
        <v>2008</v>
      </c>
      <c r="B6445" s="2">
        <f ca="1">TODAY()+OpportunityTbl[[#This Row],[CreatedOn_DaysFromToday]]</f>
        <v>44655</v>
      </c>
      <c r="C6445" s="2">
        <f ca="1">TODAY()+OpportunityTbl[[#This Row],[EstCloseDate_DaysFromToday]]</f>
        <v>44713</v>
      </c>
      <c r="D6445">
        <f ca="1">IF(OpportunityTbl[[#This Row],[statecode]]=0,"",OpportunityTbl[[#This Row],[Estimated Close Date]])</f>
        <v>44713</v>
      </c>
      <c r="E6445" s="14">
        <v>-455</v>
      </c>
      <c r="F6445" s="14">
        <v>-397</v>
      </c>
      <c r="G6445" t="s">
        <v>27</v>
      </c>
      <c r="H6445" t="s">
        <v>28</v>
      </c>
      <c r="I6445">
        <v>2</v>
      </c>
      <c r="J6445">
        <v>4</v>
      </c>
      <c r="K6445" t="s">
        <v>11482</v>
      </c>
      <c r="L6445" t="s">
        <v>12238</v>
      </c>
      <c r="M6445" t="s">
        <v>22</v>
      </c>
      <c r="N6445" t="s">
        <v>31</v>
      </c>
      <c r="O6445" t="s">
        <v>29</v>
      </c>
      <c r="P6445" t="s">
        <v>210</v>
      </c>
      <c r="Q6445" s="13">
        <v>3875</v>
      </c>
      <c r="S6445" s="1">
        <v>0.3</v>
      </c>
      <c r="T6445" t="s">
        <v>168</v>
      </c>
      <c r="U6445" t="s">
        <v>24</v>
      </c>
      <c r="V6445" t="b">
        <v>0</v>
      </c>
      <c r="W6445">
        <v>2</v>
      </c>
      <c r="X6445" t="s">
        <v>157</v>
      </c>
      <c r="Y6445" t="s">
        <v>26</v>
      </c>
    </row>
    <row r="6446" spans="1:25" x14ac:dyDescent="0.4">
      <c r="A6446" t="s">
        <v>2242</v>
      </c>
      <c r="B6446" s="2">
        <f ca="1">TODAY()+OpportunityTbl[[#This Row],[CreatedOn_DaysFromToday]]</f>
        <v>44655</v>
      </c>
      <c r="C6446" s="2">
        <f ca="1">TODAY()+OpportunityTbl[[#This Row],[EstCloseDate_DaysFromToday]]</f>
        <v>44685</v>
      </c>
      <c r="D6446">
        <f ca="1">IF(OpportunityTbl[[#This Row],[statecode]]=0,"",OpportunityTbl[[#This Row],[Estimated Close Date]])</f>
        <v>44685</v>
      </c>
      <c r="E6446" s="14">
        <v>-455</v>
      </c>
      <c r="F6446" s="14">
        <v>-425</v>
      </c>
      <c r="G6446" t="s">
        <v>27</v>
      </c>
      <c r="H6446" t="s">
        <v>28</v>
      </c>
      <c r="I6446">
        <v>2</v>
      </c>
      <c r="J6446">
        <v>4</v>
      </c>
      <c r="K6446" t="s">
        <v>11522</v>
      </c>
      <c r="L6446" t="s">
        <v>12236</v>
      </c>
      <c r="M6446" t="s">
        <v>22</v>
      </c>
      <c r="N6446" t="s">
        <v>1710</v>
      </c>
      <c r="O6446" t="s">
        <v>29</v>
      </c>
      <c r="P6446" t="s">
        <v>1805</v>
      </c>
      <c r="Q6446" s="13">
        <v>2037</v>
      </c>
      <c r="S6446" s="1">
        <v>0.3</v>
      </c>
      <c r="T6446" t="s">
        <v>168</v>
      </c>
      <c r="U6446" t="s">
        <v>100</v>
      </c>
      <c r="V6446" t="b">
        <v>1</v>
      </c>
      <c r="W6446">
        <v>4</v>
      </c>
      <c r="X6446" t="s">
        <v>157</v>
      </c>
      <c r="Y6446" t="s">
        <v>26</v>
      </c>
    </row>
    <row r="6447" spans="1:25" x14ac:dyDescent="0.4">
      <c r="A6447" t="s">
        <v>2530</v>
      </c>
      <c r="B6447" s="2">
        <f ca="1">TODAY()+OpportunityTbl[[#This Row],[CreatedOn_DaysFromToday]]</f>
        <v>44655</v>
      </c>
      <c r="C6447" s="2">
        <f ca="1">TODAY()+OpportunityTbl[[#This Row],[EstCloseDate_DaysFromToday]]</f>
        <v>44716</v>
      </c>
      <c r="D6447">
        <f ca="1">IF(OpportunityTbl[[#This Row],[statecode]]=0,"",OpportunityTbl[[#This Row],[Estimated Close Date]])</f>
        <v>44716</v>
      </c>
      <c r="E6447" s="14">
        <v>-455</v>
      </c>
      <c r="F6447" s="14">
        <v>-394</v>
      </c>
      <c r="G6447" t="s">
        <v>27</v>
      </c>
      <c r="H6447" t="s">
        <v>28</v>
      </c>
      <c r="I6447">
        <v>2</v>
      </c>
      <c r="J6447">
        <v>4</v>
      </c>
      <c r="K6447" t="s">
        <v>11543</v>
      </c>
      <c r="L6447" t="s">
        <v>12235</v>
      </c>
      <c r="M6447" t="s">
        <v>22</v>
      </c>
      <c r="N6447" t="s">
        <v>2022</v>
      </c>
      <c r="O6447" t="s">
        <v>29</v>
      </c>
      <c r="P6447" t="s">
        <v>2023</v>
      </c>
      <c r="Q6447" s="13">
        <v>13038</v>
      </c>
      <c r="S6447" s="1">
        <v>0.1</v>
      </c>
      <c r="T6447" t="s">
        <v>23</v>
      </c>
      <c r="U6447" t="s">
        <v>24</v>
      </c>
      <c r="V6447" t="b">
        <v>1</v>
      </c>
      <c r="W6447">
        <v>4</v>
      </c>
      <c r="X6447" t="s">
        <v>25</v>
      </c>
      <c r="Y6447" t="s">
        <v>26</v>
      </c>
    </row>
    <row r="6448" spans="1:25" x14ac:dyDescent="0.4">
      <c r="A6448" t="s">
        <v>2830</v>
      </c>
      <c r="B6448" s="2">
        <f ca="1">TODAY()+OpportunityTbl[[#This Row],[CreatedOn_DaysFromToday]]</f>
        <v>44655</v>
      </c>
      <c r="C6448" s="2">
        <f ca="1">TODAY()+OpportunityTbl[[#This Row],[EstCloseDate_DaysFromToday]]</f>
        <v>44699</v>
      </c>
      <c r="D6448">
        <f ca="1">IF(OpportunityTbl[[#This Row],[statecode]]=0,"",OpportunityTbl[[#This Row],[Estimated Close Date]])</f>
        <v>44699</v>
      </c>
      <c r="E6448" s="14">
        <v>-455</v>
      </c>
      <c r="F6448" s="14">
        <v>-411</v>
      </c>
      <c r="G6448" t="s">
        <v>27</v>
      </c>
      <c r="H6448" t="s">
        <v>28</v>
      </c>
      <c r="I6448">
        <v>2</v>
      </c>
      <c r="J6448">
        <v>4</v>
      </c>
      <c r="K6448" t="s">
        <v>11494</v>
      </c>
      <c r="L6448" t="s">
        <v>12239</v>
      </c>
      <c r="M6448" t="s">
        <v>22</v>
      </c>
      <c r="N6448" t="s">
        <v>1762</v>
      </c>
      <c r="O6448" t="s">
        <v>29</v>
      </c>
      <c r="P6448" t="s">
        <v>1783</v>
      </c>
      <c r="Q6448" s="13">
        <v>6638</v>
      </c>
      <c r="S6448" s="1">
        <v>0.1</v>
      </c>
      <c r="T6448" t="s">
        <v>23</v>
      </c>
      <c r="U6448" t="s">
        <v>24</v>
      </c>
      <c r="V6448" t="b">
        <v>1</v>
      </c>
      <c r="W6448">
        <v>3</v>
      </c>
      <c r="X6448" t="s">
        <v>25</v>
      </c>
      <c r="Y6448" t="s">
        <v>26</v>
      </c>
    </row>
    <row r="6449" spans="1:25" x14ac:dyDescent="0.4">
      <c r="A6449" t="s">
        <v>3621</v>
      </c>
      <c r="B6449" s="2">
        <f ca="1">TODAY()+OpportunityTbl[[#This Row],[CreatedOn_DaysFromToday]]</f>
        <v>44655</v>
      </c>
      <c r="C6449" s="2">
        <f ca="1">TODAY()+OpportunityTbl[[#This Row],[EstCloseDate_DaysFromToday]]</f>
        <v>44695</v>
      </c>
      <c r="D6449">
        <f ca="1">IF(OpportunityTbl[[#This Row],[statecode]]=0,"",OpportunityTbl[[#This Row],[Estimated Close Date]])</f>
        <v>44695</v>
      </c>
      <c r="E6449" s="14">
        <v>-455</v>
      </c>
      <c r="F6449" s="14">
        <v>-415</v>
      </c>
      <c r="G6449" t="s">
        <v>27</v>
      </c>
      <c r="H6449" t="s">
        <v>28</v>
      </c>
      <c r="I6449">
        <v>2</v>
      </c>
      <c r="J6449">
        <v>4</v>
      </c>
      <c r="K6449" t="s">
        <v>11551</v>
      </c>
      <c r="L6449" t="s">
        <v>12239</v>
      </c>
      <c r="M6449" t="s">
        <v>22</v>
      </c>
      <c r="N6449" t="s">
        <v>31</v>
      </c>
      <c r="O6449" t="s">
        <v>29</v>
      </c>
      <c r="P6449" t="s">
        <v>32</v>
      </c>
      <c r="Q6449" s="13">
        <v>7030</v>
      </c>
      <c r="S6449" s="1">
        <v>0.1</v>
      </c>
      <c r="T6449" t="s">
        <v>23</v>
      </c>
      <c r="U6449" t="s">
        <v>100</v>
      </c>
      <c r="V6449" t="b">
        <v>0</v>
      </c>
      <c r="W6449">
        <v>2</v>
      </c>
      <c r="X6449" t="s">
        <v>25</v>
      </c>
      <c r="Y6449" t="s">
        <v>26</v>
      </c>
    </row>
    <row r="6450" spans="1:25" x14ac:dyDescent="0.4">
      <c r="A6450" t="s">
        <v>4215</v>
      </c>
      <c r="B6450" s="2">
        <f ca="1">TODAY()+OpportunityTbl[[#This Row],[CreatedOn_DaysFromToday]]</f>
        <v>44655</v>
      </c>
      <c r="C6450" s="2">
        <f ca="1">TODAY()+OpportunityTbl[[#This Row],[EstCloseDate_DaysFromToday]]</f>
        <v>44692</v>
      </c>
      <c r="D6450">
        <f ca="1">IF(OpportunityTbl[[#This Row],[statecode]]=0,"",OpportunityTbl[[#This Row],[Estimated Close Date]])</f>
        <v>44692</v>
      </c>
      <c r="E6450" s="14">
        <v>-455</v>
      </c>
      <c r="F6450" s="14">
        <v>-418</v>
      </c>
      <c r="G6450" t="s">
        <v>27</v>
      </c>
      <c r="H6450" t="s">
        <v>28</v>
      </c>
      <c r="I6450">
        <v>2</v>
      </c>
      <c r="J6450">
        <v>4</v>
      </c>
      <c r="K6450" t="s">
        <v>11551</v>
      </c>
      <c r="L6450" t="s">
        <v>12238</v>
      </c>
      <c r="M6450" t="s">
        <v>22</v>
      </c>
      <c r="N6450" t="s">
        <v>480</v>
      </c>
      <c r="O6450" t="s">
        <v>29</v>
      </c>
      <c r="P6450" t="s">
        <v>550</v>
      </c>
      <c r="Q6450" s="13">
        <v>3305</v>
      </c>
      <c r="S6450" s="1">
        <v>0.1</v>
      </c>
      <c r="T6450" t="s">
        <v>23</v>
      </c>
      <c r="U6450" t="s">
        <v>100</v>
      </c>
      <c r="V6450" t="b">
        <v>1</v>
      </c>
      <c r="W6450">
        <v>2</v>
      </c>
      <c r="X6450" t="s">
        <v>25</v>
      </c>
      <c r="Y6450" t="s">
        <v>26</v>
      </c>
    </row>
    <row r="6451" spans="1:25" x14ac:dyDescent="0.4">
      <c r="A6451" t="s">
        <v>5434</v>
      </c>
      <c r="B6451" s="2">
        <f ca="1">TODAY()+OpportunityTbl[[#This Row],[CreatedOn_DaysFromToday]]</f>
        <v>44655</v>
      </c>
      <c r="C6451" s="2">
        <f ca="1">TODAY()+OpportunityTbl[[#This Row],[EstCloseDate_DaysFromToday]]</f>
        <v>44680</v>
      </c>
      <c r="D6451">
        <f ca="1">IF(OpportunityTbl[[#This Row],[statecode]]=0,"",OpportunityTbl[[#This Row],[Estimated Close Date]])</f>
        <v>44680</v>
      </c>
      <c r="E6451" s="14">
        <v>-455</v>
      </c>
      <c r="F6451" s="14">
        <v>-430</v>
      </c>
      <c r="G6451" t="s">
        <v>27</v>
      </c>
      <c r="H6451" t="s">
        <v>28</v>
      </c>
      <c r="I6451">
        <v>2</v>
      </c>
      <c r="J6451">
        <v>4</v>
      </c>
      <c r="K6451" t="s">
        <v>11535</v>
      </c>
      <c r="L6451" t="s">
        <v>12238</v>
      </c>
      <c r="M6451" t="s">
        <v>22</v>
      </c>
      <c r="N6451" t="s">
        <v>2069</v>
      </c>
      <c r="O6451" t="s">
        <v>29</v>
      </c>
      <c r="P6451" t="s">
        <v>2623</v>
      </c>
      <c r="Q6451" s="13">
        <v>1742</v>
      </c>
      <c r="S6451" s="1">
        <v>0.1</v>
      </c>
      <c r="T6451" t="s">
        <v>23</v>
      </c>
      <c r="U6451" t="s">
        <v>24</v>
      </c>
      <c r="V6451" t="b">
        <v>1</v>
      </c>
      <c r="W6451">
        <v>4</v>
      </c>
      <c r="X6451" t="s">
        <v>25</v>
      </c>
      <c r="Y6451" t="s">
        <v>4899</v>
      </c>
    </row>
    <row r="6452" spans="1:25" x14ac:dyDescent="0.4">
      <c r="A6452" t="s">
        <v>5786</v>
      </c>
      <c r="B6452" s="2">
        <f ca="1">TODAY()+OpportunityTbl[[#This Row],[CreatedOn_DaysFromToday]]</f>
        <v>44655</v>
      </c>
      <c r="C6452" s="2">
        <f ca="1">TODAY()+OpportunityTbl[[#This Row],[EstCloseDate_DaysFromToday]]</f>
        <v>44698</v>
      </c>
      <c r="D6452">
        <f ca="1">IF(OpportunityTbl[[#This Row],[statecode]]=0,"",OpportunityTbl[[#This Row],[Estimated Close Date]])</f>
        <v>44698</v>
      </c>
      <c r="E6452" s="14">
        <v>-455</v>
      </c>
      <c r="F6452" s="14">
        <v>-412</v>
      </c>
      <c r="G6452" t="s">
        <v>27</v>
      </c>
      <c r="H6452" t="s">
        <v>28</v>
      </c>
      <c r="I6452">
        <v>2</v>
      </c>
      <c r="J6452">
        <v>4</v>
      </c>
      <c r="K6452" t="s">
        <v>11552</v>
      </c>
      <c r="L6452" t="s">
        <v>12239</v>
      </c>
      <c r="M6452" t="s">
        <v>22</v>
      </c>
      <c r="N6452" t="s">
        <v>1710</v>
      </c>
      <c r="O6452" t="s">
        <v>29</v>
      </c>
      <c r="P6452" t="s">
        <v>1713</v>
      </c>
      <c r="Q6452" s="13">
        <v>8131</v>
      </c>
      <c r="S6452" s="1">
        <v>0.1</v>
      </c>
      <c r="T6452" t="s">
        <v>23</v>
      </c>
      <c r="U6452" t="s">
        <v>24</v>
      </c>
      <c r="V6452" t="b">
        <v>1</v>
      </c>
      <c r="W6452">
        <v>3.5</v>
      </c>
      <c r="X6452" t="s">
        <v>25</v>
      </c>
      <c r="Y6452" t="s">
        <v>4899</v>
      </c>
    </row>
    <row r="6453" spans="1:25" x14ac:dyDescent="0.4">
      <c r="A6453" t="s">
        <v>7932</v>
      </c>
      <c r="B6453" s="2">
        <f ca="1">TODAY()+OpportunityTbl[[#This Row],[CreatedOn_DaysFromToday]]</f>
        <v>44655</v>
      </c>
      <c r="C6453" s="2">
        <f ca="1">TODAY()+OpportunityTbl[[#This Row],[EstCloseDate_DaysFromToday]]</f>
        <v>44698</v>
      </c>
      <c r="D6453">
        <f ca="1">IF(OpportunityTbl[[#This Row],[statecode]]=0,"",OpportunityTbl[[#This Row],[Estimated Close Date]])</f>
        <v>44698</v>
      </c>
      <c r="E6453" s="14">
        <v>-455</v>
      </c>
      <c r="F6453" s="14">
        <v>-412</v>
      </c>
      <c r="G6453" t="s">
        <v>7082</v>
      </c>
      <c r="H6453" t="s">
        <v>7082</v>
      </c>
      <c r="I6453">
        <v>1</v>
      </c>
      <c r="J6453">
        <v>3</v>
      </c>
      <c r="K6453" t="s">
        <v>11476</v>
      </c>
      <c r="L6453" t="s">
        <v>12234</v>
      </c>
      <c r="M6453" t="s">
        <v>22</v>
      </c>
      <c r="N6453" t="s">
        <v>469</v>
      </c>
      <c r="O6453" t="s">
        <v>29</v>
      </c>
      <c r="P6453" t="s">
        <v>470</v>
      </c>
      <c r="Q6453" s="13">
        <v>1922</v>
      </c>
      <c r="R6453" s="13">
        <v>1873.95</v>
      </c>
      <c r="S6453" s="1">
        <v>0.5</v>
      </c>
      <c r="T6453" t="s">
        <v>168</v>
      </c>
      <c r="U6453" t="s">
        <v>97</v>
      </c>
      <c r="V6453" t="b">
        <v>1</v>
      </c>
      <c r="W6453">
        <v>2.5</v>
      </c>
      <c r="X6453" t="s">
        <v>240</v>
      </c>
      <c r="Y6453" t="s">
        <v>4916</v>
      </c>
    </row>
    <row r="6454" spans="1:25" x14ac:dyDescent="0.4">
      <c r="A6454" t="s">
        <v>8097</v>
      </c>
      <c r="B6454" s="2">
        <f ca="1">TODAY()+OpportunityTbl[[#This Row],[CreatedOn_DaysFromToday]]</f>
        <v>44655</v>
      </c>
      <c r="C6454" s="2">
        <f ca="1">TODAY()+OpportunityTbl[[#This Row],[EstCloseDate_DaysFromToday]]</f>
        <v>44713</v>
      </c>
      <c r="D6454">
        <f ca="1">IF(OpportunityTbl[[#This Row],[statecode]]=0,"",OpportunityTbl[[#This Row],[Estimated Close Date]])</f>
        <v>44713</v>
      </c>
      <c r="E6454" s="14">
        <v>-455</v>
      </c>
      <c r="F6454" s="14">
        <v>-397</v>
      </c>
      <c r="G6454" t="s">
        <v>7082</v>
      </c>
      <c r="H6454" t="s">
        <v>7082</v>
      </c>
      <c r="I6454">
        <v>1</v>
      </c>
      <c r="J6454">
        <v>3</v>
      </c>
      <c r="K6454" t="s">
        <v>11451</v>
      </c>
      <c r="L6454" t="s">
        <v>12236</v>
      </c>
      <c r="M6454" t="s">
        <v>22</v>
      </c>
      <c r="N6454" t="s">
        <v>779</v>
      </c>
      <c r="O6454" t="s">
        <v>29</v>
      </c>
      <c r="P6454" t="s">
        <v>780</v>
      </c>
      <c r="Q6454" s="13">
        <v>2643</v>
      </c>
      <c r="R6454" s="13">
        <v>2576.9299999999998</v>
      </c>
      <c r="S6454" s="1">
        <v>0.5</v>
      </c>
      <c r="T6454" t="s">
        <v>168</v>
      </c>
      <c r="U6454" t="s">
        <v>100</v>
      </c>
      <c r="V6454" t="b">
        <v>1</v>
      </c>
      <c r="W6454">
        <v>2.5</v>
      </c>
      <c r="X6454" t="s">
        <v>240</v>
      </c>
      <c r="Y6454" t="s">
        <v>4905</v>
      </c>
    </row>
    <row r="6455" spans="1:25" x14ac:dyDescent="0.4">
      <c r="A6455" t="s">
        <v>8271</v>
      </c>
      <c r="B6455" s="2">
        <f ca="1">TODAY()+OpportunityTbl[[#This Row],[CreatedOn_DaysFromToday]]</f>
        <v>44655</v>
      </c>
      <c r="C6455" s="2">
        <f ca="1">TODAY()+OpportunityTbl[[#This Row],[EstCloseDate_DaysFromToday]]</f>
        <v>44724</v>
      </c>
      <c r="D6455">
        <f ca="1">IF(OpportunityTbl[[#This Row],[statecode]]=0,"",OpportunityTbl[[#This Row],[Estimated Close Date]])</f>
        <v>44724</v>
      </c>
      <c r="E6455" s="14">
        <v>-455</v>
      </c>
      <c r="F6455" s="14">
        <v>-386</v>
      </c>
      <c r="G6455" t="s">
        <v>7082</v>
      </c>
      <c r="H6455" t="s">
        <v>7082</v>
      </c>
      <c r="I6455">
        <v>1</v>
      </c>
      <c r="J6455">
        <v>3</v>
      </c>
      <c r="K6455" t="s">
        <v>11553</v>
      </c>
      <c r="L6455" t="s">
        <v>12234</v>
      </c>
      <c r="M6455" t="s">
        <v>22</v>
      </c>
      <c r="N6455" t="s">
        <v>2121</v>
      </c>
      <c r="O6455" t="s">
        <v>29</v>
      </c>
      <c r="P6455" t="s">
        <v>4734</v>
      </c>
      <c r="Q6455" s="13">
        <v>2487</v>
      </c>
      <c r="R6455" s="13">
        <v>2387.52</v>
      </c>
      <c r="S6455" s="1">
        <v>0.9</v>
      </c>
      <c r="T6455" t="s">
        <v>4724</v>
      </c>
      <c r="U6455" t="s">
        <v>97</v>
      </c>
      <c r="V6455" t="b">
        <v>0</v>
      </c>
      <c r="W6455">
        <v>4</v>
      </c>
      <c r="X6455" t="s">
        <v>4732</v>
      </c>
      <c r="Y6455" t="s">
        <v>4926</v>
      </c>
    </row>
    <row r="6456" spans="1:25" x14ac:dyDescent="0.4">
      <c r="A6456" t="s">
        <v>9126</v>
      </c>
      <c r="B6456" s="2">
        <f ca="1">TODAY()+OpportunityTbl[[#This Row],[CreatedOn_DaysFromToday]]</f>
        <v>44655</v>
      </c>
      <c r="C6456" s="2">
        <f ca="1">TODAY()+OpportunityTbl[[#This Row],[EstCloseDate_DaysFromToday]]</f>
        <v>44735</v>
      </c>
      <c r="D6456">
        <f ca="1">IF(OpportunityTbl[[#This Row],[statecode]]=0,"",OpportunityTbl[[#This Row],[Estimated Close Date]])</f>
        <v>44735</v>
      </c>
      <c r="E6456" s="14">
        <v>-455</v>
      </c>
      <c r="F6456" s="14">
        <v>-375</v>
      </c>
      <c r="G6456" t="s">
        <v>7082</v>
      </c>
      <c r="H6456" t="s">
        <v>7082</v>
      </c>
      <c r="I6456">
        <v>1</v>
      </c>
      <c r="J6456">
        <v>3</v>
      </c>
      <c r="K6456" t="s">
        <v>11449</v>
      </c>
      <c r="L6456" t="s">
        <v>12239</v>
      </c>
      <c r="M6456" t="s">
        <v>22</v>
      </c>
      <c r="N6456" t="s">
        <v>1816</v>
      </c>
      <c r="O6456" t="s">
        <v>29</v>
      </c>
      <c r="P6456" t="s">
        <v>4901</v>
      </c>
      <c r="Q6456" s="13">
        <v>9594</v>
      </c>
      <c r="R6456" s="13">
        <v>9258.2099999999991</v>
      </c>
      <c r="S6456" s="1">
        <v>0.5</v>
      </c>
      <c r="T6456" t="s">
        <v>168</v>
      </c>
      <c r="U6456" t="s">
        <v>24</v>
      </c>
      <c r="V6456" t="b">
        <v>1</v>
      </c>
      <c r="W6456">
        <v>3.5</v>
      </c>
      <c r="X6456" t="s">
        <v>240</v>
      </c>
      <c r="Y6456" t="s">
        <v>26</v>
      </c>
    </row>
    <row r="6457" spans="1:25" x14ac:dyDescent="0.4">
      <c r="A6457" t="s">
        <v>738</v>
      </c>
      <c r="B6457" s="2">
        <f ca="1">TODAY()+OpportunityTbl[[#This Row],[CreatedOn_DaysFromToday]]</f>
        <v>44654</v>
      </c>
      <c r="C6457" s="2">
        <f ca="1">TODAY()+OpportunityTbl[[#This Row],[EstCloseDate_DaysFromToday]]</f>
        <v>44709</v>
      </c>
      <c r="D6457">
        <f ca="1">IF(OpportunityTbl[[#This Row],[statecode]]=0,"",OpportunityTbl[[#This Row],[Estimated Close Date]])</f>
        <v>44709</v>
      </c>
      <c r="E6457" s="14">
        <v>-456</v>
      </c>
      <c r="F6457" s="14">
        <v>-401</v>
      </c>
      <c r="G6457" t="s">
        <v>27</v>
      </c>
      <c r="H6457" t="s">
        <v>28</v>
      </c>
      <c r="I6457">
        <v>2</v>
      </c>
      <c r="J6457">
        <v>4</v>
      </c>
      <c r="K6457" t="s">
        <v>11480</v>
      </c>
      <c r="L6457" t="s">
        <v>12236</v>
      </c>
      <c r="M6457" t="s">
        <v>22</v>
      </c>
      <c r="N6457" t="s">
        <v>469</v>
      </c>
      <c r="O6457" t="s">
        <v>29</v>
      </c>
      <c r="P6457" t="s">
        <v>470</v>
      </c>
      <c r="Q6457" s="13">
        <v>2315</v>
      </c>
      <c r="S6457" s="1">
        <v>0.3</v>
      </c>
      <c r="T6457" t="s">
        <v>168</v>
      </c>
      <c r="U6457" t="s">
        <v>24</v>
      </c>
      <c r="V6457" t="b">
        <v>0</v>
      </c>
      <c r="W6457">
        <v>2.5</v>
      </c>
      <c r="X6457" t="s">
        <v>157</v>
      </c>
      <c r="Y6457" t="s">
        <v>26</v>
      </c>
    </row>
    <row r="6458" spans="1:25" x14ac:dyDescent="0.4">
      <c r="A6458" t="s">
        <v>2671</v>
      </c>
      <c r="B6458" s="2">
        <f ca="1">TODAY()+OpportunityTbl[[#This Row],[CreatedOn_DaysFromToday]]</f>
        <v>44654</v>
      </c>
      <c r="C6458" s="2">
        <f ca="1">TODAY()+OpportunityTbl[[#This Row],[EstCloseDate_DaysFromToday]]</f>
        <v>44693</v>
      </c>
      <c r="D6458">
        <f ca="1">IF(OpportunityTbl[[#This Row],[statecode]]=0,"",OpportunityTbl[[#This Row],[Estimated Close Date]])</f>
        <v>44693</v>
      </c>
      <c r="E6458" s="14">
        <v>-456</v>
      </c>
      <c r="F6458" s="14">
        <v>-417</v>
      </c>
      <c r="G6458" t="s">
        <v>27</v>
      </c>
      <c r="H6458" t="s">
        <v>28</v>
      </c>
      <c r="I6458">
        <v>2</v>
      </c>
      <c r="J6458">
        <v>4</v>
      </c>
      <c r="K6458" t="s">
        <v>11551</v>
      </c>
      <c r="L6458" t="s">
        <v>12238</v>
      </c>
      <c r="M6458" t="s">
        <v>22</v>
      </c>
      <c r="N6458" t="s">
        <v>2069</v>
      </c>
      <c r="O6458" t="s">
        <v>29</v>
      </c>
      <c r="P6458" t="s">
        <v>2623</v>
      </c>
      <c r="Q6458" s="13">
        <v>3000</v>
      </c>
      <c r="S6458" s="1">
        <v>0.1</v>
      </c>
      <c r="T6458" t="s">
        <v>23</v>
      </c>
      <c r="U6458" t="s">
        <v>24</v>
      </c>
      <c r="V6458" t="b">
        <v>0</v>
      </c>
      <c r="W6458">
        <v>4</v>
      </c>
      <c r="X6458" t="s">
        <v>25</v>
      </c>
      <c r="Y6458" t="s">
        <v>26</v>
      </c>
    </row>
    <row r="6459" spans="1:25" x14ac:dyDescent="0.4">
      <c r="A6459" t="s">
        <v>3300</v>
      </c>
      <c r="B6459" s="2">
        <f ca="1">TODAY()+OpportunityTbl[[#This Row],[CreatedOn_DaysFromToday]]</f>
        <v>44654</v>
      </c>
      <c r="C6459" s="2">
        <f ca="1">TODAY()+OpportunityTbl[[#This Row],[EstCloseDate_DaysFromToday]]</f>
        <v>44684</v>
      </c>
      <c r="D6459">
        <f ca="1">IF(OpportunityTbl[[#This Row],[statecode]]=0,"",OpportunityTbl[[#This Row],[Estimated Close Date]])</f>
        <v>44684</v>
      </c>
      <c r="E6459" s="14">
        <v>-456</v>
      </c>
      <c r="F6459" s="14">
        <v>-426</v>
      </c>
      <c r="G6459" t="s">
        <v>27</v>
      </c>
      <c r="H6459" t="s">
        <v>28</v>
      </c>
      <c r="I6459">
        <v>2</v>
      </c>
      <c r="J6459">
        <v>4</v>
      </c>
      <c r="K6459" t="s">
        <v>11531</v>
      </c>
      <c r="L6459" t="s">
        <v>12233</v>
      </c>
      <c r="M6459" t="s">
        <v>22</v>
      </c>
      <c r="N6459" t="s">
        <v>1710</v>
      </c>
      <c r="O6459" t="s">
        <v>29</v>
      </c>
      <c r="P6459" t="s">
        <v>1713</v>
      </c>
      <c r="Q6459" s="13">
        <v>14009</v>
      </c>
      <c r="S6459" s="1">
        <v>0.1</v>
      </c>
      <c r="T6459" t="s">
        <v>23</v>
      </c>
      <c r="U6459" t="s">
        <v>100</v>
      </c>
      <c r="V6459" t="b">
        <v>1</v>
      </c>
      <c r="W6459">
        <v>4</v>
      </c>
      <c r="X6459" t="s">
        <v>25</v>
      </c>
      <c r="Y6459" t="s">
        <v>26</v>
      </c>
    </row>
    <row r="6460" spans="1:25" x14ac:dyDescent="0.4">
      <c r="A6460" t="s">
        <v>5729</v>
      </c>
      <c r="B6460" s="2">
        <f ca="1">TODAY()+OpportunityTbl[[#This Row],[CreatedOn_DaysFromToday]]</f>
        <v>44654</v>
      </c>
      <c r="C6460" s="2">
        <f ca="1">TODAY()+OpportunityTbl[[#This Row],[EstCloseDate_DaysFromToday]]</f>
        <v>44715</v>
      </c>
      <c r="D6460">
        <f ca="1">IF(OpportunityTbl[[#This Row],[statecode]]=0,"",OpportunityTbl[[#This Row],[Estimated Close Date]])</f>
        <v>44715</v>
      </c>
      <c r="E6460" s="14">
        <v>-456</v>
      </c>
      <c r="F6460" s="14">
        <v>-395</v>
      </c>
      <c r="G6460" t="s">
        <v>27</v>
      </c>
      <c r="H6460" t="s">
        <v>28</v>
      </c>
      <c r="I6460">
        <v>2</v>
      </c>
      <c r="J6460">
        <v>4</v>
      </c>
      <c r="K6460" t="s">
        <v>11468</v>
      </c>
      <c r="L6460" t="s">
        <v>12235</v>
      </c>
      <c r="M6460" t="s">
        <v>22</v>
      </c>
      <c r="N6460" t="s">
        <v>1710</v>
      </c>
      <c r="O6460" t="s">
        <v>29</v>
      </c>
      <c r="P6460" t="s">
        <v>1805</v>
      </c>
      <c r="Q6460" s="13">
        <v>10561</v>
      </c>
      <c r="S6460" s="1">
        <v>0.3</v>
      </c>
      <c r="T6460" t="s">
        <v>168</v>
      </c>
      <c r="U6460" t="s">
        <v>97</v>
      </c>
      <c r="V6460" t="b">
        <v>0</v>
      </c>
      <c r="W6460">
        <v>4</v>
      </c>
      <c r="X6460" t="s">
        <v>157</v>
      </c>
      <c r="Y6460" t="s">
        <v>4916</v>
      </c>
    </row>
    <row r="6461" spans="1:25" x14ac:dyDescent="0.4">
      <c r="A6461" t="s">
        <v>6235</v>
      </c>
      <c r="B6461" s="2">
        <f ca="1">TODAY()+OpportunityTbl[[#This Row],[CreatedOn_DaysFromToday]]</f>
        <v>44654</v>
      </c>
      <c r="C6461" s="2">
        <f ca="1">TODAY()+OpportunityTbl[[#This Row],[EstCloseDate_DaysFromToday]]</f>
        <v>44735</v>
      </c>
      <c r="D6461">
        <f ca="1">IF(OpportunityTbl[[#This Row],[statecode]]=0,"",OpportunityTbl[[#This Row],[Estimated Close Date]])</f>
        <v>44735</v>
      </c>
      <c r="E6461" s="14">
        <v>-456</v>
      </c>
      <c r="F6461" s="14">
        <v>-375</v>
      </c>
      <c r="G6461" t="s">
        <v>27</v>
      </c>
      <c r="H6461" t="s">
        <v>28</v>
      </c>
      <c r="I6461">
        <v>2</v>
      </c>
      <c r="J6461">
        <v>4</v>
      </c>
      <c r="K6461" t="s">
        <v>11530</v>
      </c>
      <c r="L6461" t="s">
        <v>12238</v>
      </c>
      <c r="M6461" t="s">
        <v>22</v>
      </c>
      <c r="N6461" t="s">
        <v>534</v>
      </c>
      <c r="O6461" t="s">
        <v>29</v>
      </c>
      <c r="P6461" t="s">
        <v>581</v>
      </c>
      <c r="Q6461" s="13">
        <v>3882</v>
      </c>
      <c r="S6461" s="1">
        <v>0.5</v>
      </c>
      <c r="T6461" t="s">
        <v>168</v>
      </c>
      <c r="U6461" t="s">
        <v>100</v>
      </c>
      <c r="V6461" t="b">
        <v>0</v>
      </c>
      <c r="W6461">
        <v>2</v>
      </c>
      <c r="X6461" t="s">
        <v>240</v>
      </c>
      <c r="Y6461" t="s">
        <v>4905</v>
      </c>
    </row>
    <row r="6462" spans="1:25" x14ac:dyDescent="0.4">
      <c r="A6462" t="s">
        <v>7406</v>
      </c>
      <c r="B6462" s="2">
        <f ca="1">TODAY()+OpportunityTbl[[#This Row],[CreatedOn_DaysFromToday]]</f>
        <v>44654</v>
      </c>
      <c r="C6462" s="2">
        <f ca="1">TODAY()+OpportunityTbl[[#This Row],[EstCloseDate_DaysFromToday]]</f>
        <v>44734</v>
      </c>
      <c r="D6462">
        <f ca="1">IF(OpportunityTbl[[#This Row],[statecode]]=0,"",OpportunityTbl[[#This Row],[Estimated Close Date]])</f>
        <v>44734</v>
      </c>
      <c r="E6462" s="14">
        <v>-456</v>
      </c>
      <c r="F6462" s="14">
        <v>-376</v>
      </c>
      <c r="G6462" t="s">
        <v>7082</v>
      </c>
      <c r="H6462" t="s">
        <v>7082</v>
      </c>
      <c r="I6462">
        <v>1</v>
      </c>
      <c r="J6462">
        <v>3</v>
      </c>
      <c r="K6462" t="s">
        <v>11356</v>
      </c>
      <c r="L6462" t="s">
        <v>12233</v>
      </c>
      <c r="M6462" t="s">
        <v>22</v>
      </c>
      <c r="N6462" t="s">
        <v>1617</v>
      </c>
      <c r="O6462" t="s">
        <v>29</v>
      </c>
      <c r="P6462" t="s">
        <v>1648</v>
      </c>
      <c r="Q6462" s="13">
        <v>30810</v>
      </c>
      <c r="R6462" s="13">
        <v>29731.65</v>
      </c>
      <c r="S6462" s="1">
        <v>0.5</v>
      </c>
      <c r="T6462" t="s">
        <v>168</v>
      </c>
      <c r="U6462" t="s">
        <v>24</v>
      </c>
      <c r="V6462" t="b">
        <v>1</v>
      </c>
      <c r="W6462">
        <v>3.5</v>
      </c>
      <c r="X6462" t="s">
        <v>4732</v>
      </c>
      <c r="Y6462" t="s">
        <v>4914</v>
      </c>
    </row>
    <row r="6463" spans="1:25" x14ac:dyDescent="0.4">
      <c r="A6463" t="s">
        <v>7533</v>
      </c>
      <c r="B6463" s="2">
        <f ca="1">TODAY()+OpportunityTbl[[#This Row],[CreatedOn_DaysFromToday]]</f>
        <v>44654</v>
      </c>
      <c r="C6463" s="2">
        <f ca="1">TODAY()+OpportunityTbl[[#This Row],[EstCloseDate_DaysFromToday]]</f>
        <v>44702</v>
      </c>
      <c r="D6463">
        <f ca="1">IF(OpportunityTbl[[#This Row],[statecode]]=0,"",OpportunityTbl[[#This Row],[Estimated Close Date]])</f>
        <v>44702</v>
      </c>
      <c r="E6463" s="14">
        <v>-456</v>
      </c>
      <c r="F6463" s="14">
        <v>-408</v>
      </c>
      <c r="G6463" t="s">
        <v>7082</v>
      </c>
      <c r="H6463" t="s">
        <v>7082</v>
      </c>
      <c r="I6463">
        <v>1</v>
      </c>
      <c r="J6463">
        <v>3</v>
      </c>
      <c r="K6463" t="s">
        <v>11554</v>
      </c>
      <c r="L6463" t="s">
        <v>12238</v>
      </c>
      <c r="M6463" t="s">
        <v>22</v>
      </c>
      <c r="N6463" t="s">
        <v>2121</v>
      </c>
      <c r="O6463" t="s">
        <v>29</v>
      </c>
      <c r="P6463" t="s">
        <v>2167</v>
      </c>
      <c r="Q6463" s="13">
        <v>3783</v>
      </c>
      <c r="R6463" s="13">
        <v>3669.51</v>
      </c>
      <c r="S6463" s="1">
        <v>0.5</v>
      </c>
      <c r="T6463" t="s">
        <v>168</v>
      </c>
      <c r="U6463" t="s">
        <v>100</v>
      </c>
      <c r="V6463" t="b">
        <v>0</v>
      </c>
      <c r="W6463">
        <v>3</v>
      </c>
      <c r="X6463" t="s">
        <v>240</v>
      </c>
      <c r="Y6463" t="s">
        <v>4926</v>
      </c>
    </row>
    <row r="6464" spans="1:25" x14ac:dyDescent="0.4">
      <c r="A6464" t="s">
        <v>7734</v>
      </c>
      <c r="B6464" s="2">
        <f ca="1">TODAY()+OpportunityTbl[[#This Row],[CreatedOn_DaysFromToday]]</f>
        <v>44654</v>
      </c>
      <c r="C6464" s="2">
        <f ca="1">TODAY()+OpportunityTbl[[#This Row],[EstCloseDate_DaysFromToday]]</f>
        <v>44698</v>
      </c>
      <c r="D6464">
        <f ca="1">IF(OpportunityTbl[[#This Row],[statecode]]=0,"",OpportunityTbl[[#This Row],[Estimated Close Date]])</f>
        <v>44698</v>
      </c>
      <c r="E6464" s="14">
        <v>-456</v>
      </c>
      <c r="F6464" s="14">
        <v>-412</v>
      </c>
      <c r="G6464" t="s">
        <v>7082</v>
      </c>
      <c r="H6464" t="s">
        <v>7082</v>
      </c>
      <c r="I6464">
        <v>1</v>
      </c>
      <c r="J6464">
        <v>3</v>
      </c>
      <c r="K6464" t="s">
        <v>11499</v>
      </c>
      <c r="L6464" t="s">
        <v>12238</v>
      </c>
      <c r="M6464" t="s">
        <v>22</v>
      </c>
      <c r="N6464" t="s">
        <v>469</v>
      </c>
      <c r="O6464" t="s">
        <v>29</v>
      </c>
      <c r="P6464" t="s">
        <v>488</v>
      </c>
      <c r="Q6464" s="13">
        <v>2591</v>
      </c>
      <c r="R6464" s="13">
        <v>2539.1799999999998</v>
      </c>
      <c r="S6464" s="1">
        <v>0.5</v>
      </c>
      <c r="T6464" t="s">
        <v>168</v>
      </c>
      <c r="U6464" t="s">
        <v>24</v>
      </c>
      <c r="V6464" t="b">
        <v>1</v>
      </c>
      <c r="W6464">
        <v>2</v>
      </c>
      <c r="X6464" t="s">
        <v>240</v>
      </c>
      <c r="Y6464" t="s">
        <v>4892</v>
      </c>
    </row>
    <row r="6465" spans="1:25" x14ac:dyDescent="0.4">
      <c r="A6465" t="s">
        <v>7995</v>
      </c>
      <c r="B6465" s="2">
        <f ca="1">TODAY()+OpportunityTbl[[#This Row],[CreatedOn_DaysFromToday]]</f>
        <v>44654</v>
      </c>
      <c r="C6465" s="2">
        <f ca="1">TODAY()+OpportunityTbl[[#This Row],[EstCloseDate_DaysFromToday]]</f>
        <v>44692</v>
      </c>
      <c r="D6465">
        <f ca="1">IF(OpportunityTbl[[#This Row],[statecode]]=0,"",OpportunityTbl[[#This Row],[Estimated Close Date]])</f>
        <v>44692</v>
      </c>
      <c r="E6465" s="14">
        <v>-456</v>
      </c>
      <c r="F6465" s="14">
        <v>-418</v>
      </c>
      <c r="G6465" t="s">
        <v>7082</v>
      </c>
      <c r="H6465" t="s">
        <v>7082</v>
      </c>
      <c r="I6465">
        <v>1</v>
      </c>
      <c r="J6465">
        <v>3</v>
      </c>
      <c r="K6465" t="s">
        <v>11542</v>
      </c>
      <c r="L6465" t="s">
        <v>12234</v>
      </c>
      <c r="M6465" t="s">
        <v>22</v>
      </c>
      <c r="N6465" t="s">
        <v>513</v>
      </c>
      <c r="O6465" t="s">
        <v>29</v>
      </c>
      <c r="P6465" t="s">
        <v>525</v>
      </c>
      <c r="Q6465" s="13">
        <v>1705</v>
      </c>
      <c r="R6465" s="13">
        <v>1662.38</v>
      </c>
      <c r="S6465" s="1">
        <v>0.3</v>
      </c>
      <c r="T6465" t="s">
        <v>168</v>
      </c>
      <c r="U6465" t="s">
        <v>100</v>
      </c>
      <c r="V6465" t="b">
        <v>1</v>
      </c>
      <c r="W6465">
        <v>2.5</v>
      </c>
      <c r="X6465" t="s">
        <v>157</v>
      </c>
      <c r="Y6465" t="s">
        <v>4892</v>
      </c>
    </row>
    <row r="6466" spans="1:25" x14ac:dyDescent="0.4">
      <c r="A6466" t="s">
        <v>9026</v>
      </c>
      <c r="B6466" s="2">
        <f ca="1">TODAY()+OpportunityTbl[[#This Row],[CreatedOn_DaysFromToday]]</f>
        <v>44654</v>
      </c>
      <c r="C6466" s="2">
        <f ca="1">TODAY()+OpportunityTbl[[#This Row],[EstCloseDate_DaysFromToday]]</f>
        <v>44714</v>
      </c>
      <c r="D6466">
        <f ca="1">IF(OpportunityTbl[[#This Row],[statecode]]=0,"",OpportunityTbl[[#This Row],[Estimated Close Date]])</f>
        <v>44714</v>
      </c>
      <c r="E6466" s="14">
        <v>-456</v>
      </c>
      <c r="F6466" s="14">
        <v>-396</v>
      </c>
      <c r="G6466" t="s">
        <v>7082</v>
      </c>
      <c r="H6466" t="s">
        <v>7082</v>
      </c>
      <c r="I6466">
        <v>1</v>
      </c>
      <c r="J6466">
        <v>3</v>
      </c>
      <c r="K6466" t="s">
        <v>11525</v>
      </c>
      <c r="L6466" t="s">
        <v>12239</v>
      </c>
      <c r="M6466" t="s">
        <v>22</v>
      </c>
      <c r="N6466" t="s">
        <v>480</v>
      </c>
      <c r="O6466" t="s">
        <v>29</v>
      </c>
      <c r="P6466" t="s">
        <v>687</v>
      </c>
      <c r="Q6466" s="13">
        <v>6304</v>
      </c>
      <c r="R6466" s="13">
        <v>6177.92</v>
      </c>
      <c r="S6466" s="1">
        <v>0.5</v>
      </c>
      <c r="T6466" t="s">
        <v>168</v>
      </c>
      <c r="U6466" t="s">
        <v>100</v>
      </c>
      <c r="V6466" t="b">
        <v>0</v>
      </c>
      <c r="W6466">
        <v>2</v>
      </c>
      <c r="X6466" t="s">
        <v>240</v>
      </c>
      <c r="Y6466" t="s">
        <v>26</v>
      </c>
    </row>
    <row r="6467" spans="1:25" x14ac:dyDescent="0.4">
      <c r="A6467" t="s">
        <v>9415</v>
      </c>
      <c r="B6467" s="2">
        <f ca="1">TODAY()+OpportunityTbl[[#This Row],[CreatedOn_DaysFromToday]]</f>
        <v>44654</v>
      </c>
      <c r="C6467" s="2">
        <f ca="1">TODAY()+OpportunityTbl[[#This Row],[EstCloseDate_DaysFromToday]]</f>
        <v>44728</v>
      </c>
      <c r="D6467">
        <f ca="1">IF(OpportunityTbl[[#This Row],[statecode]]=0,"",OpportunityTbl[[#This Row],[Estimated Close Date]])</f>
        <v>44728</v>
      </c>
      <c r="E6467" s="14">
        <v>-456</v>
      </c>
      <c r="F6467" s="14">
        <v>-382</v>
      </c>
      <c r="G6467" t="s">
        <v>7082</v>
      </c>
      <c r="H6467" t="s">
        <v>7082</v>
      </c>
      <c r="I6467">
        <v>1</v>
      </c>
      <c r="J6467">
        <v>3</v>
      </c>
      <c r="K6467" t="s">
        <v>11431</v>
      </c>
      <c r="L6467" t="s">
        <v>12234</v>
      </c>
      <c r="M6467" t="s">
        <v>22</v>
      </c>
      <c r="N6467" t="s">
        <v>480</v>
      </c>
      <c r="O6467" t="s">
        <v>29</v>
      </c>
      <c r="P6467" t="s">
        <v>687</v>
      </c>
      <c r="Q6467" s="13">
        <v>2343</v>
      </c>
      <c r="R6467" s="13">
        <v>2284.4299999999998</v>
      </c>
      <c r="S6467" s="1">
        <v>0.5</v>
      </c>
      <c r="T6467" t="s">
        <v>168</v>
      </c>
      <c r="U6467" t="s">
        <v>24</v>
      </c>
      <c r="V6467" t="b">
        <v>0</v>
      </c>
      <c r="W6467">
        <v>2.5</v>
      </c>
      <c r="X6467" t="s">
        <v>240</v>
      </c>
      <c r="Y6467" t="s">
        <v>26</v>
      </c>
    </row>
    <row r="6468" spans="1:25" x14ac:dyDescent="0.4">
      <c r="A6468" t="s">
        <v>9652</v>
      </c>
      <c r="B6468" s="2">
        <f ca="1">TODAY()+OpportunityTbl[[#This Row],[CreatedOn_DaysFromToday]]</f>
        <v>44654</v>
      </c>
      <c r="C6468" s="2">
        <f ca="1">TODAY()+OpportunityTbl[[#This Row],[EstCloseDate_DaysFromToday]]</f>
        <v>44699</v>
      </c>
      <c r="D6468">
        <f ca="1">IF(OpportunityTbl[[#This Row],[statecode]]=0,"",OpportunityTbl[[#This Row],[Estimated Close Date]])</f>
        <v>44699</v>
      </c>
      <c r="E6468" s="14">
        <v>-456</v>
      </c>
      <c r="F6468" s="14">
        <v>-411</v>
      </c>
      <c r="G6468" t="s">
        <v>7082</v>
      </c>
      <c r="H6468" t="s">
        <v>7082</v>
      </c>
      <c r="I6468">
        <v>1</v>
      </c>
      <c r="J6468">
        <v>3</v>
      </c>
      <c r="K6468" t="s">
        <v>11461</v>
      </c>
      <c r="L6468" t="s">
        <v>12234</v>
      </c>
      <c r="M6468" t="s">
        <v>22</v>
      </c>
      <c r="N6468" t="s">
        <v>31</v>
      </c>
      <c r="O6468" t="s">
        <v>29</v>
      </c>
      <c r="P6468" t="s">
        <v>210</v>
      </c>
      <c r="Q6468" s="13">
        <v>2376</v>
      </c>
      <c r="R6468" s="13">
        <v>2316.6</v>
      </c>
      <c r="S6468" s="1">
        <v>0.3</v>
      </c>
      <c r="T6468" t="s">
        <v>168</v>
      </c>
      <c r="U6468" t="s">
        <v>97</v>
      </c>
      <c r="V6468" t="b">
        <v>1</v>
      </c>
      <c r="W6468">
        <v>2.5</v>
      </c>
      <c r="X6468" t="s">
        <v>157</v>
      </c>
      <c r="Y6468" t="s">
        <v>26</v>
      </c>
    </row>
    <row r="6469" spans="1:25" x14ac:dyDescent="0.4">
      <c r="A6469" t="s">
        <v>296</v>
      </c>
      <c r="B6469" s="2">
        <f ca="1">TODAY()+OpportunityTbl[[#This Row],[CreatedOn_DaysFromToday]]</f>
        <v>44653</v>
      </c>
      <c r="C6469" s="2">
        <f ca="1">TODAY()+OpportunityTbl[[#This Row],[EstCloseDate_DaysFromToday]]</f>
        <v>44712</v>
      </c>
      <c r="D6469">
        <f ca="1">IF(OpportunityTbl[[#This Row],[statecode]]=0,"",OpportunityTbl[[#This Row],[Estimated Close Date]])</f>
        <v>44712</v>
      </c>
      <c r="E6469" s="14">
        <v>-457</v>
      </c>
      <c r="F6469" s="14">
        <v>-398</v>
      </c>
      <c r="G6469" t="s">
        <v>27</v>
      </c>
      <c r="H6469" t="s">
        <v>28</v>
      </c>
      <c r="I6469">
        <v>2</v>
      </c>
      <c r="J6469">
        <v>4</v>
      </c>
      <c r="K6469" t="s">
        <v>11525</v>
      </c>
      <c r="L6469" t="s">
        <v>12234</v>
      </c>
      <c r="M6469" t="s">
        <v>22</v>
      </c>
      <c r="N6469" t="s">
        <v>31</v>
      </c>
      <c r="O6469" t="s">
        <v>29</v>
      </c>
      <c r="P6469" t="s">
        <v>210</v>
      </c>
      <c r="Q6469" s="13">
        <v>2319</v>
      </c>
      <c r="S6469" s="1">
        <v>0.3</v>
      </c>
      <c r="T6469" t="s">
        <v>168</v>
      </c>
      <c r="U6469" t="s">
        <v>24</v>
      </c>
      <c r="V6469" t="b">
        <v>0</v>
      </c>
      <c r="W6469">
        <v>2.5</v>
      </c>
      <c r="X6469" t="s">
        <v>157</v>
      </c>
      <c r="Y6469" t="s">
        <v>26</v>
      </c>
    </row>
    <row r="6470" spans="1:25" x14ac:dyDescent="0.4">
      <c r="A6470" t="s">
        <v>2672</v>
      </c>
      <c r="B6470" s="2">
        <f ca="1">TODAY()+OpportunityTbl[[#This Row],[CreatedOn_DaysFromToday]]</f>
        <v>44653</v>
      </c>
      <c r="C6470" s="2">
        <f ca="1">TODAY()+OpportunityTbl[[#This Row],[EstCloseDate_DaysFromToday]]</f>
        <v>44665</v>
      </c>
      <c r="D6470">
        <f ca="1">IF(OpportunityTbl[[#This Row],[statecode]]=0,"",OpportunityTbl[[#This Row],[Estimated Close Date]])</f>
        <v>44665</v>
      </c>
      <c r="E6470" s="14">
        <v>-457</v>
      </c>
      <c r="F6470" s="14">
        <v>-445</v>
      </c>
      <c r="G6470" t="s">
        <v>27</v>
      </c>
      <c r="H6470" t="s">
        <v>28</v>
      </c>
      <c r="I6470">
        <v>2</v>
      </c>
      <c r="J6470">
        <v>4</v>
      </c>
      <c r="K6470" t="s">
        <v>11555</v>
      </c>
      <c r="L6470" t="s">
        <v>12238</v>
      </c>
      <c r="M6470" t="s">
        <v>22</v>
      </c>
      <c r="N6470" t="s">
        <v>2069</v>
      </c>
      <c r="O6470" t="s">
        <v>29</v>
      </c>
      <c r="P6470" t="s">
        <v>2623</v>
      </c>
      <c r="Q6470" s="13">
        <v>3436</v>
      </c>
      <c r="S6470" s="1">
        <v>0.1</v>
      </c>
      <c r="T6470" t="s">
        <v>23</v>
      </c>
      <c r="U6470" t="s">
        <v>100</v>
      </c>
      <c r="V6470" t="b">
        <v>1</v>
      </c>
      <c r="W6470">
        <v>4</v>
      </c>
      <c r="X6470" t="s">
        <v>25</v>
      </c>
      <c r="Y6470" t="s">
        <v>26</v>
      </c>
    </row>
    <row r="6471" spans="1:25" x14ac:dyDescent="0.4">
      <c r="A6471" t="s">
        <v>2741</v>
      </c>
      <c r="B6471" s="2">
        <f ca="1">TODAY()+OpportunityTbl[[#This Row],[CreatedOn_DaysFromToday]]</f>
        <v>44653</v>
      </c>
      <c r="C6471" s="2">
        <f ca="1">TODAY()+OpportunityTbl[[#This Row],[EstCloseDate_DaysFromToday]]</f>
        <v>44719</v>
      </c>
      <c r="D6471">
        <f ca="1">IF(OpportunityTbl[[#This Row],[statecode]]=0,"",OpportunityTbl[[#This Row],[Estimated Close Date]])</f>
        <v>44719</v>
      </c>
      <c r="E6471" s="14">
        <v>-457</v>
      </c>
      <c r="F6471" s="14">
        <v>-391</v>
      </c>
      <c r="G6471" t="s">
        <v>27</v>
      </c>
      <c r="H6471" t="s">
        <v>28</v>
      </c>
      <c r="I6471">
        <v>2</v>
      </c>
      <c r="J6471">
        <v>4</v>
      </c>
      <c r="K6471" t="s">
        <v>11450</v>
      </c>
      <c r="L6471" t="s">
        <v>12239</v>
      </c>
      <c r="M6471" t="s">
        <v>22</v>
      </c>
      <c r="N6471" t="s">
        <v>1617</v>
      </c>
      <c r="O6471" t="s">
        <v>29</v>
      </c>
      <c r="P6471" t="s">
        <v>1618</v>
      </c>
      <c r="Q6471" s="13">
        <v>8577</v>
      </c>
      <c r="S6471" s="1">
        <v>0.1</v>
      </c>
      <c r="T6471" t="s">
        <v>23</v>
      </c>
      <c r="U6471" t="s">
        <v>24</v>
      </c>
      <c r="V6471" t="b">
        <v>1</v>
      </c>
      <c r="W6471">
        <v>3</v>
      </c>
      <c r="X6471" t="s">
        <v>25</v>
      </c>
      <c r="Y6471" t="s">
        <v>26</v>
      </c>
    </row>
    <row r="6472" spans="1:25" x14ac:dyDescent="0.4">
      <c r="A6472" t="s">
        <v>3622</v>
      </c>
      <c r="B6472" s="2">
        <f ca="1">TODAY()+OpportunityTbl[[#This Row],[CreatedOn_DaysFromToday]]</f>
        <v>44653</v>
      </c>
      <c r="C6472" s="2">
        <f ca="1">TODAY()+OpportunityTbl[[#This Row],[EstCloseDate_DaysFromToday]]</f>
        <v>44692</v>
      </c>
      <c r="D6472">
        <f ca="1">IF(OpportunityTbl[[#This Row],[statecode]]=0,"",OpportunityTbl[[#This Row],[Estimated Close Date]])</f>
        <v>44692</v>
      </c>
      <c r="E6472" s="14">
        <v>-457</v>
      </c>
      <c r="F6472" s="14">
        <v>-418</v>
      </c>
      <c r="G6472" t="s">
        <v>27</v>
      </c>
      <c r="H6472" t="s">
        <v>28</v>
      </c>
      <c r="I6472">
        <v>2</v>
      </c>
      <c r="J6472">
        <v>4</v>
      </c>
      <c r="K6472" t="s">
        <v>11556</v>
      </c>
      <c r="L6472" t="s">
        <v>12238</v>
      </c>
      <c r="M6472" t="s">
        <v>22</v>
      </c>
      <c r="N6472" t="s">
        <v>31</v>
      </c>
      <c r="O6472" t="s">
        <v>29</v>
      </c>
      <c r="P6472" t="s">
        <v>32</v>
      </c>
      <c r="Q6472" s="13">
        <v>3149</v>
      </c>
      <c r="S6472" s="1">
        <v>0.1</v>
      </c>
      <c r="T6472" t="s">
        <v>23</v>
      </c>
      <c r="U6472" t="s">
        <v>97</v>
      </c>
      <c r="V6472" t="b">
        <v>1</v>
      </c>
      <c r="W6472">
        <v>2</v>
      </c>
      <c r="X6472" t="s">
        <v>25</v>
      </c>
      <c r="Y6472" t="s">
        <v>26</v>
      </c>
    </row>
    <row r="6473" spans="1:25" x14ac:dyDescent="0.4">
      <c r="A6473" t="s">
        <v>5841</v>
      </c>
      <c r="B6473" s="2">
        <f ca="1">TODAY()+OpportunityTbl[[#This Row],[CreatedOn_DaysFromToday]]</f>
        <v>44653</v>
      </c>
      <c r="C6473" s="2">
        <f ca="1">TODAY()+OpportunityTbl[[#This Row],[EstCloseDate_DaysFromToday]]</f>
        <v>44683</v>
      </c>
      <c r="D6473">
        <f ca="1">IF(OpportunityTbl[[#This Row],[statecode]]=0,"",OpportunityTbl[[#This Row],[Estimated Close Date]])</f>
        <v>44683</v>
      </c>
      <c r="E6473" s="14">
        <v>-457</v>
      </c>
      <c r="F6473" s="14">
        <v>-427</v>
      </c>
      <c r="G6473" t="s">
        <v>27</v>
      </c>
      <c r="H6473" t="s">
        <v>28</v>
      </c>
      <c r="I6473">
        <v>2</v>
      </c>
      <c r="J6473">
        <v>4</v>
      </c>
      <c r="K6473" t="s">
        <v>11526</v>
      </c>
      <c r="L6473" t="s">
        <v>12234</v>
      </c>
      <c r="M6473" t="s">
        <v>22</v>
      </c>
      <c r="N6473" t="s">
        <v>1710</v>
      </c>
      <c r="O6473" t="s">
        <v>29</v>
      </c>
      <c r="P6473" t="s">
        <v>1713</v>
      </c>
      <c r="Q6473" s="13">
        <v>2141</v>
      </c>
      <c r="S6473" s="1">
        <v>0.3</v>
      </c>
      <c r="T6473" t="s">
        <v>168</v>
      </c>
      <c r="U6473" t="s">
        <v>100</v>
      </c>
      <c r="V6473" t="b">
        <v>1</v>
      </c>
      <c r="W6473">
        <v>4</v>
      </c>
      <c r="X6473" t="s">
        <v>157</v>
      </c>
      <c r="Y6473" t="s">
        <v>4896</v>
      </c>
    </row>
    <row r="6474" spans="1:25" x14ac:dyDescent="0.4">
      <c r="A6474" t="s">
        <v>6507</v>
      </c>
      <c r="B6474" s="2">
        <f ca="1">TODAY()+OpportunityTbl[[#This Row],[CreatedOn_DaysFromToday]]</f>
        <v>44653</v>
      </c>
      <c r="C6474" s="2">
        <f ca="1">TODAY()+OpportunityTbl[[#This Row],[EstCloseDate_DaysFromToday]]</f>
        <v>44705</v>
      </c>
      <c r="D6474">
        <f ca="1">IF(OpportunityTbl[[#This Row],[statecode]]=0,"",OpportunityTbl[[#This Row],[Estimated Close Date]])</f>
        <v>44705</v>
      </c>
      <c r="E6474" s="14">
        <v>-457</v>
      </c>
      <c r="F6474" s="14">
        <v>-405</v>
      </c>
      <c r="G6474" t="s">
        <v>27</v>
      </c>
      <c r="H6474" t="s">
        <v>28</v>
      </c>
      <c r="I6474">
        <v>2</v>
      </c>
      <c r="J6474">
        <v>4</v>
      </c>
      <c r="K6474" t="s">
        <v>11460</v>
      </c>
      <c r="L6474" t="s">
        <v>12236</v>
      </c>
      <c r="M6474" t="s">
        <v>22</v>
      </c>
      <c r="N6474" t="s">
        <v>480</v>
      </c>
      <c r="O6474" t="s">
        <v>29</v>
      </c>
      <c r="P6474" t="s">
        <v>550</v>
      </c>
      <c r="Q6474" s="13">
        <v>3014</v>
      </c>
      <c r="S6474" s="1">
        <v>0.1</v>
      </c>
      <c r="T6474" t="s">
        <v>23</v>
      </c>
      <c r="U6474" t="s">
        <v>24</v>
      </c>
      <c r="V6474" t="b">
        <v>1</v>
      </c>
      <c r="W6474">
        <v>2.5</v>
      </c>
      <c r="X6474" t="s">
        <v>25</v>
      </c>
      <c r="Y6474" t="s">
        <v>4926</v>
      </c>
    </row>
    <row r="6475" spans="1:25" x14ac:dyDescent="0.4">
      <c r="A6475" t="s">
        <v>6821</v>
      </c>
      <c r="B6475" s="2">
        <f ca="1">TODAY()+OpportunityTbl[[#This Row],[CreatedOn_DaysFromToday]]</f>
        <v>44653</v>
      </c>
      <c r="C6475" s="2">
        <f ca="1">TODAY()+OpportunityTbl[[#This Row],[EstCloseDate_DaysFromToday]]</f>
        <v>44713</v>
      </c>
      <c r="D6475">
        <f ca="1">IF(OpportunityTbl[[#This Row],[statecode]]=0,"",OpportunityTbl[[#This Row],[Estimated Close Date]])</f>
        <v>44713</v>
      </c>
      <c r="E6475" s="14">
        <v>-457</v>
      </c>
      <c r="F6475" s="14">
        <v>-397</v>
      </c>
      <c r="G6475" t="s">
        <v>27</v>
      </c>
      <c r="H6475" t="s">
        <v>28</v>
      </c>
      <c r="I6475">
        <v>2</v>
      </c>
      <c r="J6475">
        <v>4</v>
      </c>
      <c r="K6475" t="s">
        <v>11451</v>
      </c>
      <c r="L6475" t="s">
        <v>12233</v>
      </c>
      <c r="M6475" t="s">
        <v>22</v>
      </c>
      <c r="N6475" t="s">
        <v>518</v>
      </c>
      <c r="O6475" t="s">
        <v>29</v>
      </c>
      <c r="P6475" t="s">
        <v>519</v>
      </c>
      <c r="Q6475" s="13">
        <v>23691</v>
      </c>
      <c r="S6475" s="1">
        <v>0.1</v>
      </c>
      <c r="T6475" t="s">
        <v>23</v>
      </c>
      <c r="U6475" t="s">
        <v>24</v>
      </c>
      <c r="V6475" t="b">
        <v>0</v>
      </c>
      <c r="W6475">
        <v>2.5</v>
      </c>
      <c r="X6475" t="s">
        <v>25</v>
      </c>
      <c r="Y6475" t="s">
        <v>4896</v>
      </c>
    </row>
    <row r="6476" spans="1:25" x14ac:dyDescent="0.4">
      <c r="A6476" t="s">
        <v>7534</v>
      </c>
      <c r="B6476" s="2">
        <f ca="1">TODAY()+OpportunityTbl[[#This Row],[CreatedOn_DaysFromToday]]</f>
        <v>44653</v>
      </c>
      <c r="C6476" s="2">
        <f ca="1">TODAY()+OpportunityTbl[[#This Row],[EstCloseDate_DaysFromToday]]</f>
        <v>44729</v>
      </c>
      <c r="D6476">
        <f ca="1">IF(OpportunityTbl[[#This Row],[statecode]]=0,"",OpportunityTbl[[#This Row],[Estimated Close Date]])</f>
        <v>44729</v>
      </c>
      <c r="E6476" s="14">
        <v>-457</v>
      </c>
      <c r="F6476" s="14">
        <v>-381</v>
      </c>
      <c r="G6476" t="s">
        <v>7082</v>
      </c>
      <c r="H6476" t="s">
        <v>7082</v>
      </c>
      <c r="I6476">
        <v>1</v>
      </c>
      <c r="J6476">
        <v>3</v>
      </c>
      <c r="K6476" t="s">
        <v>11395</v>
      </c>
      <c r="L6476" t="s">
        <v>12238</v>
      </c>
      <c r="M6476" t="s">
        <v>22</v>
      </c>
      <c r="N6476" t="s">
        <v>1617</v>
      </c>
      <c r="O6476" t="s">
        <v>29</v>
      </c>
      <c r="P6476" t="s">
        <v>1620</v>
      </c>
      <c r="Q6476" s="13">
        <v>2710</v>
      </c>
      <c r="R6476" s="13">
        <v>2628.7</v>
      </c>
      <c r="S6476" s="1">
        <v>0.5</v>
      </c>
      <c r="T6476" t="s">
        <v>168</v>
      </c>
      <c r="U6476" t="s">
        <v>24</v>
      </c>
      <c r="V6476" t="b">
        <v>1</v>
      </c>
      <c r="W6476">
        <v>3</v>
      </c>
      <c r="X6476" t="s">
        <v>240</v>
      </c>
      <c r="Y6476" t="s">
        <v>4914</v>
      </c>
    </row>
    <row r="6477" spans="1:25" x14ac:dyDescent="0.4">
      <c r="A6477" t="s">
        <v>9238</v>
      </c>
      <c r="B6477" s="2">
        <f ca="1">TODAY()+OpportunityTbl[[#This Row],[CreatedOn_DaysFromToday]]</f>
        <v>44653</v>
      </c>
      <c r="C6477" s="2">
        <f ca="1">TODAY()+OpportunityTbl[[#This Row],[EstCloseDate_DaysFromToday]]</f>
        <v>44721</v>
      </c>
      <c r="D6477">
        <f ca="1">IF(OpportunityTbl[[#This Row],[statecode]]=0,"",OpportunityTbl[[#This Row],[Estimated Close Date]])</f>
        <v>44721</v>
      </c>
      <c r="E6477" s="14">
        <v>-457</v>
      </c>
      <c r="F6477" s="14">
        <v>-389</v>
      </c>
      <c r="G6477" t="s">
        <v>7082</v>
      </c>
      <c r="H6477" t="s">
        <v>7082</v>
      </c>
      <c r="I6477">
        <v>1</v>
      </c>
      <c r="J6477">
        <v>3</v>
      </c>
      <c r="K6477" t="s">
        <v>11482</v>
      </c>
      <c r="L6477" t="s">
        <v>12236</v>
      </c>
      <c r="M6477" t="s">
        <v>22</v>
      </c>
      <c r="N6477" t="s">
        <v>1710</v>
      </c>
      <c r="O6477" t="s">
        <v>29</v>
      </c>
      <c r="P6477" t="s">
        <v>2378</v>
      </c>
      <c r="Q6477" s="13">
        <v>2299</v>
      </c>
      <c r="R6477" s="13">
        <v>2207.04</v>
      </c>
      <c r="S6477" s="1">
        <v>0.5</v>
      </c>
      <c r="T6477" t="s">
        <v>168</v>
      </c>
      <c r="U6477" t="s">
        <v>97</v>
      </c>
      <c r="V6477" t="b">
        <v>0</v>
      </c>
      <c r="W6477">
        <v>4</v>
      </c>
      <c r="X6477" t="s">
        <v>240</v>
      </c>
      <c r="Y6477" t="s">
        <v>26</v>
      </c>
    </row>
    <row r="6478" spans="1:25" x14ac:dyDescent="0.4">
      <c r="A6478" t="s">
        <v>9239</v>
      </c>
      <c r="B6478" s="2">
        <f ca="1">TODAY()+OpportunityTbl[[#This Row],[CreatedOn_DaysFromToday]]</f>
        <v>44653</v>
      </c>
      <c r="C6478" s="2">
        <f ca="1">TODAY()+OpportunityTbl[[#This Row],[EstCloseDate_DaysFromToday]]</f>
        <v>44693</v>
      </c>
      <c r="D6478">
        <f ca="1">IF(OpportunityTbl[[#This Row],[statecode]]=0,"",OpportunityTbl[[#This Row],[Estimated Close Date]])</f>
        <v>44693</v>
      </c>
      <c r="E6478" s="14">
        <v>-457</v>
      </c>
      <c r="F6478" s="14">
        <v>-417</v>
      </c>
      <c r="G6478" t="s">
        <v>7082</v>
      </c>
      <c r="H6478" t="s">
        <v>7082</v>
      </c>
      <c r="I6478">
        <v>1</v>
      </c>
      <c r="J6478">
        <v>3</v>
      </c>
      <c r="K6478" t="s">
        <v>11556</v>
      </c>
      <c r="L6478" t="s">
        <v>12240</v>
      </c>
      <c r="M6478" t="s">
        <v>22</v>
      </c>
      <c r="N6478" t="s">
        <v>1710</v>
      </c>
      <c r="O6478" t="s">
        <v>29</v>
      </c>
      <c r="P6478" t="s">
        <v>2378</v>
      </c>
      <c r="Q6478" s="13">
        <v>6868</v>
      </c>
      <c r="R6478" s="13">
        <v>6593.28</v>
      </c>
      <c r="S6478" s="1">
        <v>0.5</v>
      </c>
      <c r="T6478" t="s">
        <v>168</v>
      </c>
      <c r="U6478" t="s">
        <v>100</v>
      </c>
      <c r="V6478" t="b">
        <v>1</v>
      </c>
      <c r="W6478">
        <v>4</v>
      </c>
      <c r="X6478" t="s">
        <v>240</v>
      </c>
      <c r="Y6478" t="s">
        <v>26</v>
      </c>
    </row>
    <row r="6479" spans="1:25" x14ac:dyDescent="0.4">
      <c r="A6479" t="s">
        <v>9804</v>
      </c>
      <c r="B6479" s="2">
        <f ca="1">TODAY()+OpportunityTbl[[#This Row],[CreatedOn_DaysFromToday]]</f>
        <v>44653</v>
      </c>
      <c r="C6479" s="2">
        <f ca="1">TODAY()+OpportunityTbl[[#This Row],[EstCloseDate_DaysFromToday]]</f>
        <v>44708</v>
      </c>
      <c r="D6479">
        <f ca="1">IF(OpportunityTbl[[#This Row],[statecode]]=0,"",OpportunityTbl[[#This Row],[Estimated Close Date]])</f>
        <v>44708</v>
      </c>
      <c r="E6479" s="14">
        <v>-457</v>
      </c>
      <c r="F6479" s="14">
        <v>-402</v>
      </c>
      <c r="G6479" t="s">
        <v>7082</v>
      </c>
      <c r="H6479" t="s">
        <v>7082</v>
      </c>
      <c r="I6479">
        <v>1</v>
      </c>
      <c r="J6479">
        <v>3</v>
      </c>
      <c r="K6479" t="s">
        <v>11543</v>
      </c>
      <c r="L6479" t="s">
        <v>12236</v>
      </c>
      <c r="M6479" t="s">
        <v>22</v>
      </c>
      <c r="N6479" t="s">
        <v>2121</v>
      </c>
      <c r="O6479" t="s">
        <v>29</v>
      </c>
      <c r="P6479" t="s">
        <v>4734</v>
      </c>
      <c r="Q6479" s="13">
        <v>3082</v>
      </c>
      <c r="R6479" s="13">
        <v>2958.72</v>
      </c>
      <c r="S6479" s="1">
        <v>0.9</v>
      </c>
      <c r="T6479" t="s">
        <v>4724</v>
      </c>
      <c r="U6479" t="s">
        <v>97</v>
      </c>
      <c r="V6479" t="b">
        <v>1</v>
      </c>
      <c r="W6479">
        <v>4</v>
      </c>
      <c r="X6479" t="s">
        <v>4732</v>
      </c>
      <c r="Y6479" t="s">
        <v>26</v>
      </c>
    </row>
    <row r="6480" spans="1:25" x14ac:dyDescent="0.4">
      <c r="A6480" t="s">
        <v>10126</v>
      </c>
      <c r="B6480" s="2">
        <f ca="1">TODAY()+OpportunityTbl[[#This Row],[CreatedOn_DaysFromToday]]</f>
        <v>44653</v>
      </c>
      <c r="C6480" s="2">
        <f ca="1">TODAY()+OpportunityTbl[[#This Row],[EstCloseDate_DaysFromToday]]</f>
        <v>44710</v>
      </c>
      <c r="D6480">
        <f ca="1">IF(OpportunityTbl[[#This Row],[statecode]]=0,"",OpportunityTbl[[#This Row],[Estimated Close Date]])</f>
        <v>44710</v>
      </c>
      <c r="E6480" s="14">
        <v>-457</v>
      </c>
      <c r="F6480" s="14">
        <v>-400</v>
      </c>
      <c r="G6480" t="s">
        <v>7082</v>
      </c>
      <c r="H6480" t="s">
        <v>7082</v>
      </c>
      <c r="I6480">
        <v>1</v>
      </c>
      <c r="J6480">
        <v>3</v>
      </c>
      <c r="K6480" t="s">
        <v>11494</v>
      </c>
      <c r="L6480" t="s">
        <v>12237</v>
      </c>
      <c r="M6480" t="s">
        <v>22</v>
      </c>
      <c r="N6480" t="s">
        <v>2121</v>
      </c>
      <c r="O6480" t="s">
        <v>29</v>
      </c>
      <c r="P6480" t="s">
        <v>4734</v>
      </c>
      <c r="Q6480" s="13">
        <v>4513</v>
      </c>
      <c r="R6480" s="13">
        <v>4287.3500000000004</v>
      </c>
      <c r="S6480" s="1">
        <v>0.9</v>
      </c>
      <c r="T6480" t="s">
        <v>4724</v>
      </c>
      <c r="U6480" t="s">
        <v>97</v>
      </c>
      <c r="V6480" t="b">
        <v>1</v>
      </c>
      <c r="W6480">
        <v>5</v>
      </c>
      <c r="X6480" t="s">
        <v>4732</v>
      </c>
      <c r="Y6480" t="s">
        <v>26</v>
      </c>
    </row>
    <row r="6481" spans="1:25" x14ac:dyDescent="0.4">
      <c r="A6481" t="s">
        <v>890</v>
      </c>
      <c r="B6481" s="2">
        <f ca="1">TODAY()+OpportunityTbl[[#This Row],[CreatedOn_DaysFromToday]]</f>
        <v>44652</v>
      </c>
      <c r="C6481" s="2">
        <f ca="1">TODAY()+OpportunityTbl[[#This Row],[EstCloseDate_DaysFromToday]]</f>
        <v>44701</v>
      </c>
      <c r="D6481">
        <f ca="1">IF(OpportunityTbl[[#This Row],[statecode]]=0,"",OpportunityTbl[[#This Row],[Estimated Close Date]])</f>
        <v>44701</v>
      </c>
      <c r="E6481" s="14">
        <v>-458</v>
      </c>
      <c r="F6481" s="14">
        <v>-409</v>
      </c>
      <c r="G6481" t="s">
        <v>27</v>
      </c>
      <c r="H6481" t="s">
        <v>28</v>
      </c>
      <c r="I6481">
        <v>2</v>
      </c>
      <c r="J6481">
        <v>4</v>
      </c>
      <c r="K6481" t="s">
        <v>11557</v>
      </c>
      <c r="L6481" t="s">
        <v>12236</v>
      </c>
      <c r="M6481" t="s">
        <v>22</v>
      </c>
      <c r="N6481" t="s">
        <v>513</v>
      </c>
      <c r="O6481" t="s">
        <v>29</v>
      </c>
      <c r="P6481" t="s">
        <v>514</v>
      </c>
      <c r="Q6481" s="13">
        <v>2454</v>
      </c>
      <c r="S6481" s="1">
        <v>0.1</v>
      </c>
      <c r="T6481" t="s">
        <v>23</v>
      </c>
      <c r="U6481" t="s">
        <v>24</v>
      </c>
      <c r="V6481" t="b">
        <v>1</v>
      </c>
      <c r="W6481">
        <v>2.5</v>
      </c>
      <c r="X6481" t="s">
        <v>157</v>
      </c>
      <c r="Y6481" t="s">
        <v>26</v>
      </c>
    </row>
    <row r="6482" spans="1:25" x14ac:dyDescent="0.4">
      <c r="A6482" t="s">
        <v>974</v>
      </c>
      <c r="B6482" s="2">
        <f ca="1">TODAY()+OpportunityTbl[[#This Row],[CreatedOn_DaysFromToday]]</f>
        <v>44652</v>
      </c>
      <c r="C6482" s="2">
        <f ca="1">TODAY()+OpportunityTbl[[#This Row],[EstCloseDate_DaysFromToday]]</f>
        <v>44694</v>
      </c>
      <c r="D6482">
        <f ca="1">IF(OpportunityTbl[[#This Row],[statecode]]=0,"",OpportunityTbl[[#This Row],[Estimated Close Date]])</f>
        <v>44694</v>
      </c>
      <c r="E6482" s="14">
        <v>-458</v>
      </c>
      <c r="F6482" s="14">
        <v>-416</v>
      </c>
      <c r="G6482" t="s">
        <v>27</v>
      </c>
      <c r="H6482" t="s">
        <v>28</v>
      </c>
      <c r="I6482">
        <v>2</v>
      </c>
      <c r="J6482">
        <v>4</v>
      </c>
      <c r="K6482" t="s">
        <v>11558</v>
      </c>
      <c r="L6482" t="s">
        <v>12234</v>
      </c>
      <c r="M6482" t="s">
        <v>22</v>
      </c>
      <c r="N6482" t="s">
        <v>475</v>
      </c>
      <c r="O6482" t="s">
        <v>29</v>
      </c>
      <c r="P6482" t="s">
        <v>548</v>
      </c>
      <c r="Q6482" s="13">
        <v>1977</v>
      </c>
      <c r="S6482" s="1">
        <v>0.1</v>
      </c>
      <c r="T6482" t="s">
        <v>23</v>
      </c>
      <c r="U6482" t="s">
        <v>100</v>
      </c>
      <c r="V6482" t="b">
        <v>1</v>
      </c>
      <c r="W6482">
        <v>2.5</v>
      </c>
      <c r="X6482" t="s">
        <v>25</v>
      </c>
      <c r="Y6482" t="s">
        <v>26</v>
      </c>
    </row>
    <row r="6483" spans="1:25" x14ac:dyDescent="0.4">
      <c r="A6483" t="s">
        <v>2420</v>
      </c>
      <c r="B6483" s="2">
        <f ca="1">TODAY()+OpportunityTbl[[#This Row],[CreatedOn_DaysFromToday]]</f>
        <v>44652</v>
      </c>
      <c r="C6483" s="2">
        <f ca="1">TODAY()+OpportunityTbl[[#This Row],[EstCloseDate_DaysFromToday]]</f>
        <v>44737</v>
      </c>
      <c r="D6483">
        <f ca="1">IF(OpportunityTbl[[#This Row],[statecode]]=0,"",OpportunityTbl[[#This Row],[Estimated Close Date]])</f>
        <v>44737</v>
      </c>
      <c r="E6483" s="14">
        <v>-458</v>
      </c>
      <c r="F6483" s="14">
        <v>-373</v>
      </c>
      <c r="G6483" t="s">
        <v>27</v>
      </c>
      <c r="H6483" t="s">
        <v>28</v>
      </c>
      <c r="I6483">
        <v>2</v>
      </c>
      <c r="J6483">
        <v>4</v>
      </c>
      <c r="K6483" t="s">
        <v>11489</v>
      </c>
      <c r="L6483" t="s">
        <v>12233</v>
      </c>
      <c r="M6483" t="s">
        <v>22</v>
      </c>
      <c r="N6483" t="s">
        <v>1727</v>
      </c>
      <c r="O6483" t="s">
        <v>29</v>
      </c>
      <c r="P6483" t="s">
        <v>1747</v>
      </c>
      <c r="Q6483" s="13">
        <v>13216</v>
      </c>
      <c r="S6483" s="1">
        <v>0.1</v>
      </c>
      <c r="T6483" t="s">
        <v>23</v>
      </c>
      <c r="U6483" t="s">
        <v>24</v>
      </c>
      <c r="V6483" t="b">
        <v>0</v>
      </c>
      <c r="W6483">
        <v>3.5</v>
      </c>
      <c r="X6483" t="s">
        <v>157</v>
      </c>
      <c r="Y6483" t="s">
        <v>26</v>
      </c>
    </row>
    <row r="6484" spans="1:25" x14ac:dyDescent="0.4">
      <c r="A6484" t="s">
        <v>2593</v>
      </c>
      <c r="B6484" s="2">
        <f ca="1">TODAY()+OpportunityTbl[[#This Row],[CreatedOn_DaysFromToday]]</f>
        <v>44652</v>
      </c>
      <c r="C6484" s="2">
        <f ca="1">TODAY()+OpportunityTbl[[#This Row],[EstCloseDate_DaysFromToday]]</f>
        <v>44690</v>
      </c>
      <c r="D6484">
        <f ca="1">IF(OpportunityTbl[[#This Row],[statecode]]=0,"",OpportunityTbl[[#This Row],[Estimated Close Date]])</f>
        <v>44690</v>
      </c>
      <c r="E6484" s="14">
        <v>-458</v>
      </c>
      <c r="F6484" s="14">
        <v>-420</v>
      </c>
      <c r="G6484" t="s">
        <v>27</v>
      </c>
      <c r="H6484" t="s">
        <v>28</v>
      </c>
      <c r="I6484">
        <v>2</v>
      </c>
      <c r="J6484">
        <v>4</v>
      </c>
      <c r="K6484" t="s">
        <v>11522</v>
      </c>
      <c r="L6484" t="s">
        <v>12235</v>
      </c>
      <c r="M6484" t="s">
        <v>22</v>
      </c>
      <c r="N6484" t="s">
        <v>2069</v>
      </c>
      <c r="O6484" t="s">
        <v>29</v>
      </c>
      <c r="P6484" t="s">
        <v>2070</v>
      </c>
      <c r="Q6484" s="13">
        <v>16307</v>
      </c>
      <c r="S6484" s="1">
        <v>0.1</v>
      </c>
      <c r="T6484" t="s">
        <v>23</v>
      </c>
      <c r="U6484" t="s">
        <v>24</v>
      </c>
      <c r="V6484" t="b">
        <v>1</v>
      </c>
      <c r="W6484">
        <v>4.5</v>
      </c>
      <c r="X6484" t="s">
        <v>25</v>
      </c>
      <c r="Y6484" t="s">
        <v>26</v>
      </c>
    </row>
    <row r="6485" spans="1:25" x14ac:dyDescent="0.4">
      <c r="A6485" t="s">
        <v>3146</v>
      </c>
      <c r="B6485" s="2">
        <f ca="1">TODAY()+OpportunityTbl[[#This Row],[CreatedOn_DaysFromToday]]</f>
        <v>44652</v>
      </c>
      <c r="C6485" s="2">
        <f ca="1">TODAY()+OpportunityTbl[[#This Row],[EstCloseDate_DaysFromToday]]</f>
        <v>44696</v>
      </c>
      <c r="D6485">
        <f ca="1">IF(OpportunityTbl[[#This Row],[statecode]]=0,"",OpportunityTbl[[#This Row],[Estimated Close Date]])</f>
        <v>44696</v>
      </c>
      <c r="E6485" s="14">
        <v>-458</v>
      </c>
      <c r="F6485" s="14">
        <v>-414</v>
      </c>
      <c r="G6485" t="s">
        <v>27</v>
      </c>
      <c r="H6485" t="s">
        <v>28</v>
      </c>
      <c r="I6485">
        <v>2</v>
      </c>
      <c r="J6485">
        <v>4</v>
      </c>
      <c r="K6485" t="s">
        <v>11559</v>
      </c>
      <c r="L6485" t="s">
        <v>12235</v>
      </c>
      <c r="M6485" t="s">
        <v>22</v>
      </c>
      <c r="N6485" t="s">
        <v>1710</v>
      </c>
      <c r="O6485" t="s">
        <v>29</v>
      </c>
      <c r="P6485" t="s">
        <v>2207</v>
      </c>
      <c r="Q6485" s="13">
        <v>13660</v>
      </c>
      <c r="S6485" s="1">
        <v>0.1</v>
      </c>
      <c r="T6485" t="s">
        <v>23</v>
      </c>
      <c r="U6485" t="s">
        <v>97</v>
      </c>
      <c r="V6485" t="b">
        <v>1</v>
      </c>
      <c r="W6485">
        <v>4</v>
      </c>
      <c r="X6485" t="s">
        <v>25</v>
      </c>
      <c r="Y6485" t="s">
        <v>26</v>
      </c>
    </row>
    <row r="6486" spans="1:25" x14ac:dyDescent="0.4">
      <c r="A6486" t="s">
        <v>3390</v>
      </c>
      <c r="B6486" s="2">
        <f ca="1">TODAY()+OpportunityTbl[[#This Row],[CreatedOn_DaysFromToday]]</f>
        <v>44652</v>
      </c>
      <c r="C6486" s="2">
        <f ca="1">TODAY()+OpportunityTbl[[#This Row],[EstCloseDate_DaysFromToday]]</f>
        <v>44709</v>
      </c>
      <c r="D6486">
        <f ca="1">IF(OpportunityTbl[[#This Row],[statecode]]=0,"",OpportunityTbl[[#This Row],[Estimated Close Date]])</f>
        <v>44709</v>
      </c>
      <c r="E6486" s="14">
        <v>-458</v>
      </c>
      <c r="F6486" s="14">
        <v>-401</v>
      </c>
      <c r="G6486" t="s">
        <v>27</v>
      </c>
      <c r="H6486" t="s">
        <v>28</v>
      </c>
      <c r="I6486">
        <v>2</v>
      </c>
      <c r="J6486">
        <v>4</v>
      </c>
      <c r="K6486" t="s">
        <v>11468</v>
      </c>
      <c r="L6486" t="s">
        <v>12239</v>
      </c>
      <c r="M6486" t="s">
        <v>22</v>
      </c>
      <c r="N6486" t="s">
        <v>1710</v>
      </c>
      <c r="O6486" t="s">
        <v>29</v>
      </c>
      <c r="P6486" t="s">
        <v>1711</v>
      </c>
      <c r="Q6486" s="13">
        <v>8252</v>
      </c>
      <c r="S6486" s="1">
        <v>0.1</v>
      </c>
      <c r="T6486" t="s">
        <v>23</v>
      </c>
      <c r="U6486" t="s">
        <v>24</v>
      </c>
      <c r="V6486" t="b">
        <v>0</v>
      </c>
      <c r="W6486">
        <v>3.5</v>
      </c>
      <c r="X6486" t="s">
        <v>25</v>
      </c>
      <c r="Y6486" t="s">
        <v>26</v>
      </c>
    </row>
    <row r="6487" spans="1:25" x14ac:dyDescent="0.4">
      <c r="A6487" t="s">
        <v>5536</v>
      </c>
      <c r="B6487" s="2">
        <f ca="1">TODAY()+OpportunityTbl[[#This Row],[CreatedOn_DaysFromToday]]</f>
        <v>44652</v>
      </c>
      <c r="C6487" s="2">
        <f ca="1">TODAY()+OpportunityTbl[[#This Row],[EstCloseDate_DaysFromToday]]</f>
        <v>44722</v>
      </c>
      <c r="D6487">
        <f ca="1">IF(OpportunityTbl[[#This Row],[statecode]]=0,"",OpportunityTbl[[#This Row],[Estimated Close Date]])</f>
        <v>44722</v>
      </c>
      <c r="E6487" s="14">
        <v>-458</v>
      </c>
      <c r="F6487" s="14">
        <v>-388</v>
      </c>
      <c r="G6487" t="s">
        <v>27</v>
      </c>
      <c r="H6487" t="s">
        <v>28</v>
      </c>
      <c r="I6487">
        <v>2</v>
      </c>
      <c r="J6487">
        <v>4</v>
      </c>
      <c r="K6487" t="s">
        <v>11491</v>
      </c>
      <c r="L6487" t="s">
        <v>12240</v>
      </c>
      <c r="M6487" t="s">
        <v>22</v>
      </c>
      <c r="N6487" t="s">
        <v>1617</v>
      </c>
      <c r="O6487" t="s">
        <v>29</v>
      </c>
      <c r="P6487" t="s">
        <v>1618</v>
      </c>
      <c r="Q6487" s="13">
        <v>5193</v>
      </c>
      <c r="S6487" s="1">
        <v>0.3</v>
      </c>
      <c r="T6487" t="s">
        <v>168</v>
      </c>
      <c r="U6487" t="s">
        <v>24</v>
      </c>
      <c r="V6487" t="b">
        <v>1</v>
      </c>
      <c r="W6487">
        <v>3.5</v>
      </c>
      <c r="X6487" t="s">
        <v>157</v>
      </c>
      <c r="Y6487" t="s">
        <v>4890</v>
      </c>
    </row>
    <row r="6488" spans="1:25" x14ac:dyDescent="0.4">
      <c r="A6488" t="s">
        <v>5787</v>
      </c>
      <c r="B6488" s="2">
        <f ca="1">TODAY()+OpportunityTbl[[#This Row],[CreatedOn_DaysFromToday]]</f>
        <v>44652</v>
      </c>
      <c r="C6488" s="2">
        <f ca="1">TODAY()+OpportunityTbl[[#This Row],[EstCloseDate_DaysFromToday]]</f>
        <v>44699</v>
      </c>
      <c r="D6488">
        <f ca="1">IF(OpportunityTbl[[#This Row],[statecode]]=0,"",OpportunityTbl[[#This Row],[Estimated Close Date]])</f>
        <v>44699</v>
      </c>
      <c r="E6488" s="14">
        <v>-458</v>
      </c>
      <c r="F6488" s="14">
        <v>-411</v>
      </c>
      <c r="G6488" t="s">
        <v>27</v>
      </c>
      <c r="H6488" t="s">
        <v>28</v>
      </c>
      <c r="I6488">
        <v>2</v>
      </c>
      <c r="J6488">
        <v>4</v>
      </c>
      <c r="K6488" t="s">
        <v>11432</v>
      </c>
      <c r="L6488" t="s">
        <v>12237</v>
      </c>
      <c r="M6488" t="s">
        <v>22</v>
      </c>
      <c r="N6488" t="s">
        <v>1710</v>
      </c>
      <c r="O6488" t="s">
        <v>29</v>
      </c>
      <c r="P6488" t="s">
        <v>1713</v>
      </c>
      <c r="Q6488" s="13">
        <v>4038</v>
      </c>
      <c r="S6488" s="1">
        <v>0.1</v>
      </c>
      <c r="T6488" t="s">
        <v>23</v>
      </c>
      <c r="U6488" t="s">
        <v>24</v>
      </c>
      <c r="V6488" t="b">
        <v>1</v>
      </c>
      <c r="W6488">
        <v>5</v>
      </c>
      <c r="X6488" t="s">
        <v>25</v>
      </c>
      <c r="Y6488" t="s">
        <v>4899</v>
      </c>
    </row>
    <row r="6489" spans="1:25" x14ac:dyDescent="0.4">
      <c r="A6489" t="s">
        <v>7376</v>
      </c>
      <c r="B6489" s="2">
        <f ca="1">TODAY()+OpportunityTbl[[#This Row],[CreatedOn_DaysFromToday]]</f>
        <v>44652</v>
      </c>
      <c r="C6489" s="2">
        <f ca="1">TODAY()+OpportunityTbl[[#This Row],[EstCloseDate_DaysFromToday]]</f>
        <v>44692</v>
      </c>
      <c r="D6489">
        <f ca="1">IF(OpportunityTbl[[#This Row],[statecode]]=0,"",OpportunityTbl[[#This Row],[Estimated Close Date]])</f>
        <v>44692</v>
      </c>
      <c r="E6489" s="14">
        <v>-458</v>
      </c>
      <c r="F6489" s="14">
        <v>-418</v>
      </c>
      <c r="G6489" t="s">
        <v>7082</v>
      </c>
      <c r="H6489" t="s">
        <v>7082</v>
      </c>
      <c r="I6489">
        <v>1</v>
      </c>
      <c r="J6489">
        <v>3</v>
      </c>
      <c r="K6489" t="s">
        <v>11560</v>
      </c>
      <c r="L6489" t="s">
        <v>12238</v>
      </c>
      <c r="M6489" t="s">
        <v>22</v>
      </c>
      <c r="N6489" t="s">
        <v>469</v>
      </c>
      <c r="O6489" t="s">
        <v>29</v>
      </c>
      <c r="P6489" t="s">
        <v>488</v>
      </c>
      <c r="Q6489" s="13">
        <v>2691</v>
      </c>
      <c r="R6489" s="13">
        <v>2637.18</v>
      </c>
      <c r="S6489" s="1">
        <v>0.3</v>
      </c>
      <c r="T6489" t="s">
        <v>168</v>
      </c>
      <c r="U6489" t="s">
        <v>97</v>
      </c>
      <c r="V6489" t="b">
        <v>1</v>
      </c>
      <c r="W6489">
        <v>2</v>
      </c>
      <c r="X6489" t="s">
        <v>157</v>
      </c>
      <c r="Y6489" t="s">
        <v>4899</v>
      </c>
    </row>
    <row r="6490" spans="1:25" x14ac:dyDescent="0.4">
      <c r="A6490" t="s">
        <v>8596</v>
      </c>
      <c r="B6490" s="2">
        <f ca="1">TODAY()+OpportunityTbl[[#This Row],[CreatedOn_DaysFromToday]]</f>
        <v>44652</v>
      </c>
      <c r="C6490" s="2">
        <f ca="1">TODAY()+OpportunityTbl[[#This Row],[EstCloseDate_DaysFromToday]]</f>
        <v>44716</v>
      </c>
      <c r="D6490">
        <f ca="1">IF(OpportunityTbl[[#This Row],[statecode]]=0,"",OpportunityTbl[[#This Row],[Estimated Close Date]])</f>
        <v>44716</v>
      </c>
      <c r="E6490" s="14">
        <v>-458</v>
      </c>
      <c r="F6490" s="14">
        <v>-394</v>
      </c>
      <c r="G6490" t="s">
        <v>7082</v>
      </c>
      <c r="H6490" t="s">
        <v>7082</v>
      </c>
      <c r="I6490">
        <v>1</v>
      </c>
      <c r="J6490">
        <v>3</v>
      </c>
      <c r="K6490" t="s">
        <v>11419</v>
      </c>
      <c r="L6490" t="s">
        <v>12236</v>
      </c>
      <c r="M6490" t="s">
        <v>22</v>
      </c>
      <c r="N6490" t="s">
        <v>2022</v>
      </c>
      <c r="O6490" t="s">
        <v>29</v>
      </c>
      <c r="P6490" t="s">
        <v>2026</v>
      </c>
      <c r="Q6490" s="13">
        <v>2285</v>
      </c>
      <c r="R6490" s="13">
        <v>2193.6</v>
      </c>
      <c r="S6490" s="1">
        <v>0.3</v>
      </c>
      <c r="T6490" t="s">
        <v>168</v>
      </c>
      <c r="U6490" t="s">
        <v>24</v>
      </c>
      <c r="V6490" t="b">
        <v>1</v>
      </c>
      <c r="W6490">
        <v>4</v>
      </c>
      <c r="X6490" t="s">
        <v>157</v>
      </c>
      <c r="Y6490" t="s">
        <v>26</v>
      </c>
    </row>
    <row r="6491" spans="1:25" x14ac:dyDescent="0.4">
      <c r="A6491" t="s">
        <v>8813</v>
      </c>
      <c r="B6491" s="2">
        <f ca="1">TODAY()+OpportunityTbl[[#This Row],[CreatedOn_DaysFromToday]]</f>
        <v>44652</v>
      </c>
      <c r="C6491" s="2">
        <f ca="1">TODAY()+OpportunityTbl[[#This Row],[EstCloseDate_DaysFromToday]]</f>
        <v>44691</v>
      </c>
      <c r="D6491">
        <f ca="1">IF(OpportunityTbl[[#This Row],[statecode]]=0,"",OpportunityTbl[[#This Row],[Estimated Close Date]])</f>
        <v>44691</v>
      </c>
      <c r="E6491" s="14">
        <v>-458</v>
      </c>
      <c r="F6491" s="14">
        <v>-419</v>
      </c>
      <c r="G6491" t="s">
        <v>7082</v>
      </c>
      <c r="H6491" t="s">
        <v>7082</v>
      </c>
      <c r="I6491">
        <v>1</v>
      </c>
      <c r="J6491">
        <v>3</v>
      </c>
      <c r="K6491" t="s">
        <v>11538</v>
      </c>
      <c r="L6491" t="s">
        <v>12239</v>
      </c>
      <c r="M6491" t="s">
        <v>22</v>
      </c>
      <c r="N6491" t="s">
        <v>469</v>
      </c>
      <c r="O6491" t="s">
        <v>29</v>
      </c>
      <c r="P6491" t="s">
        <v>470</v>
      </c>
      <c r="Q6491" s="13">
        <v>5748</v>
      </c>
      <c r="R6491" s="13">
        <v>5633.04</v>
      </c>
      <c r="S6491" s="1">
        <v>0.3</v>
      </c>
      <c r="T6491" t="s">
        <v>168</v>
      </c>
      <c r="U6491" t="s">
        <v>24</v>
      </c>
      <c r="V6491" t="b">
        <v>1</v>
      </c>
      <c r="W6491">
        <v>2</v>
      </c>
      <c r="X6491" t="s">
        <v>157</v>
      </c>
      <c r="Y6491" t="s">
        <v>26</v>
      </c>
    </row>
    <row r="6492" spans="1:25" x14ac:dyDescent="0.4">
      <c r="A6492" t="s">
        <v>9539</v>
      </c>
      <c r="B6492" s="2">
        <f ca="1">TODAY()+OpportunityTbl[[#This Row],[CreatedOn_DaysFromToday]]</f>
        <v>44652</v>
      </c>
      <c r="C6492" s="2">
        <f ca="1">TODAY()+OpportunityTbl[[#This Row],[EstCloseDate_DaysFromToday]]</f>
        <v>44693</v>
      </c>
      <c r="D6492">
        <f ca="1">IF(OpportunityTbl[[#This Row],[statecode]]=0,"",OpportunityTbl[[#This Row],[Estimated Close Date]])</f>
        <v>44693</v>
      </c>
      <c r="E6492" s="14">
        <v>-458</v>
      </c>
      <c r="F6492" s="14">
        <v>-417</v>
      </c>
      <c r="G6492" t="s">
        <v>7082</v>
      </c>
      <c r="H6492" t="s">
        <v>7082</v>
      </c>
      <c r="I6492">
        <v>1</v>
      </c>
      <c r="J6492">
        <v>3</v>
      </c>
      <c r="K6492" t="s">
        <v>11546</v>
      </c>
      <c r="L6492" t="s">
        <v>12236</v>
      </c>
      <c r="M6492" t="s">
        <v>22</v>
      </c>
      <c r="N6492" t="s">
        <v>469</v>
      </c>
      <c r="O6492" t="s">
        <v>29</v>
      </c>
      <c r="P6492" t="s">
        <v>470</v>
      </c>
      <c r="Q6492" s="13">
        <v>3168</v>
      </c>
      <c r="R6492" s="13">
        <v>3088.8</v>
      </c>
      <c r="S6492" s="1">
        <v>0.3</v>
      </c>
      <c r="T6492" t="s">
        <v>168</v>
      </c>
      <c r="U6492" t="s">
        <v>24</v>
      </c>
      <c r="V6492" t="b">
        <v>1</v>
      </c>
      <c r="W6492">
        <v>2.5</v>
      </c>
      <c r="X6492" t="s">
        <v>157</v>
      </c>
      <c r="Y6492" t="s">
        <v>26</v>
      </c>
    </row>
    <row r="6493" spans="1:25" x14ac:dyDescent="0.4">
      <c r="A6493" t="s">
        <v>1129</v>
      </c>
      <c r="B6493" s="2">
        <f ca="1">TODAY()+OpportunityTbl[[#This Row],[CreatedOn_DaysFromToday]]</f>
        <v>44651</v>
      </c>
      <c r="C6493" s="2">
        <f ca="1">TODAY()+OpportunityTbl[[#This Row],[EstCloseDate_DaysFromToday]]</f>
        <v>44703</v>
      </c>
      <c r="D6493">
        <f ca="1">IF(OpportunityTbl[[#This Row],[statecode]]=0,"",OpportunityTbl[[#This Row],[Estimated Close Date]])</f>
        <v>44703</v>
      </c>
      <c r="E6493" s="14">
        <v>-459</v>
      </c>
      <c r="F6493" s="14">
        <v>-407</v>
      </c>
      <c r="G6493" t="s">
        <v>27</v>
      </c>
      <c r="H6493" t="s">
        <v>28</v>
      </c>
      <c r="I6493">
        <v>2</v>
      </c>
      <c r="J6493">
        <v>4</v>
      </c>
      <c r="K6493" t="s">
        <v>11487</v>
      </c>
      <c r="L6493" t="s">
        <v>12233</v>
      </c>
      <c r="M6493" t="s">
        <v>22</v>
      </c>
      <c r="N6493" t="s">
        <v>480</v>
      </c>
      <c r="O6493" t="s">
        <v>29</v>
      </c>
      <c r="P6493" t="s">
        <v>527</v>
      </c>
      <c r="Q6493" s="13">
        <v>13982</v>
      </c>
      <c r="S6493" s="1">
        <v>0.1</v>
      </c>
      <c r="T6493" t="s">
        <v>23</v>
      </c>
      <c r="U6493" t="s">
        <v>24</v>
      </c>
      <c r="V6493" t="b">
        <v>1</v>
      </c>
      <c r="W6493">
        <v>2.5</v>
      </c>
      <c r="X6493" t="s">
        <v>25</v>
      </c>
      <c r="Y6493" t="s">
        <v>26</v>
      </c>
    </row>
    <row r="6494" spans="1:25" x14ac:dyDescent="0.4">
      <c r="A6494" t="s">
        <v>1130</v>
      </c>
      <c r="B6494" s="2">
        <f ca="1">TODAY()+OpportunityTbl[[#This Row],[CreatedOn_DaysFromToday]]</f>
        <v>44651</v>
      </c>
      <c r="C6494" s="2">
        <f ca="1">TODAY()+OpportunityTbl[[#This Row],[EstCloseDate_DaysFromToday]]</f>
        <v>44716</v>
      </c>
      <c r="D6494">
        <f ca="1">IF(OpportunityTbl[[#This Row],[statecode]]=0,"",OpportunityTbl[[#This Row],[Estimated Close Date]])</f>
        <v>44716</v>
      </c>
      <c r="E6494" s="14">
        <v>-459</v>
      </c>
      <c r="F6494" s="14">
        <v>-394</v>
      </c>
      <c r="G6494" t="s">
        <v>27</v>
      </c>
      <c r="H6494" t="s">
        <v>28</v>
      </c>
      <c r="I6494">
        <v>2</v>
      </c>
      <c r="J6494">
        <v>4</v>
      </c>
      <c r="K6494" t="s">
        <v>11451</v>
      </c>
      <c r="L6494" t="s">
        <v>12236</v>
      </c>
      <c r="M6494" t="s">
        <v>22</v>
      </c>
      <c r="N6494" t="s">
        <v>480</v>
      </c>
      <c r="O6494" t="s">
        <v>29</v>
      </c>
      <c r="P6494" t="s">
        <v>521</v>
      </c>
      <c r="Q6494" s="13">
        <v>3029</v>
      </c>
      <c r="S6494" s="1">
        <v>0.1</v>
      </c>
      <c r="T6494" t="s">
        <v>23</v>
      </c>
      <c r="U6494" t="s">
        <v>24</v>
      </c>
      <c r="V6494" t="b">
        <v>0</v>
      </c>
      <c r="W6494">
        <v>2.5</v>
      </c>
      <c r="X6494" t="s">
        <v>25</v>
      </c>
      <c r="Y6494" t="s">
        <v>26</v>
      </c>
    </row>
    <row r="6495" spans="1:25" x14ac:dyDescent="0.4">
      <c r="A6495" t="s">
        <v>1241</v>
      </c>
      <c r="B6495" s="2">
        <f ca="1">TODAY()+OpportunityTbl[[#This Row],[CreatedOn_DaysFromToday]]</f>
        <v>44651</v>
      </c>
      <c r="C6495" s="2">
        <f ca="1">TODAY()+OpportunityTbl[[#This Row],[EstCloseDate_DaysFromToday]]</f>
        <v>44730</v>
      </c>
      <c r="D6495">
        <f ca="1">IF(OpportunityTbl[[#This Row],[statecode]]=0,"",OpportunityTbl[[#This Row],[Estimated Close Date]])</f>
        <v>44730</v>
      </c>
      <c r="E6495" s="14">
        <v>-459</v>
      </c>
      <c r="F6495" s="14">
        <v>-380</v>
      </c>
      <c r="G6495" t="s">
        <v>27</v>
      </c>
      <c r="H6495" t="s">
        <v>28</v>
      </c>
      <c r="I6495">
        <v>2</v>
      </c>
      <c r="J6495">
        <v>4</v>
      </c>
      <c r="K6495" t="s">
        <v>11406</v>
      </c>
      <c r="L6495" t="s">
        <v>12235</v>
      </c>
      <c r="M6495" t="s">
        <v>22</v>
      </c>
      <c r="N6495" t="s">
        <v>779</v>
      </c>
      <c r="O6495" t="s">
        <v>29</v>
      </c>
      <c r="P6495" t="s">
        <v>780</v>
      </c>
      <c r="Q6495" s="13">
        <v>9393</v>
      </c>
      <c r="S6495" s="1">
        <v>0.1</v>
      </c>
      <c r="T6495" t="s">
        <v>23</v>
      </c>
      <c r="U6495" t="s">
        <v>24</v>
      </c>
      <c r="V6495" t="b">
        <v>0</v>
      </c>
      <c r="W6495">
        <v>2.5</v>
      </c>
      <c r="X6495" t="s">
        <v>25</v>
      </c>
      <c r="Y6495" t="s">
        <v>26</v>
      </c>
    </row>
    <row r="6496" spans="1:25" x14ac:dyDescent="0.4">
      <c r="A6496" t="s">
        <v>1941</v>
      </c>
      <c r="B6496" s="2">
        <f ca="1">TODAY()+OpportunityTbl[[#This Row],[CreatedOn_DaysFromToday]]</f>
        <v>44651</v>
      </c>
      <c r="C6496" s="2">
        <f ca="1">TODAY()+OpportunityTbl[[#This Row],[EstCloseDate_DaysFromToday]]</f>
        <v>44724</v>
      </c>
      <c r="D6496">
        <f ca="1">IF(OpportunityTbl[[#This Row],[statecode]]=0,"",OpportunityTbl[[#This Row],[Estimated Close Date]])</f>
        <v>44724</v>
      </c>
      <c r="E6496" s="14">
        <v>-459</v>
      </c>
      <c r="F6496" s="14">
        <v>-386</v>
      </c>
      <c r="G6496" t="s">
        <v>27</v>
      </c>
      <c r="H6496" t="s">
        <v>28</v>
      </c>
      <c r="I6496">
        <v>2</v>
      </c>
      <c r="J6496">
        <v>4</v>
      </c>
      <c r="K6496" t="s">
        <v>11507</v>
      </c>
      <c r="L6496" t="s">
        <v>12238</v>
      </c>
      <c r="M6496" t="s">
        <v>22</v>
      </c>
      <c r="N6496" t="s">
        <v>475</v>
      </c>
      <c r="O6496" t="s">
        <v>29</v>
      </c>
      <c r="P6496" t="s">
        <v>476</v>
      </c>
      <c r="Q6496" s="13">
        <v>2086</v>
      </c>
      <c r="S6496" s="1">
        <v>0.3</v>
      </c>
      <c r="T6496" t="s">
        <v>168</v>
      </c>
      <c r="U6496" t="s">
        <v>97</v>
      </c>
      <c r="V6496" t="b">
        <v>0</v>
      </c>
      <c r="W6496">
        <v>2</v>
      </c>
      <c r="X6496" t="s">
        <v>157</v>
      </c>
      <c r="Y6496" t="s">
        <v>26</v>
      </c>
    </row>
    <row r="6497" spans="1:25" x14ac:dyDescent="0.4">
      <c r="A6497" t="s">
        <v>2673</v>
      </c>
      <c r="B6497" s="2">
        <f ca="1">TODAY()+OpportunityTbl[[#This Row],[CreatedOn_DaysFromToday]]</f>
        <v>44651</v>
      </c>
      <c r="C6497" s="2">
        <f ca="1">TODAY()+OpportunityTbl[[#This Row],[EstCloseDate_DaysFromToday]]</f>
        <v>44677</v>
      </c>
      <c r="D6497">
        <f ca="1">IF(OpportunityTbl[[#This Row],[statecode]]=0,"",OpportunityTbl[[#This Row],[Estimated Close Date]])</f>
        <v>44677</v>
      </c>
      <c r="E6497" s="14">
        <v>-459</v>
      </c>
      <c r="F6497" s="14">
        <v>-433</v>
      </c>
      <c r="G6497" t="s">
        <v>27</v>
      </c>
      <c r="H6497" t="s">
        <v>28</v>
      </c>
      <c r="I6497">
        <v>2</v>
      </c>
      <c r="J6497">
        <v>4</v>
      </c>
      <c r="K6497" t="s">
        <v>11561</v>
      </c>
      <c r="L6497" t="s">
        <v>12234</v>
      </c>
      <c r="M6497" t="s">
        <v>22</v>
      </c>
      <c r="N6497" t="s">
        <v>2069</v>
      </c>
      <c r="O6497" t="s">
        <v>29</v>
      </c>
      <c r="P6497" t="s">
        <v>2623</v>
      </c>
      <c r="Q6497" s="13">
        <v>1457</v>
      </c>
      <c r="S6497" s="1">
        <v>0.1</v>
      </c>
      <c r="T6497" t="s">
        <v>23</v>
      </c>
      <c r="U6497" t="s">
        <v>24</v>
      </c>
      <c r="V6497" t="b">
        <v>1</v>
      </c>
      <c r="W6497">
        <v>4.5</v>
      </c>
      <c r="X6497" t="s">
        <v>25</v>
      </c>
      <c r="Y6497" t="s">
        <v>26</v>
      </c>
    </row>
    <row r="6498" spans="1:25" x14ac:dyDescent="0.4">
      <c r="A6498" t="s">
        <v>3067</v>
      </c>
      <c r="B6498" s="2">
        <f ca="1">TODAY()+OpportunityTbl[[#This Row],[CreatedOn_DaysFromToday]]</f>
        <v>44651</v>
      </c>
      <c r="C6498" s="2">
        <f ca="1">TODAY()+OpportunityTbl[[#This Row],[EstCloseDate_DaysFromToday]]</f>
        <v>44719</v>
      </c>
      <c r="D6498">
        <f ca="1">IF(OpportunityTbl[[#This Row],[statecode]]=0,"",OpportunityTbl[[#This Row],[Estimated Close Date]])</f>
        <v>44719</v>
      </c>
      <c r="E6498" s="14">
        <v>-459</v>
      </c>
      <c r="F6498" s="14">
        <v>-391</v>
      </c>
      <c r="G6498" t="s">
        <v>27</v>
      </c>
      <c r="H6498" t="s">
        <v>28</v>
      </c>
      <c r="I6498">
        <v>2</v>
      </c>
      <c r="J6498">
        <v>4</v>
      </c>
      <c r="K6498" t="s">
        <v>11562</v>
      </c>
      <c r="L6498" t="s">
        <v>12233</v>
      </c>
      <c r="M6498" t="s">
        <v>22</v>
      </c>
      <c r="N6498" t="s">
        <v>1617</v>
      </c>
      <c r="O6498" t="s">
        <v>29</v>
      </c>
      <c r="P6498" t="s">
        <v>1620</v>
      </c>
      <c r="Q6498" s="13">
        <v>17875</v>
      </c>
      <c r="S6498" s="1">
        <v>0.1</v>
      </c>
      <c r="T6498" t="s">
        <v>23</v>
      </c>
      <c r="U6498" t="s">
        <v>97</v>
      </c>
      <c r="V6498" t="b">
        <v>1</v>
      </c>
      <c r="W6498">
        <v>3.5</v>
      </c>
      <c r="X6498" t="s">
        <v>25</v>
      </c>
      <c r="Y6498" t="s">
        <v>26</v>
      </c>
    </row>
    <row r="6499" spans="1:25" x14ac:dyDescent="0.4">
      <c r="A6499" t="s">
        <v>4028</v>
      </c>
      <c r="B6499" s="2">
        <f ca="1">TODAY()+OpportunityTbl[[#This Row],[CreatedOn_DaysFromToday]]</f>
        <v>44651</v>
      </c>
      <c r="C6499" s="2">
        <f ca="1">TODAY()+OpportunityTbl[[#This Row],[EstCloseDate_DaysFromToday]]</f>
        <v>44701</v>
      </c>
      <c r="D6499">
        <f ca="1">IF(OpportunityTbl[[#This Row],[statecode]]=0,"",OpportunityTbl[[#This Row],[Estimated Close Date]])</f>
        <v>44701</v>
      </c>
      <c r="E6499" s="14">
        <v>-459</v>
      </c>
      <c r="F6499" s="14">
        <v>-409</v>
      </c>
      <c r="G6499" t="s">
        <v>27</v>
      </c>
      <c r="H6499" t="s">
        <v>28</v>
      </c>
      <c r="I6499">
        <v>2</v>
      </c>
      <c r="J6499">
        <v>4</v>
      </c>
      <c r="K6499" t="s">
        <v>11460</v>
      </c>
      <c r="L6499" t="s">
        <v>12239</v>
      </c>
      <c r="M6499" t="s">
        <v>22</v>
      </c>
      <c r="N6499" t="s">
        <v>779</v>
      </c>
      <c r="O6499" t="s">
        <v>29</v>
      </c>
      <c r="P6499" t="s">
        <v>782</v>
      </c>
      <c r="Q6499" s="13">
        <v>6286</v>
      </c>
      <c r="S6499" s="1">
        <v>0.1</v>
      </c>
      <c r="T6499" t="s">
        <v>23</v>
      </c>
      <c r="U6499" t="s">
        <v>100</v>
      </c>
      <c r="V6499" t="b">
        <v>1</v>
      </c>
      <c r="W6499">
        <v>2</v>
      </c>
      <c r="X6499" t="s">
        <v>25</v>
      </c>
      <c r="Y6499" t="s">
        <v>26</v>
      </c>
    </row>
    <row r="6500" spans="1:25" x14ac:dyDescent="0.4">
      <c r="A6500" t="s">
        <v>5636</v>
      </c>
      <c r="B6500" s="2">
        <f ca="1">TODAY()+OpportunityTbl[[#This Row],[CreatedOn_DaysFromToday]]</f>
        <v>44651</v>
      </c>
      <c r="C6500" s="2">
        <f ca="1">TODAY()+OpportunityTbl[[#This Row],[EstCloseDate_DaysFromToday]]</f>
        <v>44733</v>
      </c>
      <c r="D6500">
        <f ca="1">IF(OpportunityTbl[[#This Row],[statecode]]=0,"",OpportunityTbl[[#This Row],[Estimated Close Date]])</f>
        <v>44733</v>
      </c>
      <c r="E6500" s="14">
        <v>-459</v>
      </c>
      <c r="F6500" s="14">
        <v>-377</v>
      </c>
      <c r="G6500" t="s">
        <v>27</v>
      </c>
      <c r="H6500" t="s">
        <v>28</v>
      </c>
      <c r="I6500">
        <v>2</v>
      </c>
      <c r="J6500">
        <v>4</v>
      </c>
      <c r="K6500" t="s">
        <v>11441</v>
      </c>
      <c r="L6500" t="s">
        <v>12237</v>
      </c>
      <c r="M6500" t="s">
        <v>22</v>
      </c>
      <c r="N6500" t="s">
        <v>779</v>
      </c>
      <c r="O6500" t="s">
        <v>29</v>
      </c>
      <c r="P6500" t="s">
        <v>782</v>
      </c>
      <c r="Q6500" s="13">
        <v>4146</v>
      </c>
      <c r="S6500" s="1">
        <v>0.3</v>
      </c>
      <c r="T6500" t="s">
        <v>168</v>
      </c>
      <c r="U6500" t="s">
        <v>97</v>
      </c>
      <c r="V6500" t="b">
        <v>0</v>
      </c>
      <c r="W6500">
        <v>3.5</v>
      </c>
      <c r="X6500" t="s">
        <v>157</v>
      </c>
      <c r="Y6500" t="s">
        <v>4899</v>
      </c>
    </row>
    <row r="6501" spans="1:25" x14ac:dyDescent="0.4">
      <c r="A6501" t="s">
        <v>8344</v>
      </c>
      <c r="B6501" s="2">
        <f ca="1">TODAY()+OpportunityTbl[[#This Row],[CreatedOn_DaysFromToday]]</f>
        <v>44651</v>
      </c>
      <c r="C6501" s="2">
        <f ca="1">TODAY()+OpportunityTbl[[#This Row],[EstCloseDate_DaysFromToday]]</f>
        <v>44706</v>
      </c>
      <c r="D6501">
        <f ca="1">IF(OpportunityTbl[[#This Row],[statecode]]=0,"",OpportunityTbl[[#This Row],[Estimated Close Date]])</f>
        <v>44706</v>
      </c>
      <c r="E6501" s="14">
        <v>-459</v>
      </c>
      <c r="F6501" s="14">
        <v>-404</v>
      </c>
      <c r="G6501" t="s">
        <v>7082</v>
      </c>
      <c r="H6501" t="s">
        <v>7082</v>
      </c>
      <c r="I6501">
        <v>1</v>
      </c>
      <c r="J6501">
        <v>3</v>
      </c>
      <c r="K6501" t="s">
        <v>11475</v>
      </c>
      <c r="L6501" t="s">
        <v>12234</v>
      </c>
      <c r="M6501" t="s">
        <v>22</v>
      </c>
      <c r="N6501" t="s">
        <v>2121</v>
      </c>
      <c r="O6501" t="s">
        <v>29</v>
      </c>
      <c r="P6501" t="s">
        <v>4734</v>
      </c>
      <c r="Q6501" s="13">
        <v>2352</v>
      </c>
      <c r="R6501" s="13">
        <v>2257.92</v>
      </c>
      <c r="S6501" s="1">
        <v>0.9</v>
      </c>
      <c r="T6501" t="s">
        <v>4724</v>
      </c>
      <c r="U6501" t="s">
        <v>24</v>
      </c>
      <c r="V6501" t="b">
        <v>1</v>
      </c>
      <c r="W6501">
        <v>4</v>
      </c>
      <c r="X6501" t="s">
        <v>4732</v>
      </c>
      <c r="Y6501" t="s">
        <v>4926</v>
      </c>
    </row>
    <row r="6502" spans="1:25" x14ac:dyDescent="0.4">
      <c r="A6502" t="s">
        <v>8692</v>
      </c>
      <c r="B6502" s="2">
        <f ca="1">TODAY()+OpportunityTbl[[#This Row],[CreatedOn_DaysFromToday]]</f>
        <v>44651</v>
      </c>
      <c r="C6502" s="2">
        <f ca="1">TODAY()+OpportunityTbl[[#This Row],[EstCloseDate_DaysFromToday]]</f>
        <v>44694</v>
      </c>
      <c r="D6502">
        <f ca="1">IF(OpportunityTbl[[#This Row],[statecode]]=0,"",OpportunityTbl[[#This Row],[Estimated Close Date]])</f>
        <v>44694</v>
      </c>
      <c r="E6502" s="14">
        <v>-459</v>
      </c>
      <c r="F6502" s="14">
        <v>-416</v>
      </c>
      <c r="G6502" t="s">
        <v>7082</v>
      </c>
      <c r="H6502" t="s">
        <v>7082</v>
      </c>
      <c r="I6502">
        <v>1</v>
      </c>
      <c r="J6502">
        <v>3</v>
      </c>
      <c r="K6502" t="s">
        <v>11544</v>
      </c>
      <c r="L6502" t="s">
        <v>12237</v>
      </c>
      <c r="M6502" t="s">
        <v>22</v>
      </c>
      <c r="N6502" t="s">
        <v>469</v>
      </c>
      <c r="O6502" t="s">
        <v>29</v>
      </c>
      <c r="P6502" t="s">
        <v>470</v>
      </c>
      <c r="Q6502" s="13">
        <v>4817</v>
      </c>
      <c r="R6502" s="13">
        <v>4648.3999999999996</v>
      </c>
      <c r="S6502" s="1">
        <v>0.3</v>
      </c>
      <c r="T6502" t="s">
        <v>168</v>
      </c>
      <c r="U6502" t="s">
        <v>24</v>
      </c>
      <c r="V6502" t="b">
        <v>1</v>
      </c>
      <c r="W6502">
        <v>3.5</v>
      </c>
      <c r="X6502" t="s">
        <v>157</v>
      </c>
      <c r="Y6502" t="s">
        <v>26</v>
      </c>
    </row>
    <row r="6503" spans="1:25" x14ac:dyDescent="0.4">
      <c r="A6503" t="s">
        <v>9240</v>
      </c>
      <c r="B6503" s="2">
        <f ca="1">TODAY()+OpportunityTbl[[#This Row],[CreatedOn_DaysFromToday]]</f>
        <v>44651</v>
      </c>
      <c r="C6503" s="2">
        <f ca="1">TODAY()+OpportunityTbl[[#This Row],[EstCloseDate_DaysFromToday]]</f>
        <v>44719</v>
      </c>
      <c r="D6503">
        <f ca="1">IF(OpportunityTbl[[#This Row],[statecode]]=0,"",OpportunityTbl[[#This Row],[Estimated Close Date]])</f>
        <v>44719</v>
      </c>
      <c r="E6503" s="14">
        <v>-459</v>
      </c>
      <c r="F6503" s="14">
        <v>-391</v>
      </c>
      <c r="G6503" t="s">
        <v>7082</v>
      </c>
      <c r="H6503" t="s">
        <v>7082</v>
      </c>
      <c r="I6503">
        <v>1</v>
      </c>
      <c r="J6503">
        <v>3</v>
      </c>
      <c r="K6503" t="s">
        <v>11525</v>
      </c>
      <c r="L6503" t="s">
        <v>12236</v>
      </c>
      <c r="M6503" t="s">
        <v>22</v>
      </c>
      <c r="N6503" t="s">
        <v>1710</v>
      </c>
      <c r="O6503" t="s">
        <v>29</v>
      </c>
      <c r="P6503" t="s">
        <v>2378</v>
      </c>
      <c r="Q6503" s="13">
        <v>3353</v>
      </c>
      <c r="R6503" s="13">
        <v>3218.88</v>
      </c>
      <c r="S6503" s="1">
        <v>0.5</v>
      </c>
      <c r="T6503" t="s">
        <v>168</v>
      </c>
      <c r="U6503" t="s">
        <v>97</v>
      </c>
      <c r="V6503" t="b">
        <v>0</v>
      </c>
      <c r="W6503">
        <v>4</v>
      </c>
      <c r="X6503" t="s">
        <v>240</v>
      </c>
      <c r="Y6503" t="s">
        <v>26</v>
      </c>
    </row>
    <row r="6504" spans="1:25" x14ac:dyDescent="0.4">
      <c r="A6504" t="s">
        <v>9898</v>
      </c>
      <c r="B6504" s="2">
        <f ca="1">TODAY()+OpportunityTbl[[#This Row],[CreatedOn_DaysFromToday]]</f>
        <v>44651</v>
      </c>
      <c r="C6504" s="2">
        <f ca="1">TODAY()+OpportunityTbl[[#This Row],[EstCloseDate_DaysFromToday]]</f>
        <v>44705</v>
      </c>
      <c r="D6504">
        <f ca="1">IF(OpportunityTbl[[#This Row],[statecode]]=0,"",OpportunityTbl[[#This Row],[Estimated Close Date]])</f>
        <v>44705</v>
      </c>
      <c r="E6504" s="14">
        <v>-459</v>
      </c>
      <c r="F6504" s="14">
        <v>-405</v>
      </c>
      <c r="G6504" t="s">
        <v>7082</v>
      </c>
      <c r="H6504" t="s">
        <v>7082</v>
      </c>
      <c r="I6504">
        <v>1</v>
      </c>
      <c r="J6504">
        <v>3</v>
      </c>
      <c r="K6504" t="s">
        <v>11487</v>
      </c>
      <c r="L6504" t="s">
        <v>12236</v>
      </c>
      <c r="M6504" t="s">
        <v>22</v>
      </c>
      <c r="N6504" t="s">
        <v>2121</v>
      </c>
      <c r="O6504" t="s">
        <v>29</v>
      </c>
      <c r="P6504" t="s">
        <v>4734</v>
      </c>
      <c r="Q6504" s="13">
        <v>3011</v>
      </c>
      <c r="R6504" s="13">
        <v>2890.56</v>
      </c>
      <c r="S6504" s="1">
        <v>0.9</v>
      </c>
      <c r="T6504" t="s">
        <v>4724</v>
      </c>
      <c r="U6504" t="s">
        <v>24</v>
      </c>
      <c r="V6504" t="b">
        <v>1</v>
      </c>
      <c r="W6504">
        <v>4</v>
      </c>
      <c r="X6504" t="s">
        <v>4732</v>
      </c>
      <c r="Y6504" t="s">
        <v>26</v>
      </c>
    </row>
    <row r="6505" spans="1:25" x14ac:dyDescent="0.4">
      <c r="A6505" t="s">
        <v>1242</v>
      </c>
      <c r="B6505" s="2">
        <f ca="1">TODAY()+OpportunityTbl[[#This Row],[CreatedOn_DaysFromToday]]</f>
        <v>44650</v>
      </c>
      <c r="C6505" s="2">
        <f ca="1">TODAY()+OpportunityTbl[[#This Row],[EstCloseDate_DaysFromToday]]</f>
        <v>44701</v>
      </c>
      <c r="D6505">
        <f ca="1">IF(OpportunityTbl[[#This Row],[statecode]]=0,"",OpportunityTbl[[#This Row],[Estimated Close Date]])</f>
        <v>44701</v>
      </c>
      <c r="E6505" s="14">
        <v>-460</v>
      </c>
      <c r="F6505" s="14">
        <v>-409</v>
      </c>
      <c r="G6505" t="s">
        <v>27</v>
      </c>
      <c r="H6505" t="s">
        <v>28</v>
      </c>
      <c r="I6505">
        <v>2</v>
      </c>
      <c r="J6505">
        <v>4</v>
      </c>
      <c r="K6505" t="s">
        <v>11451</v>
      </c>
      <c r="L6505" t="s">
        <v>12240</v>
      </c>
      <c r="M6505" t="s">
        <v>22</v>
      </c>
      <c r="N6505" t="s">
        <v>779</v>
      </c>
      <c r="O6505" t="s">
        <v>29</v>
      </c>
      <c r="P6505" t="s">
        <v>780</v>
      </c>
      <c r="Q6505" s="13">
        <v>6775</v>
      </c>
      <c r="S6505" s="1">
        <v>0.1</v>
      </c>
      <c r="T6505" t="s">
        <v>23</v>
      </c>
      <c r="U6505" t="s">
        <v>100</v>
      </c>
      <c r="V6505" t="b">
        <v>1</v>
      </c>
      <c r="W6505">
        <v>2.5</v>
      </c>
      <c r="X6505" t="s">
        <v>25</v>
      </c>
      <c r="Y6505" t="s">
        <v>26</v>
      </c>
    </row>
    <row r="6506" spans="1:25" x14ac:dyDescent="0.4">
      <c r="A6506" t="s">
        <v>1243</v>
      </c>
      <c r="B6506" s="2">
        <f ca="1">TODAY()+OpportunityTbl[[#This Row],[CreatedOn_DaysFromToday]]</f>
        <v>44650</v>
      </c>
      <c r="C6506" s="2">
        <f ca="1">TODAY()+OpportunityTbl[[#This Row],[EstCloseDate_DaysFromToday]]</f>
        <v>44714</v>
      </c>
      <c r="D6506">
        <f ca="1">IF(OpportunityTbl[[#This Row],[statecode]]=0,"",OpportunityTbl[[#This Row],[Estimated Close Date]])</f>
        <v>44714</v>
      </c>
      <c r="E6506" s="14">
        <v>-460</v>
      </c>
      <c r="F6506" s="14">
        <v>-396</v>
      </c>
      <c r="G6506" t="s">
        <v>27</v>
      </c>
      <c r="H6506" t="s">
        <v>28</v>
      </c>
      <c r="I6506">
        <v>2</v>
      </c>
      <c r="J6506">
        <v>4</v>
      </c>
      <c r="K6506" t="s">
        <v>11494</v>
      </c>
      <c r="L6506" t="s">
        <v>12235</v>
      </c>
      <c r="M6506" t="s">
        <v>22</v>
      </c>
      <c r="N6506" t="s">
        <v>779</v>
      </c>
      <c r="O6506" t="s">
        <v>29</v>
      </c>
      <c r="P6506" t="s">
        <v>780</v>
      </c>
      <c r="Q6506" s="13">
        <v>11402</v>
      </c>
      <c r="S6506" s="1">
        <v>0.1</v>
      </c>
      <c r="T6506" t="s">
        <v>23</v>
      </c>
      <c r="U6506" t="s">
        <v>100</v>
      </c>
      <c r="V6506" t="b">
        <v>0</v>
      </c>
      <c r="W6506">
        <v>2.5</v>
      </c>
      <c r="X6506" t="s">
        <v>25</v>
      </c>
      <c r="Y6506" t="s">
        <v>26</v>
      </c>
    </row>
    <row r="6507" spans="1:25" x14ac:dyDescent="0.4">
      <c r="A6507" t="s">
        <v>1402</v>
      </c>
      <c r="B6507" s="2">
        <f ca="1">TODAY()+OpportunityTbl[[#This Row],[CreatedOn_DaysFromToday]]</f>
        <v>44650</v>
      </c>
      <c r="C6507" s="2">
        <f ca="1">TODAY()+OpportunityTbl[[#This Row],[EstCloseDate_DaysFromToday]]</f>
        <v>44696</v>
      </c>
      <c r="D6507">
        <f ca="1">IF(OpportunityTbl[[#This Row],[statecode]]=0,"",OpportunityTbl[[#This Row],[Estimated Close Date]])</f>
        <v>44696</v>
      </c>
      <c r="E6507" s="14">
        <v>-460</v>
      </c>
      <c r="F6507" s="14">
        <v>-414</v>
      </c>
      <c r="G6507" t="s">
        <v>27</v>
      </c>
      <c r="H6507" t="s">
        <v>28</v>
      </c>
      <c r="I6507">
        <v>2</v>
      </c>
      <c r="J6507">
        <v>4</v>
      </c>
      <c r="K6507" t="s">
        <v>11563</v>
      </c>
      <c r="L6507" t="s">
        <v>12235</v>
      </c>
      <c r="M6507" t="s">
        <v>22</v>
      </c>
      <c r="N6507" t="s">
        <v>513</v>
      </c>
      <c r="O6507" t="s">
        <v>29</v>
      </c>
      <c r="P6507" t="s">
        <v>525</v>
      </c>
      <c r="Q6507" s="13">
        <v>15370</v>
      </c>
      <c r="S6507" s="1">
        <v>0.1</v>
      </c>
      <c r="T6507" t="s">
        <v>23</v>
      </c>
      <c r="U6507" t="s">
        <v>24</v>
      </c>
      <c r="V6507" t="b">
        <v>1</v>
      </c>
      <c r="W6507">
        <v>2.5</v>
      </c>
      <c r="X6507" t="s">
        <v>25</v>
      </c>
      <c r="Y6507" t="s">
        <v>26</v>
      </c>
    </row>
    <row r="6508" spans="1:25" x14ac:dyDescent="0.4">
      <c r="A6508" t="s">
        <v>2060</v>
      </c>
      <c r="B6508" s="2">
        <f ca="1">TODAY()+OpportunityTbl[[#This Row],[CreatedOn_DaysFromToday]]</f>
        <v>44650</v>
      </c>
      <c r="C6508" s="2">
        <f ca="1">TODAY()+OpportunityTbl[[#This Row],[EstCloseDate_DaysFromToday]]</f>
        <v>44728</v>
      </c>
      <c r="D6508">
        <f ca="1">IF(OpportunityTbl[[#This Row],[statecode]]=0,"",OpportunityTbl[[#This Row],[Estimated Close Date]])</f>
        <v>44728</v>
      </c>
      <c r="E6508" s="14">
        <v>-460</v>
      </c>
      <c r="F6508" s="14">
        <v>-382</v>
      </c>
      <c r="G6508" t="s">
        <v>27</v>
      </c>
      <c r="H6508" t="s">
        <v>28</v>
      </c>
      <c r="I6508">
        <v>2</v>
      </c>
      <c r="J6508">
        <v>4</v>
      </c>
      <c r="K6508" t="s">
        <v>11385</v>
      </c>
      <c r="L6508" t="s">
        <v>12236</v>
      </c>
      <c r="M6508" t="s">
        <v>22</v>
      </c>
      <c r="N6508" t="s">
        <v>2036</v>
      </c>
      <c r="O6508" t="s">
        <v>29</v>
      </c>
      <c r="P6508" t="s">
        <v>2037</v>
      </c>
      <c r="Q6508" s="13">
        <v>2452</v>
      </c>
      <c r="S6508" s="1">
        <v>0.3</v>
      </c>
      <c r="T6508" t="s">
        <v>168</v>
      </c>
      <c r="U6508" t="s">
        <v>97</v>
      </c>
      <c r="V6508" t="b">
        <v>1</v>
      </c>
      <c r="W6508">
        <v>4.5</v>
      </c>
      <c r="X6508" t="s">
        <v>157</v>
      </c>
      <c r="Y6508" t="s">
        <v>26</v>
      </c>
    </row>
    <row r="6509" spans="1:25" x14ac:dyDescent="0.4">
      <c r="A6509" t="s">
        <v>3623</v>
      </c>
      <c r="B6509" s="2">
        <f ca="1">TODAY()+OpportunityTbl[[#This Row],[CreatedOn_DaysFromToday]]</f>
        <v>44650</v>
      </c>
      <c r="C6509" s="2">
        <f ca="1">TODAY()+OpportunityTbl[[#This Row],[EstCloseDate_DaysFromToday]]</f>
        <v>44675</v>
      </c>
      <c r="D6509">
        <f ca="1">IF(OpportunityTbl[[#This Row],[statecode]]=0,"",OpportunityTbl[[#This Row],[Estimated Close Date]])</f>
        <v>44675</v>
      </c>
      <c r="E6509" s="14">
        <v>-460</v>
      </c>
      <c r="F6509" s="14">
        <v>-435</v>
      </c>
      <c r="G6509" t="s">
        <v>27</v>
      </c>
      <c r="H6509" t="s">
        <v>28</v>
      </c>
      <c r="I6509">
        <v>2</v>
      </c>
      <c r="J6509">
        <v>4</v>
      </c>
      <c r="K6509" t="s">
        <v>11537</v>
      </c>
      <c r="L6509" t="s">
        <v>12238</v>
      </c>
      <c r="M6509" t="s">
        <v>22</v>
      </c>
      <c r="N6509" t="s">
        <v>31</v>
      </c>
      <c r="O6509" t="s">
        <v>29</v>
      </c>
      <c r="P6509" t="s">
        <v>32</v>
      </c>
      <c r="Q6509" s="13">
        <v>2778</v>
      </c>
      <c r="S6509" s="1">
        <v>0.1</v>
      </c>
      <c r="T6509" t="s">
        <v>23</v>
      </c>
      <c r="U6509" t="s">
        <v>100</v>
      </c>
      <c r="V6509" t="b">
        <v>1</v>
      </c>
      <c r="W6509">
        <v>2</v>
      </c>
      <c r="X6509" t="s">
        <v>25</v>
      </c>
      <c r="Y6509" t="s">
        <v>26</v>
      </c>
    </row>
    <row r="6510" spans="1:25" x14ac:dyDescent="0.4">
      <c r="A6510" t="s">
        <v>5637</v>
      </c>
      <c r="B6510" s="2">
        <f ca="1">TODAY()+OpportunityTbl[[#This Row],[CreatedOn_DaysFromToday]]</f>
        <v>44650</v>
      </c>
      <c r="C6510" s="2">
        <f ca="1">TODAY()+OpportunityTbl[[#This Row],[EstCloseDate_DaysFromToday]]</f>
        <v>44686</v>
      </c>
      <c r="D6510">
        <f ca="1">IF(OpportunityTbl[[#This Row],[statecode]]=0,"",OpportunityTbl[[#This Row],[Estimated Close Date]])</f>
        <v>44686</v>
      </c>
      <c r="E6510" s="14">
        <v>-460</v>
      </c>
      <c r="F6510" s="14">
        <v>-424</v>
      </c>
      <c r="G6510" t="s">
        <v>27</v>
      </c>
      <c r="H6510" t="s">
        <v>28</v>
      </c>
      <c r="I6510">
        <v>2</v>
      </c>
      <c r="J6510">
        <v>4</v>
      </c>
      <c r="K6510" t="s">
        <v>11564</v>
      </c>
      <c r="L6510" t="s">
        <v>12237</v>
      </c>
      <c r="M6510" t="s">
        <v>22</v>
      </c>
      <c r="N6510" t="s">
        <v>475</v>
      </c>
      <c r="O6510" t="s">
        <v>29</v>
      </c>
      <c r="P6510" t="s">
        <v>907</v>
      </c>
      <c r="Q6510" s="13">
        <v>3973</v>
      </c>
      <c r="S6510" s="1">
        <v>0.1</v>
      </c>
      <c r="T6510" t="s">
        <v>23</v>
      </c>
      <c r="U6510" t="s">
        <v>100</v>
      </c>
      <c r="V6510" t="b">
        <v>1</v>
      </c>
      <c r="W6510">
        <v>3.5</v>
      </c>
      <c r="X6510" t="s">
        <v>25</v>
      </c>
      <c r="Y6510" t="s">
        <v>4890</v>
      </c>
    </row>
    <row r="6511" spans="1:25" x14ac:dyDescent="0.4">
      <c r="A6511" t="s">
        <v>6193</v>
      </c>
      <c r="B6511" s="2">
        <f ca="1">TODAY()+OpportunityTbl[[#This Row],[CreatedOn_DaysFromToday]]</f>
        <v>44650</v>
      </c>
      <c r="C6511" s="2">
        <f ca="1">TODAY()+OpportunityTbl[[#This Row],[EstCloseDate_DaysFromToday]]</f>
        <v>44704</v>
      </c>
      <c r="D6511">
        <f ca="1">IF(OpportunityTbl[[#This Row],[statecode]]=0,"",OpportunityTbl[[#This Row],[Estimated Close Date]])</f>
        <v>44704</v>
      </c>
      <c r="E6511" s="14">
        <v>-460</v>
      </c>
      <c r="F6511" s="14">
        <v>-406</v>
      </c>
      <c r="G6511" t="s">
        <v>27</v>
      </c>
      <c r="H6511" t="s">
        <v>28</v>
      </c>
      <c r="I6511">
        <v>2</v>
      </c>
      <c r="J6511">
        <v>4</v>
      </c>
      <c r="K6511" t="s">
        <v>11451</v>
      </c>
      <c r="L6511" t="s">
        <v>12239</v>
      </c>
      <c r="M6511" t="s">
        <v>22</v>
      </c>
      <c r="N6511" t="s">
        <v>469</v>
      </c>
      <c r="O6511" t="s">
        <v>29</v>
      </c>
      <c r="P6511" t="s">
        <v>470</v>
      </c>
      <c r="Q6511" s="13">
        <v>9039</v>
      </c>
      <c r="S6511" s="1">
        <v>0.3</v>
      </c>
      <c r="T6511" t="s">
        <v>168</v>
      </c>
      <c r="U6511" t="s">
        <v>24</v>
      </c>
      <c r="V6511" t="b">
        <v>0</v>
      </c>
      <c r="W6511">
        <v>2</v>
      </c>
      <c r="X6511" t="s">
        <v>157</v>
      </c>
      <c r="Y6511" t="s">
        <v>4896</v>
      </c>
    </row>
    <row r="6512" spans="1:25" x14ac:dyDescent="0.4">
      <c r="A6512" t="s">
        <v>6822</v>
      </c>
      <c r="B6512" s="2">
        <f ca="1">TODAY()+OpportunityTbl[[#This Row],[CreatedOn_DaysFromToday]]</f>
        <v>44650</v>
      </c>
      <c r="C6512" s="2">
        <f ca="1">TODAY()+OpportunityTbl[[#This Row],[EstCloseDate_DaysFromToday]]</f>
        <v>44709</v>
      </c>
      <c r="D6512">
        <f ca="1">IF(OpportunityTbl[[#This Row],[statecode]]=0,"",OpportunityTbl[[#This Row],[Estimated Close Date]])</f>
        <v>44709</v>
      </c>
      <c r="E6512" s="14">
        <v>-460</v>
      </c>
      <c r="F6512" s="14">
        <v>-401</v>
      </c>
      <c r="G6512" t="s">
        <v>27</v>
      </c>
      <c r="H6512" t="s">
        <v>28</v>
      </c>
      <c r="I6512">
        <v>2</v>
      </c>
      <c r="J6512">
        <v>4</v>
      </c>
      <c r="K6512" t="s">
        <v>11505</v>
      </c>
      <c r="L6512" t="s">
        <v>12234</v>
      </c>
      <c r="M6512" t="s">
        <v>22</v>
      </c>
      <c r="N6512" t="s">
        <v>518</v>
      </c>
      <c r="O6512" t="s">
        <v>29</v>
      </c>
      <c r="P6512" t="s">
        <v>529</v>
      </c>
      <c r="Q6512" s="13">
        <v>2177</v>
      </c>
      <c r="S6512" s="1">
        <v>0.1</v>
      </c>
      <c r="T6512" t="s">
        <v>23</v>
      </c>
      <c r="U6512" t="s">
        <v>24</v>
      </c>
      <c r="V6512" t="b">
        <v>0</v>
      </c>
      <c r="W6512">
        <v>2.5</v>
      </c>
      <c r="X6512" t="s">
        <v>25</v>
      </c>
      <c r="Y6512" t="s">
        <v>4926</v>
      </c>
    </row>
    <row r="6513" spans="1:25" x14ac:dyDescent="0.4">
      <c r="A6513" t="s">
        <v>8098</v>
      </c>
      <c r="B6513" s="2">
        <f ca="1">TODAY()+OpportunityTbl[[#This Row],[CreatedOn_DaysFromToday]]</f>
        <v>44650</v>
      </c>
      <c r="C6513" s="2">
        <f ca="1">TODAY()+OpportunityTbl[[#This Row],[EstCloseDate_DaysFromToday]]</f>
        <v>44706</v>
      </c>
      <c r="D6513">
        <f ca="1">IF(OpportunityTbl[[#This Row],[statecode]]=0,"",OpportunityTbl[[#This Row],[Estimated Close Date]])</f>
        <v>44706</v>
      </c>
      <c r="E6513" s="14">
        <v>-460</v>
      </c>
      <c r="F6513" s="14">
        <v>-404</v>
      </c>
      <c r="G6513" t="s">
        <v>7082</v>
      </c>
      <c r="H6513" t="s">
        <v>7082</v>
      </c>
      <c r="I6513">
        <v>1</v>
      </c>
      <c r="J6513">
        <v>3</v>
      </c>
      <c r="K6513" t="s">
        <v>11468</v>
      </c>
      <c r="L6513" t="s">
        <v>12234</v>
      </c>
      <c r="M6513" t="s">
        <v>22</v>
      </c>
      <c r="N6513" t="s">
        <v>513</v>
      </c>
      <c r="O6513" t="s">
        <v>29</v>
      </c>
      <c r="P6513" t="s">
        <v>514</v>
      </c>
      <c r="Q6513" s="13">
        <v>1914</v>
      </c>
      <c r="R6513" s="13">
        <v>1866.15</v>
      </c>
      <c r="S6513" s="1">
        <v>0.5</v>
      </c>
      <c r="T6513" t="s">
        <v>168</v>
      </c>
      <c r="U6513" t="s">
        <v>97</v>
      </c>
      <c r="V6513" t="b">
        <v>1</v>
      </c>
      <c r="W6513">
        <v>2.5</v>
      </c>
      <c r="X6513" t="s">
        <v>240</v>
      </c>
      <c r="Y6513" t="s">
        <v>4905</v>
      </c>
    </row>
    <row r="6514" spans="1:25" x14ac:dyDescent="0.4">
      <c r="A6514" t="s">
        <v>8272</v>
      </c>
      <c r="B6514" s="2">
        <f ca="1">TODAY()+OpportunityTbl[[#This Row],[CreatedOn_DaysFromToday]]</f>
        <v>44650</v>
      </c>
      <c r="C6514" s="2">
        <f ca="1">TODAY()+OpportunityTbl[[#This Row],[EstCloseDate_DaysFromToday]]</f>
        <v>44693</v>
      </c>
      <c r="D6514">
        <f ca="1">IF(OpportunityTbl[[#This Row],[statecode]]=0,"",OpportunityTbl[[#This Row],[Estimated Close Date]])</f>
        <v>44693</v>
      </c>
      <c r="E6514" s="14">
        <v>-460</v>
      </c>
      <c r="F6514" s="14">
        <v>-417</v>
      </c>
      <c r="G6514" t="s">
        <v>7082</v>
      </c>
      <c r="H6514" t="s">
        <v>7082</v>
      </c>
      <c r="I6514">
        <v>1</v>
      </c>
      <c r="J6514">
        <v>3</v>
      </c>
      <c r="K6514" t="s">
        <v>11535</v>
      </c>
      <c r="L6514" t="s">
        <v>12234</v>
      </c>
      <c r="M6514" t="s">
        <v>22</v>
      </c>
      <c r="N6514" t="s">
        <v>2121</v>
      </c>
      <c r="O6514" t="s">
        <v>29</v>
      </c>
      <c r="P6514" t="s">
        <v>4734</v>
      </c>
      <c r="Q6514" s="13">
        <v>2794</v>
      </c>
      <c r="R6514" s="13">
        <v>2682.24</v>
      </c>
      <c r="S6514" s="1">
        <v>0.9</v>
      </c>
      <c r="T6514" t="s">
        <v>4724</v>
      </c>
      <c r="U6514" t="s">
        <v>100</v>
      </c>
      <c r="V6514" t="b">
        <v>1</v>
      </c>
      <c r="W6514">
        <v>4</v>
      </c>
      <c r="X6514" t="s">
        <v>4732</v>
      </c>
      <c r="Y6514" t="s">
        <v>4890</v>
      </c>
    </row>
    <row r="6515" spans="1:25" x14ac:dyDescent="0.4">
      <c r="A6515" t="s">
        <v>9127</v>
      </c>
      <c r="B6515" s="2">
        <f ca="1">TODAY()+OpportunityTbl[[#This Row],[CreatedOn_DaysFromToday]]</f>
        <v>44650</v>
      </c>
      <c r="C6515" s="2">
        <f ca="1">TODAY()+OpportunityTbl[[#This Row],[EstCloseDate_DaysFromToday]]</f>
        <v>44689</v>
      </c>
      <c r="D6515">
        <f ca="1">IF(OpportunityTbl[[#This Row],[statecode]]=0,"",OpportunityTbl[[#This Row],[Estimated Close Date]])</f>
        <v>44689</v>
      </c>
      <c r="E6515" s="14">
        <v>-460</v>
      </c>
      <c r="F6515" s="14">
        <v>-421</v>
      </c>
      <c r="G6515" t="s">
        <v>7082</v>
      </c>
      <c r="H6515" t="s">
        <v>7082</v>
      </c>
      <c r="I6515">
        <v>1</v>
      </c>
      <c r="J6515">
        <v>3</v>
      </c>
      <c r="K6515" t="s">
        <v>11565</v>
      </c>
      <c r="L6515" t="s">
        <v>12239</v>
      </c>
      <c r="M6515" t="s">
        <v>22</v>
      </c>
      <c r="N6515" t="s">
        <v>1710</v>
      </c>
      <c r="O6515" t="s">
        <v>29</v>
      </c>
      <c r="P6515" t="s">
        <v>1879</v>
      </c>
      <c r="Q6515" s="13">
        <v>7661</v>
      </c>
      <c r="R6515" s="13">
        <v>7392.86</v>
      </c>
      <c r="S6515" s="1">
        <v>0.5</v>
      </c>
      <c r="T6515" t="s">
        <v>168</v>
      </c>
      <c r="U6515" t="s">
        <v>100</v>
      </c>
      <c r="V6515" t="b">
        <v>1</v>
      </c>
      <c r="W6515">
        <v>3.5</v>
      </c>
      <c r="X6515" t="s">
        <v>240</v>
      </c>
      <c r="Y6515" t="s">
        <v>26</v>
      </c>
    </row>
    <row r="6516" spans="1:25" x14ac:dyDescent="0.4">
      <c r="A6516" t="s">
        <v>10015</v>
      </c>
      <c r="B6516" s="2">
        <f ca="1">TODAY()+OpportunityTbl[[#This Row],[CreatedOn_DaysFromToday]]</f>
        <v>44650</v>
      </c>
      <c r="C6516" s="2">
        <f ca="1">TODAY()+OpportunityTbl[[#This Row],[EstCloseDate_DaysFromToday]]</f>
        <v>44703</v>
      </c>
      <c r="D6516">
        <f ca="1">IF(OpportunityTbl[[#This Row],[statecode]]=0,"",OpportunityTbl[[#This Row],[Estimated Close Date]])</f>
        <v>44703</v>
      </c>
      <c r="E6516" s="14">
        <v>-460</v>
      </c>
      <c r="F6516" s="14">
        <v>-407</v>
      </c>
      <c r="G6516" t="s">
        <v>7082</v>
      </c>
      <c r="H6516" t="s">
        <v>7082</v>
      </c>
      <c r="I6516">
        <v>1</v>
      </c>
      <c r="J6516">
        <v>3</v>
      </c>
      <c r="K6516" t="s">
        <v>11472</v>
      </c>
      <c r="L6516" t="s">
        <v>12238</v>
      </c>
      <c r="M6516" t="s">
        <v>22</v>
      </c>
      <c r="N6516" t="s">
        <v>2121</v>
      </c>
      <c r="O6516" t="s">
        <v>29</v>
      </c>
      <c r="P6516" t="s">
        <v>4734</v>
      </c>
      <c r="Q6516" s="13">
        <v>3705</v>
      </c>
      <c r="R6516" s="13">
        <v>3593.85</v>
      </c>
      <c r="S6516" s="1">
        <v>0.9</v>
      </c>
      <c r="T6516" t="s">
        <v>4724</v>
      </c>
      <c r="U6516" t="s">
        <v>97</v>
      </c>
      <c r="V6516" t="b">
        <v>1</v>
      </c>
      <c r="W6516">
        <v>3</v>
      </c>
      <c r="X6516" t="s">
        <v>4732</v>
      </c>
      <c r="Y6516" t="s">
        <v>26</v>
      </c>
    </row>
    <row r="6517" spans="1:25" x14ac:dyDescent="0.4">
      <c r="A6517" t="s">
        <v>378</v>
      </c>
      <c r="B6517" s="2">
        <f ca="1">TODAY()+OpportunityTbl[[#This Row],[CreatedOn_DaysFromToday]]</f>
        <v>44649</v>
      </c>
      <c r="C6517" s="2">
        <f ca="1">TODAY()+OpportunityTbl[[#This Row],[EstCloseDate_DaysFromToday]]</f>
        <v>44677</v>
      </c>
      <c r="D6517">
        <f ca="1">IF(OpportunityTbl[[#This Row],[statecode]]=0,"",OpportunityTbl[[#This Row],[Estimated Close Date]])</f>
        <v>44677</v>
      </c>
      <c r="E6517" s="14">
        <v>-461</v>
      </c>
      <c r="F6517" s="14">
        <v>-433</v>
      </c>
      <c r="G6517" t="s">
        <v>27</v>
      </c>
      <c r="H6517" t="s">
        <v>28</v>
      </c>
      <c r="I6517">
        <v>2</v>
      </c>
      <c r="J6517">
        <v>4</v>
      </c>
      <c r="K6517" t="s">
        <v>11549</v>
      </c>
      <c r="L6517" t="s">
        <v>12234</v>
      </c>
      <c r="M6517" t="s">
        <v>22</v>
      </c>
      <c r="N6517" t="s">
        <v>31</v>
      </c>
      <c r="O6517" t="s">
        <v>29</v>
      </c>
      <c r="P6517" t="s">
        <v>319</v>
      </c>
      <c r="Q6517" s="13">
        <v>1181</v>
      </c>
      <c r="S6517" s="1">
        <v>0.1</v>
      </c>
      <c r="T6517" t="s">
        <v>23</v>
      </c>
      <c r="U6517" t="s">
        <v>24</v>
      </c>
      <c r="V6517" t="b">
        <v>1</v>
      </c>
      <c r="W6517">
        <v>2.5</v>
      </c>
      <c r="X6517" t="s">
        <v>25</v>
      </c>
      <c r="Y6517" t="s">
        <v>26</v>
      </c>
    </row>
    <row r="6518" spans="1:25" x14ac:dyDescent="0.4">
      <c r="A6518" t="s">
        <v>450</v>
      </c>
      <c r="B6518" s="2">
        <f ca="1">TODAY()+OpportunityTbl[[#This Row],[CreatedOn_DaysFromToday]]</f>
        <v>44649</v>
      </c>
      <c r="C6518" s="2">
        <f ca="1">TODAY()+OpportunityTbl[[#This Row],[EstCloseDate_DaysFromToday]]</f>
        <v>44688</v>
      </c>
      <c r="D6518">
        <f ca="1">IF(OpportunityTbl[[#This Row],[statecode]]=0,"",OpportunityTbl[[#This Row],[Estimated Close Date]])</f>
        <v>44688</v>
      </c>
      <c r="E6518" s="14">
        <v>-461</v>
      </c>
      <c r="F6518" s="14">
        <v>-422</v>
      </c>
      <c r="G6518" t="s">
        <v>27</v>
      </c>
      <c r="H6518" t="s">
        <v>28</v>
      </c>
      <c r="I6518">
        <v>2</v>
      </c>
      <c r="J6518">
        <v>4</v>
      </c>
      <c r="K6518" t="s">
        <v>11535</v>
      </c>
      <c r="L6518" t="s">
        <v>12240</v>
      </c>
      <c r="M6518" t="s">
        <v>22</v>
      </c>
      <c r="N6518" t="s">
        <v>31</v>
      </c>
      <c r="O6518" t="s">
        <v>29</v>
      </c>
      <c r="P6518" t="s">
        <v>419</v>
      </c>
      <c r="Q6518" s="13">
        <v>8519</v>
      </c>
      <c r="S6518" s="1">
        <v>0.1</v>
      </c>
      <c r="T6518" t="s">
        <v>23</v>
      </c>
      <c r="U6518" t="s">
        <v>24</v>
      </c>
      <c r="V6518" t="b">
        <v>1</v>
      </c>
      <c r="W6518">
        <v>2.5</v>
      </c>
      <c r="X6518" t="s">
        <v>25</v>
      </c>
      <c r="Y6518" t="s">
        <v>26</v>
      </c>
    </row>
    <row r="6519" spans="1:25" x14ac:dyDescent="0.4">
      <c r="A6519" t="s">
        <v>739</v>
      </c>
      <c r="B6519" s="2">
        <f ca="1">TODAY()+OpportunityTbl[[#This Row],[CreatedOn_DaysFromToday]]</f>
        <v>44649</v>
      </c>
      <c r="C6519" s="2">
        <f ca="1">TODAY()+OpportunityTbl[[#This Row],[EstCloseDate_DaysFromToday]]</f>
        <v>44704</v>
      </c>
      <c r="D6519">
        <f ca="1">IF(OpportunityTbl[[#This Row],[statecode]]=0,"",OpportunityTbl[[#This Row],[Estimated Close Date]])</f>
        <v>44704</v>
      </c>
      <c r="E6519" s="14">
        <v>-461</v>
      </c>
      <c r="F6519" s="14">
        <v>-406</v>
      </c>
      <c r="G6519" t="s">
        <v>27</v>
      </c>
      <c r="H6519" t="s">
        <v>28</v>
      </c>
      <c r="I6519">
        <v>2</v>
      </c>
      <c r="J6519">
        <v>4</v>
      </c>
      <c r="K6519" t="s">
        <v>11451</v>
      </c>
      <c r="L6519" t="s">
        <v>12234</v>
      </c>
      <c r="M6519" t="s">
        <v>22</v>
      </c>
      <c r="N6519" t="s">
        <v>469</v>
      </c>
      <c r="O6519" t="s">
        <v>29</v>
      </c>
      <c r="P6519" t="s">
        <v>470</v>
      </c>
      <c r="Q6519" s="13">
        <v>2050</v>
      </c>
      <c r="S6519" s="1">
        <v>0.3</v>
      </c>
      <c r="T6519" t="s">
        <v>168</v>
      </c>
      <c r="U6519" t="s">
        <v>24</v>
      </c>
      <c r="V6519" t="b">
        <v>0</v>
      </c>
      <c r="W6519">
        <v>2.5</v>
      </c>
      <c r="X6519" t="s">
        <v>157</v>
      </c>
      <c r="Y6519" t="s">
        <v>26</v>
      </c>
    </row>
    <row r="6520" spans="1:25" x14ac:dyDescent="0.4">
      <c r="A6520" t="s">
        <v>975</v>
      </c>
      <c r="B6520" s="2">
        <f ca="1">TODAY()+OpportunityTbl[[#This Row],[CreatedOn_DaysFromToday]]</f>
        <v>44649</v>
      </c>
      <c r="C6520" s="2">
        <f ca="1">TODAY()+OpportunityTbl[[#This Row],[EstCloseDate_DaysFromToday]]</f>
        <v>44724</v>
      </c>
      <c r="D6520">
        <f ca="1">IF(OpportunityTbl[[#This Row],[statecode]]=0,"",OpportunityTbl[[#This Row],[Estimated Close Date]])</f>
        <v>44724</v>
      </c>
      <c r="E6520" s="14">
        <v>-461</v>
      </c>
      <c r="F6520" s="14">
        <v>-386</v>
      </c>
      <c r="G6520" t="s">
        <v>27</v>
      </c>
      <c r="H6520" t="s">
        <v>28</v>
      </c>
      <c r="I6520">
        <v>2</v>
      </c>
      <c r="J6520">
        <v>4</v>
      </c>
      <c r="K6520" t="s">
        <v>11494</v>
      </c>
      <c r="L6520" t="s">
        <v>12236</v>
      </c>
      <c r="M6520" t="s">
        <v>22</v>
      </c>
      <c r="N6520" t="s">
        <v>534</v>
      </c>
      <c r="O6520" t="s">
        <v>29</v>
      </c>
      <c r="P6520" t="s">
        <v>581</v>
      </c>
      <c r="Q6520" s="13">
        <v>2138</v>
      </c>
      <c r="S6520" s="1">
        <v>0.1</v>
      </c>
      <c r="T6520" t="s">
        <v>23</v>
      </c>
      <c r="U6520" t="s">
        <v>97</v>
      </c>
      <c r="V6520" t="b">
        <v>1</v>
      </c>
      <c r="W6520">
        <v>2.5</v>
      </c>
      <c r="X6520" t="s">
        <v>25</v>
      </c>
      <c r="Y6520" t="s">
        <v>26</v>
      </c>
    </row>
    <row r="6521" spans="1:25" x14ac:dyDescent="0.4">
      <c r="A6521" t="s">
        <v>2311</v>
      </c>
      <c r="B6521" s="2">
        <f ca="1">TODAY()+OpportunityTbl[[#This Row],[CreatedOn_DaysFromToday]]</f>
        <v>44649</v>
      </c>
      <c r="C6521" s="2">
        <f ca="1">TODAY()+OpportunityTbl[[#This Row],[EstCloseDate_DaysFromToday]]</f>
        <v>44694</v>
      </c>
      <c r="D6521">
        <f ca="1">IF(OpportunityTbl[[#This Row],[statecode]]=0,"",OpportunityTbl[[#This Row],[Estimated Close Date]])</f>
        <v>44694</v>
      </c>
      <c r="E6521" s="14">
        <v>-461</v>
      </c>
      <c r="F6521" s="14">
        <v>-416</v>
      </c>
      <c r="G6521" t="s">
        <v>27</v>
      </c>
      <c r="H6521" t="s">
        <v>28</v>
      </c>
      <c r="I6521">
        <v>2</v>
      </c>
      <c r="J6521">
        <v>4</v>
      </c>
      <c r="K6521" t="s">
        <v>11566</v>
      </c>
      <c r="L6521" t="s">
        <v>12234</v>
      </c>
      <c r="M6521" t="s">
        <v>22</v>
      </c>
      <c r="N6521" t="s">
        <v>1710</v>
      </c>
      <c r="O6521" t="s">
        <v>29</v>
      </c>
      <c r="P6521" t="s">
        <v>1711</v>
      </c>
      <c r="Q6521" s="13">
        <v>2362</v>
      </c>
      <c r="S6521" s="1">
        <v>0.3</v>
      </c>
      <c r="T6521" t="s">
        <v>168</v>
      </c>
      <c r="U6521" t="s">
        <v>24</v>
      </c>
      <c r="V6521" t="b">
        <v>1</v>
      </c>
      <c r="W6521">
        <v>4</v>
      </c>
      <c r="X6521" t="s">
        <v>157</v>
      </c>
      <c r="Y6521" t="s">
        <v>26</v>
      </c>
    </row>
    <row r="6522" spans="1:25" x14ac:dyDescent="0.4">
      <c r="A6522" t="s">
        <v>2312</v>
      </c>
      <c r="B6522" s="2">
        <f ca="1">TODAY()+OpportunityTbl[[#This Row],[CreatedOn_DaysFromToday]]</f>
        <v>44649</v>
      </c>
      <c r="C6522" s="2">
        <f ca="1">TODAY()+OpportunityTbl[[#This Row],[EstCloseDate_DaysFromToday]]</f>
        <v>44679</v>
      </c>
      <c r="D6522">
        <f ca="1">IF(OpportunityTbl[[#This Row],[statecode]]=0,"",OpportunityTbl[[#This Row],[Estimated Close Date]])</f>
        <v>44679</v>
      </c>
      <c r="E6522" s="14">
        <v>-461</v>
      </c>
      <c r="F6522" s="14">
        <v>-431</v>
      </c>
      <c r="G6522" t="s">
        <v>27</v>
      </c>
      <c r="H6522" t="s">
        <v>28</v>
      </c>
      <c r="I6522">
        <v>2</v>
      </c>
      <c r="J6522">
        <v>4</v>
      </c>
      <c r="K6522" t="s">
        <v>11551</v>
      </c>
      <c r="L6522" t="s">
        <v>12236</v>
      </c>
      <c r="M6522" t="s">
        <v>22</v>
      </c>
      <c r="N6522" t="s">
        <v>1710</v>
      </c>
      <c r="O6522" t="s">
        <v>29</v>
      </c>
      <c r="P6522" t="s">
        <v>1711</v>
      </c>
      <c r="Q6522" s="13">
        <v>2066</v>
      </c>
      <c r="S6522" s="1">
        <v>0.3</v>
      </c>
      <c r="T6522" t="s">
        <v>168</v>
      </c>
      <c r="U6522" t="s">
        <v>100</v>
      </c>
      <c r="V6522" t="b">
        <v>1</v>
      </c>
      <c r="W6522">
        <v>4</v>
      </c>
      <c r="X6522" t="s">
        <v>157</v>
      </c>
      <c r="Y6522" t="s">
        <v>26</v>
      </c>
    </row>
    <row r="6523" spans="1:25" x14ac:dyDescent="0.4">
      <c r="A6523" t="s">
        <v>3624</v>
      </c>
      <c r="B6523" s="2">
        <f ca="1">TODAY()+OpportunityTbl[[#This Row],[CreatedOn_DaysFromToday]]</f>
        <v>44649</v>
      </c>
      <c r="C6523" s="2">
        <f ca="1">TODAY()+OpportunityTbl[[#This Row],[EstCloseDate_DaysFromToday]]</f>
        <v>44703</v>
      </c>
      <c r="D6523">
        <f ca="1">IF(OpportunityTbl[[#This Row],[statecode]]=0,"",OpportunityTbl[[#This Row],[Estimated Close Date]])</f>
        <v>44703</v>
      </c>
      <c r="E6523" s="14">
        <v>-461</v>
      </c>
      <c r="F6523" s="14">
        <v>-407</v>
      </c>
      <c r="G6523" t="s">
        <v>27</v>
      </c>
      <c r="H6523" t="s">
        <v>28</v>
      </c>
      <c r="I6523">
        <v>2</v>
      </c>
      <c r="J6523">
        <v>4</v>
      </c>
      <c r="K6523" t="s">
        <v>11532</v>
      </c>
      <c r="L6523" t="s">
        <v>12239</v>
      </c>
      <c r="M6523" t="s">
        <v>22</v>
      </c>
      <c r="N6523" t="s">
        <v>31</v>
      </c>
      <c r="O6523" t="s">
        <v>29</v>
      </c>
      <c r="P6523" t="s">
        <v>32</v>
      </c>
      <c r="Q6523" s="13">
        <v>8763</v>
      </c>
      <c r="S6523" s="1">
        <v>0.1</v>
      </c>
      <c r="T6523" t="s">
        <v>23</v>
      </c>
      <c r="U6523" t="s">
        <v>24</v>
      </c>
      <c r="V6523" t="b">
        <v>0</v>
      </c>
      <c r="W6523">
        <v>2</v>
      </c>
      <c r="X6523" t="s">
        <v>25</v>
      </c>
      <c r="Y6523" t="s">
        <v>26</v>
      </c>
    </row>
    <row r="6524" spans="1:25" x14ac:dyDescent="0.4">
      <c r="A6524" t="s">
        <v>5341</v>
      </c>
      <c r="B6524" s="2">
        <f ca="1">TODAY()+OpportunityTbl[[#This Row],[CreatedOn_DaysFromToday]]</f>
        <v>44649</v>
      </c>
      <c r="C6524" s="2">
        <f ca="1">TODAY()+OpportunityTbl[[#This Row],[EstCloseDate_DaysFromToday]]</f>
        <v>44705</v>
      </c>
      <c r="D6524">
        <f ca="1">IF(OpportunityTbl[[#This Row],[statecode]]=0,"",OpportunityTbl[[#This Row],[Estimated Close Date]])</f>
        <v>44705</v>
      </c>
      <c r="E6524" s="14">
        <v>-461</v>
      </c>
      <c r="F6524" s="14">
        <v>-405</v>
      </c>
      <c r="G6524" t="s">
        <v>27</v>
      </c>
      <c r="H6524" t="s">
        <v>28</v>
      </c>
      <c r="I6524">
        <v>2</v>
      </c>
      <c r="J6524">
        <v>4</v>
      </c>
      <c r="K6524" t="s">
        <v>11450</v>
      </c>
      <c r="L6524" t="s">
        <v>12237</v>
      </c>
      <c r="M6524" t="s">
        <v>22</v>
      </c>
      <c r="N6524" t="s">
        <v>1617</v>
      </c>
      <c r="O6524" t="s">
        <v>29</v>
      </c>
      <c r="P6524" t="s">
        <v>1620</v>
      </c>
      <c r="Q6524" s="13">
        <v>2634</v>
      </c>
      <c r="S6524" s="1">
        <v>0.1</v>
      </c>
      <c r="T6524" t="s">
        <v>23</v>
      </c>
      <c r="U6524" t="s">
        <v>100</v>
      </c>
      <c r="V6524" t="b">
        <v>1</v>
      </c>
      <c r="W6524">
        <v>4.5</v>
      </c>
      <c r="X6524" t="s">
        <v>157</v>
      </c>
      <c r="Y6524" t="s">
        <v>4896</v>
      </c>
    </row>
    <row r="6525" spans="1:25" x14ac:dyDescent="0.4">
      <c r="A6525" t="s">
        <v>7046</v>
      </c>
      <c r="B6525" s="2">
        <f ca="1">TODAY()+OpportunityTbl[[#This Row],[CreatedOn_DaysFromToday]]</f>
        <v>44649</v>
      </c>
      <c r="C6525" s="2">
        <f ca="1">TODAY()+OpportunityTbl[[#This Row],[EstCloseDate_DaysFromToday]]</f>
        <v>44681</v>
      </c>
      <c r="D6525">
        <f ca="1">IF(OpportunityTbl[[#This Row],[statecode]]=0,"",OpportunityTbl[[#This Row],[Estimated Close Date]])</f>
        <v>44681</v>
      </c>
      <c r="E6525" s="14">
        <v>-461</v>
      </c>
      <c r="F6525" s="14">
        <v>-429</v>
      </c>
      <c r="G6525" t="s">
        <v>27</v>
      </c>
      <c r="H6525" t="s">
        <v>28</v>
      </c>
      <c r="I6525">
        <v>2</v>
      </c>
      <c r="J6525">
        <v>4</v>
      </c>
      <c r="K6525" t="s">
        <v>11522</v>
      </c>
      <c r="L6525" t="s">
        <v>12233</v>
      </c>
      <c r="M6525" t="s">
        <v>22</v>
      </c>
      <c r="N6525" t="s">
        <v>31</v>
      </c>
      <c r="O6525" t="s">
        <v>29</v>
      </c>
      <c r="P6525" t="s">
        <v>32</v>
      </c>
      <c r="Q6525" s="13">
        <v>17134</v>
      </c>
      <c r="S6525" s="1">
        <v>0.3</v>
      </c>
      <c r="T6525" t="s">
        <v>168</v>
      </c>
      <c r="U6525" t="s">
        <v>100</v>
      </c>
      <c r="V6525" t="b">
        <v>1</v>
      </c>
      <c r="W6525">
        <v>2.5</v>
      </c>
      <c r="X6525" t="s">
        <v>157</v>
      </c>
      <c r="Y6525" t="s">
        <v>4892</v>
      </c>
    </row>
    <row r="6526" spans="1:25" x14ac:dyDescent="0.4">
      <c r="A6526" t="s">
        <v>8814</v>
      </c>
      <c r="B6526" s="2">
        <f ca="1">TODAY()+OpportunityTbl[[#This Row],[CreatedOn_DaysFromToday]]</f>
        <v>44649</v>
      </c>
      <c r="C6526" s="2">
        <f ca="1">TODAY()+OpportunityTbl[[#This Row],[EstCloseDate_DaysFromToday]]</f>
        <v>44679</v>
      </c>
      <c r="D6526">
        <f ca="1">IF(OpportunityTbl[[#This Row],[statecode]]=0,"",OpportunityTbl[[#This Row],[Estimated Close Date]])</f>
        <v>44679</v>
      </c>
      <c r="E6526" s="14">
        <v>-461</v>
      </c>
      <c r="F6526" s="14">
        <v>-431</v>
      </c>
      <c r="G6526" t="s">
        <v>7082</v>
      </c>
      <c r="H6526" t="s">
        <v>7082</v>
      </c>
      <c r="I6526">
        <v>1</v>
      </c>
      <c r="J6526">
        <v>3</v>
      </c>
      <c r="K6526" t="s">
        <v>11549</v>
      </c>
      <c r="L6526" t="s">
        <v>12238</v>
      </c>
      <c r="M6526" t="s">
        <v>22</v>
      </c>
      <c r="N6526" t="s">
        <v>31</v>
      </c>
      <c r="O6526" t="s">
        <v>29</v>
      </c>
      <c r="P6526" t="s">
        <v>210</v>
      </c>
      <c r="Q6526" s="13">
        <v>3459</v>
      </c>
      <c r="R6526" s="13">
        <v>3389.82</v>
      </c>
      <c r="S6526" s="1">
        <v>0.3</v>
      </c>
      <c r="T6526" t="s">
        <v>168</v>
      </c>
      <c r="U6526" t="s">
        <v>100</v>
      </c>
      <c r="V6526" t="b">
        <v>1</v>
      </c>
      <c r="W6526">
        <v>2</v>
      </c>
      <c r="X6526" t="s">
        <v>157</v>
      </c>
      <c r="Y6526" t="s">
        <v>26</v>
      </c>
    </row>
    <row r="6527" spans="1:25" x14ac:dyDescent="0.4">
      <c r="A6527" t="s">
        <v>9653</v>
      </c>
      <c r="B6527" s="2">
        <f ca="1">TODAY()+OpportunityTbl[[#This Row],[CreatedOn_DaysFromToday]]</f>
        <v>44649</v>
      </c>
      <c r="C6527" s="2">
        <f ca="1">TODAY()+OpportunityTbl[[#This Row],[EstCloseDate_DaysFromToday]]</f>
        <v>44694</v>
      </c>
      <c r="D6527">
        <f ca="1">IF(OpportunityTbl[[#This Row],[statecode]]=0,"",OpportunityTbl[[#This Row],[Estimated Close Date]])</f>
        <v>44694</v>
      </c>
      <c r="E6527" s="14">
        <v>-461</v>
      </c>
      <c r="F6527" s="14">
        <v>-416</v>
      </c>
      <c r="G6527" t="s">
        <v>7082</v>
      </c>
      <c r="H6527" t="s">
        <v>7082</v>
      </c>
      <c r="I6527">
        <v>1</v>
      </c>
      <c r="J6527">
        <v>3</v>
      </c>
      <c r="K6527" t="s">
        <v>11523</v>
      </c>
      <c r="L6527" t="s">
        <v>12234</v>
      </c>
      <c r="M6527" t="s">
        <v>22</v>
      </c>
      <c r="N6527" t="s">
        <v>31</v>
      </c>
      <c r="O6527" t="s">
        <v>29</v>
      </c>
      <c r="P6527" t="s">
        <v>210</v>
      </c>
      <c r="Q6527" s="13">
        <v>2005</v>
      </c>
      <c r="R6527" s="13">
        <v>1954.88</v>
      </c>
      <c r="S6527" s="1">
        <v>0.3</v>
      </c>
      <c r="T6527" t="s">
        <v>168</v>
      </c>
      <c r="U6527" t="s">
        <v>97</v>
      </c>
      <c r="V6527" t="b">
        <v>1</v>
      </c>
      <c r="W6527">
        <v>2.5</v>
      </c>
      <c r="X6527" t="s">
        <v>157</v>
      </c>
      <c r="Y6527" t="s">
        <v>26</v>
      </c>
    </row>
    <row r="6528" spans="1:25" x14ac:dyDescent="0.4">
      <c r="A6528" t="s">
        <v>10016</v>
      </c>
      <c r="B6528" s="2">
        <f ca="1">TODAY()+OpportunityTbl[[#This Row],[CreatedOn_DaysFromToday]]</f>
        <v>44649</v>
      </c>
      <c r="C6528" s="2">
        <f ca="1">TODAY()+OpportunityTbl[[#This Row],[EstCloseDate_DaysFromToday]]</f>
        <v>44688</v>
      </c>
      <c r="D6528">
        <f ca="1">IF(OpportunityTbl[[#This Row],[statecode]]=0,"",OpportunityTbl[[#This Row],[Estimated Close Date]])</f>
        <v>44688</v>
      </c>
      <c r="E6528" s="14">
        <v>-461</v>
      </c>
      <c r="F6528" s="14">
        <v>-422</v>
      </c>
      <c r="G6528" t="s">
        <v>7082</v>
      </c>
      <c r="H6528" t="s">
        <v>7082</v>
      </c>
      <c r="I6528">
        <v>1</v>
      </c>
      <c r="J6528">
        <v>3</v>
      </c>
      <c r="K6528" t="s">
        <v>11567</v>
      </c>
      <c r="L6528" t="s">
        <v>12238</v>
      </c>
      <c r="M6528" t="s">
        <v>22</v>
      </c>
      <c r="N6528" t="s">
        <v>2121</v>
      </c>
      <c r="O6528" t="s">
        <v>29</v>
      </c>
      <c r="P6528" t="s">
        <v>4734</v>
      </c>
      <c r="Q6528" s="13">
        <v>3152</v>
      </c>
      <c r="R6528" s="13">
        <v>3057.44</v>
      </c>
      <c r="S6528" s="1">
        <v>0.9</v>
      </c>
      <c r="T6528" t="s">
        <v>4724</v>
      </c>
      <c r="U6528" t="s">
        <v>100</v>
      </c>
      <c r="V6528" t="b">
        <v>1</v>
      </c>
      <c r="W6528">
        <v>3</v>
      </c>
      <c r="X6528" t="s">
        <v>4732</v>
      </c>
      <c r="Y6528" t="s">
        <v>26</v>
      </c>
    </row>
    <row r="6529" spans="1:25" x14ac:dyDescent="0.4">
      <c r="A6529" t="s">
        <v>451</v>
      </c>
      <c r="B6529" s="2">
        <f ca="1">TODAY()+OpportunityTbl[[#This Row],[CreatedOn_DaysFromToday]]</f>
        <v>44648</v>
      </c>
      <c r="C6529" s="2">
        <f ca="1">TODAY()+OpportunityTbl[[#This Row],[EstCloseDate_DaysFromToday]]</f>
        <v>44700</v>
      </c>
      <c r="D6529">
        <f ca="1">IF(OpportunityTbl[[#This Row],[statecode]]=0,"",OpportunityTbl[[#This Row],[Estimated Close Date]])</f>
        <v>44700</v>
      </c>
      <c r="E6529" s="14">
        <v>-462</v>
      </c>
      <c r="F6529" s="14">
        <v>-410</v>
      </c>
      <c r="G6529" t="s">
        <v>27</v>
      </c>
      <c r="H6529" t="s">
        <v>28</v>
      </c>
      <c r="I6529">
        <v>2</v>
      </c>
      <c r="J6529">
        <v>4</v>
      </c>
      <c r="K6529" t="s">
        <v>11461</v>
      </c>
      <c r="L6529" t="s">
        <v>12236</v>
      </c>
      <c r="M6529" t="s">
        <v>22</v>
      </c>
      <c r="N6529" t="s">
        <v>31</v>
      </c>
      <c r="O6529" t="s">
        <v>29</v>
      </c>
      <c r="P6529" t="s">
        <v>419</v>
      </c>
      <c r="Q6529" s="13">
        <v>2550</v>
      </c>
      <c r="S6529" s="1">
        <v>0.1</v>
      </c>
      <c r="T6529" t="s">
        <v>23</v>
      </c>
      <c r="U6529" t="s">
        <v>97</v>
      </c>
      <c r="V6529" t="b">
        <v>0</v>
      </c>
      <c r="W6529">
        <v>2.5</v>
      </c>
      <c r="X6529" t="s">
        <v>25</v>
      </c>
      <c r="Y6529" t="s">
        <v>26</v>
      </c>
    </row>
    <row r="6530" spans="1:25" x14ac:dyDescent="0.4">
      <c r="A6530" t="s">
        <v>1860</v>
      </c>
      <c r="B6530" s="2">
        <f ca="1">TODAY()+OpportunityTbl[[#This Row],[CreatedOn_DaysFromToday]]</f>
        <v>44648</v>
      </c>
      <c r="C6530" s="2">
        <f ca="1">TODAY()+OpportunityTbl[[#This Row],[EstCloseDate_DaysFromToday]]</f>
        <v>44709</v>
      </c>
      <c r="D6530">
        <f ca="1">IF(OpportunityTbl[[#This Row],[statecode]]=0,"",OpportunityTbl[[#This Row],[Estimated Close Date]])</f>
        <v>44709</v>
      </c>
      <c r="E6530" s="14">
        <v>-462</v>
      </c>
      <c r="F6530" s="14">
        <v>-401</v>
      </c>
      <c r="G6530" t="s">
        <v>27</v>
      </c>
      <c r="H6530" t="s">
        <v>28</v>
      </c>
      <c r="I6530">
        <v>2</v>
      </c>
      <c r="J6530">
        <v>4</v>
      </c>
      <c r="K6530" t="s">
        <v>11518</v>
      </c>
      <c r="L6530" t="s">
        <v>12237</v>
      </c>
      <c r="M6530" t="s">
        <v>22</v>
      </c>
      <c r="N6530" t="s">
        <v>31</v>
      </c>
      <c r="O6530" t="s">
        <v>29</v>
      </c>
      <c r="P6530" t="s">
        <v>210</v>
      </c>
      <c r="Q6530" s="13">
        <v>2693</v>
      </c>
      <c r="S6530" s="1">
        <v>0.3</v>
      </c>
      <c r="T6530" t="s">
        <v>168</v>
      </c>
      <c r="U6530" t="s">
        <v>97</v>
      </c>
      <c r="V6530" t="b">
        <v>0</v>
      </c>
      <c r="W6530">
        <v>3.5</v>
      </c>
      <c r="X6530" t="s">
        <v>157</v>
      </c>
      <c r="Y6530" t="s">
        <v>26</v>
      </c>
    </row>
    <row r="6531" spans="1:25" x14ac:dyDescent="0.4">
      <c r="A6531" t="s">
        <v>2674</v>
      </c>
      <c r="B6531" s="2">
        <f ca="1">TODAY()+OpportunityTbl[[#This Row],[CreatedOn_DaysFromToday]]</f>
        <v>44648</v>
      </c>
      <c r="C6531" s="2">
        <f ca="1">TODAY()+OpportunityTbl[[#This Row],[EstCloseDate_DaysFromToday]]</f>
        <v>44687</v>
      </c>
      <c r="D6531">
        <f ca="1">IF(OpportunityTbl[[#This Row],[statecode]]=0,"",OpportunityTbl[[#This Row],[Estimated Close Date]])</f>
        <v>44687</v>
      </c>
      <c r="E6531" s="14">
        <v>-462</v>
      </c>
      <c r="F6531" s="14">
        <v>-423</v>
      </c>
      <c r="G6531" t="s">
        <v>27</v>
      </c>
      <c r="H6531" t="s">
        <v>28</v>
      </c>
      <c r="I6531">
        <v>2</v>
      </c>
      <c r="J6531">
        <v>4</v>
      </c>
      <c r="K6531" t="s">
        <v>11568</v>
      </c>
      <c r="L6531" t="s">
        <v>12239</v>
      </c>
      <c r="M6531" t="s">
        <v>22</v>
      </c>
      <c r="N6531" t="s">
        <v>2069</v>
      </c>
      <c r="O6531" t="s">
        <v>29</v>
      </c>
      <c r="P6531" t="s">
        <v>2623</v>
      </c>
      <c r="Q6531" s="13">
        <v>7653</v>
      </c>
      <c r="S6531" s="1">
        <v>0.1</v>
      </c>
      <c r="T6531" t="s">
        <v>23</v>
      </c>
      <c r="U6531" t="s">
        <v>24</v>
      </c>
      <c r="V6531" t="b">
        <v>0</v>
      </c>
      <c r="W6531">
        <v>4</v>
      </c>
      <c r="X6531" t="s">
        <v>25</v>
      </c>
      <c r="Y6531" t="s">
        <v>26</v>
      </c>
    </row>
    <row r="6532" spans="1:25" x14ac:dyDescent="0.4">
      <c r="A6532" t="s">
        <v>3472</v>
      </c>
      <c r="B6532" s="2">
        <f ca="1">TODAY()+OpportunityTbl[[#This Row],[CreatedOn_DaysFromToday]]</f>
        <v>44648</v>
      </c>
      <c r="C6532" s="2">
        <f ca="1">TODAY()+OpportunityTbl[[#This Row],[EstCloseDate_DaysFromToday]]</f>
        <v>44693</v>
      </c>
      <c r="D6532">
        <f ca="1">IF(OpportunityTbl[[#This Row],[statecode]]=0,"",OpportunityTbl[[#This Row],[Estimated Close Date]])</f>
        <v>44693</v>
      </c>
      <c r="E6532" s="14">
        <v>-462</v>
      </c>
      <c r="F6532" s="14">
        <v>-417</v>
      </c>
      <c r="G6532" t="s">
        <v>27</v>
      </c>
      <c r="H6532" t="s">
        <v>28</v>
      </c>
      <c r="I6532">
        <v>2</v>
      </c>
      <c r="J6532">
        <v>4</v>
      </c>
      <c r="K6532" t="s">
        <v>11568</v>
      </c>
      <c r="L6532" t="s">
        <v>12233</v>
      </c>
      <c r="M6532" t="s">
        <v>22</v>
      </c>
      <c r="N6532" t="s">
        <v>1710</v>
      </c>
      <c r="O6532" t="s">
        <v>29</v>
      </c>
      <c r="P6532" t="s">
        <v>1711</v>
      </c>
      <c r="Q6532" s="13">
        <v>26270</v>
      </c>
      <c r="S6532" s="1">
        <v>0.1</v>
      </c>
      <c r="T6532" t="s">
        <v>23</v>
      </c>
      <c r="U6532" t="s">
        <v>97</v>
      </c>
      <c r="V6532" t="b">
        <v>1</v>
      </c>
      <c r="W6532">
        <v>4</v>
      </c>
      <c r="X6532" t="s">
        <v>25</v>
      </c>
      <c r="Y6532" t="s">
        <v>26</v>
      </c>
    </row>
    <row r="6533" spans="1:25" x14ac:dyDescent="0.4">
      <c r="A6533" t="s">
        <v>3947</v>
      </c>
      <c r="B6533" s="2">
        <f ca="1">TODAY()+OpportunityTbl[[#This Row],[CreatedOn_DaysFromToday]]</f>
        <v>44648</v>
      </c>
      <c r="C6533" s="2">
        <f ca="1">TODAY()+OpportunityTbl[[#This Row],[EstCloseDate_DaysFromToday]]</f>
        <v>44693</v>
      </c>
      <c r="D6533">
        <f ca="1">IF(OpportunityTbl[[#This Row],[statecode]]=0,"",OpportunityTbl[[#This Row],[Estimated Close Date]])</f>
        <v>44693</v>
      </c>
      <c r="E6533" s="14">
        <v>-462</v>
      </c>
      <c r="F6533" s="14">
        <v>-417</v>
      </c>
      <c r="G6533" t="s">
        <v>27</v>
      </c>
      <c r="H6533" t="s">
        <v>28</v>
      </c>
      <c r="I6533">
        <v>2</v>
      </c>
      <c r="J6533">
        <v>4</v>
      </c>
      <c r="K6533" t="s">
        <v>11567</v>
      </c>
      <c r="L6533" t="s">
        <v>12238</v>
      </c>
      <c r="M6533" t="s">
        <v>22</v>
      </c>
      <c r="N6533" t="s">
        <v>513</v>
      </c>
      <c r="O6533" t="s">
        <v>29</v>
      </c>
      <c r="P6533" t="s">
        <v>525</v>
      </c>
      <c r="Q6533" s="13">
        <v>4324</v>
      </c>
      <c r="S6533" s="1">
        <v>0.1</v>
      </c>
      <c r="T6533" t="s">
        <v>23</v>
      </c>
      <c r="U6533" t="s">
        <v>97</v>
      </c>
      <c r="V6533" t="b">
        <v>1</v>
      </c>
      <c r="W6533">
        <v>2</v>
      </c>
      <c r="X6533" t="s">
        <v>25</v>
      </c>
      <c r="Y6533" t="s">
        <v>26</v>
      </c>
    </row>
    <row r="6534" spans="1:25" x14ac:dyDescent="0.4">
      <c r="A6534" t="s">
        <v>4029</v>
      </c>
      <c r="B6534" s="2">
        <f ca="1">TODAY()+OpportunityTbl[[#This Row],[CreatedOn_DaysFromToday]]</f>
        <v>44648</v>
      </c>
      <c r="C6534" s="2">
        <f ca="1">TODAY()+OpportunityTbl[[#This Row],[EstCloseDate_DaysFromToday]]</f>
        <v>44712</v>
      </c>
      <c r="D6534">
        <f ca="1">IF(OpportunityTbl[[#This Row],[statecode]]=0,"",OpportunityTbl[[#This Row],[Estimated Close Date]])</f>
        <v>44712</v>
      </c>
      <c r="E6534" s="14">
        <v>-462</v>
      </c>
      <c r="F6534" s="14">
        <v>-398</v>
      </c>
      <c r="G6534" t="s">
        <v>27</v>
      </c>
      <c r="H6534" t="s">
        <v>28</v>
      </c>
      <c r="I6534">
        <v>2</v>
      </c>
      <c r="J6534">
        <v>4</v>
      </c>
      <c r="K6534" t="s">
        <v>11569</v>
      </c>
      <c r="L6534" t="s">
        <v>12238</v>
      </c>
      <c r="M6534" t="s">
        <v>22</v>
      </c>
      <c r="N6534" t="s">
        <v>779</v>
      </c>
      <c r="O6534" t="s">
        <v>29</v>
      </c>
      <c r="P6534" t="s">
        <v>782</v>
      </c>
      <c r="Q6534" s="13">
        <v>2891</v>
      </c>
      <c r="S6534" s="1">
        <v>0.1</v>
      </c>
      <c r="T6534" t="s">
        <v>23</v>
      </c>
      <c r="U6534" t="s">
        <v>100</v>
      </c>
      <c r="V6534" t="b">
        <v>0</v>
      </c>
      <c r="W6534">
        <v>2</v>
      </c>
      <c r="X6534" t="s">
        <v>25</v>
      </c>
      <c r="Y6534" t="s">
        <v>26</v>
      </c>
    </row>
    <row r="6535" spans="1:25" x14ac:dyDescent="0.4">
      <c r="A6535" t="s">
        <v>4216</v>
      </c>
      <c r="B6535" s="2">
        <f ca="1">TODAY()+OpportunityTbl[[#This Row],[CreatedOn_DaysFromToday]]</f>
        <v>44648</v>
      </c>
      <c r="C6535" s="2">
        <f ca="1">TODAY()+OpportunityTbl[[#This Row],[EstCloseDate_DaysFromToday]]</f>
        <v>44698</v>
      </c>
      <c r="D6535">
        <f ca="1">IF(OpportunityTbl[[#This Row],[statecode]]=0,"",OpportunityTbl[[#This Row],[Estimated Close Date]])</f>
        <v>44698</v>
      </c>
      <c r="E6535" s="14">
        <v>-462</v>
      </c>
      <c r="F6535" s="14">
        <v>-412</v>
      </c>
      <c r="G6535" t="s">
        <v>27</v>
      </c>
      <c r="H6535" t="s">
        <v>28</v>
      </c>
      <c r="I6535">
        <v>2</v>
      </c>
      <c r="J6535">
        <v>4</v>
      </c>
      <c r="K6535" t="s">
        <v>11532</v>
      </c>
      <c r="L6535" t="s">
        <v>12239</v>
      </c>
      <c r="M6535" t="s">
        <v>22</v>
      </c>
      <c r="N6535" t="s">
        <v>480</v>
      </c>
      <c r="O6535" t="s">
        <v>29</v>
      </c>
      <c r="P6535" t="s">
        <v>550</v>
      </c>
      <c r="Q6535" s="13">
        <v>8161</v>
      </c>
      <c r="S6535" s="1">
        <v>0.1</v>
      </c>
      <c r="T6535" t="s">
        <v>23</v>
      </c>
      <c r="U6535" t="s">
        <v>24</v>
      </c>
      <c r="V6535" t="b">
        <v>1</v>
      </c>
      <c r="W6535">
        <v>2</v>
      </c>
      <c r="X6535" t="s">
        <v>25</v>
      </c>
      <c r="Y6535" t="s">
        <v>26</v>
      </c>
    </row>
    <row r="6536" spans="1:25" x14ac:dyDescent="0.4">
      <c r="A6536" t="s">
        <v>5537</v>
      </c>
      <c r="B6536" s="2">
        <f ca="1">TODAY()+OpportunityTbl[[#This Row],[CreatedOn_DaysFromToday]]</f>
        <v>44648</v>
      </c>
      <c r="C6536" s="2">
        <f ca="1">TODAY()+OpportunityTbl[[#This Row],[EstCloseDate_DaysFromToday]]</f>
        <v>44715</v>
      </c>
      <c r="D6536">
        <f ca="1">IF(OpportunityTbl[[#This Row],[statecode]]=0,"",OpportunityTbl[[#This Row],[Estimated Close Date]])</f>
        <v>44715</v>
      </c>
      <c r="E6536" s="14">
        <v>-462</v>
      </c>
      <c r="F6536" s="14">
        <v>-395</v>
      </c>
      <c r="G6536" t="s">
        <v>27</v>
      </c>
      <c r="H6536" t="s">
        <v>28</v>
      </c>
      <c r="I6536">
        <v>2</v>
      </c>
      <c r="J6536">
        <v>4</v>
      </c>
      <c r="K6536" t="s">
        <v>11543</v>
      </c>
      <c r="L6536" t="s">
        <v>12236</v>
      </c>
      <c r="M6536" t="s">
        <v>22</v>
      </c>
      <c r="N6536" t="s">
        <v>1617</v>
      </c>
      <c r="O6536" t="s">
        <v>29</v>
      </c>
      <c r="P6536" t="s">
        <v>1618</v>
      </c>
      <c r="Q6536" s="13">
        <v>2085</v>
      </c>
      <c r="S6536" s="1">
        <v>0.3</v>
      </c>
      <c r="T6536" t="s">
        <v>168</v>
      </c>
      <c r="U6536" t="s">
        <v>24</v>
      </c>
      <c r="V6536" t="b">
        <v>1</v>
      </c>
      <c r="W6536">
        <v>3.5</v>
      </c>
      <c r="X6536" t="s">
        <v>157</v>
      </c>
      <c r="Y6536" t="s">
        <v>4896</v>
      </c>
    </row>
    <row r="6537" spans="1:25" x14ac:dyDescent="0.4">
      <c r="A6537" t="s">
        <v>6100</v>
      </c>
      <c r="B6537" s="2">
        <f ca="1">TODAY()+OpportunityTbl[[#This Row],[CreatedOn_DaysFromToday]]</f>
        <v>44648</v>
      </c>
      <c r="C6537" s="2">
        <f ca="1">TODAY()+OpportunityTbl[[#This Row],[EstCloseDate_DaysFromToday]]</f>
        <v>44689</v>
      </c>
      <c r="D6537">
        <f ca="1">IF(OpportunityTbl[[#This Row],[statecode]]=0,"",OpportunityTbl[[#This Row],[Estimated Close Date]])</f>
        <v>44689</v>
      </c>
      <c r="E6537" s="14">
        <v>-462</v>
      </c>
      <c r="F6537" s="14">
        <v>-421</v>
      </c>
      <c r="G6537" t="s">
        <v>27</v>
      </c>
      <c r="H6537" t="s">
        <v>28</v>
      </c>
      <c r="I6537">
        <v>2</v>
      </c>
      <c r="J6537">
        <v>4</v>
      </c>
      <c r="K6537" t="s">
        <v>11517</v>
      </c>
      <c r="L6537" t="s">
        <v>12239</v>
      </c>
      <c r="M6537" t="s">
        <v>22</v>
      </c>
      <c r="N6537" t="s">
        <v>31</v>
      </c>
      <c r="O6537" t="s">
        <v>29</v>
      </c>
      <c r="P6537" t="s">
        <v>319</v>
      </c>
      <c r="Q6537" s="13">
        <v>4703</v>
      </c>
      <c r="S6537" s="1">
        <v>0.1</v>
      </c>
      <c r="T6537" t="s">
        <v>23</v>
      </c>
      <c r="U6537" t="s">
        <v>24</v>
      </c>
      <c r="V6537" t="b">
        <v>0</v>
      </c>
      <c r="W6537">
        <v>2</v>
      </c>
      <c r="X6537" t="s">
        <v>25</v>
      </c>
      <c r="Y6537" t="s">
        <v>4899</v>
      </c>
    </row>
    <row r="6538" spans="1:25" x14ac:dyDescent="0.4">
      <c r="A6538" t="s">
        <v>6883</v>
      </c>
      <c r="B6538" s="2">
        <f ca="1">TODAY()+OpportunityTbl[[#This Row],[CreatedOn_DaysFromToday]]</f>
        <v>44648</v>
      </c>
      <c r="C6538" s="2">
        <f ca="1">TODAY()+OpportunityTbl[[#This Row],[EstCloseDate_DaysFromToday]]</f>
        <v>44679</v>
      </c>
      <c r="D6538">
        <f ca="1">IF(OpportunityTbl[[#This Row],[statecode]]=0,"",OpportunityTbl[[#This Row],[Estimated Close Date]])</f>
        <v>44679</v>
      </c>
      <c r="E6538" s="14">
        <v>-462</v>
      </c>
      <c r="F6538" s="14">
        <v>-431</v>
      </c>
      <c r="G6538" t="s">
        <v>27</v>
      </c>
      <c r="H6538" t="s">
        <v>28</v>
      </c>
      <c r="I6538">
        <v>2</v>
      </c>
      <c r="J6538">
        <v>4</v>
      </c>
      <c r="K6538" t="s">
        <v>11547</v>
      </c>
      <c r="L6538" t="s">
        <v>12236</v>
      </c>
      <c r="M6538" t="s">
        <v>22</v>
      </c>
      <c r="N6538" t="s">
        <v>518</v>
      </c>
      <c r="O6538" t="s">
        <v>29</v>
      </c>
      <c r="P6538" t="s">
        <v>532</v>
      </c>
      <c r="Q6538" s="13">
        <v>1718</v>
      </c>
      <c r="S6538" s="1">
        <v>0.1</v>
      </c>
      <c r="T6538" t="s">
        <v>23</v>
      </c>
      <c r="U6538" t="s">
        <v>100</v>
      </c>
      <c r="V6538" t="b">
        <v>1</v>
      </c>
      <c r="W6538">
        <v>2.5</v>
      </c>
      <c r="X6538" t="s">
        <v>25</v>
      </c>
      <c r="Y6538" t="s">
        <v>4926</v>
      </c>
    </row>
    <row r="6539" spans="1:25" x14ac:dyDescent="0.4">
      <c r="A6539" t="s">
        <v>7643</v>
      </c>
      <c r="B6539" s="2">
        <f ca="1">TODAY()+OpportunityTbl[[#This Row],[CreatedOn_DaysFromToday]]</f>
        <v>44648</v>
      </c>
      <c r="C6539" s="2">
        <f ca="1">TODAY()+OpportunityTbl[[#This Row],[EstCloseDate_DaysFromToday]]</f>
        <v>44723</v>
      </c>
      <c r="D6539">
        <f ca="1">IF(OpportunityTbl[[#This Row],[statecode]]=0,"",OpportunityTbl[[#This Row],[Estimated Close Date]])</f>
        <v>44723</v>
      </c>
      <c r="E6539" s="14">
        <v>-462</v>
      </c>
      <c r="F6539" s="14">
        <v>-387</v>
      </c>
      <c r="G6539" t="s">
        <v>7082</v>
      </c>
      <c r="H6539" t="s">
        <v>7082</v>
      </c>
      <c r="I6539">
        <v>1</v>
      </c>
      <c r="J6539">
        <v>3</v>
      </c>
      <c r="K6539" t="s">
        <v>11450</v>
      </c>
      <c r="L6539" t="s">
        <v>12236</v>
      </c>
      <c r="M6539" t="s">
        <v>22</v>
      </c>
      <c r="N6539" t="s">
        <v>1617</v>
      </c>
      <c r="O6539" t="s">
        <v>29</v>
      </c>
      <c r="P6539" t="s">
        <v>1620</v>
      </c>
      <c r="Q6539" s="13">
        <v>2629</v>
      </c>
      <c r="R6539" s="13">
        <v>2536.9899999999998</v>
      </c>
      <c r="S6539" s="1">
        <v>0.5</v>
      </c>
      <c r="T6539" t="s">
        <v>168</v>
      </c>
      <c r="U6539" t="s">
        <v>97</v>
      </c>
      <c r="V6539" t="b">
        <v>1</v>
      </c>
      <c r="W6539">
        <v>3.5</v>
      </c>
      <c r="X6539" t="s">
        <v>240</v>
      </c>
      <c r="Y6539" t="s">
        <v>4905</v>
      </c>
    </row>
    <row r="6540" spans="1:25" x14ac:dyDescent="0.4">
      <c r="A6540" t="s">
        <v>9128</v>
      </c>
      <c r="B6540" s="2">
        <f ca="1">TODAY()+OpportunityTbl[[#This Row],[CreatedOn_DaysFromToday]]</f>
        <v>44648</v>
      </c>
      <c r="C6540" s="2">
        <f ca="1">TODAY()+OpportunityTbl[[#This Row],[EstCloseDate_DaysFromToday]]</f>
        <v>44716</v>
      </c>
      <c r="D6540">
        <f ca="1">IF(OpportunityTbl[[#This Row],[statecode]]=0,"",OpportunityTbl[[#This Row],[Estimated Close Date]])</f>
        <v>44716</v>
      </c>
      <c r="E6540" s="14">
        <v>-462</v>
      </c>
      <c r="F6540" s="14">
        <v>-394</v>
      </c>
      <c r="G6540" t="s">
        <v>7082</v>
      </c>
      <c r="H6540" t="s">
        <v>7082</v>
      </c>
      <c r="I6540">
        <v>1</v>
      </c>
      <c r="J6540">
        <v>3</v>
      </c>
      <c r="K6540" t="s">
        <v>11419</v>
      </c>
      <c r="L6540" t="s">
        <v>12236</v>
      </c>
      <c r="M6540" t="s">
        <v>22</v>
      </c>
      <c r="N6540" t="s">
        <v>1762</v>
      </c>
      <c r="O6540" t="s">
        <v>29</v>
      </c>
      <c r="P6540" t="s">
        <v>2161</v>
      </c>
      <c r="Q6540" s="13">
        <v>3624</v>
      </c>
      <c r="R6540" s="13">
        <v>3497.16</v>
      </c>
      <c r="S6540" s="1">
        <v>0.5</v>
      </c>
      <c r="T6540" t="s">
        <v>168</v>
      </c>
      <c r="U6540" t="s">
        <v>24</v>
      </c>
      <c r="V6540" t="b">
        <v>0</v>
      </c>
      <c r="W6540">
        <v>3.5</v>
      </c>
      <c r="X6540" t="s">
        <v>240</v>
      </c>
      <c r="Y6540" t="s">
        <v>26</v>
      </c>
    </row>
    <row r="6541" spans="1:25" x14ac:dyDescent="0.4">
      <c r="A6541" t="s">
        <v>891</v>
      </c>
      <c r="B6541" s="2">
        <f ca="1">TODAY()+OpportunityTbl[[#This Row],[CreatedOn_DaysFromToday]]</f>
        <v>44647</v>
      </c>
      <c r="C6541" s="2">
        <f ca="1">TODAY()+OpportunityTbl[[#This Row],[EstCloseDate_DaysFromToday]]</f>
        <v>44711</v>
      </c>
      <c r="D6541">
        <f ca="1">IF(OpportunityTbl[[#This Row],[statecode]]=0,"",OpportunityTbl[[#This Row],[Estimated Close Date]])</f>
        <v>44711</v>
      </c>
      <c r="E6541" s="14">
        <v>-463</v>
      </c>
      <c r="F6541" s="14">
        <v>-399</v>
      </c>
      <c r="G6541" t="s">
        <v>27</v>
      </c>
      <c r="H6541" t="s">
        <v>28</v>
      </c>
      <c r="I6541">
        <v>2</v>
      </c>
      <c r="J6541">
        <v>4</v>
      </c>
      <c r="K6541" t="s">
        <v>11476</v>
      </c>
      <c r="L6541" t="s">
        <v>12236</v>
      </c>
      <c r="M6541" t="s">
        <v>22</v>
      </c>
      <c r="N6541" t="s">
        <v>779</v>
      </c>
      <c r="O6541" t="s">
        <v>29</v>
      </c>
      <c r="P6541" t="s">
        <v>782</v>
      </c>
      <c r="Q6541" s="13">
        <v>2001</v>
      </c>
      <c r="S6541" s="1">
        <v>0.1</v>
      </c>
      <c r="T6541" t="s">
        <v>23</v>
      </c>
      <c r="U6541" t="s">
        <v>97</v>
      </c>
      <c r="V6541" t="b">
        <v>1</v>
      </c>
      <c r="W6541">
        <v>2.5</v>
      </c>
      <c r="X6541" t="s">
        <v>157</v>
      </c>
      <c r="Y6541" t="s">
        <v>26</v>
      </c>
    </row>
    <row r="6542" spans="1:25" x14ac:dyDescent="0.4">
      <c r="A6542" t="s">
        <v>2374</v>
      </c>
      <c r="B6542" s="2">
        <f ca="1">TODAY()+OpportunityTbl[[#This Row],[CreatedOn_DaysFromToday]]</f>
        <v>44647</v>
      </c>
      <c r="C6542" s="2">
        <f ca="1">TODAY()+OpportunityTbl[[#This Row],[EstCloseDate_DaysFromToday]]</f>
        <v>44692</v>
      </c>
      <c r="D6542">
        <f ca="1">IF(OpportunityTbl[[#This Row],[statecode]]=0,"",OpportunityTbl[[#This Row],[Estimated Close Date]])</f>
        <v>44692</v>
      </c>
      <c r="E6542" s="14">
        <v>-463</v>
      </c>
      <c r="F6542" s="14">
        <v>-418</v>
      </c>
      <c r="G6542" t="s">
        <v>27</v>
      </c>
      <c r="H6542" t="s">
        <v>28</v>
      </c>
      <c r="I6542">
        <v>2</v>
      </c>
      <c r="J6542">
        <v>4</v>
      </c>
      <c r="K6542" t="s">
        <v>11570</v>
      </c>
      <c r="L6542" t="s">
        <v>12236</v>
      </c>
      <c r="M6542" t="s">
        <v>22</v>
      </c>
      <c r="N6542" t="s">
        <v>2121</v>
      </c>
      <c r="O6542" t="s">
        <v>29</v>
      </c>
      <c r="P6542" t="s">
        <v>2122</v>
      </c>
      <c r="Q6542" s="13">
        <v>2811</v>
      </c>
      <c r="S6542" s="1">
        <v>0.5</v>
      </c>
      <c r="T6542" t="s">
        <v>168</v>
      </c>
      <c r="U6542" t="s">
        <v>100</v>
      </c>
      <c r="V6542" t="b">
        <v>0</v>
      </c>
      <c r="W6542">
        <v>4</v>
      </c>
      <c r="X6542" t="s">
        <v>240</v>
      </c>
      <c r="Y6542" t="s">
        <v>26</v>
      </c>
    </row>
    <row r="6543" spans="1:25" x14ac:dyDescent="0.4">
      <c r="A6543" t="s">
        <v>2991</v>
      </c>
      <c r="B6543" s="2">
        <f ca="1">TODAY()+OpportunityTbl[[#This Row],[CreatedOn_DaysFromToday]]</f>
        <v>44647</v>
      </c>
      <c r="C6543" s="2">
        <f ca="1">TODAY()+OpportunityTbl[[#This Row],[EstCloseDate_DaysFromToday]]</f>
        <v>44694</v>
      </c>
      <c r="D6543">
        <f ca="1">IF(OpportunityTbl[[#This Row],[statecode]]=0,"",OpportunityTbl[[#This Row],[Estimated Close Date]])</f>
        <v>44694</v>
      </c>
      <c r="E6543" s="14">
        <v>-463</v>
      </c>
      <c r="F6543" s="14">
        <v>-416</v>
      </c>
      <c r="G6543" t="s">
        <v>27</v>
      </c>
      <c r="H6543" t="s">
        <v>28</v>
      </c>
      <c r="I6543">
        <v>2</v>
      </c>
      <c r="J6543">
        <v>4</v>
      </c>
      <c r="K6543" t="s">
        <v>11526</v>
      </c>
      <c r="L6543" t="s">
        <v>12237</v>
      </c>
      <c r="M6543" t="s">
        <v>22</v>
      </c>
      <c r="N6543" t="s">
        <v>518</v>
      </c>
      <c r="O6543" t="s">
        <v>29</v>
      </c>
      <c r="P6543" t="s">
        <v>532</v>
      </c>
      <c r="Q6543" s="13">
        <v>2874</v>
      </c>
      <c r="S6543" s="1">
        <v>0.1</v>
      </c>
      <c r="T6543" t="s">
        <v>23</v>
      </c>
      <c r="U6543" t="s">
        <v>24</v>
      </c>
      <c r="V6543" t="b">
        <v>1</v>
      </c>
      <c r="W6543">
        <v>3.5</v>
      </c>
      <c r="X6543" t="s">
        <v>25</v>
      </c>
      <c r="Y6543" t="s">
        <v>26</v>
      </c>
    </row>
    <row r="6544" spans="1:25" x14ac:dyDescent="0.4">
      <c r="A6544" t="s">
        <v>3710</v>
      </c>
      <c r="B6544" s="2">
        <f ca="1">TODAY()+OpportunityTbl[[#This Row],[CreatedOn_DaysFromToday]]</f>
        <v>44647</v>
      </c>
      <c r="C6544" s="2">
        <f ca="1">TODAY()+OpportunityTbl[[#This Row],[EstCloseDate_DaysFromToday]]</f>
        <v>44674</v>
      </c>
      <c r="D6544">
        <f ca="1">IF(OpportunityTbl[[#This Row],[statecode]]=0,"",OpportunityTbl[[#This Row],[Estimated Close Date]])</f>
        <v>44674</v>
      </c>
      <c r="E6544" s="14">
        <v>-463</v>
      </c>
      <c r="F6544" s="14">
        <v>-436</v>
      </c>
      <c r="G6544" t="s">
        <v>27</v>
      </c>
      <c r="H6544" t="s">
        <v>28</v>
      </c>
      <c r="I6544">
        <v>2</v>
      </c>
      <c r="J6544">
        <v>4</v>
      </c>
      <c r="K6544" t="s">
        <v>11571</v>
      </c>
      <c r="L6544" t="s">
        <v>12239</v>
      </c>
      <c r="M6544" t="s">
        <v>22</v>
      </c>
      <c r="N6544" t="s">
        <v>31</v>
      </c>
      <c r="O6544" t="s">
        <v>29</v>
      </c>
      <c r="P6544" t="s">
        <v>319</v>
      </c>
      <c r="Q6544" s="13">
        <v>5531</v>
      </c>
      <c r="S6544" s="1">
        <v>0.1</v>
      </c>
      <c r="T6544" t="s">
        <v>23</v>
      </c>
      <c r="U6544" t="s">
        <v>24</v>
      </c>
      <c r="V6544" t="b">
        <v>1</v>
      </c>
      <c r="W6544">
        <v>2</v>
      </c>
      <c r="X6544" t="s">
        <v>25</v>
      </c>
      <c r="Y6544" t="s">
        <v>26</v>
      </c>
    </row>
    <row r="6545" spans="1:25" x14ac:dyDescent="0.4">
      <c r="A6545" t="s">
        <v>4030</v>
      </c>
      <c r="B6545" s="2">
        <f ca="1">TODAY()+OpportunityTbl[[#This Row],[CreatedOn_DaysFromToday]]</f>
        <v>44647</v>
      </c>
      <c r="C6545" s="2">
        <f ca="1">TODAY()+OpportunityTbl[[#This Row],[EstCloseDate_DaysFromToday]]</f>
        <v>44710</v>
      </c>
      <c r="D6545">
        <f ca="1">IF(OpportunityTbl[[#This Row],[statecode]]=0,"",OpportunityTbl[[#This Row],[Estimated Close Date]])</f>
        <v>44710</v>
      </c>
      <c r="E6545" s="14">
        <v>-463</v>
      </c>
      <c r="F6545" s="14">
        <v>-400</v>
      </c>
      <c r="G6545" t="s">
        <v>27</v>
      </c>
      <c r="H6545" t="s">
        <v>28</v>
      </c>
      <c r="I6545">
        <v>2</v>
      </c>
      <c r="J6545">
        <v>4</v>
      </c>
      <c r="K6545" t="s">
        <v>11487</v>
      </c>
      <c r="L6545" t="s">
        <v>12239</v>
      </c>
      <c r="M6545" t="s">
        <v>22</v>
      </c>
      <c r="N6545" t="s">
        <v>779</v>
      </c>
      <c r="O6545" t="s">
        <v>29</v>
      </c>
      <c r="P6545" t="s">
        <v>782</v>
      </c>
      <c r="Q6545" s="13">
        <v>7896</v>
      </c>
      <c r="S6545" s="1">
        <v>0.1</v>
      </c>
      <c r="T6545" t="s">
        <v>23</v>
      </c>
      <c r="U6545" t="s">
        <v>24</v>
      </c>
      <c r="V6545" t="b">
        <v>1</v>
      </c>
      <c r="W6545">
        <v>2</v>
      </c>
      <c r="X6545" t="s">
        <v>25</v>
      </c>
      <c r="Y6545" t="s">
        <v>26</v>
      </c>
    </row>
    <row r="6546" spans="1:25" x14ac:dyDescent="0.4">
      <c r="A6546" t="s">
        <v>7047</v>
      </c>
      <c r="B6546" s="2">
        <f ca="1">TODAY()+OpportunityTbl[[#This Row],[CreatedOn_DaysFromToday]]</f>
        <v>44647</v>
      </c>
      <c r="C6546" s="2">
        <f ca="1">TODAY()+OpportunityTbl[[#This Row],[EstCloseDate_DaysFromToday]]</f>
        <v>44690</v>
      </c>
      <c r="D6546">
        <f ca="1">IF(OpportunityTbl[[#This Row],[statecode]]=0,"",OpportunityTbl[[#This Row],[Estimated Close Date]])</f>
        <v>44690</v>
      </c>
      <c r="E6546" s="14">
        <v>-463</v>
      </c>
      <c r="F6546" s="14">
        <v>-420</v>
      </c>
      <c r="G6546" t="s">
        <v>27</v>
      </c>
      <c r="H6546" t="s">
        <v>28</v>
      </c>
      <c r="I6546">
        <v>2</v>
      </c>
      <c r="J6546">
        <v>4</v>
      </c>
      <c r="K6546" t="s">
        <v>11550</v>
      </c>
      <c r="L6546" t="s">
        <v>12236</v>
      </c>
      <c r="M6546" t="s">
        <v>22</v>
      </c>
      <c r="N6546" t="s">
        <v>31</v>
      </c>
      <c r="O6546" t="s">
        <v>29</v>
      </c>
      <c r="P6546" t="s">
        <v>32</v>
      </c>
      <c r="Q6546" s="13">
        <v>2203</v>
      </c>
      <c r="S6546" s="1">
        <v>0.3</v>
      </c>
      <c r="T6546" t="s">
        <v>168</v>
      </c>
      <c r="U6546" t="s">
        <v>97</v>
      </c>
      <c r="V6546" t="b">
        <v>1</v>
      </c>
      <c r="W6546">
        <v>2.5</v>
      </c>
      <c r="X6546" t="s">
        <v>157</v>
      </c>
      <c r="Y6546" t="s">
        <v>4890</v>
      </c>
    </row>
    <row r="6547" spans="1:25" x14ac:dyDescent="0.4">
      <c r="A6547" t="s">
        <v>7160</v>
      </c>
      <c r="B6547" s="2">
        <f ca="1">TODAY()+OpportunityTbl[[#This Row],[CreatedOn_DaysFromToday]]</f>
        <v>44647</v>
      </c>
      <c r="C6547" s="2">
        <f ca="1">TODAY()+OpportunityTbl[[#This Row],[EstCloseDate_DaysFromToday]]</f>
        <v>44701</v>
      </c>
      <c r="D6547">
        <f ca="1">IF(OpportunityTbl[[#This Row],[statecode]]=0,"",OpportunityTbl[[#This Row],[Estimated Close Date]])</f>
        <v>44701</v>
      </c>
      <c r="E6547" s="14">
        <v>-463</v>
      </c>
      <c r="F6547" s="14">
        <v>-409</v>
      </c>
      <c r="G6547" t="s">
        <v>7082</v>
      </c>
      <c r="H6547" t="s">
        <v>7082</v>
      </c>
      <c r="I6547">
        <v>1</v>
      </c>
      <c r="J6547">
        <v>3</v>
      </c>
      <c r="K6547" t="s">
        <v>11466</v>
      </c>
      <c r="L6547" t="s">
        <v>12235</v>
      </c>
      <c r="M6547" t="s">
        <v>22</v>
      </c>
      <c r="N6547" t="s">
        <v>480</v>
      </c>
      <c r="O6547" t="s">
        <v>29</v>
      </c>
      <c r="P6547" t="s">
        <v>687</v>
      </c>
      <c r="Q6547" s="13">
        <v>10947</v>
      </c>
      <c r="R6547" s="13">
        <v>10673.33</v>
      </c>
      <c r="S6547" s="1">
        <v>0.9</v>
      </c>
      <c r="T6547" t="s">
        <v>4724</v>
      </c>
      <c r="U6547" t="s">
        <v>100</v>
      </c>
      <c r="V6547" t="b">
        <v>1</v>
      </c>
      <c r="W6547">
        <v>2.5</v>
      </c>
      <c r="X6547" t="s">
        <v>4732</v>
      </c>
      <c r="Y6547" t="s">
        <v>4905</v>
      </c>
    </row>
    <row r="6548" spans="1:25" x14ac:dyDescent="0.4">
      <c r="A6548" t="s">
        <v>7459</v>
      </c>
      <c r="B6548" s="2">
        <f ca="1">TODAY()+OpportunityTbl[[#This Row],[CreatedOn_DaysFromToday]]</f>
        <v>44647</v>
      </c>
      <c r="C6548" s="2">
        <f ca="1">TODAY()+OpportunityTbl[[#This Row],[EstCloseDate_DaysFromToday]]</f>
        <v>44712</v>
      </c>
      <c r="D6548">
        <f ca="1">IF(OpportunityTbl[[#This Row],[statecode]]=0,"",OpportunityTbl[[#This Row],[Estimated Close Date]])</f>
        <v>44712</v>
      </c>
      <c r="E6548" s="14">
        <v>-463</v>
      </c>
      <c r="F6548" s="14">
        <v>-398</v>
      </c>
      <c r="G6548" t="s">
        <v>7082</v>
      </c>
      <c r="H6548" t="s">
        <v>7082</v>
      </c>
      <c r="I6548">
        <v>1</v>
      </c>
      <c r="J6548">
        <v>3</v>
      </c>
      <c r="K6548" t="s">
        <v>11487</v>
      </c>
      <c r="L6548" t="s">
        <v>12234</v>
      </c>
      <c r="M6548" t="s">
        <v>22</v>
      </c>
      <c r="N6548" t="s">
        <v>2022</v>
      </c>
      <c r="O6548" t="s">
        <v>29</v>
      </c>
      <c r="P6548" t="s">
        <v>2023</v>
      </c>
      <c r="Q6548" s="13">
        <v>2289</v>
      </c>
      <c r="R6548" s="13">
        <v>2197.44</v>
      </c>
      <c r="S6548" s="1">
        <v>0.5</v>
      </c>
      <c r="T6548" t="s">
        <v>168</v>
      </c>
      <c r="U6548" t="s">
        <v>24</v>
      </c>
      <c r="V6548" t="b">
        <v>1</v>
      </c>
      <c r="W6548">
        <v>4</v>
      </c>
      <c r="X6548" t="s">
        <v>240</v>
      </c>
      <c r="Y6548" t="s">
        <v>4892</v>
      </c>
    </row>
    <row r="6549" spans="1:25" x14ac:dyDescent="0.4">
      <c r="A6549" t="s">
        <v>9129</v>
      </c>
      <c r="B6549" s="2">
        <f ca="1">TODAY()+OpportunityTbl[[#This Row],[CreatedOn_DaysFromToday]]</f>
        <v>44647</v>
      </c>
      <c r="C6549" s="2">
        <f ca="1">TODAY()+OpportunityTbl[[#This Row],[EstCloseDate_DaysFromToday]]</f>
        <v>44727</v>
      </c>
      <c r="D6549">
        <f ca="1">IF(OpportunityTbl[[#This Row],[statecode]]=0,"",OpportunityTbl[[#This Row],[Estimated Close Date]])</f>
        <v>44727</v>
      </c>
      <c r="E6549" s="14">
        <v>-463</v>
      </c>
      <c r="F6549" s="14">
        <v>-383</v>
      </c>
      <c r="G6549" t="s">
        <v>7082</v>
      </c>
      <c r="H6549" t="s">
        <v>7082</v>
      </c>
      <c r="I6549">
        <v>1</v>
      </c>
      <c r="J6549">
        <v>3</v>
      </c>
      <c r="K6549" t="s">
        <v>11494</v>
      </c>
      <c r="L6549" t="s">
        <v>12239</v>
      </c>
      <c r="M6549" t="s">
        <v>22</v>
      </c>
      <c r="N6549" t="s">
        <v>1816</v>
      </c>
      <c r="O6549" t="s">
        <v>29</v>
      </c>
      <c r="P6549" t="s">
        <v>4901</v>
      </c>
      <c r="Q6549" s="13">
        <v>7626</v>
      </c>
      <c r="R6549" s="13">
        <v>7359.09</v>
      </c>
      <c r="S6549" s="1">
        <v>0.5</v>
      </c>
      <c r="T6549" t="s">
        <v>168</v>
      </c>
      <c r="U6549" t="s">
        <v>97</v>
      </c>
      <c r="V6549" t="b">
        <v>1</v>
      </c>
      <c r="W6549">
        <v>3.5</v>
      </c>
      <c r="X6549" t="s">
        <v>240</v>
      </c>
      <c r="Y6549" t="s">
        <v>26</v>
      </c>
    </row>
    <row r="6550" spans="1:25" x14ac:dyDescent="0.4">
      <c r="A6550" t="s">
        <v>9241</v>
      </c>
      <c r="B6550" s="2">
        <f ca="1">TODAY()+OpportunityTbl[[#This Row],[CreatedOn_DaysFromToday]]</f>
        <v>44647</v>
      </c>
      <c r="C6550" s="2">
        <f ca="1">TODAY()+OpportunityTbl[[#This Row],[EstCloseDate_DaysFromToday]]</f>
        <v>44711</v>
      </c>
      <c r="D6550">
        <f ca="1">IF(OpportunityTbl[[#This Row],[statecode]]=0,"",OpportunityTbl[[#This Row],[Estimated Close Date]])</f>
        <v>44711</v>
      </c>
      <c r="E6550" s="14">
        <v>-463</v>
      </c>
      <c r="F6550" s="14">
        <v>-399</v>
      </c>
      <c r="G6550" t="s">
        <v>7082</v>
      </c>
      <c r="H6550" t="s">
        <v>7082</v>
      </c>
      <c r="I6550">
        <v>1</v>
      </c>
      <c r="J6550">
        <v>3</v>
      </c>
      <c r="K6550" t="s">
        <v>11483</v>
      </c>
      <c r="L6550" t="s">
        <v>12233</v>
      </c>
      <c r="M6550" t="s">
        <v>22</v>
      </c>
      <c r="N6550" t="s">
        <v>2121</v>
      </c>
      <c r="O6550" t="s">
        <v>29</v>
      </c>
      <c r="P6550" t="s">
        <v>2336</v>
      </c>
      <c r="Q6550" s="13">
        <v>26289</v>
      </c>
      <c r="R6550" s="13">
        <v>25237.439999999999</v>
      </c>
      <c r="S6550" s="1">
        <v>0.5</v>
      </c>
      <c r="T6550" t="s">
        <v>168</v>
      </c>
      <c r="U6550" t="s">
        <v>24</v>
      </c>
      <c r="V6550" t="b">
        <v>0</v>
      </c>
      <c r="W6550">
        <v>4</v>
      </c>
      <c r="X6550" t="s">
        <v>240</v>
      </c>
      <c r="Y6550" t="s">
        <v>26</v>
      </c>
    </row>
    <row r="6551" spans="1:25" x14ac:dyDescent="0.4">
      <c r="A6551" t="s">
        <v>9416</v>
      </c>
      <c r="B6551" s="2">
        <f ca="1">TODAY()+OpportunityTbl[[#This Row],[CreatedOn_DaysFromToday]]</f>
        <v>44647</v>
      </c>
      <c r="C6551" s="2">
        <f ca="1">TODAY()+OpportunityTbl[[#This Row],[EstCloseDate_DaysFromToday]]</f>
        <v>44726</v>
      </c>
      <c r="D6551">
        <f ca="1">IF(OpportunityTbl[[#This Row],[statecode]]=0,"",OpportunityTbl[[#This Row],[Estimated Close Date]])</f>
        <v>44726</v>
      </c>
      <c r="E6551" s="14">
        <v>-463</v>
      </c>
      <c r="F6551" s="14">
        <v>-384</v>
      </c>
      <c r="G6551" t="s">
        <v>7082</v>
      </c>
      <c r="H6551" t="s">
        <v>7082</v>
      </c>
      <c r="I6551">
        <v>1</v>
      </c>
      <c r="J6551">
        <v>3</v>
      </c>
      <c r="K6551" t="s">
        <v>11528</v>
      </c>
      <c r="L6551" t="s">
        <v>12240</v>
      </c>
      <c r="M6551" t="s">
        <v>22</v>
      </c>
      <c r="N6551" t="s">
        <v>534</v>
      </c>
      <c r="O6551" t="s">
        <v>29</v>
      </c>
      <c r="P6551" t="s">
        <v>590</v>
      </c>
      <c r="Q6551" s="13">
        <v>8525</v>
      </c>
      <c r="R6551" s="13">
        <v>8311.8799999999992</v>
      </c>
      <c r="S6551" s="1">
        <v>0.3</v>
      </c>
      <c r="T6551" t="s">
        <v>168</v>
      </c>
      <c r="U6551" t="s">
        <v>24</v>
      </c>
      <c r="V6551" t="b">
        <v>1</v>
      </c>
      <c r="W6551">
        <v>2.5</v>
      </c>
      <c r="X6551" t="s">
        <v>157</v>
      </c>
      <c r="Y6551" t="s">
        <v>26</v>
      </c>
    </row>
    <row r="6552" spans="1:25" x14ac:dyDescent="0.4">
      <c r="A6552" t="s">
        <v>10127</v>
      </c>
      <c r="B6552" s="2">
        <f ca="1">TODAY()+OpportunityTbl[[#This Row],[CreatedOn_DaysFromToday]]</f>
        <v>44647</v>
      </c>
      <c r="C6552" s="2">
        <f ca="1">TODAY()+OpportunityTbl[[#This Row],[EstCloseDate_DaysFromToday]]</f>
        <v>44704</v>
      </c>
      <c r="D6552">
        <f ca="1">IF(OpportunityTbl[[#This Row],[statecode]]=0,"",OpportunityTbl[[#This Row],[Estimated Close Date]])</f>
        <v>44704</v>
      </c>
      <c r="E6552" s="14">
        <v>-463</v>
      </c>
      <c r="F6552" s="14">
        <v>-406</v>
      </c>
      <c r="G6552" t="s">
        <v>7082</v>
      </c>
      <c r="H6552" t="s">
        <v>7082</v>
      </c>
      <c r="I6552">
        <v>1</v>
      </c>
      <c r="J6552">
        <v>3</v>
      </c>
      <c r="K6552" t="s">
        <v>11480</v>
      </c>
      <c r="L6552" t="s">
        <v>12237</v>
      </c>
      <c r="M6552" t="s">
        <v>22</v>
      </c>
      <c r="N6552" t="s">
        <v>2121</v>
      </c>
      <c r="O6552" t="s">
        <v>29</v>
      </c>
      <c r="P6552" t="s">
        <v>4734</v>
      </c>
      <c r="Q6552" s="13">
        <v>4931</v>
      </c>
      <c r="R6552" s="13">
        <v>4684.45</v>
      </c>
      <c r="S6552" s="1">
        <v>0.9</v>
      </c>
      <c r="T6552" t="s">
        <v>4724</v>
      </c>
      <c r="U6552" t="s">
        <v>100</v>
      </c>
      <c r="V6552" t="b">
        <v>0</v>
      </c>
      <c r="W6552">
        <v>5</v>
      </c>
      <c r="X6552" t="s">
        <v>4732</v>
      </c>
      <c r="Y6552" t="s">
        <v>26</v>
      </c>
    </row>
    <row r="6553" spans="1:25" x14ac:dyDescent="0.4">
      <c r="A6553" t="s">
        <v>892</v>
      </c>
      <c r="B6553" s="2">
        <f ca="1">TODAY()+OpportunityTbl[[#This Row],[CreatedOn_DaysFromToday]]</f>
        <v>44646</v>
      </c>
      <c r="C6553" s="2">
        <f ca="1">TODAY()+OpportunityTbl[[#This Row],[EstCloseDate_DaysFromToday]]</f>
        <v>44697</v>
      </c>
      <c r="D6553">
        <f ca="1">IF(OpportunityTbl[[#This Row],[statecode]]=0,"",OpportunityTbl[[#This Row],[Estimated Close Date]])</f>
        <v>44697</v>
      </c>
      <c r="E6553" s="14">
        <v>-464</v>
      </c>
      <c r="F6553" s="14">
        <v>-413</v>
      </c>
      <c r="G6553" t="s">
        <v>27</v>
      </c>
      <c r="H6553" t="s">
        <v>28</v>
      </c>
      <c r="I6553">
        <v>2</v>
      </c>
      <c r="J6553">
        <v>4</v>
      </c>
      <c r="K6553" t="s">
        <v>11565</v>
      </c>
      <c r="L6553" t="s">
        <v>12234</v>
      </c>
      <c r="M6553" t="s">
        <v>22</v>
      </c>
      <c r="N6553" t="s">
        <v>779</v>
      </c>
      <c r="O6553" t="s">
        <v>29</v>
      </c>
      <c r="P6553" t="s">
        <v>782</v>
      </c>
      <c r="Q6553" s="13">
        <v>2587</v>
      </c>
      <c r="S6553" s="1">
        <v>0.1</v>
      </c>
      <c r="T6553" t="s">
        <v>23</v>
      </c>
      <c r="U6553" t="s">
        <v>100</v>
      </c>
      <c r="V6553" t="b">
        <v>1</v>
      </c>
      <c r="W6553">
        <v>2.5</v>
      </c>
      <c r="X6553" t="s">
        <v>157</v>
      </c>
      <c r="Y6553" t="s">
        <v>26</v>
      </c>
    </row>
    <row r="6554" spans="1:25" x14ac:dyDescent="0.4">
      <c r="A6554" t="s">
        <v>976</v>
      </c>
      <c r="B6554" s="2">
        <f ca="1">TODAY()+OpportunityTbl[[#This Row],[CreatedOn_DaysFromToday]]</f>
        <v>44646</v>
      </c>
      <c r="C6554" s="2">
        <f ca="1">TODAY()+OpportunityTbl[[#This Row],[EstCloseDate_DaysFromToday]]</f>
        <v>44716</v>
      </c>
      <c r="D6554">
        <f ca="1">IF(OpportunityTbl[[#This Row],[statecode]]=0,"",OpportunityTbl[[#This Row],[Estimated Close Date]])</f>
        <v>44716</v>
      </c>
      <c r="E6554" s="14">
        <v>-464</v>
      </c>
      <c r="F6554" s="14">
        <v>-394</v>
      </c>
      <c r="G6554" t="s">
        <v>27</v>
      </c>
      <c r="H6554" t="s">
        <v>28</v>
      </c>
      <c r="I6554">
        <v>2</v>
      </c>
      <c r="J6554">
        <v>4</v>
      </c>
      <c r="K6554" t="s">
        <v>11543</v>
      </c>
      <c r="L6554" t="s">
        <v>12236</v>
      </c>
      <c r="M6554" t="s">
        <v>22</v>
      </c>
      <c r="N6554" t="s">
        <v>475</v>
      </c>
      <c r="O6554" t="s">
        <v>29</v>
      </c>
      <c r="P6554" t="s">
        <v>548</v>
      </c>
      <c r="Q6554" s="13">
        <v>2838</v>
      </c>
      <c r="S6554" s="1">
        <v>0.1</v>
      </c>
      <c r="T6554" t="s">
        <v>23</v>
      </c>
      <c r="U6554" t="s">
        <v>97</v>
      </c>
      <c r="V6554" t="b">
        <v>0</v>
      </c>
      <c r="W6554">
        <v>2.5</v>
      </c>
      <c r="X6554" t="s">
        <v>25</v>
      </c>
      <c r="Y6554" t="s">
        <v>26</v>
      </c>
    </row>
    <row r="6555" spans="1:25" x14ac:dyDescent="0.4">
      <c r="A6555" t="s">
        <v>1131</v>
      </c>
      <c r="B6555" s="2">
        <f ca="1">TODAY()+OpportunityTbl[[#This Row],[CreatedOn_DaysFromToday]]</f>
        <v>44646</v>
      </c>
      <c r="C6555" s="2">
        <f ca="1">TODAY()+OpportunityTbl[[#This Row],[EstCloseDate_DaysFromToday]]</f>
        <v>44698</v>
      </c>
      <c r="D6555">
        <f ca="1">IF(OpportunityTbl[[#This Row],[statecode]]=0,"",OpportunityTbl[[#This Row],[Estimated Close Date]])</f>
        <v>44698</v>
      </c>
      <c r="E6555" s="14">
        <v>-464</v>
      </c>
      <c r="F6555" s="14">
        <v>-412</v>
      </c>
      <c r="G6555" t="s">
        <v>27</v>
      </c>
      <c r="H6555" t="s">
        <v>28</v>
      </c>
      <c r="I6555">
        <v>2</v>
      </c>
      <c r="J6555">
        <v>4</v>
      </c>
      <c r="K6555" t="s">
        <v>11461</v>
      </c>
      <c r="L6555" t="s">
        <v>12236</v>
      </c>
      <c r="M6555" t="s">
        <v>22</v>
      </c>
      <c r="N6555" t="s">
        <v>480</v>
      </c>
      <c r="O6555" t="s">
        <v>29</v>
      </c>
      <c r="P6555" t="s">
        <v>550</v>
      </c>
      <c r="Q6555" s="13">
        <v>2056</v>
      </c>
      <c r="S6555" s="1">
        <v>0.1</v>
      </c>
      <c r="T6555" t="s">
        <v>23</v>
      </c>
      <c r="U6555" t="s">
        <v>24</v>
      </c>
      <c r="V6555" t="b">
        <v>1</v>
      </c>
      <c r="W6555">
        <v>2.5</v>
      </c>
      <c r="X6555" t="s">
        <v>25</v>
      </c>
      <c r="Y6555" t="s">
        <v>26</v>
      </c>
    </row>
    <row r="6556" spans="1:25" x14ac:dyDescent="0.4">
      <c r="A6556" t="s">
        <v>2009</v>
      </c>
      <c r="B6556" s="2">
        <f ca="1">TODAY()+OpportunityTbl[[#This Row],[CreatedOn_DaysFromToday]]</f>
        <v>44646</v>
      </c>
      <c r="C6556" s="2">
        <f ca="1">TODAY()+OpportunityTbl[[#This Row],[EstCloseDate_DaysFromToday]]</f>
        <v>44699</v>
      </c>
      <c r="D6556">
        <f ca="1">IF(OpportunityTbl[[#This Row],[statecode]]=0,"",OpportunityTbl[[#This Row],[Estimated Close Date]])</f>
        <v>44699</v>
      </c>
      <c r="E6556" s="14">
        <v>-464</v>
      </c>
      <c r="F6556" s="14">
        <v>-411</v>
      </c>
      <c r="G6556" t="s">
        <v>27</v>
      </c>
      <c r="H6556" t="s">
        <v>28</v>
      </c>
      <c r="I6556">
        <v>2</v>
      </c>
      <c r="J6556">
        <v>4</v>
      </c>
      <c r="K6556" t="s">
        <v>11572</v>
      </c>
      <c r="L6556" t="s">
        <v>12239</v>
      </c>
      <c r="M6556" t="s">
        <v>22</v>
      </c>
      <c r="N6556" t="s">
        <v>469</v>
      </c>
      <c r="O6556" t="s">
        <v>29</v>
      </c>
      <c r="P6556" t="s">
        <v>470</v>
      </c>
      <c r="Q6556" s="13">
        <v>7318</v>
      </c>
      <c r="S6556" s="1">
        <v>0.3</v>
      </c>
      <c r="T6556" t="s">
        <v>168</v>
      </c>
      <c r="U6556" t="s">
        <v>24</v>
      </c>
      <c r="V6556" t="b">
        <v>0</v>
      </c>
      <c r="W6556">
        <v>2</v>
      </c>
      <c r="X6556" t="s">
        <v>157</v>
      </c>
      <c r="Y6556" t="s">
        <v>26</v>
      </c>
    </row>
    <row r="6557" spans="1:25" x14ac:dyDescent="0.4">
      <c r="A6557" t="s">
        <v>2831</v>
      </c>
      <c r="B6557" s="2">
        <f ca="1">TODAY()+OpportunityTbl[[#This Row],[CreatedOn_DaysFromToday]]</f>
        <v>44646</v>
      </c>
      <c r="C6557" s="2">
        <f ca="1">TODAY()+OpportunityTbl[[#This Row],[EstCloseDate_DaysFromToday]]</f>
        <v>44690</v>
      </c>
      <c r="D6557">
        <f ca="1">IF(OpportunityTbl[[#This Row],[statecode]]=0,"",OpportunityTbl[[#This Row],[Estimated Close Date]])</f>
        <v>44690</v>
      </c>
      <c r="E6557" s="14">
        <v>-464</v>
      </c>
      <c r="F6557" s="14">
        <v>-420</v>
      </c>
      <c r="G6557" t="s">
        <v>27</v>
      </c>
      <c r="H6557" t="s">
        <v>28</v>
      </c>
      <c r="I6557">
        <v>2</v>
      </c>
      <c r="J6557">
        <v>4</v>
      </c>
      <c r="K6557" t="s">
        <v>11560</v>
      </c>
      <c r="L6557" t="s">
        <v>12239</v>
      </c>
      <c r="M6557" t="s">
        <v>22</v>
      </c>
      <c r="N6557" t="s">
        <v>1762</v>
      </c>
      <c r="O6557" t="s">
        <v>29</v>
      </c>
      <c r="P6557" t="s">
        <v>1763</v>
      </c>
      <c r="Q6557" s="13">
        <v>8086</v>
      </c>
      <c r="S6557" s="1">
        <v>0.1</v>
      </c>
      <c r="T6557" t="s">
        <v>23</v>
      </c>
      <c r="U6557" t="s">
        <v>97</v>
      </c>
      <c r="V6557" t="b">
        <v>1</v>
      </c>
      <c r="W6557">
        <v>3</v>
      </c>
      <c r="X6557" t="s">
        <v>25</v>
      </c>
      <c r="Y6557" t="s">
        <v>26</v>
      </c>
    </row>
    <row r="6558" spans="1:25" x14ac:dyDescent="0.4">
      <c r="A6558" t="s">
        <v>6296</v>
      </c>
      <c r="B6558" s="2">
        <f ca="1">TODAY()+OpportunityTbl[[#This Row],[CreatedOn_DaysFromToday]]</f>
        <v>44646</v>
      </c>
      <c r="C6558" s="2">
        <f ca="1">TODAY()+OpportunityTbl[[#This Row],[EstCloseDate_DaysFromToday]]</f>
        <v>44680</v>
      </c>
      <c r="D6558">
        <f ca="1">IF(OpportunityTbl[[#This Row],[statecode]]=0,"",OpportunityTbl[[#This Row],[Estimated Close Date]])</f>
        <v>44680</v>
      </c>
      <c r="E6558" s="14">
        <v>-464</v>
      </c>
      <c r="F6558" s="14">
        <v>-430</v>
      </c>
      <c r="G6558" t="s">
        <v>27</v>
      </c>
      <c r="H6558" t="s">
        <v>28</v>
      </c>
      <c r="I6558">
        <v>2</v>
      </c>
      <c r="J6558">
        <v>4</v>
      </c>
      <c r="K6558" t="s">
        <v>11568</v>
      </c>
      <c r="L6558" t="s">
        <v>12239</v>
      </c>
      <c r="M6558" t="s">
        <v>22</v>
      </c>
      <c r="N6558" t="s">
        <v>513</v>
      </c>
      <c r="O6558" t="s">
        <v>29</v>
      </c>
      <c r="P6558" t="s">
        <v>525</v>
      </c>
      <c r="Q6558" s="13">
        <v>6681</v>
      </c>
      <c r="S6558" s="1">
        <v>0.1</v>
      </c>
      <c r="T6558" t="s">
        <v>23</v>
      </c>
      <c r="U6558" t="s">
        <v>100</v>
      </c>
      <c r="V6558" t="b">
        <v>1</v>
      </c>
      <c r="W6558">
        <v>2</v>
      </c>
      <c r="X6558" t="s">
        <v>25</v>
      </c>
      <c r="Y6558" t="s">
        <v>4916</v>
      </c>
    </row>
    <row r="6559" spans="1:25" x14ac:dyDescent="0.4">
      <c r="A6559" t="s">
        <v>6597</v>
      </c>
      <c r="B6559" s="2">
        <f ca="1">TODAY()+OpportunityTbl[[#This Row],[CreatedOn_DaysFromToday]]</f>
        <v>44646</v>
      </c>
      <c r="C6559" s="2">
        <f ca="1">TODAY()+OpportunityTbl[[#This Row],[EstCloseDate_DaysFromToday]]</f>
        <v>44701</v>
      </c>
      <c r="D6559">
        <f ca="1">IF(OpportunityTbl[[#This Row],[statecode]]=0,"",OpportunityTbl[[#This Row],[Estimated Close Date]])</f>
        <v>44701</v>
      </c>
      <c r="E6559" s="14">
        <v>-464</v>
      </c>
      <c r="F6559" s="14">
        <v>-409</v>
      </c>
      <c r="G6559" t="s">
        <v>27</v>
      </c>
      <c r="H6559" t="s">
        <v>28</v>
      </c>
      <c r="I6559">
        <v>2</v>
      </c>
      <c r="J6559">
        <v>4</v>
      </c>
      <c r="K6559" t="s">
        <v>11475</v>
      </c>
      <c r="L6559" t="s">
        <v>12235</v>
      </c>
      <c r="M6559" t="s">
        <v>22</v>
      </c>
      <c r="N6559" t="s">
        <v>469</v>
      </c>
      <c r="O6559" t="s">
        <v>29</v>
      </c>
      <c r="P6559" t="s">
        <v>470</v>
      </c>
      <c r="Q6559" s="13">
        <v>11518</v>
      </c>
      <c r="S6559" s="1">
        <v>0.3</v>
      </c>
      <c r="T6559" t="s">
        <v>168</v>
      </c>
      <c r="U6559" t="s">
        <v>24</v>
      </c>
      <c r="V6559" t="b">
        <v>0</v>
      </c>
      <c r="W6559">
        <v>2.5</v>
      </c>
      <c r="X6559" t="s">
        <v>157</v>
      </c>
      <c r="Y6559" t="s">
        <v>4896</v>
      </c>
    </row>
    <row r="6560" spans="1:25" x14ac:dyDescent="0.4">
      <c r="A6560" t="s">
        <v>6970</v>
      </c>
      <c r="B6560" s="2">
        <f ca="1">TODAY()+OpportunityTbl[[#This Row],[CreatedOn_DaysFromToday]]</f>
        <v>44646</v>
      </c>
      <c r="C6560" s="2">
        <f ca="1">TODAY()+OpportunityTbl[[#This Row],[EstCloseDate_DaysFromToday]]</f>
        <v>44661</v>
      </c>
      <c r="D6560">
        <f ca="1">IF(OpportunityTbl[[#This Row],[statecode]]=0,"",OpportunityTbl[[#This Row],[Estimated Close Date]])</f>
        <v>44661</v>
      </c>
      <c r="E6560" s="14">
        <v>-464</v>
      </c>
      <c r="F6560" s="14">
        <v>-449</v>
      </c>
      <c r="G6560" t="s">
        <v>27</v>
      </c>
      <c r="H6560" t="s">
        <v>28</v>
      </c>
      <c r="I6560">
        <v>2</v>
      </c>
      <c r="J6560">
        <v>4</v>
      </c>
      <c r="K6560" t="s">
        <v>11573</v>
      </c>
      <c r="L6560" t="s">
        <v>12234</v>
      </c>
      <c r="M6560" t="s">
        <v>22</v>
      </c>
      <c r="N6560" t="s">
        <v>31</v>
      </c>
      <c r="O6560" t="s">
        <v>29</v>
      </c>
      <c r="P6560" t="s">
        <v>319</v>
      </c>
      <c r="Q6560" s="13">
        <v>1572</v>
      </c>
      <c r="S6560" s="1">
        <v>0.1</v>
      </c>
      <c r="T6560" t="s">
        <v>23</v>
      </c>
      <c r="U6560" t="s">
        <v>100</v>
      </c>
      <c r="V6560" t="b">
        <v>1</v>
      </c>
      <c r="W6560">
        <v>2.5</v>
      </c>
      <c r="X6560" t="s">
        <v>25</v>
      </c>
      <c r="Y6560" t="s">
        <v>4899</v>
      </c>
    </row>
    <row r="6561" spans="1:25" x14ac:dyDescent="0.4">
      <c r="A6561" t="s">
        <v>7048</v>
      </c>
      <c r="B6561" s="2">
        <f ca="1">TODAY()+OpportunityTbl[[#This Row],[CreatedOn_DaysFromToday]]</f>
        <v>44646</v>
      </c>
      <c r="C6561" s="2">
        <f ca="1">TODAY()+OpportunityTbl[[#This Row],[EstCloseDate_DaysFromToday]]</f>
        <v>44675</v>
      </c>
      <c r="D6561">
        <f ca="1">IF(OpportunityTbl[[#This Row],[statecode]]=0,"",OpportunityTbl[[#This Row],[Estimated Close Date]])</f>
        <v>44675</v>
      </c>
      <c r="E6561" s="14">
        <v>-464</v>
      </c>
      <c r="F6561" s="14">
        <v>-435</v>
      </c>
      <c r="G6561" t="s">
        <v>27</v>
      </c>
      <c r="H6561" t="s">
        <v>28</v>
      </c>
      <c r="I6561">
        <v>2</v>
      </c>
      <c r="J6561">
        <v>4</v>
      </c>
      <c r="K6561" t="s">
        <v>11522</v>
      </c>
      <c r="L6561" t="s">
        <v>12234</v>
      </c>
      <c r="M6561" t="s">
        <v>22</v>
      </c>
      <c r="N6561" t="s">
        <v>31</v>
      </c>
      <c r="O6561" t="s">
        <v>29</v>
      </c>
      <c r="P6561" t="s">
        <v>32</v>
      </c>
      <c r="Q6561" s="13">
        <v>1599</v>
      </c>
      <c r="S6561" s="1">
        <v>0.3</v>
      </c>
      <c r="T6561" t="s">
        <v>168</v>
      </c>
      <c r="U6561" t="s">
        <v>100</v>
      </c>
      <c r="V6561" t="b">
        <v>1</v>
      </c>
      <c r="W6561">
        <v>2.5</v>
      </c>
      <c r="X6561" t="s">
        <v>157</v>
      </c>
      <c r="Y6561" t="s">
        <v>4916</v>
      </c>
    </row>
    <row r="6562" spans="1:25" x14ac:dyDescent="0.4">
      <c r="A6562" t="s">
        <v>7460</v>
      </c>
      <c r="B6562" s="2">
        <f ca="1">TODAY()+OpportunityTbl[[#This Row],[CreatedOn_DaysFromToday]]</f>
        <v>44646</v>
      </c>
      <c r="C6562" s="2">
        <f ca="1">TODAY()+OpportunityTbl[[#This Row],[EstCloseDate_DaysFromToday]]</f>
        <v>44748</v>
      </c>
      <c r="D6562">
        <f ca="1">IF(OpportunityTbl[[#This Row],[statecode]]=0,"",OpportunityTbl[[#This Row],[Estimated Close Date]])</f>
        <v>44748</v>
      </c>
      <c r="E6562" s="14">
        <v>-464</v>
      </c>
      <c r="F6562" s="14">
        <v>-362</v>
      </c>
      <c r="G6562" t="s">
        <v>7082</v>
      </c>
      <c r="H6562" t="s">
        <v>7082</v>
      </c>
      <c r="I6562">
        <v>1</v>
      </c>
      <c r="J6562">
        <v>3</v>
      </c>
      <c r="K6562" t="s">
        <v>11372</v>
      </c>
      <c r="L6562" t="s">
        <v>12236</v>
      </c>
      <c r="M6562" t="s">
        <v>22</v>
      </c>
      <c r="N6562" t="s">
        <v>2036</v>
      </c>
      <c r="O6562" t="s">
        <v>29</v>
      </c>
      <c r="P6562" t="s">
        <v>2037</v>
      </c>
      <c r="Q6562" s="13">
        <v>3244</v>
      </c>
      <c r="R6562" s="13">
        <v>3098.02</v>
      </c>
      <c r="S6562" s="1">
        <v>0.5</v>
      </c>
      <c r="T6562" t="s">
        <v>168</v>
      </c>
      <c r="U6562" t="s">
        <v>24</v>
      </c>
      <c r="V6562" t="b">
        <v>0</v>
      </c>
      <c r="W6562">
        <v>4.5</v>
      </c>
      <c r="X6562" t="s">
        <v>240</v>
      </c>
      <c r="Y6562" t="s">
        <v>4914</v>
      </c>
    </row>
    <row r="6563" spans="1:25" x14ac:dyDescent="0.4">
      <c r="A6563" t="s">
        <v>8430</v>
      </c>
      <c r="B6563" s="2">
        <f ca="1">TODAY()+OpportunityTbl[[#This Row],[CreatedOn_DaysFromToday]]</f>
        <v>44646</v>
      </c>
      <c r="C6563" s="2">
        <f ca="1">TODAY()+OpportunityTbl[[#This Row],[EstCloseDate_DaysFromToday]]</f>
        <v>44700</v>
      </c>
      <c r="D6563">
        <f ca="1">IF(OpportunityTbl[[#This Row],[statecode]]=0,"",OpportunityTbl[[#This Row],[Estimated Close Date]])</f>
        <v>44700</v>
      </c>
      <c r="E6563" s="14">
        <v>-464</v>
      </c>
      <c r="F6563" s="14">
        <v>-410</v>
      </c>
      <c r="G6563" t="s">
        <v>7082</v>
      </c>
      <c r="H6563" t="s">
        <v>7082</v>
      </c>
      <c r="I6563">
        <v>1</v>
      </c>
      <c r="J6563">
        <v>3</v>
      </c>
      <c r="K6563" t="s">
        <v>11487</v>
      </c>
      <c r="L6563" t="s">
        <v>12239</v>
      </c>
      <c r="M6563" t="s">
        <v>22</v>
      </c>
      <c r="N6563" t="s">
        <v>2121</v>
      </c>
      <c r="O6563" t="s">
        <v>29</v>
      </c>
      <c r="P6563" t="s">
        <v>4734</v>
      </c>
      <c r="Q6563" s="13">
        <v>8640</v>
      </c>
      <c r="R6563" s="13">
        <v>8380.7999999999993</v>
      </c>
      <c r="S6563" s="1">
        <v>0.9</v>
      </c>
      <c r="T6563" t="s">
        <v>4724</v>
      </c>
      <c r="U6563" t="s">
        <v>24</v>
      </c>
      <c r="V6563" t="b">
        <v>1</v>
      </c>
      <c r="W6563">
        <v>3</v>
      </c>
      <c r="X6563" t="s">
        <v>4732</v>
      </c>
      <c r="Y6563" t="s">
        <v>4926</v>
      </c>
    </row>
    <row r="6564" spans="1:25" x14ac:dyDescent="0.4">
      <c r="A6564" t="s">
        <v>9242</v>
      </c>
      <c r="B6564" s="2">
        <f ca="1">TODAY()+OpportunityTbl[[#This Row],[CreatedOn_DaysFromToday]]</f>
        <v>44646</v>
      </c>
      <c r="C6564" s="2">
        <f ca="1">TODAY()+OpportunityTbl[[#This Row],[EstCloseDate_DaysFromToday]]</f>
        <v>44700</v>
      </c>
      <c r="D6564">
        <f ca="1">IF(OpportunityTbl[[#This Row],[statecode]]=0,"",OpportunityTbl[[#This Row],[Estimated Close Date]])</f>
        <v>44700</v>
      </c>
      <c r="E6564" s="14">
        <v>-464</v>
      </c>
      <c r="F6564" s="14">
        <v>-410</v>
      </c>
      <c r="G6564" t="s">
        <v>7082</v>
      </c>
      <c r="H6564" t="s">
        <v>7082</v>
      </c>
      <c r="I6564">
        <v>1</v>
      </c>
      <c r="J6564">
        <v>3</v>
      </c>
      <c r="K6564" t="s">
        <v>11468</v>
      </c>
      <c r="L6564" t="s">
        <v>12236</v>
      </c>
      <c r="M6564" t="s">
        <v>22</v>
      </c>
      <c r="N6564" t="s">
        <v>1710</v>
      </c>
      <c r="O6564" t="s">
        <v>29</v>
      </c>
      <c r="P6564" t="s">
        <v>2378</v>
      </c>
      <c r="Q6564" s="13">
        <v>2278</v>
      </c>
      <c r="R6564" s="13">
        <v>2186.88</v>
      </c>
      <c r="S6564" s="1">
        <v>0.5</v>
      </c>
      <c r="T6564" t="s">
        <v>168</v>
      </c>
      <c r="U6564" t="s">
        <v>24</v>
      </c>
      <c r="V6564" t="b">
        <v>1</v>
      </c>
      <c r="W6564">
        <v>4</v>
      </c>
      <c r="X6564" t="s">
        <v>240</v>
      </c>
      <c r="Y6564" t="s">
        <v>26</v>
      </c>
    </row>
    <row r="6565" spans="1:25" x14ac:dyDescent="0.4">
      <c r="A6565" t="s">
        <v>1482</v>
      </c>
      <c r="B6565" s="2">
        <f ca="1">TODAY()+OpportunityTbl[[#This Row],[CreatedOn_DaysFromToday]]</f>
        <v>44645</v>
      </c>
      <c r="C6565" s="2">
        <f ca="1">TODAY()+OpportunityTbl[[#This Row],[EstCloseDate_DaysFromToday]]</f>
        <v>44704</v>
      </c>
      <c r="D6565">
        <f ca="1">IF(OpportunityTbl[[#This Row],[statecode]]=0,"",OpportunityTbl[[#This Row],[Estimated Close Date]])</f>
        <v>44704</v>
      </c>
      <c r="E6565" s="14">
        <v>-465</v>
      </c>
      <c r="F6565" s="14">
        <v>-406</v>
      </c>
      <c r="G6565" t="s">
        <v>27</v>
      </c>
      <c r="H6565" t="s">
        <v>28</v>
      </c>
      <c r="I6565">
        <v>2</v>
      </c>
      <c r="J6565">
        <v>4</v>
      </c>
      <c r="K6565" t="s">
        <v>11554</v>
      </c>
      <c r="L6565" t="s">
        <v>12235</v>
      </c>
      <c r="M6565" t="s">
        <v>22</v>
      </c>
      <c r="N6565" t="s">
        <v>518</v>
      </c>
      <c r="O6565" t="s">
        <v>29</v>
      </c>
      <c r="P6565" t="s">
        <v>529</v>
      </c>
      <c r="Q6565" s="13">
        <v>10739</v>
      </c>
      <c r="S6565" s="1">
        <v>0.1</v>
      </c>
      <c r="T6565" t="s">
        <v>23</v>
      </c>
      <c r="U6565" t="s">
        <v>24</v>
      </c>
      <c r="V6565" t="b">
        <v>0</v>
      </c>
      <c r="W6565">
        <v>2.5</v>
      </c>
      <c r="X6565" t="s">
        <v>25</v>
      </c>
      <c r="Y6565" t="s">
        <v>26</v>
      </c>
    </row>
    <row r="6566" spans="1:25" x14ac:dyDescent="0.4">
      <c r="A6566" s="3" t="s">
        <v>2531</v>
      </c>
      <c r="B6566" s="2">
        <f ca="1">TODAY()+OpportunityTbl[[#This Row],[CreatedOn_DaysFromToday]]</f>
        <v>44645</v>
      </c>
      <c r="C6566" s="2">
        <f ca="1">TODAY()+OpportunityTbl[[#This Row],[EstCloseDate_DaysFromToday]]</f>
        <v>44705</v>
      </c>
      <c r="D6566">
        <f ca="1">IF(OpportunityTbl[[#This Row],[statecode]]=0,"",OpportunityTbl[[#This Row],[Estimated Close Date]])</f>
        <v>44705</v>
      </c>
      <c r="E6566" s="14">
        <v>-465</v>
      </c>
      <c r="F6566" s="14">
        <v>-405</v>
      </c>
      <c r="G6566" t="s">
        <v>27</v>
      </c>
      <c r="H6566" t="s">
        <v>28</v>
      </c>
      <c r="I6566">
        <v>2</v>
      </c>
      <c r="J6566">
        <v>4</v>
      </c>
      <c r="K6566" t="s">
        <v>11518</v>
      </c>
      <c r="L6566" t="s">
        <v>12234</v>
      </c>
      <c r="M6566" t="s">
        <v>22</v>
      </c>
      <c r="N6566" t="s">
        <v>2022</v>
      </c>
      <c r="O6566" t="s">
        <v>29</v>
      </c>
      <c r="P6566" t="s">
        <v>2023</v>
      </c>
      <c r="Q6566" s="13">
        <v>1695</v>
      </c>
      <c r="S6566" s="1">
        <v>0.1</v>
      </c>
      <c r="T6566" t="s">
        <v>23</v>
      </c>
      <c r="U6566" t="s">
        <v>97</v>
      </c>
      <c r="V6566" t="b">
        <v>1</v>
      </c>
      <c r="W6566">
        <v>4</v>
      </c>
      <c r="X6566" t="s">
        <v>25</v>
      </c>
      <c r="Y6566" t="s">
        <v>26</v>
      </c>
    </row>
    <row r="6567" spans="1:25" x14ac:dyDescent="0.4">
      <c r="A6567" t="s">
        <v>2675</v>
      </c>
      <c r="B6567" s="2">
        <f ca="1">TODAY()+OpportunityTbl[[#This Row],[CreatedOn_DaysFromToday]]</f>
        <v>44645</v>
      </c>
      <c r="C6567" s="2">
        <f ca="1">TODAY()+OpportunityTbl[[#This Row],[EstCloseDate_DaysFromToday]]</f>
        <v>44685</v>
      </c>
      <c r="D6567">
        <f ca="1">IF(OpportunityTbl[[#This Row],[statecode]]=0,"",OpportunityTbl[[#This Row],[Estimated Close Date]])</f>
        <v>44685</v>
      </c>
      <c r="E6567" s="14">
        <v>-465</v>
      </c>
      <c r="F6567" s="14">
        <v>-425</v>
      </c>
      <c r="G6567" t="s">
        <v>27</v>
      </c>
      <c r="H6567" t="s">
        <v>28</v>
      </c>
      <c r="I6567">
        <v>2</v>
      </c>
      <c r="J6567">
        <v>4</v>
      </c>
      <c r="K6567" t="s">
        <v>11526</v>
      </c>
      <c r="L6567" t="s">
        <v>12234</v>
      </c>
      <c r="M6567" t="s">
        <v>22</v>
      </c>
      <c r="N6567" t="s">
        <v>2069</v>
      </c>
      <c r="O6567" t="s">
        <v>29</v>
      </c>
      <c r="P6567" t="s">
        <v>2623</v>
      </c>
      <c r="Q6567" s="13">
        <v>1533</v>
      </c>
      <c r="S6567" s="1">
        <v>0.1</v>
      </c>
      <c r="T6567" t="s">
        <v>23</v>
      </c>
      <c r="U6567" t="s">
        <v>97</v>
      </c>
      <c r="V6567" t="b">
        <v>0</v>
      </c>
      <c r="W6567">
        <v>4.5</v>
      </c>
      <c r="X6567" t="s">
        <v>25</v>
      </c>
      <c r="Y6567" t="s">
        <v>26</v>
      </c>
    </row>
    <row r="6568" spans="1:25" x14ac:dyDescent="0.4">
      <c r="A6568" t="s">
        <v>3193</v>
      </c>
      <c r="B6568" s="2">
        <f ca="1">TODAY()+OpportunityTbl[[#This Row],[CreatedOn_DaysFromToday]]</f>
        <v>44645</v>
      </c>
      <c r="C6568" s="2">
        <f ca="1">TODAY()+OpportunityTbl[[#This Row],[EstCloseDate_DaysFromToday]]</f>
        <v>44705</v>
      </c>
      <c r="D6568">
        <f ca="1">IF(OpportunityTbl[[#This Row],[statecode]]=0,"",OpportunityTbl[[#This Row],[Estimated Close Date]])</f>
        <v>44705</v>
      </c>
      <c r="E6568" s="14">
        <v>-465</v>
      </c>
      <c r="F6568" s="14">
        <v>-405</v>
      </c>
      <c r="G6568" t="s">
        <v>27</v>
      </c>
      <c r="H6568" t="s">
        <v>28</v>
      </c>
      <c r="I6568">
        <v>2</v>
      </c>
      <c r="J6568">
        <v>4</v>
      </c>
      <c r="K6568" t="s">
        <v>11515</v>
      </c>
      <c r="L6568" t="s">
        <v>12237</v>
      </c>
      <c r="M6568" t="s">
        <v>22</v>
      </c>
      <c r="N6568" t="s">
        <v>1710</v>
      </c>
      <c r="O6568" t="s">
        <v>29</v>
      </c>
      <c r="P6568" t="s">
        <v>1713</v>
      </c>
      <c r="Q6568" s="13">
        <v>3420</v>
      </c>
      <c r="S6568" s="1">
        <v>0.1</v>
      </c>
      <c r="T6568" t="s">
        <v>23</v>
      </c>
      <c r="U6568" t="s">
        <v>97</v>
      </c>
      <c r="V6568" t="b">
        <v>0</v>
      </c>
      <c r="W6568">
        <v>5</v>
      </c>
      <c r="X6568" t="s">
        <v>25</v>
      </c>
      <c r="Y6568" t="s">
        <v>26</v>
      </c>
    </row>
    <row r="6569" spans="1:25" x14ac:dyDescent="0.4">
      <c r="A6569" t="s">
        <v>3625</v>
      </c>
      <c r="B6569" s="2">
        <f ca="1">TODAY()+OpportunityTbl[[#This Row],[CreatedOn_DaysFromToday]]</f>
        <v>44645</v>
      </c>
      <c r="C6569" s="2">
        <f ca="1">TODAY()+OpportunityTbl[[#This Row],[EstCloseDate_DaysFromToday]]</f>
        <v>44685</v>
      </c>
      <c r="D6569">
        <f ca="1">IF(OpportunityTbl[[#This Row],[statecode]]=0,"",OpportunityTbl[[#This Row],[Estimated Close Date]])</f>
        <v>44685</v>
      </c>
      <c r="E6569" s="14">
        <v>-465</v>
      </c>
      <c r="F6569" s="14">
        <v>-425</v>
      </c>
      <c r="G6569" t="s">
        <v>27</v>
      </c>
      <c r="H6569" t="s">
        <v>28</v>
      </c>
      <c r="I6569">
        <v>2</v>
      </c>
      <c r="J6569">
        <v>4</v>
      </c>
      <c r="K6569" t="s">
        <v>11523</v>
      </c>
      <c r="L6569" t="s">
        <v>12239</v>
      </c>
      <c r="M6569" t="s">
        <v>22</v>
      </c>
      <c r="N6569" t="s">
        <v>31</v>
      </c>
      <c r="O6569" t="s">
        <v>29</v>
      </c>
      <c r="P6569" t="s">
        <v>32</v>
      </c>
      <c r="Q6569" s="13">
        <v>8508</v>
      </c>
      <c r="S6569" s="1">
        <v>0.1</v>
      </c>
      <c r="T6569" t="s">
        <v>23</v>
      </c>
      <c r="U6569" t="s">
        <v>100</v>
      </c>
      <c r="V6569" t="b">
        <v>0</v>
      </c>
      <c r="W6569">
        <v>2</v>
      </c>
      <c r="X6569" t="s">
        <v>25</v>
      </c>
      <c r="Y6569" t="s">
        <v>26</v>
      </c>
    </row>
    <row r="6570" spans="1:25" x14ac:dyDescent="0.4">
      <c r="A6570" t="s">
        <v>3816</v>
      </c>
      <c r="B6570" s="2">
        <f ca="1">TODAY()+OpportunityTbl[[#This Row],[CreatedOn_DaysFromToday]]</f>
        <v>44645</v>
      </c>
      <c r="C6570" s="2">
        <f ca="1">TODAY()+OpportunityTbl[[#This Row],[EstCloseDate_DaysFromToday]]</f>
        <v>44688</v>
      </c>
      <c r="D6570">
        <f ca="1">IF(OpportunityTbl[[#This Row],[statecode]]=0,"",OpportunityTbl[[#This Row],[Estimated Close Date]])</f>
        <v>44688</v>
      </c>
      <c r="E6570" s="14">
        <v>-465</v>
      </c>
      <c r="F6570" s="14">
        <v>-422</v>
      </c>
      <c r="G6570" t="s">
        <v>27</v>
      </c>
      <c r="H6570" t="s">
        <v>28</v>
      </c>
      <c r="I6570">
        <v>2</v>
      </c>
      <c r="J6570">
        <v>4</v>
      </c>
      <c r="K6570" t="s">
        <v>11574</v>
      </c>
      <c r="L6570" t="s">
        <v>12239</v>
      </c>
      <c r="M6570" t="s">
        <v>22</v>
      </c>
      <c r="N6570" t="s">
        <v>518</v>
      </c>
      <c r="O6570" t="s">
        <v>29</v>
      </c>
      <c r="P6570" t="s">
        <v>529</v>
      </c>
      <c r="Q6570" s="13">
        <v>8596</v>
      </c>
      <c r="S6570" s="1">
        <v>0.1</v>
      </c>
      <c r="T6570" t="s">
        <v>23</v>
      </c>
      <c r="U6570" t="s">
        <v>97</v>
      </c>
      <c r="V6570" t="b">
        <v>1</v>
      </c>
      <c r="W6570">
        <v>2</v>
      </c>
      <c r="X6570" t="s">
        <v>25</v>
      </c>
      <c r="Y6570" t="s">
        <v>26</v>
      </c>
    </row>
    <row r="6571" spans="1:25" x14ac:dyDescent="0.4">
      <c r="A6571" t="s">
        <v>6393</v>
      </c>
      <c r="B6571" s="2">
        <f ca="1">TODAY()+OpportunityTbl[[#This Row],[CreatedOn_DaysFromToday]]</f>
        <v>44645</v>
      </c>
      <c r="C6571" s="2">
        <f ca="1">TODAY()+OpportunityTbl[[#This Row],[EstCloseDate_DaysFromToday]]</f>
        <v>44721</v>
      </c>
      <c r="D6571">
        <f ca="1">IF(OpportunityTbl[[#This Row],[statecode]]=0,"",OpportunityTbl[[#This Row],[Estimated Close Date]])</f>
        <v>44721</v>
      </c>
      <c r="E6571" s="14">
        <v>-465</v>
      </c>
      <c r="F6571" s="14">
        <v>-389</v>
      </c>
      <c r="G6571" t="s">
        <v>27</v>
      </c>
      <c r="H6571" t="s">
        <v>28</v>
      </c>
      <c r="I6571">
        <v>2</v>
      </c>
      <c r="J6571">
        <v>4</v>
      </c>
      <c r="K6571" t="s">
        <v>11494</v>
      </c>
      <c r="L6571" t="s">
        <v>12239</v>
      </c>
      <c r="M6571" t="s">
        <v>22</v>
      </c>
      <c r="N6571" t="s">
        <v>534</v>
      </c>
      <c r="O6571" t="s">
        <v>29</v>
      </c>
      <c r="P6571" t="s">
        <v>581</v>
      </c>
      <c r="Q6571" s="13">
        <v>7184</v>
      </c>
      <c r="S6571" s="1">
        <v>0.1</v>
      </c>
      <c r="T6571" t="s">
        <v>23</v>
      </c>
      <c r="U6571" t="s">
        <v>24</v>
      </c>
      <c r="V6571" t="b">
        <v>1</v>
      </c>
      <c r="W6571">
        <v>2</v>
      </c>
      <c r="X6571" t="s">
        <v>25</v>
      </c>
      <c r="Y6571" t="s">
        <v>4890</v>
      </c>
    </row>
    <row r="6572" spans="1:25" x14ac:dyDescent="0.4">
      <c r="A6572" t="s">
        <v>6884</v>
      </c>
      <c r="B6572" s="2">
        <f ca="1">TODAY()+OpportunityTbl[[#This Row],[CreatedOn_DaysFromToday]]</f>
        <v>44645</v>
      </c>
      <c r="C6572" s="2">
        <f ca="1">TODAY()+OpportunityTbl[[#This Row],[EstCloseDate_DaysFromToday]]</f>
        <v>44676</v>
      </c>
      <c r="D6572">
        <f ca="1">IF(OpportunityTbl[[#This Row],[statecode]]=0,"",OpportunityTbl[[#This Row],[Estimated Close Date]])</f>
        <v>44676</v>
      </c>
      <c r="E6572" s="14">
        <v>-465</v>
      </c>
      <c r="F6572" s="14">
        <v>-434</v>
      </c>
      <c r="G6572" t="s">
        <v>27</v>
      </c>
      <c r="H6572" t="s">
        <v>28</v>
      </c>
      <c r="I6572">
        <v>2</v>
      </c>
      <c r="J6572">
        <v>4</v>
      </c>
      <c r="K6572" t="s">
        <v>11547</v>
      </c>
      <c r="L6572" t="s">
        <v>12234</v>
      </c>
      <c r="M6572" t="s">
        <v>22</v>
      </c>
      <c r="N6572" t="s">
        <v>518</v>
      </c>
      <c r="O6572" t="s">
        <v>29</v>
      </c>
      <c r="P6572" t="s">
        <v>532</v>
      </c>
      <c r="Q6572" s="13">
        <v>1906</v>
      </c>
      <c r="S6572" s="1">
        <v>0.1</v>
      </c>
      <c r="T6572" t="s">
        <v>23</v>
      </c>
      <c r="U6572" t="s">
        <v>100</v>
      </c>
      <c r="V6572" t="b">
        <v>1</v>
      </c>
      <c r="W6572">
        <v>2.5</v>
      </c>
      <c r="X6572" t="s">
        <v>25</v>
      </c>
      <c r="Y6572" t="s">
        <v>4899</v>
      </c>
    </row>
    <row r="6573" spans="1:25" x14ac:dyDescent="0.4">
      <c r="A6573" t="s">
        <v>8273</v>
      </c>
      <c r="B6573" s="2">
        <f ca="1">TODAY()+OpportunityTbl[[#This Row],[CreatedOn_DaysFromToday]]</f>
        <v>44645</v>
      </c>
      <c r="C6573" s="2">
        <f ca="1">TODAY()+OpportunityTbl[[#This Row],[EstCloseDate_DaysFromToday]]</f>
        <v>44700</v>
      </c>
      <c r="D6573">
        <f ca="1">IF(OpportunityTbl[[#This Row],[statecode]]=0,"",OpportunityTbl[[#This Row],[Estimated Close Date]])</f>
        <v>44700</v>
      </c>
      <c r="E6573" s="14">
        <v>-465</v>
      </c>
      <c r="F6573" s="14">
        <v>-410</v>
      </c>
      <c r="G6573" t="s">
        <v>7082</v>
      </c>
      <c r="H6573" t="s">
        <v>7082</v>
      </c>
      <c r="I6573">
        <v>1</v>
      </c>
      <c r="J6573">
        <v>3</v>
      </c>
      <c r="K6573" t="s">
        <v>11482</v>
      </c>
      <c r="L6573" t="s">
        <v>12240</v>
      </c>
      <c r="M6573" t="s">
        <v>22</v>
      </c>
      <c r="N6573" t="s">
        <v>2121</v>
      </c>
      <c r="O6573" t="s">
        <v>29</v>
      </c>
      <c r="P6573" t="s">
        <v>4734</v>
      </c>
      <c r="Q6573" s="13">
        <v>5073</v>
      </c>
      <c r="R6573" s="13">
        <v>4870.08</v>
      </c>
      <c r="S6573" s="1">
        <v>0.9</v>
      </c>
      <c r="T6573" t="s">
        <v>4724</v>
      </c>
      <c r="U6573" t="s">
        <v>100</v>
      </c>
      <c r="V6573" t="b">
        <v>0</v>
      </c>
      <c r="W6573">
        <v>4</v>
      </c>
      <c r="X6573" t="s">
        <v>4732</v>
      </c>
      <c r="Y6573" t="s">
        <v>4896</v>
      </c>
    </row>
    <row r="6574" spans="1:25" x14ac:dyDescent="0.4">
      <c r="A6574" t="s">
        <v>8493</v>
      </c>
      <c r="B6574" s="2">
        <f ca="1">TODAY()+OpportunityTbl[[#This Row],[CreatedOn_DaysFromToday]]</f>
        <v>44645</v>
      </c>
      <c r="C6574" s="2">
        <f ca="1">TODAY()+OpportunityTbl[[#This Row],[EstCloseDate_DaysFromToday]]</f>
        <v>44691</v>
      </c>
      <c r="D6574">
        <f ca="1">IF(OpportunityTbl[[#This Row],[statecode]]=0,"",OpportunityTbl[[#This Row],[Estimated Close Date]])</f>
        <v>44691</v>
      </c>
      <c r="E6574" s="14">
        <v>-465</v>
      </c>
      <c r="F6574" s="14">
        <v>-419</v>
      </c>
      <c r="G6574" t="s">
        <v>7082</v>
      </c>
      <c r="H6574" t="s">
        <v>7082</v>
      </c>
      <c r="I6574">
        <v>1</v>
      </c>
      <c r="J6574">
        <v>3</v>
      </c>
      <c r="K6574" t="s">
        <v>11574</v>
      </c>
      <c r="L6574" t="s">
        <v>12237</v>
      </c>
      <c r="M6574" t="s">
        <v>22</v>
      </c>
      <c r="N6574" t="s">
        <v>2121</v>
      </c>
      <c r="O6574" t="s">
        <v>29</v>
      </c>
      <c r="P6574" t="s">
        <v>4734</v>
      </c>
      <c r="Q6574" s="13">
        <v>3783</v>
      </c>
      <c r="R6574" s="13">
        <v>3593.85</v>
      </c>
      <c r="S6574" s="1">
        <v>0.9</v>
      </c>
      <c r="T6574" t="s">
        <v>4724</v>
      </c>
      <c r="U6574" t="s">
        <v>100</v>
      </c>
      <c r="V6574" t="b">
        <v>1</v>
      </c>
      <c r="W6574">
        <v>5</v>
      </c>
      <c r="X6574" t="s">
        <v>4732</v>
      </c>
      <c r="Y6574" t="s">
        <v>4890</v>
      </c>
    </row>
    <row r="6575" spans="1:25" x14ac:dyDescent="0.4">
      <c r="A6575" t="s">
        <v>8951</v>
      </c>
      <c r="B6575" s="2">
        <f ca="1">TODAY()+OpportunityTbl[[#This Row],[CreatedOn_DaysFromToday]]</f>
        <v>44645</v>
      </c>
      <c r="C6575" s="2">
        <f ca="1">TODAY()+OpportunityTbl[[#This Row],[EstCloseDate_DaysFromToday]]</f>
        <v>44693</v>
      </c>
      <c r="D6575">
        <f ca="1">IF(OpportunityTbl[[#This Row],[statecode]]=0,"",OpportunityTbl[[#This Row],[Estimated Close Date]])</f>
        <v>44693</v>
      </c>
      <c r="E6575" s="14">
        <v>-465</v>
      </c>
      <c r="F6575" s="14">
        <v>-417</v>
      </c>
      <c r="G6575" t="s">
        <v>7082</v>
      </c>
      <c r="H6575" t="s">
        <v>7082</v>
      </c>
      <c r="I6575">
        <v>1</v>
      </c>
      <c r="J6575">
        <v>3</v>
      </c>
      <c r="K6575" t="s">
        <v>11526</v>
      </c>
      <c r="L6575" t="s">
        <v>12238</v>
      </c>
      <c r="M6575" t="s">
        <v>22</v>
      </c>
      <c r="N6575" t="s">
        <v>2121</v>
      </c>
      <c r="O6575" t="s">
        <v>29</v>
      </c>
      <c r="P6575" t="s">
        <v>2167</v>
      </c>
      <c r="Q6575" s="13">
        <v>2415</v>
      </c>
      <c r="R6575" s="13">
        <v>2342.5500000000002</v>
      </c>
      <c r="S6575" s="1">
        <v>0.5</v>
      </c>
      <c r="T6575" t="s">
        <v>168</v>
      </c>
      <c r="U6575" t="s">
        <v>100</v>
      </c>
      <c r="V6575" t="b">
        <v>0</v>
      </c>
      <c r="W6575">
        <v>3</v>
      </c>
      <c r="X6575" t="s">
        <v>240</v>
      </c>
      <c r="Y6575" t="s">
        <v>26</v>
      </c>
    </row>
    <row r="6576" spans="1:25" x14ac:dyDescent="0.4">
      <c r="A6576" t="s">
        <v>9805</v>
      </c>
      <c r="B6576" s="2">
        <f ca="1">TODAY()+OpportunityTbl[[#This Row],[CreatedOn_DaysFromToday]]</f>
        <v>44645</v>
      </c>
      <c r="C6576" s="2">
        <f ca="1">TODAY()+OpportunityTbl[[#This Row],[EstCloseDate_DaysFromToday]]</f>
        <v>44700</v>
      </c>
      <c r="D6576">
        <f ca="1">IF(OpportunityTbl[[#This Row],[statecode]]=0,"",OpportunityTbl[[#This Row],[Estimated Close Date]])</f>
        <v>44700</v>
      </c>
      <c r="E6576" s="14">
        <v>-465</v>
      </c>
      <c r="F6576" s="14">
        <v>-410</v>
      </c>
      <c r="G6576" t="s">
        <v>7082</v>
      </c>
      <c r="H6576" t="s">
        <v>7082</v>
      </c>
      <c r="I6576">
        <v>1</v>
      </c>
      <c r="J6576">
        <v>3</v>
      </c>
      <c r="K6576" t="s">
        <v>11499</v>
      </c>
      <c r="L6576" t="s">
        <v>12234</v>
      </c>
      <c r="M6576" t="s">
        <v>22</v>
      </c>
      <c r="N6576" t="s">
        <v>2121</v>
      </c>
      <c r="O6576" t="s">
        <v>29</v>
      </c>
      <c r="P6576" t="s">
        <v>4734</v>
      </c>
      <c r="Q6576" s="13">
        <v>2413</v>
      </c>
      <c r="R6576" s="13">
        <v>2316.48</v>
      </c>
      <c r="S6576" s="1">
        <v>0.9</v>
      </c>
      <c r="T6576" t="s">
        <v>4724</v>
      </c>
      <c r="U6576" t="s">
        <v>100</v>
      </c>
      <c r="V6576" t="b">
        <v>0</v>
      </c>
      <c r="W6576">
        <v>4</v>
      </c>
      <c r="X6576" t="s">
        <v>4732</v>
      </c>
      <c r="Y6576" t="s">
        <v>26</v>
      </c>
    </row>
    <row r="6577" spans="1:25" x14ac:dyDescent="0.4">
      <c r="A6577" t="s">
        <v>740</v>
      </c>
      <c r="B6577" s="2">
        <f ca="1">TODAY()+OpportunityTbl[[#This Row],[CreatedOn_DaysFromToday]]</f>
        <v>44644</v>
      </c>
      <c r="C6577" s="2">
        <f ca="1">TODAY()+OpportunityTbl[[#This Row],[EstCloseDate_DaysFromToday]]</f>
        <v>44699</v>
      </c>
      <c r="D6577">
        <f ca="1">IF(OpportunityTbl[[#This Row],[statecode]]=0,"",OpportunityTbl[[#This Row],[Estimated Close Date]])</f>
        <v>44699</v>
      </c>
      <c r="E6577" s="14">
        <v>-466</v>
      </c>
      <c r="F6577" s="14">
        <v>-411</v>
      </c>
      <c r="G6577" t="s">
        <v>27</v>
      </c>
      <c r="H6577" t="s">
        <v>28</v>
      </c>
      <c r="I6577">
        <v>2</v>
      </c>
      <c r="J6577">
        <v>4</v>
      </c>
      <c r="K6577" t="s">
        <v>11451</v>
      </c>
      <c r="L6577" t="s">
        <v>12234</v>
      </c>
      <c r="M6577" t="s">
        <v>22</v>
      </c>
      <c r="N6577" t="s">
        <v>469</v>
      </c>
      <c r="O6577" t="s">
        <v>29</v>
      </c>
      <c r="P6577" t="s">
        <v>470</v>
      </c>
      <c r="Q6577" s="13">
        <v>2051</v>
      </c>
      <c r="S6577" s="1">
        <v>0.3</v>
      </c>
      <c r="T6577" t="s">
        <v>168</v>
      </c>
      <c r="U6577" t="s">
        <v>24</v>
      </c>
      <c r="V6577" t="b">
        <v>0</v>
      </c>
      <c r="W6577">
        <v>2.5</v>
      </c>
      <c r="X6577" t="s">
        <v>157</v>
      </c>
      <c r="Y6577" t="s">
        <v>26</v>
      </c>
    </row>
    <row r="6578" spans="1:25" x14ac:dyDescent="0.4">
      <c r="A6578" t="s">
        <v>1244</v>
      </c>
      <c r="B6578" s="2">
        <f ca="1">TODAY()+OpportunityTbl[[#This Row],[CreatedOn_DaysFromToday]]</f>
        <v>44644</v>
      </c>
      <c r="C6578" s="2">
        <f ca="1">TODAY()+OpportunityTbl[[#This Row],[EstCloseDate_DaysFromToday]]</f>
        <v>44723</v>
      </c>
      <c r="D6578">
        <f ca="1">IF(OpportunityTbl[[#This Row],[statecode]]=0,"",OpportunityTbl[[#This Row],[Estimated Close Date]])</f>
        <v>44723</v>
      </c>
      <c r="E6578" s="14">
        <v>-466</v>
      </c>
      <c r="F6578" s="14">
        <v>-387</v>
      </c>
      <c r="G6578" t="s">
        <v>27</v>
      </c>
      <c r="H6578" t="s">
        <v>28</v>
      </c>
      <c r="I6578">
        <v>2</v>
      </c>
      <c r="J6578">
        <v>4</v>
      </c>
      <c r="K6578" t="s">
        <v>11481</v>
      </c>
      <c r="L6578" t="s">
        <v>12233</v>
      </c>
      <c r="M6578" t="s">
        <v>22</v>
      </c>
      <c r="N6578" t="s">
        <v>779</v>
      </c>
      <c r="O6578" t="s">
        <v>29</v>
      </c>
      <c r="P6578" t="s">
        <v>780</v>
      </c>
      <c r="Q6578" s="13">
        <v>18586</v>
      </c>
      <c r="S6578" s="1">
        <v>0.1</v>
      </c>
      <c r="T6578" t="s">
        <v>23</v>
      </c>
      <c r="U6578" t="s">
        <v>97</v>
      </c>
      <c r="V6578" t="b">
        <v>0</v>
      </c>
      <c r="W6578">
        <v>2.5</v>
      </c>
      <c r="X6578" t="s">
        <v>25</v>
      </c>
      <c r="Y6578" t="s">
        <v>26</v>
      </c>
    </row>
    <row r="6579" spans="1:25" x14ac:dyDescent="0.4">
      <c r="A6579" t="s">
        <v>3626</v>
      </c>
      <c r="B6579" s="2">
        <f ca="1">TODAY()+OpportunityTbl[[#This Row],[CreatedOn_DaysFromToday]]</f>
        <v>44644</v>
      </c>
      <c r="C6579" s="2">
        <f ca="1">TODAY()+OpportunityTbl[[#This Row],[EstCloseDate_DaysFromToday]]</f>
        <v>44670</v>
      </c>
      <c r="D6579">
        <f ca="1">IF(OpportunityTbl[[#This Row],[statecode]]=0,"",OpportunityTbl[[#This Row],[Estimated Close Date]])</f>
        <v>44670</v>
      </c>
      <c r="E6579" s="14">
        <v>-466</v>
      </c>
      <c r="F6579" s="14">
        <v>-440</v>
      </c>
      <c r="G6579" t="s">
        <v>27</v>
      </c>
      <c r="H6579" t="s">
        <v>28</v>
      </c>
      <c r="I6579">
        <v>2</v>
      </c>
      <c r="J6579">
        <v>4</v>
      </c>
      <c r="K6579" t="s">
        <v>11535</v>
      </c>
      <c r="L6579" t="s">
        <v>12239</v>
      </c>
      <c r="M6579" t="s">
        <v>22</v>
      </c>
      <c r="N6579" t="s">
        <v>31</v>
      </c>
      <c r="O6579" t="s">
        <v>29</v>
      </c>
      <c r="P6579" t="s">
        <v>32</v>
      </c>
      <c r="Q6579" s="13">
        <v>8433</v>
      </c>
      <c r="S6579" s="1">
        <v>0.1</v>
      </c>
      <c r="T6579" t="s">
        <v>23</v>
      </c>
      <c r="U6579" t="s">
        <v>100</v>
      </c>
      <c r="V6579" t="b">
        <v>1</v>
      </c>
      <c r="W6579">
        <v>2</v>
      </c>
      <c r="X6579" t="s">
        <v>25</v>
      </c>
      <c r="Y6579" t="s">
        <v>26</v>
      </c>
    </row>
    <row r="6580" spans="1:25" x14ac:dyDescent="0.4">
      <c r="A6580" t="s">
        <v>3627</v>
      </c>
      <c r="B6580" s="2">
        <f ca="1">TODAY()+OpportunityTbl[[#This Row],[CreatedOn_DaysFromToday]]</f>
        <v>44644</v>
      </c>
      <c r="C6580" s="2">
        <f ca="1">TODAY()+OpportunityTbl[[#This Row],[EstCloseDate_DaysFromToday]]</f>
        <v>44698</v>
      </c>
      <c r="D6580">
        <f ca="1">IF(OpportunityTbl[[#This Row],[statecode]]=0,"",OpportunityTbl[[#This Row],[Estimated Close Date]])</f>
        <v>44698</v>
      </c>
      <c r="E6580" s="14">
        <v>-466</v>
      </c>
      <c r="F6580" s="14">
        <v>-412</v>
      </c>
      <c r="G6580" t="s">
        <v>27</v>
      </c>
      <c r="H6580" t="s">
        <v>28</v>
      </c>
      <c r="I6580">
        <v>2</v>
      </c>
      <c r="J6580">
        <v>4</v>
      </c>
      <c r="K6580" t="s">
        <v>11494</v>
      </c>
      <c r="L6580" t="s">
        <v>12239</v>
      </c>
      <c r="M6580" t="s">
        <v>22</v>
      </c>
      <c r="N6580" t="s">
        <v>31</v>
      </c>
      <c r="O6580" t="s">
        <v>29</v>
      </c>
      <c r="P6580" t="s">
        <v>32</v>
      </c>
      <c r="Q6580" s="13">
        <v>7626</v>
      </c>
      <c r="S6580" s="1">
        <v>0.1</v>
      </c>
      <c r="T6580" t="s">
        <v>23</v>
      </c>
      <c r="U6580" t="s">
        <v>24</v>
      </c>
      <c r="V6580" t="b">
        <v>0</v>
      </c>
      <c r="W6580">
        <v>2</v>
      </c>
      <c r="X6580" t="s">
        <v>25</v>
      </c>
      <c r="Y6580" t="s">
        <v>26</v>
      </c>
    </row>
    <row r="6581" spans="1:25" x14ac:dyDescent="0.4">
      <c r="A6581" t="s">
        <v>3628</v>
      </c>
      <c r="B6581" s="2">
        <f ca="1">TODAY()+OpportunityTbl[[#This Row],[CreatedOn_DaysFromToday]]</f>
        <v>44644</v>
      </c>
      <c r="C6581" s="2">
        <f ca="1">TODAY()+OpportunityTbl[[#This Row],[EstCloseDate_DaysFromToday]]</f>
        <v>44683</v>
      </c>
      <c r="D6581">
        <f ca="1">IF(OpportunityTbl[[#This Row],[statecode]]=0,"",OpportunityTbl[[#This Row],[Estimated Close Date]])</f>
        <v>44683</v>
      </c>
      <c r="E6581" s="14">
        <v>-466</v>
      </c>
      <c r="F6581" s="14">
        <v>-427</v>
      </c>
      <c r="G6581" t="s">
        <v>27</v>
      </c>
      <c r="H6581" t="s">
        <v>28</v>
      </c>
      <c r="I6581">
        <v>2</v>
      </c>
      <c r="J6581">
        <v>4</v>
      </c>
      <c r="K6581" t="s">
        <v>11523</v>
      </c>
      <c r="L6581" t="s">
        <v>12239</v>
      </c>
      <c r="M6581" t="s">
        <v>22</v>
      </c>
      <c r="N6581" t="s">
        <v>31</v>
      </c>
      <c r="O6581" t="s">
        <v>29</v>
      </c>
      <c r="P6581" t="s">
        <v>32</v>
      </c>
      <c r="Q6581" s="13">
        <v>5497</v>
      </c>
      <c r="S6581" s="1">
        <v>0.1</v>
      </c>
      <c r="T6581" t="s">
        <v>23</v>
      </c>
      <c r="U6581" t="s">
        <v>97</v>
      </c>
      <c r="V6581" t="b">
        <v>1</v>
      </c>
      <c r="W6581">
        <v>2</v>
      </c>
      <c r="X6581" t="s">
        <v>25</v>
      </c>
      <c r="Y6581" t="s">
        <v>26</v>
      </c>
    </row>
    <row r="6582" spans="1:25" x14ac:dyDescent="0.4">
      <c r="A6582" t="s">
        <v>5924</v>
      </c>
      <c r="B6582" s="2">
        <f ca="1">TODAY()+OpportunityTbl[[#This Row],[CreatedOn_DaysFromToday]]</f>
        <v>44644</v>
      </c>
      <c r="C6582" s="2">
        <f ca="1">TODAY()+OpportunityTbl[[#This Row],[EstCloseDate_DaysFromToday]]</f>
        <v>44692</v>
      </c>
      <c r="D6582">
        <f ca="1">IF(OpportunityTbl[[#This Row],[statecode]]=0,"",OpportunityTbl[[#This Row],[Estimated Close Date]])</f>
        <v>44692</v>
      </c>
      <c r="E6582" s="14">
        <v>-466</v>
      </c>
      <c r="F6582" s="14">
        <v>-418</v>
      </c>
      <c r="G6582" t="s">
        <v>27</v>
      </c>
      <c r="H6582" t="s">
        <v>28</v>
      </c>
      <c r="I6582">
        <v>2</v>
      </c>
      <c r="J6582">
        <v>4</v>
      </c>
      <c r="K6582" t="s">
        <v>11551</v>
      </c>
      <c r="L6582" t="s">
        <v>12239</v>
      </c>
      <c r="M6582" t="s">
        <v>22</v>
      </c>
      <c r="N6582" t="s">
        <v>1710</v>
      </c>
      <c r="O6582" t="s">
        <v>29</v>
      </c>
      <c r="P6582" t="s">
        <v>1711</v>
      </c>
      <c r="Q6582" s="13">
        <v>7618</v>
      </c>
      <c r="S6582" s="1">
        <v>0.3</v>
      </c>
      <c r="T6582" t="s">
        <v>168</v>
      </c>
      <c r="U6582" t="s">
        <v>24</v>
      </c>
      <c r="V6582" t="b">
        <v>1</v>
      </c>
      <c r="W6582">
        <v>3.5</v>
      </c>
      <c r="X6582" t="s">
        <v>157</v>
      </c>
      <c r="Y6582" t="s">
        <v>4892</v>
      </c>
    </row>
    <row r="6583" spans="1:25" x14ac:dyDescent="0.4">
      <c r="A6583" t="s">
        <v>6101</v>
      </c>
      <c r="B6583" s="2">
        <f ca="1">TODAY()+OpportunityTbl[[#This Row],[CreatedOn_DaysFromToday]]</f>
        <v>44644</v>
      </c>
      <c r="C6583" s="2">
        <f ca="1">TODAY()+OpportunityTbl[[#This Row],[EstCloseDate_DaysFromToday]]</f>
        <v>44670</v>
      </c>
      <c r="D6583">
        <f ca="1">IF(OpportunityTbl[[#This Row],[statecode]]=0,"",OpportunityTbl[[#This Row],[Estimated Close Date]])</f>
        <v>44670</v>
      </c>
      <c r="E6583" s="14">
        <v>-466</v>
      </c>
      <c r="F6583" s="14">
        <v>-440</v>
      </c>
      <c r="G6583" t="s">
        <v>27</v>
      </c>
      <c r="H6583" t="s">
        <v>28</v>
      </c>
      <c r="I6583">
        <v>2</v>
      </c>
      <c r="J6583">
        <v>4</v>
      </c>
      <c r="K6583" t="s">
        <v>11567</v>
      </c>
      <c r="L6583" t="s">
        <v>12239</v>
      </c>
      <c r="M6583" t="s">
        <v>22</v>
      </c>
      <c r="N6583" t="s">
        <v>31</v>
      </c>
      <c r="O6583" t="s">
        <v>29</v>
      </c>
      <c r="P6583" t="s">
        <v>32</v>
      </c>
      <c r="Q6583" s="13">
        <v>5944</v>
      </c>
      <c r="S6583" s="1">
        <v>0.1</v>
      </c>
      <c r="T6583" t="s">
        <v>23</v>
      </c>
      <c r="U6583" t="s">
        <v>100</v>
      </c>
      <c r="V6583" t="b">
        <v>1</v>
      </c>
      <c r="W6583">
        <v>2</v>
      </c>
      <c r="X6583" t="s">
        <v>25</v>
      </c>
      <c r="Y6583" t="s">
        <v>4899</v>
      </c>
    </row>
    <row r="6584" spans="1:25" x14ac:dyDescent="0.4">
      <c r="A6584" t="s">
        <v>6670</v>
      </c>
      <c r="B6584" s="2">
        <f ca="1">TODAY()+OpportunityTbl[[#This Row],[CreatedOn_DaysFromToday]]</f>
        <v>44644</v>
      </c>
      <c r="C6584" s="2">
        <f ca="1">TODAY()+OpportunityTbl[[#This Row],[EstCloseDate_DaysFromToday]]</f>
        <v>44728</v>
      </c>
      <c r="D6584">
        <f ca="1">IF(OpportunityTbl[[#This Row],[statecode]]=0,"",OpportunityTbl[[#This Row],[Estimated Close Date]])</f>
        <v>44728</v>
      </c>
      <c r="E6584" s="14">
        <v>-466</v>
      </c>
      <c r="F6584" s="14">
        <v>-382</v>
      </c>
      <c r="G6584" t="s">
        <v>27</v>
      </c>
      <c r="H6584" t="s">
        <v>28</v>
      </c>
      <c r="I6584">
        <v>2</v>
      </c>
      <c r="J6584">
        <v>4</v>
      </c>
      <c r="K6584" t="s">
        <v>11406</v>
      </c>
      <c r="L6584" t="s">
        <v>12236</v>
      </c>
      <c r="M6584" t="s">
        <v>22</v>
      </c>
      <c r="N6584" t="s">
        <v>779</v>
      </c>
      <c r="O6584" t="s">
        <v>29</v>
      </c>
      <c r="P6584" t="s">
        <v>780</v>
      </c>
      <c r="Q6584" s="13">
        <v>1720</v>
      </c>
      <c r="S6584" s="1">
        <v>0.5</v>
      </c>
      <c r="T6584" t="s">
        <v>168</v>
      </c>
      <c r="U6584" t="s">
        <v>97</v>
      </c>
      <c r="V6584" t="b">
        <v>0</v>
      </c>
      <c r="W6584">
        <v>2.5</v>
      </c>
      <c r="X6584" t="s">
        <v>240</v>
      </c>
      <c r="Y6584" t="s">
        <v>4892</v>
      </c>
    </row>
    <row r="6585" spans="1:25" x14ac:dyDescent="0.4">
      <c r="A6585" t="s">
        <v>6885</v>
      </c>
      <c r="B6585" s="2">
        <f ca="1">TODAY()+OpportunityTbl[[#This Row],[CreatedOn_DaysFromToday]]</f>
        <v>44644</v>
      </c>
      <c r="C6585" s="2">
        <f ca="1">TODAY()+OpportunityTbl[[#This Row],[EstCloseDate_DaysFromToday]]</f>
        <v>44703</v>
      </c>
      <c r="D6585">
        <f ca="1">IF(OpportunityTbl[[#This Row],[statecode]]=0,"",OpportunityTbl[[#This Row],[Estimated Close Date]])</f>
        <v>44703</v>
      </c>
      <c r="E6585" s="14">
        <v>-466</v>
      </c>
      <c r="F6585" s="14">
        <v>-407</v>
      </c>
      <c r="G6585" t="s">
        <v>27</v>
      </c>
      <c r="H6585" t="s">
        <v>28</v>
      </c>
      <c r="I6585">
        <v>2</v>
      </c>
      <c r="J6585">
        <v>4</v>
      </c>
      <c r="K6585" t="s">
        <v>11494</v>
      </c>
      <c r="L6585" t="s">
        <v>12234</v>
      </c>
      <c r="M6585" t="s">
        <v>22</v>
      </c>
      <c r="N6585" t="s">
        <v>518</v>
      </c>
      <c r="O6585" t="s">
        <v>29</v>
      </c>
      <c r="P6585" t="s">
        <v>532</v>
      </c>
      <c r="Q6585" s="13">
        <v>2403</v>
      </c>
      <c r="S6585" s="1">
        <v>0.1</v>
      </c>
      <c r="T6585" t="s">
        <v>23</v>
      </c>
      <c r="U6585" t="s">
        <v>97</v>
      </c>
      <c r="V6585" t="b">
        <v>0</v>
      </c>
      <c r="W6585">
        <v>2.5</v>
      </c>
      <c r="X6585" t="s">
        <v>25</v>
      </c>
      <c r="Y6585" t="s">
        <v>4899</v>
      </c>
    </row>
    <row r="6586" spans="1:25" x14ac:dyDescent="0.4">
      <c r="A6586" t="s">
        <v>7299</v>
      </c>
      <c r="B6586" s="2">
        <f ca="1">TODAY()+OpportunityTbl[[#This Row],[CreatedOn_DaysFromToday]]</f>
        <v>44644</v>
      </c>
      <c r="C6586" s="2">
        <f ca="1">TODAY()+OpportunityTbl[[#This Row],[EstCloseDate_DaysFromToday]]</f>
        <v>44688</v>
      </c>
      <c r="D6586">
        <f ca="1">IF(OpportunityTbl[[#This Row],[statecode]]=0,"",OpportunityTbl[[#This Row],[Estimated Close Date]])</f>
        <v>44688</v>
      </c>
      <c r="E6586" s="14">
        <v>-466</v>
      </c>
      <c r="F6586" s="14">
        <v>-422</v>
      </c>
      <c r="G6586" t="s">
        <v>7082</v>
      </c>
      <c r="H6586" t="s">
        <v>7082</v>
      </c>
      <c r="I6586">
        <v>1</v>
      </c>
      <c r="J6586">
        <v>3</v>
      </c>
      <c r="K6586" t="s">
        <v>11575</v>
      </c>
      <c r="L6586" t="s">
        <v>12239</v>
      </c>
      <c r="M6586" t="s">
        <v>22</v>
      </c>
      <c r="N6586" t="s">
        <v>31</v>
      </c>
      <c r="O6586" t="s">
        <v>29</v>
      </c>
      <c r="P6586" t="s">
        <v>210</v>
      </c>
      <c r="Q6586" s="13">
        <v>7640</v>
      </c>
      <c r="R6586" s="13">
        <v>7487.2</v>
      </c>
      <c r="S6586" s="1">
        <v>0.3</v>
      </c>
      <c r="T6586" t="s">
        <v>168</v>
      </c>
      <c r="U6586" t="s">
        <v>24</v>
      </c>
      <c r="V6586" t="b">
        <v>1</v>
      </c>
      <c r="W6586">
        <v>2</v>
      </c>
      <c r="X6586" t="s">
        <v>157</v>
      </c>
      <c r="Y6586" t="s">
        <v>4896</v>
      </c>
    </row>
    <row r="6587" spans="1:25" x14ac:dyDescent="0.4">
      <c r="A6587" t="s">
        <v>7644</v>
      </c>
      <c r="B6587" s="2">
        <f ca="1">TODAY()+OpportunityTbl[[#This Row],[CreatedOn_DaysFromToday]]</f>
        <v>44644</v>
      </c>
      <c r="C6587" s="2">
        <f ca="1">TODAY()+OpportunityTbl[[#This Row],[EstCloseDate_DaysFromToday]]</f>
        <v>44721</v>
      </c>
      <c r="D6587">
        <f ca="1">IF(OpportunityTbl[[#This Row],[statecode]]=0,"",OpportunityTbl[[#This Row],[Estimated Close Date]])</f>
        <v>44721</v>
      </c>
      <c r="E6587" s="14">
        <v>-466</v>
      </c>
      <c r="F6587" s="14">
        <v>-389</v>
      </c>
      <c r="G6587" t="s">
        <v>7082</v>
      </c>
      <c r="H6587" t="s">
        <v>7082</v>
      </c>
      <c r="I6587">
        <v>1</v>
      </c>
      <c r="J6587">
        <v>3</v>
      </c>
      <c r="K6587" t="s">
        <v>11518</v>
      </c>
      <c r="L6587" t="s">
        <v>12234</v>
      </c>
      <c r="M6587" t="s">
        <v>22</v>
      </c>
      <c r="N6587" t="s">
        <v>1617</v>
      </c>
      <c r="O6587" t="s">
        <v>29</v>
      </c>
      <c r="P6587" t="s">
        <v>1620</v>
      </c>
      <c r="Q6587" s="13">
        <v>1839</v>
      </c>
      <c r="R6587" s="13">
        <v>1774.64</v>
      </c>
      <c r="S6587" s="1">
        <v>0.5</v>
      </c>
      <c r="T6587" t="s">
        <v>168</v>
      </c>
      <c r="U6587" t="s">
        <v>97</v>
      </c>
      <c r="V6587" t="b">
        <v>1</v>
      </c>
      <c r="W6587">
        <v>3.5</v>
      </c>
      <c r="X6587" t="s">
        <v>240</v>
      </c>
      <c r="Y6587" t="s">
        <v>4914</v>
      </c>
    </row>
    <row r="6588" spans="1:25" x14ac:dyDescent="0.4">
      <c r="A6588" t="s">
        <v>8693</v>
      </c>
      <c r="B6588" s="2">
        <f ca="1">TODAY()+OpportunityTbl[[#This Row],[CreatedOn_DaysFromToday]]</f>
        <v>44644</v>
      </c>
      <c r="C6588" s="2">
        <f ca="1">TODAY()+OpportunityTbl[[#This Row],[EstCloseDate_DaysFromToday]]</f>
        <v>44713</v>
      </c>
      <c r="D6588">
        <f ca="1">IF(OpportunityTbl[[#This Row],[statecode]]=0,"",OpportunityTbl[[#This Row],[Estimated Close Date]])</f>
        <v>44713</v>
      </c>
      <c r="E6588" s="14">
        <v>-466</v>
      </c>
      <c r="F6588" s="14">
        <v>-397</v>
      </c>
      <c r="G6588" t="s">
        <v>7082</v>
      </c>
      <c r="H6588" t="s">
        <v>7082</v>
      </c>
      <c r="I6588">
        <v>1</v>
      </c>
      <c r="J6588">
        <v>3</v>
      </c>
      <c r="K6588" t="s">
        <v>11494</v>
      </c>
      <c r="L6588" t="s">
        <v>12238</v>
      </c>
      <c r="M6588" t="s">
        <v>22</v>
      </c>
      <c r="N6588" t="s">
        <v>1617</v>
      </c>
      <c r="O6588" t="s">
        <v>29</v>
      </c>
      <c r="P6588" t="s">
        <v>1648</v>
      </c>
      <c r="Q6588" s="13">
        <v>4698</v>
      </c>
      <c r="R6588" s="13">
        <v>4557.0600000000004</v>
      </c>
      <c r="S6588" s="1">
        <v>0.3</v>
      </c>
      <c r="T6588" t="s">
        <v>168</v>
      </c>
      <c r="U6588" t="s">
        <v>24</v>
      </c>
      <c r="V6588" t="b">
        <v>1</v>
      </c>
      <c r="W6588">
        <v>3</v>
      </c>
      <c r="X6588" t="s">
        <v>157</v>
      </c>
      <c r="Y6588" t="s">
        <v>26</v>
      </c>
    </row>
    <row r="6589" spans="1:25" x14ac:dyDescent="0.4">
      <c r="A6589" t="s">
        <v>741</v>
      </c>
      <c r="B6589" s="2">
        <f ca="1">TODAY()+OpportunityTbl[[#This Row],[CreatedOn_DaysFromToday]]</f>
        <v>44643</v>
      </c>
      <c r="C6589" s="2">
        <f ca="1">TODAY()+OpportunityTbl[[#This Row],[EstCloseDate_DaysFromToday]]</f>
        <v>44698</v>
      </c>
      <c r="D6589">
        <f ca="1">IF(OpportunityTbl[[#This Row],[statecode]]=0,"",OpportunityTbl[[#This Row],[Estimated Close Date]])</f>
        <v>44698</v>
      </c>
      <c r="E6589" s="14">
        <v>-467</v>
      </c>
      <c r="F6589" s="14">
        <v>-412</v>
      </c>
      <c r="G6589" t="s">
        <v>27</v>
      </c>
      <c r="H6589" t="s">
        <v>28</v>
      </c>
      <c r="I6589">
        <v>2</v>
      </c>
      <c r="J6589">
        <v>4</v>
      </c>
      <c r="K6589" t="s">
        <v>11483</v>
      </c>
      <c r="L6589" t="s">
        <v>12234</v>
      </c>
      <c r="M6589" t="s">
        <v>22</v>
      </c>
      <c r="N6589" t="s">
        <v>469</v>
      </c>
      <c r="O6589" t="s">
        <v>29</v>
      </c>
      <c r="P6589" t="s">
        <v>470</v>
      </c>
      <c r="Q6589" s="13">
        <v>2311</v>
      </c>
      <c r="S6589" s="1">
        <v>0.3</v>
      </c>
      <c r="T6589" t="s">
        <v>168</v>
      </c>
      <c r="U6589" t="s">
        <v>24</v>
      </c>
      <c r="V6589" t="b">
        <v>0</v>
      </c>
      <c r="W6589">
        <v>2.5</v>
      </c>
      <c r="X6589" t="s">
        <v>157</v>
      </c>
      <c r="Y6589" t="s">
        <v>26</v>
      </c>
    </row>
    <row r="6590" spans="1:25" x14ac:dyDescent="0.4">
      <c r="A6590" t="s">
        <v>1566</v>
      </c>
      <c r="B6590" s="2">
        <f ca="1">TODAY()+OpportunityTbl[[#This Row],[CreatedOn_DaysFromToday]]</f>
        <v>44643</v>
      </c>
      <c r="C6590" s="2">
        <f ca="1">TODAY()+OpportunityTbl[[#This Row],[EstCloseDate_DaysFromToday]]</f>
        <v>44702</v>
      </c>
      <c r="D6590">
        <f ca="1">IF(OpportunityTbl[[#This Row],[statecode]]=0,"",OpportunityTbl[[#This Row],[Estimated Close Date]])</f>
        <v>44702</v>
      </c>
      <c r="E6590" s="14">
        <v>-467</v>
      </c>
      <c r="F6590" s="14">
        <v>-408</v>
      </c>
      <c r="G6590" t="s">
        <v>27</v>
      </c>
      <c r="H6590" t="s">
        <v>28</v>
      </c>
      <c r="I6590">
        <v>2</v>
      </c>
      <c r="J6590">
        <v>4</v>
      </c>
      <c r="K6590" t="s">
        <v>11419</v>
      </c>
      <c r="L6590" t="s">
        <v>12235</v>
      </c>
      <c r="M6590" t="s">
        <v>22</v>
      </c>
      <c r="N6590" t="s">
        <v>518</v>
      </c>
      <c r="O6590" t="s">
        <v>29</v>
      </c>
      <c r="P6590" t="s">
        <v>532</v>
      </c>
      <c r="Q6590" s="13">
        <v>16545</v>
      </c>
      <c r="S6590" s="1">
        <v>0.1</v>
      </c>
      <c r="T6590" t="s">
        <v>23</v>
      </c>
      <c r="U6590" t="s">
        <v>24</v>
      </c>
      <c r="V6590" t="b">
        <v>0</v>
      </c>
      <c r="W6590">
        <v>2.5</v>
      </c>
      <c r="X6590" t="s">
        <v>25</v>
      </c>
      <c r="Y6590" t="s">
        <v>26</v>
      </c>
    </row>
    <row r="6591" spans="1:25" x14ac:dyDescent="0.4">
      <c r="A6591" t="s">
        <v>3391</v>
      </c>
      <c r="B6591" s="2">
        <f ca="1">TODAY()+OpportunityTbl[[#This Row],[CreatedOn_DaysFromToday]]</f>
        <v>44643</v>
      </c>
      <c r="C6591" s="2">
        <f ca="1">TODAY()+OpportunityTbl[[#This Row],[EstCloseDate_DaysFromToday]]</f>
        <v>44687</v>
      </c>
      <c r="D6591">
        <f ca="1">IF(OpportunityTbl[[#This Row],[statecode]]=0,"",OpportunityTbl[[#This Row],[Estimated Close Date]])</f>
        <v>44687</v>
      </c>
      <c r="E6591" s="14">
        <v>-467</v>
      </c>
      <c r="F6591" s="14">
        <v>-423</v>
      </c>
      <c r="G6591" t="s">
        <v>27</v>
      </c>
      <c r="H6591" t="s">
        <v>28</v>
      </c>
      <c r="I6591">
        <v>2</v>
      </c>
      <c r="J6591">
        <v>4</v>
      </c>
      <c r="K6591" t="s">
        <v>11548</v>
      </c>
      <c r="L6591" t="s">
        <v>12239</v>
      </c>
      <c r="M6591" t="s">
        <v>22</v>
      </c>
      <c r="N6591" t="s">
        <v>1710</v>
      </c>
      <c r="O6591" t="s">
        <v>29</v>
      </c>
      <c r="P6591" t="s">
        <v>1711</v>
      </c>
      <c r="Q6591" s="13">
        <v>6292</v>
      </c>
      <c r="S6591" s="1">
        <v>0.1</v>
      </c>
      <c r="T6591" t="s">
        <v>23</v>
      </c>
      <c r="U6591" t="s">
        <v>24</v>
      </c>
      <c r="V6591" t="b">
        <v>1</v>
      </c>
      <c r="W6591">
        <v>3.5</v>
      </c>
      <c r="X6591" t="s">
        <v>25</v>
      </c>
      <c r="Y6591" t="s">
        <v>26</v>
      </c>
    </row>
    <row r="6592" spans="1:25" x14ac:dyDescent="0.4">
      <c r="A6592" t="s">
        <v>3392</v>
      </c>
      <c r="B6592" s="2">
        <f ca="1">TODAY()+OpportunityTbl[[#This Row],[CreatedOn_DaysFromToday]]</f>
        <v>44643</v>
      </c>
      <c r="C6592" s="2">
        <f ca="1">TODAY()+OpportunityTbl[[#This Row],[EstCloseDate_DaysFromToday]]</f>
        <v>44700</v>
      </c>
      <c r="D6592">
        <f ca="1">IF(OpportunityTbl[[#This Row],[statecode]]=0,"",OpportunityTbl[[#This Row],[Estimated Close Date]])</f>
        <v>44700</v>
      </c>
      <c r="E6592" s="14">
        <v>-467</v>
      </c>
      <c r="F6592" s="14">
        <v>-410</v>
      </c>
      <c r="G6592" t="s">
        <v>27</v>
      </c>
      <c r="H6592" t="s">
        <v>28</v>
      </c>
      <c r="I6592">
        <v>2</v>
      </c>
      <c r="J6592">
        <v>4</v>
      </c>
      <c r="K6592" t="s">
        <v>11518</v>
      </c>
      <c r="L6592" t="s">
        <v>12238</v>
      </c>
      <c r="M6592" t="s">
        <v>22</v>
      </c>
      <c r="N6592" t="s">
        <v>1710</v>
      </c>
      <c r="O6592" t="s">
        <v>29</v>
      </c>
      <c r="P6592" t="s">
        <v>1711</v>
      </c>
      <c r="Q6592" s="13">
        <v>4135</v>
      </c>
      <c r="S6592" s="1">
        <v>0.1</v>
      </c>
      <c r="T6592" t="s">
        <v>23</v>
      </c>
      <c r="U6592" t="s">
        <v>97</v>
      </c>
      <c r="V6592" t="b">
        <v>0</v>
      </c>
      <c r="W6592">
        <v>3.5</v>
      </c>
      <c r="X6592" t="s">
        <v>25</v>
      </c>
      <c r="Y6592" t="s">
        <v>26</v>
      </c>
    </row>
    <row r="6593" spans="1:25" x14ac:dyDescent="0.4">
      <c r="A6593" t="s">
        <v>3711</v>
      </c>
      <c r="B6593" s="2">
        <f ca="1">TODAY()+OpportunityTbl[[#This Row],[CreatedOn_DaysFromToday]]</f>
        <v>44643</v>
      </c>
      <c r="C6593" s="2">
        <f ca="1">TODAY()+OpportunityTbl[[#This Row],[EstCloseDate_DaysFromToday]]</f>
        <v>44694</v>
      </c>
      <c r="D6593">
        <f ca="1">IF(OpportunityTbl[[#This Row],[statecode]]=0,"",OpportunityTbl[[#This Row],[Estimated Close Date]])</f>
        <v>44694</v>
      </c>
      <c r="E6593" s="14">
        <v>-467</v>
      </c>
      <c r="F6593" s="14">
        <v>-416</v>
      </c>
      <c r="G6593" t="s">
        <v>27</v>
      </c>
      <c r="H6593" t="s">
        <v>28</v>
      </c>
      <c r="I6593">
        <v>2</v>
      </c>
      <c r="J6593">
        <v>4</v>
      </c>
      <c r="K6593" t="s">
        <v>11570</v>
      </c>
      <c r="L6593" t="s">
        <v>12239</v>
      </c>
      <c r="M6593" t="s">
        <v>22</v>
      </c>
      <c r="N6593" t="s">
        <v>31</v>
      </c>
      <c r="O6593" t="s">
        <v>29</v>
      </c>
      <c r="P6593" t="s">
        <v>419</v>
      </c>
      <c r="Q6593" s="13">
        <v>7725</v>
      </c>
      <c r="S6593" s="1">
        <v>0.1</v>
      </c>
      <c r="T6593" t="s">
        <v>23</v>
      </c>
      <c r="U6593" t="s">
        <v>97</v>
      </c>
      <c r="V6593" t="b">
        <v>0</v>
      </c>
      <c r="W6593">
        <v>2</v>
      </c>
      <c r="X6593" t="s">
        <v>25</v>
      </c>
      <c r="Y6593" t="s">
        <v>26</v>
      </c>
    </row>
    <row r="6594" spans="1:25" x14ac:dyDescent="0.4">
      <c r="A6594" t="s">
        <v>5342</v>
      </c>
      <c r="B6594" s="2">
        <f ca="1">TODAY()+OpportunityTbl[[#This Row],[CreatedOn_DaysFromToday]]</f>
        <v>44643</v>
      </c>
      <c r="C6594" s="2">
        <f ca="1">TODAY()+OpportunityTbl[[#This Row],[EstCloseDate_DaysFromToday]]</f>
        <v>44709</v>
      </c>
      <c r="D6594">
        <f ca="1">IF(OpportunityTbl[[#This Row],[statecode]]=0,"",OpportunityTbl[[#This Row],[Estimated Close Date]])</f>
        <v>44709</v>
      </c>
      <c r="E6594" s="14">
        <v>-467</v>
      </c>
      <c r="F6594" s="14">
        <v>-401</v>
      </c>
      <c r="G6594" t="s">
        <v>27</v>
      </c>
      <c r="H6594" t="s">
        <v>28</v>
      </c>
      <c r="I6594">
        <v>2</v>
      </c>
      <c r="J6594">
        <v>4</v>
      </c>
      <c r="K6594" t="s">
        <v>11480</v>
      </c>
      <c r="L6594" t="s">
        <v>12239</v>
      </c>
      <c r="M6594" t="s">
        <v>22</v>
      </c>
      <c r="N6594" t="s">
        <v>1617</v>
      </c>
      <c r="O6594" t="s">
        <v>29</v>
      </c>
      <c r="P6594" t="s">
        <v>1618</v>
      </c>
      <c r="Q6594" s="13">
        <v>8024</v>
      </c>
      <c r="S6594" s="1">
        <v>0.1</v>
      </c>
      <c r="T6594" t="s">
        <v>23</v>
      </c>
      <c r="U6594" t="s">
        <v>97</v>
      </c>
      <c r="V6594" t="b">
        <v>1</v>
      </c>
      <c r="W6594">
        <v>3</v>
      </c>
      <c r="X6594" t="s">
        <v>25</v>
      </c>
      <c r="Y6594" t="s">
        <v>4899</v>
      </c>
    </row>
    <row r="6595" spans="1:25" x14ac:dyDescent="0.4">
      <c r="A6595" t="s">
        <v>5842</v>
      </c>
      <c r="B6595" s="2">
        <f ca="1">TODAY()+OpportunityTbl[[#This Row],[CreatedOn_DaysFromToday]]</f>
        <v>44643</v>
      </c>
      <c r="C6595" s="2">
        <f ca="1">TODAY()+OpportunityTbl[[#This Row],[EstCloseDate_DaysFromToday]]</f>
        <v>44703</v>
      </c>
      <c r="D6595">
        <f ca="1">IF(OpportunityTbl[[#This Row],[statecode]]=0,"",OpportunityTbl[[#This Row],[Estimated Close Date]])</f>
        <v>44703</v>
      </c>
      <c r="E6595" s="14">
        <v>-467</v>
      </c>
      <c r="F6595" s="14">
        <v>-407</v>
      </c>
      <c r="G6595" t="s">
        <v>27</v>
      </c>
      <c r="H6595" t="s">
        <v>28</v>
      </c>
      <c r="I6595">
        <v>2</v>
      </c>
      <c r="J6595">
        <v>4</v>
      </c>
      <c r="K6595" t="s">
        <v>11532</v>
      </c>
      <c r="L6595" t="s">
        <v>12234</v>
      </c>
      <c r="M6595" t="s">
        <v>22</v>
      </c>
      <c r="N6595" t="s">
        <v>1710</v>
      </c>
      <c r="O6595" t="s">
        <v>29</v>
      </c>
      <c r="P6595" t="s">
        <v>1713</v>
      </c>
      <c r="Q6595" s="13">
        <v>2513</v>
      </c>
      <c r="S6595" s="1">
        <v>0.3</v>
      </c>
      <c r="T6595" t="s">
        <v>168</v>
      </c>
      <c r="U6595" t="s">
        <v>97</v>
      </c>
      <c r="V6595" t="b">
        <v>0</v>
      </c>
      <c r="W6595">
        <v>4</v>
      </c>
      <c r="X6595" t="s">
        <v>157</v>
      </c>
      <c r="Y6595" t="s">
        <v>4890</v>
      </c>
    </row>
    <row r="6596" spans="1:25" x14ac:dyDescent="0.4">
      <c r="A6596" t="s">
        <v>6971</v>
      </c>
      <c r="B6596" s="2">
        <f ca="1">TODAY()+OpportunityTbl[[#This Row],[CreatedOn_DaysFromToday]]</f>
        <v>44643</v>
      </c>
      <c r="C6596" s="2">
        <f ca="1">TODAY()+OpportunityTbl[[#This Row],[EstCloseDate_DaysFromToday]]</f>
        <v>44687</v>
      </c>
      <c r="D6596">
        <f ca="1">IF(OpportunityTbl[[#This Row],[statecode]]=0,"",OpportunityTbl[[#This Row],[Estimated Close Date]])</f>
        <v>44687</v>
      </c>
      <c r="E6596" s="14">
        <v>-467</v>
      </c>
      <c r="F6596" s="14">
        <v>-423</v>
      </c>
      <c r="G6596" t="s">
        <v>27</v>
      </c>
      <c r="H6596" t="s">
        <v>28</v>
      </c>
      <c r="I6596">
        <v>2</v>
      </c>
      <c r="J6596">
        <v>4</v>
      </c>
      <c r="K6596" t="s">
        <v>11549</v>
      </c>
      <c r="L6596" t="s">
        <v>12236</v>
      </c>
      <c r="M6596" t="s">
        <v>22</v>
      </c>
      <c r="N6596" t="s">
        <v>31</v>
      </c>
      <c r="O6596" t="s">
        <v>29</v>
      </c>
      <c r="P6596" t="s">
        <v>417</v>
      </c>
      <c r="Q6596" s="13">
        <v>2118</v>
      </c>
      <c r="S6596" s="1">
        <v>0.3</v>
      </c>
      <c r="T6596" t="s">
        <v>168</v>
      </c>
      <c r="U6596" t="s">
        <v>24</v>
      </c>
      <c r="V6596" t="b">
        <v>1</v>
      </c>
      <c r="W6596">
        <v>2.5</v>
      </c>
      <c r="X6596" t="s">
        <v>157</v>
      </c>
      <c r="Y6596" t="s">
        <v>4892</v>
      </c>
    </row>
    <row r="6597" spans="1:25" x14ac:dyDescent="0.4">
      <c r="A6597" t="s">
        <v>7535</v>
      </c>
      <c r="B6597" s="2">
        <f ca="1">TODAY()+OpportunityTbl[[#This Row],[CreatedOn_DaysFromToday]]</f>
        <v>44643</v>
      </c>
      <c r="C6597" s="2">
        <f ca="1">TODAY()+OpportunityTbl[[#This Row],[EstCloseDate_DaysFromToday]]</f>
        <v>44716</v>
      </c>
      <c r="D6597">
        <f ca="1">IF(OpportunityTbl[[#This Row],[statecode]]=0,"",OpportunityTbl[[#This Row],[Estimated Close Date]])</f>
        <v>44716</v>
      </c>
      <c r="E6597" s="14">
        <v>-467</v>
      </c>
      <c r="F6597" s="14">
        <v>-394</v>
      </c>
      <c r="G6597" t="s">
        <v>7082</v>
      </c>
      <c r="H6597" t="s">
        <v>7082</v>
      </c>
      <c r="I6597">
        <v>1</v>
      </c>
      <c r="J6597">
        <v>3</v>
      </c>
      <c r="K6597" t="s">
        <v>11482</v>
      </c>
      <c r="L6597" t="s">
        <v>12239</v>
      </c>
      <c r="M6597" t="s">
        <v>22</v>
      </c>
      <c r="N6597" t="s">
        <v>1617</v>
      </c>
      <c r="O6597" t="s">
        <v>29</v>
      </c>
      <c r="P6597" t="s">
        <v>1618</v>
      </c>
      <c r="Q6597" s="13">
        <v>7054</v>
      </c>
      <c r="R6597" s="13">
        <v>6842.38</v>
      </c>
      <c r="S6597" s="1">
        <v>0.5</v>
      </c>
      <c r="T6597" t="s">
        <v>168</v>
      </c>
      <c r="U6597" t="s">
        <v>24</v>
      </c>
      <c r="V6597" t="b">
        <v>1</v>
      </c>
      <c r="W6597">
        <v>3</v>
      </c>
      <c r="X6597" t="s">
        <v>240</v>
      </c>
      <c r="Y6597" t="s">
        <v>4905</v>
      </c>
    </row>
    <row r="6598" spans="1:25" x14ac:dyDescent="0.4">
      <c r="A6598" t="s">
        <v>8815</v>
      </c>
      <c r="B6598" s="2">
        <f ca="1">TODAY()+OpportunityTbl[[#This Row],[CreatedOn_DaysFromToday]]</f>
        <v>44643</v>
      </c>
      <c r="C6598" s="2">
        <f ca="1">TODAY()+OpportunityTbl[[#This Row],[EstCloseDate_DaysFromToday]]</f>
        <v>44720</v>
      </c>
      <c r="D6598">
        <f ca="1">IF(OpportunityTbl[[#This Row],[statecode]]=0,"",OpportunityTbl[[#This Row],[Estimated Close Date]])</f>
        <v>44720</v>
      </c>
      <c r="E6598" s="14">
        <v>-467</v>
      </c>
      <c r="F6598" s="14">
        <v>-390</v>
      </c>
      <c r="G6598" t="s">
        <v>7082</v>
      </c>
      <c r="H6598" t="s">
        <v>7082</v>
      </c>
      <c r="I6598">
        <v>1</v>
      </c>
      <c r="J6598">
        <v>3</v>
      </c>
      <c r="K6598" t="s">
        <v>11419</v>
      </c>
      <c r="L6598" t="s">
        <v>12238</v>
      </c>
      <c r="M6598" t="s">
        <v>22</v>
      </c>
      <c r="N6598" t="s">
        <v>534</v>
      </c>
      <c r="O6598" t="s">
        <v>29</v>
      </c>
      <c r="P6598" t="s">
        <v>590</v>
      </c>
      <c r="Q6598" s="13">
        <v>4102</v>
      </c>
      <c r="R6598" s="13">
        <v>4019.96</v>
      </c>
      <c r="S6598" s="1">
        <v>0.3</v>
      </c>
      <c r="T6598" t="s">
        <v>168</v>
      </c>
      <c r="U6598" t="s">
        <v>97</v>
      </c>
      <c r="V6598" t="b">
        <v>1</v>
      </c>
      <c r="W6598">
        <v>2</v>
      </c>
      <c r="X6598" t="s">
        <v>157</v>
      </c>
      <c r="Y6598" t="s">
        <v>26</v>
      </c>
    </row>
    <row r="6599" spans="1:25" x14ac:dyDescent="0.4">
      <c r="A6599" t="s">
        <v>8952</v>
      </c>
      <c r="B6599" s="2">
        <f ca="1">TODAY()+OpportunityTbl[[#This Row],[CreatedOn_DaysFromToday]]</f>
        <v>44643</v>
      </c>
      <c r="C6599" s="2">
        <f ca="1">TODAY()+OpportunityTbl[[#This Row],[EstCloseDate_DaysFromToday]]</f>
        <v>44719</v>
      </c>
      <c r="D6599">
        <f ca="1">IF(OpportunityTbl[[#This Row],[statecode]]=0,"",OpportunityTbl[[#This Row],[Estimated Close Date]])</f>
        <v>44719</v>
      </c>
      <c r="E6599" s="14">
        <v>-467</v>
      </c>
      <c r="F6599" s="14">
        <v>-391</v>
      </c>
      <c r="G6599" t="s">
        <v>7082</v>
      </c>
      <c r="H6599" t="s">
        <v>7082</v>
      </c>
      <c r="I6599">
        <v>1</v>
      </c>
      <c r="J6599">
        <v>3</v>
      </c>
      <c r="K6599" t="s">
        <v>11451</v>
      </c>
      <c r="L6599" t="s">
        <v>12241</v>
      </c>
      <c r="M6599" t="s">
        <v>22</v>
      </c>
      <c r="N6599" t="s">
        <v>480</v>
      </c>
      <c r="O6599" t="s">
        <v>29</v>
      </c>
      <c r="P6599" t="s">
        <v>687</v>
      </c>
      <c r="Q6599" s="13">
        <v>20780</v>
      </c>
      <c r="R6599" s="13">
        <v>20156.599999999999</v>
      </c>
      <c r="S6599" s="1">
        <v>0.5</v>
      </c>
      <c r="T6599" t="s">
        <v>168</v>
      </c>
      <c r="U6599" t="s">
        <v>97</v>
      </c>
      <c r="V6599" t="b">
        <v>0</v>
      </c>
      <c r="W6599">
        <v>3</v>
      </c>
      <c r="X6599" t="s">
        <v>240</v>
      </c>
      <c r="Y6599" t="s">
        <v>26</v>
      </c>
    </row>
    <row r="6600" spans="1:25" x14ac:dyDescent="0.4">
      <c r="A6600" t="s">
        <v>10049</v>
      </c>
      <c r="B6600" s="2">
        <f ca="1">TODAY()+OpportunityTbl[[#This Row],[CreatedOn_DaysFromToday]]</f>
        <v>44643</v>
      </c>
      <c r="C6600" s="2">
        <f ca="1">TODAY()+OpportunityTbl[[#This Row],[EstCloseDate_DaysFromToday]]</f>
        <v>44696</v>
      </c>
      <c r="D6600">
        <f ca="1">IF(OpportunityTbl[[#This Row],[statecode]]=0,"",OpportunityTbl[[#This Row],[Estimated Close Date]])</f>
        <v>44696</v>
      </c>
      <c r="E6600" s="14">
        <v>-467</v>
      </c>
      <c r="F6600" s="14">
        <v>-414</v>
      </c>
      <c r="G6600" t="s">
        <v>7082</v>
      </c>
      <c r="H6600" t="s">
        <v>7082</v>
      </c>
      <c r="I6600">
        <v>1</v>
      </c>
      <c r="J6600">
        <v>3</v>
      </c>
      <c r="K6600" t="s">
        <v>11522</v>
      </c>
      <c r="L6600" t="s">
        <v>12239</v>
      </c>
      <c r="M6600" t="s">
        <v>22</v>
      </c>
      <c r="N6600" t="s">
        <v>2121</v>
      </c>
      <c r="O6600" t="s">
        <v>29</v>
      </c>
      <c r="P6600" t="s">
        <v>4734</v>
      </c>
      <c r="Q6600" s="13">
        <v>7445</v>
      </c>
      <c r="R6600" s="13">
        <v>7221.65</v>
      </c>
      <c r="S6600" s="1">
        <v>0.5</v>
      </c>
      <c r="T6600" t="s">
        <v>168</v>
      </c>
      <c r="U6600" t="s">
        <v>24</v>
      </c>
      <c r="V6600" t="b">
        <v>1</v>
      </c>
      <c r="W6600">
        <v>3</v>
      </c>
      <c r="X6600" t="s">
        <v>240</v>
      </c>
      <c r="Y6600" t="s">
        <v>26</v>
      </c>
    </row>
    <row r="6601" spans="1:25" x14ac:dyDescent="0.4">
      <c r="A6601" t="s">
        <v>64</v>
      </c>
      <c r="B6601" s="2">
        <f ca="1">TODAY()+OpportunityTbl[[#This Row],[CreatedOn_DaysFromToday]]</f>
        <v>44642</v>
      </c>
      <c r="C6601" s="2">
        <f ca="1">TODAY()+OpportunityTbl[[#This Row],[EstCloseDate_DaysFromToday]]</f>
        <v>44683</v>
      </c>
      <c r="D6601">
        <f ca="1">IF(OpportunityTbl[[#This Row],[statecode]]=0,"",OpportunityTbl[[#This Row],[Estimated Close Date]])</f>
        <v>44683</v>
      </c>
      <c r="E6601" s="14">
        <v>-468</v>
      </c>
      <c r="F6601" s="14">
        <v>-427</v>
      </c>
      <c r="G6601" t="s">
        <v>27</v>
      </c>
      <c r="H6601" t="s">
        <v>28</v>
      </c>
      <c r="I6601">
        <v>2</v>
      </c>
      <c r="J6601">
        <v>4</v>
      </c>
      <c r="K6601" t="s">
        <v>11526</v>
      </c>
      <c r="L6601" t="s">
        <v>12234</v>
      </c>
      <c r="M6601" t="s">
        <v>22</v>
      </c>
      <c r="N6601" t="s">
        <v>31</v>
      </c>
      <c r="O6601" t="s">
        <v>29</v>
      </c>
      <c r="P6601" t="s">
        <v>32</v>
      </c>
      <c r="Q6601" s="13">
        <v>2315</v>
      </c>
      <c r="S6601" s="1">
        <v>0.1</v>
      </c>
      <c r="T6601" t="s">
        <v>23</v>
      </c>
      <c r="U6601" t="s">
        <v>24</v>
      </c>
      <c r="V6601" t="b">
        <v>1</v>
      </c>
      <c r="W6601">
        <v>2.5</v>
      </c>
      <c r="X6601" t="s">
        <v>25</v>
      </c>
      <c r="Y6601" t="s">
        <v>26</v>
      </c>
    </row>
    <row r="6602" spans="1:25" x14ac:dyDescent="0.4">
      <c r="A6602" t="s">
        <v>1698</v>
      </c>
      <c r="B6602" s="2">
        <f ca="1">TODAY()+OpportunityTbl[[#This Row],[CreatedOn_DaysFromToday]]</f>
        <v>44642</v>
      </c>
      <c r="C6602" s="2">
        <f ca="1">TODAY()+OpportunityTbl[[#This Row],[EstCloseDate_DaysFromToday]]</f>
        <v>44709</v>
      </c>
      <c r="D6602">
        <f ca="1">IF(OpportunityTbl[[#This Row],[statecode]]=0,"",OpportunityTbl[[#This Row],[Estimated Close Date]])</f>
        <v>44709</v>
      </c>
      <c r="E6602" s="14">
        <v>-468</v>
      </c>
      <c r="F6602" s="14">
        <v>-401</v>
      </c>
      <c r="G6602" t="s">
        <v>27</v>
      </c>
      <c r="H6602" t="s">
        <v>28</v>
      </c>
      <c r="I6602">
        <v>2</v>
      </c>
      <c r="J6602">
        <v>4</v>
      </c>
      <c r="K6602" t="s">
        <v>11494</v>
      </c>
      <c r="L6602" t="s">
        <v>12234</v>
      </c>
      <c r="M6602" t="s">
        <v>22</v>
      </c>
      <c r="N6602" t="s">
        <v>1617</v>
      </c>
      <c r="O6602" t="s">
        <v>29</v>
      </c>
      <c r="P6602" t="s">
        <v>1620</v>
      </c>
      <c r="Q6602" s="13">
        <v>1931</v>
      </c>
      <c r="S6602" s="1">
        <v>0.3</v>
      </c>
      <c r="T6602" t="s">
        <v>168</v>
      </c>
      <c r="U6602" t="s">
        <v>97</v>
      </c>
      <c r="V6602" t="b">
        <v>1</v>
      </c>
      <c r="W6602">
        <v>3.5</v>
      </c>
      <c r="X6602" t="s">
        <v>157</v>
      </c>
      <c r="Y6602" t="s">
        <v>26</v>
      </c>
    </row>
    <row r="6603" spans="1:25" x14ac:dyDescent="0.4">
      <c r="A6603" t="s">
        <v>2899</v>
      </c>
      <c r="B6603" s="2">
        <f ca="1">TODAY()+OpportunityTbl[[#This Row],[CreatedOn_DaysFromToday]]</f>
        <v>44642</v>
      </c>
      <c r="C6603" s="2">
        <f ca="1">TODAY()+OpportunityTbl[[#This Row],[EstCloseDate_DaysFromToday]]</f>
        <v>44689</v>
      </c>
      <c r="D6603">
        <f ca="1">IF(OpportunityTbl[[#This Row],[statecode]]=0,"",OpportunityTbl[[#This Row],[Estimated Close Date]])</f>
        <v>44689</v>
      </c>
      <c r="E6603" s="14">
        <v>-468</v>
      </c>
      <c r="F6603" s="14">
        <v>-421</v>
      </c>
      <c r="G6603" t="s">
        <v>27</v>
      </c>
      <c r="H6603" t="s">
        <v>28</v>
      </c>
      <c r="I6603">
        <v>2</v>
      </c>
      <c r="J6603">
        <v>4</v>
      </c>
      <c r="K6603" t="s">
        <v>11556</v>
      </c>
      <c r="L6603" t="s">
        <v>12237</v>
      </c>
      <c r="M6603" t="s">
        <v>22</v>
      </c>
      <c r="N6603" t="s">
        <v>518</v>
      </c>
      <c r="O6603" t="s">
        <v>29</v>
      </c>
      <c r="P6603" t="s">
        <v>532</v>
      </c>
      <c r="Q6603" s="13">
        <v>4215</v>
      </c>
      <c r="S6603" s="1">
        <v>0.1</v>
      </c>
      <c r="T6603" t="s">
        <v>23</v>
      </c>
      <c r="U6603" t="s">
        <v>97</v>
      </c>
      <c r="V6603" t="b">
        <v>1</v>
      </c>
      <c r="W6603">
        <v>3.5</v>
      </c>
      <c r="X6603" t="s">
        <v>25</v>
      </c>
      <c r="Y6603" t="s">
        <v>26</v>
      </c>
    </row>
    <row r="6604" spans="1:25" x14ac:dyDescent="0.4">
      <c r="A6604" t="s">
        <v>3817</v>
      </c>
      <c r="B6604" s="2">
        <f ca="1">TODAY()+OpportunityTbl[[#This Row],[CreatedOn_DaysFromToday]]</f>
        <v>44642</v>
      </c>
      <c r="C6604" s="2">
        <f ca="1">TODAY()+OpportunityTbl[[#This Row],[EstCloseDate_DaysFromToday]]</f>
        <v>44686</v>
      </c>
      <c r="D6604">
        <f ca="1">IF(OpportunityTbl[[#This Row],[statecode]]=0,"",OpportunityTbl[[#This Row],[Estimated Close Date]])</f>
        <v>44686</v>
      </c>
      <c r="E6604" s="14">
        <v>-468</v>
      </c>
      <c r="F6604" s="14">
        <v>-424</v>
      </c>
      <c r="G6604" t="s">
        <v>27</v>
      </c>
      <c r="H6604" t="s">
        <v>28</v>
      </c>
      <c r="I6604">
        <v>2</v>
      </c>
      <c r="J6604">
        <v>4</v>
      </c>
      <c r="K6604" t="s">
        <v>11550</v>
      </c>
      <c r="L6604" t="s">
        <v>12238</v>
      </c>
      <c r="M6604" t="s">
        <v>22</v>
      </c>
      <c r="N6604" t="s">
        <v>518</v>
      </c>
      <c r="O6604" t="s">
        <v>29</v>
      </c>
      <c r="P6604" t="s">
        <v>529</v>
      </c>
      <c r="Q6604" s="13">
        <v>2212</v>
      </c>
      <c r="S6604" s="1">
        <v>0.1</v>
      </c>
      <c r="T6604" t="s">
        <v>23</v>
      </c>
      <c r="U6604" t="s">
        <v>24</v>
      </c>
      <c r="V6604" t="b">
        <v>1</v>
      </c>
      <c r="W6604">
        <v>2</v>
      </c>
      <c r="X6604" t="s">
        <v>25</v>
      </c>
      <c r="Y6604" t="s">
        <v>26</v>
      </c>
    </row>
    <row r="6605" spans="1:25" x14ac:dyDescent="0.4">
      <c r="A6605" t="s">
        <v>3874</v>
      </c>
      <c r="B6605" s="2">
        <f ca="1">TODAY()+OpportunityTbl[[#This Row],[CreatedOn_DaysFromToday]]</f>
        <v>44642</v>
      </c>
      <c r="C6605" s="2">
        <f ca="1">TODAY()+OpportunityTbl[[#This Row],[EstCloseDate_DaysFromToday]]</f>
        <v>44699</v>
      </c>
      <c r="D6605">
        <f ca="1">IF(OpportunityTbl[[#This Row],[statecode]]=0,"",OpportunityTbl[[#This Row],[Estimated Close Date]])</f>
        <v>44699</v>
      </c>
      <c r="E6605" s="14">
        <v>-468</v>
      </c>
      <c r="F6605" s="14">
        <v>-411</v>
      </c>
      <c r="G6605" t="s">
        <v>27</v>
      </c>
      <c r="H6605" t="s">
        <v>28</v>
      </c>
      <c r="I6605">
        <v>2</v>
      </c>
      <c r="J6605">
        <v>4</v>
      </c>
      <c r="K6605" t="s">
        <v>11514</v>
      </c>
      <c r="L6605" t="s">
        <v>12238</v>
      </c>
      <c r="M6605" t="s">
        <v>22</v>
      </c>
      <c r="N6605" t="s">
        <v>518</v>
      </c>
      <c r="O6605" t="s">
        <v>29</v>
      </c>
      <c r="P6605" t="s">
        <v>532</v>
      </c>
      <c r="Q6605" s="13">
        <v>3908</v>
      </c>
      <c r="S6605" s="1">
        <v>0.1</v>
      </c>
      <c r="T6605" t="s">
        <v>23</v>
      </c>
      <c r="U6605" t="s">
        <v>24</v>
      </c>
      <c r="V6605" t="b">
        <v>0</v>
      </c>
      <c r="W6605">
        <v>2</v>
      </c>
      <c r="X6605" t="s">
        <v>25</v>
      </c>
      <c r="Y6605" t="s">
        <v>26</v>
      </c>
    </row>
    <row r="6606" spans="1:25" x14ac:dyDescent="0.4">
      <c r="A6606" t="s">
        <v>3948</v>
      </c>
      <c r="B6606" s="2">
        <f ca="1">TODAY()+OpportunityTbl[[#This Row],[CreatedOn_DaysFromToday]]</f>
        <v>44642</v>
      </c>
      <c r="C6606" s="2">
        <f ca="1">TODAY()+OpportunityTbl[[#This Row],[EstCloseDate_DaysFromToday]]</f>
        <v>44673</v>
      </c>
      <c r="D6606">
        <f ca="1">IF(OpportunityTbl[[#This Row],[statecode]]=0,"",OpportunityTbl[[#This Row],[Estimated Close Date]])</f>
        <v>44673</v>
      </c>
      <c r="E6606" s="14">
        <v>-468</v>
      </c>
      <c r="F6606" s="14">
        <v>-437</v>
      </c>
      <c r="G6606" t="s">
        <v>27</v>
      </c>
      <c r="H6606" t="s">
        <v>28</v>
      </c>
      <c r="I6606">
        <v>2</v>
      </c>
      <c r="J6606">
        <v>4</v>
      </c>
      <c r="K6606" t="s">
        <v>11576</v>
      </c>
      <c r="L6606" t="s">
        <v>12239</v>
      </c>
      <c r="M6606" t="s">
        <v>22</v>
      </c>
      <c r="N6606" t="s">
        <v>513</v>
      </c>
      <c r="O6606" t="s">
        <v>29</v>
      </c>
      <c r="P6606" t="s">
        <v>525</v>
      </c>
      <c r="Q6606" s="13">
        <v>5379</v>
      </c>
      <c r="S6606" s="1">
        <v>0.1</v>
      </c>
      <c r="T6606" t="s">
        <v>23</v>
      </c>
      <c r="U6606" t="s">
        <v>100</v>
      </c>
      <c r="V6606" t="b">
        <v>1</v>
      </c>
      <c r="W6606">
        <v>2</v>
      </c>
      <c r="X6606" t="s">
        <v>25</v>
      </c>
      <c r="Y6606" t="s">
        <v>26</v>
      </c>
    </row>
    <row r="6607" spans="1:25" x14ac:dyDescent="0.4">
      <c r="A6607" t="s">
        <v>4217</v>
      </c>
      <c r="B6607" s="2">
        <f ca="1">TODAY()+OpportunityTbl[[#This Row],[CreatedOn_DaysFromToday]]</f>
        <v>44642</v>
      </c>
      <c r="C6607" s="2">
        <f ca="1">TODAY()+OpportunityTbl[[#This Row],[EstCloseDate_DaysFromToday]]</f>
        <v>44715</v>
      </c>
      <c r="D6607">
        <f ca="1">IF(OpportunityTbl[[#This Row],[statecode]]=0,"",OpportunityTbl[[#This Row],[Estimated Close Date]])</f>
        <v>44715</v>
      </c>
      <c r="E6607" s="14">
        <v>-468</v>
      </c>
      <c r="F6607" s="14">
        <v>-395</v>
      </c>
      <c r="G6607" t="s">
        <v>27</v>
      </c>
      <c r="H6607" t="s">
        <v>28</v>
      </c>
      <c r="I6607">
        <v>2</v>
      </c>
      <c r="J6607">
        <v>4</v>
      </c>
      <c r="K6607" t="s">
        <v>11460</v>
      </c>
      <c r="L6607" t="s">
        <v>12239</v>
      </c>
      <c r="M6607" t="s">
        <v>22</v>
      </c>
      <c r="N6607" t="s">
        <v>616</v>
      </c>
      <c r="O6607" t="s">
        <v>29</v>
      </c>
      <c r="P6607" t="s">
        <v>654</v>
      </c>
      <c r="Q6607" s="13">
        <v>9272</v>
      </c>
      <c r="S6607" s="1">
        <v>0.1</v>
      </c>
      <c r="T6607" t="s">
        <v>23</v>
      </c>
      <c r="U6607" t="s">
        <v>97</v>
      </c>
      <c r="V6607" t="b">
        <v>1</v>
      </c>
      <c r="W6607">
        <v>2</v>
      </c>
      <c r="X6607" t="s">
        <v>25</v>
      </c>
      <c r="Y6607" t="s">
        <v>26</v>
      </c>
    </row>
    <row r="6608" spans="1:25" x14ac:dyDescent="0.4">
      <c r="A6608" t="s">
        <v>4218</v>
      </c>
      <c r="B6608" s="2">
        <f ca="1">TODAY()+OpportunityTbl[[#This Row],[CreatedOn_DaysFromToday]]</f>
        <v>44642</v>
      </c>
      <c r="C6608" s="2">
        <f ca="1">TODAY()+OpportunityTbl[[#This Row],[EstCloseDate_DaysFromToday]]</f>
        <v>44726</v>
      </c>
      <c r="D6608">
        <f ca="1">IF(OpportunityTbl[[#This Row],[statecode]]=0,"",OpportunityTbl[[#This Row],[Estimated Close Date]])</f>
        <v>44726</v>
      </c>
      <c r="E6608" s="14">
        <v>-468</v>
      </c>
      <c r="F6608" s="14">
        <v>-384</v>
      </c>
      <c r="G6608" t="s">
        <v>27</v>
      </c>
      <c r="H6608" t="s">
        <v>28</v>
      </c>
      <c r="I6608">
        <v>2</v>
      </c>
      <c r="J6608">
        <v>4</v>
      </c>
      <c r="K6608" t="s">
        <v>11451</v>
      </c>
      <c r="L6608" t="s">
        <v>12238</v>
      </c>
      <c r="M6608" t="s">
        <v>22</v>
      </c>
      <c r="N6608" t="s">
        <v>616</v>
      </c>
      <c r="O6608" t="s">
        <v>29</v>
      </c>
      <c r="P6608" t="s">
        <v>617</v>
      </c>
      <c r="Q6608" s="13">
        <v>2785</v>
      </c>
      <c r="S6608" s="1">
        <v>0.1</v>
      </c>
      <c r="T6608" t="s">
        <v>23</v>
      </c>
      <c r="U6608" t="s">
        <v>97</v>
      </c>
      <c r="V6608" t="b">
        <v>0</v>
      </c>
      <c r="W6608">
        <v>2</v>
      </c>
      <c r="X6608" t="s">
        <v>25</v>
      </c>
      <c r="Y6608" t="s">
        <v>26</v>
      </c>
    </row>
    <row r="6609" spans="1:25" x14ac:dyDescent="0.4">
      <c r="A6609" t="s">
        <v>8449</v>
      </c>
      <c r="B6609" s="2">
        <f ca="1">TODAY()+OpportunityTbl[[#This Row],[CreatedOn_DaysFromToday]]</f>
        <v>44642</v>
      </c>
      <c r="C6609" s="2">
        <f ca="1">TODAY()+OpportunityTbl[[#This Row],[EstCloseDate_DaysFromToday]]</f>
        <v>44710</v>
      </c>
      <c r="D6609">
        <f ca="1">IF(OpportunityTbl[[#This Row],[statecode]]=0,"",OpportunityTbl[[#This Row],[Estimated Close Date]])</f>
        <v>44710</v>
      </c>
      <c r="E6609" s="14">
        <v>-468</v>
      </c>
      <c r="F6609" s="14">
        <v>-400</v>
      </c>
      <c r="G6609" t="s">
        <v>7082</v>
      </c>
      <c r="H6609" t="s">
        <v>7082</v>
      </c>
      <c r="I6609">
        <v>1</v>
      </c>
      <c r="J6609">
        <v>3</v>
      </c>
      <c r="K6609" t="s">
        <v>11461</v>
      </c>
      <c r="L6609" t="s">
        <v>12239</v>
      </c>
      <c r="M6609" t="s">
        <v>22</v>
      </c>
      <c r="N6609" t="s">
        <v>2121</v>
      </c>
      <c r="O6609" t="s">
        <v>29</v>
      </c>
      <c r="P6609" t="s">
        <v>4734</v>
      </c>
      <c r="Q6609" s="13">
        <v>8891</v>
      </c>
      <c r="R6609" s="13">
        <v>8624.27</v>
      </c>
      <c r="S6609" s="1">
        <v>0.5</v>
      </c>
      <c r="T6609" t="s">
        <v>168</v>
      </c>
      <c r="U6609" t="s">
        <v>24</v>
      </c>
      <c r="V6609" t="b">
        <v>0</v>
      </c>
      <c r="W6609">
        <v>3</v>
      </c>
      <c r="X6609" t="s">
        <v>4732</v>
      </c>
      <c r="Y6609" t="s">
        <v>4896</v>
      </c>
    </row>
    <row r="6610" spans="1:25" x14ac:dyDescent="0.4">
      <c r="A6610" t="s">
        <v>8694</v>
      </c>
      <c r="B6610" s="2">
        <f ca="1">TODAY()+OpportunityTbl[[#This Row],[CreatedOn_DaysFromToday]]</f>
        <v>44642</v>
      </c>
      <c r="C6610" s="2">
        <f ca="1">TODAY()+OpportunityTbl[[#This Row],[EstCloseDate_DaysFromToday]]</f>
        <v>44716</v>
      </c>
      <c r="D6610">
        <f ca="1">IF(OpportunityTbl[[#This Row],[statecode]]=0,"",OpportunityTbl[[#This Row],[Estimated Close Date]])</f>
        <v>44716</v>
      </c>
      <c r="E6610" s="14">
        <v>-468</v>
      </c>
      <c r="F6610" s="14">
        <v>-394</v>
      </c>
      <c r="G6610" t="s">
        <v>7082</v>
      </c>
      <c r="H6610" t="s">
        <v>7082</v>
      </c>
      <c r="I6610">
        <v>1</v>
      </c>
      <c r="J6610">
        <v>3</v>
      </c>
      <c r="K6610" t="s">
        <v>11539</v>
      </c>
      <c r="L6610" t="s">
        <v>12237</v>
      </c>
      <c r="M6610" t="s">
        <v>22</v>
      </c>
      <c r="N6610" t="s">
        <v>1727</v>
      </c>
      <c r="O6610" t="s">
        <v>29</v>
      </c>
      <c r="P6610" t="s">
        <v>1849</v>
      </c>
      <c r="Q6610" s="13">
        <v>4641</v>
      </c>
      <c r="R6610" s="13">
        <v>4432.1499999999996</v>
      </c>
      <c r="S6610" s="1">
        <v>0.3</v>
      </c>
      <c r="T6610" t="s">
        <v>168</v>
      </c>
      <c r="U6610" t="s">
        <v>97</v>
      </c>
      <c r="V6610" t="b">
        <v>1</v>
      </c>
      <c r="W6610">
        <v>4.5</v>
      </c>
      <c r="X6610" t="s">
        <v>157</v>
      </c>
      <c r="Y6610" t="s">
        <v>26</v>
      </c>
    </row>
    <row r="6611" spans="1:25" x14ac:dyDescent="0.4">
      <c r="A6611" t="s">
        <v>9130</v>
      </c>
      <c r="B6611" s="2">
        <f ca="1">TODAY()+OpportunityTbl[[#This Row],[CreatedOn_DaysFromToday]]</f>
        <v>44642</v>
      </c>
      <c r="C6611" s="2">
        <f ca="1">TODAY()+OpportunityTbl[[#This Row],[EstCloseDate_DaysFromToday]]</f>
        <v>44709</v>
      </c>
      <c r="D6611">
        <f ca="1">IF(OpportunityTbl[[#This Row],[statecode]]=0,"",OpportunityTbl[[#This Row],[Estimated Close Date]])</f>
        <v>44709</v>
      </c>
      <c r="E6611" s="14">
        <v>-468</v>
      </c>
      <c r="F6611" s="14">
        <v>-401</v>
      </c>
      <c r="G6611" t="s">
        <v>7082</v>
      </c>
      <c r="H6611" t="s">
        <v>7082</v>
      </c>
      <c r="I6611">
        <v>1</v>
      </c>
      <c r="J6611">
        <v>3</v>
      </c>
      <c r="K6611" t="s">
        <v>11483</v>
      </c>
      <c r="L6611" t="s">
        <v>12238</v>
      </c>
      <c r="M6611" t="s">
        <v>22</v>
      </c>
      <c r="N6611" t="s">
        <v>1710</v>
      </c>
      <c r="O6611" t="s">
        <v>29</v>
      </c>
      <c r="P6611" t="s">
        <v>2378</v>
      </c>
      <c r="Q6611" s="13">
        <v>4049</v>
      </c>
      <c r="R6611" s="13">
        <v>3907.28</v>
      </c>
      <c r="S6611" s="1">
        <v>0.5</v>
      </c>
      <c r="T6611" t="s">
        <v>168</v>
      </c>
      <c r="U6611" t="s">
        <v>24</v>
      </c>
      <c r="V6611" t="b">
        <v>0</v>
      </c>
      <c r="W6611">
        <v>3.5</v>
      </c>
      <c r="X6611" t="s">
        <v>240</v>
      </c>
      <c r="Y6611" t="s">
        <v>26</v>
      </c>
    </row>
    <row r="6612" spans="1:25" x14ac:dyDescent="0.4">
      <c r="A6612" t="s">
        <v>10128</v>
      </c>
      <c r="B6612" s="2">
        <f ca="1">TODAY()+OpportunityTbl[[#This Row],[CreatedOn_DaysFromToday]]</f>
        <v>44642</v>
      </c>
      <c r="C6612" s="2">
        <f ca="1">TODAY()+OpportunityTbl[[#This Row],[EstCloseDate_DaysFromToday]]</f>
        <v>44713</v>
      </c>
      <c r="D6612">
        <f ca="1">IF(OpportunityTbl[[#This Row],[statecode]]=0,"",OpportunityTbl[[#This Row],[Estimated Close Date]])</f>
        <v>44713</v>
      </c>
      <c r="E6612" s="14">
        <v>-468</v>
      </c>
      <c r="F6612" s="14">
        <v>-397</v>
      </c>
      <c r="G6612" t="s">
        <v>7082</v>
      </c>
      <c r="H6612" t="s">
        <v>7082</v>
      </c>
      <c r="I6612">
        <v>1</v>
      </c>
      <c r="J6612">
        <v>3</v>
      </c>
      <c r="K6612" t="s">
        <v>11472</v>
      </c>
      <c r="L6612" t="s">
        <v>12237</v>
      </c>
      <c r="M6612" t="s">
        <v>22</v>
      </c>
      <c r="N6612" t="s">
        <v>2121</v>
      </c>
      <c r="O6612" t="s">
        <v>29</v>
      </c>
      <c r="P6612" t="s">
        <v>4734</v>
      </c>
      <c r="Q6612" s="13">
        <v>4992</v>
      </c>
      <c r="R6612" s="13">
        <v>4742.3999999999996</v>
      </c>
      <c r="S6612" s="1">
        <v>0.9</v>
      </c>
      <c r="T6612" t="s">
        <v>4724</v>
      </c>
      <c r="U6612" t="s">
        <v>24</v>
      </c>
      <c r="V6612" t="b">
        <v>0</v>
      </c>
      <c r="W6612">
        <v>5</v>
      </c>
      <c r="X6612" t="s">
        <v>4732</v>
      </c>
      <c r="Y6612" t="s">
        <v>26</v>
      </c>
    </row>
    <row r="6613" spans="1:25" x14ac:dyDescent="0.4">
      <c r="A6613" t="s">
        <v>977</v>
      </c>
      <c r="B6613" s="2">
        <f ca="1">TODAY()+OpportunityTbl[[#This Row],[CreatedOn_DaysFromToday]]</f>
        <v>44641</v>
      </c>
      <c r="C6613" s="2">
        <f ca="1">TODAY()+OpportunityTbl[[#This Row],[EstCloseDate_DaysFromToday]]</f>
        <v>44672</v>
      </c>
      <c r="D6613">
        <f ca="1">IF(OpportunityTbl[[#This Row],[statecode]]=0,"",OpportunityTbl[[#This Row],[Estimated Close Date]])</f>
        <v>44672</v>
      </c>
      <c r="E6613" s="14">
        <v>-469</v>
      </c>
      <c r="F6613" s="14">
        <v>-438</v>
      </c>
      <c r="G6613" t="s">
        <v>27</v>
      </c>
      <c r="H6613" t="s">
        <v>28</v>
      </c>
      <c r="I6613">
        <v>2</v>
      </c>
      <c r="J6613">
        <v>4</v>
      </c>
      <c r="K6613" t="s">
        <v>11549</v>
      </c>
      <c r="L6613" t="s">
        <v>12234</v>
      </c>
      <c r="M6613" t="s">
        <v>22</v>
      </c>
      <c r="N6613" t="s">
        <v>475</v>
      </c>
      <c r="O6613" t="s">
        <v>29</v>
      </c>
      <c r="P6613" t="s">
        <v>907</v>
      </c>
      <c r="Q6613" s="13">
        <v>1786</v>
      </c>
      <c r="S6613" s="1">
        <v>0.1</v>
      </c>
      <c r="T6613" t="s">
        <v>23</v>
      </c>
      <c r="U6613" t="s">
        <v>100</v>
      </c>
      <c r="V6613" t="b">
        <v>1</v>
      </c>
      <c r="W6613">
        <v>2.5</v>
      </c>
      <c r="X6613" t="s">
        <v>25</v>
      </c>
      <c r="Y6613" t="s">
        <v>26</v>
      </c>
    </row>
    <row r="6614" spans="1:25" x14ac:dyDescent="0.4">
      <c r="A6614" t="s">
        <v>2742</v>
      </c>
      <c r="B6614" s="2">
        <f ca="1">TODAY()+OpportunityTbl[[#This Row],[CreatedOn_DaysFromToday]]</f>
        <v>44641</v>
      </c>
      <c r="C6614" s="2">
        <f ca="1">TODAY()+OpportunityTbl[[#This Row],[EstCloseDate_DaysFromToday]]</f>
        <v>44707</v>
      </c>
      <c r="D6614">
        <f ca="1">IF(OpportunityTbl[[#This Row],[statecode]]=0,"",OpportunityTbl[[#This Row],[Estimated Close Date]])</f>
        <v>44707</v>
      </c>
      <c r="E6614" s="14">
        <v>-469</v>
      </c>
      <c r="F6614" s="14">
        <v>-403</v>
      </c>
      <c r="G6614" t="s">
        <v>27</v>
      </c>
      <c r="H6614" t="s">
        <v>28</v>
      </c>
      <c r="I6614">
        <v>2</v>
      </c>
      <c r="J6614">
        <v>4</v>
      </c>
      <c r="K6614" t="s">
        <v>11470</v>
      </c>
      <c r="L6614" t="s">
        <v>12239</v>
      </c>
      <c r="M6614" t="s">
        <v>22</v>
      </c>
      <c r="N6614" t="s">
        <v>1617</v>
      </c>
      <c r="O6614" t="s">
        <v>29</v>
      </c>
      <c r="P6614" t="s">
        <v>1620</v>
      </c>
      <c r="Q6614" s="13">
        <v>7448</v>
      </c>
      <c r="S6614" s="1">
        <v>0.1</v>
      </c>
      <c r="T6614" t="s">
        <v>23</v>
      </c>
      <c r="U6614" t="s">
        <v>24</v>
      </c>
      <c r="V6614" t="b">
        <v>1</v>
      </c>
      <c r="W6614">
        <v>3</v>
      </c>
      <c r="X6614" t="s">
        <v>25</v>
      </c>
      <c r="Y6614" t="s">
        <v>26</v>
      </c>
    </row>
    <row r="6615" spans="1:25" x14ac:dyDescent="0.4">
      <c r="A6615" t="s">
        <v>2743</v>
      </c>
      <c r="B6615" s="2">
        <f ca="1">TODAY()+OpportunityTbl[[#This Row],[CreatedOn_DaysFromToday]]</f>
        <v>44641</v>
      </c>
      <c r="C6615" s="2">
        <f ca="1">TODAY()+OpportunityTbl[[#This Row],[EstCloseDate_DaysFromToday]]</f>
        <v>44707</v>
      </c>
      <c r="D6615">
        <f ca="1">IF(OpportunityTbl[[#This Row],[statecode]]=0,"",OpportunityTbl[[#This Row],[Estimated Close Date]])</f>
        <v>44707</v>
      </c>
      <c r="E6615" s="14">
        <v>-469</v>
      </c>
      <c r="F6615" s="14">
        <v>-403</v>
      </c>
      <c r="G6615" t="s">
        <v>27</v>
      </c>
      <c r="H6615" t="s">
        <v>28</v>
      </c>
      <c r="I6615">
        <v>2</v>
      </c>
      <c r="J6615">
        <v>4</v>
      </c>
      <c r="K6615" t="s">
        <v>11460</v>
      </c>
      <c r="L6615" t="s">
        <v>12239</v>
      </c>
      <c r="M6615" t="s">
        <v>22</v>
      </c>
      <c r="N6615" t="s">
        <v>1617</v>
      </c>
      <c r="O6615" t="s">
        <v>29</v>
      </c>
      <c r="P6615" t="s">
        <v>1618</v>
      </c>
      <c r="Q6615" s="13">
        <v>6690</v>
      </c>
      <c r="S6615" s="1">
        <v>0.1</v>
      </c>
      <c r="T6615" t="s">
        <v>23</v>
      </c>
      <c r="U6615" t="s">
        <v>24</v>
      </c>
      <c r="V6615" t="b">
        <v>1</v>
      </c>
      <c r="W6615">
        <v>3</v>
      </c>
      <c r="X6615" t="s">
        <v>25</v>
      </c>
      <c r="Y6615" t="s">
        <v>26</v>
      </c>
    </row>
    <row r="6616" spans="1:25" x14ac:dyDescent="0.4">
      <c r="A6616" t="s">
        <v>2832</v>
      </c>
      <c r="B6616" s="2">
        <f ca="1">TODAY()+OpportunityTbl[[#This Row],[CreatedOn_DaysFromToday]]</f>
        <v>44641</v>
      </c>
      <c r="C6616" s="2">
        <f ca="1">TODAY()+OpportunityTbl[[#This Row],[EstCloseDate_DaysFromToday]]</f>
        <v>44699</v>
      </c>
      <c r="D6616">
        <f ca="1">IF(OpportunityTbl[[#This Row],[statecode]]=0,"",OpportunityTbl[[#This Row],[Estimated Close Date]])</f>
        <v>44699</v>
      </c>
      <c r="E6616" s="14">
        <v>-469</v>
      </c>
      <c r="F6616" s="14">
        <v>-411</v>
      </c>
      <c r="G6616" t="s">
        <v>27</v>
      </c>
      <c r="H6616" t="s">
        <v>28</v>
      </c>
      <c r="I6616">
        <v>2</v>
      </c>
      <c r="J6616">
        <v>4</v>
      </c>
      <c r="K6616" t="s">
        <v>11518</v>
      </c>
      <c r="L6616" t="s">
        <v>12239</v>
      </c>
      <c r="M6616" t="s">
        <v>22</v>
      </c>
      <c r="N6616" t="s">
        <v>1762</v>
      </c>
      <c r="O6616" t="s">
        <v>29</v>
      </c>
      <c r="P6616" t="s">
        <v>1783</v>
      </c>
      <c r="Q6616" s="13">
        <v>7559</v>
      </c>
      <c r="S6616" s="1">
        <v>0.1</v>
      </c>
      <c r="T6616" t="s">
        <v>23</v>
      </c>
      <c r="U6616" t="s">
        <v>97</v>
      </c>
      <c r="V6616" t="b">
        <v>0</v>
      </c>
      <c r="W6616">
        <v>3</v>
      </c>
      <c r="X6616" t="s">
        <v>25</v>
      </c>
      <c r="Y6616" t="s">
        <v>26</v>
      </c>
    </row>
    <row r="6617" spans="1:25" x14ac:dyDescent="0.4">
      <c r="A6617" t="s">
        <v>3301</v>
      </c>
      <c r="B6617" s="2">
        <f ca="1">TODAY()+OpportunityTbl[[#This Row],[CreatedOn_DaysFromToday]]</f>
        <v>44641</v>
      </c>
      <c r="C6617" s="2">
        <f ca="1">TODAY()+OpportunityTbl[[#This Row],[EstCloseDate_DaysFromToday]]</f>
        <v>44685</v>
      </c>
      <c r="D6617">
        <f ca="1">IF(OpportunityTbl[[#This Row],[statecode]]=0,"",OpportunityTbl[[#This Row],[Estimated Close Date]])</f>
        <v>44685</v>
      </c>
      <c r="E6617" s="14">
        <v>-469</v>
      </c>
      <c r="F6617" s="14">
        <v>-425</v>
      </c>
      <c r="G6617" t="s">
        <v>27</v>
      </c>
      <c r="H6617" t="s">
        <v>28</v>
      </c>
      <c r="I6617">
        <v>2</v>
      </c>
      <c r="J6617">
        <v>4</v>
      </c>
      <c r="K6617" t="s">
        <v>11577</v>
      </c>
      <c r="L6617" t="s">
        <v>12236</v>
      </c>
      <c r="M6617" t="s">
        <v>22</v>
      </c>
      <c r="N6617" t="s">
        <v>1710</v>
      </c>
      <c r="O6617" t="s">
        <v>29</v>
      </c>
      <c r="P6617" t="s">
        <v>1713</v>
      </c>
      <c r="Q6617" s="13">
        <v>2098</v>
      </c>
      <c r="S6617" s="1">
        <v>0.1</v>
      </c>
      <c r="T6617" t="s">
        <v>23</v>
      </c>
      <c r="U6617" t="s">
        <v>24</v>
      </c>
      <c r="V6617" t="b">
        <v>1</v>
      </c>
      <c r="W6617">
        <v>4</v>
      </c>
      <c r="X6617" t="s">
        <v>25</v>
      </c>
      <c r="Y6617" t="s">
        <v>26</v>
      </c>
    </row>
    <row r="6618" spans="1:25" x14ac:dyDescent="0.4">
      <c r="A6618" t="s">
        <v>3393</v>
      </c>
      <c r="B6618" s="2">
        <f ca="1">TODAY()+OpportunityTbl[[#This Row],[CreatedOn_DaysFromToday]]</f>
        <v>44641</v>
      </c>
      <c r="C6618" s="2">
        <f ca="1">TODAY()+OpportunityTbl[[#This Row],[EstCloseDate_DaysFromToday]]</f>
        <v>44684</v>
      </c>
      <c r="D6618">
        <f ca="1">IF(OpportunityTbl[[#This Row],[statecode]]=0,"",OpportunityTbl[[#This Row],[Estimated Close Date]])</f>
        <v>44684</v>
      </c>
      <c r="E6618" s="14">
        <v>-469</v>
      </c>
      <c r="F6618" s="14">
        <v>-426</v>
      </c>
      <c r="G6618" t="s">
        <v>27</v>
      </c>
      <c r="H6618" t="s">
        <v>28</v>
      </c>
      <c r="I6618">
        <v>2</v>
      </c>
      <c r="J6618">
        <v>4</v>
      </c>
      <c r="K6618" t="s">
        <v>11578</v>
      </c>
      <c r="L6618" t="s">
        <v>12239</v>
      </c>
      <c r="M6618" t="s">
        <v>22</v>
      </c>
      <c r="N6618" t="s">
        <v>1710</v>
      </c>
      <c r="O6618" t="s">
        <v>29</v>
      </c>
      <c r="P6618" t="s">
        <v>1711</v>
      </c>
      <c r="Q6618" s="13">
        <v>8146</v>
      </c>
      <c r="S6618" s="1">
        <v>0.1</v>
      </c>
      <c r="T6618" t="s">
        <v>23</v>
      </c>
      <c r="U6618" t="s">
        <v>24</v>
      </c>
      <c r="V6618" t="b">
        <v>1</v>
      </c>
      <c r="W6618">
        <v>3.5</v>
      </c>
      <c r="X6618" t="s">
        <v>25</v>
      </c>
      <c r="Y6618" t="s">
        <v>26</v>
      </c>
    </row>
    <row r="6619" spans="1:25" x14ac:dyDescent="0.4">
      <c r="A6619" t="s">
        <v>3532</v>
      </c>
      <c r="B6619" s="2">
        <f ca="1">TODAY()+OpportunityTbl[[#This Row],[CreatedOn_DaysFromToday]]</f>
        <v>44641</v>
      </c>
      <c r="C6619" s="2">
        <f ca="1">TODAY()+OpportunityTbl[[#This Row],[EstCloseDate_DaysFromToday]]</f>
        <v>44699</v>
      </c>
      <c r="D6619">
        <f ca="1">IF(OpportunityTbl[[#This Row],[statecode]]=0,"",OpportunityTbl[[#This Row],[Estimated Close Date]])</f>
        <v>44699</v>
      </c>
      <c r="E6619" s="14">
        <v>-469</v>
      </c>
      <c r="F6619" s="14">
        <v>-411</v>
      </c>
      <c r="G6619" t="s">
        <v>27</v>
      </c>
      <c r="H6619" t="s">
        <v>28</v>
      </c>
      <c r="I6619">
        <v>2</v>
      </c>
      <c r="J6619">
        <v>4</v>
      </c>
      <c r="K6619" t="s">
        <v>11482</v>
      </c>
      <c r="L6619" t="s">
        <v>12235</v>
      </c>
      <c r="M6619" t="s">
        <v>22</v>
      </c>
      <c r="N6619" t="s">
        <v>1710</v>
      </c>
      <c r="O6619" t="s">
        <v>29</v>
      </c>
      <c r="P6619" t="s">
        <v>1711</v>
      </c>
      <c r="Q6619" s="13">
        <v>10493</v>
      </c>
      <c r="S6619" s="1">
        <v>0.1</v>
      </c>
      <c r="T6619" t="s">
        <v>23</v>
      </c>
      <c r="U6619" t="s">
        <v>24</v>
      </c>
      <c r="V6619" t="b">
        <v>0</v>
      </c>
      <c r="W6619">
        <v>4</v>
      </c>
      <c r="X6619" t="s">
        <v>25</v>
      </c>
      <c r="Y6619" t="s">
        <v>26</v>
      </c>
    </row>
    <row r="6620" spans="1:25" x14ac:dyDescent="0.4">
      <c r="A6620" t="s">
        <v>3875</v>
      </c>
      <c r="B6620" s="2">
        <f ca="1">TODAY()+OpportunityTbl[[#This Row],[CreatedOn_DaysFromToday]]</f>
        <v>44641</v>
      </c>
      <c r="C6620" s="2">
        <f ca="1">TODAY()+OpportunityTbl[[#This Row],[EstCloseDate_DaysFromToday]]</f>
        <v>44670</v>
      </c>
      <c r="D6620">
        <f ca="1">IF(OpportunityTbl[[#This Row],[statecode]]=0,"",OpportunityTbl[[#This Row],[Estimated Close Date]])</f>
        <v>44670</v>
      </c>
      <c r="E6620" s="14">
        <v>-469</v>
      </c>
      <c r="F6620" s="14">
        <v>-440</v>
      </c>
      <c r="G6620" t="s">
        <v>27</v>
      </c>
      <c r="H6620" t="s">
        <v>28</v>
      </c>
      <c r="I6620">
        <v>2</v>
      </c>
      <c r="J6620">
        <v>4</v>
      </c>
      <c r="K6620" t="s">
        <v>11549</v>
      </c>
      <c r="L6620" t="s">
        <v>12239</v>
      </c>
      <c r="M6620" t="s">
        <v>22</v>
      </c>
      <c r="N6620" t="s">
        <v>518</v>
      </c>
      <c r="O6620" t="s">
        <v>29</v>
      </c>
      <c r="P6620" t="s">
        <v>532</v>
      </c>
      <c r="Q6620" s="13">
        <v>5611</v>
      </c>
      <c r="S6620" s="1">
        <v>0.1</v>
      </c>
      <c r="T6620" t="s">
        <v>23</v>
      </c>
      <c r="U6620" t="s">
        <v>100</v>
      </c>
      <c r="V6620" t="b">
        <v>1</v>
      </c>
      <c r="W6620">
        <v>2</v>
      </c>
      <c r="X6620" t="s">
        <v>25</v>
      </c>
      <c r="Y6620" t="s">
        <v>26</v>
      </c>
    </row>
    <row r="6621" spans="1:25" x14ac:dyDescent="0.4">
      <c r="A6621" t="s">
        <v>6508</v>
      </c>
      <c r="B6621" s="2">
        <f ca="1">TODAY()+OpportunityTbl[[#This Row],[CreatedOn_DaysFromToday]]</f>
        <v>44641</v>
      </c>
      <c r="C6621" s="2">
        <f ca="1">TODAY()+OpportunityTbl[[#This Row],[EstCloseDate_DaysFromToday]]</f>
        <v>44700</v>
      </c>
      <c r="D6621">
        <f ca="1">IF(OpportunityTbl[[#This Row],[statecode]]=0,"",OpportunityTbl[[#This Row],[Estimated Close Date]])</f>
        <v>44700</v>
      </c>
      <c r="E6621" s="14">
        <v>-469</v>
      </c>
      <c r="F6621" s="14">
        <v>-410</v>
      </c>
      <c r="G6621" t="s">
        <v>27</v>
      </c>
      <c r="H6621" t="s">
        <v>28</v>
      </c>
      <c r="I6621">
        <v>2</v>
      </c>
      <c r="J6621">
        <v>4</v>
      </c>
      <c r="K6621" t="s">
        <v>11533</v>
      </c>
      <c r="L6621" t="s">
        <v>12234</v>
      </c>
      <c r="M6621" t="s">
        <v>22</v>
      </c>
      <c r="N6621" t="s">
        <v>480</v>
      </c>
      <c r="O6621" t="s">
        <v>29</v>
      </c>
      <c r="P6621" t="s">
        <v>527</v>
      </c>
      <c r="Q6621" s="13">
        <v>2265</v>
      </c>
      <c r="S6621" s="1">
        <v>0.5</v>
      </c>
      <c r="T6621" t="s">
        <v>168</v>
      </c>
      <c r="U6621" t="s">
        <v>100</v>
      </c>
      <c r="V6621" t="b">
        <v>0</v>
      </c>
      <c r="W6621">
        <v>2.5</v>
      </c>
      <c r="X6621" t="s">
        <v>240</v>
      </c>
      <c r="Y6621" t="s">
        <v>4905</v>
      </c>
    </row>
    <row r="6622" spans="1:25" x14ac:dyDescent="0.4">
      <c r="A6622" t="s">
        <v>6767</v>
      </c>
      <c r="B6622" s="2">
        <f ca="1">TODAY()+OpportunityTbl[[#This Row],[CreatedOn_DaysFromToday]]</f>
        <v>44641</v>
      </c>
      <c r="C6622" s="2">
        <f ca="1">TODAY()+OpportunityTbl[[#This Row],[EstCloseDate_DaysFromToday]]</f>
        <v>44706</v>
      </c>
      <c r="D6622">
        <f ca="1">IF(OpportunityTbl[[#This Row],[statecode]]=0,"",OpportunityTbl[[#This Row],[Estimated Close Date]])</f>
        <v>44706</v>
      </c>
      <c r="E6622" s="14">
        <v>-469</v>
      </c>
      <c r="F6622" s="14">
        <v>-404</v>
      </c>
      <c r="G6622" t="s">
        <v>27</v>
      </c>
      <c r="H6622" t="s">
        <v>28</v>
      </c>
      <c r="I6622">
        <v>2</v>
      </c>
      <c r="J6622">
        <v>4</v>
      </c>
      <c r="K6622" t="s">
        <v>11451</v>
      </c>
      <c r="L6622" t="s">
        <v>12233</v>
      </c>
      <c r="M6622" t="s">
        <v>22</v>
      </c>
      <c r="N6622" t="s">
        <v>513</v>
      </c>
      <c r="O6622" t="s">
        <v>29</v>
      </c>
      <c r="P6622" t="s">
        <v>571</v>
      </c>
      <c r="Q6622" s="13">
        <v>26516</v>
      </c>
      <c r="S6622" s="1">
        <v>0.3</v>
      </c>
      <c r="T6622" t="s">
        <v>168</v>
      </c>
      <c r="U6622" t="s">
        <v>97</v>
      </c>
      <c r="V6622" t="b">
        <v>0</v>
      </c>
      <c r="W6622">
        <v>2.5</v>
      </c>
      <c r="X6622" t="s">
        <v>157</v>
      </c>
      <c r="Y6622" t="s">
        <v>4890</v>
      </c>
    </row>
    <row r="6623" spans="1:25" x14ac:dyDescent="0.4">
      <c r="A6623" t="s">
        <v>9243</v>
      </c>
      <c r="B6623" s="2">
        <f ca="1">TODAY()+OpportunityTbl[[#This Row],[CreatedOn_DaysFromToday]]</f>
        <v>44641</v>
      </c>
      <c r="C6623" s="2">
        <f ca="1">TODAY()+OpportunityTbl[[#This Row],[EstCloseDate_DaysFromToday]]</f>
        <v>44722</v>
      </c>
      <c r="D6623">
        <f ca="1">IF(OpportunityTbl[[#This Row],[statecode]]=0,"",OpportunityTbl[[#This Row],[Estimated Close Date]])</f>
        <v>44722</v>
      </c>
      <c r="E6623" s="14">
        <v>-469</v>
      </c>
      <c r="F6623" s="14">
        <v>-388</v>
      </c>
      <c r="G6623" t="s">
        <v>7082</v>
      </c>
      <c r="H6623" t="s">
        <v>7082</v>
      </c>
      <c r="I6623">
        <v>1</v>
      </c>
      <c r="J6623">
        <v>3</v>
      </c>
      <c r="K6623" t="s">
        <v>11509</v>
      </c>
      <c r="L6623" t="s">
        <v>12236</v>
      </c>
      <c r="M6623" t="s">
        <v>22</v>
      </c>
      <c r="N6623" t="s">
        <v>1816</v>
      </c>
      <c r="O6623" t="s">
        <v>29</v>
      </c>
      <c r="P6623" t="s">
        <v>4473</v>
      </c>
      <c r="Q6623" s="13">
        <v>3667</v>
      </c>
      <c r="R6623" s="13">
        <v>3520.32</v>
      </c>
      <c r="S6623" s="1">
        <v>0.5</v>
      </c>
      <c r="T6623" t="s">
        <v>168</v>
      </c>
      <c r="U6623" t="s">
        <v>97</v>
      </c>
      <c r="V6623" t="b">
        <v>1</v>
      </c>
      <c r="W6623">
        <v>4</v>
      </c>
      <c r="X6623" t="s">
        <v>240</v>
      </c>
      <c r="Y6623" t="s">
        <v>26</v>
      </c>
    </row>
    <row r="6624" spans="1:25" x14ac:dyDescent="0.4">
      <c r="A6624" t="s">
        <v>10017</v>
      </c>
      <c r="B6624" s="2">
        <f ca="1">TODAY()+OpportunityTbl[[#This Row],[CreatedOn_DaysFromToday]]</f>
        <v>44641</v>
      </c>
      <c r="C6624" s="2">
        <f ca="1">TODAY()+OpportunityTbl[[#This Row],[EstCloseDate_DaysFromToday]]</f>
        <v>44694</v>
      </c>
      <c r="D6624">
        <f ca="1">IF(OpportunityTbl[[#This Row],[statecode]]=0,"",OpportunityTbl[[#This Row],[Estimated Close Date]])</f>
        <v>44694</v>
      </c>
      <c r="E6624" s="14">
        <v>-469</v>
      </c>
      <c r="F6624" s="14">
        <v>-416</v>
      </c>
      <c r="G6624" t="s">
        <v>7082</v>
      </c>
      <c r="H6624" t="s">
        <v>7082</v>
      </c>
      <c r="I6624">
        <v>1</v>
      </c>
      <c r="J6624">
        <v>3</v>
      </c>
      <c r="K6624" t="s">
        <v>11550</v>
      </c>
      <c r="L6624" t="s">
        <v>12238</v>
      </c>
      <c r="M6624" t="s">
        <v>22</v>
      </c>
      <c r="N6624" t="s">
        <v>2121</v>
      </c>
      <c r="O6624" t="s">
        <v>29</v>
      </c>
      <c r="P6624" t="s">
        <v>4734</v>
      </c>
      <c r="Q6624" s="13">
        <v>4453</v>
      </c>
      <c r="R6624" s="13">
        <v>4319.41</v>
      </c>
      <c r="S6624" s="1">
        <v>0.9</v>
      </c>
      <c r="T6624" t="s">
        <v>4724</v>
      </c>
      <c r="U6624" t="s">
        <v>24</v>
      </c>
      <c r="V6624" t="b">
        <v>1</v>
      </c>
      <c r="W6624">
        <v>3</v>
      </c>
      <c r="X6624" t="s">
        <v>4732</v>
      </c>
      <c r="Y6624" t="s">
        <v>26</v>
      </c>
    </row>
    <row r="6625" spans="1:25" x14ac:dyDescent="0.4">
      <c r="A6625" t="s">
        <v>742</v>
      </c>
      <c r="B6625" s="2">
        <f ca="1">TODAY()+OpportunityTbl[[#This Row],[CreatedOn_DaysFromToday]]</f>
        <v>44640</v>
      </c>
      <c r="C6625" s="2">
        <f ca="1">TODAY()+OpportunityTbl[[#This Row],[EstCloseDate_DaysFromToday]]</f>
        <v>44695</v>
      </c>
      <c r="D6625">
        <f ca="1">IF(OpportunityTbl[[#This Row],[statecode]]=0,"",OpportunityTbl[[#This Row],[Estimated Close Date]])</f>
        <v>44695</v>
      </c>
      <c r="E6625" s="14">
        <v>-470</v>
      </c>
      <c r="F6625" s="14">
        <v>-415</v>
      </c>
      <c r="G6625" t="s">
        <v>27</v>
      </c>
      <c r="H6625" t="s">
        <v>28</v>
      </c>
      <c r="I6625">
        <v>2</v>
      </c>
      <c r="J6625">
        <v>4</v>
      </c>
      <c r="K6625" t="s">
        <v>11538</v>
      </c>
      <c r="L6625" t="s">
        <v>12234</v>
      </c>
      <c r="M6625" t="s">
        <v>22</v>
      </c>
      <c r="N6625" t="s">
        <v>469</v>
      </c>
      <c r="O6625" t="s">
        <v>29</v>
      </c>
      <c r="P6625" t="s">
        <v>470</v>
      </c>
      <c r="Q6625" s="13">
        <v>2552</v>
      </c>
      <c r="S6625" s="1">
        <v>0.3</v>
      </c>
      <c r="T6625" t="s">
        <v>168</v>
      </c>
      <c r="U6625" t="s">
        <v>97</v>
      </c>
      <c r="V6625" t="b">
        <v>0</v>
      </c>
      <c r="W6625">
        <v>2.5</v>
      </c>
      <c r="X6625" t="s">
        <v>157</v>
      </c>
      <c r="Y6625" t="s">
        <v>26</v>
      </c>
    </row>
    <row r="6626" spans="1:25" x14ac:dyDescent="0.4">
      <c r="A6626" t="s">
        <v>1483</v>
      </c>
      <c r="B6626" s="2">
        <f ca="1">TODAY()+OpportunityTbl[[#This Row],[CreatedOn_DaysFromToday]]</f>
        <v>44640</v>
      </c>
      <c r="C6626" s="2">
        <f ca="1">TODAY()+OpportunityTbl[[#This Row],[EstCloseDate_DaysFromToday]]</f>
        <v>44702</v>
      </c>
      <c r="D6626">
        <f ca="1">IF(OpportunityTbl[[#This Row],[statecode]]=0,"",OpportunityTbl[[#This Row],[Estimated Close Date]])</f>
        <v>44702</v>
      </c>
      <c r="E6626" s="14">
        <v>-470</v>
      </c>
      <c r="F6626" s="14">
        <v>-408</v>
      </c>
      <c r="G6626" t="s">
        <v>27</v>
      </c>
      <c r="H6626" t="s">
        <v>28</v>
      </c>
      <c r="I6626">
        <v>2</v>
      </c>
      <c r="J6626">
        <v>4</v>
      </c>
      <c r="K6626" t="s">
        <v>11468</v>
      </c>
      <c r="L6626" t="s">
        <v>12236</v>
      </c>
      <c r="M6626" t="s">
        <v>22</v>
      </c>
      <c r="N6626" t="s">
        <v>518</v>
      </c>
      <c r="O6626" t="s">
        <v>29</v>
      </c>
      <c r="P6626" t="s">
        <v>557</v>
      </c>
      <c r="Q6626" s="13">
        <v>1538</v>
      </c>
      <c r="S6626" s="1">
        <v>0.1</v>
      </c>
      <c r="T6626" t="s">
        <v>23</v>
      </c>
      <c r="U6626" t="s">
        <v>24</v>
      </c>
      <c r="V6626" t="b">
        <v>0</v>
      </c>
      <c r="W6626">
        <v>2.5</v>
      </c>
      <c r="X6626" t="s">
        <v>25</v>
      </c>
      <c r="Y6626" t="s">
        <v>26</v>
      </c>
    </row>
    <row r="6627" spans="1:25" x14ac:dyDescent="0.4">
      <c r="A6627" t="s">
        <v>1699</v>
      </c>
      <c r="B6627" s="2">
        <f ca="1">TODAY()+OpportunityTbl[[#This Row],[CreatedOn_DaysFromToday]]</f>
        <v>44640</v>
      </c>
      <c r="C6627" s="2">
        <f ca="1">TODAY()+OpportunityTbl[[#This Row],[EstCloseDate_DaysFromToday]]</f>
        <v>44693</v>
      </c>
      <c r="D6627">
        <f ca="1">IF(OpportunityTbl[[#This Row],[statecode]]=0,"",OpportunityTbl[[#This Row],[Estimated Close Date]])</f>
        <v>44693</v>
      </c>
      <c r="E6627" s="14">
        <v>-470</v>
      </c>
      <c r="F6627" s="14">
        <v>-417</v>
      </c>
      <c r="G6627" t="s">
        <v>27</v>
      </c>
      <c r="H6627" t="s">
        <v>28</v>
      </c>
      <c r="I6627">
        <v>2</v>
      </c>
      <c r="J6627">
        <v>4</v>
      </c>
      <c r="K6627" t="s">
        <v>11579</v>
      </c>
      <c r="L6627" t="s">
        <v>12234</v>
      </c>
      <c r="M6627" t="s">
        <v>22</v>
      </c>
      <c r="N6627" t="s">
        <v>1617</v>
      </c>
      <c r="O6627" t="s">
        <v>29</v>
      </c>
      <c r="P6627" t="s">
        <v>1620</v>
      </c>
      <c r="Q6627" s="13">
        <v>2556</v>
      </c>
      <c r="S6627" s="1">
        <v>0.3</v>
      </c>
      <c r="T6627" t="s">
        <v>168</v>
      </c>
      <c r="U6627" t="s">
        <v>100</v>
      </c>
      <c r="V6627" t="b">
        <v>1</v>
      </c>
      <c r="W6627">
        <v>3.5</v>
      </c>
      <c r="X6627" t="s">
        <v>157</v>
      </c>
      <c r="Y6627" t="s">
        <v>26</v>
      </c>
    </row>
    <row r="6628" spans="1:25" x14ac:dyDescent="0.4">
      <c r="A6628" t="s">
        <v>2010</v>
      </c>
      <c r="B6628" s="2">
        <f ca="1">TODAY()+OpportunityTbl[[#This Row],[CreatedOn_DaysFromToday]]</f>
        <v>44640</v>
      </c>
      <c r="C6628" s="2">
        <f ca="1">TODAY()+OpportunityTbl[[#This Row],[EstCloseDate_DaysFromToday]]</f>
        <v>44680</v>
      </c>
      <c r="D6628">
        <f ca="1">IF(OpportunityTbl[[#This Row],[statecode]]=0,"",OpportunityTbl[[#This Row],[Estimated Close Date]])</f>
        <v>44680</v>
      </c>
      <c r="E6628" s="14">
        <v>-470</v>
      </c>
      <c r="F6628" s="14">
        <v>-430</v>
      </c>
      <c r="G6628" t="s">
        <v>27</v>
      </c>
      <c r="H6628" t="s">
        <v>28</v>
      </c>
      <c r="I6628">
        <v>2</v>
      </c>
      <c r="J6628">
        <v>4</v>
      </c>
      <c r="K6628" t="s">
        <v>11522</v>
      </c>
      <c r="L6628" t="s">
        <v>12239</v>
      </c>
      <c r="M6628" t="s">
        <v>22</v>
      </c>
      <c r="N6628" t="s">
        <v>469</v>
      </c>
      <c r="O6628" t="s">
        <v>29</v>
      </c>
      <c r="P6628" t="s">
        <v>470</v>
      </c>
      <c r="Q6628" s="13">
        <v>8462</v>
      </c>
      <c r="S6628" s="1">
        <v>0.3</v>
      </c>
      <c r="T6628" t="s">
        <v>168</v>
      </c>
      <c r="U6628" t="s">
        <v>24</v>
      </c>
      <c r="V6628" t="b">
        <v>1</v>
      </c>
      <c r="W6628">
        <v>2</v>
      </c>
      <c r="X6628" t="s">
        <v>157</v>
      </c>
      <c r="Y6628" t="s">
        <v>26</v>
      </c>
    </row>
    <row r="6629" spans="1:25" x14ac:dyDescent="0.4">
      <c r="A6629" t="s">
        <v>2146</v>
      </c>
      <c r="B6629" s="2">
        <f ca="1">TODAY()+OpportunityTbl[[#This Row],[CreatedOn_DaysFromToday]]</f>
        <v>44640</v>
      </c>
      <c r="C6629" s="2">
        <f ca="1">TODAY()+OpportunityTbl[[#This Row],[EstCloseDate_DaysFromToday]]</f>
        <v>44709</v>
      </c>
      <c r="D6629">
        <f ca="1">IF(OpportunityTbl[[#This Row],[statecode]]=0,"",OpportunityTbl[[#This Row],[Estimated Close Date]])</f>
        <v>44709</v>
      </c>
      <c r="E6629" s="14">
        <v>-470</v>
      </c>
      <c r="F6629" s="14">
        <v>-401</v>
      </c>
      <c r="G6629" t="s">
        <v>27</v>
      </c>
      <c r="H6629" t="s">
        <v>28</v>
      </c>
      <c r="I6629">
        <v>2</v>
      </c>
      <c r="J6629">
        <v>4</v>
      </c>
      <c r="K6629" t="s">
        <v>11513</v>
      </c>
      <c r="L6629" t="s">
        <v>12238</v>
      </c>
      <c r="M6629" t="s">
        <v>22</v>
      </c>
      <c r="N6629" t="s">
        <v>1727</v>
      </c>
      <c r="O6629" t="s">
        <v>29</v>
      </c>
      <c r="P6629" t="s">
        <v>1747</v>
      </c>
      <c r="Q6629" s="13">
        <v>2145</v>
      </c>
      <c r="S6629" s="1">
        <v>0.3</v>
      </c>
      <c r="T6629" t="s">
        <v>168</v>
      </c>
      <c r="U6629" t="s">
        <v>97</v>
      </c>
      <c r="V6629" t="b">
        <v>1</v>
      </c>
      <c r="W6629">
        <v>3</v>
      </c>
      <c r="X6629" t="s">
        <v>157</v>
      </c>
      <c r="Y6629" t="s">
        <v>26</v>
      </c>
    </row>
    <row r="6630" spans="1:25" x14ac:dyDescent="0.4">
      <c r="A6630" t="s">
        <v>2375</v>
      </c>
      <c r="B6630" s="2">
        <f ca="1">TODAY()+OpportunityTbl[[#This Row],[CreatedOn_DaysFromToday]]</f>
        <v>44640</v>
      </c>
      <c r="C6630" s="2">
        <f ca="1">TODAY()+OpportunityTbl[[#This Row],[EstCloseDate_DaysFromToday]]</f>
        <v>44730</v>
      </c>
      <c r="D6630">
        <f ca="1">IF(OpportunityTbl[[#This Row],[statecode]]=0,"",OpportunityTbl[[#This Row],[Estimated Close Date]])</f>
        <v>44730</v>
      </c>
      <c r="E6630" s="14">
        <v>-470</v>
      </c>
      <c r="F6630" s="14">
        <v>-380</v>
      </c>
      <c r="G6630" t="s">
        <v>27</v>
      </c>
      <c r="H6630" t="s">
        <v>28</v>
      </c>
      <c r="I6630">
        <v>2</v>
      </c>
      <c r="J6630">
        <v>4</v>
      </c>
      <c r="K6630" t="s">
        <v>11406</v>
      </c>
      <c r="L6630" t="s">
        <v>12234</v>
      </c>
      <c r="M6630" t="s">
        <v>22</v>
      </c>
      <c r="N6630" t="s">
        <v>1816</v>
      </c>
      <c r="O6630" t="s">
        <v>29</v>
      </c>
      <c r="P6630" t="s">
        <v>1817</v>
      </c>
      <c r="Q6630" s="13">
        <v>2613</v>
      </c>
      <c r="S6630" s="1">
        <v>0.5</v>
      </c>
      <c r="T6630" t="s">
        <v>168</v>
      </c>
      <c r="U6630" t="s">
        <v>24</v>
      </c>
      <c r="V6630" t="b">
        <v>0</v>
      </c>
      <c r="W6630">
        <v>4</v>
      </c>
      <c r="X6630" t="s">
        <v>240</v>
      </c>
      <c r="Y6630" t="s">
        <v>26</v>
      </c>
    </row>
    <row r="6631" spans="1:25" x14ac:dyDescent="0.4">
      <c r="A6631" t="s">
        <v>2594</v>
      </c>
      <c r="B6631" s="2">
        <f ca="1">TODAY()+OpportunityTbl[[#This Row],[CreatedOn_DaysFromToday]]</f>
        <v>44640</v>
      </c>
      <c r="C6631" s="2">
        <f ca="1">TODAY()+OpportunityTbl[[#This Row],[EstCloseDate_DaysFromToday]]</f>
        <v>44677</v>
      </c>
      <c r="D6631">
        <f ca="1">IF(OpportunityTbl[[#This Row],[statecode]]=0,"",OpportunityTbl[[#This Row],[Estimated Close Date]])</f>
        <v>44677</v>
      </c>
      <c r="E6631" s="14">
        <v>-470</v>
      </c>
      <c r="F6631" s="14">
        <v>-433</v>
      </c>
      <c r="G6631" t="s">
        <v>27</v>
      </c>
      <c r="H6631" t="s">
        <v>28</v>
      </c>
      <c r="I6631">
        <v>2</v>
      </c>
      <c r="J6631">
        <v>4</v>
      </c>
      <c r="K6631" t="s">
        <v>11580</v>
      </c>
      <c r="L6631" t="s">
        <v>12233</v>
      </c>
      <c r="M6631" t="s">
        <v>22</v>
      </c>
      <c r="N6631" t="s">
        <v>2069</v>
      </c>
      <c r="O6631" t="s">
        <v>29</v>
      </c>
      <c r="P6631" t="s">
        <v>2084</v>
      </c>
      <c r="Q6631" s="13">
        <v>12443</v>
      </c>
      <c r="S6631" s="1">
        <v>0.1</v>
      </c>
      <c r="T6631" t="s">
        <v>23</v>
      </c>
      <c r="U6631" t="s">
        <v>100</v>
      </c>
      <c r="V6631" t="b">
        <v>0</v>
      </c>
      <c r="W6631">
        <v>4.5</v>
      </c>
      <c r="X6631" t="s">
        <v>25</v>
      </c>
      <c r="Y6631" t="s">
        <v>26</v>
      </c>
    </row>
    <row r="6632" spans="1:25" x14ac:dyDescent="0.4">
      <c r="A6632" t="s">
        <v>3438</v>
      </c>
      <c r="B6632" s="2">
        <f ca="1">TODAY()+OpportunityTbl[[#This Row],[CreatedOn_DaysFromToday]]</f>
        <v>44640</v>
      </c>
      <c r="C6632" s="2">
        <f ca="1">TODAY()+OpportunityTbl[[#This Row],[EstCloseDate_DaysFromToday]]</f>
        <v>44687</v>
      </c>
      <c r="D6632">
        <f ca="1">IF(OpportunityTbl[[#This Row],[statecode]]=0,"",OpportunityTbl[[#This Row],[Estimated Close Date]])</f>
        <v>44687</v>
      </c>
      <c r="E6632" s="14">
        <v>-470</v>
      </c>
      <c r="F6632" s="14">
        <v>-423</v>
      </c>
      <c r="G6632" t="s">
        <v>27</v>
      </c>
      <c r="H6632" t="s">
        <v>28</v>
      </c>
      <c r="I6632">
        <v>2</v>
      </c>
      <c r="J6632">
        <v>4</v>
      </c>
      <c r="K6632" t="s">
        <v>11581</v>
      </c>
      <c r="L6632" t="s">
        <v>12237</v>
      </c>
      <c r="M6632" t="s">
        <v>22</v>
      </c>
      <c r="N6632" t="s">
        <v>1710</v>
      </c>
      <c r="O6632" t="s">
        <v>29</v>
      </c>
      <c r="P6632" t="s">
        <v>1711</v>
      </c>
      <c r="Q6632" s="13">
        <v>3197</v>
      </c>
      <c r="S6632" s="1">
        <v>0.1</v>
      </c>
      <c r="T6632" t="s">
        <v>23</v>
      </c>
      <c r="U6632" t="s">
        <v>100</v>
      </c>
      <c r="V6632" t="b">
        <v>0</v>
      </c>
      <c r="W6632">
        <v>5</v>
      </c>
      <c r="X6632" t="s">
        <v>25</v>
      </c>
      <c r="Y6632" t="s">
        <v>26</v>
      </c>
    </row>
    <row r="6633" spans="1:25" x14ac:dyDescent="0.4">
      <c r="A6633" t="s">
        <v>7377</v>
      </c>
      <c r="B6633" s="2">
        <f ca="1">TODAY()+OpportunityTbl[[#This Row],[CreatedOn_DaysFromToday]]</f>
        <v>44640</v>
      </c>
      <c r="C6633" s="2">
        <f ca="1">TODAY()+OpportunityTbl[[#This Row],[EstCloseDate_DaysFromToday]]</f>
        <v>44698</v>
      </c>
      <c r="D6633">
        <f ca="1">IF(OpportunityTbl[[#This Row],[statecode]]=0,"",OpportunityTbl[[#This Row],[Estimated Close Date]])</f>
        <v>44698</v>
      </c>
      <c r="E6633" s="14">
        <v>-470</v>
      </c>
      <c r="F6633" s="14">
        <v>-412</v>
      </c>
      <c r="G6633" t="s">
        <v>7082</v>
      </c>
      <c r="H6633" t="s">
        <v>7082</v>
      </c>
      <c r="I6633">
        <v>1</v>
      </c>
      <c r="J6633">
        <v>3</v>
      </c>
      <c r="K6633" t="s">
        <v>11451</v>
      </c>
      <c r="L6633" t="s">
        <v>12236</v>
      </c>
      <c r="M6633" t="s">
        <v>22</v>
      </c>
      <c r="N6633" t="s">
        <v>1727</v>
      </c>
      <c r="O6633" t="s">
        <v>29</v>
      </c>
      <c r="P6633" t="s">
        <v>1849</v>
      </c>
      <c r="Q6633" s="13">
        <v>2796</v>
      </c>
      <c r="R6633" s="13">
        <v>2698.14</v>
      </c>
      <c r="S6633" s="1">
        <v>0.3</v>
      </c>
      <c r="T6633" t="s">
        <v>168</v>
      </c>
      <c r="U6633" t="s">
        <v>100</v>
      </c>
      <c r="V6633" t="b">
        <v>1</v>
      </c>
      <c r="W6633">
        <v>3.5</v>
      </c>
      <c r="X6633" t="s">
        <v>157</v>
      </c>
      <c r="Y6633" t="s">
        <v>4926</v>
      </c>
    </row>
    <row r="6634" spans="1:25" x14ac:dyDescent="0.4">
      <c r="A6634" t="s">
        <v>7735</v>
      </c>
      <c r="B6634" s="2">
        <f ca="1">TODAY()+OpportunityTbl[[#This Row],[CreatedOn_DaysFromToday]]</f>
        <v>44640</v>
      </c>
      <c r="C6634" s="2">
        <f ca="1">TODAY()+OpportunityTbl[[#This Row],[EstCloseDate_DaysFromToday]]</f>
        <v>44694</v>
      </c>
      <c r="D6634">
        <f ca="1">IF(OpportunityTbl[[#This Row],[statecode]]=0,"",OpportunityTbl[[#This Row],[Estimated Close Date]])</f>
        <v>44694</v>
      </c>
      <c r="E6634" s="14">
        <v>-470</v>
      </c>
      <c r="F6634" s="14">
        <v>-416</v>
      </c>
      <c r="G6634" t="s">
        <v>7082</v>
      </c>
      <c r="H6634" t="s">
        <v>7082</v>
      </c>
      <c r="I6634">
        <v>1</v>
      </c>
      <c r="J6634">
        <v>3</v>
      </c>
      <c r="K6634" t="s">
        <v>11582</v>
      </c>
      <c r="L6634" t="s">
        <v>12239</v>
      </c>
      <c r="M6634" t="s">
        <v>22</v>
      </c>
      <c r="N6634" t="s">
        <v>31</v>
      </c>
      <c r="O6634" t="s">
        <v>29</v>
      </c>
      <c r="P6634" t="s">
        <v>4742</v>
      </c>
      <c r="Q6634" s="13">
        <v>6104</v>
      </c>
      <c r="R6634" s="13">
        <v>5981.92</v>
      </c>
      <c r="S6634" s="1">
        <v>0.5</v>
      </c>
      <c r="T6634" t="s">
        <v>168</v>
      </c>
      <c r="U6634" t="s">
        <v>24</v>
      </c>
      <c r="V6634" t="b">
        <v>1</v>
      </c>
      <c r="W6634">
        <v>2</v>
      </c>
      <c r="X6634" t="s">
        <v>240</v>
      </c>
      <c r="Y6634" t="s">
        <v>4890</v>
      </c>
    </row>
    <row r="6635" spans="1:25" x14ac:dyDescent="0.4">
      <c r="A6635" t="s">
        <v>8450</v>
      </c>
      <c r="B6635" s="2">
        <f ca="1">TODAY()+OpportunityTbl[[#This Row],[CreatedOn_DaysFromToday]]</f>
        <v>44640</v>
      </c>
      <c r="C6635" s="2">
        <f ca="1">TODAY()+OpportunityTbl[[#This Row],[EstCloseDate_DaysFromToday]]</f>
        <v>44694</v>
      </c>
      <c r="D6635">
        <f ca="1">IF(OpportunityTbl[[#This Row],[statecode]]=0,"",OpportunityTbl[[#This Row],[Estimated Close Date]])</f>
        <v>44694</v>
      </c>
      <c r="E6635" s="14">
        <v>-470</v>
      </c>
      <c r="F6635" s="14">
        <v>-416</v>
      </c>
      <c r="G6635" t="s">
        <v>7082</v>
      </c>
      <c r="H6635" t="s">
        <v>7082</v>
      </c>
      <c r="I6635">
        <v>1</v>
      </c>
      <c r="J6635">
        <v>3</v>
      </c>
      <c r="K6635" t="s">
        <v>11567</v>
      </c>
      <c r="L6635" t="s">
        <v>12239</v>
      </c>
      <c r="M6635" t="s">
        <v>22</v>
      </c>
      <c r="N6635" t="s">
        <v>2121</v>
      </c>
      <c r="O6635" t="s">
        <v>29</v>
      </c>
      <c r="P6635" t="s">
        <v>4734</v>
      </c>
      <c r="Q6635" s="13">
        <v>7207</v>
      </c>
      <c r="R6635" s="13">
        <v>6990.79</v>
      </c>
      <c r="S6635" s="1">
        <v>0.5</v>
      </c>
      <c r="T6635" t="s">
        <v>168</v>
      </c>
      <c r="U6635" t="s">
        <v>24</v>
      </c>
      <c r="V6635" t="b">
        <v>1</v>
      </c>
      <c r="W6635">
        <v>3</v>
      </c>
      <c r="X6635" t="s">
        <v>4732</v>
      </c>
      <c r="Y6635" t="s">
        <v>4926</v>
      </c>
    </row>
    <row r="6636" spans="1:25" x14ac:dyDescent="0.4">
      <c r="A6636" t="s">
        <v>8816</v>
      </c>
      <c r="B6636" s="2">
        <f ca="1">TODAY()+OpportunityTbl[[#This Row],[CreatedOn_DaysFromToday]]</f>
        <v>44640</v>
      </c>
      <c r="C6636" s="2">
        <f ca="1">TODAY()+OpportunityTbl[[#This Row],[EstCloseDate_DaysFromToday]]</f>
        <v>44680</v>
      </c>
      <c r="D6636">
        <f ca="1">IF(OpportunityTbl[[#This Row],[statecode]]=0,"",OpportunityTbl[[#This Row],[Estimated Close Date]])</f>
        <v>44680</v>
      </c>
      <c r="E6636" s="14">
        <v>-470</v>
      </c>
      <c r="F6636" s="14">
        <v>-430</v>
      </c>
      <c r="G6636" t="s">
        <v>7082</v>
      </c>
      <c r="H6636" t="s">
        <v>7082</v>
      </c>
      <c r="I6636">
        <v>1</v>
      </c>
      <c r="J6636">
        <v>3</v>
      </c>
      <c r="K6636" t="s">
        <v>11549</v>
      </c>
      <c r="L6636" t="s">
        <v>12238</v>
      </c>
      <c r="M6636" t="s">
        <v>22</v>
      </c>
      <c r="N6636" t="s">
        <v>469</v>
      </c>
      <c r="O6636" t="s">
        <v>29</v>
      </c>
      <c r="P6636" t="s">
        <v>470</v>
      </c>
      <c r="Q6636" s="13">
        <v>3569</v>
      </c>
      <c r="R6636" s="13">
        <v>3497.62</v>
      </c>
      <c r="S6636" s="1">
        <v>0.3</v>
      </c>
      <c r="T6636" t="s">
        <v>168</v>
      </c>
      <c r="U6636" t="s">
        <v>24</v>
      </c>
      <c r="V6636" t="b">
        <v>1</v>
      </c>
      <c r="W6636">
        <v>2</v>
      </c>
      <c r="X6636" t="s">
        <v>157</v>
      </c>
      <c r="Y6636" t="s">
        <v>26</v>
      </c>
    </row>
    <row r="6637" spans="1:25" x14ac:dyDescent="0.4">
      <c r="A6637" t="s">
        <v>1245</v>
      </c>
      <c r="B6637" s="2">
        <f ca="1">TODAY()+OpportunityTbl[[#This Row],[CreatedOn_DaysFromToday]]</f>
        <v>44639</v>
      </c>
      <c r="C6637" s="2">
        <f ca="1">TODAY()+OpportunityTbl[[#This Row],[EstCloseDate_DaysFromToday]]</f>
        <v>44718</v>
      </c>
      <c r="D6637">
        <f ca="1">IF(OpportunityTbl[[#This Row],[statecode]]=0,"",OpportunityTbl[[#This Row],[Estimated Close Date]])</f>
        <v>44718</v>
      </c>
      <c r="E6637" s="14">
        <v>-471</v>
      </c>
      <c r="F6637" s="14">
        <v>-392</v>
      </c>
      <c r="G6637" t="s">
        <v>27</v>
      </c>
      <c r="H6637" t="s">
        <v>28</v>
      </c>
      <c r="I6637">
        <v>2</v>
      </c>
      <c r="J6637">
        <v>4</v>
      </c>
      <c r="K6637" t="s">
        <v>11475</v>
      </c>
      <c r="L6637" t="s">
        <v>12234</v>
      </c>
      <c r="M6637" t="s">
        <v>22</v>
      </c>
      <c r="N6637" t="s">
        <v>779</v>
      </c>
      <c r="O6637" t="s">
        <v>29</v>
      </c>
      <c r="P6637" t="s">
        <v>780</v>
      </c>
      <c r="Q6637" s="13">
        <v>2324</v>
      </c>
      <c r="S6637" s="1">
        <v>0.1</v>
      </c>
      <c r="T6637" t="s">
        <v>23</v>
      </c>
      <c r="U6637" t="s">
        <v>24</v>
      </c>
      <c r="V6637" t="b">
        <v>0</v>
      </c>
      <c r="W6637">
        <v>2.5</v>
      </c>
      <c r="X6637" t="s">
        <v>25</v>
      </c>
      <c r="Y6637" t="s">
        <v>26</v>
      </c>
    </row>
    <row r="6638" spans="1:25" x14ac:dyDescent="0.4">
      <c r="A6638" t="s">
        <v>3236</v>
      </c>
      <c r="B6638" s="2">
        <f ca="1">TODAY()+OpportunityTbl[[#This Row],[CreatedOn_DaysFromToday]]</f>
        <v>44639</v>
      </c>
      <c r="C6638" s="2">
        <f ca="1">TODAY()+OpportunityTbl[[#This Row],[EstCloseDate_DaysFromToday]]</f>
        <v>44682</v>
      </c>
      <c r="D6638">
        <f ca="1">IF(OpportunityTbl[[#This Row],[statecode]]=0,"",OpportunityTbl[[#This Row],[Estimated Close Date]])</f>
        <v>44682</v>
      </c>
      <c r="E6638" s="14">
        <v>-471</v>
      </c>
      <c r="F6638" s="14">
        <v>-428</v>
      </c>
      <c r="G6638" t="s">
        <v>27</v>
      </c>
      <c r="H6638" t="s">
        <v>28</v>
      </c>
      <c r="I6638">
        <v>2</v>
      </c>
      <c r="J6638">
        <v>4</v>
      </c>
      <c r="K6638" t="s">
        <v>11538</v>
      </c>
      <c r="L6638" t="s">
        <v>12238</v>
      </c>
      <c r="M6638" t="s">
        <v>22</v>
      </c>
      <c r="N6638" t="s">
        <v>1710</v>
      </c>
      <c r="O6638" t="s">
        <v>29</v>
      </c>
      <c r="P6638" t="s">
        <v>1713</v>
      </c>
      <c r="Q6638" s="13">
        <v>3479</v>
      </c>
      <c r="S6638" s="1">
        <v>0.1</v>
      </c>
      <c r="T6638" t="s">
        <v>23</v>
      </c>
      <c r="U6638" t="s">
        <v>24</v>
      </c>
      <c r="V6638" t="b">
        <v>1</v>
      </c>
      <c r="W6638">
        <v>3.5</v>
      </c>
      <c r="X6638" t="s">
        <v>25</v>
      </c>
      <c r="Y6638" t="s">
        <v>26</v>
      </c>
    </row>
    <row r="6639" spans="1:25" x14ac:dyDescent="0.4">
      <c r="A6639" t="s">
        <v>3302</v>
      </c>
      <c r="B6639" s="2">
        <f ca="1">TODAY()+OpportunityTbl[[#This Row],[CreatedOn_DaysFromToday]]</f>
        <v>44639</v>
      </c>
      <c r="C6639" s="2">
        <f ca="1">TODAY()+OpportunityTbl[[#This Row],[EstCloseDate_DaysFromToday]]</f>
        <v>44683</v>
      </c>
      <c r="D6639">
        <f ca="1">IF(OpportunityTbl[[#This Row],[statecode]]=0,"",OpportunityTbl[[#This Row],[Estimated Close Date]])</f>
        <v>44683</v>
      </c>
      <c r="E6639" s="14">
        <v>-471</v>
      </c>
      <c r="F6639" s="14">
        <v>-427</v>
      </c>
      <c r="G6639" t="s">
        <v>27</v>
      </c>
      <c r="H6639" t="s">
        <v>28</v>
      </c>
      <c r="I6639">
        <v>2</v>
      </c>
      <c r="J6639">
        <v>4</v>
      </c>
      <c r="K6639" t="s">
        <v>11583</v>
      </c>
      <c r="L6639" t="s">
        <v>12236</v>
      </c>
      <c r="M6639" t="s">
        <v>22</v>
      </c>
      <c r="N6639" t="s">
        <v>1710</v>
      </c>
      <c r="O6639" t="s">
        <v>29</v>
      </c>
      <c r="P6639" t="s">
        <v>1713</v>
      </c>
      <c r="Q6639" s="13">
        <v>2122</v>
      </c>
      <c r="S6639" s="1">
        <v>0.1</v>
      </c>
      <c r="T6639" t="s">
        <v>23</v>
      </c>
      <c r="U6639" t="s">
        <v>97</v>
      </c>
      <c r="V6639" t="b">
        <v>1</v>
      </c>
      <c r="W6639">
        <v>4</v>
      </c>
      <c r="X6639" t="s">
        <v>25</v>
      </c>
      <c r="Y6639" t="s">
        <v>26</v>
      </c>
    </row>
    <row r="6640" spans="1:25" x14ac:dyDescent="0.4">
      <c r="A6640" t="s">
        <v>5343</v>
      </c>
      <c r="B6640" s="2">
        <f ca="1">TODAY()+OpportunityTbl[[#This Row],[CreatedOn_DaysFromToday]]</f>
        <v>44639</v>
      </c>
      <c r="C6640" s="2">
        <f ca="1">TODAY()+OpportunityTbl[[#This Row],[EstCloseDate_DaysFromToday]]</f>
        <v>44725</v>
      </c>
      <c r="D6640">
        <f ca="1">IF(OpportunityTbl[[#This Row],[statecode]]=0,"",OpportunityTbl[[#This Row],[Estimated Close Date]])</f>
        <v>44725</v>
      </c>
      <c r="E6640" s="14">
        <v>-471</v>
      </c>
      <c r="F6640" s="14">
        <v>-385</v>
      </c>
      <c r="G6640" t="s">
        <v>27</v>
      </c>
      <c r="H6640" t="s">
        <v>28</v>
      </c>
      <c r="I6640">
        <v>2</v>
      </c>
      <c r="J6640">
        <v>4</v>
      </c>
      <c r="K6640" t="s">
        <v>11494</v>
      </c>
      <c r="L6640" t="s">
        <v>12237</v>
      </c>
      <c r="M6640" t="s">
        <v>22</v>
      </c>
      <c r="N6640" t="s">
        <v>1617</v>
      </c>
      <c r="O6640" t="s">
        <v>29</v>
      </c>
      <c r="P6640" t="s">
        <v>1618</v>
      </c>
      <c r="Q6640" s="13">
        <v>4502</v>
      </c>
      <c r="S6640" s="1">
        <v>0.3</v>
      </c>
      <c r="T6640" t="s">
        <v>168</v>
      </c>
      <c r="U6640" t="s">
        <v>24</v>
      </c>
      <c r="V6640" t="b">
        <v>0</v>
      </c>
      <c r="W6640">
        <v>4.5</v>
      </c>
      <c r="X6640" t="s">
        <v>157</v>
      </c>
      <c r="Y6640" t="s">
        <v>4916</v>
      </c>
    </row>
    <row r="6641" spans="1:25" x14ac:dyDescent="0.4">
      <c r="A6641" t="s">
        <v>5638</v>
      </c>
      <c r="B6641" s="2">
        <f ca="1">TODAY()+OpportunityTbl[[#This Row],[CreatedOn_DaysFromToday]]</f>
        <v>44639</v>
      </c>
      <c r="C6641" s="2">
        <f ca="1">TODAY()+OpportunityTbl[[#This Row],[EstCloseDate_DaysFromToday]]</f>
        <v>44680</v>
      </c>
      <c r="D6641">
        <f ca="1">IF(OpportunityTbl[[#This Row],[statecode]]=0,"",OpportunityTbl[[#This Row],[Estimated Close Date]])</f>
        <v>44680</v>
      </c>
      <c r="E6641" s="14">
        <v>-471</v>
      </c>
      <c r="F6641" s="14">
        <v>-430</v>
      </c>
      <c r="G6641" t="s">
        <v>27</v>
      </c>
      <c r="H6641" t="s">
        <v>28</v>
      </c>
      <c r="I6641">
        <v>2</v>
      </c>
      <c r="J6641">
        <v>4</v>
      </c>
      <c r="K6641" t="s">
        <v>11551</v>
      </c>
      <c r="L6641" t="s">
        <v>12237</v>
      </c>
      <c r="M6641" t="s">
        <v>22</v>
      </c>
      <c r="N6641" t="s">
        <v>469</v>
      </c>
      <c r="O6641" t="s">
        <v>29</v>
      </c>
      <c r="P6641" t="s">
        <v>705</v>
      </c>
      <c r="Q6641" s="13">
        <v>4206</v>
      </c>
      <c r="S6641" s="1">
        <v>0.3</v>
      </c>
      <c r="T6641" t="s">
        <v>168</v>
      </c>
      <c r="U6641" t="s">
        <v>100</v>
      </c>
      <c r="V6641" t="b">
        <v>0</v>
      </c>
      <c r="W6641">
        <v>3.5</v>
      </c>
      <c r="X6641" t="s">
        <v>157</v>
      </c>
      <c r="Y6641" t="s">
        <v>4926</v>
      </c>
    </row>
    <row r="6642" spans="1:25" x14ac:dyDescent="0.4">
      <c r="A6642" t="s">
        <v>6972</v>
      </c>
      <c r="B6642" s="2">
        <f ca="1">TODAY()+OpportunityTbl[[#This Row],[CreatedOn_DaysFromToday]]</f>
        <v>44639</v>
      </c>
      <c r="C6642" s="2">
        <f ca="1">TODAY()+OpportunityTbl[[#This Row],[EstCloseDate_DaysFromToday]]</f>
        <v>44698</v>
      </c>
      <c r="D6642">
        <f ca="1">IF(OpportunityTbl[[#This Row],[statecode]]=0,"",OpportunityTbl[[#This Row],[Estimated Close Date]])</f>
        <v>44698</v>
      </c>
      <c r="E6642" s="14">
        <v>-471</v>
      </c>
      <c r="F6642" s="14">
        <v>-412</v>
      </c>
      <c r="G6642" t="s">
        <v>27</v>
      </c>
      <c r="H6642" t="s">
        <v>28</v>
      </c>
      <c r="I6642">
        <v>2</v>
      </c>
      <c r="J6642">
        <v>4</v>
      </c>
      <c r="K6642" t="s">
        <v>11481</v>
      </c>
      <c r="L6642" t="s">
        <v>12235</v>
      </c>
      <c r="M6642" t="s">
        <v>22</v>
      </c>
      <c r="N6642" t="s">
        <v>31</v>
      </c>
      <c r="O6642" t="s">
        <v>29</v>
      </c>
      <c r="P6642" t="s">
        <v>210</v>
      </c>
      <c r="Q6642" s="13">
        <v>10901</v>
      </c>
      <c r="S6642" s="1">
        <v>0.3</v>
      </c>
      <c r="T6642" t="s">
        <v>168</v>
      </c>
      <c r="U6642" t="s">
        <v>24</v>
      </c>
      <c r="V6642" t="b">
        <v>0</v>
      </c>
      <c r="W6642">
        <v>2.5</v>
      </c>
      <c r="X6642" t="s">
        <v>157</v>
      </c>
      <c r="Y6642" t="s">
        <v>4896</v>
      </c>
    </row>
    <row r="6643" spans="1:25" x14ac:dyDescent="0.4">
      <c r="A6643" t="s">
        <v>7049</v>
      </c>
      <c r="B6643" s="2">
        <f ca="1">TODAY()+OpportunityTbl[[#This Row],[CreatedOn_DaysFromToday]]</f>
        <v>44639</v>
      </c>
      <c r="C6643" s="2">
        <f ca="1">TODAY()+OpportunityTbl[[#This Row],[EstCloseDate_DaysFromToday]]</f>
        <v>44682</v>
      </c>
      <c r="D6643">
        <f ca="1">IF(OpportunityTbl[[#This Row],[statecode]]=0,"",OpportunityTbl[[#This Row],[Estimated Close Date]])</f>
        <v>44682</v>
      </c>
      <c r="E6643" s="14">
        <v>-471</v>
      </c>
      <c r="F6643" s="14">
        <v>-428</v>
      </c>
      <c r="G6643" t="s">
        <v>27</v>
      </c>
      <c r="H6643" t="s">
        <v>28</v>
      </c>
      <c r="I6643">
        <v>2</v>
      </c>
      <c r="J6643">
        <v>4</v>
      </c>
      <c r="K6643" t="s">
        <v>11579</v>
      </c>
      <c r="L6643" t="s">
        <v>12233</v>
      </c>
      <c r="M6643" t="s">
        <v>22</v>
      </c>
      <c r="N6643" t="s">
        <v>31</v>
      </c>
      <c r="O6643" t="s">
        <v>29</v>
      </c>
      <c r="P6643" t="s">
        <v>32</v>
      </c>
      <c r="Q6643" s="13">
        <v>16109</v>
      </c>
      <c r="S6643" s="1">
        <v>0.1</v>
      </c>
      <c r="T6643" t="s">
        <v>23</v>
      </c>
      <c r="U6643" t="s">
        <v>24</v>
      </c>
      <c r="V6643" t="b">
        <v>1</v>
      </c>
      <c r="W6643">
        <v>2.5</v>
      </c>
      <c r="X6643" t="s">
        <v>25</v>
      </c>
      <c r="Y6643" t="s">
        <v>4916</v>
      </c>
    </row>
    <row r="6644" spans="1:25" x14ac:dyDescent="0.4">
      <c r="A6644" t="s">
        <v>7161</v>
      </c>
      <c r="B6644" s="2">
        <f ca="1">TODAY()+OpportunityTbl[[#This Row],[CreatedOn_DaysFromToday]]</f>
        <v>44639</v>
      </c>
      <c r="C6644" s="2">
        <f ca="1">TODAY()+OpportunityTbl[[#This Row],[EstCloseDate_DaysFromToday]]</f>
        <v>44712</v>
      </c>
      <c r="D6644">
        <f ca="1">IF(OpportunityTbl[[#This Row],[statecode]]=0,"",OpportunityTbl[[#This Row],[Estimated Close Date]])</f>
        <v>44712</v>
      </c>
      <c r="E6644" s="14">
        <v>-471</v>
      </c>
      <c r="F6644" s="14">
        <v>-398</v>
      </c>
      <c r="G6644" t="s">
        <v>7082</v>
      </c>
      <c r="H6644" t="s">
        <v>7082</v>
      </c>
      <c r="I6644">
        <v>1</v>
      </c>
      <c r="J6644">
        <v>3</v>
      </c>
      <c r="K6644" t="s">
        <v>11482</v>
      </c>
      <c r="L6644" t="s">
        <v>12234</v>
      </c>
      <c r="M6644" t="s">
        <v>22</v>
      </c>
      <c r="N6644" t="s">
        <v>1710</v>
      </c>
      <c r="O6644" t="s">
        <v>29</v>
      </c>
      <c r="P6644" t="s">
        <v>2378</v>
      </c>
      <c r="Q6644" s="13">
        <v>2188</v>
      </c>
      <c r="R6644" s="13">
        <v>2100.48</v>
      </c>
      <c r="S6644" s="1">
        <v>0.9</v>
      </c>
      <c r="T6644" t="s">
        <v>4724</v>
      </c>
      <c r="U6644" t="s">
        <v>97</v>
      </c>
      <c r="V6644" t="b">
        <v>0</v>
      </c>
      <c r="W6644">
        <v>4</v>
      </c>
      <c r="X6644" t="s">
        <v>4732</v>
      </c>
      <c r="Y6644" t="s">
        <v>4892</v>
      </c>
    </row>
    <row r="6645" spans="1:25" x14ac:dyDescent="0.4">
      <c r="A6645" t="s">
        <v>8099</v>
      </c>
      <c r="B6645" s="2">
        <f ca="1">TODAY()+OpportunityTbl[[#This Row],[CreatedOn_DaysFromToday]]</f>
        <v>44639</v>
      </c>
      <c r="C6645" s="2">
        <f ca="1">TODAY()+OpportunityTbl[[#This Row],[EstCloseDate_DaysFromToday]]</f>
        <v>44688</v>
      </c>
      <c r="D6645">
        <f ca="1">IF(OpportunityTbl[[#This Row],[statecode]]=0,"",OpportunityTbl[[#This Row],[Estimated Close Date]])</f>
        <v>44688</v>
      </c>
      <c r="E6645" s="14">
        <v>-471</v>
      </c>
      <c r="F6645" s="14">
        <v>-422</v>
      </c>
      <c r="G6645" t="s">
        <v>7082</v>
      </c>
      <c r="H6645" t="s">
        <v>7082</v>
      </c>
      <c r="I6645">
        <v>1</v>
      </c>
      <c r="J6645">
        <v>3</v>
      </c>
      <c r="K6645" t="s">
        <v>11559</v>
      </c>
      <c r="L6645" t="s">
        <v>12234</v>
      </c>
      <c r="M6645" t="s">
        <v>22</v>
      </c>
      <c r="N6645" t="s">
        <v>31</v>
      </c>
      <c r="O6645" t="s">
        <v>29</v>
      </c>
      <c r="P6645" t="s">
        <v>32</v>
      </c>
      <c r="Q6645" s="13">
        <v>2059</v>
      </c>
      <c r="R6645" s="13">
        <v>2007.53</v>
      </c>
      <c r="S6645" s="1">
        <v>0.5</v>
      </c>
      <c r="T6645" t="s">
        <v>168</v>
      </c>
      <c r="U6645" t="s">
        <v>24</v>
      </c>
      <c r="V6645" t="b">
        <v>1</v>
      </c>
      <c r="W6645">
        <v>2.5</v>
      </c>
      <c r="X6645" t="s">
        <v>240</v>
      </c>
      <c r="Y6645" t="s">
        <v>4905</v>
      </c>
    </row>
    <row r="6646" spans="1:25" x14ac:dyDescent="0.4">
      <c r="A6646" t="s">
        <v>8953</v>
      </c>
      <c r="B6646" s="2">
        <f ca="1">TODAY()+OpportunityTbl[[#This Row],[CreatedOn_DaysFromToday]]</f>
        <v>44639</v>
      </c>
      <c r="C6646" s="2">
        <f ca="1">TODAY()+OpportunityTbl[[#This Row],[EstCloseDate_DaysFromToday]]</f>
        <v>44719</v>
      </c>
      <c r="D6646">
        <f ca="1">IF(OpportunityTbl[[#This Row],[statecode]]=0,"",OpportunityTbl[[#This Row],[Estimated Close Date]])</f>
        <v>44719</v>
      </c>
      <c r="E6646" s="14">
        <v>-471</v>
      </c>
      <c r="F6646" s="14">
        <v>-391</v>
      </c>
      <c r="G6646" t="s">
        <v>7082</v>
      </c>
      <c r="H6646" t="s">
        <v>7082</v>
      </c>
      <c r="I6646">
        <v>1</v>
      </c>
      <c r="J6646">
        <v>3</v>
      </c>
      <c r="K6646" t="s">
        <v>11479</v>
      </c>
      <c r="L6646" t="s">
        <v>12239</v>
      </c>
      <c r="M6646" t="s">
        <v>22</v>
      </c>
      <c r="N6646" t="s">
        <v>1617</v>
      </c>
      <c r="O6646" t="s">
        <v>29</v>
      </c>
      <c r="P6646" t="s">
        <v>4812</v>
      </c>
      <c r="Q6646" s="13">
        <v>8116</v>
      </c>
      <c r="R6646" s="13">
        <v>7872.52</v>
      </c>
      <c r="S6646" s="1">
        <v>0.5</v>
      </c>
      <c r="T6646" t="s">
        <v>168</v>
      </c>
      <c r="U6646" t="s">
        <v>24</v>
      </c>
      <c r="V6646" t="b">
        <v>1</v>
      </c>
      <c r="W6646">
        <v>3</v>
      </c>
      <c r="X6646" t="s">
        <v>240</v>
      </c>
      <c r="Y6646" t="s">
        <v>26</v>
      </c>
    </row>
    <row r="6647" spans="1:25" x14ac:dyDescent="0.4">
      <c r="A6647" t="s">
        <v>9027</v>
      </c>
      <c r="B6647" s="2">
        <f ca="1">TODAY()+OpportunityTbl[[#This Row],[CreatedOn_DaysFromToday]]</f>
        <v>44639</v>
      </c>
      <c r="C6647" s="2">
        <f ca="1">TODAY()+OpportunityTbl[[#This Row],[EstCloseDate_DaysFromToday]]</f>
        <v>44690</v>
      </c>
      <c r="D6647">
        <f ca="1">IF(OpportunityTbl[[#This Row],[statecode]]=0,"",OpportunityTbl[[#This Row],[Estimated Close Date]])</f>
        <v>44690</v>
      </c>
      <c r="E6647" s="14">
        <v>-471</v>
      </c>
      <c r="F6647" s="14">
        <v>-420</v>
      </c>
      <c r="G6647" t="s">
        <v>7082</v>
      </c>
      <c r="H6647" t="s">
        <v>7082</v>
      </c>
      <c r="I6647">
        <v>1</v>
      </c>
      <c r="J6647">
        <v>3</v>
      </c>
      <c r="K6647" t="s">
        <v>11584</v>
      </c>
      <c r="L6647" t="s">
        <v>12239</v>
      </c>
      <c r="M6647" t="s">
        <v>22</v>
      </c>
      <c r="N6647" t="s">
        <v>31</v>
      </c>
      <c r="O6647" t="s">
        <v>29</v>
      </c>
      <c r="P6647" t="s">
        <v>4742</v>
      </c>
      <c r="Q6647" s="13">
        <v>9957</v>
      </c>
      <c r="R6647" s="13">
        <v>9757.86</v>
      </c>
      <c r="S6647" s="1">
        <v>0.5</v>
      </c>
      <c r="T6647" t="s">
        <v>168</v>
      </c>
      <c r="U6647" t="s">
        <v>24</v>
      </c>
      <c r="V6647" t="b">
        <v>1</v>
      </c>
      <c r="W6647">
        <v>2</v>
      </c>
      <c r="X6647" t="s">
        <v>240</v>
      </c>
      <c r="Y6647" t="s">
        <v>26</v>
      </c>
    </row>
    <row r="6648" spans="1:25" x14ac:dyDescent="0.4">
      <c r="A6648" t="s">
        <v>9131</v>
      </c>
      <c r="B6648" s="2">
        <f ca="1">TODAY()+OpportunityTbl[[#This Row],[CreatedOn_DaysFromToday]]</f>
        <v>44639</v>
      </c>
      <c r="C6648" s="2">
        <f ca="1">TODAY()+OpportunityTbl[[#This Row],[EstCloseDate_DaysFromToday]]</f>
        <v>44678</v>
      </c>
      <c r="D6648">
        <f ca="1">IF(OpportunityTbl[[#This Row],[statecode]]=0,"",OpportunityTbl[[#This Row],[Estimated Close Date]])</f>
        <v>44678</v>
      </c>
      <c r="E6648" s="14">
        <v>-471</v>
      </c>
      <c r="F6648" s="14">
        <v>-432</v>
      </c>
      <c r="G6648" t="s">
        <v>7082</v>
      </c>
      <c r="H6648" t="s">
        <v>7082</v>
      </c>
      <c r="I6648">
        <v>1</v>
      </c>
      <c r="J6648">
        <v>3</v>
      </c>
      <c r="K6648" t="s">
        <v>11585</v>
      </c>
      <c r="L6648" t="s">
        <v>12238</v>
      </c>
      <c r="M6648" t="s">
        <v>22</v>
      </c>
      <c r="N6648" t="s">
        <v>1710</v>
      </c>
      <c r="O6648" t="s">
        <v>29</v>
      </c>
      <c r="P6648" t="s">
        <v>1879</v>
      </c>
      <c r="Q6648" s="13">
        <v>3985</v>
      </c>
      <c r="R6648" s="13">
        <v>3845.53</v>
      </c>
      <c r="S6648" s="1">
        <v>0.5</v>
      </c>
      <c r="T6648" t="s">
        <v>168</v>
      </c>
      <c r="U6648" t="s">
        <v>100</v>
      </c>
      <c r="V6648" t="b">
        <v>1</v>
      </c>
      <c r="W6648">
        <v>3.5</v>
      </c>
      <c r="X6648" t="s">
        <v>240</v>
      </c>
      <c r="Y6648" t="s">
        <v>26</v>
      </c>
    </row>
    <row r="6649" spans="1:25" x14ac:dyDescent="0.4">
      <c r="A6649" t="s">
        <v>125</v>
      </c>
      <c r="B6649" s="2">
        <f ca="1">TODAY()+OpportunityTbl[[#This Row],[CreatedOn_DaysFromToday]]</f>
        <v>44638</v>
      </c>
      <c r="C6649" s="2">
        <f ca="1">TODAY()+OpportunityTbl[[#This Row],[EstCloseDate_DaysFromToday]]</f>
        <v>44679</v>
      </c>
      <c r="D6649">
        <f ca="1">IF(OpportunityTbl[[#This Row],[statecode]]=0,"",OpportunityTbl[[#This Row],[Estimated Close Date]])</f>
        <v>44679</v>
      </c>
      <c r="E6649" s="14">
        <v>-472</v>
      </c>
      <c r="F6649" s="14">
        <v>-431</v>
      </c>
      <c r="G6649" t="s">
        <v>27</v>
      </c>
      <c r="H6649" t="s">
        <v>28</v>
      </c>
      <c r="I6649">
        <v>2</v>
      </c>
      <c r="J6649">
        <v>4</v>
      </c>
      <c r="K6649" t="s">
        <v>11523</v>
      </c>
      <c r="L6649" t="s">
        <v>12234</v>
      </c>
      <c r="M6649" t="s">
        <v>22</v>
      </c>
      <c r="N6649" t="s">
        <v>31</v>
      </c>
      <c r="O6649" t="s">
        <v>29</v>
      </c>
      <c r="P6649" t="s">
        <v>32</v>
      </c>
      <c r="Q6649" s="13">
        <v>1867</v>
      </c>
      <c r="S6649" s="1">
        <v>0.1</v>
      </c>
      <c r="T6649" t="s">
        <v>23</v>
      </c>
      <c r="U6649" t="s">
        <v>97</v>
      </c>
      <c r="V6649" t="b">
        <v>1</v>
      </c>
      <c r="W6649">
        <v>2.5</v>
      </c>
      <c r="X6649" t="s">
        <v>25</v>
      </c>
      <c r="Y6649" t="s">
        <v>26</v>
      </c>
    </row>
    <row r="6650" spans="1:25" x14ac:dyDescent="0.4">
      <c r="A6650" t="s">
        <v>743</v>
      </c>
      <c r="B6650" s="2">
        <f ca="1">TODAY()+OpportunityTbl[[#This Row],[CreatedOn_DaysFromToday]]</f>
        <v>44638</v>
      </c>
      <c r="C6650" s="2">
        <f ca="1">TODAY()+OpportunityTbl[[#This Row],[EstCloseDate_DaysFromToday]]</f>
        <v>44678</v>
      </c>
      <c r="D6650">
        <f ca="1">IF(OpportunityTbl[[#This Row],[statecode]]=0,"",OpportunityTbl[[#This Row],[Estimated Close Date]])</f>
        <v>44678</v>
      </c>
      <c r="E6650" s="14">
        <v>-472</v>
      </c>
      <c r="F6650" s="14">
        <v>-432</v>
      </c>
      <c r="G6650" t="s">
        <v>27</v>
      </c>
      <c r="H6650" t="s">
        <v>28</v>
      </c>
      <c r="I6650">
        <v>2</v>
      </c>
      <c r="J6650">
        <v>4</v>
      </c>
      <c r="K6650" t="s">
        <v>11526</v>
      </c>
      <c r="L6650" t="s">
        <v>12233</v>
      </c>
      <c r="M6650" t="s">
        <v>22</v>
      </c>
      <c r="N6650" t="s">
        <v>469</v>
      </c>
      <c r="O6650" t="s">
        <v>29</v>
      </c>
      <c r="P6650" t="s">
        <v>470</v>
      </c>
      <c r="Q6650" s="13">
        <v>30402</v>
      </c>
      <c r="S6650" s="1">
        <v>0.3</v>
      </c>
      <c r="T6650" t="s">
        <v>168</v>
      </c>
      <c r="U6650" t="s">
        <v>100</v>
      </c>
      <c r="V6650" t="b">
        <v>0</v>
      </c>
      <c r="W6650">
        <v>2.5</v>
      </c>
      <c r="X6650" t="s">
        <v>157</v>
      </c>
      <c r="Y6650" t="s">
        <v>26</v>
      </c>
    </row>
    <row r="6651" spans="1:25" x14ac:dyDescent="0.4">
      <c r="A6651" t="s">
        <v>978</v>
      </c>
      <c r="B6651" s="2">
        <f ca="1">TODAY()+OpportunityTbl[[#This Row],[CreatedOn_DaysFromToday]]</f>
        <v>44638</v>
      </c>
      <c r="C6651" s="2">
        <f ca="1">TODAY()+OpportunityTbl[[#This Row],[EstCloseDate_DaysFromToday]]</f>
        <v>44674</v>
      </c>
      <c r="D6651">
        <f ca="1">IF(OpportunityTbl[[#This Row],[statecode]]=0,"",OpportunityTbl[[#This Row],[Estimated Close Date]])</f>
        <v>44674</v>
      </c>
      <c r="E6651" s="14">
        <v>-472</v>
      </c>
      <c r="F6651" s="14">
        <v>-436</v>
      </c>
      <c r="G6651" t="s">
        <v>27</v>
      </c>
      <c r="H6651" t="s">
        <v>28</v>
      </c>
      <c r="I6651">
        <v>2</v>
      </c>
      <c r="J6651">
        <v>4</v>
      </c>
      <c r="K6651" t="s">
        <v>11523</v>
      </c>
      <c r="L6651" t="s">
        <v>12236</v>
      </c>
      <c r="M6651" t="s">
        <v>22</v>
      </c>
      <c r="N6651" t="s">
        <v>469</v>
      </c>
      <c r="O6651" t="s">
        <v>29</v>
      </c>
      <c r="P6651" t="s">
        <v>692</v>
      </c>
      <c r="Q6651" s="13">
        <v>3005</v>
      </c>
      <c r="S6651" s="1">
        <v>0.1</v>
      </c>
      <c r="T6651" t="s">
        <v>23</v>
      </c>
      <c r="U6651" t="s">
        <v>24</v>
      </c>
      <c r="V6651" t="b">
        <v>1</v>
      </c>
      <c r="W6651">
        <v>2.5</v>
      </c>
      <c r="X6651" t="s">
        <v>25</v>
      </c>
      <c r="Y6651" t="s">
        <v>26</v>
      </c>
    </row>
    <row r="6652" spans="1:25" x14ac:dyDescent="0.4">
      <c r="A6652" t="s">
        <v>1192</v>
      </c>
      <c r="B6652" s="2">
        <f ca="1">TODAY()+OpportunityTbl[[#This Row],[CreatedOn_DaysFromToday]]</f>
        <v>44638</v>
      </c>
      <c r="C6652" s="2">
        <f ca="1">TODAY()+OpportunityTbl[[#This Row],[EstCloseDate_DaysFromToday]]</f>
        <v>44703</v>
      </c>
      <c r="D6652">
        <f ca="1">IF(OpportunityTbl[[#This Row],[statecode]]=0,"",OpportunityTbl[[#This Row],[Estimated Close Date]])</f>
        <v>44703</v>
      </c>
      <c r="E6652" s="14">
        <v>-472</v>
      </c>
      <c r="F6652" s="14">
        <v>-407</v>
      </c>
      <c r="G6652" t="s">
        <v>27</v>
      </c>
      <c r="H6652" t="s">
        <v>28</v>
      </c>
      <c r="I6652">
        <v>2</v>
      </c>
      <c r="J6652">
        <v>4</v>
      </c>
      <c r="K6652" t="s">
        <v>11419</v>
      </c>
      <c r="L6652" t="s">
        <v>12234</v>
      </c>
      <c r="M6652" t="s">
        <v>22</v>
      </c>
      <c r="N6652" t="s">
        <v>779</v>
      </c>
      <c r="O6652" t="s">
        <v>29</v>
      </c>
      <c r="P6652" t="s">
        <v>782</v>
      </c>
      <c r="Q6652" s="13">
        <v>1714</v>
      </c>
      <c r="S6652" s="1">
        <v>0.1</v>
      </c>
      <c r="T6652" t="s">
        <v>23</v>
      </c>
      <c r="U6652" t="s">
        <v>24</v>
      </c>
      <c r="V6652" t="b">
        <v>1</v>
      </c>
      <c r="W6652">
        <v>2.5</v>
      </c>
      <c r="X6652" t="s">
        <v>25</v>
      </c>
      <c r="Y6652" t="s">
        <v>26</v>
      </c>
    </row>
    <row r="6653" spans="1:25" x14ac:dyDescent="0.4">
      <c r="A6653" t="s">
        <v>1312</v>
      </c>
      <c r="B6653" s="2">
        <f ca="1">TODAY()+OpportunityTbl[[#This Row],[CreatedOn_DaysFromToday]]</f>
        <v>44638</v>
      </c>
      <c r="C6653" s="2">
        <f ca="1">TODAY()+OpportunityTbl[[#This Row],[EstCloseDate_DaysFromToday]]</f>
        <v>44701</v>
      </c>
      <c r="D6653">
        <f ca="1">IF(OpportunityTbl[[#This Row],[statecode]]=0,"",OpportunityTbl[[#This Row],[Estimated Close Date]])</f>
        <v>44701</v>
      </c>
      <c r="E6653" s="14">
        <v>-472</v>
      </c>
      <c r="F6653" s="14">
        <v>-409</v>
      </c>
      <c r="G6653" t="s">
        <v>27</v>
      </c>
      <c r="H6653" t="s">
        <v>28</v>
      </c>
      <c r="I6653">
        <v>2</v>
      </c>
      <c r="J6653">
        <v>4</v>
      </c>
      <c r="K6653" t="s">
        <v>11451</v>
      </c>
      <c r="L6653" t="s">
        <v>12233</v>
      </c>
      <c r="M6653" t="s">
        <v>22</v>
      </c>
      <c r="N6653" t="s">
        <v>513</v>
      </c>
      <c r="O6653" t="s">
        <v>29</v>
      </c>
      <c r="P6653" t="s">
        <v>514</v>
      </c>
      <c r="Q6653" s="13">
        <v>16500</v>
      </c>
      <c r="S6653" s="1">
        <v>0.1</v>
      </c>
      <c r="T6653" t="s">
        <v>23</v>
      </c>
      <c r="U6653" t="s">
        <v>24</v>
      </c>
      <c r="V6653" t="b">
        <v>0</v>
      </c>
      <c r="W6653">
        <v>2.5</v>
      </c>
      <c r="X6653" t="s">
        <v>25</v>
      </c>
      <c r="Y6653" t="s">
        <v>26</v>
      </c>
    </row>
    <row r="6654" spans="1:25" x14ac:dyDescent="0.4">
      <c r="A6654" t="s">
        <v>1700</v>
      </c>
      <c r="B6654" s="2">
        <f ca="1">TODAY()+OpportunityTbl[[#This Row],[CreatedOn_DaysFromToday]]</f>
        <v>44638</v>
      </c>
      <c r="C6654" s="2">
        <f ca="1">TODAY()+OpportunityTbl[[#This Row],[EstCloseDate_DaysFromToday]]</f>
        <v>44709</v>
      </c>
      <c r="D6654">
        <f ca="1">IF(OpportunityTbl[[#This Row],[statecode]]=0,"",OpportunityTbl[[#This Row],[Estimated Close Date]])</f>
        <v>44709</v>
      </c>
      <c r="E6654" s="14">
        <v>-472</v>
      </c>
      <c r="F6654" s="14">
        <v>-401</v>
      </c>
      <c r="G6654" t="s">
        <v>27</v>
      </c>
      <c r="H6654" t="s">
        <v>28</v>
      </c>
      <c r="I6654">
        <v>2</v>
      </c>
      <c r="J6654">
        <v>4</v>
      </c>
      <c r="K6654" t="s">
        <v>11487</v>
      </c>
      <c r="L6654" t="s">
        <v>12234</v>
      </c>
      <c r="M6654" t="s">
        <v>22</v>
      </c>
      <c r="N6654" t="s">
        <v>1617</v>
      </c>
      <c r="O6654" t="s">
        <v>29</v>
      </c>
      <c r="P6654" t="s">
        <v>1648</v>
      </c>
      <c r="Q6654" s="13">
        <v>2254</v>
      </c>
      <c r="S6654" s="1">
        <v>0.3</v>
      </c>
      <c r="T6654" t="s">
        <v>168</v>
      </c>
      <c r="U6654" t="s">
        <v>100</v>
      </c>
      <c r="V6654" t="b">
        <v>0</v>
      </c>
      <c r="W6654">
        <v>3.5</v>
      </c>
      <c r="X6654" t="s">
        <v>157</v>
      </c>
      <c r="Y6654" t="s">
        <v>26</v>
      </c>
    </row>
    <row r="6655" spans="1:25" x14ac:dyDescent="0.4">
      <c r="A6655" t="s">
        <v>3394</v>
      </c>
      <c r="B6655" s="2">
        <f ca="1">TODAY()+OpportunityTbl[[#This Row],[CreatedOn_DaysFromToday]]</f>
        <v>44638</v>
      </c>
      <c r="C6655" s="2">
        <f ca="1">TODAY()+OpportunityTbl[[#This Row],[EstCloseDate_DaysFromToday]]</f>
        <v>44681</v>
      </c>
      <c r="D6655">
        <f ca="1">IF(OpportunityTbl[[#This Row],[statecode]]=0,"",OpportunityTbl[[#This Row],[Estimated Close Date]])</f>
        <v>44681</v>
      </c>
      <c r="E6655" s="14">
        <v>-472</v>
      </c>
      <c r="F6655" s="14">
        <v>-429</v>
      </c>
      <c r="G6655" t="s">
        <v>27</v>
      </c>
      <c r="H6655" t="s">
        <v>28</v>
      </c>
      <c r="I6655">
        <v>2</v>
      </c>
      <c r="J6655">
        <v>4</v>
      </c>
      <c r="K6655" t="s">
        <v>11563</v>
      </c>
      <c r="L6655" t="s">
        <v>12239</v>
      </c>
      <c r="M6655" t="s">
        <v>22</v>
      </c>
      <c r="N6655" t="s">
        <v>1710</v>
      </c>
      <c r="O6655" t="s">
        <v>29</v>
      </c>
      <c r="P6655" t="s">
        <v>1711</v>
      </c>
      <c r="Q6655" s="13">
        <v>6445</v>
      </c>
      <c r="S6655" s="1">
        <v>0.1</v>
      </c>
      <c r="T6655" t="s">
        <v>23</v>
      </c>
      <c r="U6655" t="s">
        <v>24</v>
      </c>
      <c r="V6655" t="b">
        <v>1</v>
      </c>
      <c r="W6655">
        <v>3.5</v>
      </c>
      <c r="X6655" t="s">
        <v>25</v>
      </c>
      <c r="Y6655" t="s">
        <v>26</v>
      </c>
    </row>
    <row r="6656" spans="1:25" x14ac:dyDescent="0.4">
      <c r="A6656" t="s">
        <v>6297</v>
      </c>
      <c r="B6656" s="2">
        <f ca="1">TODAY()+OpportunityTbl[[#This Row],[CreatedOn_DaysFromToday]]</f>
        <v>44638</v>
      </c>
      <c r="C6656" s="2">
        <f ca="1">TODAY()+OpportunityTbl[[#This Row],[EstCloseDate_DaysFromToday]]</f>
        <v>44698</v>
      </c>
      <c r="D6656">
        <f ca="1">IF(OpportunityTbl[[#This Row],[statecode]]=0,"",OpportunityTbl[[#This Row],[Estimated Close Date]])</f>
        <v>44698</v>
      </c>
      <c r="E6656" s="14">
        <v>-472</v>
      </c>
      <c r="F6656" s="14">
        <v>-412</v>
      </c>
      <c r="G6656" t="s">
        <v>27</v>
      </c>
      <c r="H6656" t="s">
        <v>28</v>
      </c>
      <c r="I6656">
        <v>2</v>
      </c>
      <c r="J6656">
        <v>4</v>
      </c>
      <c r="K6656" t="s">
        <v>11455</v>
      </c>
      <c r="L6656" t="s">
        <v>12239</v>
      </c>
      <c r="M6656" t="s">
        <v>22</v>
      </c>
      <c r="N6656" t="s">
        <v>513</v>
      </c>
      <c r="O6656" t="s">
        <v>29</v>
      </c>
      <c r="P6656" t="s">
        <v>525</v>
      </c>
      <c r="Q6656" s="13">
        <v>6827</v>
      </c>
      <c r="S6656" s="1">
        <v>0.1</v>
      </c>
      <c r="T6656" t="s">
        <v>23</v>
      </c>
      <c r="U6656" t="s">
        <v>97</v>
      </c>
      <c r="V6656" t="b">
        <v>0</v>
      </c>
      <c r="W6656">
        <v>2</v>
      </c>
      <c r="X6656" t="s">
        <v>25</v>
      </c>
      <c r="Y6656" t="s">
        <v>4899</v>
      </c>
    </row>
    <row r="6657" spans="1:25" x14ac:dyDescent="0.4">
      <c r="A6657" t="s">
        <v>6509</v>
      </c>
      <c r="B6657" s="2">
        <f ca="1">TODAY()+OpportunityTbl[[#This Row],[CreatedOn_DaysFromToday]]</f>
        <v>44638</v>
      </c>
      <c r="C6657" s="2">
        <f ca="1">TODAY()+OpportunityTbl[[#This Row],[EstCloseDate_DaysFromToday]]</f>
        <v>44694</v>
      </c>
      <c r="D6657">
        <f ca="1">IF(OpportunityTbl[[#This Row],[statecode]]=0,"",OpportunityTbl[[#This Row],[Estimated Close Date]])</f>
        <v>44694</v>
      </c>
      <c r="E6657" s="14">
        <v>-472</v>
      </c>
      <c r="F6657" s="14">
        <v>-416</v>
      </c>
      <c r="G6657" t="s">
        <v>27</v>
      </c>
      <c r="H6657" t="s">
        <v>28</v>
      </c>
      <c r="I6657">
        <v>2</v>
      </c>
      <c r="J6657">
        <v>4</v>
      </c>
      <c r="K6657" t="s">
        <v>11526</v>
      </c>
      <c r="L6657" t="s">
        <v>12234</v>
      </c>
      <c r="M6657" t="s">
        <v>22</v>
      </c>
      <c r="N6657" t="s">
        <v>475</v>
      </c>
      <c r="O6657" t="s">
        <v>29</v>
      </c>
      <c r="P6657" t="s">
        <v>548</v>
      </c>
      <c r="Q6657" s="13">
        <v>2608</v>
      </c>
      <c r="S6657" s="1">
        <v>0.1</v>
      </c>
      <c r="T6657" t="s">
        <v>23</v>
      </c>
      <c r="U6657" t="s">
        <v>97</v>
      </c>
      <c r="V6657" t="b">
        <v>1</v>
      </c>
      <c r="W6657">
        <v>2.5</v>
      </c>
      <c r="X6657" t="s">
        <v>25</v>
      </c>
      <c r="Y6657" t="s">
        <v>4896</v>
      </c>
    </row>
    <row r="6658" spans="1:25" x14ac:dyDescent="0.4">
      <c r="A6658" t="s">
        <v>8431</v>
      </c>
      <c r="B6658" s="2">
        <f ca="1">TODAY()+OpportunityTbl[[#This Row],[CreatedOn_DaysFromToday]]</f>
        <v>44638</v>
      </c>
      <c r="C6658" s="2">
        <f ca="1">TODAY()+OpportunityTbl[[#This Row],[EstCloseDate_DaysFromToday]]</f>
        <v>44706</v>
      </c>
      <c r="D6658">
        <f ca="1">IF(OpportunityTbl[[#This Row],[statecode]]=0,"",OpportunityTbl[[#This Row],[Estimated Close Date]])</f>
        <v>44706</v>
      </c>
      <c r="E6658" s="14">
        <v>-472</v>
      </c>
      <c r="F6658" s="14">
        <v>-404</v>
      </c>
      <c r="G6658" t="s">
        <v>7082</v>
      </c>
      <c r="H6658" t="s">
        <v>7082</v>
      </c>
      <c r="I6658">
        <v>1</v>
      </c>
      <c r="J6658">
        <v>3</v>
      </c>
      <c r="K6658" t="s">
        <v>11461</v>
      </c>
      <c r="L6658" t="s">
        <v>12238</v>
      </c>
      <c r="M6658" t="s">
        <v>22</v>
      </c>
      <c r="N6658" t="s">
        <v>2121</v>
      </c>
      <c r="O6658" t="s">
        <v>29</v>
      </c>
      <c r="P6658" t="s">
        <v>4734</v>
      </c>
      <c r="Q6658" s="13">
        <v>3390</v>
      </c>
      <c r="R6658" s="13">
        <v>3288.3</v>
      </c>
      <c r="S6658" s="1">
        <v>0.9</v>
      </c>
      <c r="T6658" t="s">
        <v>4724</v>
      </c>
      <c r="U6658" t="s">
        <v>24</v>
      </c>
      <c r="V6658" t="b">
        <v>0</v>
      </c>
      <c r="W6658">
        <v>3</v>
      </c>
      <c r="X6658" t="s">
        <v>4732</v>
      </c>
      <c r="Y6658" t="s">
        <v>4926</v>
      </c>
    </row>
    <row r="6659" spans="1:25" x14ac:dyDescent="0.4">
      <c r="A6659" t="s">
        <v>9806</v>
      </c>
      <c r="B6659" s="2">
        <f ca="1">TODAY()+OpportunityTbl[[#This Row],[CreatedOn_DaysFromToday]]</f>
        <v>44638</v>
      </c>
      <c r="C6659" s="2">
        <f ca="1">TODAY()+OpportunityTbl[[#This Row],[EstCloseDate_DaysFromToday]]</f>
        <v>44707</v>
      </c>
      <c r="D6659">
        <f ca="1">IF(OpportunityTbl[[#This Row],[statecode]]=0,"",OpportunityTbl[[#This Row],[Estimated Close Date]])</f>
        <v>44707</v>
      </c>
      <c r="E6659" s="14">
        <v>-472</v>
      </c>
      <c r="F6659" s="14">
        <v>-403</v>
      </c>
      <c r="G6659" t="s">
        <v>7082</v>
      </c>
      <c r="H6659" t="s">
        <v>7082</v>
      </c>
      <c r="I6659">
        <v>1</v>
      </c>
      <c r="J6659">
        <v>3</v>
      </c>
      <c r="K6659" t="s">
        <v>11524</v>
      </c>
      <c r="L6659" t="s">
        <v>12236</v>
      </c>
      <c r="M6659" t="s">
        <v>22</v>
      </c>
      <c r="N6659" t="s">
        <v>2121</v>
      </c>
      <c r="O6659" t="s">
        <v>29</v>
      </c>
      <c r="P6659" t="s">
        <v>4734</v>
      </c>
      <c r="Q6659" s="13">
        <v>3766</v>
      </c>
      <c r="R6659" s="13">
        <v>3615.36</v>
      </c>
      <c r="S6659" s="1">
        <v>0.9</v>
      </c>
      <c r="T6659" t="s">
        <v>4724</v>
      </c>
      <c r="U6659" t="s">
        <v>97</v>
      </c>
      <c r="V6659" t="b">
        <v>0</v>
      </c>
      <c r="W6659">
        <v>4</v>
      </c>
      <c r="X6659" t="s">
        <v>4732</v>
      </c>
      <c r="Y6659" t="s">
        <v>26</v>
      </c>
    </row>
    <row r="6660" spans="1:25" x14ac:dyDescent="0.4">
      <c r="A6660" t="s">
        <v>10050</v>
      </c>
      <c r="B6660" s="2">
        <f ca="1">TODAY()+OpportunityTbl[[#This Row],[CreatedOn_DaysFromToday]]</f>
        <v>44638</v>
      </c>
      <c r="C6660" s="2">
        <f ca="1">TODAY()+OpportunityTbl[[#This Row],[EstCloseDate_DaysFromToday]]</f>
        <v>44691</v>
      </c>
      <c r="D6660">
        <f ca="1">IF(OpportunityTbl[[#This Row],[statecode]]=0,"",OpportunityTbl[[#This Row],[Estimated Close Date]])</f>
        <v>44691</v>
      </c>
      <c r="E6660" s="14">
        <v>-472</v>
      </c>
      <c r="F6660" s="14">
        <v>-419</v>
      </c>
      <c r="G6660" t="s">
        <v>7082</v>
      </c>
      <c r="H6660" t="s">
        <v>7082</v>
      </c>
      <c r="I6660">
        <v>1</v>
      </c>
      <c r="J6660">
        <v>3</v>
      </c>
      <c r="K6660" t="s">
        <v>11560</v>
      </c>
      <c r="L6660" t="s">
        <v>12239</v>
      </c>
      <c r="M6660" t="s">
        <v>22</v>
      </c>
      <c r="N6660" t="s">
        <v>2121</v>
      </c>
      <c r="O6660" t="s">
        <v>29</v>
      </c>
      <c r="P6660" t="s">
        <v>4734</v>
      </c>
      <c r="Q6660" s="13">
        <v>8675</v>
      </c>
      <c r="R6660" s="13">
        <v>8414.75</v>
      </c>
      <c r="S6660" s="1">
        <v>0.5</v>
      </c>
      <c r="T6660" t="s">
        <v>168</v>
      </c>
      <c r="U6660" t="s">
        <v>97</v>
      </c>
      <c r="V6660" t="b">
        <v>1</v>
      </c>
      <c r="W6660">
        <v>3</v>
      </c>
      <c r="X6660" t="s">
        <v>240</v>
      </c>
      <c r="Y6660" t="s">
        <v>26</v>
      </c>
    </row>
    <row r="6661" spans="1:25" x14ac:dyDescent="0.4">
      <c r="A6661" t="s">
        <v>744</v>
      </c>
      <c r="B6661" s="2">
        <f ca="1">TODAY()+OpportunityTbl[[#This Row],[CreatedOn_DaysFromToday]]</f>
        <v>44637</v>
      </c>
      <c r="C6661" s="2">
        <f ca="1">TODAY()+OpportunityTbl[[#This Row],[EstCloseDate_DaysFromToday]]</f>
        <v>44675</v>
      </c>
      <c r="D6661">
        <f ca="1">IF(OpportunityTbl[[#This Row],[statecode]]=0,"",OpportunityTbl[[#This Row],[Estimated Close Date]])</f>
        <v>44675</v>
      </c>
      <c r="E6661" s="14">
        <v>-473</v>
      </c>
      <c r="F6661" s="14">
        <v>-435</v>
      </c>
      <c r="G6661" t="s">
        <v>27</v>
      </c>
      <c r="H6661" t="s">
        <v>28</v>
      </c>
      <c r="I6661">
        <v>2</v>
      </c>
      <c r="J6661">
        <v>4</v>
      </c>
      <c r="K6661" t="s">
        <v>11522</v>
      </c>
      <c r="L6661" t="s">
        <v>12234</v>
      </c>
      <c r="M6661" t="s">
        <v>22</v>
      </c>
      <c r="N6661" t="s">
        <v>469</v>
      </c>
      <c r="O6661" t="s">
        <v>29</v>
      </c>
      <c r="P6661" t="s">
        <v>705</v>
      </c>
      <c r="Q6661" s="13">
        <v>1787</v>
      </c>
      <c r="S6661" s="1">
        <v>0.3</v>
      </c>
      <c r="T6661" t="s">
        <v>168</v>
      </c>
      <c r="U6661" t="s">
        <v>24</v>
      </c>
      <c r="V6661" t="b">
        <v>1</v>
      </c>
      <c r="W6661">
        <v>2.5</v>
      </c>
      <c r="X6661" t="s">
        <v>157</v>
      </c>
      <c r="Y6661" t="s">
        <v>26</v>
      </c>
    </row>
    <row r="6662" spans="1:25" x14ac:dyDescent="0.4">
      <c r="A6662" t="s">
        <v>979</v>
      </c>
      <c r="B6662" s="2">
        <f ca="1">TODAY()+OpportunityTbl[[#This Row],[CreatedOn_DaysFromToday]]</f>
        <v>44637</v>
      </c>
      <c r="C6662" s="2">
        <f ca="1">TODAY()+OpportunityTbl[[#This Row],[EstCloseDate_DaysFromToday]]</f>
        <v>44678</v>
      </c>
      <c r="D6662">
        <f ca="1">IF(OpportunityTbl[[#This Row],[statecode]]=0,"",OpportunityTbl[[#This Row],[Estimated Close Date]])</f>
        <v>44678</v>
      </c>
      <c r="E6662" s="14">
        <v>-473</v>
      </c>
      <c r="F6662" s="14">
        <v>-432</v>
      </c>
      <c r="G6662" t="s">
        <v>27</v>
      </c>
      <c r="H6662" t="s">
        <v>28</v>
      </c>
      <c r="I6662">
        <v>2</v>
      </c>
      <c r="J6662">
        <v>4</v>
      </c>
      <c r="K6662" t="s">
        <v>11584</v>
      </c>
      <c r="L6662" t="s">
        <v>12234</v>
      </c>
      <c r="M6662" t="s">
        <v>22</v>
      </c>
      <c r="N6662" t="s">
        <v>475</v>
      </c>
      <c r="O6662" t="s">
        <v>29</v>
      </c>
      <c r="P6662" t="s">
        <v>541</v>
      </c>
      <c r="Q6662" s="13">
        <v>1788</v>
      </c>
      <c r="S6662" s="1">
        <v>0.1</v>
      </c>
      <c r="T6662" t="s">
        <v>23</v>
      </c>
      <c r="U6662" t="s">
        <v>100</v>
      </c>
      <c r="V6662" t="b">
        <v>1</v>
      </c>
      <c r="W6662">
        <v>2.5</v>
      </c>
      <c r="X6662" t="s">
        <v>25</v>
      </c>
      <c r="Y6662" t="s">
        <v>26</v>
      </c>
    </row>
    <row r="6663" spans="1:25" x14ac:dyDescent="0.4">
      <c r="A6663" t="s">
        <v>1861</v>
      </c>
      <c r="B6663" s="2">
        <f ca="1">TODAY()+OpportunityTbl[[#This Row],[CreatedOn_DaysFromToday]]</f>
        <v>44637</v>
      </c>
      <c r="C6663" s="2">
        <f ca="1">TODAY()+OpportunityTbl[[#This Row],[EstCloseDate_DaysFromToday]]</f>
        <v>44683</v>
      </c>
      <c r="D6663">
        <f ca="1">IF(OpportunityTbl[[#This Row],[statecode]]=0,"",OpportunityTbl[[#This Row],[Estimated Close Date]])</f>
        <v>44683</v>
      </c>
      <c r="E6663" s="14">
        <v>-473</v>
      </c>
      <c r="F6663" s="14">
        <v>-427</v>
      </c>
      <c r="G6663" t="s">
        <v>27</v>
      </c>
      <c r="H6663" t="s">
        <v>28</v>
      </c>
      <c r="I6663">
        <v>2</v>
      </c>
      <c r="J6663">
        <v>4</v>
      </c>
      <c r="K6663" t="s">
        <v>11550</v>
      </c>
      <c r="L6663" t="s">
        <v>12238</v>
      </c>
      <c r="M6663" t="s">
        <v>22</v>
      </c>
      <c r="N6663" t="s">
        <v>1710</v>
      </c>
      <c r="O6663" t="s">
        <v>29</v>
      </c>
      <c r="P6663" t="s">
        <v>1722</v>
      </c>
      <c r="Q6663" s="13">
        <v>3034</v>
      </c>
      <c r="S6663" s="1">
        <v>0.3</v>
      </c>
      <c r="T6663" t="s">
        <v>168</v>
      </c>
      <c r="U6663" t="s">
        <v>97</v>
      </c>
      <c r="V6663" t="b">
        <v>1</v>
      </c>
      <c r="W6663">
        <v>3.5</v>
      </c>
      <c r="X6663" t="s">
        <v>157</v>
      </c>
      <c r="Y6663" t="s">
        <v>26</v>
      </c>
    </row>
    <row r="6664" spans="1:25" x14ac:dyDescent="0.4">
      <c r="A6664" t="s">
        <v>1942</v>
      </c>
      <c r="B6664" s="2">
        <f ca="1">TODAY()+OpportunityTbl[[#This Row],[CreatedOn_DaysFromToday]]</f>
        <v>44637</v>
      </c>
      <c r="C6664" s="2">
        <f ca="1">TODAY()+OpportunityTbl[[#This Row],[EstCloseDate_DaysFromToday]]</f>
        <v>44691</v>
      </c>
      <c r="D6664">
        <f ca="1">IF(OpportunityTbl[[#This Row],[statecode]]=0,"",OpportunityTbl[[#This Row],[Estimated Close Date]])</f>
        <v>44691</v>
      </c>
      <c r="E6664" s="14">
        <v>-473</v>
      </c>
      <c r="F6664" s="14">
        <v>-419</v>
      </c>
      <c r="G6664" t="s">
        <v>27</v>
      </c>
      <c r="H6664" t="s">
        <v>28</v>
      </c>
      <c r="I6664">
        <v>2</v>
      </c>
      <c r="J6664">
        <v>4</v>
      </c>
      <c r="K6664" t="s">
        <v>11559</v>
      </c>
      <c r="L6664" t="s">
        <v>12239</v>
      </c>
      <c r="M6664" t="s">
        <v>22</v>
      </c>
      <c r="N6664" t="s">
        <v>469</v>
      </c>
      <c r="O6664" t="s">
        <v>29</v>
      </c>
      <c r="P6664" t="s">
        <v>470</v>
      </c>
      <c r="Q6664" s="13">
        <v>9095</v>
      </c>
      <c r="S6664" s="1">
        <v>0.3</v>
      </c>
      <c r="T6664" t="s">
        <v>168</v>
      </c>
      <c r="U6664" t="s">
        <v>97</v>
      </c>
      <c r="V6664" t="b">
        <v>0</v>
      </c>
      <c r="W6664">
        <v>2</v>
      </c>
      <c r="X6664" t="s">
        <v>157</v>
      </c>
      <c r="Y6664" t="s">
        <v>26</v>
      </c>
    </row>
    <row r="6665" spans="1:25" x14ac:dyDescent="0.4">
      <c r="A6665" t="s">
        <v>2486</v>
      </c>
      <c r="B6665" s="2">
        <f ca="1">TODAY()+OpportunityTbl[[#This Row],[CreatedOn_DaysFromToday]]</f>
        <v>44637</v>
      </c>
      <c r="C6665" s="2">
        <f ca="1">TODAY()+OpportunityTbl[[#This Row],[EstCloseDate_DaysFromToday]]</f>
        <v>44676</v>
      </c>
      <c r="D6665">
        <f ca="1">IF(OpportunityTbl[[#This Row],[statecode]]=0,"",OpportunityTbl[[#This Row],[Estimated Close Date]])</f>
        <v>44676</v>
      </c>
      <c r="E6665" s="14">
        <v>-473</v>
      </c>
      <c r="F6665" s="14">
        <v>-434</v>
      </c>
      <c r="G6665" t="s">
        <v>27</v>
      </c>
      <c r="H6665" t="s">
        <v>28</v>
      </c>
      <c r="I6665">
        <v>2</v>
      </c>
      <c r="J6665">
        <v>4</v>
      </c>
      <c r="K6665" t="s">
        <v>11551</v>
      </c>
      <c r="L6665" t="s">
        <v>12239</v>
      </c>
      <c r="M6665" t="s">
        <v>22</v>
      </c>
      <c r="N6665" t="s">
        <v>469</v>
      </c>
      <c r="O6665" t="s">
        <v>29</v>
      </c>
      <c r="P6665" t="s">
        <v>470</v>
      </c>
      <c r="Q6665" s="13">
        <v>7286</v>
      </c>
      <c r="S6665" s="1">
        <v>0.1</v>
      </c>
      <c r="T6665" t="s">
        <v>23</v>
      </c>
      <c r="U6665" t="s">
        <v>97</v>
      </c>
      <c r="V6665" t="b">
        <v>1</v>
      </c>
      <c r="W6665">
        <v>2</v>
      </c>
      <c r="X6665" t="s">
        <v>157</v>
      </c>
      <c r="Y6665" t="s">
        <v>26</v>
      </c>
    </row>
    <row r="6666" spans="1:25" x14ac:dyDescent="0.4">
      <c r="A6666" t="s">
        <v>2744</v>
      </c>
      <c r="B6666" s="2">
        <f ca="1">TODAY()+OpportunityTbl[[#This Row],[CreatedOn_DaysFromToday]]</f>
        <v>44637</v>
      </c>
      <c r="C6666" s="2">
        <f ca="1">TODAY()+OpportunityTbl[[#This Row],[EstCloseDate_DaysFromToday]]</f>
        <v>44703</v>
      </c>
      <c r="D6666">
        <f ca="1">IF(OpportunityTbl[[#This Row],[statecode]]=0,"",OpportunityTbl[[#This Row],[Estimated Close Date]])</f>
        <v>44703</v>
      </c>
      <c r="E6666" s="14">
        <v>-473</v>
      </c>
      <c r="F6666" s="14">
        <v>-407</v>
      </c>
      <c r="G6666" t="s">
        <v>27</v>
      </c>
      <c r="H6666" t="s">
        <v>28</v>
      </c>
      <c r="I6666">
        <v>2</v>
      </c>
      <c r="J6666">
        <v>4</v>
      </c>
      <c r="K6666" t="s">
        <v>11482</v>
      </c>
      <c r="L6666" t="s">
        <v>12239</v>
      </c>
      <c r="M6666" t="s">
        <v>22</v>
      </c>
      <c r="N6666" t="s">
        <v>1617</v>
      </c>
      <c r="O6666" t="s">
        <v>29</v>
      </c>
      <c r="P6666" t="s">
        <v>1620</v>
      </c>
      <c r="Q6666" s="13">
        <v>9174</v>
      </c>
      <c r="S6666" s="1">
        <v>0.1</v>
      </c>
      <c r="T6666" t="s">
        <v>23</v>
      </c>
      <c r="U6666" t="s">
        <v>24</v>
      </c>
      <c r="V6666" t="b">
        <v>1</v>
      </c>
      <c r="W6666">
        <v>3</v>
      </c>
      <c r="X6666" t="s">
        <v>25</v>
      </c>
      <c r="Y6666" t="s">
        <v>26</v>
      </c>
    </row>
    <row r="6667" spans="1:25" x14ac:dyDescent="0.4">
      <c r="A6667" t="s">
        <v>3237</v>
      </c>
      <c r="B6667" s="2">
        <f ca="1">TODAY()+OpportunityTbl[[#This Row],[CreatedOn_DaysFromToday]]</f>
        <v>44637</v>
      </c>
      <c r="C6667" s="2">
        <f ca="1">TODAY()+OpportunityTbl[[#This Row],[EstCloseDate_DaysFromToday]]</f>
        <v>44680</v>
      </c>
      <c r="D6667">
        <f ca="1">IF(OpportunityTbl[[#This Row],[statecode]]=0,"",OpportunityTbl[[#This Row],[Estimated Close Date]])</f>
        <v>44680</v>
      </c>
      <c r="E6667" s="14">
        <v>-473</v>
      </c>
      <c r="F6667" s="14">
        <v>-430</v>
      </c>
      <c r="G6667" t="s">
        <v>27</v>
      </c>
      <c r="H6667" t="s">
        <v>28</v>
      </c>
      <c r="I6667">
        <v>2</v>
      </c>
      <c r="J6667">
        <v>4</v>
      </c>
      <c r="K6667" t="s">
        <v>11522</v>
      </c>
      <c r="L6667" t="s">
        <v>12239</v>
      </c>
      <c r="M6667" t="s">
        <v>22</v>
      </c>
      <c r="N6667" t="s">
        <v>1710</v>
      </c>
      <c r="O6667" t="s">
        <v>29</v>
      </c>
      <c r="P6667" t="s">
        <v>1713</v>
      </c>
      <c r="Q6667" s="13">
        <v>7740</v>
      </c>
      <c r="S6667" s="1">
        <v>0.1</v>
      </c>
      <c r="T6667" t="s">
        <v>23</v>
      </c>
      <c r="U6667" t="s">
        <v>97</v>
      </c>
      <c r="V6667" t="b">
        <v>1</v>
      </c>
      <c r="W6667">
        <v>3.5</v>
      </c>
      <c r="X6667" t="s">
        <v>25</v>
      </c>
      <c r="Y6667" t="s">
        <v>26</v>
      </c>
    </row>
    <row r="6668" spans="1:25" x14ac:dyDescent="0.4">
      <c r="A6668" t="s">
        <v>5843</v>
      </c>
      <c r="B6668" s="2">
        <f ca="1">TODAY()+OpportunityTbl[[#This Row],[CreatedOn_DaysFromToday]]</f>
        <v>44637</v>
      </c>
      <c r="C6668" s="2">
        <f ca="1">TODAY()+OpportunityTbl[[#This Row],[EstCloseDate_DaysFromToday]]</f>
        <v>44696</v>
      </c>
      <c r="D6668">
        <f ca="1">IF(OpportunityTbl[[#This Row],[statecode]]=0,"",OpportunityTbl[[#This Row],[Estimated Close Date]])</f>
        <v>44696</v>
      </c>
      <c r="E6668" s="14">
        <v>-473</v>
      </c>
      <c r="F6668" s="14">
        <v>-414</v>
      </c>
      <c r="G6668" t="s">
        <v>27</v>
      </c>
      <c r="H6668" t="s">
        <v>28</v>
      </c>
      <c r="I6668">
        <v>2</v>
      </c>
      <c r="J6668">
        <v>4</v>
      </c>
      <c r="K6668" t="s">
        <v>11586</v>
      </c>
      <c r="L6668" t="s">
        <v>12236</v>
      </c>
      <c r="M6668" t="s">
        <v>22</v>
      </c>
      <c r="N6668" t="s">
        <v>1710</v>
      </c>
      <c r="O6668" t="s">
        <v>29</v>
      </c>
      <c r="P6668" t="s">
        <v>1713</v>
      </c>
      <c r="Q6668" s="13">
        <v>2820</v>
      </c>
      <c r="S6668" s="1">
        <v>0.1</v>
      </c>
      <c r="T6668" t="s">
        <v>23</v>
      </c>
      <c r="U6668" t="s">
        <v>97</v>
      </c>
      <c r="V6668" t="b">
        <v>0</v>
      </c>
      <c r="W6668">
        <v>4</v>
      </c>
      <c r="X6668" t="s">
        <v>157</v>
      </c>
      <c r="Y6668" t="s">
        <v>4926</v>
      </c>
    </row>
    <row r="6669" spans="1:25" x14ac:dyDescent="0.4">
      <c r="A6669" t="s">
        <v>6060</v>
      </c>
      <c r="B6669" s="2">
        <f ca="1">TODAY()+OpportunityTbl[[#This Row],[CreatedOn_DaysFromToday]]</f>
        <v>44637</v>
      </c>
      <c r="C6669" s="2">
        <f ca="1">TODAY()+OpportunityTbl[[#This Row],[EstCloseDate_DaysFromToday]]</f>
        <v>44681</v>
      </c>
      <c r="D6669">
        <f ca="1">IF(OpportunityTbl[[#This Row],[statecode]]=0,"",OpportunityTbl[[#This Row],[Estimated Close Date]])</f>
        <v>44681</v>
      </c>
      <c r="E6669" s="14">
        <v>-473</v>
      </c>
      <c r="F6669" s="14">
        <v>-429</v>
      </c>
      <c r="G6669" t="s">
        <v>27</v>
      </c>
      <c r="H6669" t="s">
        <v>28</v>
      </c>
      <c r="I6669">
        <v>2</v>
      </c>
      <c r="J6669">
        <v>4</v>
      </c>
      <c r="K6669" t="s">
        <v>11567</v>
      </c>
      <c r="L6669" t="s">
        <v>12239</v>
      </c>
      <c r="M6669" t="s">
        <v>22</v>
      </c>
      <c r="N6669" t="s">
        <v>31</v>
      </c>
      <c r="O6669" t="s">
        <v>29</v>
      </c>
      <c r="P6669" t="s">
        <v>210</v>
      </c>
      <c r="Q6669" s="13">
        <v>7105</v>
      </c>
      <c r="S6669" s="1">
        <v>0.3</v>
      </c>
      <c r="T6669" t="s">
        <v>168</v>
      </c>
      <c r="U6669" t="s">
        <v>100</v>
      </c>
      <c r="V6669" t="b">
        <v>0</v>
      </c>
      <c r="W6669">
        <v>2</v>
      </c>
      <c r="X6669" t="s">
        <v>157</v>
      </c>
      <c r="Y6669" t="s">
        <v>4896</v>
      </c>
    </row>
    <row r="6670" spans="1:25" x14ac:dyDescent="0.4">
      <c r="A6670" t="s">
        <v>6298</v>
      </c>
      <c r="B6670" s="2">
        <f ca="1">TODAY()+OpportunityTbl[[#This Row],[CreatedOn_DaysFromToday]]</f>
        <v>44637</v>
      </c>
      <c r="C6670" s="2">
        <f ca="1">TODAY()+OpportunityTbl[[#This Row],[EstCloseDate_DaysFromToday]]</f>
        <v>44667</v>
      </c>
      <c r="D6670">
        <f ca="1">IF(OpportunityTbl[[#This Row],[statecode]]=0,"",OpportunityTbl[[#This Row],[Estimated Close Date]])</f>
        <v>44667</v>
      </c>
      <c r="E6670" s="14">
        <v>-473</v>
      </c>
      <c r="F6670" s="14">
        <v>-443</v>
      </c>
      <c r="G6670" t="s">
        <v>27</v>
      </c>
      <c r="H6670" t="s">
        <v>28</v>
      </c>
      <c r="I6670">
        <v>2</v>
      </c>
      <c r="J6670">
        <v>4</v>
      </c>
      <c r="K6670" t="s">
        <v>11522</v>
      </c>
      <c r="L6670" t="s">
        <v>12238</v>
      </c>
      <c r="M6670" t="s">
        <v>22</v>
      </c>
      <c r="N6670" t="s">
        <v>518</v>
      </c>
      <c r="O6670" t="s">
        <v>29</v>
      </c>
      <c r="P6670" t="s">
        <v>532</v>
      </c>
      <c r="Q6670" s="13">
        <v>3553</v>
      </c>
      <c r="S6670" s="1">
        <v>0.1</v>
      </c>
      <c r="T6670" t="s">
        <v>23</v>
      </c>
      <c r="U6670" t="s">
        <v>100</v>
      </c>
      <c r="V6670" t="b">
        <v>1</v>
      </c>
      <c r="W6670">
        <v>2</v>
      </c>
      <c r="X6670" t="s">
        <v>25</v>
      </c>
      <c r="Y6670" t="s">
        <v>4899</v>
      </c>
    </row>
    <row r="6671" spans="1:25" x14ac:dyDescent="0.4">
      <c r="A6671" t="s">
        <v>7645</v>
      </c>
      <c r="B6671" s="2">
        <f ca="1">TODAY()+OpportunityTbl[[#This Row],[CreatedOn_DaysFromToday]]</f>
        <v>44637</v>
      </c>
      <c r="C6671" s="2">
        <f ca="1">TODAY()+OpportunityTbl[[#This Row],[EstCloseDate_DaysFromToday]]</f>
        <v>44673</v>
      </c>
      <c r="D6671">
        <f ca="1">IF(OpportunityTbl[[#This Row],[statecode]]=0,"",OpportunityTbl[[#This Row],[Estimated Close Date]])</f>
        <v>44673</v>
      </c>
      <c r="E6671" s="14">
        <v>-473</v>
      </c>
      <c r="F6671" s="14">
        <v>-437</v>
      </c>
      <c r="G6671" t="s">
        <v>7082</v>
      </c>
      <c r="H6671" t="s">
        <v>7082</v>
      </c>
      <c r="I6671">
        <v>1</v>
      </c>
      <c r="J6671">
        <v>3</v>
      </c>
      <c r="K6671" t="s">
        <v>11526</v>
      </c>
      <c r="L6671" t="s">
        <v>12237</v>
      </c>
      <c r="M6671" t="s">
        <v>22</v>
      </c>
      <c r="N6671" t="s">
        <v>31</v>
      </c>
      <c r="O6671" t="s">
        <v>29</v>
      </c>
      <c r="P6671" t="s">
        <v>210</v>
      </c>
      <c r="Q6671" s="13">
        <v>3977</v>
      </c>
      <c r="R6671" s="13">
        <v>3837.8</v>
      </c>
      <c r="S6671" s="1">
        <v>0.5</v>
      </c>
      <c r="T6671" t="s">
        <v>168</v>
      </c>
      <c r="U6671" t="s">
        <v>100</v>
      </c>
      <c r="V6671" t="b">
        <v>1</v>
      </c>
      <c r="W6671">
        <v>3.5</v>
      </c>
      <c r="X6671" t="s">
        <v>240</v>
      </c>
      <c r="Y6671" t="s">
        <v>4916</v>
      </c>
    </row>
    <row r="6672" spans="1:25" x14ac:dyDescent="0.4">
      <c r="A6672" t="s">
        <v>9899</v>
      </c>
      <c r="B6672" s="2">
        <f ca="1">TODAY()+OpportunityTbl[[#This Row],[CreatedOn_DaysFromToday]]</f>
        <v>44637</v>
      </c>
      <c r="C6672" s="2">
        <f ca="1">TODAY()+OpportunityTbl[[#This Row],[EstCloseDate_DaysFromToday]]</f>
        <v>44691</v>
      </c>
      <c r="D6672">
        <f ca="1">IF(OpportunityTbl[[#This Row],[statecode]]=0,"",OpportunityTbl[[#This Row],[Estimated Close Date]])</f>
        <v>44691</v>
      </c>
      <c r="E6672" s="14">
        <v>-473</v>
      </c>
      <c r="F6672" s="14">
        <v>-419</v>
      </c>
      <c r="G6672" t="s">
        <v>7082</v>
      </c>
      <c r="H6672" t="s">
        <v>7082</v>
      </c>
      <c r="I6672">
        <v>1</v>
      </c>
      <c r="J6672">
        <v>3</v>
      </c>
      <c r="K6672" t="s">
        <v>11551</v>
      </c>
      <c r="L6672" t="s">
        <v>12234</v>
      </c>
      <c r="M6672" t="s">
        <v>22</v>
      </c>
      <c r="N6672" t="s">
        <v>2121</v>
      </c>
      <c r="O6672" t="s">
        <v>29</v>
      </c>
      <c r="P6672" t="s">
        <v>4734</v>
      </c>
      <c r="Q6672" s="13">
        <v>2621</v>
      </c>
      <c r="R6672" s="13">
        <v>2516.16</v>
      </c>
      <c r="S6672" s="1">
        <v>0.9</v>
      </c>
      <c r="T6672" t="s">
        <v>4724</v>
      </c>
      <c r="U6672" t="s">
        <v>24</v>
      </c>
      <c r="V6672" t="b">
        <v>1</v>
      </c>
      <c r="W6672">
        <v>4</v>
      </c>
      <c r="X6672" t="s">
        <v>4732</v>
      </c>
      <c r="Y6672" t="s">
        <v>26</v>
      </c>
    </row>
    <row r="6673" spans="1:25" x14ac:dyDescent="0.4">
      <c r="A6673" t="s">
        <v>65</v>
      </c>
      <c r="B6673" s="2">
        <f ca="1">TODAY()+OpportunityTbl[[#This Row],[CreatedOn_DaysFromToday]]</f>
        <v>44636</v>
      </c>
      <c r="C6673" s="2">
        <f ca="1">TODAY()+OpportunityTbl[[#This Row],[EstCloseDate_DaysFromToday]]</f>
        <v>44690</v>
      </c>
      <c r="D6673">
        <f ca="1">IF(OpportunityTbl[[#This Row],[statecode]]=0,"",OpportunityTbl[[#This Row],[Estimated Close Date]])</f>
        <v>44690</v>
      </c>
      <c r="E6673" s="14">
        <v>-474</v>
      </c>
      <c r="F6673" s="14">
        <v>-420</v>
      </c>
      <c r="G6673" t="s">
        <v>27</v>
      </c>
      <c r="H6673" t="s">
        <v>28</v>
      </c>
      <c r="I6673">
        <v>2</v>
      </c>
      <c r="J6673">
        <v>4</v>
      </c>
      <c r="K6673" t="s">
        <v>11537</v>
      </c>
      <c r="L6673" t="s">
        <v>12236</v>
      </c>
      <c r="M6673" t="s">
        <v>22</v>
      </c>
      <c r="N6673" t="s">
        <v>31</v>
      </c>
      <c r="O6673" t="s">
        <v>29</v>
      </c>
      <c r="P6673" t="s">
        <v>32</v>
      </c>
      <c r="Q6673" s="13">
        <v>2360</v>
      </c>
      <c r="S6673" s="1">
        <v>0.1</v>
      </c>
      <c r="T6673" t="s">
        <v>23</v>
      </c>
      <c r="U6673" t="s">
        <v>24</v>
      </c>
      <c r="V6673" t="b">
        <v>0</v>
      </c>
      <c r="W6673">
        <v>2.5</v>
      </c>
      <c r="X6673" t="s">
        <v>25</v>
      </c>
      <c r="Y6673" t="s">
        <v>26</v>
      </c>
    </row>
    <row r="6674" spans="1:25" x14ac:dyDescent="0.4">
      <c r="A6674" t="s">
        <v>745</v>
      </c>
      <c r="B6674" s="2">
        <f ca="1">TODAY()+OpportunityTbl[[#This Row],[CreatedOn_DaysFromToday]]</f>
        <v>44636</v>
      </c>
      <c r="C6674" s="2">
        <f ca="1">TODAY()+OpportunityTbl[[#This Row],[EstCloseDate_DaysFromToday]]</f>
        <v>44661</v>
      </c>
      <c r="D6674">
        <f ca="1">IF(OpportunityTbl[[#This Row],[statecode]]=0,"",OpportunityTbl[[#This Row],[Estimated Close Date]])</f>
        <v>44661</v>
      </c>
      <c r="E6674" s="14">
        <v>-474</v>
      </c>
      <c r="F6674" s="14">
        <v>-449</v>
      </c>
      <c r="G6674" t="s">
        <v>27</v>
      </c>
      <c r="H6674" t="s">
        <v>28</v>
      </c>
      <c r="I6674">
        <v>2</v>
      </c>
      <c r="J6674">
        <v>4</v>
      </c>
      <c r="K6674" t="s">
        <v>11587</v>
      </c>
      <c r="L6674" t="s">
        <v>12236</v>
      </c>
      <c r="M6674" t="s">
        <v>22</v>
      </c>
      <c r="N6674" t="s">
        <v>469</v>
      </c>
      <c r="O6674" t="s">
        <v>29</v>
      </c>
      <c r="P6674" t="s">
        <v>705</v>
      </c>
      <c r="Q6674" s="13">
        <v>2873</v>
      </c>
      <c r="S6674" s="1">
        <v>0.3</v>
      </c>
      <c r="T6674" t="s">
        <v>168</v>
      </c>
      <c r="U6674" t="s">
        <v>100</v>
      </c>
      <c r="V6674" t="b">
        <v>1</v>
      </c>
      <c r="W6674">
        <v>2.5</v>
      </c>
      <c r="X6674" t="s">
        <v>157</v>
      </c>
      <c r="Y6674" t="s">
        <v>26</v>
      </c>
    </row>
    <row r="6675" spans="1:25" x14ac:dyDescent="0.4">
      <c r="A6675" t="s">
        <v>746</v>
      </c>
      <c r="B6675" s="2">
        <f ca="1">TODAY()+OpportunityTbl[[#This Row],[CreatedOn_DaysFromToday]]</f>
        <v>44636</v>
      </c>
      <c r="C6675" s="2">
        <f ca="1">TODAY()+OpportunityTbl[[#This Row],[EstCloseDate_DaysFromToday]]</f>
        <v>44691</v>
      </c>
      <c r="D6675">
        <f ca="1">IF(OpportunityTbl[[#This Row],[statecode]]=0,"",OpportunityTbl[[#This Row],[Estimated Close Date]])</f>
        <v>44691</v>
      </c>
      <c r="E6675" s="14">
        <v>-474</v>
      </c>
      <c r="F6675" s="14">
        <v>-419</v>
      </c>
      <c r="G6675" t="s">
        <v>27</v>
      </c>
      <c r="H6675" t="s">
        <v>28</v>
      </c>
      <c r="I6675">
        <v>2</v>
      </c>
      <c r="J6675">
        <v>4</v>
      </c>
      <c r="K6675" t="s">
        <v>11559</v>
      </c>
      <c r="L6675" t="s">
        <v>12236</v>
      </c>
      <c r="M6675" t="s">
        <v>22</v>
      </c>
      <c r="N6675" t="s">
        <v>469</v>
      </c>
      <c r="O6675" t="s">
        <v>29</v>
      </c>
      <c r="P6675" t="s">
        <v>470</v>
      </c>
      <c r="Q6675" s="13">
        <v>1992</v>
      </c>
      <c r="S6675" s="1">
        <v>0.3</v>
      </c>
      <c r="T6675" t="s">
        <v>168</v>
      </c>
      <c r="U6675" t="s">
        <v>24</v>
      </c>
      <c r="V6675" t="b">
        <v>0</v>
      </c>
      <c r="W6675">
        <v>2.5</v>
      </c>
      <c r="X6675" t="s">
        <v>157</v>
      </c>
      <c r="Y6675" t="s">
        <v>26</v>
      </c>
    </row>
    <row r="6676" spans="1:25" x14ac:dyDescent="0.4">
      <c r="A6676" t="s">
        <v>2992</v>
      </c>
      <c r="B6676" s="2">
        <f ca="1">TODAY()+OpportunityTbl[[#This Row],[CreatedOn_DaysFromToday]]</f>
        <v>44636</v>
      </c>
      <c r="C6676" s="2">
        <f ca="1">TODAY()+OpportunityTbl[[#This Row],[EstCloseDate_DaysFromToday]]</f>
        <v>44683</v>
      </c>
      <c r="D6676">
        <f ca="1">IF(OpportunityTbl[[#This Row],[statecode]]=0,"",OpportunityTbl[[#This Row],[Estimated Close Date]])</f>
        <v>44683</v>
      </c>
      <c r="E6676" s="14">
        <v>-474</v>
      </c>
      <c r="F6676" s="14">
        <v>-427</v>
      </c>
      <c r="G6676" t="s">
        <v>27</v>
      </c>
      <c r="H6676" t="s">
        <v>28</v>
      </c>
      <c r="I6676">
        <v>2</v>
      </c>
      <c r="J6676">
        <v>4</v>
      </c>
      <c r="K6676" t="s">
        <v>11548</v>
      </c>
      <c r="L6676" t="s">
        <v>12237</v>
      </c>
      <c r="M6676" t="s">
        <v>22</v>
      </c>
      <c r="N6676" t="s">
        <v>475</v>
      </c>
      <c r="O6676" t="s">
        <v>29</v>
      </c>
      <c r="P6676" t="s">
        <v>907</v>
      </c>
      <c r="Q6676" s="13">
        <v>4393</v>
      </c>
      <c r="S6676" s="1">
        <v>0.1</v>
      </c>
      <c r="T6676" t="s">
        <v>23</v>
      </c>
      <c r="U6676" t="s">
        <v>24</v>
      </c>
      <c r="V6676" t="b">
        <v>1</v>
      </c>
      <c r="W6676">
        <v>3.5</v>
      </c>
      <c r="X6676" t="s">
        <v>25</v>
      </c>
      <c r="Y6676" t="s">
        <v>26</v>
      </c>
    </row>
    <row r="6677" spans="1:25" x14ac:dyDescent="0.4">
      <c r="A6677" t="s">
        <v>3238</v>
      </c>
      <c r="B6677" s="2">
        <f ca="1">TODAY()+OpportunityTbl[[#This Row],[CreatedOn_DaysFromToday]]</f>
        <v>44636</v>
      </c>
      <c r="C6677" s="2">
        <f ca="1">TODAY()+OpportunityTbl[[#This Row],[EstCloseDate_DaysFromToday]]</f>
        <v>44679</v>
      </c>
      <c r="D6677">
        <f ca="1">IF(OpportunityTbl[[#This Row],[statecode]]=0,"",OpportunityTbl[[#This Row],[Estimated Close Date]])</f>
        <v>44679</v>
      </c>
      <c r="E6677" s="14">
        <v>-474</v>
      </c>
      <c r="F6677" s="14">
        <v>-431</v>
      </c>
      <c r="G6677" t="s">
        <v>27</v>
      </c>
      <c r="H6677" t="s">
        <v>28</v>
      </c>
      <c r="I6677">
        <v>2</v>
      </c>
      <c r="J6677">
        <v>4</v>
      </c>
      <c r="K6677" t="s">
        <v>11577</v>
      </c>
      <c r="L6677" t="s">
        <v>12239</v>
      </c>
      <c r="M6677" t="s">
        <v>22</v>
      </c>
      <c r="N6677" t="s">
        <v>1710</v>
      </c>
      <c r="O6677" t="s">
        <v>29</v>
      </c>
      <c r="P6677" t="s">
        <v>1713</v>
      </c>
      <c r="Q6677" s="13">
        <v>6619</v>
      </c>
      <c r="S6677" s="1">
        <v>0.1</v>
      </c>
      <c r="T6677" t="s">
        <v>23</v>
      </c>
      <c r="U6677" t="s">
        <v>100</v>
      </c>
      <c r="V6677" t="b">
        <v>0</v>
      </c>
      <c r="W6677">
        <v>3.5</v>
      </c>
      <c r="X6677" t="s">
        <v>25</v>
      </c>
      <c r="Y6677" t="s">
        <v>26</v>
      </c>
    </row>
    <row r="6678" spans="1:25" x14ac:dyDescent="0.4">
      <c r="A6678" t="s">
        <v>3712</v>
      </c>
      <c r="B6678" s="2">
        <f ca="1">TODAY()+OpportunityTbl[[#This Row],[CreatedOn_DaysFromToday]]</f>
        <v>44636</v>
      </c>
      <c r="C6678" s="2">
        <f ca="1">TODAY()+OpportunityTbl[[#This Row],[EstCloseDate_DaysFromToday]]</f>
        <v>44677</v>
      </c>
      <c r="D6678">
        <f ca="1">IF(OpportunityTbl[[#This Row],[statecode]]=0,"",OpportunityTbl[[#This Row],[Estimated Close Date]])</f>
        <v>44677</v>
      </c>
      <c r="E6678" s="14">
        <v>-474</v>
      </c>
      <c r="F6678" s="14">
        <v>-433</v>
      </c>
      <c r="G6678" t="s">
        <v>27</v>
      </c>
      <c r="H6678" t="s">
        <v>28</v>
      </c>
      <c r="I6678">
        <v>2</v>
      </c>
      <c r="J6678">
        <v>4</v>
      </c>
      <c r="K6678" t="s">
        <v>11522</v>
      </c>
      <c r="L6678" t="s">
        <v>12239</v>
      </c>
      <c r="M6678" t="s">
        <v>22</v>
      </c>
      <c r="N6678" t="s">
        <v>31</v>
      </c>
      <c r="O6678" t="s">
        <v>29</v>
      </c>
      <c r="P6678" t="s">
        <v>319</v>
      </c>
      <c r="Q6678" s="13">
        <v>8045</v>
      </c>
      <c r="S6678" s="1">
        <v>0.1</v>
      </c>
      <c r="T6678" t="s">
        <v>23</v>
      </c>
      <c r="U6678" t="s">
        <v>24</v>
      </c>
      <c r="V6678" t="b">
        <v>0</v>
      </c>
      <c r="W6678">
        <v>2</v>
      </c>
      <c r="X6678" t="s">
        <v>25</v>
      </c>
      <c r="Y6678" t="s">
        <v>26</v>
      </c>
    </row>
    <row r="6679" spans="1:25" x14ac:dyDescent="0.4">
      <c r="A6679" t="s">
        <v>3818</v>
      </c>
      <c r="B6679" s="2">
        <f ca="1">TODAY()+OpportunityTbl[[#This Row],[CreatedOn_DaysFromToday]]</f>
        <v>44636</v>
      </c>
      <c r="C6679" s="2">
        <f ca="1">TODAY()+OpportunityTbl[[#This Row],[EstCloseDate_DaysFromToday]]</f>
        <v>44696</v>
      </c>
      <c r="D6679">
        <f ca="1">IF(OpportunityTbl[[#This Row],[statecode]]=0,"",OpportunityTbl[[#This Row],[Estimated Close Date]])</f>
        <v>44696</v>
      </c>
      <c r="E6679" s="14">
        <v>-474</v>
      </c>
      <c r="F6679" s="14">
        <v>-414</v>
      </c>
      <c r="G6679" t="s">
        <v>27</v>
      </c>
      <c r="H6679" t="s">
        <v>28</v>
      </c>
      <c r="I6679">
        <v>2</v>
      </c>
      <c r="J6679">
        <v>4</v>
      </c>
      <c r="K6679" t="s">
        <v>11568</v>
      </c>
      <c r="L6679" t="s">
        <v>12239</v>
      </c>
      <c r="M6679" t="s">
        <v>22</v>
      </c>
      <c r="N6679" t="s">
        <v>518</v>
      </c>
      <c r="O6679" t="s">
        <v>29</v>
      </c>
      <c r="P6679" t="s">
        <v>557</v>
      </c>
      <c r="Q6679" s="13">
        <v>7677</v>
      </c>
      <c r="S6679" s="1">
        <v>0.1</v>
      </c>
      <c r="T6679" t="s">
        <v>23</v>
      </c>
      <c r="U6679" t="s">
        <v>24</v>
      </c>
      <c r="V6679" t="b">
        <v>0</v>
      </c>
      <c r="W6679">
        <v>2</v>
      </c>
      <c r="X6679" t="s">
        <v>25</v>
      </c>
      <c r="Y6679" t="s">
        <v>26</v>
      </c>
    </row>
    <row r="6680" spans="1:25" x14ac:dyDescent="0.4">
      <c r="A6680" t="s">
        <v>5844</v>
      </c>
      <c r="B6680" s="2">
        <f ca="1">TODAY()+OpportunityTbl[[#This Row],[CreatedOn_DaysFromToday]]</f>
        <v>44636</v>
      </c>
      <c r="C6680" s="2">
        <f ca="1">TODAY()+OpportunityTbl[[#This Row],[EstCloseDate_DaysFromToday]]</f>
        <v>44681</v>
      </c>
      <c r="D6680">
        <f ca="1">IF(OpportunityTbl[[#This Row],[statecode]]=0,"",OpportunityTbl[[#This Row],[Estimated Close Date]])</f>
        <v>44681</v>
      </c>
      <c r="E6680" s="14">
        <v>-474</v>
      </c>
      <c r="F6680" s="14">
        <v>-429</v>
      </c>
      <c r="G6680" t="s">
        <v>27</v>
      </c>
      <c r="H6680" t="s">
        <v>28</v>
      </c>
      <c r="I6680">
        <v>2</v>
      </c>
      <c r="J6680">
        <v>4</v>
      </c>
      <c r="K6680" t="s">
        <v>11588</v>
      </c>
      <c r="L6680" t="s">
        <v>12234</v>
      </c>
      <c r="M6680" t="s">
        <v>22</v>
      </c>
      <c r="N6680" t="s">
        <v>1710</v>
      </c>
      <c r="O6680" t="s">
        <v>29</v>
      </c>
      <c r="P6680" t="s">
        <v>1713</v>
      </c>
      <c r="Q6680" s="13">
        <v>1596</v>
      </c>
      <c r="S6680" s="1">
        <v>0.1</v>
      </c>
      <c r="T6680" t="s">
        <v>23</v>
      </c>
      <c r="U6680" t="s">
        <v>24</v>
      </c>
      <c r="V6680" t="b">
        <v>1</v>
      </c>
      <c r="W6680">
        <v>4</v>
      </c>
      <c r="X6680" t="s">
        <v>157</v>
      </c>
      <c r="Y6680" t="s">
        <v>4896</v>
      </c>
    </row>
    <row r="6681" spans="1:25" x14ac:dyDescent="0.4">
      <c r="A6681" t="s">
        <v>7536</v>
      </c>
      <c r="B6681" s="2">
        <f ca="1">TODAY()+OpportunityTbl[[#This Row],[CreatedOn_DaysFromToday]]</f>
        <v>44636</v>
      </c>
      <c r="C6681" s="2">
        <f ca="1">TODAY()+OpportunityTbl[[#This Row],[EstCloseDate_DaysFromToday]]</f>
        <v>44685</v>
      </c>
      <c r="D6681">
        <f ca="1">IF(OpportunityTbl[[#This Row],[statecode]]=0,"",OpportunityTbl[[#This Row],[Estimated Close Date]])</f>
        <v>44685</v>
      </c>
      <c r="E6681" s="14">
        <v>-474</v>
      </c>
      <c r="F6681" s="14">
        <v>-425</v>
      </c>
      <c r="G6681" t="s">
        <v>7082</v>
      </c>
      <c r="H6681" t="s">
        <v>7082</v>
      </c>
      <c r="I6681">
        <v>1</v>
      </c>
      <c r="J6681">
        <v>3</v>
      </c>
      <c r="K6681" t="s">
        <v>11559</v>
      </c>
      <c r="L6681" t="s">
        <v>12239</v>
      </c>
      <c r="M6681" t="s">
        <v>22</v>
      </c>
      <c r="N6681" t="s">
        <v>2121</v>
      </c>
      <c r="O6681" t="s">
        <v>29</v>
      </c>
      <c r="P6681" t="s">
        <v>2336</v>
      </c>
      <c r="Q6681" s="13">
        <v>8921</v>
      </c>
      <c r="R6681" s="13">
        <v>8653.3700000000008</v>
      </c>
      <c r="S6681" s="1">
        <v>0.5</v>
      </c>
      <c r="T6681" t="s">
        <v>168</v>
      </c>
      <c r="U6681" t="s">
        <v>97</v>
      </c>
      <c r="V6681" t="b">
        <v>1</v>
      </c>
      <c r="W6681">
        <v>3</v>
      </c>
      <c r="X6681" t="s">
        <v>240</v>
      </c>
      <c r="Y6681" t="s">
        <v>4926</v>
      </c>
    </row>
    <row r="6682" spans="1:25" x14ac:dyDescent="0.4">
      <c r="A6682" t="s">
        <v>7996</v>
      </c>
      <c r="B6682" s="2">
        <f ca="1">TODAY()+OpportunityTbl[[#This Row],[CreatedOn_DaysFromToday]]</f>
        <v>44636</v>
      </c>
      <c r="C6682" s="2">
        <f ca="1">TODAY()+OpportunityTbl[[#This Row],[EstCloseDate_DaysFromToday]]</f>
        <v>44682</v>
      </c>
      <c r="D6682">
        <f ca="1">IF(OpportunityTbl[[#This Row],[statecode]]=0,"",OpportunityTbl[[#This Row],[Estimated Close Date]])</f>
        <v>44682</v>
      </c>
      <c r="E6682" s="14">
        <v>-474</v>
      </c>
      <c r="F6682" s="14">
        <v>-428</v>
      </c>
      <c r="G6682" t="s">
        <v>7082</v>
      </c>
      <c r="H6682" t="s">
        <v>7082</v>
      </c>
      <c r="I6682">
        <v>1</v>
      </c>
      <c r="J6682">
        <v>3</v>
      </c>
      <c r="K6682" t="s">
        <v>11584</v>
      </c>
      <c r="L6682" t="s">
        <v>12236</v>
      </c>
      <c r="M6682" t="s">
        <v>22</v>
      </c>
      <c r="N6682" t="s">
        <v>31</v>
      </c>
      <c r="O6682" t="s">
        <v>29</v>
      </c>
      <c r="P6682" t="s">
        <v>417</v>
      </c>
      <c r="Q6682" s="13">
        <v>2809</v>
      </c>
      <c r="R6682" s="13">
        <v>2738.78</v>
      </c>
      <c r="S6682" s="1">
        <v>0.3</v>
      </c>
      <c r="T6682" t="s">
        <v>168</v>
      </c>
      <c r="U6682" t="s">
        <v>97</v>
      </c>
      <c r="V6682" t="b">
        <v>1</v>
      </c>
      <c r="W6682">
        <v>2.5</v>
      </c>
      <c r="X6682" t="s">
        <v>157</v>
      </c>
      <c r="Y6682" t="s">
        <v>4905</v>
      </c>
    </row>
    <row r="6683" spans="1:25" x14ac:dyDescent="0.4">
      <c r="A6683" t="s">
        <v>8100</v>
      </c>
      <c r="B6683" s="2">
        <f ca="1">TODAY()+OpportunityTbl[[#This Row],[CreatedOn_DaysFromToday]]</f>
        <v>44636</v>
      </c>
      <c r="C6683" s="2">
        <f ca="1">TODAY()+OpportunityTbl[[#This Row],[EstCloseDate_DaysFromToday]]</f>
        <v>44692</v>
      </c>
      <c r="D6683">
        <f ca="1">IF(OpportunityTbl[[#This Row],[statecode]]=0,"",OpportunityTbl[[#This Row],[Estimated Close Date]])</f>
        <v>44692</v>
      </c>
      <c r="E6683" s="14">
        <v>-474</v>
      </c>
      <c r="F6683" s="14">
        <v>-418</v>
      </c>
      <c r="G6683" t="s">
        <v>7082</v>
      </c>
      <c r="H6683" t="s">
        <v>7082</v>
      </c>
      <c r="I6683">
        <v>1</v>
      </c>
      <c r="J6683">
        <v>3</v>
      </c>
      <c r="K6683" t="s">
        <v>11581</v>
      </c>
      <c r="L6683" t="s">
        <v>12233</v>
      </c>
      <c r="M6683" t="s">
        <v>22</v>
      </c>
      <c r="N6683" t="s">
        <v>513</v>
      </c>
      <c r="O6683" t="s">
        <v>29</v>
      </c>
      <c r="P6683" t="s">
        <v>525</v>
      </c>
      <c r="Q6683" s="13">
        <v>23519</v>
      </c>
      <c r="R6683" s="13">
        <v>22931.03</v>
      </c>
      <c r="S6683" s="1">
        <v>0.5</v>
      </c>
      <c r="T6683" t="s">
        <v>168</v>
      </c>
      <c r="U6683" t="s">
        <v>97</v>
      </c>
      <c r="V6683" t="b">
        <v>1</v>
      </c>
      <c r="W6683">
        <v>2.5</v>
      </c>
      <c r="X6683" t="s">
        <v>240</v>
      </c>
      <c r="Y6683" t="s">
        <v>4914</v>
      </c>
    </row>
    <row r="6684" spans="1:25" x14ac:dyDescent="0.4">
      <c r="A6684" t="s">
        <v>747</v>
      </c>
      <c r="B6684" s="2">
        <f ca="1">TODAY()+OpportunityTbl[[#This Row],[CreatedOn_DaysFromToday]]</f>
        <v>44635</v>
      </c>
      <c r="C6684" s="2">
        <f ca="1">TODAY()+OpportunityTbl[[#This Row],[EstCloseDate_DaysFromToday]]</f>
        <v>44690</v>
      </c>
      <c r="D6684">
        <f ca="1">IF(OpportunityTbl[[#This Row],[statecode]]=0,"",OpportunityTbl[[#This Row],[Estimated Close Date]])</f>
        <v>44690</v>
      </c>
      <c r="E6684" s="14">
        <v>-475</v>
      </c>
      <c r="F6684" s="14">
        <v>-420</v>
      </c>
      <c r="G6684" t="s">
        <v>27</v>
      </c>
      <c r="H6684" t="s">
        <v>28</v>
      </c>
      <c r="I6684">
        <v>2</v>
      </c>
      <c r="J6684">
        <v>4</v>
      </c>
      <c r="K6684" t="s">
        <v>11559</v>
      </c>
      <c r="L6684" t="s">
        <v>12234</v>
      </c>
      <c r="M6684" t="s">
        <v>22</v>
      </c>
      <c r="N6684" t="s">
        <v>469</v>
      </c>
      <c r="O6684" t="s">
        <v>29</v>
      </c>
      <c r="P6684" t="s">
        <v>470</v>
      </c>
      <c r="Q6684" s="13">
        <v>2135</v>
      </c>
      <c r="S6684" s="1">
        <v>0.3</v>
      </c>
      <c r="T6684" t="s">
        <v>168</v>
      </c>
      <c r="U6684" t="s">
        <v>24</v>
      </c>
      <c r="V6684" t="b">
        <v>0</v>
      </c>
      <c r="W6684">
        <v>2.5</v>
      </c>
      <c r="X6684" t="s">
        <v>157</v>
      </c>
      <c r="Y6684" t="s">
        <v>26</v>
      </c>
    </row>
    <row r="6685" spans="1:25" x14ac:dyDescent="0.4">
      <c r="A6685" t="s">
        <v>1193</v>
      </c>
      <c r="B6685" s="2">
        <f ca="1">TODAY()+OpportunityTbl[[#This Row],[CreatedOn_DaysFromToday]]</f>
        <v>44635</v>
      </c>
      <c r="C6685" s="2">
        <f ca="1">TODAY()+OpportunityTbl[[#This Row],[EstCloseDate_DaysFromToday]]</f>
        <v>44714</v>
      </c>
      <c r="D6685">
        <f ca="1">IF(OpportunityTbl[[#This Row],[statecode]]=0,"",OpportunityTbl[[#This Row],[Estimated Close Date]])</f>
        <v>44714</v>
      </c>
      <c r="E6685" s="14">
        <v>-475</v>
      </c>
      <c r="F6685" s="14">
        <v>-396</v>
      </c>
      <c r="G6685" t="s">
        <v>27</v>
      </c>
      <c r="H6685" t="s">
        <v>28</v>
      </c>
      <c r="I6685">
        <v>2</v>
      </c>
      <c r="J6685">
        <v>4</v>
      </c>
      <c r="K6685" t="s">
        <v>11481</v>
      </c>
      <c r="L6685" t="s">
        <v>12236</v>
      </c>
      <c r="M6685" t="s">
        <v>22</v>
      </c>
      <c r="N6685" t="s">
        <v>779</v>
      </c>
      <c r="O6685" t="s">
        <v>29</v>
      </c>
      <c r="P6685" t="s">
        <v>782</v>
      </c>
      <c r="Q6685" s="13">
        <v>2474</v>
      </c>
      <c r="S6685" s="1">
        <v>0.1</v>
      </c>
      <c r="T6685" t="s">
        <v>23</v>
      </c>
      <c r="U6685" t="s">
        <v>97</v>
      </c>
      <c r="V6685" t="b">
        <v>0</v>
      </c>
      <c r="W6685">
        <v>2.5</v>
      </c>
      <c r="X6685" t="s">
        <v>25</v>
      </c>
      <c r="Y6685" t="s">
        <v>26</v>
      </c>
    </row>
    <row r="6686" spans="1:25" x14ac:dyDescent="0.4">
      <c r="A6686" t="s">
        <v>1246</v>
      </c>
      <c r="B6686" s="2">
        <f ca="1">TODAY()+OpportunityTbl[[#This Row],[CreatedOn_DaysFromToday]]</f>
        <v>44635</v>
      </c>
      <c r="C6686" s="2">
        <f ca="1">TODAY()+OpportunityTbl[[#This Row],[EstCloseDate_DaysFromToday]]</f>
        <v>44700</v>
      </c>
      <c r="D6686">
        <f ca="1">IF(OpportunityTbl[[#This Row],[statecode]]=0,"",OpportunityTbl[[#This Row],[Estimated Close Date]])</f>
        <v>44700</v>
      </c>
      <c r="E6686" s="14">
        <v>-475</v>
      </c>
      <c r="F6686" s="14">
        <v>-410</v>
      </c>
      <c r="G6686" t="s">
        <v>27</v>
      </c>
      <c r="H6686" t="s">
        <v>28</v>
      </c>
      <c r="I6686">
        <v>2</v>
      </c>
      <c r="J6686">
        <v>4</v>
      </c>
      <c r="K6686" t="s">
        <v>11451</v>
      </c>
      <c r="L6686" t="s">
        <v>12233</v>
      </c>
      <c r="M6686" t="s">
        <v>22</v>
      </c>
      <c r="N6686" t="s">
        <v>779</v>
      </c>
      <c r="O6686" t="s">
        <v>29</v>
      </c>
      <c r="P6686" t="s">
        <v>780</v>
      </c>
      <c r="Q6686" s="13">
        <v>27504</v>
      </c>
      <c r="S6686" s="1">
        <v>0.1</v>
      </c>
      <c r="T6686" t="s">
        <v>23</v>
      </c>
      <c r="U6686" t="s">
        <v>100</v>
      </c>
      <c r="V6686" t="b">
        <v>0</v>
      </c>
      <c r="W6686">
        <v>2.5</v>
      </c>
      <c r="X6686" t="s">
        <v>25</v>
      </c>
      <c r="Y6686" t="s">
        <v>26</v>
      </c>
    </row>
    <row r="6687" spans="1:25" x14ac:dyDescent="0.4">
      <c r="A6687" t="s">
        <v>1313</v>
      </c>
      <c r="B6687" s="2">
        <f ca="1">TODAY()+OpportunityTbl[[#This Row],[CreatedOn_DaysFromToday]]</f>
        <v>44635</v>
      </c>
      <c r="C6687" s="2">
        <f ca="1">TODAY()+OpportunityTbl[[#This Row],[EstCloseDate_DaysFromToday]]</f>
        <v>44698</v>
      </c>
      <c r="D6687">
        <f ca="1">IF(OpportunityTbl[[#This Row],[statecode]]=0,"",OpportunityTbl[[#This Row],[Estimated Close Date]])</f>
        <v>44698</v>
      </c>
      <c r="E6687" s="14">
        <v>-475</v>
      </c>
      <c r="F6687" s="14">
        <v>-412</v>
      </c>
      <c r="G6687" t="s">
        <v>27</v>
      </c>
      <c r="H6687" t="s">
        <v>28</v>
      </c>
      <c r="I6687">
        <v>2</v>
      </c>
      <c r="J6687">
        <v>4</v>
      </c>
      <c r="K6687" t="s">
        <v>11419</v>
      </c>
      <c r="L6687" t="s">
        <v>12234</v>
      </c>
      <c r="M6687" t="s">
        <v>22</v>
      </c>
      <c r="N6687" t="s">
        <v>513</v>
      </c>
      <c r="O6687" t="s">
        <v>29</v>
      </c>
      <c r="P6687" t="s">
        <v>514</v>
      </c>
      <c r="Q6687" s="13">
        <v>2182</v>
      </c>
      <c r="S6687" s="1">
        <v>0.1</v>
      </c>
      <c r="T6687" t="s">
        <v>23</v>
      </c>
      <c r="U6687" t="s">
        <v>24</v>
      </c>
      <c r="V6687" t="b">
        <v>0</v>
      </c>
      <c r="W6687">
        <v>2.5</v>
      </c>
      <c r="X6687" t="s">
        <v>25</v>
      </c>
      <c r="Y6687" t="s">
        <v>26</v>
      </c>
    </row>
    <row r="6688" spans="1:25" x14ac:dyDescent="0.4">
      <c r="A6688" t="s">
        <v>2993</v>
      </c>
      <c r="B6688" s="2">
        <f ca="1">TODAY()+OpportunityTbl[[#This Row],[CreatedOn_DaysFromToday]]</f>
        <v>44635</v>
      </c>
      <c r="C6688" s="2">
        <f ca="1">TODAY()+OpportunityTbl[[#This Row],[EstCloseDate_DaysFromToday]]</f>
        <v>44709</v>
      </c>
      <c r="D6688">
        <f ca="1">IF(OpportunityTbl[[#This Row],[statecode]]=0,"",OpportunityTbl[[#This Row],[Estimated Close Date]])</f>
        <v>44709</v>
      </c>
      <c r="E6688" s="14">
        <v>-475</v>
      </c>
      <c r="F6688" s="14">
        <v>-401</v>
      </c>
      <c r="G6688" t="s">
        <v>27</v>
      </c>
      <c r="H6688" t="s">
        <v>28</v>
      </c>
      <c r="I6688">
        <v>2</v>
      </c>
      <c r="J6688">
        <v>4</v>
      </c>
      <c r="K6688" t="s">
        <v>11468</v>
      </c>
      <c r="L6688" t="s">
        <v>12237</v>
      </c>
      <c r="M6688" t="s">
        <v>22</v>
      </c>
      <c r="N6688" t="s">
        <v>616</v>
      </c>
      <c r="O6688" t="s">
        <v>29</v>
      </c>
      <c r="P6688" t="s">
        <v>620</v>
      </c>
      <c r="Q6688" s="13">
        <v>2999</v>
      </c>
      <c r="S6688" s="1">
        <v>0.1</v>
      </c>
      <c r="T6688" t="s">
        <v>23</v>
      </c>
      <c r="U6688" t="s">
        <v>24</v>
      </c>
      <c r="V6688" t="b">
        <v>1</v>
      </c>
      <c r="W6688">
        <v>3.5</v>
      </c>
      <c r="X6688" t="s">
        <v>25</v>
      </c>
      <c r="Y6688" t="s">
        <v>26</v>
      </c>
    </row>
    <row r="6689" spans="1:25" x14ac:dyDescent="0.4">
      <c r="A6689" t="s">
        <v>3533</v>
      </c>
      <c r="B6689" s="2">
        <f ca="1">TODAY()+OpportunityTbl[[#This Row],[CreatedOn_DaysFromToday]]</f>
        <v>44635</v>
      </c>
      <c r="C6689" s="2">
        <f ca="1">TODAY()+OpportunityTbl[[#This Row],[EstCloseDate_DaysFromToday]]</f>
        <v>44679</v>
      </c>
      <c r="D6689">
        <f ca="1">IF(OpportunityTbl[[#This Row],[statecode]]=0,"",OpportunityTbl[[#This Row],[Estimated Close Date]])</f>
        <v>44679</v>
      </c>
      <c r="E6689" s="14">
        <v>-475</v>
      </c>
      <c r="F6689" s="14">
        <v>-431</v>
      </c>
      <c r="G6689" t="s">
        <v>27</v>
      </c>
      <c r="H6689" t="s">
        <v>28</v>
      </c>
      <c r="I6689">
        <v>2</v>
      </c>
      <c r="J6689">
        <v>4</v>
      </c>
      <c r="K6689" t="s">
        <v>11589</v>
      </c>
      <c r="L6689" t="s">
        <v>12235</v>
      </c>
      <c r="M6689" t="s">
        <v>22</v>
      </c>
      <c r="N6689" t="s">
        <v>1710</v>
      </c>
      <c r="O6689" t="s">
        <v>29</v>
      </c>
      <c r="P6689" t="s">
        <v>1711</v>
      </c>
      <c r="Q6689" s="13">
        <v>15830</v>
      </c>
      <c r="S6689" s="1">
        <v>0.1</v>
      </c>
      <c r="T6689" t="s">
        <v>23</v>
      </c>
      <c r="U6689" t="s">
        <v>24</v>
      </c>
      <c r="V6689" t="b">
        <v>1</v>
      </c>
      <c r="W6689">
        <v>4</v>
      </c>
      <c r="X6689" t="s">
        <v>25</v>
      </c>
      <c r="Y6689" t="s">
        <v>26</v>
      </c>
    </row>
    <row r="6690" spans="1:25" x14ac:dyDescent="0.4">
      <c r="A6690" t="s">
        <v>4031</v>
      </c>
      <c r="B6690" s="2">
        <f ca="1">TODAY()+OpportunityTbl[[#This Row],[CreatedOn_DaysFromToday]]</f>
        <v>44635</v>
      </c>
      <c r="C6690" s="2">
        <f ca="1">TODAY()+OpportunityTbl[[#This Row],[EstCloseDate_DaysFromToday]]</f>
        <v>44699</v>
      </c>
      <c r="D6690">
        <f ca="1">IF(OpportunityTbl[[#This Row],[statecode]]=0,"",OpportunityTbl[[#This Row],[Estimated Close Date]])</f>
        <v>44699</v>
      </c>
      <c r="E6690" s="14">
        <v>-475</v>
      </c>
      <c r="F6690" s="14">
        <v>-411</v>
      </c>
      <c r="G6690" t="s">
        <v>27</v>
      </c>
      <c r="H6690" t="s">
        <v>28</v>
      </c>
      <c r="I6690">
        <v>2</v>
      </c>
      <c r="J6690">
        <v>4</v>
      </c>
      <c r="K6690" t="s">
        <v>11590</v>
      </c>
      <c r="L6690" t="s">
        <v>12239</v>
      </c>
      <c r="M6690" t="s">
        <v>22</v>
      </c>
      <c r="N6690" t="s">
        <v>779</v>
      </c>
      <c r="O6690" t="s">
        <v>29</v>
      </c>
      <c r="P6690" t="s">
        <v>782</v>
      </c>
      <c r="Q6690" s="13">
        <v>7045</v>
      </c>
      <c r="S6690" s="1">
        <v>0.1</v>
      </c>
      <c r="T6690" t="s">
        <v>23</v>
      </c>
      <c r="U6690" t="s">
        <v>24</v>
      </c>
      <c r="V6690" t="b">
        <v>1</v>
      </c>
      <c r="W6690">
        <v>2</v>
      </c>
      <c r="X6690" t="s">
        <v>25</v>
      </c>
      <c r="Y6690" t="s">
        <v>26</v>
      </c>
    </row>
    <row r="6691" spans="1:25" x14ac:dyDescent="0.4">
      <c r="A6691" t="s">
        <v>7378</v>
      </c>
      <c r="B6691" s="2">
        <f ca="1">TODAY()+OpportunityTbl[[#This Row],[CreatedOn_DaysFromToday]]</f>
        <v>44635</v>
      </c>
      <c r="C6691" s="2">
        <f ca="1">TODAY()+OpportunityTbl[[#This Row],[EstCloseDate_DaysFromToday]]</f>
        <v>44675</v>
      </c>
      <c r="D6691">
        <f ca="1">IF(OpportunityTbl[[#This Row],[statecode]]=0,"",OpportunityTbl[[#This Row],[Estimated Close Date]])</f>
        <v>44675</v>
      </c>
      <c r="E6691" s="14">
        <v>-475</v>
      </c>
      <c r="F6691" s="14">
        <v>-435</v>
      </c>
      <c r="G6691" t="s">
        <v>7082</v>
      </c>
      <c r="H6691" t="s">
        <v>7082</v>
      </c>
      <c r="I6691">
        <v>1</v>
      </c>
      <c r="J6691">
        <v>3</v>
      </c>
      <c r="K6691" t="s">
        <v>11517</v>
      </c>
      <c r="L6691" t="s">
        <v>12234</v>
      </c>
      <c r="M6691" t="s">
        <v>22</v>
      </c>
      <c r="N6691" t="s">
        <v>2069</v>
      </c>
      <c r="O6691" t="s">
        <v>29</v>
      </c>
      <c r="P6691" t="s">
        <v>2070</v>
      </c>
      <c r="Q6691" s="13">
        <v>2328</v>
      </c>
      <c r="R6691" s="13">
        <v>2223.2399999999998</v>
      </c>
      <c r="S6691" s="1">
        <v>0.3</v>
      </c>
      <c r="T6691" t="s">
        <v>168</v>
      </c>
      <c r="U6691" t="s">
        <v>97</v>
      </c>
      <c r="V6691" t="b">
        <v>1</v>
      </c>
      <c r="W6691">
        <v>4.5</v>
      </c>
      <c r="X6691" t="s">
        <v>157</v>
      </c>
      <c r="Y6691" t="s">
        <v>4916</v>
      </c>
    </row>
    <row r="6692" spans="1:25" x14ac:dyDescent="0.4">
      <c r="A6692" t="s">
        <v>7736</v>
      </c>
      <c r="B6692" s="2">
        <f ca="1">TODAY()+OpportunityTbl[[#This Row],[CreatedOn_DaysFromToday]]</f>
        <v>44635</v>
      </c>
      <c r="C6692" s="2">
        <f ca="1">TODAY()+OpportunityTbl[[#This Row],[EstCloseDate_DaysFromToday]]</f>
        <v>44680</v>
      </c>
      <c r="D6692">
        <f ca="1">IF(OpportunityTbl[[#This Row],[statecode]]=0,"",OpportunityTbl[[#This Row],[Estimated Close Date]])</f>
        <v>44680</v>
      </c>
      <c r="E6692" s="14">
        <v>-475</v>
      </c>
      <c r="F6692" s="14">
        <v>-430</v>
      </c>
      <c r="G6692" t="s">
        <v>7082</v>
      </c>
      <c r="H6692" t="s">
        <v>7082</v>
      </c>
      <c r="I6692">
        <v>1</v>
      </c>
      <c r="J6692">
        <v>3</v>
      </c>
      <c r="K6692" t="s">
        <v>11523</v>
      </c>
      <c r="L6692" t="s">
        <v>12239</v>
      </c>
      <c r="M6692" t="s">
        <v>22</v>
      </c>
      <c r="N6692" t="s">
        <v>469</v>
      </c>
      <c r="O6692" t="s">
        <v>29</v>
      </c>
      <c r="P6692" t="s">
        <v>470</v>
      </c>
      <c r="Q6692" s="13">
        <v>8033</v>
      </c>
      <c r="R6692" s="13">
        <v>7872.34</v>
      </c>
      <c r="S6692" s="1">
        <v>0.5</v>
      </c>
      <c r="T6692" t="s">
        <v>168</v>
      </c>
      <c r="U6692" t="s">
        <v>24</v>
      </c>
      <c r="V6692" t="b">
        <v>1</v>
      </c>
      <c r="W6692">
        <v>2</v>
      </c>
      <c r="X6692" t="s">
        <v>240</v>
      </c>
      <c r="Y6692" t="s">
        <v>4892</v>
      </c>
    </row>
    <row r="6693" spans="1:25" x14ac:dyDescent="0.4">
      <c r="A6693" t="s">
        <v>7828</v>
      </c>
      <c r="B6693" s="2">
        <f ca="1">TODAY()+OpportunityTbl[[#This Row],[CreatedOn_DaysFromToday]]</f>
        <v>44635</v>
      </c>
      <c r="C6693" s="2">
        <f ca="1">TODAY()+OpportunityTbl[[#This Row],[EstCloseDate_DaysFromToday]]</f>
        <v>44674</v>
      </c>
      <c r="D6693">
        <f ca="1">IF(OpportunityTbl[[#This Row],[statecode]]=0,"",OpportunityTbl[[#This Row],[Estimated Close Date]])</f>
        <v>44674</v>
      </c>
      <c r="E6693" s="14">
        <v>-475</v>
      </c>
      <c r="F6693" s="14">
        <v>-436</v>
      </c>
      <c r="G6693" t="s">
        <v>7082</v>
      </c>
      <c r="H6693" t="s">
        <v>7082</v>
      </c>
      <c r="I6693">
        <v>1</v>
      </c>
      <c r="J6693">
        <v>3</v>
      </c>
      <c r="K6693" t="s">
        <v>11517</v>
      </c>
      <c r="L6693" t="s">
        <v>12239</v>
      </c>
      <c r="M6693" t="s">
        <v>22</v>
      </c>
      <c r="N6693" t="s">
        <v>1710</v>
      </c>
      <c r="O6693" t="s">
        <v>29</v>
      </c>
      <c r="P6693" t="s">
        <v>1713</v>
      </c>
      <c r="Q6693" s="13">
        <v>7266</v>
      </c>
      <c r="R6693" s="13">
        <v>7011.69</v>
      </c>
      <c r="S6693" s="1">
        <v>0.5</v>
      </c>
      <c r="T6693" t="s">
        <v>168</v>
      </c>
      <c r="U6693" t="s">
        <v>100</v>
      </c>
      <c r="V6693" t="b">
        <v>1</v>
      </c>
      <c r="W6693">
        <v>3.5</v>
      </c>
      <c r="X6693" t="s">
        <v>240</v>
      </c>
      <c r="Y6693" t="s">
        <v>4914</v>
      </c>
    </row>
    <row r="6694" spans="1:25" x14ac:dyDescent="0.4">
      <c r="A6694" t="s">
        <v>9900</v>
      </c>
      <c r="B6694" s="2">
        <f ca="1">TODAY()+OpportunityTbl[[#This Row],[CreatedOn_DaysFromToday]]</f>
        <v>44635</v>
      </c>
      <c r="C6694" s="2">
        <f ca="1">TODAY()+OpportunityTbl[[#This Row],[EstCloseDate_DaysFromToday]]</f>
        <v>44704</v>
      </c>
      <c r="D6694">
        <f ca="1">IF(OpportunityTbl[[#This Row],[statecode]]=0,"",OpportunityTbl[[#This Row],[Estimated Close Date]])</f>
        <v>44704</v>
      </c>
      <c r="E6694" s="14">
        <v>-475</v>
      </c>
      <c r="F6694" s="14">
        <v>-406</v>
      </c>
      <c r="G6694" t="s">
        <v>7082</v>
      </c>
      <c r="H6694" t="s">
        <v>7082</v>
      </c>
      <c r="I6694">
        <v>1</v>
      </c>
      <c r="J6694">
        <v>3</v>
      </c>
      <c r="K6694" t="s">
        <v>11451</v>
      </c>
      <c r="L6694" t="s">
        <v>12234</v>
      </c>
      <c r="M6694" t="s">
        <v>22</v>
      </c>
      <c r="N6694" t="s">
        <v>2121</v>
      </c>
      <c r="O6694" t="s">
        <v>29</v>
      </c>
      <c r="P6694" t="s">
        <v>4734</v>
      </c>
      <c r="Q6694" s="13">
        <v>2465</v>
      </c>
      <c r="R6694" s="13">
        <v>2366.4</v>
      </c>
      <c r="S6694" s="1">
        <v>0.9</v>
      </c>
      <c r="T6694" t="s">
        <v>4724</v>
      </c>
      <c r="U6694" t="s">
        <v>24</v>
      </c>
      <c r="V6694" t="b">
        <v>0</v>
      </c>
      <c r="W6694">
        <v>4</v>
      </c>
      <c r="X6694" t="s">
        <v>4732</v>
      </c>
      <c r="Y6694" t="s">
        <v>26</v>
      </c>
    </row>
    <row r="6695" spans="1:25" x14ac:dyDescent="0.4">
      <c r="A6695" t="s">
        <v>10129</v>
      </c>
      <c r="B6695" s="2">
        <f ca="1">TODAY()+OpportunityTbl[[#This Row],[CreatedOn_DaysFromToday]]</f>
        <v>44635</v>
      </c>
      <c r="C6695" s="2">
        <f ca="1">TODAY()+OpportunityTbl[[#This Row],[EstCloseDate_DaysFromToday]]</f>
        <v>44692</v>
      </c>
      <c r="D6695">
        <f ca="1">IF(OpportunityTbl[[#This Row],[statecode]]=0,"",OpportunityTbl[[#This Row],[Estimated Close Date]])</f>
        <v>44692</v>
      </c>
      <c r="E6695" s="14">
        <v>-475</v>
      </c>
      <c r="F6695" s="14">
        <v>-418</v>
      </c>
      <c r="G6695" t="s">
        <v>7082</v>
      </c>
      <c r="H6695" t="s">
        <v>7082</v>
      </c>
      <c r="I6695">
        <v>1</v>
      </c>
      <c r="J6695">
        <v>3</v>
      </c>
      <c r="K6695" t="s">
        <v>11522</v>
      </c>
      <c r="L6695" t="s">
        <v>12237</v>
      </c>
      <c r="M6695" t="s">
        <v>22</v>
      </c>
      <c r="N6695" t="s">
        <v>2121</v>
      </c>
      <c r="O6695" t="s">
        <v>29</v>
      </c>
      <c r="P6695" t="s">
        <v>4734</v>
      </c>
      <c r="Q6695" s="13">
        <v>3630</v>
      </c>
      <c r="R6695" s="13">
        <v>3448.5</v>
      </c>
      <c r="S6695" s="1">
        <v>0.9</v>
      </c>
      <c r="T6695" t="s">
        <v>4724</v>
      </c>
      <c r="U6695" t="s">
        <v>24</v>
      </c>
      <c r="V6695" t="b">
        <v>1</v>
      </c>
      <c r="W6695">
        <v>5</v>
      </c>
      <c r="X6695" t="s">
        <v>4732</v>
      </c>
      <c r="Y6695" t="s">
        <v>26</v>
      </c>
    </row>
    <row r="6696" spans="1:25" x14ac:dyDescent="0.4">
      <c r="A6696" t="s">
        <v>2900</v>
      </c>
      <c r="B6696" s="2">
        <f ca="1">TODAY()+OpportunityTbl[[#This Row],[CreatedOn_DaysFromToday]]</f>
        <v>44634</v>
      </c>
      <c r="C6696" s="2">
        <f ca="1">TODAY()+OpportunityTbl[[#This Row],[EstCloseDate_DaysFromToday]]</f>
        <v>44672</v>
      </c>
      <c r="D6696">
        <f ca="1">IF(OpportunityTbl[[#This Row],[statecode]]=0,"",OpportunityTbl[[#This Row],[Estimated Close Date]])</f>
        <v>44672</v>
      </c>
      <c r="E6696" s="14">
        <v>-476</v>
      </c>
      <c r="F6696" s="14">
        <v>-438</v>
      </c>
      <c r="G6696" t="s">
        <v>27</v>
      </c>
      <c r="H6696" t="s">
        <v>28</v>
      </c>
      <c r="I6696">
        <v>2</v>
      </c>
      <c r="J6696">
        <v>4</v>
      </c>
      <c r="K6696" t="s">
        <v>11563</v>
      </c>
      <c r="L6696" t="s">
        <v>12237</v>
      </c>
      <c r="M6696" t="s">
        <v>22</v>
      </c>
      <c r="N6696" t="s">
        <v>513</v>
      </c>
      <c r="O6696" t="s">
        <v>29</v>
      </c>
      <c r="P6696" t="s">
        <v>571</v>
      </c>
      <c r="Q6696" s="13">
        <v>4092</v>
      </c>
      <c r="S6696" s="1">
        <v>0.1</v>
      </c>
      <c r="T6696" t="s">
        <v>23</v>
      </c>
      <c r="U6696" t="s">
        <v>100</v>
      </c>
      <c r="V6696" t="b">
        <v>1</v>
      </c>
      <c r="W6696">
        <v>3.5</v>
      </c>
      <c r="X6696" t="s">
        <v>25</v>
      </c>
      <c r="Y6696" t="s">
        <v>26</v>
      </c>
    </row>
    <row r="6697" spans="1:25" x14ac:dyDescent="0.4">
      <c r="A6697" t="s">
        <v>3068</v>
      </c>
      <c r="B6697" s="2">
        <f ca="1">TODAY()+OpportunityTbl[[#This Row],[CreatedOn_DaysFromToday]]</f>
        <v>44634</v>
      </c>
      <c r="C6697" s="2">
        <f ca="1">TODAY()+OpportunityTbl[[#This Row],[EstCloseDate_DaysFromToday]]</f>
        <v>44715</v>
      </c>
      <c r="D6697">
        <f ca="1">IF(OpportunityTbl[[#This Row],[statecode]]=0,"",OpportunityTbl[[#This Row],[Estimated Close Date]])</f>
        <v>44715</v>
      </c>
      <c r="E6697" s="14">
        <v>-476</v>
      </c>
      <c r="F6697" s="14">
        <v>-395</v>
      </c>
      <c r="G6697" t="s">
        <v>27</v>
      </c>
      <c r="H6697" t="s">
        <v>28</v>
      </c>
      <c r="I6697">
        <v>2</v>
      </c>
      <c r="J6697">
        <v>4</v>
      </c>
      <c r="K6697" t="s">
        <v>11444</v>
      </c>
      <c r="L6697" t="s">
        <v>12233</v>
      </c>
      <c r="M6697" t="s">
        <v>22</v>
      </c>
      <c r="N6697" t="s">
        <v>1617</v>
      </c>
      <c r="O6697" t="s">
        <v>29</v>
      </c>
      <c r="P6697" t="s">
        <v>1618</v>
      </c>
      <c r="Q6697" s="13">
        <v>12425</v>
      </c>
      <c r="S6697" s="1">
        <v>0.1</v>
      </c>
      <c r="T6697" t="s">
        <v>23</v>
      </c>
      <c r="U6697" t="s">
        <v>97</v>
      </c>
      <c r="V6697" t="b">
        <v>0</v>
      </c>
      <c r="W6697">
        <v>3.5</v>
      </c>
      <c r="X6697" t="s">
        <v>25</v>
      </c>
      <c r="Y6697" t="s">
        <v>26</v>
      </c>
    </row>
    <row r="6698" spans="1:25" x14ac:dyDescent="0.4">
      <c r="A6698" t="s">
        <v>3713</v>
      </c>
      <c r="B6698" s="2">
        <f ca="1">TODAY()+OpportunityTbl[[#This Row],[CreatedOn_DaysFromToday]]</f>
        <v>44634</v>
      </c>
      <c r="C6698" s="2">
        <f ca="1">TODAY()+OpportunityTbl[[#This Row],[EstCloseDate_DaysFromToday]]</f>
        <v>44677</v>
      </c>
      <c r="D6698">
        <f ca="1">IF(OpportunityTbl[[#This Row],[statecode]]=0,"",OpportunityTbl[[#This Row],[Estimated Close Date]])</f>
        <v>44677</v>
      </c>
      <c r="E6698" s="14">
        <v>-476</v>
      </c>
      <c r="F6698" s="14">
        <v>-433</v>
      </c>
      <c r="G6698" t="s">
        <v>27</v>
      </c>
      <c r="H6698" t="s">
        <v>28</v>
      </c>
      <c r="I6698">
        <v>2</v>
      </c>
      <c r="J6698">
        <v>4</v>
      </c>
      <c r="K6698" t="s">
        <v>11579</v>
      </c>
      <c r="L6698" t="s">
        <v>12239</v>
      </c>
      <c r="M6698" t="s">
        <v>22</v>
      </c>
      <c r="N6698" t="s">
        <v>31</v>
      </c>
      <c r="O6698" t="s">
        <v>29</v>
      </c>
      <c r="P6698" t="s">
        <v>210</v>
      </c>
      <c r="Q6698" s="13">
        <v>8985</v>
      </c>
      <c r="S6698" s="1">
        <v>0.1</v>
      </c>
      <c r="T6698" t="s">
        <v>23</v>
      </c>
      <c r="U6698" t="s">
        <v>24</v>
      </c>
      <c r="V6698" t="b">
        <v>1</v>
      </c>
      <c r="W6698">
        <v>2</v>
      </c>
      <c r="X6698" t="s">
        <v>25</v>
      </c>
      <c r="Y6698" t="s">
        <v>26</v>
      </c>
    </row>
    <row r="6699" spans="1:25" x14ac:dyDescent="0.4">
      <c r="A6699" t="s">
        <v>4094</v>
      </c>
      <c r="B6699" s="2">
        <f ca="1">TODAY()+OpportunityTbl[[#This Row],[CreatedOn_DaysFromToday]]</f>
        <v>44634</v>
      </c>
      <c r="C6699" s="2">
        <f ca="1">TODAY()+OpportunityTbl[[#This Row],[EstCloseDate_DaysFromToday]]</f>
        <v>44673</v>
      </c>
      <c r="D6699">
        <f ca="1">IF(OpportunityTbl[[#This Row],[statecode]]=0,"",OpportunityTbl[[#This Row],[Estimated Close Date]])</f>
        <v>44673</v>
      </c>
      <c r="E6699" s="14">
        <v>-476</v>
      </c>
      <c r="F6699" s="14">
        <v>-437</v>
      </c>
      <c r="G6699" t="s">
        <v>27</v>
      </c>
      <c r="H6699" t="s">
        <v>28</v>
      </c>
      <c r="I6699">
        <v>2</v>
      </c>
      <c r="J6699">
        <v>4</v>
      </c>
      <c r="K6699" t="s">
        <v>11522</v>
      </c>
      <c r="L6699" t="s">
        <v>12239</v>
      </c>
      <c r="M6699" t="s">
        <v>22</v>
      </c>
      <c r="N6699" t="s">
        <v>469</v>
      </c>
      <c r="O6699" t="s">
        <v>29</v>
      </c>
      <c r="P6699" t="s">
        <v>470</v>
      </c>
      <c r="Q6699" s="13">
        <v>7865</v>
      </c>
      <c r="S6699" s="1">
        <v>0.1</v>
      </c>
      <c r="T6699" t="s">
        <v>23</v>
      </c>
      <c r="U6699" t="s">
        <v>24</v>
      </c>
      <c r="V6699" t="b">
        <v>1</v>
      </c>
      <c r="W6699">
        <v>2</v>
      </c>
      <c r="X6699" t="s">
        <v>25</v>
      </c>
      <c r="Y6699" t="s">
        <v>26</v>
      </c>
    </row>
    <row r="6700" spans="1:25" x14ac:dyDescent="0.4">
      <c r="A6700" t="s">
        <v>5538</v>
      </c>
      <c r="B6700" s="2">
        <f ca="1">TODAY()+OpportunityTbl[[#This Row],[CreatedOn_DaysFromToday]]</f>
        <v>44634</v>
      </c>
      <c r="C6700" s="2">
        <f ca="1">TODAY()+OpportunityTbl[[#This Row],[EstCloseDate_DaysFromToday]]</f>
        <v>44704</v>
      </c>
      <c r="D6700">
        <f ca="1">IF(OpportunityTbl[[#This Row],[statecode]]=0,"",OpportunityTbl[[#This Row],[Estimated Close Date]])</f>
        <v>44704</v>
      </c>
      <c r="E6700" s="14">
        <v>-476</v>
      </c>
      <c r="F6700" s="14">
        <v>-406</v>
      </c>
      <c r="G6700" t="s">
        <v>27</v>
      </c>
      <c r="H6700" t="s">
        <v>28</v>
      </c>
      <c r="I6700">
        <v>2</v>
      </c>
      <c r="J6700">
        <v>4</v>
      </c>
      <c r="K6700" t="s">
        <v>11483</v>
      </c>
      <c r="L6700" t="s">
        <v>12234</v>
      </c>
      <c r="M6700" t="s">
        <v>22</v>
      </c>
      <c r="N6700" t="s">
        <v>1617</v>
      </c>
      <c r="O6700" t="s">
        <v>29</v>
      </c>
      <c r="P6700" t="s">
        <v>1620</v>
      </c>
      <c r="Q6700" s="13">
        <v>2004</v>
      </c>
      <c r="S6700" s="1">
        <v>0.3</v>
      </c>
      <c r="T6700" t="s">
        <v>168</v>
      </c>
      <c r="U6700" t="s">
        <v>24</v>
      </c>
      <c r="V6700" t="b">
        <v>1</v>
      </c>
      <c r="W6700">
        <v>3.5</v>
      </c>
      <c r="X6700" t="s">
        <v>157</v>
      </c>
      <c r="Y6700" t="s">
        <v>4916</v>
      </c>
    </row>
    <row r="6701" spans="1:25" x14ac:dyDescent="0.4">
      <c r="A6701" t="s">
        <v>6598</v>
      </c>
      <c r="B6701" s="2">
        <f ca="1">TODAY()+OpportunityTbl[[#This Row],[CreatedOn_DaysFromToday]]</f>
        <v>44634</v>
      </c>
      <c r="C6701" s="2">
        <f ca="1">TODAY()+OpportunityTbl[[#This Row],[EstCloseDate_DaysFromToday]]</f>
        <v>44689</v>
      </c>
      <c r="D6701">
        <f ca="1">IF(OpportunityTbl[[#This Row],[statecode]]=0,"",OpportunityTbl[[#This Row],[Estimated Close Date]])</f>
        <v>44689</v>
      </c>
      <c r="E6701" s="14">
        <v>-476</v>
      </c>
      <c r="F6701" s="14">
        <v>-421</v>
      </c>
      <c r="G6701" t="s">
        <v>27</v>
      </c>
      <c r="H6701" t="s">
        <v>28</v>
      </c>
      <c r="I6701">
        <v>2</v>
      </c>
      <c r="J6701">
        <v>4</v>
      </c>
      <c r="K6701" t="s">
        <v>11551</v>
      </c>
      <c r="L6701" t="s">
        <v>12236</v>
      </c>
      <c r="M6701" t="s">
        <v>22</v>
      </c>
      <c r="N6701" t="s">
        <v>469</v>
      </c>
      <c r="O6701" t="s">
        <v>29</v>
      </c>
      <c r="P6701" t="s">
        <v>470</v>
      </c>
      <c r="Q6701" s="13">
        <v>1724</v>
      </c>
      <c r="S6701" s="1">
        <v>0.3</v>
      </c>
      <c r="T6701" t="s">
        <v>168</v>
      </c>
      <c r="U6701" t="s">
        <v>24</v>
      </c>
      <c r="V6701" t="b">
        <v>0</v>
      </c>
      <c r="W6701">
        <v>2.5</v>
      </c>
      <c r="X6701" t="s">
        <v>157</v>
      </c>
      <c r="Y6701" t="s">
        <v>4926</v>
      </c>
    </row>
    <row r="6702" spans="1:25" x14ac:dyDescent="0.4">
      <c r="A6702" t="s">
        <v>8029</v>
      </c>
      <c r="B6702" s="2">
        <f ca="1">TODAY()+OpportunityTbl[[#This Row],[CreatedOn_DaysFromToday]]</f>
        <v>44634</v>
      </c>
      <c r="C6702" s="2">
        <f ca="1">TODAY()+OpportunityTbl[[#This Row],[EstCloseDate_DaysFromToday]]</f>
        <v>44701</v>
      </c>
      <c r="D6702">
        <f ca="1">IF(OpportunityTbl[[#This Row],[statecode]]=0,"",OpportunityTbl[[#This Row],[Estimated Close Date]])</f>
        <v>44701</v>
      </c>
      <c r="E6702" s="14">
        <v>-476</v>
      </c>
      <c r="F6702" s="14">
        <v>-409</v>
      </c>
      <c r="G6702" t="s">
        <v>7082</v>
      </c>
      <c r="H6702" t="s">
        <v>7082</v>
      </c>
      <c r="I6702">
        <v>1</v>
      </c>
      <c r="J6702">
        <v>3</v>
      </c>
      <c r="K6702" t="s">
        <v>11460</v>
      </c>
      <c r="L6702" t="s">
        <v>12240</v>
      </c>
      <c r="M6702" t="s">
        <v>22</v>
      </c>
      <c r="N6702" t="s">
        <v>31</v>
      </c>
      <c r="O6702" t="s">
        <v>29</v>
      </c>
      <c r="P6702" t="s">
        <v>4742</v>
      </c>
      <c r="Q6702" s="13">
        <v>7089</v>
      </c>
      <c r="R6702" s="13">
        <v>6911.77</v>
      </c>
      <c r="S6702" s="1">
        <v>0.5</v>
      </c>
      <c r="T6702" t="s">
        <v>168</v>
      </c>
      <c r="U6702" t="s">
        <v>24</v>
      </c>
      <c r="V6702" t="b">
        <v>0</v>
      </c>
      <c r="W6702">
        <v>2.5</v>
      </c>
      <c r="X6702" t="s">
        <v>240</v>
      </c>
      <c r="Y6702" t="s">
        <v>4896</v>
      </c>
    </row>
    <row r="6703" spans="1:25" x14ac:dyDescent="0.4">
      <c r="A6703" t="s">
        <v>8817</v>
      </c>
      <c r="B6703" s="2">
        <f ca="1">TODAY()+OpportunityTbl[[#This Row],[CreatedOn_DaysFromToday]]</f>
        <v>44634</v>
      </c>
      <c r="C6703" s="2">
        <f ca="1">TODAY()+OpportunityTbl[[#This Row],[EstCloseDate_DaysFromToday]]</f>
        <v>44689</v>
      </c>
      <c r="D6703">
        <f ca="1">IF(OpportunityTbl[[#This Row],[statecode]]=0,"",OpportunityTbl[[#This Row],[Estimated Close Date]])</f>
        <v>44689</v>
      </c>
      <c r="E6703" s="14">
        <v>-476</v>
      </c>
      <c r="F6703" s="14">
        <v>-421</v>
      </c>
      <c r="G6703" t="s">
        <v>7082</v>
      </c>
      <c r="H6703" t="s">
        <v>7082</v>
      </c>
      <c r="I6703">
        <v>1</v>
      </c>
      <c r="J6703">
        <v>3</v>
      </c>
      <c r="K6703" t="s">
        <v>11551</v>
      </c>
      <c r="L6703" t="s">
        <v>12238</v>
      </c>
      <c r="M6703" t="s">
        <v>22</v>
      </c>
      <c r="N6703" t="s">
        <v>480</v>
      </c>
      <c r="O6703" t="s">
        <v>29</v>
      </c>
      <c r="P6703" t="s">
        <v>481</v>
      </c>
      <c r="Q6703" s="13">
        <v>3695</v>
      </c>
      <c r="R6703" s="13">
        <v>3621.1</v>
      </c>
      <c r="S6703" s="1">
        <v>0.3</v>
      </c>
      <c r="T6703" t="s">
        <v>168</v>
      </c>
      <c r="U6703" t="s">
        <v>97</v>
      </c>
      <c r="V6703" t="b">
        <v>1</v>
      </c>
      <c r="W6703">
        <v>2</v>
      </c>
      <c r="X6703" t="s">
        <v>157</v>
      </c>
      <c r="Y6703" t="s">
        <v>26</v>
      </c>
    </row>
    <row r="6704" spans="1:25" x14ac:dyDescent="0.4">
      <c r="A6704" t="s">
        <v>9244</v>
      </c>
      <c r="B6704" s="2">
        <f ca="1">TODAY()+OpportunityTbl[[#This Row],[CreatedOn_DaysFromToday]]</f>
        <v>44634</v>
      </c>
      <c r="C6704" s="2">
        <f ca="1">TODAY()+OpportunityTbl[[#This Row],[EstCloseDate_DaysFromToday]]</f>
        <v>44688</v>
      </c>
      <c r="D6704">
        <f ca="1">IF(OpportunityTbl[[#This Row],[statecode]]=0,"",OpportunityTbl[[#This Row],[Estimated Close Date]])</f>
        <v>44688</v>
      </c>
      <c r="E6704" s="14">
        <v>-476</v>
      </c>
      <c r="F6704" s="14">
        <v>-422</v>
      </c>
      <c r="G6704" t="s">
        <v>7082</v>
      </c>
      <c r="H6704" t="s">
        <v>7082</v>
      </c>
      <c r="I6704">
        <v>1</v>
      </c>
      <c r="J6704">
        <v>3</v>
      </c>
      <c r="K6704" t="s">
        <v>11531</v>
      </c>
      <c r="L6704" t="s">
        <v>12234</v>
      </c>
      <c r="M6704" t="s">
        <v>22</v>
      </c>
      <c r="N6704" t="s">
        <v>1710</v>
      </c>
      <c r="O6704" t="s">
        <v>29</v>
      </c>
      <c r="P6704" t="s">
        <v>2378</v>
      </c>
      <c r="Q6704" s="13">
        <v>2146</v>
      </c>
      <c r="R6704" s="13">
        <v>2060.16</v>
      </c>
      <c r="S6704" s="1">
        <v>0.5</v>
      </c>
      <c r="T6704" t="s">
        <v>168</v>
      </c>
      <c r="U6704" t="s">
        <v>97</v>
      </c>
      <c r="V6704" t="b">
        <v>1</v>
      </c>
      <c r="W6704">
        <v>4</v>
      </c>
      <c r="X6704" t="s">
        <v>240</v>
      </c>
      <c r="Y6704" t="s">
        <v>26</v>
      </c>
    </row>
    <row r="6705" spans="1:25" x14ac:dyDescent="0.4">
      <c r="A6705" t="s">
        <v>9417</v>
      </c>
      <c r="B6705" s="2">
        <f ca="1">TODAY()+OpportunityTbl[[#This Row],[CreatedOn_DaysFromToday]]</f>
        <v>44634</v>
      </c>
      <c r="C6705" s="2">
        <f ca="1">TODAY()+OpportunityTbl[[#This Row],[EstCloseDate_DaysFromToday]]</f>
        <v>44695</v>
      </c>
      <c r="D6705">
        <f ca="1">IF(OpportunityTbl[[#This Row],[statecode]]=0,"",OpportunityTbl[[#This Row],[Estimated Close Date]])</f>
        <v>44695</v>
      </c>
      <c r="E6705" s="14">
        <v>-476</v>
      </c>
      <c r="F6705" s="14">
        <v>-415</v>
      </c>
      <c r="G6705" t="s">
        <v>7082</v>
      </c>
      <c r="H6705" t="s">
        <v>7082</v>
      </c>
      <c r="I6705">
        <v>1</v>
      </c>
      <c r="J6705">
        <v>3</v>
      </c>
      <c r="K6705" t="s">
        <v>11591</v>
      </c>
      <c r="L6705" t="s">
        <v>12234</v>
      </c>
      <c r="M6705" t="s">
        <v>22</v>
      </c>
      <c r="N6705" t="s">
        <v>480</v>
      </c>
      <c r="O6705" t="s">
        <v>29</v>
      </c>
      <c r="P6705" t="s">
        <v>687</v>
      </c>
      <c r="Q6705" s="13">
        <v>2444</v>
      </c>
      <c r="R6705" s="13">
        <v>2382.9</v>
      </c>
      <c r="S6705" s="1">
        <v>0.5</v>
      </c>
      <c r="T6705" t="s">
        <v>168</v>
      </c>
      <c r="U6705" t="s">
        <v>97</v>
      </c>
      <c r="V6705" t="b">
        <v>1</v>
      </c>
      <c r="W6705">
        <v>2.5</v>
      </c>
      <c r="X6705" t="s">
        <v>240</v>
      </c>
      <c r="Y6705" t="s">
        <v>26</v>
      </c>
    </row>
    <row r="6706" spans="1:25" x14ac:dyDescent="0.4">
      <c r="A6706" t="s">
        <v>9540</v>
      </c>
      <c r="B6706" s="2">
        <f ca="1">TODAY()+OpportunityTbl[[#This Row],[CreatedOn_DaysFromToday]]</f>
        <v>44634</v>
      </c>
      <c r="C6706" s="2">
        <f ca="1">TODAY()+OpportunityTbl[[#This Row],[EstCloseDate_DaysFromToday]]</f>
        <v>44674</v>
      </c>
      <c r="D6706">
        <f ca="1">IF(OpportunityTbl[[#This Row],[statecode]]=0,"",OpportunityTbl[[#This Row],[Estimated Close Date]])</f>
        <v>44674</v>
      </c>
      <c r="E6706" s="14">
        <v>-476</v>
      </c>
      <c r="F6706" s="14">
        <v>-436</v>
      </c>
      <c r="G6706" t="s">
        <v>7082</v>
      </c>
      <c r="H6706" t="s">
        <v>7082</v>
      </c>
      <c r="I6706">
        <v>1</v>
      </c>
      <c r="J6706">
        <v>3</v>
      </c>
      <c r="K6706" t="s">
        <v>11522</v>
      </c>
      <c r="L6706" t="s">
        <v>12234</v>
      </c>
      <c r="M6706" t="s">
        <v>22</v>
      </c>
      <c r="N6706" t="s">
        <v>469</v>
      </c>
      <c r="O6706" t="s">
        <v>29</v>
      </c>
      <c r="P6706" t="s">
        <v>470</v>
      </c>
      <c r="Q6706" s="13">
        <v>2221</v>
      </c>
      <c r="R6706" s="13">
        <v>2165.4699999999998</v>
      </c>
      <c r="S6706" s="1">
        <v>0.3</v>
      </c>
      <c r="T6706" t="s">
        <v>168</v>
      </c>
      <c r="U6706" t="s">
        <v>97</v>
      </c>
      <c r="V6706" t="b">
        <v>1</v>
      </c>
      <c r="W6706">
        <v>2.5</v>
      </c>
      <c r="X6706" t="s">
        <v>157</v>
      </c>
      <c r="Y6706" t="s">
        <v>26</v>
      </c>
    </row>
    <row r="6707" spans="1:25" x14ac:dyDescent="0.4">
      <c r="A6707" t="s">
        <v>9654</v>
      </c>
      <c r="B6707" s="2">
        <f ca="1">TODAY()+OpportunityTbl[[#This Row],[CreatedOn_DaysFromToday]]</f>
        <v>44634</v>
      </c>
      <c r="C6707" s="2">
        <f ca="1">TODAY()+OpportunityTbl[[#This Row],[EstCloseDate_DaysFromToday]]</f>
        <v>44679</v>
      </c>
      <c r="D6707">
        <f ca="1">IF(OpportunityTbl[[#This Row],[statecode]]=0,"",OpportunityTbl[[#This Row],[Estimated Close Date]])</f>
        <v>44679</v>
      </c>
      <c r="E6707" s="14">
        <v>-476</v>
      </c>
      <c r="F6707" s="14">
        <v>-431</v>
      </c>
      <c r="G6707" t="s">
        <v>7082</v>
      </c>
      <c r="H6707" t="s">
        <v>7082</v>
      </c>
      <c r="I6707">
        <v>1</v>
      </c>
      <c r="J6707">
        <v>3</v>
      </c>
      <c r="K6707" t="s">
        <v>11556</v>
      </c>
      <c r="L6707" t="s">
        <v>12234</v>
      </c>
      <c r="M6707" t="s">
        <v>22</v>
      </c>
      <c r="N6707" t="s">
        <v>31</v>
      </c>
      <c r="O6707" t="s">
        <v>29</v>
      </c>
      <c r="P6707" t="s">
        <v>210</v>
      </c>
      <c r="Q6707" s="13">
        <v>1801</v>
      </c>
      <c r="R6707" s="13">
        <v>1755.97</v>
      </c>
      <c r="S6707" s="1">
        <v>0.3</v>
      </c>
      <c r="T6707" t="s">
        <v>168</v>
      </c>
      <c r="U6707" t="s">
        <v>24</v>
      </c>
      <c r="V6707" t="b">
        <v>1</v>
      </c>
      <c r="W6707">
        <v>2.5</v>
      </c>
      <c r="X6707" t="s">
        <v>157</v>
      </c>
      <c r="Y6707" t="s">
        <v>26</v>
      </c>
    </row>
    <row r="6708" spans="1:25" x14ac:dyDescent="0.4">
      <c r="A6708" t="s">
        <v>452</v>
      </c>
      <c r="B6708" s="2">
        <f ca="1">TODAY()+OpportunityTbl[[#This Row],[CreatedOn_DaysFromToday]]</f>
        <v>44633</v>
      </c>
      <c r="C6708" s="2">
        <f ca="1">TODAY()+OpportunityTbl[[#This Row],[EstCloseDate_DaysFromToday]]</f>
        <v>44672</v>
      </c>
      <c r="D6708">
        <f ca="1">IF(OpportunityTbl[[#This Row],[statecode]]=0,"",OpportunityTbl[[#This Row],[Estimated Close Date]])</f>
        <v>44672</v>
      </c>
      <c r="E6708" s="14">
        <v>-477</v>
      </c>
      <c r="F6708" s="14">
        <v>-438</v>
      </c>
      <c r="G6708" t="s">
        <v>27</v>
      </c>
      <c r="H6708" t="s">
        <v>28</v>
      </c>
      <c r="I6708">
        <v>2</v>
      </c>
      <c r="J6708">
        <v>4</v>
      </c>
      <c r="K6708" t="s">
        <v>11535</v>
      </c>
      <c r="L6708" t="s">
        <v>12236</v>
      </c>
      <c r="M6708" t="s">
        <v>22</v>
      </c>
      <c r="N6708" t="s">
        <v>31</v>
      </c>
      <c r="O6708" t="s">
        <v>29</v>
      </c>
      <c r="P6708" t="s">
        <v>419</v>
      </c>
      <c r="Q6708" s="13">
        <v>2654</v>
      </c>
      <c r="S6708" s="1">
        <v>0.1</v>
      </c>
      <c r="T6708" t="s">
        <v>23</v>
      </c>
      <c r="U6708" t="s">
        <v>24</v>
      </c>
      <c r="V6708" t="b">
        <v>1</v>
      </c>
      <c r="W6708">
        <v>2.5</v>
      </c>
      <c r="X6708" t="s">
        <v>25</v>
      </c>
      <c r="Y6708" t="s">
        <v>26</v>
      </c>
    </row>
    <row r="6709" spans="1:25" x14ac:dyDescent="0.4">
      <c r="A6709" t="s">
        <v>980</v>
      </c>
      <c r="B6709" s="2">
        <f ca="1">TODAY()+OpportunityTbl[[#This Row],[CreatedOn_DaysFromToday]]</f>
        <v>44633</v>
      </c>
      <c r="C6709" s="2">
        <f ca="1">TODAY()+OpportunityTbl[[#This Row],[EstCloseDate_DaysFromToday]]</f>
        <v>44705</v>
      </c>
      <c r="D6709">
        <f ca="1">IF(OpportunityTbl[[#This Row],[statecode]]=0,"",OpportunityTbl[[#This Row],[Estimated Close Date]])</f>
        <v>44705</v>
      </c>
      <c r="E6709" s="14">
        <v>-477</v>
      </c>
      <c r="F6709" s="14">
        <v>-405</v>
      </c>
      <c r="G6709" t="s">
        <v>27</v>
      </c>
      <c r="H6709" t="s">
        <v>28</v>
      </c>
      <c r="I6709">
        <v>2</v>
      </c>
      <c r="J6709">
        <v>4</v>
      </c>
      <c r="K6709" t="s">
        <v>11468</v>
      </c>
      <c r="L6709" t="s">
        <v>12240</v>
      </c>
      <c r="M6709" t="s">
        <v>22</v>
      </c>
      <c r="N6709" t="s">
        <v>616</v>
      </c>
      <c r="O6709" t="s">
        <v>29</v>
      </c>
      <c r="P6709" t="s">
        <v>620</v>
      </c>
      <c r="Q6709" s="13">
        <v>8323</v>
      </c>
      <c r="S6709" s="1">
        <v>0.1</v>
      </c>
      <c r="T6709" t="s">
        <v>23</v>
      </c>
      <c r="U6709" t="s">
        <v>24</v>
      </c>
      <c r="V6709" t="b">
        <v>1</v>
      </c>
      <c r="W6709">
        <v>2.5</v>
      </c>
      <c r="X6709" t="s">
        <v>25</v>
      </c>
      <c r="Y6709" t="s">
        <v>26</v>
      </c>
    </row>
    <row r="6710" spans="1:25" x14ac:dyDescent="0.4">
      <c r="A6710" t="s">
        <v>1484</v>
      </c>
      <c r="B6710" s="2">
        <f ca="1">TODAY()+OpportunityTbl[[#This Row],[CreatedOn_DaysFromToday]]</f>
        <v>44633</v>
      </c>
      <c r="C6710" s="2">
        <f ca="1">TODAY()+OpportunityTbl[[#This Row],[EstCloseDate_DaysFromToday]]</f>
        <v>44677</v>
      </c>
      <c r="D6710">
        <f ca="1">IF(OpportunityTbl[[#This Row],[statecode]]=0,"",OpportunityTbl[[#This Row],[Estimated Close Date]])</f>
        <v>44677</v>
      </c>
      <c r="E6710" s="14">
        <v>-477</v>
      </c>
      <c r="F6710" s="14">
        <v>-433</v>
      </c>
      <c r="G6710" t="s">
        <v>27</v>
      </c>
      <c r="H6710" t="s">
        <v>28</v>
      </c>
      <c r="I6710">
        <v>2</v>
      </c>
      <c r="J6710">
        <v>4</v>
      </c>
      <c r="K6710" t="s">
        <v>11579</v>
      </c>
      <c r="L6710" t="s">
        <v>12234</v>
      </c>
      <c r="M6710" t="s">
        <v>22</v>
      </c>
      <c r="N6710" t="s">
        <v>518</v>
      </c>
      <c r="O6710" t="s">
        <v>29</v>
      </c>
      <c r="P6710" t="s">
        <v>529</v>
      </c>
      <c r="Q6710" s="13">
        <v>2270</v>
      </c>
      <c r="S6710" s="1">
        <v>0.1</v>
      </c>
      <c r="T6710" t="s">
        <v>23</v>
      </c>
      <c r="U6710" t="s">
        <v>24</v>
      </c>
      <c r="V6710" t="b">
        <v>1</v>
      </c>
      <c r="W6710">
        <v>2.5</v>
      </c>
      <c r="X6710" t="s">
        <v>25</v>
      </c>
      <c r="Y6710" t="s">
        <v>26</v>
      </c>
    </row>
    <row r="6711" spans="1:25" x14ac:dyDescent="0.4">
      <c r="A6711" t="s">
        <v>3949</v>
      </c>
      <c r="B6711" s="2">
        <f ca="1">TODAY()+OpportunityTbl[[#This Row],[CreatedOn_DaysFromToday]]</f>
        <v>44633</v>
      </c>
      <c r="C6711" s="2">
        <f ca="1">TODAY()+OpportunityTbl[[#This Row],[EstCloseDate_DaysFromToday]]</f>
        <v>44692</v>
      </c>
      <c r="D6711">
        <f ca="1">IF(OpportunityTbl[[#This Row],[statecode]]=0,"",OpportunityTbl[[#This Row],[Estimated Close Date]])</f>
        <v>44692</v>
      </c>
      <c r="E6711" s="14">
        <v>-477</v>
      </c>
      <c r="F6711" s="14">
        <v>-418</v>
      </c>
      <c r="G6711" t="s">
        <v>27</v>
      </c>
      <c r="H6711" t="s">
        <v>28</v>
      </c>
      <c r="I6711">
        <v>2</v>
      </c>
      <c r="J6711">
        <v>4</v>
      </c>
      <c r="K6711" t="s">
        <v>11517</v>
      </c>
      <c r="L6711" t="s">
        <v>12239</v>
      </c>
      <c r="M6711" t="s">
        <v>22</v>
      </c>
      <c r="N6711" t="s">
        <v>513</v>
      </c>
      <c r="O6711" t="s">
        <v>29</v>
      </c>
      <c r="P6711" t="s">
        <v>525</v>
      </c>
      <c r="Q6711" s="13">
        <v>7890</v>
      </c>
      <c r="S6711" s="1">
        <v>0.1</v>
      </c>
      <c r="T6711" t="s">
        <v>23</v>
      </c>
      <c r="U6711" t="s">
        <v>24</v>
      </c>
      <c r="V6711" t="b">
        <v>0</v>
      </c>
      <c r="W6711">
        <v>2</v>
      </c>
      <c r="X6711" t="s">
        <v>25</v>
      </c>
      <c r="Y6711" t="s">
        <v>26</v>
      </c>
    </row>
    <row r="6712" spans="1:25" x14ac:dyDescent="0.4">
      <c r="A6712" t="s">
        <v>4032</v>
      </c>
      <c r="B6712" s="2">
        <f ca="1">TODAY()+OpportunityTbl[[#This Row],[CreatedOn_DaysFromToday]]</f>
        <v>44633</v>
      </c>
      <c r="C6712" s="2">
        <f ca="1">TODAY()+OpportunityTbl[[#This Row],[EstCloseDate_DaysFromToday]]</f>
        <v>44711</v>
      </c>
      <c r="D6712">
        <f ca="1">IF(OpportunityTbl[[#This Row],[statecode]]=0,"",OpportunityTbl[[#This Row],[Estimated Close Date]])</f>
        <v>44711</v>
      </c>
      <c r="E6712" s="14">
        <v>-477</v>
      </c>
      <c r="F6712" s="14">
        <v>-399</v>
      </c>
      <c r="G6712" t="s">
        <v>27</v>
      </c>
      <c r="H6712" t="s">
        <v>28</v>
      </c>
      <c r="I6712">
        <v>2</v>
      </c>
      <c r="J6712">
        <v>4</v>
      </c>
      <c r="K6712" t="s">
        <v>11451</v>
      </c>
      <c r="L6712" t="s">
        <v>12238</v>
      </c>
      <c r="M6712" t="s">
        <v>22</v>
      </c>
      <c r="N6712" t="s">
        <v>779</v>
      </c>
      <c r="O6712" t="s">
        <v>29</v>
      </c>
      <c r="P6712" t="s">
        <v>780</v>
      </c>
      <c r="Q6712" s="13">
        <v>2000</v>
      </c>
      <c r="S6712" s="1">
        <v>0.1</v>
      </c>
      <c r="T6712" t="s">
        <v>23</v>
      </c>
      <c r="U6712" t="s">
        <v>97</v>
      </c>
      <c r="V6712" t="b">
        <v>0</v>
      </c>
      <c r="W6712">
        <v>2</v>
      </c>
      <c r="X6712" t="s">
        <v>25</v>
      </c>
      <c r="Y6712" t="s">
        <v>26</v>
      </c>
    </row>
    <row r="6713" spans="1:25" x14ac:dyDescent="0.4">
      <c r="A6713" t="s">
        <v>5435</v>
      </c>
      <c r="B6713" s="2">
        <f ca="1">TODAY()+OpportunityTbl[[#This Row],[CreatedOn_DaysFromToday]]</f>
        <v>44633</v>
      </c>
      <c r="C6713" s="2">
        <f ca="1">TODAY()+OpportunityTbl[[#This Row],[EstCloseDate_DaysFromToday]]</f>
        <v>44671</v>
      </c>
      <c r="D6713">
        <f ca="1">IF(OpportunityTbl[[#This Row],[statecode]]=0,"",OpportunityTbl[[#This Row],[Estimated Close Date]])</f>
        <v>44671</v>
      </c>
      <c r="E6713" s="14">
        <v>-477</v>
      </c>
      <c r="F6713" s="14">
        <v>-439</v>
      </c>
      <c r="G6713" t="s">
        <v>27</v>
      </c>
      <c r="H6713" t="s">
        <v>28</v>
      </c>
      <c r="I6713">
        <v>2</v>
      </c>
      <c r="J6713">
        <v>4</v>
      </c>
      <c r="K6713" t="s">
        <v>11537</v>
      </c>
      <c r="L6713" t="s">
        <v>12234</v>
      </c>
      <c r="M6713" t="s">
        <v>22</v>
      </c>
      <c r="N6713" t="s">
        <v>2069</v>
      </c>
      <c r="O6713" t="s">
        <v>29</v>
      </c>
      <c r="P6713" t="s">
        <v>2107</v>
      </c>
      <c r="Q6713" s="13">
        <v>1751</v>
      </c>
      <c r="S6713" s="1">
        <v>0.3</v>
      </c>
      <c r="T6713" t="s">
        <v>168</v>
      </c>
      <c r="U6713" t="s">
        <v>24</v>
      </c>
      <c r="V6713" t="b">
        <v>1</v>
      </c>
      <c r="W6713">
        <v>4.5</v>
      </c>
      <c r="X6713" t="s">
        <v>157</v>
      </c>
      <c r="Y6713" t="s">
        <v>4899</v>
      </c>
    </row>
    <row r="6714" spans="1:25" x14ac:dyDescent="0.4">
      <c r="A6714" t="s">
        <v>5639</v>
      </c>
      <c r="B6714" s="2">
        <f ca="1">TODAY()+OpportunityTbl[[#This Row],[CreatedOn_DaysFromToday]]</f>
        <v>44633</v>
      </c>
      <c r="C6714" s="2">
        <f ca="1">TODAY()+OpportunityTbl[[#This Row],[EstCloseDate_DaysFromToday]]</f>
        <v>44687</v>
      </c>
      <c r="D6714">
        <f ca="1">IF(OpportunityTbl[[#This Row],[statecode]]=0,"",OpportunityTbl[[#This Row],[Estimated Close Date]])</f>
        <v>44687</v>
      </c>
      <c r="E6714" s="14">
        <v>-477</v>
      </c>
      <c r="F6714" s="14">
        <v>-423</v>
      </c>
      <c r="G6714" t="s">
        <v>27</v>
      </c>
      <c r="H6714" t="s">
        <v>28</v>
      </c>
      <c r="I6714">
        <v>2</v>
      </c>
      <c r="J6714">
        <v>4</v>
      </c>
      <c r="K6714" t="s">
        <v>11592</v>
      </c>
      <c r="L6714" t="s">
        <v>12237</v>
      </c>
      <c r="M6714" t="s">
        <v>22</v>
      </c>
      <c r="N6714" t="s">
        <v>480</v>
      </c>
      <c r="O6714" t="s">
        <v>29</v>
      </c>
      <c r="P6714" t="s">
        <v>527</v>
      </c>
      <c r="Q6714" s="13">
        <v>2573</v>
      </c>
      <c r="S6714" s="1">
        <v>0.1</v>
      </c>
      <c r="T6714" t="s">
        <v>23</v>
      </c>
      <c r="U6714" t="s">
        <v>24</v>
      </c>
      <c r="V6714" t="b">
        <v>1</v>
      </c>
      <c r="W6714">
        <v>3.5</v>
      </c>
      <c r="X6714" t="s">
        <v>25</v>
      </c>
      <c r="Y6714" t="s">
        <v>4896</v>
      </c>
    </row>
    <row r="6715" spans="1:25" x14ac:dyDescent="0.4">
      <c r="A6715" t="s">
        <v>6671</v>
      </c>
      <c r="B6715" s="2">
        <f ca="1">TODAY()+OpportunityTbl[[#This Row],[CreatedOn_DaysFromToday]]</f>
        <v>44633</v>
      </c>
      <c r="C6715" s="2">
        <f ca="1">TODAY()+OpportunityTbl[[#This Row],[EstCloseDate_DaysFromToday]]</f>
        <v>44684</v>
      </c>
      <c r="D6715">
        <f ca="1">IF(OpportunityTbl[[#This Row],[statecode]]=0,"",OpportunityTbl[[#This Row],[Estimated Close Date]])</f>
        <v>44684</v>
      </c>
      <c r="E6715" s="14">
        <v>-477</v>
      </c>
      <c r="F6715" s="14">
        <v>-426</v>
      </c>
      <c r="G6715" t="s">
        <v>27</v>
      </c>
      <c r="H6715" t="s">
        <v>28</v>
      </c>
      <c r="I6715">
        <v>2</v>
      </c>
      <c r="J6715">
        <v>4</v>
      </c>
      <c r="K6715" t="s">
        <v>11574</v>
      </c>
      <c r="L6715" t="s">
        <v>12236</v>
      </c>
      <c r="M6715" t="s">
        <v>22</v>
      </c>
      <c r="N6715" t="s">
        <v>779</v>
      </c>
      <c r="O6715" t="s">
        <v>29</v>
      </c>
      <c r="P6715" t="s">
        <v>782</v>
      </c>
      <c r="Q6715" s="13">
        <v>2669</v>
      </c>
      <c r="S6715" s="1">
        <v>0.1</v>
      </c>
      <c r="T6715" t="s">
        <v>23</v>
      </c>
      <c r="U6715" t="s">
        <v>100</v>
      </c>
      <c r="V6715" t="b">
        <v>1</v>
      </c>
      <c r="W6715">
        <v>2.5</v>
      </c>
      <c r="X6715" t="s">
        <v>25</v>
      </c>
      <c r="Y6715" t="s">
        <v>4926</v>
      </c>
    </row>
    <row r="6716" spans="1:25" x14ac:dyDescent="0.4">
      <c r="A6716" t="s">
        <v>8432</v>
      </c>
      <c r="B6716" s="2">
        <f ca="1">TODAY()+OpportunityTbl[[#This Row],[CreatedOn_DaysFromToday]]</f>
        <v>44633</v>
      </c>
      <c r="C6716" s="2">
        <f ca="1">TODAY()+OpportunityTbl[[#This Row],[EstCloseDate_DaysFromToday]]</f>
        <v>44689</v>
      </c>
      <c r="D6716">
        <f ca="1">IF(OpportunityTbl[[#This Row],[statecode]]=0,"",OpportunityTbl[[#This Row],[Estimated Close Date]])</f>
        <v>44689</v>
      </c>
      <c r="E6716" s="14">
        <v>-477</v>
      </c>
      <c r="F6716" s="14">
        <v>-421</v>
      </c>
      <c r="G6716" t="s">
        <v>7082</v>
      </c>
      <c r="H6716" t="s">
        <v>7082</v>
      </c>
      <c r="I6716">
        <v>1</v>
      </c>
      <c r="J6716">
        <v>3</v>
      </c>
      <c r="K6716" t="s">
        <v>11593</v>
      </c>
      <c r="L6716" t="s">
        <v>12239</v>
      </c>
      <c r="M6716" t="s">
        <v>22</v>
      </c>
      <c r="N6716" t="s">
        <v>2121</v>
      </c>
      <c r="O6716" t="s">
        <v>29</v>
      </c>
      <c r="P6716" t="s">
        <v>4734</v>
      </c>
      <c r="Q6716" s="13">
        <v>8386</v>
      </c>
      <c r="R6716" s="13">
        <v>8134.42</v>
      </c>
      <c r="S6716" s="1">
        <v>0.9</v>
      </c>
      <c r="T6716" t="s">
        <v>4724</v>
      </c>
      <c r="U6716" t="s">
        <v>24</v>
      </c>
      <c r="V6716" t="b">
        <v>1</v>
      </c>
      <c r="W6716">
        <v>3</v>
      </c>
      <c r="X6716" t="s">
        <v>4732</v>
      </c>
      <c r="Y6716" t="s">
        <v>4890</v>
      </c>
    </row>
    <row r="6717" spans="1:25" x14ac:dyDescent="0.4">
      <c r="A6717" t="s">
        <v>9132</v>
      </c>
      <c r="B6717" s="2">
        <f ca="1">TODAY()+OpportunityTbl[[#This Row],[CreatedOn_DaysFromToday]]</f>
        <v>44633</v>
      </c>
      <c r="C6717" s="2">
        <f ca="1">TODAY()+OpportunityTbl[[#This Row],[EstCloseDate_DaysFromToday]]</f>
        <v>44673</v>
      </c>
      <c r="D6717">
        <f ca="1">IF(OpportunityTbl[[#This Row],[statecode]]=0,"",OpportunityTbl[[#This Row],[Estimated Close Date]])</f>
        <v>44673</v>
      </c>
      <c r="E6717" s="14">
        <v>-477</v>
      </c>
      <c r="F6717" s="14">
        <v>-437</v>
      </c>
      <c r="G6717" t="s">
        <v>7082</v>
      </c>
      <c r="H6717" t="s">
        <v>7082</v>
      </c>
      <c r="I6717">
        <v>1</v>
      </c>
      <c r="J6717">
        <v>3</v>
      </c>
      <c r="K6717" t="s">
        <v>11522</v>
      </c>
      <c r="L6717" t="s">
        <v>12234</v>
      </c>
      <c r="M6717" t="s">
        <v>22</v>
      </c>
      <c r="N6717" t="s">
        <v>1762</v>
      </c>
      <c r="O6717" t="s">
        <v>29</v>
      </c>
      <c r="P6717" t="s">
        <v>2161</v>
      </c>
      <c r="Q6717" s="13">
        <v>2967</v>
      </c>
      <c r="R6717" s="13">
        <v>2863.16</v>
      </c>
      <c r="S6717" s="1">
        <v>0.5</v>
      </c>
      <c r="T6717" t="s">
        <v>168</v>
      </c>
      <c r="U6717" t="s">
        <v>100</v>
      </c>
      <c r="V6717" t="b">
        <v>1</v>
      </c>
      <c r="W6717">
        <v>3.5</v>
      </c>
      <c r="X6717" t="s">
        <v>240</v>
      </c>
      <c r="Y6717" t="s">
        <v>26</v>
      </c>
    </row>
    <row r="6718" spans="1:25" x14ac:dyDescent="0.4">
      <c r="A6718" t="s">
        <v>9418</v>
      </c>
      <c r="B6718" s="2">
        <f ca="1">TODAY()+OpportunityTbl[[#This Row],[CreatedOn_DaysFromToday]]</f>
        <v>44633</v>
      </c>
      <c r="C6718" s="2">
        <f ca="1">TODAY()+OpportunityTbl[[#This Row],[EstCloseDate_DaysFromToday]]</f>
        <v>44699</v>
      </c>
      <c r="D6718">
        <f ca="1">IF(OpportunityTbl[[#This Row],[statecode]]=0,"",OpportunityTbl[[#This Row],[Estimated Close Date]])</f>
        <v>44699</v>
      </c>
      <c r="E6718" s="14">
        <v>-477</v>
      </c>
      <c r="F6718" s="14">
        <v>-411</v>
      </c>
      <c r="G6718" t="s">
        <v>7082</v>
      </c>
      <c r="H6718" t="s">
        <v>7082</v>
      </c>
      <c r="I6718">
        <v>1</v>
      </c>
      <c r="J6718">
        <v>3</v>
      </c>
      <c r="K6718" t="s">
        <v>11590</v>
      </c>
      <c r="L6718" t="s">
        <v>12233</v>
      </c>
      <c r="M6718" t="s">
        <v>22</v>
      </c>
      <c r="N6718" t="s">
        <v>31</v>
      </c>
      <c r="O6718" t="s">
        <v>29</v>
      </c>
      <c r="P6718" t="s">
        <v>4742</v>
      </c>
      <c r="Q6718" s="13">
        <v>30047</v>
      </c>
      <c r="R6718" s="13">
        <v>29295.83</v>
      </c>
      <c r="S6718" s="1">
        <v>0.5</v>
      </c>
      <c r="T6718" t="s">
        <v>168</v>
      </c>
      <c r="U6718" t="s">
        <v>24</v>
      </c>
      <c r="V6718" t="b">
        <v>0</v>
      </c>
      <c r="W6718">
        <v>2.5</v>
      </c>
      <c r="X6718" t="s">
        <v>240</v>
      </c>
      <c r="Y6718" t="s">
        <v>26</v>
      </c>
    </row>
    <row r="6719" spans="1:25" x14ac:dyDescent="0.4">
      <c r="A6719" t="s">
        <v>9541</v>
      </c>
      <c r="B6719" s="2">
        <f ca="1">TODAY()+OpportunityTbl[[#This Row],[CreatedOn_DaysFromToday]]</f>
        <v>44633</v>
      </c>
      <c r="C6719" s="2">
        <f ca="1">TODAY()+OpportunityTbl[[#This Row],[EstCloseDate_DaysFromToday]]</f>
        <v>44674</v>
      </c>
      <c r="D6719">
        <f ca="1">IF(OpportunityTbl[[#This Row],[statecode]]=0,"",OpportunityTbl[[#This Row],[Estimated Close Date]])</f>
        <v>44674</v>
      </c>
      <c r="E6719" s="14">
        <v>-477</v>
      </c>
      <c r="F6719" s="14">
        <v>-436</v>
      </c>
      <c r="G6719" t="s">
        <v>7082</v>
      </c>
      <c r="H6719" t="s">
        <v>7082</v>
      </c>
      <c r="I6719">
        <v>1</v>
      </c>
      <c r="J6719">
        <v>3</v>
      </c>
      <c r="K6719" t="s">
        <v>11594</v>
      </c>
      <c r="L6719" t="s">
        <v>12234</v>
      </c>
      <c r="M6719" t="s">
        <v>22</v>
      </c>
      <c r="N6719" t="s">
        <v>469</v>
      </c>
      <c r="O6719" t="s">
        <v>29</v>
      </c>
      <c r="P6719" t="s">
        <v>470</v>
      </c>
      <c r="Q6719" s="13">
        <v>2611</v>
      </c>
      <c r="R6719" s="13">
        <v>2545.7199999999998</v>
      </c>
      <c r="S6719" s="1">
        <v>0.3</v>
      </c>
      <c r="T6719" t="s">
        <v>168</v>
      </c>
      <c r="U6719" t="s">
        <v>24</v>
      </c>
      <c r="V6719" t="b">
        <v>1</v>
      </c>
      <c r="W6719">
        <v>2.5</v>
      </c>
      <c r="X6719" t="s">
        <v>157</v>
      </c>
      <c r="Y6719" t="s">
        <v>26</v>
      </c>
    </row>
    <row r="6720" spans="1:25" x14ac:dyDescent="0.4">
      <c r="A6720" t="s">
        <v>379</v>
      </c>
      <c r="B6720" s="2">
        <f ca="1">TODAY()+OpportunityTbl[[#This Row],[CreatedOn_DaysFromToday]]</f>
        <v>44632</v>
      </c>
      <c r="C6720" s="2">
        <f ca="1">TODAY()+OpportunityTbl[[#This Row],[EstCloseDate_DaysFromToday]]</f>
        <v>44660</v>
      </c>
      <c r="D6720">
        <f ca="1">IF(OpportunityTbl[[#This Row],[statecode]]=0,"",OpportunityTbl[[#This Row],[Estimated Close Date]])</f>
        <v>44660</v>
      </c>
      <c r="E6720" s="14">
        <v>-478</v>
      </c>
      <c r="F6720" s="14">
        <v>-450</v>
      </c>
      <c r="G6720" t="s">
        <v>27</v>
      </c>
      <c r="H6720" t="s">
        <v>28</v>
      </c>
      <c r="I6720">
        <v>2</v>
      </c>
      <c r="J6720">
        <v>4</v>
      </c>
      <c r="K6720" t="s">
        <v>11595</v>
      </c>
      <c r="L6720" t="s">
        <v>12234</v>
      </c>
      <c r="M6720" t="s">
        <v>22</v>
      </c>
      <c r="N6720" t="s">
        <v>31</v>
      </c>
      <c r="O6720" t="s">
        <v>29</v>
      </c>
      <c r="P6720" t="s">
        <v>319</v>
      </c>
      <c r="Q6720" s="13">
        <v>1355</v>
      </c>
      <c r="S6720" s="1">
        <v>0.1</v>
      </c>
      <c r="T6720" t="s">
        <v>23</v>
      </c>
      <c r="U6720" t="s">
        <v>24</v>
      </c>
      <c r="V6720" t="b">
        <v>1</v>
      </c>
      <c r="W6720">
        <v>2.5</v>
      </c>
      <c r="X6720" t="s">
        <v>25</v>
      </c>
      <c r="Y6720" t="s">
        <v>26</v>
      </c>
    </row>
    <row r="6721" spans="1:25" x14ac:dyDescent="0.4">
      <c r="A6721" t="s">
        <v>1132</v>
      </c>
      <c r="B6721" s="2">
        <f ca="1">TODAY()+OpportunityTbl[[#This Row],[CreatedOn_DaysFromToday]]</f>
        <v>44632</v>
      </c>
      <c r="C6721" s="2">
        <f ca="1">TODAY()+OpportunityTbl[[#This Row],[EstCloseDate_DaysFromToday]]</f>
        <v>44669</v>
      </c>
      <c r="D6721">
        <f ca="1">IF(OpportunityTbl[[#This Row],[statecode]]=0,"",OpportunityTbl[[#This Row],[Estimated Close Date]])</f>
        <v>44669</v>
      </c>
      <c r="E6721" s="14">
        <v>-478</v>
      </c>
      <c r="F6721" s="14">
        <v>-441</v>
      </c>
      <c r="G6721" t="s">
        <v>27</v>
      </c>
      <c r="H6721" t="s">
        <v>28</v>
      </c>
      <c r="I6721">
        <v>2</v>
      </c>
      <c r="J6721">
        <v>4</v>
      </c>
      <c r="K6721" t="s">
        <v>11596</v>
      </c>
      <c r="L6721" t="s">
        <v>12240</v>
      </c>
      <c r="M6721" t="s">
        <v>22</v>
      </c>
      <c r="N6721" t="s">
        <v>480</v>
      </c>
      <c r="O6721" t="s">
        <v>29</v>
      </c>
      <c r="P6721" t="s">
        <v>550</v>
      </c>
      <c r="Q6721" s="13">
        <v>4564</v>
      </c>
      <c r="S6721" s="1">
        <v>0.1</v>
      </c>
      <c r="T6721" t="s">
        <v>23</v>
      </c>
      <c r="U6721" t="s">
        <v>100</v>
      </c>
      <c r="V6721" t="b">
        <v>1</v>
      </c>
      <c r="W6721">
        <v>2.5</v>
      </c>
      <c r="X6721" t="s">
        <v>25</v>
      </c>
      <c r="Y6721" t="s">
        <v>26</v>
      </c>
    </row>
    <row r="6722" spans="1:25" x14ac:dyDescent="0.4">
      <c r="A6722" t="s">
        <v>3069</v>
      </c>
      <c r="B6722" s="2">
        <f ca="1">TODAY()+OpportunityTbl[[#This Row],[CreatedOn_DaysFromToday]]</f>
        <v>44632</v>
      </c>
      <c r="C6722" s="2">
        <f ca="1">TODAY()+OpportunityTbl[[#This Row],[EstCloseDate_DaysFromToday]]</f>
        <v>44699</v>
      </c>
      <c r="D6722">
        <f ca="1">IF(OpportunityTbl[[#This Row],[statecode]]=0,"",OpportunityTbl[[#This Row],[Estimated Close Date]])</f>
        <v>44699</v>
      </c>
      <c r="E6722" s="14">
        <v>-478</v>
      </c>
      <c r="F6722" s="14">
        <v>-411</v>
      </c>
      <c r="G6722" t="s">
        <v>27</v>
      </c>
      <c r="H6722" t="s">
        <v>28</v>
      </c>
      <c r="I6722">
        <v>2</v>
      </c>
      <c r="J6722">
        <v>4</v>
      </c>
      <c r="K6722" t="s">
        <v>11451</v>
      </c>
      <c r="L6722" t="s">
        <v>12240</v>
      </c>
      <c r="M6722" t="s">
        <v>22</v>
      </c>
      <c r="N6722" t="s">
        <v>1617</v>
      </c>
      <c r="O6722" t="s">
        <v>29</v>
      </c>
      <c r="P6722" t="s">
        <v>1620</v>
      </c>
      <c r="Q6722" s="13">
        <v>6282</v>
      </c>
      <c r="S6722" s="1">
        <v>0.1</v>
      </c>
      <c r="T6722" t="s">
        <v>23</v>
      </c>
      <c r="U6722" t="s">
        <v>97</v>
      </c>
      <c r="V6722" t="b">
        <v>1</v>
      </c>
      <c r="W6722">
        <v>3.5</v>
      </c>
      <c r="X6722" t="s">
        <v>25</v>
      </c>
      <c r="Y6722" t="s">
        <v>26</v>
      </c>
    </row>
    <row r="6723" spans="1:25" x14ac:dyDescent="0.4">
      <c r="A6723" t="s">
        <v>3194</v>
      </c>
      <c r="B6723" s="2">
        <f ca="1">TODAY()+OpportunityTbl[[#This Row],[CreatedOn_DaysFromToday]]</f>
        <v>44632</v>
      </c>
      <c r="C6723" s="2">
        <f ca="1">TODAY()+OpportunityTbl[[#This Row],[EstCloseDate_DaysFromToday]]</f>
        <v>44678</v>
      </c>
      <c r="D6723">
        <f ca="1">IF(OpportunityTbl[[#This Row],[statecode]]=0,"",OpportunityTbl[[#This Row],[Estimated Close Date]])</f>
        <v>44678</v>
      </c>
      <c r="E6723" s="14">
        <v>-478</v>
      </c>
      <c r="F6723" s="14">
        <v>-432</v>
      </c>
      <c r="G6723" t="s">
        <v>27</v>
      </c>
      <c r="H6723" t="s">
        <v>28</v>
      </c>
      <c r="I6723">
        <v>2</v>
      </c>
      <c r="J6723">
        <v>4</v>
      </c>
      <c r="K6723" t="s">
        <v>11568</v>
      </c>
      <c r="L6723" t="s">
        <v>12237</v>
      </c>
      <c r="M6723" t="s">
        <v>22</v>
      </c>
      <c r="N6723" t="s">
        <v>1710</v>
      </c>
      <c r="O6723" t="s">
        <v>29</v>
      </c>
      <c r="P6723" t="s">
        <v>1713</v>
      </c>
      <c r="Q6723" s="13">
        <v>3861</v>
      </c>
      <c r="S6723" s="1">
        <v>0.1</v>
      </c>
      <c r="T6723" t="s">
        <v>23</v>
      </c>
      <c r="U6723" t="s">
        <v>97</v>
      </c>
      <c r="V6723" t="b">
        <v>1</v>
      </c>
      <c r="W6723">
        <v>5</v>
      </c>
      <c r="X6723" t="s">
        <v>25</v>
      </c>
      <c r="Y6723" t="s">
        <v>26</v>
      </c>
    </row>
    <row r="6724" spans="1:25" x14ac:dyDescent="0.4">
      <c r="A6724" t="s">
        <v>3876</v>
      </c>
      <c r="B6724" s="2">
        <f ca="1">TODAY()+OpportunityTbl[[#This Row],[CreatedOn_DaysFromToday]]</f>
        <v>44632</v>
      </c>
      <c r="C6724" s="2">
        <f ca="1">TODAY()+OpportunityTbl[[#This Row],[EstCloseDate_DaysFromToday]]</f>
        <v>44690</v>
      </c>
      <c r="D6724">
        <f ca="1">IF(OpportunityTbl[[#This Row],[statecode]]=0,"",OpportunityTbl[[#This Row],[Estimated Close Date]])</f>
        <v>44690</v>
      </c>
      <c r="E6724" s="14">
        <v>-478</v>
      </c>
      <c r="F6724" s="14">
        <v>-420</v>
      </c>
      <c r="G6724" t="s">
        <v>27</v>
      </c>
      <c r="H6724" t="s">
        <v>28</v>
      </c>
      <c r="I6724">
        <v>2</v>
      </c>
      <c r="J6724">
        <v>4</v>
      </c>
      <c r="K6724" t="s">
        <v>11563</v>
      </c>
      <c r="L6724" t="s">
        <v>12239</v>
      </c>
      <c r="M6724" t="s">
        <v>22</v>
      </c>
      <c r="N6724" t="s">
        <v>518</v>
      </c>
      <c r="O6724" t="s">
        <v>29</v>
      </c>
      <c r="P6724" t="s">
        <v>532</v>
      </c>
      <c r="Q6724" s="13">
        <v>6838</v>
      </c>
      <c r="S6724" s="1">
        <v>0.1</v>
      </c>
      <c r="T6724" t="s">
        <v>23</v>
      </c>
      <c r="U6724" t="s">
        <v>24</v>
      </c>
      <c r="V6724" t="b">
        <v>0</v>
      </c>
      <c r="W6724">
        <v>2</v>
      </c>
      <c r="X6724" t="s">
        <v>25</v>
      </c>
      <c r="Y6724" t="s">
        <v>26</v>
      </c>
    </row>
    <row r="6725" spans="1:25" x14ac:dyDescent="0.4">
      <c r="A6725" t="s">
        <v>3877</v>
      </c>
      <c r="B6725" s="2">
        <f ca="1">TODAY()+OpportunityTbl[[#This Row],[CreatedOn_DaysFromToday]]</f>
        <v>44632</v>
      </c>
      <c r="C6725" s="2">
        <f ca="1">TODAY()+OpportunityTbl[[#This Row],[EstCloseDate_DaysFromToday]]</f>
        <v>44675</v>
      </c>
      <c r="D6725">
        <f ca="1">IF(OpportunityTbl[[#This Row],[statecode]]=0,"",OpportunityTbl[[#This Row],[Estimated Close Date]])</f>
        <v>44675</v>
      </c>
      <c r="E6725" s="14">
        <v>-478</v>
      </c>
      <c r="F6725" s="14">
        <v>-435</v>
      </c>
      <c r="G6725" t="s">
        <v>27</v>
      </c>
      <c r="H6725" t="s">
        <v>28</v>
      </c>
      <c r="I6725">
        <v>2</v>
      </c>
      <c r="J6725">
        <v>4</v>
      </c>
      <c r="K6725" t="s">
        <v>11559</v>
      </c>
      <c r="L6725" t="s">
        <v>12239</v>
      </c>
      <c r="M6725" t="s">
        <v>22</v>
      </c>
      <c r="N6725" t="s">
        <v>518</v>
      </c>
      <c r="O6725" t="s">
        <v>29</v>
      </c>
      <c r="P6725" t="s">
        <v>532</v>
      </c>
      <c r="Q6725" s="13">
        <v>6869</v>
      </c>
      <c r="S6725" s="1">
        <v>0.1</v>
      </c>
      <c r="T6725" t="s">
        <v>23</v>
      </c>
      <c r="U6725" t="s">
        <v>24</v>
      </c>
      <c r="V6725" t="b">
        <v>1</v>
      </c>
      <c r="W6725">
        <v>2</v>
      </c>
      <c r="X6725" t="s">
        <v>25</v>
      </c>
      <c r="Y6725" t="s">
        <v>26</v>
      </c>
    </row>
    <row r="6726" spans="1:25" x14ac:dyDescent="0.4">
      <c r="A6726" t="s">
        <v>3950</v>
      </c>
      <c r="B6726" s="2">
        <f ca="1">TODAY()+OpportunityTbl[[#This Row],[CreatedOn_DaysFromToday]]</f>
        <v>44632</v>
      </c>
      <c r="C6726" s="2">
        <f ca="1">TODAY()+OpportunityTbl[[#This Row],[EstCloseDate_DaysFromToday]]</f>
        <v>44680</v>
      </c>
      <c r="D6726">
        <f ca="1">IF(OpportunityTbl[[#This Row],[statecode]]=0,"",OpportunityTbl[[#This Row],[Estimated Close Date]])</f>
        <v>44680</v>
      </c>
      <c r="E6726" s="14">
        <v>-478</v>
      </c>
      <c r="F6726" s="14">
        <v>-430</v>
      </c>
      <c r="G6726" t="s">
        <v>27</v>
      </c>
      <c r="H6726" t="s">
        <v>28</v>
      </c>
      <c r="I6726">
        <v>2</v>
      </c>
      <c r="J6726">
        <v>4</v>
      </c>
      <c r="K6726" t="s">
        <v>11597</v>
      </c>
      <c r="L6726" t="s">
        <v>12239</v>
      </c>
      <c r="M6726" t="s">
        <v>22</v>
      </c>
      <c r="N6726" t="s">
        <v>513</v>
      </c>
      <c r="O6726" t="s">
        <v>29</v>
      </c>
      <c r="P6726" t="s">
        <v>514</v>
      </c>
      <c r="Q6726" s="13">
        <v>6016</v>
      </c>
      <c r="S6726" s="1">
        <v>0.1</v>
      </c>
      <c r="T6726" t="s">
        <v>23</v>
      </c>
      <c r="U6726" t="s">
        <v>100</v>
      </c>
      <c r="V6726" t="b">
        <v>0</v>
      </c>
      <c r="W6726">
        <v>2</v>
      </c>
      <c r="X6726" t="s">
        <v>25</v>
      </c>
      <c r="Y6726" t="s">
        <v>26</v>
      </c>
    </row>
    <row r="6727" spans="1:25" x14ac:dyDescent="0.4">
      <c r="A6727" t="s">
        <v>5640</v>
      </c>
      <c r="B6727" s="2">
        <f ca="1">TODAY()+OpportunityTbl[[#This Row],[CreatedOn_DaysFromToday]]</f>
        <v>44632</v>
      </c>
      <c r="C6727" s="2">
        <f ca="1">TODAY()+OpportunityTbl[[#This Row],[EstCloseDate_DaysFromToday]]</f>
        <v>44677</v>
      </c>
      <c r="D6727">
        <f ca="1">IF(OpportunityTbl[[#This Row],[statecode]]=0,"",OpportunityTbl[[#This Row],[Estimated Close Date]])</f>
        <v>44677</v>
      </c>
      <c r="E6727" s="14">
        <v>-478</v>
      </c>
      <c r="F6727" s="14">
        <v>-433</v>
      </c>
      <c r="G6727" t="s">
        <v>27</v>
      </c>
      <c r="H6727" t="s">
        <v>28</v>
      </c>
      <c r="I6727">
        <v>2</v>
      </c>
      <c r="J6727">
        <v>4</v>
      </c>
      <c r="K6727" t="s">
        <v>11550</v>
      </c>
      <c r="L6727" t="s">
        <v>12234</v>
      </c>
      <c r="M6727" t="s">
        <v>22</v>
      </c>
      <c r="N6727" t="s">
        <v>1762</v>
      </c>
      <c r="O6727" t="s">
        <v>29</v>
      </c>
      <c r="P6727" t="s">
        <v>1783</v>
      </c>
      <c r="Q6727" s="13">
        <v>1711</v>
      </c>
      <c r="S6727" s="1">
        <v>0.1</v>
      </c>
      <c r="T6727" t="s">
        <v>23</v>
      </c>
      <c r="U6727" t="s">
        <v>24</v>
      </c>
      <c r="V6727" t="b">
        <v>1</v>
      </c>
      <c r="W6727">
        <v>3.5</v>
      </c>
      <c r="X6727" t="s">
        <v>25</v>
      </c>
      <c r="Y6727" t="s">
        <v>4926</v>
      </c>
    </row>
    <row r="6728" spans="1:25" x14ac:dyDescent="0.4">
      <c r="A6728" t="s">
        <v>5730</v>
      </c>
      <c r="B6728" s="2">
        <f ca="1">TODAY()+OpportunityTbl[[#This Row],[CreatedOn_DaysFromToday]]</f>
        <v>44632</v>
      </c>
      <c r="C6728" s="2">
        <f ca="1">TODAY()+OpportunityTbl[[#This Row],[EstCloseDate_DaysFromToday]]</f>
        <v>44678</v>
      </c>
      <c r="D6728">
        <f ca="1">IF(OpportunityTbl[[#This Row],[statecode]]=0,"",OpportunityTbl[[#This Row],[Estimated Close Date]])</f>
        <v>44678</v>
      </c>
      <c r="E6728" s="14">
        <v>-478</v>
      </c>
      <c r="F6728" s="14">
        <v>-432</v>
      </c>
      <c r="G6728" t="s">
        <v>27</v>
      </c>
      <c r="H6728" t="s">
        <v>28</v>
      </c>
      <c r="I6728">
        <v>2</v>
      </c>
      <c r="J6728">
        <v>4</v>
      </c>
      <c r="K6728" t="s">
        <v>11544</v>
      </c>
      <c r="L6728" t="s">
        <v>12239</v>
      </c>
      <c r="M6728" t="s">
        <v>22</v>
      </c>
      <c r="N6728" t="s">
        <v>1710</v>
      </c>
      <c r="O6728" t="s">
        <v>29</v>
      </c>
      <c r="P6728" t="s">
        <v>2207</v>
      </c>
      <c r="Q6728" s="13">
        <v>7230</v>
      </c>
      <c r="S6728" s="1">
        <v>0.1</v>
      </c>
      <c r="T6728" t="s">
        <v>23</v>
      </c>
      <c r="U6728" t="s">
        <v>100</v>
      </c>
      <c r="V6728" t="b">
        <v>0</v>
      </c>
      <c r="W6728">
        <v>3.5</v>
      </c>
      <c r="X6728" t="s">
        <v>25</v>
      </c>
      <c r="Y6728" t="s">
        <v>4890</v>
      </c>
    </row>
    <row r="6729" spans="1:25" x14ac:dyDescent="0.4">
      <c r="A6729" t="s">
        <v>7829</v>
      </c>
      <c r="B6729" s="2">
        <f ca="1">TODAY()+OpportunityTbl[[#This Row],[CreatedOn_DaysFromToday]]</f>
        <v>44632</v>
      </c>
      <c r="C6729" s="2">
        <f ca="1">TODAY()+OpportunityTbl[[#This Row],[EstCloseDate_DaysFromToday]]</f>
        <v>44690</v>
      </c>
      <c r="D6729">
        <f ca="1">IF(OpportunityTbl[[#This Row],[statecode]]=0,"",OpportunityTbl[[#This Row],[Estimated Close Date]])</f>
        <v>44690</v>
      </c>
      <c r="E6729" s="14">
        <v>-478</v>
      </c>
      <c r="F6729" s="14">
        <v>-420</v>
      </c>
      <c r="G6729" t="s">
        <v>7082</v>
      </c>
      <c r="H6729" t="s">
        <v>7082</v>
      </c>
      <c r="I6729">
        <v>1</v>
      </c>
      <c r="J6729">
        <v>3</v>
      </c>
      <c r="K6729" t="s">
        <v>11550</v>
      </c>
      <c r="L6729" t="s">
        <v>12239</v>
      </c>
      <c r="M6729" t="s">
        <v>22</v>
      </c>
      <c r="N6729" t="s">
        <v>1710</v>
      </c>
      <c r="O6729" t="s">
        <v>29</v>
      </c>
      <c r="P6729" t="s">
        <v>1879</v>
      </c>
      <c r="Q6729" s="13">
        <v>8791</v>
      </c>
      <c r="R6729" s="13">
        <v>8483.32</v>
      </c>
      <c r="S6729" s="1">
        <v>0.5</v>
      </c>
      <c r="T6729" t="s">
        <v>168</v>
      </c>
      <c r="U6729" t="s">
        <v>100</v>
      </c>
      <c r="V6729" t="b">
        <v>0</v>
      </c>
      <c r="W6729">
        <v>3.5</v>
      </c>
      <c r="X6729" t="s">
        <v>240</v>
      </c>
      <c r="Y6729" t="s">
        <v>4892</v>
      </c>
    </row>
    <row r="6730" spans="1:25" x14ac:dyDescent="0.4">
      <c r="A6730" t="s">
        <v>9245</v>
      </c>
      <c r="B6730" s="2">
        <f ca="1">TODAY()+OpportunityTbl[[#This Row],[CreatedOn_DaysFromToday]]</f>
        <v>44632</v>
      </c>
      <c r="C6730" s="2">
        <f ca="1">TODAY()+OpportunityTbl[[#This Row],[EstCloseDate_DaysFromToday]]</f>
        <v>44701</v>
      </c>
      <c r="D6730">
        <f ca="1">IF(OpportunityTbl[[#This Row],[statecode]]=0,"",OpportunityTbl[[#This Row],[Estimated Close Date]])</f>
        <v>44701</v>
      </c>
      <c r="E6730" s="14">
        <v>-478</v>
      </c>
      <c r="F6730" s="14">
        <v>-409</v>
      </c>
      <c r="G6730" t="s">
        <v>7082</v>
      </c>
      <c r="H6730" t="s">
        <v>7082</v>
      </c>
      <c r="I6730">
        <v>1</v>
      </c>
      <c r="J6730">
        <v>3</v>
      </c>
      <c r="K6730" t="s">
        <v>11543</v>
      </c>
      <c r="L6730" t="s">
        <v>12241</v>
      </c>
      <c r="M6730" t="s">
        <v>22</v>
      </c>
      <c r="N6730" t="s">
        <v>1762</v>
      </c>
      <c r="O6730" t="s">
        <v>29</v>
      </c>
      <c r="P6730" t="s">
        <v>2161</v>
      </c>
      <c r="Q6730" s="13">
        <v>29080</v>
      </c>
      <c r="R6730" s="13">
        <v>27916.799999999999</v>
      </c>
      <c r="S6730" s="1">
        <v>0.5</v>
      </c>
      <c r="T6730" t="s">
        <v>168</v>
      </c>
      <c r="U6730" t="s">
        <v>97</v>
      </c>
      <c r="V6730" t="b">
        <v>0</v>
      </c>
      <c r="W6730">
        <v>4</v>
      </c>
      <c r="X6730" t="s">
        <v>240</v>
      </c>
      <c r="Y6730" t="s">
        <v>26</v>
      </c>
    </row>
    <row r="6731" spans="1:25" x14ac:dyDescent="0.4">
      <c r="A6731" t="s">
        <v>9901</v>
      </c>
      <c r="B6731" s="2">
        <f ca="1">TODAY()+OpportunityTbl[[#This Row],[CreatedOn_DaysFromToday]]</f>
        <v>44632</v>
      </c>
      <c r="C6731" s="2">
        <f ca="1">TODAY()+OpportunityTbl[[#This Row],[EstCloseDate_DaysFromToday]]</f>
        <v>44687</v>
      </c>
      <c r="D6731">
        <f ca="1">IF(OpportunityTbl[[#This Row],[statecode]]=0,"",OpportunityTbl[[#This Row],[Estimated Close Date]])</f>
        <v>44687</v>
      </c>
      <c r="E6731" s="14">
        <v>-478</v>
      </c>
      <c r="F6731" s="14">
        <v>-423</v>
      </c>
      <c r="G6731" t="s">
        <v>7082</v>
      </c>
      <c r="H6731" t="s">
        <v>7082</v>
      </c>
      <c r="I6731">
        <v>1</v>
      </c>
      <c r="J6731">
        <v>3</v>
      </c>
      <c r="K6731" t="s">
        <v>11564</v>
      </c>
      <c r="L6731" t="s">
        <v>12234</v>
      </c>
      <c r="M6731" t="s">
        <v>22</v>
      </c>
      <c r="N6731" t="s">
        <v>2121</v>
      </c>
      <c r="O6731" t="s">
        <v>29</v>
      </c>
      <c r="P6731" t="s">
        <v>4734</v>
      </c>
      <c r="Q6731" s="13">
        <v>3053</v>
      </c>
      <c r="R6731" s="13">
        <v>2930.88</v>
      </c>
      <c r="S6731" s="1">
        <v>0.9</v>
      </c>
      <c r="T6731" t="s">
        <v>4724</v>
      </c>
      <c r="U6731" t="s">
        <v>24</v>
      </c>
      <c r="V6731" t="b">
        <v>1</v>
      </c>
      <c r="W6731">
        <v>4</v>
      </c>
      <c r="X6731" t="s">
        <v>4732</v>
      </c>
      <c r="Y6731" t="s">
        <v>26</v>
      </c>
    </row>
    <row r="6732" spans="1:25" x14ac:dyDescent="0.4">
      <c r="A6732" t="s">
        <v>2901</v>
      </c>
      <c r="B6732" s="2">
        <f ca="1">TODAY()+OpportunityTbl[[#This Row],[CreatedOn_DaysFromToday]]</f>
        <v>44631</v>
      </c>
      <c r="C6732" s="2">
        <f ca="1">TODAY()+OpportunityTbl[[#This Row],[EstCloseDate_DaysFromToday]]</f>
        <v>44684</v>
      </c>
      <c r="D6732">
        <f ca="1">IF(OpportunityTbl[[#This Row],[statecode]]=0,"",OpportunityTbl[[#This Row],[Estimated Close Date]])</f>
        <v>44684</v>
      </c>
      <c r="E6732" s="14">
        <v>-479</v>
      </c>
      <c r="F6732" s="14">
        <v>-426</v>
      </c>
      <c r="G6732" t="s">
        <v>27</v>
      </c>
      <c r="H6732" t="s">
        <v>28</v>
      </c>
      <c r="I6732">
        <v>2</v>
      </c>
      <c r="J6732">
        <v>4</v>
      </c>
      <c r="K6732" t="s">
        <v>11550</v>
      </c>
      <c r="L6732" t="s">
        <v>12237</v>
      </c>
      <c r="M6732" t="s">
        <v>22</v>
      </c>
      <c r="N6732" t="s">
        <v>779</v>
      </c>
      <c r="O6732" t="s">
        <v>29</v>
      </c>
      <c r="P6732" t="s">
        <v>780</v>
      </c>
      <c r="Q6732" s="13">
        <v>5077</v>
      </c>
      <c r="S6732" s="1">
        <v>0.1</v>
      </c>
      <c r="T6732" t="s">
        <v>23</v>
      </c>
      <c r="U6732" t="s">
        <v>100</v>
      </c>
      <c r="V6732" t="b">
        <v>1</v>
      </c>
      <c r="W6732">
        <v>3.5</v>
      </c>
      <c r="X6732" t="s">
        <v>25</v>
      </c>
      <c r="Y6732" t="s">
        <v>26</v>
      </c>
    </row>
    <row r="6733" spans="1:25" x14ac:dyDescent="0.4">
      <c r="A6733" t="s">
        <v>3070</v>
      </c>
      <c r="B6733" s="2">
        <f ca="1">TODAY()+OpportunityTbl[[#This Row],[CreatedOn_DaysFromToday]]</f>
        <v>44631</v>
      </c>
      <c r="C6733" s="2">
        <f ca="1">TODAY()+OpportunityTbl[[#This Row],[EstCloseDate_DaysFromToday]]</f>
        <v>44699</v>
      </c>
      <c r="D6733">
        <f ca="1">IF(OpportunityTbl[[#This Row],[statecode]]=0,"",OpportunityTbl[[#This Row],[Estimated Close Date]])</f>
        <v>44699</v>
      </c>
      <c r="E6733" s="14">
        <v>-479</v>
      </c>
      <c r="F6733" s="14">
        <v>-411</v>
      </c>
      <c r="G6733" t="s">
        <v>27</v>
      </c>
      <c r="H6733" t="s">
        <v>28</v>
      </c>
      <c r="I6733">
        <v>2</v>
      </c>
      <c r="J6733">
        <v>4</v>
      </c>
      <c r="K6733" t="s">
        <v>11480</v>
      </c>
      <c r="L6733" t="s">
        <v>12234</v>
      </c>
      <c r="M6733" t="s">
        <v>22</v>
      </c>
      <c r="N6733" t="s">
        <v>1617</v>
      </c>
      <c r="O6733" t="s">
        <v>29</v>
      </c>
      <c r="P6733" t="s">
        <v>1618</v>
      </c>
      <c r="Q6733" s="13">
        <v>2176</v>
      </c>
      <c r="S6733" s="1">
        <v>0.1</v>
      </c>
      <c r="T6733" t="s">
        <v>23</v>
      </c>
      <c r="U6733" t="s">
        <v>24</v>
      </c>
      <c r="V6733" t="b">
        <v>1</v>
      </c>
      <c r="W6733">
        <v>3.5</v>
      </c>
      <c r="X6733" t="s">
        <v>25</v>
      </c>
      <c r="Y6733" t="s">
        <v>26</v>
      </c>
    </row>
    <row r="6734" spans="1:25" x14ac:dyDescent="0.4">
      <c r="A6734" t="s">
        <v>3147</v>
      </c>
      <c r="B6734" s="2">
        <f ca="1">TODAY()+OpportunityTbl[[#This Row],[CreatedOn_DaysFromToday]]</f>
        <v>44631</v>
      </c>
      <c r="C6734" s="2">
        <f ca="1">TODAY()+OpportunityTbl[[#This Row],[EstCloseDate_DaysFromToday]]</f>
        <v>44674</v>
      </c>
      <c r="D6734">
        <f ca="1">IF(OpportunityTbl[[#This Row],[statecode]]=0,"",OpportunityTbl[[#This Row],[Estimated Close Date]])</f>
        <v>44674</v>
      </c>
      <c r="E6734" s="14">
        <v>-479</v>
      </c>
      <c r="F6734" s="14">
        <v>-436</v>
      </c>
      <c r="G6734" t="s">
        <v>27</v>
      </c>
      <c r="H6734" t="s">
        <v>28</v>
      </c>
      <c r="I6734">
        <v>2</v>
      </c>
      <c r="J6734">
        <v>4</v>
      </c>
      <c r="K6734" t="s">
        <v>11559</v>
      </c>
      <c r="L6734" t="s">
        <v>12239</v>
      </c>
      <c r="M6734" t="s">
        <v>22</v>
      </c>
      <c r="N6734" t="s">
        <v>1710</v>
      </c>
      <c r="O6734" t="s">
        <v>29</v>
      </c>
      <c r="P6734" t="s">
        <v>2207</v>
      </c>
      <c r="Q6734" s="13">
        <v>6174</v>
      </c>
      <c r="S6734" s="1">
        <v>0.1</v>
      </c>
      <c r="T6734" t="s">
        <v>23</v>
      </c>
      <c r="U6734" t="s">
        <v>97</v>
      </c>
      <c r="V6734" t="b">
        <v>1</v>
      </c>
      <c r="W6734">
        <v>3.5</v>
      </c>
      <c r="X6734" t="s">
        <v>25</v>
      </c>
      <c r="Y6734" t="s">
        <v>26</v>
      </c>
    </row>
    <row r="6735" spans="1:25" x14ac:dyDescent="0.4">
      <c r="A6735" t="s">
        <v>3239</v>
      </c>
      <c r="B6735" s="2">
        <f ca="1">TODAY()+OpportunityTbl[[#This Row],[CreatedOn_DaysFromToday]]</f>
        <v>44631</v>
      </c>
      <c r="C6735" s="2">
        <f ca="1">TODAY()+OpportunityTbl[[#This Row],[EstCloseDate_DaysFromToday]]</f>
        <v>44688</v>
      </c>
      <c r="D6735">
        <f ca="1">IF(OpportunityTbl[[#This Row],[statecode]]=0,"",OpportunityTbl[[#This Row],[Estimated Close Date]])</f>
        <v>44688</v>
      </c>
      <c r="E6735" s="14">
        <v>-479</v>
      </c>
      <c r="F6735" s="14">
        <v>-422</v>
      </c>
      <c r="G6735" t="s">
        <v>27</v>
      </c>
      <c r="H6735" t="s">
        <v>28</v>
      </c>
      <c r="I6735">
        <v>2</v>
      </c>
      <c r="J6735">
        <v>4</v>
      </c>
      <c r="K6735" t="s">
        <v>11526</v>
      </c>
      <c r="L6735" t="s">
        <v>12238</v>
      </c>
      <c r="M6735" t="s">
        <v>22</v>
      </c>
      <c r="N6735" t="s">
        <v>1710</v>
      </c>
      <c r="O6735" t="s">
        <v>29</v>
      </c>
      <c r="P6735" t="s">
        <v>1713</v>
      </c>
      <c r="Q6735" s="13">
        <v>3701</v>
      </c>
      <c r="S6735" s="1">
        <v>0.1</v>
      </c>
      <c r="T6735" t="s">
        <v>23</v>
      </c>
      <c r="U6735" t="s">
        <v>24</v>
      </c>
      <c r="V6735" t="b">
        <v>0</v>
      </c>
      <c r="W6735">
        <v>3.5</v>
      </c>
      <c r="X6735" t="s">
        <v>25</v>
      </c>
      <c r="Y6735" t="s">
        <v>26</v>
      </c>
    </row>
    <row r="6736" spans="1:25" x14ac:dyDescent="0.4">
      <c r="A6736" t="s">
        <v>3878</v>
      </c>
      <c r="B6736" s="2">
        <f ca="1">TODAY()+OpportunityTbl[[#This Row],[CreatedOn_DaysFromToday]]</f>
        <v>44631</v>
      </c>
      <c r="C6736" s="2">
        <f ca="1">TODAY()+OpportunityTbl[[#This Row],[EstCloseDate_DaysFromToday]]</f>
        <v>44674</v>
      </c>
      <c r="D6736">
        <f ca="1">IF(OpportunityTbl[[#This Row],[statecode]]=0,"",OpportunityTbl[[#This Row],[Estimated Close Date]])</f>
        <v>44674</v>
      </c>
      <c r="E6736" s="14">
        <v>-479</v>
      </c>
      <c r="F6736" s="14">
        <v>-436</v>
      </c>
      <c r="G6736" t="s">
        <v>27</v>
      </c>
      <c r="H6736" t="s">
        <v>28</v>
      </c>
      <c r="I6736">
        <v>2</v>
      </c>
      <c r="J6736">
        <v>4</v>
      </c>
      <c r="K6736" t="s">
        <v>11522</v>
      </c>
      <c r="L6736" t="s">
        <v>12238</v>
      </c>
      <c r="M6736" t="s">
        <v>22</v>
      </c>
      <c r="N6736" t="s">
        <v>518</v>
      </c>
      <c r="O6736" t="s">
        <v>29</v>
      </c>
      <c r="P6736" t="s">
        <v>532</v>
      </c>
      <c r="Q6736" s="13">
        <v>2348</v>
      </c>
      <c r="S6736" s="1">
        <v>0.1</v>
      </c>
      <c r="T6736" t="s">
        <v>23</v>
      </c>
      <c r="U6736" t="s">
        <v>24</v>
      </c>
      <c r="V6736" t="b">
        <v>1</v>
      </c>
      <c r="W6736">
        <v>2</v>
      </c>
      <c r="X6736" t="s">
        <v>25</v>
      </c>
      <c r="Y6736" t="s">
        <v>26</v>
      </c>
    </row>
    <row r="6737" spans="1:25" x14ac:dyDescent="0.4">
      <c r="A6737" t="s">
        <v>5641</v>
      </c>
      <c r="B6737" s="2">
        <f ca="1">TODAY()+OpportunityTbl[[#This Row],[CreatedOn_DaysFromToday]]</f>
        <v>44631</v>
      </c>
      <c r="C6737" s="2">
        <f ca="1">TODAY()+OpportunityTbl[[#This Row],[EstCloseDate_DaysFromToday]]</f>
        <v>44681</v>
      </c>
      <c r="D6737">
        <f ca="1">IF(OpportunityTbl[[#This Row],[statecode]]=0,"",OpportunityTbl[[#This Row],[Estimated Close Date]])</f>
        <v>44681</v>
      </c>
      <c r="E6737" s="14">
        <v>-479</v>
      </c>
      <c r="F6737" s="14">
        <v>-429</v>
      </c>
      <c r="G6737" t="s">
        <v>27</v>
      </c>
      <c r="H6737" t="s">
        <v>28</v>
      </c>
      <c r="I6737">
        <v>2</v>
      </c>
      <c r="J6737">
        <v>4</v>
      </c>
      <c r="K6737" t="s">
        <v>11538</v>
      </c>
      <c r="L6737" t="s">
        <v>12237</v>
      </c>
      <c r="M6737" t="s">
        <v>22</v>
      </c>
      <c r="N6737" t="s">
        <v>518</v>
      </c>
      <c r="O6737" t="s">
        <v>29</v>
      </c>
      <c r="P6737" t="s">
        <v>532</v>
      </c>
      <c r="Q6737" s="13">
        <v>3957</v>
      </c>
      <c r="S6737" s="1">
        <v>0.1</v>
      </c>
      <c r="T6737" t="s">
        <v>23</v>
      </c>
      <c r="U6737" t="s">
        <v>24</v>
      </c>
      <c r="V6737" t="b">
        <v>1</v>
      </c>
      <c r="W6737">
        <v>3.5</v>
      </c>
      <c r="X6737" t="s">
        <v>25</v>
      </c>
      <c r="Y6737" t="s">
        <v>4890</v>
      </c>
    </row>
    <row r="6738" spans="1:25" x14ac:dyDescent="0.4">
      <c r="A6738" t="s">
        <v>6194</v>
      </c>
      <c r="B6738" s="2">
        <f ca="1">TODAY()+OpportunityTbl[[#This Row],[CreatedOn_DaysFromToday]]</f>
        <v>44631</v>
      </c>
      <c r="C6738" s="2">
        <f ca="1">TODAY()+OpportunityTbl[[#This Row],[EstCloseDate_DaysFromToday]]</f>
        <v>44671</v>
      </c>
      <c r="D6738">
        <f ca="1">IF(OpportunityTbl[[#This Row],[statecode]]=0,"",OpportunityTbl[[#This Row],[Estimated Close Date]])</f>
        <v>44671</v>
      </c>
      <c r="E6738" s="14">
        <v>-479</v>
      </c>
      <c r="F6738" s="14">
        <v>-439</v>
      </c>
      <c r="G6738" t="s">
        <v>27</v>
      </c>
      <c r="H6738" t="s">
        <v>28</v>
      </c>
      <c r="I6738">
        <v>2</v>
      </c>
      <c r="J6738">
        <v>4</v>
      </c>
      <c r="K6738" t="s">
        <v>11597</v>
      </c>
      <c r="L6738" t="s">
        <v>12239</v>
      </c>
      <c r="M6738" t="s">
        <v>22</v>
      </c>
      <c r="N6738" t="s">
        <v>469</v>
      </c>
      <c r="O6738" t="s">
        <v>29</v>
      </c>
      <c r="P6738" t="s">
        <v>470</v>
      </c>
      <c r="Q6738" s="13">
        <v>5935</v>
      </c>
      <c r="S6738" s="1">
        <v>0.3</v>
      </c>
      <c r="T6738" t="s">
        <v>168</v>
      </c>
      <c r="U6738" t="s">
        <v>100</v>
      </c>
      <c r="V6738" t="b">
        <v>0</v>
      </c>
      <c r="W6738">
        <v>2</v>
      </c>
      <c r="X6738" t="s">
        <v>157</v>
      </c>
      <c r="Y6738" t="s">
        <v>4926</v>
      </c>
    </row>
    <row r="6739" spans="1:25" x14ac:dyDescent="0.4">
      <c r="A6739" t="s">
        <v>6599</v>
      </c>
      <c r="B6739" s="2">
        <f ca="1">TODAY()+OpportunityTbl[[#This Row],[CreatedOn_DaysFromToday]]</f>
        <v>44631</v>
      </c>
      <c r="C6739" s="2">
        <f ca="1">TODAY()+OpportunityTbl[[#This Row],[EstCloseDate_DaysFromToday]]</f>
        <v>44686</v>
      </c>
      <c r="D6739">
        <f ca="1">IF(OpportunityTbl[[#This Row],[statecode]]=0,"",OpportunityTbl[[#This Row],[Estimated Close Date]])</f>
        <v>44686</v>
      </c>
      <c r="E6739" s="14">
        <v>-479</v>
      </c>
      <c r="F6739" s="14">
        <v>-424</v>
      </c>
      <c r="G6739" t="s">
        <v>27</v>
      </c>
      <c r="H6739" t="s">
        <v>28</v>
      </c>
      <c r="I6739">
        <v>2</v>
      </c>
      <c r="J6739">
        <v>4</v>
      </c>
      <c r="K6739" t="s">
        <v>11598</v>
      </c>
      <c r="L6739" t="s">
        <v>12236</v>
      </c>
      <c r="M6739" t="s">
        <v>22</v>
      </c>
      <c r="N6739" t="s">
        <v>469</v>
      </c>
      <c r="O6739" t="s">
        <v>29</v>
      </c>
      <c r="P6739" t="s">
        <v>470</v>
      </c>
      <c r="Q6739" s="13">
        <v>2517</v>
      </c>
      <c r="S6739" s="1">
        <v>0.3</v>
      </c>
      <c r="T6739" t="s">
        <v>168</v>
      </c>
      <c r="U6739" t="s">
        <v>24</v>
      </c>
      <c r="V6739" t="b">
        <v>0</v>
      </c>
      <c r="W6739">
        <v>2.5</v>
      </c>
      <c r="X6739" t="s">
        <v>157</v>
      </c>
      <c r="Y6739" t="s">
        <v>4899</v>
      </c>
    </row>
    <row r="6740" spans="1:25" x14ac:dyDescent="0.4">
      <c r="A6740" t="s">
        <v>8867</v>
      </c>
      <c r="B6740" s="2">
        <f ca="1">TODAY()+OpportunityTbl[[#This Row],[CreatedOn_DaysFromToday]]</f>
        <v>44631</v>
      </c>
      <c r="C6740" s="2">
        <f ca="1">TODAY()+OpportunityTbl[[#This Row],[EstCloseDate_DaysFromToday]]</f>
        <v>44691</v>
      </c>
      <c r="D6740">
        <f ca="1">IF(OpportunityTbl[[#This Row],[statecode]]=0,"",OpportunityTbl[[#This Row],[Estimated Close Date]])</f>
        <v>44691</v>
      </c>
      <c r="E6740" s="14">
        <v>-479</v>
      </c>
      <c r="F6740" s="14">
        <v>-419</v>
      </c>
      <c r="G6740" t="s">
        <v>7082</v>
      </c>
      <c r="H6740" t="s">
        <v>7082</v>
      </c>
      <c r="I6740">
        <v>1</v>
      </c>
      <c r="J6740">
        <v>3</v>
      </c>
      <c r="K6740" t="s">
        <v>11593</v>
      </c>
      <c r="L6740" t="s">
        <v>12239</v>
      </c>
      <c r="M6740" t="s">
        <v>22</v>
      </c>
      <c r="N6740" t="s">
        <v>480</v>
      </c>
      <c r="O6740" t="s">
        <v>29</v>
      </c>
      <c r="P6740" t="s">
        <v>687</v>
      </c>
      <c r="Q6740" s="13">
        <v>6937</v>
      </c>
      <c r="R6740" s="13">
        <v>6798.26</v>
      </c>
      <c r="S6740" s="1">
        <v>0.3</v>
      </c>
      <c r="T6740" t="s">
        <v>168</v>
      </c>
      <c r="U6740" t="s">
        <v>24</v>
      </c>
      <c r="V6740" t="b">
        <v>1</v>
      </c>
      <c r="W6740">
        <v>2</v>
      </c>
      <c r="X6740" t="s">
        <v>240</v>
      </c>
      <c r="Y6740" t="s">
        <v>26</v>
      </c>
    </row>
    <row r="6741" spans="1:25" x14ac:dyDescent="0.4">
      <c r="A6741" t="s">
        <v>8894</v>
      </c>
      <c r="B6741" s="2">
        <f ca="1">TODAY()+OpportunityTbl[[#This Row],[CreatedOn_DaysFromToday]]</f>
        <v>44631</v>
      </c>
      <c r="C6741" s="2">
        <f ca="1">TODAY()+OpportunityTbl[[#This Row],[EstCloseDate_DaysFromToday]]</f>
        <v>44714</v>
      </c>
      <c r="D6741">
        <f ca="1">IF(OpportunityTbl[[#This Row],[statecode]]=0,"",OpportunityTbl[[#This Row],[Estimated Close Date]])</f>
        <v>44714</v>
      </c>
      <c r="E6741" s="14">
        <v>-479</v>
      </c>
      <c r="F6741" s="14">
        <v>-396</v>
      </c>
      <c r="G6741" t="s">
        <v>7082</v>
      </c>
      <c r="H6741" t="s">
        <v>7082</v>
      </c>
      <c r="I6741">
        <v>1</v>
      </c>
      <c r="J6741">
        <v>3</v>
      </c>
      <c r="K6741" t="s">
        <v>11518</v>
      </c>
      <c r="L6741" t="s">
        <v>12239</v>
      </c>
      <c r="M6741" t="s">
        <v>22</v>
      </c>
      <c r="N6741" t="s">
        <v>2022</v>
      </c>
      <c r="O6741" t="s">
        <v>29</v>
      </c>
      <c r="P6741" t="s">
        <v>2066</v>
      </c>
      <c r="Q6741" s="13">
        <v>8009</v>
      </c>
      <c r="R6741" s="13">
        <v>7768.73</v>
      </c>
      <c r="S6741" s="1">
        <v>0.5</v>
      </c>
      <c r="T6741" t="s">
        <v>168</v>
      </c>
      <c r="U6741" t="s">
        <v>24</v>
      </c>
      <c r="V6741" t="b">
        <v>0</v>
      </c>
      <c r="W6741">
        <v>3</v>
      </c>
      <c r="X6741" t="s">
        <v>240</v>
      </c>
      <c r="Y6741" t="s">
        <v>26</v>
      </c>
    </row>
    <row r="6742" spans="1:25" x14ac:dyDescent="0.4">
      <c r="A6742" t="s">
        <v>8895</v>
      </c>
      <c r="B6742" s="2">
        <f ca="1">TODAY()+OpportunityTbl[[#This Row],[CreatedOn_DaysFromToday]]</f>
        <v>44631</v>
      </c>
      <c r="C6742" s="2">
        <f ca="1">TODAY()+OpportunityTbl[[#This Row],[EstCloseDate_DaysFromToday]]</f>
        <v>44703</v>
      </c>
      <c r="D6742">
        <f ca="1">IF(OpportunityTbl[[#This Row],[statecode]]=0,"",OpportunityTbl[[#This Row],[Estimated Close Date]])</f>
        <v>44703</v>
      </c>
      <c r="E6742" s="14">
        <v>-479</v>
      </c>
      <c r="F6742" s="14">
        <v>-407</v>
      </c>
      <c r="G6742" t="s">
        <v>7082</v>
      </c>
      <c r="H6742" t="s">
        <v>7082</v>
      </c>
      <c r="I6742">
        <v>1</v>
      </c>
      <c r="J6742">
        <v>3</v>
      </c>
      <c r="K6742" t="s">
        <v>11468</v>
      </c>
      <c r="L6742" t="s">
        <v>12237</v>
      </c>
      <c r="M6742" t="s">
        <v>22</v>
      </c>
      <c r="N6742" t="s">
        <v>2022</v>
      </c>
      <c r="O6742" t="s">
        <v>29</v>
      </c>
      <c r="P6742" t="s">
        <v>2066</v>
      </c>
      <c r="Q6742" s="13">
        <v>4351</v>
      </c>
      <c r="R6742" s="13">
        <v>4133.45</v>
      </c>
      <c r="S6742" s="1">
        <v>0.5</v>
      </c>
      <c r="T6742" t="s">
        <v>168</v>
      </c>
      <c r="U6742" t="s">
        <v>24</v>
      </c>
      <c r="V6742" t="b">
        <v>1</v>
      </c>
      <c r="W6742">
        <v>5</v>
      </c>
      <c r="X6742" t="s">
        <v>240</v>
      </c>
      <c r="Y6742" t="s">
        <v>26</v>
      </c>
    </row>
    <row r="6743" spans="1:25" x14ac:dyDescent="0.4">
      <c r="A6743" t="s">
        <v>10051</v>
      </c>
      <c r="B6743" s="2">
        <f ca="1">TODAY()+OpportunityTbl[[#This Row],[CreatedOn_DaysFromToday]]</f>
        <v>44631</v>
      </c>
      <c r="C6743" s="2">
        <f ca="1">TODAY()+OpportunityTbl[[#This Row],[EstCloseDate_DaysFromToday]]</f>
        <v>44684</v>
      </c>
      <c r="D6743">
        <f ca="1">IF(OpportunityTbl[[#This Row],[statecode]]=0,"",OpportunityTbl[[#This Row],[Estimated Close Date]])</f>
        <v>44684</v>
      </c>
      <c r="E6743" s="14">
        <v>-479</v>
      </c>
      <c r="F6743" s="14">
        <v>-426</v>
      </c>
      <c r="G6743" t="s">
        <v>7082</v>
      </c>
      <c r="H6743" t="s">
        <v>7082</v>
      </c>
      <c r="I6743">
        <v>1</v>
      </c>
      <c r="J6743">
        <v>3</v>
      </c>
      <c r="K6743" t="s">
        <v>11598</v>
      </c>
      <c r="L6743" t="s">
        <v>12239</v>
      </c>
      <c r="M6743" t="s">
        <v>22</v>
      </c>
      <c r="N6743" t="s">
        <v>2121</v>
      </c>
      <c r="O6743" t="s">
        <v>29</v>
      </c>
      <c r="P6743" t="s">
        <v>4734</v>
      </c>
      <c r="Q6743" s="13">
        <v>7804</v>
      </c>
      <c r="R6743" s="13">
        <v>7569.88</v>
      </c>
      <c r="S6743" s="1">
        <v>0.5</v>
      </c>
      <c r="T6743" t="s">
        <v>168</v>
      </c>
      <c r="U6743" t="s">
        <v>24</v>
      </c>
      <c r="V6743" t="b">
        <v>1</v>
      </c>
      <c r="W6743">
        <v>3</v>
      </c>
      <c r="X6743" t="s">
        <v>240</v>
      </c>
      <c r="Y6743" t="s">
        <v>26</v>
      </c>
    </row>
    <row r="6744" spans="1:25" x14ac:dyDescent="0.4">
      <c r="A6744" t="s">
        <v>297</v>
      </c>
      <c r="B6744" s="2">
        <f ca="1">TODAY()+OpportunityTbl[[#This Row],[CreatedOn_DaysFromToday]]</f>
        <v>44630</v>
      </c>
      <c r="C6744" s="2">
        <f ca="1">TODAY()+OpportunityTbl[[#This Row],[EstCloseDate_DaysFromToday]]</f>
        <v>44675</v>
      </c>
      <c r="D6744">
        <f ca="1">IF(OpportunityTbl[[#This Row],[statecode]]=0,"",OpportunityTbl[[#This Row],[Estimated Close Date]])</f>
        <v>44675</v>
      </c>
      <c r="E6744" s="14">
        <v>-480</v>
      </c>
      <c r="F6744" s="14">
        <v>-435</v>
      </c>
      <c r="G6744" t="s">
        <v>27</v>
      </c>
      <c r="H6744" t="s">
        <v>28</v>
      </c>
      <c r="I6744">
        <v>2</v>
      </c>
      <c r="J6744">
        <v>4</v>
      </c>
      <c r="K6744" t="s">
        <v>11535</v>
      </c>
      <c r="L6744" t="s">
        <v>12236</v>
      </c>
      <c r="M6744" t="s">
        <v>22</v>
      </c>
      <c r="N6744" t="s">
        <v>31</v>
      </c>
      <c r="O6744" t="s">
        <v>29</v>
      </c>
      <c r="P6744" t="s">
        <v>210</v>
      </c>
      <c r="Q6744" s="13">
        <v>3299</v>
      </c>
      <c r="S6744" s="1">
        <v>0.3</v>
      </c>
      <c r="T6744" t="s">
        <v>168</v>
      </c>
      <c r="U6744" t="s">
        <v>100</v>
      </c>
      <c r="V6744" t="b">
        <v>0</v>
      </c>
      <c r="W6744">
        <v>2.5</v>
      </c>
      <c r="X6744" t="s">
        <v>157</v>
      </c>
      <c r="Y6744" t="s">
        <v>26</v>
      </c>
    </row>
    <row r="6745" spans="1:25" x14ac:dyDescent="0.4">
      <c r="A6745" t="s">
        <v>1247</v>
      </c>
      <c r="B6745" s="2">
        <f ca="1">TODAY()+OpportunityTbl[[#This Row],[CreatedOn_DaysFromToday]]</f>
        <v>44630</v>
      </c>
      <c r="C6745" s="2">
        <f ca="1">TODAY()+OpportunityTbl[[#This Row],[EstCloseDate_DaysFromToday]]</f>
        <v>44680</v>
      </c>
      <c r="D6745">
        <f ca="1">IF(OpportunityTbl[[#This Row],[statecode]]=0,"",OpportunityTbl[[#This Row],[Estimated Close Date]])</f>
        <v>44680</v>
      </c>
      <c r="E6745" s="14">
        <v>-480</v>
      </c>
      <c r="F6745" s="14">
        <v>-430</v>
      </c>
      <c r="G6745" t="s">
        <v>27</v>
      </c>
      <c r="H6745" t="s">
        <v>28</v>
      </c>
      <c r="I6745">
        <v>2</v>
      </c>
      <c r="J6745">
        <v>4</v>
      </c>
      <c r="K6745" t="s">
        <v>11550</v>
      </c>
      <c r="L6745" t="s">
        <v>12234</v>
      </c>
      <c r="M6745" t="s">
        <v>22</v>
      </c>
      <c r="N6745" t="s">
        <v>779</v>
      </c>
      <c r="O6745" t="s">
        <v>29</v>
      </c>
      <c r="P6745" t="s">
        <v>780</v>
      </c>
      <c r="Q6745" s="13">
        <v>2325</v>
      </c>
      <c r="S6745" s="1">
        <v>0.1</v>
      </c>
      <c r="T6745" t="s">
        <v>23</v>
      </c>
      <c r="U6745" t="s">
        <v>100</v>
      </c>
      <c r="V6745" t="b">
        <v>1</v>
      </c>
      <c r="W6745">
        <v>2.5</v>
      </c>
      <c r="X6745" t="s">
        <v>25</v>
      </c>
      <c r="Y6745" t="s">
        <v>26</v>
      </c>
    </row>
    <row r="6746" spans="1:25" x14ac:dyDescent="0.4">
      <c r="A6746" t="s">
        <v>1567</v>
      </c>
      <c r="B6746" s="2">
        <f ca="1">TODAY()+OpportunityTbl[[#This Row],[CreatedOn_DaysFromToday]]</f>
        <v>44630</v>
      </c>
      <c r="C6746" s="2">
        <f ca="1">TODAY()+OpportunityTbl[[#This Row],[EstCloseDate_DaysFromToday]]</f>
        <v>44688</v>
      </c>
      <c r="D6746">
        <f ca="1">IF(OpportunityTbl[[#This Row],[statecode]]=0,"",OpportunityTbl[[#This Row],[Estimated Close Date]])</f>
        <v>44688</v>
      </c>
      <c r="E6746" s="14">
        <v>-480</v>
      </c>
      <c r="F6746" s="14">
        <v>-422</v>
      </c>
      <c r="G6746" t="s">
        <v>27</v>
      </c>
      <c r="H6746" t="s">
        <v>28</v>
      </c>
      <c r="I6746">
        <v>2</v>
      </c>
      <c r="J6746">
        <v>4</v>
      </c>
      <c r="K6746" t="s">
        <v>11581</v>
      </c>
      <c r="L6746" t="s">
        <v>12234</v>
      </c>
      <c r="M6746" t="s">
        <v>22</v>
      </c>
      <c r="N6746" t="s">
        <v>518</v>
      </c>
      <c r="O6746" t="s">
        <v>29</v>
      </c>
      <c r="P6746" t="s">
        <v>532</v>
      </c>
      <c r="Q6746" s="13">
        <v>2500</v>
      </c>
      <c r="S6746" s="1">
        <v>0.1</v>
      </c>
      <c r="T6746" t="s">
        <v>23</v>
      </c>
      <c r="U6746" t="s">
        <v>24</v>
      </c>
      <c r="V6746" t="b">
        <v>0</v>
      </c>
      <c r="W6746">
        <v>2.5</v>
      </c>
      <c r="X6746" t="s">
        <v>25</v>
      </c>
      <c r="Y6746" t="s">
        <v>26</v>
      </c>
    </row>
    <row r="6747" spans="1:25" x14ac:dyDescent="0.4">
      <c r="A6747" t="s">
        <v>2147</v>
      </c>
      <c r="B6747" s="2">
        <f ca="1">TODAY()+OpportunityTbl[[#This Row],[CreatedOn_DaysFromToday]]</f>
        <v>44630</v>
      </c>
      <c r="C6747" s="2">
        <f ca="1">TODAY()+OpportunityTbl[[#This Row],[EstCloseDate_DaysFromToday]]</f>
        <v>44668</v>
      </c>
      <c r="D6747">
        <f ca="1">IF(OpportunityTbl[[#This Row],[statecode]]=0,"",OpportunityTbl[[#This Row],[Estimated Close Date]])</f>
        <v>44668</v>
      </c>
      <c r="E6747" s="14">
        <v>-480</v>
      </c>
      <c r="F6747" s="14">
        <v>-442</v>
      </c>
      <c r="G6747" t="s">
        <v>27</v>
      </c>
      <c r="H6747" t="s">
        <v>28</v>
      </c>
      <c r="I6747">
        <v>2</v>
      </c>
      <c r="J6747">
        <v>4</v>
      </c>
      <c r="K6747" t="s">
        <v>11556</v>
      </c>
      <c r="L6747" t="s">
        <v>12234</v>
      </c>
      <c r="M6747" t="s">
        <v>22</v>
      </c>
      <c r="N6747" t="s">
        <v>2069</v>
      </c>
      <c r="O6747" t="s">
        <v>29</v>
      </c>
      <c r="P6747" t="s">
        <v>2084</v>
      </c>
      <c r="Q6747" s="13">
        <v>1577</v>
      </c>
      <c r="S6747" s="1">
        <v>0.3</v>
      </c>
      <c r="T6747" t="s">
        <v>168</v>
      </c>
      <c r="U6747" t="s">
        <v>97</v>
      </c>
      <c r="V6747" t="b">
        <v>1</v>
      </c>
      <c r="W6747">
        <v>4.5</v>
      </c>
      <c r="X6747" t="s">
        <v>157</v>
      </c>
      <c r="Y6747" t="s">
        <v>26</v>
      </c>
    </row>
    <row r="6748" spans="1:25" x14ac:dyDescent="0.4">
      <c r="A6748" t="s">
        <v>3473</v>
      </c>
      <c r="B6748" s="2">
        <f ca="1">TODAY()+OpportunityTbl[[#This Row],[CreatedOn_DaysFromToday]]</f>
        <v>44630</v>
      </c>
      <c r="C6748" s="2">
        <f ca="1">TODAY()+OpportunityTbl[[#This Row],[EstCloseDate_DaysFromToday]]</f>
        <v>44660</v>
      </c>
      <c r="D6748">
        <f ca="1">IF(OpportunityTbl[[#This Row],[statecode]]=0,"",OpportunityTbl[[#This Row],[Estimated Close Date]])</f>
        <v>44660</v>
      </c>
      <c r="E6748" s="14">
        <v>-480</v>
      </c>
      <c r="F6748" s="14">
        <v>-450</v>
      </c>
      <c r="G6748" t="s">
        <v>27</v>
      </c>
      <c r="H6748" t="s">
        <v>28</v>
      </c>
      <c r="I6748">
        <v>2</v>
      </c>
      <c r="J6748">
        <v>4</v>
      </c>
      <c r="K6748" t="s">
        <v>11573</v>
      </c>
      <c r="L6748" t="s">
        <v>12233</v>
      </c>
      <c r="M6748" t="s">
        <v>22</v>
      </c>
      <c r="N6748" t="s">
        <v>1710</v>
      </c>
      <c r="O6748" t="s">
        <v>29</v>
      </c>
      <c r="P6748" t="s">
        <v>1711</v>
      </c>
      <c r="Q6748" s="13">
        <v>20066</v>
      </c>
      <c r="S6748" s="1">
        <v>0.1</v>
      </c>
      <c r="T6748" t="s">
        <v>23</v>
      </c>
      <c r="U6748" t="s">
        <v>100</v>
      </c>
      <c r="V6748" t="b">
        <v>1</v>
      </c>
      <c r="W6748">
        <v>4</v>
      </c>
      <c r="X6748" t="s">
        <v>25</v>
      </c>
      <c r="Y6748" t="s">
        <v>26</v>
      </c>
    </row>
    <row r="6749" spans="1:25" x14ac:dyDescent="0.4">
      <c r="A6749" t="s">
        <v>3951</v>
      </c>
      <c r="B6749" s="2">
        <f ca="1">TODAY()+OpportunityTbl[[#This Row],[CreatedOn_DaysFromToday]]</f>
        <v>44630</v>
      </c>
      <c r="C6749" s="2">
        <f ca="1">TODAY()+OpportunityTbl[[#This Row],[EstCloseDate_DaysFromToday]]</f>
        <v>44675</v>
      </c>
      <c r="D6749">
        <f ca="1">IF(OpportunityTbl[[#This Row],[statecode]]=0,"",OpportunityTbl[[#This Row],[Estimated Close Date]])</f>
        <v>44675</v>
      </c>
      <c r="E6749" s="14">
        <v>-480</v>
      </c>
      <c r="F6749" s="14">
        <v>-435</v>
      </c>
      <c r="G6749" t="s">
        <v>27</v>
      </c>
      <c r="H6749" t="s">
        <v>28</v>
      </c>
      <c r="I6749">
        <v>2</v>
      </c>
      <c r="J6749">
        <v>4</v>
      </c>
      <c r="K6749" t="s">
        <v>11599</v>
      </c>
      <c r="L6749" t="s">
        <v>12238</v>
      </c>
      <c r="M6749" t="s">
        <v>22</v>
      </c>
      <c r="N6749" t="s">
        <v>513</v>
      </c>
      <c r="O6749" t="s">
        <v>29</v>
      </c>
      <c r="P6749" t="s">
        <v>525</v>
      </c>
      <c r="Q6749" s="13">
        <v>3554</v>
      </c>
      <c r="S6749" s="1">
        <v>0.1</v>
      </c>
      <c r="T6749" t="s">
        <v>23</v>
      </c>
      <c r="U6749" t="s">
        <v>100</v>
      </c>
      <c r="V6749" t="b">
        <v>0</v>
      </c>
      <c r="W6749">
        <v>2</v>
      </c>
      <c r="X6749" t="s">
        <v>25</v>
      </c>
      <c r="Y6749" t="s">
        <v>26</v>
      </c>
    </row>
    <row r="6750" spans="1:25" x14ac:dyDescent="0.4">
      <c r="A6750" t="s">
        <v>4219</v>
      </c>
      <c r="B6750" s="2">
        <f ca="1">TODAY()+OpportunityTbl[[#This Row],[CreatedOn_DaysFromToday]]</f>
        <v>44630</v>
      </c>
      <c r="C6750" s="2">
        <f ca="1">TODAY()+OpportunityTbl[[#This Row],[EstCloseDate_DaysFromToday]]</f>
        <v>44682</v>
      </c>
      <c r="D6750">
        <f ca="1">IF(OpportunityTbl[[#This Row],[statecode]]=0,"",OpportunityTbl[[#This Row],[Estimated Close Date]])</f>
        <v>44682</v>
      </c>
      <c r="E6750" s="14">
        <v>-480</v>
      </c>
      <c r="F6750" s="14">
        <v>-428</v>
      </c>
      <c r="G6750" t="s">
        <v>27</v>
      </c>
      <c r="H6750" t="s">
        <v>28</v>
      </c>
      <c r="I6750">
        <v>2</v>
      </c>
      <c r="J6750">
        <v>4</v>
      </c>
      <c r="K6750" t="s">
        <v>11535</v>
      </c>
      <c r="L6750" t="s">
        <v>12239</v>
      </c>
      <c r="M6750" t="s">
        <v>22</v>
      </c>
      <c r="N6750" t="s">
        <v>563</v>
      </c>
      <c r="O6750" t="s">
        <v>29</v>
      </c>
      <c r="P6750" t="s">
        <v>564</v>
      </c>
      <c r="Q6750" s="13">
        <v>8738</v>
      </c>
      <c r="S6750" s="1">
        <v>0.1</v>
      </c>
      <c r="T6750" t="s">
        <v>23</v>
      </c>
      <c r="U6750" t="s">
        <v>24</v>
      </c>
      <c r="V6750" t="b">
        <v>1</v>
      </c>
      <c r="W6750">
        <v>2</v>
      </c>
      <c r="X6750" t="s">
        <v>25</v>
      </c>
      <c r="Y6750" t="s">
        <v>26</v>
      </c>
    </row>
    <row r="6751" spans="1:25" x14ac:dyDescent="0.4">
      <c r="A6751" t="s">
        <v>6394</v>
      </c>
      <c r="B6751" s="2">
        <f ca="1">TODAY()+OpportunityTbl[[#This Row],[CreatedOn_DaysFromToday]]</f>
        <v>44630</v>
      </c>
      <c r="C6751" s="2">
        <f ca="1">TODAY()+OpportunityTbl[[#This Row],[EstCloseDate_DaysFromToday]]</f>
        <v>44677</v>
      </c>
      <c r="D6751">
        <f ca="1">IF(OpportunityTbl[[#This Row],[statecode]]=0,"",OpportunityTbl[[#This Row],[Estimated Close Date]])</f>
        <v>44677</v>
      </c>
      <c r="E6751" s="14">
        <v>-480</v>
      </c>
      <c r="F6751" s="14">
        <v>-433</v>
      </c>
      <c r="G6751" t="s">
        <v>27</v>
      </c>
      <c r="H6751" t="s">
        <v>28</v>
      </c>
      <c r="I6751">
        <v>2</v>
      </c>
      <c r="J6751">
        <v>4</v>
      </c>
      <c r="K6751" t="s">
        <v>11549</v>
      </c>
      <c r="L6751" t="s">
        <v>12238</v>
      </c>
      <c r="M6751" t="s">
        <v>22</v>
      </c>
      <c r="N6751" t="s">
        <v>518</v>
      </c>
      <c r="O6751" t="s">
        <v>29</v>
      </c>
      <c r="P6751" t="s">
        <v>557</v>
      </c>
      <c r="Q6751" s="13">
        <v>2615</v>
      </c>
      <c r="S6751" s="1">
        <v>0.1</v>
      </c>
      <c r="T6751" t="s">
        <v>23</v>
      </c>
      <c r="U6751" t="s">
        <v>24</v>
      </c>
      <c r="V6751" t="b">
        <v>1</v>
      </c>
      <c r="W6751">
        <v>2</v>
      </c>
      <c r="X6751" t="s">
        <v>25</v>
      </c>
      <c r="Y6751" t="s">
        <v>4926</v>
      </c>
    </row>
    <row r="6752" spans="1:25" x14ac:dyDescent="0.4">
      <c r="A6752" t="s">
        <v>7997</v>
      </c>
      <c r="B6752" s="2">
        <f ca="1">TODAY()+OpportunityTbl[[#This Row],[CreatedOn_DaysFromToday]]</f>
        <v>44630</v>
      </c>
      <c r="C6752" s="2">
        <f ca="1">TODAY()+OpportunityTbl[[#This Row],[EstCloseDate_DaysFromToday]]</f>
        <v>44676</v>
      </c>
      <c r="D6752">
        <f ca="1">IF(OpportunityTbl[[#This Row],[statecode]]=0,"",OpportunityTbl[[#This Row],[Estimated Close Date]])</f>
        <v>44676</v>
      </c>
      <c r="E6752" s="14">
        <v>-480</v>
      </c>
      <c r="F6752" s="14">
        <v>-434</v>
      </c>
      <c r="G6752" t="s">
        <v>7082</v>
      </c>
      <c r="H6752" t="s">
        <v>7082</v>
      </c>
      <c r="I6752">
        <v>1</v>
      </c>
      <c r="J6752">
        <v>3</v>
      </c>
      <c r="K6752" t="s">
        <v>11551</v>
      </c>
      <c r="L6752" t="s">
        <v>12236</v>
      </c>
      <c r="M6752" t="s">
        <v>22</v>
      </c>
      <c r="N6752" t="s">
        <v>31</v>
      </c>
      <c r="O6752" t="s">
        <v>29</v>
      </c>
      <c r="P6752" t="s">
        <v>32</v>
      </c>
      <c r="Q6752" s="13">
        <v>2832</v>
      </c>
      <c r="R6752" s="13">
        <v>2761.2</v>
      </c>
      <c r="S6752" s="1">
        <v>0.3</v>
      </c>
      <c r="T6752" t="s">
        <v>168</v>
      </c>
      <c r="U6752" t="s">
        <v>24</v>
      </c>
      <c r="V6752" t="b">
        <v>1</v>
      </c>
      <c r="W6752">
        <v>2.5</v>
      </c>
      <c r="X6752" t="s">
        <v>157</v>
      </c>
      <c r="Y6752" t="s">
        <v>4892</v>
      </c>
    </row>
    <row r="6753" spans="1:25" x14ac:dyDescent="0.4">
      <c r="A6753" t="s">
        <v>9246</v>
      </c>
      <c r="B6753" s="2">
        <f ca="1">TODAY()+OpportunityTbl[[#This Row],[CreatedOn_DaysFromToday]]</f>
        <v>44630</v>
      </c>
      <c r="C6753" s="2">
        <f ca="1">TODAY()+OpportunityTbl[[#This Row],[EstCloseDate_DaysFromToday]]</f>
        <v>44698</v>
      </c>
      <c r="D6753">
        <f ca="1">IF(OpportunityTbl[[#This Row],[statecode]]=0,"",OpportunityTbl[[#This Row],[Estimated Close Date]])</f>
        <v>44698</v>
      </c>
      <c r="E6753" s="14">
        <v>-480</v>
      </c>
      <c r="F6753" s="14">
        <v>-412</v>
      </c>
      <c r="G6753" t="s">
        <v>7082</v>
      </c>
      <c r="H6753" t="s">
        <v>7082</v>
      </c>
      <c r="I6753">
        <v>1</v>
      </c>
      <c r="J6753">
        <v>3</v>
      </c>
      <c r="K6753" t="s">
        <v>11451</v>
      </c>
      <c r="L6753" t="s">
        <v>12233</v>
      </c>
      <c r="M6753" t="s">
        <v>22</v>
      </c>
      <c r="N6753" t="s">
        <v>1710</v>
      </c>
      <c r="O6753" t="s">
        <v>29</v>
      </c>
      <c r="P6753" t="s">
        <v>2378</v>
      </c>
      <c r="Q6753" s="13">
        <v>16084</v>
      </c>
      <c r="R6753" s="13">
        <v>15440.64</v>
      </c>
      <c r="S6753" s="1">
        <v>0.5</v>
      </c>
      <c r="T6753" t="s">
        <v>168</v>
      </c>
      <c r="U6753" t="s">
        <v>97</v>
      </c>
      <c r="V6753" t="b">
        <v>0</v>
      </c>
      <c r="W6753">
        <v>4</v>
      </c>
      <c r="X6753" t="s">
        <v>240</v>
      </c>
      <c r="Y6753" t="s">
        <v>26</v>
      </c>
    </row>
    <row r="6754" spans="1:25" x14ac:dyDescent="0.4">
      <c r="A6754" t="s">
        <v>9902</v>
      </c>
      <c r="B6754" s="2">
        <f ca="1">TODAY()+OpportunityTbl[[#This Row],[CreatedOn_DaysFromToday]]</f>
        <v>44630</v>
      </c>
      <c r="C6754" s="2">
        <f ca="1">TODAY()+OpportunityTbl[[#This Row],[EstCloseDate_DaysFromToday]]</f>
        <v>44699</v>
      </c>
      <c r="D6754">
        <f ca="1">IF(OpportunityTbl[[#This Row],[statecode]]=0,"",OpportunityTbl[[#This Row],[Estimated Close Date]])</f>
        <v>44699</v>
      </c>
      <c r="E6754" s="14">
        <v>-480</v>
      </c>
      <c r="F6754" s="14">
        <v>-411</v>
      </c>
      <c r="G6754" t="s">
        <v>7082</v>
      </c>
      <c r="H6754" t="s">
        <v>7082</v>
      </c>
      <c r="I6754">
        <v>1</v>
      </c>
      <c r="J6754">
        <v>3</v>
      </c>
      <c r="K6754" t="s">
        <v>11513</v>
      </c>
      <c r="L6754" t="s">
        <v>12234</v>
      </c>
      <c r="M6754" t="s">
        <v>22</v>
      </c>
      <c r="N6754" t="s">
        <v>2121</v>
      </c>
      <c r="O6754" t="s">
        <v>29</v>
      </c>
      <c r="P6754" t="s">
        <v>4734</v>
      </c>
      <c r="Q6754" s="13">
        <v>2654</v>
      </c>
      <c r="R6754" s="13">
        <v>2547.84</v>
      </c>
      <c r="S6754" s="1">
        <v>0.9</v>
      </c>
      <c r="T6754" t="s">
        <v>4724</v>
      </c>
      <c r="U6754" t="s">
        <v>24</v>
      </c>
      <c r="V6754" t="b">
        <v>0</v>
      </c>
      <c r="W6754">
        <v>4</v>
      </c>
      <c r="X6754" t="s">
        <v>4732</v>
      </c>
      <c r="Y6754" t="s">
        <v>26</v>
      </c>
    </row>
    <row r="6755" spans="1:25" x14ac:dyDescent="0.4">
      <c r="A6755" t="s">
        <v>10052</v>
      </c>
      <c r="B6755" s="2">
        <f ca="1">TODAY()+OpportunityTbl[[#This Row],[CreatedOn_DaysFromToday]]</f>
        <v>44630</v>
      </c>
      <c r="C6755" s="2">
        <f ca="1">TODAY()+OpportunityTbl[[#This Row],[EstCloseDate_DaysFromToday]]</f>
        <v>44698</v>
      </c>
      <c r="D6755">
        <f ca="1">IF(OpportunityTbl[[#This Row],[statecode]]=0,"",OpportunityTbl[[#This Row],[Estimated Close Date]])</f>
        <v>44698</v>
      </c>
      <c r="E6755" s="14">
        <v>-480</v>
      </c>
      <c r="F6755" s="14">
        <v>-412</v>
      </c>
      <c r="G6755" t="s">
        <v>7082</v>
      </c>
      <c r="H6755" t="s">
        <v>7082</v>
      </c>
      <c r="I6755">
        <v>1</v>
      </c>
      <c r="J6755">
        <v>3</v>
      </c>
      <c r="K6755" t="s">
        <v>11494</v>
      </c>
      <c r="L6755" t="s">
        <v>12239</v>
      </c>
      <c r="M6755" t="s">
        <v>22</v>
      </c>
      <c r="N6755" t="s">
        <v>2121</v>
      </c>
      <c r="O6755" t="s">
        <v>29</v>
      </c>
      <c r="P6755" t="s">
        <v>4734</v>
      </c>
      <c r="Q6755" s="13">
        <v>6555</v>
      </c>
      <c r="R6755" s="13">
        <v>6358.35</v>
      </c>
      <c r="S6755" s="1">
        <v>0.5</v>
      </c>
      <c r="T6755" t="s">
        <v>168</v>
      </c>
      <c r="U6755" t="s">
        <v>24</v>
      </c>
      <c r="V6755" t="b">
        <v>0</v>
      </c>
      <c r="W6755">
        <v>3</v>
      </c>
      <c r="X6755" t="s">
        <v>240</v>
      </c>
      <c r="Y6755" t="s">
        <v>26</v>
      </c>
    </row>
    <row r="6756" spans="1:25" x14ac:dyDescent="0.4">
      <c r="A6756" t="s">
        <v>748</v>
      </c>
      <c r="B6756" s="2">
        <f ca="1">TODAY()+OpportunityTbl[[#This Row],[CreatedOn_DaysFromToday]]</f>
        <v>44629</v>
      </c>
      <c r="C6756" s="2">
        <f ca="1">TODAY()+OpportunityTbl[[#This Row],[EstCloseDate_DaysFromToday]]</f>
        <v>44684</v>
      </c>
      <c r="D6756">
        <f ca="1">IF(OpportunityTbl[[#This Row],[statecode]]=0,"",OpportunityTbl[[#This Row],[Estimated Close Date]])</f>
        <v>44684</v>
      </c>
      <c r="E6756" s="14">
        <v>-481</v>
      </c>
      <c r="F6756" s="14">
        <v>-426</v>
      </c>
      <c r="G6756" t="s">
        <v>27</v>
      </c>
      <c r="H6756" t="s">
        <v>28</v>
      </c>
      <c r="I6756">
        <v>2</v>
      </c>
      <c r="J6756">
        <v>4</v>
      </c>
      <c r="K6756" t="s">
        <v>11588</v>
      </c>
      <c r="L6756" t="s">
        <v>12236</v>
      </c>
      <c r="M6756" t="s">
        <v>22</v>
      </c>
      <c r="N6756" t="s">
        <v>469</v>
      </c>
      <c r="O6756" t="s">
        <v>29</v>
      </c>
      <c r="P6756" t="s">
        <v>470</v>
      </c>
      <c r="Q6756" s="13">
        <v>3275</v>
      </c>
      <c r="S6756" s="1">
        <v>0.3</v>
      </c>
      <c r="T6756" t="s">
        <v>168</v>
      </c>
      <c r="U6756" t="s">
        <v>24</v>
      </c>
      <c r="V6756" t="b">
        <v>0</v>
      </c>
      <c r="W6756">
        <v>2.5</v>
      </c>
      <c r="X6756" t="s">
        <v>157</v>
      </c>
      <c r="Y6756" t="s">
        <v>26</v>
      </c>
    </row>
    <row r="6757" spans="1:25" x14ac:dyDescent="0.4">
      <c r="A6757" t="s">
        <v>749</v>
      </c>
      <c r="B6757" s="2">
        <f ca="1">TODAY()+OpportunityTbl[[#This Row],[CreatedOn_DaysFromToday]]</f>
        <v>44629</v>
      </c>
      <c r="C6757" s="2">
        <f ca="1">TODAY()+OpportunityTbl[[#This Row],[EstCloseDate_DaysFromToday]]</f>
        <v>44684</v>
      </c>
      <c r="D6757">
        <f ca="1">IF(OpportunityTbl[[#This Row],[statecode]]=0,"",OpportunityTbl[[#This Row],[Estimated Close Date]])</f>
        <v>44684</v>
      </c>
      <c r="E6757" s="14">
        <v>-481</v>
      </c>
      <c r="F6757" s="14">
        <v>-426</v>
      </c>
      <c r="G6757" t="s">
        <v>27</v>
      </c>
      <c r="H6757" t="s">
        <v>28</v>
      </c>
      <c r="I6757">
        <v>2</v>
      </c>
      <c r="J6757">
        <v>4</v>
      </c>
      <c r="K6757" t="s">
        <v>11563</v>
      </c>
      <c r="L6757" t="s">
        <v>12234</v>
      </c>
      <c r="M6757" t="s">
        <v>22</v>
      </c>
      <c r="N6757" t="s">
        <v>469</v>
      </c>
      <c r="O6757" t="s">
        <v>29</v>
      </c>
      <c r="P6757" t="s">
        <v>470</v>
      </c>
      <c r="Q6757" s="13">
        <v>2160</v>
      </c>
      <c r="S6757" s="1">
        <v>0.3</v>
      </c>
      <c r="T6757" t="s">
        <v>168</v>
      </c>
      <c r="U6757" t="s">
        <v>97</v>
      </c>
      <c r="V6757" t="b">
        <v>0</v>
      </c>
      <c r="W6757">
        <v>2.5</v>
      </c>
      <c r="X6757" t="s">
        <v>157</v>
      </c>
      <c r="Y6757" t="s">
        <v>26</v>
      </c>
    </row>
    <row r="6758" spans="1:25" x14ac:dyDescent="0.4">
      <c r="A6758" t="s">
        <v>1568</v>
      </c>
      <c r="B6758" s="2">
        <f ca="1">TODAY()+OpportunityTbl[[#This Row],[CreatedOn_DaysFromToday]]</f>
        <v>44629</v>
      </c>
      <c r="C6758" s="2">
        <f ca="1">TODAY()+OpportunityTbl[[#This Row],[EstCloseDate_DaysFromToday]]</f>
        <v>44688</v>
      </c>
      <c r="D6758">
        <f ca="1">IF(OpportunityTbl[[#This Row],[statecode]]=0,"",OpportunityTbl[[#This Row],[Estimated Close Date]])</f>
        <v>44688</v>
      </c>
      <c r="E6758" s="14">
        <v>-481</v>
      </c>
      <c r="F6758" s="14">
        <v>-422</v>
      </c>
      <c r="G6758" t="s">
        <v>27</v>
      </c>
      <c r="H6758" t="s">
        <v>28</v>
      </c>
      <c r="I6758">
        <v>2</v>
      </c>
      <c r="J6758">
        <v>4</v>
      </c>
      <c r="K6758" t="s">
        <v>11538</v>
      </c>
      <c r="L6758" t="s">
        <v>12236</v>
      </c>
      <c r="M6758" t="s">
        <v>22</v>
      </c>
      <c r="N6758" t="s">
        <v>518</v>
      </c>
      <c r="O6758" t="s">
        <v>29</v>
      </c>
      <c r="P6758" t="s">
        <v>532</v>
      </c>
      <c r="Q6758" s="13">
        <v>1816</v>
      </c>
      <c r="S6758" s="1">
        <v>0.1</v>
      </c>
      <c r="T6758" t="s">
        <v>23</v>
      </c>
      <c r="U6758" t="s">
        <v>24</v>
      </c>
      <c r="V6758" t="b">
        <v>0</v>
      </c>
      <c r="W6758">
        <v>2.5</v>
      </c>
      <c r="X6758" t="s">
        <v>25</v>
      </c>
      <c r="Y6758" t="s">
        <v>26</v>
      </c>
    </row>
    <row r="6759" spans="1:25" x14ac:dyDescent="0.4">
      <c r="A6759" t="s">
        <v>2148</v>
      </c>
      <c r="B6759" s="2">
        <f ca="1">TODAY()+OpportunityTbl[[#This Row],[CreatedOn_DaysFromToday]]</f>
        <v>44629</v>
      </c>
      <c r="C6759" s="2">
        <f ca="1">TODAY()+OpportunityTbl[[#This Row],[EstCloseDate_DaysFromToday]]</f>
        <v>44712</v>
      </c>
      <c r="D6759">
        <f ca="1">IF(OpportunityTbl[[#This Row],[statecode]]=0,"",OpportunityTbl[[#This Row],[Estimated Close Date]])</f>
        <v>44712</v>
      </c>
      <c r="E6759" s="14">
        <v>-481</v>
      </c>
      <c r="F6759" s="14">
        <v>-398</v>
      </c>
      <c r="G6759" t="s">
        <v>27</v>
      </c>
      <c r="H6759" t="s">
        <v>28</v>
      </c>
      <c r="I6759">
        <v>2</v>
      </c>
      <c r="J6759">
        <v>4</v>
      </c>
      <c r="K6759" t="s">
        <v>11450</v>
      </c>
      <c r="L6759" t="s">
        <v>12241</v>
      </c>
      <c r="M6759" t="s">
        <v>22</v>
      </c>
      <c r="N6759" t="s">
        <v>1617</v>
      </c>
      <c r="O6759" t="s">
        <v>29</v>
      </c>
      <c r="P6759" t="s">
        <v>1618</v>
      </c>
      <c r="Q6759" s="13">
        <v>17530</v>
      </c>
      <c r="S6759" s="1">
        <v>0.3</v>
      </c>
      <c r="T6759" t="s">
        <v>168</v>
      </c>
      <c r="U6759" t="s">
        <v>97</v>
      </c>
      <c r="V6759" t="b">
        <v>0</v>
      </c>
      <c r="W6759">
        <v>4</v>
      </c>
      <c r="X6759" t="s">
        <v>157</v>
      </c>
      <c r="Y6759" t="s">
        <v>26</v>
      </c>
    </row>
    <row r="6760" spans="1:25" x14ac:dyDescent="0.4">
      <c r="A6760" t="s">
        <v>2421</v>
      </c>
      <c r="B6760" s="2">
        <f ca="1">TODAY()+OpportunityTbl[[#This Row],[CreatedOn_DaysFromToday]]</f>
        <v>44629</v>
      </c>
      <c r="C6760" s="2">
        <f ca="1">TODAY()+OpportunityTbl[[#This Row],[EstCloseDate_DaysFromToday]]</f>
        <v>44717</v>
      </c>
      <c r="D6760">
        <f ca="1">IF(OpportunityTbl[[#This Row],[statecode]]=0,"",OpportunityTbl[[#This Row],[Estimated Close Date]])</f>
        <v>44717</v>
      </c>
      <c r="E6760" s="14">
        <v>-481</v>
      </c>
      <c r="F6760" s="14">
        <v>-393</v>
      </c>
      <c r="G6760" t="s">
        <v>27</v>
      </c>
      <c r="H6760" t="s">
        <v>28</v>
      </c>
      <c r="I6760">
        <v>2</v>
      </c>
      <c r="J6760">
        <v>4</v>
      </c>
      <c r="K6760" t="s">
        <v>11468</v>
      </c>
      <c r="L6760" t="s">
        <v>12239</v>
      </c>
      <c r="M6760" t="s">
        <v>22</v>
      </c>
      <c r="N6760" t="s">
        <v>1816</v>
      </c>
      <c r="O6760" t="s">
        <v>29</v>
      </c>
      <c r="P6760" t="s">
        <v>1817</v>
      </c>
      <c r="Q6760" s="13">
        <v>7372</v>
      </c>
      <c r="S6760" s="1">
        <v>0.1</v>
      </c>
      <c r="T6760" t="s">
        <v>23</v>
      </c>
      <c r="U6760" t="s">
        <v>24</v>
      </c>
      <c r="V6760" t="b">
        <v>0</v>
      </c>
      <c r="W6760">
        <v>3.5</v>
      </c>
      <c r="X6760" t="s">
        <v>157</v>
      </c>
      <c r="Y6760" t="s">
        <v>26</v>
      </c>
    </row>
    <row r="6761" spans="1:25" x14ac:dyDescent="0.4">
      <c r="A6761" t="s">
        <v>3148</v>
      </c>
      <c r="B6761" s="2">
        <f ca="1">TODAY()+OpportunityTbl[[#This Row],[CreatedOn_DaysFromToday]]</f>
        <v>44629</v>
      </c>
      <c r="C6761" s="2">
        <f ca="1">TODAY()+OpportunityTbl[[#This Row],[EstCloseDate_DaysFromToday]]</f>
        <v>44690</v>
      </c>
      <c r="D6761">
        <f ca="1">IF(OpportunityTbl[[#This Row],[statecode]]=0,"",OpportunityTbl[[#This Row],[Estimated Close Date]])</f>
        <v>44690</v>
      </c>
      <c r="E6761" s="14">
        <v>-481</v>
      </c>
      <c r="F6761" s="14">
        <v>-420</v>
      </c>
      <c r="G6761" t="s">
        <v>27</v>
      </c>
      <c r="H6761" t="s">
        <v>28</v>
      </c>
      <c r="I6761">
        <v>2</v>
      </c>
      <c r="J6761">
        <v>4</v>
      </c>
      <c r="K6761" t="s">
        <v>11537</v>
      </c>
      <c r="L6761" t="s">
        <v>12233</v>
      </c>
      <c r="M6761" t="s">
        <v>22</v>
      </c>
      <c r="N6761" t="s">
        <v>1710</v>
      </c>
      <c r="O6761" t="s">
        <v>29</v>
      </c>
      <c r="P6761" t="s">
        <v>1722</v>
      </c>
      <c r="Q6761" s="13">
        <v>22488</v>
      </c>
      <c r="S6761" s="1">
        <v>0.1</v>
      </c>
      <c r="T6761" t="s">
        <v>23</v>
      </c>
      <c r="U6761" t="s">
        <v>24</v>
      </c>
      <c r="V6761" t="b">
        <v>0</v>
      </c>
      <c r="W6761">
        <v>4</v>
      </c>
      <c r="X6761" t="s">
        <v>25</v>
      </c>
      <c r="Y6761" t="s">
        <v>26</v>
      </c>
    </row>
    <row r="6762" spans="1:25" x14ac:dyDescent="0.4">
      <c r="A6762" t="s">
        <v>3474</v>
      </c>
      <c r="B6762" s="2">
        <f ca="1">TODAY()+OpportunityTbl[[#This Row],[CreatedOn_DaysFromToday]]</f>
        <v>44629</v>
      </c>
      <c r="C6762" s="2">
        <f ca="1">TODAY()+OpportunityTbl[[#This Row],[EstCloseDate_DaysFromToday]]</f>
        <v>44687</v>
      </c>
      <c r="D6762">
        <f ca="1">IF(OpportunityTbl[[#This Row],[statecode]]=0,"",OpportunityTbl[[#This Row],[Estimated Close Date]])</f>
        <v>44687</v>
      </c>
      <c r="E6762" s="14">
        <v>-481</v>
      </c>
      <c r="F6762" s="14">
        <v>-423</v>
      </c>
      <c r="G6762" t="s">
        <v>27</v>
      </c>
      <c r="H6762" t="s">
        <v>28</v>
      </c>
      <c r="I6762">
        <v>2</v>
      </c>
      <c r="J6762">
        <v>4</v>
      </c>
      <c r="K6762" t="s">
        <v>11522</v>
      </c>
      <c r="L6762" t="s">
        <v>12234</v>
      </c>
      <c r="M6762" t="s">
        <v>22</v>
      </c>
      <c r="N6762" t="s">
        <v>1710</v>
      </c>
      <c r="O6762" t="s">
        <v>29</v>
      </c>
      <c r="P6762" t="s">
        <v>1711</v>
      </c>
      <c r="Q6762" s="13">
        <v>1812</v>
      </c>
      <c r="S6762" s="1">
        <v>0.1</v>
      </c>
      <c r="T6762" t="s">
        <v>23</v>
      </c>
      <c r="U6762" t="s">
        <v>97</v>
      </c>
      <c r="V6762" t="b">
        <v>0</v>
      </c>
      <c r="W6762">
        <v>4</v>
      </c>
      <c r="X6762" t="s">
        <v>25</v>
      </c>
      <c r="Y6762" t="s">
        <v>26</v>
      </c>
    </row>
    <row r="6763" spans="1:25" x14ac:dyDescent="0.4">
      <c r="A6763" t="s">
        <v>4220</v>
      </c>
      <c r="B6763" s="2">
        <f ca="1">TODAY()+OpportunityTbl[[#This Row],[CreatedOn_DaysFromToday]]</f>
        <v>44629</v>
      </c>
      <c r="C6763" s="2">
        <f ca="1">TODAY()+OpportunityTbl[[#This Row],[EstCloseDate_DaysFromToday]]</f>
        <v>44698</v>
      </c>
      <c r="D6763">
        <f ca="1">IF(OpportunityTbl[[#This Row],[statecode]]=0,"",OpportunityTbl[[#This Row],[Estimated Close Date]])</f>
        <v>44698</v>
      </c>
      <c r="E6763" s="14">
        <v>-481</v>
      </c>
      <c r="F6763" s="14">
        <v>-412</v>
      </c>
      <c r="G6763" t="s">
        <v>27</v>
      </c>
      <c r="H6763" t="s">
        <v>28</v>
      </c>
      <c r="I6763">
        <v>2</v>
      </c>
      <c r="J6763">
        <v>4</v>
      </c>
      <c r="K6763" t="s">
        <v>11518</v>
      </c>
      <c r="L6763" t="s">
        <v>12238</v>
      </c>
      <c r="M6763" t="s">
        <v>22</v>
      </c>
      <c r="N6763" t="s">
        <v>475</v>
      </c>
      <c r="O6763" t="s">
        <v>29</v>
      </c>
      <c r="P6763" t="s">
        <v>541</v>
      </c>
      <c r="Q6763" s="13">
        <v>3878</v>
      </c>
      <c r="S6763" s="1">
        <v>0.1</v>
      </c>
      <c r="T6763" t="s">
        <v>23</v>
      </c>
      <c r="U6763" t="s">
        <v>97</v>
      </c>
      <c r="V6763" t="b">
        <v>0</v>
      </c>
      <c r="W6763">
        <v>2</v>
      </c>
      <c r="X6763" t="s">
        <v>25</v>
      </c>
      <c r="Y6763" t="s">
        <v>26</v>
      </c>
    </row>
    <row r="6764" spans="1:25" x14ac:dyDescent="0.4">
      <c r="A6764" t="s">
        <v>6195</v>
      </c>
      <c r="B6764" s="2">
        <f ca="1">TODAY()+OpportunityTbl[[#This Row],[CreatedOn_DaysFromToday]]</f>
        <v>44629</v>
      </c>
      <c r="C6764" s="2">
        <f ca="1">TODAY()+OpportunityTbl[[#This Row],[EstCloseDate_DaysFromToday]]</f>
        <v>44668</v>
      </c>
      <c r="D6764">
        <f ca="1">IF(OpportunityTbl[[#This Row],[statecode]]=0,"",OpportunityTbl[[#This Row],[Estimated Close Date]])</f>
        <v>44668</v>
      </c>
      <c r="E6764" s="14">
        <v>-481</v>
      </c>
      <c r="F6764" s="14">
        <v>-442</v>
      </c>
      <c r="G6764" t="s">
        <v>27</v>
      </c>
      <c r="H6764" t="s">
        <v>28</v>
      </c>
      <c r="I6764">
        <v>2</v>
      </c>
      <c r="J6764">
        <v>4</v>
      </c>
      <c r="K6764" t="s">
        <v>11582</v>
      </c>
      <c r="L6764" t="s">
        <v>12239</v>
      </c>
      <c r="M6764" t="s">
        <v>22</v>
      </c>
      <c r="N6764" t="s">
        <v>513</v>
      </c>
      <c r="O6764" t="s">
        <v>29</v>
      </c>
      <c r="P6764" t="s">
        <v>514</v>
      </c>
      <c r="Q6764" s="13">
        <v>8187</v>
      </c>
      <c r="S6764" s="1">
        <v>0.3</v>
      </c>
      <c r="T6764" t="s">
        <v>168</v>
      </c>
      <c r="U6764" t="s">
        <v>100</v>
      </c>
      <c r="V6764" t="b">
        <v>1</v>
      </c>
      <c r="W6764">
        <v>2</v>
      </c>
      <c r="X6764" t="s">
        <v>157</v>
      </c>
      <c r="Y6764" t="s">
        <v>4892</v>
      </c>
    </row>
    <row r="6765" spans="1:25" x14ac:dyDescent="0.4">
      <c r="A6765" t="s">
        <v>6510</v>
      </c>
      <c r="B6765" s="2">
        <f ca="1">TODAY()+OpportunityTbl[[#This Row],[CreatedOn_DaysFromToday]]</f>
        <v>44629</v>
      </c>
      <c r="C6765" s="2">
        <f ca="1">TODAY()+OpportunityTbl[[#This Row],[EstCloseDate_DaysFromToday]]</f>
        <v>44670</v>
      </c>
      <c r="D6765">
        <f ca="1">IF(OpportunityTbl[[#This Row],[statecode]]=0,"",OpportunityTbl[[#This Row],[Estimated Close Date]])</f>
        <v>44670</v>
      </c>
      <c r="E6765" s="14">
        <v>-481</v>
      </c>
      <c r="F6765" s="14">
        <v>-440</v>
      </c>
      <c r="G6765" t="s">
        <v>27</v>
      </c>
      <c r="H6765" t="s">
        <v>28</v>
      </c>
      <c r="I6765">
        <v>2</v>
      </c>
      <c r="J6765">
        <v>4</v>
      </c>
      <c r="K6765" t="s">
        <v>11586</v>
      </c>
      <c r="L6765" t="s">
        <v>12234</v>
      </c>
      <c r="M6765" t="s">
        <v>22</v>
      </c>
      <c r="N6765" t="s">
        <v>480</v>
      </c>
      <c r="O6765" t="s">
        <v>29</v>
      </c>
      <c r="P6765" t="s">
        <v>527</v>
      </c>
      <c r="Q6765" s="13">
        <v>1685</v>
      </c>
      <c r="S6765" s="1">
        <v>0.1</v>
      </c>
      <c r="T6765" t="s">
        <v>23</v>
      </c>
      <c r="U6765" t="s">
        <v>100</v>
      </c>
      <c r="V6765" t="b">
        <v>1</v>
      </c>
      <c r="W6765">
        <v>2.5</v>
      </c>
      <c r="X6765" t="s">
        <v>157</v>
      </c>
      <c r="Y6765" t="s">
        <v>4916</v>
      </c>
    </row>
    <row r="6766" spans="1:25" x14ac:dyDescent="0.4">
      <c r="A6766" t="s">
        <v>8162</v>
      </c>
      <c r="B6766" s="2">
        <f ca="1">TODAY()+OpportunityTbl[[#This Row],[CreatedOn_DaysFromToday]]</f>
        <v>44629</v>
      </c>
      <c r="C6766" s="2">
        <f ca="1">TODAY()+OpportunityTbl[[#This Row],[EstCloseDate_DaysFromToday]]</f>
        <v>44665</v>
      </c>
      <c r="D6766">
        <f ca="1">IF(OpportunityTbl[[#This Row],[statecode]]=0,"",OpportunityTbl[[#This Row],[Estimated Close Date]])</f>
        <v>44665</v>
      </c>
      <c r="E6766" s="14">
        <v>-481</v>
      </c>
      <c r="F6766" s="14">
        <v>-445</v>
      </c>
      <c r="G6766" t="s">
        <v>7082</v>
      </c>
      <c r="H6766" t="s">
        <v>7082</v>
      </c>
      <c r="I6766">
        <v>1</v>
      </c>
      <c r="J6766">
        <v>3</v>
      </c>
      <c r="K6766" t="s">
        <v>11600</v>
      </c>
      <c r="L6766" t="s">
        <v>12236</v>
      </c>
      <c r="M6766" t="s">
        <v>22</v>
      </c>
      <c r="N6766" t="s">
        <v>31</v>
      </c>
      <c r="O6766" t="s">
        <v>29</v>
      </c>
      <c r="P6766" t="s">
        <v>210</v>
      </c>
      <c r="Q6766" s="13">
        <v>2075</v>
      </c>
      <c r="R6766" s="13">
        <v>2023.13</v>
      </c>
      <c r="S6766" s="1">
        <v>0.5</v>
      </c>
      <c r="T6766" t="s">
        <v>168</v>
      </c>
      <c r="U6766" t="s">
        <v>100</v>
      </c>
      <c r="V6766" t="b">
        <v>1</v>
      </c>
      <c r="W6766">
        <v>2.5</v>
      </c>
      <c r="X6766" t="s">
        <v>240</v>
      </c>
      <c r="Y6766" t="s">
        <v>4892</v>
      </c>
    </row>
    <row r="6767" spans="1:25" x14ac:dyDescent="0.4">
      <c r="A6767" t="s">
        <v>9655</v>
      </c>
      <c r="B6767" s="2">
        <f ca="1">TODAY()+OpportunityTbl[[#This Row],[CreatedOn_DaysFromToday]]</f>
        <v>44629</v>
      </c>
      <c r="C6767" s="2">
        <f ca="1">TODAY()+OpportunityTbl[[#This Row],[EstCloseDate_DaysFromToday]]</f>
        <v>44659</v>
      </c>
      <c r="D6767">
        <f ca="1">IF(OpportunityTbl[[#This Row],[statecode]]=0,"",OpportunityTbl[[#This Row],[Estimated Close Date]])</f>
        <v>44659</v>
      </c>
      <c r="E6767" s="14">
        <v>-481</v>
      </c>
      <c r="F6767" s="14">
        <v>-451</v>
      </c>
      <c r="G6767" t="s">
        <v>7082</v>
      </c>
      <c r="H6767" t="s">
        <v>7082</v>
      </c>
      <c r="I6767">
        <v>1</v>
      </c>
      <c r="J6767">
        <v>3</v>
      </c>
      <c r="K6767" t="s">
        <v>11601</v>
      </c>
      <c r="L6767" t="s">
        <v>12236</v>
      </c>
      <c r="M6767" t="s">
        <v>22</v>
      </c>
      <c r="N6767" t="s">
        <v>31</v>
      </c>
      <c r="O6767" t="s">
        <v>29</v>
      </c>
      <c r="P6767" t="s">
        <v>210</v>
      </c>
      <c r="Q6767" s="13">
        <v>2406</v>
      </c>
      <c r="R6767" s="13">
        <v>2345.85</v>
      </c>
      <c r="S6767" s="1">
        <v>0.3</v>
      </c>
      <c r="T6767" t="s">
        <v>168</v>
      </c>
      <c r="U6767" t="s">
        <v>100</v>
      </c>
      <c r="V6767" t="b">
        <v>1</v>
      </c>
      <c r="W6767">
        <v>2.5</v>
      </c>
      <c r="X6767" t="s">
        <v>157</v>
      </c>
      <c r="Y6767" t="s">
        <v>26</v>
      </c>
    </row>
    <row r="6768" spans="1:25" x14ac:dyDescent="0.4">
      <c r="A6768" t="s">
        <v>380</v>
      </c>
      <c r="B6768" s="2">
        <f ca="1">TODAY()+OpportunityTbl[[#This Row],[CreatedOn_DaysFromToday]]</f>
        <v>44628</v>
      </c>
      <c r="C6768" s="2">
        <f ca="1">TODAY()+OpportunityTbl[[#This Row],[EstCloseDate_DaysFromToday]]</f>
        <v>44656</v>
      </c>
      <c r="D6768">
        <f ca="1">IF(OpportunityTbl[[#This Row],[statecode]]=0,"",OpportunityTbl[[#This Row],[Estimated Close Date]])</f>
        <v>44656</v>
      </c>
      <c r="E6768" s="14">
        <v>-482</v>
      </c>
      <c r="F6768" s="14">
        <v>-454</v>
      </c>
      <c r="G6768" t="s">
        <v>27</v>
      </c>
      <c r="H6768" t="s">
        <v>28</v>
      </c>
      <c r="I6768">
        <v>2</v>
      </c>
      <c r="J6768">
        <v>4</v>
      </c>
      <c r="K6768" t="s">
        <v>11602</v>
      </c>
      <c r="L6768" t="s">
        <v>12235</v>
      </c>
      <c r="M6768" t="s">
        <v>22</v>
      </c>
      <c r="N6768" t="s">
        <v>31</v>
      </c>
      <c r="O6768" t="s">
        <v>29</v>
      </c>
      <c r="P6768" t="s">
        <v>319</v>
      </c>
      <c r="Q6768" s="13">
        <v>11038</v>
      </c>
      <c r="S6768" s="1">
        <v>0.1</v>
      </c>
      <c r="T6768" t="s">
        <v>23</v>
      </c>
      <c r="U6768" t="s">
        <v>24</v>
      </c>
      <c r="V6768" t="b">
        <v>1</v>
      </c>
      <c r="W6768">
        <v>2.5</v>
      </c>
      <c r="X6768" t="s">
        <v>25</v>
      </c>
      <c r="Y6768" t="s">
        <v>26</v>
      </c>
    </row>
    <row r="6769" spans="1:25" x14ac:dyDescent="0.4">
      <c r="A6769" t="s">
        <v>1133</v>
      </c>
      <c r="B6769" s="2">
        <f ca="1">TODAY()+OpportunityTbl[[#This Row],[CreatedOn_DaysFromToday]]</f>
        <v>44628</v>
      </c>
      <c r="C6769" s="2">
        <f ca="1">TODAY()+OpportunityTbl[[#This Row],[EstCloseDate_DaysFromToday]]</f>
        <v>44694</v>
      </c>
      <c r="D6769">
        <f ca="1">IF(OpportunityTbl[[#This Row],[statecode]]=0,"",OpportunityTbl[[#This Row],[Estimated Close Date]])</f>
        <v>44694</v>
      </c>
      <c r="E6769" s="14">
        <v>-482</v>
      </c>
      <c r="F6769" s="14">
        <v>-416</v>
      </c>
      <c r="G6769" t="s">
        <v>27</v>
      </c>
      <c r="H6769" t="s">
        <v>28</v>
      </c>
      <c r="I6769">
        <v>2</v>
      </c>
      <c r="J6769">
        <v>4</v>
      </c>
      <c r="K6769" t="s">
        <v>11550</v>
      </c>
      <c r="L6769" t="s">
        <v>12235</v>
      </c>
      <c r="M6769" t="s">
        <v>22</v>
      </c>
      <c r="N6769" t="s">
        <v>480</v>
      </c>
      <c r="O6769" t="s">
        <v>29</v>
      </c>
      <c r="P6769" t="s">
        <v>527</v>
      </c>
      <c r="Q6769" s="13">
        <v>14723</v>
      </c>
      <c r="S6769" s="1">
        <v>0.1</v>
      </c>
      <c r="T6769" t="s">
        <v>23</v>
      </c>
      <c r="U6769" t="s">
        <v>24</v>
      </c>
      <c r="V6769" t="b">
        <v>0</v>
      </c>
      <c r="W6769">
        <v>2.5</v>
      </c>
      <c r="X6769" t="s">
        <v>25</v>
      </c>
      <c r="Y6769" t="s">
        <v>26</v>
      </c>
    </row>
    <row r="6770" spans="1:25" x14ac:dyDescent="0.4">
      <c r="A6770" t="s">
        <v>1314</v>
      </c>
      <c r="B6770" s="2">
        <f ca="1">TODAY()+OpportunityTbl[[#This Row],[CreatedOn_DaysFromToday]]</f>
        <v>44628</v>
      </c>
      <c r="C6770" s="2">
        <f ca="1">TODAY()+OpportunityTbl[[#This Row],[EstCloseDate_DaysFromToday]]</f>
        <v>44677</v>
      </c>
      <c r="D6770">
        <f ca="1">IF(OpportunityTbl[[#This Row],[statecode]]=0,"",OpportunityTbl[[#This Row],[Estimated Close Date]])</f>
        <v>44677</v>
      </c>
      <c r="E6770" s="14">
        <v>-482</v>
      </c>
      <c r="F6770" s="14">
        <v>-433</v>
      </c>
      <c r="G6770" t="s">
        <v>27</v>
      </c>
      <c r="H6770" t="s">
        <v>28</v>
      </c>
      <c r="I6770">
        <v>2</v>
      </c>
      <c r="J6770">
        <v>4</v>
      </c>
      <c r="K6770" t="s">
        <v>11563</v>
      </c>
      <c r="L6770" t="s">
        <v>12234</v>
      </c>
      <c r="M6770" t="s">
        <v>22</v>
      </c>
      <c r="N6770" t="s">
        <v>513</v>
      </c>
      <c r="O6770" t="s">
        <v>29</v>
      </c>
      <c r="P6770" t="s">
        <v>514</v>
      </c>
      <c r="Q6770" s="13">
        <v>1698</v>
      </c>
      <c r="S6770" s="1">
        <v>0.1</v>
      </c>
      <c r="T6770" t="s">
        <v>23</v>
      </c>
      <c r="U6770" t="s">
        <v>100</v>
      </c>
      <c r="V6770" t="b">
        <v>0</v>
      </c>
      <c r="W6770">
        <v>2.5</v>
      </c>
      <c r="X6770" t="s">
        <v>25</v>
      </c>
      <c r="Y6770" t="s">
        <v>26</v>
      </c>
    </row>
    <row r="6771" spans="1:25" x14ac:dyDescent="0.4">
      <c r="A6771" t="s">
        <v>2902</v>
      </c>
      <c r="B6771" s="2">
        <f ca="1">TODAY()+OpportunityTbl[[#This Row],[CreatedOn_DaysFromToday]]</f>
        <v>44628</v>
      </c>
      <c r="C6771" s="2">
        <f ca="1">TODAY()+OpportunityTbl[[#This Row],[EstCloseDate_DaysFromToday]]</f>
        <v>44675</v>
      </c>
      <c r="D6771">
        <f ca="1">IF(OpportunityTbl[[#This Row],[statecode]]=0,"",OpportunityTbl[[#This Row],[Estimated Close Date]])</f>
        <v>44675</v>
      </c>
      <c r="E6771" s="14">
        <v>-482</v>
      </c>
      <c r="F6771" s="14">
        <v>-435</v>
      </c>
      <c r="G6771" t="s">
        <v>27</v>
      </c>
      <c r="H6771" t="s">
        <v>28</v>
      </c>
      <c r="I6771">
        <v>2</v>
      </c>
      <c r="J6771">
        <v>4</v>
      </c>
      <c r="K6771" t="s">
        <v>11537</v>
      </c>
      <c r="L6771" t="s">
        <v>12237</v>
      </c>
      <c r="M6771" t="s">
        <v>22</v>
      </c>
      <c r="N6771" t="s">
        <v>518</v>
      </c>
      <c r="O6771" t="s">
        <v>29</v>
      </c>
      <c r="P6771" t="s">
        <v>532</v>
      </c>
      <c r="Q6771" s="13">
        <v>4977</v>
      </c>
      <c r="S6771" s="1">
        <v>0.1</v>
      </c>
      <c r="T6771" t="s">
        <v>23</v>
      </c>
      <c r="U6771" t="s">
        <v>97</v>
      </c>
      <c r="V6771" t="b">
        <v>1</v>
      </c>
      <c r="W6771">
        <v>3.5</v>
      </c>
      <c r="X6771" t="s">
        <v>25</v>
      </c>
      <c r="Y6771" t="s">
        <v>26</v>
      </c>
    </row>
    <row r="6772" spans="1:25" x14ac:dyDescent="0.4">
      <c r="A6772" t="s">
        <v>3071</v>
      </c>
      <c r="B6772" s="2">
        <f ca="1">TODAY()+OpportunityTbl[[#This Row],[CreatedOn_DaysFromToday]]</f>
        <v>44628</v>
      </c>
      <c r="C6772" s="2">
        <f ca="1">TODAY()+OpportunityTbl[[#This Row],[EstCloseDate_DaysFromToday]]</f>
        <v>44681</v>
      </c>
      <c r="D6772">
        <f ca="1">IF(OpportunityTbl[[#This Row],[statecode]]=0,"",OpportunityTbl[[#This Row],[Estimated Close Date]])</f>
        <v>44681</v>
      </c>
      <c r="E6772" s="14">
        <v>-482</v>
      </c>
      <c r="F6772" s="14">
        <v>-429</v>
      </c>
      <c r="G6772" t="s">
        <v>27</v>
      </c>
      <c r="H6772" t="s">
        <v>28</v>
      </c>
      <c r="I6772">
        <v>2</v>
      </c>
      <c r="J6772">
        <v>4</v>
      </c>
      <c r="K6772" t="s">
        <v>11603</v>
      </c>
      <c r="L6772" t="s">
        <v>12236</v>
      </c>
      <c r="M6772" t="s">
        <v>22</v>
      </c>
      <c r="N6772" t="s">
        <v>1617</v>
      </c>
      <c r="O6772" t="s">
        <v>29</v>
      </c>
      <c r="P6772" t="s">
        <v>1618</v>
      </c>
      <c r="Q6772" s="13">
        <v>2031</v>
      </c>
      <c r="S6772" s="1">
        <v>0.1</v>
      </c>
      <c r="T6772" t="s">
        <v>23</v>
      </c>
      <c r="U6772" t="s">
        <v>100</v>
      </c>
      <c r="V6772" t="b">
        <v>1</v>
      </c>
      <c r="W6772">
        <v>3.5</v>
      </c>
      <c r="X6772" t="s">
        <v>25</v>
      </c>
      <c r="Y6772" t="s">
        <v>26</v>
      </c>
    </row>
    <row r="6773" spans="1:25" x14ac:dyDescent="0.4">
      <c r="A6773" t="s">
        <v>4095</v>
      </c>
      <c r="B6773" s="2">
        <f ca="1">TODAY()+OpportunityTbl[[#This Row],[CreatedOn_DaysFromToday]]</f>
        <v>44628</v>
      </c>
      <c r="C6773" s="2">
        <f ca="1">TODAY()+OpportunityTbl[[#This Row],[EstCloseDate_DaysFromToday]]</f>
        <v>44650</v>
      </c>
      <c r="D6773">
        <f ca="1">IF(OpportunityTbl[[#This Row],[statecode]]=0,"",OpportunityTbl[[#This Row],[Estimated Close Date]])</f>
        <v>44650</v>
      </c>
      <c r="E6773" s="14">
        <v>-482</v>
      </c>
      <c r="F6773" s="14">
        <v>-460</v>
      </c>
      <c r="G6773" t="s">
        <v>27</v>
      </c>
      <c r="H6773" t="s">
        <v>28</v>
      </c>
      <c r="I6773">
        <v>2</v>
      </c>
      <c r="J6773">
        <v>4</v>
      </c>
      <c r="K6773" t="s">
        <v>11604</v>
      </c>
      <c r="L6773" t="s">
        <v>12238</v>
      </c>
      <c r="M6773" t="s">
        <v>22</v>
      </c>
      <c r="N6773" t="s">
        <v>469</v>
      </c>
      <c r="O6773" t="s">
        <v>29</v>
      </c>
      <c r="P6773" t="s">
        <v>702</v>
      </c>
      <c r="Q6773" s="13">
        <v>1930</v>
      </c>
      <c r="S6773" s="1">
        <v>0.1</v>
      </c>
      <c r="T6773" t="s">
        <v>23</v>
      </c>
      <c r="U6773" t="s">
        <v>100</v>
      </c>
      <c r="V6773" t="b">
        <v>1</v>
      </c>
      <c r="W6773">
        <v>2</v>
      </c>
      <c r="X6773" t="s">
        <v>25</v>
      </c>
      <c r="Y6773" t="s">
        <v>26</v>
      </c>
    </row>
    <row r="6774" spans="1:25" x14ac:dyDescent="0.4">
      <c r="A6774" t="s">
        <v>4221</v>
      </c>
      <c r="B6774" s="2">
        <f ca="1">TODAY()+OpportunityTbl[[#This Row],[CreatedOn_DaysFromToday]]</f>
        <v>44628</v>
      </c>
      <c r="C6774" s="2">
        <f ca="1">TODAY()+OpportunityTbl[[#This Row],[EstCloseDate_DaysFromToday]]</f>
        <v>44682</v>
      </c>
      <c r="D6774">
        <f ca="1">IF(OpportunityTbl[[#This Row],[statecode]]=0,"",OpportunityTbl[[#This Row],[Estimated Close Date]])</f>
        <v>44682</v>
      </c>
      <c r="E6774" s="14">
        <v>-482</v>
      </c>
      <c r="F6774" s="14">
        <v>-428</v>
      </c>
      <c r="G6774" t="s">
        <v>27</v>
      </c>
      <c r="H6774" t="s">
        <v>28</v>
      </c>
      <c r="I6774">
        <v>2</v>
      </c>
      <c r="J6774">
        <v>4</v>
      </c>
      <c r="K6774" t="s">
        <v>11551</v>
      </c>
      <c r="L6774" t="s">
        <v>12239</v>
      </c>
      <c r="M6774" t="s">
        <v>22</v>
      </c>
      <c r="N6774" t="s">
        <v>475</v>
      </c>
      <c r="O6774" t="s">
        <v>29</v>
      </c>
      <c r="P6774" t="s">
        <v>541</v>
      </c>
      <c r="Q6774" s="13">
        <v>6656</v>
      </c>
      <c r="S6774" s="1">
        <v>0.1</v>
      </c>
      <c r="T6774" t="s">
        <v>23</v>
      </c>
      <c r="U6774" t="s">
        <v>24</v>
      </c>
      <c r="V6774" t="b">
        <v>1</v>
      </c>
      <c r="W6774">
        <v>2</v>
      </c>
      <c r="X6774" t="s">
        <v>25</v>
      </c>
      <c r="Y6774" t="s">
        <v>26</v>
      </c>
    </row>
    <row r="6775" spans="1:25" x14ac:dyDescent="0.4">
      <c r="A6775" t="s">
        <v>5991</v>
      </c>
      <c r="B6775" s="2">
        <f ca="1">TODAY()+OpportunityTbl[[#This Row],[CreatedOn_DaysFromToday]]</f>
        <v>44628</v>
      </c>
      <c r="C6775" s="2">
        <f ca="1">TODAY()+OpportunityTbl[[#This Row],[EstCloseDate_DaysFromToday]]</f>
        <v>44675</v>
      </c>
      <c r="D6775">
        <f ca="1">IF(OpportunityTbl[[#This Row],[statecode]]=0,"",OpportunityTbl[[#This Row],[Estimated Close Date]])</f>
        <v>44675</v>
      </c>
      <c r="E6775" s="14">
        <v>-482</v>
      </c>
      <c r="F6775" s="14">
        <v>-435</v>
      </c>
      <c r="G6775" t="s">
        <v>27</v>
      </c>
      <c r="H6775" t="s">
        <v>28</v>
      </c>
      <c r="I6775">
        <v>2</v>
      </c>
      <c r="J6775">
        <v>4</v>
      </c>
      <c r="K6775" t="s">
        <v>11538</v>
      </c>
      <c r="L6775" t="s">
        <v>12240</v>
      </c>
      <c r="M6775" t="s">
        <v>22</v>
      </c>
      <c r="N6775" t="s">
        <v>1710</v>
      </c>
      <c r="O6775" t="s">
        <v>29</v>
      </c>
      <c r="P6775" t="s">
        <v>1711</v>
      </c>
      <c r="Q6775" s="13">
        <v>6532</v>
      </c>
      <c r="S6775" s="1">
        <v>0.1</v>
      </c>
      <c r="T6775" t="s">
        <v>23</v>
      </c>
      <c r="U6775" t="s">
        <v>24</v>
      </c>
      <c r="V6775" t="b">
        <v>1</v>
      </c>
      <c r="W6775">
        <v>4</v>
      </c>
      <c r="X6775" t="s">
        <v>25</v>
      </c>
      <c r="Y6775" t="s">
        <v>4890</v>
      </c>
    </row>
    <row r="6776" spans="1:25" x14ac:dyDescent="0.4">
      <c r="A6776" t="s">
        <v>6299</v>
      </c>
      <c r="B6776" s="2">
        <f ca="1">TODAY()+OpportunityTbl[[#This Row],[CreatedOn_DaysFromToday]]</f>
        <v>44628</v>
      </c>
      <c r="C6776" s="2">
        <f ca="1">TODAY()+OpportunityTbl[[#This Row],[EstCloseDate_DaysFromToday]]</f>
        <v>44660</v>
      </c>
      <c r="D6776">
        <f ca="1">IF(OpportunityTbl[[#This Row],[statecode]]=0,"",OpportunityTbl[[#This Row],[Estimated Close Date]])</f>
        <v>44660</v>
      </c>
      <c r="E6776" s="14">
        <v>-482</v>
      </c>
      <c r="F6776" s="14">
        <v>-450</v>
      </c>
      <c r="G6776" t="s">
        <v>27</v>
      </c>
      <c r="H6776" t="s">
        <v>28</v>
      </c>
      <c r="I6776">
        <v>2</v>
      </c>
      <c r="J6776">
        <v>4</v>
      </c>
      <c r="K6776" t="s">
        <v>11601</v>
      </c>
      <c r="L6776" t="s">
        <v>12238</v>
      </c>
      <c r="M6776" t="s">
        <v>22</v>
      </c>
      <c r="N6776" t="s">
        <v>513</v>
      </c>
      <c r="O6776" t="s">
        <v>29</v>
      </c>
      <c r="P6776" t="s">
        <v>525</v>
      </c>
      <c r="Q6776" s="13">
        <v>2745</v>
      </c>
      <c r="S6776" s="1">
        <v>0.1</v>
      </c>
      <c r="T6776" t="s">
        <v>23</v>
      </c>
      <c r="U6776" t="s">
        <v>100</v>
      </c>
      <c r="V6776" t="b">
        <v>1</v>
      </c>
      <c r="W6776">
        <v>2</v>
      </c>
      <c r="X6776" t="s">
        <v>25</v>
      </c>
      <c r="Y6776" t="s">
        <v>4899</v>
      </c>
    </row>
    <row r="6777" spans="1:25" x14ac:dyDescent="0.4">
      <c r="A6777" t="s">
        <v>6886</v>
      </c>
      <c r="B6777" s="2">
        <f ca="1">TODAY()+OpportunityTbl[[#This Row],[CreatedOn_DaysFromToday]]</f>
        <v>44628</v>
      </c>
      <c r="C6777" s="2">
        <f ca="1">TODAY()+OpportunityTbl[[#This Row],[EstCloseDate_DaysFromToday]]</f>
        <v>44675</v>
      </c>
      <c r="D6777">
        <f ca="1">IF(OpportunityTbl[[#This Row],[statecode]]=0,"",OpportunityTbl[[#This Row],[Estimated Close Date]])</f>
        <v>44675</v>
      </c>
      <c r="E6777" s="14">
        <v>-482</v>
      </c>
      <c r="F6777" s="14">
        <v>-435</v>
      </c>
      <c r="G6777" t="s">
        <v>27</v>
      </c>
      <c r="H6777" t="s">
        <v>28</v>
      </c>
      <c r="I6777">
        <v>2</v>
      </c>
      <c r="J6777">
        <v>4</v>
      </c>
      <c r="K6777" t="s">
        <v>11588</v>
      </c>
      <c r="L6777" t="s">
        <v>12234</v>
      </c>
      <c r="M6777" t="s">
        <v>22</v>
      </c>
      <c r="N6777" t="s">
        <v>518</v>
      </c>
      <c r="O6777" t="s">
        <v>29</v>
      </c>
      <c r="P6777" t="s">
        <v>532</v>
      </c>
      <c r="Q6777" s="13">
        <v>2490</v>
      </c>
      <c r="S6777" s="1">
        <v>0.1</v>
      </c>
      <c r="T6777" t="s">
        <v>23</v>
      </c>
      <c r="U6777" t="s">
        <v>24</v>
      </c>
      <c r="V6777" t="b">
        <v>1</v>
      </c>
      <c r="W6777">
        <v>2.5</v>
      </c>
      <c r="X6777" t="s">
        <v>25</v>
      </c>
      <c r="Y6777" t="s">
        <v>4890</v>
      </c>
    </row>
    <row r="6778" spans="1:25" x14ac:dyDescent="0.4">
      <c r="A6778" t="s">
        <v>7379</v>
      </c>
      <c r="B6778" s="2">
        <f ca="1">TODAY()+OpportunityTbl[[#This Row],[CreatedOn_DaysFromToday]]</f>
        <v>44628</v>
      </c>
      <c r="C6778" s="2">
        <f ca="1">TODAY()+OpportunityTbl[[#This Row],[EstCloseDate_DaysFromToday]]</f>
        <v>44667</v>
      </c>
      <c r="D6778">
        <f ca="1">IF(OpportunityTbl[[#This Row],[statecode]]=0,"",OpportunityTbl[[#This Row],[Estimated Close Date]])</f>
        <v>44667</v>
      </c>
      <c r="E6778" s="14">
        <v>-482</v>
      </c>
      <c r="F6778" s="14">
        <v>-443</v>
      </c>
      <c r="G6778" t="s">
        <v>7082</v>
      </c>
      <c r="H6778" t="s">
        <v>7082</v>
      </c>
      <c r="I6778">
        <v>1</v>
      </c>
      <c r="J6778">
        <v>3</v>
      </c>
      <c r="K6778" t="s">
        <v>11568</v>
      </c>
      <c r="L6778" t="s">
        <v>12238</v>
      </c>
      <c r="M6778" t="s">
        <v>22</v>
      </c>
      <c r="N6778" t="s">
        <v>513</v>
      </c>
      <c r="O6778" t="s">
        <v>29</v>
      </c>
      <c r="P6778" t="s">
        <v>514</v>
      </c>
      <c r="Q6778" s="13">
        <v>3096</v>
      </c>
      <c r="R6778" s="13">
        <v>3034.08</v>
      </c>
      <c r="S6778" s="1">
        <v>0.3</v>
      </c>
      <c r="T6778" t="s">
        <v>168</v>
      </c>
      <c r="U6778" t="s">
        <v>100</v>
      </c>
      <c r="V6778" t="b">
        <v>1</v>
      </c>
      <c r="W6778">
        <v>2</v>
      </c>
      <c r="X6778" t="s">
        <v>157</v>
      </c>
      <c r="Y6778" t="s">
        <v>4892</v>
      </c>
    </row>
    <row r="6779" spans="1:25" x14ac:dyDescent="0.4">
      <c r="A6779" t="s">
        <v>8695</v>
      </c>
      <c r="B6779" s="2">
        <f ca="1">TODAY()+OpportunityTbl[[#This Row],[CreatedOn_DaysFromToday]]</f>
        <v>44628</v>
      </c>
      <c r="C6779" s="2">
        <f ca="1">TODAY()+OpportunityTbl[[#This Row],[EstCloseDate_DaysFromToday]]</f>
        <v>44675</v>
      </c>
      <c r="D6779">
        <f ca="1">IF(OpportunityTbl[[#This Row],[statecode]]=0,"",OpportunityTbl[[#This Row],[Estimated Close Date]])</f>
        <v>44675</v>
      </c>
      <c r="E6779" s="14">
        <v>-482</v>
      </c>
      <c r="F6779" s="14">
        <v>-435</v>
      </c>
      <c r="G6779" t="s">
        <v>7082</v>
      </c>
      <c r="H6779" t="s">
        <v>7082</v>
      </c>
      <c r="I6779">
        <v>1</v>
      </c>
      <c r="J6779">
        <v>3</v>
      </c>
      <c r="K6779" t="s">
        <v>11544</v>
      </c>
      <c r="L6779" t="s">
        <v>12237</v>
      </c>
      <c r="M6779" t="s">
        <v>22</v>
      </c>
      <c r="N6779" t="s">
        <v>31</v>
      </c>
      <c r="O6779" t="s">
        <v>29</v>
      </c>
      <c r="P6779" t="s">
        <v>210</v>
      </c>
      <c r="Q6779" s="13">
        <v>5423</v>
      </c>
      <c r="R6779" s="13">
        <v>5233.1899999999996</v>
      </c>
      <c r="S6779" s="1">
        <v>0.3</v>
      </c>
      <c r="T6779" t="s">
        <v>168</v>
      </c>
      <c r="U6779" t="s">
        <v>24</v>
      </c>
      <c r="V6779" t="b">
        <v>1</v>
      </c>
      <c r="W6779">
        <v>3.5</v>
      </c>
      <c r="X6779" t="s">
        <v>157</v>
      </c>
      <c r="Y6779" t="s">
        <v>26</v>
      </c>
    </row>
    <row r="6780" spans="1:25" x14ac:dyDescent="0.4">
      <c r="A6780" t="s">
        <v>126</v>
      </c>
      <c r="B6780" s="2">
        <f ca="1">TODAY()+OpportunityTbl[[#This Row],[CreatedOn_DaysFromToday]]</f>
        <v>44627</v>
      </c>
      <c r="C6780" s="2">
        <f ca="1">TODAY()+OpportunityTbl[[#This Row],[EstCloseDate_DaysFromToday]]</f>
        <v>44667</v>
      </c>
      <c r="D6780">
        <f ca="1">IF(OpportunityTbl[[#This Row],[statecode]]=0,"",OpportunityTbl[[#This Row],[Estimated Close Date]])</f>
        <v>44667</v>
      </c>
      <c r="E6780" s="14">
        <v>-483</v>
      </c>
      <c r="F6780" s="14">
        <v>-443</v>
      </c>
      <c r="G6780" t="s">
        <v>27</v>
      </c>
      <c r="H6780" t="s">
        <v>28</v>
      </c>
      <c r="I6780">
        <v>2</v>
      </c>
      <c r="J6780">
        <v>4</v>
      </c>
      <c r="K6780" t="s">
        <v>11575</v>
      </c>
      <c r="L6780" t="s">
        <v>12236</v>
      </c>
      <c r="M6780" t="s">
        <v>22</v>
      </c>
      <c r="N6780" t="s">
        <v>31</v>
      </c>
      <c r="O6780" t="s">
        <v>29</v>
      </c>
      <c r="P6780" t="s">
        <v>32</v>
      </c>
      <c r="Q6780" s="13">
        <v>2753</v>
      </c>
      <c r="S6780" s="1">
        <v>0.1</v>
      </c>
      <c r="T6780" t="s">
        <v>23</v>
      </c>
      <c r="U6780" t="s">
        <v>97</v>
      </c>
      <c r="V6780" t="b">
        <v>1</v>
      </c>
      <c r="W6780">
        <v>2.5</v>
      </c>
      <c r="X6780" t="s">
        <v>25</v>
      </c>
      <c r="Y6780" t="s">
        <v>26</v>
      </c>
    </row>
    <row r="6781" spans="1:25" x14ac:dyDescent="0.4">
      <c r="A6781" t="s">
        <v>1701</v>
      </c>
      <c r="B6781" s="2">
        <f ca="1">TODAY()+OpportunityTbl[[#This Row],[CreatedOn_DaysFromToday]]</f>
        <v>44627</v>
      </c>
      <c r="C6781" s="2">
        <f ca="1">TODAY()+OpportunityTbl[[#This Row],[EstCloseDate_DaysFromToday]]</f>
        <v>44697</v>
      </c>
      <c r="D6781">
        <f ca="1">IF(OpportunityTbl[[#This Row],[statecode]]=0,"",OpportunityTbl[[#This Row],[Estimated Close Date]])</f>
        <v>44697</v>
      </c>
      <c r="E6781" s="14">
        <v>-483</v>
      </c>
      <c r="F6781" s="14">
        <v>-413</v>
      </c>
      <c r="G6781" t="s">
        <v>27</v>
      </c>
      <c r="H6781" t="s">
        <v>28</v>
      </c>
      <c r="I6781">
        <v>2</v>
      </c>
      <c r="J6781">
        <v>4</v>
      </c>
      <c r="K6781" t="s">
        <v>11588</v>
      </c>
      <c r="L6781" t="s">
        <v>12236</v>
      </c>
      <c r="M6781" t="s">
        <v>22</v>
      </c>
      <c r="N6781" t="s">
        <v>1617</v>
      </c>
      <c r="O6781" t="s">
        <v>29</v>
      </c>
      <c r="P6781" t="s">
        <v>1648</v>
      </c>
      <c r="Q6781" s="13">
        <v>2723</v>
      </c>
      <c r="S6781" s="1">
        <v>0.3</v>
      </c>
      <c r="T6781" t="s">
        <v>168</v>
      </c>
      <c r="U6781" t="s">
        <v>100</v>
      </c>
      <c r="V6781" t="b">
        <v>0</v>
      </c>
      <c r="W6781">
        <v>3.5</v>
      </c>
      <c r="X6781" t="s">
        <v>157</v>
      </c>
      <c r="Y6781" t="s">
        <v>26</v>
      </c>
    </row>
    <row r="6782" spans="1:25" x14ac:dyDescent="0.4">
      <c r="A6782" t="s">
        <v>2745</v>
      </c>
      <c r="B6782" s="2">
        <f ca="1">TODAY()+OpportunityTbl[[#This Row],[CreatedOn_DaysFromToday]]</f>
        <v>44627</v>
      </c>
      <c r="C6782" s="2">
        <f ca="1">TODAY()+OpportunityTbl[[#This Row],[EstCloseDate_DaysFromToday]]</f>
        <v>44694</v>
      </c>
      <c r="D6782">
        <f ca="1">IF(OpportunityTbl[[#This Row],[statecode]]=0,"",OpportunityTbl[[#This Row],[Estimated Close Date]])</f>
        <v>44694</v>
      </c>
      <c r="E6782" s="14">
        <v>-483</v>
      </c>
      <c r="F6782" s="14">
        <v>-416</v>
      </c>
      <c r="G6782" t="s">
        <v>27</v>
      </c>
      <c r="H6782" t="s">
        <v>28</v>
      </c>
      <c r="I6782">
        <v>2</v>
      </c>
      <c r="J6782">
        <v>4</v>
      </c>
      <c r="K6782" t="s">
        <v>11550</v>
      </c>
      <c r="L6782" t="s">
        <v>12238</v>
      </c>
      <c r="M6782" t="s">
        <v>22</v>
      </c>
      <c r="N6782" t="s">
        <v>1617</v>
      </c>
      <c r="O6782" t="s">
        <v>29</v>
      </c>
      <c r="P6782" t="s">
        <v>1618</v>
      </c>
      <c r="Q6782" s="13">
        <v>2267</v>
      </c>
      <c r="S6782" s="1">
        <v>0.1</v>
      </c>
      <c r="T6782" t="s">
        <v>23</v>
      </c>
      <c r="U6782" t="s">
        <v>24</v>
      </c>
      <c r="V6782" t="b">
        <v>1</v>
      </c>
      <c r="W6782">
        <v>3</v>
      </c>
      <c r="X6782" t="s">
        <v>25</v>
      </c>
      <c r="Y6782" t="s">
        <v>26</v>
      </c>
    </row>
    <row r="6783" spans="1:25" x14ac:dyDescent="0.4">
      <c r="A6783" t="s">
        <v>3303</v>
      </c>
      <c r="B6783" s="2">
        <f ca="1">TODAY()+OpportunityTbl[[#This Row],[CreatedOn_DaysFromToday]]</f>
        <v>44627</v>
      </c>
      <c r="C6783" s="2">
        <f ca="1">TODAY()+OpportunityTbl[[#This Row],[EstCloseDate_DaysFromToday]]</f>
        <v>44685</v>
      </c>
      <c r="D6783">
        <f ca="1">IF(OpportunityTbl[[#This Row],[statecode]]=0,"",OpportunityTbl[[#This Row],[Estimated Close Date]])</f>
        <v>44685</v>
      </c>
      <c r="E6783" s="14">
        <v>-483</v>
      </c>
      <c r="F6783" s="14">
        <v>-425</v>
      </c>
      <c r="G6783" t="s">
        <v>27</v>
      </c>
      <c r="H6783" t="s">
        <v>28</v>
      </c>
      <c r="I6783">
        <v>2</v>
      </c>
      <c r="J6783">
        <v>4</v>
      </c>
      <c r="K6783" t="s">
        <v>11550</v>
      </c>
      <c r="L6783" t="s">
        <v>12233</v>
      </c>
      <c r="M6783" t="s">
        <v>22</v>
      </c>
      <c r="N6783" t="s">
        <v>1710</v>
      </c>
      <c r="O6783" t="s">
        <v>29</v>
      </c>
      <c r="P6783" t="s">
        <v>1713</v>
      </c>
      <c r="Q6783" s="13">
        <v>18206</v>
      </c>
      <c r="S6783" s="1">
        <v>0.1</v>
      </c>
      <c r="T6783" t="s">
        <v>23</v>
      </c>
      <c r="U6783" t="s">
        <v>24</v>
      </c>
      <c r="V6783" t="b">
        <v>0</v>
      </c>
      <c r="W6783">
        <v>4</v>
      </c>
      <c r="X6783" t="s">
        <v>25</v>
      </c>
      <c r="Y6783" t="s">
        <v>26</v>
      </c>
    </row>
    <row r="6784" spans="1:25" x14ac:dyDescent="0.4">
      <c r="A6784" t="s">
        <v>5642</v>
      </c>
      <c r="B6784" s="2">
        <f ca="1">TODAY()+OpportunityTbl[[#This Row],[CreatedOn_DaysFromToday]]</f>
        <v>44627</v>
      </c>
      <c r="C6784" s="2">
        <f ca="1">TODAY()+OpportunityTbl[[#This Row],[EstCloseDate_DaysFromToday]]</f>
        <v>44688</v>
      </c>
      <c r="D6784">
        <f ca="1">IF(OpportunityTbl[[#This Row],[statecode]]=0,"",OpportunityTbl[[#This Row],[Estimated Close Date]])</f>
        <v>44688</v>
      </c>
      <c r="E6784" s="14">
        <v>-483</v>
      </c>
      <c r="F6784" s="14">
        <v>-422</v>
      </c>
      <c r="G6784" t="s">
        <v>27</v>
      </c>
      <c r="H6784" t="s">
        <v>28</v>
      </c>
      <c r="I6784">
        <v>2</v>
      </c>
      <c r="J6784">
        <v>4</v>
      </c>
      <c r="K6784" t="s">
        <v>11593</v>
      </c>
      <c r="L6784" t="s">
        <v>12237</v>
      </c>
      <c r="M6784" t="s">
        <v>22</v>
      </c>
      <c r="N6784" t="s">
        <v>475</v>
      </c>
      <c r="O6784" t="s">
        <v>29</v>
      </c>
      <c r="P6784" t="s">
        <v>541</v>
      </c>
      <c r="Q6784" s="13">
        <v>2956</v>
      </c>
      <c r="S6784" s="1">
        <v>0.1</v>
      </c>
      <c r="T6784" t="s">
        <v>23</v>
      </c>
      <c r="U6784" t="s">
        <v>24</v>
      </c>
      <c r="V6784" t="b">
        <v>1</v>
      </c>
      <c r="W6784">
        <v>3.5</v>
      </c>
      <c r="X6784" t="s">
        <v>25</v>
      </c>
      <c r="Y6784" t="s">
        <v>4890</v>
      </c>
    </row>
    <row r="6785" spans="1:25" x14ac:dyDescent="0.4">
      <c r="A6785" t="s">
        <v>5643</v>
      </c>
      <c r="B6785" s="2">
        <f ca="1">TODAY()+OpportunityTbl[[#This Row],[CreatedOn_DaysFromToday]]</f>
        <v>44627</v>
      </c>
      <c r="C6785" s="2">
        <f ca="1">TODAY()+OpportunityTbl[[#This Row],[EstCloseDate_DaysFromToday]]</f>
        <v>44695</v>
      </c>
      <c r="D6785">
        <f ca="1">IF(OpportunityTbl[[#This Row],[statecode]]=0,"",OpportunityTbl[[#This Row],[Estimated Close Date]])</f>
        <v>44695</v>
      </c>
      <c r="E6785" s="14">
        <v>-483</v>
      </c>
      <c r="F6785" s="14">
        <v>-415</v>
      </c>
      <c r="G6785" t="s">
        <v>27</v>
      </c>
      <c r="H6785" t="s">
        <v>28</v>
      </c>
      <c r="I6785">
        <v>2</v>
      </c>
      <c r="J6785">
        <v>4</v>
      </c>
      <c r="K6785" t="s">
        <v>11523</v>
      </c>
      <c r="L6785" t="s">
        <v>12236</v>
      </c>
      <c r="M6785" t="s">
        <v>22</v>
      </c>
      <c r="N6785" t="s">
        <v>1727</v>
      </c>
      <c r="O6785" t="s">
        <v>29</v>
      </c>
      <c r="P6785" t="s">
        <v>1728</v>
      </c>
      <c r="Q6785" s="13">
        <v>1968</v>
      </c>
      <c r="S6785" s="1">
        <v>0.1</v>
      </c>
      <c r="T6785" t="s">
        <v>23</v>
      </c>
      <c r="U6785" t="s">
        <v>97</v>
      </c>
      <c r="V6785" t="b">
        <v>1</v>
      </c>
      <c r="W6785">
        <v>3.5</v>
      </c>
      <c r="X6785" t="s">
        <v>25</v>
      </c>
      <c r="Y6785" t="s">
        <v>4896</v>
      </c>
    </row>
    <row r="6786" spans="1:25" x14ac:dyDescent="0.4">
      <c r="A6786" t="s">
        <v>6300</v>
      </c>
      <c r="B6786" s="2">
        <f ca="1">TODAY()+OpportunityTbl[[#This Row],[CreatedOn_DaysFromToday]]</f>
        <v>44627</v>
      </c>
      <c r="C6786" s="2">
        <f ca="1">TODAY()+OpportunityTbl[[#This Row],[EstCloseDate_DaysFromToday]]</f>
        <v>44698</v>
      </c>
      <c r="D6786">
        <f ca="1">IF(OpportunityTbl[[#This Row],[statecode]]=0,"",OpportunityTbl[[#This Row],[Estimated Close Date]])</f>
        <v>44698</v>
      </c>
      <c r="E6786" s="14">
        <v>-483</v>
      </c>
      <c r="F6786" s="14">
        <v>-412</v>
      </c>
      <c r="G6786" t="s">
        <v>27</v>
      </c>
      <c r="H6786" t="s">
        <v>28</v>
      </c>
      <c r="I6786">
        <v>2</v>
      </c>
      <c r="J6786">
        <v>4</v>
      </c>
      <c r="K6786" t="s">
        <v>11482</v>
      </c>
      <c r="L6786" t="s">
        <v>12239</v>
      </c>
      <c r="M6786" t="s">
        <v>22</v>
      </c>
      <c r="N6786" t="s">
        <v>616</v>
      </c>
      <c r="O6786" t="s">
        <v>29</v>
      </c>
      <c r="P6786" t="s">
        <v>620</v>
      </c>
      <c r="Q6786" s="13">
        <v>8950</v>
      </c>
      <c r="S6786" s="1">
        <v>0.1</v>
      </c>
      <c r="T6786" t="s">
        <v>23</v>
      </c>
      <c r="U6786" t="s">
        <v>97</v>
      </c>
      <c r="V6786" t="b">
        <v>1</v>
      </c>
      <c r="W6786">
        <v>2</v>
      </c>
      <c r="X6786" t="s">
        <v>25</v>
      </c>
      <c r="Y6786" t="s">
        <v>4926</v>
      </c>
    </row>
    <row r="6787" spans="1:25" x14ac:dyDescent="0.4">
      <c r="A6787" t="s">
        <v>6395</v>
      </c>
      <c r="B6787" s="2">
        <f ca="1">TODAY()+OpportunityTbl[[#This Row],[CreatedOn_DaysFromToday]]</f>
        <v>44627</v>
      </c>
      <c r="C6787" s="2">
        <f ca="1">TODAY()+OpportunityTbl[[#This Row],[EstCloseDate_DaysFromToday]]</f>
        <v>44676</v>
      </c>
      <c r="D6787">
        <f ca="1">IF(OpportunityTbl[[#This Row],[statecode]]=0,"",OpportunityTbl[[#This Row],[Estimated Close Date]])</f>
        <v>44676</v>
      </c>
      <c r="E6787" s="14">
        <v>-483</v>
      </c>
      <c r="F6787" s="14">
        <v>-434</v>
      </c>
      <c r="G6787" t="s">
        <v>27</v>
      </c>
      <c r="H6787" t="s">
        <v>28</v>
      </c>
      <c r="I6787">
        <v>2</v>
      </c>
      <c r="J6787">
        <v>4</v>
      </c>
      <c r="K6787" t="s">
        <v>11538</v>
      </c>
      <c r="L6787" t="s">
        <v>12238</v>
      </c>
      <c r="M6787" t="s">
        <v>22</v>
      </c>
      <c r="N6787" t="s">
        <v>518</v>
      </c>
      <c r="O6787" t="s">
        <v>29</v>
      </c>
      <c r="P6787" t="s">
        <v>532</v>
      </c>
      <c r="Q6787" s="13">
        <v>3314</v>
      </c>
      <c r="S6787" s="1">
        <v>0.1</v>
      </c>
      <c r="T6787" t="s">
        <v>23</v>
      </c>
      <c r="U6787" t="s">
        <v>24</v>
      </c>
      <c r="V6787" t="b">
        <v>1</v>
      </c>
      <c r="W6787">
        <v>2</v>
      </c>
      <c r="X6787" t="s">
        <v>25</v>
      </c>
      <c r="Y6787" t="s">
        <v>4892</v>
      </c>
    </row>
    <row r="6788" spans="1:25" x14ac:dyDescent="0.4">
      <c r="A6788" t="s">
        <v>8345</v>
      </c>
      <c r="B6788" s="2">
        <f ca="1">TODAY()+OpportunityTbl[[#This Row],[CreatedOn_DaysFromToday]]</f>
        <v>44627</v>
      </c>
      <c r="C6788" s="2">
        <f ca="1">TODAY()+OpportunityTbl[[#This Row],[EstCloseDate_DaysFromToday]]</f>
        <v>44682</v>
      </c>
      <c r="D6788">
        <f ca="1">IF(OpportunityTbl[[#This Row],[statecode]]=0,"",OpportunityTbl[[#This Row],[Estimated Close Date]])</f>
        <v>44682</v>
      </c>
      <c r="E6788" s="14">
        <v>-483</v>
      </c>
      <c r="F6788" s="14">
        <v>-428</v>
      </c>
      <c r="G6788" t="s">
        <v>7082</v>
      </c>
      <c r="H6788" t="s">
        <v>7082</v>
      </c>
      <c r="I6788">
        <v>1</v>
      </c>
      <c r="J6788">
        <v>3</v>
      </c>
      <c r="K6788" t="s">
        <v>11526</v>
      </c>
      <c r="L6788" t="s">
        <v>12236</v>
      </c>
      <c r="M6788" t="s">
        <v>22</v>
      </c>
      <c r="N6788" t="s">
        <v>2121</v>
      </c>
      <c r="O6788" t="s">
        <v>29</v>
      </c>
      <c r="P6788" t="s">
        <v>4734</v>
      </c>
      <c r="Q6788" s="13">
        <v>3725</v>
      </c>
      <c r="R6788" s="13">
        <v>3576</v>
      </c>
      <c r="S6788" s="1">
        <v>0.9</v>
      </c>
      <c r="T6788" t="s">
        <v>4724</v>
      </c>
      <c r="U6788" t="s">
        <v>24</v>
      </c>
      <c r="V6788" t="b">
        <v>1</v>
      </c>
      <c r="W6788">
        <v>4</v>
      </c>
      <c r="X6788" t="s">
        <v>4732</v>
      </c>
      <c r="Y6788" t="s">
        <v>4926</v>
      </c>
    </row>
    <row r="6789" spans="1:25" x14ac:dyDescent="0.4">
      <c r="A6789" t="s">
        <v>9133</v>
      </c>
      <c r="B6789" s="2">
        <f ca="1">TODAY()+OpportunityTbl[[#This Row],[CreatedOn_DaysFromToday]]</f>
        <v>44627</v>
      </c>
      <c r="C6789" s="2">
        <f ca="1">TODAY()+OpportunityTbl[[#This Row],[EstCloseDate_DaysFromToday]]</f>
        <v>44680</v>
      </c>
      <c r="D6789">
        <f ca="1">IF(OpportunityTbl[[#This Row],[statecode]]=0,"",OpportunityTbl[[#This Row],[Estimated Close Date]])</f>
        <v>44680</v>
      </c>
      <c r="E6789" s="14">
        <v>-483</v>
      </c>
      <c r="F6789" s="14">
        <v>-430</v>
      </c>
      <c r="G6789" t="s">
        <v>7082</v>
      </c>
      <c r="H6789" t="s">
        <v>7082</v>
      </c>
      <c r="I6789">
        <v>1</v>
      </c>
      <c r="J6789">
        <v>3</v>
      </c>
      <c r="K6789" t="s">
        <v>11526</v>
      </c>
      <c r="L6789" t="s">
        <v>12239</v>
      </c>
      <c r="M6789" t="s">
        <v>22</v>
      </c>
      <c r="N6789" t="s">
        <v>1710</v>
      </c>
      <c r="O6789" t="s">
        <v>29</v>
      </c>
      <c r="P6789" t="s">
        <v>1879</v>
      </c>
      <c r="Q6789" s="13">
        <v>9434</v>
      </c>
      <c r="R6789" s="13">
        <v>9103.81</v>
      </c>
      <c r="S6789" s="1">
        <v>0.5</v>
      </c>
      <c r="T6789" t="s">
        <v>168</v>
      </c>
      <c r="U6789" t="s">
        <v>100</v>
      </c>
      <c r="V6789" t="b">
        <v>0</v>
      </c>
      <c r="W6789">
        <v>3.5</v>
      </c>
      <c r="X6789" t="s">
        <v>240</v>
      </c>
      <c r="Y6789" t="s">
        <v>26</v>
      </c>
    </row>
    <row r="6790" spans="1:25" x14ac:dyDescent="0.4">
      <c r="A6790" t="s">
        <v>9134</v>
      </c>
      <c r="B6790" s="2">
        <f ca="1">TODAY()+OpportunityTbl[[#This Row],[CreatedOn_DaysFromToday]]</f>
        <v>44627</v>
      </c>
      <c r="C6790" s="2">
        <f ca="1">TODAY()+OpportunityTbl[[#This Row],[EstCloseDate_DaysFromToday]]</f>
        <v>44695</v>
      </c>
      <c r="D6790">
        <f ca="1">IF(OpportunityTbl[[#This Row],[statecode]]=0,"",OpportunityTbl[[#This Row],[Estimated Close Date]])</f>
        <v>44695</v>
      </c>
      <c r="E6790" s="14">
        <v>-483</v>
      </c>
      <c r="F6790" s="14">
        <v>-415</v>
      </c>
      <c r="G6790" t="s">
        <v>7082</v>
      </c>
      <c r="H6790" t="s">
        <v>7082</v>
      </c>
      <c r="I6790">
        <v>1</v>
      </c>
      <c r="J6790">
        <v>3</v>
      </c>
      <c r="K6790" t="s">
        <v>11564</v>
      </c>
      <c r="L6790" t="s">
        <v>12236</v>
      </c>
      <c r="M6790" t="s">
        <v>22</v>
      </c>
      <c r="N6790" t="s">
        <v>1762</v>
      </c>
      <c r="O6790" t="s">
        <v>29</v>
      </c>
      <c r="P6790" t="s">
        <v>2161</v>
      </c>
      <c r="Q6790" s="13">
        <v>2465</v>
      </c>
      <c r="R6790" s="13">
        <v>2378.7199999999998</v>
      </c>
      <c r="S6790" s="1">
        <v>0.5</v>
      </c>
      <c r="T6790" t="s">
        <v>168</v>
      </c>
      <c r="U6790" t="s">
        <v>24</v>
      </c>
      <c r="V6790" t="b">
        <v>0</v>
      </c>
      <c r="W6790">
        <v>3.5</v>
      </c>
      <c r="X6790" t="s">
        <v>240</v>
      </c>
      <c r="Y6790" t="s">
        <v>26</v>
      </c>
    </row>
    <row r="6791" spans="1:25" x14ac:dyDescent="0.4">
      <c r="A6791" t="s">
        <v>10053</v>
      </c>
      <c r="B6791" s="2">
        <f ca="1">TODAY()+OpportunityTbl[[#This Row],[CreatedOn_DaysFromToday]]</f>
        <v>44627</v>
      </c>
      <c r="C6791" s="2">
        <f ca="1">TODAY()+OpportunityTbl[[#This Row],[EstCloseDate_DaysFromToday]]</f>
        <v>44680</v>
      </c>
      <c r="D6791">
        <f ca="1">IF(OpportunityTbl[[#This Row],[statecode]]=0,"",OpportunityTbl[[#This Row],[Estimated Close Date]])</f>
        <v>44680</v>
      </c>
      <c r="E6791" s="14">
        <v>-483</v>
      </c>
      <c r="F6791" s="14">
        <v>-430</v>
      </c>
      <c r="G6791" t="s">
        <v>7082</v>
      </c>
      <c r="H6791" t="s">
        <v>7082</v>
      </c>
      <c r="I6791">
        <v>1</v>
      </c>
      <c r="J6791">
        <v>3</v>
      </c>
      <c r="K6791" t="s">
        <v>11605</v>
      </c>
      <c r="L6791" t="s">
        <v>12239</v>
      </c>
      <c r="M6791" t="s">
        <v>22</v>
      </c>
      <c r="N6791" t="s">
        <v>2121</v>
      </c>
      <c r="O6791" t="s">
        <v>29</v>
      </c>
      <c r="P6791" t="s">
        <v>4734</v>
      </c>
      <c r="Q6791" s="13">
        <v>6528</v>
      </c>
      <c r="R6791" s="13">
        <v>6332.16</v>
      </c>
      <c r="S6791" s="1">
        <v>0.5</v>
      </c>
      <c r="T6791" t="s">
        <v>168</v>
      </c>
      <c r="U6791" t="s">
        <v>97</v>
      </c>
      <c r="V6791" t="b">
        <v>1</v>
      </c>
      <c r="W6791">
        <v>3</v>
      </c>
      <c r="X6791" t="s">
        <v>240</v>
      </c>
      <c r="Y6791" t="s">
        <v>26</v>
      </c>
    </row>
    <row r="6792" spans="1:25" x14ac:dyDescent="0.4">
      <c r="A6792" t="s">
        <v>381</v>
      </c>
      <c r="B6792" s="2">
        <f ca="1">TODAY()+OpportunityTbl[[#This Row],[CreatedOn_DaysFromToday]]</f>
        <v>44626</v>
      </c>
      <c r="C6792" s="2">
        <f ca="1">TODAY()+OpportunityTbl[[#This Row],[EstCloseDate_DaysFromToday]]</f>
        <v>44654</v>
      </c>
      <c r="D6792">
        <f ca="1">IF(OpportunityTbl[[#This Row],[statecode]]=0,"",OpportunityTbl[[#This Row],[Estimated Close Date]])</f>
        <v>44654</v>
      </c>
      <c r="E6792" s="14">
        <v>-484</v>
      </c>
      <c r="F6792" s="14">
        <v>-456</v>
      </c>
      <c r="G6792" t="s">
        <v>27</v>
      </c>
      <c r="H6792" t="s">
        <v>28</v>
      </c>
      <c r="I6792">
        <v>2</v>
      </c>
      <c r="J6792">
        <v>4</v>
      </c>
      <c r="K6792" t="s">
        <v>11606</v>
      </c>
      <c r="L6792" t="s">
        <v>12234</v>
      </c>
      <c r="M6792" t="s">
        <v>22</v>
      </c>
      <c r="N6792" t="s">
        <v>31</v>
      </c>
      <c r="O6792" t="s">
        <v>29</v>
      </c>
      <c r="P6792" t="s">
        <v>319</v>
      </c>
      <c r="Q6792" s="13">
        <v>1333</v>
      </c>
      <c r="S6792" s="1">
        <v>0.1</v>
      </c>
      <c r="T6792" t="s">
        <v>23</v>
      </c>
      <c r="U6792" t="s">
        <v>97</v>
      </c>
      <c r="V6792" t="b">
        <v>1</v>
      </c>
      <c r="W6792">
        <v>2.5</v>
      </c>
      <c r="X6792" t="s">
        <v>25</v>
      </c>
      <c r="Y6792" t="s">
        <v>26</v>
      </c>
    </row>
    <row r="6793" spans="1:25" x14ac:dyDescent="0.4">
      <c r="A6793" t="s">
        <v>453</v>
      </c>
      <c r="B6793" s="2">
        <f ca="1">TODAY()+OpportunityTbl[[#This Row],[CreatedOn_DaysFromToday]]</f>
        <v>44626</v>
      </c>
      <c r="C6793" s="2">
        <f ca="1">TODAY()+OpportunityTbl[[#This Row],[EstCloseDate_DaysFromToday]]</f>
        <v>44665</v>
      </c>
      <c r="D6793">
        <f ca="1">IF(OpportunityTbl[[#This Row],[statecode]]=0,"",OpportunityTbl[[#This Row],[Estimated Close Date]])</f>
        <v>44665</v>
      </c>
      <c r="E6793" s="14">
        <v>-484</v>
      </c>
      <c r="F6793" s="14">
        <v>-445</v>
      </c>
      <c r="G6793" t="s">
        <v>27</v>
      </c>
      <c r="H6793" t="s">
        <v>28</v>
      </c>
      <c r="I6793">
        <v>2</v>
      </c>
      <c r="J6793">
        <v>4</v>
      </c>
      <c r="K6793" t="s">
        <v>11602</v>
      </c>
      <c r="L6793" t="s">
        <v>12234</v>
      </c>
      <c r="M6793" t="s">
        <v>22</v>
      </c>
      <c r="N6793" t="s">
        <v>31</v>
      </c>
      <c r="O6793" t="s">
        <v>29</v>
      </c>
      <c r="P6793" t="s">
        <v>417</v>
      </c>
      <c r="Q6793" s="13">
        <v>2042</v>
      </c>
      <c r="S6793" s="1">
        <v>0.1</v>
      </c>
      <c r="T6793" t="s">
        <v>23</v>
      </c>
      <c r="U6793" t="s">
        <v>24</v>
      </c>
      <c r="V6793" t="b">
        <v>1</v>
      </c>
      <c r="W6793">
        <v>2.5</v>
      </c>
      <c r="X6793" t="s">
        <v>25</v>
      </c>
      <c r="Y6793" t="s">
        <v>26</v>
      </c>
    </row>
    <row r="6794" spans="1:25" x14ac:dyDescent="0.4">
      <c r="A6794" t="s">
        <v>1943</v>
      </c>
      <c r="B6794" s="2">
        <f ca="1">TODAY()+OpportunityTbl[[#This Row],[CreatedOn_DaysFromToday]]</f>
        <v>44626</v>
      </c>
      <c r="C6794" s="2">
        <f ca="1">TODAY()+OpportunityTbl[[#This Row],[EstCloseDate_DaysFromToday]]</f>
        <v>44670</v>
      </c>
      <c r="D6794">
        <f ca="1">IF(OpportunityTbl[[#This Row],[statecode]]=0,"",OpportunityTbl[[#This Row],[Estimated Close Date]])</f>
        <v>44670</v>
      </c>
      <c r="E6794" s="14">
        <v>-484</v>
      </c>
      <c r="F6794" s="14">
        <v>-440</v>
      </c>
      <c r="G6794" t="s">
        <v>27</v>
      </c>
      <c r="H6794" t="s">
        <v>28</v>
      </c>
      <c r="I6794">
        <v>2</v>
      </c>
      <c r="J6794">
        <v>4</v>
      </c>
      <c r="K6794" t="s">
        <v>11526</v>
      </c>
      <c r="L6794" t="s">
        <v>12238</v>
      </c>
      <c r="M6794" t="s">
        <v>22</v>
      </c>
      <c r="N6794" t="s">
        <v>31</v>
      </c>
      <c r="O6794" t="s">
        <v>29</v>
      </c>
      <c r="P6794" t="s">
        <v>210</v>
      </c>
      <c r="Q6794" s="13">
        <v>2416</v>
      </c>
      <c r="S6794" s="1">
        <v>0.3</v>
      </c>
      <c r="T6794" t="s">
        <v>168</v>
      </c>
      <c r="U6794" t="s">
        <v>100</v>
      </c>
      <c r="V6794" t="b">
        <v>0</v>
      </c>
      <c r="W6794">
        <v>2</v>
      </c>
      <c r="X6794" t="s">
        <v>157</v>
      </c>
      <c r="Y6794" t="s">
        <v>26</v>
      </c>
    </row>
    <row r="6795" spans="1:25" x14ac:dyDescent="0.4">
      <c r="A6795" t="s">
        <v>2532</v>
      </c>
      <c r="B6795" s="2">
        <f ca="1">TODAY()+OpportunityTbl[[#This Row],[CreatedOn_DaysFromToday]]</f>
        <v>44626</v>
      </c>
      <c r="C6795" s="2">
        <f ca="1">TODAY()+OpportunityTbl[[#This Row],[EstCloseDate_DaysFromToday]]</f>
        <v>44687</v>
      </c>
      <c r="D6795">
        <f ca="1">IF(OpportunityTbl[[#This Row],[statecode]]=0,"",OpportunityTbl[[#This Row],[Estimated Close Date]])</f>
        <v>44687</v>
      </c>
      <c r="E6795" s="14">
        <v>-484</v>
      </c>
      <c r="F6795" s="14">
        <v>-423</v>
      </c>
      <c r="G6795" t="s">
        <v>27</v>
      </c>
      <c r="H6795" t="s">
        <v>28</v>
      </c>
      <c r="I6795">
        <v>2</v>
      </c>
      <c r="J6795">
        <v>4</v>
      </c>
      <c r="K6795" t="s">
        <v>11526</v>
      </c>
      <c r="L6795" t="s">
        <v>12234</v>
      </c>
      <c r="M6795" t="s">
        <v>22</v>
      </c>
      <c r="N6795" t="s">
        <v>2022</v>
      </c>
      <c r="O6795" t="s">
        <v>29</v>
      </c>
      <c r="P6795" t="s">
        <v>2023</v>
      </c>
      <c r="Q6795" s="13">
        <v>2367</v>
      </c>
      <c r="S6795" s="1">
        <v>0.1</v>
      </c>
      <c r="T6795" t="s">
        <v>23</v>
      </c>
      <c r="U6795" t="s">
        <v>24</v>
      </c>
      <c r="V6795" t="b">
        <v>1</v>
      </c>
      <c r="W6795">
        <v>4</v>
      </c>
      <c r="X6795" t="s">
        <v>25</v>
      </c>
      <c r="Y6795" t="s">
        <v>26</v>
      </c>
    </row>
    <row r="6796" spans="1:25" x14ac:dyDescent="0.4">
      <c r="A6796" t="s">
        <v>3304</v>
      </c>
      <c r="B6796" s="2">
        <f ca="1">TODAY()+OpportunityTbl[[#This Row],[CreatedOn_DaysFromToday]]</f>
        <v>44626</v>
      </c>
      <c r="C6796" s="2">
        <f ca="1">TODAY()+OpportunityTbl[[#This Row],[EstCloseDate_DaysFromToday]]</f>
        <v>44670</v>
      </c>
      <c r="D6796">
        <f ca="1">IF(OpportunityTbl[[#This Row],[statecode]]=0,"",OpportunityTbl[[#This Row],[Estimated Close Date]])</f>
        <v>44670</v>
      </c>
      <c r="E6796" s="14">
        <v>-484</v>
      </c>
      <c r="F6796" s="14">
        <v>-440</v>
      </c>
      <c r="G6796" t="s">
        <v>27</v>
      </c>
      <c r="H6796" t="s">
        <v>28</v>
      </c>
      <c r="I6796">
        <v>2</v>
      </c>
      <c r="J6796">
        <v>4</v>
      </c>
      <c r="K6796" t="s">
        <v>11550</v>
      </c>
      <c r="L6796" t="s">
        <v>12236</v>
      </c>
      <c r="M6796" t="s">
        <v>22</v>
      </c>
      <c r="N6796" t="s">
        <v>1710</v>
      </c>
      <c r="O6796" t="s">
        <v>29</v>
      </c>
      <c r="P6796" t="s">
        <v>1713</v>
      </c>
      <c r="Q6796" s="13">
        <v>2932</v>
      </c>
      <c r="S6796" s="1">
        <v>0.1</v>
      </c>
      <c r="T6796" t="s">
        <v>23</v>
      </c>
      <c r="U6796" t="s">
        <v>97</v>
      </c>
      <c r="V6796" t="b">
        <v>1</v>
      </c>
      <c r="W6796">
        <v>4</v>
      </c>
      <c r="X6796" t="s">
        <v>25</v>
      </c>
      <c r="Y6796" t="s">
        <v>26</v>
      </c>
    </row>
    <row r="6797" spans="1:25" x14ac:dyDescent="0.4">
      <c r="A6797" t="s">
        <v>6236</v>
      </c>
      <c r="B6797" s="2">
        <f ca="1">TODAY()+OpportunityTbl[[#This Row],[CreatedOn_DaysFromToday]]</f>
        <v>44626</v>
      </c>
      <c r="C6797" s="2">
        <f ca="1">TODAY()+OpportunityTbl[[#This Row],[EstCloseDate_DaysFromToday]]</f>
        <v>44684</v>
      </c>
      <c r="D6797">
        <f ca="1">IF(OpportunityTbl[[#This Row],[statecode]]=0,"",OpportunityTbl[[#This Row],[Estimated Close Date]])</f>
        <v>44684</v>
      </c>
      <c r="E6797" s="14">
        <v>-484</v>
      </c>
      <c r="F6797" s="14">
        <v>-426</v>
      </c>
      <c r="G6797" t="s">
        <v>27</v>
      </c>
      <c r="H6797" t="s">
        <v>28</v>
      </c>
      <c r="I6797">
        <v>2</v>
      </c>
      <c r="J6797">
        <v>4</v>
      </c>
      <c r="K6797" t="s">
        <v>11526</v>
      </c>
      <c r="L6797" t="s">
        <v>12239</v>
      </c>
      <c r="M6797" t="s">
        <v>22</v>
      </c>
      <c r="N6797" t="s">
        <v>469</v>
      </c>
      <c r="O6797" t="s">
        <v>29</v>
      </c>
      <c r="P6797" t="s">
        <v>470</v>
      </c>
      <c r="Q6797" s="13">
        <v>6137</v>
      </c>
      <c r="S6797" s="1">
        <v>0.5</v>
      </c>
      <c r="T6797" t="s">
        <v>168</v>
      </c>
      <c r="U6797" t="s">
        <v>24</v>
      </c>
      <c r="V6797" t="b">
        <v>0</v>
      </c>
      <c r="W6797">
        <v>2</v>
      </c>
      <c r="X6797" t="s">
        <v>240</v>
      </c>
      <c r="Y6797" t="s">
        <v>4892</v>
      </c>
    </row>
    <row r="6798" spans="1:25" x14ac:dyDescent="0.4">
      <c r="A6798" t="s">
        <v>6511</v>
      </c>
      <c r="B6798" s="2">
        <f ca="1">TODAY()+OpportunityTbl[[#This Row],[CreatedOn_DaysFromToday]]</f>
        <v>44626</v>
      </c>
      <c r="C6798" s="2">
        <f ca="1">TODAY()+OpportunityTbl[[#This Row],[EstCloseDate_DaysFromToday]]</f>
        <v>44699</v>
      </c>
      <c r="D6798">
        <f ca="1">IF(OpportunityTbl[[#This Row],[statecode]]=0,"",OpportunityTbl[[#This Row],[Estimated Close Date]])</f>
        <v>44699</v>
      </c>
      <c r="E6798" s="14">
        <v>-484</v>
      </c>
      <c r="F6798" s="14">
        <v>-411</v>
      </c>
      <c r="G6798" t="s">
        <v>27</v>
      </c>
      <c r="H6798" t="s">
        <v>28</v>
      </c>
      <c r="I6798">
        <v>2</v>
      </c>
      <c r="J6798">
        <v>4</v>
      </c>
      <c r="K6798" t="s">
        <v>11607</v>
      </c>
      <c r="L6798" t="s">
        <v>12233</v>
      </c>
      <c r="M6798" t="s">
        <v>22</v>
      </c>
      <c r="N6798" t="s">
        <v>480</v>
      </c>
      <c r="O6798" t="s">
        <v>29</v>
      </c>
      <c r="P6798" t="s">
        <v>481</v>
      </c>
      <c r="Q6798" s="13">
        <v>15943</v>
      </c>
      <c r="S6798" s="1">
        <v>0.3</v>
      </c>
      <c r="T6798" t="s">
        <v>168</v>
      </c>
      <c r="U6798" t="s">
        <v>24</v>
      </c>
      <c r="V6798" t="b">
        <v>0</v>
      </c>
      <c r="W6798">
        <v>2.5</v>
      </c>
      <c r="X6798" t="s">
        <v>157</v>
      </c>
      <c r="Y6798" t="s">
        <v>4916</v>
      </c>
    </row>
    <row r="6799" spans="1:25" x14ac:dyDescent="0.4">
      <c r="A6799" t="s">
        <v>6887</v>
      </c>
      <c r="B6799" s="2">
        <f ca="1">TODAY()+OpportunityTbl[[#This Row],[CreatedOn_DaysFromToday]]</f>
        <v>44626</v>
      </c>
      <c r="C6799" s="2">
        <f ca="1">TODAY()+OpportunityTbl[[#This Row],[EstCloseDate_DaysFromToday]]</f>
        <v>44673</v>
      </c>
      <c r="D6799">
        <f ca="1">IF(OpportunityTbl[[#This Row],[statecode]]=0,"",OpportunityTbl[[#This Row],[Estimated Close Date]])</f>
        <v>44673</v>
      </c>
      <c r="E6799" s="14">
        <v>-484</v>
      </c>
      <c r="F6799" s="14">
        <v>-437</v>
      </c>
      <c r="G6799" t="s">
        <v>27</v>
      </c>
      <c r="H6799" t="s">
        <v>28</v>
      </c>
      <c r="I6799">
        <v>2</v>
      </c>
      <c r="J6799">
        <v>4</v>
      </c>
      <c r="K6799" t="s">
        <v>11608</v>
      </c>
      <c r="L6799" t="s">
        <v>12235</v>
      </c>
      <c r="M6799" t="s">
        <v>22</v>
      </c>
      <c r="N6799" t="s">
        <v>518</v>
      </c>
      <c r="O6799" t="s">
        <v>29</v>
      </c>
      <c r="P6799" t="s">
        <v>532</v>
      </c>
      <c r="Q6799" s="13">
        <v>11890</v>
      </c>
      <c r="S6799" s="1">
        <v>0.1</v>
      </c>
      <c r="T6799" t="s">
        <v>23</v>
      </c>
      <c r="U6799" t="s">
        <v>24</v>
      </c>
      <c r="V6799" t="b">
        <v>1</v>
      </c>
      <c r="W6799">
        <v>2.5</v>
      </c>
      <c r="X6799" t="s">
        <v>25</v>
      </c>
      <c r="Y6799" t="s">
        <v>4890</v>
      </c>
    </row>
    <row r="6800" spans="1:25" x14ac:dyDescent="0.4">
      <c r="A6800" t="s">
        <v>9807</v>
      </c>
      <c r="B6800" s="2">
        <f ca="1">TODAY()+OpportunityTbl[[#This Row],[CreatedOn_DaysFromToday]]</f>
        <v>44626</v>
      </c>
      <c r="C6800" s="2">
        <f ca="1">TODAY()+OpportunityTbl[[#This Row],[EstCloseDate_DaysFromToday]]</f>
        <v>44667</v>
      </c>
      <c r="D6800">
        <f ca="1">IF(OpportunityTbl[[#This Row],[statecode]]=0,"",OpportunityTbl[[#This Row],[Estimated Close Date]])</f>
        <v>44667</v>
      </c>
      <c r="E6800" s="14">
        <v>-484</v>
      </c>
      <c r="F6800" s="14">
        <v>-443</v>
      </c>
      <c r="G6800" t="s">
        <v>7082</v>
      </c>
      <c r="H6800" t="s">
        <v>7082</v>
      </c>
      <c r="I6800">
        <v>1</v>
      </c>
      <c r="J6800">
        <v>3</v>
      </c>
      <c r="K6800" t="s">
        <v>11559</v>
      </c>
      <c r="L6800" t="s">
        <v>12234</v>
      </c>
      <c r="M6800" t="s">
        <v>22</v>
      </c>
      <c r="N6800" t="s">
        <v>2121</v>
      </c>
      <c r="O6800" t="s">
        <v>29</v>
      </c>
      <c r="P6800" t="s">
        <v>4734</v>
      </c>
      <c r="Q6800" s="13">
        <v>2387</v>
      </c>
      <c r="R6800" s="13">
        <v>2291.52</v>
      </c>
      <c r="S6800" s="1">
        <v>0.9</v>
      </c>
      <c r="T6800" t="s">
        <v>4724</v>
      </c>
      <c r="U6800" t="s">
        <v>100</v>
      </c>
      <c r="V6800" t="b">
        <v>1</v>
      </c>
      <c r="W6800">
        <v>4</v>
      </c>
      <c r="X6800" t="s">
        <v>4732</v>
      </c>
      <c r="Y6800" t="s">
        <v>26</v>
      </c>
    </row>
    <row r="6801" spans="1:25" x14ac:dyDescent="0.4">
      <c r="A6801" t="s">
        <v>9808</v>
      </c>
      <c r="B6801" s="2">
        <f ca="1">TODAY()+OpportunityTbl[[#This Row],[CreatedOn_DaysFromToday]]</f>
        <v>44626</v>
      </c>
      <c r="C6801" s="2">
        <f ca="1">TODAY()+OpportunityTbl[[#This Row],[EstCloseDate_DaysFromToday]]</f>
        <v>44666</v>
      </c>
      <c r="D6801">
        <f ca="1">IF(OpportunityTbl[[#This Row],[statecode]]=0,"",OpportunityTbl[[#This Row],[Estimated Close Date]])</f>
        <v>44666</v>
      </c>
      <c r="E6801" s="14">
        <v>-484</v>
      </c>
      <c r="F6801" s="14">
        <v>-444</v>
      </c>
      <c r="G6801" t="s">
        <v>7082</v>
      </c>
      <c r="H6801" t="s">
        <v>7082</v>
      </c>
      <c r="I6801">
        <v>1</v>
      </c>
      <c r="J6801">
        <v>3</v>
      </c>
      <c r="K6801" t="s">
        <v>11573</v>
      </c>
      <c r="L6801" t="s">
        <v>12236</v>
      </c>
      <c r="M6801" t="s">
        <v>22</v>
      </c>
      <c r="N6801" t="s">
        <v>2121</v>
      </c>
      <c r="O6801" t="s">
        <v>29</v>
      </c>
      <c r="P6801" t="s">
        <v>4734</v>
      </c>
      <c r="Q6801" s="13">
        <v>2688</v>
      </c>
      <c r="R6801" s="13">
        <v>2580.48</v>
      </c>
      <c r="S6801" s="1">
        <v>0.9</v>
      </c>
      <c r="T6801" t="s">
        <v>4724</v>
      </c>
      <c r="U6801" t="s">
        <v>100</v>
      </c>
      <c r="V6801" t="b">
        <v>1</v>
      </c>
      <c r="W6801">
        <v>4</v>
      </c>
      <c r="X6801" t="s">
        <v>4732</v>
      </c>
      <c r="Y6801" t="s">
        <v>26</v>
      </c>
    </row>
    <row r="6802" spans="1:25" x14ac:dyDescent="0.4">
      <c r="A6802" t="s">
        <v>9809</v>
      </c>
      <c r="B6802" s="2">
        <f ca="1">TODAY()+OpportunityTbl[[#This Row],[CreatedOn_DaysFromToday]]</f>
        <v>44626</v>
      </c>
      <c r="C6802" s="2">
        <f ca="1">TODAY()+OpportunityTbl[[#This Row],[EstCloseDate_DaysFromToday]]</f>
        <v>44666</v>
      </c>
      <c r="D6802">
        <f ca="1">IF(OpportunityTbl[[#This Row],[statecode]]=0,"",OpportunityTbl[[#This Row],[Estimated Close Date]])</f>
        <v>44666</v>
      </c>
      <c r="E6802" s="14">
        <v>-484</v>
      </c>
      <c r="F6802" s="14">
        <v>-444</v>
      </c>
      <c r="G6802" t="s">
        <v>7082</v>
      </c>
      <c r="H6802" t="s">
        <v>7082</v>
      </c>
      <c r="I6802">
        <v>1</v>
      </c>
      <c r="J6802">
        <v>3</v>
      </c>
      <c r="K6802" t="s">
        <v>11609</v>
      </c>
      <c r="L6802" t="s">
        <v>12234</v>
      </c>
      <c r="M6802" t="s">
        <v>22</v>
      </c>
      <c r="N6802" t="s">
        <v>2121</v>
      </c>
      <c r="O6802" t="s">
        <v>29</v>
      </c>
      <c r="P6802" t="s">
        <v>4734</v>
      </c>
      <c r="Q6802" s="13">
        <v>3302</v>
      </c>
      <c r="R6802" s="13">
        <v>3169.92</v>
      </c>
      <c r="S6802" s="1">
        <v>0.9</v>
      </c>
      <c r="T6802" t="s">
        <v>4724</v>
      </c>
      <c r="U6802" t="s">
        <v>100</v>
      </c>
      <c r="V6802" t="b">
        <v>1</v>
      </c>
      <c r="W6802">
        <v>4</v>
      </c>
      <c r="X6802" t="s">
        <v>4732</v>
      </c>
      <c r="Y6802" t="s">
        <v>26</v>
      </c>
    </row>
    <row r="6803" spans="1:25" x14ac:dyDescent="0.4">
      <c r="A6803" t="s">
        <v>10054</v>
      </c>
      <c r="B6803" s="2">
        <f ca="1">TODAY()+OpportunityTbl[[#This Row],[CreatedOn_DaysFromToday]]</f>
        <v>44626</v>
      </c>
      <c r="C6803" s="2">
        <f ca="1">TODAY()+OpportunityTbl[[#This Row],[EstCloseDate_DaysFromToday]]</f>
        <v>44693</v>
      </c>
      <c r="D6803">
        <f ca="1">IF(OpportunityTbl[[#This Row],[statecode]]=0,"",OpportunityTbl[[#This Row],[Estimated Close Date]])</f>
        <v>44693</v>
      </c>
      <c r="E6803" s="14">
        <v>-484</v>
      </c>
      <c r="F6803" s="14">
        <v>-417</v>
      </c>
      <c r="G6803" t="s">
        <v>7082</v>
      </c>
      <c r="H6803" t="s">
        <v>7082</v>
      </c>
      <c r="I6803">
        <v>1</v>
      </c>
      <c r="J6803">
        <v>3</v>
      </c>
      <c r="K6803" t="s">
        <v>11548</v>
      </c>
      <c r="L6803" t="s">
        <v>12239</v>
      </c>
      <c r="M6803" t="s">
        <v>22</v>
      </c>
      <c r="N6803" t="s">
        <v>2121</v>
      </c>
      <c r="O6803" t="s">
        <v>29</v>
      </c>
      <c r="P6803" t="s">
        <v>4734</v>
      </c>
      <c r="Q6803" s="13">
        <v>7607</v>
      </c>
      <c r="R6803" s="13">
        <v>7378.79</v>
      </c>
      <c r="S6803" s="1">
        <v>0.5</v>
      </c>
      <c r="T6803" t="s">
        <v>168</v>
      </c>
      <c r="U6803" t="s">
        <v>24</v>
      </c>
      <c r="V6803" t="b">
        <v>0</v>
      </c>
      <c r="W6803">
        <v>3</v>
      </c>
      <c r="X6803" t="s">
        <v>240</v>
      </c>
      <c r="Y6803" t="s">
        <v>26</v>
      </c>
    </row>
    <row r="6804" spans="1:25" x14ac:dyDescent="0.4">
      <c r="A6804" t="s">
        <v>2746</v>
      </c>
      <c r="B6804" s="2">
        <f ca="1">TODAY()+OpportunityTbl[[#This Row],[CreatedOn_DaysFromToday]]</f>
        <v>44625</v>
      </c>
      <c r="C6804" s="2">
        <f ca="1">TODAY()+OpportunityTbl[[#This Row],[EstCloseDate_DaysFromToday]]</f>
        <v>44705</v>
      </c>
      <c r="D6804">
        <f ca="1">IF(OpportunityTbl[[#This Row],[statecode]]=0,"",OpportunityTbl[[#This Row],[Estimated Close Date]])</f>
        <v>44705</v>
      </c>
      <c r="E6804" s="14">
        <v>-485</v>
      </c>
      <c r="F6804" s="14">
        <v>-405</v>
      </c>
      <c r="G6804" t="s">
        <v>27</v>
      </c>
      <c r="H6804" t="s">
        <v>28</v>
      </c>
      <c r="I6804">
        <v>2</v>
      </c>
      <c r="J6804">
        <v>4</v>
      </c>
      <c r="K6804" t="s">
        <v>11451</v>
      </c>
      <c r="L6804" t="s">
        <v>12238</v>
      </c>
      <c r="M6804" t="s">
        <v>22</v>
      </c>
      <c r="N6804" t="s">
        <v>1617</v>
      </c>
      <c r="O6804" t="s">
        <v>29</v>
      </c>
      <c r="P6804" t="s">
        <v>1620</v>
      </c>
      <c r="Q6804" s="13">
        <v>3747</v>
      </c>
      <c r="S6804" s="1">
        <v>0.1</v>
      </c>
      <c r="T6804" t="s">
        <v>23</v>
      </c>
      <c r="U6804" t="s">
        <v>97</v>
      </c>
      <c r="V6804" t="b">
        <v>0</v>
      </c>
      <c r="W6804">
        <v>3</v>
      </c>
      <c r="X6804" t="s">
        <v>25</v>
      </c>
      <c r="Y6804" t="s">
        <v>26</v>
      </c>
    </row>
    <row r="6805" spans="1:25" x14ac:dyDescent="0.4">
      <c r="A6805" t="s">
        <v>3305</v>
      </c>
      <c r="B6805" s="2">
        <f ca="1">TODAY()+OpportunityTbl[[#This Row],[CreatedOn_DaysFromToday]]</f>
        <v>44625</v>
      </c>
      <c r="C6805" s="2">
        <f ca="1">TODAY()+OpportunityTbl[[#This Row],[EstCloseDate_DaysFromToday]]</f>
        <v>44669</v>
      </c>
      <c r="D6805">
        <f ca="1">IF(OpportunityTbl[[#This Row],[statecode]]=0,"",OpportunityTbl[[#This Row],[Estimated Close Date]])</f>
        <v>44669</v>
      </c>
      <c r="E6805" s="14">
        <v>-485</v>
      </c>
      <c r="F6805" s="14">
        <v>-441</v>
      </c>
      <c r="G6805" t="s">
        <v>27</v>
      </c>
      <c r="H6805" t="s">
        <v>28</v>
      </c>
      <c r="I6805">
        <v>2</v>
      </c>
      <c r="J6805">
        <v>4</v>
      </c>
      <c r="K6805" t="s">
        <v>11526</v>
      </c>
      <c r="L6805" t="s">
        <v>12234</v>
      </c>
      <c r="M6805" t="s">
        <v>22</v>
      </c>
      <c r="N6805" t="s">
        <v>1710</v>
      </c>
      <c r="O6805" t="s">
        <v>29</v>
      </c>
      <c r="P6805" t="s">
        <v>1713</v>
      </c>
      <c r="Q6805" s="13">
        <v>2149</v>
      </c>
      <c r="S6805" s="1">
        <v>0.1</v>
      </c>
      <c r="T6805" t="s">
        <v>23</v>
      </c>
      <c r="U6805" t="s">
        <v>24</v>
      </c>
      <c r="V6805" t="b">
        <v>1</v>
      </c>
      <c r="W6805">
        <v>4</v>
      </c>
      <c r="X6805" t="s">
        <v>25</v>
      </c>
      <c r="Y6805" t="s">
        <v>26</v>
      </c>
    </row>
    <row r="6806" spans="1:25" x14ac:dyDescent="0.4">
      <c r="A6806" t="s">
        <v>4033</v>
      </c>
      <c r="B6806" s="2">
        <f ca="1">TODAY()+OpportunityTbl[[#This Row],[CreatedOn_DaysFromToday]]</f>
        <v>44625</v>
      </c>
      <c r="C6806" s="2">
        <f ca="1">TODAY()+OpportunityTbl[[#This Row],[EstCloseDate_DaysFromToday]]</f>
        <v>44674</v>
      </c>
      <c r="D6806">
        <f ca="1">IF(OpportunityTbl[[#This Row],[statecode]]=0,"",OpportunityTbl[[#This Row],[Estimated Close Date]])</f>
        <v>44674</v>
      </c>
      <c r="E6806" s="14">
        <v>-485</v>
      </c>
      <c r="F6806" s="14">
        <v>-436</v>
      </c>
      <c r="G6806" t="s">
        <v>27</v>
      </c>
      <c r="H6806" t="s">
        <v>28</v>
      </c>
      <c r="I6806">
        <v>2</v>
      </c>
      <c r="J6806">
        <v>4</v>
      </c>
      <c r="K6806" t="s">
        <v>11526</v>
      </c>
      <c r="L6806" t="s">
        <v>12239</v>
      </c>
      <c r="M6806" t="s">
        <v>22</v>
      </c>
      <c r="N6806" t="s">
        <v>779</v>
      </c>
      <c r="O6806" t="s">
        <v>29</v>
      </c>
      <c r="P6806" t="s">
        <v>780</v>
      </c>
      <c r="Q6806" s="13">
        <v>6689</v>
      </c>
      <c r="S6806" s="1">
        <v>0.1</v>
      </c>
      <c r="T6806" t="s">
        <v>23</v>
      </c>
      <c r="U6806" t="s">
        <v>100</v>
      </c>
      <c r="V6806" t="b">
        <v>1</v>
      </c>
      <c r="W6806">
        <v>2</v>
      </c>
      <c r="X6806" t="s">
        <v>25</v>
      </c>
      <c r="Y6806" t="s">
        <v>26</v>
      </c>
    </row>
    <row r="6807" spans="1:25" x14ac:dyDescent="0.4">
      <c r="A6807" t="s">
        <v>4096</v>
      </c>
      <c r="B6807" s="2">
        <f ca="1">TODAY()+OpportunityTbl[[#This Row],[CreatedOn_DaysFromToday]]</f>
        <v>44625</v>
      </c>
      <c r="C6807" s="2">
        <f ca="1">TODAY()+OpportunityTbl[[#This Row],[EstCloseDate_DaysFromToday]]</f>
        <v>44664</v>
      </c>
      <c r="D6807">
        <f ca="1">IF(OpportunityTbl[[#This Row],[statecode]]=0,"",OpportunityTbl[[#This Row],[Estimated Close Date]])</f>
        <v>44664</v>
      </c>
      <c r="E6807" s="14">
        <v>-485</v>
      </c>
      <c r="F6807" s="14">
        <v>-446</v>
      </c>
      <c r="G6807" t="s">
        <v>27</v>
      </c>
      <c r="H6807" t="s">
        <v>28</v>
      </c>
      <c r="I6807">
        <v>2</v>
      </c>
      <c r="J6807">
        <v>4</v>
      </c>
      <c r="K6807" t="s">
        <v>11606</v>
      </c>
      <c r="L6807" t="s">
        <v>12239</v>
      </c>
      <c r="M6807" t="s">
        <v>22</v>
      </c>
      <c r="N6807" t="s">
        <v>469</v>
      </c>
      <c r="O6807" t="s">
        <v>29</v>
      </c>
      <c r="P6807" t="s">
        <v>470</v>
      </c>
      <c r="Q6807" s="13">
        <v>6230</v>
      </c>
      <c r="S6807" s="1">
        <v>0.1</v>
      </c>
      <c r="T6807" t="s">
        <v>23</v>
      </c>
      <c r="U6807" t="s">
        <v>24</v>
      </c>
      <c r="V6807" t="b">
        <v>1</v>
      </c>
      <c r="W6807">
        <v>2</v>
      </c>
      <c r="X6807" t="s">
        <v>25</v>
      </c>
      <c r="Y6807" t="s">
        <v>26</v>
      </c>
    </row>
    <row r="6808" spans="1:25" x14ac:dyDescent="0.4">
      <c r="A6808" t="s">
        <v>5468</v>
      </c>
      <c r="B6808" s="2">
        <f ca="1">TODAY()+OpportunityTbl[[#This Row],[CreatedOn_DaysFromToday]]</f>
        <v>44625</v>
      </c>
      <c r="C6808" s="2">
        <f ca="1">TODAY()+OpportunityTbl[[#This Row],[EstCloseDate_DaysFromToday]]</f>
        <v>44692</v>
      </c>
      <c r="D6808">
        <f ca="1">IF(OpportunityTbl[[#This Row],[statecode]]=0,"",OpportunityTbl[[#This Row],[Estimated Close Date]])</f>
        <v>44692</v>
      </c>
      <c r="E6808" s="14">
        <v>-485</v>
      </c>
      <c r="F6808" s="14">
        <v>-418</v>
      </c>
      <c r="G6808" t="s">
        <v>27</v>
      </c>
      <c r="H6808" t="s">
        <v>28</v>
      </c>
      <c r="I6808">
        <v>2</v>
      </c>
      <c r="J6808">
        <v>4</v>
      </c>
      <c r="K6808" t="s">
        <v>11535</v>
      </c>
      <c r="L6808" t="s">
        <v>12234</v>
      </c>
      <c r="M6808" t="s">
        <v>22</v>
      </c>
      <c r="N6808" t="s">
        <v>1617</v>
      </c>
      <c r="O6808" t="s">
        <v>29</v>
      </c>
      <c r="P6808" t="s">
        <v>1620</v>
      </c>
      <c r="Q6808" s="13">
        <v>2094</v>
      </c>
      <c r="S6808" s="1">
        <v>0.1</v>
      </c>
      <c r="T6808" t="s">
        <v>23</v>
      </c>
      <c r="U6808" t="s">
        <v>100</v>
      </c>
      <c r="V6808" t="b">
        <v>0</v>
      </c>
      <c r="W6808">
        <v>3.5</v>
      </c>
      <c r="X6808" t="s">
        <v>25</v>
      </c>
      <c r="Y6808" t="s">
        <v>4926</v>
      </c>
    </row>
    <row r="6809" spans="1:25" x14ac:dyDescent="0.4">
      <c r="A6809" t="s">
        <v>6672</v>
      </c>
      <c r="B6809" s="2">
        <f ca="1">TODAY()+OpportunityTbl[[#This Row],[CreatedOn_DaysFromToday]]</f>
        <v>44625</v>
      </c>
      <c r="C6809" s="2">
        <f ca="1">TODAY()+OpportunityTbl[[#This Row],[EstCloseDate_DaysFromToday]]</f>
        <v>44692</v>
      </c>
      <c r="D6809">
        <f ca="1">IF(OpportunityTbl[[#This Row],[statecode]]=0,"",OpportunityTbl[[#This Row],[Estimated Close Date]])</f>
        <v>44692</v>
      </c>
      <c r="E6809" s="14">
        <v>-485</v>
      </c>
      <c r="F6809" s="14">
        <v>-418</v>
      </c>
      <c r="G6809" t="s">
        <v>27</v>
      </c>
      <c r="H6809" t="s">
        <v>28</v>
      </c>
      <c r="I6809">
        <v>2</v>
      </c>
      <c r="J6809">
        <v>4</v>
      </c>
      <c r="K6809" t="s">
        <v>11567</v>
      </c>
      <c r="L6809" t="s">
        <v>12236</v>
      </c>
      <c r="M6809" t="s">
        <v>22</v>
      </c>
      <c r="N6809" t="s">
        <v>779</v>
      </c>
      <c r="O6809" t="s">
        <v>29</v>
      </c>
      <c r="P6809" t="s">
        <v>782</v>
      </c>
      <c r="Q6809" s="13">
        <v>2296</v>
      </c>
      <c r="S6809" s="1">
        <v>0.3</v>
      </c>
      <c r="T6809" t="s">
        <v>168</v>
      </c>
      <c r="U6809" t="s">
        <v>100</v>
      </c>
      <c r="V6809" t="b">
        <v>0</v>
      </c>
      <c r="W6809">
        <v>2.5</v>
      </c>
      <c r="X6809" t="s">
        <v>157</v>
      </c>
      <c r="Y6809" t="s">
        <v>4890</v>
      </c>
    </row>
    <row r="6810" spans="1:25" x14ac:dyDescent="0.4">
      <c r="A6810" t="s">
        <v>8818</v>
      </c>
      <c r="B6810" s="2">
        <f ca="1">TODAY()+OpportunityTbl[[#This Row],[CreatedOn_DaysFromToday]]</f>
        <v>44625</v>
      </c>
      <c r="C6810" s="2">
        <f ca="1">TODAY()+OpportunityTbl[[#This Row],[EstCloseDate_DaysFromToday]]</f>
        <v>44651</v>
      </c>
      <c r="D6810">
        <f ca="1">IF(OpportunityTbl[[#This Row],[statecode]]=0,"",OpportunityTbl[[#This Row],[Estimated Close Date]])</f>
        <v>44651</v>
      </c>
      <c r="E6810" s="14">
        <v>-485</v>
      </c>
      <c r="F6810" s="14">
        <v>-459</v>
      </c>
      <c r="G6810" t="s">
        <v>7082</v>
      </c>
      <c r="H6810" t="s">
        <v>7082</v>
      </c>
      <c r="I6810">
        <v>1</v>
      </c>
      <c r="J6810">
        <v>3</v>
      </c>
      <c r="K6810" t="s">
        <v>11610</v>
      </c>
      <c r="L6810" t="s">
        <v>12238</v>
      </c>
      <c r="M6810" t="s">
        <v>22</v>
      </c>
      <c r="N6810" t="s">
        <v>469</v>
      </c>
      <c r="O6810" t="s">
        <v>29</v>
      </c>
      <c r="P6810" t="s">
        <v>470</v>
      </c>
      <c r="Q6810" s="13">
        <v>3264</v>
      </c>
      <c r="R6810" s="13">
        <v>3198.72</v>
      </c>
      <c r="S6810" s="1">
        <v>0.3</v>
      </c>
      <c r="T6810" t="s">
        <v>168</v>
      </c>
      <c r="U6810" t="s">
        <v>100</v>
      </c>
      <c r="V6810" t="b">
        <v>1</v>
      </c>
      <c r="W6810">
        <v>2</v>
      </c>
      <c r="X6810" t="s">
        <v>157</v>
      </c>
      <c r="Y6810" t="s">
        <v>26</v>
      </c>
    </row>
    <row r="6811" spans="1:25" x14ac:dyDescent="0.4">
      <c r="A6811" t="s">
        <v>8954</v>
      </c>
      <c r="B6811" s="2">
        <f ca="1">TODAY()+OpportunityTbl[[#This Row],[CreatedOn_DaysFromToday]]</f>
        <v>44625</v>
      </c>
      <c r="C6811" s="2">
        <f ca="1">TODAY()+OpportunityTbl[[#This Row],[EstCloseDate_DaysFromToday]]</f>
        <v>44687</v>
      </c>
      <c r="D6811">
        <f ca="1">IF(OpportunityTbl[[#This Row],[statecode]]=0,"",OpportunityTbl[[#This Row],[Estimated Close Date]])</f>
        <v>44687</v>
      </c>
      <c r="E6811" s="14">
        <v>-485</v>
      </c>
      <c r="F6811" s="14">
        <v>-423</v>
      </c>
      <c r="G6811" t="s">
        <v>7082</v>
      </c>
      <c r="H6811" t="s">
        <v>7082</v>
      </c>
      <c r="I6811">
        <v>1</v>
      </c>
      <c r="J6811">
        <v>3</v>
      </c>
      <c r="K6811" t="s">
        <v>11559</v>
      </c>
      <c r="L6811" t="s">
        <v>12241</v>
      </c>
      <c r="M6811" t="s">
        <v>22</v>
      </c>
      <c r="N6811" t="s">
        <v>480</v>
      </c>
      <c r="O6811" t="s">
        <v>29</v>
      </c>
      <c r="P6811" t="s">
        <v>687</v>
      </c>
      <c r="Q6811" s="13">
        <v>28888</v>
      </c>
      <c r="R6811" s="13">
        <v>28021.360000000001</v>
      </c>
      <c r="S6811" s="1">
        <v>0.5</v>
      </c>
      <c r="T6811" t="s">
        <v>168</v>
      </c>
      <c r="U6811" t="s">
        <v>24</v>
      </c>
      <c r="V6811" t="b">
        <v>1</v>
      </c>
      <c r="W6811">
        <v>3</v>
      </c>
      <c r="X6811" t="s">
        <v>240</v>
      </c>
      <c r="Y6811" t="s">
        <v>26</v>
      </c>
    </row>
    <row r="6812" spans="1:25" x14ac:dyDescent="0.4">
      <c r="A6812" t="s">
        <v>9028</v>
      </c>
      <c r="B6812" s="2">
        <f ca="1">TODAY()+OpportunityTbl[[#This Row],[CreatedOn_DaysFromToday]]</f>
        <v>44625</v>
      </c>
      <c r="C6812" s="2">
        <f ca="1">TODAY()+OpportunityTbl[[#This Row],[EstCloseDate_DaysFromToday]]</f>
        <v>44671</v>
      </c>
      <c r="D6812">
        <f ca="1">IF(OpportunityTbl[[#This Row],[statecode]]=0,"",OpportunityTbl[[#This Row],[Estimated Close Date]])</f>
        <v>44671</v>
      </c>
      <c r="E6812" s="14">
        <v>-485</v>
      </c>
      <c r="F6812" s="14">
        <v>-439</v>
      </c>
      <c r="G6812" t="s">
        <v>7082</v>
      </c>
      <c r="H6812" t="s">
        <v>7082</v>
      </c>
      <c r="I6812">
        <v>1</v>
      </c>
      <c r="J6812">
        <v>3</v>
      </c>
      <c r="K6812" t="s">
        <v>11567</v>
      </c>
      <c r="L6812" t="s">
        <v>12238</v>
      </c>
      <c r="M6812" t="s">
        <v>22</v>
      </c>
      <c r="N6812" t="s">
        <v>480</v>
      </c>
      <c r="O6812" t="s">
        <v>29</v>
      </c>
      <c r="P6812" t="s">
        <v>687</v>
      </c>
      <c r="Q6812" s="13">
        <v>4123</v>
      </c>
      <c r="R6812" s="13">
        <v>4040.54</v>
      </c>
      <c r="S6812" s="1">
        <v>0.5</v>
      </c>
      <c r="T6812" t="s">
        <v>168</v>
      </c>
      <c r="U6812" t="s">
        <v>100</v>
      </c>
      <c r="V6812" t="b">
        <v>1</v>
      </c>
      <c r="W6812">
        <v>2</v>
      </c>
      <c r="X6812" t="s">
        <v>240</v>
      </c>
      <c r="Y6812" t="s">
        <v>26</v>
      </c>
    </row>
    <row r="6813" spans="1:25" x14ac:dyDescent="0.4">
      <c r="A6813" t="s">
        <v>9686</v>
      </c>
      <c r="B6813" s="2">
        <f ca="1">TODAY()+OpportunityTbl[[#This Row],[CreatedOn_DaysFromToday]]</f>
        <v>44625</v>
      </c>
      <c r="C6813" s="2">
        <f ca="1">TODAY()+OpportunityTbl[[#This Row],[EstCloseDate_DaysFromToday]]</f>
        <v>44680</v>
      </c>
      <c r="D6813">
        <f ca="1">IF(OpportunityTbl[[#This Row],[statecode]]=0,"",OpportunityTbl[[#This Row],[Estimated Close Date]])</f>
        <v>44680</v>
      </c>
      <c r="E6813" s="14">
        <v>-485</v>
      </c>
      <c r="F6813" s="14">
        <v>-430</v>
      </c>
      <c r="G6813" t="s">
        <v>7082</v>
      </c>
      <c r="H6813" t="s">
        <v>7082</v>
      </c>
      <c r="I6813">
        <v>1</v>
      </c>
      <c r="J6813">
        <v>3</v>
      </c>
      <c r="K6813" t="s">
        <v>11568</v>
      </c>
      <c r="L6813" t="s">
        <v>12233</v>
      </c>
      <c r="M6813" t="s">
        <v>22</v>
      </c>
      <c r="N6813" t="s">
        <v>2121</v>
      </c>
      <c r="O6813" t="s">
        <v>29</v>
      </c>
      <c r="P6813" t="s">
        <v>4734</v>
      </c>
      <c r="Q6813" s="13">
        <v>23826</v>
      </c>
      <c r="R6813" s="13">
        <v>22872.959999999999</v>
      </c>
      <c r="S6813" s="1">
        <v>0.5</v>
      </c>
      <c r="T6813" t="s">
        <v>168</v>
      </c>
      <c r="U6813" t="s">
        <v>100</v>
      </c>
      <c r="V6813" t="b">
        <v>0</v>
      </c>
      <c r="W6813">
        <v>4</v>
      </c>
      <c r="X6813" t="s">
        <v>240</v>
      </c>
      <c r="Y6813" t="s">
        <v>26</v>
      </c>
    </row>
    <row r="6814" spans="1:25" x14ac:dyDescent="0.4">
      <c r="A6814" t="s">
        <v>9687</v>
      </c>
      <c r="B6814" s="2">
        <f ca="1">TODAY()+OpportunityTbl[[#This Row],[CreatedOn_DaysFromToday]]</f>
        <v>44625</v>
      </c>
      <c r="C6814" s="2">
        <f ca="1">TODAY()+OpportunityTbl[[#This Row],[EstCloseDate_DaysFromToday]]</f>
        <v>44680</v>
      </c>
      <c r="D6814">
        <f ca="1">IF(OpportunityTbl[[#This Row],[statecode]]=0,"",OpportunityTbl[[#This Row],[Estimated Close Date]])</f>
        <v>44680</v>
      </c>
      <c r="E6814" s="14">
        <v>-485</v>
      </c>
      <c r="F6814" s="14">
        <v>-430</v>
      </c>
      <c r="G6814" t="s">
        <v>7082</v>
      </c>
      <c r="H6814" t="s">
        <v>7082</v>
      </c>
      <c r="I6814">
        <v>1</v>
      </c>
      <c r="J6814">
        <v>3</v>
      </c>
      <c r="K6814" t="s">
        <v>11531</v>
      </c>
      <c r="L6814" t="s">
        <v>12235</v>
      </c>
      <c r="M6814" t="s">
        <v>22</v>
      </c>
      <c r="N6814" t="s">
        <v>2121</v>
      </c>
      <c r="O6814" t="s">
        <v>29</v>
      </c>
      <c r="P6814" t="s">
        <v>4734</v>
      </c>
      <c r="Q6814" s="13">
        <v>12728</v>
      </c>
      <c r="R6814" s="13">
        <v>12218.88</v>
      </c>
      <c r="S6814" s="1">
        <v>0.5</v>
      </c>
      <c r="T6814" t="s">
        <v>168</v>
      </c>
      <c r="U6814" t="s">
        <v>24</v>
      </c>
      <c r="V6814" t="b">
        <v>1</v>
      </c>
      <c r="W6814">
        <v>4</v>
      </c>
      <c r="X6814" t="s">
        <v>240</v>
      </c>
      <c r="Y6814" t="s">
        <v>26</v>
      </c>
    </row>
    <row r="6815" spans="1:25" x14ac:dyDescent="0.4">
      <c r="A6815" t="s">
        <v>10018</v>
      </c>
      <c r="B6815" s="2">
        <f ca="1">TODAY()+OpportunityTbl[[#This Row],[CreatedOn_DaysFromToday]]</f>
        <v>44625</v>
      </c>
      <c r="C6815" s="2">
        <f ca="1">TODAY()+OpportunityTbl[[#This Row],[EstCloseDate_DaysFromToday]]</f>
        <v>44678</v>
      </c>
      <c r="D6815">
        <f ca="1">IF(OpportunityTbl[[#This Row],[statecode]]=0,"",OpportunityTbl[[#This Row],[Estimated Close Date]])</f>
        <v>44678</v>
      </c>
      <c r="E6815" s="14">
        <v>-485</v>
      </c>
      <c r="F6815" s="14">
        <v>-432</v>
      </c>
      <c r="G6815" t="s">
        <v>7082</v>
      </c>
      <c r="H6815" t="s">
        <v>7082</v>
      </c>
      <c r="I6815">
        <v>1</v>
      </c>
      <c r="J6815">
        <v>3</v>
      </c>
      <c r="K6815" t="s">
        <v>11522</v>
      </c>
      <c r="L6815" t="s">
        <v>12238</v>
      </c>
      <c r="M6815" t="s">
        <v>22</v>
      </c>
      <c r="N6815" t="s">
        <v>2121</v>
      </c>
      <c r="O6815" t="s">
        <v>29</v>
      </c>
      <c r="P6815" t="s">
        <v>4734</v>
      </c>
      <c r="Q6815" s="13">
        <v>3812</v>
      </c>
      <c r="R6815" s="13">
        <v>3697.64</v>
      </c>
      <c r="S6815" s="1">
        <v>0.9</v>
      </c>
      <c r="T6815" t="s">
        <v>4724</v>
      </c>
      <c r="U6815" t="s">
        <v>100</v>
      </c>
      <c r="V6815" t="b">
        <v>0</v>
      </c>
      <c r="W6815">
        <v>3</v>
      </c>
      <c r="X6815" t="s">
        <v>4732</v>
      </c>
      <c r="Y6815" t="s">
        <v>26</v>
      </c>
    </row>
    <row r="6816" spans="1:25" x14ac:dyDescent="0.4">
      <c r="A6816" t="s">
        <v>382</v>
      </c>
      <c r="B6816" s="2">
        <f ca="1">TODAY()+OpportunityTbl[[#This Row],[CreatedOn_DaysFromToday]]</f>
        <v>44624</v>
      </c>
      <c r="C6816" s="2">
        <f ca="1">TODAY()+OpportunityTbl[[#This Row],[EstCloseDate_DaysFromToday]]</f>
        <v>44666</v>
      </c>
      <c r="D6816">
        <f ca="1">IF(OpportunityTbl[[#This Row],[statecode]]=0,"",OpportunityTbl[[#This Row],[Estimated Close Date]])</f>
        <v>44666</v>
      </c>
      <c r="E6816" s="14">
        <v>-486</v>
      </c>
      <c r="F6816" s="14">
        <v>-444</v>
      </c>
      <c r="G6816" t="s">
        <v>27</v>
      </c>
      <c r="H6816" t="s">
        <v>28</v>
      </c>
      <c r="I6816">
        <v>2</v>
      </c>
      <c r="J6816">
        <v>4</v>
      </c>
      <c r="K6816" t="s">
        <v>11595</v>
      </c>
      <c r="L6816" t="s">
        <v>12234</v>
      </c>
      <c r="M6816" t="s">
        <v>22</v>
      </c>
      <c r="N6816" t="s">
        <v>31</v>
      </c>
      <c r="O6816" t="s">
        <v>29</v>
      </c>
      <c r="P6816" t="s">
        <v>319</v>
      </c>
      <c r="Q6816" s="13">
        <v>1569</v>
      </c>
      <c r="S6816" s="1">
        <v>0.1</v>
      </c>
      <c r="T6816" t="s">
        <v>23</v>
      </c>
      <c r="U6816" t="s">
        <v>24</v>
      </c>
      <c r="V6816" t="b">
        <v>0</v>
      </c>
      <c r="W6816">
        <v>2.5</v>
      </c>
      <c r="X6816" t="s">
        <v>25</v>
      </c>
      <c r="Y6816" t="s">
        <v>26</v>
      </c>
    </row>
    <row r="6817" spans="1:25" x14ac:dyDescent="0.4">
      <c r="A6817" t="s">
        <v>2564</v>
      </c>
      <c r="B6817" s="2">
        <f ca="1">TODAY()+OpportunityTbl[[#This Row],[CreatedOn_DaysFromToday]]</f>
        <v>44624</v>
      </c>
      <c r="C6817" s="2">
        <f ca="1">TODAY()+OpportunityTbl[[#This Row],[EstCloseDate_DaysFromToday]]</f>
        <v>44680</v>
      </c>
      <c r="D6817">
        <f ca="1">IF(OpportunityTbl[[#This Row],[statecode]]=0,"",OpportunityTbl[[#This Row],[Estimated Close Date]])</f>
        <v>44680</v>
      </c>
      <c r="E6817" s="14">
        <v>-486</v>
      </c>
      <c r="F6817" s="14">
        <v>-430</v>
      </c>
      <c r="G6817" t="s">
        <v>27</v>
      </c>
      <c r="H6817" t="s">
        <v>28</v>
      </c>
      <c r="I6817">
        <v>2</v>
      </c>
      <c r="J6817">
        <v>4</v>
      </c>
      <c r="K6817" t="s">
        <v>11517</v>
      </c>
      <c r="L6817" t="s">
        <v>12237</v>
      </c>
      <c r="M6817" t="s">
        <v>22</v>
      </c>
      <c r="N6817" t="s">
        <v>1617</v>
      </c>
      <c r="O6817" t="s">
        <v>29</v>
      </c>
      <c r="P6817" t="s">
        <v>1618</v>
      </c>
      <c r="Q6817" s="13">
        <v>3654</v>
      </c>
      <c r="S6817" s="1">
        <v>0.1</v>
      </c>
      <c r="T6817" t="s">
        <v>23</v>
      </c>
      <c r="U6817" t="s">
        <v>100</v>
      </c>
      <c r="V6817" t="b">
        <v>1</v>
      </c>
      <c r="W6817">
        <v>4.5</v>
      </c>
      <c r="X6817" t="s">
        <v>25</v>
      </c>
      <c r="Y6817" t="s">
        <v>26</v>
      </c>
    </row>
    <row r="6818" spans="1:25" x14ac:dyDescent="0.4">
      <c r="A6818" t="s">
        <v>2747</v>
      </c>
      <c r="B6818" s="2">
        <f ca="1">TODAY()+OpportunityTbl[[#This Row],[CreatedOn_DaysFromToday]]</f>
        <v>44624</v>
      </c>
      <c r="C6818" s="2">
        <f ca="1">TODAY()+OpportunityTbl[[#This Row],[EstCloseDate_DaysFromToday]]</f>
        <v>44690</v>
      </c>
      <c r="D6818">
        <f ca="1">IF(OpportunityTbl[[#This Row],[statecode]]=0,"",OpportunityTbl[[#This Row],[Estimated Close Date]])</f>
        <v>44690</v>
      </c>
      <c r="E6818" s="14">
        <v>-486</v>
      </c>
      <c r="F6818" s="14">
        <v>-420</v>
      </c>
      <c r="G6818" t="s">
        <v>27</v>
      </c>
      <c r="H6818" t="s">
        <v>28</v>
      </c>
      <c r="I6818">
        <v>2</v>
      </c>
      <c r="J6818">
        <v>4</v>
      </c>
      <c r="K6818" t="s">
        <v>11551</v>
      </c>
      <c r="L6818" t="s">
        <v>12238</v>
      </c>
      <c r="M6818" t="s">
        <v>22</v>
      </c>
      <c r="N6818" t="s">
        <v>1617</v>
      </c>
      <c r="O6818" t="s">
        <v>29</v>
      </c>
      <c r="P6818" t="s">
        <v>1620</v>
      </c>
      <c r="Q6818" s="13">
        <v>3738</v>
      </c>
      <c r="S6818" s="1">
        <v>0.1</v>
      </c>
      <c r="T6818" t="s">
        <v>23</v>
      </c>
      <c r="U6818" t="s">
        <v>97</v>
      </c>
      <c r="V6818" t="b">
        <v>1</v>
      </c>
      <c r="W6818">
        <v>3</v>
      </c>
      <c r="X6818" t="s">
        <v>25</v>
      </c>
      <c r="Y6818" t="s">
        <v>26</v>
      </c>
    </row>
    <row r="6819" spans="1:25" x14ac:dyDescent="0.4">
      <c r="A6819" t="s">
        <v>3306</v>
      </c>
      <c r="B6819" s="2">
        <f ca="1">TODAY()+OpportunityTbl[[#This Row],[CreatedOn_DaysFromToday]]</f>
        <v>44624</v>
      </c>
      <c r="C6819" s="2">
        <f ca="1">TODAY()+OpportunityTbl[[#This Row],[EstCloseDate_DaysFromToday]]</f>
        <v>44668</v>
      </c>
      <c r="D6819">
        <f ca="1">IF(OpportunityTbl[[#This Row],[statecode]]=0,"",OpportunityTbl[[#This Row],[Estimated Close Date]])</f>
        <v>44668</v>
      </c>
      <c r="E6819" s="14">
        <v>-486</v>
      </c>
      <c r="F6819" s="14">
        <v>-442</v>
      </c>
      <c r="G6819" t="s">
        <v>27</v>
      </c>
      <c r="H6819" t="s">
        <v>28</v>
      </c>
      <c r="I6819">
        <v>2</v>
      </c>
      <c r="J6819">
        <v>4</v>
      </c>
      <c r="K6819" t="s">
        <v>11522</v>
      </c>
      <c r="L6819" t="s">
        <v>12234</v>
      </c>
      <c r="M6819" t="s">
        <v>22</v>
      </c>
      <c r="N6819" t="s">
        <v>1710</v>
      </c>
      <c r="O6819" t="s">
        <v>29</v>
      </c>
      <c r="P6819" t="s">
        <v>1713</v>
      </c>
      <c r="Q6819" s="13">
        <v>2329</v>
      </c>
      <c r="S6819" s="1">
        <v>0.1</v>
      </c>
      <c r="T6819" t="s">
        <v>23</v>
      </c>
      <c r="U6819" t="s">
        <v>24</v>
      </c>
      <c r="V6819" t="b">
        <v>1</v>
      </c>
      <c r="W6819">
        <v>4</v>
      </c>
      <c r="X6819" t="s">
        <v>25</v>
      </c>
      <c r="Y6819" t="s">
        <v>26</v>
      </c>
    </row>
    <row r="6820" spans="1:25" x14ac:dyDescent="0.4">
      <c r="A6820" t="s">
        <v>3714</v>
      </c>
      <c r="B6820" s="2">
        <f ca="1">TODAY()+OpportunityTbl[[#This Row],[CreatedOn_DaysFromToday]]</f>
        <v>44624</v>
      </c>
      <c r="C6820" s="2">
        <f ca="1">TODAY()+OpportunityTbl[[#This Row],[EstCloseDate_DaysFromToday]]</f>
        <v>44682</v>
      </c>
      <c r="D6820">
        <f ca="1">IF(OpportunityTbl[[#This Row],[statecode]]=0,"",OpportunityTbl[[#This Row],[Estimated Close Date]])</f>
        <v>44682</v>
      </c>
      <c r="E6820" s="14">
        <v>-486</v>
      </c>
      <c r="F6820" s="14">
        <v>-428</v>
      </c>
      <c r="G6820" t="s">
        <v>27</v>
      </c>
      <c r="H6820" t="s">
        <v>28</v>
      </c>
      <c r="I6820">
        <v>2</v>
      </c>
      <c r="J6820">
        <v>4</v>
      </c>
      <c r="K6820" t="s">
        <v>11584</v>
      </c>
      <c r="L6820" t="s">
        <v>12239</v>
      </c>
      <c r="M6820" t="s">
        <v>22</v>
      </c>
      <c r="N6820" t="s">
        <v>31</v>
      </c>
      <c r="O6820" t="s">
        <v>29</v>
      </c>
      <c r="P6820" t="s">
        <v>210</v>
      </c>
      <c r="Q6820" s="13">
        <v>7752</v>
      </c>
      <c r="S6820" s="1">
        <v>0.1</v>
      </c>
      <c r="T6820" t="s">
        <v>23</v>
      </c>
      <c r="U6820" t="s">
        <v>24</v>
      </c>
      <c r="V6820" t="b">
        <v>0</v>
      </c>
      <c r="W6820">
        <v>2</v>
      </c>
      <c r="X6820" t="s">
        <v>25</v>
      </c>
      <c r="Y6820" t="s">
        <v>26</v>
      </c>
    </row>
    <row r="6821" spans="1:25" x14ac:dyDescent="0.4">
      <c r="A6821" t="s">
        <v>5469</v>
      </c>
      <c r="B6821" s="2">
        <f ca="1">TODAY()+OpportunityTbl[[#This Row],[CreatedOn_DaysFromToday]]</f>
        <v>44624</v>
      </c>
      <c r="C6821" s="2">
        <f ca="1">TODAY()+OpportunityTbl[[#This Row],[EstCloseDate_DaysFromToday]]</f>
        <v>44679</v>
      </c>
      <c r="D6821">
        <f ca="1">IF(OpportunityTbl[[#This Row],[statecode]]=0,"",OpportunityTbl[[#This Row],[Estimated Close Date]])</f>
        <v>44679</v>
      </c>
      <c r="E6821" s="14">
        <v>-486</v>
      </c>
      <c r="F6821" s="14">
        <v>-431</v>
      </c>
      <c r="G6821" t="s">
        <v>27</v>
      </c>
      <c r="H6821" t="s">
        <v>28</v>
      </c>
      <c r="I6821">
        <v>2</v>
      </c>
      <c r="J6821">
        <v>4</v>
      </c>
      <c r="K6821" t="s">
        <v>11593</v>
      </c>
      <c r="L6821" t="s">
        <v>12233</v>
      </c>
      <c r="M6821" t="s">
        <v>22</v>
      </c>
      <c r="N6821" t="s">
        <v>1617</v>
      </c>
      <c r="O6821" t="s">
        <v>29</v>
      </c>
      <c r="P6821" t="s">
        <v>1618</v>
      </c>
      <c r="Q6821" s="13">
        <v>20267</v>
      </c>
      <c r="S6821" s="1">
        <v>0.1</v>
      </c>
      <c r="T6821" t="s">
        <v>23</v>
      </c>
      <c r="U6821" t="s">
        <v>100</v>
      </c>
      <c r="V6821" t="b">
        <v>1</v>
      </c>
      <c r="W6821">
        <v>3.5</v>
      </c>
      <c r="X6821" t="s">
        <v>25</v>
      </c>
      <c r="Y6821" t="s">
        <v>4890</v>
      </c>
    </row>
    <row r="6822" spans="1:25" x14ac:dyDescent="0.4">
      <c r="A6822" t="s">
        <v>5992</v>
      </c>
      <c r="B6822" s="2">
        <f ca="1">TODAY()+OpportunityTbl[[#This Row],[CreatedOn_DaysFromToday]]</f>
        <v>44624</v>
      </c>
      <c r="C6822" s="2">
        <f ca="1">TODAY()+OpportunityTbl[[#This Row],[EstCloseDate_DaysFromToday]]</f>
        <v>44669</v>
      </c>
      <c r="D6822">
        <f ca="1">IF(OpportunityTbl[[#This Row],[statecode]]=0,"",OpportunityTbl[[#This Row],[Estimated Close Date]])</f>
        <v>44669</v>
      </c>
      <c r="E6822" s="14">
        <v>-486</v>
      </c>
      <c r="F6822" s="14">
        <v>-441</v>
      </c>
      <c r="G6822" t="s">
        <v>27</v>
      </c>
      <c r="H6822" t="s">
        <v>28</v>
      </c>
      <c r="I6822">
        <v>2</v>
      </c>
      <c r="J6822">
        <v>4</v>
      </c>
      <c r="K6822" t="s">
        <v>11559</v>
      </c>
      <c r="L6822" t="s">
        <v>12234</v>
      </c>
      <c r="M6822" t="s">
        <v>22</v>
      </c>
      <c r="N6822" t="s">
        <v>1710</v>
      </c>
      <c r="O6822" t="s">
        <v>29</v>
      </c>
      <c r="P6822" t="s">
        <v>1711</v>
      </c>
      <c r="Q6822" s="13">
        <v>2138</v>
      </c>
      <c r="S6822" s="1">
        <v>0.1</v>
      </c>
      <c r="T6822" t="s">
        <v>23</v>
      </c>
      <c r="U6822" t="s">
        <v>24</v>
      </c>
      <c r="V6822" t="b">
        <v>1</v>
      </c>
      <c r="W6822">
        <v>4</v>
      </c>
      <c r="X6822" t="s">
        <v>25</v>
      </c>
      <c r="Y6822" t="s">
        <v>4899</v>
      </c>
    </row>
    <row r="6823" spans="1:25" x14ac:dyDescent="0.4">
      <c r="A6823" t="s">
        <v>6102</v>
      </c>
      <c r="B6823" s="2">
        <f ca="1">TODAY()+OpportunityTbl[[#This Row],[CreatedOn_DaysFromToday]]</f>
        <v>44624</v>
      </c>
      <c r="C6823" s="2">
        <f ca="1">TODAY()+OpportunityTbl[[#This Row],[EstCloseDate_DaysFromToday]]</f>
        <v>44680</v>
      </c>
      <c r="D6823">
        <f ca="1">IF(OpportunityTbl[[#This Row],[statecode]]=0,"",OpportunityTbl[[#This Row],[Estimated Close Date]])</f>
        <v>44680</v>
      </c>
      <c r="E6823" s="14">
        <v>-486</v>
      </c>
      <c r="F6823" s="14">
        <v>-430</v>
      </c>
      <c r="G6823" t="s">
        <v>27</v>
      </c>
      <c r="H6823" t="s">
        <v>28</v>
      </c>
      <c r="I6823">
        <v>2</v>
      </c>
      <c r="J6823">
        <v>4</v>
      </c>
      <c r="K6823" t="s">
        <v>11568</v>
      </c>
      <c r="L6823" t="s">
        <v>12238</v>
      </c>
      <c r="M6823" t="s">
        <v>22</v>
      </c>
      <c r="N6823" t="s">
        <v>31</v>
      </c>
      <c r="O6823" t="s">
        <v>29</v>
      </c>
      <c r="P6823" t="s">
        <v>417</v>
      </c>
      <c r="Q6823" s="13">
        <v>3433</v>
      </c>
      <c r="S6823" s="1">
        <v>0.1</v>
      </c>
      <c r="T6823" t="s">
        <v>23</v>
      </c>
      <c r="U6823" t="s">
        <v>97</v>
      </c>
      <c r="V6823" t="b">
        <v>0</v>
      </c>
      <c r="W6823">
        <v>2</v>
      </c>
      <c r="X6823" t="s">
        <v>25</v>
      </c>
      <c r="Y6823" t="s">
        <v>4892</v>
      </c>
    </row>
    <row r="6824" spans="1:25" x14ac:dyDescent="0.4">
      <c r="A6824" t="s">
        <v>6600</v>
      </c>
      <c r="B6824" s="2">
        <f ca="1">TODAY()+OpportunityTbl[[#This Row],[CreatedOn_DaysFromToday]]</f>
        <v>44624</v>
      </c>
      <c r="C6824" s="2">
        <f ca="1">TODAY()+OpportunityTbl[[#This Row],[EstCloseDate_DaysFromToday]]</f>
        <v>44663</v>
      </c>
      <c r="D6824">
        <f ca="1">IF(OpportunityTbl[[#This Row],[statecode]]=0,"",OpportunityTbl[[#This Row],[Estimated Close Date]])</f>
        <v>44663</v>
      </c>
      <c r="E6824" s="14">
        <v>-486</v>
      </c>
      <c r="F6824" s="14">
        <v>-447</v>
      </c>
      <c r="G6824" t="s">
        <v>27</v>
      </c>
      <c r="H6824" t="s">
        <v>28</v>
      </c>
      <c r="I6824">
        <v>2</v>
      </c>
      <c r="J6824">
        <v>4</v>
      </c>
      <c r="K6824" t="s">
        <v>11611</v>
      </c>
      <c r="L6824" t="s">
        <v>12234</v>
      </c>
      <c r="M6824" t="s">
        <v>22</v>
      </c>
      <c r="N6824" t="s">
        <v>469</v>
      </c>
      <c r="O6824" t="s">
        <v>29</v>
      </c>
      <c r="P6824" t="s">
        <v>705</v>
      </c>
      <c r="Q6824" s="13">
        <v>1847</v>
      </c>
      <c r="S6824" s="1">
        <v>0.1</v>
      </c>
      <c r="T6824" t="s">
        <v>23</v>
      </c>
      <c r="U6824" t="s">
        <v>24</v>
      </c>
      <c r="V6824" t="b">
        <v>1</v>
      </c>
      <c r="W6824">
        <v>2.5</v>
      </c>
      <c r="X6824" t="s">
        <v>157</v>
      </c>
      <c r="Y6824" t="s">
        <v>4896</v>
      </c>
    </row>
    <row r="6825" spans="1:25" x14ac:dyDescent="0.4">
      <c r="A6825" t="s">
        <v>7646</v>
      </c>
      <c r="B6825" s="2">
        <f ca="1">TODAY()+OpportunityTbl[[#This Row],[CreatedOn_DaysFromToday]]</f>
        <v>44624</v>
      </c>
      <c r="C6825" s="2">
        <f ca="1">TODAY()+OpportunityTbl[[#This Row],[EstCloseDate_DaysFromToday]]</f>
        <v>44692</v>
      </c>
      <c r="D6825">
        <f ca="1">IF(OpportunityTbl[[#This Row],[statecode]]=0,"",OpportunityTbl[[#This Row],[Estimated Close Date]])</f>
        <v>44692</v>
      </c>
      <c r="E6825" s="14">
        <v>-486</v>
      </c>
      <c r="F6825" s="14">
        <v>-418</v>
      </c>
      <c r="G6825" t="s">
        <v>7082</v>
      </c>
      <c r="H6825" t="s">
        <v>7082</v>
      </c>
      <c r="I6825">
        <v>1</v>
      </c>
      <c r="J6825">
        <v>3</v>
      </c>
      <c r="K6825" t="s">
        <v>11548</v>
      </c>
      <c r="L6825" t="s">
        <v>12234</v>
      </c>
      <c r="M6825" t="s">
        <v>22</v>
      </c>
      <c r="N6825" t="s">
        <v>1762</v>
      </c>
      <c r="O6825" t="s">
        <v>29</v>
      </c>
      <c r="P6825" t="s">
        <v>2161</v>
      </c>
      <c r="Q6825" s="13">
        <v>2545</v>
      </c>
      <c r="R6825" s="13">
        <v>2455.9299999999998</v>
      </c>
      <c r="S6825" s="1">
        <v>0.5</v>
      </c>
      <c r="T6825" t="s">
        <v>168</v>
      </c>
      <c r="U6825" t="s">
        <v>97</v>
      </c>
      <c r="V6825" t="b">
        <v>0</v>
      </c>
      <c r="W6825">
        <v>3.5</v>
      </c>
      <c r="X6825" t="s">
        <v>240</v>
      </c>
      <c r="Y6825" t="s">
        <v>4896</v>
      </c>
    </row>
    <row r="6826" spans="1:25" x14ac:dyDescent="0.4">
      <c r="A6826" t="s">
        <v>9419</v>
      </c>
      <c r="B6826" s="2">
        <f ca="1">TODAY()+OpportunityTbl[[#This Row],[CreatedOn_DaysFromToday]]</f>
        <v>44624</v>
      </c>
      <c r="C6826" s="2">
        <f ca="1">TODAY()+OpportunityTbl[[#This Row],[EstCloseDate_DaysFromToday]]</f>
        <v>44691</v>
      </c>
      <c r="D6826">
        <f ca="1">IF(OpportunityTbl[[#This Row],[statecode]]=0,"",OpportunityTbl[[#This Row],[Estimated Close Date]])</f>
        <v>44691</v>
      </c>
      <c r="E6826" s="14">
        <v>-486</v>
      </c>
      <c r="F6826" s="14">
        <v>-419</v>
      </c>
      <c r="G6826" t="s">
        <v>7082</v>
      </c>
      <c r="H6826" t="s">
        <v>7082</v>
      </c>
      <c r="I6826">
        <v>1</v>
      </c>
      <c r="J6826">
        <v>3</v>
      </c>
      <c r="K6826" t="s">
        <v>11549</v>
      </c>
      <c r="L6826" t="s">
        <v>12236</v>
      </c>
      <c r="M6826" t="s">
        <v>22</v>
      </c>
      <c r="N6826" t="s">
        <v>31</v>
      </c>
      <c r="O6826" t="s">
        <v>29</v>
      </c>
      <c r="P6826" t="s">
        <v>4742</v>
      </c>
      <c r="Q6826" s="13">
        <v>2957</v>
      </c>
      <c r="R6826" s="13">
        <v>2883.07</v>
      </c>
      <c r="S6826" s="1">
        <v>0.5</v>
      </c>
      <c r="T6826" t="s">
        <v>168</v>
      </c>
      <c r="U6826" t="s">
        <v>97</v>
      </c>
      <c r="V6826" t="b">
        <v>0</v>
      </c>
      <c r="W6826">
        <v>2.5</v>
      </c>
      <c r="X6826" t="s">
        <v>240</v>
      </c>
      <c r="Y6826" t="s">
        <v>26</v>
      </c>
    </row>
    <row r="6827" spans="1:25" x14ac:dyDescent="0.4">
      <c r="A6827" t="s">
        <v>9542</v>
      </c>
      <c r="B6827" s="2">
        <f ca="1">TODAY()+OpportunityTbl[[#This Row],[CreatedOn_DaysFromToday]]</f>
        <v>44624</v>
      </c>
      <c r="C6827" s="2">
        <f ca="1">TODAY()+OpportunityTbl[[#This Row],[EstCloseDate_DaysFromToday]]</f>
        <v>44665</v>
      </c>
      <c r="D6827">
        <f ca="1">IF(OpportunityTbl[[#This Row],[statecode]]=0,"",OpportunityTbl[[#This Row],[Estimated Close Date]])</f>
        <v>44665</v>
      </c>
      <c r="E6827" s="14">
        <v>-486</v>
      </c>
      <c r="F6827" s="14">
        <v>-445</v>
      </c>
      <c r="G6827" t="s">
        <v>7082</v>
      </c>
      <c r="H6827" t="s">
        <v>7082</v>
      </c>
      <c r="I6827">
        <v>1</v>
      </c>
      <c r="J6827">
        <v>3</v>
      </c>
      <c r="K6827" t="s">
        <v>11612</v>
      </c>
      <c r="L6827" t="s">
        <v>12234</v>
      </c>
      <c r="M6827" t="s">
        <v>22</v>
      </c>
      <c r="N6827" t="s">
        <v>469</v>
      </c>
      <c r="O6827" t="s">
        <v>29</v>
      </c>
      <c r="P6827" t="s">
        <v>470</v>
      </c>
      <c r="Q6827" s="13">
        <v>2437</v>
      </c>
      <c r="R6827" s="13">
        <v>2376.0700000000002</v>
      </c>
      <c r="S6827" s="1">
        <v>0.3</v>
      </c>
      <c r="T6827" t="s">
        <v>168</v>
      </c>
      <c r="U6827" t="s">
        <v>97</v>
      </c>
      <c r="V6827" t="b">
        <v>1</v>
      </c>
      <c r="W6827">
        <v>2.5</v>
      </c>
      <c r="X6827" t="s">
        <v>157</v>
      </c>
      <c r="Y6827" t="s">
        <v>26</v>
      </c>
    </row>
    <row r="6828" spans="1:25" x14ac:dyDescent="0.4">
      <c r="A6828" t="s">
        <v>383</v>
      </c>
      <c r="B6828" s="2">
        <f ca="1">TODAY()+OpportunityTbl[[#This Row],[CreatedOn_DaysFromToday]]</f>
        <v>44623</v>
      </c>
      <c r="C6828" s="2">
        <f ca="1">TODAY()+OpportunityTbl[[#This Row],[EstCloseDate_DaysFromToday]]</f>
        <v>44651</v>
      </c>
      <c r="D6828">
        <f ca="1">IF(OpportunityTbl[[#This Row],[statecode]]=0,"",OpportunityTbl[[#This Row],[Estimated Close Date]])</f>
        <v>44651</v>
      </c>
      <c r="E6828" s="14">
        <v>-487</v>
      </c>
      <c r="F6828" s="14">
        <v>-459</v>
      </c>
      <c r="G6828" t="s">
        <v>27</v>
      </c>
      <c r="H6828" t="s">
        <v>28</v>
      </c>
      <c r="I6828">
        <v>2</v>
      </c>
      <c r="J6828">
        <v>4</v>
      </c>
      <c r="K6828" t="s">
        <v>11613</v>
      </c>
      <c r="L6828" t="s">
        <v>12234</v>
      </c>
      <c r="M6828" t="s">
        <v>22</v>
      </c>
      <c r="N6828" t="s">
        <v>31</v>
      </c>
      <c r="O6828" t="s">
        <v>29</v>
      </c>
      <c r="P6828" t="s">
        <v>319</v>
      </c>
      <c r="Q6828" s="13">
        <v>1329</v>
      </c>
      <c r="S6828" s="1">
        <v>0.1</v>
      </c>
      <c r="T6828" t="s">
        <v>23</v>
      </c>
      <c r="U6828" t="s">
        <v>24</v>
      </c>
      <c r="V6828" t="b">
        <v>1</v>
      </c>
      <c r="W6828">
        <v>2.5</v>
      </c>
      <c r="X6828" t="s">
        <v>25</v>
      </c>
      <c r="Y6828" t="s">
        <v>26</v>
      </c>
    </row>
    <row r="6829" spans="1:25" x14ac:dyDescent="0.4">
      <c r="A6829" t="s">
        <v>1248</v>
      </c>
      <c r="B6829" s="2">
        <f ca="1">TODAY()+OpportunityTbl[[#This Row],[CreatedOn_DaysFromToday]]</f>
        <v>44623</v>
      </c>
      <c r="C6829" s="2">
        <f ca="1">TODAY()+OpportunityTbl[[#This Row],[EstCloseDate_DaysFromToday]]</f>
        <v>44701</v>
      </c>
      <c r="D6829">
        <f ca="1">IF(OpportunityTbl[[#This Row],[statecode]]=0,"",OpportunityTbl[[#This Row],[Estimated Close Date]])</f>
        <v>44701</v>
      </c>
      <c r="E6829" s="14">
        <v>-487</v>
      </c>
      <c r="F6829" s="14">
        <v>-409</v>
      </c>
      <c r="G6829" t="s">
        <v>27</v>
      </c>
      <c r="H6829" t="s">
        <v>28</v>
      </c>
      <c r="I6829">
        <v>2</v>
      </c>
      <c r="J6829">
        <v>4</v>
      </c>
      <c r="K6829" t="s">
        <v>11480</v>
      </c>
      <c r="L6829" t="s">
        <v>12234</v>
      </c>
      <c r="M6829" t="s">
        <v>22</v>
      </c>
      <c r="N6829" t="s">
        <v>779</v>
      </c>
      <c r="O6829" t="s">
        <v>29</v>
      </c>
      <c r="P6829" t="s">
        <v>780</v>
      </c>
      <c r="Q6829" s="13">
        <v>2229</v>
      </c>
      <c r="S6829" s="1">
        <v>0.1</v>
      </c>
      <c r="T6829" t="s">
        <v>23</v>
      </c>
      <c r="U6829" t="s">
        <v>97</v>
      </c>
      <c r="V6829" t="b">
        <v>0</v>
      </c>
      <c r="W6829">
        <v>2.5</v>
      </c>
      <c r="X6829" t="s">
        <v>25</v>
      </c>
      <c r="Y6829" t="s">
        <v>26</v>
      </c>
    </row>
    <row r="6830" spans="1:25" x14ac:dyDescent="0.4">
      <c r="A6830" t="s">
        <v>1569</v>
      </c>
      <c r="B6830" s="2">
        <f ca="1">TODAY()+OpportunityTbl[[#This Row],[CreatedOn_DaysFromToday]]</f>
        <v>44623</v>
      </c>
      <c r="C6830" s="2">
        <f ca="1">TODAY()+OpportunityTbl[[#This Row],[EstCloseDate_DaysFromToday]]</f>
        <v>44653</v>
      </c>
      <c r="D6830">
        <f ca="1">IF(OpportunityTbl[[#This Row],[statecode]]=0,"",OpportunityTbl[[#This Row],[Estimated Close Date]])</f>
        <v>44653</v>
      </c>
      <c r="E6830" s="14">
        <v>-487</v>
      </c>
      <c r="F6830" s="14">
        <v>-457</v>
      </c>
      <c r="G6830" t="s">
        <v>27</v>
      </c>
      <c r="H6830" t="s">
        <v>28</v>
      </c>
      <c r="I6830">
        <v>2</v>
      </c>
      <c r="J6830">
        <v>4</v>
      </c>
      <c r="K6830" t="s">
        <v>11614</v>
      </c>
      <c r="L6830" t="s">
        <v>12234</v>
      </c>
      <c r="M6830" t="s">
        <v>22</v>
      </c>
      <c r="N6830" t="s">
        <v>518</v>
      </c>
      <c r="O6830" t="s">
        <v>29</v>
      </c>
      <c r="P6830" t="s">
        <v>532</v>
      </c>
      <c r="Q6830" s="13">
        <v>1721</v>
      </c>
      <c r="S6830" s="1">
        <v>0.1</v>
      </c>
      <c r="T6830" t="s">
        <v>23</v>
      </c>
      <c r="U6830" t="s">
        <v>100</v>
      </c>
      <c r="V6830" t="b">
        <v>1</v>
      </c>
      <c r="W6830">
        <v>2.5</v>
      </c>
      <c r="X6830" t="s">
        <v>25</v>
      </c>
      <c r="Y6830" t="s">
        <v>26</v>
      </c>
    </row>
    <row r="6831" spans="1:25" x14ac:dyDescent="0.4">
      <c r="A6831" t="s">
        <v>3475</v>
      </c>
      <c r="B6831" s="2">
        <f ca="1">TODAY()+OpportunityTbl[[#This Row],[CreatedOn_DaysFromToday]]</f>
        <v>44623</v>
      </c>
      <c r="C6831" s="2">
        <f ca="1">TODAY()+OpportunityTbl[[#This Row],[EstCloseDate_DaysFromToday]]</f>
        <v>44667</v>
      </c>
      <c r="D6831">
        <f ca="1">IF(OpportunityTbl[[#This Row],[statecode]]=0,"",OpportunityTbl[[#This Row],[Estimated Close Date]])</f>
        <v>44667</v>
      </c>
      <c r="E6831" s="14">
        <v>-487</v>
      </c>
      <c r="F6831" s="14">
        <v>-443</v>
      </c>
      <c r="G6831" t="s">
        <v>27</v>
      </c>
      <c r="H6831" t="s">
        <v>28</v>
      </c>
      <c r="I6831">
        <v>2</v>
      </c>
      <c r="J6831">
        <v>4</v>
      </c>
      <c r="K6831" t="s">
        <v>11535</v>
      </c>
      <c r="L6831" t="s">
        <v>12236</v>
      </c>
      <c r="M6831" t="s">
        <v>22</v>
      </c>
      <c r="N6831" t="s">
        <v>1710</v>
      </c>
      <c r="O6831" t="s">
        <v>29</v>
      </c>
      <c r="P6831" t="s">
        <v>1711</v>
      </c>
      <c r="Q6831" s="13">
        <v>2636</v>
      </c>
      <c r="S6831" s="1">
        <v>0.1</v>
      </c>
      <c r="T6831" t="s">
        <v>23</v>
      </c>
      <c r="U6831" t="s">
        <v>97</v>
      </c>
      <c r="V6831" t="b">
        <v>1</v>
      </c>
      <c r="W6831">
        <v>4</v>
      </c>
      <c r="X6831" t="s">
        <v>25</v>
      </c>
      <c r="Y6831" t="s">
        <v>26</v>
      </c>
    </row>
    <row r="6832" spans="1:25" x14ac:dyDescent="0.4">
      <c r="A6832" t="s">
        <v>3715</v>
      </c>
      <c r="B6832" s="2">
        <f ca="1">TODAY()+OpportunityTbl[[#This Row],[CreatedOn_DaysFromToday]]</f>
        <v>44623</v>
      </c>
      <c r="C6832" s="2">
        <f ca="1">TODAY()+OpportunityTbl[[#This Row],[EstCloseDate_DaysFromToday]]</f>
        <v>44636</v>
      </c>
      <c r="D6832">
        <f ca="1">IF(OpportunityTbl[[#This Row],[statecode]]=0,"",OpportunityTbl[[#This Row],[Estimated Close Date]])</f>
        <v>44636</v>
      </c>
      <c r="E6832" s="14">
        <v>-487</v>
      </c>
      <c r="F6832" s="14">
        <v>-474</v>
      </c>
      <c r="G6832" t="s">
        <v>27</v>
      </c>
      <c r="H6832" t="s">
        <v>28</v>
      </c>
      <c r="I6832">
        <v>2</v>
      </c>
      <c r="J6832">
        <v>4</v>
      </c>
      <c r="K6832" t="s">
        <v>11615</v>
      </c>
      <c r="L6832" t="s">
        <v>12238</v>
      </c>
      <c r="M6832" t="s">
        <v>22</v>
      </c>
      <c r="N6832" t="s">
        <v>31</v>
      </c>
      <c r="O6832" t="s">
        <v>29</v>
      </c>
      <c r="P6832" t="s">
        <v>319</v>
      </c>
      <c r="Q6832" s="13">
        <v>2069</v>
      </c>
      <c r="S6832" s="1">
        <v>0.1</v>
      </c>
      <c r="T6832" t="s">
        <v>23</v>
      </c>
      <c r="U6832" t="s">
        <v>100</v>
      </c>
      <c r="V6832" t="b">
        <v>1</v>
      </c>
      <c r="W6832">
        <v>2</v>
      </c>
      <c r="X6832" t="s">
        <v>25</v>
      </c>
      <c r="Y6832" t="s">
        <v>26</v>
      </c>
    </row>
    <row r="6833" spans="1:25" x14ac:dyDescent="0.4">
      <c r="A6833" t="s">
        <v>3716</v>
      </c>
      <c r="B6833" s="2">
        <f ca="1">TODAY()+OpportunityTbl[[#This Row],[CreatedOn_DaysFromToday]]</f>
        <v>44623</v>
      </c>
      <c r="C6833" s="2">
        <f ca="1">TODAY()+OpportunityTbl[[#This Row],[EstCloseDate_DaysFromToday]]</f>
        <v>44650</v>
      </c>
      <c r="D6833">
        <f ca="1">IF(OpportunityTbl[[#This Row],[statecode]]=0,"",OpportunityTbl[[#This Row],[Estimated Close Date]])</f>
        <v>44650</v>
      </c>
      <c r="E6833" s="14">
        <v>-487</v>
      </c>
      <c r="F6833" s="14">
        <v>-460</v>
      </c>
      <c r="G6833" t="s">
        <v>27</v>
      </c>
      <c r="H6833" t="s">
        <v>28</v>
      </c>
      <c r="I6833">
        <v>2</v>
      </c>
      <c r="J6833">
        <v>4</v>
      </c>
      <c r="K6833" t="s">
        <v>11602</v>
      </c>
      <c r="L6833" t="s">
        <v>12239</v>
      </c>
      <c r="M6833" t="s">
        <v>22</v>
      </c>
      <c r="N6833" t="s">
        <v>31</v>
      </c>
      <c r="O6833" t="s">
        <v>29</v>
      </c>
      <c r="P6833" t="s">
        <v>319</v>
      </c>
      <c r="Q6833" s="13">
        <v>5750</v>
      </c>
      <c r="S6833" s="1">
        <v>0.1</v>
      </c>
      <c r="T6833" t="s">
        <v>23</v>
      </c>
      <c r="U6833" t="s">
        <v>24</v>
      </c>
      <c r="V6833" t="b">
        <v>1</v>
      </c>
      <c r="W6833">
        <v>2</v>
      </c>
      <c r="X6833" t="s">
        <v>25</v>
      </c>
      <c r="Y6833" t="s">
        <v>26</v>
      </c>
    </row>
    <row r="6834" spans="1:25" x14ac:dyDescent="0.4">
      <c r="A6834" t="s">
        <v>3819</v>
      </c>
      <c r="B6834" s="2">
        <f ca="1">TODAY()+OpportunityTbl[[#This Row],[CreatedOn_DaysFromToday]]</f>
        <v>44623</v>
      </c>
      <c r="C6834" s="2">
        <f ca="1">TODAY()+OpportunityTbl[[#This Row],[EstCloseDate_DaysFromToday]]</f>
        <v>44681</v>
      </c>
      <c r="D6834">
        <f ca="1">IF(OpportunityTbl[[#This Row],[statecode]]=0,"",OpportunityTbl[[#This Row],[Estimated Close Date]])</f>
        <v>44681</v>
      </c>
      <c r="E6834" s="14">
        <v>-487</v>
      </c>
      <c r="F6834" s="14">
        <v>-429</v>
      </c>
      <c r="G6834" t="s">
        <v>27</v>
      </c>
      <c r="H6834" t="s">
        <v>28</v>
      </c>
      <c r="I6834">
        <v>2</v>
      </c>
      <c r="J6834">
        <v>4</v>
      </c>
      <c r="K6834" t="s">
        <v>11568</v>
      </c>
      <c r="L6834" t="s">
        <v>12239</v>
      </c>
      <c r="M6834" t="s">
        <v>22</v>
      </c>
      <c r="N6834" t="s">
        <v>518</v>
      </c>
      <c r="O6834" t="s">
        <v>29</v>
      </c>
      <c r="P6834" t="s">
        <v>519</v>
      </c>
      <c r="Q6834" s="13">
        <v>8758</v>
      </c>
      <c r="S6834" s="1">
        <v>0.1</v>
      </c>
      <c r="T6834" t="s">
        <v>23</v>
      </c>
      <c r="U6834" t="s">
        <v>24</v>
      </c>
      <c r="V6834" t="b">
        <v>0</v>
      </c>
      <c r="W6834">
        <v>2</v>
      </c>
      <c r="X6834" t="s">
        <v>25</v>
      </c>
      <c r="Y6834" t="s">
        <v>26</v>
      </c>
    </row>
    <row r="6835" spans="1:25" x14ac:dyDescent="0.4">
      <c r="A6835" t="s">
        <v>5436</v>
      </c>
      <c r="B6835" s="2">
        <f ca="1">TODAY()+OpportunityTbl[[#This Row],[CreatedOn_DaysFromToday]]</f>
        <v>44623</v>
      </c>
      <c r="C6835" s="2">
        <f ca="1">TODAY()+OpportunityTbl[[#This Row],[EstCloseDate_DaysFromToday]]</f>
        <v>44652</v>
      </c>
      <c r="D6835">
        <f ca="1">IF(OpportunityTbl[[#This Row],[statecode]]=0,"",OpportunityTbl[[#This Row],[Estimated Close Date]])</f>
        <v>44652</v>
      </c>
      <c r="E6835" s="14">
        <v>-487</v>
      </c>
      <c r="F6835" s="14">
        <v>-458</v>
      </c>
      <c r="G6835" t="s">
        <v>27</v>
      </c>
      <c r="H6835" t="s">
        <v>28</v>
      </c>
      <c r="I6835">
        <v>2</v>
      </c>
      <c r="J6835">
        <v>4</v>
      </c>
      <c r="K6835" t="s">
        <v>11616</v>
      </c>
      <c r="L6835" t="s">
        <v>12234</v>
      </c>
      <c r="M6835" t="s">
        <v>22</v>
      </c>
      <c r="N6835" t="s">
        <v>2069</v>
      </c>
      <c r="O6835" t="s">
        <v>29</v>
      </c>
      <c r="P6835" t="s">
        <v>2623</v>
      </c>
      <c r="Q6835" s="13">
        <v>1037</v>
      </c>
      <c r="S6835" s="1">
        <v>0.1</v>
      </c>
      <c r="T6835" t="s">
        <v>23</v>
      </c>
      <c r="U6835" t="s">
        <v>24</v>
      </c>
      <c r="V6835" t="b">
        <v>1</v>
      </c>
      <c r="W6835">
        <v>4.5</v>
      </c>
      <c r="X6835" t="s">
        <v>25</v>
      </c>
      <c r="Y6835" t="s">
        <v>4890</v>
      </c>
    </row>
    <row r="6836" spans="1:25" x14ac:dyDescent="0.4">
      <c r="A6836" t="s">
        <v>6396</v>
      </c>
      <c r="B6836" s="2">
        <f ca="1">TODAY()+OpportunityTbl[[#This Row],[CreatedOn_DaysFromToday]]</f>
        <v>44623</v>
      </c>
      <c r="C6836" s="2">
        <f ca="1">TODAY()+OpportunityTbl[[#This Row],[EstCloseDate_DaysFromToday]]</f>
        <v>44670</v>
      </c>
      <c r="D6836">
        <f ca="1">IF(OpportunityTbl[[#This Row],[statecode]]=0,"",OpportunityTbl[[#This Row],[Estimated Close Date]])</f>
        <v>44670</v>
      </c>
      <c r="E6836" s="14">
        <v>-487</v>
      </c>
      <c r="F6836" s="14">
        <v>-440</v>
      </c>
      <c r="G6836" t="s">
        <v>27</v>
      </c>
      <c r="H6836" t="s">
        <v>28</v>
      </c>
      <c r="I6836">
        <v>2</v>
      </c>
      <c r="J6836">
        <v>4</v>
      </c>
      <c r="K6836" t="s">
        <v>11558</v>
      </c>
      <c r="L6836" t="s">
        <v>12238</v>
      </c>
      <c r="M6836" t="s">
        <v>22</v>
      </c>
      <c r="N6836" t="s">
        <v>518</v>
      </c>
      <c r="O6836" t="s">
        <v>29</v>
      </c>
      <c r="P6836" t="s">
        <v>557</v>
      </c>
      <c r="Q6836" s="13">
        <v>3605</v>
      </c>
      <c r="S6836" s="1">
        <v>0.1</v>
      </c>
      <c r="T6836" t="s">
        <v>23</v>
      </c>
      <c r="U6836" t="s">
        <v>24</v>
      </c>
      <c r="V6836" t="b">
        <v>1</v>
      </c>
      <c r="W6836">
        <v>2</v>
      </c>
      <c r="X6836" t="s">
        <v>25</v>
      </c>
      <c r="Y6836" t="s">
        <v>4896</v>
      </c>
    </row>
    <row r="6837" spans="1:25" x14ac:dyDescent="0.4">
      <c r="A6837" t="s">
        <v>9029</v>
      </c>
      <c r="B6837" s="2">
        <f ca="1">TODAY()+OpportunityTbl[[#This Row],[CreatedOn_DaysFromToday]]</f>
        <v>44623</v>
      </c>
      <c r="C6837" s="2">
        <f ca="1">TODAY()+OpportunityTbl[[#This Row],[EstCloseDate_DaysFromToday]]</f>
        <v>44682</v>
      </c>
      <c r="D6837">
        <f ca="1">IF(OpportunityTbl[[#This Row],[statecode]]=0,"",OpportunityTbl[[#This Row],[Estimated Close Date]])</f>
        <v>44682</v>
      </c>
      <c r="E6837" s="14">
        <v>-487</v>
      </c>
      <c r="F6837" s="14">
        <v>-428</v>
      </c>
      <c r="G6837" t="s">
        <v>7082</v>
      </c>
      <c r="H6837" t="s">
        <v>7082</v>
      </c>
      <c r="I6837">
        <v>1</v>
      </c>
      <c r="J6837">
        <v>3</v>
      </c>
      <c r="K6837" t="s">
        <v>11568</v>
      </c>
      <c r="L6837" t="s">
        <v>12238</v>
      </c>
      <c r="M6837" t="s">
        <v>22</v>
      </c>
      <c r="N6837" t="s">
        <v>480</v>
      </c>
      <c r="O6837" t="s">
        <v>29</v>
      </c>
      <c r="P6837" t="s">
        <v>687</v>
      </c>
      <c r="Q6837" s="13">
        <v>3515</v>
      </c>
      <c r="R6837" s="13">
        <v>3444.7</v>
      </c>
      <c r="S6837" s="1">
        <v>0.5</v>
      </c>
      <c r="T6837" t="s">
        <v>168</v>
      </c>
      <c r="U6837" t="s">
        <v>97</v>
      </c>
      <c r="V6837" t="b">
        <v>1</v>
      </c>
      <c r="W6837">
        <v>2</v>
      </c>
      <c r="X6837" t="s">
        <v>240</v>
      </c>
      <c r="Y6837" t="s">
        <v>26</v>
      </c>
    </row>
    <row r="6838" spans="1:25" x14ac:dyDescent="0.4">
      <c r="A6838" t="s">
        <v>9656</v>
      </c>
      <c r="B6838" s="2">
        <f ca="1">TODAY()+OpportunityTbl[[#This Row],[CreatedOn_DaysFromToday]]</f>
        <v>44623</v>
      </c>
      <c r="C6838" s="2">
        <f ca="1">TODAY()+OpportunityTbl[[#This Row],[EstCloseDate_DaysFromToday]]</f>
        <v>44668</v>
      </c>
      <c r="D6838">
        <f ca="1">IF(OpportunityTbl[[#This Row],[statecode]]=0,"",OpportunityTbl[[#This Row],[Estimated Close Date]])</f>
        <v>44668</v>
      </c>
      <c r="E6838" s="14">
        <v>-487</v>
      </c>
      <c r="F6838" s="14">
        <v>-442</v>
      </c>
      <c r="G6838" t="s">
        <v>7082</v>
      </c>
      <c r="H6838" t="s">
        <v>7082</v>
      </c>
      <c r="I6838">
        <v>1</v>
      </c>
      <c r="J6838">
        <v>3</v>
      </c>
      <c r="K6838" t="s">
        <v>11526</v>
      </c>
      <c r="L6838" t="s">
        <v>12234</v>
      </c>
      <c r="M6838" t="s">
        <v>22</v>
      </c>
      <c r="N6838" t="s">
        <v>31</v>
      </c>
      <c r="O6838" t="s">
        <v>29</v>
      </c>
      <c r="P6838" t="s">
        <v>210</v>
      </c>
      <c r="Q6838" s="13">
        <v>2240</v>
      </c>
      <c r="R6838" s="13">
        <v>2184</v>
      </c>
      <c r="S6838" s="1">
        <v>0.3</v>
      </c>
      <c r="T6838" t="s">
        <v>168</v>
      </c>
      <c r="U6838" t="s">
        <v>24</v>
      </c>
      <c r="V6838" t="b">
        <v>1</v>
      </c>
      <c r="W6838">
        <v>2.5</v>
      </c>
      <c r="X6838" t="s">
        <v>157</v>
      </c>
      <c r="Y6838" t="s">
        <v>26</v>
      </c>
    </row>
    <row r="6839" spans="1:25" x14ac:dyDescent="0.4">
      <c r="A6839" t="s">
        <v>10055</v>
      </c>
      <c r="B6839" s="2">
        <f ca="1">TODAY()+OpportunityTbl[[#This Row],[CreatedOn_DaysFromToday]]</f>
        <v>44623</v>
      </c>
      <c r="C6839" s="2">
        <f ca="1">TODAY()+OpportunityTbl[[#This Row],[EstCloseDate_DaysFromToday]]</f>
        <v>44677</v>
      </c>
      <c r="D6839">
        <f ca="1">IF(OpportunityTbl[[#This Row],[statecode]]=0,"",OpportunityTbl[[#This Row],[Estimated Close Date]])</f>
        <v>44677</v>
      </c>
      <c r="E6839" s="14">
        <v>-487</v>
      </c>
      <c r="F6839" s="14">
        <v>-433</v>
      </c>
      <c r="G6839" t="s">
        <v>7082</v>
      </c>
      <c r="H6839" t="s">
        <v>7082</v>
      </c>
      <c r="I6839">
        <v>1</v>
      </c>
      <c r="J6839">
        <v>3</v>
      </c>
      <c r="K6839" t="s">
        <v>11568</v>
      </c>
      <c r="L6839" t="s">
        <v>12239</v>
      </c>
      <c r="M6839" t="s">
        <v>22</v>
      </c>
      <c r="N6839" t="s">
        <v>2121</v>
      </c>
      <c r="O6839" t="s">
        <v>29</v>
      </c>
      <c r="P6839" t="s">
        <v>4734</v>
      </c>
      <c r="Q6839" s="13">
        <v>9135</v>
      </c>
      <c r="R6839" s="13">
        <v>8860.9500000000007</v>
      </c>
      <c r="S6839" s="1">
        <v>0.5</v>
      </c>
      <c r="T6839" t="s">
        <v>168</v>
      </c>
      <c r="U6839" t="s">
        <v>100</v>
      </c>
      <c r="V6839" t="b">
        <v>0</v>
      </c>
      <c r="W6839">
        <v>3</v>
      </c>
      <c r="X6839" t="s">
        <v>240</v>
      </c>
      <c r="Y6839" t="s">
        <v>26</v>
      </c>
    </row>
    <row r="6840" spans="1:25" x14ac:dyDescent="0.4">
      <c r="A6840" t="s">
        <v>209</v>
      </c>
      <c r="B6840" s="2">
        <f ca="1">TODAY()+OpportunityTbl[[#This Row],[CreatedOn_DaysFromToday]]</f>
        <v>44622</v>
      </c>
      <c r="C6840" s="2">
        <f ca="1">TODAY()+OpportunityTbl[[#This Row],[EstCloseDate_DaysFromToday]]</f>
        <v>44667</v>
      </c>
      <c r="D6840">
        <f ca="1">IF(OpportunityTbl[[#This Row],[statecode]]=0,"",OpportunityTbl[[#This Row],[Estimated Close Date]])</f>
        <v>44667</v>
      </c>
      <c r="E6840" s="14">
        <v>-488</v>
      </c>
      <c r="F6840" s="14">
        <v>-443</v>
      </c>
      <c r="G6840" t="s">
        <v>27</v>
      </c>
      <c r="H6840" t="s">
        <v>28</v>
      </c>
      <c r="I6840">
        <v>2</v>
      </c>
      <c r="J6840">
        <v>4</v>
      </c>
      <c r="K6840" t="s">
        <v>11549</v>
      </c>
      <c r="L6840" t="s">
        <v>12233</v>
      </c>
      <c r="M6840" t="s">
        <v>22</v>
      </c>
      <c r="N6840" t="s">
        <v>31</v>
      </c>
      <c r="O6840" t="s">
        <v>29</v>
      </c>
      <c r="P6840" t="s">
        <v>210</v>
      </c>
      <c r="Q6840" s="13">
        <v>22974</v>
      </c>
      <c r="S6840" s="1">
        <v>0.1</v>
      </c>
      <c r="T6840" t="s">
        <v>23</v>
      </c>
      <c r="U6840" t="s">
        <v>24</v>
      </c>
      <c r="V6840" t="b">
        <v>1</v>
      </c>
      <c r="W6840">
        <v>2.5</v>
      </c>
      <c r="X6840" t="s">
        <v>157</v>
      </c>
      <c r="Y6840" t="s">
        <v>26</v>
      </c>
    </row>
    <row r="6841" spans="1:25" x14ac:dyDescent="0.4">
      <c r="A6841" t="s">
        <v>1702</v>
      </c>
      <c r="B6841" s="2">
        <f ca="1">TODAY()+OpportunityTbl[[#This Row],[CreatedOn_DaysFromToday]]</f>
        <v>44622</v>
      </c>
      <c r="C6841" s="2">
        <f ca="1">TODAY()+OpportunityTbl[[#This Row],[EstCloseDate_DaysFromToday]]</f>
        <v>44707</v>
      </c>
      <c r="D6841">
        <f ca="1">IF(OpportunityTbl[[#This Row],[statecode]]=0,"",OpportunityTbl[[#This Row],[Estimated Close Date]])</f>
        <v>44707</v>
      </c>
      <c r="E6841" s="14">
        <v>-488</v>
      </c>
      <c r="F6841" s="14">
        <v>-403</v>
      </c>
      <c r="G6841" t="s">
        <v>27</v>
      </c>
      <c r="H6841" t="s">
        <v>28</v>
      </c>
      <c r="I6841">
        <v>2</v>
      </c>
      <c r="J6841">
        <v>4</v>
      </c>
      <c r="K6841" t="s">
        <v>11479</v>
      </c>
      <c r="L6841" t="s">
        <v>12236</v>
      </c>
      <c r="M6841" t="s">
        <v>22</v>
      </c>
      <c r="N6841" t="s">
        <v>1617</v>
      </c>
      <c r="O6841" t="s">
        <v>29</v>
      </c>
      <c r="P6841" t="s">
        <v>1648</v>
      </c>
      <c r="Q6841" s="13">
        <v>2345</v>
      </c>
      <c r="S6841" s="1">
        <v>0.3</v>
      </c>
      <c r="T6841" t="s">
        <v>168</v>
      </c>
      <c r="U6841" t="s">
        <v>24</v>
      </c>
      <c r="V6841" t="b">
        <v>0</v>
      </c>
      <c r="W6841">
        <v>3.5</v>
      </c>
      <c r="X6841" t="s">
        <v>157</v>
      </c>
      <c r="Y6841" t="s">
        <v>26</v>
      </c>
    </row>
    <row r="6842" spans="1:25" x14ac:dyDescent="0.4">
      <c r="A6842" t="s">
        <v>2748</v>
      </c>
      <c r="B6842" s="2">
        <f ca="1">TODAY()+OpportunityTbl[[#This Row],[CreatedOn_DaysFromToday]]</f>
        <v>44622</v>
      </c>
      <c r="C6842" s="2">
        <f ca="1">TODAY()+OpportunityTbl[[#This Row],[EstCloseDate_DaysFromToday]]</f>
        <v>44688</v>
      </c>
      <c r="D6842">
        <f ca="1">IF(OpportunityTbl[[#This Row],[statecode]]=0,"",OpportunityTbl[[#This Row],[Estimated Close Date]])</f>
        <v>44688</v>
      </c>
      <c r="E6842" s="14">
        <v>-488</v>
      </c>
      <c r="F6842" s="14">
        <v>-422</v>
      </c>
      <c r="G6842" t="s">
        <v>27</v>
      </c>
      <c r="H6842" t="s">
        <v>28</v>
      </c>
      <c r="I6842">
        <v>2</v>
      </c>
      <c r="J6842">
        <v>4</v>
      </c>
      <c r="K6842" t="s">
        <v>11617</v>
      </c>
      <c r="L6842" t="s">
        <v>12238</v>
      </c>
      <c r="M6842" t="s">
        <v>22</v>
      </c>
      <c r="N6842" t="s">
        <v>1617</v>
      </c>
      <c r="O6842" t="s">
        <v>29</v>
      </c>
      <c r="P6842" t="s">
        <v>1618</v>
      </c>
      <c r="Q6842" s="13">
        <v>2126</v>
      </c>
      <c r="S6842" s="1">
        <v>0.1</v>
      </c>
      <c r="T6842" t="s">
        <v>23</v>
      </c>
      <c r="U6842" t="s">
        <v>97</v>
      </c>
      <c r="V6842" t="b">
        <v>1</v>
      </c>
      <c r="W6842">
        <v>3</v>
      </c>
      <c r="X6842" t="s">
        <v>25</v>
      </c>
      <c r="Y6842" t="s">
        <v>26</v>
      </c>
    </row>
    <row r="6843" spans="1:25" x14ac:dyDescent="0.4">
      <c r="A6843" t="s">
        <v>2994</v>
      </c>
      <c r="B6843" s="2">
        <f ca="1">TODAY()+OpportunityTbl[[#This Row],[CreatedOn_DaysFromToday]]</f>
        <v>44622</v>
      </c>
      <c r="C6843" s="2">
        <f ca="1">TODAY()+OpportunityTbl[[#This Row],[EstCloseDate_DaysFromToday]]</f>
        <v>44667</v>
      </c>
      <c r="D6843">
        <f ca="1">IF(OpportunityTbl[[#This Row],[statecode]]=0,"",OpportunityTbl[[#This Row],[Estimated Close Date]])</f>
        <v>44667</v>
      </c>
      <c r="E6843" s="14">
        <v>-488</v>
      </c>
      <c r="F6843" s="14">
        <v>-443</v>
      </c>
      <c r="G6843" t="s">
        <v>27</v>
      </c>
      <c r="H6843" t="s">
        <v>28</v>
      </c>
      <c r="I6843">
        <v>2</v>
      </c>
      <c r="J6843">
        <v>4</v>
      </c>
      <c r="K6843" t="s">
        <v>11575</v>
      </c>
      <c r="L6843" t="s">
        <v>12234</v>
      </c>
      <c r="M6843" t="s">
        <v>22</v>
      </c>
      <c r="N6843" t="s">
        <v>1762</v>
      </c>
      <c r="O6843" t="s">
        <v>29</v>
      </c>
      <c r="P6843" t="s">
        <v>1763</v>
      </c>
      <c r="Q6843" s="13">
        <v>1540</v>
      </c>
      <c r="S6843" s="1">
        <v>0.1</v>
      </c>
      <c r="T6843" t="s">
        <v>23</v>
      </c>
      <c r="U6843" t="s">
        <v>24</v>
      </c>
      <c r="V6843" t="b">
        <v>1</v>
      </c>
      <c r="W6843">
        <v>3.5</v>
      </c>
      <c r="X6843" t="s">
        <v>25</v>
      </c>
      <c r="Y6843" t="s">
        <v>26</v>
      </c>
    </row>
    <row r="6844" spans="1:25" x14ac:dyDescent="0.4">
      <c r="A6844" t="s">
        <v>3072</v>
      </c>
      <c r="B6844" s="2">
        <f ca="1">TODAY()+OpportunityTbl[[#This Row],[CreatedOn_DaysFromToday]]</f>
        <v>44622</v>
      </c>
      <c r="C6844" s="2">
        <f ca="1">TODAY()+OpportunityTbl[[#This Row],[EstCloseDate_DaysFromToday]]</f>
        <v>44675</v>
      </c>
      <c r="D6844">
        <f ca="1">IF(OpportunityTbl[[#This Row],[statecode]]=0,"",OpportunityTbl[[#This Row],[Estimated Close Date]])</f>
        <v>44675</v>
      </c>
      <c r="E6844" s="14">
        <v>-488</v>
      </c>
      <c r="F6844" s="14">
        <v>-435</v>
      </c>
      <c r="G6844" t="s">
        <v>27</v>
      </c>
      <c r="H6844" t="s">
        <v>28</v>
      </c>
      <c r="I6844">
        <v>2</v>
      </c>
      <c r="J6844">
        <v>4</v>
      </c>
      <c r="K6844" t="s">
        <v>11526</v>
      </c>
      <c r="L6844" t="s">
        <v>12233</v>
      </c>
      <c r="M6844" t="s">
        <v>22</v>
      </c>
      <c r="N6844" t="s">
        <v>1617</v>
      </c>
      <c r="O6844" t="s">
        <v>29</v>
      </c>
      <c r="P6844" t="s">
        <v>1618</v>
      </c>
      <c r="Q6844" s="13">
        <v>28337</v>
      </c>
      <c r="S6844" s="1">
        <v>0.1</v>
      </c>
      <c r="T6844" t="s">
        <v>23</v>
      </c>
      <c r="U6844" t="s">
        <v>100</v>
      </c>
      <c r="V6844" t="b">
        <v>1</v>
      </c>
      <c r="W6844">
        <v>3.5</v>
      </c>
      <c r="X6844" t="s">
        <v>25</v>
      </c>
      <c r="Y6844" t="s">
        <v>26</v>
      </c>
    </row>
    <row r="6845" spans="1:25" x14ac:dyDescent="0.4">
      <c r="A6845" t="s">
        <v>7162</v>
      </c>
      <c r="B6845" s="2">
        <f ca="1">TODAY()+OpportunityTbl[[#This Row],[CreatedOn_DaysFromToday]]</f>
        <v>44622</v>
      </c>
      <c r="C6845" s="2">
        <f ca="1">TODAY()+OpportunityTbl[[#This Row],[EstCloseDate_DaysFromToday]]</f>
        <v>44682</v>
      </c>
      <c r="D6845">
        <f ca="1">IF(OpportunityTbl[[#This Row],[statecode]]=0,"",OpportunityTbl[[#This Row],[Estimated Close Date]])</f>
        <v>44682</v>
      </c>
      <c r="E6845" s="14">
        <v>-488</v>
      </c>
      <c r="F6845" s="14">
        <v>-428</v>
      </c>
      <c r="G6845" t="s">
        <v>7082</v>
      </c>
      <c r="H6845" t="s">
        <v>7082</v>
      </c>
      <c r="I6845">
        <v>1</v>
      </c>
      <c r="J6845">
        <v>3</v>
      </c>
      <c r="K6845" t="s">
        <v>11578</v>
      </c>
      <c r="L6845" t="s">
        <v>12239</v>
      </c>
      <c r="M6845" t="s">
        <v>22</v>
      </c>
      <c r="N6845" t="s">
        <v>1710</v>
      </c>
      <c r="O6845" t="s">
        <v>29</v>
      </c>
      <c r="P6845" t="s">
        <v>1879</v>
      </c>
      <c r="Q6845" s="13">
        <v>7033</v>
      </c>
      <c r="R6845" s="13">
        <v>6786.85</v>
      </c>
      <c r="S6845" s="1">
        <v>0.9</v>
      </c>
      <c r="T6845" t="s">
        <v>4724</v>
      </c>
      <c r="U6845" t="s">
        <v>97</v>
      </c>
      <c r="V6845" t="b">
        <v>1</v>
      </c>
      <c r="W6845">
        <v>3.5</v>
      </c>
      <c r="X6845" t="s">
        <v>4732</v>
      </c>
      <c r="Y6845" t="s">
        <v>4905</v>
      </c>
    </row>
    <row r="6846" spans="1:25" x14ac:dyDescent="0.4">
      <c r="A6846" t="s">
        <v>7438</v>
      </c>
      <c r="B6846" s="2">
        <f ca="1">TODAY()+OpportunityTbl[[#This Row],[CreatedOn_DaysFromToday]]</f>
        <v>44622</v>
      </c>
      <c r="C6846" s="2">
        <f ca="1">TODAY()+OpportunityTbl[[#This Row],[EstCloseDate_DaysFromToday]]</f>
        <v>44668</v>
      </c>
      <c r="D6846">
        <f ca="1">IF(OpportunityTbl[[#This Row],[statecode]]=0,"",OpportunityTbl[[#This Row],[Estimated Close Date]])</f>
        <v>44668</v>
      </c>
      <c r="E6846" s="14">
        <v>-488</v>
      </c>
      <c r="F6846" s="14">
        <v>-442</v>
      </c>
      <c r="G6846" t="s">
        <v>7082</v>
      </c>
      <c r="H6846" t="s">
        <v>7082</v>
      </c>
      <c r="I6846">
        <v>1</v>
      </c>
      <c r="J6846">
        <v>3</v>
      </c>
      <c r="K6846" t="s">
        <v>11538</v>
      </c>
      <c r="L6846" t="s">
        <v>12237</v>
      </c>
      <c r="M6846" t="s">
        <v>22</v>
      </c>
      <c r="N6846" t="s">
        <v>469</v>
      </c>
      <c r="O6846" t="s">
        <v>29</v>
      </c>
      <c r="P6846" t="s">
        <v>470</v>
      </c>
      <c r="Q6846" s="13">
        <v>3503</v>
      </c>
      <c r="R6846" s="13">
        <v>3380.4</v>
      </c>
      <c r="S6846" s="1">
        <v>0.3</v>
      </c>
      <c r="T6846" t="s">
        <v>168</v>
      </c>
      <c r="U6846" t="s">
        <v>24</v>
      </c>
      <c r="V6846" t="b">
        <v>1</v>
      </c>
      <c r="W6846">
        <v>3.5</v>
      </c>
      <c r="X6846" t="s">
        <v>240</v>
      </c>
      <c r="Y6846" t="s">
        <v>4890</v>
      </c>
    </row>
    <row r="6847" spans="1:25" x14ac:dyDescent="0.4">
      <c r="A6847" t="s">
        <v>8494</v>
      </c>
      <c r="B6847" s="2">
        <f ca="1">TODAY()+OpportunityTbl[[#This Row],[CreatedOn_DaysFromToday]]</f>
        <v>44622</v>
      </c>
      <c r="C6847" s="2">
        <f ca="1">TODAY()+OpportunityTbl[[#This Row],[EstCloseDate_DaysFromToday]]</f>
        <v>44680</v>
      </c>
      <c r="D6847">
        <f ca="1">IF(OpportunityTbl[[#This Row],[statecode]]=0,"",OpportunityTbl[[#This Row],[Estimated Close Date]])</f>
        <v>44680</v>
      </c>
      <c r="E6847" s="14">
        <v>-488</v>
      </c>
      <c r="F6847" s="14">
        <v>-430</v>
      </c>
      <c r="G6847" t="s">
        <v>7082</v>
      </c>
      <c r="H6847" t="s">
        <v>7082</v>
      </c>
      <c r="I6847">
        <v>1</v>
      </c>
      <c r="J6847">
        <v>3</v>
      </c>
      <c r="K6847" t="s">
        <v>11538</v>
      </c>
      <c r="L6847" t="s">
        <v>12237</v>
      </c>
      <c r="M6847" t="s">
        <v>22</v>
      </c>
      <c r="N6847" t="s">
        <v>2121</v>
      </c>
      <c r="O6847" t="s">
        <v>29</v>
      </c>
      <c r="P6847" t="s">
        <v>4734</v>
      </c>
      <c r="Q6847" s="13">
        <v>4763</v>
      </c>
      <c r="R6847" s="13">
        <v>4524.8500000000004</v>
      </c>
      <c r="S6847" s="1">
        <v>0.9</v>
      </c>
      <c r="T6847" t="s">
        <v>4724</v>
      </c>
      <c r="U6847" t="s">
        <v>100</v>
      </c>
      <c r="V6847" t="b">
        <v>0</v>
      </c>
      <c r="W6847">
        <v>5</v>
      </c>
      <c r="X6847" t="s">
        <v>4732</v>
      </c>
      <c r="Y6847" t="s">
        <v>4896</v>
      </c>
    </row>
    <row r="6848" spans="1:25" x14ac:dyDescent="0.4">
      <c r="A6848" t="s">
        <v>8955</v>
      </c>
      <c r="B6848" s="2">
        <f ca="1">TODAY()+OpportunityTbl[[#This Row],[CreatedOn_DaysFromToday]]</f>
        <v>44622</v>
      </c>
      <c r="C6848" s="2">
        <f ca="1">TODAY()+OpportunityTbl[[#This Row],[EstCloseDate_DaysFromToday]]</f>
        <v>44678</v>
      </c>
      <c r="D6848">
        <f ca="1">IF(OpportunityTbl[[#This Row],[statecode]]=0,"",OpportunityTbl[[#This Row],[Estimated Close Date]])</f>
        <v>44678</v>
      </c>
      <c r="E6848" s="14">
        <v>-488</v>
      </c>
      <c r="F6848" s="14">
        <v>-432</v>
      </c>
      <c r="G6848" t="s">
        <v>7082</v>
      </c>
      <c r="H6848" t="s">
        <v>7082</v>
      </c>
      <c r="I6848">
        <v>1</v>
      </c>
      <c r="J6848">
        <v>3</v>
      </c>
      <c r="K6848" t="s">
        <v>11551</v>
      </c>
      <c r="L6848" t="s">
        <v>12241</v>
      </c>
      <c r="M6848" t="s">
        <v>22</v>
      </c>
      <c r="N6848" t="s">
        <v>1710</v>
      </c>
      <c r="O6848" t="s">
        <v>29</v>
      </c>
      <c r="P6848" t="s">
        <v>1879</v>
      </c>
      <c r="Q6848" s="13">
        <v>26325</v>
      </c>
      <c r="R6848" s="13">
        <v>25140.38</v>
      </c>
      <c r="S6848" s="1">
        <v>0.5</v>
      </c>
      <c r="T6848" t="s">
        <v>168</v>
      </c>
      <c r="U6848" t="s">
        <v>97</v>
      </c>
      <c r="V6848" t="b">
        <v>1</v>
      </c>
      <c r="W6848">
        <v>4.5</v>
      </c>
      <c r="X6848" t="s">
        <v>240</v>
      </c>
      <c r="Y6848" t="s">
        <v>26</v>
      </c>
    </row>
    <row r="6849" spans="1:25" x14ac:dyDescent="0.4">
      <c r="A6849" t="s">
        <v>9247</v>
      </c>
      <c r="B6849" s="2">
        <f ca="1">TODAY()+OpportunityTbl[[#This Row],[CreatedOn_DaysFromToday]]</f>
        <v>44622</v>
      </c>
      <c r="C6849" s="2">
        <f ca="1">TODAY()+OpportunityTbl[[#This Row],[EstCloseDate_DaysFromToday]]</f>
        <v>44685</v>
      </c>
      <c r="D6849">
        <f ca="1">IF(OpportunityTbl[[#This Row],[statecode]]=0,"",OpportunityTbl[[#This Row],[Estimated Close Date]])</f>
        <v>44685</v>
      </c>
      <c r="E6849" s="14">
        <v>-488</v>
      </c>
      <c r="F6849" s="14">
        <v>-425</v>
      </c>
      <c r="G6849" t="s">
        <v>7082</v>
      </c>
      <c r="H6849" t="s">
        <v>7082</v>
      </c>
      <c r="I6849">
        <v>1</v>
      </c>
      <c r="J6849">
        <v>3</v>
      </c>
      <c r="K6849" t="s">
        <v>11522</v>
      </c>
      <c r="L6849" t="s">
        <v>12234</v>
      </c>
      <c r="M6849" t="s">
        <v>22</v>
      </c>
      <c r="N6849" t="s">
        <v>2121</v>
      </c>
      <c r="O6849" t="s">
        <v>29</v>
      </c>
      <c r="P6849" t="s">
        <v>2336</v>
      </c>
      <c r="Q6849" s="13">
        <v>2937</v>
      </c>
      <c r="R6849" s="13">
        <v>2819.52</v>
      </c>
      <c r="S6849" s="1">
        <v>0.5</v>
      </c>
      <c r="T6849" t="s">
        <v>168</v>
      </c>
      <c r="U6849" t="s">
        <v>97</v>
      </c>
      <c r="V6849" t="b">
        <v>0</v>
      </c>
      <c r="W6849">
        <v>4</v>
      </c>
      <c r="X6849" t="s">
        <v>240</v>
      </c>
      <c r="Y6849" t="s">
        <v>26</v>
      </c>
    </row>
    <row r="6850" spans="1:25" x14ac:dyDescent="0.4">
      <c r="A6850" t="s">
        <v>9248</v>
      </c>
      <c r="B6850" s="2">
        <f ca="1">TODAY()+OpportunityTbl[[#This Row],[CreatedOn_DaysFromToday]]</f>
        <v>44622</v>
      </c>
      <c r="C6850" s="2">
        <f ca="1">TODAY()+OpportunityTbl[[#This Row],[EstCloseDate_DaysFromToday]]</f>
        <v>44716</v>
      </c>
      <c r="D6850">
        <f ca="1">IF(OpportunityTbl[[#This Row],[statecode]]=0,"",OpportunityTbl[[#This Row],[Estimated Close Date]])</f>
        <v>44716</v>
      </c>
      <c r="E6850" s="14">
        <v>-488</v>
      </c>
      <c r="F6850" s="14">
        <v>-394</v>
      </c>
      <c r="G6850" t="s">
        <v>7082</v>
      </c>
      <c r="H6850" t="s">
        <v>7082</v>
      </c>
      <c r="I6850">
        <v>1</v>
      </c>
      <c r="J6850">
        <v>3</v>
      </c>
      <c r="K6850" t="s">
        <v>11468</v>
      </c>
      <c r="L6850" t="s">
        <v>12233</v>
      </c>
      <c r="M6850" t="s">
        <v>22</v>
      </c>
      <c r="N6850" t="s">
        <v>1816</v>
      </c>
      <c r="O6850" t="s">
        <v>29</v>
      </c>
      <c r="P6850" t="s">
        <v>4473</v>
      </c>
      <c r="Q6850" s="13">
        <v>31093</v>
      </c>
      <c r="R6850" s="13">
        <v>29849.279999999999</v>
      </c>
      <c r="S6850" s="1">
        <v>0.5</v>
      </c>
      <c r="T6850" t="s">
        <v>168</v>
      </c>
      <c r="U6850" t="s">
        <v>97</v>
      </c>
      <c r="V6850" t="b">
        <v>0</v>
      </c>
      <c r="W6850">
        <v>4</v>
      </c>
      <c r="X6850" t="s">
        <v>240</v>
      </c>
      <c r="Y6850" t="s">
        <v>26</v>
      </c>
    </row>
    <row r="6851" spans="1:25" x14ac:dyDescent="0.4">
      <c r="A6851" t="s">
        <v>9543</v>
      </c>
      <c r="B6851" s="2">
        <f ca="1">TODAY()+OpportunityTbl[[#This Row],[CreatedOn_DaysFromToday]]</f>
        <v>44622</v>
      </c>
      <c r="C6851" s="2">
        <f ca="1">TODAY()+OpportunityTbl[[#This Row],[EstCloseDate_DaysFromToday]]</f>
        <v>44663</v>
      </c>
      <c r="D6851">
        <f ca="1">IF(OpportunityTbl[[#This Row],[statecode]]=0,"",OpportunityTbl[[#This Row],[Estimated Close Date]])</f>
        <v>44663</v>
      </c>
      <c r="E6851" s="14">
        <v>-488</v>
      </c>
      <c r="F6851" s="14">
        <v>-447</v>
      </c>
      <c r="G6851" t="s">
        <v>7082</v>
      </c>
      <c r="H6851" t="s">
        <v>7082</v>
      </c>
      <c r="I6851">
        <v>1</v>
      </c>
      <c r="J6851">
        <v>3</v>
      </c>
      <c r="K6851" t="s">
        <v>11587</v>
      </c>
      <c r="L6851" t="s">
        <v>12236</v>
      </c>
      <c r="M6851" t="s">
        <v>22</v>
      </c>
      <c r="N6851" t="s">
        <v>469</v>
      </c>
      <c r="O6851" t="s">
        <v>29</v>
      </c>
      <c r="P6851" t="s">
        <v>470</v>
      </c>
      <c r="Q6851" s="13">
        <v>2725</v>
      </c>
      <c r="R6851" s="13">
        <v>2656.88</v>
      </c>
      <c r="S6851" s="1">
        <v>0.3</v>
      </c>
      <c r="T6851" t="s">
        <v>168</v>
      </c>
      <c r="U6851" t="s">
        <v>97</v>
      </c>
      <c r="V6851" t="b">
        <v>1</v>
      </c>
      <c r="W6851">
        <v>2.5</v>
      </c>
      <c r="X6851" t="s">
        <v>157</v>
      </c>
      <c r="Y6851" t="s">
        <v>26</v>
      </c>
    </row>
    <row r="6852" spans="1:25" x14ac:dyDescent="0.4">
      <c r="A6852" t="s">
        <v>66</v>
      </c>
      <c r="B6852" s="2">
        <f ca="1">TODAY()+OpportunityTbl[[#This Row],[CreatedOn_DaysFromToday]]</f>
        <v>44621</v>
      </c>
      <c r="C6852" s="2">
        <f ca="1">TODAY()+OpportunityTbl[[#This Row],[EstCloseDate_DaysFromToday]]</f>
        <v>44676</v>
      </c>
      <c r="D6852">
        <f ca="1">IF(OpportunityTbl[[#This Row],[statecode]]=0,"",OpportunityTbl[[#This Row],[Estimated Close Date]])</f>
        <v>44676</v>
      </c>
      <c r="E6852" s="14">
        <v>-489</v>
      </c>
      <c r="F6852" s="14">
        <v>-434</v>
      </c>
      <c r="G6852" t="s">
        <v>27</v>
      </c>
      <c r="H6852" t="s">
        <v>28</v>
      </c>
      <c r="I6852">
        <v>2</v>
      </c>
      <c r="J6852">
        <v>4</v>
      </c>
      <c r="K6852" t="s">
        <v>11571</v>
      </c>
      <c r="L6852" t="s">
        <v>12236</v>
      </c>
      <c r="M6852" t="s">
        <v>22</v>
      </c>
      <c r="N6852" t="s">
        <v>31</v>
      </c>
      <c r="O6852" t="s">
        <v>29</v>
      </c>
      <c r="P6852" t="s">
        <v>32</v>
      </c>
      <c r="Q6852" s="13">
        <v>2835</v>
      </c>
      <c r="S6852" s="1">
        <v>0.1</v>
      </c>
      <c r="T6852" t="s">
        <v>23</v>
      </c>
      <c r="U6852" t="s">
        <v>24</v>
      </c>
      <c r="V6852" t="b">
        <v>0</v>
      </c>
      <c r="W6852">
        <v>2.5</v>
      </c>
      <c r="X6852" t="s">
        <v>25</v>
      </c>
      <c r="Y6852" t="s">
        <v>26</v>
      </c>
    </row>
    <row r="6853" spans="1:25" x14ac:dyDescent="0.4">
      <c r="A6853" t="s">
        <v>2833</v>
      </c>
      <c r="B6853" s="2">
        <f ca="1">TODAY()+OpportunityTbl[[#This Row],[CreatedOn_DaysFromToday]]</f>
        <v>44621</v>
      </c>
      <c r="C6853" s="2">
        <f ca="1">TODAY()+OpportunityTbl[[#This Row],[EstCloseDate_DaysFromToday]]</f>
        <v>44691</v>
      </c>
      <c r="D6853">
        <f ca="1">IF(OpportunityTbl[[#This Row],[statecode]]=0,"",OpportunityTbl[[#This Row],[Estimated Close Date]])</f>
        <v>44691</v>
      </c>
      <c r="E6853" s="14">
        <v>-489</v>
      </c>
      <c r="F6853" s="14">
        <v>-419</v>
      </c>
      <c r="G6853" t="s">
        <v>27</v>
      </c>
      <c r="H6853" t="s">
        <v>28</v>
      </c>
      <c r="I6853">
        <v>2</v>
      </c>
      <c r="J6853">
        <v>4</v>
      </c>
      <c r="K6853" t="s">
        <v>11526</v>
      </c>
      <c r="L6853" t="s">
        <v>12239</v>
      </c>
      <c r="M6853" t="s">
        <v>22</v>
      </c>
      <c r="N6853" t="s">
        <v>1727</v>
      </c>
      <c r="O6853" t="s">
        <v>29</v>
      </c>
      <c r="P6853" t="s">
        <v>1791</v>
      </c>
      <c r="Q6853" s="13">
        <v>7421</v>
      </c>
      <c r="S6853" s="1">
        <v>0.1</v>
      </c>
      <c r="T6853" t="s">
        <v>23</v>
      </c>
      <c r="U6853" t="s">
        <v>97</v>
      </c>
      <c r="V6853" t="b">
        <v>1</v>
      </c>
      <c r="W6853">
        <v>3</v>
      </c>
      <c r="X6853" t="s">
        <v>25</v>
      </c>
      <c r="Y6853" t="s">
        <v>26</v>
      </c>
    </row>
    <row r="6854" spans="1:25" x14ac:dyDescent="0.4">
      <c r="A6854" t="s">
        <v>3629</v>
      </c>
      <c r="B6854" s="2">
        <f ca="1">TODAY()+OpportunityTbl[[#This Row],[CreatedOn_DaysFromToday]]</f>
        <v>44621</v>
      </c>
      <c r="C6854" s="2">
        <f ca="1">TODAY()+OpportunityTbl[[#This Row],[EstCloseDate_DaysFromToday]]</f>
        <v>44661</v>
      </c>
      <c r="D6854">
        <f ca="1">IF(OpportunityTbl[[#This Row],[statecode]]=0,"",OpportunityTbl[[#This Row],[Estimated Close Date]])</f>
        <v>44661</v>
      </c>
      <c r="E6854" s="14">
        <v>-489</v>
      </c>
      <c r="F6854" s="14">
        <v>-449</v>
      </c>
      <c r="G6854" t="s">
        <v>27</v>
      </c>
      <c r="H6854" t="s">
        <v>28</v>
      </c>
      <c r="I6854">
        <v>2</v>
      </c>
      <c r="J6854">
        <v>4</v>
      </c>
      <c r="K6854" t="s">
        <v>11618</v>
      </c>
      <c r="L6854" t="s">
        <v>12238</v>
      </c>
      <c r="M6854" t="s">
        <v>22</v>
      </c>
      <c r="N6854" t="s">
        <v>31</v>
      </c>
      <c r="O6854" t="s">
        <v>29</v>
      </c>
      <c r="P6854" t="s">
        <v>32</v>
      </c>
      <c r="Q6854" s="13">
        <v>3680</v>
      </c>
      <c r="S6854" s="1">
        <v>0.1</v>
      </c>
      <c r="T6854" t="s">
        <v>23</v>
      </c>
      <c r="U6854" t="s">
        <v>24</v>
      </c>
      <c r="V6854" t="b">
        <v>1</v>
      </c>
      <c r="W6854">
        <v>2</v>
      </c>
      <c r="X6854" t="s">
        <v>25</v>
      </c>
      <c r="Y6854" t="s">
        <v>26</v>
      </c>
    </row>
    <row r="6855" spans="1:25" x14ac:dyDescent="0.4">
      <c r="A6855" t="s">
        <v>5731</v>
      </c>
      <c r="B6855" s="2">
        <f ca="1">TODAY()+OpportunityTbl[[#This Row],[CreatedOn_DaysFromToday]]</f>
        <v>44621</v>
      </c>
      <c r="C6855" s="2">
        <f ca="1">TODAY()+OpportunityTbl[[#This Row],[EstCloseDate_DaysFromToday]]</f>
        <v>44653</v>
      </c>
      <c r="D6855">
        <f ca="1">IF(OpportunityTbl[[#This Row],[statecode]]=0,"",OpportunityTbl[[#This Row],[Estimated Close Date]])</f>
        <v>44653</v>
      </c>
      <c r="E6855" s="14">
        <v>-489</v>
      </c>
      <c r="F6855" s="14">
        <v>-457</v>
      </c>
      <c r="G6855" t="s">
        <v>27</v>
      </c>
      <c r="H6855" t="s">
        <v>28</v>
      </c>
      <c r="I6855">
        <v>2</v>
      </c>
      <c r="J6855">
        <v>4</v>
      </c>
      <c r="K6855" t="s">
        <v>11618</v>
      </c>
      <c r="L6855" t="s">
        <v>12239</v>
      </c>
      <c r="M6855" t="s">
        <v>22</v>
      </c>
      <c r="N6855" t="s">
        <v>1710</v>
      </c>
      <c r="O6855" t="s">
        <v>29</v>
      </c>
      <c r="P6855" t="s">
        <v>2207</v>
      </c>
      <c r="Q6855" s="13">
        <v>6551</v>
      </c>
      <c r="S6855" s="1">
        <v>0.1</v>
      </c>
      <c r="T6855" t="s">
        <v>23</v>
      </c>
      <c r="U6855" t="s">
        <v>100</v>
      </c>
      <c r="V6855" t="b">
        <v>1</v>
      </c>
      <c r="W6855">
        <v>3.5</v>
      </c>
      <c r="X6855" t="s">
        <v>25</v>
      </c>
      <c r="Y6855" t="s">
        <v>4916</v>
      </c>
    </row>
    <row r="6856" spans="1:25" x14ac:dyDescent="0.4">
      <c r="A6856" t="s">
        <v>6823</v>
      </c>
      <c r="B6856" s="2">
        <f ca="1">TODAY()+OpportunityTbl[[#This Row],[CreatedOn_DaysFromToday]]</f>
        <v>44621</v>
      </c>
      <c r="C6856" s="2">
        <f ca="1">TODAY()+OpportunityTbl[[#This Row],[EstCloseDate_DaysFromToday]]</f>
        <v>44669</v>
      </c>
      <c r="D6856">
        <f ca="1">IF(OpportunityTbl[[#This Row],[statecode]]=0,"",OpportunityTbl[[#This Row],[Estimated Close Date]])</f>
        <v>44669</v>
      </c>
      <c r="E6856" s="14">
        <v>-489</v>
      </c>
      <c r="F6856" s="14">
        <v>-441</v>
      </c>
      <c r="G6856" t="s">
        <v>27</v>
      </c>
      <c r="H6856" t="s">
        <v>28</v>
      </c>
      <c r="I6856">
        <v>2</v>
      </c>
      <c r="J6856">
        <v>4</v>
      </c>
      <c r="K6856" t="s">
        <v>11568</v>
      </c>
      <c r="L6856" t="s">
        <v>12234</v>
      </c>
      <c r="M6856" t="s">
        <v>22</v>
      </c>
      <c r="N6856" t="s">
        <v>518</v>
      </c>
      <c r="O6856" t="s">
        <v>29</v>
      </c>
      <c r="P6856" t="s">
        <v>523</v>
      </c>
      <c r="Q6856" s="13">
        <v>2175</v>
      </c>
      <c r="S6856" s="1">
        <v>0.1</v>
      </c>
      <c r="T6856" t="s">
        <v>23</v>
      </c>
      <c r="U6856" t="s">
        <v>24</v>
      </c>
      <c r="V6856" t="b">
        <v>1</v>
      </c>
      <c r="W6856">
        <v>2.5</v>
      </c>
      <c r="X6856" t="s">
        <v>25</v>
      </c>
      <c r="Y6856" t="s">
        <v>4890</v>
      </c>
    </row>
    <row r="6857" spans="1:25" x14ac:dyDescent="0.4">
      <c r="A6857" t="s">
        <v>6973</v>
      </c>
      <c r="B6857" s="2">
        <f ca="1">TODAY()+OpportunityTbl[[#This Row],[CreatedOn_DaysFromToday]]</f>
        <v>44621</v>
      </c>
      <c r="C6857" s="2">
        <f ca="1">TODAY()+OpportunityTbl[[#This Row],[EstCloseDate_DaysFromToday]]</f>
        <v>44667</v>
      </c>
      <c r="D6857">
        <f ca="1">IF(OpportunityTbl[[#This Row],[statecode]]=0,"",OpportunityTbl[[#This Row],[Estimated Close Date]])</f>
        <v>44667</v>
      </c>
      <c r="E6857" s="14">
        <v>-489</v>
      </c>
      <c r="F6857" s="14">
        <v>-443</v>
      </c>
      <c r="G6857" t="s">
        <v>27</v>
      </c>
      <c r="H6857" t="s">
        <v>28</v>
      </c>
      <c r="I6857">
        <v>2</v>
      </c>
      <c r="J6857">
        <v>4</v>
      </c>
      <c r="K6857" t="s">
        <v>11579</v>
      </c>
      <c r="L6857" t="s">
        <v>12236</v>
      </c>
      <c r="M6857" t="s">
        <v>22</v>
      </c>
      <c r="N6857" t="s">
        <v>31</v>
      </c>
      <c r="O6857" t="s">
        <v>29</v>
      </c>
      <c r="P6857" t="s">
        <v>210</v>
      </c>
      <c r="Q6857" s="13">
        <v>2180</v>
      </c>
      <c r="S6857" s="1">
        <v>0.3</v>
      </c>
      <c r="T6857" t="s">
        <v>168</v>
      </c>
      <c r="U6857" t="s">
        <v>100</v>
      </c>
      <c r="V6857" t="b">
        <v>0</v>
      </c>
      <c r="W6857">
        <v>2.5</v>
      </c>
      <c r="X6857" t="s">
        <v>157</v>
      </c>
      <c r="Y6857" t="s">
        <v>4926</v>
      </c>
    </row>
    <row r="6858" spans="1:25" x14ac:dyDescent="0.4">
      <c r="A6858" t="s">
        <v>6974</v>
      </c>
      <c r="B6858" s="2">
        <f ca="1">TODAY()+OpportunityTbl[[#This Row],[CreatedOn_DaysFromToday]]</f>
        <v>44621</v>
      </c>
      <c r="C6858" s="2">
        <f ca="1">TODAY()+OpportunityTbl[[#This Row],[EstCloseDate_DaysFromToday]]</f>
        <v>44663</v>
      </c>
      <c r="D6858">
        <f ca="1">IF(OpportunityTbl[[#This Row],[statecode]]=0,"",OpportunityTbl[[#This Row],[Estimated Close Date]])</f>
        <v>44663</v>
      </c>
      <c r="E6858" s="14">
        <v>-489</v>
      </c>
      <c r="F6858" s="14">
        <v>-447</v>
      </c>
      <c r="G6858" t="s">
        <v>27</v>
      </c>
      <c r="H6858" t="s">
        <v>28</v>
      </c>
      <c r="I6858">
        <v>2</v>
      </c>
      <c r="J6858">
        <v>4</v>
      </c>
      <c r="K6858" t="s">
        <v>11619</v>
      </c>
      <c r="L6858" t="s">
        <v>12236</v>
      </c>
      <c r="M6858" t="s">
        <v>22</v>
      </c>
      <c r="N6858" t="s">
        <v>31</v>
      </c>
      <c r="O6858" t="s">
        <v>29</v>
      </c>
      <c r="P6858" t="s">
        <v>319</v>
      </c>
      <c r="Q6858" s="13">
        <v>1361</v>
      </c>
      <c r="S6858" s="1">
        <v>0.1</v>
      </c>
      <c r="T6858" t="s">
        <v>23</v>
      </c>
      <c r="U6858" t="s">
        <v>24</v>
      </c>
      <c r="V6858" t="b">
        <v>0</v>
      </c>
      <c r="W6858">
        <v>2.5</v>
      </c>
      <c r="X6858" t="s">
        <v>25</v>
      </c>
      <c r="Y6858" t="s">
        <v>4926</v>
      </c>
    </row>
    <row r="6859" spans="1:25" x14ac:dyDescent="0.4">
      <c r="A6859" t="s">
        <v>7537</v>
      </c>
      <c r="B6859" s="2">
        <f ca="1">TODAY()+OpportunityTbl[[#This Row],[CreatedOn_DaysFromToday]]</f>
        <v>44621</v>
      </c>
      <c r="C6859" s="2">
        <f ca="1">TODAY()+OpportunityTbl[[#This Row],[EstCloseDate_DaysFromToday]]</f>
        <v>44667</v>
      </c>
      <c r="D6859">
        <f ca="1">IF(OpportunityTbl[[#This Row],[statecode]]=0,"",OpportunityTbl[[#This Row],[Estimated Close Date]])</f>
        <v>44667</v>
      </c>
      <c r="E6859" s="14">
        <v>-489</v>
      </c>
      <c r="F6859" s="14">
        <v>-443</v>
      </c>
      <c r="G6859" t="s">
        <v>7082</v>
      </c>
      <c r="H6859" t="s">
        <v>7082</v>
      </c>
      <c r="I6859">
        <v>1</v>
      </c>
      <c r="J6859">
        <v>3</v>
      </c>
      <c r="K6859" t="s">
        <v>11551</v>
      </c>
      <c r="L6859" t="s">
        <v>12238</v>
      </c>
      <c r="M6859" t="s">
        <v>22</v>
      </c>
      <c r="N6859" t="s">
        <v>2121</v>
      </c>
      <c r="O6859" t="s">
        <v>29</v>
      </c>
      <c r="P6859" t="s">
        <v>2122</v>
      </c>
      <c r="Q6859" s="13">
        <v>1914</v>
      </c>
      <c r="R6859" s="13">
        <v>1856.58</v>
      </c>
      <c r="S6859" s="1">
        <v>0.5</v>
      </c>
      <c r="T6859" t="s">
        <v>168</v>
      </c>
      <c r="U6859" t="s">
        <v>97</v>
      </c>
      <c r="V6859" t="b">
        <v>1</v>
      </c>
      <c r="W6859">
        <v>3</v>
      </c>
      <c r="X6859" t="s">
        <v>240</v>
      </c>
      <c r="Y6859" t="s">
        <v>4916</v>
      </c>
    </row>
    <row r="6860" spans="1:25" x14ac:dyDescent="0.4">
      <c r="A6860" t="s">
        <v>8163</v>
      </c>
      <c r="B6860" s="2">
        <f ca="1">TODAY()+OpportunityTbl[[#This Row],[CreatedOn_DaysFromToday]]</f>
        <v>44621</v>
      </c>
      <c r="C6860" s="2">
        <f ca="1">TODAY()+OpportunityTbl[[#This Row],[EstCloseDate_DaysFromToday]]</f>
        <v>44668</v>
      </c>
      <c r="D6860">
        <f ca="1">IF(OpportunityTbl[[#This Row],[statecode]]=0,"",OpportunityTbl[[#This Row],[Estimated Close Date]])</f>
        <v>44668</v>
      </c>
      <c r="E6860" s="14">
        <v>-489</v>
      </c>
      <c r="F6860" s="14">
        <v>-442</v>
      </c>
      <c r="G6860" t="s">
        <v>7082</v>
      </c>
      <c r="H6860" t="s">
        <v>7082</v>
      </c>
      <c r="I6860">
        <v>1</v>
      </c>
      <c r="J6860">
        <v>3</v>
      </c>
      <c r="K6860" t="s">
        <v>11620</v>
      </c>
      <c r="L6860" t="s">
        <v>12236</v>
      </c>
      <c r="M6860" t="s">
        <v>22</v>
      </c>
      <c r="N6860" t="s">
        <v>31</v>
      </c>
      <c r="O6860" t="s">
        <v>29</v>
      </c>
      <c r="P6860" t="s">
        <v>210</v>
      </c>
      <c r="Q6860" s="13">
        <v>2965</v>
      </c>
      <c r="R6860" s="13">
        <v>2890.88</v>
      </c>
      <c r="S6860" s="1">
        <v>0.5</v>
      </c>
      <c r="T6860" t="s">
        <v>168</v>
      </c>
      <c r="U6860" t="s">
        <v>97</v>
      </c>
      <c r="V6860" t="b">
        <v>1</v>
      </c>
      <c r="W6860">
        <v>2.5</v>
      </c>
      <c r="X6860" t="s">
        <v>240</v>
      </c>
      <c r="Y6860" t="s">
        <v>4916</v>
      </c>
    </row>
    <row r="6861" spans="1:25" x14ac:dyDescent="0.4">
      <c r="A6861" t="s">
        <v>8495</v>
      </c>
      <c r="B6861" s="2">
        <f ca="1">TODAY()+OpportunityTbl[[#This Row],[CreatedOn_DaysFromToday]]</f>
        <v>44621</v>
      </c>
      <c r="C6861" s="2">
        <f ca="1">TODAY()+OpportunityTbl[[#This Row],[EstCloseDate_DaysFromToday]]</f>
        <v>44692</v>
      </c>
      <c r="D6861">
        <f ca="1">IF(OpportunityTbl[[#This Row],[statecode]]=0,"",OpportunityTbl[[#This Row],[Estimated Close Date]])</f>
        <v>44692</v>
      </c>
      <c r="E6861" s="14">
        <v>-489</v>
      </c>
      <c r="F6861" s="14">
        <v>-418</v>
      </c>
      <c r="G6861" t="s">
        <v>7082</v>
      </c>
      <c r="H6861" t="s">
        <v>7082</v>
      </c>
      <c r="I6861">
        <v>1</v>
      </c>
      <c r="J6861">
        <v>3</v>
      </c>
      <c r="K6861" t="s">
        <v>11551</v>
      </c>
      <c r="L6861" t="s">
        <v>12237</v>
      </c>
      <c r="M6861" t="s">
        <v>22</v>
      </c>
      <c r="N6861" t="s">
        <v>2121</v>
      </c>
      <c r="O6861" t="s">
        <v>29</v>
      </c>
      <c r="P6861" t="s">
        <v>4734</v>
      </c>
      <c r="Q6861" s="13">
        <v>4502</v>
      </c>
      <c r="R6861" s="13">
        <v>4276.8999999999996</v>
      </c>
      <c r="S6861" s="1">
        <v>0.9</v>
      </c>
      <c r="T6861" t="s">
        <v>4724</v>
      </c>
      <c r="U6861" t="s">
        <v>97</v>
      </c>
      <c r="V6861" t="b">
        <v>0</v>
      </c>
      <c r="W6861">
        <v>5</v>
      </c>
      <c r="X6861" t="s">
        <v>4732</v>
      </c>
      <c r="Y6861" t="s">
        <v>4896</v>
      </c>
    </row>
    <row r="6862" spans="1:25" x14ac:dyDescent="0.4">
      <c r="A6862" t="s">
        <v>9030</v>
      </c>
      <c r="B6862" s="2">
        <f ca="1">TODAY()+OpportunityTbl[[#This Row],[CreatedOn_DaysFromToday]]</f>
        <v>44621</v>
      </c>
      <c r="C6862" s="2">
        <f ca="1">TODAY()+OpportunityTbl[[#This Row],[EstCloseDate_DaysFromToday]]</f>
        <v>44673</v>
      </c>
      <c r="D6862">
        <f ca="1">IF(OpportunityTbl[[#This Row],[statecode]]=0,"",OpportunityTbl[[#This Row],[Estimated Close Date]])</f>
        <v>44673</v>
      </c>
      <c r="E6862" s="14">
        <v>-489</v>
      </c>
      <c r="F6862" s="14">
        <v>-437</v>
      </c>
      <c r="G6862" t="s">
        <v>7082</v>
      </c>
      <c r="H6862" t="s">
        <v>7082</v>
      </c>
      <c r="I6862">
        <v>1</v>
      </c>
      <c r="J6862">
        <v>3</v>
      </c>
      <c r="K6862" t="s">
        <v>11564</v>
      </c>
      <c r="L6862" t="s">
        <v>12239</v>
      </c>
      <c r="M6862" t="s">
        <v>22</v>
      </c>
      <c r="N6862" t="s">
        <v>31</v>
      </c>
      <c r="O6862" t="s">
        <v>29</v>
      </c>
      <c r="P6862" t="s">
        <v>4742</v>
      </c>
      <c r="Q6862" s="13">
        <v>6191</v>
      </c>
      <c r="R6862" s="13">
        <v>6067.18</v>
      </c>
      <c r="S6862" s="1">
        <v>0.5</v>
      </c>
      <c r="T6862" t="s">
        <v>168</v>
      </c>
      <c r="U6862" t="s">
        <v>24</v>
      </c>
      <c r="V6862" t="b">
        <v>1</v>
      </c>
      <c r="W6862">
        <v>2</v>
      </c>
      <c r="X6862" t="s">
        <v>240</v>
      </c>
      <c r="Y6862" t="s">
        <v>26</v>
      </c>
    </row>
    <row r="6863" spans="1:25" x14ac:dyDescent="0.4">
      <c r="A6863" t="s">
        <v>1249</v>
      </c>
      <c r="B6863" s="2">
        <f ca="1">TODAY()+OpportunityTbl[[#This Row],[CreatedOn_DaysFromToday]]</f>
        <v>44620</v>
      </c>
      <c r="C6863" s="2">
        <f ca="1">TODAY()+OpportunityTbl[[#This Row],[EstCloseDate_DaysFromToday]]</f>
        <v>44699</v>
      </c>
      <c r="D6863">
        <f ca="1">IF(OpportunityTbl[[#This Row],[statecode]]=0,"",OpportunityTbl[[#This Row],[Estimated Close Date]])</f>
        <v>44699</v>
      </c>
      <c r="E6863" s="14">
        <v>-490</v>
      </c>
      <c r="F6863" s="14">
        <v>-411</v>
      </c>
      <c r="G6863" t="s">
        <v>27</v>
      </c>
      <c r="H6863" t="s">
        <v>28</v>
      </c>
      <c r="I6863">
        <v>2</v>
      </c>
      <c r="J6863">
        <v>4</v>
      </c>
      <c r="K6863" t="s">
        <v>11533</v>
      </c>
      <c r="L6863" t="s">
        <v>12236</v>
      </c>
      <c r="M6863" t="s">
        <v>22</v>
      </c>
      <c r="N6863" t="s">
        <v>779</v>
      </c>
      <c r="O6863" t="s">
        <v>29</v>
      </c>
      <c r="P6863" t="s">
        <v>780</v>
      </c>
      <c r="Q6863" s="13">
        <v>2645</v>
      </c>
      <c r="S6863" s="1">
        <v>0.1</v>
      </c>
      <c r="T6863" t="s">
        <v>23</v>
      </c>
      <c r="U6863" t="s">
        <v>24</v>
      </c>
      <c r="V6863" t="b">
        <v>0</v>
      </c>
      <c r="W6863">
        <v>2.5</v>
      </c>
      <c r="X6863" t="s">
        <v>25</v>
      </c>
      <c r="Y6863" t="s">
        <v>26</v>
      </c>
    </row>
    <row r="6864" spans="1:25" x14ac:dyDescent="0.4">
      <c r="A6864" t="s">
        <v>1250</v>
      </c>
      <c r="B6864" s="2">
        <f ca="1">TODAY()+OpportunityTbl[[#This Row],[CreatedOn_DaysFromToday]]</f>
        <v>44620</v>
      </c>
      <c r="C6864" s="2">
        <f ca="1">TODAY()+OpportunityTbl[[#This Row],[EstCloseDate_DaysFromToday]]</f>
        <v>44685</v>
      </c>
      <c r="D6864">
        <f ca="1">IF(OpportunityTbl[[#This Row],[statecode]]=0,"",OpportunityTbl[[#This Row],[Estimated Close Date]])</f>
        <v>44685</v>
      </c>
      <c r="E6864" s="14">
        <v>-490</v>
      </c>
      <c r="F6864" s="14">
        <v>-425</v>
      </c>
      <c r="G6864" t="s">
        <v>27</v>
      </c>
      <c r="H6864" t="s">
        <v>28</v>
      </c>
      <c r="I6864">
        <v>2</v>
      </c>
      <c r="J6864">
        <v>4</v>
      </c>
      <c r="K6864" t="s">
        <v>11535</v>
      </c>
      <c r="L6864" t="s">
        <v>12236</v>
      </c>
      <c r="M6864" t="s">
        <v>22</v>
      </c>
      <c r="N6864" t="s">
        <v>779</v>
      </c>
      <c r="O6864" t="s">
        <v>29</v>
      </c>
      <c r="P6864" t="s">
        <v>780</v>
      </c>
      <c r="Q6864" s="13">
        <v>2331</v>
      </c>
      <c r="S6864" s="1">
        <v>0.1</v>
      </c>
      <c r="T6864" t="s">
        <v>23</v>
      </c>
      <c r="U6864" t="s">
        <v>100</v>
      </c>
      <c r="V6864" t="b">
        <v>0</v>
      </c>
      <c r="W6864">
        <v>2.5</v>
      </c>
      <c r="X6864" t="s">
        <v>25</v>
      </c>
      <c r="Y6864" t="s">
        <v>26</v>
      </c>
    </row>
    <row r="6865" spans="1:25" x14ac:dyDescent="0.4">
      <c r="A6865" t="s">
        <v>1251</v>
      </c>
      <c r="B6865" s="2">
        <f ca="1">TODAY()+OpportunityTbl[[#This Row],[CreatedOn_DaysFromToday]]</f>
        <v>44620</v>
      </c>
      <c r="C6865" s="2">
        <f ca="1">TODAY()+OpportunityTbl[[#This Row],[EstCloseDate_DaysFromToday]]</f>
        <v>44685</v>
      </c>
      <c r="D6865">
        <f ca="1">IF(OpportunityTbl[[#This Row],[statecode]]=0,"",OpportunityTbl[[#This Row],[Estimated Close Date]])</f>
        <v>44685</v>
      </c>
      <c r="E6865" s="14">
        <v>-490</v>
      </c>
      <c r="F6865" s="14">
        <v>-425</v>
      </c>
      <c r="G6865" t="s">
        <v>27</v>
      </c>
      <c r="H6865" t="s">
        <v>28</v>
      </c>
      <c r="I6865">
        <v>2</v>
      </c>
      <c r="J6865">
        <v>4</v>
      </c>
      <c r="K6865" t="s">
        <v>11550</v>
      </c>
      <c r="L6865" t="s">
        <v>12234</v>
      </c>
      <c r="M6865" t="s">
        <v>22</v>
      </c>
      <c r="N6865" t="s">
        <v>779</v>
      </c>
      <c r="O6865" t="s">
        <v>29</v>
      </c>
      <c r="P6865" t="s">
        <v>780</v>
      </c>
      <c r="Q6865" s="13">
        <v>2610</v>
      </c>
      <c r="S6865" s="1">
        <v>0.1</v>
      </c>
      <c r="T6865" t="s">
        <v>23</v>
      </c>
      <c r="U6865" t="s">
        <v>24</v>
      </c>
      <c r="V6865" t="b">
        <v>1</v>
      </c>
      <c r="W6865">
        <v>2.5</v>
      </c>
      <c r="X6865" t="s">
        <v>25</v>
      </c>
      <c r="Y6865" t="s">
        <v>26</v>
      </c>
    </row>
    <row r="6866" spans="1:25" x14ac:dyDescent="0.4">
      <c r="A6866" t="s">
        <v>1315</v>
      </c>
      <c r="B6866" s="2">
        <f ca="1">TODAY()+OpportunityTbl[[#This Row],[CreatedOn_DaysFromToday]]</f>
        <v>44620</v>
      </c>
      <c r="C6866" s="2">
        <f ca="1">TODAY()+OpportunityTbl[[#This Row],[EstCloseDate_DaysFromToday]]</f>
        <v>44683</v>
      </c>
      <c r="D6866">
        <f ca="1">IF(OpportunityTbl[[#This Row],[statecode]]=0,"",OpportunityTbl[[#This Row],[Estimated Close Date]])</f>
        <v>44683</v>
      </c>
      <c r="E6866" s="14">
        <v>-490</v>
      </c>
      <c r="F6866" s="14">
        <v>-427</v>
      </c>
      <c r="G6866" t="s">
        <v>27</v>
      </c>
      <c r="H6866" t="s">
        <v>28</v>
      </c>
      <c r="I6866">
        <v>2</v>
      </c>
      <c r="J6866">
        <v>4</v>
      </c>
      <c r="K6866" t="s">
        <v>11593</v>
      </c>
      <c r="L6866" t="s">
        <v>12235</v>
      </c>
      <c r="M6866" t="s">
        <v>22</v>
      </c>
      <c r="N6866" t="s">
        <v>513</v>
      </c>
      <c r="O6866" t="s">
        <v>29</v>
      </c>
      <c r="P6866" t="s">
        <v>571</v>
      </c>
      <c r="Q6866" s="13">
        <v>16336</v>
      </c>
      <c r="S6866" s="1">
        <v>0.1</v>
      </c>
      <c r="T6866" t="s">
        <v>23</v>
      </c>
      <c r="U6866" t="s">
        <v>24</v>
      </c>
      <c r="V6866" t="b">
        <v>0</v>
      </c>
      <c r="W6866">
        <v>2.5</v>
      </c>
      <c r="X6866" t="s">
        <v>25</v>
      </c>
      <c r="Y6866" t="s">
        <v>26</v>
      </c>
    </row>
    <row r="6867" spans="1:25" x14ac:dyDescent="0.4">
      <c r="A6867" t="s">
        <v>3879</v>
      </c>
      <c r="B6867" s="2">
        <f ca="1">TODAY()+OpportunityTbl[[#This Row],[CreatedOn_DaysFromToday]]</f>
        <v>44620</v>
      </c>
      <c r="C6867" s="2">
        <f ca="1">TODAY()+OpportunityTbl[[#This Row],[EstCloseDate_DaysFromToday]]</f>
        <v>44649</v>
      </c>
      <c r="D6867">
        <f ca="1">IF(OpportunityTbl[[#This Row],[statecode]]=0,"",OpportunityTbl[[#This Row],[Estimated Close Date]])</f>
        <v>44649</v>
      </c>
      <c r="E6867" s="14">
        <v>-490</v>
      </c>
      <c r="F6867" s="14">
        <v>-461</v>
      </c>
      <c r="G6867" t="s">
        <v>27</v>
      </c>
      <c r="H6867" t="s">
        <v>28</v>
      </c>
      <c r="I6867">
        <v>2</v>
      </c>
      <c r="J6867">
        <v>4</v>
      </c>
      <c r="K6867" t="s">
        <v>11621</v>
      </c>
      <c r="L6867" t="s">
        <v>12239</v>
      </c>
      <c r="M6867" t="s">
        <v>22</v>
      </c>
      <c r="N6867" t="s">
        <v>518</v>
      </c>
      <c r="O6867" t="s">
        <v>29</v>
      </c>
      <c r="P6867" t="s">
        <v>532</v>
      </c>
      <c r="Q6867" s="13">
        <v>5779</v>
      </c>
      <c r="S6867" s="1">
        <v>0.1</v>
      </c>
      <c r="T6867" t="s">
        <v>23</v>
      </c>
      <c r="U6867" t="s">
        <v>100</v>
      </c>
      <c r="V6867" t="b">
        <v>1</v>
      </c>
      <c r="W6867">
        <v>2</v>
      </c>
      <c r="X6867" t="s">
        <v>25</v>
      </c>
      <c r="Y6867" t="s">
        <v>26</v>
      </c>
    </row>
    <row r="6868" spans="1:25" x14ac:dyDescent="0.4">
      <c r="A6868" t="s">
        <v>4097</v>
      </c>
      <c r="B6868" s="2">
        <f ca="1">TODAY()+OpportunityTbl[[#This Row],[CreatedOn_DaysFromToday]]</f>
        <v>44620</v>
      </c>
      <c r="C6868" s="2">
        <f ca="1">TODAY()+OpportunityTbl[[#This Row],[EstCloseDate_DaysFromToday]]</f>
        <v>44657</v>
      </c>
      <c r="D6868">
        <f ca="1">IF(OpportunityTbl[[#This Row],[statecode]]=0,"",OpportunityTbl[[#This Row],[Estimated Close Date]])</f>
        <v>44657</v>
      </c>
      <c r="E6868" s="14">
        <v>-490</v>
      </c>
      <c r="F6868" s="14">
        <v>-453</v>
      </c>
      <c r="G6868" t="s">
        <v>27</v>
      </c>
      <c r="H6868" t="s">
        <v>28</v>
      </c>
      <c r="I6868">
        <v>2</v>
      </c>
      <c r="J6868">
        <v>4</v>
      </c>
      <c r="K6868" t="s">
        <v>11621</v>
      </c>
      <c r="L6868" t="s">
        <v>12239</v>
      </c>
      <c r="M6868" t="s">
        <v>22</v>
      </c>
      <c r="N6868" t="s">
        <v>469</v>
      </c>
      <c r="O6868" t="s">
        <v>29</v>
      </c>
      <c r="P6868" t="s">
        <v>705</v>
      </c>
      <c r="Q6868" s="13">
        <v>8301</v>
      </c>
      <c r="S6868" s="1">
        <v>0.1</v>
      </c>
      <c r="T6868" t="s">
        <v>23</v>
      </c>
      <c r="U6868" t="s">
        <v>24</v>
      </c>
      <c r="V6868" t="b">
        <v>1</v>
      </c>
      <c r="W6868">
        <v>2</v>
      </c>
      <c r="X6868" t="s">
        <v>25</v>
      </c>
      <c r="Y6868" t="s">
        <v>26</v>
      </c>
    </row>
    <row r="6869" spans="1:25" x14ac:dyDescent="0.4">
      <c r="A6869" t="s">
        <v>4098</v>
      </c>
      <c r="B6869" s="2">
        <f ca="1">TODAY()+OpportunityTbl[[#This Row],[CreatedOn_DaysFromToday]]</f>
        <v>44620</v>
      </c>
      <c r="C6869" s="2">
        <f ca="1">TODAY()+OpportunityTbl[[#This Row],[EstCloseDate_DaysFromToday]]</f>
        <v>44669</v>
      </c>
      <c r="D6869">
        <f ca="1">IF(OpportunityTbl[[#This Row],[statecode]]=0,"",OpportunityTbl[[#This Row],[Estimated Close Date]])</f>
        <v>44669</v>
      </c>
      <c r="E6869" s="14">
        <v>-490</v>
      </c>
      <c r="F6869" s="14">
        <v>-441</v>
      </c>
      <c r="G6869" t="s">
        <v>27</v>
      </c>
      <c r="H6869" t="s">
        <v>28</v>
      </c>
      <c r="I6869">
        <v>2</v>
      </c>
      <c r="J6869">
        <v>4</v>
      </c>
      <c r="K6869" t="s">
        <v>11584</v>
      </c>
      <c r="L6869" t="s">
        <v>12238</v>
      </c>
      <c r="M6869" t="s">
        <v>22</v>
      </c>
      <c r="N6869" t="s">
        <v>469</v>
      </c>
      <c r="O6869" t="s">
        <v>29</v>
      </c>
      <c r="P6869" t="s">
        <v>702</v>
      </c>
      <c r="Q6869" s="13">
        <v>3143</v>
      </c>
      <c r="S6869" s="1">
        <v>0.1</v>
      </c>
      <c r="T6869" t="s">
        <v>23</v>
      </c>
      <c r="U6869" t="s">
        <v>24</v>
      </c>
      <c r="V6869" t="b">
        <v>0</v>
      </c>
      <c r="W6869">
        <v>2</v>
      </c>
      <c r="X6869" t="s">
        <v>25</v>
      </c>
      <c r="Y6869" t="s">
        <v>26</v>
      </c>
    </row>
    <row r="6870" spans="1:25" x14ac:dyDescent="0.4">
      <c r="A6870" t="s">
        <v>6301</v>
      </c>
      <c r="B6870" s="2">
        <f ca="1">TODAY()+OpportunityTbl[[#This Row],[CreatedOn_DaysFromToday]]</f>
        <v>44620</v>
      </c>
      <c r="C6870" s="2">
        <f ca="1">TODAY()+OpportunityTbl[[#This Row],[EstCloseDate_DaysFromToday]]</f>
        <v>44673</v>
      </c>
      <c r="D6870">
        <f ca="1">IF(OpportunityTbl[[#This Row],[statecode]]=0,"",OpportunityTbl[[#This Row],[Estimated Close Date]])</f>
        <v>44673</v>
      </c>
      <c r="E6870" s="14">
        <v>-490</v>
      </c>
      <c r="F6870" s="14">
        <v>-437</v>
      </c>
      <c r="G6870" t="s">
        <v>27</v>
      </c>
      <c r="H6870" t="s">
        <v>28</v>
      </c>
      <c r="I6870">
        <v>2</v>
      </c>
      <c r="J6870">
        <v>4</v>
      </c>
      <c r="K6870" t="s">
        <v>11603</v>
      </c>
      <c r="L6870" t="s">
        <v>12238</v>
      </c>
      <c r="M6870" t="s">
        <v>22</v>
      </c>
      <c r="N6870" t="s">
        <v>563</v>
      </c>
      <c r="O6870" t="s">
        <v>29</v>
      </c>
      <c r="P6870" t="s">
        <v>564</v>
      </c>
      <c r="Q6870" s="13">
        <v>3818</v>
      </c>
      <c r="S6870" s="1">
        <v>0.1</v>
      </c>
      <c r="T6870" t="s">
        <v>23</v>
      </c>
      <c r="U6870" t="s">
        <v>97</v>
      </c>
      <c r="V6870" t="b">
        <v>1</v>
      </c>
      <c r="W6870">
        <v>2</v>
      </c>
      <c r="X6870" t="s">
        <v>25</v>
      </c>
      <c r="Y6870" t="s">
        <v>4899</v>
      </c>
    </row>
    <row r="6871" spans="1:25" x14ac:dyDescent="0.4">
      <c r="A6871" t="s">
        <v>8819</v>
      </c>
      <c r="B6871" s="2">
        <f ca="1">TODAY()+OpportunityTbl[[#This Row],[CreatedOn_DaysFromToday]]</f>
        <v>44620</v>
      </c>
      <c r="C6871" s="2">
        <f ca="1">TODAY()+OpportunityTbl[[#This Row],[EstCloseDate_DaysFromToday]]</f>
        <v>44660</v>
      </c>
      <c r="D6871">
        <f ca="1">IF(OpportunityTbl[[#This Row],[statecode]]=0,"",OpportunityTbl[[#This Row],[Estimated Close Date]])</f>
        <v>44660</v>
      </c>
      <c r="E6871" s="14">
        <v>-490</v>
      </c>
      <c r="F6871" s="14">
        <v>-450</v>
      </c>
      <c r="G6871" t="s">
        <v>7082</v>
      </c>
      <c r="H6871" t="s">
        <v>7082</v>
      </c>
      <c r="I6871">
        <v>1</v>
      </c>
      <c r="J6871">
        <v>3</v>
      </c>
      <c r="K6871" t="s">
        <v>11622</v>
      </c>
      <c r="L6871" t="s">
        <v>12238</v>
      </c>
      <c r="M6871" t="s">
        <v>22</v>
      </c>
      <c r="N6871" t="s">
        <v>469</v>
      </c>
      <c r="O6871" t="s">
        <v>29</v>
      </c>
      <c r="P6871" t="s">
        <v>470</v>
      </c>
      <c r="Q6871" s="13">
        <v>2990</v>
      </c>
      <c r="R6871" s="13">
        <v>2930.2</v>
      </c>
      <c r="S6871" s="1">
        <v>0.3</v>
      </c>
      <c r="T6871" t="s">
        <v>168</v>
      </c>
      <c r="U6871" t="s">
        <v>24</v>
      </c>
      <c r="V6871" t="b">
        <v>1</v>
      </c>
      <c r="W6871">
        <v>2</v>
      </c>
      <c r="X6871" t="s">
        <v>157</v>
      </c>
      <c r="Y6871" t="s">
        <v>26</v>
      </c>
    </row>
    <row r="6872" spans="1:25" x14ac:dyDescent="0.4">
      <c r="A6872" t="s">
        <v>8868</v>
      </c>
      <c r="B6872" s="2">
        <f ca="1">TODAY()+OpportunityTbl[[#This Row],[CreatedOn_DaysFromToday]]</f>
        <v>44620</v>
      </c>
      <c r="C6872" s="2">
        <f ca="1">TODAY()+OpportunityTbl[[#This Row],[EstCloseDate_DaysFromToday]]</f>
        <v>44674</v>
      </c>
      <c r="D6872">
        <f ca="1">IF(OpportunityTbl[[#This Row],[statecode]]=0,"",OpportunityTbl[[#This Row],[Estimated Close Date]])</f>
        <v>44674</v>
      </c>
      <c r="E6872" s="14">
        <v>-490</v>
      </c>
      <c r="F6872" s="14">
        <v>-436</v>
      </c>
      <c r="G6872" t="s">
        <v>7082</v>
      </c>
      <c r="H6872" t="s">
        <v>7082</v>
      </c>
      <c r="I6872">
        <v>1</v>
      </c>
      <c r="J6872">
        <v>3</v>
      </c>
      <c r="K6872" t="s">
        <v>11526</v>
      </c>
      <c r="L6872" t="s">
        <v>12240</v>
      </c>
      <c r="M6872" t="s">
        <v>22</v>
      </c>
      <c r="N6872" t="s">
        <v>1762</v>
      </c>
      <c r="O6872" t="s">
        <v>29</v>
      </c>
      <c r="P6872" t="s">
        <v>2161</v>
      </c>
      <c r="Q6872" s="13">
        <v>6434</v>
      </c>
      <c r="R6872" s="13">
        <v>6208.81</v>
      </c>
      <c r="S6872" s="1">
        <v>0.3</v>
      </c>
      <c r="T6872" t="s">
        <v>168</v>
      </c>
      <c r="U6872" t="s">
        <v>24</v>
      </c>
      <c r="V6872" t="b">
        <v>1</v>
      </c>
      <c r="W6872">
        <v>3.5</v>
      </c>
      <c r="X6872" t="s">
        <v>240</v>
      </c>
      <c r="Y6872" t="s">
        <v>26</v>
      </c>
    </row>
    <row r="6873" spans="1:25" x14ac:dyDescent="0.4">
      <c r="A6873" t="s">
        <v>9249</v>
      </c>
      <c r="B6873" s="2">
        <f ca="1">TODAY()+OpportunityTbl[[#This Row],[CreatedOn_DaysFromToday]]</f>
        <v>44620</v>
      </c>
      <c r="C6873" s="2">
        <f ca="1">TODAY()+OpportunityTbl[[#This Row],[EstCloseDate_DaysFromToday]]</f>
        <v>44702</v>
      </c>
      <c r="D6873">
        <f ca="1">IF(OpportunityTbl[[#This Row],[statecode]]=0,"",OpportunityTbl[[#This Row],[Estimated Close Date]])</f>
        <v>44702</v>
      </c>
      <c r="E6873" s="14">
        <v>-490</v>
      </c>
      <c r="F6873" s="14">
        <v>-408</v>
      </c>
      <c r="G6873" t="s">
        <v>7082</v>
      </c>
      <c r="H6873" t="s">
        <v>7082</v>
      </c>
      <c r="I6873">
        <v>1</v>
      </c>
      <c r="J6873">
        <v>3</v>
      </c>
      <c r="K6873" t="s">
        <v>11504</v>
      </c>
      <c r="L6873" t="s">
        <v>12234</v>
      </c>
      <c r="M6873" t="s">
        <v>22</v>
      </c>
      <c r="N6873" t="s">
        <v>1816</v>
      </c>
      <c r="O6873" t="s">
        <v>29</v>
      </c>
      <c r="P6873" t="s">
        <v>4901</v>
      </c>
      <c r="Q6873" s="13">
        <v>2642</v>
      </c>
      <c r="R6873" s="13">
        <v>2536.3200000000002</v>
      </c>
      <c r="S6873" s="1">
        <v>0.5</v>
      </c>
      <c r="T6873" t="s">
        <v>168</v>
      </c>
      <c r="U6873" t="s">
        <v>24</v>
      </c>
      <c r="V6873" t="b">
        <v>1</v>
      </c>
      <c r="W6873">
        <v>4</v>
      </c>
      <c r="X6873" t="s">
        <v>240</v>
      </c>
      <c r="Y6873" t="s">
        <v>26</v>
      </c>
    </row>
    <row r="6874" spans="1:25" x14ac:dyDescent="0.4">
      <c r="A6874" t="s">
        <v>9688</v>
      </c>
      <c r="B6874" s="2">
        <f ca="1">TODAY()+OpportunityTbl[[#This Row],[CreatedOn_DaysFromToday]]</f>
        <v>44620</v>
      </c>
      <c r="C6874" s="2">
        <f ca="1">TODAY()+OpportunityTbl[[#This Row],[EstCloseDate_DaysFromToday]]</f>
        <v>44689</v>
      </c>
      <c r="D6874">
        <f ca="1">IF(OpportunityTbl[[#This Row],[statecode]]=0,"",OpportunityTbl[[#This Row],[Estimated Close Date]])</f>
        <v>44689</v>
      </c>
      <c r="E6874" s="14">
        <v>-490</v>
      </c>
      <c r="F6874" s="14">
        <v>-421</v>
      </c>
      <c r="G6874" t="s">
        <v>7082</v>
      </c>
      <c r="H6874" t="s">
        <v>7082</v>
      </c>
      <c r="I6874">
        <v>1</v>
      </c>
      <c r="J6874">
        <v>3</v>
      </c>
      <c r="K6874" t="s">
        <v>11522</v>
      </c>
      <c r="L6874" t="s">
        <v>12235</v>
      </c>
      <c r="M6874" t="s">
        <v>22</v>
      </c>
      <c r="N6874" t="s">
        <v>2121</v>
      </c>
      <c r="O6874" t="s">
        <v>29</v>
      </c>
      <c r="P6874" t="s">
        <v>4734</v>
      </c>
      <c r="Q6874" s="13">
        <v>12749</v>
      </c>
      <c r="R6874" s="13">
        <v>12239.04</v>
      </c>
      <c r="S6874" s="1">
        <v>0.5</v>
      </c>
      <c r="T6874" t="s">
        <v>168</v>
      </c>
      <c r="U6874" t="s">
        <v>24</v>
      </c>
      <c r="V6874" t="b">
        <v>0</v>
      </c>
      <c r="W6874">
        <v>4</v>
      </c>
      <c r="X6874" t="s">
        <v>240</v>
      </c>
      <c r="Y6874" t="s">
        <v>26</v>
      </c>
    </row>
    <row r="6875" spans="1:25" x14ac:dyDescent="0.4">
      <c r="A6875" t="s">
        <v>454</v>
      </c>
      <c r="B6875" s="2">
        <f ca="1">TODAY()+OpportunityTbl[[#This Row],[CreatedOn_DaysFromToday]]</f>
        <v>44619</v>
      </c>
      <c r="C6875" s="2">
        <f ca="1">TODAY()+OpportunityTbl[[#This Row],[EstCloseDate_DaysFromToday]]</f>
        <v>44657</v>
      </c>
      <c r="D6875">
        <f ca="1">IF(OpportunityTbl[[#This Row],[statecode]]=0,"",OpportunityTbl[[#This Row],[Estimated Close Date]])</f>
        <v>44657</v>
      </c>
      <c r="E6875" s="14">
        <v>-491</v>
      </c>
      <c r="F6875" s="14">
        <v>-453</v>
      </c>
      <c r="G6875" t="s">
        <v>27</v>
      </c>
      <c r="H6875" t="s">
        <v>28</v>
      </c>
      <c r="I6875">
        <v>2</v>
      </c>
      <c r="J6875">
        <v>4</v>
      </c>
      <c r="K6875" t="s">
        <v>11604</v>
      </c>
      <c r="L6875" t="s">
        <v>12236</v>
      </c>
      <c r="M6875" t="s">
        <v>22</v>
      </c>
      <c r="N6875" t="s">
        <v>31</v>
      </c>
      <c r="O6875" t="s">
        <v>29</v>
      </c>
      <c r="P6875" t="s">
        <v>417</v>
      </c>
      <c r="Q6875" s="13">
        <v>1902</v>
      </c>
      <c r="S6875" s="1">
        <v>0.1</v>
      </c>
      <c r="T6875" t="s">
        <v>23</v>
      </c>
      <c r="U6875" t="s">
        <v>24</v>
      </c>
      <c r="V6875" t="b">
        <v>1</v>
      </c>
      <c r="W6875">
        <v>2.5</v>
      </c>
      <c r="X6875" t="s">
        <v>25</v>
      </c>
      <c r="Y6875" t="s">
        <v>26</v>
      </c>
    </row>
    <row r="6876" spans="1:25" x14ac:dyDescent="0.4">
      <c r="A6876" t="s">
        <v>2011</v>
      </c>
      <c r="B6876" s="2">
        <f ca="1">TODAY()+OpportunityTbl[[#This Row],[CreatedOn_DaysFromToday]]</f>
        <v>44619</v>
      </c>
      <c r="C6876" s="2">
        <f ca="1">TODAY()+OpportunityTbl[[#This Row],[EstCloseDate_DaysFromToday]]</f>
        <v>44676</v>
      </c>
      <c r="D6876">
        <f ca="1">IF(OpportunityTbl[[#This Row],[statecode]]=0,"",OpportunityTbl[[#This Row],[Estimated Close Date]])</f>
        <v>44676</v>
      </c>
      <c r="E6876" s="14">
        <v>-491</v>
      </c>
      <c r="F6876" s="14">
        <v>-434</v>
      </c>
      <c r="G6876" t="s">
        <v>27</v>
      </c>
      <c r="H6876" t="s">
        <v>28</v>
      </c>
      <c r="I6876">
        <v>2</v>
      </c>
      <c r="J6876">
        <v>4</v>
      </c>
      <c r="K6876" t="s">
        <v>11548</v>
      </c>
      <c r="L6876" t="s">
        <v>12238</v>
      </c>
      <c r="M6876" t="s">
        <v>22</v>
      </c>
      <c r="N6876" t="s">
        <v>31</v>
      </c>
      <c r="O6876" t="s">
        <v>29</v>
      </c>
      <c r="P6876" t="s">
        <v>210</v>
      </c>
      <c r="Q6876" s="13">
        <v>2502</v>
      </c>
      <c r="S6876" s="1">
        <v>0.3</v>
      </c>
      <c r="T6876" t="s">
        <v>168</v>
      </c>
      <c r="U6876" t="s">
        <v>24</v>
      </c>
      <c r="V6876" t="b">
        <v>0</v>
      </c>
      <c r="W6876">
        <v>2</v>
      </c>
      <c r="X6876" t="s">
        <v>157</v>
      </c>
      <c r="Y6876" t="s">
        <v>26</v>
      </c>
    </row>
    <row r="6877" spans="1:25" x14ac:dyDescent="0.4">
      <c r="A6877" t="s">
        <v>2487</v>
      </c>
      <c r="B6877" s="2">
        <f ca="1">TODAY()+OpportunityTbl[[#This Row],[CreatedOn_DaysFromToday]]</f>
        <v>44619</v>
      </c>
      <c r="C6877" s="2">
        <f ca="1">TODAY()+OpportunityTbl[[#This Row],[EstCloseDate_DaysFromToday]]</f>
        <v>44643</v>
      </c>
      <c r="D6877">
        <f ca="1">IF(OpportunityTbl[[#This Row],[statecode]]=0,"",OpportunityTbl[[#This Row],[Estimated Close Date]])</f>
        <v>44643</v>
      </c>
      <c r="E6877" s="14">
        <v>-491</v>
      </c>
      <c r="F6877" s="14">
        <v>-467</v>
      </c>
      <c r="G6877" t="s">
        <v>27</v>
      </c>
      <c r="H6877" t="s">
        <v>28</v>
      </c>
      <c r="I6877">
        <v>2</v>
      </c>
      <c r="J6877">
        <v>4</v>
      </c>
      <c r="K6877" t="s">
        <v>11623</v>
      </c>
      <c r="L6877" t="s">
        <v>12234</v>
      </c>
      <c r="M6877" t="s">
        <v>22</v>
      </c>
      <c r="N6877" t="s">
        <v>2069</v>
      </c>
      <c r="O6877" t="s">
        <v>29</v>
      </c>
      <c r="P6877" t="s">
        <v>2070</v>
      </c>
      <c r="Q6877" s="13">
        <v>2335</v>
      </c>
      <c r="S6877" s="1">
        <v>0.1</v>
      </c>
      <c r="T6877" t="s">
        <v>23</v>
      </c>
      <c r="U6877" t="s">
        <v>100</v>
      </c>
      <c r="V6877" t="b">
        <v>1</v>
      </c>
      <c r="W6877">
        <v>4.5</v>
      </c>
      <c r="X6877" t="s">
        <v>157</v>
      </c>
      <c r="Y6877" t="s">
        <v>26</v>
      </c>
    </row>
    <row r="6878" spans="1:25" x14ac:dyDescent="0.4">
      <c r="A6878" t="s">
        <v>4034</v>
      </c>
      <c r="B6878" s="2">
        <f ca="1">TODAY()+OpportunityTbl[[#This Row],[CreatedOn_DaysFromToday]]</f>
        <v>44619</v>
      </c>
      <c r="C6878" s="2">
        <f ca="1">TODAY()+OpportunityTbl[[#This Row],[EstCloseDate_DaysFromToday]]</f>
        <v>44682</v>
      </c>
      <c r="D6878">
        <f ca="1">IF(OpportunityTbl[[#This Row],[statecode]]=0,"",OpportunityTbl[[#This Row],[Estimated Close Date]])</f>
        <v>44682</v>
      </c>
      <c r="E6878" s="14">
        <v>-491</v>
      </c>
      <c r="F6878" s="14">
        <v>-428</v>
      </c>
      <c r="G6878" t="s">
        <v>27</v>
      </c>
      <c r="H6878" t="s">
        <v>28</v>
      </c>
      <c r="I6878">
        <v>2</v>
      </c>
      <c r="J6878">
        <v>4</v>
      </c>
      <c r="K6878" t="s">
        <v>11551</v>
      </c>
      <c r="L6878" t="s">
        <v>12239</v>
      </c>
      <c r="M6878" t="s">
        <v>22</v>
      </c>
      <c r="N6878" t="s">
        <v>779</v>
      </c>
      <c r="O6878" t="s">
        <v>29</v>
      </c>
      <c r="P6878" t="s">
        <v>780</v>
      </c>
      <c r="Q6878" s="13">
        <v>6994</v>
      </c>
      <c r="S6878" s="1">
        <v>0.1</v>
      </c>
      <c r="T6878" t="s">
        <v>23</v>
      </c>
      <c r="U6878" t="s">
        <v>24</v>
      </c>
      <c r="V6878" t="b">
        <v>1</v>
      </c>
      <c r="W6878">
        <v>2</v>
      </c>
      <c r="X6878" t="s">
        <v>25</v>
      </c>
      <c r="Y6878" t="s">
        <v>26</v>
      </c>
    </row>
    <row r="6879" spans="1:25" x14ac:dyDescent="0.4">
      <c r="A6879" t="s">
        <v>5644</v>
      </c>
      <c r="B6879" s="2">
        <f ca="1">TODAY()+OpportunityTbl[[#This Row],[CreatedOn_DaysFromToday]]</f>
        <v>44619</v>
      </c>
      <c r="C6879" s="2">
        <f ca="1">TODAY()+OpportunityTbl[[#This Row],[EstCloseDate_DaysFromToday]]</f>
        <v>44666</v>
      </c>
      <c r="D6879">
        <f ca="1">IF(OpportunityTbl[[#This Row],[statecode]]=0,"",OpportunityTbl[[#This Row],[Estimated Close Date]])</f>
        <v>44666</v>
      </c>
      <c r="E6879" s="14">
        <v>-491</v>
      </c>
      <c r="F6879" s="14">
        <v>-444</v>
      </c>
      <c r="G6879" t="s">
        <v>27</v>
      </c>
      <c r="H6879" t="s">
        <v>28</v>
      </c>
      <c r="I6879">
        <v>2</v>
      </c>
      <c r="J6879">
        <v>4</v>
      </c>
      <c r="K6879" t="s">
        <v>11606</v>
      </c>
      <c r="L6879" t="s">
        <v>12237</v>
      </c>
      <c r="M6879" t="s">
        <v>22</v>
      </c>
      <c r="N6879" t="s">
        <v>31</v>
      </c>
      <c r="O6879" t="s">
        <v>29</v>
      </c>
      <c r="P6879" t="s">
        <v>319</v>
      </c>
      <c r="Q6879" s="13">
        <v>3161</v>
      </c>
      <c r="S6879" s="1">
        <v>0.1</v>
      </c>
      <c r="T6879" t="s">
        <v>23</v>
      </c>
      <c r="U6879" t="s">
        <v>24</v>
      </c>
      <c r="V6879" t="b">
        <v>0</v>
      </c>
      <c r="W6879">
        <v>3.5</v>
      </c>
      <c r="X6879" t="s">
        <v>25</v>
      </c>
      <c r="Y6879" t="s">
        <v>4916</v>
      </c>
    </row>
    <row r="6880" spans="1:25" x14ac:dyDescent="0.4">
      <c r="A6880" t="s">
        <v>6512</v>
      </c>
      <c r="B6880" s="2">
        <f ca="1">TODAY()+OpportunityTbl[[#This Row],[CreatedOn_DaysFromToday]]</f>
        <v>44619</v>
      </c>
      <c r="C6880" s="2">
        <f ca="1">TODAY()+OpportunityTbl[[#This Row],[EstCloseDate_DaysFromToday]]</f>
        <v>44657</v>
      </c>
      <c r="D6880">
        <f ca="1">IF(OpportunityTbl[[#This Row],[statecode]]=0,"",OpportunityTbl[[#This Row],[Estimated Close Date]])</f>
        <v>44657</v>
      </c>
      <c r="E6880" s="14">
        <v>-491</v>
      </c>
      <c r="F6880" s="14">
        <v>-453</v>
      </c>
      <c r="G6880" t="s">
        <v>27</v>
      </c>
      <c r="H6880" t="s">
        <v>28</v>
      </c>
      <c r="I6880">
        <v>2</v>
      </c>
      <c r="J6880">
        <v>4</v>
      </c>
      <c r="K6880" t="s">
        <v>11602</v>
      </c>
      <c r="L6880" t="s">
        <v>12234</v>
      </c>
      <c r="M6880" t="s">
        <v>22</v>
      </c>
      <c r="N6880" t="s">
        <v>480</v>
      </c>
      <c r="O6880" t="s">
        <v>29</v>
      </c>
      <c r="P6880" t="s">
        <v>521</v>
      </c>
      <c r="Q6880" s="13">
        <v>2233</v>
      </c>
      <c r="S6880" s="1">
        <v>0.1</v>
      </c>
      <c r="T6880" t="s">
        <v>23</v>
      </c>
      <c r="U6880" t="s">
        <v>100</v>
      </c>
      <c r="V6880" t="b">
        <v>1</v>
      </c>
      <c r="W6880">
        <v>2.5</v>
      </c>
      <c r="X6880" t="s">
        <v>25</v>
      </c>
      <c r="Y6880" t="s">
        <v>4896</v>
      </c>
    </row>
    <row r="6881" spans="1:25" x14ac:dyDescent="0.4">
      <c r="A6881" t="s">
        <v>6673</v>
      </c>
      <c r="B6881" s="2">
        <f ca="1">TODAY()+OpportunityTbl[[#This Row],[CreatedOn_DaysFromToday]]</f>
        <v>44619</v>
      </c>
      <c r="C6881" s="2">
        <f ca="1">TODAY()+OpportunityTbl[[#This Row],[EstCloseDate_DaysFromToday]]</f>
        <v>44685</v>
      </c>
      <c r="D6881">
        <f ca="1">IF(OpportunityTbl[[#This Row],[statecode]]=0,"",OpportunityTbl[[#This Row],[Estimated Close Date]])</f>
        <v>44685</v>
      </c>
      <c r="E6881" s="14">
        <v>-491</v>
      </c>
      <c r="F6881" s="14">
        <v>-425</v>
      </c>
      <c r="G6881" t="s">
        <v>27</v>
      </c>
      <c r="H6881" t="s">
        <v>28</v>
      </c>
      <c r="I6881">
        <v>2</v>
      </c>
      <c r="J6881">
        <v>4</v>
      </c>
      <c r="K6881" t="s">
        <v>11599</v>
      </c>
      <c r="L6881" t="s">
        <v>12236</v>
      </c>
      <c r="M6881" t="s">
        <v>22</v>
      </c>
      <c r="N6881" t="s">
        <v>779</v>
      </c>
      <c r="O6881" t="s">
        <v>29</v>
      </c>
      <c r="P6881" t="s">
        <v>782</v>
      </c>
      <c r="Q6881" s="13">
        <v>2118</v>
      </c>
      <c r="S6881" s="1">
        <v>0.1</v>
      </c>
      <c r="T6881" t="s">
        <v>23</v>
      </c>
      <c r="U6881" t="s">
        <v>24</v>
      </c>
      <c r="V6881" t="b">
        <v>1</v>
      </c>
      <c r="W6881">
        <v>2.5</v>
      </c>
      <c r="X6881" t="s">
        <v>25</v>
      </c>
      <c r="Y6881" t="s">
        <v>4926</v>
      </c>
    </row>
    <row r="6882" spans="1:25" x14ac:dyDescent="0.4">
      <c r="A6882" t="s">
        <v>6768</v>
      </c>
      <c r="B6882" s="2">
        <f ca="1">TODAY()+OpportunityTbl[[#This Row],[CreatedOn_DaysFromToday]]</f>
        <v>44619</v>
      </c>
      <c r="C6882" s="2">
        <f ca="1">TODAY()+OpportunityTbl[[#This Row],[EstCloseDate_DaysFromToday]]</f>
        <v>44683</v>
      </c>
      <c r="D6882">
        <f ca="1">IF(OpportunityTbl[[#This Row],[statecode]]=0,"",OpportunityTbl[[#This Row],[Estimated Close Date]])</f>
        <v>44683</v>
      </c>
      <c r="E6882" s="14">
        <v>-491</v>
      </c>
      <c r="F6882" s="14">
        <v>-427</v>
      </c>
      <c r="G6882" t="s">
        <v>27</v>
      </c>
      <c r="H6882" t="s">
        <v>28</v>
      </c>
      <c r="I6882">
        <v>2</v>
      </c>
      <c r="J6882">
        <v>4</v>
      </c>
      <c r="K6882" t="s">
        <v>11579</v>
      </c>
      <c r="L6882" t="s">
        <v>12236</v>
      </c>
      <c r="M6882" t="s">
        <v>22</v>
      </c>
      <c r="N6882" t="s">
        <v>513</v>
      </c>
      <c r="O6882" t="s">
        <v>29</v>
      </c>
      <c r="P6882" t="s">
        <v>514</v>
      </c>
      <c r="Q6882" s="13">
        <v>1638</v>
      </c>
      <c r="S6882" s="1">
        <v>0.1</v>
      </c>
      <c r="T6882" t="s">
        <v>23</v>
      </c>
      <c r="U6882" t="s">
        <v>24</v>
      </c>
      <c r="V6882" t="b">
        <v>0</v>
      </c>
      <c r="W6882">
        <v>2.5</v>
      </c>
      <c r="X6882" t="s">
        <v>25</v>
      </c>
      <c r="Y6882" t="s">
        <v>4896</v>
      </c>
    </row>
    <row r="6883" spans="1:25" x14ac:dyDescent="0.4">
      <c r="A6883" t="s">
        <v>7380</v>
      </c>
      <c r="B6883" s="2">
        <f ca="1">TODAY()+OpportunityTbl[[#This Row],[CreatedOn_DaysFromToday]]</f>
        <v>44619</v>
      </c>
      <c r="C6883" s="2">
        <f ca="1">TODAY()+OpportunityTbl[[#This Row],[EstCloseDate_DaysFromToday]]</f>
        <v>44667</v>
      </c>
      <c r="D6883">
        <f ca="1">IF(OpportunityTbl[[#This Row],[statecode]]=0,"",OpportunityTbl[[#This Row],[Estimated Close Date]])</f>
        <v>44667</v>
      </c>
      <c r="E6883" s="14">
        <v>-491</v>
      </c>
      <c r="F6883" s="14">
        <v>-443</v>
      </c>
      <c r="G6883" t="s">
        <v>7082</v>
      </c>
      <c r="H6883" t="s">
        <v>7082</v>
      </c>
      <c r="I6883">
        <v>1</v>
      </c>
      <c r="J6883">
        <v>3</v>
      </c>
      <c r="K6883" t="s">
        <v>11535</v>
      </c>
      <c r="L6883" t="s">
        <v>12237</v>
      </c>
      <c r="M6883" t="s">
        <v>22</v>
      </c>
      <c r="N6883" t="s">
        <v>31</v>
      </c>
      <c r="O6883" t="s">
        <v>29</v>
      </c>
      <c r="P6883" t="s">
        <v>210</v>
      </c>
      <c r="Q6883" s="13">
        <v>4170</v>
      </c>
      <c r="R6883" s="13">
        <v>4024.05</v>
      </c>
      <c r="S6883" s="1">
        <v>0.3</v>
      </c>
      <c r="T6883" t="s">
        <v>168</v>
      </c>
      <c r="U6883" t="s">
        <v>97</v>
      </c>
      <c r="V6883" t="b">
        <v>1</v>
      </c>
      <c r="W6883">
        <v>3.5</v>
      </c>
      <c r="X6883" t="s">
        <v>157</v>
      </c>
      <c r="Y6883" t="s">
        <v>4896</v>
      </c>
    </row>
    <row r="6884" spans="1:25" x14ac:dyDescent="0.4">
      <c r="A6884" t="s">
        <v>8820</v>
      </c>
      <c r="B6884" s="2">
        <f ca="1">TODAY()+OpportunityTbl[[#This Row],[CreatedOn_DaysFromToday]]</f>
        <v>44619</v>
      </c>
      <c r="C6884" s="2">
        <f ca="1">TODAY()+OpportunityTbl[[#This Row],[EstCloseDate_DaysFromToday]]</f>
        <v>44659</v>
      </c>
      <c r="D6884">
        <f ca="1">IF(OpportunityTbl[[#This Row],[statecode]]=0,"",OpportunityTbl[[#This Row],[Estimated Close Date]])</f>
        <v>44659</v>
      </c>
      <c r="E6884" s="14">
        <v>-491</v>
      </c>
      <c r="F6884" s="14">
        <v>-451</v>
      </c>
      <c r="G6884" t="s">
        <v>7082</v>
      </c>
      <c r="H6884" t="s">
        <v>7082</v>
      </c>
      <c r="I6884">
        <v>1</v>
      </c>
      <c r="J6884">
        <v>3</v>
      </c>
      <c r="K6884" t="s">
        <v>11624</v>
      </c>
      <c r="L6884" t="s">
        <v>12238</v>
      </c>
      <c r="M6884" t="s">
        <v>22</v>
      </c>
      <c r="N6884" t="s">
        <v>469</v>
      </c>
      <c r="O6884" t="s">
        <v>29</v>
      </c>
      <c r="P6884" t="s">
        <v>470</v>
      </c>
      <c r="Q6884" s="13">
        <v>2757</v>
      </c>
      <c r="R6884" s="13">
        <v>2701.86</v>
      </c>
      <c r="S6884" s="1">
        <v>0.3</v>
      </c>
      <c r="T6884" t="s">
        <v>168</v>
      </c>
      <c r="U6884" t="s">
        <v>24</v>
      </c>
      <c r="V6884" t="b">
        <v>1</v>
      </c>
      <c r="W6884">
        <v>2</v>
      </c>
      <c r="X6884" t="s">
        <v>157</v>
      </c>
      <c r="Y6884" t="s">
        <v>26</v>
      </c>
    </row>
    <row r="6885" spans="1:25" x14ac:dyDescent="0.4">
      <c r="A6885" t="s">
        <v>9031</v>
      </c>
      <c r="B6885" s="2">
        <f ca="1">TODAY()+OpportunityTbl[[#This Row],[CreatedOn_DaysFromToday]]</f>
        <v>44619</v>
      </c>
      <c r="C6885" s="2">
        <f ca="1">TODAY()+OpportunityTbl[[#This Row],[EstCloseDate_DaysFromToday]]</f>
        <v>44684</v>
      </c>
      <c r="D6885">
        <f ca="1">IF(OpportunityTbl[[#This Row],[statecode]]=0,"",OpportunityTbl[[#This Row],[Estimated Close Date]])</f>
        <v>44684</v>
      </c>
      <c r="E6885" s="14">
        <v>-491</v>
      </c>
      <c r="F6885" s="14">
        <v>-426</v>
      </c>
      <c r="G6885" t="s">
        <v>7082</v>
      </c>
      <c r="H6885" t="s">
        <v>7082</v>
      </c>
      <c r="I6885">
        <v>1</v>
      </c>
      <c r="J6885">
        <v>3</v>
      </c>
      <c r="K6885" t="s">
        <v>11589</v>
      </c>
      <c r="L6885" t="s">
        <v>12238</v>
      </c>
      <c r="M6885" t="s">
        <v>22</v>
      </c>
      <c r="N6885" t="s">
        <v>31</v>
      </c>
      <c r="O6885" t="s">
        <v>29</v>
      </c>
      <c r="P6885" t="s">
        <v>4742</v>
      </c>
      <c r="Q6885" s="13">
        <v>3437</v>
      </c>
      <c r="R6885" s="13">
        <v>3368.26</v>
      </c>
      <c r="S6885" s="1">
        <v>0.5</v>
      </c>
      <c r="T6885" t="s">
        <v>168</v>
      </c>
      <c r="U6885" t="s">
        <v>24</v>
      </c>
      <c r="V6885" t="b">
        <v>0</v>
      </c>
      <c r="W6885">
        <v>2</v>
      </c>
      <c r="X6885" t="s">
        <v>240</v>
      </c>
      <c r="Y6885" t="s">
        <v>26</v>
      </c>
    </row>
    <row r="6886" spans="1:25" x14ac:dyDescent="0.4">
      <c r="A6886" t="s">
        <v>9810</v>
      </c>
      <c r="B6886" s="2">
        <f ca="1">TODAY()+OpportunityTbl[[#This Row],[CreatedOn_DaysFromToday]]</f>
        <v>44619</v>
      </c>
      <c r="C6886" s="2">
        <f ca="1">TODAY()+OpportunityTbl[[#This Row],[EstCloseDate_DaysFromToday]]</f>
        <v>44659</v>
      </c>
      <c r="D6886">
        <f ca="1">IF(OpportunityTbl[[#This Row],[statecode]]=0,"",OpportunityTbl[[#This Row],[Estimated Close Date]])</f>
        <v>44659</v>
      </c>
      <c r="E6886" s="14">
        <v>-491</v>
      </c>
      <c r="F6886" s="14">
        <v>-451</v>
      </c>
      <c r="G6886" t="s">
        <v>7082</v>
      </c>
      <c r="H6886" t="s">
        <v>7082</v>
      </c>
      <c r="I6886">
        <v>1</v>
      </c>
      <c r="J6886">
        <v>3</v>
      </c>
      <c r="K6886" t="s">
        <v>11625</v>
      </c>
      <c r="L6886" t="s">
        <v>12236</v>
      </c>
      <c r="M6886" t="s">
        <v>22</v>
      </c>
      <c r="N6886" t="s">
        <v>2121</v>
      </c>
      <c r="O6886" t="s">
        <v>29</v>
      </c>
      <c r="P6886" t="s">
        <v>4734</v>
      </c>
      <c r="Q6886" s="13">
        <v>3359</v>
      </c>
      <c r="R6886" s="13">
        <v>3224.64</v>
      </c>
      <c r="S6886" s="1">
        <v>0.9</v>
      </c>
      <c r="T6886" t="s">
        <v>4724</v>
      </c>
      <c r="U6886" t="s">
        <v>100</v>
      </c>
      <c r="V6886" t="b">
        <v>1</v>
      </c>
      <c r="W6886">
        <v>4</v>
      </c>
      <c r="X6886" t="s">
        <v>4732</v>
      </c>
      <c r="Y6886" t="s">
        <v>26</v>
      </c>
    </row>
    <row r="6887" spans="1:25" x14ac:dyDescent="0.4">
      <c r="A6887" t="s">
        <v>384</v>
      </c>
      <c r="B6887" s="2">
        <f ca="1">TODAY()+OpportunityTbl[[#This Row],[CreatedOn_DaysFromToday]]</f>
        <v>44618</v>
      </c>
      <c r="C6887" s="2">
        <f ca="1">TODAY()+OpportunityTbl[[#This Row],[EstCloseDate_DaysFromToday]]</f>
        <v>44660</v>
      </c>
      <c r="D6887">
        <f ca="1">IF(OpportunityTbl[[#This Row],[statecode]]=0,"",OpportunityTbl[[#This Row],[Estimated Close Date]])</f>
        <v>44660</v>
      </c>
      <c r="E6887" s="14">
        <v>-492</v>
      </c>
      <c r="F6887" s="14">
        <v>-450</v>
      </c>
      <c r="G6887" t="s">
        <v>27</v>
      </c>
      <c r="H6887" t="s">
        <v>28</v>
      </c>
      <c r="I6887">
        <v>2</v>
      </c>
      <c r="J6887">
        <v>4</v>
      </c>
      <c r="K6887" t="s">
        <v>11621</v>
      </c>
      <c r="L6887" t="s">
        <v>12233</v>
      </c>
      <c r="M6887" t="s">
        <v>22</v>
      </c>
      <c r="N6887" t="s">
        <v>31</v>
      </c>
      <c r="O6887" t="s">
        <v>29</v>
      </c>
      <c r="P6887" t="s">
        <v>319</v>
      </c>
      <c r="Q6887" s="13">
        <v>15459</v>
      </c>
      <c r="S6887" s="1">
        <v>0.1</v>
      </c>
      <c r="T6887" t="s">
        <v>23</v>
      </c>
      <c r="U6887" t="s">
        <v>24</v>
      </c>
      <c r="V6887" t="b">
        <v>0</v>
      </c>
      <c r="W6887">
        <v>2.5</v>
      </c>
      <c r="X6887" t="s">
        <v>25</v>
      </c>
      <c r="Y6887" t="s">
        <v>26</v>
      </c>
    </row>
    <row r="6888" spans="1:25" x14ac:dyDescent="0.4">
      <c r="A6888" t="s">
        <v>1252</v>
      </c>
      <c r="B6888" s="2">
        <f ca="1">TODAY()+OpportunityTbl[[#This Row],[CreatedOn_DaysFromToday]]</f>
        <v>44618</v>
      </c>
      <c r="C6888" s="2">
        <f ca="1">TODAY()+OpportunityTbl[[#This Row],[EstCloseDate_DaysFromToday]]</f>
        <v>44683</v>
      </c>
      <c r="D6888">
        <f ca="1">IF(OpportunityTbl[[#This Row],[statecode]]=0,"",OpportunityTbl[[#This Row],[Estimated Close Date]])</f>
        <v>44683</v>
      </c>
      <c r="E6888" s="14">
        <v>-492</v>
      </c>
      <c r="F6888" s="14">
        <v>-427</v>
      </c>
      <c r="G6888" t="s">
        <v>27</v>
      </c>
      <c r="H6888" t="s">
        <v>28</v>
      </c>
      <c r="I6888">
        <v>2</v>
      </c>
      <c r="J6888">
        <v>4</v>
      </c>
      <c r="K6888" t="s">
        <v>11549</v>
      </c>
      <c r="L6888" t="s">
        <v>12234</v>
      </c>
      <c r="M6888" t="s">
        <v>22</v>
      </c>
      <c r="N6888" t="s">
        <v>779</v>
      </c>
      <c r="O6888" t="s">
        <v>29</v>
      </c>
      <c r="P6888" t="s">
        <v>780</v>
      </c>
      <c r="Q6888" s="13">
        <v>2580</v>
      </c>
      <c r="S6888" s="1">
        <v>0.1</v>
      </c>
      <c r="T6888" t="s">
        <v>23</v>
      </c>
      <c r="U6888" t="s">
        <v>24</v>
      </c>
      <c r="V6888" t="b">
        <v>1</v>
      </c>
      <c r="W6888">
        <v>2.5</v>
      </c>
      <c r="X6888" t="s">
        <v>25</v>
      </c>
      <c r="Y6888" t="s">
        <v>26</v>
      </c>
    </row>
    <row r="6889" spans="1:25" x14ac:dyDescent="0.4">
      <c r="A6889" t="s">
        <v>1944</v>
      </c>
      <c r="B6889" s="2">
        <f ca="1">TODAY()+OpportunityTbl[[#This Row],[CreatedOn_DaysFromToday]]</f>
        <v>44618</v>
      </c>
      <c r="C6889" s="2">
        <f ca="1">TODAY()+OpportunityTbl[[#This Row],[EstCloseDate_DaysFromToday]]</f>
        <v>44658</v>
      </c>
      <c r="D6889">
        <f ca="1">IF(OpportunityTbl[[#This Row],[statecode]]=0,"",OpportunityTbl[[#This Row],[Estimated Close Date]])</f>
        <v>44658</v>
      </c>
      <c r="E6889" s="14">
        <v>-492</v>
      </c>
      <c r="F6889" s="14">
        <v>-452</v>
      </c>
      <c r="G6889" t="s">
        <v>27</v>
      </c>
      <c r="H6889" t="s">
        <v>28</v>
      </c>
      <c r="I6889">
        <v>2</v>
      </c>
      <c r="J6889">
        <v>4</v>
      </c>
      <c r="K6889" t="s">
        <v>11621</v>
      </c>
      <c r="L6889" t="s">
        <v>12238</v>
      </c>
      <c r="M6889" t="s">
        <v>22</v>
      </c>
      <c r="N6889" t="s">
        <v>469</v>
      </c>
      <c r="O6889" t="s">
        <v>29</v>
      </c>
      <c r="P6889" t="s">
        <v>470</v>
      </c>
      <c r="Q6889" s="13">
        <v>2535</v>
      </c>
      <c r="S6889" s="1">
        <v>0.3</v>
      </c>
      <c r="T6889" t="s">
        <v>168</v>
      </c>
      <c r="U6889" t="s">
        <v>100</v>
      </c>
      <c r="V6889" t="b">
        <v>0</v>
      </c>
      <c r="W6889">
        <v>2</v>
      </c>
      <c r="X6889" t="s">
        <v>157</v>
      </c>
      <c r="Y6889" t="s">
        <v>26</v>
      </c>
    </row>
    <row r="6890" spans="1:25" x14ac:dyDescent="0.4">
      <c r="A6890" t="s">
        <v>2332</v>
      </c>
      <c r="B6890" s="2">
        <f ca="1">TODAY()+OpportunityTbl[[#This Row],[CreatedOn_DaysFromToday]]</f>
        <v>44618</v>
      </c>
      <c r="C6890" s="2">
        <f ca="1">TODAY()+OpportunityTbl[[#This Row],[EstCloseDate_DaysFromToday]]</f>
        <v>44680</v>
      </c>
      <c r="D6890">
        <f ca="1">IF(OpportunityTbl[[#This Row],[statecode]]=0,"",OpportunityTbl[[#This Row],[Estimated Close Date]])</f>
        <v>44680</v>
      </c>
      <c r="E6890" s="14">
        <v>-492</v>
      </c>
      <c r="F6890" s="14">
        <v>-430</v>
      </c>
      <c r="G6890" t="s">
        <v>27</v>
      </c>
      <c r="H6890" t="s">
        <v>28</v>
      </c>
      <c r="I6890">
        <v>2</v>
      </c>
      <c r="J6890">
        <v>4</v>
      </c>
      <c r="K6890" t="s">
        <v>11584</v>
      </c>
      <c r="L6890" t="s">
        <v>12239</v>
      </c>
      <c r="M6890" t="s">
        <v>22</v>
      </c>
      <c r="N6890" t="s">
        <v>2121</v>
      </c>
      <c r="O6890" t="s">
        <v>29</v>
      </c>
      <c r="P6890" t="s">
        <v>2167</v>
      </c>
      <c r="Q6890" s="13">
        <v>5969</v>
      </c>
      <c r="S6890" s="1">
        <v>0.3</v>
      </c>
      <c r="T6890" t="s">
        <v>168</v>
      </c>
      <c r="U6890" t="s">
        <v>24</v>
      </c>
      <c r="V6890" t="b">
        <v>0</v>
      </c>
      <c r="W6890">
        <v>3</v>
      </c>
      <c r="X6890" t="s">
        <v>240</v>
      </c>
      <c r="Y6890" t="s">
        <v>26</v>
      </c>
    </row>
    <row r="6891" spans="1:25" x14ac:dyDescent="0.4">
      <c r="A6891" t="s">
        <v>3534</v>
      </c>
      <c r="B6891" s="2">
        <f ca="1">TODAY()+OpportunityTbl[[#This Row],[CreatedOn_DaysFromToday]]</f>
        <v>44618</v>
      </c>
      <c r="C6891" s="2">
        <f ca="1">TODAY()+OpportunityTbl[[#This Row],[EstCloseDate_DaysFromToday]]</f>
        <v>44663</v>
      </c>
      <c r="D6891">
        <f ca="1">IF(OpportunityTbl[[#This Row],[statecode]]=0,"",OpportunityTbl[[#This Row],[Estimated Close Date]])</f>
        <v>44663</v>
      </c>
      <c r="E6891" s="14">
        <v>-492</v>
      </c>
      <c r="F6891" s="14">
        <v>-447</v>
      </c>
      <c r="G6891" t="s">
        <v>27</v>
      </c>
      <c r="H6891" t="s">
        <v>28</v>
      </c>
      <c r="I6891">
        <v>2</v>
      </c>
      <c r="J6891">
        <v>4</v>
      </c>
      <c r="K6891" t="s">
        <v>11626</v>
      </c>
      <c r="L6891" t="s">
        <v>12236</v>
      </c>
      <c r="M6891" t="s">
        <v>22</v>
      </c>
      <c r="N6891" t="s">
        <v>1710</v>
      </c>
      <c r="O6891" t="s">
        <v>29</v>
      </c>
      <c r="P6891" t="s">
        <v>1711</v>
      </c>
      <c r="Q6891" s="13">
        <v>2234</v>
      </c>
      <c r="S6891" s="1">
        <v>0.1</v>
      </c>
      <c r="T6891" t="s">
        <v>23</v>
      </c>
      <c r="U6891" t="s">
        <v>24</v>
      </c>
      <c r="V6891" t="b">
        <v>1</v>
      </c>
      <c r="W6891">
        <v>4</v>
      </c>
      <c r="X6891" t="s">
        <v>25</v>
      </c>
      <c r="Y6891" t="s">
        <v>26</v>
      </c>
    </row>
    <row r="6892" spans="1:25" x14ac:dyDescent="0.4">
      <c r="A6892" t="s">
        <v>4099</v>
      </c>
      <c r="B6892" s="2">
        <f ca="1">TODAY()+OpportunityTbl[[#This Row],[CreatedOn_DaysFromToday]]</f>
        <v>44618</v>
      </c>
      <c r="C6892" s="2">
        <f ca="1">TODAY()+OpportunityTbl[[#This Row],[EstCloseDate_DaysFromToday]]</f>
        <v>44669</v>
      </c>
      <c r="D6892">
        <f ca="1">IF(OpportunityTbl[[#This Row],[statecode]]=0,"",OpportunityTbl[[#This Row],[Estimated Close Date]])</f>
        <v>44669</v>
      </c>
      <c r="E6892" s="14">
        <v>-492</v>
      </c>
      <c r="F6892" s="14">
        <v>-441</v>
      </c>
      <c r="G6892" t="s">
        <v>27</v>
      </c>
      <c r="H6892" t="s">
        <v>28</v>
      </c>
      <c r="I6892">
        <v>2</v>
      </c>
      <c r="J6892">
        <v>4</v>
      </c>
      <c r="K6892" t="s">
        <v>11568</v>
      </c>
      <c r="L6892" t="s">
        <v>12239</v>
      </c>
      <c r="M6892" t="s">
        <v>22</v>
      </c>
      <c r="N6892" t="s">
        <v>469</v>
      </c>
      <c r="O6892" t="s">
        <v>29</v>
      </c>
      <c r="P6892" t="s">
        <v>705</v>
      </c>
      <c r="Q6892" s="13">
        <v>7483</v>
      </c>
      <c r="S6892" s="1">
        <v>0.1</v>
      </c>
      <c r="T6892" t="s">
        <v>23</v>
      </c>
      <c r="U6892" t="s">
        <v>97</v>
      </c>
      <c r="V6892" t="b">
        <v>0</v>
      </c>
      <c r="W6892">
        <v>2</v>
      </c>
      <c r="X6892" t="s">
        <v>25</v>
      </c>
      <c r="Y6892" t="s">
        <v>26</v>
      </c>
    </row>
    <row r="6893" spans="1:25" x14ac:dyDescent="0.4">
      <c r="A6893" t="s">
        <v>6196</v>
      </c>
      <c r="B6893" s="2">
        <f ca="1">TODAY()+OpportunityTbl[[#This Row],[CreatedOn_DaysFromToday]]</f>
        <v>44618</v>
      </c>
      <c r="C6893" s="2">
        <f ca="1">TODAY()+OpportunityTbl[[#This Row],[EstCloseDate_DaysFromToday]]</f>
        <v>44669</v>
      </c>
      <c r="D6893">
        <f ca="1">IF(OpportunityTbl[[#This Row],[statecode]]=0,"",OpportunityTbl[[#This Row],[Estimated Close Date]])</f>
        <v>44669</v>
      </c>
      <c r="E6893" s="14">
        <v>-492</v>
      </c>
      <c r="F6893" s="14">
        <v>-441</v>
      </c>
      <c r="G6893" t="s">
        <v>27</v>
      </c>
      <c r="H6893" t="s">
        <v>28</v>
      </c>
      <c r="I6893">
        <v>2</v>
      </c>
      <c r="J6893">
        <v>4</v>
      </c>
      <c r="K6893" t="s">
        <v>11526</v>
      </c>
      <c r="L6893" t="s">
        <v>12238</v>
      </c>
      <c r="M6893" t="s">
        <v>22</v>
      </c>
      <c r="N6893" t="s">
        <v>518</v>
      </c>
      <c r="O6893" t="s">
        <v>29</v>
      </c>
      <c r="P6893" t="s">
        <v>529</v>
      </c>
      <c r="Q6893" s="13">
        <v>2441</v>
      </c>
      <c r="S6893" s="1">
        <v>0.3</v>
      </c>
      <c r="T6893" t="s">
        <v>168</v>
      </c>
      <c r="U6893" t="s">
        <v>97</v>
      </c>
      <c r="V6893" t="b">
        <v>1</v>
      </c>
      <c r="W6893">
        <v>2</v>
      </c>
      <c r="X6893" t="s">
        <v>157</v>
      </c>
      <c r="Y6893" t="s">
        <v>4905</v>
      </c>
    </row>
    <row r="6894" spans="1:25" x14ac:dyDescent="0.4">
      <c r="A6894" t="s">
        <v>6601</v>
      </c>
      <c r="B6894" s="2">
        <f ca="1">TODAY()+OpportunityTbl[[#This Row],[CreatedOn_DaysFromToday]]</f>
        <v>44618</v>
      </c>
      <c r="C6894" s="2">
        <f ca="1">TODAY()+OpportunityTbl[[#This Row],[EstCloseDate_DaysFromToday]]</f>
        <v>44640</v>
      </c>
      <c r="D6894">
        <f ca="1">IF(OpportunityTbl[[#This Row],[statecode]]=0,"",OpportunityTbl[[#This Row],[Estimated Close Date]])</f>
        <v>44640</v>
      </c>
      <c r="E6894" s="14">
        <v>-492</v>
      </c>
      <c r="F6894" s="14">
        <v>-470</v>
      </c>
      <c r="G6894" t="s">
        <v>27</v>
      </c>
      <c r="H6894" t="s">
        <v>28</v>
      </c>
      <c r="I6894">
        <v>2</v>
      </c>
      <c r="J6894">
        <v>4</v>
      </c>
      <c r="K6894" t="s">
        <v>11627</v>
      </c>
      <c r="L6894" t="s">
        <v>12240</v>
      </c>
      <c r="M6894" t="s">
        <v>22</v>
      </c>
      <c r="N6894" t="s">
        <v>469</v>
      </c>
      <c r="O6894" t="s">
        <v>29</v>
      </c>
      <c r="P6894" t="s">
        <v>692</v>
      </c>
      <c r="Q6894" s="13">
        <v>8151</v>
      </c>
      <c r="S6894" s="1">
        <v>0.1</v>
      </c>
      <c r="T6894" t="s">
        <v>23</v>
      </c>
      <c r="U6894" t="s">
        <v>100</v>
      </c>
      <c r="V6894" t="b">
        <v>1</v>
      </c>
      <c r="W6894">
        <v>2.5</v>
      </c>
      <c r="X6894" t="s">
        <v>25</v>
      </c>
      <c r="Y6894" t="s">
        <v>4896</v>
      </c>
    </row>
    <row r="6895" spans="1:25" x14ac:dyDescent="0.4">
      <c r="A6895" t="s">
        <v>6674</v>
      </c>
      <c r="B6895" s="2">
        <f ca="1">TODAY()+OpportunityTbl[[#This Row],[CreatedOn_DaysFromToday]]</f>
        <v>44618</v>
      </c>
      <c r="C6895" s="2">
        <f ca="1">TODAY()+OpportunityTbl[[#This Row],[EstCloseDate_DaysFromToday]]</f>
        <v>44683</v>
      </c>
      <c r="D6895">
        <f ca="1">IF(OpportunityTbl[[#This Row],[statecode]]=0,"",OpportunityTbl[[#This Row],[Estimated Close Date]])</f>
        <v>44683</v>
      </c>
      <c r="E6895" s="14">
        <v>-492</v>
      </c>
      <c r="F6895" s="14">
        <v>-427</v>
      </c>
      <c r="G6895" t="s">
        <v>27</v>
      </c>
      <c r="H6895" t="s">
        <v>28</v>
      </c>
      <c r="I6895">
        <v>2</v>
      </c>
      <c r="J6895">
        <v>4</v>
      </c>
      <c r="K6895" t="s">
        <v>11522</v>
      </c>
      <c r="L6895" t="s">
        <v>12234</v>
      </c>
      <c r="M6895" t="s">
        <v>22</v>
      </c>
      <c r="N6895" t="s">
        <v>779</v>
      </c>
      <c r="O6895" t="s">
        <v>29</v>
      </c>
      <c r="P6895" t="s">
        <v>780</v>
      </c>
      <c r="Q6895" s="13">
        <v>2031</v>
      </c>
      <c r="S6895" s="1">
        <v>0.1</v>
      </c>
      <c r="T6895" t="s">
        <v>23</v>
      </c>
      <c r="U6895" t="s">
        <v>24</v>
      </c>
      <c r="V6895" t="b">
        <v>1</v>
      </c>
      <c r="W6895">
        <v>2.5</v>
      </c>
      <c r="X6895" t="s">
        <v>25</v>
      </c>
      <c r="Y6895" t="s">
        <v>4896</v>
      </c>
    </row>
    <row r="6896" spans="1:25" x14ac:dyDescent="0.4">
      <c r="A6896" t="s">
        <v>9250</v>
      </c>
      <c r="B6896" s="2">
        <f ca="1">TODAY()+OpportunityTbl[[#This Row],[CreatedOn_DaysFromToday]]</f>
        <v>44618</v>
      </c>
      <c r="C6896" s="2">
        <f ca="1">TODAY()+OpportunityTbl[[#This Row],[EstCloseDate_DaysFromToday]]</f>
        <v>44667</v>
      </c>
      <c r="D6896">
        <f ca="1">IF(OpportunityTbl[[#This Row],[statecode]]=0,"",OpportunityTbl[[#This Row],[Estimated Close Date]])</f>
        <v>44667</v>
      </c>
      <c r="E6896" s="14">
        <v>-492</v>
      </c>
      <c r="F6896" s="14">
        <v>-443</v>
      </c>
      <c r="G6896" t="s">
        <v>7082</v>
      </c>
      <c r="H6896" t="s">
        <v>7082</v>
      </c>
      <c r="I6896">
        <v>1</v>
      </c>
      <c r="J6896">
        <v>3</v>
      </c>
      <c r="K6896" t="s">
        <v>11628</v>
      </c>
      <c r="L6896" t="s">
        <v>12236</v>
      </c>
      <c r="M6896" t="s">
        <v>22</v>
      </c>
      <c r="N6896" t="s">
        <v>2121</v>
      </c>
      <c r="O6896" t="s">
        <v>29</v>
      </c>
      <c r="P6896" t="s">
        <v>2167</v>
      </c>
      <c r="Q6896" s="13">
        <v>3083</v>
      </c>
      <c r="R6896" s="13">
        <v>2959.68</v>
      </c>
      <c r="S6896" s="1">
        <v>0.5</v>
      </c>
      <c r="T6896" t="s">
        <v>168</v>
      </c>
      <c r="U6896" t="s">
        <v>24</v>
      </c>
      <c r="V6896" t="b">
        <v>1</v>
      </c>
      <c r="W6896">
        <v>4</v>
      </c>
      <c r="X6896" t="s">
        <v>240</v>
      </c>
      <c r="Y6896" t="s">
        <v>26</v>
      </c>
    </row>
    <row r="6897" spans="1:25" x14ac:dyDescent="0.4">
      <c r="A6897" t="s">
        <v>9420</v>
      </c>
      <c r="B6897" s="2">
        <f ca="1">TODAY()+OpportunityTbl[[#This Row],[CreatedOn_DaysFromToday]]</f>
        <v>44618</v>
      </c>
      <c r="C6897" s="2">
        <f ca="1">TODAY()+OpportunityTbl[[#This Row],[EstCloseDate_DaysFromToday]]</f>
        <v>44663</v>
      </c>
      <c r="D6897">
        <f ca="1">IF(OpportunityTbl[[#This Row],[statecode]]=0,"",OpportunityTbl[[#This Row],[Estimated Close Date]])</f>
        <v>44663</v>
      </c>
      <c r="E6897" s="14">
        <v>-492</v>
      </c>
      <c r="F6897" s="14">
        <v>-447</v>
      </c>
      <c r="G6897" t="s">
        <v>7082</v>
      </c>
      <c r="H6897" t="s">
        <v>7082</v>
      </c>
      <c r="I6897">
        <v>1</v>
      </c>
      <c r="J6897">
        <v>3</v>
      </c>
      <c r="K6897" t="s">
        <v>11573</v>
      </c>
      <c r="L6897" t="s">
        <v>12233</v>
      </c>
      <c r="M6897" t="s">
        <v>22</v>
      </c>
      <c r="N6897" t="s">
        <v>469</v>
      </c>
      <c r="O6897" t="s">
        <v>29</v>
      </c>
      <c r="P6897" t="s">
        <v>511</v>
      </c>
      <c r="Q6897" s="13">
        <v>27793</v>
      </c>
      <c r="R6897" s="13">
        <v>27098.17</v>
      </c>
      <c r="S6897" s="1">
        <v>0.5</v>
      </c>
      <c r="T6897" t="s">
        <v>168</v>
      </c>
      <c r="U6897" t="s">
        <v>24</v>
      </c>
      <c r="V6897" t="b">
        <v>1</v>
      </c>
      <c r="W6897">
        <v>2.5</v>
      </c>
      <c r="X6897" t="s">
        <v>240</v>
      </c>
      <c r="Y6897" t="s">
        <v>26</v>
      </c>
    </row>
    <row r="6898" spans="1:25" x14ac:dyDescent="0.4">
      <c r="A6898" t="s">
        <v>10056</v>
      </c>
      <c r="B6898" s="2">
        <f ca="1">TODAY()+OpportunityTbl[[#This Row],[CreatedOn_DaysFromToday]]</f>
        <v>44618</v>
      </c>
      <c r="C6898" s="2">
        <f ca="1">TODAY()+OpportunityTbl[[#This Row],[EstCloseDate_DaysFromToday]]</f>
        <v>44671</v>
      </c>
      <c r="D6898">
        <f ca="1">IF(OpportunityTbl[[#This Row],[statecode]]=0,"",OpportunityTbl[[#This Row],[Estimated Close Date]])</f>
        <v>44671</v>
      </c>
      <c r="E6898" s="14">
        <v>-492</v>
      </c>
      <c r="F6898" s="14">
        <v>-439</v>
      </c>
      <c r="G6898" t="s">
        <v>7082</v>
      </c>
      <c r="H6898" t="s">
        <v>7082</v>
      </c>
      <c r="I6898">
        <v>1</v>
      </c>
      <c r="J6898">
        <v>3</v>
      </c>
      <c r="K6898" t="s">
        <v>11628</v>
      </c>
      <c r="L6898" t="s">
        <v>12239</v>
      </c>
      <c r="M6898" t="s">
        <v>22</v>
      </c>
      <c r="N6898" t="s">
        <v>2121</v>
      </c>
      <c r="O6898" t="s">
        <v>29</v>
      </c>
      <c r="P6898" t="s">
        <v>4734</v>
      </c>
      <c r="Q6898" s="13">
        <v>10022</v>
      </c>
      <c r="R6898" s="13">
        <v>9721.34</v>
      </c>
      <c r="S6898" s="1">
        <v>0.5</v>
      </c>
      <c r="T6898" t="s">
        <v>168</v>
      </c>
      <c r="U6898" t="s">
        <v>97</v>
      </c>
      <c r="V6898" t="b">
        <v>1</v>
      </c>
      <c r="W6898">
        <v>3</v>
      </c>
      <c r="X6898" t="s">
        <v>240</v>
      </c>
      <c r="Y6898" t="s">
        <v>26</v>
      </c>
    </row>
    <row r="6899" spans="1:25" x14ac:dyDescent="0.4">
      <c r="A6899" t="s">
        <v>127</v>
      </c>
      <c r="B6899" s="2">
        <f ca="1">TODAY()+OpportunityTbl[[#This Row],[CreatedOn_DaysFromToday]]</f>
        <v>44617</v>
      </c>
      <c r="C6899" s="2">
        <f ca="1">TODAY()+OpportunityTbl[[#This Row],[EstCloseDate_DaysFromToday]]</f>
        <v>44644</v>
      </c>
      <c r="D6899">
        <f ca="1">IF(OpportunityTbl[[#This Row],[statecode]]=0,"",OpportunityTbl[[#This Row],[Estimated Close Date]])</f>
        <v>44644</v>
      </c>
      <c r="E6899" s="14">
        <v>-493</v>
      </c>
      <c r="F6899" s="14">
        <v>-466</v>
      </c>
      <c r="G6899" t="s">
        <v>27</v>
      </c>
      <c r="H6899" t="s">
        <v>28</v>
      </c>
      <c r="I6899">
        <v>2</v>
      </c>
      <c r="J6899">
        <v>4</v>
      </c>
      <c r="K6899" t="s">
        <v>11629</v>
      </c>
      <c r="L6899" t="s">
        <v>12234</v>
      </c>
      <c r="M6899" t="s">
        <v>22</v>
      </c>
      <c r="N6899" t="s">
        <v>31</v>
      </c>
      <c r="O6899" t="s">
        <v>29</v>
      </c>
      <c r="P6899" t="s">
        <v>32</v>
      </c>
      <c r="Q6899" s="13">
        <v>1600</v>
      </c>
      <c r="S6899" s="1">
        <v>0.1</v>
      </c>
      <c r="T6899" t="s">
        <v>23</v>
      </c>
      <c r="U6899" t="s">
        <v>100</v>
      </c>
      <c r="V6899" t="b">
        <v>1</v>
      </c>
      <c r="W6899">
        <v>2.5</v>
      </c>
      <c r="X6899" t="s">
        <v>25</v>
      </c>
      <c r="Y6899" t="s">
        <v>26</v>
      </c>
    </row>
    <row r="6900" spans="1:25" x14ac:dyDescent="0.4">
      <c r="A6900" t="s">
        <v>981</v>
      </c>
      <c r="B6900" s="2">
        <f ca="1">TODAY()+OpportunityTbl[[#This Row],[CreatedOn_DaysFromToday]]</f>
        <v>44617</v>
      </c>
      <c r="C6900" s="2">
        <f ca="1">TODAY()+OpportunityTbl[[#This Row],[EstCloseDate_DaysFromToday]]</f>
        <v>44662</v>
      </c>
      <c r="D6900">
        <f ca="1">IF(OpportunityTbl[[#This Row],[statecode]]=0,"",OpportunityTbl[[#This Row],[Estimated Close Date]])</f>
        <v>44662</v>
      </c>
      <c r="E6900" s="14">
        <v>-493</v>
      </c>
      <c r="F6900" s="14">
        <v>-448</v>
      </c>
      <c r="G6900" t="s">
        <v>27</v>
      </c>
      <c r="H6900" t="s">
        <v>28</v>
      </c>
      <c r="I6900">
        <v>2</v>
      </c>
      <c r="J6900">
        <v>4</v>
      </c>
      <c r="K6900" t="s">
        <v>11630</v>
      </c>
      <c r="L6900" t="s">
        <v>12235</v>
      </c>
      <c r="M6900" t="s">
        <v>22</v>
      </c>
      <c r="N6900" t="s">
        <v>475</v>
      </c>
      <c r="O6900" t="s">
        <v>29</v>
      </c>
      <c r="P6900" t="s">
        <v>907</v>
      </c>
      <c r="Q6900" s="13">
        <v>10866</v>
      </c>
      <c r="S6900" s="1">
        <v>0.1</v>
      </c>
      <c r="T6900" t="s">
        <v>23</v>
      </c>
      <c r="U6900" t="s">
        <v>24</v>
      </c>
      <c r="V6900" t="b">
        <v>1</v>
      </c>
      <c r="W6900">
        <v>2.5</v>
      </c>
      <c r="X6900" t="s">
        <v>25</v>
      </c>
      <c r="Y6900" t="s">
        <v>26</v>
      </c>
    </row>
    <row r="6901" spans="1:25" x14ac:dyDescent="0.4">
      <c r="A6901" t="s">
        <v>1134</v>
      </c>
      <c r="B6901" s="2">
        <f ca="1">TODAY()+OpportunityTbl[[#This Row],[CreatedOn_DaysFromToday]]</f>
        <v>44617</v>
      </c>
      <c r="C6901" s="2">
        <f ca="1">TODAY()+OpportunityTbl[[#This Row],[EstCloseDate_DaysFromToday]]</f>
        <v>44683</v>
      </c>
      <c r="D6901">
        <f ca="1">IF(OpportunityTbl[[#This Row],[statecode]]=0,"",OpportunityTbl[[#This Row],[Estimated Close Date]])</f>
        <v>44683</v>
      </c>
      <c r="E6901" s="14">
        <v>-493</v>
      </c>
      <c r="F6901" s="14">
        <v>-427</v>
      </c>
      <c r="G6901" t="s">
        <v>27</v>
      </c>
      <c r="H6901" t="s">
        <v>28</v>
      </c>
      <c r="I6901">
        <v>2</v>
      </c>
      <c r="J6901">
        <v>4</v>
      </c>
      <c r="K6901" t="s">
        <v>11526</v>
      </c>
      <c r="L6901" t="s">
        <v>12233</v>
      </c>
      <c r="M6901" t="s">
        <v>22</v>
      </c>
      <c r="N6901" t="s">
        <v>480</v>
      </c>
      <c r="O6901" t="s">
        <v>29</v>
      </c>
      <c r="P6901" t="s">
        <v>550</v>
      </c>
      <c r="Q6901" s="13">
        <v>26568</v>
      </c>
      <c r="S6901" s="1">
        <v>0.1</v>
      </c>
      <c r="T6901" t="s">
        <v>23</v>
      </c>
      <c r="U6901" t="s">
        <v>97</v>
      </c>
      <c r="V6901" t="b">
        <v>0</v>
      </c>
      <c r="W6901">
        <v>2.5</v>
      </c>
      <c r="X6901" t="s">
        <v>25</v>
      </c>
      <c r="Y6901" t="s">
        <v>26</v>
      </c>
    </row>
    <row r="6902" spans="1:25" x14ac:dyDescent="0.4">
      <c r="A6902" t="s">
        <v>2012</v>
      </c>
      <c r="B6902" s="2">
        <f ca="1">TODAY()+OpportunityTbl[[#This Row],[CreatedOn_DaysFromToday]]</f>
        <v>44617</v>
      </c>
      <c r="C6902" s="2">
        <f ca="1">TODAY()+OpportunityTbl[[#This Row],[EstCloseDate_DaysFromToday]]</f>
        <v>44694</v>
      </c>
      <c r="D6902">
        <f ca="1">IF(OpportunityTbl[[#This Row],[statecode]]=0,"",OpportunityTbl[[#This Row],[Estimated Close Date]])</f>
        <v>44694</v>
      </c>
      <c r="E6902" s="14">
        <v>-493</v>
      </c>
      <c r="F6902" s="14">
        <v>-416</v>
      </c>
      <c r="G6902" t="s">
        <v>27</v>
      </c>
      <c r="H6902" t="s">
        <v>28</v>
      </c>
      <c r="I6902">
        <v>2</v>
      </c>
      <c r="J6902">
        <v>4</v>
      </c>
      <c r="K6902" t="s">
        <v>11559</v>
      </c>
      <c r="L6902" t="s">
        <v>12238</v>
      </c>
      <c r="M6902" t="s">
        <v>22</v>
      </c>
      <c r="N6902" t="s">
        <v>534</v>
      </c>
      <c r="O6902" t="s">
        <v>29</v>
      </c>
      <c r="P6902" t="s">
        <v>590</v>
      </c>
      <c r="Q6902" s="13">
        <v>4773</v>
      </c>
      <c r="S6902" s="1">
        <v>0.3</v>
      </c>
      <c r="T6902" t="s">
        <v>168</v>
      </c>
      <c r="U6902" t="s">
        <v>24</v>
      </c>
      <c r="V6902" t="b">
        <v>1</v>
      </c>
      <c r="W6902">
        <v>2</v>
      </c>
      <c r="X6902" t="s">
        <v>157</v>
      </c>
      <c r="Y6902" t="s">
        <v>26</v>
      </c>
    </row>
    <row r="6903" spans="1:25" x14ac:dyDescent="0.4">
      <c r="A6903" t="s">
        <v>2749</v>
      </c>
      <c r="B6903" s="2">
        <f ca="1">TODAY()+OpportunityTbl[[#This Row],[CreatedOn_DaysFromToday]]</f>
        <v>44617</v>
      </c>
      <c r="C6903" s="2">
        <f ca="1">TODAY()+OpportunityTbl[[#This Row],[EstCloseDate_DaysFromToday]]</f>
        <v>44683</v>
      </c>
      <c r="D6903">
        <f ca="1">IF(OpportunityTbl[[#This Row],[statecode]]=0,"",OpportunityTbl[[#This Row],[Estimated Close Date]])</f>
        <v>44683</v>
      </c>
      <c r="E6903" s="14">
        <v>-493</v>
      </c>
      <c r="F6903" s="14">
        <v>-427</v>
      </c>
      <c r="G6903" t="s">
        <v>27</v>
      </c>
      <c r="H6903" t="s">
        <v>28</v>
      </c>
      <c r="I6903">
        <v>2</v>
      </c>
      <c r="J6903">
        <v>4</v>
      </c>
      <c r="K6903" t="s">
        <v>11531</v>
      </c>
      <c r="L6903" t="s">
        <v>12239</v>
      </c>
      <c r="M6903" t="s">
        <v>22</v>
      </c>
      <c r="N6903" t="s">
        <v>1617</v>
      </c>
      <c r="O6903" t="s">
        <v>29</v>
      </c>
      <c r="P6903" t="s">
        <v>1618</v>
      </c>
      <c r="Q6903" s="13">
        <v>5528</v>
      </c>
      <c r="S6903" s="1">
        <v>0.1</v>
      </c>
      <c r="T6903" t="s">
        <v>23</v>
      </c>
      <c r="U6903" t="s">
        <v>24</v>
      </c>
      <c r="V6903" t="b">
        <v>1</v>
      </c>
      <c r="W6903">
        <v>3</v>
      </c>
      <c r="X6903" t="s">
        <v>25</v>
      </c>
      <c r="Y6903" t="s">
        <v>26</v>
      </c>
    </row>
    <row r="6904" spans="1:25" x14ac:dyDescent="0.4">
      <c r="A6904" t="s">
        <v>3307</v>
      </c>
      <c r="B6904" s="2">
        <f ca="1">TODAY()+OpportunityTbl[[#This Row],[CreatedOn_DaysFromToday]]</f>
        <v>44617</v>
      </c>
      <c r="C6904" s="2">
        <f ca="1">TODAY()+OpportunityTbl[[#This Row],[EstCloseDate_DaysFromToday]]</f>
        <v>44675</v>
      </c>
      <c r="D6904">
        <f ca="1">IF(OpportunityTbl[[#This Row],[statecode]]=0,"",OpportunityTbl[[#This Row],[Estimated Close Date]])</f>
        <v>44675</v>
      </c>
      <c r="E6904" s="14">
        <v>-493</v>
      </c>
      <c r="F6904" s="14">
        <v>-435</v>
      </c>
      <c r="G6904" t="s">
        <v>27</v>
      </c>
      <c r="H6904" t="s">
        <v>28</v>
      </c>
      <c r="I6904">
        <v>2</v>
      </c>
      <c r="J6904">
        <v>4</v>
      </c>
      <c r="K6904" t="s">
        <v>11568</v>
      </c>
      <c r="L6904" t="s">
        <v>12234</v>
      </c>
      <c r="M6904" t="s">
        <v>22</v>
      </c>
      <c r="N6904" t="s">
        <v>1710</v>
      </c>
      <c r="O6904" t="s">
        <v>29</v>
      </c>
      <c r="P6904" t="s">
        <v>1713</v>
      </c>
      <c r="Q6904" s="13">
        <v>1959</v>
      </c>
      <c r="S6904" s="1">
        <v>0.1</v>
      </c>
      <c r="T6904" t="s">
        <v>23</v>
      </c>
      <c r="U6904" t="s">
        <v>97</v>
      </c>
      <c r="V6904" t="b">
        <v>0</v>
      </c>
      <c r="W6904">
        <v>4</v>
      </c>
      <c r="X6904" t="s">
        <v>25</v>
      </c>
      <c r="Y6904" t="s">
        <v>26</v>
      </c>
    </row>
    <row r="6905" spans="1:25" x14ac:dyDescent="0.4">
      <c r="A6905" t="s">
        <v>5645</v>
      </c>
      <c r="B6905" s="2">
        <f ca="1">TODAY()+OpportunityTbl[[#This Row],[CreatedOn_DaysFromToday]]</f>
        <v>44617</v>
      </c>
      <c r="C6905" s="2">
        <f ca="1">TODAY()+OpportunityTbl[[#This Row],[EstCloseDate_DaysFromToday]]</f>
        <v>44659</v>
      </c>
      <c r="D6905">
        <f ca="1">IF(OpportunityTbl[[#This Row],[statecode]]=0,"",OpportunityTbl[[#This Row],[Estimated Close Date]])</f>
        <v>44659</v>
      </c>
      <c r="E6905" s="14">
        <v>-493</v>
      </c>
      <c r="F6905" s="14">
        <v>-451</v>
      </c>
      <c r="G6905" t="s">
        <v>27</v>
      </c>
      <c r="H6905" t="s">
        <v>28</v>
      </c>
      <c r="I6905">
        <v>2</v>
      </c>
      <c r="J6905">
        <v>4</v>
      </c>
      <c r="K6905" t="s">
        <v>11631</v>
      </c>
      <c r="L6905" t="s">
        <v>12237</v>
      </c>
      <c r="M6905" t="s">
        <v>22</v>
      </c>
      <c r="N6905" t="s">
        <v>31</v>
      </c>
      <c r="O6905" t="s">
        <v>29</v>
      </c>
      <c r="P6905" t="s">
        <v>417</v>
      </c>
      <c r="Q6905" s="13">
        <v>4731</v>
      </c>
      <c r="S6905" s="1">
        <v>0.1</v>
      </c>
      <c r="T6905" t="s">
        <v>23</v>
      </c>
      <c r="U6905" t="s">
        <v>97</v>
      </c>
      <c r="V6905" t="b">
        <v>1</v>
      </c>
      <c r="W6905">
        <v>3.5</v>
      </c>
      <c r="X6905" t="s">
        <v>25</v>
      </c>
      <c r="Y6905" t="s">
        <v>4899</v>
      </c>
    </row>
    <row r="6906" spans="1:25" x14ac:dyDescent="0.4">
      <c r="A6906" t="s">
        <v>6103</v>
      </c>
      <c r="B6906" s="2">
        <f ca="1">TODAY()+OpportunityTbl[[#This Row],[CreatedOn_DaysFromToday]]</f>
        <v>44617</v>
      </c>
      <c r="C6906" s="2">
        <f ca="1">TODAY()+OpportunityTbl[[#This Row],[EstCloseDate_DaysFromToday]]</f>
        <v>44644</v>
      </c>
      <c r="D6906">
        <f ca="1">IF(OpportunityTbl[[#This Row],[statecode]]=0,"",OpportunityTbl[[#This Row],[Estimated Close Date]])</f>
        <v>44644</v>
      </c>
      <c r="E6906" s="14">
        <v>-493</v>
      </c>
      <c r="F6906" s="14">
        <v>-466</v>
      </c>
      <c r="G6906" t="s">
        <v>27</v>
      </c>
      <c r="H6906" t="s">
        <v>28</v>
      </c>
      <c r="I6906">
        <v>2</v>
      </c>
      <c r="J6906">
        <v>4</v>
      </c>
      <c r="K6906" t="s">
        <v>11632</v>
      </c>
      <c r="L6906" t="s">
        <v>12238</v>
      </c>
      <c r="M6906" t="s">
        <v>22</v>
      </c>
      <c r="N6906" t="s">
        <v>31</v>
      </c>
      <c r="O6906" t="s">
        <v>29</v>
      </c>
      <c r="P6906" t="s">
        <v>319</v>
      </c>
      <c r="Q6906" s="13">
        <v>2913</v>
      </c>
      <c r="S6906" s="1">
        <v>0.1</v>
      </c>
      <c r="T6906" t="s">
        <v>23</v>
      </c>
      <c r="U6906" t="s">
        <v>97</v>
      </c>
      <c r="V6906" t="b">
        <v>1</v>
      </c>
      <c r="W6906">
        <v>2</v>
      </c>
      <c r="X6906" t="s">
        <v>25</v>
      </c>
      <c r="Y6906" t="s">
        <v>4896</v>
      </c>
    </row>
    <row r="6907" spans="1:25" x14ac:dyDescent="0.4">
      <c r="A6907" t="s">
        <v>6302</v>
      </c>
      <c r="B6907" s="2">
        <f ca="1">TODAY()+OpportunityTbl[[#This Row],[CreatedOn_DaysFromToday]]</f>
        <v>44617</v>
      </c>
      <c r="C6907" s="2">
        <f ca="1">TODAY()+OpportunityTbl[[#This Row],[EstCloseDate_DaysFromToday]]</f>
        <v>44677</v>
      </c>
      <c r="D6907">
        <f ca="1">IF(OpportunityTbl[[#This Row],[statecode]]=0,"",OpportunityTbl[[#This Row],[Estimated Close Date]])</f>
        <v>44677</v>
      </c>
      <c r="E6907" s="14">
        <v>-493</v>
      </c>
      <c r="F6907" s="14">
        <v>-433</v>
      </c>
      <c r="G6907" t="s">
        <v>27</v>
      </c>
      <c r="H6907" t="s">
        <v>28</v>
      </c>
      <c r="I6907">
        <v>2</v>
      </c>
      <c r="J6907">
        <v>4</v>
      </c>
      <c r="K6907" t="s">
        <v>11523</v>
      </c>
      <c r="L6907" t="s">
        <v>12238</v>
      </c>
      <c r="M6907" t="s">
        <v>22</v>
      </c>
      <c r="N6907" t="s">
        <v>513</v>
      </c>
      <c r="O6907" t="s">
        <v>29</v>
      </c>
      <c r="P6907" t="s">
        <v>525</v>
      </c>
      <c r="Q6907" s="13">
        <v>3537</v>
      </c>
      <c r="S6907" s="1">
        <v>0.1</v>
      </c>
      <c r="T6907" t="s">
        <v>23</v>
      </c>
      <c r="U6907" t="s">
        <v>97</v>
      </c>
      <c r="V6907" t="b">
        <v>0</v>
      </c>
      <c r="W6907">
        <v>2</v>
      </c>
      <c r="X6907" t="s">
        <v>25</v>
      </c>
      <c r="Y6907" t="s">
        <v>4896</v>
      </c>
    </row>
    <row r="6908" spans="1:25" x14ac:dyDescent="0.4">
      <c r="A6908" t="s">
        <v>7647</v>
      </c>
      <c r="B6908" s="2">
        <f ca="1">TODAY()+OpportunityTbl[[#This Row],[CreatedOn_DaysFromToday]]</f>
        <v>44617</v>
      </c>
      <c r="C6908" s="2">
        <f ca="1">TODAY()+OpportunityTbl[[#This Row],[EstCloseDate_DaysFromToday]]</f>
        <v>44685</v>
      </c>
      <c r="D6908">
        <f ca="1">IF(OpportunityTbl[[#This Row],[statecode]]=0,"",OpportunityTbl[[#This Row],[Estimated Close Date]])</f>
        <v>44685</v>
      </c>
      <c r="E6908" s="14">
        <v>-493</v>
      </c>
      <c r="F6908" s="14">
        <v>-425</v>
      </c>
      <c r="G6908" t="s">
        <v>7082</v>
      </c>
      <c r="H6908" t="s">
        <v>7082</v>
      </c>
      <c r="I6908">
        <v>1</v>
      </c>
      <c r="J6908">
        <v>3</v>
      </c>
      <c r="K6908" t="s">
        <v>11537</v>
      </c>
      <c r="L6908" t="s">
        <v>12237</v>
      </c>
      <c r="M6908" t="s">
        <v>22</v>
      </c>
      <c r="N6908" t="s">
        <v>480</v>
      </c>
      <c r="O6908" t="s">
        <v>29</v>
      </c>
      <c r="P6908" t="s">
        <v>687</v>
      </c>
      <c r="Q6908" s="13">
        <v>5204</v>
      </c>
      <c r="R6908" s="13">
        <v>5021.8599999999997</v>
      </c>
      <c r="S6908" s="1">
        <v>0.5</v>
      </c>
      <c r="T6908" t="s">
        <v>168</v>
      </c>
      <c r="U6908" t="s">
        <v>97</v>
      </c>
      <c r="V6908" t="b">
        <v>1</v>
      </c>
      <c r="W6908">
        <v>3.5</v>
      </c>
      <c r="X6908" t="s">
        <v>240</v>
      </c>
      <c r="Y6908" t="s">
        <v>4892</v>
      </c>
    </row>
    <row r="6909" spans="1:25" x14ac:dyDescent="0.4">
      <c r="A6909" t="s">
        <v>8896</v>
      </c>
      <c r="B6909" s="2">
        <f ca="1">TODAY()+OpportunityTbl[[#This Row],[CreatedOn_DaysFromToday]]</f>
        <v>44617</v>
      </c>
      <c r="C6909" s="2">
        <f ca="1">TODAY()+OpportunityTbl[[#This Row],[EstCloseDate_DaysFromToday]]</f>
        <v>44691</v>
      </c>
      <c r="D6909">
        <f ca="1">IF(OpportunityTbl[[#This Row],[statecode]]=0,"",OpportunityTbl[[#This Row],[Estimated Close Date]])</f>
        <v>44691</v>
      </c>
      <c r="E6909" s="14">
        <v>-493</v>
      </c>
      <c r="F6909" s="14">
        <v>-419</v>
      </c>
      <c r="G6909" t="s">
        <v>7082</v>
      </c>
      <c r="H6909" t="s">
        <v>7082</v>
      </c>
      <c r="I6909">
        <v>1</v>
      </c>
      <c r="J6909">
        <v>3</v>
      </c>
      <c r="K6909" t="s">
        <v>11548</v>
      </c>
      <c r="L6909" t="s">
        <v>12233</v>
      </c>
      <c r="M6909" t="s">
        <v>22</v>
      </c>
      <c r="N6909" t="s">
        <v>2036</v>
      </c>
      <c r="O6909" t="s">
        <v>29</v>
      </c>
      <c r="P6909" t="s">
        <v>4633</v>
      </c>
      <c r="Q6909" s="13">
        <v>18872</v>
      </c>
      <c r="R6909" s="13">
        <v>18022.759999999998</v>
      </c>
      <c r="S6909" s="1">
        <v>0.5</v>
      </c>
      <c r="T6909" t="s">
        <v>168</v>
      </c>
      <c r="U6909" t="s">
        <v>100</v>
      </c>
      <c r="V6909" t="b">
        <v>1</v>
      </c>
      <c r="W6909">
        <v>4.5</v>
      </c>
      <c r="X6909" t="s">
        <v>240</v>
      </c>
      <c r="Y6909" t="s">
        <v>26</v>
      </c>
    </row>
    <row r="6910" spans="1:25" x14ac:dyDescent="0.4">
      <c r="A6910" t="s">
        <v>9811</v>
      </c>
      <c r="B6910" s="2">
        <f ca="1">TODAY()+OpportunityTbl[[#This Row],[CreatedOn_DaysFromToday]]</f>
        <v>44617</v>
      </c>
      <c r="C6910" s="2">
        <f ca="1">TODAY()+OpportunityTbl[[#This Row],[EstCloseDate_DaysFromToday]]</f>
        <v>44672</v>
      </c>
      <c r="D6910">
        <f ca="1">IF(OpportunityTbl[[#This Row],[statecode]]=0,"",OpportunityTbl[[#This Row],[Estimated Close Date]])</f>
        <v>44672</v>
      </c>
      <c r="E6910" s="14">
        <v>-493</v>
      </c>
      <c r="F6910" s="14">
        <v>-438</v>
      </c>
      <c r="G6910" t="s">
        <v>7082</v>
      </c>
      <c r="H6910" t="s">
        <v>7082</v>
      </c>
      <c r="I6910">
        <v>1</v>
      </c>
      <c r="J6910">
        <v>3</v>
      </c>
      <c r="K6910" t="s">
        <v>11570</v>
      </c>
      <c r="L6910" t="s">
        <v>12234</v>
      </c>
      <c r="M6910" t="s">
        <v>22</v>
      </c>
      <c r="N6910" t="s">
        <v>2121</v>
      </c>
      <c r="O6910" t="s">
        <v>29</v>
      </c>
      <c r="P6910" t="s">
        <v>4734</v>
      </c>
      <c r="Q6910" s="13">
        <v>3211</v>
      </c>
      <c r="R6910" s="13">
        <v>3082.56</v>
      </c>
      <c r="S6910" s="1">
        <v>0.9</v>
      </c>
      <c r="T6910" t="s">
        <v>4724</v>
      </c>
      <c r="U6910" t="s">
        <v>97</v>
      </c>
      <c r="V6910" t="b">
        <v>1</v>
      </c>
      <c r="W6910">
        <v>4</v>
      </c>
      <c r="X6910" t="s">
        <v>4732</v>
      </c>
      <c r="Y6910" t="s">
        <v>26</v>
      </c>
    </row>
    <row r="6911" spans="1:25" x14ac:dyDescent="0.4">
      <c r="A6911" t="s">
        <v>982</v>
      </c>
      <c r="B6911" s="2">
        <f ca="1">TODAY()+OpportunityTbl[[#This Row],[CreatedOn_DaysFromToday]]</f>
        <v>44616</v>
      </c>
      <c r="C6911" s="2">
        <f ca="1">TODAY()+OpportunityTbl[[#This Row],[EstCloseDate_DaysFromToday]]</f>
        <v>44670</v>
      </c>
      <c r="D6911">
        <f ca="1">IF(OpportunityTbl[[#This Row],[statecode]]=0,"",OpportunityTbl[[#This Row],[Estimated Close Date]])</f>
        <v>44670</v>
      </c>
      <c r="E6911" s="14">
        <v>-494</v>
      </c>
      <c r="F6911" s="14">
        <v>-440</v>
      </c>
      <c r="G6911" t="s">
        <v>27</v>
      </c>
      <c r="H6911" t="s">
        <v>28</v>
      </c>
      <c r="I6911">
        <v>2</v>
      </c>
      <c r="J6911">
        <v>4</v>
      </c>
      <c r="K6911" t="s">
        <v>11559</v>
      </c>
      <c r="L6911" t="s">
        <v>12234</v>
      </c>
      <c r="M6911" t="s">
        <v>22</v>
      </c>
      <c r="N6911" t="s">
        <v>563</v>
      </c>
      <c r="O6911" t="s">
        <v>29</v>
      </c>
      <c r="P6911" t="s">
        <v>564</v>
      </c>
      <c r="Q6911" s="13">
        <v>2297</v>
      </c>
      <c r="S6911" s="1">
        <v>0.1</v>
      </c>
      <c r="T6911" t="s">
        <v>23</v>
      </c>
      <c r="U6911" t="s">
        <v>24</v>
      </c>
      <c r="V6911" t="b">
        <v>1</v>
      </c>
      <c r="W6911">
        <v>2.5</v>
      </c>
      <c r="X6911" t="s">
        <v>25</v>
      </c>
      <c r="Y6911" t="s">
        <v>26</v>
      </c>
    </row>
    <row r="6912" spans="1:25" x14ac:dyDescent="0.4">
      <c r="A6912" t="s">
        <v>1135</v>
      </c>
      <c r="B6912" s="2">
        <f ca="1">TODAY()+OpportunityTbl[[#This Row],[CreatedOn_DaysFromToday]]</f>
        <v>44616</v>
      </c>
      <c r="C6912" s="2">
        <f ca="1">TODAY()+OpportunityTbl[[#This Row],[EstCloseDate_DaysFromToday]]</f>
        <v>44668</v>
      </c>
      <c r="D6912">
        <f ca="1">IF(OpportunityTbl[[#This Row],[statecode]]=0,"",OpportunityTbl[[#This Row],[Estimated Close Date]])</f>
        <v>44668</v>
      </c>
      <c r="E6912" s="14">
        <v>-494</v>
      </c>
      <c r="F6912" s="14">
        <v>-442</v>
      </c>
      <c r="G6912" t="s">
        <v>27</v>
      </c>
      <c r="H6912" t="s">
        <v>28</v>
      </c>
      <c r="I6912">
        <v>2</v>
      </c>
      <c r="J6912">
        <v>4</v>
      </c>
      <c r="K6912" t="s">
        <v>11523</v>
      </c>
      <c r="L6912" t="s">
        <v>12235</v>
      </c>
      <c r="M6912" t="s">
        <v>22</v>
      </c>
      <c r="N6912" t="s">
        <v>480</v>
      </c>
      <c r="O6912" t="s">
        <v>29</v>
      </c>
      <c r="P6912" t="s">
        <v>550</v>
      </c>
      <c r="Q6912" s="13">
        <v>16256</v>
      </c>
      <c r="S6912" s="1">
        <v>0.1</v>
      </c>
      <c r="T6912" t="s">
        <v>23</v>
      </c>
      <c r="U6912" t="s">
        <v>24</v>
      </c>
      <c r="V6912" t="b">
        <v>1</v>
      </c>
      <c r="W6912">
        <v>2.5</v>
      </c>
      <c r="X6912" t="s">
        <v>25</v>
      </c>
      <c r="Y6912" t="s">
        <v>26</v>
      </c>
    </row>
    <row r="6913" spans="1:25" x14ac:dyDescent="0.4">
      <c r="A6913" t="s">
        <v>1485</v>
      </c>
      <c r="B6913" s="2">
        <f ca="1">TODAY()+OpportunityTbl[[#This Row],[CreatedOn_DaysFromToday]]</f>
        <v>44616</v>
      </c>
      <c r="C6913" s="2">
        <f ca="1">TODAY()+OpportunityTbl[[#This Row],[EstCloseDate_DaysFromToday]]</f>
        <v>44663</v>
      </c>
      <c r="D6913">
        <f ca="1">IF(OpportunityTbl[[#This Row],[statecode]]=0,"",OpportunityTbl[[#This Row],[Estimated Close Date]])</f>
        <v>44663</v>
      </c>
      <c r="E6913" s="14">
        <v>-494</v>
      </c>
      <c r="F6913" s="14">
        <v>-447</v>
      </c>
      <c r="G6913" t="s">
        <v>27</v>
      </c>
      <c r="H6913" t="s">
        <v>28</v>
      </c>
      <c r="I6913">
        <v>2</v>
      </c>
      <c r="J6913">
        <v>4</v>
      </c>
      <c r="K6913" t="s">
        <v>11555</v>
      </c>
      <c r="L6913" t="s">
        <v>12234</v>
      </c>
      <c r="M6913" t="s">
        <v>22</v>
      </c>
      <c r="N6913" t="s">
        <v>518</v>
      </c>
      <c r="O6913" t="s">
        <v>29</v>
      </c>
      <c r="P6913" t="s">
        <v>557</v>
      </c>
      <c r="Q6913" s="13">
        <v>1789</v>
      </c>
      <c r="S6913" s="1">
        <v>0.1</v>
      </c>
      <c r="T6913" t="s">
        <v>23</v>
      </c>
      <c r="U6913" t="s">
        <v>97</v>
      </c>
      <c r="V6913" t="b">
        <v>1</v>
      </c>
      <c r="W6913">
        <v>2.5</v>
      </c>
      <c r="X6913" t="s">
        <v>25</v>
      </c>
      <c r="Y6913" t="s">
        <v>26</v>
      </c>
    </row>
    <row r="6914" spans="1:25" x14ac:dyDescent="0.4">
      <c r="A6914" t="s">
        <v>2750</v>
      </c>
      <c r="B6914" s="2">
        <f ca="1">TODAY()+OpportunityTbl[[#This Row],[CreatedOn_DaysFromToday]]</f>
        <v>44616</v>
      </c>
      <c r="C6914" s="2">
        <f ca="1">TODAY()+OpportunityTbl[[#This Row],[EstCloseDate_DaysFromToday]]</f>
        <v>44697</v>
      </c>
      <c r="D6914">
        <f ca="1">IF(OpportunityTbl[[#This Row],[statecode]]=0,"",OpportunityTbl[[#This Row],[Estimated Close Date]])</f>
        <v>44697</v>
      </c>
      <c r="E6914" s="14">
        <v>-494</v>
      </c>
      <c r="F6914" s="14">
        <v>-413</v>
      </c>
      <c r="G6914" t="s">
        <v>27</v>
      </c>
      <c r="H6914" t="s">
        <v>28</v>
      </c>
      <c r="I6914">
        <v>2</v>
      </c>
      <c r="J6914">
        <v>4</v>
      </c>
      <c r="K6914" t="s">
        <v>11538</v>
      </c>
      <c r="L6914" t="s">
        <v>12239</v>
      </c>
      <c r="M6914" t="s">
        <v>22</v>
      </c>
      <c r="N6914" t="s">
        <v>1617</v>
      </c>
      <c r="O6914" t="s">
        <v>29</v>
      </c>
      <c r="P6914" t="s">
        <v>1618</v>
      </c>
      <c r="Q6914" s="13">
        <v>8898</v>
      </c>
      <c r="S6914" s="1">
        <v>0.1</v>
      </c>
      <c r="T6914" t="s">
        <v>23</v>
      </c>
      <c r="U6914" t="s">
        <v>97</v>
      </c>
      <c r="V6914" t="b">
        <v>0</v>
      </c>
      <c r="W6914">
        <v>3</v>
      </c>
      <c r="X6914" t="s">
        <v>25</v>
      </c>
      <c r="Y6914" t="s">
        <v>26</v>
      </c>
    </row>
    <row r="6915" spans="1:25" x14ac:dyDescent="0.4">
      <c r="A6915" t="s">
        <v>2995</v>
      </c>
      <c r="B6915" s="2">
        <f ca="1">TODAY()+OpportunityTbl[[#This Row],[CreatedOn_DaysFromToday]]</f>
        <v>44616</v>
      </c>
      <c r="C6915" s="2">
        <f ca="1">TODAY()+OpportunityTbl[[#This Row],[EstCloseDate_DaysFromToday]]</f>
        <v>44673</v>
      </c>
      <c r="D6915">
        <f ca="1">IF(OpportunityTbl[[#This Row],[statecode]]=0,"",OpportunityTbl[[#This Row],[Estimated Close Date]])</f>
        <v>44673</v>
      </c>
      <c r="E6915" s="14">
        <v>-494</v>
      </c>
      <c r="F6915" s="14">
        <v>-437</v>
      </c>
      <c r="G6915" t="s">
        <v>27</v>
      </c>
      <c r="H6915" t="s">
        <v>28</v>
      </c>
      <c r="I6915">
        <v>2</v>
      </c>
      <c r="J6915">
        <v>4</v>
      </c>
      <c r="K6915" t="s">
        <v>11547</v>
      </c>
      <c r="L6915" t="s">
        <v>12237</v>
      </c>
      <c r="M6915" t="s">
        <v>22</v>
      </c>
      <c r="N6915" t="s">
        <v>31</v>
      </c>
      <c r="O6915" t="s">
        <v>29</v>
      </c>
      <c r="P6915" t="s">
        <v>32</v>
      </c>
      <c r="Q6915" s="13">
        <v>4098</v>
      </c>
      <c r="S6915" s="1">
        <v>0.1</v>
      </c>
      <c r="T6915" t="s">
        <v>23</v>
      </c>
      <c r="U6915" t="s">
        <v>24</v>
      </c>
      <c r="V6915" t="b">
        <v>0</v>
      </c>
      <c r="W6915">
        <v>3.5</v>
      </c>
      <c r="X6915" t="s">
        <v>25</v>
      </c>
      <c r="Y6915" t="s">
        <v>26</v>
      </c>
    </row>
    <row r="6916" spans="1:25" x14ac:dyDescent="0.4">
      <c r="A6916" t="s">
        <v>3195</v>
      </c>
      <c r="B6916" s="2">
        <f ca="1">TODAY()+OpportunityTbl[[#This Row],[CreatedOn_DaysFromToday]]</f>
        <v>44616</v>
      </c>
      <c r="C6916" s="2">
        <f ca="1">TODAY()+OpportunityTbl[[#This Row],[EstCloseDate_DaysFromToday]]</f>
        <v>44663</v>
      </c>
      <c r="D6916">
        <f ca="1">IF(OpportunityTbl[[#This Row],[statecode]]=0,"",OpportunityTbl[[#This Row],[Estimated Close Date]])</f>
        <v>44663</v>
      </c>
      <c r="E6916" s="14">
        <v>-494</v>
      </c>
      <c r="F6916" s="14">
        <v>-447</v>
      </c>
      <c r="G6916" t="s">
        <v>27</v>
      </c>
      <c r="H6916" t="s">
        <v>28</v>
      </c>
      <c r="I6916">
        <v>2</v>
      </c>
      <c r="J6916">
        <v>4</v>
      </c>
      <c r="K6916" t="s">
        <v>11612</v>
      </c>
      <c r="L6916" t="s">
        <v>12237</v>
      </c>
      <c r="M6916" t="s">
        <v>22</v>
      </c>
      <c r="N6916" t="s">
        <v>1710</v>
      </c>
      <c r="O6916" t="s">
        <v>29</v>
      </c>
      <c r="P6916" t="s">
        <v>1713</v>
      </c>
      <c r="Q6916" s="13">
        <v>4597</v>
      </c>
      <c r="S6916" s="1">
        <v>0.1</v>
      </c>
      <c r="T6916" t="s">
        <v>23</v>
      </c>
      <c r="U6916" t="s">
        <v>24</v>
      </c>
      <c r="V6916" t="b">
        <v>1</v>
      </c>
      <c r="W6916">
        <v>5</v>
      </c>
      <c r="X6916" t="s">
        <v>25</v>
      </c>
      <c r="Y6916" t="s">
        <v>26</v>
      </c>
    </row>
    <row r="6917" spans="1:25" x14ac:dyDescent="0.4">
      <c r="A6917" t="s">
        <v>3717</v>
      </c>
      <c r="B6917" s="2">
        <f ca="1">TODAY()+OpportunityTbl[[#This Row],[CreatedOn_DaysFromToday]]</f>
        <v>44616</v>
      </c>
      <c r="C6917" s="2">
        <f ca="1">TODAY()+OpportunityTbl[[#This Row],[EstCloseDate_DaysFromToday]]</f>
        <v>44643</v>
      </c>
      <c r="D6917">
        <f ca="1">IF(OpportunityTbl[[#This Row],[statecode]]=0,"",OpportunityTbl[[#This Row],[Estimated Close Date]])</f>
        <v>44643</v>
      </c>
      <c r="E6917" s="14">
        <v>-494</v>
      </c>
      <c r="F6917" s="14">
        <v>-467</v>
      </c>
      <c r="G6917" t="s">
        <v>27</v>
      </c>
      <c r="H6917" t="s">
        <v>28</v>
      </c>
      <c r="I6917">
        <v>2</v>
      </c>
      <c r="J6917">
        <v>4</v>
      </c>
      <c r="K6917" t="s">
        <v>11587</v>
      </c>
      <c r="L6917" t="s">
        <v>12238</v>
      </c>
      <c r="M6917" t="s">
        <v>22</v>
      </c>
      <c r="N6917" t="s">
        <v>31</v>
      </c>
      <c r="O6917" t="s">
        <v>29</v>
      </c>
      <c r="P6917" t="s">
        <v>319</v>
      </c>
      <c r="Q6917" s="13">
        <v>2888</v>
      </c>
      <c r="S6917" s="1">
        <v>0.1</v>
      </c>
      <c r="T6917" t="s">
        <v>23</v>
      </c>
      <c r="U6917" t="s">
        <v>24</v>
      </c>
      <c r="V6917" t="b">
        <v>1</v>
      </c>
      <c r="W6917">
        <v>2</v>
      </c>
      <c r="X6917" t="s">
        <v>25</v>
      </c>
      <c r="Y6917" t="s">
        <v>26</v>
      </c>
    </row>
    <row r="6918" spans="1:25" x14ac:dyDescent="0.4">
      <c r="A6918" t="s">
        <v>5437</v>
      </c>
      <c r="B6918" s="2">
        <f ca="1">TODAY()+OpportunityTbl[[#This Row],[CreatedOn_DaysFromToday]]</f>
        <v>44616</v>
      </c>
      <c r="C6918" s="2">
        <f ca="1">TODAY()+OpportunityTbl[[#This Row],[EstCloseDate_DaysFromToday]]</f>
        <v>44660</v>
      </c>
      <c r="D6918">
        <f ca="1">IF(OpportunityTbl[[#This Row],[statecode]]=0,"",OpportunityTbl[[#This Row],[Estimated Close Date]])</f>
        <v>44660</v>
      </c>
      <c r="E6918" s="14">
        <v>-494</v>
      </c>
      <c r="F6918" s="14">
        <v>-450</v>
      </c>
      <c r="G6918" t="s">
        <v>27</v>
      </c>
      <c r="H6918" t="s">
        <v>28</v>
      </c>
      <c r="I6918">
        <v>2</v>
      </c>
      <c r="J6918">
        <v>4</v>
      </c>
      <c r="K6918" t="s">
        <v>11633</v>
      </c>
      <c r="L6918" t="s">
        <v>12238</v>
      </c>
      <c r="M6918" t="s">
        <v>22</v>
      </c>
      <c r="N6918" t="s">
        <v>2069</v>
      </c>
      <c r="O6918" t="s">
        <v>29</v>
      </c>
      <c r="P6918" t="s">
        <v>2623</v>
      </c>
      <c r="Q6918" s="13">
        <v>1190</v>
      </c>
      <c r="S6918" s="1">
        <v>0.1</v>
      </c>
      <c r="T6918" t="s">
        <v>23</v>
      </c>
      <c r="U6918" t="s">
        <v>97</v>
      </c>
      <c r="V6918" t="b">
        <v>0</v>
      </c>
      <c r="W6918">
        <v>4</v>
      </c>
      <c r="X6918" t="s">
        <v>25</v>
      </c>
      <c r="Y6918" t="s">
        <v>4892</v>
      </c>
    </row>
    <row r="6919" spans="1:25" x14ac:dyDescent="0.4">
      <c r="A6919" t="s">
        <v>5470</v>
      </c>
      <c r="B6919" s="2">
        <f ca="1">TODAY()+OpportunityTbl[[#This Row],[CreatedOn_DaysFromToday]]</f>
        <v>44616</v>
      </c>
      <c r="C6919" s="2">
        <f ca="1">TODAY()+OpportunityTbl[[#This Row],[EstCloseDate_DaysFromToday]]</f>
        <v>44701</v>
      </c>
      <c r="D6919">
        <f ca="1">IF(OpportunityTbl[[#This Row],[statecode]]=0,"",OpportunityTbl[[#This Row],[Estimated Close Date]])</f>
        <v>44701</v>
      </c>
      <c r="E6919" s="14">
        <v>-494</v>
      </c>
      <c r="F6919" s="14">
        <v>-409</v>
      </c>
      <c r="G6919" t="s">
        <v>27</v>
      </c>
      <c r="H6919" t="s">
        <v>28</v>
      </c>
      <c r="I6919">
        <v>2</v>
      </c>
      <c r="J6919">
        <v>4</v>
      </c>
      <c r="K6919" t="s">
        <v>11466</v>
      </c>
      <c r="L6919" t="s">
        <v>12240</v>
      </c>
      <c r="M6919" t="s">
        <v>22</v>
      </c>
      <c r="N6919" t="s">
        <v>1617</v>
      </c>
      <c r="O6919" t="s">
        <v>29</v>
      </c>
      <c r="P6919" t="s">
        <v>1648</v>
      </c>
      <c r="Q6919" s="13">
        <v>8677</v>
      </c>
      <c r="S6919" s="1">
        <v>0.1</v>
      </c>
      <c r="T6919" t="s">
        <v>23</v>
      </c>
      <c r="U6919" t="s">
        <v>97</v>
      </c>
      <c r="V6919" t="b">
        <v>0</v>
      </c>
      <c r="W6919">
        <v>3.5</v>
      </c>
      <c r="X6919" t="s">
        <v>157</v>
      </c>
      <c r="Y6919" t="s">
        <v>4899</v>
      </c>
    </row>
    <row r="6920" spans="1:25" x14ac:dyDescent="0.4">
      <c r="A6920" t="s">
        <v>6769</v>
      </c>
      <c r="B6920" s="2">
        <f ca="1">TODAY()+OpportunityTbl[[#This Row],[CreatedOn_DaysFromToday]]</f>
        <v>44616</v>
      </c>
      <c r="C6920" s="2">
        <f ca="1">TODAY()+OpportunityTbl[[#This Row],[EstCloseDate_DaysFromToday]]</f>
        <v>44681</v>
      </c>
      <c r="D6920">
        <f ca="1">IF(OpportunityTbl[[#This Row],[statecode]]=0,"",OpportunityTbl[[#This Row],[Estimated Close Date]])</f>
        <v>44681</v>
      </c>
      <c r="E6920" s="14">
        <v>-494</v>
      </c>
      <c r="F6920" s="14">
        <v>-429</v>
      </c>
      <c r="G6920" t="s">
        <v>27</v>
      </c>
      <c r="H6920" t="s">
        <v>28</v>
      </c>
      <c r="I6920">
        <v>2</v>
      </c>
      <c r="J6920">
        <v>4</v>
      </c>
      <c r="K6920" t="s">
        <v>11581</v>
      </c>
      <c r="L6920" t="s">
        <v>12234</v>
      </c>
      <c r="M6920" t="s">
        <v>22</v>
      </c>
      <c r="N6920" t="s">
        <v>513</v>
      </c>
      <c r="O6920" t="s">
        <v>29</v>
      </c>
      <c r="P6920" t="s">
        <v>525</v>
      </c>
      <c r="Q6920" s="13">
        <v>1608</v>
      </c>
      <c r="S6920" s="1">
        <v>0.3</v>
      </c>
      <c r="T6920" t="s">
        <v>168</v>
      </c>
      <c r="U6920" t="s">
        <v>24</v>
      </c>
      <c r="V6920" t="b">
        <v>0</v>
      </c>
      <c r="W6920">
        <v>2.5</v>
      </c>
      <c r="X6920" t="s">
        <v>157</v>
      </c>
      <c r="Y6920" t="s">
        <v>4892</v>
      </c>
    </row>
    <row r="6921" spans="1:25" x14ac:dyDescent="0.4">
      <c r="A6921" t="s">
        <v>9251</v>
      </c>
      <c r="B6921" s="2">
        <f ca="1">TODAY()+OpportunityTbl[[#This Row],[CreatedOn_DaysFromToday]]</f>
        <v>44616</v>
      </c>
      <c r="C6921" s="2">
        <f ca="1">TODAY()+OpportunityTbl[[#This Row],[EstCloseDate_DaysFromToday]]</f>
        <v>44652</v>
      </c>
      <c r="D6921">
        <f ca="1">IF(OpportunityTbl[[#This Row],[statecode]]=0,"",OpportunityTbl[[#This Row],[Estimated Close Date]])</f>
        <v>44652</v>
      </c>
      <c r="E6921" s="14">
        <v>-494</v>
      </c>
      <c r="F6921" s="14">
        <v>-458</v>
      </c>
      <c r="G6921" t="s">
        <v>7082</v>
      </c>
      <c r="H6921" t="s">
        <v>7082</v>
      </c>
      <c r="I6921">
        <v>1</v>
      </c>
      <c r="J6921">
        <v>3</v>
      </c>
      <c r="K6921" t="s">
        <v>11630</v>
      </c>
      <c r="L6921" t="s">
        <v>12234</v>
      </c>
      <c r="M6921" t="s">
        <v>22</v>
      </c>
      <c r="N6921" t="s">
        <v>2121</v>
      </c>
      <c r="O6921" t="s">
        <v>29</v>
      </c>
      <c r="P6921" t="s">
        <v>2336</v>
      </c>
      <c r="Q6921" s="13">
        <v>2136</v>
      </c>
      <c r="R6921" s="13">
        <v>2050.56</v>
      </c>
      <c r="S6921" s="1">
        <v>0.5</v>
      </c>
      <c r="T6921" t="s">
        <v>168</v>
      </c>
      <c r="U6921" t="s">
        <v>100</v>
      </c>
      <c r="V6921" t="b">
        <v>1</v>
      </c>
      <c r="W6921">
        <v>4</v>
      </c>
      <c r="X6921" t="s">
        <v>240</v>
      </c>
      <c r="Y6921" t="s">
        <v>26</v>
      </c>
    </row>
    <row r="6922" spans="1:25" x14ac:dyDescent="0.4">
      <c r="A6922" t="s">
        <v>983</v>
      </c>
      <c r="B6922" s="2">
        <f ca="1">TODAY()+OpportunityTbl[[#This Row],[CreatedOn_DaysFromToday]]</f>
        <v>44615</v>
      </c>
      <c r="C6922" s="2">
        <f ca="1">TODAY()+OpportunityTbl[[#This Row],[EstCloseDate_DaysFromToday]]</f>
        <v>44674</v>
      </c>
      <c r="D6922">
        <f ca="1">IF(OpportunityTbl[[#This Row],[statecode]]=0,"",OpportunityTbl[[#This Row],[Estimated Close Date]])</f>
        <v>44674</v>
      </c>
      <c r="E6922" s="14">
        <v>-495</v>
      </c>
      <c r="F6922" s="14">
        <v>-436</v>
      </c>
      <c r="G6922" t="s">
        <v>27</v>
      </c>
      <c r="H6922" t="s">
        <v>28</v>
      </c>
      <c r="I6922">
        <v>2</v>
      </c>
      <c r="J6922">
        <v>4</v>
      </c>
      <c r="K6922" t="s">
        <v>11566</v>
      </c>
      <c r="L6922" t="s">
        <v>12233</v>
      </c>
      <c r="M6922" t="s">
        <v>22</v>
      </c>
      <c r="N6922" t="s">
        <v>475</v>
      </c>
      <c r="O6922" t="s">
        <v>29</v>
      </c>
      <c r="P6922" t="s">
        <v>907</v>
      </c>
      <c r="Q6922" s="13">
        <v>20954</v>
      </c>
      <c r="S6922" s="1">
        <v>0.1</v>
      </c>
      <c r="T6922" t="s">
        <v>23</v>
      </c>
      <c r="U6922" t="s">
        <v>24</v>
      </c>
      <c r="V6922" t="b">
        <v>0</v>
      </c>
      <c r="W6922">
        <v>2.5</v>
      </c>
      <c r="X6922" t="s">
        <v>25</v>
      </c>
      <c r="Y6922" t="s">
        <v>26</v>
      </c>
    </row>
    <row r="6923" spans="1:25" x14ac:dyDescent="0.4">
      <c r="A6923" t="s">
        <v>984</v>
      </c>
      <c r="B6923" s="2">
        <f ca="1">TODAY()+OpportunityTbl[[#This Row],[CreatedOn_DaysFromToday]]</f>
        <v>44615</v>
      </c>
      <c r="C6923" s="2">
        <f ca="1">TODAY()+OpportunityTbl[[#This Row],[EstCloseDate_DaysFromToday]]</f>
        <v>44670</v>
      </c>
      <c r="D6923">
        <f ca="1">IF(OpportunityTbl[[#This Row],[statecode]]=0,"",OpportunityTbl[[#This Row],[Estimated Close Date]])</f>
        <v>44670</v>
      </c>
      <c r="E6923" s="14">
        <v>-495</v>
      </c>
      <c r="F6923" s="14">
        <v>-440</v>
      </c>
      <c r="G6923" t="s">
        <v>27</v>
      </c>
      <c r="H6923" t="s">
        <v>28</v>
      </c>
      <c r="I6923">
        <v>2</v>
      </c>
      <c r="J6923">
        <v>4</v>
      </c>
      <c r="K6923" t="s">
        <v>11522</v>
      </c>
      <c r="L6923" t="s">
        <v>12233</v>
      </c>
      <c r="M6923" t="s">
        <v>22</v>
      </c>
      <c r="N6923" t="s">
        <v>469</v>
      </c>
      <c r="O6923" t="s">
        <v>29</v>
      </c>
      <c r="P6923" t="s">
        <v>470</v>
      </c>
      <c r="Q6923" s="13">
        <v>23525</v>
      </c>
      <c r="S6923" s="1">
        <v>0.1</v>
      </c>
      <c r="T6923" t="s">
        <v>23</v>
      </c>
      <c r="U6923" t="s">
        <v>97</v>
      </c>
      <c r="V6923" t="b">
        <v>0</v>
      </c>
      <c r="W6923">
        <v>2.5</v>
      </c>
      <c r="X6923" t="s">
        <v>25</v>
      </c>
      <c r="Y6923" t="s">
        <v>26</v>
      </c>
    </row>
    <row r="6924" spans="1:25" x14ac:dyDescent="0.4">
      <c r="A6924" t="s">
        <v>3308</v>
      </c>
      <c r="B6924" s="2">
        <f ca="1">TODAY()+OpportunityTbl[[#This Row],[CreatedOn_DaysFromToday]]</f>
        <v>44615</v>
      </c>
      <c r="C6924" s="2">
        <f ca="1">TODAY()+OpportunityTbl[[#This Row],[EstCloseDate_DaysFromToday]]</f>
        <v>44659</v>
      </c>
      <c r="D6924">
        <f ca="1">IF(OpportunityTbl[[#This Row],[statecode]]=0,"",OpportunityTbl[[#This Row],[Estimated Close Date]])</f>
        <v>44659</v>
      </c>
      <c r="E6924" s="14">
        <v>-495</v>
      </c>
      <c r="F6924" s="14">
        <v>-451</v>
      </c>
      <c r="G6924" t="s">
        <v>27</v>
      </c>
      <c r="H6924" t="s">
        <v>28</v>
      </c>
      <c r="I6924">
        <v>2</v>
      </c>
      <c r="J6924">
        <v>4</v>
      </c>
      <c r="K6924" t="s">
        <v>11624</v>
      </c>
      <c r="L6924" t="s">
        <v>12235</v>
      </c>
      <c r="M6924" t="s">
        <v>22</v>
      </c>
      <c r="N6924" t="s">
        <v>1710</v>
      </c>
      <c r="O6924" t="s">
        <v>29</v>
      </c>
      <c r="P6924" t="s">
        <v>1713</v>
      </c>
      <c r="Q6924" s="13">
        <v>17065</v>
      </c>
      <c r="S6924" s="1">
        <v>0.1</v>
      </c>
      <c r="T6924" t="s">
        <v>23</v>
      </c>
      <c r="U6924" t="s">
        <v>100</v>
      </c>
      <c r="V6924" t="b">
        <v>0</v>
      </c>
      <c r="W6924">
        <v>4</v>
      </c>
      <c r="X6924" t="s">
        <v>25</v>
      </c>
      <c r="Y6924" t="s">
        <v>26</v>
      </c>
    </row>
    <row r="6925" spans="1:25" x14ac:dyDescent="0.4">
      <c r="A6925" t="s">
        <v>3952</v>
      </c>
      <c r="B6925" s="2">
        <f ca="1">TODAY()+OpportunityTbl[[#This Row],[CreatedOn_DaysFromToday]]</f>
        <v>44615</v>
      </c>
      <c r="C6925" s="2">
        <f ca="1">TODAY()+OpportunityTbl[[#This Row],[EstCloseDate_DaysFromToday]]</f>
        <v>44663</v>
      </c>
      <c r="D6925">
        <f ca="1">IF(OpportunityTbl[[#This Row],[statecode]]=0,"",OpportunityTbl[[#This Row],[Estimated Close Date]])</f>
        <v>44663</v>
      </c>
      <c r="E6925" s="14">
        <v>-495</v>
      </c>
      <c r="F6925" s="14">
        <v>-447</v>
      </c>
      <c r="G6925" t="s">
        <v>27</v>
      </c>
      <c r="H6925" t="s">
        <v>28</v>
      </c>
      <c r="I6925">
        <v>2</v>
      </c>
      <c r="J6925">
        <v>4</v>
      </c>
      <c r="K6925" t="s">
        <v>11634</v>
      </c>
      <c r="L6925" t="s">
        <v>12239</v>
      </c>
      <c r="M6925" t="s">
        <v>22</v>
      </c>
      <c r="N6925" t="s">
        <v>513</v>
      </c>
      <c r="O6925" t="s">
        <v>29</v>
      </c>
      <c r="P6925" t="s">
        <v>514</v>
      </c>
      <c r="Q6925" s="13">
        <v>5782</v>
      </c>
      <c r="S6925" s="1">
        <v>0.1</v>
      </c>
      <c r="T6925" t="s">
        <v>23</v>
      </c>
      <c r="U6925" t="s">
        <v>24</v>
      </c>
      <c r="V6925" t="b">
        <v>1</v>
      </c>
      <c r="W6925">
        <v>2</v>
      </c>
      <c r="X6925" t="s">
        <v>25</v>
      </c>
      <c r="Y6925" t="s">
        <v>26</v>
      </c>
    </row>
    <row r="6926" spans="1:25" x14ac:dyDescent="0.4">
      <c r="A6926" t="s">
        <v>4035</v>
      </c>
      <c r="B6926" s="2">
        <f ca="1">TODAY()+OpportunityTbl[[#This Row],[CreatedOn_DaysFromToday]]</f>
        <v>44615</v>
      </c>
      <c r="C6926" s="2">
        <f ca="1">TODAY()+OpportunityTbl[[#This Row],[EstCloseDate_DaysFromToday]]</f>
        <v>44693</v>
      </c>
      <c r="D6926">
        <f ca="1">IF(OpportunityTbl[[#This Row],[statecode]]=0,"",OpportunityTbl[[#This Row],[Estimated Close Date]])</f>
        <v>44693</v>
      </c>
      <c r="E6926" s="14">
        <v>-495</v>
      </c>
      <c r="F6926" s="14">
        <v>-417</v>
      </c>
      <c r="G6926" t="s">
        <v>27</v>
      </c>
      <c r="H6926" t="s">
        <v>28</v>
      </c>
      <c r="I6926">
        <v>2</v>
      </c>
      <c r="J6926">
        <v>4</v>
      </c>
      <c r="K6926" t="s">
        <v>11563</v>
      </c>
      <c r="L6926" t="s">
        <v>12239</v>
      </c>
      <c r="M6926" t="s">
        <v>22</v>
      </c>
      <c r="N6926" t="s">
        <v>779</v>
      </c>
      <c r="O6926" t="s">
        <v>29</v>
      </c>
      <c r="P6926" t="s">
        <v>782</v>
      </c>
      <c r="Q6926" s="13">
        <v>5677</v>
      </c>
      <c r="S6926" s="1">
        <v>0.1</v>
      </c>
      <c r="T6926" t="s">
        <v>23</v>
      </c>
      <c r="U6926" t="s">
        <v>24</v>
      </c>
      <c r="V6926" t="b">
        <v>0</v>
      </c>
      <c r="W6926">
        <v>2</v>
      </c>
      <c r="X6926" t="s">
        <v>25</v>
      </c>
      <c r="Y6926" t="s">
        <v>26</v>
      </c>
    </row>
    <row r="6927" spans="1:25" x14ac:dyDescent="0.4">
      <c r="A6927" t="s">
        <v>5993</v>
      </c>
      <c r="B6927" s="2">
        <f ca="1">TODAY()+OpportunityTbl[[#This Row],[CreatedOn_DaysFromToday]]</f>
        <v>44615</v>
      </c>
      <c r="C6927" s="2">
        <f ca="1">TODAY()+OpportunityTbl[[#This Row],[EstCloseDate_DaysFromToday]]</f>
        <v>44678</v>
      </c>
      <c r="D6927">
        <f ca="1">IF(OpportunityTbl[[#This Row],[statecode]]=0,"",OpportunityTbl[[#This Row],[Estimated Close Date]])</f>
        <v>44678</v>
      </c>
      <c r="E6927" s="14">
        <v>-495</v>
      </c>
      <c r="F6927" s="14">
        <v>-432</v>
      </c>
      <c r="G6927" t="s">
        <v>27</v>
      </c>
      <c r="H6927" t="s">
        <v>28</v>
      </c>
      <c r="I6927">
        <v>2</v>
      </c>
      <c r="J6927">
        <v>4</v>
      </c>
      <c r="K6927" t="s">
        <v>11556</v>
      </c>
      <c r="L6927" t="s">
        <v>12234</v>
      </c>
      <c r="M6927" t="s">
        <v>22</v>
      </c>
      <c r="N6927" t="s">
        <v>1710</v>
      </c>
      <c r="O6927" t="s">
        <v>29</v>
      </c>
      <c r="P6927" t="s">
        <v>1711</v>
      </c>
      <c r="Q6927" s="13">
        <v>2435</v>
      </c>
      <c r="S6927" s="1">
        <v>0.3</v>
      </c>
      <c r="T6927" t="s">
        <v>168</v>
      </c>
      <c r="U6927" t="s">
        <v>24</v>
      </c>
      <c r="V6927" t="b">
        <v>0</v>
      </c>
      <c r="W6927">
        <v>4</v>
      </c>
      <c r="X6927" t="s">
        <v>157</v>
      </c>
      <c r="Y6927" t="s">
        <v>4892</v>
      </c>
    </row>
    <row r="6928" spans="1:25" x14ac:dyDescent="0.4">
      <c r="A6928" t="s">
        <v>6197</v>
      </c>
      <c r="B6928" s="2">
        <f ca="1">TODAY()+OpportunityTbl[[#This Row],[CreatedOn_DaysFromToday]]</f>
        <v>44615</v>
      </c>
      <c r="C6928" s="2">
        <f ca="1">TODAY()+OpportunityTbl[[#This Row],[EstCloseDate_DaysFromToday]]</f>
        <v>44693</v>
      </c>
      <c r="D6928">
        <f ca="1">IF(OpportunityTbl[[#This Row],[statecode]]=0,"",OpportunityTbl[[#This Row],[Estimated Close Date]])</f>
        <v>44693</v>
      </c>
      <c r="E6928" s="14">
        <v>-495</v>
      </c>
      <c r="F6928" s="14">
        <v>-417</v>
      </c>
      <c r="G6928" t="s">
        <v>27</v>
      </c>
      <c r="H6928" t="s">
        <v>28</v>
      </c>
      <c r="I6928">
        <v>2</v>
      </c>
      <c r="J6928">
        <v>4</v>
      </c>
      <c r="K6928" t="s">
        <v>11570</v>
      </c>
      <c r="L6928" t="s">
        <v>12238</v>
      </c>
      <c r="M6928" t="s">
        <v>22</v>
      </c>
      <c r="N6928" t="s">
        <v>534</v>
      </c>
      <c r="O6928" t="s">
        <v>29</v>
      </c>
      <c r="P6928" t="s">
        <v>581</v>
      </c>
      <c r="Q6928" s="13">
        <v>3836</v>
      </c>
      <c r="S6928" s="1">
        <v>0.3</v>
      </c>
      <c r="T6928" t="s">
        <v>168</v>
      </c>
      <c r="U6928" t="s">
        <v>24</v>
      </c>
      <c r="V6928" t="b">
        <v>1</v>
      </c>
      <c r="W6928">
        <v>2</v>
      </c>
      <c r="X6928" t="s">
        <v>157</v>
      </c>
      <c r="Y6928" t="s">
        <v>4892</v>
      </c>
    </row>
    <row r="6929" spans="1:25" x14ac:dyDescent="0.4">
      <c r="A6929" t="s">
        <v>7933</v>
      </c>
      <c r="B6929" s="2">
        <f ca="1">TODAY()+OpportunityTbl[[#This Row],[CreatedOn_DaysFromToday]]</f>
        <v>44615</v>
      </c>
      <c r="C6929" s="2">
        <f ca="1">TODAY()+OpportunityTbl[[#This Row],[EstCloseDate_DaysFromToday]]</f>
        <v>44644</v>
      </c>
      <c r="D6929">
        <f ca="1">IF(OpportunityTbl[[#This Row],[statecode]]=0,"",OpportunityTbl[[#This Row],[Estimated Close Date]])</f>
        <v>44644</v>
      </c>
      <c r="E6929" s="14">
        <v>-495</v>
      </c>
      <c r="F6929" s="14">
        <v>-466</v>
      </c>
      <c r="G6929" t="s">
        <v>7082</v>
      </c>
      <c r="H6929" t="s">
        <v>7082</v>
      </c>
      <c r="I6929">
        <v>1</v>
      </c>
      <c r="J6929">
        <v>3</v>
      </c>
      <c r="K6929" t="s">
        <v>11629</v>
      </c>
      <c r="L6929" t="s">
        <v>12236</v>
      </c>
      <c r="M6929" t="s">
        <v>22</v>
      </c>
      <c r="N6929" t="s">
        <v>469</v>
      </c>
      <c r="O6929" t="s">
        <v>29</v>
      </c>
      <c r="P6929" t="s">
        <v>470</v>
      </c>
      <c r="Q6929" s="13">
        <v>2631</v>
      </c>
      <c r="R6929" s="13">
        <v>2565.2199999999998</v>
      </c>
      <c r="S6929" s="1">
        <v>0.3</v>
      </c>
      <c r="T6929" t="s">
        <v>168</v>
      </c>
      <c r="U6929" t="s">
        <v>100</v>
      </c>
      <c r="V6929" t="b">
        <v>1</v>
      </c>
      <c r="W6929">
        <v>2.5</v>
      </c>
      <c r="X6929" t="s">
        <v>240</v>
      </c>
      <c r="Y6929" t="s">
        <v>4890</v>
      </c>
    </row>
    <row r="6930" spans="1:25" x14ac:dyDescent="0.4">
      <c r="A6930" t="s">
        <v>7934</v>
      </c>
      <c r="B6930" s="2">
        <f ca="1">TODAY()+OpportunityTbl[[#This Row],[CreatedOn_DaysFromToday]]</f>
        <v>44615</v>
      </c>
      <c r="C6930" s="2">
        <f ca="1">TODAY()+OpportunityTbl[[#This Row],[EstCloseDate_DaysFromToday]]</f>
        <v>44656</v>
      </c>
      <c r="D6930">
        <f ca="1">IF(OpportunityTbl[[#This Row],[statecode]]=0,"",OpportunityTbl[[#This Row],[Estimated Close Date]])</f>
        <v>44656</v>
      </c>
      <c r="E6930" s="14">
        <v>-495</v>
      </c>
      <c r="F6930" s="14">
        <v>-454</v>
      </c>
      <c r="G6930" t="s">
        <v>7082</v>
      </c>
      <c r="H6930" t="s">
        <v>7082</v>
      </c>
      <c r="I6930">
        <v>1</v>
      </c>
      <c r="J6930">
        <v>3</v>
      </c>
      <c r="K6930" t="s">
        <v>11601</v>
      </c>
      <c r="L6930" t="s">
        <v>12236</v>
      </c>
      <c r="M6930" t="s">
        <v>22</v>
      </c>
      <c r="N6930" t="s">
        <v>469</v>
      </c>
      <c r="O6930" t="s">
        <v>29</v>
      </c>
      <c r="P6930" t="s">
        <v>470</v>
      </c>
      <c r="Q6930" s="13">
        <v>2276</v>
      </c>
      <c r="R6930" s="13">
        <v>2219.1</v>
      </c>
      <c r="S6930" s="1">
        <v>0.3</v>
      </c>
      <c r="T6930" t="s">
        <v>168</v>
      </c>
      <c r="U6930" t="s">
        <v>24</v>
      </c>
      <c r="V6930" t="b">
        <v>1</v>
      </c>
      <c r="W6930">
        <v>2.5</v>
      </c>
      <c r="X6930" t="s">
        <v>157</v>
      </c>
      <c r="Y6930" t="s">
        <v>4896</v>
      </c>
    </row>
    <row r="6931" spans="1:25" x14ac:dyDescent="0.4">
      <c r="A6931" t="s">
        <v>7998</v>
      </c>
      <c r="B6931" s="2">
        <f ca="1">TODAY()+OpportunityTbl[[#This Row],[CreatedOn_DaysFromToday]]</f>
        <v>44615</v>
      </c>
      <c r="C6931" s="2">
        <f ca="1">TODAY()+OpportunityTbl[[#This Row],[EstCloseDate_DaysFromToday]]</f>
        <v>44680</v>
      </c>
      <c r="D6931">
        <f ca="1">IF(OpportunityTbl[[#This Row],[statecode]]=0,"",OpportunityTbl[[#This Row],[Estimated Close Date]])</f>
        <v>44680</v>
      </c>
      <c r="E6931" s="14">
        <v>-495</v>
      </c>
      <c r="F6931" s="14">
        <v>-430</v>
      </c>
      <c r="G6931" t="s">
        <v>7082</v>
      </c>
      <c r="H6931" t="s">
        <v>7082</v>
      </c>
      <c r="I6931">
        <v>1</v>
      </c>
      <c r="J6931">
        <v>3</v>
      </c>
      <c r="K6931" t="s">
        <v>11559</v>
      </c>
      <c r="L6931" t="s">
        <v>12234</v>
      </c>
      <c r="M6931" t="s">
        <v>22</v>
      </c>
      <c r="N6931" t="s">
        <v>534</v>
      </c>
      <c r="O6931" t="s">
        <v>29</v>
      </c>
      <c r="P6931" t="s">
        <v>590</v>
      </c>
      <c r="Q6931" s="13">
        <v>2147</v>
      </c>
      <c r="R6931" s="13">
        <v>2093.3200000000002</v>
      </c>
      <c r="S6931" s="1">
        <v>0.3</v>
      </c>
      <c r="T6931" t="s">
        <v>168</v>
      </c>
      <c r="U6931" t="s">
        <v>100</v>
      </c>
      <c r="V6931" t="b">
        <v>1</v>
      </c>
      <c r="W6931">
        <v>2.5</v>
      </c>
      <c r="X6931" t="s">
        <v>157</v>
      </c>
      <c r="Y6931" t="s">
        <v>4926</v>
      </c>
    </row>
    <row r="6932" spans="1:25" x14ac:dyDescent="0.4">
      <c r="A6932" t="s">
        <v>9252</v>
      </c>
      <c r="B6932" s="2">
        <f ca="1">TODAY()+OpportunityTbl[[#This Row],[CreatedOn_DaysFromToday]]</f>
        <v>44615</v>
      </c>
      <c r="C6932" s="2">
        <f ca="1">TODAY()+OpportunityTbl[[#This Row],[EstCloseDate_DaysFromToday]]</f>
        <v>44669</v>
      </c>
      <c r="D6932">
        <f ca="1">IF(OpportunityTbl[[#This Row],[statecode]]=0,"",OpportunityTbl[[#This Row],[Estimated Close Date]])</f>
        <v>44669</v>
      </c>
      <c r="E6932" s="14">
        <v>-495</v>
      </c>
      <c r="F6932" s="14">
        <v>-441</v>
      </c>
      <c r="G6932" t="s">
        <v>7082</v>
      </c>
      <c r="H6932" t="s">
        <v>7082</v>
      </c>
      <c r="I6932">
        <v>1</v>
      </c>
      <c r="J6932">
        <v>3</v>
      </c>
      <c r="K6932" t="s">
        <v>11526</v>
      </c>
      <c r="L6932" t="s">
        <v>12236</v>
      </c>
      <c r="M6932" t="s">
        <v>22</v>
      </c>
      <c r="N6932" t="s">
        <v>1710</v>
      </c>
      <c r="O6932" t="s">
        <v>29</v>
      </c>
      <c r="P6932" t="s">
        <v>2378</v>
      </c>
      <c r="Q6932" s="13">
        <v>3463</v>
      </c>
      <c r="R6932" s="13">
        <v>3324.48</v>
      </c>
      <c r="S6932" s="1">
        <v>0.5</v>
      </c>
      <c r="T6932" t="s">
        <v>168</v>
      </c>
      <c r="U6932" t="s">
        <v>24</v>
      </c>
      <c r="V6932" t="b">
        <v>1</v>
      </c>
      <c r="W6932">
        <v>4</v>
      </c>
      <c r="X6932" t="s">
        <v>240</v>
      </c>
      <c r="Y6932" t="s">
        <v>26</v>
      </c>
    </row>
    <row r="6933" spans="1:25" x14ac:dyDescent="0.4">
      <c r="A6933" t="s">
        <v>9812</v>
      </c>
      <c r="B6933" s="2">
        <f ca="1">TODAY()+OpportunityTbl[[#This Row],[CreatedOn_DaysFromToday]]</f>
        <v>44615</v>
      </c>
      <c r="C6933" s="2">
        <f ca="1">TODAY()+OpportunityTbl[[#This Row],[EstCloseDate_DaysFromToday]]</f>
        <v>44669</v>
      </c>
      <c r="D6933">
        <f ca="1">IF(OpportunityTbl[[#This Row],[statecode]]=0,"",OpportunityTbl[[#This Row],[Estimated Close Date]])</f>
        <v>44669</v>
      </c>
      <c r="E6933" s="14">
        <v>-495</v>
      </c>
      <c r="F6933" s="14">
        <v>-441</v>
      </c>
      <c r="G6933" t="s">
        <v>7082</v>
      </c>
      <c r="H6933" t="s">
        <v>7082</v>
      </c>
      <c r="I6933">
        <v>1</v>
      </c>
      <c r="J6933">
        <v>3</v>
      </c>
      <c r="K6933" t="s">
        <v>11522</v>
      </c>
      <c r="L6933" t="s">
        <v>12236</v>
      </c>
      <c r="M6933" t="s">
        <v>22</v>
      </c>
      <c r="N6933" t="s">
        <v>2121</v>
      </c>
      <c r="O6933" t="s">
        <v>29</v>
      </c>
      <c r="P6933" t="s">
        <v>4734</v>
      </c>
      <c r="Q6933" s="13">
        <v>3605</v>
      </c>
      <c r="R6933" s="13">
        <v>3460.8</v>
      </c>
      <c r="S6933" s="1">
        <v>0.9</v>
      </c>
      <c r="T6933" t="s">
        <v>4724</v>
      </c>
      <c r="U6933" t="s">
        <v>100</v>
      </c>
      <c r="V6933" t="b">
        <v>0</v>
      </c>
      <c r="W6933">
        <v>4</v>
      </c>
      <c r="X6933" t="s">
        <v>4732</v>
      </c>
      <c r="Y6933" t="s">
        <v>26</v>
      </c>
    </row>
    <row r="6934" spans="1:25" x14ac:dyDescent="0.4">
      <c r="A6934" t="s">
        <v>750</v>
      </c>
      <c r="B6934" s="2">
        <f ca="1">TODAY()+OpportunityTbl[[#This Row],[CreatedOn_DaysFromToday]]</f>
        <v>44614</v>
      </c>
      <c r="C6934" s="2">
        <f ca="1">TODAY()+OpportunityTbl[[#This Row],[EstCloseDate_DaysFromToday]]</f>
        <v>44668</v>
      </c>
      <c r="D6934">
        <f ca="1">IF(OpportunityTbl[[#This Row],[statecode]]=0,"",OpportunityTbl[[#This Row],[Estimated Close Date]])</f>
        <v>44668</v>
      </c>
      <c r="E6934" s="14">
        <v>-496</v>
      </c>
      <c r="F6934" s="14">
        <v>-442</v>
      </c>
      <c r="G6934" t="s">
        <v>27</v>
      </c>
      <c r="H6934" t="s">
        <v>28</v>
      </c>
      <c r="I6934">
        <v>2</v>
      </c>
      <c r="J6934">
        <v>4</v>
      </c>
      <c r="K6934" t="s">
        <v>11522</v>
      </c>
      <c r="L6934" t="s">
        <v>12234</v>
      </c>
      <c r="M6934" t="s">
        <v>22</v>
      </c>
      <c r="N6934" t="s">
        <v>469</v>
      </c>
      <c r="O6934" t="s">
        <v>29</v>
      </c>
      <c r="P6934" t="s">
        <v>470</v>
      </c>
      <c r="Q6934" s="13">
        <v>1827</v>
      </c>
      <c r="S6934" s="1">
        <v>0.3</v>
      </c>
      <c r="T6934" t="s">
        <v>168</v>
      </c>
      <c r="U6934" t="s">
        <v>24</v>
      </c>
      <c r="V6934" t="b">
        <v>0</v>
      </c>
      <c r="W6934">
        <v>2.5</v>
      </c>
      <c r="X6934" t="s">
        <v>157</v>
      </c>
      <c r="Y6934" t="s">
        <v>26</v>
      </c>
    </row>
    <row r="6935" spans="1:25" x14ac:dyDescent="0.4">
      <c r="A6935" t="s">
        <v>1945</v>
      </c>
      <c r="B6935" s="2">
        <f ca="1">TODAY()+OpportunityTbl[[#This Row],[CreatedOn_DaysFromToday]]</f>
        <v>44614</v>
      </c>
      <c r="C6935" s="2">
        <f ca="1">TODAY()+OpportunityTbl[[#This Row],[EstCloseDate_DaysFromToday]]</f>
        <v>44657</v>
      </c>
      <c r="D6935">
        <f ca="1">IF(OpportunityTbl[[#This Row],[statecode]]=0,"",OpportunityTbl[[#This Row],[Estimated Close Date]])</f>
        <v>44657</v>
      </c>
      <c r="E6935" s="14">
        <v>-496</v>
      </c>
      <c r="F6935" s="14">
        <v>-453</v>
      </c>
      <c r="G6935" t="s">
        <v>27</v>
      </c>
      <c r="H6935" t="s">
        <v>28</v>
      </c>
      <c r="I6935">
        <v>2</v>
      </c>
      <c r="J6935">
        <v>4</v>
      </c>
      <c r="K6935" t="s">
        <v>11612</v>
      </c>
      <c r="L6935" t="s">
        <v>12238</v>
      </c>
      <c r="M6935" t="s">
        <v>22</v>
      </c>
      <c r="N6935" t="s">
        <v>31</v>
      </c>
      <c r="O6935" t="s">
        <v>29</v>
      </c>
      <c r="P6935" t="s">
        <v>210</v>
      </c>
      <c r="Q6935" s="13">
        <v>3514</v>
      </c>
      <c r="S6935" s="1">
        <v>0.3</v>
      </c>
      <c r="T6935" t="s">
        <v>168</v>
      </c>
      <c r="U6935" t="s">
        <v>100</v>
      </c>
      <c r="V6935" t="b">
        <v>0</v>
      </c>
      <c r="W6935">
        <v>2</v>
      </c>
      <c r="X6935" t="s">
        <v>157</v>
      </c>
      <c r="Y6935" t="s">
        <v>26</v>
      </c>
    </row>
    <row r="6936" spans="1:25" x14ac:dyDescent="0.4">
      <c r="A6936" t="s">
        <v>1946</v>
      </c>
      <c r="B6936" s="2">
        <f ca="1">TODAY()+OpportunityTbl[[#This Row],[CreatedOn_DaysFromToday]]</f>
        <v>44614</v>
      </c>
      <c r="C6936" s="2">
        <f ca="1">TODAY()+OpportunityTbl[[#This Row],[EstCloseDate_DaysFromToday]]</f>
        <v>44639</v>
      </c>
      <c r="D6936">
        <f ca="1">IF(OpportunityTbl[[#This Row],[statecode]]=0,"",OpportunityTbl[[#This Row],[Estimated Close Date]])</f>
        <v>44639</v>
      </c>
      <c r="E6936" s="14">
        <v>-496</v>
      </c>
      <c r="F6936" s="14">
        <v>-471</v>
      </c>
      <c r="G6936" t="s">
        <v>27</v>
      </c>
      <c r="H6936" t="s">
        <v>28</v>
      </c>
      <c r="I6936">
        <v>2</v>
      </c>
      <c r="J6936">
        <v>4</v>
      </c>
      <c r="K6936" t="s">
        <v>11602</v>
      </c>
      <c r="L6936" t="s">
        <v>12238</v>
      </c>
      <c r="M6936" t="s">
        <v>22</v>
      </c>
      <c r="N6936" t="s">
        <v>469</v>
      </c>
      <c r="O6936" t="s">
        <v>29</v>
      </c>
      <c r="P6936" t="s">
        <v>470</v>
      </c>
      <c r="Q6936" s="13">
        <v>3924</v>
      </c>
      <c r="S6936" s="1">
        <v>0.3</v>
      </c>
      <c r="T6936" t="s">
        <v>168</v>
      </c>
      <c r="U6936" t="s">
        <v>100</v>
      </c>
      <c r="V6936" t="b">
        <v>1</v>
      </c>
      <c r="W6936">
        <v>2</v>
      </c>
      <c r="X6936" t="s">
        <v>157</v>
      </c>
      <c r="Y6936" t="s">
        <v>26</v>
      </c>
    </row>
    <row r="6937" spans="1:25" x14ac:dyDescent="0.4">
      <c r="A6937" t="s">
        <v>2565</v>
      </c>
      <c r="B6937" s="2">
        <f ca="1">TODAY()+OpportunityTbl[[#This Row],[CreatedOn_DaysFromToday]]</f>
        <v>44614</v>
      </c>
      <c r="C6937" s="2">
        <f ca="1">TODAY()+OpportunityTbl[[#This Row],[EstCloseDate_DaysFromToday]]</f>
        <v>44670</v>
      </c>
      <c r="D6937">
        <f ca="1">IF(OpportunityTbl[[#This Row],[statecode]]=0,"",OpportunityTbl[[#This Row],[Estimated Close Date]])</f>
        <v>44670</v>
      </c>
      <c r="E6937" s="14">
        <v>-496</v>
      </c>
      <c r="F6937" s="14">
        <v>-440</v>
      </c>
      <c r="G6937" t="s">
        <v>27</v>
      </c>
      <c r="H6937" t="s">
        <v>28</v>
      </c>
      <c r="I6937">
        <v>2</v>
      </c>
      <c r="J6937">
        <v>4</v>
      </c>
      <c r="K6937" t="s">
        <v>11551</v>
      </c>
      <c r="L6937" t="s">
        <v>12237</v>
      </c>
      <c r="M6937" t="s">
        <v>22</v>
      </c>
      <c r="N6937" t="s">
        <v>1617</v>
      </c>
      <c r="O6937" t="s">
        <v>29</v>
      </c>
      <c r="P6937" t="s">
        <v>1620</v>
      </c>
      <c r="Q6937" s="13">
        <v>5042</v>
      </c>
      <c r="S6937" s="1">
        <v>0.1</v>
      </c>
      <c r="T6937" t="s">
        <v>23</v>
      </c>
      <c r="U6937" t="s">
        <v>100</v>
      </c>
      <c r="V6937" t="b">
        <v>1</v>
      </c>
      <c r="W6937">
        <v>4.5</v>
      </c>
      <c r="X6937" t="s">
        <v>25</v>
      </c>
      <c r="Y6937" t="s">
        <v>26</v>
      </c>
    </row>
    <row r="6938" spans="1:25" x14ac:dyDescent="0.4">
      <c r="A6938" t="s">
        <v>5471</v>
      </c>
      <c r="B6938" s="2">
        <f ca="1">TODAY()+OpportunityTbl[[#This Row],[CreatedOn_DaysFromToday]]</f>
        <v>44614</v>
      </c>
      <c r="C6938" s="2">
        <f ca="1">TODAY()+OpportunityTbl[[#This Row],[EstCloseDate_DaysFromToday]]</f>
        <v>44682</v>
      </c>
      <c r="D6938">
        <f ca="1">IF(OpportunityTbl[[#This Row],[statecode]]=0,"",OpportunityTbl[[#This Row],[Estimated Close Date]])</f>
        <v>44682</v>
      </c>
      <c r="E6938" s="14">
        <v>-496</v>
      </c>
      <c r="F6938" s="14">
        <v>-428</v>
      </c>
      <c r="G6938" t="s">
        <v>27</v>
      </c>
      <c r="H6938" t="s">
        <v>28</v>
      </c>
      <c r="I6938">
        <v>2</v>
      </c>
      <c r="J6938">
        <v>4</v>
      </c>
      <c r="K6938" t="s">
        <v>11576</v>
      </c>
      <c r="L6938" t="s">
        <v>12234</v>
      </c>
      <c r="M6938" t="s">
        <v>22</v>
      </c>
      <c r="N6938" t="s">
        <v>1617</v>
      </c>
      <c r="O6938" t="s">
        <v>29</v>
      </c>
      <c r="P6938" t="s">
        <v>1618</v>
      </c>
      <c r="Q6938" s="13">
        <v>2399</v>
      </c>
      <c r="S6938" s="1">
        <v>0.1</v>
      </c>
      <c r="T6938" t="s">
        <v>23</v>
      </c>
      <c r="U6938" t="s">
        <v>100</v>
      </c>
      <c r="V6938" t="b">
        <v>0</v>
      </c>
      <c r="W6938">
        <v>3.5</v>
      </c>
      <c r="X6938" t="s">
        <v>25</v>
      </c>
      <c r="Y6938" t="s">
        <v>4899</v>
      </c>
    </row>
    <row r="6939" spans="1:25" x14ac:dyDescent="0.4">
      <c r="A6939" t="s">
        <v>5646</v>
      </c>
      <c r="B6939" s="2">
        <f ca="1">TODAY()+OpportunityTbl[[#This Row],[CreatedOn_DaysFromToday]]</f>
        <v>44614</v>
      </c>
      <c r="C6939" s="2">
        <f ca="1">TODAY()+OpportunityTbl[[#This Row],[EstCloseDate_DaysFromToday]]</f>
        <v>44698</v>
      </c>
      <c r="D6939">
        <f ca="1">IF(OpportunityTbl[[#This Row],[statecode]]=0,"",OpportunityTbl[[#This Row],[Estimated Close Date]])</f>
        <v>44698</v>
      </c>
      <c r="E6939" s="14">
        <v>-496</v>
      </c>
      <c r="F6939" s="14">
        <v>-412</v>
      </c>
      <c r="G6939" t="s">
        <v>27</v>
      </c>
      <c r="H6939" t="s">
        <v>28</v>
      </c>
      <c r="I6939">
        <v>2</v>
      </c>
      <c r="J6939">
        <v>4</v>
      </c>
      <c r="K6939" t="s">
        <v>11460</v>
      </c>
      <c r="L6939" t="s">
        <v>12237</v>
      </c>
      <c r="M6939" t="s">
        <v>22</v>
      </c>
      <c r="N6939" t="s">
        <v>779</v>
      </c>
      <c r="O6939" t="s">
        <v>29</v>
      </c>
      <c r="P6939" t="s">
        <v>782</v>
      </c>
      <c r="Q6939" s="13">
        <v>2951</v>
      </c>
      <c r="S6939" s="1">
        <v>0.3</v>
      </c>
      <c r="T6939" t="s">
        <v>168</v>
      </c>
      <c r="U6939" t="s">
        <v>24</v>
      </c>
      <c r="V6939" t="b">
        <v>0</v>
      </c>
      <c r="W6939">
        <v>3.5</v>
      </c>
      <c r="X6939" t="s">
        <v>157</v>
      </c>
      <c r="Y6939" t="s">
        <v>4916</v>
      </c>
    </row>
    <row r="6940" spans="1:25" x14ac:dyDescent="0.4">
      <c r="A6940" t="s">
        <v>6397</v>
      </c>
      <c r="B6940" s="2">
        <f ca="1">TODAY()+OpportunityTbl[[#This Row],[CreatedOn_DaysFromToday]]</f>
        <v>44614</v>
      </c>
      <c r="C6940" s="2">
        <f ca="1">TODAY()+OpportunityTbl[[#This Row],[EstCloseDate_DaysFromToday]]</f>
        <v>44687</v>
      </c>
      <c r="D6940">
        <f ca="1">IF(OpportunityTbl[[#This Row],[statecode]]=0,"",OpportunityTbl[[#This Row],[Estimated Close Date]])</f>
        <v>44687</v>
      </c>
      <c r="E6940" s="14">
        <v>-496</v>
      </c>
      <c r="F6940" s="14">
        <v>-423</v>
      </c>
      <c r="G6940" t="s">
        <v>27</v>
      </c>
      <c r="H6940" t="s">
        <v>28</v>
      </c>
      <c r="I6940">
        <v>2</v>
      </c>
      <c r="J6940">
        <v>4</v>
      </c>
      <c r="K6940" t="s">
        <v>11582</v>
      </c>
      <c r="L6940" t="s">
        <v>12239</v>
      </c>
      <c r="M6940" t="s">
        <v>22</v>
      </c>
      <c r="N6940" t="s">
        <v>616</v>
      </c>
      <c r="O6940" t="s">
        <v>29</v>
      </c>
      <c r="P6940" t="s">
        <v>654</v>
      </c>
      <c r="Q6940" s="13">
        <v>8327</v>
      </c>
      <c r="S6940" s="1">
        <v>0.1</v>
      </c>
      <c r="T6940" t="s">
        <v>23</v>
      </c>
      <c r="U6940" t="s">
        <v>24</v>
      </c>
      <c r="V6940" t="b">
        <v>1</v>
      </c>
      <c r="W6940">
        <v>2</v>
      </c>
      <c r="X6940" t="s">
        <v>25</v>
      </c>
      <c r="Y6940" t="s">
        <v>4926</v>
      </c>
    </row>
    <row r="6941" spans="1:25" x14ac:dyDescent="0.4">
      <c r="A6941" t="s">
        <v>8696</v>
      </c>
      <c r="B6941" s="2">
        <f ca="1">TODAY()+OpportunityTbl[[#This Row],[CreatedOn_DaysFromToday]]</f>
        <v>44614</v>
      </c>
      <c r="C6941" s="2">
        <f ca="1">TODAY()+OpportunityTbl[[#This Row],[EstCloseDate_DaysFromToday]]</f>
        <v>44690</v>
      </c>
      <c r="D6941">
        <f ca="1">IF(OpportunityTbl[[#This Row],[statecode]]=0,"",OpportunityTbl[[#This Row],[Estimated Close Date]])</f>
        <v>44690</v>
      </c>
      <c r="E6941" s="14">
        <v>-496</v>
      </c>
      <c r="F6941" s="14">
        <v>-420</v>
      </c>
      <c r="G6941" t="s">
        <v>7082</v>
      </c>
      <c r="H6941" t="s">
        <v>7082</v>
      </c>
      <c r="I6941">
        <v>1</v>
      </c>
      <c r="J6941">
        <v>3</v>
      </c>
      <c r="K6941" t="s">
        <v>11635</v>
      </c>
      <c r="L6941" t="s">
        <v>12234</v>
      </c>
      <c r="M6941" t="s">
        <v>22</v>
      </c>
      <c r="N6941" t="s">
        <v>1816</v>
      </c>
      <c r="O6941" t="s">
        <v>29</v>
      </c>
      <c r="P6941" t="s">
        <v>1817</v>
      </c>
      <c r="Q6941" s="13">
        <v>2237</v>
      </c>
      <c r="R6941" s="13">
        <v>2147.52</v>
      </c>
      <c r="S6941" s="1">
        <v>0.3</v>
      </c>
      <c r="T6941" t="s">
        <v>168</v>
      </c>
      <c r="U6941" t="s">
        <v>24</v>
      </c>
      <c r="V6941" t="b">
        <v>1</v>
      </c>
      <c r="W6941">
        <v>4</v>
      </c>
      <c r="X6941" t="s">
        <v>157</v>
      </c>
      <c r="Y6941" t="s">
        <v>26</v>
      </c>
    </row>
    <row r="6942" spans="1:25" x14ac:dyDescent="0.4">
      <c r="A6942" t="s">
        <v>8956</v>
      </c>
      <c r="B6942" s="2">
        <f ca="1">TODAY()+OpportunityTbl[[#This Row],[CreatedOn_DaysFromToday]]</f>
        <v>44614</v>
      </c>
      <c r="C6942" s="2">
        <f ca="1">TODAY()+OpportunityTbl[[#This Row],[EstCloseDate_DaysFromToday]]</f>
        <v>44694</v>
      </c>
      <c r="D6942">
        <f ca="1">IF(OpportunityTbl[[#This Row],[statecode]]=0,"",OpportunityTbl[[#This Row],[Estimated Close Date]])</f>
        <v>44694</v>
      </c>
      <c r="E6942" s="14">
        <v>-496</v>
      </c>
      <c r="F6942" s="14">
        <v>-416</v>
      </c>
      <c r="G6942" t="s">
        <v>7082</v>
      </c>
      <c r="H6942" t="s">
        <v>7082</v>
      </c>
      <c r="I6942">
        <v>1</v>
      </c>
      <c r="J6942">
        <v>3</v>
      </c>
      <c r="K6942" t="s">
        <v>11522</v>
      </c>
      <c r="L6942" t="s">
        <v>12239</v>
      </c>
      <c r="M6942" t="s">
        <v>22</v>
      </c>
      <c r="N6942" t="s">
        <v>1617</v>
      </c>
      <c r="O6942" t="s">
        <v>29</v>
      </c>
      <c r="P6942" t="s">
        <v>4812</v>
      </c>
      <c r="Q6942" s="13">
        <v>8808</v>
      </c>
      <c r="R6942" s="13">
        <v>8543.76</v>
      </c>
      <c r="S6942" s="1">
        <v>0.5</v>
      </c>
      <c r="T6942" t="s">
        <v>168</v>
      </c>
      <c r="U6942" t="s">
        <v>24</v>
      </c>
      <c r="V6942" t="b">
        <v>1</v>
      </c>
      <c r="W6942">
        <v>3</v>
      </c>
      <c r="X6942" t="s">
        <v>240</v>
      </c>
      <c r="Y6942" t="s">
        <v>26</v>
      </c>
    </row>
    <row r="6943" spans="1:25" x14ac:dyDescent="0.4">
      <c r="A6943" t="s">
        <v>9253</v>
      </c>
      <c r="B6943" s="2">
        <f ca="1">TODAY()+OpportunityTbl[[#This Row],[CreatedOn_DaysFromToday]]</f>
        <v>44614</v>
      </c>
      <c r="C6943" s="2">
        <f ca="1">TODAY()+OpportunityTbl[[#This Row],[EstCloseDate_DaysFromToday]]</f>
        <v>44664</v>
      </c>
      <c r="D6943">
        <f ca="1">IF(OpportunityTbl[[#This Row],[statecode]]=0,"",OpportunityTbl[[#This Row],[Estimated Close Date]])</f>
        <v>44664</v>
      </c>
      <c r="E6943" s="14">
        <v>-496</v>
      </c>
      <c r="F6943" s="14">
        <v>-446</v>
      </c>
      <c r="G6943" t="s">
        <v>7082</v>
      </c>
      <c r="H6943" t="s">
        <v>7082</v>
      </c>
      <c r="I6943">
        <v>1</v>
      </c>
      <c r="J6943">
        <v>3</v>
      </c>
      <c r="K6943" t="s">
        <v>11624</v>
      </c>
      <c r="L6943" t="s">
        <v>12234</v>
      </c>
      <c r="M6943" t="s">
        <v>22</v>
      </c>
      <c r="N6943" t="s">
        <v>2121</v>
      </c>
      <c r="O6943" t="s">
        <v>29</v>
      </c>
      <c r="P6943" t="s">
        <v>2336</v>
      </c>
      <c r="Q6943" s="13">
        <v>2410</v>
      </c>
      <c r="R6943" s="13">
        <v>2313.6</v>
      </c>
      <c r="S6943" s="1">
        <v>0.5</v>
      </c>
      <c r="T6943" t="s">
        <v>168</v>
      </c>
      <c r="U6943" t="s">
        <v>100</v>
      </c>
      <c r="V6943" t="b">
        <v>0</v>
      </c>
      <c r="W6943">
        <v>4</v>
      </c>
      <c r="X6943" t="s">
        <v>240</v>
      </c>
      <c r="Y6943" t="s">
        <v>26</v>
      </c>
    </row>
    <row r="6944" spans="1:25" x14ac:dyDescent="0.4">
      <c r="A6944" t="s">
        <v>9421</v>
      </c>
      <c r="B6944" s="2">
        <f ca="1">TODAY()+OpportunityTbl[[#This Row],[CreatedOn_DaysFromToday]]</f>
        <v>44614</v>
      </c>
      <c r="C6944" s="2">
        <f ca="1">TODAY()+OpportunityTbl[[#This Row],[EstCloseDate_DaysFromToday]]</f>
        <v>44675</v>
      </c>
      <c r="D6944">
        <f ca="1">IF(OpportunityTbl[[#This Row],[statecode]]=0,"",OpportunityTbl[[#This Row],[Estimated Close Date]])</f>
        <v>44675</v>
      </c>
      <c r="E6944" s="14">
        <v>-496</v>
      </c>
      <c r="F6944" s="14">
        <v>-435</v>
      </c>
      <c r="G6944" t="s">
        <v>7082</v>
      </c>
      <c r="H6944" t="s">
        <v>7082</v>
      </c>
      <c r="I6944">
        <v>1</v>
      </c>
      <c r="J6944">
        <v>3</v>
      </c>
      <c r="K6944" t="s">
        <v>11522</v>
      </c>
      <c r="L6944" t="s">
        <v>12234</v>
      </c>
      <c r="M6944" t="s">
        <v>22</v>
      </c>
      <c r="N6944" t="s">
        <v>480</v>
      </c>
      <c r="O6944" t="s">
        <v>29</v>
      </c>
      <c r="P6944" t="s">
        <v>687</v>
      </c>
      <c r="Q6944" s="13">
        <v>2939</v>
      </c>
      <c r="R6944" s="13">
        <v>2865.53</v>
      </c>
      <c r="S6944" s="1">
        <v>0.5</v>
      </c>
      <c r="T6944" t="s">
        <v>168</v>
      </c>
      <c r="U6944" t="s">
        <v>24</v>
      </c>
      <c r="V6944" t="b">
        <v>1</v>
      </c>
      <c r="W6944">
        <v>2.5</v>
      </c>
      <c r="X6944" t="s">
        <v>240</v>
      </c>
      <c r="Y6944" t="s">
        <v>26</v>
      </c>
    </row>
    <row r="6945" spans="1:25" x14ac:dyDescent="0.4">
      <c r="A6945" t="s">
        <v>9657</v>
      </c>
      <c r="B6945" s="2">
        <f ca="1">TODAY()+OpportunityTbl[[#This Row],[CreatedOn_DaysFromToday]]</f>
        <v>44614</v>
      </c>
      <c r="C6945" s="2">
        <f ca="1">TODAY()+OpportunityTbl[[#This Row],[EstCloseDate_DaysFromToday]]</f>
        <v>44645</v>
      </c>
      <c r="D6945">
        <f ca="1">IF(OpportunityTbl[[#This Row],[statecode]]=0,"",OpportunityTbl[[#This Row],[Estimated Close Date]])</f>
        <v>44645</v>
      </c>
      <c r="E6945" s="14">
        <v>-496</v>
      </c>
      <c r="F6945" s="14">
        <v>-465</v>
      </c>
      <c r="G6945" t="s">
        <v>7082</v>
      </c>
      <c r="H6945" t="s">
        <v>7082</v>
      </c>
      <c r="I6945">
        <v>1</v>
      </c>
      <c r="J6945">
        <v>3</v>
      </c>
      <c r="K6945" t="s">
        <v>11610</v>
      </c>
      <c r="L6945" t="s">
        <v>12234</v>
      </c>
      <c r="M6945" t="s">
        <v>22</v>
      </c>
      <c r="N6945" t="s">
        <v>31</v>
      </c>
      <c r="O6945" t="s">
        <v>29</v>
      </c>
      <c r="P6945" t="s">
        <v>210</v>
      </c>
      <c r="Q6945" s="13">
        <v>2632</v>
      </c>
      <c r="R6945" s="13">
        <v>2566.1999999999998</v>
      </c>
      <c r="S6945" s="1">
        <v>0.3</v>
      </c>
      <c r="T6945" t="s">
        <v>168</v>
      </c>
      <c r="U6945" t="s">
        <v>100</v>
      </c>
      <c r="V6945" t="b">
        <v>1</v>
      </c>
      <c r="W6945">
        <v>2.5</v>
      </c>
      <c r="X6945" t="s">
        <v>157</v>
      </c>
      <c r="Y6945" t="s">
        <v>26</v>
      </c>
    </row>
    <row r="6946" spans="1:25" x14ac:dyDescent="0.4">
      <c r="A6946" t="s">
        <v>128</v>
      </c>
      <c r="B6946" s="2">
        <f ca="1">TODAY()+OpportunityTbl[[#This Row],[CreatedOn_DaysFromToday]]</f>
        <v>44613</v>
      </c>
      <c r="C6946" s="2">
        <f ca="1">TODAY()+OpportunityTbl[[#This Row],[EstCloseDate_DaysFromToday]]</f>
        <v>44654</v>
      </c>
      <c r="D6946">
        <f ca="1">IF(OpportunityTbl[[#This Row],[statecode]]=0,"",OpportunityTbl[[#This Row],[Estimated Close Date]])</f>
        <v>44654</v>
      </c>
      <c r="E6946" s="14">
        <v>-497</v>
      </c>
      <c r="F6946" s="14">
        <v>-456</v>
      </c>
      <c r="G6946" t="s">
        <v>27</v>
      </c>
      <c r="H6946" t="s">
        <v>28</v>
      </c>
      <c r="I6946">
        <v>2</v>
      </c>
      <c r="J6946">
        <v>4</v>
      </c>
      <c r="K6946" t="s">
        <v>11636</v>
      </c>
      <c r="L6946" t="s">
        <v>12235</v>
      </c>
      <c r="M6946" t="s">
        <v>22</v>
      </c>
      <c r="N6946" t="s">
        <v>31</v>
      </c>
      <c r="O6946" t="s">
        <v>29</v>
      </c>
      <c r="P6946" t="s">
        <v>32</v>
      </c>
      <c r="Q6946" s="13">
        <v>15554</v>
      </c>
      <c r="S6946" s="1">
        <v>0.1</v>
      </c>
      <c r="T6946" t="s">
        <v>23</v>
      </c>
      <c r="U6946" t="s">
        <v>97</v>
      </c>
      <c r="V6946" t="b">
        <v>1</v>
      </c>
      <c r="W6946">
        <v>2.5</v>
      </c>
      <c r="X6946" t="s">
        <v>25</v>
      </c>
      <c r="Y6946" t="s">
        <v>26</v>
      </c>
    </row>
    <row r="6947" spans="1:25" x14ac:dyDescent="0.4">
      <c r="A6947" t="s">
        <v>455</v>
      </c>
      <c r="B6947" s="2">
        <f ca="1">TODAY()+OpportunityTbl[[#This Row],[CreatedOn_DaysFromToday]]</f>
        <v>44613</v>
      </c>
      <c r="C6947" s="2">
        <f ca="1">TODAY()+OpportunityTbl[[#This Row],[EstCloseDate_DaysFromToday]]</f>
        <v>44651</v>
      </c>
      <c r="D6947">
        <f ca="1">IF(OpportunityTbl[[#This Row],[statecode]]=0,"",OpportunityTbl[[#This Row],[Estimated Close Date]])</f>
        <v>44651</v>
      </c>
      <c r="E6947" s="14">
        <v>-497</v>
      </c>
      <c r="F6947" s="14">
        <v>-459</v>
      </c>
      <c r="G6947" t="s">
        <v>27</v>
      </c>
      <c r="H6947" t="s">
        <v>28</v>
      </c>
      <c r="I6947">
        <v>2</v>
      </c>
      <c r="J6947">
        <v>4</v>
      </c>
      <c r="K6947" t="s">
        <v>11606</v>
      </c>
      <c r="L6947" t="s">
        <v>12234</v>
      </c>
      <c r="M6947" t="s">
        <v>22</v>
      </c>
      <c r="N6947" t="s">
        <v>31</v>
      </c>
      <c r="O6947" t="s">
        <v>29</v>
      </c>
      <c r="P6947" t="s">
        <v>419</v>
      </c>
      <c r="Q6947" s="13">
        <v>1822</v>
      </c>
      <c r="S6947" s="1">
        <v>0.1</v>
      </c>
      <c r="T6947" t="s">
        <v>23</v>
      </c>
      <c r="U6947" t="s">
        <v>24</v>
      </c>
      <c r="V6947" t="b">
        <v>1</v>
      </c>
      <c r="W6947">
        <v>2.5</v>
      </c>
      <c r="X6947" t="s">
        <v>25</v>
      </c>
      <c r="Y6947" t="s">
        <v>26</v>
      </c>
    </row>
    <row r="6948" spans="1:25" x14ac:dyDescent="0.4">
      <c r="A6948" t="s">
        <v>1570</v>
      </c>
      <c r="B6948" s="2">
        <f ca="1">TODAY()+OpportunityTbl[[#This Row],[CreatedOn_DaysFromToday]]</f>
        <v>44613</v>
      </c>
      <c r="C6948" s="2">
        <f ca="1">TODAY()+OpportunityTbl[[#This Row],[EstCloseDate_DaysFromToday]]</f>
        <v>44658</v>
      </c>
      <c r="D6948">
        <f ca="1">IF(OpportunityTbl[[#This Row],[statecode]]=0,"",OpportunityTbl[[#This Row],[Estimated Close Date]])</f>
        <v>44658</v>
      </c>
      <c r="E6948" s="14">
        <v>-497</v>
      </c>
      <c r="F6948" s="14">
        <v>-452</v>
      </c>
      <c r="G6948" t="s">
        <v>27</v>
      </c>
      <c r="H6948" t="s">
        <v>28</v>
      </c>
      <c r="I6948">
        <v>2</v>
      </c>
      <c r="J6948">
        <v>4</v>
      </c>
      <c r="K6948" t="s">
        <v>11601</v>
      </c>
      <c r="L6948" t="s">
        <v>12234</v>
      </c>
      <c r="M6948" t="s">
        <v>22</v>
      </c>
      <c r="N6948" t="s">
        <v>518</v>
      </c>
      <c r="O6948" t="s">
        <v>29</v>
      </c>
      <c r="P6948" t="s">
        <v>532</v>
      </c>
      <c r="Q6948" s="13">
        <v>2250</v>
      </c>
      <c r="S6948" s="1">
        <v>0.1</v>
      </c>
      <c r="T6948" t="s">
        <v>23</v>
      </c>
      <c r="U6948" t="s">
        <v>97</v>
      </c>
      <c r="V6948" t="b">
        <v>1</v>
      </c>
      <c r="W6948">
        <v>2.5</v>
      </c>
      <c r="X6948" t="s">
        <v>25</v>
      </c>
      <c r="Y6948" t="s">
        <v>26</v>
      </c>
    </row>
    <row r="6949" spans="1:25" x14ac:dyDescent="0.4">
      <c r="A6949" t="s">
        <v>1862</v>
      </c>
      <c r="B6949" s="2">
        <f ca="1">TODAY()+OpportunityTbl[[#This Row],[CreatedOn_DaysFromToday]]</f>
        <v>44613</v>
      </c>
      <c r="C6949" s="2">
        <f ca="1">TODAY()+OpportunityTbl[[#This Row],[EstCloseDate_DaysFromToday]]</f>
        <v>44670</v>
      </c>
      <c r="D6949">
        <f ca="1">IF(OpportunityTbl[[#This Row],[statecode]]=0,"",OpportunityTbl[[#This Row],[Estimated Close Date]])</f>
        <v>44670</v>
      </c>
      <c r="E6949" s="14">
        <v>-497</v>
      </c>
      <c r="F6949" s="14">
        <v>-440</v>
      </c>
      <c r="G6949" t="s">
        <v>27</v>
      </c>
      <c r="H6949" t="s">
        <v>28</v>
      </c>
      <c r="I6949">
        <v>2</v>
      </c>
      <c r="J6949">
        <v>4</v>
      </c>
      <c r="K6949" t="s">
        <v>11535</v>
      </c>
      <c r="L6949" t="s">
        <v>12234</v>
      </c>
      <c r="M6949" t="s">
        <v>22</v>
      </c>
      <c r="N6949" t="s">
        <v>1727</v>
      </c>
      <c r="O6949" t="s">
        <v>29</v>
      </c>
      <c r="P6949" t="s">
        <v>1791</v>
      </c>
      <c r="Q6949" s="13">
        <v>1889</v>
      </c>
      <c r="S6949" s="1">
        <v>0.3</v>
      </c>
      <c r="T6949" t="s">
        <v>168</v>
      </c>
      <c r="U6949" t="s">
        <v>100</v>
      </c>
      <c r="V6949" t="b">
        <v>1</v>
      </c>
      <c r="W6949">
        <v>3.5</v>
      </c>
      <c r="X6949" t="s">
        <v>157</v>
      </c>
      <c r="Y6949" t="s">
        <v>26</v>
      </c>
    </row>
    <row r="6950" spans="1:25" x14ac:dyDescent="0.4">
      <c r="A6950" t="s">
        <v>2834</v>
      </c>
      <c r="B6950" s="2">
        <f ca="1">TODAY()+OpportunityTbl[[#This Row],[CreatedOn_DaysFromToday]]</f>
        <v>44613</v>
      </c>
      <c r="C6950" s="2">
        <f ca="1">TODAY()+OpportunityTbl[[#This Row],[EstCloseDate_DaysFromToday]]</f>
        <v>44682</v>
      </c>
      <c r="D6950">
        <f ca="1">IF(OpportunityTbl[[#This Row],[statecode]]=0,"",OpportunityTbl[[#This Row],[Estimated Close Date]])</f>
        <v>44682</v>
      </c>
      <c r="E6950" s="14">
        <v>-497</v>
      </c>
      <c r="F6950" s="14">
        <v>-428</v>
      </c>
      <c r="G6950" t="s">
        <v>27</v>
      </c>
      <c r="H6950" t="s">
        <v>28</v>
      </c>
      <c r="I6950">
        <v>2</v>
      </c>
      <c r="J6950">
        <v>4</v>
      </c>
      <c r="K6950" t="s">
        <v>11637</v>
      </c>
      <c r="L6950" t="s">
        <v>12238</v>
      </c>
      <c r="M6950" t="s">
        <v>22</v>
      </c>
      <c r="N6950" t="s">
        <v>1727</v>
      </c>
      <c r="O6950" t="s">
        <v>29</v>
      </c>
      <c r="P6950" t="s">
        <v>1791</v>
      </c>
      <c r="Q6950" s="13">
        <v>2365</v>
      </c>
      <c r="S6950" s="1">
        <v>0.1</v>
      </c>
      <c r="T6950" t="s">
        <v>23</v>
      </c>
      <c r="U6950" t="s">
        <v>24</v>
      </c>
      <c r="V6950" t="b">
        <v>1</v>
      </c>
      <c r="W6950">
        <v>3</v>
      </c>
      <c r="X6950" t="s">
        <v>25</v>
      </c>
      <c r="Y6950" t="s">
        <v>26</v>
      </c>
    </row>
    <row r="6951" spans="1:25" x14ac:dyDescent="0.4">
      <c r="A6951" t="s">
        <v>2903</v>
      </c>
      <c r="B6951" s="2">
        <f ca="1">TODAY()+OpportunityTbl[[#This Row],[CreatedOn_DaysFromToday]]</f>
        <v>44613</v>
      </c>
      <c r="C6951" s="2">
        <f ca="1">TODAY()+OpportunityTbl[[#This Row],[EstCloseDate_DaysFromToday]]</f>
        <v>44668</v>
      </c>
      <c r="D6951">
        <f ca="1">IF(OpportunityTbl[[#This Row],[statecode]]=0,"",OpportunityTbl[[#This Row],[Estimated Close Date]])</f>
        <v>44668</v>
      </c>
      <c r="E6951" s="14">
        <v>-497</v>
      </c>
      <c r="F6951" s="14">
        <v>-442</v>
      </c>
      <c r="G6951" t="s">
        <v>27</v>
      </c>
      <c r="H6951" t="s">
        <v>28</v>
      </c>
      <c r="I6951">
        <v>2</v>
      </c>
      <c r="J6951">
        <v>4</v>
      </c>
      <c r="K6951" t="s">
        <v>11583</v>
      </c>
      <c r="L6951" t="s">
        <v>12237</v>
      </c>
      <c r="M6951" t="s">
        <v>22</v>
      </c>
      <c r="N6951" t="s">
        <v>480</v>
      </c>
      <c r="O6951" t="s">
        <v>29</v>
      </c>
      <c r="P6951" t="s">
        <v>527</v>
      </c>
      <c r="Q6951" s="13">
        <v>2930</v>
      </c>
      <c r="S6951" s="1">
        <v>0.1</v>
      </c>
      <c r="T6951" t="s">
        <v>23</v>
      </c>
      <c r="U6951" t="s">
        <v>97</v>
      </c>
      <c r="V6951" t="b">
        <v>1</v>
      </c>
      <c r="W6951">
        <v>3.5</v>
      </c>
      <c r="X6951" t="s">
        <v>25</v>
      </c>
      <c r="Y6951" t="s">
        <v>26</v>
      </c>
    </row>
    <row r="6952" spans="1:25" x14ac:dyDescent="0.4">
      <c r="A6952" t="s">
        <v>3535</v>
      </c>
      <c r="B6952" s="2">
        <f ca="1">TODAY()+OpportunityTbl[[#This Row],[CreatedOn_DaysFromToday]]</f>
        <v>44613</v>
      </c>
      <c r="C6952" s="2">
        <f ca="1">TODAY()+OpportunityTbl[[#This Row],[EstCloseDate_DaysFromToday]]</f>
        <v>44672</v>
      </c>
      <c r="D6952">
        <f ca="1">IF(OpportunityTbl[[#This Row],[statecode]]=0,"",OpportunityTbl[[#This Row],[Estimated Close Date]])</f>
        <v>44672</v>
      </c>
      <c r="E6952" s="14">
        <v>-497</v>
      </c>
      <c r="F6952" s="14">
        <v>-438</v>
      </c>
      <c r="G6952" t="s">
        <v>27</v>
      </c>
      <c r="H6952" t="s">
        <v>28</v>
      </c>
      <c r="I6952">
        <v>2</v>
      </c>
      <c r="J6952">
        <v>4</v>
      </c>
      <c r="K6952" t="s">
        <v>11544</v>
      </c>
      <c r="L6952" t="s">
        <v>12235</v>
      </c>
      <c r="M6952" t="s">
        <v>22</v>
      </c>
      <c r="N6952" t="s">
        <v>1710</v>
      </c>
      <c r="O6952" t="s">
        <v>29</v>
      </c>
      <c r="P6952" t="s">
        <v>1711</v>
      </c>
      <c r="Q6952" s="13">
        <v>14368</v>
      </c>
      <c r="S6952" s="1">
        <v>0.1</v>
      </c>
      <c r="T6952" t="s">
        <v>23</v>
      </c>
      <c r="U6952" t="s">
        <v>24</v>
      </c>
      <c r="V6952" t="b">
        <v>0</v>
      </c>
      <c r="W6952">
        <v>4</v>
      </c>
      <c r="X6952" t="s">
        <v>25</v>
      </c>
      <c r="Y6952" t="s">
        <v>26</v>
      </c>
    </row>
    <row r="6953" spans="1:25" x14ac:dyDescent="0.4">
      <c r="A6953" t="s">
        <v>4036</v>
      </c>
      <c r="B6953" s="2">
        <f ca="1">TODAY()+OpportunityTbl[[#This Row],[CreatedOn_DaysFromToday]]</f>
        <v>44613</v>
      </c>
      <c r="C6953" s="2">
        <f ca="1">TODAY()+OpportunityTbl[[#This Row],[EstCloseDate_DaysFromToday]]</f>
        <v>44691</v>
      </c>
      <c r="D6953">
        <f ca="1">IF(OpportunityTbl[[#This Row],[statecode]]=0,"",OpportunityTbl[[#This Row],[Estimated Close Date]])</f>
        <v>44691</v>
      </c>
      <c r="E6953" s="14">
        <v>-497</v>
      </c>
      <c r="F6953" s="14">
        <v>-419</v>
      </c>
      <c r="G6953" t="s">
        <v>27</v>
      </c>
      <c r="H6953" t="s">
        <v>28</v>
      </c>
      <c r="I6953">
        <v>2</v>
      </c>
      <c r="J6953">
        <v>4</v>
      </c>
      <c r="K6953" t="s">
        <v>11550</v>
      </c>
      <c r="L6953" t="s">
        <v>12238</v>
      </c>
      <c r="M6953" t="s">
        <v>22</v>
      </c>
      <c r="N6953" t="s">
        <v>779</v>
      </c>
      <c r="O6953" t="s">
        <v>29</v>
      </c>
      <c r="P6953" t="s">
        <v>782</v>
      </c>
      <c r="Q6953" s="13">
        <v>3884</v>
      </c>
      <c r="S6953" s="1">
        <v>0.1</v>
      </c>
      <c r="T6953" t="s">
        <v>23</v>
      </c>
      <c r="U6953" t="s">
        <v>24</v>
      </c>
      <c r="V6953" t="b">
        <v>0</v>
      </c>
      <c r="W6953">
        <v>2</v>
      </c>
      <c r="X6953" t="s">
        <v>25</v>
      </c>
      <c r="Y6953" t="s">
        <v>26</v>
      </c>
    </row>
    <row r="6954" spans="1:25" x14ac:dyDescent="0.4">
      <c r="A6954" t="s">
        <v>6675</v>
      </c>
      <c r="B6954" s="2">
        <f ca="1">TODAY()+OpportunityTbl[[#This Row],[CreatedOn_DaysFromToday]]</f>
        <v>44613</v>
      </c>
      <c r="C6954" s="2">
        <f ca="1">TODAY()+OpportunityTbl[[#This Row],[EstCloseDate_DaysFromToday]]</f>
        <v>44664</v>
      </c>
      <c r="D6954">
        <f ca="1">IF(OpportunityTbl[[#This Row],[statecode]]=0,"",OpportunityTbl[[#This Row],[Estimated Close Date]])</f>
        <v>44664</v>
      </c>
      <c r="E6954" s="14">
        <v>-497</v>
      </c>
      <c r="F6954" s="14">
        <v>-446</v>
      </c>
      <c r="G6954" t="s">
        <v>27</v>
      </c>
      <c r="H6954" t="s">
        <v>28</v>
      </c>
      <c r="I6954">
        <v>2</v>
      </c>
      <c r="J6954">
        <v>4</v>
      </c>
      <c r="K6954" t="s">
        <v>11638</v>
      </c>
      <c r="L6954" t="s">
        <v>12234</v>
      </c>
      <c r="M6954" t="s">
        <v>22</v>
      </c>
      <c r="N6954" t="s">
        <v>779</v>
      </c>
      <c r="O6954" t="s">
        <v>29</v>
      </c>
      <c r="P6954" t="s">
        <v>780</v>
      </c>
      <c r="Q6954" s="13">
        <v>2618</v>
      </c>
      <c r="S6954" s="1">
        <v>0.1</v>
      </c>
      <c r="T6954" t="s">
        <v>23</v>
      </c>
      <c r="U6954" t="s">
        <v>100</v>
      </c>
      <c r="V6954" t="b">
        <v>1</v>
      </c>
      <c r="W6954">
        <v>2.5</v>
      </c>
      <c r="X6954" t="s">
        <v>25</v>
      </c>
      <c r="Y6954" t="s">
        <v>4896</v>
      </c>
    </row>
    <row r="6955" spans="1:25" x14ac:dyDescent="0.4">
      <c r="A6955" t="s">
        <v>8697</v>
      </c>
      <c r="B6955" s="2">
        <f ca="1">TODAY()+OpportunityTbl[[#This Row],[CreatedOn_DaysFromToday]]</f>
        <v>44613</v>
      </c>
      <c r="C6955" s="2">
        <f ca="1">TODAY()+OpportunityTbl[[#This Row],[EstCloseDate_DaysFromToday]]</f>
        <v>44655</v>
      </c>
      <c r="D6955">
        <f ca="1">IF(OpportunityTbl[[#This Row],[statecode]]=0,"",OpportunityTbl[[#This Row],[Estimated Close Date]])</f>
        <v>44655</v>
      </c>
      <c r="E6955" s="14">
        <v>-497</v>
      </c>
      <c r="F6955" s="14">
        <v>-455</v>
      </c>
      <c r="G6955" t="s">
        <v>7082</v>
      </c>
      <c r="H6955" t="s">
        <v>7082</v>
      </c>
      <c r="I6955">
        <v>1</v>
      </c>
      <c r="J6955">
        <v>3</v>
      </c>
      <c r="K6955" t="s">
        <v>11602</v>
      </c>
      <c r="L6955" t="s">
        <v>12241</v>
      </c>
      <c r="M6955" t="s">
        <v>22</v>
      </c>
      <c r="N6955" t="s">
        <v>469</v>
      </c>
      <c r="O6955" t="s">
        <v>29</v>
      </c>
      <c r="P6955" t="s">
        <v>470</v>
      </c>
      <c r="Q6955" s="13">
        <v>25758</v>
      </c>
      <c r="R6955" s="13">
        <v>24985.26</v>
      </c>
      <c r="S6955" s="1">
        <v>0.3</v>
      </c>
      <c r="T6955" t="s">
        <v>168</v>
      </c>
      <c r="U6955" t="s">
        <v>24</v>
      </c>
      <c r="V6955" t="b">
        <v>1</v>
      </c>
      <c r="W6955">
        <v>3</v>
      </c>
      <c r="X6955" t="s">
        <v>157</v>
      </c>
      <c r="Y6955" t="s">
        <v>26</v>
      </c>
    </row>
    <row r="6956" spans="1:25" x14ac:dyDescent="0.4">
      <c r="A6956" t="s">
        <v>8957</v>
      </c>
      <c r="B6956" s="2">
        <f ca="1">TODAY()+OpportunityTbl[[#This Row],[CreatedOn_DaysFromToday]]</f>
        <v>44613</v>
      </c>
      <c r="C6956" s="2">
        <f ca="1">TODAY()+OpportunityTbl[[#This Row],[EstCloseDate_DaysFromToday]]</f>
        <v>44660</v>
      </c>
      <c r="D6956">
        <f ca="1">IF(OpportunityTbl[[#This Row],[statecode]]=0,"",OpportunityTbl[[#This Row],[Estimated Close Date]])</f>
        <v>44660</v>
      </c>
      <c r="E6956" s="14">
        <v>-497</v>
      </c>
      <c r="F6956" s="14">
        <v>-450</v>
      </c>
      <c r="G6956" t="s">
        <v>7082</v>
      </c>
      <c r="H6956" t="s">
        <v>7082</v>
      </c>
      <c r="I6956">
        <v>1</v>
      </c>
      <c r="J6956">
        <v>3</v>
      </c>
      <c r="K6956" t="s">
        <v>11618</v>
      </c>
      <c r="L6956" t="s">
        <v>12238</v>
      </c>
      <c r="M6956" t="s">
        <v>22</v>
      </c>
      <c r="N6956" t="s">
        <v>2121</v>
      </c>
      <c r="O6956" t="s">
        <v>29</v>
      </c>
      <c r="P6956" t="s">
        <v>2167</v>
      </c>
      <c r="Q6956" s="13">
        <v>2545</v>
      </c>
      <c r="R6956" s="13">
        <v>2468.65</v>
      </c>
      <c r="S6956" s="1">
        <v>0.5</v>
      </c>
      <c r="T6956" t="s">
        <v>168</v>
      </c>
      <c r="U6956" t="s">
        <v>24</v>
      </c>
      <c r="V6956" t="b">
        <v>1</v>
      </c>
      <c r="W6956">
        <v>3</v>
      </c>
      <c r="X6956" t="s">
        <v>240</v>
      </c>
      <c r="Y6956" t="s">
        <v>26</v>
      </c>
    </row>
    <row r="6957" spans="1:25" x14ac:dyDescent="0.4">
      <c r="A6957" t="s">
        <v>9658</v>
      </c>
      <c r="B6957" s="2">
        <f ca="1">TODAY()+OpportunityTbl[[#This Row],[CreatedOn_DaysFromToday]]</f>
        <v>44613</v>
      </c>
      <c r="C6957" s="2">
        <f ca="1">TODAY()+OpportunityTbl[[#This Row],[EstCloseDate_DaysFromToday]]</f>
        <v>44658</v>
      </c>
      <c r="D6957">
        <f ca="1">IF(OpportunityTbl[[#This Row],[statecode]]=0,"",OpportunityTbl[[#This Row],[Estimated Close Date]])</f>
        <v>44658</v>
      </c>
      <c r="E6957" s="14">
        <v>-497</v>
      </c>
      <c r="F6957" s="14">
        <v>-452</v>
      </c>
      <c r="G6957" t="s">
        <v>7082</v>
      </c>
      <c r="H6957" t="s">
        <v>7082</v>
      </c>
      <c r="I6957">
        <v>1</v>
      </c>
      <c r="J6957">
        <v>3</v>
      </c>
      <c r="K6957" t="s">
        <v>11624</v>
      </c>
      <c r="L6957" t="s">
        <v>12236</v>
      </c>
      <c r="M6957" t="s">
        <v>22</v>
      </c>
      <c r="N6957" t="s">
        <v>31</v>
      </c>
      <c r="O6957" t="s">
        <v>29</v>
      </c>
      <c r="P6957" t="s">
        <v>210</v>
      </c>
      <c r="Q6957" s="13">
        <v>2105</v>
      </c>
      <c r="R6957" s="13">
        <v>2052.38</v>
      </c>
      <c r="S6957" s="1">
        <v>0.3</v>
      </c>
      <c r="T6957" t="s">
        <v>168</v>
      </c>
      <c r="U6957" t="s">
        <v>24</v>
      </c>
      <c r="V6957" t="b">
        <v>1</v>
      </c>
      <c r="W6957">
        <v>2.5</v>
      </c>
      <c r="X6957" t="s">
        <v>157</v>
      </c>
      <c r="Y6957" t="s">
        <v>26</v>
      </c>
    </row>
    <row r="6958" spans="1:25" x14ac:dyDescent="0.4">
      <c r="A6958" t="s">
        <v>456</v>
      </c>
      <c r="B6958" s="2">
        <f ca="1">TODAY()+OpportunityTbl[[#This Row],[CreatedOn_DaysFromToday]]</f>
        <v>44612</v>
      </c>
      <c r="C6958" s="2">
        <f ca="1">TODAY()+OpportunityTbl[[#This Row],[EstCloseDate_DaysFromToday]]</f>
        <v>44664</v>
      </c>
      <c r="D6958">
        <f ca="1">IF(OpportunityTbl[[#This Row],[statecode]]=0,"",OpportunityTbl[[#This Row],[Estimated Close Date]])</f>
        <v>44664</v>
      </c>
      <c r="E6958" s="14">
        <v>-498</v>
      </c>
      <c r="F6958" s="14">
        <v>-446</v>
      </c>
      <c r="G6958" t="s">
        <v>27</v>
      </c>
      <c r="H6958" t="s">
        <v>28</v>
      </c>
      <c r="I6958">
        <v>2</v>
      </c>
      <c r="J6958">
        <v>4</v>
      </c>
      <c r="K6958" t="s">
        <v>11611</v>
      </c>
      <c r="L6958" t="s">
        <v>12234</v>
      </c>
      <c r="M6958" t="s">
        <v>22</v>
      </c>
      <c r="N6958" t="s">
        <v>31</v>
      </c>
      <c r="O6958" t="s">
        <v>29</v>
      </c>
      <c r="P6958" t="s">
        <v>417</v>
      </c>
      <c r="Q6958" s="13">
        <v>1897</v>
      </c>
      <c r="S6958" s="1">
        <v>0.1</v>
      </c>
      <c r="T6958" t="s">
        <v>23</v>
      </c>
      <c r="U6958" t="s">
        <v>24</v>
      </c>
      <c r="V6958" t="b">
        <v>0</v>
      </c>
      <c r="W6958">
        <v>2.5</v>
      </c>
      <c r="X6958" t="s">
        <v>25</v>
      </c>
      <c r="Y6958" t="s">
        <v>26</v>
      </c>
    </row>
    <row r="6959" spans="1:25" x14ac:dyDescent="0.4">
      <c r="A6959" t="s">
        <v>751</v>
      </c>
      <c r="B6959" s="2">
        <f ca="1">TODAY()+OpportunityTbl[[#This Row],[CreatedOn_DaysFromToday]]</f>
        <v>44612</v>
      </c>
      <c r="C6959" s="2">
        <f ca="1">TODAY()+OpportunityTbl[[#This Row],[EstCloseDate_DaysFromToday]]</f>
        <v>44667</v>
      </c>
      <c r="D6959">
        <f ca="1">IF(OpportunityTbl[[#This Row],[statecode]]=0,"",OpportunityTbl[[#This Row],[Estimated Close Date]])</f>
        <v>44667</v>
      </c>
      <c r="E6959" s="14">
        <v>-498</v>
      </c>
      <c r="F6959" s="14">
        <v>-443</v>
      </c>
      <c r="G6959" t="s">
        <v>27</v>
      </c>
      <c r="H6959" t="s">
        <v>28</v>
      </c>
      <c r="I6959">
        <v>2</v>
      </c>
      <c r="J6959">
        <v>4</v>
      </c>
      <c r="K6959" t="s">
        <v>11526</v>
      </c>
      <c r="L6959" t="s">
        <v>12236</v>
      </c>
      <c r="M6959" t="s">
        <v>22</v>
      </c>
      <c r="N6959" t="s">
        <v>469</v>
      </c>
      <c r="O6959" t="s">
        <v>29</v>
      </c>
      <c r="P6959" t="s">
        <v>470</v>
      </c>
      <c r="Q6959" s="13">
        <v>1908</v>
      </c>
      <c r="S6959" s="1">
        <v>0.3</v>
      </c>
      <c r="T6959" t="s">
        <v>168</v>
      </c>
      <c r="U6959" t="s">
        <v>97</v>
      </c>
      <c r="V6959" t="b">
        <v>0</v>
      </c>
      <c r="W6959">
        <v>2.5</v>
      </c>
      <c r="X6959" t="s">
        <v>157</v>
      </c>
      <c r="Y6959" t="s">
        <v>26</v>
      </c>
    </row>
    <row r="6960" spans="1:25" x14ac:dyDescent="0.4">
      <c r="A6960" t="s">
        <v>1136</v>
      </c>
      <c r="B6960" s="2">
        <f ca="1">TODAY()+OpportunityTbl[[#This Row],[CreatedOn_DaysFromToday]]</f>
        <v>44612</v>
      </c>
      <c r="C6960" s="2">
        <f ca="1">TODAY()+OpportunityTbl[[#This Row],[EstCloseDate_DaysFromToday]]</f>
        <v>44649</v>
      </c>
      <c r="D6960">
        <f ca="1">IF(OpportunityTbl[[#This Row],[statecode]]=0,"",OpportunityTbl[[#This Row],[Estimated Close Date]])</f>
        <v>44649</v>
      </c>
      <c r="E6960" s="14">
        <v>-498</v>
      </c>
      <c r="F6960" s="14">
        <v>-461</v>
      </c>
      <c r="G6960" t="s">
        <v>27</v>
      </c>
      <c r="H6960" t="s">
        <v>28</v>
      </c>
      <c r="I6960">
        <v>2</v>
      </c>
      <c r="J6960">
        <v>4</v>
      </c>
      <c r="K6960" t="s">
        <v>11613</v>
      </c>
      <c r="L6960" t="s">
        <v>12234</v>
      </c>
      <c r="M6960" t="s">
        <v>22</v>
      </c>
      <c r="N6960" t="s">
        <v>480</v>
      </c>
      <c r="O6960" t="s">
        <v>29</v>
      </c>
      <c r="P6960" t="s">
        <v>527</v>
      </c>
      <c r="Q6960" s="13">
        <v>2573</v>
      </c>
      <c r="S6960" s="1">
        <v>0.1</v>
      </c>
      <c r="T6960" t="s">
        <v>23</v>
      </c>
      <c r="U6960" t="s">
        <v>100</v>
      </c>
      <c r="V6960" t="b">
        <v>1</v>
      </c>
      <c r="W6960">
        <v>2.5</v>
      </c>
      <c r="X6960" t="s">
        <v>25</v>
      </c>
      <c r="Y6960" t="s">
        <v>26</v>
      </c>
    </row>
    <row r="6961" spans="1:25" x14ac:dyDescent="0.4">
      <c r="A6961" t="s">
        <v>2676</v>
      </c>
      <c r="B6961" s="2">
        <f ca="1">TODAY()+OpportunityTbl[[#This Row],[CreatedOn_DaysFromToday]]</f>
        <v>44612</v>
      </c>
      <c r="C6961" s="2">
        <f ca="1">TODAY()+OpportunityTbl[[#This Row],[EstCloseDate_DaysFromToday]]</f>
        <v>44624</v>
      </c>
      <c r="D6961">
        <f ca="1">IF(OpportunityTbl[[#This Row],[statecode]]=0,"",OpportunityTbl[[#This Row],[Estimated Close Date]])</f>
        <v>44624</v>
      </c>
      <c r="E6961" s="14">
        <v>-498</v>
      </c>
      <c r="F6961" s="14">
        <v>-486</v>
      </c>
      <c r="G6961" t="s">
        <v>27</v>
      </c>
      <c r="H6961" t="s">
        <v>28</v>
      </c>
      <c r="I6961">
        <v>2</v>
      </c>
      <c r="J6961">
        <v>4</v>
      </c>
      <c r="K6961" t="s">
        <v>11639</v>
      </c>
      <c r="L6961" t="s">
        <v>12234</v>
      </c>
      <c r="M6961" t="s">
        <v>22</v>
      </c>
      <c r="N6961" t="s">
        <v>2069</v>
      </c>
      <c r="O6961" t="s">
        <v>29</v>
      </c>
      <c r="P6961" t="s">
        <v>2623</v>
      </c>
      <c r="Q6961" s="13">
        <v>1377</v>
      </c>
      <c r="S6961" s="1">
        <v>0.1</v>
      </c>
      <c r="T6961" t="s">
        <v>23</v>
      </c>
      <c r="U6961" t="s">
        <v>100</v>
      </c>
      <c r="V6961" t="b">
        <v>1</v>
      </c>
      <c r="W6961">
        <v>4.5</v>
      </c>
      <c r="X6961" t="s">
        <v>25</v>
      </c>
      <c r="Y6961" t="s">
        <v>26</v>
      </c>
    </row>
    <row r="6962" spans="1:25" x14ac:dyDescent="0.4">
      <c r="A6962" t="s">
        <v>2996</v>
      </c>
      <c r="B6962" s="2">
        <f ca="1">TODAY()+OpportunityTbl[[#This Row],[CreatedOn_DaysFromToday]]</f>
        <v>44612</v>
      </c>
      <c r="C6962" s="2">
        <f ca="1">TODAY()+OpportunityTbl[[#This Row],[EstCloseDate_DaysFromToday]]</f>
        <v>44667</v>
      </c>
      <c r="D6962">
        <f ca="1">IF(OpportunityTbl[[#This Row],[statecode]]=0,"",OpportunityTbl[[#This Row],[Estimated Close Date]])</f>
        <v>44667</v>
      </c>
      <c r="E6962" s="14">
        <v>-498</v>
      </c>
      <c r="F6962" s="14">
        <v>-443</v>
      </c>
      <c r="G6962" t="s">
        <v>27</v>
      </c>
      <c r="H6962" t="s">
        <v>28</v>
      </c>
      <c r="I6962">
        <v>2</v>
      </c>
      <c r="J6962">
        <v>4</v>
      </c>
      <c r="K6962" t="s">
        <v>11637</v>
      </c>
      <c r="L6962" t="s">
        <v>12237</v>
      </c>
      <c r="M6962" t="s">
        <v>22</v>
      </c>
      <c r="N6962" t="s">
        <v>480</v>
      </c>
      <c r="O6962" t="s">
        <v>29</v>
      </c>
      <c r="P6962" t="s">
        <v>527</v>
      </c>
      <c r="Q6962" s="13">
        <v>4394</v>
      </c>
      <c r="S6962" s="1">
        <v>0.1</v>
      </c>
      <c r="T6962" t="s">
        <v>23</v>
      </c>
      <c r="U6962" t="s">
        <v>24</v>
      </c>
      <c r="V6962" t="b">
        <v>1</v>
      </c>
      <c r="W6962">
        <v>3.5</v>
      </c>
      <c r="X6962" t="s">
        <v>25</v>
      </c>
      <c r="Y6962" t="s">
        <v>26</v>
      </c>
    </row>
    <row r="6963" spans="1:25" x14ac:dyDescent="0.4">
      <c r="A6963" t="s">
        <v>3630</v>
      </c>
      <c r="B6963" s="2">
        <f ca="1">TODAY()+OpportunityTbl[[#This Row],[CreatedOn_DaysFromToday]]</f>
        <v>44612</v>
      </c>
      <c r="C6963" s="2">
        <f ca="1">TODAY()+OpportunityTbl[[#This Row],[EstCloseDate_DaysFromToday]]</f>
        <v>44652</v>
      </c>
      <c r="D6963">
        <f ca="1">IF(OpportunityTbl[[#This Row],[statecode]]=0,"",OpportunityTbl[[#This Row],[Estimated Close Date]])</f>
        <v>44652</v>
      </c>
      <c r="E6963" s="14">
        <v>-498</v>
      </c>
      <c r="F6963" s="14">
        <v>-458</v>
      </c>
      <c r="G6963" t="s">
        <v>27</v>
      </c>
      <c r="H6963" t="s">
        <v>28</v>
      </c>
      <c r="I6963">
        <v>2</v>
      </c>
      <c r="J6963">
        <v>4</v>
      </c>
      <c r="K6963" t="s">
        <v>11600</v>
      </c>
      <c r="L6963" t="s">
        <v>12238</v>
      </c>
      <c r="M6963" t="s">
        <v>22</v>
      </c>
      <c r="N6963" t="s">
        <v>31</v>
      </c>
      <c r="O6963" t="s">
        <v>29</v>
      </c>
      <c r="P6963" t="s">
        <v>32</v>
      </c>
      <c r="Q6963" s="13">
        <v>2756</v>
      </c>
      <c r="S6963" s="1">
        <v>0.1</v>
      </c>
      <c r="T6963" t="s">
        <v>23</v>
      </c>
      <c r="U6963" t="s">
        <v>24</v>
      </c>
      <c r="V6963" t="b">
        <v>1</v>
      </c>
      <c r="W6963">
        <v>2</v>
      </c>
      <c r="X6963" t="s">
        <v>25</v>
      </c>
      <c r="Y6963" t="s">
        <v>26</v>
      </c>
    </row>
    <row r="6964" spans="1:25" x14ac:dyDescent="0.4">
      <c r="A6964" t="s">
        <v>5539</v>
      </c>
      <c r="B6964" s="2">
        <f ca="1">TODAY()+OpportunityTbl[[#This Row],[CreatedOn_DaysFromToday]]</f>
        <v>44612</v>
      </c>
      <c r="C6964" s="2">
        <f ca="1">TODAY()+OpportunityTbl[[#This Row],[EstCloseDate_DaysFromToday]]</f>
        <v>44682</v>
      </c>
      <c r="D6964">
        <f ca="1">IF(OpportunityTbl[[#This Row],[statecode]]=0,"",OpportunityTbl[[#This Row],[Estimated Close Date]])</f>
        <v>44682</v>
      </c>
      <c r="E6964" s="14">
        <v>-498</v>
      </c>
      <c r="F6964" s="14">
        <v>-428</v>
      </c>
      <c r="G6964" t="s">
        <v>27</v>
      </c>
      <c r="H6964" t="s">
        <v>28</v>
      </c>
      <c r="I6964">
        <v>2</v>
      </c>
      <c r="J6964">
        <v>4</v>
      </c>
      <c r="K6964" t="s">
        <v>11574</v>
      </c>
      <c r="L6964" t="s">
        <v>12236</v>
      </c>
      <c r="M6964" t="s">
        <v>22</v>
      </c>
      <c r="N6964" t="s">
        <v>1617</v>
      </c>
      <c r="O6964" t="s">
        <v>29</v>
      </c>
      <c r="P6964" t="s">
        <v>1620</v>
      </c>
      <c r="Q6964" s="13">
        <v>3145</v>
      </c>
      <c r="S6964" s="1">
        <v>0.3</v>
      </c>
      <c r="T6964" t="s">
        <v>168</v>
      </c>
      <c r="U6964" t="s">
        <v>97</v>
      </c>
      <c r="V6964" t="b">
        <v>1</v>
      </c>
      <c r="W6964">
        <v>3.5</v>
      </c>
      <c r="X6964" t="s">
        <v>157</v>
      </c>
      <c r="Y6964" t="s">
        <v>4890</v>
      </c>
    </row>
    <row r="6965" spans="1:25" x14ac:dyDescent="0.4">
      <c r="A6965" t="s">
        <v>6824</v>
      </c>
      <c r="B6965" s="2">
        <f ca="1">TODAY()+OpportunityTbl[[#This Row],[CreatedOn_DaysFromToday]]</f>
        <v>44612</v>
      </c>
      <c r="C6965" s="2">
        <f ca="1">TODAY()+OpportunityTbl[[#This Row],[EstCloseDate_DaysFromToday]]</f>
        <v>44657</v>
      </c>
      <c r="D6965">
        <f ca="1">IF(OpportunityTbl[[#This Row],[statecode]]=0,"",OpportunityTbl[[#This Row],[Estimated Close Date]])</f>
        <v>44657</v>
      </c>
      <c r="E6965" s="14">
        <v>-498</v>
      </c>
      <c r="F6965" s="14">
        <v>-453</v>
      </c>
      <c r="G6965" t="s">
        <v>27</v>
      </c>
      <c r="H6965" t="s">
        <v>28</v>
      </c>
      <c r="I6965">
        <v>2</v>
      </c>
      <c r="J6965">
        <v>4</v>
      </c>
      <c r="K6965" t="s">
        <v>11606</v>
      </c>
      <c r="L6965" t="s">
        <v>12234</v>
      </c>
      <c r="M6965" t="s">
        <v>22</v>
      </c>
      <c r="N6965" t="s">
        <v>518</v>
      </c>
      <c r="O6965" t="s">
        <v>29</v>
      </c>
      <c r="P6965" t="s">
        <v>529</v>
      </c>
      <c r="Q6965" s="13">
        <v>1776</v>
      </c>
      <c r="S6965" s="1">
        <v>0.1</v>
      </c>
      <c r="T6965" t="s">
        <v>23</v>
      </c>
      <c r="U6965" t="s">
        <v>97</v>
      </c>
      <c r="V6965" t="b">
        <v>1</v>
      </c>
      <c r="W6965">
        <v>2.5</v>
      </c>
      <c r="X6965" t="s">
        <v>25</v>
      </c>
      <c r="Y6965" t="s">
        <v>4896</v>
      </c>
    </row>
    <row r="6966" spans="1:25" x14ac:dyDescent="0.4">
      <c r="A6966" t="s">
        <v>9135</v>
      </c>
      <c r="B6966" s="2">
        <f ca="1">TODAY()+OpportunityTbl[[#This Row],[CreatedOn_DaysFromToday]]</f>
        <v>44612</v>
      </c>
      <c r="C6966" s="2">
        <f ca="1">TODAY()+OpportunityTbl[[#This Row],[EstCloseDate_DaysFromToday]]</f>
        <v>44667</v>
      </c>
      <c r="D6966">
        <f ca="1">IF(OpportunityTbl[[#This Row],[statecode]]=0,"",OpportunityTbl[[#This Row],[Estimated Close Date]])</f>
        <v>44667</v>
      </c>
      <c r="E6966" s="14">
        <v>-498</v>
      </c>
      <c r="F6966" s="14">
        <v>-443</v>
      </c>
      <c r="G6966" t="s">
        <v>7082</v>
      </c>
      <c r="H6966" t="s">
        <v>7082</v>
      </c>
      <c r="I6966">
        <v>1</v>
      </c>
      <c r="J6966">
        <v>3</v>
      </c>
      <c r="K6966" t="s">
        <v>11567</v>
      </c>
      <c r="L6966" t="s">
        <v>12237</v>
      </c>
      <c r="M6966" t="s">
        <v>22</v>
      </c>
      <c r="N6966" t="s">
        <v>31</v>
      </c>
      <c r="O6966" t="s">
        <v>29</v>
      </c>
      <c r="P6966" t="s">
        <v>4742</v>
      </c>
      <c r="Q6966" s="13">
        <v>3241</v>
      </c>
      <c r="R6966" s="13">
        <v>3127.57</v>
      </c>
      <c r="S6966" s="1">
        <v>0.5</v>
      </c>
      <c r="T6966" t="s">
        <v>168</v>
      </c>
      <c r="U6966" t="s">
        <v>24</v>
      </c>
      <c r="V6966" t="b">
        <v>1</v>
      </c>
      <c r="W6966">
        <v>3.5</v>
      </c>
      <c r="X6966" t="s">
        <v>240</v>
      </c>
      <c r="Y6966" t="s">
        <v>26</v>
      </c>
    </row>
    <row r="6967" spans="1:25" x14ac:dyDescent="0.4">
      <c r="A6967" t="s">
        <v>9813</v>
      </c>
      <c r="B6967" s="2">
        <f ca="1">TODAY()+OpportunityTbl[[#This Row],[CreatedOn_DaysFromToday]]</f>
        <v>44612</v>
      </c>
      <c r="C6967" s="2">
        <f ca="1">TODAY()+OpportunityTbl[[#This Row],[EstCloseDate_DaysFromToday]]</f>
        <v>44667</v>
      </c>
      <c r="D6967">
        <f ca="1">IF(OpportunityTbl[[#This Row],[statecode]]=0,"",OpportunityTbl[[#This Row],[Estimated Close Date]])</f>
        <v>44667</v>
      </c>
      <c r="E6967" s="14">
        <v>-498</v>
      </c>
      <c r="F6967" s="14">
        <v>-443</v>
      </c>
      <c r="G6967" t="s">
        <v>7082</v>
      </c>
      <c r="H6967" t="s">
        <v>7082</v>
      </c>
      <c r="I6967">
        <v>1</v>
      </c>
      <c r="J6967">
        <v>3</v>
      </c>
      <c r="K6967" t="s">
        <v>11526</v>
      </c>
      <c r="L6967" t="s">
        <v>12236</v>
      </c>
      <c r="M6967" t="s">
        <v>22</v>
      </c>
      <c r="N6967" t="s">
        <v>2121</v>
      </c>
      <c r="O6967" t="s">
        <v>29</v>
      </c>
      <c r="P6967" t="s">
        <v>4734</v>
      </c>
      <c r="Q6967" s="13">
        <v>3321</v>
      </c>
      <c r="R6967" s="13">
        <v>3188.16</v>
      </c>
      <c r="S6967" s="1">
        <v>0.9</v>
      </c>
      <c r="T6967" t="s">
        <v>4724</v>
      </c>
      <c r="U6967" t="s">
        <v>97</v>
      </c>
      <c r="V6967" t="b">
        <v>1</v>
      </c>
      <c r="W6967">
        <v>4</v>
      </c>
      <c r="X6967" t="s">
        <v>4732</v>
      </c>
      <c r="Y6967" t="s">
        <v>26</v>
      </c>
    </row>
    <row r="6968" spans="1:25" x14ac:dyDescent="0.4">
      <c r="A6968" t="s">
        <v>10057</v>
      </c>
      <c r="B6968" s="2">
        <f ca="1">TODAY()+OpportunityTbl[[#This Row],[CreatedOn_DaysFromToday]]</f>
        <v>44612</v>
      </c>
      <c r="C6968" s="2">
        <f ca="1">TODAY()+OpportunityTbl[[#This Row],[EstCloseDate_DaysFromToday]]</f>
        <v>44652</v>
      </c>
      <c r="D6968">
        <f ca="1">IF(OpportunityTbl[[#This Row],[statecode]]=0,"",OpportunityTbl[[#This Row],[Estimated Close Date]])</f>
        <v>44652</v>
      </c>
      <c r="E6968" s="14">
        <v>-498</v>
      </c>
      <c r="F6968" s="14">
        <v>-458</v>
      </c>
      <c r="G6968" t="s">
        <v>7082</v>
      </c>
      <c r="H6968" t="s">
        <v>7082</v>
      </c>
      <c r="I6968">
        <v>1</v>
      </c>
      <c r="J6968">
        <v>3</v>
      </c>
      <c r="K6968" t="s">
        <v>11618</v>
      </c>
      <c r="L6968" t="s">
        <v>12239</v>
      </c>
      <c r="M6968" t="s">
        <v>22</v>
      </c>
      <c r="N6968" t="s">
        <v>2121</v>
      </c>
      <c r="O6968" t="s">
        <v>29</v>
      </c>
      <c r="P6968" t="s">
        <v>4734</v>
      </c>
      <c r="Q6968" s="13">
        <v>8753</v>
      </c>
      <c r="R6968" s="13">
        <v>8490.41</v>
      </c>
      <c r="S6968" s="1">
        <v>0.5</v>
      </c>
      <c r="T6968" t="s">
        <v>168</v>
      </c>
      <c r="U6968" t="s">
        <v>100</v>
      </c>
      <c r="V6968" t="b">
        <v>1</v>
      </c>
      <c r="W6968">
        <v>3</v>
      </c>
      <c r="X6968" t="s">
        <v>240</v>
      </c>
      <c r="Y6968" t="s">
        <v>26</v>
      </c>
    </row>
    <row r="6969" spans="1:25" x14ac:dyDescent="0.4">
      <c r="A6969" t="s">
        <v>1253</v>
      </c>
      <c r="B6969" s="2">
        <f ca="1">TODAY()+OpportunityTbl[[#This Row],[CreatedOn_DaysFromToday]]</f>
        <v>44611</v>
      </c>
      <c r="C6969" s="2">
        <f ca="1">TODAY()+OpportunityTbl[[#This Row],[EstCloseDate_DaysFromToday]]</f>
        <v>44662</v>
      </c>
      <c r="D6969">
        <f ca="1">IF(OpportunityTbl[[#This Row],[statecode]]=0,"",OpportunityTbl[[#This Row],[Estimated Close Date]])</f>
        <v>44662</v>
      </c>
      <c r="E6969" s="14">
        <v>-499</v>
      </c>
      <c r="F6969" s="14">
        <v>-448</v>
      </c>
      <c r="G6969" t="s">
        <v>27</v>
      </c>
      <c r="H6969" t="s">
        <v>28</v>
      </c>
      <c r="I6969">
        <v>2</v>
      </c>
      <c r="J6969">
        <v>4</v>
      </c>
      <c r="K6969" t="s">
        <v>11600</v>
      </c>
      <c r="L6969" t="s">
        <v>12236</v>
      </c>
      <c r="M6969" t="s">
        <v>22</v>
      </c>
      <c r="N6969" t="s">
        <v>779</v>
      </c>
      <c r="O6969" t="s">
        <v>29</v>
      </c>
      <c r="P6969" t="s">
        <v>780</v>
      </c>
      <c r="Q6969" s="13">
        <v>2854</v>
      </c>
      <c r="S6969" s="1">
        <v>0.1</v>
      </c>
      <c r="T6969" t="s">
        <v>23</v>
      </c>
      <c r="U6969" t="s">
        <v>100</v>
      </c>
      <c r="V6969" t="b">
        <v>1</v>
      </c>
      <c r="W6969">
        <v>2.5</v>
      </c>
      <c r="X6969" t="s">
        <v>25</v>
      </c>
      <c r="Y6969" t="s">
        <v>26</v>
      </c>
    </row>
    <row r="6970" spans="1:25" x14ac:dyDescent="0.4">
      <c r="A6970" t="s">
        <v>1403</v>
      </c>
      <c r="B6970" s="2">
        <f ca="1">TODAY()+OpportunityTbl[[#This Row],[CreatedOn_DaysFromToday]]</f>
        <v>44611</v>
      </c>
      <c r="C6970" s="2">
        <f ca="1">TODAY()+OpportunityTbl[[#This Row],[EstCloseDate_DaysFromToday]]</f>
        <v>44644</v>
      </c>
      <c r="D6970">
        <f ca="1">IF(OpportunityTbl[[#This Row],[statecode]]=0,"",OpportunityTbl[[#This Row],[Estimated Close Date]])</f>
        <v>44644</v>
      </c>
      <c r="E6970" s="14">
        <v>-499</v>
      </c>
      <c r="F6970" s="14">
        <v>-466</v>
      </c>
      <c r="G6970" t="s">
        <v>27</v>
      </c>
      <c r="H6970" t="s">
        <v>28</v>
      </c>
      <c r="I6970">
        <v>2</v>
      </c>
      <c r="J6970">
        <v>4</v>
      </c>
      <c r="K6970" t="s">
        <v>11602</v>
      </c>
      <c r="L6970" t="s">
        <v>12234</v>
      </c>
      <c r="M6970" t="s">
        <v>22</v>
      </c>
      <c r="N6970" t="s">
        <v>513</v>
      </c>
      <c r="O6970" t="s">
        <v>29</v>
      </c>
      <c r="P6970" t="s">
        <v>525</v>
      </c>
      <c r="Q6970" s="13">
        <v>2080</v>
      </c>
      <c r="S6970" s="1">
        <v>0.1</v>
      </c>
      <c r="T6970" t="s">
        <v>23</v>
      </c>
      <c r="U6970" t="s">
        <v>100</v>
      </c>
      <c r="V6970" t="b">
        <v>1</v>
      </c>
      <c r="W6970">
        <v>2.5</v>
      </c>
      <c r="X6970" t="s">
        <v>25</v>
      </c>
      <c r="Y6970" t="s">
        <v>26</v>
      </c>
    </row>
    <row r="6971" spans="1:25" x14ac:dyDescent="0.4">
      <c r="A6971" t="s">
        <v>1404</v>
      </c>
      <c r="B6971" s="2">
        <f ca="1">TODAY()+OpportunityTbl[[#This Row],[CreatedOn_DaysFromToday]]</f>
        <v>44611</v>
      </c>
      <c r="C6971" s="2">
        <f ca="1">TODAY()+OpportunityTbl[[#This Row],[EstCloseDate_DaysFromToday]]</f>
        <v>44644</v>
      </c>
      <c r="D6971">
        <f ca="1">IF(OpportunityTbl[[#This Row],[statecode]]=0,"",OpportunityTbl[[#This Row],[Estimated Close Date]])</f>
        <v>44644</v>
      </c>
      <c r="E6971" s="14">
        <v>-499</v>
      </c>
      <c r="F6971" s="14">
        <v>-466</v>
      </c>
      <c r="G6971" t="s">
        <v>27</v>
      </c>
      <c r="H6971" t="s">
        <v>28</v>
      </c>
      <c r="I6971">
        <v>2</v>
      </c>
      <c r="J6971">
        <v>4</v>
      </c>
      <c r="K6971" t="s">
        <v>11616</v>
      </c>
      <c r="L6971" t="s">
        <v>12234</v>
      </c>
      <c r="M6971" t="s">
        <v>22</v>
      </c>
      <c r="N6971" t="s">
        <v>513</v>
      </c>
      <c r="O6971" t="s">
        <v>29</v>
      </c>
      <c r="P6971" t="s">
        <v>525</v>
      </c>
      <c r="Q6971" s="13">
        <v>1697</v>
      </c>
      <c r="S6971" s="1">
        <v>0.1</v>
      </c>
      <c r="T6971" t="s">
        <v>23</v>
      </c>
      <c r="U6971" t="s">
        <v>100</v>
      </c>
      <c r="V6971" t="b">
        <v>1</v>
      </c>
      <c r="W6971">
        <v>2.5</v>
      </c>
      <c r="X6971" t="s">
        <v>25</v>
      </c>
      <c r="Y6971" t="s">
        <v>26</v>
      </c>
    </row>
    <row r="6972" spans="1:25" x14ac:dyDescent="0.4">
      <c r="A6972" t="s">
        <v>3880</v>
      </c>
      <c r="B6972" s="2">
        <f ca="1">TODAY()+OpportunityTbl[[#This Row],[CreatedOn_DaysFromToday]]</f>
        <v>44611</v>
      </c>
      <c r="C6972" s="2">
        <f ca="1">TODAY()+OpportunityTbl[[#This Row],[EstCloseDate_DaysFromToday]]</f>
        <v>44654</v>
      </c>
      <c r="D6972">
        <f ca="1">IF(OpportunityTbl[[#This Row],[statecode]]=0,"",OpportunityTbl[[#This Row],[Estimated Close Date]])</f>
        <v>44654</v>
      </c>
      <c r="E6972" s="14">
        <v>-499</v>
      </c>
      <c r="F6972" s="14">
        <v>-456</v>
      </c>
      <c r="G6972" t="s">
        <v>27</v>
      </c>
      <c r="H6972" t="s">
        <v>28</v>
      </c>
      <c r="I6972">
        <v>2</v>
      </c>
      <c r="J6972">
        <v>4</v>
      </c>
      <c r="K6972" t="s">
        <v>11601</v>
      </c>
      <c r="L6972" t="s">
        <v>12239</v>
      </c>
      <c r="M6972" t="s">
        <v>22</v>
      </c>
      <c r="N6972" t="s">
        <v>518</v>
      </c>
      <c r="O6972" t="s">
        <v>29</v>
      </c>
      <c r="P6972" t="s">
        <v>532</v>
      </c>
      <c r="Q6972" s="13">
        <v>5772</v>
      </c>
      <c r="S6972" s="1">
        <v>0.1</v>
      </c>
      <c r="T6972" t="s">
        <v>23</v>
      </c>
      <c r="U6972" t="s">
        <v>24</v>
      </c>
      <c r="V6972" t="b">
        <v>1</v>
      </c>
      <c r="W6972">
        <v>2</v>
      </c>
      <c r="X6972" t="s">
        <v>25</v>
      </c>
      <c r="Y6972" t="s">
        <v>26</v>
      </c>
    </row>
    <row r="6973" spans="1:25" x14ac:dyDescent="0.4">
      <c r="A6973" t="s">
        <v>5732</v>
      </c>
      <c r="B6973" s="2">
        <f ca="1">TODAY()+OpportunityTbl[[#This Row],[CreatedOn_DaysFromToday]]</f>
        <v>44611</v>
      </c>
      <c r="C6973" s="2">
        <f ca="1">TODAY()+OpportunityTbl[[#This Row],[EstCloseDate_DaysFromToday]]</f>
        <v>44656</v>
      </c>
      <c r="D6973">
        <f ca="1">IF(OpportunityTbl[[#This Row],[statecode]]=0,"",OpportunityTbl[[#This Row],[Estimated Close Date]])</f>
        <v>44656</v>
      </c>
      <c r="E6973" s="14">
        <v>-499</v>
      </c>
      <c r="F6973" s="14">
        <v>-454</v>
      </c>
      <c r="G6973" t="s">
        <v>27</v>
      </c>
      <c r="H6973" t="s">
        <v>28</v>
      </c>
      <c r="I6973">
        <v>2</v>
      </c>
      <c r="J6973">
        <v>4</v>
      </c>
      <c r="K6973" t="s">
        <v>11602</v>
      </c>
      <c r="L6973" t="s">
        <v>12235</v>
      </c>
      <c r="M6973" t="s">
        <v>22</v>
      </c>
      <c r="N6973" t="s">
        <v>1710</v>
      </c>
      <c r="O6973" t="s">
        <v>29</v>
      </c>
      <c r="P6973" t="s">
        <v>2207</v>
      </c>
      <c r="Q6973" s="13">
        <v>10785</v>
      </c>
      <c r="S6973" s="1">
        <v>0.1</v>
      </c>
      <c r="T6973" t="s">
        <v>23</v>
      </c>
      <c r="U6973" t="s">
        <v>97</v>
      </c>
      <c r="V6973" t="b">
        <v>1</v>
      </c>
      <c r="W6973">
        <v>4</v>
      </c>
      <c r="X6973" t="s">
        <v>25</v>
      </c>
      <c r="Y6973" t="s">
        <v>4926</v>
      </c>
    </row>
    <row r="6974" spans="1:25" x14ac:dyDescent="0.4">
      <c r="A6974" t="s">
        <v>6513</v>
      </c>
      <c r="B6974" s="2">
        <f ca="1">TODAY()+OpportunityTbl[[#This Row],[CreatedOn_DaysFromToday]]</f>
        <v>44611</v>
      </c>
      <c r="C6974" s="2">
        <f ca="1">TODAY()+OpportunityTbl[[#This Row],[EstCloseDate_DaysFromToday]]</f>
        <v>44699</v>
      </c>
      <c r="D6974">
        <f ca="1">IF(OpportunityTbl[[#This Row],[statecode]]=0,"",OpportunityTbl[[#This Row],[Estimated Close Date]])</f>
        <v>44699</v>
      </c>
      <c r="E6974" s="14">
        <v>-499</v>
      </c>
      <c r="F6974" s="14">
        <v>-411</v>
      </c>
      <c r="G6974" t="s">
        <v>27</v>
      </c>
      <c r="H6974" t="s">
        <v>28</v>
      </c>
      <c r="I6974">
        <v>2</v>
      </c>
      <c r="J6974">
        <v>4</v>
      </c>
      <c r="K6974" t="s">
        <v>11494</v>
      </c>
      <c r="L6974" t="s">
        <v>12234</v>
      </c>
      <c r="M6974" t="s">
        <v>22</v>
      </c>
      <c r="N6974" t="s">
        <v>616</v>
      </c>
      <c r="O6974" t="s">
        <v>29</v>
      </c>
      <c r="P6974" t="s">
        <v>617</v>
      </c>
      <c r="Q6974" s="13">
        <v>2037</v>
      </c>
      <c r="S6974" s="1">
        <v>0.1</v>
      </c>
      <c r="T6974" t="s">
        <v>23</v>
      </c>
      <c r="U6974" t="s">
        <v>24</v>
      </c>
      <c r="V6974" t="b">
        <v>0</v>
      </c>
      <c r="W6974">
        <v>2.5</v>
      </c>
      <c r="X6974" t="s">
        <v>157</v>
      </c>
      <c r="Y6974" t="s">
        <v>4890</v>
      </c>
    </row>
    <row r="6975" spans="1:25" x14ac:dyDescent="0.4">
      <c r="A6975" t="s">
        <v>6770</v>
      </c>
      <c r="B6975" s="2">
        <f ca="1">TODAY()+OpportunityTbl[[#This Row],[CreatedOn_DaysFromToday]]</f>
        <v>44611</v>
      </c>
      <c r="C6975" s="2">
        <f ca="1">TODAY()+OpportunityTbl[[#This Row],[EstCloseDate_DaysFromToday]]</f>
        <v>44674</v>
      </c>
      <c r="D6975">
        <f ca="1">IF(OpportunityTbl[[#This Row],[statecode]]=0,"",OpportunityTbl[[#This Row],[Estimated Close Date]])</f>
        <v>44674</v>
      </c>
      <c r="E6975" s="14">
        <v>-499</v>
      </c>
      <c r="F6975" s="14">
        <v>-436</v>
      </c>
      <c r="G6975" t="s">
        <v>27</v>
      </c>
      <c r="H6975" t="s">
        <v>28</v>
      </c>
      <c r="I6975">
        <v>2</v>
      </c>
      <c r="J6975">
        <v>4</v>
      </c>
      <c r="K6975" t="s">
        <v>11597</v>
      </c>
      <c r="L6975" t="s">
        <v>12233</v>
      </c>
      <c r="M6975" t="s">
        <v>22</v>
      </c>
      <c r="N6975" t="s">
        <v>513</v>
      </c>
      <c r="O6975" t="s">
        <v>29</v>
      </c>
      <c r="P6975" t="s">
        <v>514</v>
      </c>
      <c r="Q6975" s="13">
        <v>14091</v>
      </c>
      <c r="S6975" s="1">
        <v>0.1</v>
      </c>
      <c r="T6975" t="s">
        <v>23</v>
      </c>
      <c r="U6975" t="s">
        <v>24</v>
      </c>
      <c r="V6975" t="b">
        <v>0</v>
      </c>
      <c r="W6975">
        <v>2.5</v>
      </c>
      <c r="X6975" t="s">
        <v>25</v>
      </c>
      <c r="Y6975" t="s">
        <v>4926</v>
      </c>
    </row>
    <row r="6976" spans="1:25" x14ac:dyDescent="0.4">
      <c r="A6976" t="s">
        <v>6975</v>
      </c>
      <c r="B6976" s="2">
        <f ca="1">TODAY()+OpportunityTbl[[#This Row],[CreatedOn_DaysFromToday]]</f>
        <v>44611</v>
      </c>
      <c r="C6976" s="2">
        <f ca="1">TODAY()+OpportunityTbl[[#This Row],[EstCloseDate_DaysFromToday]]</f>
        <v>44657</v>
      </c>
      <c r="D6976">
        <f ca="1">IF(OpportunityTbl[[#This Row],[statecode]]=0,"",OpportunityTbl[[#This Row],[Estimated Close Date]])</f>
        <v>44657</v>
      </c>
      <c r="E6976" s="14">
        <v>-499</v>
      </c>
      <c r="F6976" s="14">
        <v>-453</v>
      </c>
      <c r="G6976" t="s">
        <v>27</v>
      </c>
      <c r="H6976" t="s">
        <v>28</v>
      </c>
      <c r="I6976">
        <v>2</v>
      </c>
      <c r="J6976">
        <v>4</v>
      </c>
      <c r="K6976" t="s">
        <v>11640</v>
      </c>
      <c r="L6976" t="s">
        <v>12233</v>
      </c>
      <c r="M6976" t="s">
        <v>22</v>
      </c>
      <c r="N6976" t="s">
        <v>31</v>
      </c>
      <c r="O6976" t="s">
        <v>29</v>
      </c>
      <c r="P6976" t="s">
        <v>210</v>
      </c>
      <c r="Q6976" s="13">
        <v>24875</v>
      </c>
      <c r="S6976" s="1">
        <v>0.3</v>
      </c>
      <c r="T6976" t="s">
        <v>168</v>
      </c>
      <c r="U6976" t="s">
        <v>24</v>
      </c>
      <c r="V6976" t="b">
        <v>1</v>
      </c>
      <c r="W6976">
        <v>2.5</v>
      </c>
      <c r="X6976" t="s">
        <v>157</v>
      </c>
      <c r="Y6976" t="s">
        <v>4899</v>
      </c>
    </row>
    <row r="6977" spans="1:25" x14ac:dyDescent="0.4">
      <c r="A6977" t="s">
        <v>7050</v>
      </c>
      <c r="B6977" s="2">
        <f ca="1">TODAY()+OpportunityTbl[[#This Row],[CreatedOn_DaysFromToday]]</f>
        <v>44611</v>
      </c>
      <c r="C6977" s="2">
        <f ca="1">TODAY()+OpportunityTbl[[#This Row],[EstCloseDate_DaysFromToday]]</f>
        <v>44654</v>
      </c>
      <c r="D6977">
        <f ca="1">IF(OpportunityTbl[[#This Row],[statecode]]=0,"",OpportunityTbl[[#This Row],[Estimated Close Date]])</f>
        <v>44654</v>
      </c>
      <c r="E6977" s="14">
        <v>-499</v>
      </c>
      <c r="F6977" s="14">
        <v>-456</v>
      </c>
      <c r="G6977" t="s">
        <v>27</v>
      </c>
      <c r="H6977" t="s">
        <v>28</v>
      </c>
      <c r="I6977">
        <v>2</v>
      </c>
      <c r="J6977">
        <v>4</v>
      </c>
      <c r="K6977" t="s">
        <v>11634</v>
      </c>
      <c r="L6977" t="s">
        <v>12233</v>
      </c>
      <c r="M6977" t="s">
        <v>22</v>
      </c>
      <c r="N6977" t="s">
        <v>31</v>
      </c>
      <c r="O6977" t="s">
        <v>29</v>
      </c>
      <c r="P6977" t="s">
        <v>32</v>
      </c>
      <c r="Q6977" s="13">
        <v>24613</v>
      </c>
      <c r="S6977" s="1">
        <v>0.1</v>
      </c>
      <c r="T6977" t="s">
        <v>23</v>
      </c>
      <c r="U6977" t="s">
        <v>97</v>
      </c>
      <c r="V6977" t="b">
        <v>1</v>
      </c>
      <c r="W6977">
        <v>2.5</v>
      </c>
      <c r="X6977" t="s">
        <v>25</v>
      </c>
      <c r="Y6977" t="s">
        <v>4890</v>
      </c>
    </row>
    <row r="6978" spans="1:25" x14ac:dyDescent="0.4">
      <c r="A6978" t="s">
        <v>7648</v>
      </c>
      <c r="B6978" s="2">
        <f ca="1">TODAY()+OpportunityTbl[[#This Row],[CreatedOn_DaysFromToday]]</f>
        <v>44611</v>
      </c>
      <c r="C6978" s="2">
        <f ca="1">TODAY()+OpportunityTbl[[#This Row],[EstCloseDate_DaysFromToday]]</f>
        <v>44663</v>
      </c>
      <c r="D6978">
        <f ca="1">IF(OpportunityTbl[[#This Row],[statecode]]=0,"",OpportunityTbl[[#This Row],[Estimated Close Date]])</f>
        <v>44663</v>
      </c>
      <c r="E6978" s="14">
        <v>-499</v>
      </c>
      <c r="F6978" s="14">
        <v>-447</v>
      </c>
      <c r="G6978" t="s">
        <v>7082</v>
      </c>
      <c r="H6978" t="s">
        <v>7082</v>
      </c>
      <c r="I6978">
        <v>1</v>
      </c>
      <c r="J6978">
        <v>3</v>
      </c>
      <c r="K6978" t="s">
        <v>11641</v>
      </c>
      <c r="L6978" t="s">
        <v>12237</v>
      </c>
      <c r="M6978" t="s">
        <v>22</v>
      </c>
      <c r="N6978" t="s">
        <v>31</v>
      </c>
      <c r="O6978" t="s">
        <v>29</v>
      </c>
      <c r="P6978" t="s">
        <v>210</v>
      </c>
      <c r="Q6978" s="13">
        <v>2990</v>
      </c>
      <c r="R6978" s="13">
        <v>2885.35</v>
      </c>
      <c r="S6978" s="1">
        <v>0.5</v>
      </c>
      <c r="T6978" t="s">
        <v>168</v>
      </c>
      <c r="U6978" t="s">
        <v>97</v>
      </c>
      <c r="V6978" t="b">
        <v>1</v>
      </c>
      <c r="W6978">
        <v>3.5</v>
      </c>
      <c r="X6978" t="s">
        <v>240</v>
      </c>
      <c r="Y6978" t="s">
        <v>4892</v>
      </c>
    </row>
    <row r="6979" spans="1:25" x14ac:dyDescent="0.4">
      <c r="A6979" t="s">
        <v>7830</v>
      </c>
      <c r="B6979" s="2">
        <f ca="1">TODAY()+OpportunityTbl[[#This Row],[CreatedOn_DaysFromToday]]</f>
        <v>44611</v>
      </c>
      <c r="C6979" s="2">
        <f ca="1">TODAY()+OpportunityTbl[[#This Row],[EstCloseDate_DaysFromToday]]</f>
        <v>44680</v>
      </c>
      <c r="D6979">
        <f ca="1">IF(OpportunityTbl[[#This Row],[statecode]]=0,"",OpportunityTbl[[#This Row],[Estimated Close Date]])</f>
        <v>44680</v>
      </c>
      <c r="E6979" s="14">
        <v>-499</v>
      </c>
      <c r="F6979" s="14">
        <v>-430</v>
      </c>
      <c r="G6979" t="s">
        <v>7082</v>
      </c>
      <c r="H6979" t="s">
        <v>7082</v>
      </c>
      <c r="I6979">
        <v>1</v>
      </c>
      <c r="J6979">
        <v>3</v>
      </c>
      <c r="K6979" t="s">
        <v>11537</v>
      </c>
      <c r="L6979" t="s">
        <v>12234</v>
      </c>
      <c r="M6979" t="s">
        <v>22</v>
      </c>
      <c r="N6979" t="s">
        <v>1710</v>
      </c>
      <c r="O6979" t="s">
        <v>29</v>
      </c>
      <c r="P6979" t="s">
        <v>1711</v>
      </c>
      <c r="Q6979" s="13">
        <v>2044</v>
      </c>
      <c r="R6979" s="13">
        <v>1962.24</v>
      </c>
      <c r="S6979" s="1">
        <v>0.5</v>
      </c>
      <c r="T6979" t="s">
        <v>168</v>
      </c>
      <c r="U6979" t="s">
        <v>24</v>
      </c>
      <c r="V6979" t="b">
        <v>0</v>
      </c>
      <c r="W6979">
        <v>4</v>
      </c>
      <c r="X6979" t="s">
        <v>240</v>
      </c>
      <c r="Y6979" t="s">
        <v>4914</v>
      </c>
    </row>
    <row r="6980" spans="1:25" x14ac:dyDescent="0.4">
      <c r="A6980" t="s">
        <v>9254</v>
      </c>
      <c r="B6980" s="2">
        <f ca="1">TODAY()+OpportunityTbl[[#This Row],[CreatedOn_DaysFromToday]]</f>
        <v>44611</v>
      </c>
      <c r="C6980" s="2">
        <f ca="1">TODAY()+OpportunityTbl[[#This Row],[EstCloseDate_DaysFromToday]]</f>
        <v>44679</v>
      </c>
      <c r="D6980">
        <f ca="1">IF(OpportunityTbl[[#This Row],[statecode]]=0,"",OpportunityTbl[[#This Row],[Estimated Close Date]])</f>
        <v>44679</v>
      </c>
      <c r="E6980" s="14">
        <v>-499</v>
      </c>
      <c r="F6980" s="14">
        <v>-431</v>
      </c>
      <c r="G6980" t="s">
        <v>7082</v>
      </c>
      <c r="H6980" t="s">
        <v>7082</v>
      </c>
      <c r="I6980">
        <v>1</v>
      </c>
      <c r="J6980">
        <v>3</v>
      </c>
      <c r="K6980" t="s">
        <v>11535</v>
      </c>
      <c r="L6980" t="s">
        <v>12233</v>
      </c>
      <c r="M6980" t="s">
        <v>22</v>
      </c>
      <c r="N6980" t="s">
        <v>1710</v>
      </c>
      <c r="O6980" t="s">
        <v>29</v>
      </c>
      <c r="P6980" t="s">
        <v>1881</v>
      </c>
      <c r="Q6980" s="13">
        <v>15119</v>
      </c>
      <c r="R6980" s="13">
        <v>14514.24</v>
      </c>
      <c r="S6980" s="1">
        <v>0.5</v>
      </c>
      <c r="T6980" t="s">
        <v>168</v>
      </c>
      <c r="U6980" t="s">
        <v>24</v>
      </c>
      <c r="V6980" t="b">
        <v>0</v>
      </c>
      <c r="W6980">
        <v>4</v>
      </c>
      <c r="X6980" t="s">
        <v>240</v>
      </c>
      <c r="Y6980" t="s">
        <v>26</v>
      </c>
    </row>
    <row r="6981" spans="1:25" x14ac:dyDescent="0.4">
      <c r="A6981" t="s">
        <v>985</v>
      </c>
      <c r="B6981" s="2">
        <f ca="1">TODAY()+OpportunityTbl[[#This Row],[CreatedOn_DaysFromToday]]</f>
        <v>44610</v>
      </c>
      <c r="C6981" s="2">
        <f ca="1">TODAY()+OpportunityTbl[[#This Row],[EstCloseDate_DaysFromToday]]</f>
        <v>44699</v>
      </c>
      <c r="D6981">
        <f ca="1">IF(OpportunityTbl[[#This Row],[statecode]]=0,"",OpportunityTbl[[#This Row],[Estimated Close Date]])</f>
        <v>44699</v>
      </c>
      <c r="E6981" s="14">
        <v>-500</v>
      </c>
      <c r="F6981" s="14">
        <v>-411</v>
      </c>
      <c r="G6981" t="s">
        <v>27</v>
      </c>
      <c r="H6981" t="s">
        <v>28</v>
      </c>
      <c r="I6981">
        <v>2</v>
      </c>
      <c r="J6981">
        <v>4</v>
      </c>
      <c r="K6981" t="s">
        <v>11470</v>
      </c>
      <c r="L6981" t="s">
        <v>12240</v>
      </c>
      <c r="M6981" t="s">
        <v>22</v>
      </c>
      <c r="N6981" t="s">
        <v>534</v>
      </c>
      <c r="O6981" t="s">
        <v>29</v>
      </c>
      <c r="P6981" t="s">
        <v>581</v>
      </c>
      <c r="Q6981" s="13">
        <v>5094</v>
      </c>
      <c r="S6981" s="1">
        <v>0.1</v>
      </c>
      <c r="T6981" t="s">
        <v>23</v>
      </c>
      <c r="U6981" t="s">
        <v>97</v>
      </c>
      <c r="V6981" t="b">
        <v>0</v>
      </c>
      <c r="W6981">
        <v>2.5</v>
      </c>
      <c r="X6981" t="s">
        <v>25</v>
      </c>
      <c r="Y6981" t="s">
        <v>26</v>
      </c>
    </row>
    <row r="6982" spans="1:25" x14ac:dyDescent="0.4">
      <c r="A6982" t="s">
        <v>1137</v>
      </c>
      <c r="B6982" s="2">
        <f ca="1">TODAY()+OpportunityTbl[[#This Row],[CreatedOn_DaysFromToday]]</f>
        <v>44610</v>
      </c>
      <c r="C6982" s="2">
        <f ca="1">TODAY()+OpportunityTbl[[#This Row],[EstCloseDate_DaysFromToday]]</f>
        <v>44662</v>
      </c>
      <c r="D6982">
        <f ca="1">IF(OpportunityTbl[[#This Row],[statecode]]=0,"",OpportunityTbl[[#This Row],[Estimated Close Date]])</f>
        <v>44662</v>
      </c>
      <c r="E6982" s="14">
        <v>-500</v>
      </c>
      <c r="F6982" s="14">
        <v>-448</v>
      </c>
      <c r="G6982" t="s">
        <v>27</v>
      </c>
      <c r="H6982" t="s">
        <v>28</v>
      </c>
      <c r="I6982">
        <v>2</v>
      </c>
      <c r="J6982">
        <v>4</v>
      </c>
      <c r="K6982" t="s">
        <v>11604</v>
      </c>
      <c r="L6982" t="s">
        <v>12236</v>
      </c>
      <c r="M6982" t="s">
        <v>22</v>
      </c>
      <c r="N6982" t="s">
        <v>480</v>
      </c>
      <c r="O6982" t="s">
        <v>29</v>
      </c>
      <c r="P6982" t="s">
        <v>527</v>
      </c>
      <c r="Q6982" s="13">
        <v>1586</v>
      </c>
      <c r="S6982" s="1">
        <v>0.1</v>
      </c>
      <c r="T6982" t="s">
        <v>23</v>
      </c>
      <c r="U6982" t="s">
        <v>24</v>
      </c>
      <c r="V6982" t="b">
        <v>1</v>
      </c>
      <c r="W6982">
        <v>2.5</v>
      </c>
      <c r="X6982" t="s">
        <v>25</v>
      </c>
      <c r="Y6982" t="s">
        <v>26</v>
      </c>
    </row>
    <row r="6983" spans="1:25" x14ac:dyDescent="0.4">
      <c r="A6983" t="s">
        <v>1316</v>
      </c>
      <c r="B6983" s="2">
        <f ca="1">TODAY()+OpportunityTbl[[#This Row],[CreatedOn_DaysFromToday]]</f>
        <v>44610</v>
      </c>
      <c r="C6983" s="2">
        <f ca="1">TODAY()+OpportunityTbl[[#This Row],[EstCloseDate_DaysFromToday]]</f>
        <v>44673</v>
      </c>
      <c r="D6983">
        <f ca="1">IF(OpportunityTbl[[#This Row],[statecode]]=0,"",OpportunityTbl[[#This Row],[Estimated Close Date]])</f>
        <v>44673</v>
      </c>
      <c r="E6983" s="14">
        <v>-500</v>
      </c>
      <c r="F6983" s="14">
        <v>-437</v>
      </c>
      <c r="G6983" t="s">
        <v>27</v>
      </c>
      <c r="H6983" t="s">
        <v>28</v>
      </c>
      <c r="I6983">
        <v>2</v>
      </c>
      <c r="J6983">
        <v>4</v>
      </c>
      <c r="K6983" t="s">
        <v>11522</v>
      </c>
      <c r="L6983" t="s">
        <v>12235</v>
      </c>
      <c r="M6983" t="s">
        <v>22</v>
      </c>
      <c r="N6983" t="s">
        <v>513</v>
      </c>
      <c r="O6983" t="s">
        <v>29</v>
      </c>
      <c r="P6983" t="s">
        <v>514</v>
      </c>
      <c r="Q6983" s="13">
        <v>9608</v>
      </c>
      <c r="S6983" s="1">
        <v>0.1</v>
      </c>
      <c r="T6983" t="s">
        <v>23</v>
      </c>
      <c r="U6983" t="s">
        <v>24</v>
      </c>
      <c r="V6983" t="b">
        <v>0</v>
      </c>
      <c r="W6983">
        <v>2.5</v>
      </c>
      <c r="X6983" t="s">
        <v>25</v>
      </c>
      <c r="Y6983" t="s">
        <v>26</v>
      </c>
    </row>
    <row r="6984" spans="1:25" x14ac:dyDescent="0.4">
      <c r="A6984" t="s">
        <v>2488</v>
      </c>
      <c r="B6984" s="2">
        <f ca="1">TODAY()+OpportunityTbl[[#This Row],[CreatedOn_DaysFromToday]]</f>
        <v>44610</v>
      </c>
      <c r="C6984" s="2">
        <f ca="1">TODAY()+OpportunityTbl[[#This Row],[EstCloseDate_DaysFromToday]]</f>
        <v>44647</v>
      </c>
      <c r="D6984">
        <f ca="1">IF(OpportunityTbl[[#This Row],[statecode]]=0,"",OpportunityTbl[[#This Row],[Estimated Close Date]])</f>
        <v>44647</v>
      </c>
      <c r="E6984" s="14">
        <v>-500</v>
      </c>
      <c r="F6984" s="14">
        <v>-463</v>
      </c>
      <c r="G6984" t="s">
        <v>27</v>
      </c>
      <c r="H6984" t="s">
        <v>28</v>
      </c>
      <c r="I6984">
        <v>2</v>
      </c>
      <c r="J6984">
        <v>4</v>
      </c>
      <c r="K6984" t="s">
        <v>11601</v>
      </c>
      <c r="L6984" t="s">
        <v>12234</v>
      </c>
      <c r="M6984" t="s">
        <v>22</v>
      </c>
      <c r="N6984" t="s">
        <v>2069</v>
      </c>
      <c r="O6984" t="s">
        <v>29</v>
      </c>
      <c r="P6984" t="s">
        <v>2084</v>
      </c>
      <c r="Q6984" s="13">
        <v>1626</v>
      </c>
      <c r="S6984" s="1">
        <v>0.1</v>
      </c>
      <c r="T6984" t="s">
        <v>23</v>
      </c>
      <c r="U6984" t="s">
        <v>24</v>
      </c>
      <c r="V6984" t="b">
        <v>1</v>
      </c>
      <c r="W6984">
        <v>4.5</v>
      </c>
      <c r="X6984" t="s">
        <v>157</v>
      </c>
      <c r="Y6984" t="s">
        <v>26</v>
      </c>
    </row>
    <row r="6985" spans="1:25" x14ac:dyDescent="0.4">
      <c r="A6985" t="s">
        <v>2997</v>
      </c>
      <c r="B6985" s="2">
        <f ca="1">TODAY()+OpportunityTbl[[#This Row],[CreatedOn_DaysFromToday]]</f>
        <v>44610</v>
      </c>
      <c r="C6985" s="2">
        <f ca="1">TODAY()+OpportunityTbl[[#This Row],[EstCloseDate_DaysFromToday]]</f>
        <v>44659</v>
      </c>
      <c r="D6985">
        <f ca="1">IF(OpportunityTbl[[#This Row],[statecode]]=0,"",OpportunityTbl[[#This Row],[Estimated Close Date]])</f>
        <v>44659</v>
      </c>
      <c r="E6985" s="14">
        <v>-500</v>
      </c>
      <c r="F6985" s="14">
        <v>-451</v>
      </c>
      <c r="G6985" t="s">
        <v>27</v>
      </c>
      <c r="H6985" t="s">
        <v>28</v>
      </c>
      <c r="I6985">
        <v>2</v>
      </c>
      <c r="J6985">
        <v>4</v>
      </c>
      <c r="K6985" t="s">
        <v>11642</v>
      </c>
      <c r="L6985" t="s">
        <v>12237</v>
      </c>
      <c r="M6985" t="s">
        <v>22</v>
      </c>
      <c r="N6985" t="s">
        <v>513</v>
      </c>
      <c r="O6985" t="s">
        <v>29</v>
      </c>
      <c r="P6985" t="s">
        <v>525</v>
      </c>
      <c r="Q6985" s="13">
        <v>5265</v>
      </c>
      <c r="S6985" s="1">
        <v>0.1</v>
      </c>
      <c r="T6985" t="s">
        <v>23</v>
      </c>
      <c r="U6985" t="s">
        <v>24</v>
      </c>
      <c r="V6985" t="b">
        <v>1</v>
      </c>
      <c r="W6985">
        <v>3.5</v>
      </c>
      <c r="X6985" t="s">
        <v>25</v>
      </c>
      <c r="Y6985" t="s">
        <v>26</v>
      </c>
    </row>
    <row r="6986" spans="1:25" x14ac:dyDescent="0.4">
      <c r="A6986" t="s">
        <v>3240</v>
      </c>
      <c r="B6986" s="2">
        <f ca="1">TODAY()+OpportunityTbl[[#This Row],[CreatedOn_DaysFromToday]]</f>
        <v>44610</v>
      </c>
      <c r="C6986" s="2">
        <f ca="1">TODAY()+OpportunityTbl[[#This Row],[EstCloseDate_DaysFromToday]]</f>
        <v>44667</v>
      </c>
      <c r="D6986">
        <f ca="1">IF(OpportunityTbl[[#This Row],[statecode]]=0,"",OpportunityTbl[[#This Row],[Estimated Close Date]])</f>
        <v>44667</v>
      </c>
      <c r="E6986" s="14">
        <v>-500</v>
      </c>
      <c r="F6986" s="14">
        <v>-443</v>
      </c>
      <c r="G6986" t="s">
        <v>27</v>
      </c>
      <c r="H6986" t="s">
        <v>28</v>
      </c>
      <c r="I6986">
        <v>2</v>
      </c>
      <c r="J6986">
        <v>4</v>
      </c>
      <c r="K6986" t="s">
        <v>11579</v>
      </c>
      <c r="L6986" t="s">
        <v>12238</v>
      </c>
      <c r="M6986" t="s">
        <v>22</v>
      </c>
      <c r="N6986" t="s">
        <v>1710</v>
      </c>
      <c r="O6986" t="s">
        <v>29</v>
      </c>
      <c r="P6986" t="s">
        <v>1713</v>
      </c>
      <c r="Q6986" s="13">
        <v>2137</v>
      </c>
      <c r="S6986" s="1">
        <v>0.1</v>
      </c>
      <c r="T6986" t="s">
        <v>23</v>
      </c>
      <c r="U6986" t="s">
        <v>97</v>
      </c>
      <c r="V6986" t="b">
        <v>0</v>
      </c>
      <c r="W6986">
        <v>3.5</v>
      </c>
      <c r="X6986" t="s">
        <v>25</v>
      </c>
      <c r="Y6986" t="s">
        <v>26</v>
      </c>
    </row>
    <row r="6987" spans="1:25" x14ac:dyDescent="0.4">
      <c r="A6987" t="s">
        <v>3395</v>
      </c>
      <c r="B6987" s="2">
        <f ca="1">TODAY()+OpportunityTbl[[#This Row],[CreatedOn_DaysFromToday]]</f>
        <v>44610</v>
      </c>
      <c r="C6987" s="2">
        <f ca="1">TODAY()+OpportunityTbl[[#This Row],[EstCloseDate_DaysFromToday]]</f>
        <v>44653</v>
      </c>
      <c r="D6987">
        <f ca="1">IF(OpportunityTbl[[#This Row],[statecode]]=0,"",OpportunityTbl[[#This Row],[Estimated Close Date]])</f>
        <v>44653</v>
      </c>
      <c r="E6987" s="14">
        <v>-500</v>
      </c>
      <c r="F6987" s="14">
        <v>-457</v>
      </c>
      <c r="G6987" t="s">
        <v>27</v>
      </c>
      <c r="H6987" t="s">
        <v>28</v>
      </c>
      <c r="I6987">
        <v>2</v>
      </c>
      <c r="J6987">
        <v>4</v>
      </c>
      <c r="K6987" t="s">
        <v>11606</v>
      </c>
      <c r="L6987" t="s">
        <v>12238</v>
      </c>
      <c r="M6987" t="s">
        <v>22</v>
      </c>
      <c r="N6987" t="s">
        <v>1710</v>
      </c>
      <c r="O6987" t="s">
        <v>29</v>
      </c>
      <c r="P6987" t="s">
        <v>1711</v>
      </c>
      <c r="Q6987" s="13">
        <v>3575</v>
      </c>
      <c r="S6987" s="1">
        <v>0.1</v>
      </c>
      <c r="T6987" t="s">
        <v>23</v>
      </c>
      <c r="U6987" t="s">
        <v>97</v>
      </c>
      <c r="V6987" t="b">
        <v>1</v>
      </c>
      <c r="W6987">
        <v>3.5</v>
      </c>
      <c r="X6987" t="s">
        <v>25</v>
      </c>
      <c r="Y6987" t="s">
        <v>26</v>
      </c>
    </row>
    <row r="6988" spans="1:25" x14ac:dyDescent="0.4">
      <c r="A6988" t="s">
        <v>6104</v>
      </c>
      <c r="B6988" s="2">
        <f ca="1">TODAY()+OpportunityTbl[[#This Row],[CreatedOn_DaysFromToday]]</f>
        <v>44610</v>
      </c>
      <c r="C6988" s="2">
        <f ca="1">TODAY()+OpportunityTbl[[#This Row],[EstCloseDate_DaysFromToday]]</f>
        <v>44664</v>
      </c>
      <c r="D6988">
        <f ca="1">IF(OpportunityTbl[[#This Row],[statecode]]=0,"",OpportunityTbl[[#This Row],[Estimated Close Date]])</f>
        <v>44664</v>
      </c>
      <c r="E6988" s="14">
        <v>-500</v>
      </c>
      <c r="F6988" s="14">
        <v>-446</v>
      </c>
      <c r="G6988" t="s">
        <v>27</v>
      </c>
      <c r="H6988" t="s">
        <v>28</v>
      </c>
      <c r="I6988">
        <v>2</v>
      </c>
      <c r="J6988">
        <v>4</v>
      </c>
      <c r="K6988" t="s">
        <v>11643</v>
      </c>
      <c r="L6988" t="s">
        <v>12239</v>
      </c>
      <c r="M6988" t="s">
        <v>22</v>
      </c>
      <c r="N6988" t="s">
        <v>31</v>
      </c>
      <c r="O6988" t="s">
        <v>29</v>
      </c>
      <c r="P6988" t="s">
        <v>32</v>
      </c>
      <c r="Q6988" s="13">
        <v>8068</v>
      </c>
      <c r="S6988" s="1">
        <v>0.1</v>
      </c>
      <c r="T6988" t="s">
        <v>23</v>
      </c>
      <c r="U6988" t="s">
        <v>24</v>
      </c>
      <c r="V6988" t="b">
        <v>0</v>
      </c>
      <c r="W6988">
        <v>2</v>
      </c>
      <c r="X6988" t="s">
        <v>25</v>
      </c>
      <c r="Y6988" t="s">
        <v>4896</v>
      </c>
    </row>
    <row r="6989" spans="1:25" x14ac:dyDescent="0.4">
      <c r="A6989" t="s">
        <v>7240</v>
      </c>
      <c r="B6989" s="2">
        <f ca="1">TODAY()+OpportunityTbl[[#This Row],[CreatedOn_DaysFromToday]]</f>
        <v>44610</v>
      </c>
      <c r="C6989" s="2">
        <f ca="1">TODAY()+OpportunityTbl[[#This Row],[EstCloseDate_DaysFromToday]]</f>
        <v>44708</v>
      </c>
      <c r="D6989">
        <f ca="1">IF(OpportunityTbl[[#This Row],[statecode]]=0,"",OpportunityTbl[[#This Row],[Estimated Close Date]])</f>
        <v>44708</v>
      </c>
      <c r="E6989" s="14">
        <v>-500</v>
      </c>
      <c r="F6989" s="14">
        <v>-402</v>
      </c>
      <c r="G6989" t="s">
        <v>7082</v>
      </c>
      <c r="H6989" t="s">
        <v>7082</v>
      </c>
      <c r="I6989">
        <v>1</v>
      </c>
      <c r="J6989">
        <v>3</v>
      </c>
      <c r="K6989" t="s">
        <v>11482</v>
      </c>
      <c r="L6989" t="s">
        <v>12236</v>
      </c>
      <c r="M6989" t="s">
        <v>22</v>
      </c>
      <c r="N6989" t="s">
        <v>1617</v>
      </c>
      <c r="O6989" t="s">
        <v>29</v>
      </c>
      <c r="P6989" t="s">
        <v>4812</v>
      </c>
      <c r="Q6989" s="13">
        <v>3172</v>
      </c>
      <c r="R6989" s="13">
        <v>3060.98</v>
      </c>
      <c r="S6989" s="1">
        <v>0.9</v>
      </c>
      <c r="T6989" t="s">
        <v>4724</v>
      </c>
      <c r="U6989" t="s">
        <v>24</v>
      </c>
      <c r="V6989" t="b">
        <v>0</v>
      </c>
      <c r="W6989">
        <v>3.5</v>
      </c>
      <c r="X6989" t="s">
        <v>4732</v>
      </c>
      <c r="Y6989" t="s">
        <v>4890</v>
      </c>
    </row>
    <row r="6990" spans="1:25" x14ac:dyDescent="0.4">
      <c r="A6990" t="s">
        <v>9422</v>
      </c>
      <c r="B6990" s="2">
        <f ca="1">TODAY()+OpportunityTbl[[#This Row],[CreatedOn_DaysFromToday]]</f>
        <v>44610</v>
      </c>
      <c r="C6990" s="2">
        <f ca="1">TODAY()+OpportunityTbl[[#This Row],[EstCloseDate_DaysFromToday]]</f>
        <v>44663</v>
      </c>
      <c r="D6990">
        <f ca="1">IF(OpportunityTbl[[#This Row],[statecode]]=0,"",OpportunityTbl[[#This Row],[Estimated Close Date]])</f>
        <v>44663</v>
      </c>
      <c r="E6990" s="14">
        <v>-500</v>
      </c>
      <c r="F6990" s="14">
        <v>-447</v>
      </c>
      <c r="G6990" t="s">
        <v>7082</v>
      </c>
      <c r="H6990" t="s">
        <v>7082</v>
      </c>
      <c r="I6990">
        <v>1</v>
      </c>
      <c r="J6990">
        <v>3</v>
      </c>
      <c r="K6990" t="s">
        <v>11618</v>
      </c>
      <c r="L6990" t="s">
        <v>12234</v>
      </c>
      <c r="M6990" t="s">
        <v>22</v>
      </c>
      <c r="N6990" t="s">
        <v>31</v>
      </c>
      <c r="O6990" t="s">
        <v>29</v>
      </c>
      <c r="P6990" t="s">
        <v>4742</v>
      </c>
      <c r="Q6990" s="13">
        <v>2982</v>
      </c>
      <c r="R6990" s="13">
        <v>2907.45</v>
      </c>
      <c r="S6990" s="1">
        <v>0.5</v>
      </c>
      <c r="T6990" t="s">
        <v>168</v>
      </c>
      <c r="U6990" t="s">
        <v>97</v>
      </c>
      <c r="V6990" t="b">
        <v>1</v>
      </c>
      <c r="W6990">
        <v>2.5</v>
      </c>
      <c r="X6990" t="s">
        <v>240</v>
      </c>
      <c r="Y6990" t="s">
        <v>26</v>
      </c>
    </row>
    <row r="6991" spans="1:25" x14ac:dyDescent="0.4">
      <c r="A6991" t="s">
        <v>9544</v>
      </c>
      <c r="B6991" s="2">
        <f ca="1">TODAY()+OpportunityTbl[[#This Row],[CreatedOn_DaysFromToday]]</f>
        <v>44610</v>
      </c>
      <c r="C6991" s="2">
        <f ca="1">TODAY()+OpportunityTbl[[#This Row],[EstCloseDate_DaysFromToday]]</f>
        <v>44651</v>
      </c>
      <c r="D6991">
        <f ca="1">IF(OpportunityTbl[[#This Row],[statecode]]=0,"",OpportunityTbl[[#This Row],[Estimated Close Date]])</f>
        <v>44651</v>
      </c>
      <c r="E6991" s="14">
        <v>-500</v>
      </c>
      <c r="F6991" s="14">
        <v>-459</v>
      </c>
      <c r="G6991" t="s">
        <v>7082</v>
      </c>
      <c r="H6991" t="s">
        <v>7082</v>
      </c>
      <c r="I6991">
        <v>1</v>
      </c>
      <c r="J6991">
        <v>3</v>
      </c>
      <c r="K6991" t="s">
        <v>11604</v>
      </c>
      <c r="L6991" t="s">
        <v>12236</v>
      </c>
      <c r="M6991" t="s">
        <v>22</v>
      </c>
      <c r="N6991" t="s">
        <v>469</v>
      </c>
      <c r="O6991" t="s">
        <v>29</v>
      </c>
      <c r="P6991" t="s">
        <v>470</v>
      </c>
      <c r="Q6991" s="13">
        <v>2003</v>
      </c>
      <c r="R6991" s="13">
        <v>1952.93</v>
      </c>
      <c r="S6991" s="1">
        <v>0.3</v>
      </c>
      <c r="T6991" t="s">
        <v>168</v>
      </c>
      <c r="U6991" t="s">
        <v>24</v>
      </c>
      <c r="V6991" t="b">
        <v>1</v>
      </c>
      <c r="W6991">
        <v>2.5</v>
      </c>
      <c r="X6991" t="s">
        <v>157</v>
      </c>
      <c r="Y6991" t="s">
        <v>26</v>
      </c>
    </row>
    <row r="6992" spans="1:25" x14ac:dyDescent="0.4">
      <c r="A6992" t="s">
        <v>9545</v>
      </c>
      <c r="B6992" s="2">
        <f ca="1">TODAY()+OpportunityTbl[[#This Row],[CreatedOn_DaysFromToday]]</f>
        <v>44610</v>
      </c>
      <c r="C6992" s="2">
        <f ca="1">TODAY()+OpportunityTbl[[#This Row],[EstCloseDate_DaysFromToday]]</f>
        <v>44651</v>
      </c>
      <c r="D6992">
        <f ca="1">IF(OpportunityTbl[[#This Row],[statecode]]=0,"",OpportunityTbl[[#This Row],[Estimated Close Date]])</f>
        <v>44651</v>
      </c>
      <c r="E6992" s="14">
        <v>-500</v>
      </c>
      <c r="F6992" s="14">
        <v>-459</v>
      </c>
      <c r="G6992" t="s">
        <v>7082</v>
      </c>
      <c r="H6992" t="s">
        <v>7082</v>
      </c>
      <c r="I6992">
        <v>1</v>
      </c>
      <c r="J6992">
        <v>3</v>
      </c>
      <c r="K6992" t="s">
        <v>11644</v>
      </c>
      <c r="L6992" t="s">
        <v>12234</v>
      </c>
      <c r="M6992" t="s">
        <v>22</v>
      </c>
      <c r="N6992" t="s">
        <v>469</v>
      </c>
      <c r="O6992" t="s">
        <v>29</v>
      </c>
      <c r="P6992" t="s">
        <v>470</v>
      </c>
      <c r="Q6992" s="13">
        <v>2132</v>
      </c>
      <c r="R6992" s="13">
        <v>2078.6999999999998</v>
      </c>
      <c r="S6992" s="1">
        <v>0.3</v>
      </c>
      <c r="T6992" t="s">
        <v>168</v>
      </c>
      <c r="U6992" t="s">
        <v>24</v>
      </c>
      <c r="V6992" t="b">
        <v>1</v>
      </c>
      <c r="W6992">
        <v>2.5</v>
      </c>
      <c r="X6992" t="s">
        <v>157</v>
      </c>
      <c r="Y6992" t="s">
        <v>26</v>
      </c>
    </row>
    <row r="6993" spans="1:25" x14ac:dyDescent="0.4">
      <c r="A6993" t="s">
        <v>129</v>
      </c>
      <c r="B6993" s="2">
        <f ca="1">TODAY()+OpportunityTbl[[#This Row],[CreatedOn_DaysFromToday]]</f>
        <v>44609</v>
      </c>
      <c r="C6993" s="2">
        <f ca="1">TODAY()+OpportunityTbl[[#This Row],[EstCloseDate_DaysFromToday]]</f>
        <v>44635</v>
      </c>
      <c r="D6993">
        <f ca="1">IF(OpportunityTbl[[#This Row],[statecode]]=0,"",OpportunityTbl[[#This Row],[Estimated Close Date]])</f>
        <v>44635</v>
      </c>
      <c r="E6993" s="14">
        <v>-501</v>
      </c>
      <c r="F6993" s="14">
        <v>-475</v>
      </c>
      <c r="G6993" t="s">
        <v>27</v>
      </c>
      <c r="H6993" t="s">
        <v>28</v>
      </c>
      <c r="I6993">
        <v>2</v>
      </c>
      <c r="J6993">
        <v>4</v>
      </c>
      <c r="K6993" t="s">
        <v>11645</v>
      </c>
      <c r="L6993" t="s">
        <v>12233</v>
      </c>
      <c r="M6993" t="s">
        <v>22</v>
      </c>
      <c r="N6993" t="s">
        <v>31</v>
      </c>
      <c r="O6993" t="s">
        <v>29</v>
      </c>
      <c r="P6993" t="s">
        <v>32</v>
      </c>
      <c r="Q6993" s="13">
        <v>18191</v>
      </c>
      <c r="S6993" s="1">
        <v>0.1</v>
      </c>
      <c r="T6993" t="s">
        <v>23</v>
      </c>
      <c r="U6993" t="s">
        <v>100</v>
      </c>
      <c r="V6993" t="b">
        <v>1</v>
      </c>
      <c r="W6993">
        <v>2.5</v>
      </c>
      <c r="X6993" t="s">
        <v>25</v>
      </c>
      <c r="Y6993" t="s">
        <v>26</v>
      </c>
    </row>
    <row r="6994" spans="1:25" x14ac:dyDescent="0.4">
      <c r="A6994" t="s">
        <v>1405</v>
      </c>
      <c r="B6994" s="2">
        <f ca="1">TODAY()+OpportunityTbl[[#This Row],[CreatedOn_DaysFromToday]]</f>
        <v>44609</v>
      </c>
      <c r="C6994" s="2">
        <f ca="1">TODAY()+OpportunityTbl[[#This Row],[EstCloseDate_DaysFromToday]]</f>
        <v>44670</v>
      </c>
      <c r="D6994">
        <f ca="1">IF(OpportunityTbl[[#This Row],[statecode]]=0,"",OpportunityTbl[[#This Row],[Estimated Close Date]])</f>
        <v>44670</v>
      </c>
      <c r="E6994" s="14">
        <v>-501</v>
      </c>
      <c r="F6994" s="14">
        <v>-440</v>
      </c>
      <c r="G6994" t="s">
        <v>27</v>
      </c>
      <c r="H6994" t="s">
        <v>28</v>
      </c>
      <c r="I6994">
        <v>2</v>
      </c>
      <c r="J6994">
        <v>4</v>
      </c>
      <c r="K6994" t="s">
        <v>11526</v>
      </c>
      <c r="L6994" t="s">
        <v>12234</v>
      </c>
      <c r="M6994" t="s">
        <v>22</v>
      </c>
      <c r="N6994" t="s">
        <v>513</v>
      </c>
      <c r="O6994" t="s">
        <v>29</v>
      </c>
      <c r="P6994" t="s">
        <v>525</v>
      </c>
      <c r="Q6994" s="13">
        <v>1984</v>
      </c>
      <c r="S6994" s="1">
        <v>0.1</v>
      </c>
      <c r="T6994" t="s">
        <v>23</v>
      </c>
      <c r="U6994" t="s">
        <v>24</v>
      </c>
      <c r="V6994" t="b">
        <v>0</v>
      </c>
      <c r="W6994">
        <v>2.5</v>
      </c>
      <c r="X6994" t="s">
        <v>25</v>
      </c>
      <c r="Y6994" t="s">
        <v>26</v>
      </c>
    </row>
    <row r="6995" spans="1:25" x14ac:dyDescent="0.4">
      <c r="A6995" t="s">
        <v>2835</v>
      </c>
      <c r="B6995" s="2">
        <f ca="1">TODAY()+OpportunityTbl[[#This Row],[CreatedOn_DaysFromToday]]</f>
        <v>44609</v>
      </c>
      <c r="C6995" s="2">
        <f ca="1">TODAY()+OpportunityTbl[[#This Row],[EstCloseDate_DaysFromToday]]</f>
        <v>44651</v>
      </c>
      <c r="D6995">
        <f ca="1">IF(OpportunityTbl[[#This Row],[statecode]]=0,"",OpportunityTbl[[#This Row],[Estimated Close Date]])</f>
        <v>44651</v>
      </c>
      <c r="E6995" s="14">
        <v>-501</v>
      </c>
      <c r="F6995" s="14">
        <v>-459</v>
      </c>
      <c r="G6995" t="s">
        <v>27</v>
      </c>
      <c r="H6995" t="s">
        <v>28</v>
      </c>
      <c r="I6995">
        <v>2</v>
      </c>
      <c r="J6995">
        <v>4</v>
      </c>
      <c r="K6995" t="s">
        <v>11638</v>
      </c>
      <c r="L6995" t="s">
        <v>12241</v>
      </c>
      <c r="M6995" t="s">
        <v>22</v>
      </c>
      <c r="N6995" t="s">
        <v>31</v>
      </c>
      <c r="O6995" t="s">
        <v>29</v>
      </c>
      <c r="P6995" t="s">
        <v>32</v>
      </c>
      <c r="Q6995" s="13">
        <v>20373</v>
      </c>
      <c r="S6995" s="1">
        <v>0.1</v>
      </c>
      <c r="T6995" t="s">
        <v>23</v>
      </c>
      <c r="U6995" t="s">
        <v>24</v>
      </c>
      <c r="V6995" t="b">
        <v>1</v>
      </c>
      <c r="W6995">
        <v>3</v>
      </c>
      <c r="X6995" t="s">
        <v>25</v>
      </c>
      <c r="Y6995" t="s">
        <v>26</v>
      </c>
    </row>
    <row r="6996" spans="1:25" x14ac:dyDescent="0.4">
      <c r="A6996" t="s">
        <v>2998</v>
      </c>
      <c r="B6996" s="2">
        <f ca="1">TODAY()+OpportunityTbl[[#This Row],[CreatedOn_DaysFromToday]]</f>
        <v>44609</v>
      </c>
      <c r="C6996" s="2">
        <f ca="1">TODAY()+OpportunityTbl[[#This Row],[EstCloseDate_DaysFromToday]]</f>
        <v>44676</v>
      </c>
      <c r="D6996">
        <f ca="1">IF(OpportunityTbl[[#This Row],[statecode]]=0,"",OpportunityTbl[[#This Row],[Estimated Close Date]])</f>
        <v>44676</v>
      </c>
      <c r="E6996" s="14">
        <v>-501</v>
      </c>
      <c r="F6996" s="14">
        <v>-434</v>
      </c>
      <c r="G6996" t="s">
        <v>27</v>
      </c>
      <c r="H6996" t="s">
        <v>28</v>
      </c>
      <c r="I6996">
        <v>2</v>
      </c>
      <c r="J6996">
        <v>4</v>
      </c>
      <c r="K6996" t="s">
        <v>11551</v>
      </c>
      <c r="L6996" t="s">
        <v>12237</v>
      </c>
      <c r="M6996" t="s">
        <v>22</v>
      </c>
      <c r="N6996" t="s">
        <v>779</v>
      </c>
      <c r="O6996" t="s">
        <v>29</v>
      </c>
      <c r="P6996" t="s">
        <v>780</v>
      </c>
      <c r="Q6996" s="13">
        <v>3667</v>
      </c>
      <c r="S6996" s="1">
        <v>0.1</v>
      </c>
      <c r="T6996" t="s">
        <v>23</v>
      </c>
      <c r="U6996" t="s">
        <v>24</v>
      </c>
      <c r="V6996" t="b">
        <v>1</v>
      </c>
      <c r="W6996">
        <v>3.5</v>
      </c>
      <c r="X6996" t="s">
        <v>25</v>
      </c>
      <c r="Y6996" t="s">
        <v>26</v>
      </c>
    </row>
    <row r="6997" spans="1:25" x14ac:dyDescent="0.4">
      <c r="A6997" t="s">
        <v>3439</v>
      </c>
      <c r="B6997" s="2">
        <f ca="1">TODAY()+OpportunityTbl[[#This Row],[CreatedOn_DaysFromToday]]</f>
        <v>44609</v>
      </c>
      <c r="C6997" s="2">
        <f ca="1">TODAY()+OpportunityTbl[[#This Row],[EstCloseDate_DaysFromToday]]</f>
        <v>44656</v>
      </c>
      <c r="D6997">
        <f ca="1">IF(OpportunityTbl[[#This Row],[statecode]]=0,"",OpportunityTbl[[#This Row],[Estimated Close Date]])</f>
        <v>44656</v>
      </c>
      <c r="E6997" s="14">
        <v>-501</v>
      </c>
      <c r="F6997" s="14">
        <v>-454</v>
      </c>
      <c r="G6997" t="s">
        <v>27</v>
      </c>
      <c r="H6997" t="s">
        <v>28</v>
      </c>
      <c r="I6997">
        <v>2</v>
      </c>
      <c r="J6997">
        <v>4</v>
      </c>
      <c r="K6997" t="s">
        <v>11634</v>
      </c>
      <c r="L6997" t="s">
        <v>12237</v>
      </c>
      <c r="M6997" t="s">
        <v>22</v>
      </c>
      <c r="N6997" t="s">
        <v>1710</v>
      </c>
      <c r="O6997" t="s">
        <v>29</v>
      </c>
      <c r="P6997" t="s">
        <v>1711</v>
      </c>
      <c r="Q6997" s="13">
        <v>2457</v>
      </c>
      <c r="S6997" s="1">
        <v>0.1</v>
      </c>
      <c r="T6997" t="s">
        <v>23</v>
      </c>
      <c r="U6997" t="s">
        <v>24</v>
      </c>
      <c r="V6997" t="b">
        <v>1</v>
      </c>
      <c r="W6997">
        <v>5</v>
      </c>
      <c r="X6997" t="s">
        <v>25</v>
      </c>
      <c r="Y6997" t="s">
        <v>26</v>
      </c>
    </row>
    <row r="6998" spans="1:25" x14ac:dyDescent="0.4">
      <c r="A6998" t="s">
        <v>3953</v>
      </c>
      <c r="B6998" s="2">
        <f ca="1">TODAY()+OpportunityTbl[[#This Row],[CreatedOn_DaysFromToday]]</f>
        <v>44609</v>
      </c>
      <c r="C6998" s="2">
        <f ca="1">TODAY()+OpportunityTbl[[#This Row],[EstCloseDate_DaysFromToday]]</f>
        <v>44668</v>
      </c>
      <c r="D6998">
        <f ca="1">IF(OpportunityTbl[[#This Row],[statecode]]=0,"",OpportunityTbl[[#This Row],[Estimated Close Date]])</f>
        <v>44668</v>
      </c>
      <c r="E6998" s="14">
        <v>-501</v>
      </c>
      <c r="F6998" s="14">
        <v>-442</v>
      </c>
      <c r="G6998" t="s">
        <v>27</v>
      </c>
      <c r="H6998" t="s">
        <v>28</v>
      </c>
      <c r="I6998">
        <v>2</v>
      </c>
      <c r="J6998">
        <v>4</v>
      </c>
      <c r="K6998" t="s">
        <v>11526</v>
      </c>
      <c r="L6998" t="s">
        <v>12238</v>
      </c>
      <c r="M6998" t="s">
        <v>22</v>
      </c>
      <c r="N6998" t="s">
        <v>513</v>
      </c>
      <c r="O6998" t="s">
        <v>29</v>
      </c>
      <c r="P6998" t="s">
        <v>525</v>
      </c>
      <c r="Q6998" s="13">
        <v>1841</v>
      </c>
      <c r="S6998" s="1">
        <v>0.1</v>
      </c>
      <c r="T6998" t="s">
        <v>23</v>
      </c>
      <c r="U6998" t="s">
        <v>24</v>
      </c>
      <c r="V6998" t="b">
        <v>0</v>
      </c>
      <c r="W6998">
        <v>2</v>
      </c>
      <c r="X6998" t="s">
        <v>25</v>
      </c>
      <c r="Y6998" t="s">
        <v>26</v>
      </c>
    </row>
    <row r="6999" spans="1:25" x14ac:dyDescent="0.4">
      <c r="A6999" t="s">
        <v>6303</v>
      </c>
      <c r="B6999" s="2">
        <f ca="1">TODAY()+OpportunityTbl[[#This Row],[CreatedOn_DaysFromToday]]</f>
        <v>44609</v>
      </c>
      <c r="C6999" s="2">
        <f ca="1">TODAY()+OpportunityTbl[[#This Row],[EstCloseDate_DaysFromToday]]</f>
        <v>44671</v>
      </c>
      <c r="D6999">
        <f ca="1">IF(OpportunityTbl[[#This Row],[statecode]]=0,"",OpportunityTbl[[#This Row],[Estimated Close Date]])</f>
        <v>44671</v>
      </c>
      <c r="E6999" s="14">
        <v>-501</v>
      </c>
      <c r="F6999" s="14">
        <v>-439</v>
      </c>
      <c r="G6999" t="s">
        <v>27</v>
      </c>
      <c r="H6999" t="s">
        <v>28</v>
      </c>
      <c r="I6999">
        <v>2</v>
      </c>
      <c r="J6999">
        <v>4</v>
      </c>
      <c r="K6999" t="s">
        <v>11549</v>
      </c>
      <c r="L6999" t="s">
        <v>12238</v>
      </c>
      <c r="M6999" t="s">
        <v>22</v>
      </c>
      <c r="N6999" t="s">
        <v>513</v>
      </c>
      <c r="O6999" t="s">
        <v>29</v>
      </c>
      <c r="P6999" t="s">
        <v>514</v>
      </c>
      <c r="Q6999" s="13">
        <v>3159</v>
      </c>
      <c r="S6999" s="1">
        <v>0.1</v>
      </c>
      <c r="T6999" t="s">
        <v>23</v>
      </c>
      <c r="U6999" t="s">
        <v>97</v>
      </c>
      <c r="V6999" t="b">
        <v>0</v>
      </c>
      <c r="W6999">
        <v>2</v>
      </c>
      <c r="X6999" t="s">
        <v>25</v>
      </c>
      <c r="Y6999" t="s">
        <v>4899</v>
      </c>
    </row>
    <row r="7000" spans="1:25" x14ac:dyDescent="0.4">
      <c r="A7000" t="s">
        <v>7439</v>
      </c>
      <c r="B7000" s="2">
        <f ca="1">TODAY()+OpportunityTbl[[#This Row],[CreatedOn_DaysFromToday]]</f>
        <v>44609</v>
      </c>
      <c r="C7000" s="2">
        <f ca="1">TODAY()+OpportunityTbl[[#This Row],[EstCloseDate_DaysFromToday]]</f>
        <v>44659</v>
      </c>
      <c r="D7000">
        <f ca="1">IF(OpportunityTbl[[#This Row],[statecode]]=0,"",OpportunityTbl[[#This Row],[Estimated Close Date]])</f>
        <v>44659</v>
      </c>
      <c r="E7000" s="14">
        <v>-501</v>
      </c>
      <c r="F7000" s="14">
        <v>-451</v>
      </c>
      <c r="G7000" t="s">
        <v>7082</v>
      </c>
      <c r="H7000" t="s">
        <v>7082</v>
      </c>
      <c r="I7000">
        <v>1</v>
      </c>
      <c r="J7000">
        <v>3</v>
      </c>
      <c r="K7000" t="s">
        <v>11634</v>
      </c>
      <c r="L7000" t="s">
        <v>12234</v>
      </c>
      <c r="M7000" t="s">
        <v>22</v>
      </c>
      <c r="N7000" t="s">
        <v>1710</v>
      </c>
      <c r="O7000" t="s">
        <v>29</v>
      </c>
      <c r="P7000" t="s">
        <v>1711</v>
      </c>
      <c r="Q7000" s="13">
        <v>1640</v>
      </c>
      <c r="R7000" s="13">
        <v>1574.4</v>
      </c>
      <c r="S7000" s="1">
        <v>0.3</v>
      </c>
      <c r="T7000" t="s">
        <v>168</v>
      </c>
      <c r="U7000" t="s">
        <v>24</v>
      </c>
      <c r="V7000" t="b">
        <v>1</v>
      </c>
      <c r="W7000">
        <v>4</v>
      </c>
      <c r="X7000" t="s">
        <v>240</v>
      </c>
      <c r="Y7000" t="s">
        <v>4892</v>
      </c>
    </row>
    <row r="7001" spans="1:25" x14ac:dyDescent="0.4">
      <c r="A7001" t="s">
        <v>8164</v>
      </c>
      <c r="B7001" s="2">
        <f ca="1">TODAY()+OpportunityTbl[[#This Row],[CreatedOn_DaysFromToday]]</f>
        <v>44609</v>
      </c>
      <c r="C7001" s="2">
        <f ca="1">TODAY()+OpportunityTbl[[#This Row],[EstCloseDate_DaysFromToday]]</f>
        <v>44654</v>
      </c>
      <c r="D7001">
        <f ca="1">IF(OpportunityTbl[[#This Row],[statecode]]=0,"",OpportunityTbl[[#This Row],[Estimated Close Date]])</f>
        <v>44654</v>
      </c>
      <c r="E7001" s="14">
        <v>-501</v>
      </c>
      <c r="F7001" s="14">
        <v>-456</v>
      </c>
      <c r="G7001" t="s">
        <v>7082</v>
      </c>
      <c r="H7001" t="s">
        <v>7082</v>
      </c>
      <c r="I7001">
        <v>1</v>
      </c>
      <c r="J7001">
        <v>3</v>
      </c>
      <c r="K7001" t="s">
        <v>11604</v>
      </c>
      <c r="L7001" t="s">
        <v>12234</v>
      </c>
      <c r="M7001" t="s">
        <v>22</v>
      </c>
      <c r="N7001" t="s">
        <v>31</v>
      </c>
      <c r="O7001" t="s">
        <v>29</v>
      </c>
      <c r="P7001" t="s">
        <v>210</v>
      </c>
      <c r="Q7001" s="13">
        <v>2277</v>
      </c>
      <c r="R7001" s="13">
        <v>2220.0700000000002</v>
      </c>
      <c r="S7001" s="1">
        <v>0.3</v>
      </c>
      <c r="T7001" t="s">
        <v>168</v>
      </c>
      <c r="U7001" t="s">
        <v>24</v>
      </c>
      <c r="V7001" t="b">
        <v>1</v>
      </c>
      <c r="W7001">
        <v>2.5</v>
      </c>
      <c r="X7001" t="s">
        <v>157</v>
      </c>
      <c r="Y7001" t="s">
        <v>4899</v>
      </c>
    </row>
    <row r="7002" spans="1:25" x14ac:dyDescent="0.4">
      <c r="A7002" t="s">
        <v>8453</v>
      </c>
      <c r="B7002" s="2">
        <f ca="1">TODAY()+OpportunityTbl[[#This Row],[CreatedOn_DaysFromToday]]</f>
        <v>44609</v>
      </c>
      <c r="C7002" s="2">
        <f ca="1">TODAY()+OpportunityTbl[[#This Row],[EstCloseDate_DaysFromToday]]</f>
        <v>44649</v>
      </c>
      <c r="D7002">
        <f ca="1">IF(OpportunityTbl[[#This Row],[statecode]]=0,"",OpportunityTbl[[#This Row],[Estimated Close Date]])</f>
        <v>44649</v>
      </c>
      <c r="E7002" s="14">
        <v>-501</v>
      </c>
      <c r="F7002" s="14">
        <v>-461</v>
      </c>
      <c r="G7002" t="s">
        <v>7082</v>
      </c>
      <c r="H7002" t="s">
        <v>7082</v>
      </c>
      <c r="I7002">
        <v>1</v>
      </c>
      <c r="J7002">
        <v>3</v>
      </c>
      <c r="K7002" t="s">
        <v>11618</v>
      </c>
      <c r="L7002" t="s">
        <v>12239</v>
      </c>
      <c r="M7002" t="s">
        <v>22</v>
      </c>
      <c r="N7002" t="s">
        <v>2121</v>
      </c>
      <c r="O7002" t="s">
        <v>29</v>
      </c>
      <c r="P7002" t="s">
        <v>4734</v>
      </c>
      <c r="Q7002" s="13">
        <v>7082</v>
      </c>
      <c r="R7002" s="13">
        <v>6869.54</v>
      </c>
      <c r="S7002" s="1">
        <v>0.5</v>
      </c>
      <c r="T7002" t="s">
        <v>168</v>
      </c>
      <c r="U7002" t="s">
        <v>100</v>
      </c>
      <c r="V7002" t="b">
        <v>1</v>
      </c>
      <c r="W7002">
        <v>3</v>
      </c>
      <c r="X7002" t="s">
        <v>240</v>
      </c>
      <c r="Y7002" t="s">
        <v>4926</v>
      </c>
    </row>
    <row r="7003" spans="1:25" x14ac:dyDescent="0.4">
      <c r="A7003" t="s">
        <v>9255</v>
      </c>
      <c r="B7003" s="2">
        <f ca="1">TODAY()+OpportunityTbl[[#This Row],[CreatedOn_DaysFromToday]]</f>
        <v>44609</v>
      </c>
      <c r="C7003" s="2">
        <f ca="1">TODAY()+OpportunityTbl[[#This Row],[EstCloseDate_DaysFromToday]]</f>
        <v>44644</v>
      </c>
      <c r="D7003">
        <f ca="1">IF(OpportunityTbl[[#This Row],[statecode]]=0,"",OpportunityTbl[[#This Row],[Estimated Close Date]])</f>
        <v>44644</v>
      </c>
      <c r="E7003" s="14">
        <v>-501</v>
      </c>
      <c r="F7003" s="14">
        <v>-466</v>
      </c>
      <c r="G7003" t="s">
        <v>7082</v>
      </c>
      <c r="H7003" t="s">
        <v>7082</v>
      </c>
      <c r="I7003">
        <v>1</v>
      </c>
      <c r="J7003">
        <v>3</v>
      </c>
      <c r="K7003" t="s">
        <v>11634</v>
      </c>
      <c r="L7003" t="s">
        <v>12234</v>
      </c>
      <c r="M7003" t="s">
        <v>22</v>
      </c>
      <c r="N7003" t="s">
        <v>2121</v>
      </c>
      <c r="O7003" t="s">
        <v>29</v>
      </c>
      <c r="P7003" t="s">
        <v>2167</v>
      </c>
      <c r="Q7003" s="13">
        <v>2285</v>
      </c>
      <c r="R7003" s="13">
        <v>2193.6</v>
      </c>
      <c r="S7003" s="1">
        <v>0.5</v>
      </c>
      <c r="T7003" t="s">
        <v>168</v>
      </c>
      <c r="U7003" t="s">
        <v>100</v>
      </c>
      <c r="V7003" t="b">
        <v>1</v>
      </c>
      <c r="W7003">
        <v>4</v>
      </c>
      <c r="X7003" t="s">
        <v>240</v>
      </c>
      <c r="Y7003" t="s">
        <v>26</v>
      </c>
    </row>
    <row r="7004" spans="1:25" x14ac:dyDescent="0.4">
      <c r="A7004" t="s">
        <v>10058</v>
      </c>
      <c r="B7004" s="2">
        <f ca="1">TODAY()+OpportunityTbl[[#This Row],[CreatedOn_DaysFromToday]]</f>
        <v>44609</v>
      </c>
      <c r="C7004" s="2">
        <f ca="1">TODAY()+OpportunityTbl[[#This Row],[EstCloseDate_DaysFromToday]]</f>
        <v>44676</v>
      </c>
      <c r="D7004">
        <f ca="1">IF(OpportunityTbl[[#This Row],[statecode]]=0,"",OpportunityTbl[[#This Row],[Estimated Close Date]])</f>
        <v>44676</v>
      </c>
      <c r="E7004" s="14">
        <v>-501</v>
      </c>
      <c r="F7004" s="14">
        <v>-434</v>
      </c>
      <c r="G7004" t="s">
        <v>7082</v>
      </c>
      <c r="H7004" t="s">
        <v>7082</v>
      </c>
      <c r="I7004">
        <v>1</v>
      </c>
      <c r="J7004">
        <v>3</v>
      </c>
      <c r="K7004" t="s">
        <v>11549</v>
      </c>
      <c r="L7004" t="s">
        <v>12239</v>
      </c>
      <c r="M7004" t="s">
        <v>22</v>
      </c>
      <c r="N7004" t="s">
        <v>2121</v>
      </c>
      <c r="O7004" t="s">
        <v>29</v>
      </c>
      <c r="P7004" t="s">
        <v>4734</v>
      </c>
      <c r="Q7004" s="13">
        <v>6195</v>
      </c>
      <c r="R7004" s="13">
        <v>6009.15</v>
      </c>
      <c r="S7004" s="1">
        <v>0.5</v>
      </c>
      <c r="T7004" t="s">
        <v>168</v>
      </c>
      <c r="U7004" t="s">
        <v>24</v>
      </c>
      <c r="V7004" t="b">
        <v>0</v>
      </c>
      <c r="W7004">
        <v>3</v>
      </c>
      <c r="X7004" t="s">
        <v>240</v>
      </c>
      <c r="Y7004" t="s">
        <v>26</v>
      </c>
    </row>
    <row r="7005" spans="1:25" x14ac:dyDescent="0.4">
      <c r="A7005" t="s">
        <v>893</v>
      </c>
      <c r="B7005" s="2">
        <f ca="1">TODAY()+OpportunityTbl[[#This Row],[CreatedOn_DaysFromToday]]</f>
        <v>44608</v>
      </c>
      <c r="C7005" s="2">
        <f ca="1">TODAY()+OpportunityTbl[[#This Row],[EstCloseDate_DaysFromToday]]</f>
        <v>44663</v>
      </c>
      <c r="D7005">
        <f ca="1">IF(OpportunityTbl[[#This Row],[statecode]]=0,"",OpportunityTbl[[#This Row],[Estimated Close Date]])</f>
        <v>44663</v>
      </c>
      <c r="E7005" s="14">
        <v>-502</v>
      </c>
      <c r="F7005" s="14">
        <v>-447</v>
      </c>
      <c r="G7005" t="s">
        <v>27</v>
      </c>
      <c r="H7005" t="s">
        <v>28</v>
      </c>
      <c r="I7005">
        <v>2</v>
      </c>
      <c r="J7005">
        <v>4</v>
      </c>
      <c r="K7005" t="s">
        <v>11646</v>
      </c>
      <c r="L7005" t="s">
        <v>12233</v>
      </c>
      <c r="M7005" t="s">
        <v>22</v>
      </c>
      <c r="N7005" t="s">
        <v>469</v>
      </c>
      <c r="O7005" t="s">
        <v>29</v>
      </c>
      <c r="P7005" t="s">
        <v>470</v>
      </c>
      <c r="Q7005" s="13">
        <v>15768</v>
      </c>
      <c r="S7005" s="1">
        <v>0.1</v>
      </c>
      <c r="T7005" t="s">
        <v>23</v>
      </c>
      <c r="U7005" t="s">
        <v>24</v>
      </c>
      <c r="V7005" t="b">
        <v>0</v>
      </c>
      <c r="W7005">
        <v>2.5</v>
      </c>
      <c r="X7005" t="s">
        <v>157</v>
      </c>
      <c r="Y7005" t="s">
        <v>26</v>
      </c>
    </row>
    <row r="7006" spans="1:25" x14ac:dyDescent="0.4">
      <c r="A7006" t="s">
        <v>894</v>
      </c>
      <c r="B7006" s="2">
        <f ca="1">TODAY()+OpportunityTbl[[#This Row],[CreatedOn_DaysFromToday]]</f>
        <v>44608</v>
      </c>
      <c r="C7006" s="2">
        <f ca="1">TODAY()+OpportunityTbl[[#This Row],[EstCloseDate_DaysFromToday]]</f>
        <v>44634</v>
      </c>
      <c r="D7006">
        <f ca="1">IF(OpportunityTbl[[#This Row],[statecode]]=0,"",OpportunityTbl[[#This Row],[Estimated Close Date]])</f>
        <v>44634</v>
      </c>
      <c r="E7006" s="14">
        <v>-502</v>
      </c>
      <c r="F7006" s="14">
        <v>-476</v>
      </c>
      <c r="G7006" t="s">
        <v>27</v>
      </c>
      <c r="H7006" t="s">
        <v>28</v>
      </c>
      <c r="I7006">
        <v>2</v>
      </c>
      <c r="J7006">
        <v>4</v>
      </c>
      <c r="K7006" t="s">
        <v>11647</v>
      </c>
      <c r="L7006" t="s">
        <v>12240</v>
      </c>
      <c r="M7006" t="s">
        <v>22</v>
      </c>
      <c r="N7006" t="s">
        <v>469</v>
      </c>
      <c r="O7006" t="s">
        <v>29</v>
      </c>
      <c r="P7006" t="s">
        <v>470</v>
      </c>
      <c r="Q7006" s="13">
        <v>8796</v>
      </c>
      <c r="S7006" s="1">
        <v>0.1</v>
      </c>
      <c r="T7006" t="s">
        <v>23</v>
      </c>
      <c r="U7006" t="s">
        <v>100</v>
      </c>
      <c r="V7006" t="b">
        <v>1</v>
      </c>
      <c r="W7006">
        <v>2.5</v>
      </c>
      <c r="X7006" t="s">
        <v>157</v>
      </c>
      <c r="Y7006" t="s">
        <v>26</v>
      </c>
    </row>
    <row r="7007" spans="1:25" x14ac:dyDescent="0.4">
      <c r="A7007" t="s">
        <v>986</v>
      </c>
      <c r="B7007" s="2">
        <f ca="1">TODAY()+OpportunityTbl[[#This Row],[CreatedOn_DaysFromToday]]</f>
        <v>44608</v>
      </c>
      <c r="C7007" s="2">
        <f ca="1">TODAY()+OpportunityTbl[[#This Row],[EstCloseDate_DaysFromToday]]</f>
        <v>44653</v>
      </c>
      <c r="D7007">
        <f ca="1">IF(OpportunityTbl[[#This Row],[statecode]]=0,"",OpportunityTbl[[#This Row],[Estimated Close Date]])</f>
        <v>44653</v>
      </c>
      <c r="E7007" s="14">
        <v>-502</v>
      </c>
      <c r="F7007" s="14">
        <v>-457</v>
      </c>
      <c r="G7007" t="s">
        <v>27</v>
      </c>
      <c r="H7007" t="s">
        <v>28</v>
      </c>
      <c r="I7007">
        <v>2</v>
      </c>
      <c r="J7007">
        <v>4</v>
      </c>
      <c r="K7007" t="s">
        <v>11587</v>
      </c>
      <c r="L7007" t="s">
        <v>12235</v>
      </c>
      <c r="M7007" t="s">
        <v>22</v>
      </c>
      <c r="N7007" t="s">
        <v>475</v>
      </c>
      <c r="O7007" t="s">
        <v>29</v>
      </c>
      <c r="P7007" t="s">
        <v>907</v>
      </c>
      <c r="Q7007" s="13">
        <v>11150</v>
      </c>
      <c r="S7007" s="1">
        <v>0.1</v>
      </c>
      <c r="T7007" t="s">
        <v>23</v>
      </c>
      <c r="U7007" t="s">
        <v>24</v>
      </c>
      <c r="V7007" t="b">
        <v>1</v>
      </c>
      <c r="W7007">
        <v>2.5</v>
      </c>
      <c r="X7007" t="s">
        <v>25</v>
      </c>
      <c r="Y7007" t="s">
        <v>26</v>
      </c>
    </row>
    <row r="7008" spans="1:25" x14ac:dyDescent="0.4">
      <c r="A7008" t="s">
        <v>987</v>
      </c>
      <c r="B7008" s="2">
        <f ca="1">TODAY()+OpportunityTbl[[#This Row],[CreatedOn_DaysFromToday]]</f>
        <v>44608</v>
      </c>
      <c r="C7008" s="2">
        <f ca="1">TODAY()+OpportunityTbl[[#This Row],[EstCloseDate_DaysFromToday]]</f>
        <v>44682</v>
      </c>
      <c r="D7008">
        <f ca="1">IF(OpportunityTbl[[#This Row],[statecode]]=0,"",OpportunityTbl[[#This Row],[Estimated Close Date]])</f>
        <v>44682</v>
      </c>
      <c r="E7008" s="14">
        <v>-502</v>
      </c>
      <c r="F7008" s="14">
        <v>-428</v>
      </c>
      <c r="G7008" t="s">
        <v>27</v>
      </c>
      <c r="H7008" t="s">
        <v>28</v>
      </c>
      <c r="I7008">
        <v>2</v>
      </c>
      <c r="J7008">
        <v>4</v>
      </c>
      <c r="K7008" t="s">
        <v>11578</v>
      </c>
      <c r="L7008" t="s">
        <v>12236</v>
      </c>
      <c r="M7008" t="s">
        <v>22</v>
      </c>
      <c r="N7008" t="s">
        <v>534</v>
      </c>
      <c r="O7008" t="s">
        <v>29</v>
      </c>
      <c r="P7008" t="s">
        <v>581</v>
      </c>
      <c r="Q7008" s="13">
        <v>3170</v>
      </c>
      <c r="S7008" s="1">
        <v>0.1</v>
      </c>
      <c r="T7008" t="s">
        <v>23</v>
      </c>
      <c r="U7008" t="s">
        <v>24</v>
      </c>
      <c r="V7008" t="b">
        <v>1</v>
      </c>
      <c r="W7008">
        <v>2.5</v>
      </c>
      <c r="X7008" t="s">
        <v>25</v>
      </c>
      <c r="Y7008" t="s">
        <v>26</v>
      </c>
    </row>
    <row r="7009" spans="1:25" x14ac:dyDescent="0.4">
      <c r="A7009" t="s">
        <v>3954</v>
      </c>
      <c r="B7009" s="2">
        <f ca="1">TODAY()+OpportunityTbl[[#This Row],[CreatedOn_DaysFromToday]]</f>
        <v>44608</v>
      </c>
      <c r="C7009" s="2">
        <f ca="1">TODAY()+OpportunityTbl[[#This Row],[EstCloseDate_DaysFromToday]]</f>
        <v>44656</v>
      </c>
      <c r="D7009">
        <f ca="1">IF(OpportunityTbl[[#This Row],[statecode]]=0,"",OpportunityTbl[[#This Row],[Estimated Close Date]])</f>
        <v>44656</v>
      </c>
      <c r="E7009" s="14">
        <v>-502</v>
      </c>
      <c r="F7009" s="14">
        <v>-454</v>
      </c>
      <c r="G7009" t="s">
        <v>27</v>
      </c>
      <c r="H7009" t="s">
        <v>28</v>
      </c>
      <c r="I7009">
        <v>2</v>
      </c>
      <c r="J7009">
        <v>4</v>
      </c>
      <c r="K7009" t="s">
        <v>11610</v>
      </c>
      <c r="L7009" t="s">
        <v>12239</v>
      </c>
      <c r="M7009" t="s">
        <v>22</v>
      </c>
      <c r="N7009" t="s">
        <v>513</v>
      </c>
      <c r="O7009" t="s">
        <v>29</v>
      </c>
      <c r="P7009" t="s">
        <v>571</v>
      </c>
      <c r="Q7009" s="13">
        <v>8498</v>
      </c>
      <c r="S7009" s="1">
        <v>0.1</v>
      </c>
      <c r="T7009" t="s">
        <v>23</v>
      </c>
      <c r="U7009" t="s">
        <v>24</v>
      </c>
      <c r="V7009" t="b">
        <v>1</v>
      </c>
      <c r="W7009">
        <v>2</v>
      </c>
      <c r="X7009" t="s">
        <v>25</v>
      </c>
      <c r="Y7009" t="s">
        <v>26</v>
      </c>
    </row>
    <row r="7010" spans="1:25" x14ac:dyDescent="0.4">
      <c r="A7010" t="s">
        <v>6514</v>
      </c>
      <c r="B7010" s="2">
        <f ca="1">TODAY()+OpportunityTbl[[#This Row],[CreatedOn_DaysFromToday]]</f>
        <v>44608</v>
      </c>
      <c r="C7010" s="2">
        <f ca="1">TODAY()+OpportunityTbl[[#This Row],[EstCloseDate_DaysFromToday]]</f>
        <v>44665</v>
      </c>
      <c r="D7010">
        <f ca="1">IF(OpportunityTbl[[#This Row],[statecode]]=0,"",OpportunityTbl[[#This Row],[Estimated Close Date]])</f>
        <v>44665</v>
      </c>
      <c r="E7010" s="14">
        <v>-502</v>
      </c>
      <c r="F7010" s="14">
        <v>-445</v>
      </c>
      <c r="G7010" t="s">
        <v>27</v>
      </c>
      <c r="H7010" t="s">
        <v>28</v>
      </c>
      <c r="I7010">
        <v>2</v>
      </c>
      <c r="J7010">
        <v>4</v>
      </c>
      <c r="K7010" t="s">
        <v>11618</v>
      </c>
      <c r="L7010" t="s">
        <v>12236</v>
      </c>
      <c r="M7010" t="s">
        <v>22</v>
      </c>
      <c r="N7010" t="s">
        <v>475</v>
      </c>
      <c r="O7010" t="s">
        <v>29</v>
      </c>
      <c r="P7010" t="s">
        <v>548</v>
      </c>
      <c r="Q7010" s="13">
        <v>2635</v>
      </c>
      <c r="S7010" s="1">
        <v>0.1</v>
      </c>
      <c r="T7010" t="s">
        <v>23</v>
      </c>
      <c r="U7010" t="s">
        <v>24</v>
      </c>
      <c r="V7010" t="b">
        <v>1</v>
      </c>
      <c r="W7010">
        <v>2.5</v>
      </c>
      <c r="X7010" t="s">
        <v>25</v>
      </c>
      <c r="Y7010" t="s">
        <v>4926</v>
      </c>
    </row>
    <row r="7011" spans="1:25" x14ac:dyDescent="0.4">
      <c r="A7011" t="s">
        <v>6676</v>
      </c>
      <c r="B7011" s="2">
        <f ca="1">TODAY()+OpportunityTbl[[#This Row],[CreatedOn_DaysFromToday]]</f>
        <v>44608</v>
      </c>
      <c r="C7011" s="2">
        <f ca="1">TODAY()+OpportunityTbl[[#This Row],[EstCloseDate_DaysFromToday]]</f>
        <v>44675</v>
      </c>
      <c r="D7011">
        <f ca="1">IF(OpportunityTbl[[#This Row],[statecode]]=0,"",OpportunityTbl[[#This Row],[Estimated Close Date]])</f>
        <v>44675</v>
      </c>
      <c r="E7011" s="14">
        <v>-502</v>
      </c>
      <c r="F7011" s="14">
        <v>-435</v>
      </c>
      <c r="G7011" t="s">
        <v>27</v>
      </c>
      <c r="H7011" t="s">
        <v>28</v>
      </c>
      <c r="I7011">
        <v>2</v>
      </c>
      <c r="J7011">
        <v>4</v>
      </c>
      <c r="K7011" t="s">
        <v>11522</v>
      </c>
      <c r="L7011" t="s">
        <v>12234</v>
      </c>
      <c r="M7011" t="s">
        <v>22</v>
      </c>
      <c r="N7011" t="s">
        <v>779</v>
      </c>
      <c r="O7011" t="s">
        <v>29</v>
      </c>
      <c r="P7011" t="s">
        <v>782</v>
      </c>
      <c r="Q7011" s="13">
        <v>1716</v>
      </c>
      <c r="S7011" s="1">
        <v>0.3</v>
      </c>
      <c r="T7011" t="s">
        <v>168</v>
      </c>
      <c r="U7011" t="s">
        <v>97</v>
      </c>
      <c r="V7011" t="b">
        <v>1</v>
      </c>
      <c r="W7011">
        <v>2.5</v>
      </c>
      <c r="X7011" t="s">
        <v>157</v>
      </c>
      <c r="Y7011" t="s">
        <v>4890</v>
      </c>
    </row>
    <row r="7012" spans="1:25" x14ac:dyDescent="0.4">
      <c r="A7012" t="s">
        <v>7538</v>
      </c>
      <c r="B7012" s="2">
        <f ca="1">TODAY()+OpportunityTbl[[#This Row],[CreatedOn_DaysFromToday]]</f>
        <v>44608</v>
      </c>
      <c r="C7012" s="2">
        <f ca="1">TODAY()+OpportunityTbl[[#This Row],[EstCloseDate_DaysFromToday]]</f>
        <v>44658</v>
      </c>
      <c r="D7012">
        <f ca="1">IF(OpportunityTbl[[#This Row],[statecode]]=0,"",OpportunityTbl[[#This Row],[Estimated Close Date]])</f>
        <v>44658</v>
      </c>
      <c r="E7012" s="14">
        <v>-502</v>
      </c>
      <c r="F7012" s="14">
        <v>-452</v>
      </c>
      <c r="G7012" t="s">
        <v>7082</v>
      </c>
      <c r="H7012" t="s">
        <v>7082</v>
      </c>
      <c r="I7012">
        <v>1</v>
      </c>
      <c r="J7012">
        <v>3</v>
      </c>
      <c r="K7012" t="s">
        <v>11624</v>
      </c>
      <c r="L7012" t="s">
        <v>12236</v>
      </c>
      <c r="M7012" t="s">
        <v>22</v>
      </c>
      <c r="N7012" t="s">
        <v>2121</v>
      </c>
      <c r="O7012" t="s">
        <v>29</v>
      </c>
      <c r="P7012" t="s">
        <v>2336</v>
      </c>
      <c r="Q7012" s="13">
        <v>3329</v>
      </c>
      <c r="R7012" s="13">
        <v>3195.84</v>
      </c>
      <c r="S7012" s="1">
        <v>0.5</v>
      </c>
      <c r="T7012" t="s">
        <v>168</v>
      </c>
      <c r="U7012" t="s">
        <v>24</v>
      </c>
      <c r="V7012" t="b">
        <v>1</v>
      </c>
      <c r="W7012">
        <v>4</v>
      </c>
      <c r="X7012" t="s">
        <v>240</v>
      </c>
      <c r="Y7012" t="s">
        <v>4926</v>
      </c>
    </row>
    <row r="7013" spans="1:25" x14ac:dyDescent="0.4">
      <c r="A7013" t="s">
        <v>9136</v>
      </c>
      <c r="B7013" s="2">
        <f ca="1">TODAY()+OpportunityTbl[[#This Row],[CreatedOn_DaysFromToday]]</f>
        <v>44608</v>
      </c>
      <c r="C7013" s="2">
        <f ca="1">TODAY()+OpportunityTbl[[#This Row],[EstCloseDate_DaysFromToday]]</f>
        <v>44687</v>
      </c>
      <c r="D7013">
        <f ca="1">IF(OpportunityTbl[[#This Row],[statecode]]=0,"",OpportunityTbl[[#This Row],[Estimated Close Date]])</f>
        <v>44687</v>
      </c>
      <c r="E7013" s="14">
        <v>-502</v>
      </c>
      <c r="F7013" s="14">
        <v>-423</v>
      </c>
      <c r="G7013" t="s">
        <v>7082</v>
      </c>
      <c r="H7013" t="s">
        <v>7082</v>
      </c>
      <c r="I7013">
        <v>1</v>
      </c>
      <c r="J7013">
        <v>3</v>
      </c>
      <c r="K7013" t="s">
        <v>11591</v>
      </c>
      <c r="L7013" t="s">
        <v>12239</v>
      </c>
      <c r="M7013" t="s">
        <v>22</v>
      </c>
      <c r="N7013" t="s">
        <v>1816</v>
      </c>
      <c r="O7013" t="s">
        <v>29</v>
      </c>
      <c r="P7013" t="s">
        <v>4473</v>
      </c>
      <c r="Q7013" s="13">
        <v>8801</v>
      </c>
      <c r="R7013" s="13">
        <v>8492.9699999999993</v>
      </c>
      <c r="S7013" s="1">
        <v>0.5</v>
      </c>
      <c r="T7013" t="s">
        <v>168</v>
      </c>
      <c r="U7013" t="s">
        <v>97</v>
      </c>
      <c r="V7013" t="b">
        <v>1</v>
      </c>
      <c r="W7013">
        <v>3.5</v>
      </c>
      <c r="X7013" t="s">
        <v>240</v>
      </c>
      <c r="Y7013" t="s">
        <v>26</v>
      </c>
    </row>
    <row r="7014" spans="1:25" x14ac:dyDescent="0.4">
      <c r="A7014" t="s">
        <v>9169</v>
      </c>
      <c r="B7014" s="2">
        <f ca="1">TODAY()+OpportunityTbl[[#This Row],[CreatedOn_DaysFromToday]]</f>
        <v>44608</v>
      </c>
      <c r="C7014" s="2">
        <f ca="1">TODAY()+OpportunityTbl[[#This Row],[EstCloseDate_DaysFromToday]]</f>
        <v>44678</v>
      </c>
      <c r="D7014">
        <f ca="1">IF(OpportunityTbl[[#This Row],[statecode]]=0,"",OpportunityTbl[[#This Row],[Estimated Close Date]])</f>
        <v>44678</v>
      </c>
      <c r="E7014" s="14">
        <v>-502</v>
      </c>
      <c r="F7014" s="14">
        <v>-432</v>
      </c>
      <c r="G7014" t="s">
        <v>7082</v>
      </c>
      <c r="H7014" t="s">
        <v>7082</v>
      </c>
      <c r="I7014">
        <v>1</v>
      </c>
      <c r="J7014">
        <v>3</v>
      </c>
      <c r="K7014" t="s">
        <v>11560</v>
      </c>
      <c r="L7014" t="s">
        <v>12240</v>
      </c>
      <c r="M7014" t="s">
        <v>22</v>
      </c>
      <c r="N7014" t="s">
        <v>2022</v>
      </c>
      <c r="O7014" t="s">
        <v>29</v>
      </c>
      <c r="P7014" t="s">
        <v>2066</v>
      </c>
      <c r="Q7014" s="13">
        <v>7027</v>
      </c>
      <c r="R7014" s="13">
        <v>6745.92</v>
      </c>
      <c r="S7014" s="1">
        <v>0.5</v>
      </c>
      <c r="T7014" t="s">
        <v>168</v>
      </c>
      <c r="U7014" t="s">
        <v>24</v>
      </c>
      <c r="V7014" t="b">
        <v>1</v>
      </c>
      <c r="W7014">
        <v>4</v>
      </c>
      <c r="X7014" t="s">
        <v>240</v>
      </c>
      <c r="Y7014" t="s">
        <v>26</v>
      </c>
    </row>
    <row r="7015" spans="1:25" x14ac:dyDescent="0.4">
      <c r="A7015" t="s">
        <v>9423</v>
      </c>
      <c r="B7015" s="2">
        <f ca="1">TODAY()+OpportunityTbl[[#This Row],[CreatedOn_DaysFromToday]]</f>
        <v>44608</v>
      </c>
      <c r="C7015" s="2">
        <f ca="1">TODAY()+OpportunityTbl[[#This Row],[EstCloseDate_DaysFromToday]]</f>
        <v>44655</v>
      </c>
      <c r="D7015">
        <f ca="1">IF(OpportunityTbl[[#This Row],[statecode]]=0,"",OpportunityTbl[[#This Row],[Estimated Close Date]])</f>
        <v>44655</v>
      </c>
      <c r="E7015" s="14">
        <v>-502</v>
      </c>
      <c r="F7015" s="14">
        <v>-455</v>
      </c>
      <c r="G7015" t="s">
        <v>7082</v>
      </c>
      <c r="H7015" t="s">
        <v>7082</v>
      </c>
      <c r="I7015">
        <v>1</v>
      </c>
      <c r="J7015">
        <v>3</v>
      </c>
      <c r="K7015" t="s">
        <v>11629</v>
      </c>
      <c r="L7015" t="s">
        <v>12236</v>
      </c>
      <c r="M7015" t="s">
        <v>22</v>
      </c>
      <c r="N7015" t="s">
        <v>480</v>
      </c>
      <c r="O7015" t="s">
        <v>29</v>
      </c>
      <c r="P7015" t="s">
        <v>687</v>
      </c>
      <c r="Q7015" s="13">
        <v>3456</v>
      </c>
      <c r="R7015" s="13">
        <v>3369.6</v>
      </c>
      <c r="S7015" s="1">
        <v>0.5</v>
      </c>
      <c r="T7015" t="s">
        <v>168</v>
      </c>
      <c r="U7015" t="s">
        <v>100</v>
      </c>
      <c r="V7015" t="b">
        <v>1</v>
      </c>
      <c r="W7015">
        <v>2.5</v>
      </c>
      <c r="X7015" t="s">
        <v>240</v>
      </c>
      <c r="Y7015" t="s">
        <v>26</v>
      </c>
    </row>
    <row r="7016" spans="1:25" x14ac:dyDescent="0.4">
      <c r="A7016" t="s">
        <v>211</v>
      </c>
      <c r="B7016" s="2">
        <f ca="1">TODAY()+OpportunityTbl[[#This Row],[CreatedOn_DaysFromToday]]</f>
        <v>44607</v>
      </c>
      <c r="C7016" s="2">
        <f ca="1">TODAY()+OpportunityTbl[[#This Row],[EstCloseDate_DaysFromToday]]</f>
        <v>44638</v>
      </c>
      <c r="D7016">
        <f ca="1">IF(OpportunityTbl[[#This Row],[statecode]]=0,"",OpportunityTbl[[#This Row],[Estimated Close Date]])</f>
        <v>44638</v>
      </c>
      <c r="E7016" s="14">
        <v>-503</v>
      </c>
      <c r="F7016" s="14">
        <v>-472</v>
      </c>
      <c r="G7016" t="s">
        <v>27</v>
      </c>
      <c r="H7016" t="s">
        <v>28</v>
      </c>
      <c r="I7016">
        <v>2</v>
      </c>
      <c r="J7016">
        <v>4</v>
      </c>
      <c r="K7016" t="s">
        <v>11648</v>
      </c>
      <c r="L7016" t="s">
        <v>12233</v>
      </c>
      <c r="M7016" t="s">
        <v>22</v>
      </c>
      <c r="N7016" t="s">
        <v>31</v>
      </c>
      <c r="O7016" t="s">
        <v>29</v>
      </c>
      <c r="P7016" t="s">
        <v>210</v>
      </c>
      <c r="Q7016" s="13">
        <v>26715</v>
      </c>
      <c r="S7016" s="1">
        <v>0.1</v>
      </c>
      <c r="T7016" t="s">
        <v>23</v>
      </c>
      <c r="U7016" t="s">
        <v>100</v>
      </c>
      <c r="V7016" t="b">
        <v>1</v>
      </c>
      <c r="W7016">
        <v>2.5</v>
      </c>
      <c r="X7016" t="s">
        <v>157</v>
      </c>
      <c r="Y7016" t="s">
        <v>26</v>
      </c>
    </row>
    <row r="7017" spans="1:25" x14ac:dyDescent="0.4">
      <c r="A7017" t="s">
        <v>1486</v>
      </c>
      <c r="B7017" s="2">
        <f ca="1">TODAY()+OpportunityTbl[[#This Row],[CreatedOn_DaysFromToday]]</f>
        <v>44607</v>
      </c>
      <c r="C7017" s="2">
        <f ca="1">TODAY()+OpportunityTbl[[#This Row],[EstCloseDate_DaysFromToday]]</f>
        <v>44666</v>
      </c>
      <c r="D7017">
        <f ca="1">IF(OpportunityTbl[[#This Row],[statecode]]=0,"",OpportunityTbl[[#This Row],[Estimated Close Date]])</f>
        <v>44666</v>
      </c>
      <c r="E7017" s="14">
        <v>-503</v>
      </c>
      <c r="F7017" s="14">
        <v>-444</v>
      </c>
      <c r="G7017" t="s">
        <v>27</v>
      </c>
      <c r="H7017" t="s">
        <v>28</v>
      </c>
      <c r="I7017">
        <v>2</v>
      </c>
      <c r="J7017">
        <v>4</v>
      </c>
      <c r="K7017" t="s">
        <v>11649</v>
      </c>
      <c r="L7017" t="s">
        <v>12235</v>
      </c>
      <c r="M7017" t="s">
        <v>22</v>
      </c>
      <c r="N7017" t="s">
        <v>518</v>
      </c>
      <c r="O7017" t="s">
        <v>29</v>
      </c>
      <c r="P7017" t="s">
        <v>523</v>
      </c>
      <c r="Q7017" s="13">
        <v>13744</v>
      </c>
      <c r="S7017" s="1">
        <v>0.1</v>
      </c>
      <c r="T7017" t="s">
        <v>23</v>
      </c>
      <c r="U7017" t="s">
        <v>24</v>
      </c>
      <c r="V7017" t="b">
        <v>0</v>
      </c>
      <c r="W7017">
        <v>2.5</v>
      </c>
      <c r="X7017" t="s">
        <v>25</v>
      </c>
      <c r="Y7017" t="s">
        <v>26</v>
      </c>
    </row>
    <row r="7018" spans="1:25" x14ac:dyDescent="0.4">
      <c r="A7018" t="s">
        <v>1703</v>
      </c>
      <c r="B7018" s="2">
        <f ca="1">TODAY()+OpportunityTbl[[#This Row],[CreatedOn_DaysFromToday]]</f>
        <v>44607</v>
      </c>
      <c r="C7018" s="2">
        <f ca="1">TODAY()+OpportunityTbl[[#This Row],[EstCloseDate_DaysFromToday]]</f>
        <v>44692</v>
      </c>
      <c r="D7018">
        <f ca="1">IF(OpportunityTbl[[#This Row],[statecode]]=0,"",OpportunityTbl[[#This Row],[Estimated Close Date]])</f>
        <v>44692</v>
      </c>
      <c r="E7018" s="14">
        <v>-503</v>
      </c>
      <c r="F7018" s="14">
        <v>-418</v>
      </c>
      <c r="G7018" t="s">
        <v>27</v>
      </c>
      <c r="H7018" t="s">
        <v>28</v>
      </c>
      <c r="I7018">
        <v>2</v>
      </c>
      <c r="J7018">
        <v>4</v>
      </c>
      <c r="K7018" t="s">
        <v>11526</v>
      </c>
      <c r="L7018" t="s">
        <v>12234</v>
      </c>
      <c r="M7018" t="s">
        <v>22</v>
      </c>
      <c r="N7018" t="s">
        <v>1617</v>
      </c>
      <c r="O7018" t="s">
        <v>29</v>
      </c>
      <c r="P7018" t="s">
        <v>1648</v>
      </c>
      <c r="Q7018" s="13">
        <v>2279</v>
      </c>
      <c r="S7018" s="1">
        <v>0.3</v>
      </c>
      <c r="T7018" t="s">
        <v>168</v>
      </c>
      <c r="U7018" t="s">
        <v>97</v>
      </c>
      <c r="V7018" t="b">
        <v>0</v>
      </c>
      <c r="W7018">
        <v>3.5</v>
      </c>
      <c r="X7018" t="s">
        <v>157</v>
      </c>
      <c r="Y7018" t="s">
        <v>26</v>
      </c>
    </row>
    <row r="7019" spans="1:25" x14ac:dyDescent="0.4">
      <c r="A7019" t="s">
        <v>2836</v>
      </c>
      <c r="B7019" s="2">
        <f ca="1">TODAY()+OpportunityTbl[[#This Row],[CreatedOn_DaysFromToday]]</f>
        <v>44607</v>
      </c>
      <c r="C7019" s="2">
        <f ca="1">TODAY()+OpportunityTbl[[#This Row],[EstCloseDate_DaysFromToday]]</f>
        <v>44668</v>
      </c>
      <c r="D7019">
        <f ca="1">IF(OpportunityTbl[[#This Row],[statecode]]=0,"",OpportunityTbl[[#This Row],[Estimated Close Date]])</f>
        <v>44668</v>
      </c>
      <c r="E7019" s="14">
        <v>-503</v>
      </c>
      <c r="F7019" s="14">
        <v>-442</v>
      </c>
      <c r="G7019" t="s">
        <v>27</v>
      </c>
      <c r="H7019" t="s">
        <v>28</v>
      </c>
      <c r="I7019">
        <v>2</v>
      </c>
      <c r="J7019">
        <v>4</v>
      </c>
      <c r="K7019" t="s">
        <v>11620</v>
      </c>
      <c r="L7019" t="s">
        <v>12241</v>
      </c>
      <c r="M7019" t="s">
        <v>22</v>
      </c>
      <c r="N7019" t="s">
        <v>534</v>
      </c>
      <c r="O7019" t="s">
        <v>29</v>
      </c>
      <c r="P7019" t="s">
        <v>535</v>
      </c>
      <c r="Q7019" s="13">
        <v>26332</v>
      </c>
      <c r="S7019" s="1">
        <v>0.1</v>
      </c>
      <c r="T7019" t="s">
        <v>23</v>
      </c>
      <c r="U7019" t="s">
        <v>100</v>
      </c>
      <c r="V7019" t="b">
        <v>1</v>
      </c>
      <c r="W7019">
        <v>3</v>
      </c>
      <c r="X7019" t="s">
        <v>25</v>
      </c>
      <c r="Y7019" t="s">
        <v>26</v>
      </c>
    </row>
    <row r="7020" spans="1:25" x14ac:dyDescent="0.4">
      <c r="A7020" t="s">
        <v>3718</v>
      </c>
      <c r="B7020" s="2">
        <f ca="1">TODAY()+OpportunityTbl[[#This Row],[CreatedOn_DaysFromToday]]</f>
        <v>44607</v>
      </c>
      <c r="C7020" s="2">
        <f ca="1">TODAY()+OpportunityTbl[[#This Row],[EstCloseDate_DaysFromToday]]</f>
        <v>44651</v>
      </c>
      <c r="D7020">
        <f ca="1">IF(OpportunityTbl[[#This Row],[statecode]]=0,"",OpportunityTbl[[#This Row],[Estimated Close Date]])</f>
        <v>44651</v>
      </c>
      <c r="E7020" s="14">
        <v>-503</v>
      </c>
      <c r="F7020" s="14">
        <v>-459</v>
      </c>
      <c r="G7020" t="s">
        <v>27</v>
      </c>
      <c r="H7020" t="s">
        <v>28</v>
      </c>
      <c r="I7020">
        <v>2</v>
      </c>
      <c r="J7020">
        <v>4</v>
      </c>
      <c r="K7020" t="s">
        <v>11573</v>
      </c>
      <c r="L7020" t="s">
        <v>12239</v>
      </c>
      <c r="M7020" t="s">
        <v>22</v>
      </c>
      <c r="N7020" t="s">
        <v>31</v>
      </c>
      <c r="O7020" t="s">
        <v>29</v>
      </c>
      <c r="P7020" t="s">
        <v>210</v>
      </c>
      <c r="Q7020" s="13">
        <v>7009</v>
      </c>
      <c r="S7020" s="1">
        <v>0.1</v>
      </c>
      <c r="T7020" t="s">
        <v>23</v>
      </c>
      <c r="U7020" t="s">
        <v>24</v>
      </c>
      <c r="V7020" t="b">
        <v>1</v>
      </c>
      <c r="W7020">
        <v>2</v>
      </c>
      <c r="X7020" t="s">
        <v>25</v>
      </c>
      <c r="Y7020" t="s">
        <v>26</v>
      </c>
    </row>
    <row r="7021" spans="1:25" x14ac:dyDescent="0.4">
      <c r="A7021" t="s">
        <v>3719</v>
      </c>
      <c r="B7021" s="2">
        <f ca="1">TODAY()+OpportunityTbl[[#This Row],[CreatedOn_DaysFromToday]]</f>
        <v>44607</v>
      </c>
      <c r="C7021" s="2">
        <f ca="1">TODAY()+OpportunityTbl[[#This Row],[EstCloseDate_DaysFromToday]]</f>
        <v>44659</v>
      </c>
      <c r="D7021">
        <f ca="1">IF(OpportunityTbl[[#This Row],[statecode]]=0,"",OpportunityTbl[[#This Row],[Estimated Close Date]])</f>
        <v>44659</v>
      </c>
      <c r="E7021" s="14">
        <v>-503</v>
      </c>
      <c r="F7021" s="14">
        <v>-451</v>
      </c>
      <c r="G7021" t="s">
        <v>27</v>
      </c>
      <c r="H7021" t="s">
        <v>28</v>
      </c>
      <c r="I7021">
        <v>2</v>
      </c>
      <c r="J7021">
        <v>4</v>
      </c>
      <c r="K7021" t="s">
        <v>11602</v>
      </c>
      <c r="L7021" t="s">
        <v>12238</v>
      </c>
      <c r="M7021" t="s">
        <v>22</v>
      </c>
      <c r="N7021" t="s">
        <v>31</v>
      </c>
      <c r="O7021" t="s">
        <v>29</v>
      </c>
      <c r="P7021" t="s">
        <v>419</v>
      </c>
      <c r="Q7021" s="13">
        <v>1761</v>
      </c>
      <c r="S7021" s="1">
        <v>0.1</v>
      </c>
      <c r="T7021" t="s">
        <v>23</v>
      </c>
      <c r="U7021" t="s">
        <v>24</v>
      </c>
      <c r="V7021" t="b">
        <v>0</v>
      </c>
      <c r="W7021">
        <v>2</v>
      </c>
      <c r="X7021" t="s">
        <v>25</v>
      </c>
      <c r="Y7021" t="s">
        <v>26</v>
      </c>
    </row>
    <row r="7022" spans="1:25" x14ac:dyDescent="0.4">
      <c r="A7022" t="s">
        <v>5472</v>
      </c>
      <c r="B7022" s="2">
        <f ca="1">TODAY()+OpportunityTbl[[#This Row],[CreatedOn_DaysFromToday]]</f>
        <v>44607</v>
      </c>
      <c r="C7022" s="2">
        <f ca="1">TODAY()+OpportunityTbl[[#This Row],[EstCloseDate_DaysFromToday]]</f>
        <v>44675</v>
      </c>
      <c r="D7022">
        <f ca="1">IF(OpportunityTbl[[#This Row],[statecode]]=0,"",OpportunityTbl[[#This Row],[Estimated Close Date]])</f>
        <v>44675</v>
      </c>
      <c r="E7022" s="14">
        <v>-503</v>
      </c>
      <c r="F7022" s="14">
        <v>-435</v>
      </c>
      <c r="G7022" t="s">
        <v>27</v>
      </c>
      <c r="H7022" t="s">
        <v>28</v>
      </c>
      <c r="I7022">
        <v>2</v>
      </c>
      <c r="J7022">
        <v>4</v>
      </c>
      <c r="K7022" t="s">
        <v>11558</v>
      </c>
      <c r="L7022" t="s">
        <v>12240</v>
      </c>
      <c r="M7022" t="s">
        <v>22</v>
      </c>
      <c r="N7022" t="s">
        <v>1617</v>
      </c>
      <c r="O7022" t="s">
        <v>29</v>
      </c>
      <c r="P7022" t="s">
        <v>1618</v>
      </c>
      <c r="Q7022" s="13">
        <v>3766</v>
      </c>
      <c r="S7022" s="1">
        <v>0.1</v>
      </c>
      <c r="T7022" t="s">
        <v>23</v>
      </c>
      <c r="U7022" t="s">
        <v>24</v>
      </c>
      <c r="V7022" t="b">
        <v>1</v>
      </c>
      <c r="W7022">
        <v>3.5</v>
      </c>
      <c r="X7022" t="s">
        <v>25</v>
      </c>
      <c r="Y7022" t="s">
        <v>4896</v>
      </c>
    </row>
    <row r="7023" spans="1:25" x14ac:dyDescent="0.4">
      <c r="A7023" t="s">
        <v>5647</v>
      </c>
      <c r="B7023" s="2">
        <f ca="1">TODAY()+OpportunityTbl[[#This Row],[CreatedOn_DaysFromToday]]</f>
        <v>44607</v>
      </c>
      <c r="C7023" s="2">
        <f ca="1">TODAY()+OpportunityTbl[[#This Row],[EstCloseDate_DaysFromToday]]</f>
        <v>44661</v>
      </c>
      <c r="D7023">
        <f ca="1">IF(OpportunityTbl[[#This Row],[statecode]]=0,"",OpportunityTbl[[#This Row],[Estimated Close Date]])</f>
        <v>44661</v>
      </c>
      <c r="E7023" s="14">
        <v>-503</v>
      </c>
      <c r="F7023" s="14">
        <v>-449</v>
      </c>
      <c r="G7023" t="s">
        <v>27</v>
      </c>
      <c r="H7023" t="s">
        <v>28</v>
      </c>
      <c r="I7023">
        <v>2</v>
      </c>
      <c r="J7023">
        <v>4</v>
      </c>
      <c r="K7023" t="s">
        <v>11650</v>
      </c>
      <c r="L7023" t="s">
        <v>12237</v>
      </c>
      <c r="M7023" t="s">
        <v>22</v>
      </c>
      <c r="N7023" t="s">
        <v>480</v>
      </c>
      <c r="O7023" t="s">
        <v>29</v>
      </c>
      <c r="P7023" t="s">
        <v>527</v>
      </c>
      <c r="Q7023" s="13">
        <v>5093</v>
      </c>
      <c r="S7023" s="1">
        <v>0.1</v>
      </c>
      <c r="T7023" t="s">
        <v>23</v>
      </c>
      <c r="U7023" t="s">
        <v>24</v>
      </c>
      <c r="V7023" t="b">
        <v>1</v>
      </c>
      <c r="W7023">
        <v>3.5</v>
      </c>
      <c r="X7023" t="s">
        <v>25</v>
      </c>
      <c r="Y7023" t="s">
        <v>4899</v>
      </c>
    </row>
    <row r="7024" spans="1:25" x14ac:dyDescent="0.4">
      <c r="A7024" t="s">
        <v>5788</v>
      </c>
      <c r="B7024" s="2">
        <f ca="1">TODAY()+OpportunityTbl[[#This Row],[CreatedOn_DaysFromToday]]</f>
        <v>44607</v>
      </c>
      <c r="C7024" s="2">
        <f ca="1">TODAY()+OpportunityTbl[[#This Row],[EstCloseDate_DaysFromToday]]</f>
        <v>44664</v>
      </c>
      <c r="D7024">
        <f ca="1">IF(OpportunityTbl[[#This Row],[statecode]]=0,"",OpportunityTbl[[#This Row],[Estimated Close Date]])</f>
        <v>44664</v>
      </c>
      <c r="E7024" s="14">
        <v>-503</v>
      </c>
      <c r="F7024" s="14">
        <v>-446</v>
      </c>
      <c r="G7024" t="s">
        <v>27</v>
      </c>
      <c r="H7024" t="s">
        <v>28</v>
      </c>
      <c r="I7024">
        <v>2</v>
      </c>
      <c r="J7024">
        <v>4</v>
      </c>
      <c r="K7024" t="s">
        <v>11612</v>
      </c>
      <c r="L7024" t="s">
        <v>12238</v>
      </c>
      <c r="M7024" t="s">
        <v>22</v>
      </c>
      <c r="N7024" t="s">
        <v>1710</v>
      </c>
      <c r="O7024" t="s">
        <v>29</v>
      </c>
      <c r="P7024" t="s">
        <v>1713</v>
      </c>
      <c r="Q7024" s="13">
        <v>1935</v>
      </c>
      <c r="S7024" s="1">
        <v>0.1</v>
      </c>
      <c r="T7024" t="s">
        <v>23</v>
      </c>
      <c r="U7024" t="s">
        <v>24</v>
      </c>
      <c r="V7024" t="b">
        <v>0</v>
      </c>
      <c r="W7024">
        <v>3.5</v>
      </c>
      <c r="X7024" t="s">
        <v>25</v>
      </c>
      <c r="Y7024" t="s">
        <v>4896</v>
      </c>
    </row>
    <row r="7025" spans="1:25" x14ac:dyDescent="0.4">
      <c r="A7025" t="s">
        <v>6825</v>
      </c>
      <c r="B7025" s="2">
        <f ca="1">TODAY()+OpportunityTbl[[#This Row],[CreatedOn_DaysFromToday]]</f>
        <v>44607</v>
      </c>
      <c r="C7025" s="2">
        <f ca="1">TODAY()+OpportunityTbl[[#This Row],[EstCloseDate_DaysFromToday]]</f>
        <v>44667</v>
      </c>
      <c r="D7025">
        <f ca="1">IF(OpportunityTbl[[#This Row],[statecode]]=0,"",OpportunityTbl[[#This Row],[Estimated Close Date]])</f>
        <v>44667</v>
      </c>
      <c r="E7025" s="14">
        <v>-503</v>
      </c>
      <c r="F7025" s="14">
        <v>-443</v>
      </c>
      <c r="G7025" t="s">
        <v>27</v>
      </c>
      <c r="H7025" t="s">
        <v>28</v>
      </c>
      <c r="I7025">
        <v>2</v>
      </c>
      <c r="J7025">
        <v>4</v>
      </c>
      <c r="K7025" t="s">
        <v>11551</v>
      </c>
      <c r="L7025" t="s">
        <v>12234</v>
      </c>
      <c r="M7025" t="s">
        <v>22</v>
      </c>
      <c r="N7025" t="s">
        <v>518</v>
      </c>
      <c r="O7025" t="s">
        <v>29</v>
      </c>
      <c r="P7025" t="s">
        <v>519</v>
      </c>
      <c r="Q7025" s="13">
        <v>2143</v>
      </c>
      <c r="S7025" s="1">
        <v>0.1</v>
      </c>
      <c r="T7025" t="s">
        <v>23</v>
      </c>
      <c r="U7025" t="s">
        <v>24</v>
      </c>
      <c r="V7025" t="b">
        <v>0</v>
      </c>
      <c r="W7025">
        <v>2.5</v>
      </c>
      <c r="X7025" t="s">
        <v>25</v>
      </c>
      <c r="Y7025" t="s">
        <v>4926</v>
      </c>
    </row>
    <row r="7026" spans="1:25" x14ac:dyDescent="0.4">
      <c r="A7026" t="s">
        <v>8346</v>
      </c>
      <c r="B7026" s="2">
        <f ca="1">TODAY()+OpportunityTbl[[#This Row],[CreatedOn_DaysFromToday]]</f>
        <v>44607</v>
      </c>
      <c r="C7026" s="2">
        <f ca="1">TODAY()+OpportunityTbl[[#This Row],[EstCloseDate_DaysFromToday]]</f>
        <v>44679</v>
      </c>
      <c r="D7026">
        <f ca="1">IF(OpportunityTbl[[#This Row],[statecode]]=0,"",OpportunityTbl[[#This Row],[Estimated Close Date]])</f>
        <v>44679</v>
      </c>
      <c r="E7026" s="14">
        <v>-503</v>
      </c>
      <c r="F7026" s="14">
        <v>-431</v>
      </c>
      <c r="G7026" t="s">
        <v>7082</v>
      </c>
      <c r="H7026" t="s">
        <v>7082</v>
      </c>
      <c r="I7026">
        <v>1</v>
      </c>
      <c r="J7026">
        <v>3</v>
      </c>
      <c r="K7026" t="s">
        <v>11522</v>
      </c>
      <c r="L7026" t="s">
        <v>12234</v>
      </c>
      <c r="M7026" t="s">
        <v>22</v>
      </c>
      <c r="N7026" t="s">
        <v>2121</v>
      </c>
      <c r="O7026" t="s">
        <v>29</v>
      </c>
      <c r="P7026" t="s">
        <v>4734</v>
      </c>
      <c r="Q7026" s="13">
        <v>2547</v>
      </c>
      <c r="R7026" s="13">
        <v>2445.12</v>
      </c>
      <c r="S7026" s="1">
        <v>0.9</v>
      </c>
      <c r="T7026" t="s">
        <v>4724</v>
      </c>
      <c r="U7026" t="s">
        <v>24</v>
      </c>
      <c r="V7026" t="b">
        <v>0</v>
      </c>
      <c r="W7026">
        <v>4</v>
      </c>
      <c r="X7026" t="s">
        <v>4732</v>
      </c>
      <c r="Y7026" t="s">
        <v>4890</v>
      </c>
    </row>
    <row r="7027" spans="1:25" x14ac:dyDescent="0.4">
      <c r="A7027" t="s">
        <v>9814</v>
      </c>
      <c r="B7027" s="2">
        <f ca="1">TODAY()+OpportunityTbl[[#This Row],[CreatedOn_DaysFromToday]]</f>
        <v>44607</v>
      </c>
      <c r="C7027" s="2">
        <f ca="1">TODAY()+OpportunityTbl[[#This Row],[EstCloseDate_DaysFromToday]]</f>
        <v>44662</v>
      </c>
      <c r="D7027">
        <f ca="1">IF(OpportunityTbl[[#This Row],[statecode]]=0,"",OpportunityTbl[[#This Row],[Estimated Close Date]])</f>
        <v>44662</v>
      </c>
      <c r="E7027" s="14">
        <v>-503</v>
      </c>
      <c r="F7027" s="14">
        <v>-448</v>
      </c>
      <c r="G7027" t="s">
        <v>7082</v>
      </c>
      <c r="H7027" t="s">
        <v>7082</v>
      </c>
      <c r="I7027">
        <v>1</v>
      </c>
      <c r="J7027">
        <v>3</v>
      </c>
      <c r="K7027" t="s">
        <v>11636</v>
      </c>
      <c r="L7027" t="s">
        <v>12236</v>
      </c>
      <c r="M7027" t="s">
        <v>22</v>
      </c>
      <c r="N7027" t="s">
        <v>2121</v>
      </c>
      <c r="O7027" t="s">
        <v>29</v>
      </c>
      <c r="P7027" t="s">
        <v>4734</v>
      </c>
      <c r="Q7027" s="13">
        <v>3855</v>
      </c>
      <c r="R7027" s="13">
        <v>3700.8</v>
      </c>
      <c r="S7027" s="1">
        <v>0.9</v>
      </c>
      <c r="T7027" t="s">
        <v>4724</v>
      </c>
      <c r="U7027" t="s">
        <v>97</v>
      </c>
      <c r="V7027" t="b">
        <v>1</v>
      </c>
      <c r="W7027">
        <v>4</v>
      </c>
      <c r="X7027" t="s">
        <v>4732</v>
      </c>
      <c r="Y7027" t="s">
        <v>26</v>
      </c>
    </row>
    <row r="7028" spans="1:25" x14ac:dyDescent="0.4">
      <c r="A7028" t="s">
        <v>385</v>
      </c>
      <c r="B7028" s="2">
        <f ca="1">TODAY()+OpportunityTbl[[#This Row],[CreatedOn_DaysFromToday]]</f>
        <v>44606</v>
      </c>
      <c r="C7028" s="2">
        <f ca="1">TODAY()+OpportunityTbl[[#This Row],[EstCloseDate_DaysFromToday]]</f>
        <v>44634</v>
      </c>
      <c r="D7028">
        <f ca="1">IF(OpportunityTbl[[#This Row],[statecode]]=0,"",OpportunityTbl[[#This Row],[Estimated Close Date]])</f>
        <v>44634</v>
      </c>
      <c r="E7028" s="14">
        <v>-504</v>
      </c>
      <c r="F7028" s="14">
        <v>-476</v>
      </c>
      <c r="G7028" t="s">
        <v>27</v>
      </c>
      <c r="H7028" t="s">
        <v>28</v>
      </c>
      <c r="I7028">
        <v>2</v>
      </c>
      <c r="J7028">
        <v>4</v>
      </c>
      <c r="K7028" t="s">
        <v>11651</v>
      </c>
      <c r="L7028" t="s">
        <v>12233</v>
      </c>
      <c r="M7028" t="s">
        <v>22</v>
      </c>
      <c r="N7028" t="s">
        <v>31</v>
      </c>
      <c r="O7028" t="s">
        <v>29</v>
      </c>
      <c r="P7028" t="s">
        <v>319</v>
      </c>
      <c r="Q7028" s="13">
        <v>27633</v>
      </c>
      <c r="S7028" s="1">
        <v>0.1</v>
      </c>
      <c r="T7028" t="s">
        <v>23</v>
      </c>
      <c r="U7028" t="s">
        <v>97</v>
      </c>
      <c r="V7028" t="b">
        <v>1</v>
      </c>
      <c r="W7028">
        <v>2.5</v>
      </c>
      <c r="X7028" t="s">
        <v>25</v>
      </c>
      <c r="Y7028" t="s">
        <v>26</v>
      </c>
    </row>
    <row r="7029" spans="1:25" x14ac:dyDescent="0.4">
      <c r="A7029" t="s">
        <v>2149</v>
      </c>
      <c r="B7029" s="2">
        <f ca="1">TODAY()+OpportunityTbl[[#This Row],[CreatedOn_DaysFromToday]]</f>
        <v>44606</v>
      </c>
      <c r="C7029" s="2">
        <f ca="1">TODAY()+OpportunityTbl[[#This Row],[EstCloseDate_DaysFromToday]]</f>
        <v>44694</v>
      </c>
      <c r="D7029">
        <f ca="1">IF(OpportunityTbl[[#This Row],[statecode]]=0,"",OpportunityTbl[[#This Row],[Estimated Close Date]])</f>
        <v>44694</v>
      </c>
      <c r="E7029" s="14">
        <v>-504</v>
      </c>
      <c r="F7029" s="14">
        <v>-416</v>
      </c>
      <c r="G7029" t="s">
        <v>27</v>
      </c>
      <c r="H7029" t="s">
        <v>28</v>
      </c>
      <c r="I7029">
        <v>2</v>
      </c>
      <c r="J7029">
        <v>4</v>
      </c>
      <c r="K7029" t="s">
        <v>11526</v>
      </c>
      <c r="L7029" t="s">
        <v>12241</v>
      </c>
      <c r="M7029" t="s">
        <v>22</v>
      </c>
      <c r="N7029" t="s">
        <v>1727</v>
      </c>
      <c r="O7029" t="s">
        <v>29</v>
      </c>
      <c r="P7029" t="s">
        <v>1849</v>
      </c>
      <c r="Q7029" s="13">
        <v>20318</v>
      </c>
      <c r="S7029" s="1">
        <v>0.3</v>
      </c>
      <c r="T7029" t="s">
        <v>168</v>
      </c>
      <c r="U7029" t="s">
        <v>24</v>
      </c>
      <c r="V7029" t="b">
        <v>0</v>
      </c>
      <c r="W7029">
        <v>4</v>
      </c>
      <c r="X7029" t="s">
        <v>157</v>
      </c>
      <c r="Y7029" t="s">
        <v>26</v>
      </c>
    </row>
    <row r="7030" spans="1:25" x14ac:dyDescent="0.4">
      <c r="A7030" t="s">
        <v>2677</v>
      </c>
      <c r="B7030" s="2">
        <f ca="1">TODAY()+OpportunityTbl[[#This Row],[CreatedOn_DaysFromToday]]</f>
        <v>44606</v>
      </c>
      <c r="C7030" s="2">
        <f ca="1">TODAY()+OpportunityTbl[[#This Row],[EstCloseDate_DaysFromToday]]</f>
        <v>44618</v>
      </c>
      <c r="D7030">
        <f ca="1">IF(OpportunityTbl[[#This Row],[statecode]]=0,"",OpportunityTbl[[#This Row],[Estimated Close Date]])</f>
        <v>44618</v>
      </c>
      <c r="E7030" s="14">
        <v>-504</v>
      </c>
      <c r="F7030" s="14">
        <v>-492</v>
      </c>
      <c r="G7030" t="s">
        <v>27</v>
      </c>
      <c r="H7030" t="s">
        <v>28</v>
      </c>
      <c r="I7030">
        <v>2</v>
      </c>
      <c r="J7030">
        <v>4</v>
      </c>
      <c r="K7030" t="s">
        <v>11652</v>
      </c>
      <c r="L7030" t="s">
        <v>12234</v>
      </c>
      <c r="M7030" t="s">
        <v>22</v>
      </c>
      <c r="N7030" t="s">
        <v>2069</v>
      </c>
      <c r="O7030" t="s">
        <v>29</v>
      </c>
      <c r="P7030" t="s">
        <v>2623</v>
      </c>
      <c r="Q7030" s="13">
        <v>1672</v>
      </c>
      <c r="S7030" s="1">
        <v>0.1</v>
      </c>
      <c r="T7030" t="s">
        <v>23</v>
      </c>
      <c r="U7030" t="s">
        <v>100</v>
      </c>
      <c r="V7030" t="b">
        <v>1</v>
      </c>
      <c r="W7030">
        <v>4.5</v>
      </c>
      <c r="X7030" t="s">
        <v>25</v>
      </c>
      <c r="Y7030" t="s">
        <v>26</v>
      </c>
    </row>
    <row r="7031" spans="1:25" x14ac:dyDescent="0.4">
      <c r="A7031" t="s">
        <v>3720</v>
      </c>
      <c r="B7031" s="2">
        <f ca="1">TODAY()+OpportunityTbl[[#This Row],[CreatedOn_DaysFromToday]]</f>
        <v>44606</v>
      </c>
      <c r="C7031" s="2">
        <f ca="1">TODAY()+OpportunityTbl[[#This Row],[EstCloseDate_DaysFromToday]]</f>
        <v>44635</v>
      </c>
      <c r="D7031">
        <f ca="1">IF(OpportunityTbl[[#This Row],[statecode]]=0,"",OpportunityTbl[[#This Row],[Estimated Close Date]])</f>
        <v>44635</v>
      </c>
      <c r="E7031" s="14">
        <v>-504</v>
      </c>
      <c r="F7031" s="14">
        <v>-475</v>
      </c>
      <c r="G7031" t="s">
        <v>27</v>
      </c>
      <c r="H7031" t="s">
        <v>28</v>
      </c>
      <c r="I7031">
        <v>2</v>
      </c>
      <c r="J7031">
        <v>4</v>
      </c>
      <c r="K7031" t="s">
        <v>11653</v>
      </c>
      <c r="L7031" t="s">
        <v>12239</v>
      </c>
      <c r="M7031" t="s">
        <v>22</v>
      </c>
      <c r="N7031" t="s">
        <v>31</v>
      </c>
      <c r="O7031" t="s">
        <v>29</v>
      </c>
      <c r="P7031" t="s">
        <v>210</v>
      </c>
      <c r="Q7031" s="13">
        <v>8499</v>
      </c>
      <c r="S7031" s="1">
        <v>0.1</v>
      </c>
      <c r="T7031" t="s">
        <v>23</v>
      </c>
      <c r="U7031" t="s">
        <v>100</v>
      </c>
      <c r="V7031" t="b">
        <v>1</v>
      </c>
      <c r="W7031">
        <v>2</v>
      </c>
      <c r="X7031" t="s">
        <v>25</v>
      </c>
      <c r="Y7031" t="s">
        <v>26</v>
      </c>
    </row>
    <row r="7032" spans="1:25" x14ac:dyDescent="0.4">
      <c r="A7032" t="s">
        <v>3721</v>
      </c>
      <c r="B7032" s="2">
        <f ca="1">TODAY()+OpportunityTbl[[#This Row],[CreatedOn_DaysFromToday]]</f>
        <v>44606</v>
      </c>
      <c r="C7032" s="2">
        <f ca="1">TODAY()+OpportunityTbl[[#This Row],[EstCloseDate_DaysFromToday]]</f>
        <v>44635</v>
      </c>
      <c r="D7032">
        <f ca="1">IF(OpportunityTbl[[#This Row],[statecode]]=0,"",OpportunityTbl[[#This Row],[Estimated Close Date]])</f>
        <v>44635</v>
      </c>
      <c r="E7032" s="14">
        <v>-504</v>
      </c>
      <c r="F7032" s="14">
        <v>-475</v>
      </c>
      <c r="G7032" t="s">
        <v>27</v>
      </c>
      <c r="H7032" t="s">
        <v>28</v>
      </c>
      <c r="I7032">
        <v>2</v>
      </c>
      <c r="J7032">
        <v>4</v>
      </c>
      <c r="K7032" t="s">
        <v>11654</v>
      </c>
      <c r="L7032" t="s">
        <v>12239</v>
      </c>
      <c r="M7032" t="s">
        <v>22</v>
      </c>
      <c r="N7032" t="s">
        <v>31</v>
      </c>
      <c r="O7032" t="s">
        <v>29</v>
      </c>
      <c r="P7032" t="s">
        <v>210</v>
      </c>
      <c r="Q7032" s="13">
        <v>8078</v>
      </c>
      <c r="S7032" s="1">
        <v>0.1</v>
      </c>
      <c r="T7032" t="s">
        <v>23</v>
      </c>
      <c r="U7032" t="s">
        <v>100</v>
      </c>
      <c r="V7032" t="b">
        <v>1</v>
      </c>
      <c r="W7032">
        <v>2</v>
      </c>
      <c r="X7032" t="s">
        <v>25</v>
      </c>
      <c r="Y7032" t="s">
        <v>26</v>
      </c>
    </row>
    <row r="7033" spans="1:25" x14ac:dyDescent="0.4">
      <c r="A7033" t="s">
        <v>5438</v>
      </c>
      <c r="B7033" s="2">
        <f ca="1">TODAY()+OpportunityTbl[[#This Row],[CreatedOn_DaysFromToday]]</f>
        <v>44606</v>
      </c>
      <c r="C7033" s="2">
        <f ca="1">TODAY()+OpportunityTbl[[#This Row],[EstCloseDate_DaysFromToday]]</f>
        <v>44647</v>
      </c>
      <c r="D7033">
        <f ca="1">IF(OpportunityTbl[[#This Row],[statecode]]=0,"",OpportunityTbl[[#This Row],[Estimated Close Date]])</f>
        <v>44647</v>
      </c>
      <c r="E7033" s="14">
        <v>-504</v>
      </c>
      <c r="F7033" s="14">
        <v>-463</v>
      </c>
      <c r="G7033" t="s">
        <v>27</v>
      </c>
      <c r="H7033" t="s">
        <v>28</v>
      </c>
      <c r="I7033">
        <v>2</v>
      </c>
      <c r="J7033">
        <v>4</v>
      </c>
      <c r="K7033" t="s">
        <v>11600</v>
      </c>
      <c r="L7033" t="s">
        <v>12237</v>
      </c>
      <c r="M7033" t="s">
        <v>22</v>
      </c>
      <c r="N7033" t="s">
        <v>2069</v>
      </c>
      <c r="O7033" t="s">
        <v>29</v>
      </c>
      <c r="P7033" t="s">
        <v>2084</v>
      </c>
      <c r="Q7033" s="13">
        <v>3258</v>
      </c>
      <c r="S7033" s="1">
        <v>0.1</v>
      </c>
      <c r="T7033" t="s">
        <v>23</v>
      </c>
      <c r="U7033" t="s">
        <v>24</v>
      </c>
      <c r="V7033" t="b">
        <v>1</v>
      </c>
      <c r="W7033">
        <v>6</v>
      </c>
      <c r="X7033" t="s">
        <v>25</v>
      </c>
      <c r="Y7033" t="s">
        <v>4926</v>
      </c>
    </row>
    <row r="7034" spans="1:25" x14ac:dyDescent="0.4">
      <c r="A7034" t="s">
        <v>6398</v>
      </c>
      <c r="B7034" s="2">
        <f ca="1">TODAY()+OpportunityTbl[[#This Row],[CreatedOn_DaysFromToday]]</f>
        <v>44606</v>
      </c>
      <c r="C7034" s="2">
        <f ca="1">TODAY()+OpportunityTbl[[#This Row],[EstCloseDate_DaysFromToday]]</f>
        <v>44654</v>
      </c>
      <c r="D7034">
        <f ca="1">IF(OpportunityTbl[[#This Row],[statecode]]=0,"",OpportunityTbl[[#This Row],[Estimated Close Date]])</f>
        <v>44654</v>
      </c>
      <c r="E7034" s="14">
        <v>-504</v>
      </c>
      <c r="F7034" s="14">
        <v>-456</v>
      </c>
      <c r="G7034" t="s">
        <v>27</v>
      </c>
      <c r="H7034" t="s">
        <v>28</v>
      </c>
      <c r="I7034">
        <v>2</v>
      </c>
      <c r="J7034">
        <v>4</v>
      </c>
      <c r="K7034" t="s">
        <v>11655</v>
      </c>
      <c r="L7034" t="s">
        <v>12238</v>
      </c>
      <c r="M7034" t="s">
        <v>22</v>
      </c>
      <c r="N7034" t="s">
        <v>518</v>
      </c>
      <c r="O7034" t="s">
        <v>29</v>
      </c>
      <c r="P7034" t="s">
        <v>532</v>
      </c>
      <c r="Q7034" s="13">
        <v>1857</v>
      </c>
      <c r="S7034" s="1">
        <v>0.1</v>
      </c>
      <c r="T7034" t="s">
        <v>23</v>
      </c>
      <c r="U7034" t="s">
        <v>24</v>
      </c>
      <c r="V7034" t="b">
        <v>1</v>
      </c>
      <c r="W7034">
        <v>2</v>
      </c>
      <c r="X7034" t="s">
        <v>25</v>
      </c>
      <c r="Y7034" t="s">
        <v>4892</v>
      </c>
    </row>
    <row r="7035" spans="1:25" x14ac:dyDescent="0.4">
      <c r="A7035" t="s">
        <v>6976</v>
      </c>
      <c r="B7035" s="2">
        <f ca="1">TODAY()+OpportunityTbl[[#This Row],[CreatedOn_DaysFromToday]]</f>
        <v>44606</v>
      </c>
      <c r="C7035" s="2">
        <f ca="1">TODAY()+OpportunityTbl[[#This Row],[EstCloseDate_DaysFromToday]]</f>
        <v>44648</v>
      </c>
      <c r="D7035">
        <f ca="1">IF(OpportunityTbl[[#This Row],[statecode]]=0,"",OpportunityTbl[[#This Row],[Estimated Close Date]])</f>
        <v>44648</v>
      </c>
      <c r="E7035" s="14">
        <v>-504</v>
      </c>
      <c r="F7035" s="14">
        <v>-462</v>
      </c>
      <c r="G7035" t="s">
        <v>27</v>
      </c>
      <c r="H7035" t="s">
        <v>28</v>
      </c>
      <c r="I7035">
        <v>2</v>
      </c>
      <c r="J7035">
        <v>4</v>
      </c>
      <c r="K7035" t="s">
        <v>11623</v>
      </c>
      <c r="L7035" t="s">
        <v>12236</v>
      </c>
      <c r="M7035" t="s">
        <v>22</v>
      </c>
      <c r="N7035" t="s">
        <v>31</v>
      </c>
      <c r="O7035" t="s">
        <v>29</v>
      </c>
      <c r="P7035" t="s">
        <v>319</v>
      </c>
      <c r="Q7035" s="13">
        <v>896</v>
      </c>
      <c r="S7035" s="1">
        <v>0.1</v>
      </c>
      <c r="T7035" t="s">
        <v>23</v>
      </c>
      <c r="U7035" t="s">
        <v>24</v>
      </c>
      <c r="V7035" t="b">
        <v>0</v>
      </c>
      <c r="W7035">
        <v>2.5</v>
      </c>
      <c r="X7035" t="s">
        <v>25</v>
      </c>
      <c r="Y7035" t="s">
        <v>4926</v>
      </c>
    </row>
    <row r="7036" spans="1:25" x14ac:dyDescent="0.4">
      <c r="A7036" t="s">
        <v>8454</v>
      </c>
      <c r="B7036" s="2">
        <f ca="1">TODAY()+OpportunityTbl[[#This Row],[CreatedOn_DaysFromToday]]</f>
        <v>44606</v>
      </c>
      <c r="C7036" s="2">
        <f ca="1">TODAY()+OpportunityTbl[[#This Row],[EstCloseDate_DaysFromToday]]</f>
        <v>44660</v>
      </c>
      <c r="D7036">
        <f ca="1">IF(OpportunityTbl[[#This Row],[statecode]]=0,"",OpportunityTbl[[#This Row],[Estimated Close Date]])</f>
        <v>44660</v>
      </c>
      <c r="E7036" s="14">
        <v>-504</v>
      </c>
      <c r="F7036" s="14">
        <v>-450</v>
      </c>
      <c r="G7036" t="s">
        <v>7082</v>
      </c>
      <c r="H7036" t="s">
        <v>7082</v>
      </c>
      <c r="I7036">
        <v>1</v>
      </c>
      <c r="J7036">
        <v>3</v>
      </c>
      <c r="K7036" t="s">
        <v>11623</v>
      </c>
      <c r="L7036" t="s">
        <v>12239</v>
      </c>
      <c r="M7036" t="s">
        <v>22</v>
      </c>
      <c r="N7036" t="s">
        <v>2121</v>
      </c>
      <c r="O7036" t="s">
        <v>29</v>
      </c>
      <c r="P7036" t="s">
        <v>4734</v>
      </c>
      <c r="Q7036" s="13">
        <v>9100</v>
      </c>
      <c r="R7036" s="13">
        <v>8827</v>
      </c>
      <c r="S7036" s="1">
        <v>0.5</v>
      </c>
      <c r="T7036" t="s">
        <v>168</v>
      </c>
      <c r="U7036" t="s">
        <v>100</v>
      </c>
      <c r="V7036" t="b">
        <v>0</v>
      </c>
      <c r="W7036">
        <v>3</v>
      </c>
      <c r="X7036" t="s">
        <v>240</v>
      </c>
      <c r="Y7036" t="s">
        <v>4899</v>
      </c>
    </row>
    <row r="7037" spans="1:25" x14ac:dyDescent="0.4">
      <c r="A7037" t="s">
        <v>9256</v>
      </c>
      <c r="B7037" s="2">
        <f ca="1">TODAY()+OpportunityTbl[[#This Row],[CreatedOn_DaysFromToday]]</f>
        <v>44606</v>
      </c>
      <c r="C7037" s="2">
        <f ca="1">TODAY()+OpportunityTbl[[#This Row],[EstCloseDate_DaysFromToday]]</f>
        <v>44669</v>
      </c>
      <c r="D7037">
        <f ca="1">IF(OpportunityTbl[[#This Row],[statecode]]=0,"",OpportunityTbl[[#This Row],[Estimated Close Date]])</f>
        <v>44669</v>
      </c>
      <c r="E7037" s="14">
        <v>-504</v>
      </c>
      <c r="F7037" s="14">
        <v>-441</v>
      </c>
      <c r="G7037" t="s">
        <v>7082</v>
      </c>
      <c r="H7037" t="s">
        <v>7082</v>
      </c>
      <c r="I7037">
        <v>1</v>
      </c>
      <c r="J7037">
        <v>3</v>
      </c>
      <c r="K7037" t="s">
        <v>11526</v>
      </c>
      <c r="L7037" t="s">
        <v>12234</v>
      </c>
      <c r="M7037" t="s">
        <v>22</v>
      </c>
      <c r="N7037" t="s">
        <v>2121</v>
      </c>
      <c r="O7037" t="s">
        <v>29</v>
      </c>
      <c r="P7037" t="s">
        <v>2167</v>
      </c>
      <c r="Q7037" s="13">
        <v>2320</v>
      </c>
      <c r="R7037" s="13">
        <v>2227.1999999999998</v>
      </c>
      <c r="S7037" s="1">
        <v>0.5</v>
      </c>
      <c r="T7037" t="s">
        <v>168</v>
      </c>
      <c r="U7037" t="s">
        <v>24</v>
      </c>
      <c r="V7037" t="b">
        <v>0</v>
      </c>
      <c r="W7037">
        <v>4</v>
      </c>
      <c r="X7037" t="s">
        <v>240</v>
      </c>
      <c r="Y7037" t="s">
        <v>26</v>
      </c>
    </row>
    <row r="7038" spans="1:25" x14ac:dyDescent="0.4">
      <c r="A7038" t="s">
        <v>9257</v>
      </c>
      <c r="B7038" s="2">
        <f ca="1">TODAY()+OpportunityTbl[[#This Row],[CreatedOn_DaysFromToday]]</f>
        <v>44606</v>
      </c>
      <c r="C7038" s="2">
        <f ca="1">TODAY()+OpportunityTbl[[#This Row],[EstCloseDate_DaysFromToday]]</f>
        <v>44673</v>
      </c>
      <c r="D7038">
        <f ca="1">IF(OpportunityTbl[[#This Row],[statecode]]=0,"",OpportunityTbl[[#This Row],[Estimated Close Date]])</f>
        <v>44673</v>
      </c>
      <c r="E7038" s="14">
        <v>-504</v>
      </c>
      <c r="F7038" s="14">
        <v>-437</v>
      </c>
      <c r="G7038" t="s">
        <v>7082</v>
      </c>
      <c r="H7038" t="s">
        <v>7082</v>
      </c>
      <c r="I7038">
        <v>1</v>
      </c>
      <c r="J7038">
        <v>3</v>
      </c>
      <c r="K7038" t="s">
        <v>11551</v>
      </c>
      <c r="L7038" t="s">
        <v>12240</v>
      </c>
      <c r="M7038" t="s">
        <v>22</v>
      </c>
      <c r="N7038" t="s">
        <v>1710</v>
      </c>
      <c r="O7038" t="s">
        <v>29</v>
      </c>
      <c r="P7038" t="s">
        <v>1881</v>
      </c>
      <c r="Q7038" s="13">
        <v>9538</v>
      </c>
      <c r="R7038" s="13">
        <v>9156.48</v>
      </c>
      <c r="S7038" s="1">
        <v>0.5</v>
      </c>
      <c r="T7038" t="s">
        <v>168</v>
      </c>
      <c r="U7038" t="s">
        <v>24</v>
      </c>
      <c r="V7038" t="b">
        <v>0</v>
      </c>
      <c r="W7038">
        <v>4</v>
      </c>
      <c r="X7038" t="s">
        <v>240</v>
      </c>
      <c r="Y7038" t="s">
        <v>26</v>
      </c>
    </row>
    <row r="7039" spans="1:25" x14ac:dyDescent="0.4">
      <c r="A7039" t="s">
        <v>10019</v>
      </c>
      <c r="B7039" s="2">
        <f ca="1">TODAY()+OpportunityTbl[[#This Row],[CreatedOn_DaysFromToday]]</f>
        <v>44606</v>
      </c>
      <c r="C7039" s="2">
        <f ca="1">TODAY()+OpportunityTbl[[#This Row],[EstCloseDate_DaysFromToday]]</f>
        <v>44660</v>
      </c>
      <c r="D7039">
        <f ca="1">IF(OpportunityTbl[[#This Row],[statecode]]=0,"",OpportunityTbl[[#This Row],[Estimated Close Date]])</f>
        <v>44660</v>
      </c>
      <c r="E7039" s="14">
        <v>-504</v>
      </c>
      <c r="F7039" s="14">
        <v>-450</v>
      </c>
      <c r="G7039" t="s">
        <v>7082</v>
      </c>
      <c r="H7039" t="s">
        <v>7082</v>
      </c>
      <c r="I7039">
        <v>1</v>
      </c>
      <c r="J7039">
        <v>3</v>
      </c>
      <c r="K7039" t="s">
        <v>11642</v>
      </c>
      <c r="L7039" t="s">
        <v>12238</v>
      </c>
      <c r="M7039" t="s">
        <v>22</v>
      </c>
      <c r="N7039" t="s">
        <v>2121</v>
      </c>
      <c r="O7039" t="s">
        <v>29</v>
      </c>
      <c r="P7039" t="s">
        <v>4734</v>
      </c>
      <c r="Q7039" s="13">
        <v>2644</v>
      </c>
      <c r="R7039" s="13">
        <v>2564.6799999999998</v>
      </c>
      <c r="S7039" s="1">
        <v>0.9</v>
      </c>
      <c r="T7039" t="s">
        <v>4724</v>
      </c>
      <c r="U7039" t="s">
        <v>24</v>
      </c>
      <c r="V7039" t="b">
        <v>1</v>
      </c>
      <c r="W7039">
        <v>3</v>
      </c>
      <c r="X7039" t="s">
        <v>4732</v>
      </c>
      <c r="Y7039" t="s">
        <v>26</v>
      </c>
    </row>
    <row r="7040" spans="1:25" x14ac:dyDescent="0.4">
      <c r="A7040" t="s">
        <v>457</v>
      </c>
      <c r="B7040" s="2">
        <f ca="1">TODAY()+OpportunityTbl[[#This Row],[CreatedOn_DaysFromToday]]</f>
        <v>44605</v>
      </c>
      <c r="C7040" s="2">
        <f ca="1">TODAY()+OpportunityTbl[[#This Row],[EstCloseDate_DaysFromToday]]</f>
        <v>44658</v>
      </c>
      <c r="D7040">
        <f ca="1">IF(OpportunityTbl[[#This Row],[statecode]]=0,"",OpportunityTbl[[#This Row],[Estimated Close Date]])</f>
        <v>44658</v>
      </c>
      <c r="E7040" s="14">
        <v>-505</v>
      </c>
      <c r="F7040" s="14">
        <v>-452</v>
      </c>
      <c r="G7040" t="s">
        <v>27</v>
      </c>
      <c r="H7040" t="s">
        <v>28</v>
      </c>
      <c r="I7040">
        <v>2</v>
      </c>
      <c r="J7040">
        <v>4</v>
      </c>
      <c r="K7040" t="s">
        <v>11640</v>
      </c>
      <c r="L7040" t="s">
        <v>12236</v>
      </c>
      <c r="M7040" t="s">
        <v>22</v>
      </c>
      <c r="N7040" t="s">
        <v>31</v>
      </c>
      <c r="O7040" t="s">
        <v>29</v>
      </c>
      <c r="P7040" t="s">
        <v>419</v>
      </c>
      <c r="Q7040" s="13">
        <v>2320</v>
      </c>
      <c r="S7040" s="1">
        <v>0.1</v>
      </c>
      <c r="T7040" t="s">
        <v>23</v>
      </c>
      <c r="U7040" t="s">
        <v>97</v>
      </c>
      <c r="V7040" t="b">
        <v>0</v>
      </c>
      <c r="W7040">
        <v>2.5</v>
      </c>
      <c r="X7040" t="s">
        <v>25</v>
      </c>
      <c r="Y7040" t="s">
        <v>26</v>
      </c>
    </row>
    <row r="7041" spans="1:25" x14ac:dyDescent="0.4">
      <c r="A7041" t="s">
        <v>895</v>
      </c>
      <c r="B7041" s="2">
        <f ca="1">TODAY()+OpportunityTbl[[#This Row],[CreatedOn_DaysFromToday]]</f>
        <v>44605</v>
      </c>
      <c r="C7041" s="2">
        <f ca="1">TODAY()+OpportunityTbl[[#This Row],[EstCloseDate_DaysFromToday]]</f>
        <v>44660</v>
      </c>
      <c r="D7041">
        <f ca="1">IF(OpportunityTbl[[#This Row],[statecode]]=0,"",OpportunityTbl[[#This Row],[Estimated Close Date]])</f>
        <v>44660</v>
      </c>
      <c r="E7041" s="14">
        <v>-505</v>
      </c>
      <c r="F7041" s="14">
        <v>-450</v>
      </c>
      <c r="G7041" t="s">
        <v>27</v>
      </c>
      <c r="H7041" t="s">
        <v>28</v>
      </c>
      <c r="I7041">
        <v>2</v>
      </c>
      <c r="J7041">
        <v>4</v>
      </c>
      <c r="K7041" t="s">
        <v>11606</v>
      </c>
      <c r="L7041" t="s">
        <v>12235</v>
      </c>
      <c r="M7041" t="s">
        <v>22</v>
      </c>
      <c r="N7041" t="s">
        <v>469</v>
      </c>
      <c r="O7041" t="s">
        <v>29</v>
      </c>
      <c r="P7041" t="s">
        <v>488</v>
      </c>
      <c r="Q7041" s="13">
        <v>13705</v>
      </c>
      <c r="S7041" s="1">
        <v>0.1</v>
      </c>
      <c r="T7041" t="s">
        <v>23</v>
      </c>
      <c r="U7041" t="s">
        <v>24</v>
      </c>
      <c r="V7041" t="b">
        <v>0</v>
      </c>
      <c r="W7041">
        <v>2.5</v>
      </c>
      <c r="X7041" t="s">
        <v>157</v>
      </c>
      <c r="Y7041" t="s">
        <v>26</v>
      </c>
    </row>
    <row r="7042" spans="1:25" x14ac:dyDescent="0.4">
      <c r="A7042" t="s">
        <v>896</v>
      </c>
      <c r="B7042" s="2">
        <f ca="1">TODAY()+OpportunityTbl[[#This Row],[CreatedOn_DaysFromToday]]</f>
        <v>44605</v>
      </c>
      <c r="C7042" s="2">
        <f ca="1">TODAY()+OpportunityTbl[[#This Row],[EstCloseDate_DaysFromToday]]</f>
        <v>44645</v>
      </c>
      <c r="D7042">
        <f ca="1">IF(OpportunityTbl[[#This Row],[statecode]]=0,"",OpportunityTbl[[#This Row],[Estimated Close Date]])</f>
        <v>44645</v>
      </c>
      <c r="E7042" s="14">
        <v>-505</v>
      </c>
      <c r="F7042" s="14">
        <v>-465</v>
      </c>
      <c r="G7042" t="s">
        <v>27</v>
      </c>
      <c r="H7042" t="s">
        <v>28</v>
      </c>
      <c r="I7042">
        <v>2</v>
      </c>
      <c r="J7042">
        <v>4</v>
      </c>
      <c r="K7042" t="s">
        <v>11573</v>
      </c>
      <c r="L7042" t="s">
        <v>12240</v>
      </c>
      <c r="M7042" t="s">
        <v>22</v>
      </c>
      <c r="N7042" t="s">
        <v>469</v>
      </c>
      <c r="O7042" t="s">
        <v>29</v>
      </c>
      <c r="P7042" t="s">
        <v>470</v>
      </c>
      <c r="Q7042" s="13">
        <v>7624</v>
      </c>
      <c r="S7042" s="1">
        <v>0.1</v>
      </c>
      <c r="T7042" t="s">
        <v>23</v>
      </c>
      <c r="U7042" t="s">
        <v>100</v>
      </c>
      <c r="V7042" t="b">
        <v>0</v>
      </c>
      <c r="W7042">
        <v>2.5</v>
      </c>
      <c r="X7042" t="s">
        <v>157</v>
      </c>
      <c r="Y7042" t="s">
        <v>26</v>
      </c>
    </row>
    <row r="7043" spans="1:25" x14ac:dyDescent="0.4">
      <c r="A7043" t="s">
        <v>3073</v>
      </c>
      <c r="B7043" s="2">
        <f ca="1">TODAY()+OpportunityTbl[[#This Row],[CreatedOn_DaysFromToday]]</f>
        <v>44605</v>
      </c>
      <c r="C7043" s="2">
        <f ca="1">TODAY()+OpportunityTbl[[#This Row],[EstCloseDate_DaysFromToday]]</f>
        <v>44658</v>
      </c>
      <c r="D7043">
        <f ca="1">IF(OpportunityTbl[[#This Row],[statecode]]=0,"",OpportunityTbl[[#This Row],[Estimated Close Date]])</f>
        <v>44658</v>
      </c>
      <c r="E7043" s="14">
        <v>-505</v>
      </c>
      <c r="F7043" s="14">
        <v>-452</v>
      </c>
      <c r="G7043" t="s">
        <v>27</v>
      </c>
      <c r="H7043" t="s">
        <v>28</v>
      </c>
      <c r="I7043">
        <v>2</v>
      </c>
      <c r="J7043">
        <v>4</v>
      </c>
      <c r="K7043" t="s">
        <v>11656</v>
      </c>
      <c r="L7043" t="s">
        <v>12234</v>
      </c>
      <c r="M7043" t="s">
        <v>22</v>
      </c>
      <c r="N7043" t="s">
        <v>1617</v>
      </c>
      <c r="O7043" t="s">
        <v>29</v>
      </c>
      <c r="P7043" t="s">
        <v>1620</v>
      </c>
      <c r="Q7043" s="13">
        <v>2657</v>
      </c>
      <c r="S7043" s="1">
        <v>0.1</v>
      </c>
      <c r="T7043" t="s">
        <v>23</v>
      </c>
      <c r="U7043" t="s">
        <v>100</v>
      </c>
      <c r="V7043" t="b">
        <v>1</v>
      </c>
      <c r="W7043">
        <v>3.5</v>
      </c>
      <c r="X7043" t="s">
        <v>25</v>
      </c>
      <c r="Y7043" t="s">
        <v>26</v>
      </c>
    </row>
    <row r="7044" spans="1:25" x14ac:dyDescent="0.4">
      <c r="A7044" t="s">
        <v>6304</v>
      </c>
      <c r="B7044" s="2">
        <f ca="1">TODAY()+OpportunityTbl[[#This Row],[CreatedOn_DaysFromToday]]</f>
        <v>44605</v>
      </c>
      <c r="C7044" s="2">
        <f ca="1">TODAY()+OpportunityTbl[[#This Row],[EstCloseDate_DaysFromToday]]</f>
        <v>44662</v>
      </c>
      <c r="D7044">
        <f ca="1">IF(OpportunityTbl[[#This Row],[statecode]]=0,"",OpportunityTbl[[#This Row],[Estimated Close Date]])</f>
        <v>44662</v>
      </c>
      <c r="E7044" s="14">
        <v>-505</v>
      </c>
      <c r="F7044" s="14">
        <v>-448</v>
      </c>
      <c r="G7044" t="s">
        <v>27</v>
      </c>
      <c r="H7044" t="s">
        <v>28</v>
      </c>
      <c r="I7044">
        <v>2</v>
      </c>
      <c r="J7044">
        <v>4</v>
      </c>
      <c r="K7044" t="s">
        <v>11657</v>
      </c>
      <c r="L7044" t="s">
        <v>12239</v>
      </c>
      <c r="M7044" t="s">
        <v>22</v>
      </c>
      <c r="N7044" t="s">
        <v>475</v>
      </c>
      <c r="O7044" t="s">
        <v>29</v>
      </c>
      <c r="P7044" t="s">
        <v>576</v>
      </c>
      <c r="Q7044" s="13">
        <v>6712</v>
      </c>
      <c r="S7044" s="1">
        <v>0.1</v>
      </c>
      <c r="T7044" t="s">
        <v>23</v>
      </c>
      <c r="U7044" t="s">
        <v>100</v>
      </c>
      <c r="V7044" t="b">
        <v>0</v>
      </c>
      <c r="W7044">
        <v>2</v>
      </c>
      <c r="X7044" t="s">
        <v>25</v>
      </c>
      <c r="Y7044" t="s">
        <v>4890</v>
      </c>
    </row>
    <row r="7045" spans="1:25" x14ac:dyDescent="0.4">
      <c r="A7045" t="s">
        <v>6399</v>
      </c>
      <c r="B7045" s="2">
        <f ca="1">TODAY()+OpportunityTbl[[#This Row],[CreatedOn_DaysFromToday]]</f>
        <v>44605</v>
      </c>
      <c r="C7045" s="2">
        <f ca="1">TODAY()+OpportunityTbl[[#This Row],[EstCloseDate_DaysFromToday]]</f>
        <v>44660</v>
      </c>
      <c r="D7045">
        <f ca="1">IF(OpportunityTbl[[#This Row],[statecode]]=0,"",OpportunityTbl[[#This Row],[Estimated Close Date]])</f>
        <v>44660</v>
      </c>
      <c r="E7045" s="14">
        <v>-505</v>
      </c>
      <c r="F7045" s="14">
        <v>-450</v>
      </c>
      <c r="G7045" t="s">
        <v>27</v>
      </c>
      <c r="H7045" t="s">
        <v>28</v>
      </c>
      <c r="I7045">
        <v>2</v>
      </c>
      <c r="J7045">
        <v>4</v>
      </c>
      <c r="K7045" t="s">
        <v>11573</v>
      </c>
      <c r="L7045" t="s">
        <v>12238</v>
      </c>
      <c r="M7045" t="s">
        <v>22</v>
      </c>
      <c r="N7045" t="s">
        <v>475</v>
      </c>
      <c r="O7045" t="s">
        <v>29</v>
      </c>
      <c r="P7045" t="s">
        <v>548</v>
      </c>
      <c r="Q7045" s="13">
        <v>2375</v>
      </c>
      <c r="S7045" s="1">
        <v>0.1</v>
      </c>
      <c r="T7045" t="s">
        <v>23</v>
      </c>
      <c r="U7045" t="s">
        <v>24</v>
      </c>
      <c r="V7045" t="b">
        <v>1</v>
      </c>
      <c r="W7045">
        <v>2</v>
      </c>
      <c r="X7045" t="s">
        <v>25</v>
      </c>
      <c r="Y7045" t="s">
        <v>4926</v>
      </c>
    </row>
    <row r="7046" spans="1:25" x14ac:dyDescent="0.4">
      <c r="A7046" t="s">
        <v>6771</v>
      </c>
      <c r="B7046" s="2">
        <f ca="1">TODAY()+OpportunityTbl[[#This Row],[CreatedOn_DaysFromToday]]</f>
        <v>44605</v>
      </c>
      <c r="C7046" s="2">
        <f ca="1">TODAY()+OpportunityTbl[[#This Row],[EstCloseDate_DaysFromToday]]</f>
        <v>44655</v>
      </c>
      <c r="D7046">
        <f ca="1">IF(OpportunityTbl[[#This Row],[statecode]]=0,"",OpportunityTbl[[#This Row],[Estimated Close Date]])</f>
        <v>44655</v>
      </c>
      <c r="E7046" s="14">
        <v>-505</v>
      </c>
      <c r="F7046" s="14">
        <v>-455</v>
      </c>
      <c r="G7046" t="s">
        <v>27</v>
      </c>
      <c r="H7046" t="s">
        <v>28</v>
      </c>
      <c r="I7046">
        <v>2</v>
      </c>
      <c r="J7046">
        <v>4</v>
      </c>
      <c r="K7046" t="s">
        <v>11616</v>
      </c>
      <c r="L7046" t="s">
        <v>12234</v>
      </c>
      <c r="M7046" t="s">
        <v>22</v>
      </c>
      <c r="N7046" t="s">
        <v>513</v>
      </c>
      <c r="O7046" t="s">
        <v>29</v>
      </c>
      <c r="P7046" t="s">
        <v>571</v>
      </c>
      <c r="Q7046" s="13">
        <v>2026</v>
      </c>
      <c r="S7046" s="1">
        <v>0.1</v>
      </c>
      <c r="T7046" t="s">
        <v>23</v>
      </c>
      <c r="U7046" t="s">
        <v>100</v>
      </c>
      <c r="V7046" t="b">
        <v>0</v>
      </c>
      <c r="W7046">
        <v>2.5</v>
      </c>
      <c r="X7046" t="s">
        <v>25</v>
      </c>
      <c r="Y7046" t="s">
        <v>4896</v>
      </c>
    </row>
    <row r="7047" spans="1:25" x14ac:dyDescent="0.4">
      <c r="A7047" t="s">
        <v>8101</v>
      </c>
      <c r="B7047" s="2">
        <f ca="1">TODAY()+OpportunityTbl[[#This Row],[CreatedOn_DaysFromToday]]</f>
        <v>44605</v>
      </c>
      <c r="C7047" s="2">
        <f ca="1">TODAY()+OpportunityTbl[[#This Row],[EstCloseDate_DaysFromToday]]</f>
        <v>44660</v>
      </c>
      <c r="D7047">
        <f ca="1">IF(OpportunityTbl[[#This Row],[statecode]]=0,"",OpportunityTbl[[#This Row],[Estimated Close Date]])</f>
        <v>44660</v>
      </c>
      <c r="E7047" s="14">
        <v>-505</v>
      </c>
      <c r="F7047" s="14">
        <v>-450</v>
      </c>
      <c r="G7047" t="s">
        <v>7082</v>
      </c>
      <c r="H7047" t="s">
        <v>7082</v>
      </c>
      <c r="I7047">
        <v>1</v>
      </c>
      <c r="J7047">
        <v>3</v>
      </c>
      <c r="K7047" t="s">
        <v>11636</v>
      </c>
      <c r="L7047" t="s">
        <v>12234</v>
      </c>
      <c r="M7047" t="s">
        <v>22</v>
      </c>
      <c r="N7047" t="s">
        <v>518</v>
      </c>
      <c r="O7047" t="s">
        <v>29</v>
      </c>
      <c r="P7047" t="s">
        <v>532</v>
      </c>
      <c r="Q7047" s="13">
        <v>1581</v>
      </c>
      <c r="R7047" s="13">
        <v>1541.47</v>
      </c>
      <c r="S7047" s="1">
        <v>0.5</v>
      </c>
      <c r="T7047" t="s">
        <v>168</v>
      </c>
      <c r="U7047" t="s">
        <v>24</v>
      </c>
      <c r="V7047" t="b">
        <v>1</v>
      </c>
      <c r="W7047">
        <v>2.5</v>
      </c>
      <c r="X7047" t="s">
        <v>240</v>
      </c>
      <c r="Y7047" t="s">
        <v>4914</v>
      </c>
    </row>
    <row r="7048" spans="1:25" x14ac:dyDescent="0.4">
      <c r="A7048" t="s">
        <v>8274</v>
      </c>
      <c r="B7048" s="2">
        <f ca="1">TODAY()+OpportunityTbl[[#This Row],[CreatedOn_DaysFromToday]]</f>
        <v>44605</v>
      </c>
      <c r="C7048" s="2">
        <f ca="1">TODAY()+OpportunityTbl[[#This Row],[EstCloseDate_DaysFromToday]]</f>
        <v>44681</v>
      </c>
      <c r="D7048">
        <f ca="1">IF(OpportunityTbl[[#This Row],[statecode]]=0,"",OpportunityTbl[[#This Row],[Estimated Close Date]])</f>
        <v>44681</v>
      </c>
      <c r="E7048" s="14">
        <v>-505</v>
      </c>
      <c r="F7048" s="14">
        <v>-429</v>
      </c>
      <c r="G7048" t="s">
        <v>7082</v>
      </c>
      <c r="H7048" t="s">
        <v>7082</v>
      </c>
      <c r="I7048">
        <v>1</v>
      </c>
      <c r="J7048">
        <v>3</v>
      </c>
      <c r="K7048" t="s">
        <v>11658</v>
      </c>
      <c r="L7048" t="s">
        <v>12235</v>
      </c>
      <c r="M7048" t="s">
        <v>22</v>
      </c>
      <c r="N7048" t="s">
        <v>2121</v>
      </c>
      <c r="O7048" t="s">
        <v>29</v>
      </c>
      <c r="P7048" t="s">
        <v>4734</v>
      </c>
      <c r="Q7048" s="13">
        <v>17734</v>
      </c>
      <c r="R7048" s="13">
        <v>17024.64</v>
      </c>
      <c r="S7048" s="1">
        <v>0.9</v>
      </c>
      <c r="T7048" t="s">
        <v>4724</v>
      </c>
      <c r="U7048" t="s">
        <v>97</v>
      </c>
      <c r="V7048" t="b">
        <v>0</v>
      </c>
      <c r="W7048">
        <v>4</v>
      </c>
      <c r="X7048" t="s">
        <v>4732</v>
      </c>
      <c r="Y7048" t="s">
        <v>4905</v>
      </c>
    </row>
    <row r="7049" spans="1:25" x14ac:dyDescent="0.4">
      <c r="A7049" t="s">
        <v>8433</v>
      </c>
      <c r="B7049" s="2">
        <f ca="1">TODAY()+OpportunityTbl[[#This Row],[CreatedOn_DaysFromToday]]</f>
        <v>44605</v>
      </c>
      <c r="C7049" s="2">
        <f ca="1">TODAY()+OpportunityTbl[[#This Row],[EstCloseDate_DaysFromToday]]</f>
        <v>44645</v>
      </c>
      <c r="D7049">
        <f ca="1">IF(OpportunityTbl[[#This Row],[statecode]]=0,"",OpportunityTbl[[#This Row],[Estimated Close Date]])</f>
        <v>44645</v>
      </c>
      <c r="E7049" s="14">
        <v>-505</v>
      </c>
      <c r="F7049" s="14">
        <v>-465</v>
      </c>
      <c r="G7049" t="s">
        <v>7082</v>
      </c>
      <c r="H7049" t="s">
        <v>7082</v>
      </c>
      <c r="I7049">
        <v>1</v>
      </c>
      <c r="J7049">
        <v>3</v>
      </c>
      <c r="K7049" t="s">
        <v>11659</v>
      </c>
      <c r="L7049" t="s">
        <v>12238</v>
      </c>
      <c r="M7049" t="s">
        <v>22</v>
      </c>
      <c r="N7049" t="s">
        <v>2121</v>
      </c>
      <c r="O7049" t="s">
        <v>29</v>
      </c>
      <c r="P7049" t="s">
        <v>4734</v>
      </c>
      <c r="Q7049" s="13">
        <v>2985</v>
      </c>
      <c r="R7049" s="13">
        <v>2895.45</v>
      </c>
      <c r="S7049" s="1">
        <v>0.9</v>
      </c>
      <c r="T7049" t="s">
        <v>4724</v>
      </c>
      <c r="U7049" t="s">
        <v>100</v>
      </c>
      <c r="V7049" t="b">
        <v>1</v>
      </c>
      <c r="W7049">
        <v>3</v>
      </c>
      <c r="X7049" t="s">
        <v>4732</v>
      </c>
      <c r="Y7049" t="s">
        <v>4896</v>
      </c>
    </row>
    <row r="7050" spans="1:25" x14ac:dyDescent="0.4">
      <c r="A7050" t="s">
        <v>8455</v>
      </c>
      <c r="B7050" s="2">
        <f ca="1">TODAY()+OpportunityTbl[[#This Row],[CreatedOn_DaysFromToday]]</f>
        <v>44605</v>
      </c>
      <c r="C7050" s="2">
        <f ca="1">TODAY()+OpportunityTbl[[#This Row],[EstCloseDate_DaysFromToday]]</f>
        <v>44658</v>
      </c>
      <c r="D7050">
        <f ca="1">IF(OpportunityTbl[[#This Row],[statecode]]=0,"",OpportunityTbl[[#This Row],[Estimated Close Date]])</f>
        <v>44658</v>
      </c>
      <c r="E7050" s="14">
        <v>-505</v>
      </c>
      <c r="F7050" s="14">
        <v>-452</v>
      </c>
      <c r="G7050" t="s">
        <v>7082</v>
      </c>
      <c r="H7050" t="s">
        <v>7082</v>
      </c>
      <c r="I7050">
        <v>1</v>
      </c>
      <c r="J7050">
        <v>3</v>
      </c>
      <c r="K7050" t="s">
        <v>11606</v>
      </c>
      <c r="L7050" t="s">
        <v>12239</v>
      </c>
      <c r="M7050" t="s">
        <v>22</v>
      </c>
      <c r="N7050" t="s">
        <v>2121</v>
      </c>
      <c r="O7050" t="s">
        <v>29</v>
      </c>
      <c r="P7050" t="s">
        <v>4734</v>
      </c>
      <c r="Q7050" s="13">
        <v>7712</v>
      </c>
      <c r="R7050" s="13">
        <v>7480.64</v>
      </c>
      <c r="S7050" s="1">
        <v>0.5</v>
      </c>
      <c r="T7050" t="s">
        <v>168</v>
      </c>
      <c r="U7050" t="s">
        <v>100</v>
      </c>
      <c r="V7050" t="b">
        <v>0</v>
      </c>
      <c r="W7050">
        <v>3</v>
      </c>
      <c r="X7050" t="s">
        <v>240</v>
      </c>
      <c r="Y7050" t="s">
        <v>4899</v>
      </c>
    </row>
    <row r="7051" spans="1:25" x14ac:dyDescent="0.4">
      <c r="A7051" t="s">
        <v>9546</v>
      </c>
      <c r="B7051" s="2">
        <f ca="1">TODAY()+OpportunityTbl[[#This Row],[CreatedOn_DaysFromToday]]</f>
        <v>44605</v>
      </c>
      <c r="C7051" s="2">
        <f ca="1">TODAY()+OpportunityTbl[[#This Row],[EstCloseDate_DaysFromToday]]</f>
        <v>44646</v>
      </c>
      <c r="D7051">
        <f ca="1">IF(OpportunityTbl[[#This Row],[statecode]]=0,"",OpportunityTbl[[#This Row],[Estimated Close Date]])</f>
        <v>44646</v>
      </c>
      <c r="E7051" s="14">
        <v>-505</v>
      </c>
      <c r="F7051" s="14">
        <v>-464</v>
      </c>
      <c r="G7051" t="s">
        <v>7082</v>
      </c>
      <c r="H7051" t="s">
        <v>7082</v>
      </c>
      <c r="I7051">
        <v>1</v>
      </c>
      <c r="J7051">
        <v>3</v>
      </c>
      <c r="K7051" t="s">
        <v>11595</v>
      </c>
      <c r="L7051" t="s">
        <v>12234</v>
      </c>
      <c r="M7051" t="s">
        <v>22</v>
      </c>
      <c r="N7051" t="s">
        <v>469</v>
      </c>
      <c r="O7051" t="s">
        <v>29</v>
      </c>
      <c r="P7051" t="s">
        <v>470</v>
      </c>
      <c r="Q7051" s="13">
        <v>2518</v>
      </c>
      <c r="R7051" s="13">
        <v>2455.0500000000002</v>
      </c>
      <c r="S7051" s="1">
        <v>0.3</v>
      </c>
      <c r="T7051" t="s">
        <v>168</v>
      </c>
      <c r="U7051" t="s">
        <v>97</v>
      </c>
      <c r="V7051" t="b">
        <v>1</v>
      </c>
      <c r="W7051">
        <v>2.5</v>
      </c>
      <c r="X7051" t="s">
        <v>157</v>
      </c>
      <c r="Y7051" t="s">
        <v>26</v>
      </c>
    </row>
    <row r="7052" spans="1:25" x14ac:dyDescent="0.4">
      <c r="A7052" t="s">
        <v>386</v>
      </c>
      <c r="B7052" s="2">
        <f ca="1">TODAY()+OpportunityTbl[[#This Row],[CreatedOn_DaysFromToday]]</f>
        <v>44604</v>
      </c>
      <c r="C7052" s="2">
        <f ca="1">TODAY()+OpportunityTbl[[#This Row],[EstCloseDate_DaysFromToday]]</f>
        <v>44646</v>
      </c>
      <c r="D7052">
        <f ca="1">IF(OpportunityTbl[[#This Row],[statecode]]=0,"",OpportunityTbl[[#This Row],[Estimated Close Date]])</f>
        <v>44646</v>
      </c>
      <c r="E7052" s="14">
        <v>-506</v>
      </c>
      <c r="F7052" s="14">
        <v>-464</v>
      </c>
      <c r="G7052" t="s">
        <v>27</v>
      </c>
      <c r="H7052" t="s">
        <v>28</v>
      </c>
      <c r="I7052">
        <v>2</v>
      </c>
      <c r="J7052">
        <v>4</v>
      </c>
      <c r="K7052" t="s">
        <v>11644</v>
      </c>
      <c r="L7052" t="s">
        <v>12240</v>
      </c>
      <c r="M7052" t="s">
        <v>22</v>
      </c>
      <c r="N7052" t="s">
        <v>31</v>
      </c>
      <c r="O7052" t="s">
        <v>29</v>
      </c>
      <c r="P7052" t="s">
        <v>319</v>
      </c>
      <c r="Q7052" s="13">
        <v>7837</v>
      </c>
      <c r="S7052" s="1">
        <v>0.1</v>
      </c>
      <c r="T7052" t="s">
        <v>23</v>
      </c>
      <c r="U7052" t="s">
        <v>24</v>
      </c>
      <c r="V7052" t="b">
        <v>0</v>
      </c>
      <c r="W7052">
        <v>2.5</v>
      </c>
      <c r="X7052" t="s">
        <v>25</v>
      </c>
      <c r="Y7052" t="s">
        <v>26</v>
      </c>
    </row>
    <row r="7053" spans="1:25" x14ac:dyDescent="0.4">
      <c r="A7053" t="s">
        <v>752</v>
      </c>
      <c r="B7053" s="2">
        <f ca="1">TODAY()+OpportunityTbl[[#This Row],[CreatedOn_DaysFromToday]]</f>
        <v>44604</v>
      </c>
      <c r="C7053" s="2">
        <f ca="1">TODAY()+OpportunityTbl[[#This Row],[EstCloseDate_DaysFromToday]]</f>
        <v>44659</v>
      </c>
      <c r="D7053">
        <f ca="1">IF(OpportunityTbl[[#This Row],[statecode]]=0,"",OpportunityTbl[[#This Row],[Estimated Close Date]])</f>
        <v>44659</v>
      </c>
      <c r="E7053" s="14">
        <v>-506</v>
      </c>
      <c r="F7053" s="14">
        <v>-451</v>
      </c>
      <c r="G7053" t="s">
        <v>27</v>
      </c>
      <c r="H7053" t="s">
        <v>28</v>
      </c>
      <c r="I7053">
        <v>2</v>
      </c>
      <c r="J7053">
        <v>4</v>
      </c>
      <c r="K7053" t="s">
        <v>11638</v>
      </c>
      <c r="L7053" t="s">
        <v>12236</v>
      </c>
      <c r="M7053" t="s">
        <v>22</v>
      </c>
      <c r="N7053" t="s">
        <v>469</v>
      </c>
      <c r="O7053" t="s">
        <v>29</v>
      </c>
      <c r="P7053" t="s">
        <v>470</v>
      </c>
      <c r="Q7053" s="13">
        <v>2559</v>
      </c>
      <c r="S7053" s="1">
        <v>0.3</v>
      </c>
      <c r="T7053" t="s">
        <v>168</v>
      </c>
      <c r="U7053" t="s">
        <v>24</v>
      </c>
      <c r="V7053" t="b">
        <v>0</v>
      </c>
      <c r="W7053">
        <v>2.5</v>
      </c>
      <c r="X7053" t="s">
        <v>157</v>
      </c>
      <c r="Y7053" t="s">
        <v>26</v>
      </c>
    </row>
    <row r="7054" spans="1:25" x14ac:dyDescent="0.4">
      <c r="A7054" t="s">
        <v>2999</v>
      </c>
      <c r="B7054" s="2">
        <f ca="1">TODAY()+OpportunityTbl[[#This Row],[CreatedOn_DaysFromToday]]</f>
        <v>44604</v>
      </c>
      <c r="C7054" s="2">
        <f ca="1">TODAY()+OpportunityTbl[[#This Row],[EstCloseDate_DaysFromToday]]</f>
        <v>44649</v>
      </c>
      <c r="D7054">
        <f ca="1">IF(OpportunityTbl[[#This Row],[statecode]]=0,"",OpportunityTbl[[#This Row],[Estimated Close Date]])</f>
        <v>44649</v>
      </c>
      <c r="E7054" s="14">
        <v>-506</v>
      </c>
      <c r="F7054" s="14">
        <v>-461</v>
      </c>
      <c r="G7054" t="s">
        <v>27</v>
      </c>
      <c r="H7054" t="s">
        <v>28</v>
      </c>
      <c r="I7054">
        <v>2</v>
      </c>
      <c r="J7054">
        <v>4</v>
      </c>
      <c r="K7054" t="s">
        <v>11660</v>
      </c>
      <c r="L7054" t="s">
        <v>12233</v>
      </c>
      <c r="M7054" t="s">
        <v>22</v>
      </c>
      <c r="N7054" t="s">
        <v>1762</v>
      </c>
      <c r="O7054" t="s">
        <v>29</v>
      </c>
      <c r="P7054" t="s">
        <v>1763</v>
      </c>
      <c r="Q7054" s="13">
        <v>22715</v>
      </c>
      <c r="S7054" s="1">
        <v>0.1</v>
      </c>
      <c r="T7054" t="s">
        <v>23</v>
      </c>
      <c r="U7054" t="s">
        <v>24</v>
      </c>
      <c r="V7054" t="b">
        <v>1</v>
      </c>
      <c r="W7054">
        <v>3.5</v>
      </c>
      <c r="X7054" t="s">
        <v>25</v>
      </c>
      <c r="Y7054" t="s">
        <v>26</v>
      </c>
    </row>
    <row r="7055" spans="1:25" x14ac:dyDescent="0.4">
      <c r="A7055" t="s">
        <v>3074</v>
      </c>
      <c r="B7055" s="2">
        <f ca="1">TODAY()+OpportunityTbl[[#This Row],[CreatedOn_DaysFromToday]]</f>
        <v>44604</v>
      </c>
      <c r="C7055" s="2">
        <f ca="1">TODAY()+OpportunityTbl[[#This Row],[EstCloseDate_DaysFromToday]]</f>
        <v>44671</v>
      </c>
      <c r="D7055">
        <f ca="1">IF(OpportunityTbl[[#This Row],[statecode]]=0,"",OpportunityTbl[[#This Row],[Estimated Close Date]])</f>
        <v>44671</v>
      </c>
      <c r="E7055" s="14">
        <v>-506</v>
      </c>
      <c r="F7055" s="14">
        <v>-439</v>
      </c>
      <c r="G7055" t="s">
        <v>27</v>
      </c>
      <c r="H7055" t="s">
        <v>28</v>
      </c>
      <c r="I7055">
        <v>2</v>
      </c>
      <c r="J7055">
        <v>4</v>
      </c>
      <c r="K7055" t="s">
        <v>11593</v>
      </c>
      <c r="L7055" t="s">
        <v>12234</v>
      </c>
      <c r="M7055" t="s">
        <v>22</v>
      </c>
      <c r="N7055" t="s">
        <v>1617</v>
      </c>
      <c r="O7055" t="s">
        <v>29</v>
      </c>
      <c r="P7055" t="s">
        <v>1620</v>
      </c>
      <c r="Q7055" s="13">
        <v>2426</v>
      </c>
      <c r="S7055" s="1">
        <v>0.1</v>
      </c>
      <c r="T7055" t="s">
        <v>23</v>
      </c>
      <c r="U7055" t="s">
        <v>24</v>
      </c>
      <c r="V7055" t="b">
        <v>1</v>
      </c>
      <c r="W7055">
        <v>3.5</v>
      </c>
      <c r="X7055" t="s">
        <v>25</v>
      </c>
      <c r="Y7055" t="s">
        <v>26</v>
      </c>
    </row>
    <row r="7056" spans="1:25" x14ac:dyDescent="0.4">
      <c r="A7056" t="s">
        <v>3476</v>
      </c>
      <c r="B7056" s="2">
        <f ca="1">TODAY()+OpportunityTbl[[#This Row],[CreatedOn_DaysFromToday]]</f>
        <v>44604</v>
      </c>
      <c r="C7056" s="2">
        <f ca="1">TODAY()+OpportunityTbl[[#This Row],[EstCloseDate_DaysFromToday]]</f>
        <v>44662</v>
      </c>
      <c r="D7056">
        <f ca="1">IF(OpportunityTbl[[#This Row],[statecode]]=0,"",OpportunityTbl[[#This Row],[Estimated Close Date]])</f>
        <v>44662</v>
      </c>
      <c r="E7056" s="14">
        <v>-506</v>
      </c>
      <c r="F7056" s="14">
        <v>-448</v>
      </c>
      <c r="G7056" t="s">
        <v>27</v>
      </c>
      <c r="H7056" t="s">
        <v>28</v>
      </c>
      <c r="I7056">
        <v>2</v>
      </c>
      <c r="J7056">
        <v>4</v>
      </c>
      <c r="K7056" t="s">
        <v>11661</v>
      </c>
      <c r="L7056" t="s">
        <v>12236</v>
      </c>
      <c r="M7056" t="s">
        <v>22</v>
      </c>
      <c r="N7056" t="s">
        <v>1710</v>
      </c>
      <c r="O7056" t="s">
        <v>29</v>
      </c>
      <c r="P7056" t="s">
        <v>1711</v>
      </c>
      <c r="Q7056" s="13">
        <v>2743</v>
      </c>
      <c r="S7056" s="1">
        <v>0.1</v>
      </c>
      <c r="T7056" t="s">
        <v>23</v>
      </c>
      <c r="U7056" t="s">
        <v>97</v>
      </c>
      <c r="V7056" t="b">
        <v>0</v>
      </c>
      <c r="W7056">
        <v>4</v>
      </c>
      <c r="X7056" t="s">
        <v>25</v>
      </c>
      <c r="Y7056" t="s">
        <v>26</v>
      </c>
    </row>
    <row r="7057" spans="1:25" x14ac:dyDescent="0.4">
      <c r="A7057" t="s">
        <v>4100</v>
      </c>
      <c r="B7057" s="2">
        <f ca="1">TODAY()+OpportunityTbl[[#This Row],[CreatedOn_DaysFromToday]]</f>
        <v>44604</v>
      </c>
      <c r="C7057" s="2">
        <f ca="1">TODAY()+OpportunityTbl[[#This Row],[EstCloseDate_DaysFromToday]]</f>
        <v>44655</v>
      </c>
      <c r="D7057">
        <f ca="1">IF(OpportunityTbl[[#This Row],[statecode]]=0,"",OpportunityTbl[[#This Row],[Estimated Close Date]])</f>
        <v>44655</v>
      </c>
      <c r="E7057" s="14">
        <v>-506</v>
      </c>
      <c r="F7057" s="14">
        <v>-455</v>
      </c>
      <c r="G7057" t="s">
        <v>27</v>
      </c>
      <c r="H7057" t="s">
        <v>28</v>
      </c>
      <c r="I7057">
        <v>2</v>
      </c>
      <c r="J7057">
        <v>4</v>
      </c>
      <c r="K7057" t="s">
        <v>11595</v>
      </c>
      <c r="L7057" t="s">
        <v>12238</v>
      </c>
      <c r="M7057" t="s">
        <v>22</v>
      </c>
      <c r="N7057" t="s">
        <v>469</v>
      </c>
      <c r="O7057" t="s">
        <v>29</v>
      </c>
      <c r="P7057" t="s">
        <v>705</v>
      </c>
      <c r="Q7057" s="13">
        <v>2869</v>
      </c>
      <c r="S7057" s="1">
        <v>0.1</v>
      </c>
      <c r="T7057" t="s">
        <v>23</v>
      </c>
      <c r="U7057" t="s">
        <v>97</v>
      </c>
      <c r="V7057" t="b">
        <v>0</v>
      </c>
      <c r="W7057">
        <v>2</v>
      </c>
      <c r="X7057" t="s">
        <v>25</v>
      </c>
      <c r="Y7057" t="s">
        <v>26</v>
      </c>
    </row>
    <row r="7058" spans="1:25" x14ac:dyDescent="0.4">
      <c r="A7058" t="s">
        <v>7051</v>
      </c>
      <c r="B7058" s="2">
        <f ca="1">TODAY()+OpportunityTbl[[#This Row],[CreatedOn_DaysFromToday]]</f>
        <v>44604</v>
      </c>
      <c r="C7058" s="2">
        <f ca="1">TODAY()+OpportunityTbl[[#This Row],[EstCloseDate_DaysFromToday]]</f>
        <v>44645</v>
      </c>
      <c r="D7058">
        <f ca="1">IF(OpportunityTbl[[#This Row],[statecode]]=0,"",OpportunityTbl[[#This Row],[Estimated Close Date]])</f>
        <v>44645</v>
      </c>
      <c r="E7058" s="14">
        <v>-506</v>
      </c>
      <c r="F7058" s="14">
        <v>-465</v>
      </c>
      <c r="G7058" t="s">
        <v>27</v>
      </c>
      <c r="H7058" t="s">
        <v>28</v>
      </c>
      <c r="I7058">
        <v>2</v>
      </c>
      <c r="J7058">
        <v>4</v>
      </c>
      <c r="K7058" t="s">
        <v>11606</v>
      </c>
      <c r="L7058" t="s">
        <v>12236</v>
      </c>
      <c r="M7058" t="s">
        <v>22</v>
      </c>
      <c r="N7058" t="s">
        <v>31</v>
      </c>
      <c r="O7058" t="s">
        <v>29</v>
      </c>
      <c r="P7058" t="s">
        <v>32</v>
      </c>
      <c r="Q7058" s="13">
        <v>1732</v>
      </c>
      <c r="S7058" s="1">
        <v>0.1</v>
      </c>
      <c r="T7058" t="s">
        <v>23</v>
      </c>
      <c r="U7058" t="s">
        <v>24</v>
      </c>
      <c r="V7058" t="b">
        <v>1</v>
      </c>
      <c r="W7058">
        <v>2.5</v>
      </c>
      <c r="X7058" t="s">
        <v>25</v>
      </c>
      <c r="Y7058" t="s">
        <v>4896</v>
      </c>
    </row>
    <row r="7059" spans="1:25" x14ac:dyDescent="0.4">
      <c r="A7059" t="s">
        <v>7461</v>
      </c>
      <c r="B7059" s="2">
        <f ca="1">TODAY()+OpportunityTbl[[#This Row],[CreatedOn_DaysFromToday]]</f>
        <v>44604</v>
      </c>
      <c r="C7059" s="2">
        <f ca="1">TODAY()+OpportunityTbl[[#This Row],[EstCloseDate_DaysFromToday]]</f>
        <v>44671</v>
      </c>
      <c r="D7059">
        <f ca="1">IF(OpportunityTbl[[#This Row],[statecode]]=0,"",OpportunityTbl[[#This Row],[Estimated Close Date]])</f>
        <v>44671</v>
      </c>
      <c r="E7059" s="14">
        <v>-506</v>
      </c>
      <c r="F7059" s="14">
        <v>-439</v>
      </c>
      <c r="G7059" t="s">
        <v>7082</v>
      </c>
      <c r="H7059" t="s">
        <v>7082</v>
      </c>
      <c r="I7059">
        <v>1</v>
      </c>
      <c r="J7059">
        <v>3</v>
      </c>
      <c r="K7059" t="s">
        <v>11549</v>
      </c>
      <c r="L7059" t="s">
        <v>12236</v>
      </c>
      <c r="M7059" t="s">
        <v>22</v>
      </c>
      <c r="N7059" t="s">
        <v>2022</v>
      </c>
      <c r="O7059" t="s">
        <v>29</v>
      </c>
      <c r="P7059" t="s">
        <v>2026</v>
      </c>
      <c r="Q7059" s="13">
        <v>2004</v>
      </c>
      <c r="R7059" s="13">
        <v>1923.84</v>
      </c>
      <c r="S7059" s="1">
        <v>0.5</v>
      </c>
      <c r="T7059" t="s">
        <v>168</v>
      </c>
      <c r="U7059" t="s">
        <v>24</v>
      </c>
      <c r="V7059" t="b">
        <v>1</v>
      </c>
      <c r="W7059">
        <v>4</v>
      </c>
      <c r="X7059" t="s">
        <v>240</v>
      </c>
      <c r="Y7059" t="s">
        <v>4916</v>
      </c>
    </row>
    <row r="7060" spans="1:25" x14ac:dyDescent="0.4">
      <c r="A7060" t="s">
        <v>7539</v>
      </c>
      <c r="B7060" s="2">
        <f ca="1">TODAY()+OpportunityTbl[[#This Row],[CreatedOn_DaysFromToday]]</f>
        <v>44604</v>
      </c>
      <c r="C7060" s="2">
        <f ca="1">TODAY()+OpportunityTbl[[#This Row],[EstCloseDate_DaysFromToday]]</f>
        <v>44659</v>
      </c>
      <c r="D7060">
        <f ca="1">IF(OpportunityTbl[[#This Row],[statecode]]=0,"",OpportunityTbl[[#This Row],[Estimated Close Date]])</f>
        <v>44659</v>
      </c>
      <c r="E7060" s="14">
        <v>-506</v>
      </c>
      <c r="F7060" s="14">
        <v>-451</v>
      </c>
      <c r="G7060" t="s">
        <v>7082</v>
      </c>
      <c r="H7060" t="s">
        <v>7082</v>
      </c>
      <c r="I7060">
        <v>1</v>
      </c>
      <c r="J7060">
        <v>3</v>
      </c>
      <c r="K7060" t="s">
        <v>11618</v>
      </c>
      <c r="L7060" t="s">
        <v>12239</v>
      </c>
      <c r="M7060" t="s">
        <v>22</v>
      </c>
      <c r="N7060" t="s">
        <v>1762</v>
      </c>
      <c r="O7060" t="s">
        <v>29</v>
      </c>
      <c r="P7060" t="s">
        <v>2161</v>
      </c>
      <c r="Q7060" s="13">
        <v>6199</v>
      </c>
      <c r="R7060" s="13">
        <v>6013.03</v>
      </c>
      <c r="S7060" s="1">
        <v>0.5</v>
      </c>
      <c r="T7060" t="s">
        <v>168</v>
      </c>
      <c r="U7060" t="s">
        <v>97</v>
      </c>
      <c r="V7060" t="b">
        <v>1</v>
      </c>
      <c r="W7060">
        <v>3</v>
      </c>
      <c r="X7060" t="s">
        <v>240</v>
      </c>
      <c r="Y7060" t="s">
        <v>4916</v>
      </c>
    </row>
    <row r="7061" spans="1:25" x14ac:dyDescent="0.4">
      <c r="A7061" t="s">
        <v>8571</v>
      </c>
      <c r="B7061" s="2">
        <f ca="1">TODAY()+OpportunityTbl[[#This Row],[CreatedOn_DaysFromToday]]</f>
        <v>44604</v>
      </c>
      <c r="C7061" s="2">
        <f ca="1">TODAY()+OpportunityTbl[[#This Row],[EstCloseDate_DaysFromToday]]</f>
        <v>44686</v>
      </c>
      <c r="D7061">
        <f ca="1">IF(OpportunityTbl[[#This Row],[statecode]]=0,"",OpportunityTbl[[#This Row],[Estimated Close Date]])</f>
        <v>44686</v>
      </c>
      <c r="E7061" s="14">
        <v>-506</v>
      </c>
      <c r="F7061" s="14">
        <v>-424</v>
      </c>
      <c r="G7061" t="s">
        <v>7082</v>
      </c>
      <c r="H7061" t="s">
        <v>7082</v>
      </c>
      <c r="I7061">
        <v>1</v>
      </c>
      <c r="J7061">
        <v>3</v>
      </c>
      <c r="K7061" t="s">
        <v>11526</v>
      </c>
      <c r="L7061" t="s">
        <v>12234</v>
      </c>
      <c r="M7061" t="s">
        <v>22</v>
      </c>
      <c r="N7061" t="s">
        <v>1617</v>
      </c>
      <c r="O7061" t="s">
        <v>29</v>
      </c>
      <c r="P7061" t="s">
        <v>4812</v>
      </c>
      <c r="Q7061" s="13">
        <v>2614</v>
      </c>
      <c r="R7061" s="13">
        <v>2522.5100000000002</v>
      </c>
      <c r="S7061" s="1">
        <v>0.9</v>
      </c>
      <c r="T7061" t="s">
        <v>4724</v>
      </c>
      <c r="U7061" t="s">
        <v>97</v>
      </c>
      <c r="V7061" t="b">
        <v>1</v>
      </c>
      <c r="W7061">
        <v>3.5</v>
      </c>
      <c r="X7061" t="s">
        <v>4732</v>
      </c>
      <c r="Y7061" t="s">
        <v>26</v>
      </c>
    </row>
    <row r="7062" spans="1:25" x14ac:dyDescent="0.4">
      <c r="A7062" t="s">
        <v>8958</v>
      </c>
      <c r="B7062" s="2">
        <f ca="1">TODAY()+OpportunityTbl[[#This Row],[CreatedOn_DaysFromToday]]</f>
        <v>44604</v>
      </c>
      <c r="C7062" s="2">
        <f ca="1">TODAY()+OpportunityTbl[[#This Row],[EstCloseDate_DaysFromToday]]</f>
        <v>44670</v>
      </c>
      <c r="D7062">
        <f ca="1">IF(OpportunityTbl[[#This Row],[statecode]]=0,"",OpportunityTbl[[#This Row],[Estimated Close Date]])</f>
        <v>44670</v>
      </c>
      <c r="E7062" s="14">
        <v>-506</v>
      </c>
      <c r="F7062" s="14">
        <v>-440</v>
      </c>
      <c r="G7062" t="s">
        <v>7082</v>
      </c>
      <c r="H7062" t="s">
        <v>7082</v>
      </c>
      <c r="I7062">
        <v>1</v>
      </c>
      <c r="J7062">
        <v>3</v>
      </c>
      <c r="K7062" t="s">
        <v>11568</v>
      </c>
      <c r="L7062" t="s">
        <v>12237</v>
      </c>
      <c r="M7062" t="s">
        <v>22</v>
      </c>
      <c r="N7062" t="s">
        <v>2121</v>
      </c>
      <c r="O7062" t="s">
        <v>29</v>
      </c>
      <c r="P7062" t="s">
        <v>2167</v>
      </c>
      <c r="Q7062" s="13">
        <v>2767</v>
      </c>
      <c r="R7062" s="13">
        <v>2628.65</v>
      </c>
      <c r="S7062" s="1">
        <v>0.5</v>
      </c>
      <c r="T7062" t="s">
        <v>168</v>
      </c>
      <c r="U7062" t="s">
        <v>24</v>
      </c>
      <c r="V7062" t="b">
        <v>0</v>
      </c>
      <c r="W7062">
        <v>5</v>
      </c>
      <c r="X7062" t="s">
        <v>240</v>
      </c>
      <c r="Y7062" t="s">
        <v>26</v>
      </c>
    </row>
    <row r="7063" spans="1:25" x14ac:dyDescent="0.4">
      <c r="A7063" t="s">
        <v>130</v>
      </c>
      <c r="B7063" s="2">
        <f ca="1">TODAY()+OpportunityTbl[[#This Row],[CreatedOn_DaysFromToday]]</f>
        <v>44603</v>
      </c>
      <c r="C7063" s="2">
        <f ca="1">TODAY()+OpportunityTbl[[#This Row],[EstCloseDate_DaysFromToday]]</f>
        <v>44644</v>
      </c>
      <c r="D7063">
        <f ca="1">IF(OpportunityTbl[[#This Row],[statecode]]=0,"",OpportunityTbl[[#This Row],[Estimated Close Date]])</f>
        <v>44644</v>
      </c>
      <c r="E7063" s="14">
        <v>-507</v>
      </c>
      <c r="F7063" s="14">
        <v>-466</v>
      </c>
      <c r="G7063" t="s">
        <v>27</v>
      </c>
      <c r="H7063" t="s">
        <v>28</v>
      </c>
      <c r="I7063">
        <v>2</v>
      </c>
      <c r="J7063">
        <v>4</v>
      </c>
      <c r="K7063" t="s">
        <v>11662</v>
      </c>
      <c r="L7063" t="s">
        <v>12234</v>
      </c>
      <c r="M7063" t="s">
        <v>22</v>
      </c>
      <c r="N7063" t="s">
        <v>31</v>
      </c>
      <c r="O7063" t="s">
        <v>29</v>
      </c>
      <c r="P7063" t="s">
        <v>32</v>
      </c>
      <c r="Q7063" s="13">
        <v>1952</v>
      </c>
      <c r="S7063" s="1">
        <v>0.1</v>
      </c>
      <c r="T7063" t="s">
        <v>23</v>
      </c>
      <c r="U7063" t="s">
        <v>97</v>
      </c>
      <c r="V7063" t="b">
        <v>1</v>
      </c>
      <c r="W7063">
        <v>2.5</v>
      </c>
      <c r="X7063" t="s">
        <v>25</v>
      </c>
      <c r="Y7063" t="s">
        <v>26</v>
      </c>
    </row>
    <row r="7064" spans="1:25" x14ac:dyDescent="0.4">
      <c r="A7064" t="s">
        <v>753</v>
      </c>
      <c r="B7064" s="2">
        <f ca="1">TODAY()+OpportunityTbl[[#This Row],[CreatedOn_DaysFromToday]]</f>
        <v>44603</v>
      </c>
      <c r="C7064" s="2">
        <f ca="1">TODAY()+OpportunityTbl[[#This Row],[EstCloseDate_DaysFromToday]]</f>
        <v>44657</v>
      </c>
      <c r="D7064">
        <f ca="1">IF(OpportunityTbl[[#This Row],[statecode]]=0,"",OpportunityTbl[[#This Row],[Estimated Close Date]])</f>
        <v>44657</v>
      </c>
      <c r="E7064" s="14">
        <v>-507</v>
      </c>
      <c r="F7064" s="14">
        <v>-453</v>
      </c>
      <c r="G7064" t="s">
        <v>27</v>
      </c>
      <c r="H7064" t="s">
        <v>28</v>
      </c>
      <c r="I7064">
        <v>2</v>
      </c>
      <c r="J7064">
        <v>4</v>
      </c>
      <c r="K7064" t="s">
        <v>11602</v>
      </c>
      <c r="L7064" t="s">
        <v>12236</v>
      </c>
      <c r="M7064" t="s">
        <v>22</v>
      </c>
      <c r="N7064" t="s">
        <v>469</v>
      </c>
      <c r="O7064" t="s">
        <v>29</v>
      </c>
      <c r="P7064" t="s">
        <v>488</v>
      </c>
      <c r="Q7064" s="13">
        <v>2731</v>
      </c>
      <c r="S7064" s="1">
        <v>0.3</v>
      </c>
      <c r="T7064" t="s">
        <v>168</v>
      </c>
      <c r="U7064" t="s">
        <v>97</v>
      </c>
      <c r="V7064" t="b">
        <v>0</v>
      </c>
      <c r="W7064">
        <v>2.5</v>
      </c>
      <c r="X7064" t="s">
        <v>157</v>
      </c>
      <c r="Y7064" t="s">
        <v>26</v>
      </c>
    </row>
    <row r="7065" spans="1:25" x14ac:dyDescent="0.4">
      <c r="A7065" t="s">
        <v>988</v>
      </c>
      <c r="B7065" s="2">
        <f ca="1">TODAY()+OpportunityTbl[[#This Row],[CreatedOn_DaysFromToday]]</f>
        <v>44603</v>
      </c>
      <c r="C7065" s="2">
        <f ca="1">TODAY()+OpportunityTbl[[#This Row],[EstCloseDate_DaysFromToday]]</f>
        <v>44657</v>
      </c>
      <c r="D7065">
        <f ca="1">IF(OpportunityTbl[[#This Row],[statecode]]=0,"",OpportunityTbl[[#This Row],[Estimated Close Date]])</f>
        <v>44657</v>
      </c>
      <c r="E7065" s="14">
        <v>-507</v>
      </c>
      <c r="F7065" s="14">
        <v>-453</v>
      </c>
      <c r="G7065" t="s">
        <v>27</v>
      </c>
      <c r="H7065" t="s">
        <v>28</v>
      </c>
      <c r="I7065">
        <v>2</v>
      </c>
      <c r="J7065">
        <v>4</v>
      </c>
      <c r="K7065" t="s">
        <v>11636</v>
      </c>
      <c r="L7065" t="s">
        <v>12236</v>
      </c>
      <c r="M7065" t="s">
        <v>22</v>
      </c>
      <c r="N7065" t="s">
        <v>563</v>
      </c>
      <c r="O7065" t="s">
        <v>29</v>
      </c>
      <c r="P7065" t="s">
        <v>564</v>
      </c>
      <c r="Q7065" s="13">
        <v>1879</v>
      </c>
      <c r="S7065" s="1">
        <v>0.1</v>
      </c>
      <c r="T7065" t="s">
        <v>23</v>
      </c>
      <c r="U7065" t="s">
        <v>24</v>
      </c>
      <c r="V7065" t="b">
        <v>1</v>
      </c>
      <c r="W7065">
        <v>2.5</v>
      </c>
      <c r="X7065" t="s">
        <v>25</v>
      </c>
      <c r="Y7065" t="s">
        <v>26</v>
      </c>
    </row>
    <row r="7066" spans="1:25" x14ac:dyDescent="0.4">
      <c r="A7066" t="s">
        <v>1138</v>
      </c>
      <c r="B7066" s="2">
        <f ca="1">TODAY()+OpportunityTbl[[#This Row],[CreatedOn_DaysFromToday]]</f>
        <v>44603</v>
      </c>
      <c r="C7066" s="2">
        <f ca="1">TODAY()+OpportunityTbl[[#This Row],[EstCloseDate_DaysFromToday]]</f>
        <v>44641</v>
      </c>
      <c r="D7066">
        <f ca="1">IF(OpportunityTbl[[#This Row],[statecode]]=0,"",OpportunityTbl[[#This Row],[Estimated Close Date]])</f>
        <v>44641</v>
      </c>
      <c r="E7066" s="14">
        <v>-507</v>
      </c>
      <c r="F7066" s="14">
        <v>-469</v>
      </c>
      <c r="G7066" t="s">
        <v>27</v>
      </c>
      <c r="H7066" t="s">
        <v>28</v>
      </c>
      <c r="I7066">
        <v>2</v>
      </c>
      <c r="J7066">
        <v>4</v>
      </c>
      <c r="K7066" t="s">
        <v>11618</v>
      </c>
      <c r="L7066" t="s">
        <v>12236</v>
      </c>
      <c r="M7066" t="s">
        <v>22</v>
      </c>
      <c r="N7066" t="s">
        <v>480</v>
      </c>
      <c r="O7066" t="s">
        <v>29</v>
      </c>
      <c r="P7066" t="s">
        <v>527</v>
      </c>
      <c r="Q7066" s="13">
        <v>1659</v>
      </c>
      <c r="S7066" s="1">
        <v>0.1</v>
      </c>
      <c r="T7066" t="s">
        <v>23</v>
      </c>
      <c r="U7066" t="s">
        <v>100</v>
      </c>
      <c r="V7066" t="b">
        <v>1</v>
      </c>
      <c r="W7066">
        <v>2.5</v>
      </c>
      <c r="X7066" t="s">
        <v>25</v>
      </c>
      <c r="Y7066" t="s">
        <v>26</v>
      </c>
    </row>
    <row r="7067" spans="1:25" x14ac:dyDescent="0.4">
      <c r="A7067" t="s">
        <v>2678</v>
      </c>
      <c r="B7067" s="2">
        <f ca="1">TODAY()+OpportunityTbl[[#This Row],[CreatedOn_DaysFromToday]]</f>
        <v>44603</v>
      </c>
      <c r="C7067" s="2">
        <f ca="1">TODAY()+OpportunityTbl[[#This Row],[EstCloseDate_DaysFromToday]]</f>
        <v>44644</v>
      </c>
      <c r="D7067">
        <f ca="1">IF(OpportunityTbl[[#This Row],[statecode]]=0,"",OpportunityTbl[[#This Row],[Estimated Close Date]])</f>
        <v>44644</v>
      </c>
      <c r="E7067" s="14">
        <v>-507</v>
      </c>
      <c r="F7067" s="14">
        <v>-466</v>
      </c>
      <c r="G7067" t="s">
        <v>27</v>
      </c>
      <c r="H7067" t="s">
        <v>28</v>
      </c>
      <c r="I7067">
        <v>2</v>
      </c>
      <c r="J7067">
        <v>4</v>
      </c>
      <c r="K7067" t="s">
        <v>11633</v>
      </c>
      <c r="L7067" t="s">
        <v>12236</v>
      </c>
      <c r="M7067" t="s">
        <v>22</v>
      </c>
      <c r="N7067" t="s">
        <v>2069</v>
      </c>
      <c r="O7067" t="s">
        <v>29</v>
      </c>
      <c r="P7067" t="s">
        <v>2623</v>
      </c>
      <c r="Q7067" s="13">
        <v>2293</v>
      </c>
      <c r="S7067" s="1">
        <v>0.1</v>
      </c>
      <c r="T7067" t="s">
        <v>23</v>
      </c>
      <c r="U7067" t="s">
        <v>24</v>
      </c>
      <c r="V7067" t="b">
        <v>0</v>
      </c>
      <c r="W7067">
        <v>4.5</v>
      </c>
      <c r="X7067" t="s">
        <v>25</v>
      </c>
      <c r="Y7067" t="s">
        <v>26</v>
      </c>
    </row>
    <row r="7068" spans="1:25" x14ac:dyDescent="0.4">
      <c r="A7068" t="s">
        <v>5344</v>
      </c>
      <c r="B7068" s="2">
        <f ca="1">TODAY()+OpportunityTbl[[#This Row],[CreatedOn_DaysFromToday]]</f>
        <v>44603</v>
      </c>
      <c r="C7068" s="2">
        <f ca="1">TODAY()+OpportunityTbl[[#This Row],[EstCloseDate_DaysFromToday]]</f>
        <v>44674</v>
      </c>
      <c r="D7068">
        <f ca="1">IF(OpportunityTbl[[#This Row],[statecode]]=0,"",OpportunityTbl[[#This Row],[Estimated Close Date]])</f>
        <v>44674</v>
      </c>
      <c r="E7068" s="14">
        <v>-507</v>
      </c>
      <c r="F7068" s="14">
        <v>-436</v>
      </c>
      <c r="G7068" t="s">
        <v>27</v>
      </c>
      <c r="H7068" t="s">
        <v>28</v>
      </c>
      <c r="I7068">
        <v>2</v>
      </c>
      <c r="J7068">
        <v>4</v>
      </c>
      <c r="K7068" t="s">
        <v>11547</v>
      </c>
      <c r="L7068" t="s">
        <v>12237</v>
      </c>
      <c r="M7068" t="s">
        <v>22</v>
      </c>
      <c r="N7068" t="s">
        <v>1617</v>
      </c>
      <c r="O7068" t="s">
        <v>29</v>
      </c>
      <c r="P7068" t="s">
        <v>1618</v>
      </c>
      <c r="Q7068" s="13">
        <v>3576</v>
      </c>
      <c r="S7068" s="1">
        <v>0.1</v>
      </c>
      <c r="T7068" t="s">
        <v>23</v>
      </c>
      <c r="U7068" t="s">
        <v>24</v>
      </c>
      <c r="V7068" t="b">
        <v>1</v>
      </c>
      <c r="W7068">
        <v>4.5</v>
      </c>
      <c r="X7068" t="s">
        <v>25</v>
      </c>
      <c r="Y7068" t="s">
        <v>4896</v>
      </c>
    </row>
    <row r="7069" spans="1:25" x14ac:dyDescent="0.4">
      <c r="A7069" t="s">
        <v>6977</v>
      </c>
      <c r="B7069" s="2">
        <f ca="1">TODAY()+OpportunityTbl[[#This Row],[CreatedOn_DaysFromToday]]</f>
        <v>44603</v>
      </c>
      <c r="C7069" s="2">
        <f ca="1">TODAY()+OpportunityTbl[[#This Row],[EstCloseDate_DaysFromToday]]</f>
        <v>44661</v>
      </c>
      <c r="D7069">
        <f ca="1">IF(OpportunityTbl[[#This Row],[statecode]]=0,"",OpportunityTbl[[#This Row],[Estimated Close Date]])</f>
        <v>44661</v>
      </c>
      <c r="E7069" s="14">
        <v>-507</v>
      </c>
      <c r="F7069" s="14">
        <v>-449</v>
      </c>
      <c r="G7069" t="s">
        <v>27</v>
      </c>
      <c r="H7069" t="s">
        <v>28</v>
      </c>
      <c r="I7069">
        <v>2</v>
      </c>
      <c r="J7069">
        <v>4</v>
      </c>
      <c r="K7069" t="s">
        <v>11663</v>
      </c>
      <c r="L7069" t="s">
        <v>12236</v>
      </c>
      <c r="M7069" t="s">
        <v>22</v>
      </c>
      <c r="N7069" t="s">
        <v>31</v>
      </c>
      <c r="O7069" t="s">
        <v>29</v>
      </c>
      <c r="P7069" t="s">
        <v>419</v>
      </c>
      <c r="Q7069" s="13">
        <v>2395</v>
      </c>
      <c r="S7069" s="1">
        <v>0.3</v>
      </c>
      <c r="T7069" t="s">
        <v>168</v>
      </c>
      <c r="U7069" t="s">
        <v>24</v>
      </c>
      <c r="V7069" t="b">
        <v>0</v>
      </c>
      <c r="W7069">
        <v>2.5</v>
      </c>
      <c r="X7069" t="s">
        <v>157</v>
      </c>
      <c r="Y7069" t="s">
        <v>4892</v>
      </c>
    </row>
    <row r="7070" spans="1:25" x14ac:dyDescent="0.4">
      <c r="A7070" t="s">
        <v>6978</v>
      </c>
      <c r="B7070" s="2">
        <f ca="1">TODAY()+OpportunityTbl[[#This Row],[CreatedOn_DaysFromToday]]</f>
        <v>44603</v>
      </c>
      <c r="C7070" s="2">
        <f ca="1">TODAY()+OpportunityTbl[[#This Row],[EstCloseDate_DaysFromToday]]</f>
        <v>44664</v>
      </c>
      <c r="D7070">
        <f ca="1">IF(OpportunityTbl[[#This Row],[statecode]]=0,"",OpportunityTbl[[#This Row],[Estimated Close Date]])</f>
        <v>44664</v>
      </c>
      <c r="E7070" s="14">
        <v>-507</v>
      </c>
      <c r="F7070" s="14">
        <v>-446</v>
      </c>
      <c r="G7070" t="s">
        <v>27</v>
      </c>
      <c r="H7070" t="s">
        <v>28</v>
      </c>
      <c r="I7070">
        <v>2</v>
      </c>
      <c r="J7070">
        <v>4</v>
      </c>
      <c r="K7070" t="s">
        <v>11573</v>
      </c>
      <c r="L7070" t="s">
        <v>12234</v>
      </c>
      <c r="M7070" t="s">
        <v>22</v>
      </c>
      <c r="N7070" t="s">
        <v>31</v>
      </c>
      <c r="O7070" t="s">
        <v>29</v>
      </c>
      <c r="P7070" t="s">
        <v>210</v>
      </c>
      <c r="Q7070" s="13">
        <v>2365</v>
      </c>
      <c r="S7070" s="1">
        <v>0.5</v>
      </c>
      <c r="T7070" t="s">
        <v>168</v>
      </c>
      <c r="U7070" t="s">
        <v>24</v>
      </c>
      <c r="V7070" t="b">
        <v>0</v>
      </c>
      <c r="W7070">
        <v>2.5</v>
      </c>
      <c r="X7070" t="s">
        <v>240</v>
      </c>
      <c r="Y7070" t="s">
        <v>4890</v>
      </c>
    </row>
    <row r="7071" spans="1:25" x14ac:dyDescent="0.4">
      <c r="A7071" t="s">
        <v>7163</v>
      </c>
      <c r="B7071" s="2">
        <f ca="1">TODAY()+OpportunityTbl[[#This Row],[CreatedOn_DaysFromToday]]</f>
        <v>44603</v>
      </c>
      <c r="C7071" s="2">
        <f ca="1">TODAY()+OpportunityTbl[[#This Row],[EstCloseDate_DaysFromToday]]</f>
        <v>44689</v>
      </c>
      <c r="D7071">
        <f ca="1">IF(OpportunityTbl[[#This Row],[statecode]]=0,"",OpportunityTbl[[#This Row],[Estimated Close Date]])</f>
        <v>44689</v>
      </c>
      <c r="E7071" s="14">
        <v>-507</v>
      </c>
      <c r="F7071" s="14">
        <v>-421</v>
      </c>
      <c r="G7071" t="s">
        <v>7082</v>
      </c>
      <c r="H7071" t="s">
        <v>7082</v>
      </c>
      <c r="I7071">
        <v>1</v>
      </c>
      <c r="J7071">
        <v>3</v>
      </c>
      <c r="K7071" t="s">
        <v>11538</v>
      </c>
      <c r="L7071" t="s">
        <v>12236</v>
      </c>
      <c r="M7071" t="s">
        <v>22</v>
      </c>
      <c r="N7071" t="s">
        <v>1617</v>
      </c>
      <c r="O7071" t="s">
        <v>29</v>
      </c>
      <c r="P7071" t="s">
        <v>4812</v>
      </c>
      <c r="Q7071" s="13">
        <v>3190</v>
      </c>
      <c r="R7071" s="13">
        <v>3078.35</v>
      </c>
      <c r="S7071" s="1">
        <v>0.9</v>
      </c>
      <c r="T7071" t="s">
        <v>4724</v>
      </c>
      <c r="U7071" t="s">
        <v>100</v>
      </c>
      <c r="V7071" t="b">
        <v>0</v>
      </c>
      <c r="W7071">
        <v>3.5</v>
      </c>
      <c r="X7071" t="s">
        <v>4732</v>
      </c>
      <c r="Y7071" t="s">
        <v>4892</v>
      </c>
    </row>
    <row r="7072" spans="1:25" x14ac:dyDescent="0.4">
      <c r="A7072" t="s">
        <v>8434</v>
      </c>
      <c r="B7072" s="2">
        <f ca="1">TODAY()+OpportunityTbl[[#This Row],[CreatedOn_DaysFromToday]]</f>
        <v>44603</v>
      </c>
      <c r="C7072" s="2">
        <f ca="1">TODAY()+OpportunityTbl[[#This Row],[EstCloseDate_DaysFromToday]]</f>
        <v>44664</v>
      </c>
      <c r="D7072">
        <f ca="1">IF(OpportunityTbl[[#This Row],[statecode]]=0,"",OpportunityTbl[[#This Row],[Estimated Close Date]])</f>
        <v>44664</v>
      </c>
      <c r="E7072" s="14">
        <v>-507</v>
      </c>
      <c r="F7072" s="14">
        <v>-446</v>
      </c>
      <c r="G7072" t="s">
        <v>7082</v>
      </c>
      <c r="H7072" t="s">
        <v>7082</v>
      </c>
      <c r="I7072">
        <v>1</v>
      </c>
      <c r="J7072">
        <v>3</v>
      </c>
      <c r="K7072" t="s">
        <v>11644</v>
      </c>
      <c r="L7072" t="s">
        <v>12239</v>
      </c>
      <c r="M7072" t="s">
        <v>22</v>
      </c>
      <c r="N7072" t="s">
        <v>2121</v>
      </c>
      <c r="O7072" t="s">
        <v>29</v>
      </c>
      <c r="P7072" t="s">
        <v>4734</v>
      </c>
      <c r="Q7072" s="13">
        <v>8510</v>
      </c>
      <c r="R7072" s="13">
        <v>8254.7000000000007</v>
      </c>
      <c r="S7072" s="1">
        <v>0.9</v>
      </c>
      <c r="T7072" t="s">
        <v>4724</v>
      </c>
      <c r="U7072" t="s">
        <v>100</v>
      </c>
      <c r="V7072" t="b">
        <v>0</v>
      </c>
      <c r="W7072">
        <v>3</v>
      </c>
      <c r="X7072" t="s">
        <v>4732</v>
      </c>
      <c r="Y7072" t="s">
        <v>4905</v>
      </c>
    </row>
    <row r="7073" spans="1:25" x14ac:dyDescent="0.4">
      <c r="A7073" t="s">
        <v>9424</v>
      </c>
      <c r="B7073" s="2">
        <f ca="1">TODAY()+OpportunityTbl[[#This Row],[CreatedOn_DaysFromToday]]</f>
        <v>44603</v>
      </c>
      <c r="C7073" s="2">
        <f ca="1">TODAY()+OpportunityTbl[[#This Row],[EstCloseDate_DaysFromToday]]</f>
        <v>44681</v>
      </c>
      <c r="D7073">
        <f ca="1">IF(OpportunityTbl[[#This Row],[statecode]]=0,"",OpportunityTbl[[#This Row],[Estimated Close Date]])</f>
        <v>44681</v>
      </c>
      <c r="E7073" s="14">
        <v>-507</v>
      </c>
      <c r="F7073" s="14">
        <v>-429</v>
      </c>
      <c r="G7073" t="s">
        <v>7082</v>
      </c>
      <c r="H7073" t="s">
        <v>7082</v>
      </c>
      <c r="I7073">
        <v>1</v>
      </c>
      <c r="J7073">
        <v>3</v>
      </c>
      <c r="K7073" t="s">
        <v>11526</v>
      </c>
      <c r="L7073" t="s">
        <v>12234</v>
      </c>
      <c r="M7073" t="s">
        <v>22</v>
      </c>
      <c r="N7073" t="s">
        <v>534</v>
      </c>
      <c r="O7073" t="s">
        <v>29</v>
      </c>
      <c r="P7073" t="s">
        <v>590</v>
      </c>
      <c r="Q7073" s="13">
        <v>2362</v>
      </c>
      <c r="R7073" s="13">
        <v>2302.9499999999998</v>
      </c>
      <c r="S7073" s="1">
        <v>0.3</v>
      </c>
      <c r="T7073" t="s">
        <v>168</v>
      </c>
      <c r="U7073" t="s">
        <v>24</v>
      </c>
      <c r="V7073" t="b">
        <v>1</v>
      </c>
      <c r="W7073">
        <v>2.5</v>
      </c>
      <c r="X7073" t="s">
        <v>157</v>
      </c>
      <c r="Y7073" t="s">
        <v>26</v>
      </c>
    </row>
    <row r="7074" spans="1:25" x14ac:dyDescent="0.4">
      <c r="A7074" t="s">
        <v>9815</v>
      </c>
      <c r="B7074" s="2">
        <f ca="1">TODAY()+OpportunityTbl[[#This Row],[CreatedOn_DaysFromToday]]</f>
        <v>44603</v>
      </c>
      <c r="C7074" s="2">
        <f ca="1">TODAY()+OpportunityTbl[[#This Row],[EstCloseDate_DaysFromToday]]</f>
        <v>44671</v>
      </c>
      <c r="D7074">
        <f ca="1">IF(OpportunityTbl[[#This Row],[statecode]]=0,"",OpportunityTbl[[#This Row],[Estimated Close Date]])</f>
        <v>44671</v>
      </c>
      <c r="E7074" s="14">
        <v>-507</v>
      </c>
      <c r="F7074" s="14">
        <v>-439</v>
      </c>
      <c r="G7074" t="s">
        <v>7082</v>
      </c>
      <c r="H7074" t="s">
        <v>7082</v>
      </c>
      <c r="I7074">
        <v>1</v>
      </c>
      <c r="J7074">
        <v>3</v>
      </c>
      <c r="K7074" t="s">
        <v>11544</v>
      </c>
      <c r="L7074" t="s">
        <v>12236</v>
      </c>
      <c r="M7074" t="s">
        <v>22</v>
      </c>
      <c r="N7074" t="s">
        <v>2121</v>
      </c>
      <c r="O7074" t="s">
        <v>29</v>
      </c>
      <c r="P7074" t="s">
        <v>4734</v>
      </c>
      <c r="Q7074" s="13">
        <v>2283</v>
      </c>
      <c r="R7074" s="13">
        <v>2191.6799999999998</v>
      </c>
      <c r="S7074" s="1">
        <v>0.9</v>
      </c>
      <c r="T7074" t="s">
        <v>4724</v>
      </c>
      <c r="U7074" t="s">
        <v>97</v>
      </c>
      <c r="V7074" t="b">
        <v>0</v>
      </c>
      <c r="W7074">
        <v>4</v>
      </c>
      <c r="X7074" t="s">
        <v>4732</v>
      </c>
      <c r="Y7074" t="s">
        <v>26</v>
      </c>
    </row>
    <row r="7075" spans="1:25" x14ac:dyDescent="0.4">
      <c r="A7075" t="s">
        <v>387</v>
      </c>
      <c r="B7075" s="2">
        <f ca="1">TODAY()+OpportunityTbl[[#This Row],[CreatedOn_DaysFromToday]]</f>
        <v>44602</v>
      </c>
      <c r="C7075" s="2">
        <f ca="1">TODAY()+OpportunityTbl[[#This Row],[EstCloseDate_DaysFromToday]]</f>
        <v>44644</v>
      </c>
      <c r="D7075">
        <f ca="1">IF(OpportunityTbl[[#This Row],[statecode]]=0,"",OpportunityTbl[[#This Row],[Estimated Close Date]])</f>
        <v>44644</v>
      </c>
      <c r="E7075" s="14">
        <v>-508</v>
      </c>
      <c r="F7075" s="14">
        <v>-466</v>
      </c>
      <c r="G7075" t="s">
        <v>27</v>
      </c>
      <c r="H7075" t="s">
        <v>28</v>
      </c>
      <c r="I7075">
        <v>2</v>
      </c>
      <c r="J7075">
        <v>4</v>
      </c>
      <c r="K7075" t="s">
        <v>11610</v>
      </c>
      <c r="L7075" t="s">
        <v>12234</v>
      </c>
      <c r="M7075" t="s">
        <v>22</v>
      </c>
      <c r="N7075" t="s">
        <v>31</v>
      </c>
      <c r="O7075" t="s">
        <v>29</v>
      </c>
      <c r="P7075" t="s">
        <v>319</v>
      </c>
      <c r="Q7075" s="13">
        <v>1222</v>
      </c>
      <c r="S7075" s="1">
        <v>0.1</v>
      </c>
      <c r="T7075" t="s">
        <v>23</v>
      </c>
      <c r="U7075" t="s">
        <v>24</v>
      </c>
      <c r="V7075" t="b">
        <v>0</v>
      </c>
      <c r="W7075">
        <v>2.5</v>
      </c>
      <c r="X7075" t="s">
        <v>25</v>
      </c>
      <c r="Y7075" t="s">
        <v>26</v>
      </c>
    </row>
    <row r="7076" spans="1:25" x14ac:dyDescent="0.4">
      <c r="A7076" t="s">
        <v>458</v>
      </c>
      <c r="B7076" s="2">
        <f ca="1">TODAY()+OpportunityTbl[[#This Row],[CreatedOn_DaysFromToday]]</f>
        <v>44602</v>
      </c>
      <c r="C7076" s="2">
        <f ca="1">TODAY()+OpportunityTbl[[#This Row],[EstCloseDate_DaysFromToday]]</f>
        <v>44641</v>
      </c>
      <c r="D7076">
        <f ca="1">IF(OpportunityTbl[[#This Row],[statecode]]=0,"",OpportunityTbl[[#This Row],[Estimated Close Date]])</f>
        <v>44641</v>
      </c>
      <c r="E7076" s="14">
        <v>-508</v>
      </c>
      <c r="F7076" s="14">
        <v>-469</v>
      </c>
      <c r="G7076" t="s">
        <v>27</v>
      </c>
      <c r="H7076" t="s">
        <v>28</v>
      </c>
      <c r="I7076">
        <v>2</v>
      </c>
      <c r="J7076">
        <v>4</v>
      </c>
      <c r="K7076" t="s">
        <v>11606</v>
      </c>
      <c r="L7076" t="s">
        <v>12234</v>
      </c>
      <c r="M7076" t="s">
        <v>22</v>
      </c>
      <c r="N7076" t="s">
        <v>31</v>
      </c>
      <c r="O7076" t="s">
        <v>29</v>
      </c>
      <c r="P7076" t="s">
        <v>419</v>
      </c>
      <c r="Q7076" s="13">
        <v>1939</v>
      </c>
      <c r="S7076" s="1">
        <v>0.1</v>
      </c>
      <c r="T7076" t="s">
        <v>23</v>
      </c>
      <c r="U7076" t="s">
        <v>100</v>
      </c>
      <c r="V7076" t="b">
        <v>0</v>
      </c>
      <c r="W7076">
        <v>2.5</v>
      </c>
      <c r="X7076" t="s">
        <v>25</v>
      </c>
      <c r="Y7076" t="s">
        <v>26</v>
      </c>
    </row>
    <row r="7077" spans="1:25" x14ac:dyDescent="0.4">
      <c r="A7077" t="s">
        <v>989</v>
      </c>
      <c r="B7077" s="2">
        <f ca="1">TODAY()+OpportunityTbl[[#This Row],[CreatedOn_DaysFromToday]]</f>
        <v>44602</v>
      </c>
      <c r="C7077" s="2">
        <f ca="1">TODAY()+OpportunityTbl[[#This Row],[EstCloseDate_DaysFromToday]]</f>
        <v>44657</v>
      </c>
      <c r="D7077">
        <f ca="1">IF(OpportunityTbl[[#This Row],[statecode]]=0,"",OpportunityTbl[[#This Row],[Estimated Close Date]])</f>
        <v>44657</v>
      </c>
      <c r="E7077" s="14">
        <v>-508</v>
      </c>
      <c r="F7077" s="14">
        <v>-453</v>
      </c>
      <c r="G7077" t="s">
        <v>27</v>
      </c>
      <c r="H7077" t="s">
        <v>28</v>
      </c>
      <c r="I7077">
        <v>2</v>
      </c>
      <c r="J7077">
        <v>4</v>
      </c>
      <c r="K7077" t="s">
        <v>11623</v>
      </c>
      <c r="L7077" t="s">
        <v>12234</v>
      </c>
      <c r="M7077" t="s">
        <v>22</v>
      </c>
      <c r="N7077" t="s">
        <v>475</v>
      </c>
      <c r="O7077" t="s">
        <v>29</v>
      </c>
      <c r="P7077" t="s">
        <v>541</v>
      </c>
      <c r="Q7077" s="13">
        <v>2408</v>
      </c>
      <c r="S7077" s="1">
        <v>0.1</v>
      </c>
      <c r="T7077" t="s">
        <v>23</v>
      </c>
      <c r="U7077" t="s">
        <v>24</v>
      </c>
      <c r="V7077" t="b">
        <v>1</v>
      </c>
      <c r="W7077">
        <v>2.5</v>
      </c>
      <c r="X7077" t="s">
        <v>25</v>
      </c>
      <c r="Y7077" t="s">
        <v>26</v>
      </c>
    </row>
    <row r="7078" spans="1:25" x14ac:dyDescent="0.4">
      <c r="A7078" t="s">
        <v>1254</v>
      </c>
      <c r="B7078" s="2">
        <f ca="1">TODAY()+OpportunityTbl[[#This Row],[CreatedOn_DaysFromToday]]</f>
        <v>44602</v>
      </c>
      <c r="C7078" s="2">
        <f ca="1">TODAY()+OpportunityTbl[[#This Row],[EstCloseDate_DaysFromToday]]</f>
        <v>44681</v>
      </c>
      <c r="D7078">
        <f ca="1">IF(OpportunityTbl[[#This Row],[statecode]]=0,"",OpportunityTbl[[#This Row],[Estimated Close Date]])</f>
        <v>44681</v>
      </c>
      <c r="E7078" s="14">
        <v>-508</v>
      </c>
      <c r="F7078" s="14">
        <v>-429</v>
      </c>
      <c r="G7078" t="s">
        <v>27</v>
      </c>
      <c r="H7078" t="s">
        <v>28</v>
      </c>
      <c r="I7078">
        <v>2</v>
      </c>
      <c r="J7078">
        <v>4</v>
      </c>
      <c r="K7078" t="s">
        <v>11594</v>
      </c>
      <c r="L7078" t="s">
        <v>12236</v>
      </c>
      <c r="M7078" t="s">
        <v>22</v>
      </c>
      <c r="N7078" t="s">
        <v>779</v>
      </c>
      <c r="O7078" t="s">
        <v>29</v>
      </c>
      <c r="P7078" t="s">
        <v>780</v>
      </c>
      <c r="Q7078" s="13">
        <v>2685</v>
      </c>
      <c r="S7078" s="1">
        <v>0.1</v>
      </c>
      <c r="T7078" t="s">
        <v>23</v>
      </c>
      <c r="U7078" t="s">
        <v>24</v>
      </c>
      <c r="V7078" t="b">
        <v>0</v>
      </c>
      <c r="W7078">
        <v>2.5</v>
      </c>
      <c r="X7078" t="s">
        <v>25</v>
      </c>
      <c r="Y7078" t="s">
        <v>26</v>
      </c>
    </row>
    <row r="7079" spans="1:25" x14ac:dyDescent="0.4">
      <c r="A7079" t="s">
        <v>2013</v>
      </c>
      <c r="B7079" s="2">
        <f ca="1">TODAY()+OpportunityTbl[[#This Row],[CreatedOn_DaysFromToday]]</f>
        <v>44602</v>
      </c>
      <c r="C7079" s="2">
        <f ca="1">TODAY()+OpportunityTbl[[#This Row],[EstCloseDate_DaysFromToday]]</f>
        <v>44675</v>
      </c>
      <c r="D7079">
        <f ca="1">IF(OpportunityTbl[[#This Row],[statecode]]=0,"",OpportunityTbl[[#This Row],[Estimated Close Date]])</f>
        <v>44675</v>
      </c>
      <c r="E7079" s="14">
        <v>-508</v>
      </c>
      <c r="F7079" s="14">
        <v>-435</v>
      </c>
      <c r="G7079" t="s">
        <v>27</v>
      </c>
      <c r="H7079" t="s">
        <v>28</v>
      </c>
      <c r="I7079">
        <v>2</v>
      </c>
      <c r="J7079">
        <v>4</v>
      </c>
      <c r="K7079" t="s">
        <v>11582</v>
      </c>
      <c r="L7079" t="s">
        <v>12239</v>
      </c>
      <c r="M7079" t="s">
        <v>22</v>
      </c>
      <c r="N7079" t="s">
        <v>480</v>
      </c>
      <c r="O7079" t="s">
        <v>29</v>
      </c>
      <c r="P7079" t="s">
        <v>687</v>
      </c>
      <c r="Q7079" s="13">
        <v>8598</v>
      </c>
      <c r="S7079" s="1">
        <v>0.3</v>
      </c>
      <c r="T7079" t="s">
        <v>168</v>
      </c>
      <c r="U7079" t="s">
        <v>24</v>
      </c>
      <c r="V7079" t="b">
        <v>0</v>
      </c>
      <c r="W7079">
        <v>2</v>
      </c>
      <c r="X7079" t="s">
        <v>157</v>
      </c>
      <c r="Y7079" t="s">
        <v>26</v>
      </c>
    </row>
    <row r="7080" spans="1:25" x14ac:dyDescent="0.4">
      <c r="A7080" t="s">
        <v>2751</v>
      </c>
      <c r="B7080" s="2">
        <f ca="1">TODAY()+OpportunityTbl[[#This Row],[CreatedOn_DaysFromToday]]</f>
        <v>44602</v>
      </c>
      <c r="C7080" s="2">
        <f ca="1">TODAY()+OpportunityTbl[[#This Row],[EstCloseDate_DaysFromToday]]</f>
        <v>44668</v>
      </c>
      <c r="D7080">
        <f ca="1">IF(OpportunityTbl[[#This Row],[statecode]]=0,"",OpportunityTbl[[#This Row],[Estimated Close Date]])</f>
        <v>44668</v>
      </c>
      <c r="E7080" s="14">
        <v>-508</v>
      </c>
      <c r="F7080" s="14">
        <v>-442</v>
      </c>
      <c r="G7080" t="s">
        <v>27</v>
      </c>
      <c r="H7080" t="s">
        <v>28</v>
      </c>
      <c r="I7080">
        <v>2</v>
      </c>
      <c r="J7080">
        <v>4</v>
      </c>
      <c r="K7080" t="s">
        <v>11535</v>
      </c>
      <c r="L7080" t="s">
        <v>12238</v>
      </c>
      <c r="M7080" t="s">
        <v>22</v>
      </c>
      <c r="N7080" t="s">
        <v>1617</v>
      </c>
      <c r="O7080" t="s">
        <v>29</v>
      </c>
      <c r="P7080" t="s">
        <v>1620</v>
      </c>
      <c r="Q7080" s="13">
        <v>4195</v>
      </c>
      <c r="S7080" s="1">
        <v>0.1</v>
      </c>
      <c r="T7080" t="s">
        <v>23</v>
      </c>
      <c r="U7080" t="s">
        <v>24</v>
      </c>
      <c r="V7080" t="b">
        <v>1</v>
      </c>
      <c r="W7080">
        <v>3</v>
      </c>
      <c r="X7080" t="s">
        <v>25</v>
      </c>
      <c r="Y7080" t="s">
        <v>26</v>
      </c>
    </row>
    <row r="7081" spans="1:25" x14ac:dyDescent="0.4">
      <c r="A7081" t="s">
        <v>5789</v>
      </c>
      <c r="B7081" s="2">
        <f ca="1">TODAY()+OpportunityTbl[[#This Row],[CreatedOn_DaysFromToday]]</f>
        <v>44602</v>
      </c>
      <c r="C7081" s="2">
        <f ca="1">TODAY()+OpportunityTbl[[#This Row],[EstCloseDate_DaysFromToday]]</f>
        <v>44646</v>
      </c>
      <c r="D7081">
        <f ca="1">IF(OpportunityTbl[[#This Row],[statecode]]=0,"",OpportunityTbl[[#This Row],[Estimated Close Date]])</f>
        <v>44646</v>
      </c>
      <c r="E7081" s="14">
        <v>-508</v>
      </c>
      <c r="F7081" s="14">
        <v>-464</v>
      </c>
      <c r="G7081" t="s">
        <v>27</v>
      </c>
      <c r="H7081" t="s">
        <v>28</v>
      </c>
      <c r="I7081">
        <v>2</v>
      </c>
      <c r="J7081">
        <v>4</v>
      </c>
      <c r="K7081" t="s">
        <v>11657</v>
      </c>
      <c r="L7081" t="s">
        <v>12238</v>
      </c>
      <c r="M7081" t="s">
        <v>22</v>
      </c>
      <c r="N7081" t="s">
        <v>1710</v>
      </c>
      <c r="O7081" t="s">
        <v>29</v>
      </c>
      <c r="P7081" t="s">
        <v>1713</v>
      </c>
      <c r="Q7081" s="13">
        <v>2555</v>
      </c>
      <c r="S7081" s="1">
        <v>0.1</v>
      </c>
      <c r="T7081" t="s">
        <v>23</v>
      </c>
      <c r="U7081" t="s">
        <v>24</v>
      </c>
      <c r="V7081" t="b">
        <v>1</v>
      </c>
      <c r="W7081">
        <v>3.5</v>
      </c>
      <c r="X7081" t="s">
        <v>25</v>
      </c>
      <c r="Y7081" t="s">
        <v>4899</v>
      </c>
    </row>
    <row r="7082" spans="1:25" x14ac:dyDescent="0.4">
      <c r="A7082" t="s">
        <v>5845</v>
      </c>
      <c r="B7082" s="2">
        <f ca="1">TODAY()+OpportunityTbl[[#This Row],[CreatedOn_DaysFromToday]]</f>
        <v>44602</v>
      </c>
      <c r="C7082" s="2">
        <f ca="1">TODAY()+OpportunityTbl[[#This Row],[EstCloseDate_DaysFromToday]]</f>
        <v>44648</v>
      </c>
      <c r="D7082">
        <f ca="1">IF(OpportunityTbl[[#This Row],[statecode]]=0,"",OpportunityTbl[[#This Row],[Estimated Close Date]])</f>
        <v>44648</v>
      </c>
      <c r="E7082" s="14">
        <v>-508</v>
      </c>
      <c r="F7082" s="14">
        <v>-462</v>
      </c>
      <c r="G7082" t="s">
        <v>27</v>
      </c>
      <c r="H7082" t="s">
        <v>28</v>
      </c>
      <c r="I7082">
        <v>2</v>
      </c>
      <c r="J7082">
        <v>4</v>
      </c>
      <c r="K7082" t="s">
        <v>11573</v>
      </c>
      <c r="L7082" t="s">
        <v>12235</v>
      </c>
      <c r="M7082" t="s">
        <v>22</v>
      </c>
      <c r="N7082" t="s">
        <v>1710</v>
      </c>
      <c r="O7082" t="s">
        <v>29</v>
      </c>
      <c r="P7082" t="s">
        <v>1713</v>
      </c>
      <c r="Q7082" s="13">
        <v>15191</v>
      </c>
      <c r="S7082" s="1">
        <v>0.1</v>
      </c>
      <c r="T7082" t="s">
        <v>23</v>
      </c>
      <c r="U7082" t="s">
        <v>24</v>
      </c>
      <c r="V7082" t="b">
        <v>1</v>
      </c>
      <c r="W7082">
        <v>4</v>
      </c>
      <c r="X7082" t="s">
        <v>25</v>
      </c>
      <c r="Y7082" t="s">
        <v>4890</v>
      </c>
    </row>
    <row r="7083" spans="1:25" x14ac:dyDescent="0.4">
      <c r="A7083" t="s">
        <v>6305</v>
      </c>
      <c r="B7083" s="2">
        <f ca="1">TODAY()+OpportunityTbl[[#This Row],[CreatedOn_DaysFromToday]]</f>
        <v>44602</v>
      </c>
      <c r="C7083" s="2">
        <f ca="1">TODAY()+OpportunityTbl[[#This Row],[EstCloseDate_DaysFromToday]]</f>
        <v>44628</v>
      </c>
      <c r="D7083">
        <f ca="1">IF(OpportunityTbl[[#This Row],[statecode]]=0,"",OpportunityTbl[[#This Row],[Estimated Close Date]])</f>
        <v>44628</v>
      </c>
      <c r="E7083" s="14">
        <v>-508</v>
      </c>
      <c r="F7083" s="14">
        <v>-482</v>
      </c>
      <c r="G7083" t="s">
        <v>27</v>
      </c>
      <c r="H7083" t="s">
        <v>28</v>
      </c>
      <c r="I7083">
        <v>2</v>
      </c>
      <c r="J7083">
        <v>4</v>
      </c>
      <c r="K7083" t="s">
        <v>11664</v>
      </c>
      <c r="L7083" t="s">
        <v>12239</v>
      </c>
      <c r="M7083" t="s">
        <v>22</v>
      </c>
      <c r="N7083" t="s">
        <v>469</v>
      </c>
      <c r="O7083" t="s">
        <v>29</v>
      </c>
      <c r="P7083" t="s">
        <v>470</v>
      </c>
      <c r="Q7083" s="13">
        <v>7920</v>
      </c>
      <c r="S7083" s="1">
        <v>0.1</v>
      </c>
      <c r="T7083" t="s">
        <v>23</v>
      </c>
      <c r="U7083" t="s">
        <v>100</v>
      </c>
      <c r="V7083" t="b">
        <v>1</v>
      </c>
      <c r="W7083">
        <v>2</v>
      </c>
      <c r="X7083" t="s">
        <v>25</v>
      </c>
      <c r="Y7083" t="s">
        <v>4896</v>
      </c>
    </row>
    <row r="7084" spans="1:25" x14ac:dyDescent="0.4">
      <c r="A7084" t="s">
        <v>8347</v>
      </c>
      <c r="B7084" s="2">
        <f ca="1">TODAY()+OpportunityTbl[[#This Row],[CreatedOn_DaysFromToday]]</f>
        <v>44602</v>
      </c>
      <c r="C7084" s="2">
        <f ca="1">TODAY()+OpportunityTbl[[#This Row],[EstCloseDate_DaysFromToday]]</f>
        <v>44657</v>
      </c>
      <c r="D7084">
        <f ca="1">IF(OpportunityTbl[[#This Row],[statecode]]=0,"",OpportunityTbl[[#This Row],[Estimated Close Date]])</f>
        <v>44657</v>
      </c>
      <c r="E7084" s="14">
        <v>-508</v>
      </c>
      <c r="F7084" s="14">
        <v>-453</v>
      </c>
      <c r="G7084" t="s">
        <v>7082</v>
      </c>
      <c r="H7084" t="s">
        <v>7082</v>
      </c>
      <c r="I7084">
        <v>1</v>
      </c>
      <c r="J7084">
        <v>3</v>
      </c>
      <c r="K7084" t="s">
        <v>11665</v>
      </c>
      <c r="L7084" t="s">
        <v>12236</v>
      </c>
      <c r="M7084" t="s">
        <v>22</v>
      </c>
      <c r="N7084" t="s">
        <v>2121</v>
      </c>
      <c r="O7084" t="s">
        <v>29</v>
      </c>
      <c r="P7084" t="s">
        <v>4734</v>
      </c>
      <c r="Q7084" s="13">
        <v>2991</v>
      </c>
      <c r="R7084" s="13">
        <v>2871.36</v>
      </c>
      <c r="S7084" s="1">
        <v>0.9</v>
      </c>
      <c r="T7084" t="s">
        <v>4724</v>
      </c>
      <c r="U7084" t="s">
        <v>24</v>
      </c>
      <c r="V7084" t="b">
        <v>1</v>
      </c>
      <c r="W7084">
        <v>4</v>
      </c>
      <c r="X7084" t="s">
        <v>4732</v>
      </c>
      <c r="Y7084" t="s">
        <v>4896</v>
      </c>
    </row>
    <row r="7085" spans="1:25" x14ac:dyDescent="0.4">
      <c r="A7085" t="s">
        <v>8698</v>
      </c>
      <c r="B7085" s="2">
        <f ca="1">TODAY()+OpportunityTbl[[#This Row],[CreatedOn_DaysFromToday]]</f>
        <v>44602</v>
      </c>
      <c r="C7085" s="2">
        <f ca="1">TODAY()+OpportunityTbl[[#This Row],[EstCloseDate_DaysFromToday]]</f>
        <v>44678</v>
      </c>
      <c r="D7085">
        <f ca="1">IF(OpportunityTbl[[#This Row],[statecode]]=0,"",OpportunityTbl[[#This Row],[Estimated Close Date]])</f>
        <v>44678</v>
      </c>
      <c r="E7085" s="14">
        <v>-508</v>
      </c>
      <c r="F7085" s="14">
        <v>-432</v>
      </c>
      <c r="G7085" t="s">
        <v>7082</v>
      </c>
      <c r="H7085" t="s">
        <v>7082</v>
      </c>
      <c r="I7085">
        <v>1</v>
      </c>
      <c r="J7085">
        <v>3</v>
      </c>
      <c r="K7085" t="s">
        <v>11635</v>
      </c>
      <c r="L7085" t="s">
        <v>12234</v>
      </c>
      <c r="M7085" t="s">
        <v>22</v>
      </c>
      <c r="N7085" t="s">
        <v>1816</v>
      </c>
      <c r="O7085" t="s">
        <v>29</v>
      </c>
      <c r="P7085" t="s">
        <v>1817</v>
      </c>
      <c r="Q7085" s="13">
        <v>2106</v>
      </c>
      <c r="R7085" s="13">
        <v>2021.76</v>
      </c>
      <c r="S7085" s="1">
        <v>0.3</v>
      </c>
      <c r="T7085" t="s">
        <v>168</v>
      </c>
      <c r="U7085" t="s">
        <v>97</v>
      </c>
      <c r="V7085" t="b">
        <v>1</v>
      </c>
      <c r="W7085">
        <v>4</v>
      </c>
      <c r="X7085" t="s">
        <v>157</v>
      </c>
      <c r="Y7085" t="s">
        <v>26</v>
      </c>
    </row>
    <row r="7086" spans="1:25" x14ac:dyDescent="0.4">
      <c r="A7086" t="s">
        <v>9258</v>
      </c>
      <c r="B7086" s="2">
        <f ca="1">TODAY()+OpportunityTbl[[#This Row],[CreatedOn_DaysFromToday]]</f>
        <v>44602</v>
      </c>
      <c r="C7086" s="2">
        <f ca="1">TODAY()+OpportunityTbl[[#This Row],[EstCloseDate_DaysFromToday]]</f>
        <v>44666</v>
      </c>
      <c r="D7086">
        <f ca="1">IF(OpportunityTbl[[#This Row],[statecode]]=0,"",OpportunityTbl[[#This Row],[Estimated Close Date]])</f>
        <v>44666</v>
      </c>
      <c r="E7086" s="14">
        <v>-508</v>
      </c>
      <c r="F7086" s="14">
        <v>-444</v>
      </c>
      <c r="G7086" t="s">
        <v>7082</v>
      </c>
      <c r="H7086" t="s">
        <v>7082</v>
      </c>
      <c r="I7086">
        <v>1</v>
      </c>
      <c r="J7086">
        <v>3</v>
      </c>
      <c r="K7086" t="s">
        <v>11595</v>
      </c>
      <c r="L7086" t="s">
        <v>12236</v>
      </c>
      <c r="M7086" t="s">
        <v>22</v>
      </c>
      <c r="N7086" t="s">
        <v>2121</v>
      </c>
      <c r="O7086" t="s">
        <v>29</v>
      </c>
      <c r="P7086" t="s">
        <v>2336</v>
      </c>
      <c r="Q7086" s="13">
        <v>2014</v>
      </c>
      <c r="R7086" s="13">
        <v>1933.44</v>
      </c>
      <c r="S7086" s="1">
        <v>0.5</v>
      </c>
      <c r="T7086" t="s">
        <v>168</v>
      </c>
      <c r="U7086" t="s">
        <v>24</v>
      </c>
      <c r="V7086" t="b">
        <v>0</v>
      </c>
      <c r="W7086">
        <v>4</v>
      </c>
      <c r="X7086" t="s">
        <v>240</v>
      </c>
      <c r="Y7086" t="s">
        <v>26</v>
      </c>
    </row>
    <row r="7087" spans="1:25" x14ac:dyDescent="0.4">
      <c r="A7087" t="s">
        <v>212</v>
      </c>
      <c r="B7087" s="2">
        <f ca="1">TODAY()+OpportunityTbl[[#This Row],[CreatedOn_DaysFromToday]]</f>
        <v>44601</v>
      </c>
      <c r="C7087" s="2">
        <f ca="1">TODAY()+OpportunityTbl[[#This Row],[EstCloseDate_DaysFromToday]]</f>
        <v>44646</v>
      </c>
      <c r="D7087">
        <f ca="1">IF(OpportunityTbl[[#This Row],[statecode]]=0,"",OpportunityTbl[[#This Row],[Estimated Close Date]])</f>
        <v>44646</v>
      </c>
      <c r="E7087" s="14">
        <v>-509</v>
      </c>
      <c r="F7087" s="14">
        <v>-464</v>
      </c>
      <c r="G7087" t="s">
        <v>27</v>
      </c>
      <c r="H7087" t="s">
        <v>28</v>
      </c>
      <c r="I7087">
        <v>2</v>
      </c>
      <c r="J7087">
        <v>4</v>
      </c>
      <c r="K7087" t="s">
        <v>11573</v>
      </c>
      <c r="L7087" t="s">
        <v>12233</v>
      </c>
      <c r="M7087" t="s">
        <v>22</v>
      </c>
      <c r="N7087" t="s">
        <v>31</v>
      </c>
      <c r="O7087" t="s">
        <v>29</v>
      </c>
      <c r="P7087" t="s">
        <v>210</v>
      </c>
      <c r="Q7087" s="13">
        <v>11509</v>
      </c>
      <c r="S7087" s="1">
        <v>0.1</v>
      </c>
      <c r="T7087" t="s">
        <v>23</v>
      </c>
      <c r="U7087" t="s">
        <v>97</v>
      </c>
      <c r="V7087" t="b">
        <v>1</v>
      </c>
      <c r="W7087">
        <v>2.5</v>
      </c>
      <c r="X7087" t="s">
        <v>157</v>
      </c>
      <c r="Y7087" t="s">
        <v>26</v>
      </c>
    </row>
    <row r="7088" spans="1:25" x14ac:dyDescent="0.4">
      <c r="A7088" t="s">
        <v>990</v>
      </c>
      <c r="B7088" s="2">
        <f ca="1">TODAY()+OpportunityTbl[[#This Row],[CreatedOn_DaysFromToday]]</f>
        <v>44601</v>
      </c>
      <c r="C7088" s="2">
        <f ca="1">TODAY()+OpportunityTbl[[#This Row],[EstCloseDate_DaysFromToday]]</f>
        <v>44654</v>
      </c>
      <c r="D7088">
        <f ca="1">IF(OpportunityTbl[[#This Row],[statecode]]=0,"",OpportunityTbl[[#This Row],[Estimated Close Date]])</f>
        <v>44654</v>
      </c>
      <c r="E7088" s="14">
        <v>-509</v>
      </c>
      <c r="F7088" s="14">
        <v>-456</v>
      </c>
      <c r="G7088" t="s">
        <v>27</v>
      </c>
      <c r="H7088" t="s">
        <v>28</v>
      </c>
      <c r="I7088">
        <v>2</v>
      </c>
      <c r="J7088">
        <v>4</v>
      </c>
      <c r="K7088" t="s">
        <v>11600</v>
      </c>
      <c r="L7088" t="s">
        <v>12234</v>
      </c>
      <c r="M7088" t="s">
        <v>22</v>
      </c>
      <c r="N7088" t="s">
        <v>563</v>
      </c>
      <c r="O7088" t="s">
        <v>29</v>
      </c>
      <c r="P7088" t="s">
        <v>564</v>
      </c>
      <c r="Q7088" s="13">
        <v>2416</v>
      </c>
      <c r="S7088" s="1">
        <v>0.1</v>
      </c>
      <c r="T7088" t="s">
        <v>23</v>
      </c>
      <c r="U7088" t="s">
        <v>24</v>
      </c>
      <c r="V7088" t="b">
        <v>1</v>
      </c>
      <c r="W7088">
        <v>2.5</v>
      </c>
      <c r="X7088" t="s">
        <v>25</v>
      </c>
      <c r="Y7088" t="s">
        <v>26</v>
      </c>
    </row>
    <row r="7089" spans="1:25" x14ac:dyDescent="0.4">
      <c r="A7089" t="s">
        <v>1139</v>
      </c>
      <c r="B7089" s="2">
        <f ca="1">TODAY()+OpportunityTbl[[#This Row],[CreatedOn_DaysFromToday]]</f>
        <v>44601</v>
      </c>
      <c r="C7089" s="2">
        <f ca="1">TODAY()+OpportunityTbl[[#This Row],[EstCloseDate_DaysFromToday]]</f>
        <v>44638</v>
      </c>
      <c r="D7089">
        <f ca="1">IF(OpportunityTbl[[#This Row],[statecode]]=0,"",OpportunityTbl[[#This Row],[Estimated Close Date]])</f>
        <v>44638</v>
      </c>
      <c r="E7089" s="14">
        <v>-509</v>
      </c>
      <c r="F7089" s="14">
        <v>-472</v>
      </c>
      <c r="G7089" t="s">
        <v>27</v>
      </c>
      <c r="H7089" t="s">
        <v>28</v>
      </c>
      <c r="I7089">
        <v>2</v>
      </c>
      <c r="J7089">
        <v>4</v>
      </c>
      <c r="K7089" t="s">
        <v>11652</v>
      </c>
      <c r="L7089" t="s">
        <v>12236</v>
      </c>
      <c r="M7089" t="s">
        <v>22</v>
      </c>
      <c r="N7089" t="s">
        <v>480</v>
      </c>
      <c r="O7089" t="s">
        <v>29</v>
      </c>
      <c r="P7089" t="s">
        <v>527</v>
      </c>
      <c r="Q7089" s="13">
        <v>1958</v>
      </c>
      <c r="S7089" s="1">
        <v>0.1</v>
      </c>
      <c r="T7089" t="s">
        <v>23</v>
      </c>
      <c r="U7089" t="s">
        <v>100</v>
      </c>
      <c r="V7089" t="b">
        <v>1</v>
      </c>
      <c r="W7089">
        <v>2.5</v>
      </c>
      <c r="X7089" t="s">
        <v>25</v>
      </c>
      <c r="Y7089" t="s">
        <v>26</v>
      </c>
    </row>
    <row r="7090" spans="1:25" x14ac:dyDescent="0.4">
      <c r="A7090" t="s">
        <v>2150</v>
      </c>
      <c r="B7090" s="2">
        <f ca="1">TODAY()+OpportunityTbl[[#This Row],[CreatedOn_DaysFromToday]]</f>
        <v>44601</v>
      </c>
      <c r="C7090" s="2">
        <f ca="1">TODAY()+OpportunityTbl[[#This Row],[EstCloseDate_DaysFromToday]]</f>
        <v>44688</v>
      </c>
      <c r="D7090">
        <f ca="1">IF(OpportunityTbl[[#This Row],[statecode]]=0,"",OpportunityTbl[[#This Row],[Estimated Close Date]])</f>
        <v>44688</v>
      </c>
      <c r="E7090" s="14">
        <v>-509</v>
      </c>
      <c r="F7090" s="14">
        <v>-422</v>
      </c>
      <c r="G7090" t="s">
        <v>27</v>
      </c>
      <c r="H7090" t="s">
        <v>28</v>
      </c>
      <c r="I7090">
        <v>2</v>
      </c>
      <c r="J7090">
        <v>4</v>
      </c>
      <c r="K7090" t="s">
        <v>11549</v>
      </c>
      <c r="L7090" t="s">
        <v>12237</v>
      </c>
      <c r="M7090" t="s">
        <v>22</v>
      </c>
      <c r="N7090" t="s">
        <v>1617</v>
      </c>
      <c r="O7090" t="s">
        <v>29</v>
      </c>
      <c r="P7090" t="s">
        <v>1648</v>
      </c>
      <c r="Q7090" s="13">
        <v>5508</v>
      </c>
      <c r="S7090" s="1">
        <v>0.3</v>
      </c>
      <c r="T7090" t="s">
        <v>168</v>
      </c>
      <c r="U7090" t="s">
        <v>24</v>
      </c>
      <c r="V7090" t="b">
        <v>0</v>
      </c>
      <c r="W7090">
        <v>4.5</v>
      </c>
      <c r="X7090" t="s">
        <v>157</v>
      </c>
      <c r="Y7090" t="s">
        <v>26</v>
      </c>
    </row>
    <row r="7091" spans="1:25" x14ac:dyDescent="0.4">
      <c r="A7091" t="s">
        <v>3536</v>
      </c>
      <c r="B7091" s="2">
        <f ca="1">TODAY()+OpportunityTbl[[#This Row],[CreatedOn_DaysFromToday]]</f>
        <v>44601</v>
      </c>
      <c r="C7091" s="2">
        <f ca="1">TODAY()+OpportunityTbl[[#This Row],[EstCloseDate_DaysFromToday]]</f>
        <v>44645</v>
      </c>
      <c r="D7091">
        <f ca="1">IF(OpportunityTbl[[#This Row],[statecode]]=0,"",OpportunityTbl[[#This Row],[Estimated Close Date]])</f>
        <v>44645</v>
      </c>
      <c r="E7091" s="14">
        <v>-509</v>
      </c>
      <c r="F7091" s="14">
        <v>-465</v>
      </c>
      <c r="G7091" t="s">
        <v>27</v>
      </c>
      <c r="H7091" t="s">
        <v>28</v>
      </c>
      <c r="I7091">
        <v>2</v>
      </c>
      <c r="J7091">
        <v>4</v>
      </c>
      <c r="K7091" t="s">
        <v>11638</v>
      </c>
      <c r="L7091" t="s">
        <v>12236</v>
      </c>
      <c r="M7091" t="s">
        <v>22</v>
      </c>
      <c r="N7091" t="s">
        <v>1710</v>
      </c>
      <c r="O7091" t="s">
        <v>29</v>
      </c>
      <c r="P7091" t="s">
        <v>1711</v>
      </c>
      <c r="Q7091" s="13">
        <v>2604</v>
      </c>
      <c r="S7091" s="1">
        <v>0.1</v>
      </c>
      <c r="T7091" t="s">
        <v>23</v>
      </c>
      <c r="U7091" t="s">
        <v>24</v>
      </c>
      <c r="V7091" t="b">
        <v>1</v>
      </c>
      <c r="W7091">
        <v>4</v>
      </c>
      <c r="X7091" t="s">
        <v>25</v>
      </c>
      <c r="Y7091" t="s">
        <v>26</v>
      </c>
    </row>
    <row r="7092" spans="1:25" x14ac:dyDescent="0.4">
      <c r="A7092" t="s">
        <v>4222</v>
      </c>
      <c r="B7092" s="2">
        <f ca="1">TODAY()+OpportunityTbl[[#This Row],[CreatedOn_DaysFromToday]]</f>
        <v>44601</v>
      </c>
      <c r="C7092" s="2">
        <f ca="1">TODAY()+OpportunityTbl[[#This Row],[EstCloseDate_DaysFromToday]]</f>
        <v>44651</v>
      </c>
      <c r="D7092">
        <f ca="1">IF(OpportunityTbl[[#This Row],[statecode]]=0,"",OpportunityTbl[[#This Row],[Estimated Close Date]])</f>
        <v>44651</v>
      </c>
      <c r="E7092" s="14">
        <v>-509</v>
      </c>
      <c r="F7092" s="14">
        <v>-459</v>
      </c>
      <c r="G7092" t="s">
        <v>27</v>
      </c>
      <c r="H7092" t="s">
        <v>28</v>
      </c>
      <c r="I7092">
        <v>2</v>
      </c>
      <c r="J7092">
        <v>4</v>
      </c>
      <c r="K7092" t="s">
        <v>11633</v>
      </c>
      <c r="L7092" t="s">
        <v>12238</v>
      </c>
      <c r="M7092" t="s">
        <v>22</v>
      </c>
      <c r="N7092" t="s">
        <v>480</v>
      </c>
      <c r="O7092" t="s">
        <v>29</v>
      </c>
      <c r="P7092" t="s">
        <v>527</v>
      </c>
      <c r="Q7092" s="13">
        <v>2019</v>
      </c>
      <c r="S7092" s="1">
        <v>0.1</v>
      </c>
      <c r="T7092" t="s">
        <v>23</v>
      </c>
      <c r="U7092" t="s">
        <v>24</v>
      </c>
      <c r="V7092" t="b">
        <v>1</v>
      </c>
      <c r="W7092">
        <v>2</v>
      </c>
      <c r="X7092" t="s">
        <v>25</v>
      </c>
      <c r="Y7092" t="s">
        <v>26</v>
      </c>
    </row>
    <row r="7093" spans="1:25" x14ac:dyDescent="0.4">
      <c r="A7093" t="s">
        <v>8030</v>
      </c>
      <c r="B7093" s="2">
        <f ca="1">TODAY()+OpportunityTbl[[#This Row],[CreatedOn_DaysFromToday]]</f>
        <v>44601</v>
      </c>
      <c r="C7093" s="2">
        <f ca="1">TODAY()+OpportunityTbl[[#This Row],[EstCloseDate_DaysFromToday]]</f>
        <v>44676</v>
      </c>
      <c r="D7093">
        <f ca="1">IF(OpportunityTbl[[#This Row],[statecode]]=0,"",OpportunityTbl[[#This Row],[Estimated Close Date]])</f>
        <v>44676</v>
      </c>
      <c r="E7093" s="14">
        <v>-509</v>
      </c>
      <c r="F7093" s="14">
        <v>-434</v>
      </c>
      <c r="G7093" t="s">
        <v>7082</v>
      </c>
      <c r="H7093" t="s">
        <v>7082</v>
      </c>
      <c r="I7093">
        <v>1</v>
      </c>
      <c r="J7093">
        <v>3</v>
      </c>
      <c r="K7093" t="s">
        <v>11666</v>
      </c>
      <c r="L7093" t="s">
        <v>12236</v>
      </c>
      <c r="M7093" t="s">
        <v>22</v>
      </c>
      <c r="N7093" t="s">
        <v>480</v>
      </c>
      <c r="O7093" t="s">
        <v>29</v>
      </c>
      <c r="P7093" t="s">
        <v>687</v>
      </c>
      <c r="Q7093" s="13">
        <v>2954</v>
      </c>
      <c r="R7093" s="13">
        <v>2880.15</v>
      </c>
      <c r="S7093" s="1">
        <v>0.5</v>
      </c>
      <c r="T7093" t="s">
        <v>168</v>
      </c>
      <c r="U7093" t="s">
        <v>24</v>
      </c>
      <c r="V7093" t="b">
        <v>0</v>
      </c>
      <c r="W7093">
        <v>2.5</v>
      </c>
      <c r="X7093" t="s">
        <v>240</v>
      </c>
      <c r="Y7093" t="s">
        <v>4899</v>
      </c>
    </row>
    <row r="7094" spans="1:25" x14ac:dyDescent="0.4">
      <c r="A7094" t="s">
        <v>8275</v>
      </c>
      <c r="B7094" s="2">
        <f ca="1">TODAY()+OpportunityTbl[[#This Row],[CreatedOn_DaysFromToday]]</f>
        <v>44601</v>
      </c>
      <c r="C7094" s="2">
        <f ca="1">TODAY()+OpportunityTbl[[#This Row],[EstCloseDate_DaysFromToday]]</f>
        <v>44670</v>
      </c>
      <c r="D7094">
        <f ca="1">IF(OpportunityTbl[[#This Row],[statecode]]=0,"",OpportunityTbl[[#This Row],[Estimated Close Date]])</f>
        <v>44670</v>
      </c>
      <c r="E7094" s="14">
        <v>-509</v>
      </c>
      <c r="F7094" s="14">
        <v>-440</v>
      </c>
      <c r="G7094" t="s">
        <v>7082</v>
      </c>
      <c r="H7094" t="s">
        <v>7082</v>
      </c>
      <c r="I7094">
        <v>1</v>
      </c>
      <c r="J7094">
        <v>3</v>
      </c>
      <c r="K7094" t="s">
        <v>11575</v>
      </c>
      <c r="L7094" t="s">
        <v>12236</v>
      </c>
      <c r="M7094" t="s">
        <v>22</v>
      </c>
      <c r="N7094" t="s">
        <v>2121</v>
      </c>
      <c r="O7094" t="s">
        <v>29</v>
      </c>
      <c r="P7094" t="s">
        <v>4734</v>
      </c>
      <c r="Q7094" s="13">
        <v>3177</v>
      </c>
      <c r="R7094" s="13">
        <v>3049.92</v>
      </c>
      <c r="S7094" s="1">
        <v>0.9</v>
      </c>
      <c r="T7094" t="s">
        <v>4724</v>
      </c>
      <c r="U7094" t="s">
        <v>97</v>
      </c>
      <c r="V7094" t="b">
        <v>0</v>
      </c>
      <c r="W7094">
        <v>4</v>
      </c>
      <c r="X7094" t="s">
        <v>4732</v>
      </c>
      <c r="Y7094" t="s">
        <v>4899</v>
      </c>
    </row>
    <row r="7095" spans="1:25" x14ac:dyDescent="0.4">
      <c r="A7095" t="s">
        <v>8959</v>
      </c>
      <c r="B7095" s="2">
        <f ca="1">TODAY()+OpportunityTbl[[#This Row],[CreatedOn_DaysFromToday]]</f>
        <v>44601</v>
      </c>
      <c r="C7095" s="2">
        <f ca="1">TODAY()+OpportunityTbl[[#This Row],[EstCloseDate_DaysFromToday]]</f>
        <v>44649</v>
      </c>
      <c r="D7095">
        <f ca="1">IF(OpportunityTbl[[#This Row],[statecode]]=0,"",OpportunityTbl[[#This Row],[Estimated Close Date]])</f>
        <v>44649</v>
      </c>
      <c r="E7095" s="14">
        <v>-509</v>
      </c>
      <c r="F7095" s="14">
        <v>-461</v>
      </c>
      <c r="G7095" t="s">
        <v>7082</v>
      </c>
      <c r="H7095" t="s">
        <v>7082</v>
      </c>
      <c r="I7095">
        <v>1</v>
      </c>
      <c r="J7095">
        <v>3</v>
      </c>
      <c r="K7095" t="s">
        <v>11610</v>
      </c>
      <c r="L7095" t="s">
        <v>12239</v>
      </c>
      <c r="M7095" t="s">
        <v>22</v>
      </c>
      <c r="N7095" t="s">
        <v>2121</v>
      </c>
      <c r="O7095" t="s">
        <v>29</v>
      </c>
      <c r="P7095" t="s">
        <v>2167</v>
      </c>
      <c r="Q7095" s="13">
        <v>7373</v>
      </c>
      <c r="R7095" s="13">
        <v>7151.81</v>
      </c>
      <c r="S7095" s="1">
        <v>0.5</v>
      </c>
      <c r="T7095" t="s">
        <v>168</v>
      </c>
      <c r="U7095" t="s">
        <v>24</v>
      </c>
      <c r="V7095" t="b">
        <v>1</v>
      </c>
      <c r="W7095">
        <v>3</v>
      </c>
      <c r="X7095" t="s">
        <v>240</v>
      </c>
      <c r="Y7095" t="s">
        <v>26</v>
      </c>
    </row>
    <row r="7096" spans="1:25" x14ac:dyDescent="0.4">
      <c r="A7096" t="s">
        <v>9137</v>
      </c>
      <c r="B7096" s="2">
        <f ca="1">TODAY()+OpportunityTbl[[#This Row],[CreatedOn_DaysFromToday]]</f>
        <v>44601</v>
      </c>
      <c r="C7096" s="2">
        <f ca="1">TODAY()+OpportunityTbl[[#This Row],[EstCloseDate_DaysFromToday]]</f>
        <v>44681</v>
      </c>
      <c r="D7096">
        <f ca="1">IF(OpportunityTbl[[#This Row],[statecode]]=0,"",OpportunityTbl[[#This Row],[Estimated Close Date]])</f>
        <v>44681</v>
      </c>
      <c r="E7096" s="14">
        <v>-509</v>
      </c>
      <c r="F7096" s="14">
        <v>-429</v>
      </c>
      <c r="G7096" t="s">
        <v>7082</v>
      </c>
      <c r="H7096" t="s">
        <v>7082</v>
      </c>
      <c r="I7096">
        <v>1</v>
      </c>
      <c r="J7096">
        <v>3</v>
      </c>
      <c r="K7096" t="s">
        <v>11531</v>
      </c>
      <c r="L7096" t="s">
        <v>12238</v>
      </c>
      <c r="M7096" t="s">
        <v>22</v>
      </c>
      <c r="N7096" t="s">
        <v>1816</v>
      </c>
      <c r="O7096" t="s">
        <v>29</v>
      </c>
      <c r="P7096" t="s">
        <v>4901</v>
      </c>
      <c r="Q7096" s="13">
        <v>2924</v>
      </c>
      <c r="R7096" s="13">
        <v>2821.66</v>
      </c>
      <c r="S7096" s="1">
        <v>0.5</v>
      </c>
      <c r="T7096" t="s">
        <v>168</v>
      </c>
      <c r="U7096" t="s">
        <v>100</v>
      </c>
      <c r="V7096" t="b">
        <v>0</v>
      </c>
      <c r="W7096">
        <v>3.5</v>
      </c>
      <c r="X7096" t="s">
        <v>240</v>
      </c>
      <c r="Y7096" t="s">
        <v>26</v>
      </c>
    </row>
    <row r="7097" spans="1:25" x14ac:dyDescent="0.4">
      <c r="A7097" t="s">
        <v>9425</v>
      </c>
      <c r="B7097" s="2">
        <f ca="1">TODAY()+OpportunityTbl[[#This Row],[CreatedOn_DaysFromToday]]</f>
        <v>44601</v>
      </c>
      <c r="C7097" s="2">
        <f ca="1">TODAY()+OpportunityTbl[[#This Row],[EstCloseDate_DaysFromToday]]</f>
        <v>44680</v>
      </c>
      <c r="D7097">
        <f ca="1">IF(OpportunityTbl[[#This Row],[statecode]]=0,"",OpportunityTbl[[#This Row],[Estimated Close Date]])</f>
        <v>44680</v>
      </c>
      <c r="E7097" s="14">
        <v>-509</v>
      </c>
      <c r="F7097" s="14">
        <v>-430</v>
      </c>
      <c r="G7097" t="s">
        <v>7082</v>
      </c>
      <c r="H7097" t="s">
        <v>7082</v>
      </c>
      <c r="I7097">
        <v>1</v>
      </c>
      <c r="J7097">
        <v>3</v>
      </c>
      <c r="K7097" t="s">
        <v>11559</v>
      </c>
      <c r="L7097" t="s">
        <v>12234</v>
      </c>
      <c r="M7097" t="s">
        <v>22</v>
      </c>
      <c r="N7097" t="s">
        <v>534</v>
      </c>
      <c r="O7097" t="s">
        <v>29</v>
      </c>
      <c r="P7097" t="s">
        <v>590</v>
      </c>
      <c r="Q7097" s="13">
        <v>2211</v>
      </c>
      <c r="R7097" s="13">
        <v>2155.7199999999998</v>
      </c>
      <c r="S7097" s="1">
        <v>0.3</v>
      </c>
      <c r="T7097" t="s">
        <v>168</v>
      </c>
      <c r="U7097" t="s">
        <v>24</v>
      </c>
      <c r="V7097" t="b">
        <v>1</v>
      </c>
      <c r="W7097">
        <v>2.5</v>
      </c>
      <c r="X7097" t="s">
        <v>157</v>
      </c>
      <c r="Y7097" t="s">
        <v>26</v>
      </c>
    </row>
    <row r="7098" spans="1:25" x14ac:dyDescent="0.4">
      <c r="A7098" t="s">
        <v>9426</v>
      </c>
      <c r="B7098" s="2">
        <f ca="1">TODAY()+OpportunityTbl[[#This Row],[CreatedOn_DaysFromToday]]</f>
        <v>44601</v>
      </c>
      <c r="C7098" s="2">
        <f ca="1">TODAY()+OpportunityTbl[[#This Row],[EstCloseDate_DaysFromToday]]</f>
        <v>44662</v>
      </c>
      <c r="D7098">
        <f ca="1">IF(OpportunityTbl[[#This Row],[statecode]]=0,"",OpportunityTbl[[#This Row],[Estimated Close Date]])</f>
        <v>44662</v>
      </c>
      <c r="E7098" s="14">
        <v>-509</v>
      </c>
      <c r="F7098" s="14">
        <v>-448</v>
      </c>
      <c r="G7098" t="s">
        <v>7082</v>
      </c>
      <c r="H7098" t="s">
        <v>7082</v>
      </c>
      <c r="I7098">
        <v>1</v>
      </c>
      <c r="J7098">
        <v>3</v>
      </c>
      <c r="K7098" t="s">
        <v>11662</v>
      </c>
      <c r="L7098" t="s">
        <v>12234</v>
      </c>
      <c r="M7098" t="s">
        <v>22</v>
      </c>
      <c r="N7098" t="s">
        <v>480</v>
      </c>
      <c r="O7098" t="s">
        <v>29</v>
      </c>
      <c r="P7098" t="s">
        <v>687</v>
      </c>
      <c r="Q7098" s="13">
        <v>2364</v>
      </c>
      <c r="R7098" s="13">
        <v>2304.9</v>
      </c>
      <c r="S7098" s="1">
        <v>0.5</v>
      </c>
      <c r="T7098" t="s">
        <v>168</v>
      </c>
      <c r="U7098" t="s">
        <v>97</v>
      </c>
      <c r="V7098" t="b">
        <v>1</v>
      </c>
      <c r="W7098">
        <v>2.5</v>
      </c>
      <c r="X7098" t="s">
        <v>240</v>
      </c>
      <c r="Y7098" t="s">
        <v>26</v>
      </c>
    </row>
    <row r="7099" spans="1:25" x14ac:dyDescent="0.4">
      <c r="A7099" t="s">
        <v>2904</v>
      </c>
      <c r="B7099" s="2">
        <f ca="1">TODAY()+OpportunityTbl[[#This Row],[CreatedOn_DaysFromToday]]</f>
        <v>44600</v>
      </c>
      <c r="C7099" s="2">
        <f ca="1">TODAY()+OpportunityTbl[[#This Row],[EstCloseDate_DaysFromToday]]</f>
        <v>44654</v>
      </c>
      <c r="D7099">
        <f ca="1">IF(OpportunityTbl[[#This Row],[statecode]]=0,"",OpportunityTbl[[#This Row],[Estimated Close Date]])</f>
        <v>44654</v>
      </c>
      <c r="E7099" s="14">
        <v>-510</v>
      </c>
      <c r="F7099" s="14">
        <v>-456</v>
      </c>
      <c r="G7099" t="s">
        <v>27</v>
      </c>
      <c r="H7099" t="s">
        <v>28</v>
      </c>
      <c r="I7099">
        <v>2</v>
      </c>
      <c r="J7099">
        <v>4</v>
      </c>
      <c r="K7099" t="s">
        <v>11623</v>
      </c>
      <c r="L7099" t="s">
        <v>12237</v>
      </c>
      <c r="M7099" t="s">
        <v>22</v>
      </c>
      <c r="N7099" t="s">
        <v>480</v>
      </c>
      <c r="O7099" t="s">
        <v>29</v>
      </c>
      <c r="P7099" t="s">
        <v>521</v>
      </c>
      <c r="Q7099" s="13">
        <v>3807</v>
      </c>
      <c r="S7099" s="1">
        <v>0.1</v>
      </c>
      <c r="T7099" t="s">
        <v>23</v>
      </c>
      <c r="U7099" t="s">
        <v>100</v>
      </c>
      <c r="V7099" t="b">
        <v>0</v>
      </c>
      <c r="W7099">
        <v>3.5</v>
      </c>
      <c r="X7099" t="s">
        <v>25</v>
      </c>
      <c r="Y7099" t="s">
        <v>26</v>
      </c>
    </row>
    <row r="7100" spans="1:25" x14ac:dyDescent="0.4">
      <c r="A7100" t="s">
        <v>3000</v>
      </c>
      <c r="B7100" s="2">
        <f ca="1">TODAY()+OpportunityTbl[[#This Row],[CreatedOn_DaysFromToday]]</f>
        <v>44600</v>
      </c>
      <c r="C7100" s="2">
        <f ca="1">TODAY()+OpportunityTbl[[#This Row],[EstCloseDate_DaysFromToday]]</f>
        <v>44644</v>
      </c>
      <c r="D7100">
        <f ca="1">IF(OpportunityTbl[[#This Row],[statecode]]=0,"",OpportunityTbl[[#This Row],[Estimated Close Date]])</f>
        <v>44644</v>
      </c>
      <c r="E7100" s="14">
        <v>-510</v>
      </c>
      <c r="F7100" s="14">
        <v>-466</v>
      </c>
      <c r="G7100" t="s">
        <v>27</v>
      </c>
      <c r="H7100" t="s">
        <v>28</v>
      </c>
      <c r="I7100">
        <v>2</v>
      </c>
      <c r="J7100">
        <v>4</v>
      </c>
      <c r="K7100" t="s">
        <v>11555</v>
      </c>
      <c r="L7100" t="s">
        <v>12237</v>
      </c>
      <c r="M7100" t="s">
        <v>22</v>
      </c>
      <c r="N7100" t="s">
        <v>31</v>
      </c>
      <c r="O7100" t="s">
        <v>29</v>
      </c>
      <c r="P7100" t="s">
        <v>319</v>
      </c>
      <c r="Q7100" s="13">
        <v>4368</v>
      </c>
      <c r="S7100" s="1">
        <v>0.1</v>
      </c>
      <c r="T7100" t="s">
        <v>23</v>
      </c>
      <c r="U7100" t="s">
        <v>24</v>
      </c>
      <c r="V7100" t="b">
        <v>0</v>
      </c>
      <c r="W7100">
        <v>3.5</v>
      </c>
      <c r="X7100" t="s">
        <v>25</v>
      </c>
      <c r="Y7100" t="s">
        <v>26</v>
      </c>
    </row>
    <row r="7101" spans="1:25" x14ac:dyDescent="0.4">
      <c r="A7101" t="s">
        <v>3196</v>
      </c>
      <c r="B7101" s="2">
        <f ca="1">TODAY()+OpportunityTbl[[#This Row],[CreatedOn_DaysFromToday]]</f>
        <v>44600</v>
      </c>
      <c r="C7101" s="2">
        <f ca="1">TODAY()+OpportunityTbl[[#This Row],[EstCloseDate_DaysFromToday]]</f>
        <v>44646</v>
      </c>
      <c r="D7101">
        <f ca="1">IF(OpportunityTbl[[#This Row],[statecode]]=0,"",OpportunityTbl[[#This Row],[Estimated Close Date]])</f>
        <v>44646</v>
      </c>
      <c r="E7101" s="14">
        <v>-510</v>
      </c>
      <c r="F7101" s="14">
        <v>-464</v>
      </c>
      <c r="G7101" t="s">
        <v>27</v>
      </c>
      <c r="H7101" t="s">
        <v>28</v>
      </c>
      <c r="I7101">
        <v>2</v>
      </c>
      <c r="J7101">
        <v>4</v>
      </c>
      <c r="K7101" t="s">
        <v>11625</v>
      </c>
      <c r="L7101" t="s">
        <v>12237</v>
      </c>
      <c r="M7101" t="s">
        <v>22</v>
      </c>
      <c r="N7101" t="s">
        <v>1710</v>
      </c>
      <c r="O7101" t="s">
        <v>29</v>
      </c>
      <c r="P7101" t="s">
        <v>1713</v>
      </c>
      <c r="Q7101" s="13">
        <v>5174</v>
      </c>
      <c r="S7101" s="1">
        <v>0.1</v>
      </c>
      <c r="T7101" t="s">
        <v>23</v>
      </c>
      <c r="U7101" t="s">
        <v>97</v>
      </c>
      <c r="V7101" t="b">
        <v>1</v>
      </c>
      <c r="W7101">
        <v>5</v>
      </c>
      <c r="X7101" t="s">
        <v>25</v>
      </c>
      <c r="Y7101" t="s">
        <v>26</v>
      </c>
    </row>
    <row r="7102" spans="1:25" x14ac:dyDescent="0.4">
      <c r="A7102" t="s">
        <v>3197</v>
      </c>
      <c r="B7102" s="2">
        <f ca="1">TODAY()+OpportunityTbl[[#This Row],[CreatedOn_DaysFromToday]]</f>
        <v>44600</v>
      </c>
      <c r="C7102" s="2">
        <f ca="1">TODAY()+OpportunityTbl[[#This Row],[EstCloseDate_DaysFromToday]]</f>
        <v>44660</v>
      </c>
      <c r="D7102">
        <f ca="1">IF(OpportunityTbl[[#This Row],[statecode]]=0,"",OpportunityTbl[[#This Row],[Estimated Close Date]])</f>
        <v>44660</v>
      </c>
      <c r="E7102" s="14">
        <v>-510</v>
      </c>
      <c r="F7102" s="14">
        <v>-450</v>
      </c>
      <c r="G7102" t="s">
        <v>27</v>
      </c>
      <c r="H7102" t="s">
        <v>28</v>
      </c>
      <c r="I7102">
        <v>2</v>
      </c>
      <c r="J7102">
        <v>4</v>
      </c>
      <c r="K7102" t="s">
        <v>11649</v>
      </c>
      <c r="L7102" t="s">
        <v>12237</v>
      </c>
      <c r="M7102" t="s">
        <v>22</v>
      </c>
      <c r="N7102" t="s">
        <v>1710</v>
      </c>
      <c r="O7102" t="s">
        <v>29</v>
      </c>
      <c r="P7102" t="s">
        <v>1713</v>
      </c>
      <c r="Q7102" s="13">
        <v>2472</v>
      </c>
      <c r="S7102" s="1">
        <v>0.1</v>
      </c>
      <c r="T7102" t="s">
        <v>23</v>
      </c>
      <c r="U7102" t="s">
        <v>24</v>
      </c>
      <c r="V7102" t="b">
        <v>0</v>
      </c>
      <c r="W7102">
        <v>5</v>
      </c>
      <c r="X7102" t="s">
        <v>25</v>
      </c>
      <c r="Y7102" t="s">
        <v>26</v>
      </c>
    </row>
    <row r="7103" spans="1:25" x14ac:dyDescent="0.4">
      <c r="A7103" t="s">
        <v>3440</v>
      </c>
      <c r="B7103" s="2">
        <f ca="1">TODAY()+OpportunityTbl[[#This Row],[CreatedOn_DaysFromToday]]</f>
        <v>44600</v>
      </c>
      <c r="C7103" s="2">
        <f ca="1">TODAY()+OpportunityTbl[[#This Row],[EstCloseDate_DaysFromToday]]</f>
        <v>44633</v>
      </c>
      <c r="D7103">
        <f ca="1">IF(OpportunityTbl[[#This Row],[statecode]]=0,"",OpportunityTbl[[#This Row],[Estimated Close Date]])</f>
        <v>44633</v>
      </c>
      <c r="E7103" s="14">
        <v>-510</v>
      </c>
      <c r="F7103" s="14">
        <v>-477</v>
      </c>
      <c r="G7103" t="s">
        <v>27</v>
      </c>
      <c r="H7103" t="s">
        <v>28</v>
      </c>
      <c r="I7103">
        <v>2</v>
      </c>
      <c r="J7103">
        <v>4</v>
      </c>
      <c r="K7103" t="s">
        <v>11667</v>
      </c>
      <c r="L7103" t="s">
        <v>12237</v>
      </c>
      <c r="M7103" t="s">
        <v>22</v>
      </c>
      <c r="N7103" t="s">
        <v>1710</v>
      </c>
      <c r="O7103" t="s">
        <v>29</v>
      </c>
      <c r="P7103" t="s">
        <v>1711</v>
      </c>
      <c r="Q7103" s="13">
        <v>3948</v>
      </c>
      <c r="S7103" s="1">
        <v>0.1</v>
      </c>
      <c r="T7103" t="s">
        <v>23</v>
      </c>
      <c r="U7103" t="s">
        <v>100</v>
      </c>
      <c r="V7103" t="b">
        <v>1</v>
      </c>
      <c r="W7103">
        <v>5</v>
      </c>
      <c r="X7103" t="s">
        <v>25</v>
      </c>
      <c r="Y7103" t="s">
        <v>26</v>
      </c>
    </row>
    <row r="7104" spans="1:25" x14ac:dyDescent="0.4">
      <c r="A7104" t="s">
        <v>5925</v>
      </c>
      <c r="B7104" s="2">
        <f ca="1">TODAY()+OpportunityTbl[[#This Row],[CreatedOn_DaysFromToday]]</f>
        <v>44600</v>
      </c>
      <c r="C7104" s="2">
        <f ca="1">TODAY()+OpportunityTbl[[#This Row],[EstCloseDate_DaysFromToday]]</f>
        <v>44648</v>
      </c>
      <c r="D7104">
        <f ca="1">IF(OpportunityTbl[[#This Row],[statecode]]=0,"",OpportunityTbl[[#This Row],[Estimated Close Date]])</f>
        <v>44648</v>
      </c>
      <c r="E7104" s="14">
        <v>-510</v>
      </c>
      <c r="F7104" s="14">
        <v>-462</v>
      </c>
      <c r="G7104" t="s">
        <v>27</v>
      </c>
      <c r="H7104" t="s">
        <v>28</v>
      </c>
      <c r="I7104">
        <v>2</v>
      </c>
      <c r="J7104">
        <v>4</v>
      </c>
      <c r="K7104" t="s">
        <v>11601</v>
      </c>
      <c r="L7104" t="s">
        <v>12237</v>
      </c>
      <c r="M7104" t="s">
        <v>22</v>
      </c>
      <c r="N7104" t="s">
        <v>1710</v>
      </c>
      <c r="O7104" t="s">
        <v>29</v>
      </c>
      <c r="P7104" t="s">
        <v>1711</v>
      </c>
      <c r="Q7104" s="13">
        <v>5167</v>
      </c>
      <c r="S7104" s="1">
        <v>0.1</v>
      </c>
      <c r="T7104" t="s">
        <v>23</v>
      </c>
      <c r="U7104" t="s">
        <v>100</v>
      </c>
      <c r="V7104" t="b">
        <v>0</v>
      </c>
      <c r="W7104">
        <v>5</v>
      </c>
      <c r="X7104" t="s">
        <v>25</v>
      </c>
      <c r="Y7104" t="s">
        <v>4896</v>
      </c>
    </row>
    <row r="7105" spans="1:25" x14ac:dyDescent="0.4">
      <c r="A7105" t="s">
        <v>5994</v>
      </c>
      <c r="B7105" s="2">
        <f ca="1">TODAY()+OpportunityTbl[[#This Row],[CreatedOn_DaysFromToday]]</f>
        <v>44600</v>
      </c>
      <c r="C7105" s="2">
        <f ca="1">TODAY()+OpportunityTbl[[#This Row],[EstCloseDate_DaysFromToday]]</f>
        <v>44647</v>
      </c>
      <c r="D7105">
        <f ca="1">IF(OpportunityTbl[[#This Row],[statecode]]=0,"",OpportunityTbl[[#This Row],[Estimated Close Date]])</f>
        <v>44647</v>
      </c>
      <c r="E7105" s="14">
        <v>-510</v>
      </c>
      <c r="F7105" s="14">
        <v>-463</v>
      </c>
      <c r="G7105" t="s">
        <v>27</v>
      </c>
      <c r="H7105" t="s">
        <v>28</v>
      </c>
      <c r="I7105">
        <v>2</v>
      </c>
      <c r="J7105">
        <v>4</v>
      </c>
      <c r="K7105" t="s">
        <v>11600</v>
      </c>
      <c r="L7105" t="s">
        <v>12234</v>
      </c>
      <c r="M7105" t="s">
        <v>22</v>
      </c>
      <c r="N7105" t="s">
        <v>1710</v>
      </c>
      <c r="O7105" t="s">
        <v>29</v>
      </c>
      <c r="P7105" t="s">
        <v>1711</v>
      </c>
      <c r="Q7105" s="13">
        <v>1601</v>
      </c>
      <c r="S7105" s="1">
        <v>0.3</v>
      </c>
      <c r="T7105" t="s">
        <v>168</v>
      </c>
      <c r="U7105" t="s">
        <v>24</v>
      </c>
      <c r="V7105" t="b">
        <v>1</v>
      </c>
      <c r="W7105">
        <v>4</v>
      </c>
      <c r="X7105" t="s">
        <v>157</v>
      </c>
      <c r="Y7105" t="s">
        <v>4890</v>
      </c>
    </row>
    <row r="7106" spans="1:25" x14ac:dyDescent="0.4">
      <c r="A7106" t="s">
        <v>6105</v>
      </c>
      <c r="B7106" s="2">
        <f ca="1">TODAY()+OpportunityTbl[[#This Row],[CreatedOn_DaysFromToday]]</f>
        <v>44600</v>
      </c>
      <c r="C7106" s="2">
        <f ca="1">TODAY()+OpportunityTbl[[#This Row],[EstCloseDate_DaysFromToday]]</f>
        <v>44656</v>
      </c>
      <c r="D7106">
        <f ca="1">IF(OpportunityTbl[[#This Row],[statecode]]=0,"",OpportunityTbl[[#This Row],[Estimated Close Date]])</f>
        <v>44656</v>
      </c>
      <c r="E7106" s="14">
        <v>-510</v>
      </c>
      <c r="F7106" s="14">
        <v>-454</v>
      </c>
      <c r="G7106" t="s">
        <v>27</v>
      </c>
      <c r="H7106" t="s">
        <v>28</v>
      </c>
      <c r="I7106">
        <v>2</v>
      </c>
      <c r="J7106">
        <v>4</v>
      </c>
      <c r="K7106" t="s">
        <v>11601</v>
      </c>
      <c r="L7106" t="s">
        <v>12238</v>
      </c>
      <c r="M7106" t="s">
        <v>22</v>
      </c>
      <c r="N7106" t="s">
        <v>31</v>
      </c>
      <c r="O7106" t="s">
        <v>29</v>
      </c>
      <c r="P7106" t="s">
        <v>32</v>
      </c>
      <c r="Q7106" s="13">
        <v>4185</v>
      </c>
      <c r="S7106" s="1">
        <v>0.1</v>
      </c>
      <c r="T7106" t="s">
        <v>23</v>
      </c>
      <c r="U7106" t="s">
        <v>97</v>
      </c>
      <c r="V7106" t="b">
        <v>0</v>
      </c>
      <c r="W7106">
        <v>2</v>
      </c>
      <c r="X7106" t="s">
        <v>25</v>
      </c>
      <c r="Y7106" t="s">
        <v>4916</v>
      </c>
    </row>
    <row r="7107" spans="1:25" x14ac:dyDescent="0.4">
      <c r="A7107" t="s">
        <v>7300</v>
      </c>
      <c r="B7107" s="2">
        <f ca="1">TODAY()+OpportunityTbl[[#This Row],[CreatedOn_DaysFromToday]]</f>
        <v>44600</v>
      </c>
      <c r="C7107" s="2">
        <f ca="1">TODAY()+OpportunityTbl[[#This Row],[EstCloseDate_DaysFromToday]]</f>
        <v>44671</v>
      </c>
      <c r="D7107">
        <f ca="1">IF(OpportunityTbl[[#This Row],[statecode]]=0,"",OpportunityTbl[[#This Row],[Estimated Close Date]])</f>
        <v>44671</v>
      </c>
      <c r="E7107" s="14">
        <v>-510</v>
      </c>
      <c r="F7107" s="14">
        <v>-439</v>
      </c>
      <c r="G7107" t="s">
        <v>7082</v>
      </c>
      <c r="H7107" t="s">
        <v>7082</v>
      </c>
      <c r="I7107">
        <v>1</v>
      </c>
      <c r="J7107">
        <v>3</v>
      </c>
      <c r="K7107" t="s">
        <v>11628</v>
      </c>
      <c r="L7107" t="s">
        <v>12236</v>
      </c>
      <c r="M7107" t="s">
        <v>22</v>
      </c>
      <c r="N7107" t="s">
        <v>1617</v>
      </c>
      <c r="O7107" t="s">
        <v>29</v>
      </c>
      <c r="P7107" t="s">
        <v>1648</v>
      </c>
      <c r="Q7107" s="13">
        <v>3119</v>
      </c>
      <c r="R7107" s="13">
        <v>3009.84</v>
      </c>
      <c r="S7107" s="1">
        <v>0.3</v>
      </c>
      <c r="T7107" t="s">
        <v>168</v>
      </c>
      <c r="U7107" t="s">
        <v>24</v>
      </c>
      <c r="V7107" t="b">
        <v>1</v>
      </c>
      <c r="W7107">
        <v>3.5</v>
      </c>
      <c r="X7107" t="s">
        <v>157</v>
      </c>
      <c r="Y7107" t="s">
        <v>4899</v>
      </c>
    </row>
    <row r="7108" spans="1:25" x14ac:dyDescent="0.4">
      <c r="A7108" t="s">
        <v>7540</v>
      </c>
      <c r="B7108" s="2">
        <f ca="1">TODAY()+OpportunityTbl[[#This Row],[CreatedOn_DaysFromToday]]</f>
        <v>44600</v>
      </c>
      <c r="C7108" s="2">
        <f ca="1">TODAY()+OpportunityTbl[[#This Row],[EstCloseDate_DaysFromToday]]</f>
        <v>44652</v>
      </c>
      <c r="D7108">
        <f ca="1">IF(OpportunityTbl[[#This Row],[statecode]]=0,"",OpportunityTbl[[#This Row],[Estimated Close Date]])</f>
        <v>44652</v>
      </c>
      <c r="E7108" s="14">
        <v>-510</v>
      </c>
      <c r="F7108" s="14">
        <v>-458</v>
      </c>
      <c r="G7108" t="s">
        <v>7082</v>
      </c>
      <c r="H7108" t="s">
        <v>7082</v>
      </c>
      <c r="I7108">
        <v>1</v>
      </c>
      <c r="J7108">
        <v>3</v>
      </c>
      <c r="K7108" t="s">
        <v>11601</v>
      </c>
      <c r="L7108" t="s">
        <v>12235</v>
      </c>
      <c r="M7108" t="s">
        <v>22</v>
      </c>
      <c r="N7108" t="s">
        <v>2121</v>
      </c>
      <c r="O7108" t="s">
        <v>29</v>
      </c>
      <c r="P7108" t="s">
        <v>2167</v>
      </c>
      <c r="Q7108" s="13">
        <v>15518</v>
      </c>
      <c r="R7108" s="13">
        <v>14897.28</v>
      </c>
      <c r="S7108" s="1">
        <v>0.5</v>
      </c>
      <c r="T7108" t="s">
        <v>168</v>
      </c>
      <c r="U7108" t="s">
        <v>24</v>
      </c>
      <c r="V7108" t="b">
        <v>1</v>
      </c>
      <c r="W7108">
        <v>4</v>
      </c>
      <c r="X7108" t="s">
        <v>240</v>
      </c>
      <c r="Y7108" t="s">
        <v>4890</v>
      </c>
    </row>
    <row r="7109" spans="1:25" x14ac:dyDescent="0.4">
      <c r="A7109" t="s">
        <v>9816</v>
      </c>
      <c r="B7109" s="2">
        <f ca="1">TODAY()+OpportunityTbl[[#This Row],[CreatedOn_DaysFromToday]]</f>
        <v>44600</v>
      </c>
      <c r="C7109" s="2">
        <f ca="1">TODAY()+OpportunityTbl[[#This Row],[EstCloseDate_DaysFromToday]]</f>
        <v>44668</v>
      </c>
      <c r="D7109">
        <f ca="1">IF(OpportunityTbl[[#This Row],[statecode]]=0,"",OpportunityTbl[[#This Row],[Estimated Close Date]])</f>
        <v>44668</v>
      </c>
      <c r="E7109" s="14">
        <v>-510</v>
      </c>
      <c r="F7109" s="14">
        <v>-442</v>
      </c>
      <c r="G7109" t="s">
        <v>7082</v>
      </c>
      <c r="H7109" t="s">
        <v>7082</v>
      </c>
      <c r="I7109">
        <v>1</v>
      </c>
      <c r="J7109">
        <v>3</v>
      </c>
      <c r="K7109" t="s">
        <v>11559</v>
      </c>
      <c r="L7109" t="s">
        <v>12234</v>
      </c>
      <c r="M7109" t="s">
        <v>22</v>
      </c>
      <c r="N7109" t="s">
        <v>2121</v>
      </c>
      <c r="O7109" t="s">
        <v>29</v>
      </c>
      <c r="P7109" t="s">
        <v>4734</v>
      </c>
      <c r="Q7109" s="13">
        <v>2496</v>
      </c>
      <c r="R7109" s="13">
        <v>2396.16</v>
      </c>
      <c r="S7109" s="1">
        <v>0.9</v>
      </c>
      <c r="T7109" t="s">
        <v>4724</v>
      </c>
      <c r="U7109" t="s">
        <v>97</v>
      </c>
      <c r="V7109" t="b">
        <v>0</v>
      </c>
      <c r="W7109">
        <v>4</v>
      </c>
      <c r="X7109" t="s">
        <v>4732</v>
      </c>
      <c r="Y7109" t="s">
        <v>26</v>
      </c>
    </row>
    <row r="7110" spans="1:25" x14ac:dyDescent="0.4">
      <c r="A7110" t="s">
        <v>1406</v>
      </c>
      <c r="B7110" s="2">
        <f ca="1">TODAY()+OpportunityTbl[[#This Row],[CreatedOn_DaysFromToday]]</f>
        <v>44599</v>
      </c>
      <c r="C7110" s="2">
        <f ca="1">TODAY()+OpportunityTbl[[#This Row],[EstCloseDate_DaysFromToday]]</f>
        <v>44659</v>
      </c>
      <c r="D7110">
        <f ca="1">IF(OpportunityTbl[[#This Row],[statecode]]=0,"",OpportunityTbl[[#This Row],[Estimated Close Date]])</f>
        <v>44659</v>
      </c>
      <c r="E7110" s="14">
        <v>-511</v>
      </c>
      <c r="F7110" s="14">
        <v>-451</v>
      </c>
      <c r="G7110" t="s">
        <v>27</v>
      </c>
      <c r="H7110" t="s">
        <v>28</v>
      </c>
      <c r="I7110">
        <v>2</v>
      </c>
      <c r="J7110">
        <v>4</v>
      </c>
      <c r="K7110" t="s">
        <v>11595</v>
      </c>
      <c r="L7110" t="s">
        <v>12236</v>
      </c>
      <c r="M7110" t="s">
        <v>22</v>
      </c>
      <c r="N7110" t="s">
        <v>513</v>
      </c>
      <c r="O7110" t="s">
        <v>29</v>
      </c>
      <c r="P7110" t="s">
        <v>525</v>
      </c>
      <c r="Q7110" s="13">
        <v>3084</v>
      </c>
      <c r="S7110" s="1">
        <v>0.1</v>
      </c>
      <c r="T7110" t="s">
        <v>23</v>
      </c>
      <c r="U7110" t="s">
        <v>24</v>
      </c>
      <c r="V7110" t="b">
        <v>0</v>
      </c>
      <c r="W7110">
        <v>2.5</v>
      </c>
      <c r="X7110" t="s">
        <v>25</v>
      </c>
      <c r="Y7110" t="s">
        <v>26</v>
      </c>
    </row>
    <row r="7111" spans="1:25" x14ac:dyDescent="0.4">
      <c r="A7111" t="s">
        <v>2837</v>
      </c>
      <c r="B7111" s="2">
        <f ca="1">TODAY()+OpportunityTbl[[#This Row],[CreatedOn_DaysFromToday]]</f>
        <v>44599</v>
      </c>
      <c r="C7111" s="2">
        <f ca="1">TODAY()+OpportunityTbl[[#This Row],[EstCloseDate_DaysFromToday]]</f>
        <v>44647</v>
      </c>
      <c r="D7111">
        <f ca="1">IF(OpportunityTbl[[#This Row],[statecode]]=0,"",OpportunityTbl[[#This Row],[Estimated Close Date]])</f>
        <v>44647</v>
      </c>
      <c r="E7111" s="14">
        <v>-511</v>
      </c>
      <c r="F7111" s="14">
        <v>-463</v>
      </c>
      <c r="G7111" t="s">
        <v>27</v>
      </c>
      <c r="H7111" t="s">
        <v>28</v>
      </c>
      <c r="I7111">
        <v>2</v>
      </c>
      <c r="J7111">
        <v>4</v>
      </c>
      <c r="K7111" t="s">
        <v>11668</v>
      </c>
      <c r="L7111" t="s">
        <v>12241</v>
      </c>
      <c r="M7111" t="s">
        <v>22</v>
      </c>
      <c r="N7111" t="s">
        <v>513</v>
      </c>
      <c r="O7111" t="s">
        <v>29</v>
      </c>
      <c r="P7111" t="s">
        <v>525</v>
      </c>
      <c r="Q7111" s="13">
        <v>18405</v>
      </c>
      <c r="S7111" s="1">
        <v>0.1</v>
      </c>
      <c r="T7111" t="s">
        <v>23</v>
      </c>
      <c r="U7111" t="s">
        <v>97</v>
      </c>
      <c r="V7111" t="b">
        <v>1</v>
      </c>
      <c r="W7111">
        <v>3</v>
      </c>
      <c r="X7111" t="s">
        <v>25</v>
      </c>
      <c r="Y7111" t="s">
        <v>26</v>
      </c>
    </row>
    <row r="7112" spans="1:25" x14ac:dyDescent="0.4">
      <c r="A7112" t="s">
        <v>3075</v>
      </c>
      <c r="B7112" s="2">
        <f ca="1">TODAY()+OpportunityTbl[[#This Row],[CreatedOn_DaysFromToday]]</f>
        <v>44599</v>
      </c>
      <c r="C7112" s="2">
        <f ca="1">TODAY()+OpportunityTbl[[#This Row],[EstCloseDate_DaysFromToday]]</f>
        <v>44652</v>
      </c>
      <c r="D7112">
        <f ca="1">IF(OpportunityTbl[[#This Row],[statecode]]=0,"",OpportunityTbl[[#This Row],[Estimated Close Date]])</f>
        <v>44652</v>
      </c>
      <c r="E7112" s="14">
        <v>-511</v>
      </c>
      <c r="F7112" s="14">
        <v>-458</v>
      </c>
      <c r="G7112" t="s">
        <v>27</v>
      </c>
      <c r="H7112" t="s">
        <v>28</v>
      </c>
      <c r="I7112">
        <v>2</v>
      </c>
      <c r="J7112">
        <v>4</v>
      </c>
      <c r="K7112" t="s">
        <v>11601</v>
      </c>
      <c r="L7112" t="s">
        <v>12234</v>
      </c>
      <c r="M7112" t="s">
        <v>22</v>
      </c>
      <c r="N7112" t="s">
        <v>1617</v>
      </c>
      <c r="O7112" t="s">
        <v>29</v>
      </c>
      <c r="P7112" t="s">
        <v>1620</v>
      </c>
      <c r="Q7112" s="13">
        <v>1768</v>
      </c>
      <c r="S7112" s="1">
        <v>0.1</v>
      </c>
      <c r="T7112" t="s">
        <v>23</v>
      </c>
      <c r="U7112" t="s">
        <v>100</v>
      </c>
      <c r="V7112" t="b">
        <v>1</v>
      </c>
      <c r="W7112">
        <v>3.5</v>
      </c>
      <c r="X7112" t="s">
        <v>25</v>
      </c>
      <c r="Y7112" t="s">
        <v>26</v>
      </c>
    </row>
    <row r="7113" spans="1:25" x14ac:dyDescent="0.4">
      <c r="A7113" t="s">
        <v>3076</v>
      </c>
      <c r="B7113" s="2">
        <f ca="1">TODAY()+OpportunityTbl[[#This Row],[CreatedOn_DaysFromToday]]</f>
        <v>44599</v>
      </c>
      <c r="C7113" s="2">
        <f ca="1">TODAY()+OpportunityTbl[[#This Row],[EstCloseDate_DaysFromToday]]</f>
        <v>44666</v>
      </c>
      <c r="D7113">
        <f ca="1">IF(OpportunityTbl[[#This Row],[statecode]]=0,"",OpportunityTbl[[#This Row],[Estimated Close Date]])</f>
        <v>44666</v>
      </c>
      <c r="E7113" s="14">
        <v>-511</v>
      </c>
      <c r="F7113" s="14">
        <v>-444</v>
      </c>
      <c r="G7113" t="s">
        <v>27</v>
      </c>
      <c r="H7113" t="s">
        <v>28</v>
      </c>
      <c r="I7113">
        <v>2</v>
      </c>
      <c r="J7113">
        <v>4</v>
      </c>
      <c r="K7113" t="s">
        <v>11618</v>
      </c>
      <c r="L7113" t="s">
        <v>12236</v>
      </c>
      <c r="M7113" t="s">
        <v>22</v>
      </c>
      <c r="N7113" t="s">
        <v>1617</v>
      </c>
      <c r="O7113" t="s">
        <v>29</v>
      </c>
      <c r="P7113" t="s">
        <v>1620</v>
      </c>
      <c r="Q7113" s="13">
        <v>2106</v>
      </c>
      <c r="S7113" s="1">
        <v>0.1</v>
      </c>
      <c r="T7113" t="s">
        <v>23</v>
      </c>
      <c r="U7113" t="s">
        <v>24</v>
      </c>
      <c r="V7113" t="b">
        <v>1</v>
      </c>
      <c r="W7113">
        <v>3.5</v>
      </c>
      <c r="X7113" t="s">
        <v>25</v>
      </c>
      <c r="Y7113" t="s">
        <v>26</v>
      </c>
    </row>
    <row r="7114" spans="1:25" x14ac:dyDescent="0.4">
      <c r="A7114" t="s">
        <v>3537</v>
      </c>
      <c r="B7114" s="2">
        <f ca="1">TODAY()+OpportunityTbl[[#This Row],[CreatedOn_DaysFromToday]]</f>
        <v>44599</v>
      </c>
      <c r="C7114" s="2">
        <f ca="1">TODAY()+OpportunityTbl[[#This Row],[EstCloseDate_DaysFromToday]]</f>
        <v>44644</v>
      </c>
      <c r="D7114">
        <f ca="1">IF(OpportunityTbl[[#This Row],[statecode]]=0,"",OpportunityTbl[[#This Row],[Estimated Close Date]])</f>
        <v>44644</v>
      </c>
      <c r="E7114" s="14">
        <v>-511</v>
      </c>
      <c r="F7114" s="14">
        <v>-466</v>
      </c>
      <c r="G7114" t="s">
        <v>27</v>
      </c>
      <c r="H7114" t="s">
        <v>28</v>
      </c>
      <c r="I7114">
        <v>2</v>
      </c>
      <c r="J7114">
        <v>4</v>
      </c>
      <c r="K7114" t="s">
        <v>11618</v>
      </c>
      <c r="L7114" t="s">
        <v>12236</v>
      </c>
      <c r="M7114" t="s">
        <v>22</v>
      </c>
      <c r="N7114" t="s">
        <v>1710</v>
      </c>
      <c r="O7114" t="s">
        <v>29</v>
      </c>
      <c r="P7114" t="s">
        <v>1711</v>
      </c>
      <c r="Q7114" s="13">
        <v>1937</v>
      </c>
      <c r="S7114" s="1">
        <v>0.1</v>
      </c>
      <c r="T7114" t="s">
        <v>23</v>
      </c>
      <c r="U7114" t="s">
        <v>24</v>
      </c>
      <c r="V7114" t="b">
        <v>1</v>
      </c>
      <c r="W7114">
        <v>4</v>
      </c>
      <c r="X7114" t="s">
        <v>25</v>
      </c>
      <c r="Y7114" t="s">
        <v>26</v>
      </c>
    </row>
    <row r="7115" spans="1:25" x14ac:dyDescent="0.4">
      <c r="A7115" t="s">
        <v>3631</v>
      </c>
      <c r="B7115" s="2">
        <f ca="1">TODAY()+OpportunityTbl[[#This Row],[CreatedOn_DaysFromToday]]</f>
        <v>44599</v>
      </c>
      <c r="C7115" s="2">
        <f ca="1">TODAY()+OpportunityTbl[[#This Row],[EstCloseDate_DaysFromToday]]</f>
        <v>44639</v>
      </c>
      <c r="D7115">
        <f ca="1">IF(OpportunityTbl[[#This Row],[statecode]]=0,"",OpportunityTbl[[#This Row],[Estimated Close Date]])</f>
        <v>44639</v>
      </c>
      <c r="E7115" s="14">
        <v>-511</v>
      </c>
      <c r="F7115" s="14">
        <v>-471</v>
      </c>
      <c r="G7115" t="s">
        <v>27</v>
      </c>
      <c r="H7115" t="s">
        <v>28</v>
      </c>
      <c r="I7115">
        <v>2</v>
      </c>
      <c r="J7115">
        <v>4</v>
      </c>
      <c r="K7115" t="s">
        <v>11616</v>
      </c>
      <c r="L7115" t="s">
        <v>12239</v>
      </c>
      <c r="M7115" t="s">
        <v>22</v>
      </c>
      <c r="N7115" t="s">
        <v>31</v>
      </c>
      <c r="O7115" t="s">
        <v>29</v>
      </c>
      <c r="P7115" t="s">
        <v>32</v>
      </c>
      <c r="Q7115" s="13">
        <v>5386</v>
      </c>
      <c r="S7115" s="1">
        <v>0.1</v>
      </c>
      <c r="T7115" t="s">
        <v>23</v>
      </c>
      <c r="U7115" t="s">
        <v>100</v>
      </c>
      <c r="V7115" t="b">
        <v>0</v>
      </c>
      <c r="W7115">
        <v>2</v>
      </c>
      <c r="X7115" t="s">
        <v>25</v>
      </c>
      <c r="Y7115" t="s">
        <v>26</v>
      </c>
    </row>
    <row r="7116" spans="1:25" x14ac:dyDescent="0.4">
      <c r="A7116" t="s">
        <v>3632</v>
      </c>
      <c r="B7116" s="2">
        <f ca="1">TODAY()+OpportunityTbl[[#This Row],[CreatedOn_DaysFromToday]]</f>
        <v>44599</v>
      </c>
      <c r="C7116" s="2">
        <f ca="1">TODAY()+OpportunityTbl[[#This Row],[EstCloseDate_DaysFromToday]]</f>
        <v>44638</v>
      </c>
      <c r="D7116">
        <f ca="1">IF(OpportunityTbl[[#This Row],[statecode]]=0,"",OpportunityTbl[[#This Row],[Estimated Close Date]])</f>
        <v>44638</v>
      </c>
      <c r="E7116" s="14">
        <v>-511</v>
      </c>
      <c r="F7116" s="14">
        <v>-472</v>
      </c>
      <c r="G7116" t="s">
        <v>27</v>
      </c>
      <c r="H7116" t="s">
        <v>28</v>
      </c>
      <c r="I7116">
        <v>2</v>
      </c>
      <c r="J7116">
        <v>4</v>
      </c>
      <c r="K7116" t="s">
        <v>11654</v>
      </c>
      <c r="L7116" t="s">
        <v>12238</v>
      </c>
      <c r="M7116" t="s">
        <v>22</v>
      </c>
      <c r="N7116" t="s">
        <v>31</v>
      </c>
      <c r="O7116" t="s">
        <v>29</v>
      </c>
      <c r="P7116" t="s">
        <v>32</v>
      </c>
      <c r="Q7116" s="13">
        <v>1805</v>
      </c>
      <c r="S7116" s="1">
        <v>0.1</v>
      </c>
      <c r="T7116" t="s">
        <v>23</v>
      </c>
      <c r="U7116" t="s">
        <v>24</v>
      </c>
      <c r="V7116" t="b">
        <v>1</v>
      </c>
      <c r="W7116">
        <v>2</v>
      </c>
      <c r="X7116" t="s">
        <v>25</v>
      </c>
      <c r="Y7116" t="s">
        <v>26</v>
      </c>
    </row>
    <row r="7117" spans="1:25" x14ac:dyDescent="0.4">
      <c r="A7117" t="s">
        <v>5439</v>
      </c>
      <c r="B7117" s="2">
        <f ca="1">TODAY()+OpportunityTbl[[#This Row],[CreatedOn_DaysFromToday]]</f>
        <v>44599</v>
      </c>
      <c r="C7117" s="2">
        <f ca="1">TODAY()+OpportunityTbl[[#This Row],[EstCloseDate_DaysFromToday]]</f>
        <v>44641</v>
      </c>
      <c r="D7117">
        <f ca="1">IF(OpportunityTbl[[#This Row],[statecode]]=0,"",OpportunityTbl[[#This Row],[Estimated Close Date]])</f>
        <v>44641</v>
      </c>
      <c r="E7117" s="14">
        <v>-511</v>
      </c>
      <c r="F7117" s="14">
        <v>-469</v>
      </c>
      <c r="G7117" t="s">
        <v>27</v>
      </c>
      <c r="H7117" t="s">
        <v>28</v>
      </c>
      <c r="I7117">
        <v>2</v>
      </c>
      <c r="J7117">
        <v>4</v>
      </c>
      <c r="K7117" t="s">
        <v>11661</v>
      </c>
      <c r="L7117" t="s">
        <v>12239</v>
      </c>
      <c r="M7117" t="s">
        <v>22</v>
      </c>
      <c r="N7117" t="s">
        <v>2069</v>
      </c>
      <c r="O7117" t="s">
        <v>29</v>
      </c>
      <c r="P7117" t="s">
        <v>2107</v>
      </c>
      <c r="Q7117" s="13">
        <v>5756</v>
      </c>
      <c r="S7117" s="1">
        <v>0.3</v>
      </c>
      <c r="T7117" t="s">
        <v>168</v>
      </c>
      <c r="U7117" t="s">
        <v>24</v>
      </c>
      <c r="V7117" t="b">
        <v>1</v>
      </c>
      <c r="W7117">
        <v>4</v>
      </c>
      <c r="X7117" t="s">
        <v>157</v>
      </c>
      <c r="Y7117" t="s">
        <v>4892</v>
      </c>
    </row>
    <row r="7118" spans="1:25" x14ac:dyDescent="0.4">
      <c r="A7118" t="s">
        <v>5440</v>
      </c>
      <c r="B7118" s="2">
        <f ca="1">TODAY()+OpportunityTbl[[#This Row],[CreatedOn_DaysFromToday]]</f>
        <v>44599</v>
      </c>
      <c r="C7118" s="2">
        <f ca="1">TODAY()+OpportunityTbl[[#This Row],[EstCloseDate_DaysFromToday]]</f>
        <v>44647</v>
      </c>
      <c r="D7118">
        <f ca="1">IF(OpportunityTbl[[#This Row],[statecode]]=0,"",OpportunityTbl[[#This Row],[Estimated Close Date]])</f>
        <v>44647</v>
      </c>
      <c r="E7118" s="14">
        <v>-511</v>
      </c>
      <c r="F7118" s="14">
        <v>-463</v>
      </c>
      <c r="G7118" t="s">
        <v>27</v>
      </c>
      <c r="H7118" t="s">
        <v>28</v>
      </c>
      <c r="I7118">
        <v>2</v>
      </c>
      <c r="J7118">
        <v>4</v>
      </c>
      <c r="K7118" t="s">
        <v>11627</v>
      </c>
      <c r="L7118" t="s">
        <v>12234</v>
      </c>
      <c r="M7118" t="s">
        <v>22</v>
      </c>
      <c r="N7118" t="s">
        <v>2069</v>
      </c>
      <c r="O7118" t="s">
        <v>29</v>
      </c>
      <c r="P7118" t="s">
        <v>2623</v>
      </c>
      <c r="Q7118" s="13">
        <v>1034</v>
      </c>
      <c r="S7118" s="1">
        <v>0.1</v>
      </c>
      <c r="T7118" t="s">
        <v>23</v>
      </c>
      <c r="U7118" t="s">
        <v>97</v>
      </c>
      <c r="V7118" t="b">
        <v>0</v>
      </c>
      <c r="W7118">
        <v>4.5</v>
      </c>
      <c r="X7118" t="s">
        <v>25</v>
      </c>
      <c r="Y7118" t="s">
        <v>4905</v>
      </c>
    </row>
    <row r="7119" spans="1:25" x14ac:dyDescent="0.4">
      <c r="A7119" t="s">
        <v>6602</v>
      </c>
      <c r="B7119" s="2">
        <f ca="1">TODAY()+OpportunityTbl[[#This Row],[CreatedOn_DaysFromToday]]</f>
        <v>44599</v>
      </c>
      <c r="C7119" s="2">
        <f ca="1">TODAY()+OpportunityTbl[[#This Row],[EstCloseDate_DaysFromToday]]</f>
        <v>44654</v>
      </c>
      <c r="D7119">
        <f ca="1">IF(OpportunityTbl[[#This Row],[statecode]]=0,"",OpportunityTbl[[#This Row],[Estimated Close Date]])</f>
        <v>44654</v>
      </c>
      <c r="E7119" s="14">
        <v>-511</v>
      </c>
      <c r="F7119" s="14">
        <v>-456</v>
      </c>
      <c r="G7119" t="s">
        <v>27</v>
      </c>
      <c r="H7119" t="s">
        <v>28</v>
      </c>
      <c r="I7119">
        <v>2</v>
      </c>
      <c r="J7119">
        <v>4</v>
      </c>
      <c r="K7119" t="s">
        <v>11573</v>
      </c>
      <c r="L7119" t="s">
        <v>12236</v>
      </c>
      <c r="M7119" t="s">
        <v>22</v>
      </c>
      <c r="N7119" t="s">
        <v>469</v>
      </c>
      <c r="O7119" t="s">
        <v>29</v>
      </c>
      <c r="P7119" t="s">
        <v>705</v>
      </c>
      <c r="Q7119" s="13">
        <v>2663</v>
      </c>
      <c r="S7119" s="1">
        <v>0.3</v>
      </c>
      <c r="T7119" t="s">
        <v>168</v>
      </c>
      <c r="U7119" t="s">
        <v>24</v>
      </c>
      <c r="V7119" t="b">
        <v>0</v>
      </c>
      <c r="W7119">
        <v>2.5</v>
      </c>
      <c r="X7119" t="s">
        <v>157</v>
      </c>
      <c r="Y7119" t="s">
        <v>4890</v>
      </c>
    </row>
    <row r="7120" spans="1:25" x14ac:dyDescent="0.4">
      <c r="A7120" t="s">
        <v>6888</v>
      </c>
      <c r="B7120" s="2">
        <f ca="1">TODAY()+OpportunityTbl[[#This Row],[CreatedOn_DaysFromToday]]</f>
        <v>44599</v>
      </c>
      <c r="C7120" s="2">
        <f ca="1">TODAY()+OpportunityTbl[[#This Row],[EstCloseDate_DaysFromToday]]</f>
        <v>44632</v>
      </c>
      <c r="D7120">
        <f ca="1">IF(OpportunityTbl[[#This Row],[statecode]]=0,"",OpportunityTbl[[#This Row],[Estimated Close Date]])</f>
        <v>44632</v>
      </c>
      <c r="E7120" s="14">
        <v>-511</v>
      </c>
      <c r="F7120" s="14">
        <v>-478</v>
      </c>
      <c r="G7120" t="s">
        <v>27</v>
      </c>
      <c r="H7120" t="s">
        <v>28</v>
      </c>
      <c r="I7120">
        <v>2</v>
      </c>
      <c r="J7120">
        <v>4</v>
      </c>
      <c r="K7120" t="s">
        <v>11669</v>
      </c>
      <c r="L7120" t="s">
        <v>12233</v>
      </c>
      <c r="M7120" t="s">
        <v>22</v>
      </c>
      <c r="N7120" t="s">
        <v>518</v>
      </c>
      <c r="O7120" t="s">
        <v>29</v>
      </c>
      <c r="P7120" t="s">
        <v>532</v>
      </c>
      <c r="Q7120" s="13">
        <v>20582</v>
      </c>
      <c r="S7120" s="1">
        <v>0.1</v>
      </c>
      <c r="T7120" t="s">
        <v>23</v>
      </c>
      <c r="U7120" t="s">
        <v>100</v>
      </c>
      <c r="V7120" t="b">
        <v>1</v>
      </c>
      <c r="W7120">
        <v>2.5</v>
      </c>
      <c r="X7120" t="s">
        <v>25</v>
      </c>
      <c r="Y7120" t="s">
        <v>4916</v>
      </c>
    </row>
    <row r="7121" spans="1:25" x14ac:dyDescent="0.4">
      <c r="A7121" t="s">
        <v>9427</v>
      </c>
      <c r="B7121" s="2">
        <f ca="1">TODAY()+OpportunityTbl[[#This Row],[CreatedOn_DaysFromToday]]</f>
        <v>44599</v>
      </c>
      <c r="C7121" s="2">
        <f ca="1">TODAY()+OpportunityTbl[[#This Row],[EstCloseDate_DaysFromToday]]</f>
        <v>44645</v>
      </c>
      <c r="D7121">
        <f ca="1">IF(OpportunityTbl[[#This Row],[statecode]]=0,"",OpportunityTbl[[#This Row],[Estimated Close Date]])</f>
        <v>44645</v>
      </c>
      <c r="E7121" s="14">
        <v>-511</v>
      </c>
      <c r="F7121" s="14">
        <v>-465</v>
      </c>
      <c r="G7121" t="s">
        <v>7082</v>
      </c>
      <c r="H7121" t="s">
        <v>7082</v>
      </c>
      <c r="I7121">
        <v>1</v>
      </c>
      <c r="J7121">
        <v>3</v>
      </c>
      <c r="K7121" t="s">
        <v>11634</v>
      </c>
      <c r="L7121" t="s">
        <v>12235</v>
      </c>
      <c r="M7121" t="s">
        <v>22</v>
      </c>
      <c r="N7121" t="s">
        <v>469</v>
      </c>
      <c r="O7121" t="s">
        <v>29</v>
      </c>
      <c r="P7121" t="s">
        <v>511</v>
      </c>
      <c r="Q7121" s="13">
        <v>17179</v>
      </c>
      <c r="R7121" s="13">
        <v>16749.53</v>
      </c>
      <c r="S7121" s="1">
        <v>0.5</v>
      </c>
      <c r="T7121" t="s">
        <v>168</v>
      </c>
      <c r="U7121" t="s">
        <v>100</v>
      </c>
      <c r="V7121" t="b">
        <v>0</v>
      </c>
      <c r="W7121">
        <v>2.5</v>
      </c>
      <c r="X7121" t="s">
        <v>240</v>
      </c>
      <c r="Y7121" t="s">
        <v>26</v>
      </c>
    </row>
    <row r="7122" spans="1:25" x14ac:dyDescent="0.4">
      <c r="A7122" t="s">
        <v>991</v>
      </c>
      <c r="B7122" s="2">
        <f ca="1">TODAY()+OpportunityTbl[[#This Row],[CreatedOn_DaysFromToday]]</f>
        <v>44598</v>
      </c>
      <c r="C7122" s="2">
        <f ca="1">TODAY()+OpportunityTbl[[#This Row],[EstCloseDate_DaysFromToday]]</f>
        <v>44654</v>
      </c>
      <c r="D7122">
        <f ca="1">IF(OpportunityTbl[[#This Row],[statecode]]=0,"",OpportunityTbl[[#This Row],[Estimated Close Date]])</f>
        <v>44654</v>
      </c>
      <c r="E7122" s="14">
        <v>-512</v>
      </c>
      <c r="F7122" s="14">
        <v>-456</v>
      </c>
      <c r="G7122" t="s">
        <v>27</v>
      </c>
      <c r="H7122" t="s">
        <v>28</v>
      </c>
      <c r="I7122">
        <v>2</v>
      </c>
      <c r="J7122">
        <v>4</v>
      </c>
      <c r="K7122" t="s">
        <v>11573</v>
      </c>
      <c r="L7122" t="s">
        <v>12234</v>
      </c>
      <c r="M7122" t="s">
        <v>22</v>
      </c>
      <c r="N7122" t="s">
        <v>475</v>
      </c>
      <c r="O7122" t="s">
        <v>29</v>
      </c>
      <c r="P7122" t="s">
        <v>576</v>
      </c>
      <c r="Q7122" s="13">
        <v>2040</v>
      </c>
      <c r="S7122" s="1">
        <v>0.1</v>
      </c>
      <c r="T7122" t="s">
        <v>23</v>
      </c>
      <c r="U7122" t="s">
        <v>97</v>
      </c>
      <c r="V7122" t="b">
        <v>1</v>
      </c>
      <c r="W7122">
        <v>2.5</v>
      </c>
      <c r="X7122" t="s">
        <v>25</v>
      </c>
      <c r="Y7122" t="s">
        <v>26</v>
      </c>
    </row>
    <row r="7123" spans="1:25" x14ac:dyDescent="0.4">
      <c r="A7123" t="s">
        <v>3001</v>
      </c>
      <c r="B7123" s="2">
        <f ca="1">TODAY()+OpportunityTbl[[#This Row],[CreatedOn_DaysFromToday]]</f>
        <v>44598</v>
      </c>
      <c r="C7123" s="2">
        <f ca="1">TODAY()+OpportunityTbl[[#This Row],[EstCloseDate_DaysFromToday]]</f>
        <v>44628</v>
      </c>
      <c r="D7123">
        <f ca="1">IF(OpportunityTbl[[#This Row],[statecode]]=0,"",OpportunityTbl[[#This Row],[Estimated Close Date]])</f>
        <v>44628</v>
      </c>
      <c r="E7123" s="14">
        <v>-512</v>
      </c>
      <c r="F7123" s="14">
        <v>-482</v>
      </c>
      <c r="G7123" t="s">
        <v>27</v>
      </c>
      <c r="H7123" t="s">
        <v>28</v>
      </c>
      <c r="I7123">
        <v>2</v>
      </c>
      <c r="J7123">
        <v>4</v>
      </c>
      <c r="K7123" t="s">
        <v>11670</v>
      </c>
      <c r="L7123" t="s">
        <v>12237</v>
      </c>
      <c r="M7123" t="s">
        <v>22</v>
      </c>
      <c r="N7123" t="s">
        <v>31</v>
      </c>
      <c r="O7123" t="s">
        <v>29</v>
      </c>
      <c r="P7123" t="s">
        <v>319</v>
      </c>
      <c r="Q7123" s="13">
        <v>2547</v>
      </c>
      <c r="S7123" s="1">
        <v>0.1</v>
      </c>
      <c r="T7123" t="s">
        <v>23</v>
      </c>
      <c r="U7123" t="s">
        <v>24</v>
      </c>
      <c r="V7123" t="b">
        <v>1</v>
      </c>
      <c r="W7123">
        <v>3.5</v>
      </c>
      <c r="X7123" t="s">
        <v>25</v>
      </c>
      <c r="Y7123" t="s">
        <v>26</v>
      </c>
    </row>
    <row r="7124" spans="1:25" x14ac:dyDescent="0.4">
      <c r="A7124" t="s">
        <v>3077</v>
      </c>
      <c r="B7124" s="2">
        <f ca="1">TODAY()+OpportunityTbl[[#This Row],[CreatedOn_DaysFromToday]]</f>
        <v>44598</v>
      </c>
      <c r="C7124" s="2">
        <f ca="1">TODAY()+OpportunityTbl[[#This Row],[EstCloseDate_DaysFromToday]]</f>
        <v>44680</v>
      </c>
      <c r="D7124">
        <f ca="1">IF(OpportunityTbl[[#This Row],[statecode]]=0,"",OpportunityTbl[[#This Row],[Estimated Close Date]])</f>
        <v>44680</v>
      </c>
      <c r="E7124" s="14">
        <v>-512</v>
      </c>
      <c r="F7124" s="14">
        <v>-430</v>
      </c>
      <c r="G7124" t="s">
        <v>27</v>
      </c>
      <c r="H7124" t="s">
        <v>28</v>
      </c>
      <c r="I7124">
        <v>2</v>
      </c>
      <c r="J7124">
        <v>4</v>
      </c>
      <c r="K7124" t="s">
        <v>11597</v>
      </c>
      <c r="L7124" t="s">
        <v>12236</v>
      </c>
      <c r="M7124" t="s">
        <v>22</v>
      </c>
      <c r="N7124" t="s">
        <v>1617</v>
      </c>
      <c r="O7124" t="s">
        <v>29</v>
      </c>
      <c r="P7124" t="s">
        <v>1618</v>
      </c>
      <c r="Q7124" s="13">
        <v>3037</v>
      </c>
      <c r="S7124" s="1">
        <v>0.1</v>
      </c>
      <c r="T7124" t="s">
        <v>23</v>
      </c>
      <c r="U7124" t="s">
        <v>97</v>
      </c>
      <c r="V7124" t="b">
        <v>0</v>
      </c>
      <c r="W7124">
        <v>3.5</v>
      </c>
      <c r="X7124" t="s">
        <v>25</v>
      </c>
      <c r="Y7124" t="s">
        <v>26</v>
      </c>
    </row>
    <row r="7125" spans="1:25" x14ac:dyDescent="0.4">
      <c r="A7125" t="s">
        <v>3149</v>
      </c>
      <c r="B7125" s="2">
        <f ca="1">TODAY()+OpportunityTbl[[#This Row],[CreatedOn_DaysFromToday]]</f>
        <v>44598</v>
      </c>
      <c r="C7125" s="2">
        <f ca="1">TODAY()+OpportunityTbl[[#This Row],[EstCloseDate_DaysFromToday]]</f>
        <v>44657</v>
      </c>
      <c r="D7125">
        <f ca="1">IF(OpportunityTbl[[#This Row],[statecode]]=0,"",OpportunityTbl[[#This Row],[Estimated Close Date]])</f>
        <v>44657</v>
      </c>
      <c r="E7125" s="14">
        <v>-512</v>
      </c>
      <c r="F7125" s="14">
        <v>-453</v>
      </c>
      <c r="G7125" t="s">
        <v>27</v>
      </c>
      <c r="H7125" t="s">
        <v>28</v>
      </c>
      <c r="I7125">
        <v>2</v>
      </c>
      <c r="J7125">
        <v>4</v>
      </c>
      <c r="K7125" t="s">
        <v>11595</v>
      </c>
      <c r="L7125" t="s">
        <v>12234</v>
      </c>
      <c r="M7125" t="s">
        <v>22</v>
      </c>
      <c r="N7125" t="s">
        <v>1710</v>
      </c>
      <c r="O7125" t="s">
        <v>29</v>
      </c>
      <c r="P7125" t="s">
        <v>2207</v>
      </c>
      <c r="Q7125" s="13">
        <v>1847</v>
      </c>
      <c r="S7125" s="1">
        <v>0.1</v>
      </c>
      <c r="T7125" t="s">
        <v>23</v>
      </c>
      <c r="U7125" t="s">
        <v>24</v>
      </c>
      <c r="V7125" t="b">
        <v>0</v>
      </c>
      <c r="W7125">
        <v>4</v>
      </c>
      <c r="X7125" t="s">
        <v>25</v>
      </c>
      <c r="Y7125" t="s">
        <v>26</v>
      </c>
    </row>
    <row r="7126" spans="1:25" x14ac:dyDescent="0.4">
      <c r="A7126" t="s">
        <v>3241</v>
      </c>
      <c r="B7126" s="2">
        <f ca="1">TODAY()+OpportunityTbl[[#This Row],[CreatedOn_DaysFromToday]]</f>
        <v>44598</v>
      </c>
      <c r="C7126" s="2">
        <f ca="1">TODAY()+OpportunityTbl[[#This Row],[EstCloseDate_DaysFromToday]]</f>
        <v>44641</v>
      </c>
      <c r="D7126">
        <f ca="1">IF(OpportunityTbl[[#This Row],[statecode]]=0,"",OpportunityTbl[[#This Row],[Estimated Close Date]])</f>
        <v>44641</v>
      </c>
      <c r="E7126" s="14">
        <v>-512</v>
      </c>
      <c r="F7126" s="14">
        <v>-469</v>
      </c>
      <c r="G7126" t="s">
        <v>27</v>
      </c>
      <c r="H7126" t="s">
        <v>28</v>
      </c>
      <c r="I7126">
        <v>2</v>
      </c>
      <c r="J7126">
        <v>4</v>
      </c>
      <c r="K7126" t="s">
        <v>11649</v>
      </c>
      <c r="L7126" t="s">
        <v>12239</v>
      </c>
      <c r="M7126" t="s">
        <v>22</v>
      </c>
      <c r="N7126" t="s">
        <v>1710</v>
      </c>
      <c r="O7126" t="s">
        <v>29</v>
      </c>
      <c r="P7126" t="s">
        <v>1713</v>
      </c>
      <c r="Q7126" s="13">
        <v>5245</v>
      </c>
      <c r="S7126" s="1">
        <v>0.1</v>
      </c>
      <c r="T7126" t="s">
        <v>23</v>
      </c>
      <c r="U7126" t="s">
        <v>24</v>
      </c>
      <c r="V7126" t="b">
        <v>1</v>
      </c>
      <c r="W7126">
        <v>3.5</v>
      </c>
      <c r="X7126" t="s">
        <v>25</v>
      </c>
      <c r="Y7126" t="s">
        <v>26</v>
      </c>
    </row>
    <row r="7127" spans="1:25" x14ac:dyDescent="0.4">
      <c r="A7127" t="s">
        <v>3538</v>
      </c>
      <c r="B7127" s="2">
        <f ca="1">TODAY()+OpportunityTbl[[#This Row],[CreatedOn_DaysFromToday]]</f>
        <v>44598</v>
      </c>
      <c r="C7127" s="2">
        <f ca="1">TODAY()+OpportunityTbl[[#This Row],[EstCloseDate_DaysFromToday]]</f>
        <v>44642</v>
      </c>
      <c r="D7127">
        <f ca="1">IF(OpportunityTbl[[#This Row],[statecode]]=0,"",OpportunityTbl[[#This Row],[Estimated Close Date]])</f>
        <v>44642</v>
      </c>
      <c r="E7127" s="14">
        <v>-512</v>
      </c>
      <c r="F7127" s="14">
        <v>-468</v>
      </c>
      <c r="G7127" t="s">
        <v>27</v>
      </c>
      <c r="H7127" t="s">
        <v>28</v>
      </c>
      <c r="I7127">
        <v>2</v>
      </c>
      <c r="J7127">
        <v>4</v>
      </c>
      <c r="K7127" t="s">
        <v>11602</v>
      </c>
      <c r="L7127" t="s">
        <v>12234</v>
      </c>
      <c r="M7127" t="s">
        <v>22</v>
      </c>
      <c r="N7127" t="s">
        <v>1710</v>
      </c>
      <c r="O7127" t="s">
        <v>29</v>
      </c>
      <c r="P7127" t="s">
        <v>1711</v>
      </c>
      <c r="Q7127" s="13">
        <v>1869</v>
      </c>
      <c r="S7127" s="1">
        <v>0.1</v>
      </c>
      <c r="T7127" t="s">
        <v>23</v>
      </c>
      <c r="U7127" t="s">
        <v>24</v>
      </c>
      <c r="V7127" t="b">
        <v>1</v>
      </c>
      <c r="W7127">
        <v>4</v>
      </c>
      <c r="X7127" t="s">
        <v>25</v>
      </c>
      <c r="Y7127" t="s">
        <v>26</v>
      </c>
    </row>
    <row r="7128" spans="1:25" x14ac:dyDescent="0.4">
      <c r="A7128" t="s">
        <v>5473</v>
      </c>
      <c r="B7128" s="2">
        <f ca="1">TODAY()+OpportunityTbl[[#This Row],[CreatedOn_DaysFromToday]]</f>
        <v>44598</v>
      </c>
      <c r="C7128" s="2">
        <f ca="1">TODAY()+OpportunityTbl[[#This Row],[EstCloseDate_DaysFromToday]]</f>
        <v>44652</v>
      </c>
      <c r="D7128">
        <f ca="1">IF(OpportunityTbl[[#This Row],[statecode]]=0,"",OpportunityTbl[[#This Row],[Estimated Close Date]])</f>
        <v>44652</v>
      </c>
      <c r="E7128" s="14">
        <v>-512</v>
      </c>
      <c r="F7128" s="14">
        <v>-458</v>
      </c>
      <c r="G7128" t="s">
        <v>27</v>
      </c>
      <c r="H7128" t="s">
        <v>28</v>
      </c>
      <c r="I7128">
        <v>2</v>
      </c>
      <c r="J7128">
        <v>4</v>
      </c>
      <c r="K7128" t="s">
        <v>11638</v>
      </c>
      <c r="L7128" t="s">
        <v>12235</v>
      </c>
      <c r="M7128" t="s">
        <v>22</v>
      </c>
      <c r="N7128" t="s">
        <v>1617</v>
      </c>
      <c r="O7128" t="s">
        <v>29</v>
      </c>
      <c r="P7128" t="s">
        <v>1618</v>
      </c>
      <c r="Q7128" s="13">
        <v>15871</v>
      </c>
      <c r="S7128" s="1">
        <v>0.1</v>
      </c>
      <c r="T7128" t="s">
        <v>23</v>
      </c>
      <c r="U7128" t="s">
        <v>100</v>
      </c>
      <c r="V7128" t="b">
        <v>1</v>
      </c>
      <c r="W7128">
        <v>3.5</v>
      </c>
      <c r="X7128" t="s">
        <v>25</v>
      </c>
      <c r="Y7128" t="s">
        <v>4899</v>
      </c>
    </row>
    <row r="7129" spans="1:25" x14ac:dyDescent="0.4">
      <c r="A7129" t="s">
        <v>5846</v>
      </c>
      <c r="B7129" s="2">
        <f ca="1">TODAY()+OpportunityTbl[[#This Row],[CreatedOn_DaysFromToday]]</f>
        <v>44598</v>
      </c>
      <c r="C7129" s="2">
        <f ca="1">TODAY()+OpportunityTbl[[#This Row],[EstCloseDate_DaysFromToday]]</f>
        <v>44657</v>
      </c>
      <c r="D7129">
        <f ca="1">IF(OpportunityTbl[[#This Row],[statecode]]=0,"",OpportunityTbl[[#This Row],[Estimated Close Date]])</f>
        <v>44657</v>
      </c>
      <c r="E7129" s="14">
        <v>-512</v>
      </c>
      <c r="F7129" s="14">
        <v>-453</v>
      </c>
      <c r="G7129" t="s">
        <v>27</v>
      </c>
      <c r="H7129" t="s">
        <v>28</v>
      </c>
      <c r="I7129">
        <v>2</v>
      </c>
      <c r="J7129">
        <v>4</v>
      </c>
      <c r="K7129" t="s">
        <v>11612</v>
      </c>
      <c r="L7129" t="s">
        <v>12236</v>
      </c>
      <c r="M7129" t="s">
        <v>22</v>
      </c>
      <c r="N7129" t="s">
        <v>1710</v>
      </c>
      <c r="O7129" t="s">
        <v>29</v>
      </c>
      <c r="P7129" t="s">
        <v>1713</v>
      </c>
      <c r="Q7129" s="13">
        <v>2788</v>
      </c>
      <c r="S7129" s="1">
        <v>0.1</v>
      </c>
      <c r="T7129" t="s">
        <v>23</v>
      </c>
      <c r="U7129" t="s">
        <v>24</v>
      </c>
      <c r="V7129" t="b">
        <v>0</v>
      </c>
      <c r="W7129">
        <v>4</v>
      </c>
      <c r="X7129" t="s">
        <v>25</v>
      </c>
      <c r="Y7129" t="s">
        <v>4896</v>
      </c>
    </row>
    <row r="7130" spans="1:25" x14ac:dyDescent="0.4">
      <c r="A7130" t="s">
        <v>6106</v>
      </c>
      <c r="B7130" s="2">
        <f ca="1">TODAY()+OpportunityTbl[[#This Row],[CreatedOn_DaysFromToday]]</f>
        <v>44598</v>
      </c>
      <c r="C7130" s="2">
        <f ca="1">TODAY()+OpportunityTbl[[#This Row],[EstCloseDate_DaysFromToday]]</f>
        <v>44656</v>
      </c>
      <c r="D7130">
        <f ca="1">IF(OpportunityTbl[[#This Row],[statecode]]=0,"",OpportunityTbl[[#This Row],[Estimated Close Date]])</f>
        <v>44656</v>
      </c>
      <c r="E7130" s="14">
        <v>-512</v>
      </c>
      <c r="F7130" s="14">
        <v>-454</v>
      </c>
      <c r="G7130" t="s">
        <v>27</v>
      </c>
      <c r="H7130" t="s">
        <v>28</v>
      </c>
      <c r="I7130">
        <v>2</v>
      </c>
      <c r="J7130">
        <v>4</v>
      </c>
      <c r="K7130" t="s">
        <v>11610</v>
      </c>
      <c r="L7130" t="s">
        <v>12239</v>
      </c>
      <c r="M7130" t="s">
        <v>22</v>
      </c>
      <c r="N7130" t="s">
        <v>31</v>
      </c>
      <c r="O7130" t="s">
        <v>29</v>
      </c>
      <c r="P7130" t="s">
        <v>210</v>
      </c>
      <c r="Q7130" s="13">
        <v>6372</v>
      </c>
      <c r="S7130" s="1">
        <v>0.1</v>
      </c>
      <c r="T7130" t="s">
        <v>23</v>
      </c>
      <c r="U7130" t="s">
        <v>24</v>
      </c>
      <c r="V7130" t="b">
        <v>0</v>
      </c>
      <c r="W7130">
        <v>2</v>
      </c>
      <c r="X7130" t="s">
        <v>157</v>
      </c>
      <c r="Y7130" t="s">
        <v>4896</v>
      </c>
    </row>
    <row r="7131" spans="1:25" x14ac:dyDescent="0.4">
      <c r="A7131" t="s">
        <v>8102</v>
      </c>
      <c r="B7131" s="2">
        <f ca="1">TODAY()+OpportunityTbl[[#This Row],[CreatedOn_DaysFromToday]]</f>
        <v>44598</v>
      </c>
      <c r="C7131" s="2">
        <f ca="1">TODAY()+OpportunityTbl[[#This Row],[EstCloseDate_DaysFromToday]]</f>
        <v>44659</v>
      </c>
      <c r="D7131">
        <f ca="1">IF(OpportunityTbl[[#This Row],[statecode]]=0,"",OpportunityTbl[[#This Row],[Estimated Close Date]])</f>
        <v>44659</v>
      </c>
      <c r="E7131" s="14">
        <v>-512</v>
      </c>
      <c r="F7131" s="14">
        <v>-451</v>
      </c>
      <c r="G7131" t="s">
        <v>7082</v>
      </c>
      <c r="H7131" t="s">
        <v>7082</v>
      </c>
      <c r="I7131">
        <v>1</v>
      </c>
      <c r="J7131">
        <v>3</v>
      </c>
      <c r="K7131" t="s">
        <v>11612</v>
      </c>
      <c r="L7131" t="s">
        <v>12236</v>
      </c>
      <c r="M7131" t="s">
        <v>22</v>
      </c>
      <c r="N7131" t="s">
        <v>480</v>
      </c>
      <c r="O7131" t="s">
        <v>29</v>
      </c>
      <c r="P7131" t="s">
        <v>687</v>
      </c>
      <c r="Q7131" s="13">
        <v>2260</v>
      </c>
      <c r="R7131" s="13">
        <v>2203.5</v>
      </c>
      <c r="S7131" s="1">
        <v>0.5</v>
      </c>
      <c r="T7131" t="s">
        <v>168</v>
      </c>
      <c r="U7131" t="s">
        <v>97</v>
      </c>
      <c r="V7131" t="b">
        <v>1</v>
      </c>
      <c r="W7131">
        <v>2.5</v>
      </c>
      <c r="X7131" t="s">
        <v>240</v>
      </c>
      <c r="Y7131" t="s">
        <v>4896</v>
      </c>
    </row>
    <row r="7132" spans="1:25" x14ac:dyDescent="0.4">
      <c r="A7132" t="s">
        <v>9259</v>
      </c>
      <c r="B7132" s="2">
        <f ca="1">TODAY()+OpportunityTbl[[#This Row],[CreatedOn_DaysFromToday]]</f>
        <v>44598</v>
      </c>
      <c r="C7132" s="2">
        <f ca="1">TODAY()+OpportunityTbl[[#This Row],[EstCloseDate_DaysFromToday]]</f>
        <v>44647</v>
      </c>
      <c r="D7132">
        <f ca="1">IF(OpportunityTbl[[#This Row],[statecode]]=0,"",OpportunityTbl[[#This Row],[Estimated Close Date]])</f>
        <v>44647</v>
      </c>
      <c r="E7132" s="14">
        <v>-512</v>
      </c>
      <c r="F7132" s="14">
        <v>-463</v>
      </c>
      <c r="G7132" t="s">
        <v>7082</v>
      </c>
      <c r="H7132" t="s">
        <v>7082</v>
      </c>
      <c r="I7132">
        <v>1</v>
      </c>
      <c r="J7132">
        <v>3</v>
      </c>
      <c r="K7132" t="s">
        <v>11671</v>
      </c>
      <c r="L7132" t="s">
        <v>12234</v>
      </c>
      <c r="M7132" t="s">
        <v>22</v>
      </c>
      <c r="N7132" t="s">
        <v>2121</v>
      </c>
      <c r="O7132" t="s">
        <v>29</v>
      </c>
      <c r="P7132" t="s">
        <v>2167</v>
      </c>
      <c r="Q7132" s="13">
        <v>2539</v>
      </c>
      <c r="R7132" s="13">
        <v>2437.44</v>
      </c>
      <c r="S7132" s="1">
        <v>0.5</v>
      </c>
      <c r="T7132" t="s">
        <v>168</v>
      </c>
      <c r="U7132" t="s">
        <v>24</v>
      </c>
      <c r="V7132" t="b">
        <v>1</v>
      </c>
      <c r="W7132">
        <v>4</v>
      </c>
      <c r="X7132" t="s">
        <v>240</v>
      </c>
      <c r="Y7132" t="s">
        <v>26</v>
      </c>
    </row>
    <row r="7133" spans="1:25" x14ac:dyDescent="0.4">
      <c r="A7133" t="s">
        <v>10059</v>
      </c>
      <c r="B7133" s="2">
        <f ca="1">TODAY()+OpportunityTbl[[#This Row],[CreatedOn_DaysFromToday]]</f>
        <v>44598</v>
      </c>
      <c r="C7133" s="2">
        <f ca="1">TODAY()+OpportunityTbl[[#This Row],[EstCloseDate_DaysFromToday]]</f>
        <v>44651</v>
      </c>
      <c r="D7133">
        <f ca="1">IF(OpportunityTbl[[#This Row],[statecode]]=0,"",OpportunityTbl[[#This Row],[Estimated Close Date]])</f>
        <v>44651</v>
      </c>
      <c r="E7133" s="14">
        <v>-512</v>
      </c>
      <c r="F7133" s="14">
        <v>-459</v>
      </c>
      <c r="G7133" t="s">
        <v>7082</v>
      </c>
      <c r="H7133" t="s">
        <v>7082</v>
      </c>
      <c r="I7133">
        <v>1</v>
      </c>
      <c r="J7133">
        <v>3</v>
      </c>
      <c r="K7133" t="s">
        <v>11649</v>
      </c>
      <c r="L7133" t="s">
        <v>12239</v>
      </c>
      <c r="M7133" t="s">
        <v>22</v>
      </c>
      <c r="N7133" t="s">
        <v>2121</v>
      </c>
      <c r="O7133" t="s">
        <v>29</v>
      </c>
      <c r="P7133" t="s">
        <v>4734</v>
      </c>
      <c r="Q7133" s="13">
        <v>8502</v>
      </c>
      <c r="R7133" s="13">
        <v>8246.94</v>
      </c>
      <c r="S7133" s="1">
        <v>0.5</v>
      </c>
      <c r="T7133" t="s">
        <v>168</v>
      </c>
      <c r="U7133" t="s">
        <v>97</v>
      </c>
      <c r="V7133" t="b">
        <v>1</v>
      </c>
      <c r="W7133">
        <v>3</v>
      </c>
      <c r="X7133" t="s">
        <v>240</v>
      </c>
      <c r="Y7133" t="s">
        <v>26</v>
      </c>
    </row>
    <row r="7134" spans="1:25" x14ac:dyDescent="0.4">
      <c r="A7134" t="s">
        <v>754</v>
      </c>
      <c r="B7134" s="2">
        <f ca="1">TODAY()+OpportunityTbl[[#This Row],[CreatedOn_DaysFromToday]]</f>
        <v>44597</v>
      </c>
      <c r="C7134" s="2">
        <f ca="1">TODAY()+OpportunityTbl[[#This Row],[EstCloseDate_DaysFromToday]]</f>
        <v>44652</v>
      </c>
      <c r="D7134">
        <f ca="1">IF(OpportunityTbl[[#This Row],[statecode]]=0,"",OpportunityTbl[[#This Row],[Estimated Close Date]])</f>
        <v>44652</v>
      </c>
      <c r="E7134" s="14">
        <v>-513</v>
      </c>
      <c r="F7134" s="14">
        <v>-458</v>
      </c>
      <c r="G7134" t="s">
        <v>27</v>
      </c>
      <c r="H7134" t="s">
        <v>28</v>
      </c>
      <c r="I7134">
        <v>2</v>
      </c>
      <c r="J7134">
        <v>4</v>
      </c>
      <c r="K7134" t="s">
        <v>11634</v>
      </c>
      <c r="L7134" t="s">
        <v>12236</v>
      </c>
      <c r="M7134" t="s">
        <v>22</v>
      </c>
      <c r="N7134" t="s">
        <v>469</v>
      </c>
      <c r="O7134" t="s">
        <v>29</v>
      </c>
      <c r="P7134" t="s">
        <v>470</v>
      </c>
      <c r="Q7134" s="13">
        <v>2154</v>
      </c>
      <c r="S7134" s="1">
        <v>0.3</v>
      </c>
      <c r="T7134" t="s">
        <v>168</v>
      </c>
      <c r="U7134" t="s">
        <v>24</v>
      </c>
      <c r="V7134" t="b">
        <v>0</v>
      </c>
      <c r="W7134">
        <v>2.5</v>
      </c>
      <c r="X7134" t="s">
        <v>157</v>
      </c>
      <c r="Y7134" t="s">
        <v>26</v>
      </c>
    </row>
    <row r="7135" spans="1:25" x14ac:dyDescent="0.4">
      <c r="A7135" t="s">
        <v>992</v>
      </c>
      <c r="B7135" s="2">
        <f ca="1">TODAY()+OpportunityTbl[[#This Row],[CreatedOn_DaysFromToday]]</f>
        <v>44597</v>
      </c>
      <c r="C7135" s="2">
        <f ca="1">TODAY()+OpportunityTbl[[#This Row],[EstCloseDate_DaysFromToday]]</f>
        <v>44646</v>
      </c>
      <c r="D7135">
        <f ca="1">IF(OpportunityTbl[[#This Row],[statecode]]=0,"",OpportunityTbl[[#This Row],[Estimated Close Date]])</f>
        <v>44646</v>
      </c>
      <c r="E7135" s="14">
        <v>-513</v>
      </c>
      <c r="F7135" s="14">
        <v>-464</v>
      </c>
      <c r="G7135" t="s">
        <v>27</v>
      </c>
      <c r="H7135" t="s">
        <v>28</v>
      </c>
      <c r="I7135">
        <v>2</v>
      </c>
      <c r="J7135">
        <v>4</v>
      </c>
      <c r="K7135" t="s">
        <v>11602</v>
      </c>
      <c r="L7135" t="s">
        <v>12235</v>
      </c>
      <c r="M7135" t="s">
        <v>22</v>
      </c>
      <c r="N7135" t="s">
        <v>469</v>
      </c>
      <c r="O7135" t="s">
        <v>29</v>
      </c>
      <c r="P7135" t="s">
        <v>692</v>
      </c>
      <c r="Q7135" s="13">
        <v>10748</v>
      </c>
      <c r="S7135" s="1">
        <v>0.1</v>
      </c>
      <c r="T7135" t="s">
        <v>23</v>
      </c>
      <c r="U7135" t="s">
        <v>24</v>
      </c>
      <c r="V7135" t="b">
        <v>0</v>
      </c>
      <c r="W7135">
        <v>2.5</v>
      </c>
      <c r="X7135" t="s">
        <v>25</v>
      </c>
      <c r="Y7135" t="s">
        <v>26</v>
      </c>
    </row>
    <row r="7136" spans="1:25" x14ac:dyDescent="0.4">
      <c r="A7136" t="s">
        <v>1407</v>
      </c>
      <c r="B7136" s="2">
        <f ca="1">TODAY()+OpportunityTbl[[#This Row],[CreatedOn_DaysFromToday]]</f>
        <v>44597</v>
      </c>
      <c r="C7136" s="2">
        <f ca="1">TODAY()+OpportunityTbl[[#This Row],[EstCloseDate_DaysFromToday]]</f>
        <v>44643</v>
      </c>
      <c r="D7136">
        <f ca="1">IF(OpportunityTbl[[#This Row],[statecode]]=0,"",OpportunityTbl[[#This Row],[Estimated Close Date]])</f>
        <v>44643</v>
      </c>
      <c r="E7136" s="14">
        <v>-513</v>
      </c>
      <c r="F7136" s="14">
        <v>-467</v>
      </c>
      <c r="G7136" t="s">
        <v>27</v>
      </c>
      <c r="H7136" t="s">
        <v>28</v>
      </c>
      <c r="I7136">
        <v>2</v>
      </c>
      <c r="J7136">
        <v>4</v>
      </c>
      <c r="K7136" t="s">
        <v>11612</v>
      </c>
      <c r="L7136" t="s">
        <v>12236</v>
      </c>
      <c r="M7136" t="s">
        <v>22</v>
      </c>
      <c r="N7136" t="s">
        <v>513</v>
      </c>
      <c r="O7136" t="s">
        <v>29</v>
      </c>
      <c r="P7136" t="s">
        <v>525</v>
      </c>
      <c r="Q7136" s="13">
        <v>2874</v>
      </c>
      <c r="S7136" s="1">
        <v>0.1</v>
      </c>
      <c r="T7136" t="s">
        <v>23</v>
      </c>
      <c r="U7136" t="s">
        <v>100</v>
      </c>
      <c r="V7136" t="b">
        <v>0</v>
      </c>
      <c r="W7136">
        <v>2.5</v>
      </c>
      <c r="X7136" t="s">
        <v>25</v>
      </c>
      <c r="Y7136" t="s">
        <v>26</v>
      </c>
    </row>
    <row r="7137" spans="1:25" x14ac:dyDescent="0.4">
      <c r="A7137" t="s">
        <v>1863</v>
      </c>
      <c r="B7137" s="2">
        <f ca="1">TODAY()+OpportunityTbl[[#This Row],[CreatedOn_DaysFromToday]]</f>
        <v>44597</v>
      </c>
      <c r="C7137" s="2">
        <f ca="1">TODAY()+OpportunityTbl[[#This Row],[EstCloseDate_DaysFromToday]]</f>
        <v>44644</v>
      </c>
      <c r="D7137">
        <f ca="1">IF(OpportunityTbl[[#This Row],[statecode]]=0,"",OpportunityTbl[[#This Row],[Estimated Close Date]])</f>
        <v>44644</v>
      </c>
      <c r="E7137" s="14">
        <v>-513</v>
      </c>
      <c r="F7137" s="14">
        <v>-466</v>
      </c>
      <c r="G7137" t="s">
        <v>27</v>
      </c>
      <c r="H7137" t="s">
        <v>28</v>
      </c>
      <c r="I7137">
        <v>2</v>
      </c>
      <c r="J7137">
        <v>4</v>
      </c>
      <c r="K7137" t="s">
        <v>11606</v>
      </c>
      <c r="L7137" t="s">
        <v>12237</v>
      </c>
      <c r="M7137" t="s">
        <v>22</v>
      </c>
      <c r="N7137" t="s">
        <v>31</v>
      </c>
      <c r="O7137" t="s">
        <v>29</v>
      </c>
      <c r="P7137" t="s">
        <v>210</v>
      </c>
      <c r="Q7137" s="13">
        <v>2795</v>
      </c>
      <c r="S7137" s="1">
        <v>0.3</v>
      </c>
      <c r="T7137" t="s">
        <v>168</v>
      </c>
      <c r="U7137" t="s">
        <v>100</v>
      </c>
      <c r="V7137" t="b">
        <v>0</v>
      </c>
      <c r="W7137">
        <v>3.5</v>
      </c>
      <c r="X7137" t="s">
        <v>157</v>
      </c>
      <c r="Y7137" t="s">
        <v>26</v>
      </c>
    </row>
    <row r="7138" spans="1:25" x14ac:dyDescent="0.4">
      <c r="A7138" t="s">
        <v>3078</v>
      </c>
      <c r="B7138" s="2">
        <f ca="1">TODAY()+OpportunityTbl[[#This Row],[CreatedOn_DaysFromToday]]</f>
        <v>44597</v>
      </c>
      <c r="C7138" s="2">
        <f ca="1">TODAY()+OpportunityTbl[[#This Row],[EstCloseDate_DaysFromToday]]</f>
        <v>44664</v>
      </c>
      <c r="D7138">
        <f ca="1">IF(OpportunityTbl[[#This Row],[statecode]]=0,"",OpportunityTbl[[#This Row],[Estimated Close Date]])</f>
        <v>44664</v>
      </c>
      <c r="E7138" s="14">
        <v>-513</v>
      </c>
      <c r="F7138" s="14">
        <v>-446</v>
      </c>
      <c r="G7138" t="s">
        <v>27</v>
      </c>
      <c r="H7138" t="s">
        <v>28</v>
      </c>
      <c r="I7138">
        <v>2</v>
      </c>
      <c r="J7138">
        <v>4</v>
      </c>
      <c r="K7138" t="s">
        <v>11649</v>
      </c>
      <c r="L7138" t="s">
        <v>12236</v>
      </c>
      <c r="M7138" t="s">
        <v>22</v>
      </c>
      <c r="N7138" t="s">
        <v>1617</v>
      </c>
      <c r="O7138" t="s">
        <v>29</v>
      </c>
      <c r="P7138" t="s">
        <v>1618</v>
      </c>
      <c r="Q7138" s="13">
        <v>2670</v>
      </c>
      <c r="S7138" s="1">
        <v>0.1</v>
      </c>
      <c r="T7138" t="s">
        <v>23</v>
      </c>
      <c r="U7138" t="s">
        <v>97</v>
      </c>
      <c r="V7138" t="b">
        <v>1</v>
      </c>
      <c r="W7138">
        <v>3.5</v>
      </c>
      <c r="X7138" t="s">
        <v>25</v>
      </c>
      <c r="Y7138" t="s">
        <v>26</v>
      </c>
    </row>
    <row r="7139" spans="1:25" x14ac:dyDescent="0.4">
      <c r="A7139" t="s">
        <v>3309</v>
      </c>
      <c r="B7139" s="2">
        <f ca="1">TODAY()+OpportunityTbl[[#This Row],[CreatedOn_DaysFromToday]]</f>
        <v>44597</v>
      </c>
      <c r="C7139" s="2">
        <f ca="1">TODAY()+OpportunityTbl[[#This Row],[EstCloseDate_DaysFromToday]]</f>
        <v>44655</v>
      </c>
      <c r="D7139">
        <f ca="1">IF(OpportunityTbl[[#This Row],[statecode]]=0,"",OpportunityTbl[[#This Row],[Estimated Close Date]])</f>
        <v>44655</v>
      </c>
      <c r="E7139" s="14">
        <v>-513</v>
      </c>
      <c r="F7139" s="14">
        <v>-455</v>
      </c>
      <c r="G7139" t="s">
        <v>27</v>
      </c>
      <c r="H7139" t="s">
        <v>28</v>
      </c>
      <c r="I7139">
        <v>2</v>
      </c>
      <c r="J7139">
        <v>4</v>
      </c>
      <c r="K7139" t="s">
        <v>11573</v>
      </c>
      <c r="L7139" t="s">
        <v>12234</v>
      </c>
      <c r="M7139" t="s">
        <v>22</v>
      </c>
      <c r="N7139" t="s">
        <v>1710</v>
      </c>
      <c r="O7139" t="s">
        <v>29</v>
      </c>
      <c r="P7139" t="s">
        <v>1713</v>
      </c>
      <c r="Q7139" s="13">
        <v>1629</v>
      </c>
      <c r="S7139" s="1">
        <v>0.1</v>
      </c>
      <c r="T7139" t="s">
        <v>23</v>
      </c>
      <c r="U7139" t="s">
        <v>97</v>
      </c>
      <c r="V7139" t="b">
        <v>0</v>
      </c>
      <c r="W7139">
        <v>4</v>
      </c>
      <c r="X7139" t="s">
        <v>25</v>
      </c>
      <c r="Y7139" t="s">
        <v>26</v>
      </c>
    </row>
    <row r="7140" spans="1:25" x14ac:dyDescent="0.4">
      <c r="A7140" t="s">
        <v>3477</v>
      </c>
      <c r="B7140" s="2">
        <f ca="1">TODAY()+OpportunityTbl[[#This Row],[CreatedOn_DaysFromToday]]</f>
        <v>44597</v>
      </c>
      <c r="C7140" s="2">
        <f ca="1">TODAY()+OpportunityTbl[[#This Row],[EstCloseDate_DaysFromToday]]</f>
        <v>44628</v>
      </c>
      <c r="D7140">
        <f ca="1">IF(OpportunityTbl[[#This Row],[statecode]]=0,"",OpportunityTbl[[#This Row],[Estimated Close Date]])</f>
        <v>44628</v>
      </c>
      <c r="E7140" s="14">
        <v>-513</v>
      </c>
      <c r="F7140" s="14">
        <v>-482</v>
      </c>
      <c r="G7140" t="s">
        <v>27</v>
      </c>
      <c r="H7140" t="s">
        <v>28</v>
      </c>
      <c r="I7140">
        <v>2</v>
      </c>
      <c r="J7140">
        <v>4</v>
      </c>
      <c r="K7140" t="s">
        <v>11672</v>
      </c>
      <c r="L7140" t="s">
        <v>12236</v>
      </c>
      <c r="M7140" t="s">
        <v>22</v>
      </c>
      <c r="N7140" t="s">
        <v>1710</v>
      </c>
      <c r="O7140" t="s">
        <v>29</v>
      </c>
      <c r="P7140" t="s">
        <v>1711</v>
      </c>
      <c r="Q7140" s="13">
        <v>2949</v>
      </c>
      <c r="S7140" s="1">
        <v>0.1</v>
      </c>
      <c r="T7140" t="s">
        <v>23</v>
      </c>
      <c r="U7140" t="s">
        <v>100</v>
      </c>
      <c r="V7140" t="b">
        <v>1</v>
      </c>
      <c r="W7140">
        <v>4</v>
      </c>
      <c r="X7140" t="s">
        <v>25</v>
      </c>
      <c r="Y7140" t="s">
        <v>26</v>
      </c>
    </row>
    <row r="7141" spans="1:25" x14ac:dyDescent="0.4">
      <c r="A7141" t="s">
        <v>4037</v>
      </c>
      <c r="B7141" s="2">
        <f ca="1">TODAY()+OpportunityTbl[[#This Row],[CreatedOn_DaysFromToday]]</f>
        <v>44597</v>
      </c>
      <c r="C7141" s="2">
        <f ca="1">TODAY()+OpportunityTbl[[#This Row],[EstCloseDate_DaysFromToday]]</f>
        <v>44647</v>
      </c>
      <c r="D7141">
        <f ca="1">IF(OpportunityTbl[[#This Row],[statecode]]=0,"",OpportunityTbl[[#This Row],[Estimated Close Date]])</f>
        <v>44647</v>
      </c>
      <c r="E7141" s="14">
        <v>-513</v>
      </c>
      <c r="F7141" s="14">
        <v>-463</v>
      </c>
      <c r="G7141" t="s">
        <v>27</v>
      </c>
      <c r="H7141" t="s">
        <v>28</v>
      </c>
      <c r="I7141">
        <v>2</v>
      </c>
      <c r="J7141">
        <v>4</v>
      </c>
      <c r="K7141" t="s">
        <v>11601</v>
      </c>
      <c r="L7141" t="s">
        <v>12239</v>
      </c>
      <c r="M7141" t="s">
        <v>22</v>
      </c>
      <c r="N7141" t="s">
        <v>779</v>
      </c>
      <c r="O7141" t="s">
        <v>29</v>
      </c>
      <c r="P7141" t="s">
        <v>780</v>
      </c>
      <c r="Q7141" s="13">
        <v>6161</v>
      </c>
      <c r="S7141" s="1">
        <v>0.1</v>
      </c>
      <c r="T7141" t="s">
        <v>23</v>
      </c>
      <c r="U7141" t="s">
        <v>100</v>
      </c>
      <c r="V7141" t="b">
        <v>1</v>
      </c>
      <c r="W7141">
        <v>2</v>
      </c>
      <c r="X7141" t="s">
        <v>25</v>
      </c>
      <c r="Y7141" t="s">
        <v>26</v>
      </c>
    </row>
    <row r="7142" spans="1:25" x14ac:dyDescent="0.4">
      <c r="A7142" t="s">
        <v>8699</v>
      </c>
      <c r="B7142" s="2">
        <f ca="1">TODAY()+OpportunityTbl[[#This Row],[CreatedOn_DaysFromToday]]</f>
        <v>44597</v>
      </c>
      <c r="C7142" s="2">
        <f ca="1">TODAY()+OpportunityTbl[[#This Row],[EstCloseDate_DaysFromToday]]</f>
        <v>44672</v>
      </c>
      <c r="D7142">
        <f ca="1">IF(OpportunityTbl[[#This Row],[statecode]]=0,"",OpportunityTbl[[#This Row],[Estimated Close Date]])</f>
        <v>44672</v>
      </c>
      <c r="E7142" s="14">
        <v>-513</v>
      </c>
      <c r="F7142" s="14">
        <v>-438</v>
      </c>
      <c r="G7142" t="s">
        <v>7082</v>
      </c>
      <c r="H7142" t="s">
        <v>7082</v>
      </c>
      <c r="I7142">
        <v>1</v>
      </c>
      <c r="J7142">
        <v>3</v>
      </c>
      <c r="K7142" t="s">
        <v>11510</v>
      </c>
      <c r="L7142" t="s">
        <v>12234</v>
      </c>
      <c r="M7142" t="s">
        <v>22</v>
      </c>
      <c r="N7142" t="s">
        <v>1816</v>
      </c>
      <c r="O7142" t="s">
        <v>29</v>
      </c>
      <c r="P7142" t="s">
        <v>1817</v>
      </c>
      <c r="Q7142" s="13">
        <v>2933</v>
      </c>
      <c r="R7142" s="13">
        <v>2815.68</v>
      </c>
      <c r="S7142" s="1">
        <v>0.3</v>
      </c>
      <c r="T7142" t="s">
        <v>168</v>
      </c>
      <c r="U7142" t="s">
        <v>97</v>
      </c>
      <c r="V7142" t="b">
        <v>1</v>
      </c>
      <c r="W7142">
        <v>4</v>
      </c>
      <c r="X7142" t="s">
        <v>157</v>
      </c>
      <c r="Y7142" t="s">
        <v>26</v>
      </c>
    </row>
    <row r="7143" spans="1:25" x14ac:dyDescent="0.4">
      <c r="A7143" t="s">
        <v>9428</v>
      </c>
      <c r="B7143" s="2">
        <f ca="1">TODAY()+OpportunityTbl[[#This Row],[CreatedOn_DaysFromToday]]</f>
        <v>44597</v>
      </c>
      <c r="C7143" s="2">
        <f ca="1">TODAY()+OpportunityTbl[[#This Row],[EstCloseDate_DaysFromToday]]</f>
        <v>44650</v>
      </c>
      <c r="D7143">
        <f ca="1">IF(OpportunityTbl[[#This Row],[statecode]]=0,"",OpportunityTbl[[#This Row],[Estimated Close Date]])</f>
        <v>44650</v>
      </c>
      <c r="E7143" s="14">
        <v>-513</v>
      </c>
      <c r="F7143" s="14">
        <v>-460</v>
      </c>
      <c r="G7143" t="s">
        <v>7082</v>
      </c>
      <c r="H7143" t="s">
        <v>7082</v>
      </c>
      <c r="I7143">
        <v>1</v>
      </c>
      <c r="J7143">
        <v>3</v>
      </c>
      <c r="K7143" t="s">
        <v>11623</v>
      </c>
      <c r="L7143" t="s">
        <v>12235</v>
      </c>
      <c r="M7143" t="s">
        <v>22</v>
      </c>
      <c r="N7143" t="s">
        <v>31</v>
      </c>
      <c r="O7143" t="s">
        <v>29</v>
      </c>
      <c r="P7143" t="s">
        <v>4742</v>
      </c>
      <c r="Q7143" s="13">
        <v>12219</v>
      </c>
      <c r="R7143" s="13">
        <v>11913.53</v>
      </c>
      <c r="S7143" s="1">
        <v>0.5</v>
      </c>
      <c r="T7143" t="s">
        <v>168</v>
      </c>
      <c r="U7143" t="s">
        <v>24</v>
      </c>
      <c r="V7143" t="b">
        <v>1</v>
      </c>
      <c r="W7143">
        <v>2.5</v>
      </c>
      <c r="X7143" t="s">
        <v>240</v>
      </c>
      <c r="Y7143" t="s">
        <v>26</v>
      </c>
    </row>
    <row r="7144" spans="1:25" x14ac:dyDescent="0.4">
      <c r="A7144" t="s">
        <v>9689</v>
      </c>
      <c r="B7144" s="2">
        <f ca="1">TODAY()+OpportunityTbl[[#This Row],[CreatedOn_DaysFromToday]]</f>
        <v>44597</v>
      </c>
      <c r="C7144" s="2">
        <f ca="1">TODAY()+OpportunityTbl[[#This Row],[EstCloseDate_DaysFromToday]]</f>
        <v>44652</v>
      </c>
      <c r="D7144">
        <f ca="1">IF(OpportunityTbl[[#This Row],[statecode]]=0,"",OpportunityTbl[[#This Row],[Estimated Close Date]])</f>
        <v>44652</v>
      </c>
      <c r="E7144" s="14">
        <v>-513</v>
      </c>
      <c r="F7144" s="14">
        <v>-458</v>
      </c>
      <c r="G7144" t="s">
        <v>7082</v>
      </c>
      <c r="H7144" t="s">
        <v>7082</v>
      </c>
      <c r="I7144">
        <v>1</v>
      </c>
      <c r="J7144">
        <v>3</v>
      </c>
      <c r="K7144" t="s">
        <v>11573</v>
      </c>
      <c r="L7144" t="s">
        <v>12240</v>
      </c>
      <c r="M7144" t="s">
        <v>22</v>
      </c>
      <c r="N7144" t="s">
        <v>2121</v>
      </c>
      <c r="O7144" t="s">
        <v>29</v>
      </c>
      <c r="P7144" t="s">
        <v>4734</v>
      </c>
      <c r="Q7144" s="13">
        <v>9648</v>
      </c>
      <c r="R7144" s="13">
        <v>9262.08</v>
      </c>
      <c r="S7144" s="1">
        <v>0.5</v>
      </c>
      <c r="T7144" t="s">
        <v>168</v>
      </c>
      <c r="U7144" t="s">
        <v>24</v>
      </c>
      <c r="V7144" t="b">
        <v>1</v>
      </c>
      <c r="W7144">
        <v>4</v>
      </c>
      <c r="X7144" t="s">
        <v>240</v>
      </c>
      <c r="Y7144" t="s">
        <v>26</v>
      </c>
    </row>
    <row r="7145" spans="1:25" x14ac:dyDescent="0.4">
      <c r="A7145" t="s">
        <v>9903</v>
      </c>
      <c r="B7145" s="2">
        <f ca="1">TODAY()+OpportunityTbl[[#This Row],[CreatedOn_DaysFromToday]]</f>
        <v>44597</v>
      </c>
      <c r="C7145" s="2">
        <f ca="1">TODAY()+OpportunityTbl[[#This Row],[EstCloseDate_DaysFromToday]]</f>
        <v>44652</v>
      </c>
      <c r="D7145">
        <f ca="1">IF(OpportunityTbl[[#This Row],[statecode]]=0,"",OpportunityTbl[[#This Row],[Estimated Close Date]])</f>
        <v>44652</v>
      </c>
      <c r="E7145" s="14">
        <v>-513</v>
      </c>
      <c r="F7145" s="14">
        <v>-458</v>
      </c>
      <c r="G7145" t="s">
        <v>7082</v>
      </c>
      <c r="H7145" t="s">
        <v>7082</v>
      </c>
      <c r="I7145">
        <v>1</v>
      </c>
      <c r="J7145">
        <v>3</v>
      </c>
      <c r="K7145" t="s">
        <v>11621</v>
      </c>
      <c r="L7145" t="s">
        <v>12234</v>
      </c>
      <c r="M7145" t="s">
        <v>22</v>
      </c>
      <c r="N7145" t="s">
        <v>2121</v>
      </c>
      <c r="O7145" t="s">
        <v>29</v>
      </c>
      <c r="P7145" t="s">
        <v>4734</v>
      </c>
      <c r="Q7145" s="13">
        <v>2429</v>
      </c>
      <c r="R7145" s="13">
        <v>2331.84</v>
      </c>
      <c r="S7145" s="1">
        <v>0.9</v>
      </c>
      <c r="T7145" t="s">
        <v>4724</v>
      </c>
      <c r="U7145" t="s">
        <v>24</v>
      </c>
      <c r="V7145" t="b">
        <v>1</v>
      </c>
      <c r="W7145">
        <v>4</v>
      </c>
      <c r="X7145" t="s">
        <v>4732</v>
      </c>
      <c r="Y7145" t="s">
        <v>26</v>
      </c>
    </row>
    <row r="7146" spans="1:25" x14ac:dyDescent="0.4">
      <c r="A7146" t="s">
        <v>993</v>
      </c>
      <c r="B7146" s="2">
        <f ca="1">TODAY()+OpportunityTbl[[#This Row],[CreatedOn_DaysFromToday]]</f>
        <v>44596</v>
      </c>
      <c r="C7146" s="2">
        <f ca="1">TODAY()+OpportunityTbl[[#This Row],[EstCloseDate_DaysFromToday]]</f>
        <v>44670</v>
      </c>
      <c r="D7146">
        <f ca="1">IF(OpportunityTbl[[#This Row],[statecode]]=0,"",OpportunityTbl[[#This Row],[Estimated Close Date]])</f>
        <v>44670</v>
      </c>
      <c r="E7146" s="14">
        <v>-514</v>
      </c>
      <c r="F7146" s="14">
        <v>-440</v>
      </c>
      <c r="G7146" t="s">
        <v>27</v>
      </c>
      <c r="H7146" t="s">
        <v>28</v>
      </c>
      <c r="I7146">
        <v>2</v>
      </c>
      <c r="J7146">
        <v>4</v>
      </c>
      <c r="K7146" t="s">
        <v>11592</v>
      </c>
      <c r="L7146" t="s">
        <v>12235</v>
      </c>
      <c r="M7146" t="s">
        <v>22</v>
      </c>
      <c r="N7146" t="s">
        <v>616</v>
      </c>
      <c r="O7146" t="s">
        <v>29</v>
      </c>
      <c r="P7146" t="s">
        <v>654</v>
      </c>
      <c r="Q7146" s="13">
        <v>9983</v>
      </c>
      <c r="S7146" s="1">
        <v>0.1</v>
      </c>
      <c r="T7146" t="s">
        <v>23</v>
      </c>
      <c r="U7146" t="s">
        <v>97</v>
      </c>
      <c r="V7146" t="b">
        <v>1</v>
      </c>
      <c r="W7146">
        <v>2.5</v>
      </c>
      <c r="X7146" t="s">
        <v>25</v>
      </c>
      <c r="Y7146" t="s">
        <v>26</v>
      </c>
    </row>
    <row r="7147" spans="1:25" x14ac:dyDescent="0.4">
      <c r="A7147" t="s">
        <v>994</v>
      </c>
      <c r="B7147" s="2">
        <f ca="1">TODAY()+OpportunityTbl[[#This Row],[CreatedOn_DaysFromToday]]</f>
        <v>44596</v>
      </c>
      <c r="C7147" s="2">
        <f ca="1">TODAY()+OpportunityTbl[[#This Row],[EstCloseDate_DaysFromToday]]</f>
        <v>44646</v>
      </c>
      <c r="D7147">
        <f ca="1">IF(OpportunityTbl[[#This Row],[statecode]]=0,"",OpportunityTbl[[#This Row],[Estimated Close Date]])</f>
        <v>44646</v>
      </c>
      <c r="E7147" s="14">
        <v>-514</v>
      </c>
      <c r="F7147" s="14">
        <v>-464</v>
      </c>
      <c r="G7147" t="s">
        <v>27</v>
      </c>
      <c r="H7147" t="s">
        <v>28</v>
      </c>
      <c r="I7147">
        <v>2</v>
      </c>
      <c r="J7147">
        <v>4</v>
      </c>
      <c r="K7147" t="s">
        <v>11600</v>
      </c>
      <c r="L7147" t="s">
        <v>12236</v>
      </c>
      <c r="M7147" t="s">
        <v>22</v>
      </c>
      <c r="N7147" t="s">
        <v>469</v>
      </c>
      <c r="O7147" t="s">
        <v>29</v>
      </c>
      <c r="P7147" t="s">
        <v>692</v>
      </c>
      <c r="Q7147" s="13">
        <v>1456</v>
      </c>
      <c r="S7147" s="1">
        <v>0.1</v>
      </c>
      <c r="T7147" t="s">
        <v>23</v>
      </c>
      <c r="U7147" t="s">
        <v>24</v>
      </c>
      <c r="V7147" t="b">
        <v>0</v>
      </c>
      <c r="W7147">
        <v>2.5</v>
      </c>
      <c r="X7147" t="s">
        <v>25</v>
      </c>
      <c r="Y7147" t="s">
        <v>26</v>
      </c>
    </row>
    <row r="7148" spans="1:25" x14ac:dyDescent="0.4">
      <c r="A7148" t="s">
        <v>1487</v>
      </c>
      <c r="B7148" s="2">
        <f ca="1">TODAY()+OpportunityTbl[[#This Row],[CreatedOn_DaysFromToday]]</f>
        <v>44596</v>
      </c>
      <c r="C7148" s="2">
        <f ca="1">TODAY()+OpportunityTbl[[#This Row],[EstCloseDate_DaysFromToday]]</f>
        <v>44643</v>
      </c>
      <c r="D7148">
        <f ca="1">IF(OpportunityTbl[[#This Row],[statecode]]=0,"",OpportunityTbl[[#This Row],[Estimated Close Date]])</f>
        <v>44643</v>
      </c>
      <c r="E7148" s="14">
        <v>-514</v>
      </c>
      <c r="F7148" s="14">
        <v>-467</v>
      </c>
      <c r="G7148" t="s">
        <v>27</v>
      </c>
      <c r="H7148" t="s">
        <v>28</v>
      </c>
      <c r="I7148">
        <v>2</v>
      </c>
      <c r="J7148">
        <v>4</v>
      </c>
      <c r="K7148" t="s">
        <v>11673</v>
      </c>
      <c r="L7148" t="s">
        <v>12240</v>
      </c>
      <c r="M7148" t="s">
        <v>22</v>
      </c>
      <c r="N7148" t="s">
        <v>518</v>
      </c>
      <c r="O7148" t="s">
        <v>29</v>
      </c>
      <c r="P7148" t="s">
        <v>557</v>
      </c>
      <c r="Q7148" s="13">
        <v>9153</v>
      </c>
      <c r="S7148" s="1">
        <v>0.1</v>
      </c>
      <c r="T7148" t="s">
        <v>23</v>
      </c>
      <c r="U7148" t="s">
        <v>97</v>
      </c>
      <c r="V7148" t="b">
        <v>1</v>
      </c>
      <c r="W7148">
        <v>2.5</v>
      </c>
      <c r="X7148" t="s">
        <v>25</v>
      </c>
      <c r="Y7148" t="s">
        <v>26</v>
      </c>
    </row>
    <row r="7149" spans="1:25" x14ac:dyDescent="0.4">
      <c r="A7149" t="s">
        <v>1864</v>
      </c>
      <c r="B7149" s="2">
        <f ca="1">TODAY()+OpportunityTbl[[#This Row],[CreatedOn_DaysFromToday]]</f>
        <v>44596</v>
      </c>
      <c r="C7149" s="2">
        <f ca="1">TODAY()+OpportunityTbl[[#This Row],[EstCloseDate_DaysFromToday]]</f>
        <v>44657</v>
      </c>
      <c r="D7149">
        <f ca="1">IF(OpportunityTbl[[#This Row],[statecode]]=0,"",OpportunityTbl[[#This Row],[Estimated Close Date]])</f>
        <v>44657</v>
      </c>
      <c r="E7149" s="14">
        <v>-514</v>
      </c>
      <c r="F7149" s="14">
        <v>-453</v>
      </c>
      <c r="G7149" t="s">
        <v>27</v>
      </c>
      <c r="H7149" t="s">
        <v>28</v>
      </c>
      <c r="I7149">
        <v>2</v>
      </c>
      <c r="J7149">
        <v>4</v>
      </c>
      <c r="K7149" t="s">
        <v>11674</v>
      </c>
      <c r="L7149" t="s">
        <v>12237</v>
      </c>
      <c r="M7149" t="s">
        <v>22</v>
      </c>
      <c r="N7149" t="s">
        <v>31</v>
      </c>
      <c r="O7149" t="s">
        <v>29</v>
      </c>
      <c r="P7149" t="s">
        <v>210</v>
      </c>
      <c r="Q7149" s="13">
        <v>5035</v>
      </c>
      <c r="S7149" s="1">
        <v>0.3</v>
      </c>
      <c r="T7149" t="s">
        <v>168</v>
      </c>
      <c r="U7149" t="s">
        <v>24</v>
      </c>
      <c r="V7149" t="b">
        <v>0</v>
      </c>
      <c r="W7149">
        <v>3.5</v>
      </c>
      <c r="X7149" t="s">
        <v>157</v>
      </c>
      <c r="Y7149" t="s">
        <v>26</v>
      </c>
    </row>
    <row r="7150" spans="1:25" x14ac:dyDescent="0.4">
      <c r="A7150" t="s">
        <v>2151</v>
      </c>
      <c r="B7150" s="2">
        <f ca="1">TODAY()+OpportunityTbl[[#This Row],[CreatedOn_DaysFromToday]]</f>
        <v>44596</v>
      </c>
      <c r="C7150" s="2">
        <f ca="1">TODAY()+OpportunityTbl[[#This Row],[EstCloseDate_DaysFromToday]]</f>
        <v>44620</v>
      </c>
      <c r="D7150">
        <f ca="1">IF(OpportunityTbl[[#This Row],[statecode]]=0,"",OpportunityTbl[[#This Row],[Estimated Close Date]])</f>
        <v>44620</v>
      </c>
      <c r="E7150" s="14">
        <v>-514</v>
      </c>
      <c r="F7150" s="14">
        <v>-490</v>
      </c>
      <c r="G7150" t="s">
        <v>27</v>
      </c>
      <c r="H7150" t="s">
        <v>28</v>
      </c>
      <c r="I7150">
        <v>2</v>
      </c>
      <c r="J7150">
        <v>4</v>
      </c>
      <c r="K7150" t="s">
        <v>11667</v>
      </c>
      <c r="L7150" t="s">
        <v>12234</v>
      </c>
      <c r="M7150" t="s">
        <v>22</v>
      </c>
      <c r="N7150" t="s">
        <v>2069</v>
      </c>
      <c r="O7150" t="s">
        <v>29</v>
      </c>
      <c r="P7150" t="s">
        <v>2107</v>
      </c>
      <c r="Q7150" s="13">
        <v>1611</v>
      </c>
      <c r="S7150" s="1">
        <v>0.3</v>
      </c>
      <c r="T7150" t="s">
        <v>168</v>
      </c>
      <c r="U7150" t="s">
        <v>100</v>
      </c>
      <c r="V7150" t="b">
        <v>1</v>
      </c>
      <c r="W7150">
        <v>4.5</v>
      </c>
      <c r="X7150" t="s">
        <v>157</v>
      </c>
      <c r="Y7150" t="s">
        <v>26</v>
      </c>
    </row>
    <row r="7151" spans="1:25" x14ac:dyDescent="0.4">
      <c r="A7151" t="s">
        <v>3396</v>
      </c>
      <c r="B7151" s="2">
        <f ca="1">TODAY()+OpportunityTbl[[#This Row],[CreatedOn_DaysFromToday]]</f>
        <v>44596</v>
      </c>
      <c r="C7151" s="2">
        <f ca="1">TODAY()+OpportunityTbl[[#This Row],[EstCloseDate_DaysFromToday]]</f>
        <v>44653</v>
      </c>
      <c r="D7151">
        <f ca="1">IF(OpportunityTbl[[#This Row],[statecode]]=0,"",OpportunityTbl[[#This Row],[Estimated Close Date]])</f>
        <v>44653</v>
      </c>
      <c r="E7151" s="14">
        <v>-514</v>
      </c>
      <c r="F7151" s="14">
        <v>-457</v>
      </c>
      <c r="G7151" t="s">
        <v>27</v>
      </c>
      <c r="H7151" t="s">
        <v>28</v>
      </c>
      <c r="I7151">
        <v>2</v>
      </c>
      <c r="J7151">
        <v>4</v>
      </c>
      <c r="K7151" t="s">
        <v>11618</v>
      </c>
      <c r="L7151" t="s">
        <v>12238</v>
      </c>
      <c r="M7151" t="s">
        <v>22</v>
      </c>
      <c r="N7151" t="s">
        <v>1710</v>
      </c>
      <c r="O7151" t="s">
        <v>29</v>
      </c>
      <c r="P7151" t="s">
        <v>1711</v>
      </c>
      <c r="Q7151" s="13">
        <v>3054</v>
      </c>
      <c r="S7151" s="1">
        <v>0.1</v>
      </c>
      <c r="T7151" t="s">
        <v>23</v>
      </c>
      <c r="U7151" t="s">
        <v>97</v>
      </c>
      <c r="V7151" t="b">
        <v>0</v>
      </c>
      <c r="W7151">
        <v>3.5</v>
      </c>
      <c r="X7151" t="s">
        <v>25</v>
      </c>
      <c r="Y7151" t="s">
        <v>26</v>
      </c>
    </row>
    <row r="7152" spans="1:25" x14ac:dyDescent="0.4">
      <c r="A7152" t="s">
        <v>4223</v>
      </c>
      <c r="B7152" s="2">
        <f ca="1">TODAY()+OpportunityTbl[[#This Row],[CreatedOn_DaysFromToday]]</f>
        <v>44596</v>
      </c>
      <c r="C7152" s="2">
        <f ca="1">TODAY()+OpportunityTbl[[#This Row],[EstCloseDate_DaysFromToday]]</f>
        <v>44661</v>
      </c>
      <c r="D7152">
        <f ca="1">IF(OpportunityTbl[[#This Row],[statecode]]=0,"",OpportunityTbl[[#This Row],[Estimated Close Date]])</f>
        <v>44661</v>
      </c>
      <c r="E7152" s="14">
        <v>-514</v>
      </c>
      <c r="F7152" s="14">
        <v>-449</v>
      </c>
      <c r="G7152" t="s">
        <v>27</v>
      </c>
      <c r="H7152" t="s">
        <v>28</v>
      </c>
      <c r="I7152">
        <v>2</v>
      </c>
      <c r="J7152">
        <v>4</v>
      </c>
      <c r="K7152" t="s">
        <v>11602</v>
      </c>
      <c r="L7152" t="s">
        <v>12238</v>
      </c>
      <c r="M7152" t="s">
        <v>22</v>
      </c>
      <c r="N7152" t="s">
        <v>480</v>
      </c>
      <c r="O7152" t="s">
        <v>29</v>
      </c>
      <c r="P7152" t="s">
        <v>527</v>
      </c>
      <c r="Q7152" s="13">
        <v>2075</v>
      </c>
      <c r="S7152" s="1">
        <v>0.1</v>
      </c>
      <c r="T7152" t="s">
        <v>23</v>
      </c>
      <c r="U7152" t="s">
        <v>24</v>
      </c>
      <c r="V7152" t="b">
        <v>0</v>
      </c>
      <c r="W7152">
        <v>2</v>
      </c>
      <c r="X7152" t="s">
        <v>25</v>
      </c>
      <c r="Y7152" t="s">
        <v>26</v>
      </c>
    </row>
    <row r="7153" spans="1:25" x14ac:dyDescent="0.4">
      <c r="A7153" t="s">
        <v>5995</v>
      </c>
      <c r="B7153" s="2">
        <f ca="1">TODAY()+OpportunityTbl[[#This Row],[CreatedOn_DaysFromToday]]</f>
        <v>44596</v>
      </c>
      <c r="C7153" s="2">
        <f ca="1">TODAY()+OpportunityTbl[[#This Row],[EstCloseDate_DaysFromToday]]</f>
        <v>44641</v>
      </c>
      <c r="D7153">
        <f ca="1">IF(OpportunityTbl[[#This Row],[statecode]]=0,"",OpportunityTbl[[#This Row],[Estimated Close Date]])</f>
        <v>44641</v>
      </c>
      <c r="E7153" s="14">
        <v>-514</v>
      </c>
      <c r="F7153" s="14">
        <v>-469</v>
      </c>
      <c r="G7153" t="s">
        <v>27</v>
      </c>
      <c r="H7153" t="s">
        <v>28</v>
      </c>
      <c r="I7153">
        <v>2</v>
      </c>
      <c r="J7153">
        <v>4</v>
      </c>
      <c r="K7153" t="s">
        <v>11614</v>
      </c>
      <c r="L7153" t="s">
        <v>12240</v>
      </c>
      <c r="M7153" t="s">
        <v>22</v>
      </c>
      <c r="N7153" t="s">
        <v>1710</v>
      </c>
      <c r="O7153" t="s">
        <v>29</v>
      </c>
      <c r="P7153" t="s">
        <v>1711</v>
      </c>
      <c r="Q7153" s="13">
        <v>6644</v>
      </c>
      <c r="S7153" s="1">
        <v>0.1</v>
      </c>
      <c r="T7153" t="s">
        <v>23</v>
      </c>
      <c r="U7153" t="s">
        <v>24</v>
      </c>
      <c r="V7153" t="b">
        <v>1</v>
      </c>
      <c r="W7153">
        <v>4</v>
      </c>
      <c r="X7153" t="s">
        <v>25</v>
      </c>
      <c r="Y7153" t="s">
        <v>4926</v>
      </c>
    </row>
    <row r="7154" spans="1:25" x14ac:dyDescent="0.4">
      <c r="A7154" t="s">
        <v>6107</v>
      </c>
      <c r="B7154" s="2">
        <f ca="1">TODAY()+OpportunityTbl[[#This Row],[CreatedOn_DaysFromToday]]</f>
        <v>44596</v>
      </c>
      <c r="C7154" s="2">
        <f ca="1">TODAY()+OpportunityTbl[[#This Row],[EstCloseDate_DaysFromToday]]</f>
        <v>44638</v>
      </c>
      <c r="D7154">
        <f ca="1">IF(OpportunityTbl[[#This Row],[statecode]]=0,"",OpportunityTbl[[#This Row],[Estimated Close Date]])</f>
        <v>44638</v>
      </c>
      <c r="E7154" s="14">
        <v>-514</v>
      </c>
      <c r="F7154" s="14">
        <v>-472</v>
      </c>
      <c r="G7154" t="s">
        <v>27</v>
      </c>
      <c r="H7154" t="s">
        <v>28</v>
      </c>
      <c r="I7154">
        <v>2</v>
      </c>
      <c r="J7154">
        <v>4</v>
      </c>
      <c r="K7154" t="s">
        <v>11670</v>
      </c>
      <c r="L7154" t="s">
        <v>12238</v>
      </c>
      <c r="M7154" t="s">
        <v>22</v>
      </c>
      <c r="N7154" t="s">
        <v>31</v>
      </c>
      <c r="O7154" t="s">
        <v>29</v>
      </c>
      <c r="P7154" t="s">
        <v>32</v>
      </c>
      <c r="Q7154" s="13">
        <v>3791</v>
      </c>
      <c r="S7154" s="1">
        <v>0.1</v>
      </c>
      <c r="T7154" t="s">
        <v>23</v>
      </c>
      <c r="U7154" t="s">
        <v>24</v>
      </c>
      <c r="V7154" t="b">
        <v>1</v>
      </c>
      <c r="W7154">
        <v>2</v>
      </c>
      <c r="X7154" t="s">
        <v>25</v>
      </c>
      <c r="Y7154" t="s">
        <v>4890</v>
      </c>
    </row>
    <row r="7155" spans="1:25" x14ac:dyDescent="0.4">
      <c r="A7155" t="s">
        <v>7052</v>
      </c>
      <c r="B7155" s="2">
        <f ca="1">TODAY()+OpportunityTbl[[#This Row],[CreatedOn_DaysFromToday]]</f>
        <v>44596</v>
      </c>
      <c r="C7155" s="2">
        <f ca="1">TODAY()+OpportunityTbl[[#This Row],[EstCloseDate_DaysFromToday]]</f>
        <v>44638</v>
      </c>
      <c r="D7155">
        <f ca="1">IF(OpportunityTbl[[#This Row],[statecode]]=0,"",OpportunityTbl[[#This Row],[Estimated Close Date]])</f>
        <v>44638</v>
      </c>
      <c r="E7155" s="14">
        <v>-514</v>
      </c>
      <c r="F7155" s="14">
        <v>-472</v>
      </c>
      <c r="G7155" t="s">
        <v>27</v>
      </c>
      <c r="H7155" t="s">
        <v>28</v>
      </c>
      <c r="I7155">
        <v>2</v>
      </c>
      <c r="J7155">
        <v>4</v>
      </c>
      <c r="K7155" t="s">
        <v>11675</v>
      </c>
      <c r="L7155" t="s">
        <v>12236</v>
      </c>
      <c r="M7155" t="s">
        <v>22</v>
      </c>
      <c r="N7155" t="s">
        <v>31</v>
      </c>
      <c r="O7155" t="s">
        <v>29</v>
      </c>
      <c r="P7155" t="s">
        <v>32</v>
      </c>
      <c r="Q7155" s="13">
        <v>2667</v>
      </c>
      <c r="S7155" s="1">
        <v>0.1</v>
      </c>
      <c r="T7155" t="s">
        <v>23</v>
      </c>
      <c r="U7155" t="s">
        <v>97</v>
      </c>
      <c r="V7155" t="b">
        <v>1</v>
      </c>
      <c r="W7155">
        <v>2.5</v>
      </c>
      <c r="X7155" t="s">
        <v>25</v>
      </c>
      <c r="Y7155" t="s">
        <v>4926</v>
      </c>
    </row>
    <row r="7156" spans="1:25" x14ac:dyDescent="0.4">
      <c r="A7156" t="s">
        <v>9260</v>
      </c>
      <c r="B7156" s="2">
        <f ca="1">TODAY()+OpportunityTbl[[#This Row],[CreatedOn_DaysFromToday]]</f>
        <v>44596</v>
      </c>
      <c r="C7156" s="2">
        <f ca="1">TODAY()+OpportunityTbl[[#This Row],[EstCloseDate_DaysFromToday]]</f>
        <v>44650</v>
      </c>
      <c r="D7156">
        <f ca="1">IF(OpportunityTbl[[#This Row],[statecode]]=0,"",OpportunityTbl[[#This Row],[Estimated Close Date]])</f>
        <v>44650</v>
      </c>
      <c r="E7156" s="14">
        <v>-514</v>
      </c>
      <c r="F7156" s="14">
        <v>-460</v>
      </c>
      <c r="G7156" t="s">
        <v>7082</v>
      </c>
      <c r="H7156" t="s">
        <v>7082</v>
      </c>
      <c r="I7156">
        <v>1</v>
      </c>
      <c r="J7156">
        <v>3</v>
      </c>
      <c r="K7156" t="s">
        <v>11631</v>
      </c>
      <c r="L7156" t="s">
        <v>12236</v>
      </c>
      <c r="M7156" t="s">
        <v>22</v>
      </c>
      <c r="N7156" t="s">
        <v>1710</v>
      </c>
      <c r="O7156" t="s">
        <v>29</v>
      </c>
      <c r="P7156" t="s">
        <v>1879</v>
      </c>
      <c r="Q7156" s="13">
        <v>2868</v>
      </c>
      <c r="R7156" s="13">
        <v>2753.28</v>
      </c>
      <c r="S7156" s="1">
        <v>0.5</v>
      </c>
      <c r="T7156" t="s">
        <v>168</v>
      </c>
      <c r="U7156" t="s">
        <v>97</v>
      </c>
      <c r="V7156" t="b">
        <v>1</v>
      </c>
      <c r="W7156">
        <v>4</v>
      </c>
      <c r="X7156" t="s">
        <v>240</v>
      </c>
      <c r="Y7156" t="s">
        <v>26</v>
      </c>
    </row>
    <row r="7157" spans="1:25" x14ac:dyDescent="0.4">
      <c r="A7157" t="s">
        <v>897</v>
      </c>
      <c r="B7157" s="2">
        <f ca="1">TODAY()+OpportunityTbl[[#This Row],[CreatedOn_DaysFromToday]]</f>
        <v>44595</v>
      </c>
      <c r="C7157" s="2">
        <f ca="1">TODAY()+OpportunityTbl[[#This Row],[EstCloseDate_DaysFromToday]]</f>
        <v>44648</v>
      </c>
      <c r="D7157">
        <f ca="1">IF(OpportunityTbl[[#This Row],[statecode]]=0,"",OpportunityTbl[[#This Row],[Estimated Close Date]])</f>
        <v>44648</v>
      </c>
      <c r="E7157" s="14">
        <v>-515</v>
      </c>
      <c r="F7157" s="14">
        <v>-462</v>
      </c>
      <c r="G7157" t="s">
        <v>27</v>
      </c>
      <c r="H7157" t="s">
        <v>28</v>
      </c>
      <c r="I7157">
        <v>2</v>
      </c>
      <c r="J7157">
        <v>4</v>
      </c>
      <c r="K7157" t="s">
        <v>11602</v>
      </c>
      <c r="L7157" t="s">
        <v>12236</v>
      </c>
      <c r="M7157" t="s">
        <v>22</v>
      </c>
      <c r="N7157" t="s">
        <v>469</v>
      </c>
      <c r="O7157" t="s">
        <v>29</v>
      </c>
      <c r="P7157" t="s">
        <v>705</v>
      </c>
      <c r="Q7157" s="13">
        <v>2916</v>
      </c>
      <c r="S7157" s="1">
        <v>0.1</v>
      </c>
      <c r="T7157" t="s">
        <v>23</v>
      </c>
      <c r="U7157" t="s">
        <v>24</v>
      </c>
      <c r="V7157" t="b">
        <v>0</v>
      </c>
      <c r="W7157">
        <v>2.5</v>
      </c>
      <c r="X7157" t="s">
        <v>157</v>
      </c>
      <c r="Y7157" t="s">
        <v>26</v>
      </c>
    </row>
    <row r="7158" spans="1:25" x14ac:dyDescent="0.4">
      <c r="A7158" t="s">
        <v>995</v>
      </c>
      <c r="B7158" s="2">
        <f ca="1">TODAY()+OpportunityTbl[[#This Row],[CreatedOn_DaysFromToday]]</f>
        <v>44595</v>
      </c>
      <c r="C7158" s="2">
        <f ca="1">TODAY()+OpportunityTbl[[#This Row],[EstCloseDate_DaysFromToday]]</f>
        <v>44617</v>
      </c>
      <c r="D7158">
        <f ca="1">IF(OpportunityTbl[[#This Row],[statecode]]=0,"",OpportunityTbl[[#This Row],[Estimated Close Date]])</f>
        <v>44617</v>
      </c>
      <c r="E7158" s="14">
        <v>-515</v>
      </c>
      <c r="F7158" s="14">
        <v>-493</v>
      </c>
      <c r="G7158" t="s">
        <v>27</v>
      </c>
      <c r="H7158" t="s">
        <v>28</v>
      </c>
      <c r="I7158">
        <v>2</v>
      </c>
      <c r="J7158">
        <v>4</v>
      </c>
      <c r="K7158" t="s">
        <v>11676</v>
      </c>
      <c r="L7158" t="s">
        <v>12240</v>
      </c>
      <c r="M7158" t="s">
        <v>22</v>
      </c>
      <c r="N7158" t="s">
        <v>469</v>
      </c>
      <c r="O7158" t="s">
        <v>29</v>
      </c>
      <c r="P7158" t="s">
        <v>692</v>
      </c>
      <c r="Q7158" s="13">
        <v>5599</v>
      </c>
      <c r="S7158" s="1">
        <v>0.1</v>
      </c>
      <c r="T7158" t="s">
        <v>23</v>
      </c>
      <c r="U7158" t="s">
        <v>100</v>
      </c>
      <c r="V7158" t="b">
        <v>1</v>
      </c>
      <c r="W7158">
        <v>2.5</v>
      </c>
      <c r="X7158" t="s">
        <v>25</v>
      </c>
      <c r="Y7158" t="s">
        <v>26</v>
      </c>
    </row>
    <row r="7159" spans="1:25" x14ac:dyDescent="0.4">
      <c r="A7159" t="s">
        <v>1947</v>
      </c>
      <c r="B7159" s="2">
        <f ca="1">TODAY()+OpportunityTbl[[#This Row],[CreatedOn_DaysFromToday]]</f>
        <v>44595</v>
      </c>
      <c r="C7159" s="2">
        <f ca="1">TODAY()+OpportunityTbl[[#This Row],[EstCloseDate_DaysFromToday]]</f>
        <v>44634</v>
      </c>
      <c r="D7159">
        <f ca="1">IF(OpportunityTbl[[#This Row],[statecode]]=0,"",OpportunityTbl[[#This Row],[Estimated Close Date]])</f>
        <v>44634</v>
      </c>
      <c r="E7159" s="14">
        <v>-515</v>
      </c>
      <c r="F7159" s="14">
        <v>-476</v>
      </c>
      <c r="G7159" t="s">
        <v>27</v>
      </c>
      <c r="H7159" t="s">
        <v>28</v>
      </c>
      <c r="I7159">
        <v>2</v>
      </c>
      <c r="J7159">
        <v>4</v>
      </c>
      <c r="K7159" t="s">
        <v>11677</v>
      </c>
      <c r="L7159" t="s">
        <v>12238</v>
      </c>
      <c r="M7159" t="s">
        <v>22</v>
      </c>
      <c r="N7159" t="s">
        <v>469</v>
      </c>
      <c r="O7159" t="s">
        <v>29</v>
      </c>
      <c r="P7159" t="s">
        <v>470</v>
      </c>
      <c r="Q7159" s="13">
        <v>2035</v>
      </c>
      <c r="S7159" s="1">
        <v>0.3</v>
      </c>
      <c r="T7159" t="s">
        <v>168</v>
      </c>
      <c r="U7159" t="s">
        <v>100</v>
      </c>
      <c r="V7159" t="b">
        <v>0</v>
      </c>
      <c r="W7159">
        <v>2</v>
      </c>
      <c r="X7159" t="s">
        <v>157</v>
      </c>
      <c r="Y7159" t="s">
        <v>26</v>
      </c>
    </row>
    <row r="7160" spans="1:25" x14ac:dyDescent="0.4">
      <c r="A7160" t="s">
        <v>3002</v>
      </c>
      <c r="B7160" s="2">
        <f ca="1">TODAY()+OpportunityTbl[[#This Row],[CreatedOn_DaysFromToday]]</f>
        <v>44595</v>
      </c>
      <c r="C7160" s="2">
        <f ca="1">TODAY()+OpportunityTbl[[#This Row],[EstCloseDate_DaysFromToday]]</f>
        <v>44642</v>
      </c>
      <c r="D7160">
        <f ca="1">IF(OpportunityTbl[[#This Row],[statecode]]=0,"",OpportunityTbl[[#This Row],[Estimated Close Date]])</f>
        <v>44642</v>
      </c>
      <c r="E7160" s="14">
        <v>-515</v>
      </c>
      <c r="F7160" s="14">
        <v>-468</v>
      </c>
      <c r="G7160" t="s">
        <v>27</v>
      </c>
      <c r="H7160" t="s">
        <v>28</v>
      </c>
      <c r="I7160">
        <v>2</v>
      </c>
      <c r="J7160">
        <v>4</v>
      </c>
      <c r="K7160" t="s">
        <v>11631</v>
      </c>
      <c r="L7160" t="s">
        <v>12237</v>
      </c>
      <c r="M7160" t="s">
        <v>22</v>
      </c>
      <c r="N7160" t="s">
        <v>518</v>
      </c>
      <c r="O7160" t="s">
        <v>29</v>
      </c>
      <c r="P7160" t="s">
        <v>532</v>
      </c>
      <c r="Q7160" s="13">
        <v>4845</v>
      </c>
      <c r="S7160" s="1">
        <v>0.1</v>
      </c>
      <c r="T7160" t="s">
        <v>23</v>
      </c>
      <c r="U7160" t="s">
        <v>24</v>
      </c>
      <c r="V7160" t="b">
        <v>1</v>
      </c>
      <c r="W7160">
        <v>3.5</v>
      </c>
      <c r="X7160" t="s">
        <v>25</v>
      </c>
      <c r="Y7160" t="s">
        <v>26</v>
      </c>
    </row>
    <row r="7161" spans="1:25" x14ac:dyDescent="0.4">
      <c r="A7161" t="s">
        <v>3003</v>
      </c>
      <c r="B7161" s="2">
        <f ca="1">TODAY()+OpportunityTbl[[#This Row],[CreatedOn_DaysFromToday]]</f>
        <v>44595</v>
      </c>
      <c r="C7161" s="2">
        <f ca="1">TODAY()+OpportunityTbl[[#This Row],[EstCloseDate_DaysFromToday]]</f>
        <v>44680</v>
      </c>
      <c r="D7161">
        <f ca="1">IF(OpportunityTbl[[#This Row],[statecode]]=0,"",OpportunityTbl[[#This Row],[Estimated Close Date]])</f>
        <v>44680</v>
      </c>
      <c r="E7161" s="14">
        <v>-515</v>
      </c>
      <c r="F7161" s="14">
        <v>-430</v>
      </c>
      <c r="G7161" t="s">
        <v>27</v>
      </c>
      <c r="H7161" t="s">
        <v>28</v>
      </c>
      <c r="I7161">
        <v>2</v>
      </c>
      <c r="J7161">
        <v>4</v>
      </c>
      <c r="K7161" t="s">
        <v>11550</v>
      </c>
      <c r="L7161" t="s">
        <v>12235</v>
      </c>
      <c r="M7161" t="s">
        <v>22</v>
      </c>
      <c r="N7161" t="s">
        <v>1727</v>
      </c>
      <c r="O7161" t="s">
        <v>29</v>
      </c>
      <c r="P7161" t="s">
        <v>1747</v>
      </c>
      <c r="Q7161" s="13">
        <v>9788</v>
      </c>
      <c r="S7161" s="1">
        <v>0.1</v>
      </c>
      <c r="T7161" t="s">
        <v>23</v>
      </c>
      <c r="U7161" t="s">
        <v>24</v>
      </c>
      <c r="V7161" t="b">
        <v>0</v>
      </c>
      <c r="W7161">
        <v>3.5</v>
      </c>
      <c r="X7161" t="s">
        <v>25</v>
      </c>
      <c r="Y7161" t="s">
        <v>26</v>
      </c>
    </row>
    <row r="7162" spans="1:25" x14ac:dyDescent="0.4">
      <c r="A7162" t="s">
        <v>3478</v>
      </c>
      <c r="B7162" s="2">
        <f ca="1">TODAY()+OpportunityTbl[[#This Row],[CreatedOn_DaysFromToday]]</f>
        <v>44595</v>
      </c>
      <c r="C7162" s="2">
        <f ca="1">TODAY()+OpportunityTbl[[#This Row],[EstCloseDate_DaysFromToday]]</f>
        <v>44639</v>
      </c>
      <c r="D7162">
        <f ca="1">IF(OpportunityTbl[[#This Row],[statecode]]=0,"",OpportunityTbl[[#This Row],[Estimated Close Date]])</f>
        <v>44639</v>
      </c>
      <c r="E7162" s="14">
        <v>-515</v>
      </c>
      <c r="F7162" s="14">
        <v>-471</v>
      </c>
      <c r="G7162" t="s">
        <v>27</v>
      </c>
      <c r="H7162" t="s">
        <v>28</v>
      </c>
      <c r="I7162">
        <v>2</v>
      </c>
      <c r="J7162">
        <v>4</v>
      </c>
      <c r="K7162" t="s">
        <v>11678</v>
      </c>
      <c r="L7162" t="s">
        <v>12234</v>
      </c>
      <c r="M7162" t="s">
        <v>22</v>
      </c>
      <c r="N7162" t="s">
        <v>1710</v>
      </c>
      <c r="O7162" t="s">
        <v>29</v>
      </c>
      <c r="P7162" t="s">
        <v>1711</v>
      </c>
      <c r="Q7162" s="13">
        <v>1612</v>
      </c>
      <c r="S7162" s="1">
        <v>0.1</v>
      </c>
      <c r="T7162" t="s">
        <v>23</v>
      </c>
      <c r="U7162" t="s">
        <v>97</v>
      </c>
      <c r="V7162" t="b">
        <v>1</v>
      </c>
      <c r="W7162">
        <v>4</v>
      </c>
      <c r="X7162" t="s">
        <v>25</v>
      </c>
      <c r="Y7162" t="s">
        <v>26</v>
      </c>
    </row>
    <row r="7163" spans="1:25" x14ac:dyDescent="0.4">
      <c r="A7163" t="s">
        <v>3955</v>
      </c>
      <c r="B7163" s="2">
        <f ca="1">TODAY()+OpportunityTbl[[#This Row],[CreatedOn_DaysFromToday]]</f>
        <v>44595</v>
      </c>
      <c r="C7163" s="2">
        <f ca="1">TODAY()+OpportunityTbl[[#This Row],[EstCloseDate_DaysFromToday]]</f>
        <v>44641</v>
      </c>
      <c r="D7163">
        <f ca="1">IF(OpportunityTbl[[#This Row],[statecode]]=0,"",OpportunityTbl[[#This Row],[Estimated Close Date]])</f>
        <v>44641</v>
      </c>
      <c r="E7163" s="14">
        <v>-515</v>
      </c>
      <c r="F7163" s="14">
        <v>-469</v>
      </c>
      <c r="G7163" t="s">
        <v>27</v>
      </c>
      <c r="H7163" t="s">
        <v>28</v>
      </c>
      <c r="I7163">
        <v>2</v>
      </c>
      <c r="J7163">
        <v>4</v>
      </c>
      <c r="K7163" t="s">
        <v>11624</v>
      </c>
      <c r="L7163" t="s">
        <v>12238</v>
      </c>
      <c r="M7163" t="s">
        <v>22</v>
      </c>
      <c r="N7163" t="s">
        <v>513</v>
      </c>
      <c r="O7163" t="s">
        <v>29</v>
      </c>
      <c r="P7163" t="s">
        <v>525</v>
      </c>
      <c r="Q7163" s="13">
        <v>1739</v>
      </c>
      <c r="S7163" s="1">
        <v>0.1</v>
      </c>
      <c r="T7163" t="s">
        <v>23</v>
      </c>
      <c r="U7163" t="s">
        <v>24</v>
      </c>
      <c r="V7163" t="b">
        <v>1</v>
      </c>
      <c r="W7163">
        <v>2</v>
      </c>
      <c r="X7163" t="s">
        <v>25</v>
      </c>
      <c r="Y7163" t="s">
        <v>26</v>
      </c>
    </row>
    <row r="7164" spans="1:25" x14ac:dyDescent="0.4">
      <c r="A7164" t="s">
        <v>5648</v>
      </c>
      <c r="B7164" s="2">
        <f ca="1">TODAY()+OpportunityTbl[[#This Row],[CreatedOn_DaysFromToday]]</f>
        <v>44595</v>
      </c>
      <c r="C7164" s="2">
        <f ca="1">TODAY()+OpportunityTbl[[#This Row],[EstCloseDate_DaysFromToday]]</f>
        <v>44663</v>
      </c>
      <c r="D7164">
        <f ca="1">IF(OpportunityTbl[[#This Row],[statecode]]=0,"",OpportunityTbl[[#This Row],[Estimated Close Date]])</f>
        <v>44663</v>
      </c>
      <c r="E7164" s="14">
        <v>-515</v>
      </c>
      <c r="F7164" s="14">
        <v>-447</v>
      </c>
      <c r="G7164" t="s">
        <v>27</v>
      </c>
      <c r="H7164" t="s">
        <v>28</v>
      </c>
      <c r="I7164">
        <v>2</v>
      </c>
      <c r="J7164">
        <v>4</v>
      </c>
      <c r="K7164" t="s">
        <v>11601</v>
      </c>
      <c r="L7164" t="s">
        <v>12237</v>
      </c>
      <c r="M7164" t="s">
        <v>22</v>
      </c>
      <c r="N7164" t="s">
        <v>480</v>
      </c>
      <c r="O7164" t="s">
        <v>29</v>
      </c>
      <c r="P7164" t="s">
        <v>527</v>
      </c>
      <c r="Q7164" s="13">
        <v>2424</v>
      </c>
      <c r="S7164" s="1">
        <v>0.1</v>
      </c>
      <c r="T7164" t="s">
        <v>23</v>
      </c>
      <c r="U7164" t="s">
        <v>24</v>
      </c>
      <c r="V7164" t="b">
        <v>0</v>
      </c>
      <c r="W7164">
        <v>3.5</v>
      </c>
      <c r="X7164" t="s">
        <v>25</v>
      </c>
      <c r="Y7164" t="s">
        <v>4899</v>
      </c>
    </row>
    <row r="7165" spans="1:25" x14ac:dyDescent="0.4">
      <c r="A7165" t="s">
        <v>6400</v>
      </c>
      <c r="B7165" s="2">
        <f ca="1">TODAY()+OpportunityTbl[[#This Row],[CreatedOn_DaysFromToday]]</f>
        <v>44595</v>
      </c>
      <c r="C7165" s="2">
        <f ca="1">TODAY()+OpportunityTbl[[#This Row],[EstCloseDate_DaysFromToday]]</f>
        <v>44659</v>
      </c>
      <c r="D7165">
        <f ca="1">IF(OpportunityTbl[[#This Row],[statecode]]=0,"",OpportunityTbl[[#This Row],[Estimated Close Date]])</f>
        <v>44659</v>
      </c>
      <c r="E7165" s="14">
        <v>-515</v>
      </c>
      <c r="F7165" s="14">
        <v>-451</v>
      </c>
      <c r="G7165" t="s">
        <v>27</v>
      </c>
      <c r="H7165" t="s">
        <v>28</v>
      </c>
      <c r="I7165">
        <v>2</v>
      </c>
      <c r="J7165">
        <v>4</v>
      </c>
      <c r="K7165" t="s">
        <v>11573</v>
      </c>
      <c r="L7165" t="s">
        <v>12239</v>
      </c>
      <c r="M7165" t="s">
        <v>22</v>
      </c>
      <c r="N7165" t="s">
        <v>779</v>
      </c>
      <c r="O7165" t="s">
        <v>29</v>
      </c>
      <c r="P7165" t="s">
        <v>782</v>
      </c>
      <c r="Q7165" s="13">
        <v>6404</v>
      </c>
      <c r="S7165" s="1">
        <v>0.1</v>
      </c>
      <c r="T7165" t="s">
        <v>23</v>
      </c>
      <c r="U7165" t="s">
        <v>24</v>
      </c>
      <c r="V7165" t="b">
        <v>1</v>
      </c>
      <c r="W7165">
        <v>2</v>
      </c>
      <c r="X7165" t="s">
        <v>25</v>
      </c>
      <c r="Y7165" t="s">
        <v>4899</v>
      </c>
    </row>
    <row r="7166" spans="1:25" x14ac:dyDescent="0.4">
      <c r="A7166" t="s">
        <v>7737</v>
      </c>
      <c r="B7166" s="2">
        <f ca="1">TODAY()+OpportunityTbl[[#This Row],[CreatedOn_DaysFromToday]]</f>
        <v>44595</v>
      </c>
      <c r="C7166" s="2">
        <f ca="1">TODAY()+OpportunityTbl[[#This Row],[EstCloseDate_DaysFromToday]]</f>
        <v>44663</v>
      </c>
      <c r="D7166">
        <f ca="1">IF(OpportunityTbl[[#This Row],[statecode]]=0,"",OpportunityTbl[[#This Row],[Estimated Close Date]])</f>
        <v>44663</v>
      </c>
      <c r="E7166" s="14">
        <v>-515</v>
      </c>
      <c r="F7166" s="14">
        <v>-447</v>
      </c>
      <c r="G7166" t="s">
        <v>7082</v>
      </c>
      <c r="H7166" t="s">
        <v>7082</v>
      </c>
      <c r="I7166">
        <v>1</v>
      </c>
      <c r="J7166">
        <v>3</v>
      </c>
      <c r="K7166" t="s">
        <v>11601</v>
      </c>
      <c r="L7166" t="s">
        <v>12238</v>
      </c>
      <c r="M7166" t="s">
        <v>22</v>
      </c>
      <c r="N7166" t="s">
        <v>31</v>
      </c>
      <c r="O7166" t="s">
        <v>29</v>
      </c>
      <c r="P7166" t="s">
        <v>210</v>
      </c>
      <c r="Q7166" s="13">
        <v>2973</v>
      </c>
      <c r="R7166" s="13">
        <v>2913.54</v>
      </c>
      <c r="S7166" s="1">
        <v>0.5</v>
      </c>
      <c r="T7166" t="s">
        <v>168</v>
      </c>
      <c r="U7166" t="s">
        <v>97</v>
      </c>
      <c r="V7166" t="b">
        <v>0</v>
      </c>
      <c r="W7166">
        <v>2</v>
      </c>
      <c r="X7166" t="s">
        <v>240</v>
      </c>
      <c r="Y7166" t="s">
        <v>4914</v>
      </c>
    </row>
    <row r="7167" spans="1:25" x14ac:dyDescent="0.4">
      <c r="A7167" t="s">
        <v>8456</v>
      </c>
      <c r="B7167" s="2">
        <f ca="1">TODAY()+OpportunityTbl[[#This Row],[CreatedOn_DaysFromToday]]</f>
        <v>44595</v>
      </c>
      <c r="C7167" s="2">
        <f ca="1">TODAY()+OpportunityTbl[[#This Row],[EstCloseDate_DaysFromToday]]</f>
        <v>44635</v>
      </c>
      <c r="D7167">
        <f ca="1">IF(OpportunityTbl[[#This Row],[statecode]]=0,"",OpportunityTbl[[#This Row],[Estimated Close Date]])</f>
        <v>44635</v>
      </c>
      <c r="E7167" s="14">
        <v>-515</v>
      </c>
      <c r="F7167" s="14">
        <v>-475</v>
      </c>
      <c r="G7167" t="s">
        <v>7082</v>
      </c>
      <c r="H7167" t="s">
        <v>7082</v>
      </c>
      <c r="I7167">
        <v>1</v>
      </c>
      <c r="J7167">
        <v>3</v>
      </c>
      <c r="K7167" t="s">
        <v>11652</v>
      </c>
      <c r="L7167" t="s">
        <v>12239</v>
      </c>
      <c r="M7167" t="s">
        <v>22</v>
      </c>
      <c r="N7167" t="s">
        <v>2121</v>
      </c>
      <c r="O7167" t="s">
        <v>29</v>
      </c>
      <c r="P7167" t="s">
        <v>4734</v>
      </c>
      <c r="Q7167" s="13">
        <v>8262</v>
      </c>
      <c r="R7167" s="13">
        <v>8014.14</v>
      </c>
      <c r="S7167" s="1">
        <v>0.5</v>
      </c>
      <c r="T7167" t="s">
        <v>168</v>
      </c>
      <c r="U7167" t="s">
        <v>100</v>
      </c>
      <c r="V7167" t="b">
        <v>1</v>
      </c>
      <c r="W7167">
        <v>3</v>
      </c>
      <c r="X7167" t="s">
        <v>240</v>
      </c>
      <c r="Y7167" t="s">
        <v>4899</v>
      </c>
    </row>
    <row r="7168" spans="1:25" x14ac:dyDescent="0.4">
      <c r="A7168" t="s">
        <v>8821</v>
      </c>
      <c r="B7168" s="2">
        <f ca="1">TODAY()+OpportunityTbl[[#This Row],[CreatedOn_DaysFromToday]]</f>
        <v>44595</v>
      </c>
      <c r="C7168" s="2">
        <f ca="1">TODAY()+OpportunityTbl[[#This Row],[EstCloseDate_DaysFromToday]]</f>
        <v>44625</v>
      </c>
      <c r="D7168">
        <f ca="1">IF(OpportunityTbl[[#This Row],[statecode]]=0,"",OpportunityTbl[[#This Row],[Estimated Close Date]])</f>
        <v>44625</v>
      </c>
      <c r="E7168" s="14">
        <v>-515</v>
      </c>
      <c r="F7168" s="14">
        <v>-485</v>
      </c>
      <c r="G7168" t="s">
        <v>7082</v>
      </c>
      <c r="H7168" t="s">
        <v>7082</v>
      </c>
      <c r="I7168">
        <v>1</v>
      </c>
      <c r="J7168">
        <v>3</v>
      </c>
      <c r="K7168" t="s">
        <v>11669</v>
      </c>
      <c r="L7168" t="s">
        <v>12238</v>
      </c>
      <c r="M7168" t="s">
        <v>22</v>
      </c>
      <c r="N7168" t="s">
        <v>31</v>
      </c>
      <c r="O7168" t="s">
        <v>29</v>
      </c>
      <c r="P7168" t="s">
        <v>210</v>
      </c>
      <c r="Q7168" s="13">
        <v>4263</v>
      </c>
      <c r="R7168" s="13">
        <v>4177.74</v>
      </c>
      <c r="S7168" s="1">
        <v>0.3</v>
      </c>
      <c r="T7168" t="s">
        <v>168</v>
      </c>
      <c r="U7168" t="s">
        <v>100</v>
      </c>
      <c r="V7168" t="b">
        <v>1</v>
      </c>
      <c r="W7168">
        <v>2</v>
      </c>
      <c r="X7168" t="s">
        <v>157</v>
      </c>
      <c r="Y7168" t="s">
        <v>26</v>
      </c>
    </row>
    <row r="7169" spans="1:25" x14ac:dyDescent="0.4">
      <c r="A7169" t="s">
        <v>237</v>
      </c>
      <c r="B7169" s="2">
        <f ca="1">TODAY()+OpportunityTbl[[#This Row],[CreatedOn_DaysFromToday]]</f>
        <v>44594</v>
      </c>
      <c r="C7169" s="2">
        <f ca="1">TODAY()+OpportunityTbl[[#This Row],[EstCloseDate_DaysFromToday]]</f>
        <v>44625</v>
      </c>
      <c r="D7169">
        <f ca="1">IF(OpportunityTbl[[#This Row],[statecode]]=0,"",OpportunityTbl[[#This Row],[Estimated Close Date]])</f>
        <v>44625</v>
      </c>
      <c r="E7169" s="14">
        <v>-516</v>
      </c>
      <c r="F7169" s="14">
        <v>-485</v>
      </c>
      <c r="G7169" t="s">
        <v>27</v>
      </c>
      <c r="H7169" t="s">
        <v>28</v>
      </c>
      <c r="I7169">
        <v>2</v>
      </c>
      <c r="J7169">
        <v>4</v>
      </c>
      <c r="K7169" t="s">
        <v>11679</v>
      </c>
      <c r="L7169" t="s">
        <v>12233</v>
      </c>
      <c r="M7169" t="s">
        <v>22</v>
      </c>
      <c r="N7169" t="s">
        <v>31</v>
      </c>
      <c r="O7169" t="s">
        <v>29</v>
      </c>
      <c r="P7169" t="s">
        <v>210</v>
      </c>
      <c r="Q7169" s="13">
        <v>23508</v>
      </c>
      <c r="S7169" s="1">
        <v>0.3</v>
      </c>
      <c r="T7169" t="s">
        <v>168</v>
      </c>
      <c r="U7169" t="s">
        <v>100</v>
      </c>
      <c r="V7169" t="b">
        <v>1</v>
      </c>
      <c r="W7169">
        <v>2.5</v>
      </c>
      <c r="X7169" t="s">
        <v>157</v>
      </c>
      <c r="Y7169" t="s">
        <v>26</v>
      </c>
    </row>
    <row r="7170" spans="1:25" x14ac:dyDescent="0.4">
      <c r="A7170" t="s">
        <v>996</v>
      </c>
      <c r="B7170" s="2">
        <f ca="1">TODAY()+OpportunityTbl[[#This Row],[CreatedOn_DaysFromToday]]</f>
        <v>44594</v>
      </c>
      <c r="C7170" s="2">
        <f ca="1">TODAY()+OpportunityTbl[[#This Row],[EstCloseDate_DaysFromToday]]</f>
        <v>44639</v>
      </c>
      <c r="D7170">
        <f ca="1">IF(OpportunityTbl[[#This Row],[statecode]]=0,"",OpportunityTbl[[#This Row],[Estimated Close Date]])</f>
        <v>44639</v>
      </c>
      <c r="E7170" s="14">
        <v>-516</v>
      </c>
      <c r="F7170" s="14">
        <v>-471</v>
      </c>
      <c r="G7170" t="s">
        <v>27</v>
      </c>
      <c r="H7170" t="s">
        <v>28</v>
      </c>
      <c r="I7170">
        <v>2</v>
      </c>
      <c r="J7170">
        <v>4</v>
      </c>
      <c r="K7170" t="s">
        <v>11680</v>
      </c>
      <c r="L7170" t="s">
        <v>12236</v>
      </c>
      <c r="M7170" t="s">
        <v>22</v>
      </c>
      <c r="N7170" t="s">
        <v>475</v>
      </c>
      <c r="O7170" t="s">
        <v>29</v>
      </c>
      <c r="P7170" t="s">
        <v>907</v>
      </c>
      <c r="Q7170" s="13">
        <v>1345</v>
      </c>
      <c r="S7170" s="1">
        <v>0.1</v>
      </c>
      <c r="T7170" t="s">
        <v>23</v>
      </c>
      <c r="U7170" t="s">
        <v>24</v>
      </c>
      <c r="V7170" t="b">
        <v>1</v>
      </c>
      <c r="W7170">
        <v>2.5</v>
      </c>
      <c r="X7170" t="s">
        <v>25</v>
      </c>
      <c r="Y7170" t="s">
        <v>26</v>
      </c>
    </row>
    <row r="7171" spans="1:25" x14ac:dyDescent="0.4">
      <c r="A7171" t="s">
        <v>997</v>
      </c>
      <c r="B7171" s="2">
        <f ca="1">TODAY()+OpportunityTbl[[#This Row],[CreatedOn_DaysFromToday]]</f>
        <v>44594</v>
      </c>
      <c r="C7171" s="2">
        <f ca="1">TODAY()+OpportunityTbl[[#This Row],[EstCloseDate_DaysFromToday]]</f>
        <v>44665</v>
      </c>
      <c r="D7171">
        <f ca="1">IF(OpportunityTbl[[#This Row],[statecode]]=0,"",OpportunityTbl[[#This Row],[Estimated Close Date]])</f>
        <v>44665</v>
      </c>
      <c r="E7171" s="14">
        <v>-516</v>
      </c>
      <c r="F7171" s="14">
        <v>-445</v>
      </c>
      <c r="G7171" t="s">
        <v>27</v>
      </c>
      <c r="H7171" t="s">
        <v>28</v>
      </c>
      <c r="I7171">
        <v>2</v>
      </c>
      <c r="J7171">
        <v>4</v>
      </c>
      <c r="K7171" t="s">
        <v>11624</v>
      </c>
      <c r="L7171" t="s">
        <v>12236</v>
      </c>
      <c r="M7171" t="s">
        <v>22</v>
      </c>
      <c r="N7171" t="s">
        <v>616</v>
      </c>
      <c r="O7171" t="s">
        <v>29</v>
      </c>
      <c r="P7171" t="s">
        <v>620</v>
      </c>
      <c r="Q7171" s="13">
        <v>2926</v>
      </c>
      <c r="S7171" s="1">
        <v>0.1</v>
      </c>
      <c r="T7171" t="s">
        <v>23</v>
      </c>
      <c r="U7171" t="s">
        <v>24</v>
      </c>
      <c r="V7171" t="b">
        <v>1</v>
      </c>
      <c r="W7171">
        <v>2.5</v>
      </c>
      <c r="X7171" t="s">
        <v>25</v>
      </c>
      <c r="Y7171" t="s">
        <v>26</v>
      </c>
    </row>
    <row r="7172" spans="1:25" x14ac:dyDescent="0.4">
      <c r="A7172" t="s">
        <v>2014</v>
      </c>
      <c r="B7172" s="2">
        <f ca="1">TODAY()+OpportunityTbl[[#This Row],[CreatedOn_DaysFromToday]]</f>
        <v>44594</v>
      </c>
      <c r="C7172" s="2">
        <f ca="1">TODAY()+OpportunityTbl[[#This Row],[EstCloseDate_DaysFromToday]]</f>
        <v>44649</v>
      </c>
      <c r="D7172">
        <f ca="1">IF(OpportunityTbl[[#This Row],[statecode]]=0,"",OpportunityTbl[[#This Row],[Estimated Close Date]])</f>
        <v>44649</v>
      </c>
      <c r="E7172" s="14">
        <v>-516</v>
      </c>
      <c r="F7172" s="14">
        <v>-461</v>
      </c>
      <c r="G7172" t="s">
        <v>27</v>
      </c>
      <c r="H7172" t="s">
        <v>28</v>
      </c>
      <c r="I7172">
        <v>2</v>
      </c>
      <c r="J7172">
        <v>4</v>
      </c>
      <c r="K7172" t="s">
        <v>11640</v>
      </c>
      <c r="L7172" t="s">
        <v>12238</v>
      </c>
      <c r="M7172" t="s">
        <v>22</v>
      </c>
      <c r="N7172" t="s">
        <v>480</v>
      </c>
      <c r="O7172" t="s">
        <v>29</v>
      </c>
      <c r="P7172" t="s">
        <v>481</v>
      </c>
      <c r="Q7172" s="13">
        <v>4427</v>
      </c>
      <c r="S7172" s="1">
        <v>0.3</v>
      </c>
      <c r="T7172" t="s">
        <v>168</v>
      </c>
      <c r="U7172" t="s">
        <v>24</v>
      </c>
      <c r="V7172" t="b">
        <v>1</v>
      </c>
      <c r="W7172">
        <v>2</v>
      </c>
      <c r="X7172" t="s">
        <v>157</v>
      </c>
      <c r="Y7172" t="s">
        <v>26</v>
      </c>
    </row>
    <row r="7173" spans="1:25" x14ac:dyDescent="0.4">
      <c r="A7173" t="s">
        <v>3722</v>
      </c>
      <c r="B7173" s="2">
        <f ca="1">TODAY()+OpportunityTbl[[#This Row],[CreatedOn_DaysFromToday]]</f>
        <v>44594</v>
      </c>
      <c r="C7173" s="2">
        <f ca="1">TODAY()+OpportunityTbl[[#This Row],[EstCloseDate_DaysFromToday]]</f>
        <v>44620</v>
      </c>
      <c r="D7173">
        <f ca="1">IF(OpportunityTbl[[#This Row],[statecode]]=0,"",OpportunityTbl[[#This Row],[Estimated Close Date]])</f>
        <v>44620</v>
      </c>
      <c r="E7173" s="14">
        <v>-516</v>
      </c>
      <c r="F7173" s="14">
        <v>-490</v>
      </c>
      <c r="G7173" t="s">
        <v>27</v>
      </c>
      <c r="H7173" t="s">
        <v>28</v>
      </c>
      <c r="I7173">
        <v>2</v>
      </c>
      <c r="J7173">
        <v>4</v>
      </c>
      <c r="K7173" t="s">
        <v>11681</v>
      </c>
      <c r="L7173" t="s">
        <v>12238</v>
      </c>
      <c r="M7173" t="s">
        <v>22</v>
      </c>
      <c r="N7173" t="s">
        <v>31</v>
      </c>
      <c r="O7173" t="s">
        <v>29</v>
      </c>
      <c r="P7173" t="s">
        <v>319</v>
      </c>
      <c r="Q7173" s="13">
        <v>1008</v>
      </c>
      <c r="S7173" s="1">
        <v>0.1</v>
      </c>
      <c r="T7173" t="s">
        <v>23</v>
      </c>
      <c r="U7173" t="s">
        <v>100</v>
      </c>
      <c r="V7173" t="b">
        <v>0</v>
      </c>
      <c r="W7173">
        <v>2</v>
      </c>
      <c r="X7173" t="s">
        <v>25</v>
      </c>
      <c r="Y7173" t="s">
        <v>26</v>
      </c>
    </row>
    <row r="7174" spans="1:25" x14ac:dyDescent="0.4">
      <c r="A7174" t="s">
        <v>3820</v>
      </c>
      <c r="B7174" s="2">
        <f ca="1">TODAY()+OpportunityTbl[[#This Row],[CreatedOn_DaysFromToday]]</f>
        <v>44594</v>
      </c>
      <c r="C7174" s="2">
        <f ca="1">TODAY()+OpportunityTbl[[#This Row],[EstCloseDate_DaysFromToday]]</f>
        <v>44637</v>
      </c>
      <c r="D7174">
        <f ca="1">IF(OpportunityTbl[[#This Row],[statecode]]=0,"",OpportunityTbl[[#This Row],[Estimated Close Date]])</f>
        <v>44637</v>
      </c>
      <c r="E7174" s="14">
        <v>-516</v>
      </c>
      <c r="F7174" s="14">
        <v>-473</v>
      </c>
      <c r="G7174" t="s">
        <v>27</v>
      </c>
      <c r="H7174" t="s">
        <v>28</v>
      </c>
      <c r="I7174">
        <v>2</v>
      </c>
      <c r="J7174">
        <v>4</v>
      </c>
      <c r="K7174" t="s">
        <v>11682</v>
      </c>
      <c r="L7174" t="s">
        <v>12238</v>
      </c>
      <c r="M7174" t="s">
        <v>22</v>
      </c>
      <c r="N7174" t="s">
        <v>518</v>
      </c>
      <c r="O7174" t="s">
        <v>29</v>
      </c>
      <c r="P7174" t="s">
        <v>529</v>
      </c>
      <c r="Q7174" s="13">
        <v>3484</v>
      </c>
      <c r="S7174" s="1">
        <v>0.1</v>
      </c>
      <c r="T7174" t="s">
        <v>23</v>
      </c>
      <c r="U7174" t="s">
        <v>24</v>
      </c>
      <c r="V7174" t="b">
        <v>1</v>
      </c>
      <c r="W7174">
        <v>2</v>
      </c>
      <c r="X7174" t="s">
        <v>25</v>
      </c>
      <c r="Y7174" t="s">
        <v>26</v>
      </c>
    </row>
    <row r="7175" spans="1:25" x14ac:dyDescent="0.4">
      <c r="A7175" t="s">
        <v>4101</v>
      </c>
      <c r="B7175" s="2">
        <f ca="1">TODAY()+OpportunityTbl[[#This Row],[CreatedOn_DaysFromToday]]</f>
        <v>44594</v>
      </c>
      <c r="C7175" s="2">
        <f ca="1">TODAY()+OpportunityTbl[[#This Row],[EstCloseDate_DaysFromToday]]</f>
        <v>44617</v>
      </c>
      <c r="D7175">
        <f ca="1">IF(OpportunityTbl[[#This Row],[statecode]]=0,"",OpportunityTbl[[#This Row],[Estimated Close Date]])</f>
        <v>44617</v>
      </c>
      <c r="E7175" s="14">
        <v>-516</v>
      </c>
      <c r="F7175" s="14">
        <v>-493</v>
      </c>
      <c r="G7175" t="s">
        <v>27</v>
      </c>
      <c r="H7175" t="s">
        <v>28</v>
      </c>
      <c r="I7175">
        <v>2</v>
      </c>
      <c r="J7175">
        <v>4</v>
      </c>
      <c r="K7175" t="s">
        <v>11683</v>
      </c>
      <c r="L7175" t="s">
        <v>12239</v>
      </c>
      <c r="M7175" t="s">
        <v>22</v>
      </c>
      <c r="N7175" t="s">
        <v>469</v>
      </c>
      <c r="O7175" t="s">
        <v>29</v>
      </c>
      <c r="P7175" t="s">
        <v>705</v>
      </c>
      <c r="Q7175" s="13">
        <v>7920</v>
      </c>
      <c r="S7175" s="1">
        <v>0.1</v>
      </c>
      <c r="T7175" t="s">
        <v>23</v>
      </c>
      <c r="U7175" t="s">
        <v>100</v>
      </c>
      <c r="V7175" t="b">
        <v>1</v>
      </c>
      <c r="W7175">
        <v>2</v>
      </c>
      <c r="X7175" t="s">
        <v>25</v>
      </c>
      <c r="Y7175" t="s">
        <v>26</v>
      </c>
    </row>
    <row r="7176" spans="1:25" x14ac:dyDescent="0.4">
      <c r="A7176" t="s">
        <v>5240</v>
      </c>
      <c r="B7176" s="2">
        <f ca="1">TODAY()+OpportunityTbl[[#This Row],[CreatedOn_DaysFromToday]]</f>
        <v>44594</v>
      </c>
      <c r="C7176" s="2">
        <f ca="1">TODAY()+OpportunityTbl[[#This Row],[EstCloseDate_DaysFromToday]]</f>
        <v>44642</v>
      </c>
      <c r="D7176">
        <f ca="1">IF(OpportunityTbl[[#This Row],[statecode]]=0,"",OpportunityTbl[[#This Row],[Estimated Close Date]])</f>
        <v>44642</v>
      </c>
      <c r="E7176" s="14">
        <v>-516</v>
      </c>
      <c r="F7176" s="14">
        <v>-468</v>
      </c>
      <c r="G7176" t="s">
        <v>27</v>
      </c>
      <c r="H7176" t="s">
        <v>28</v>
      </c>
      <c r="I7176">
        <v>2</v>
      </c>
      <c r="J7176">
        <v>4</v>
      </c>
      <c r="K7176" t="s">
        <v>11661</v>
      </c>
      <c r="L7176" t="s">
        <v>12239</v>
      </c>
      <c r="M7176" t="s">
        <v>22</v>
      </c>
      <c r="N7176" t="s">
        <v>2022</v>
      </c>
      <c r="O7176" t="s">
        <v>29</v>
      </c>
      <c r="P7176" t="s">
        <v>2023</v>
      </c>
      <c r="Q7176" s="13">
        <v>7807</v>
      </c>
      <c r="S7176" s="1">
        <v>0.1</v>
      </c>
      <c r="T7176" t="s">
        <v>23</v>
      </c>
      <c r="U7176" t="s">
        <v>100</v>
      </c>
      <c r="V7176" t="b">
        <v>1</v>
      </c>
      <c r="W7176">
        <v>3</v>
      </c>
      <c r="X7176" t="s">
        <v>25</v>
      </c>
      <c r="Y7176" t="s">
        <v>4890</v>
      </c>
    </row>
    <row r="7177" spans="1:25" x14ac:dyDescent="0.4">
      <c r="A7177" t="s">
        <v>6401</v>
      </c>
      <c r="B7177" s="2">
        <f ca="1">TODAY()+OpportunityTbl[[#This Row],[CreatedOn_DaysFromToday]]</f>
        <v>44594</v>
      </c>
      <c r="C7177" s="2">
        <f ca="1">TODAY()+OpportunityTbl[[#This Row],[EstCloseDate_DaysFromToday]]</f>
        <v>44672</v>
      </c>
      <c r="D7177">
        <f ca="1">IF(OpportunityTbl[[#This Row],[statecode]]=0,"",OpportunityTbl[[#This Row],[Estimated Close Date]])</f>
        <v>44672</v>
      </c>
      <c r="E7177" s="14">
        <v>-516</v>
      </c>
      <c r="F7177" s="14">
        <v>-438</v>
      </c>
      <c r="G7177" t="s">
        <v>27</v>
      </c>
      <c r="H7177" t="s">
        <v>28</v>
      </c>
      <c r="I7177">
        <v>2</v>
      </c>
      <c r="J7177">
        <v>4</v>
      </c>
      <c r="K7177" t="s">
        <v>11684</v>
      </c>
      <c r="L7177" t="s">
        <v>12238</v>
      </c>
      <c r="M7177" t="s">
        <v>22</v>
      </c>
      <c r="N7177" t="s">
        <v>779</v>
      </c>
      <c r="O7177" t="s">
        <v>29</v>
      </c>
      <c r="P7177" t="s">
        <v>782</v>
      </c>
      <c r="Q7177" s="13">
        <v>3853</v>
      </c>
      <c r="S7177" s="1">
        <v>0.1</v>
      </c>
      <c r="T7177" t="s">
        <v>23</v>
      </c>
      <c r="U7177" t="s">
        <v>24</v>
      </c>
      <c r="V7177" t="b">
        <v>0</v>
      </c>
      <c r="W7177">
        <v>2</v>
      </c>
      <c r="X7177" t="s">
        <v>25</v>
      </c>
      <c r="Y7177" t="s">
        <v>4899</v>
      </c>
    </row>
    <row r="7178" spans="1:25" x14ac:dyDescent="0.4">
      <c r="A7178" t="s">
        <v>7241</v>
      </c>
      <c r="B7178" s="2">
        <f ca="1">TODAY()+OpportunityTbl[[#This Row],[CreatedOn_DaysFromToday]]</f>
        <v>44594</v>
      </c>
      <c r="C7178" s="2">
        <f ca="1">TODAY()+OpportunityTbl[[#This Row],[EstCloseDate_DaysFromToday]]</f>
        <v>44667</v>
      </c>
      <c r="D7178">
        <f ca="1">IF(OpportunityTbl[[#This Row],[statecode]]=0,"",OpportunityTbl[[#This Row],[Estimated Close Date]])</f>
        <v>44667</v>
      </c>
      <c r="E7178" s="14">
        <v>-516</v>
      </c>
      <c r="F7178" s="14">
        <v>-443</v>
      </c>
      <c r="G7178" t="s">
        <v>7082</v>
      </c>
      <c r="H7178" t="s">
        <v>7082</v>
      </c>
      <c r="I7178">
        <v>1</v>
      </c>
      <c r="J7178">
        <v>3</v>
      </c>
      <c r="K7178" t="s">
        <v>11551</v>
      </c>
      <c r="L7178" t="s">
        <v>12236</v>
      </c>
      <c r="M7178" t="s">
        <v>22</v>
      </c>
      <c r="N7178" t="s">
        <v>1710</v>
      </c>
      <c r="O7178" t="s">
        <v>29</v>
      </c>
      <c r="P7178" t="s">
        <v>1881</v>
      </c>
      <c r="Q7178" s="13">
        <v>2480</v>
      </c>
      <c r="R7178" s="13">
        <v>2380.8000000000002</v>
      </c>
      <c r="S7178" s="1">
        <v>0.9</v>
      </c>
      <c r="T7178" t="s">
        <v>4724</v>
      </c>
      <c r="U7178" t="s">
        <v>24</v>
      </c>
      <c r="V7178" t="b">
        <v>0</v>
      </c>
      <c r="W7178">
        <v>4</v>
      </c>
      <c r="X7178" t="s">
        <v>4732</v>
      </c>
      <c r="Y7178" t="s">
        <v>4892</v>
      </c>
    </row>
    <row r="7179" spans="1:25" x14ac:dyDescent="0.4">
      <c r="A7179" t="s">
        <v>8700</v>
      </c>
      <c r="B7179" s="2">
        <f ca="1">TODAY()+OpportunityTbl[[#This Row],[CreatedOn_DaysFromToday]]</f>
        <v>44594</v>
      </c>
      <c r="C7179" s="2">
        <f ca="1">TODAY()+OpportunityTbl[[#This Row],[EstCloseDate_DaysFromToday]]</f>
        <v>44637</v>
      </c>
      <c r="D7179">
        <f ca="1">IF(OpportunityTbl[[#This Row],[statecode]]=0,"",OpportunityTbl[[#This Row],[Estimated Close Date]])</f>
        <v>44637</v>
      </c>
      <c r="E7179" s="14">
        <v>-516</v>
      </c>
      <c r="F7179" s="14">
        <v>-473</v>
      </c>
      <c r="G7179" t="s">
        <v>7082</v>
      </c>
      <c r="H7179" t="s">
        <v>7082</v>
      </c>
      <c r="I7179">
        <v>1</v>
      </c>
      <c r="J7179">
        <v>3</v>
      </c>
      <c r="K7179" t="s">
        <v>11685</v>
      </c>
      <c r="L7179" t="s">
        <v>12237</v>
      </c>
      <c r="M7179" t="s">
        <v>22</v>
      </c>
      <c r="N7179" t="s">
        <v>469</v>
      </c>
      <c r="O7179" t="s">
        <v>29</v>
      </c>
      <c r="P7179" t="s">
        <v>470</v>
      </c>
      <c r="Q7179" s="13">
        <v>3629</v>
      </c>
      <c r="R7179" s="13">
        <v>3501.99</v>
      </c>
      <c r="S7179" s="1">
        <v>0.3</v>
      </c>
      <c r="T7179" t="s">
        <v>168</v>
      </c>
      <c r="U7179" t="s">
        <v>24</v>
      </c>
      <c r="V7179" t="b">
        <v>1</v>
      </c>
      <c r="W7179">
        <v>3.5</v>
      </c>
      <c r="X7179" t="s">
        <v>157</v>
      </c>
      <c r="Y7179" t="s">
        <v>26</v>
      </c>
    </row>
    <row r="7180" spans="1:25" x14ac:dyDescent="0.4">
      <c r="A7180" t="s">
        <v>8822</v>
      </c>
      <c r="B7180" s="2">
        <f ca="1">TODAY()+OpportunityTbl[[#This Row],[CreatedOn_DaysFromToday]]</f>
        <v>44594</v>
      </c>
      <c r="C7180" s="2">
        <f ca="1">TODAY()+OpportunityTbl[[#This Row],[EstCloseDate_DaysFromToday]]</f>
        <v>44633</v>
      </c>
      <c r="D7180">
        <f ca="1">IF(OpportunityTbl[[#This Row],[statecode]]=0,"",OpportunityTbl[[#This Row],[Estimated Close Date]])</f>
        <v>44633</v>
      </c>
      <c r="E7180" s="14">
        <v>-516</v>
      </c>
      <c r="F7180" s="14">
        <v>-477</v>
      </c>
      <c r="G7180" t="s">
        <v>7082</v>
      </c>
      <c r="H7180" t="s">
        <v>7082</v>
      </c>
      <c r="I7180">
        <v>1</v>
      </c>
      <c r="J7180">
        <v>3</v>
      </c>
      <c r="K7180" t="s">
        <v>11679</v>
      </c>
      <c r="L7180" t="s">
        <v>12238</v>
      </c>
      <c r="M7180" t="s">
        <v>22</v>
      </c>
      <c r="N7180" t="s">
        <v>469</v>
      </c>
      <c r="O7180" t="s">
        <v>29</v>
      </c>
      <c r="P7180" t="s">
        <v>470</v>
      </c>
      <c r="Q7180" s="13">
        <v>2423</v>
      </c>
      <c r="R7180" s="13">
        <v>2374.54</v>
      </c>
      <c r="S7180" s="1">
        <v>0.3</v>
      </c>
      <c r="T7180" t="s">
        <v>168</v>
      </c>
      <c r="U7180" t="s">
        <v>24</v>
      </c>
      <c r="V7180" t="b">
        <v>1</v>
      </c>
      <c r="W7180">
        <v>2</v>
      </c>
      <c r="X7180" t="s">
        <v>157</v>
      </c>
      <c r="Y7180" t="s">
        <v>26</v>
      </c>
    </row>
    <row r="7181" spans="1:25" x14ac:dyDescent="0.4">
      <c r="A7181" t="s">
        <v>755</v>
      </c>
      <c r="B7181" s="2">
        <f ca="1">TODAY()+OpportunityTbl[[#This Row],[CreatedOn_DaysFromToday]]</f>
        <v>44593</v>
      </c>
      <c r="C7181" s="2">
        <f ca="1">TODAY()+OpportunityTbl[[#This Row],[EstCloseDate_DaysFromToday]]</f>
        <v>44648</v>
      </c>
      <c r="D7181">
        <f ca="1">IF(OpportunityTbl[[#This Row],[statecode]]=0,"",OpportunityTbl[[#This Row],[Estimated Close Date]])</f>
        <v>44648</v>
      </c>
      <c r="E7181" s="14">
        <v>-517</v>
      </c>
      <c r="F7181" s="14">
        <v>-462</v>
      </c>
      <c r="G7181" t="s">
        <v>27</v>
      </c>
      <c r="H7181" t="s">
        <v>28</v>
      </c>
      <c r="I7181">
        <v>2</v>
      </c>
      <c r="J7181">
        <v>4</v>
      </c>
      <c r="K7181" t="s">
        <v>11606</v>
      </c>
      <c r="L7181" t="s">
        <v>12234</v>
      </c>
      <c r="M7181" t="s">
        <v>22</v>
      </c>
      <c r="N7181" t="s">
        <v>469</v>
      </c>
      <c r="O7181" t="s">
        <v>29</v>
      </c>
      <c r="P7181" t="s">
        <v>470</v>
      </c>
      <c r="Q7181" s="13">
        <v>2045</v>
      </c>
      <c r="S7181" s="1">
        <v>0.3</v>
      </c>
      <c r="T7181" t="s">
        <v>168</v>
      </c>
      <c r="U7181" t="s">
        <v>24</v>
      </c>
      <c r="V7181" t="b">
        <v>0</v>
      </c>
      <c r="W7181">
        <v>2.5</v>
      </c>
      <c r="X7181" t="s">
        <v>157</v>
      </c>
      <c r="Y7181" t="s">
        <v>26</v>
      </c>
    </row>
    <row r="7182" spans="1:25" x14ac:dyDescent="0.4">
      <c r="A7182" t="s">
        <v>1948</v>
      </c>
      <c r="B7182" s="2">
        <f ca="1">TODAY()+OpportunityTbl[[#This Row],[CreatedOn_DaysFromToday]]</f>
        <v>44593</v>
      </c>
      <c r="C7182" s="2">
        <f ca="1">TODAY()+OpportunityTbl[[#This Row],[EstCloseDate_DaysFromToday]]</f>
        <v>44632</v>
      </c>
      <c r="D7182">
        <f ca="1">IF(OpportunityTbl[[#This Row],[statecode]]=0,"",OpportunityTbl[[#This Row],[Estimated Close Date]])</f>
        <v>44632</v>
      </c>
      <c r="E7182" s="14">
        <v>-517</v>
      </c>
      <c r="F7182" s="14">
        <v>-478</v>
      </c>
      <c r="G7182" t="s">
        <v>27</v>
      </c>
      <c r="H7182" t="s">
        <v>28</v>
      </c>
      <c r="I7182">
        <v>2</v>
      </c>
      <c r="J7182">
        <v>4</v>
      </c>
      <c r="K7182" t="s">
        <v>11686</v>
      </c>
      <c r="L7182" t="s">
        <v>12238</v>
      </c>
      <c r="M7182" t="s">
        <v>22</v>
      </c>
      <c r="N7182" t="s">
        <v>469</v>
      </c>
      <c r="O7182" t="s">
        <v>29</v>
      </c>
      <c r="P7182" t="s">
        <v>470</v>
      </c>
      <c r="Q7182" s="13">
        <v>3464</v>
      </c>
      <c r="S7182" s="1">
        <v>0.3</v>
      </c>
      <c r="T7182" t="s">
        <v>168</v>
      </c>
      <c r="U7182" t="s">
        <v>100</v>
      </c>
      <c r="V7182" t="b">
        <v>0</v>
      </c>
      <c r="W7182">
        <v>2</v>
      </c>
      <c r="X7182" t="s">
        <v>157</v>
      </c>
      <c r="Y7182" t="s">
        <v>26</v>
      </c>
    </row>
    <row r="7183" spans="1:25" x14ac:dyDescent="0.4">
      <c r="A7183" s="3" t="s">
        <v>2433</v>
      </c>
      <c r="B7183" s="2">
        <f ca="1">TODAY()+OpportunityTbl[[#This Row],[CreatedOn_DaysFromToday]]</f>
        <v>44593</v>
      </c>
      <c r="C7183" s="2">
        <f ca="1">TODAY()+OpportunityTbl[[#This Row],[EstCloseDate_DaysFromToday]]</f>
        <v>44655</v>
      </c>
      <c r="D7183">
        <f ca="1">IF(OpportunityTbl[[#This Row],[statecode]]=0,"",OpportunityTbl[[#This Row],[Estimated Close Date]])</f>
        <v>44655</v>
      </c>
      <c r="E7183" s="14">
        <v>-517</v>
      </c>
      <c r="F7183" s="14">
        <v>-455</v>
      </c>
      <c r="G7183" t="s">
        <v>27</v>
      </c>
      <c r="H7183" t="s">
        <v>28</v>
      </c>
      <c r="I7183">
        <v>2</v>
      </c>
      <c r="J7183">
        <v>4</v>
      </c>
      <c r="K7183" t="s">
        <v>11606</v>
      </c>
      <c r="L7183" t="s">
        <v>12241</v>
      </c>
      <c r="M7183" t="s">
        <v>22</v>
      </c>
      <c r="N7183" t="s">
        <v>2022</v>
      </c>
      <c r="O7183" t="s">
        <v>29</v>
      </c>
      <c r="P7183" t="s">
        <v>2023</v>
      </c>
      <c r="Q7183" s="13">
        <v>19406</v>
      </c>
      <c r="S7183" s="1">
        <v>0.1</v>
      </c>
      <c r="T7183" t="s">
        <v>23</v>
      </c>
      <c r="U7183" t="s">
        <v>97</v>
      </c>
      <c r="V7183" t="b">
        <v>1</v>
      </c>
      <c r="W7183">
        <v>4.5</v>
      </c>
      <c r="X7183" t="s">
        <v>157</v>
      </c>
      <c r="Y7183" t="s">
        <v>26</v>
      </c>
    </row>
    <row r="7184" spans="1:25" x14ac:dyDescent="0.4">
      <c r="A7184" t="s">
        <v>2752</v>
      </c>
      <c r="B7184" s="2">
        <f ca="1">TODAY()+OpportunityTbl[[#This Row],[CreatedOn_DaysFromToday]]</f>
        <v>44593</v>
      </c>
      <c r="C7184" s="2">
        <f ca="1">TODAY()+OpportunityTbl[[#This Row],[EstCloseDate_DaysFromToday]]</f>
        <v>44659</v>
      </c>
      <c r="D7184">
        <f ca="1">IF(OpportunityTbl[[#This Row],[statecode]]=0,"",OpportunityTbl[[#This Row],[Estimated Close Date]])</f>
        <v>44659</v>
      </c>
      <c r="E7184" s="14">
        <v>-517</v>
      </c>
      <c r="F7184" s="14">
        <v>-451</v>
      </c>
      <c r="G7184" t="s">
        <v>27</v>
      </c>
      <c r="H7184" t="s">
        <v>28</v>
      </c>
      <c r="I7184">
        <v>2</v>
      </c>
      <c r="J7184">
        <v>4</v>
      </c>
      <c r="K7184" t="s">
        <v>11626</v>
      </c>
      <c r="L7184" t="s">
        <v>12238</v>
      </c>
      <c r="M7184" t="s">
        <v>22</v>
      </c>
      <c r="N7184" t="s">
        <v>1617</v>
      </c>
      <c r="O7184" t="s">
        <v>29</v>
      </c>
      <c r="P7184" t="s">
        <v>1620</v>
      </c>
      <c r="Q7184" s="13">
        <v>2245</v>
      </c>
      <c r="S7184" s="1">
        <v>0.1</v>
      </c>
      <c r="T7184" t="s">
        <v>23</v>
      </c>
      <c r="U7184" t="s">
        <v>24</v>
      </c>
      <c r="V7184" t="b">
        <v>1</v>
      </c>
      <c r="W7184">
        <v>3</v>
      </c>
      <c r="X7184" t="s">
        <v>25</v>
      </c>
      <c r="Y7184" t="s">
        <v>26</v>
      </c>
    </row>
    <row r="7185" spans="1:25" x14ac:dyDescent="0.4">
      <c r="A7185" t="s">
        <v>3242</v>
      </c>
      <c r="B7185" s="2">
        <f ca="1">TODAY()+OpportunityTbl[[#This Row],[CreatedOn_DaysFromToday]]</f>
        <v>44593</v>
      </c>
      <c r="C7185" s="2">
        <f ca="1">TODAY()+OpportunityTbl[[#This Row],[EstCloseDate_DaysFromToday]]</f>
        <v>44622</v>
      </c>
      <c r="D7185">
        <f ca="1">IF(OpportunityTbl[[#This Row],[statecode]]=0,"",OpportunityTbl[[#This Row],[Estimated Close Date]])</f>
        <v>44622</v>
      </c>
      <c r="E7185" s="14">
        <v>-517</v>
      </c>
      <c r="F7185" s="14">
        <v>-488</v>
      </c>
      <c r="G7185" t="s">
        <v>27</v>
      </c>
      <c r="H7185" t="s">
        <v>28</v>
      </c>
      <c r="I7185">
        <v>2</v>
      </c>
      <c r="J7185">
        <v>4</v>
      </c>
      <c r="K7185" t="s">
        <v>11679</v>
      </c>
      <c r="L7185" t="s">
        <v>12239</v>
      </c>
      <c r="M7185" t="s">
        <v>22</v>
      </c>
      <c r="N7185" t="s">
        <v>1710</v>
      </c>
      <c r="O7185" t="s">
        <v>29</v>
      </c>
      <c r="P7185" t="s">
        <v>1713</v>
      </c>
      <c r="Q7185" s="13">
        <v>8251</v>
      </c>
      <c r="S7185" s="1">
        <v>0.1</v>
      </c>
      <c r="T7185" t="s">
        <v>23</v>
      </c>
      <c r="U7185" t="s">
        <v>100</v>
      </c>
      <c r="V7185" t="b">
        <v>1</v>
      </c>
      <c r="W7185">
        <v>3.5</v>
      </c>
      <c r="X7185" t="s">
        <v>25</v>
      </c>
      <c r="Y7185" t="s">
        <v>26</v>
      </c>
    </row>
    <row r="7186" spans="1:25" x14ac:dyDescent="0.4">
      <c r="A7186" t="s">
        <v>5474</v>
      </c>
      <c r="B7186" s="2">
        <f ca="1">TODAY()+OpportunityTbl[[#This Row],[CreatedOn_DaysFromToday]]</f>
        <v>44593</v>
      </c>
      <c r="C7186" s="2">
        <f ca="1">TODAY()+OpportunityTbl[[#This Row],[EstCloseDate_DaysFromToday]]</f>
        <v>44646</v>
      </c>
      <c r="D7186">
        <f ca="1">IF(OpportunityTbl[[#This Row],[statecode]]=0,"",OpportunityTbl[[#This Row],[Estimated Close Date]])</f>
        <v>44646</v>
      </c>
      <c r="E7186" s="14">
        <v>-517</v>
      </c>
      <c r="F7186" s="14">
        <v>-464</v>
      </c>
      <c r="G7186" t="s">
        <v>27</v>
      </c>
      <c r="H7186" t="s">
        <v>28</v>
      </c>
      <c r="I7186">
        <v>2</v>
      </c>
      <c r="J7186">
        <v>4</v>
      </c>
      <c r="K7186" t="s">
        <v>11609</v>
      </c>
      <c r="L7186" t="s">
        <v>12236</v>
      </c>
      <c r="M7186" t="s">
        <v>22</v>
      </c>
      <c r="N7186" t="s">
        <v>1617</v>
      </c>
      <c r="O7186" t="s">
        <v>29</v>
      </c>
      <c r="P7186" t="s">
        <v>1618</v>
      </c>
      <c r="Q7186" s="13">
        <v>2548</v>
      </c>
      <c r="S7186" s="1">
        <v>0.1</v>
      </c>
      <c r="T7186" t="s">
        <v>23</v>
      </c>
      <c r="U7186" t="s">
        <v>100</v>
      </c>
      <c r="V7186" t="b">
        <v>1</v>
      </c>
      <c r="W7186">
        <v>3.5</v>
      </c>
      <c r="X7186" t="s">
        <v>157</v>
      </c>
      <c r="Y7186" t="s">
        <v>4926</v>
      </c>
    </row>
    <row r="7187" spans="1:25" x14ac:dyDescent="0.4">
      <c r="A7187" t="s">
        <v>5649</v>
      </c>
      <c r="B7187" s="2">
        <f ca="1">TODAY()+OpportunityTbl[[#This Row],[CreatedOn_DaysFromToday]]</f>
        <v>44593</v>
      </c>
      <c r="C7187" s="2">
        <f ca="1">TODAY()+OpportunityTbl[[#This Row],[EstCloseDate_DaysFromToday]]</f>
        <v>44653</v>
      </c>
      <c r="D7187">
        <f ca="1">IF(OpportunityTbl[[#This Row],[statecode]]=0,"",OpportunityTbl[[#This Row],[Estimated Close Date]])</f>
        <v>44653</v>
      </c>
      <c r="E7187" s="14">
        <v>-517</v>
      </c>
      <c r="F7187" s="14">
        <v>-457</v>
      </c>
      <c r="G7187" t="s">
        <v>27</v>
      </c>
      <c r="H7187" t="s">
        <v>28</v>
      </c>
      <c r="I7187">
        <v>2</v>
      </c>
      <c r="J7187">
        <v>4</v>
      </c>
      <c r="K7187" t="s">
        <v>11595</v>
      </c>
      <c r="L7187" t="s">
        <v>12236</v>
      </c>
      <c r="M7187" t="s">
        <v>22</v>
      </c>
      <c r="N7187" t="s">
        <v>1762</v>
      </c>
      <c r="O7187" t="s">
        <v>29</v>
      </c>
      <c r="P7187" t="s">
        <v>1763</v>
      </c>
      <c r="Q7187" s="13">
        <v>1884</v>
      </c>
      <c r="S7187" s="1">
        <v>0.1</v>
      </c>
      <c r="T7187" t="s">
        <v>23</v>
      </c>
      <c r="U7187" t="s">
        <v>24</v>
      </c>
      <c r="V7187" t="b">
        <v>0</v>
      </c>
      <c r="W7187">
        <v>3.5</v>
      </c>
      <c r="X7187" t="s">
        <v>25</v>
      </c>
      <c r="Y7187" t="s">
        <v>4926</v>
      </c>
    </row>
    <row r="7188" spans="1:25" x14ac:dyDescent="0.4">
      <c r="A7188" t="s">
        <v>6402</v>
      </c>
      <c r="B7188" s="2">
        <f ca="1">TODAY()+OpportunityTbl[[#This Row],[CreatedOn_DaysFromToday]]</f>
        <v>44593</v>
      </c>
      <c r="C7188" s="2">
        <f ca="1">TODAY()+OpportunityTbl[[#This Row],[EstCloseDate_DaysFromToday]]</f>
        <v>44642</v>
      </c>
      <c r="D7188">
        <f ca="1">IF(OpportunityTbl[[#This Row],[statecode]]=0,"",OpportunityTbl[[#This Row],[Estimated Close Date]])</f>
        <v>44642</v>
      </c>
      <c r="E7188" s="14">
        <v>-517</v>
      </c>
      <c r="F7188" s="14">
        <v>-468</v>
      </c>
      <c r="G7188" t="s">
        <v>27</v>
      </c>
      <c r="H7188" t="s">
        <v>28</v>
      </c>
      <c r="I7188">
        <v>2</v>
      </c>
      <c r="J7188">
        <v>4</v>
      </c>
      <c r="K7188" t="s">
        <v>11663</v>
      </c>
      <c r="L7188" t="s">
        <v>12238</v>
      </c>
      <c r="M7188" t="s">
        <v>22</v>
      </c>
      <c r="N7188" t="s">
        <v>469</v>
      </c>
      <c r="O7188" t="s">
        <v>29</v>
      </c>
      <c r="P7188" t="s">
        <v>692</v>
      </c>
      <c r="Q7188" s="13">
        <v>3489</v>
      </c>
      <c r="S7188" s="1">
        <v>0.1</v>
      </c>
      <c r="T7188" t="s">
        <v>23</v>
      </c>
      <c r="U7188" t="s">
        <v>24</v>
      </c>
      <c r="V7188" t="b">
        <v>0</v>
      </c>
      <c r="W7188">
        <v>2</v>
      </c>
      <c r="X7188" t="s">
        <v>25</v>
      </c>
      <c r="Y7188" t="s">
        <v>4896</v>
      </c>
    </row>
    <row r="7189" spans="1:25" x14ac:dyDescent="0.4">
      <c r="A7189" t="s">
        <v>6826</v>
      </c>
      <c r="B7189" s="2">
        <f ca="1">TODAY()+OpportunityTbl[[#This Row],[CreatedOn_DaysFromToday]]</f>
        <v>44593</v>
      </c>
      <c r="C7189" s="2">
        <f ca="1">TODAY()+OpportunityTbl[[#This Row],[EstCloseDate_DaysFromToday]]</f>
        <v>44626</v>
      </c>
      <c r="D7189">
        <f ca="1">IF(OpportunityTbl[[#This Row],[statecode]]=0,"",OpportunityTbl[[#This Row],[Estimated Close Date]])</f>
        <v>44626</v>
      </c>
      <c r="E7189" s="14">
        <v>-517</v>
      </c>
      <c r="F7189" s="14">
        <v>-484</v>
      </c>
      <c r="G7189" t="s">
        <v>27</v>
      </c>
      <c r="H7189" t="s">
        <v>28</v>
      </c>
      <c r="I7189">
        <v>2</v>
      </c>
      <c r="J7189">
        <v>4</v>
      </c>
      <c r="K7189" t="s">
        <v>11664</v>
      </c>
      <c r="L7189" t="s">
        <v>12236</v>
      </c>
      <c r="M7189" t="s">
        <v>22</v>
      </c>
      <c r="N7189" t="s">
        <v>518</v>
      </c>
      <c r="O7189" t="s">
        <v>29</v>
      </c>
      <c r="P7189" t="s">
        <v>529</v>
      </c>
      <c r="Q7189" s="13">
        <v>1728</v>
      </c>
      <c r="S7189" s="1">
        <v>0.1</v>
      </c>
      <c r="T7189" t="s">
        <v>23</v>
      </c>
      <c r="U7189" t="s">
        <v>100</v>
      </c>
      <c r="V7189" t="b">
        <v>1</v>
      </c>
      <c r="W7189">
        <v>2.5</v>
      </c>
      <c r="X7189" t="s">
        <v>25</v>
      </c>
      <c r="Y7189" t="s">
        <v>4916</v>
      </c>
    </row>
    <row r="7190" spans="1:25" x14ac:dyDescent="0.4">
      <c r="A7190" t="s">
        <v>9032</v>
      </c>
      <c r="B7190" s="2">
        <f ca="1">TODAY()+OpportunityTbl[[#This Row],[CreatedOn_DaysFromToday]]</f>
        <v>44593</v>
      </c>
      <c r="C7190" s="2">
        <f ca="1">TODAY()+OpportunityTbl[[#This Row],[EstCloseDate_DaysFromToday]]</f>
        <v>44652</v>
      </c>
      <c r="D7190">
        <f ca="1">IF(OpportunityTbl[[#This Row],[statecode]]=0,"",OpportunityTbl[[#This Row],[Estimated Close Date]])</f>
        <v>44652</v>
      </c>
      <c r="E7190" s="14">
        <v>-517</v>
      </c>
      <c r="F7190" s="14">
        <v>-458</v>
      </c>
      <c r="G7190" t="s">
        <v>7082</v>
      </c>
      <c r="H7190" t="s">
        <v>7082</v>
      </c>
      <c r="I7190">
        <v>1</v>
      </c>
      <c r="J7190">
        <v>3</v>
      </c>
      <c r="K7190" t="s">
        <v>11631</v>
      </c>
      <c r="L7190" t="s">
        <v>12238</v>
      </c>
      <c r="M7190" t="s">
        <v>22</v>
      </c>
      <c r="N7190" t="s">
        <v>480</v>
      </c>
      <c r="O7190" t="s">
        <v>29</v>
      </c>
      <c r="P7190" t="s">
        <v>687</v>
      </c>
      <c r="Q7190" s="13">
        <v>4821</v>
      </c>
      <c r="R7190" s="13">
        <v>4724.58</v>
      </c>
      <c r="S7190" s="1">
        <v>0.5</v>
      </c>
      <c r="T7190" t="s">
        <v>168</v>
      </c>
      <c r="U7190" t="s">
        <v>97</v>
      </c>
      <c r="V7190" t="b">
        <v>1</v>
      </c>
      <c r="W7190">
        <v>2</v>
      </c>
      <c r="X7190" t="s">
        <v>240</v>
      </c>
      <c r="Y7190" t="s">
        <v>26</v>
      </c>
    </row>
    <row r="7191" spans="1:25" x14ac:dyDescent="0.4">
      <c r="A7191" t="s">
        <v>10060</v>
      </c>
      <c r="B7191" s="2">
        <f ca="1">TODAY()+OpportunityTbl[[#This Row],[CreatedOn_DaysFromToday]]</f>
        <v>44593</v>
      </c>
      <c r="C7191" s="2">
        <f ca="1">TODAY()+OpportunityTbl[[#This Row],[EstCloseDate_DaysFromToday]]</f>
        <v>44660</v>
      </c>
      <c r="D7191">
        <f ca="1">IF(OpportunityTbl[[#This Row],[statecode]]=0,"",OpportunityTbl[[#This Row],[Estimated Close Date]])</f>
        <v>44660</v>
      </c>
      <c r="E7191" s="14">
        <v>-517</v>
      </c>
      <c r="F7191" s="14">
        <v>-450</v>
      </c>
      <c r="G7191" t="s">
        <v>7082</v>
      </c>
      <c r="H7191" t="s">
        <v>7082</v>
      </c>
      <c r="I7191">
        <v>1</v>
      </c>
      <c r="J7191">
        <v>3</v>
      </c>
      <c r="K7191" t="s">
        <v>11612</v>
      </c>
      <c r="L7191" t="s">
        <v>12239</v>
      </c>
      <c r="M7191" t="s">
        <v>22</v>
      </c>
      <c r="N7191" t="s">
        <v>2121</v>
      </c>
      <c r="O7191" t="s">
        <v>29</v>
      </c>
      <c r="P7191" t="s">
        <v>4734</v>
      </c>
      <c r="Q7191" s="13">
        <v>9873</v>
      </c>
      <c r="R7191" s="13">
        <v>9576.81</v>
      </c>
      <c r="S7191" s="1">
        <v>0.5</v>
      </c>
      <c r="T7191" t="s">
        <v>168</v>
      </c>
      <c r="U7191" t="s">
        <v>97</v>
      </c>
      <c r="V7191" t="b">
        <v>0</v>
      </c>
      <c r="W7191">
        <v>3</v>
      </c>
      <c r="X7191" t="s">
        <v>240</v>
      </c>
      <c r="Y7191" t="s">
        <v>26</v>
      </c>
    </row>
    <row r="7192" spans="1:25" x14ac:dyDescent="0.4">
      <c r="A7192" t="s">
        <v>2753</v>
      </c>
      <c r="B7192" s="2">
        <f ca="1">TODAY()+OpportunityTbl[[#This Row],[CreatedOn_DaysFromToday]]</f>
        <v>44592</v>
      </c>
      <c r="C7192" s="2">
        <f ca="1">TODAY()+OpportunityTbl[[#This Row],[EstCloseDate_DaysFromToday]]</f>
        <v>44658</v>
      </c>
      <c r="D7192">
        <f ca="1">IF(OpportunityTbl[[#This Row],[statecode]]=0,"",OpportunityTbl[[#This Row],[Estimated Close Date]])</f>
        <v>44658</v>
      </c>
      <c r="E7192" s="14">
        <v>-518</v>
      </c>
      <c r="F7192" s="14">
        <v>-452</v>
      </c>
      <c r="G7192" t="s">
        <v>27</v>
      </c>
      <c r="H7192" t="s">
        <v>28</v>
      </c>
      <c r="I7192">
        <v>2</v>
      </c>
      <c r="J7192">
        <v>4</v>
      </c>
      <c r="K7192" t="s">
        <v>11623</v>
      </c>
      <c r="L7192" t="s">
        <v>12239</v>
      </c>
      <c r="M7192" t="s">
        <v>22</v>
      </c>
      <c r="N7192" t="s">
        <v>1617</v>
      </c>
      <c r="O7192" t="s">
        <v>29</v>
      </c>
      <c r="P7192" t="s">
        <v>1618</v>
      </c>
      <c r="Q7192" s="13">
        <v>8768</v>
      </c>
      <c r="S7192" s="1">
        <v>0.1</v>
      </c>
      <c r="T7192" t="s">
        <v>23</v>
      </c>
      <c r="U7192" t="s">
        <v>100</v>
      </c>
      <c r="V7192" t="b">
        <v>0</v>
      </c>
      <c r="W7192">
        <v>3</v>
      </c>
      <c r="X7192" t="s">
        <v>25</v>
      </c>
      <c r="Y7192" t="s">
        <v>26</v>
      </c>
    </row>
    <row r="7193" spans="1:25" x14ac:dyDescent="0.4">
      <c r="A7193" t="s">
        <v>3243</v>
      </c>
      <c r="B7193" s="2">
        <f ca="1">TODAY()+OpportunityTbl[[#This Row],[CreatedOn_DaysFromToday]]</f>
        <v>44592</v>
      </c>
      <c r="C7193" s="2">
        <f ca="1">TODAY()+OpportunityTbl[[#This Row],[EstCloseDate_DaysFromToday]]</f>
        <v>44620</v>
      </c>
      <c r="D7193">
        <f ca="1">IF(OpportunityTbl[[#This Row],[statecode]]=0,"",OpportunityTbl[[#This Row],[Estimated Close Date]])</f>
        <v>44620</v>
      </c>
      <c r="E7193" s="14">
        <v>-518</v>
      </c>
      <c r="F7193" s="14">
        <v>-490</v>
      </c>
      <c r="G7193" t="s">
        <v>27</v>
      </c>
      <c r="H7193" t="s">
        <v>28</v>
      </c>
      <c r="I7193">
        <v>2</v>
      </c>
      <c r="J7193">
        <v>4</v>
      </c>
      <c r="K7193" t="s">
        <v>11687</v>
      </c>
      <c r="L7193" t="s">
        <v>12239</v>
      </c>
      <c r="M7193" t="s">
        <v>22</v>
      </c>
      <c r="N7193" t="s">
        <v>1710</v>
      </c>
      <c r="O7193" t="s">
        <v>29</v>
      </c>
      <c r="P7193" t="s">
        <v>1713</v>
      </c>
      <c r="Q7193" s="13">
        <v>6670</v>
      </c>
      <c r="S7193" s="1">
        <v>0.1</v>
      </c>
      <c r="T7193" t="s">
        <v>23</v>
      </c>
      <c r="U7193" t="s">
        <v>100</v>
      </c>
      <c r="V7193" t="b">
        <v>1</v>
      </c>
      <c r="W7193">
        <v>3.5</v>
      </c>
      <c r="X7193" t="s">
        <v>25</v>
      </c>
      <c r="Y7193" t="s">
        <v>26</v>
      </c>
    </row>
    <row r="7194" spans="1:25" x14ac:dyDescent="0.4">
      <c r="A7194" t="s">
        <v>3441</v>
      </c>
      <c r="B7194" s="2">
        <f ca="1">TODAY()+OpportunityTbl[[#This Row],[CreatedOn_DaysFromToday]]</f>
        <v>44592</v>
      </c>
      <c r="C7194" s="2">
        <f ca="1">TODAY()+OpportunityTbl[[#This Row],[EstCloseDate_DaysFromToday]]</f>
        <v>44639</v>
      </c>
      <c r="D7194">
        <f ca="1">IF(OpportunityTbl[[#This Row],[statecode]]=0,"",OpportunityTbl[[#This Row],[Estimated Close Date]])</f>
        <v>44639</v>
      </c>
      <c r="E7194" s="14">
        <v>-518</v>
      </c>
      <c r="F7194" s="14">
        <v>-471</v>
      </c>
      <c r="G7194" t="s">
        <v>27</v>
      </c>
      <c r="H7194" t="s">
        <v>28</v>
      </c>
      <c r="I7194">
        <v>2</v>
      </c>
      <c r="J7194">
        <v>4</v>
      </c>
      <c r="K7194" t="s">
        <v>11573</v>
      </c>
      <c r="L7194" t="s">
        <v>12237</v>
      </c>
      <c r="M7194" t="s">
        <v>22</v>
      </c>
      <c r="N7194" t="s">
        <v>1710</v>
      </c>
      <c r="O7194" t="s">
        <v>29</v>
      </c>
      <c r="P7194" t="s">
        <v>1711</v>
      </c>
      <c r="Q7194" s="13">
        <v>2465</v>
      </c>
      <c r="S7194" s="1">
        <v>0.1</v>
      </c>
      <c r="T7194" t="s">
        <v>23</v>
      </c>
      <c r="U7194" t="s">
        <v>100</v>
      </c>
      <c r="V7194" t="b">
        <v>0</v>
      </c>
      <c r="W7194">
        <v>5</v>
      </c>
      <c r="X7194" t="s">
        <v>25</v>
      </c>
      <c r="Y7194" t="s">
        <v>26</v>
      </c>
    </row>
    <row r="7195" spans="1:25" x14ac:dyDescent="0.4">
      <c r="A7195" t="s">
        <v>3539</v>
      </c>
      <c r="B7195" s="2">
        <f ca="1">TODAY()+OpportunityTbl[[#This Row],[CreatedOn_DaysFromToday]]</f>
        <v>44592</v>
      </c>
      <c r="C7195" s="2">
        <f ca="1">TODAY()+OpportunityTbl[[#This Row],[EstCloseDate_DaysFromToday]]</f>
        <v>44651</v>
      </c>
      <c r="D7195">
        <f ca="1">IF(OpportunityTbl[[#This Row],[statecode]]=0,"",OpportunityTbl[[#This Row],[Estimated Close Date]])</f>
        <v>44651</v>
      </c>
      <c r="E7195" s="14">
        <v>-518</v>
      </c>
      <c r="F7195" s="14">
        <v>-459</v>
      </c>
      <c r="G7195" t="s">
        <v>27</v>
      </c>
      <c r="H7195" t="s">
        <v>28</v>
      </c>
      <c r="I7195">
        <v>2</v>
      </c>
      <c r="J7195">
        <v>4</v>
      </c>
      <c r="K7195" t="s">
        <v>11610</v>
      </c>
      <c r="L7195" t="s">
        <v>12236</v>
      </c>
      <c r="M7195" t="s">
        <v>22</v>
      </c>
      <c r="N7195" t="s">
        <v>1710</v>
      </c>
      <c r="O7195" t="s">
        <v>29</v>
      </c>
      <c r="P7195" t="s">
        <v>1711</v>
      </c>
      <c r="Q7195" s="13">
        <v>3046</v>
      </c>
      <c r="S7195" s="1">
        <v>0.1</v>
      </c>
      <c r="T7195" t="s">
        <v>23</v>
      </c>
      <c r="U7195" t="s">
        <v>24</v>
      </c>
      <c r="V7195" t="b">
        <v>0</v>
      </c>
      <c r="W7195">
        <v>4</v>
      </c>
      <c r="X7195" t="s">
        <v>25</v>
      </c>
      <c r="Y7195" t="s">
        <v>26</v>
      </c>
    </row>
    <row r="7196" spans="1:25" x14ac:dyDescent="0.4">
      <c r="A7196" t="s">
        <v>3723</v>
      </c>
      <c r="B7196" s="2">
        <f ca="1">TODAY()+OpportunityTbl[[#This Row],[CreatedOn_DaysFromToday]]</f>
        <v>44592</v>
      </c>
      <c r="C7196" s="2">
        <f ca="1">TODAY()+OpportunityTbl[[#This Row],[EstCloseDate_DaysFromToday]]</f>
        <v>44605</v>
      </c>
      <c r="D7196">
        <f ca="1">IF(OpportunityTbl[[#This Row],[statecode]]=0,"",OpportunityTbl[[#This Row],[Estimated Close Date]])</f>
        <v>44605</v>
      </c>
      <c r="E7196" s="14">
        <v>-518</v>
      </c>
      <c r="F7196" s="14">
        <v>-505</v>
      </c>
      <c r="G7196" t="s">
        <v>27</v>
      </c>
      <c r="H7196" t="s">
        <v>28</v>
      </c>
      <c r="I7196">
        <v>2</v>
      </c>
      <c r="J7196">
        <v>4</v>
      </c>
      <c r="K7196" t="s">
        <v>11688</v>
      </c>
      <c r="L7196" t="s">
        <v>12239</v>
      </c>
      <c r="M7196" t="s">
        <v>22</v>
      </c>
      <c r="N7196" t="s">
        <v>31</v>
      </c>
      <c r="O7196" t="s">
        <v>29</v>
      </c>
      <c r="P7196" t="s">
        <v>319</v>
      </c>
      <c r="Q7196" s="13">
        <v>5213</v>
      </c>
      <c r="S7196" s="1">
        <v>0.1</v>
      </c>
      <c r="T7196" t="s">
        <v>23</v>
      </c>
      <c r="U7196" t="s">
        <v>100</v>
      </c>
      <c r="V7196" t="b">
        <v>1</v>
      </c>
      <c r="W7196">
        <v>2</v>
      </c>
      <c r="X7196" t="s">
        <v>25</v>
      </c>
      <c r="Y7196" t="s">
        <v>26</v>
      </c>
    </row>
    <row r="7197" spans="1:25" x14ac:dyDescent="0.4">
      <c r="A7197" t="s">
        <v>4102</v>
      </c>
      <c r="B7197" s="2">
        <f ca="1">TODAY()+OpportunityTbl[[#This Row],[CreatedOn_DaysFromToday]]</f>
        <v>44592</v>
      </c>
      <c r="C7197" s="2">
        <f ca="1">TODAY()+OpportunityTbl[[#This Row],[EstCloseDate_DaysFromToday]]</f>
        <v>44645</v>
      </c>
      <c r="D7197">
        <f ca="1">IF(OpportunityTbl[[#This Row],[statecode]]=0,"",OpportunityTbl[[#This Row],[Estimated Close Date]])</f>
        <v>44645</v>
      </c>
      <c r="E7197" s="14">
        <v>-518</v>
      </c>
      <c r="F7197" s="14">
        <v>-465</v>
      </c>
      <c r="G7197" t="s">
        <v>27</v>
      </c>
      <c r="H7197" t="s">
        <v>28</v>
      </c>
      <c r="I7197">
        <v>2</v>
      </c>
      <c r="J7197">
        <v>4</v>
      </c>
      <c r="K7197" t="s">
        <v>11573</v>
      </c>
      <c r="L7197" t="s">
        <v>12239</v>
      </c>
      <c r="M7197" t="s">
        <v>22</v>
      </c>
      <c r="N7197" t="s">
        <v>469</v>
      </c>
      <c r="O7197" t="s">
        <v>29</v>
      </c>
      <c r="P7197" t="s">
        <v>470</v>
      </c>
      <c r="Q7197" s="13">
        <v>6878</v>
      </c>
      <c r="S7197" s="1">
        <v>0.1</v>
      </c>
      <c r="T7197" t="s">
        <v>23</v>
      </c>
      <c r="U7197" t="s">
        <v>97</v>
      </c>
      <c r="V7197" t="b">
        <v>0</v>
      </c>
      <c r="W7197">
        <v>2</v>
      </c>
      <c r="X7197" t="s">
        <v>25</v>
      </c>
      <c r="Y7197" t="s">
        <v>26</v>
      </c>
    </row>
    <row r="7198" spans="1:25" x14ac:dyDescent="0.4">
      <c r="A7198" t="s">
        <v>5278</v>
      </c>
      <c r="B7198" s="2">
        <f ca="1">TODAY()+OpportunityTbl[[#This Row],[CreatedOn_DaysFromToday]]</f>
        <v>44592</v>
      </c>
      <c r="C7198" s="2">
        <f ca="1">TODAY()+OpportunityTbl[[#This Row],[EstCloseDate_DaysFromToday]]</f>
        <v>44652</v>
      </c>
      <c r="D7198">
        <f ca="1">IF(OpportunityTbl[[#This Row],[statecode]]=0,"",OpportunityTbl[[#This Row],[Estimated Close Date]])</f>
        <v>44652</v>
      </c>
      <c r="E7198" s="14">
        <v>-518</v>
      </c>
      <c r="F7198" s="14">
        <v>-458</v>
      </c>
      <c r="G7198" t="s">
        <v>27</v>
      </c>
      <c r="H7198" t="s">
        <v>28</v>
      </c>
      <c r="I7198">
        <v>2</v>
      </c>
      <c r="J7198">
        <v>4</v>
      </c>
      <c r="K7198" t="s">
        <v>11612</v>
      </c>
      <c r="L7198" t="s">
        <v>12238</v>
      </c>
      <c r="M7198" t="s">
        <v>22</v>
      </c>
      <c r="N7198" t="s">
        <v>1762</v>
      </c>
      <c r="O7198" t="s">
        <v>29</v>
      </c>
      <c r="P7198" t="s">
        <v>1783</v>
      </c>
      <c r="Q7198" s="13">
        <v>3159</v>
      </c>
      <c r="S7198" s="1">
        <v>0.1</v>
      </c>
      <c r="T7198" t="s">
        <v>23</v>
      </c>
      <c r="U7198" t="s">
        <v>97</v>
      </c>
      <c r="V7198" t="b">
        <v>0</v>
      </c>
      <c r="W7198">
        <v>3</v>
      </c>
      <c r="X7198" t="s">
        <v>25</v>
      </c>
      <c r="Y7198" t="s">
        <v>4916</v>
      </c>
    </row>
    <row r="7199" spans="1:25" x14ac:dyDescent="0.4">
      <c r="A7199" t="s">
        <v>5441</v>
      </c>
      <c r="B7199" s="2">
        <f ca="1">TODAY()+OpportunityTbl[[#This Row],[CreatedOn_DaysFromToday]]</f>
        <v>44592</v>
      </c>
      <c r="C7199" s="2">
        <f ca="1">TODAY()+OpportunityTbl[[#This Row],[EstCloseDate_DaysFromToday]]</f>
        <v>44647</v>
      </c>
      <c r="D7199">
        <f ca="1">IF(OpportunityTbl[[#This Row],[statecode]]=0,"",OpportunityTbl[[#This Row],[Estimated Close Date]])</f>
        <v>44647</v>
      </c>
      <c r="E7199" s="14">
        <v>-518</v>
      </c>
      <c r="F7199" s="14">
        <v>-463</v>
      </c>
      <c r="G7199" t="s">
        <v>27</v>
      </c>
      <c r="H7199" t="s">
        <v>28</v>
      </c>
      <c r="I7199">
        <v>2</v>
      </c>
      <c r="J7199">
        <v>4</v>
      </c>
      <c r="K7199" t="s">
        <v>11606</v>
      </c>
      <c r="L7199" t="s">
        <v>12241</v>
      </c>
      <c r="M7199" t="s">
        <v>22</v>
      </c>
      <c r="N7199" t="s">
        <v>2069</v>
      </c>
      <c r="O7199" t="s">
        <v>29</v>
      </c>
      <c r="P7199" t="s">
        <v>2084</v>
      </c>
      <c r="Q7199" s="13">
        <v>30468</v>
      </c>
      <c r="S7199" s="1">
        <v>0.3</v>
      </c>
      <c r="T7199" t="s">
        <v>168</v>
      </c>
      <c r="U7199" t="s">
        <v>97</v>
      </c>
      <c r="V7199" t="b">
        <v>0</v>
      </c>
      <c r="W7199">
        <v>5.5</v>
      </c>
      <c r="X7199" t="s">
        <v>240</v>
      </c>
      <c r="Y7199" t="s">
        <v>4890</v>
      </c>
    </row>
    <row r="7200" spans="1:25" x14ac:dyDescent="0.4">
      <c r="A7200" t="s">
        <v>7164</v>
      </c>
      <c r="B7200" s="2">
        <f ca="1">TODAY()+OpportunityTbl[[#This Row],[CreatedOn_DaysFromToday]]</f>
        <v>44592</v>
      </c>
      <c r="C7200" s="2">
        <f ca="1">TODAY()+OpportunityTbl[[#This Row],[EstCloseDate_DaysFromToday]]</f>
        <v>44658</v>
      </c>
      <c r="D7200">
        <f ca="1">IF(OpportunityTbl[[#This Row],[statecode]]=0,"",OpportunityTbl[[#This Row],[Estimated Close Date]])</f>
        <v>44658</v>
      </c>
      <c r="E7200" s="14">
        <v>-518</v>
      </c>
      <c r="F7200" s="14">
        <v>-452</v>
      </c>
      <c r="G7200" t="s">
        <v>7082</v>
      </c>
      <c r="H7200" t="s">
        <v>7082</v>
      </c>
      <c r="I7200">
        <v>1</v>
      </c>
      <c r="J7200">
        <v>3</v>
      </c>
      <c r="K7200" t="s">
        <v>11573</v>
      </c>
      <c r="L7200" t="s">
        <v>12237</v>
      </c>
      <c r="M7200" t="s">
        <v>22</v>
      </c>
      <c r="N7200" t="s">
        <v>1710</v>
      </c>
      <c r="O7200" t="s">
        <v>29</v>
      </c>
      <c r="P7200" t="s">
        <v>1881</v>
      </c>
      <c r="Q7200" s="13">
        <v>4828</v>
      </c>
      <c r="R7200" s="13">
        <v>4586.6000000000004</v>
      </c>
      <c r="S7200" s="1">
        <v>0.9</v>
      </c>
      <c r="T7200" t="s">
        <v>4724</v>
      </c>
      <c r="U7200" t="s">
        <v>100</v>
      </c>
      <c r="V7200" t="b">
        <v>0</v>
      </c>
      <c r="W7200">
        <v>5</v>
      </c>
      <c r="X7200" t="s">
        <v>4732</v>
      </c>
      <c r="Y7200" t="s">
        <v>4914</v>
      </c>
    </row>
    <row r="7201" spans="1:25" x14ac:dyDescent="0.4">
      <c r="A7201" t="s">
        <v>8457</v>
      </c>
      <c r="B7201" s="2">
        <f ca="1">TODAY()+OpportunityTbl[[#This Row],[CreatedOn_DaysFromToday]]</f>
        <v>44592</v>
      </c>
      <c r="C7201" s="2">
        <f ca="1">TODAY()+OpportunityTbl[[#This Row],[EstCloseDate_DaysFromToday]]</f>
        <v>44646</v>
      </c>
      <c r="D7201">
        <f ca="1">IF(OpportunityTbl[[#This Row],[statecode]]=0,"",OpportunityTbl[[#This Row],[Estimated Close Date]])</f>
        <v>44646</v>
      </c>
      <c r="E7201" s="14">
        <v>-518</v>
      </c>
      <c r="F7201" s="14">
        <v>-464</v>
      </c>
      <c r="G7201" t="s">
        <v>7082</v>
      </c>
      <c r="H7201" t="s">
        <v>7082</v>
      </c>
      <c r="I7201">
        <v>1</v>
      </c>
      <c r="J7201">
        <v>3</v>
      </c>
      <c r="K7201" t="s">
        <v>11601</v>
      </c>
      <c r="L7201" t="s">
        <v>12239</v>
      </c>
      <c r="M7201" t="s">
        <v>22</v>
      </c>
      <c r="N7201" t="s">
        <v>2121</v>
      </c>
      <c r="O7201" t="s">
        <v>29</v>
      </c>
      <c r="P7201" t="s">
        <v>4734</v>
      </c>
      <c r="Q7201" s="13">
        <v>8470</v>
      </c>
      <c r="R7201" s="13">
        <v>8215.9</v>
      </c>
      <c r="S7201" s="1">
        <v>0.5</v>
      </c>
      <c r="T7201" t="s">
        <v>168</v>
      </c>
      <c r="U7201" t="s">
        <v>24</v>
      </c>
      <c r="V7201" t="b">
        <v>1</v>
      </c>
      <c r="W7201">
        <v>3</v>
      </c>
      <c r="X7201" t="s">
        <v>240</v>
      </c>
      <c r="Y7201" t="s">
        <v>4926</v>
      </c>
    </row>
    <row r="7202" spans="1:25" x14ac:dyDescent="0.4">
      <c r="A7202" t="s">
        <v>9033</v>
      </c>
      <c r="B7202" s="2">
        <f ca="1">TODAY()+OpportunityTbl[[#This Row],[CreatedOn_DaysFromToday]]</f>
        <v>44592</v>
      </c>
      <c r="C7202" s="2">
        <f ca="1">TODAY()+OpportunityTbl[[#This Row],[EstCloseDate_DaysFromToday]]</f>
        <v>44652</v>
      </c>
      <c r="D7202">
        <f ca="1">IF(OpportunityTbl[[#This Row],[statecode]]=0,"",OpportunityTbl[[#This Row],[Estimated Close Date]])</f>
        <v>44652</v>
      </c>
      <c r="E7202" s="14">
        <v>-518</v>
      </c>
      <c r="F7202" s="14">
        <v>-458</v>
      </c>
      <c r="G7202" t="s">
        <v>7082</v>
      </c>
      <c r="H7202" t="s">
        <v>7082</v>
      </c>
      <c r="I7202">
        <v>1</v>
      </c>
      <c r="J7202">
        <v>3</v>
      </c>
      <c r="K7202" t="s">
        <v>11640</v>
      </c>
      <c r="L7202" t="s">
        <v>12238</v>
      </c>
      <c r="M7202" t="s">
        <v>22</v>
      </c>
      <c r="N7202" t="s">
        <v>480</v>
      </c>
      <c r="O7202" t="s">
        <v>29</v>
      </c>
      <c r="P7202" t="s">
        <v>687</v>
      </c>
      <c r="Q7202" s="13">
        <v>2540</v>
      </c>
      <c r="R7202" s="13">
        <v>2489.1999999999998</v>
      </c>
      <c r="S7202" s="1">
        <v>0.5</v>
      </c>
      <c r="T7202" t="s">
        <v>168</v>
      </c>
      <c r="U7202" t="s">
        <v>24</v>
      </c>
      <c r="V7202" t="b">
        <v>1</v>
      </c>
      <c r="W7202">
        <v>2</v>
      </c>
      <c r="X7202" t="s">
        <v>240</v>
      </c>
      <c r="Y7202" t="s">
        <v>26</v>
      </c>
    </row>
    <row r="7203" spans="1:25" x14ac:dyDescent="0.4">
      <c r="A7203" t="s">
        <v>10061</v>
      </c>
      <c r="B7203" s="2">
        <f ca="1">TODAY()+OpportunityTbl[[#This Row],[CreatedOn_DaysFromToday]]</f>
        <v>44592</v>
      </c>
      <c r="C7203" s="2">
        <f ca="1">TODAY()+OpportunityTbl[[#This Row],[EstCloseDate_DaysFromToday]]</f>
        <v>44645</v>
      </c>
      <c r="D7203">
        <f ca="1">IF(OpportunityTbl[[#This Row],[statecode]]=0,"",OpportunityTbl[[#This Row],[Estimated Close Date]])</f>
        <v>44645</v>
      </c>
      <c r="E7203" s="14">
        <v>-518</v>
      </c>
      <c r="F7203" s="14">
        <v>-465</v>
      </c>
      <c r="G7203" t="s">
        <v>7082</v>
      </c>
      <c r="H7203" t="s">
        <v>7082</v>
      </c>
      <c r="I7203">
        <v>1</v>
      </c>
      <c r="J7203">
        <v>3</v>
      </c>
      <c r="K7203" t="s">
        <v>11689</v>
      </c>
      <c r="L7203" t="s">
        <v>12239</v>
      </c>
      <c r="M7203" t="s">
        <v>22</v>
      </c>
      <c r="N7203" t="s">
        <v>2121</v>
      </c>
      <c r="O7203" t="s">
        <v>29</v>
      </c>
      <c r="P7203" t="s">
        <v>4734</v>
      </c>
      <c r="Q7203" s="13">
        <v>9788</v>
      </c>
      <c r="R7203" s="13">
        <v>9494.36</v>
      </c>
      <c r="S7203" s="1">
        <v>0.5</v>
      </c>
      <c r="T7203" t="s">
        <v>168</v>
      </c>
      <c r="U7203" t="s">
        <v>24</v>
      </c>
      <c r="V7203" t="b">
        <v>1</v>
      </c>
      <c r="W7203">
        <v>3</v>
      </c>
      <c r="X7203" t="s">
        <v>240</v>
      </c>
      <c r="Y7203" t="s">
        <v>26</v>
      </c>
    </row>
    <row r="7204" spans="1:25" x14ac:dyDescent="0.4">
      <c r="A7204" t="s">
        <v>756</v>
      </c>
      <c r="B7204" s="2">
        <f ca="1">TODAY()+OpportunityTbl[[#This Row],[CreatedOn_DaysFromToday]]</f>
        <v>44591</v>
      </c>
      <c r="C7204" s="2">
        <f ca="1">TODAY()+OpportunityTbl[[#This Row],[EstCloseDate_DaysFromToday]]</f>
        <v>44646</v>
      </c>
      <c r="D7204">
        <f ca="1">IF(OpportunityTbl[[#This Row],[statecode]]=0,"",OpportunityTbl[[#This Row],[Estimated Close Date]])</f>
        <v>44646</v>
      </c>
      <c r="E7204" s="14">
        <v>-519</v>
      </c>
      <c r="F7204" s="14">
        <v>-464</v>
      </c>
      <c r="G7204" t="s">
        <v>27</v>
      </c>
      <c r="H7204" t="s">
        <v>28</v>
      </c>
      <c r="I7204">
        <v>2</v>
      </c>
      <c r="J7204">
        <v>4</v>
      </c>
      <c r="K7204" t="s">
        <v>11673</v>
      </c>
      <c r="L7204" t="s">
        <v>12240</v>
      </c>
      <c r="M7204" t="s">
        <v>22</v>
      </c>
      <c r="N7204" t="s">
        <v>469</v>
      </c>
      <c r="O7204" t="s">
        <v>29</v>
      </c>
      <c r="P7204" t="s">
        <v>470</v>
      </c>
      <c r="Q7204" s="13">
        <v>7927</v>
      </c>
      <c r="S7204" s="1">
        <v>0.3</v>
      </c>
      <c r="T7204" t="s">
        <v>168</v>
      </c>
      <c r="U7204" t="s">
        <v>24</v>
      </c>
      <c r="V7204" t="b">
        <v>0</v>
      </c>
      <c r="W7204">
        <v>2.5</v>
      </c>
      <c r="X7204" t="s">
        <v>157</v>
      </c>
      <c r="Y7204" t="s">
        <v>26</v>
      </c>
    </row>
    <row r="7205" spans="1:25" x14ac:dyDescent="0.4">
      <c r="A7205" t="s">
        <v>1194</v>
      </c>
      <c r="B7205" s="2">
        <f ca="1">TODAY()+OpportunityTbl[[#This Row],[CreatedOn_DaysFromToday]]</f>
        <v>44591</v>
      </c>
      <c r="C7205" s="2">
        <f ca="1">TODAY()+OpportunityTbl[[#This Row],[EstCloseDate_DaysFromToday]]</f>
        <v>44656</v>
      </c>
      <c r="D7205">
        <f ca="1">IF(OpportunityTbl[[#This Row],[statecode]]=0,"",OpportunityTbl[[#This Row],[Estimated Close Date]])</f>
        <v>44656</v>
      </c>
      <c r="E7205" s="14">
        <v>-519</v>
      </c>
      <c r="F7205" s="14">
        <v>-454</v>
      </c>
      <c r="G7205" t="s">
        <v>27</v>
      </c>
      <c r="H7205" t="s">
        <v>28</v>
      </c>
      <c r="I7205">
        <v>2</v>
      </c>
      <c r="J7205">
        <v>4</v>
      </c>
      <c r="K7205" t="s">
        <v>11609</v>
      </c>
      <c r="L7205" t="s">
        <v>12240</v>
      </c>
      <c r="M7205" t="s">
        <v>22</v>
      </c>
      <c r="N7205" t="s">
        <v>779</v>
      </c>
      <c r="O7205" t="s">
        <v>29</v>
      </c>
      <c r="P7205" t="s">
        <v>782</v>
      </c>
      <c r="Q7205" s="13">
        <v>8428</v>
      </c>
      <c r="S7205" s="1">
        <v>0.1</v>
      </c>
      <c r="T7205" t="s">
        <v>23</v>
      </c>
      <c r="U7205" t="s">
        <v>24</v>
      </c>
      <c r="V7205" t="b">
        <v>1</v>
      </c>
      <c r="W7205">
        <v>2.5</v>
      </c>
      <c r="X7205" t="s">
        <v>25</v>
      </c>
      <c r="Y7205" t="s">
        <v>26</v>
      </c>
    </row>
    <row r="7206" spans="1:25" x14ac:dyDescent="0.4">
      <c r="A7206" t="s">
        <v>1408</v>
      </c>
      <c r="B7206" s="2">
        <f ca="1">TODAY()+OpportunityTbl[[#This Row],[CreatedOn_DaysFromToday]]</f>
        <v>44591</v>
      </c>
      <c r="C7206" s="2">
        <f ca="1">TODAY()+OpportunityTbl[[#This Row],[EstCloseDate_DaysFromToday]]</f>
        <v>44638</v>
      </c>
      <c r="D7206">
        <f ca="1">IF(OpportunityTbl[[#This Row],[statecode]]=0,"",OpportunityTbl[[#This Row],[Estimated Close Date]])</f>
        <v>44638</v>
      </c>
      <c r="E7206" s="14">
        <v>-519</v>
      </c>
      <c r="F7206" s="14">
        <v>-472</v>
      </c>
      <c r="G7206" t="s">
        <v>27</v>
      </c>
      <c r="H7206" t="s">
        <v>28</v>
      </c>
      <c r="I7206">
        <v>2</v>
      </c>
      <c r="J7206">
        <v>4</v>
      </c>
      <c r="K7206" t="s">
        <v>11679</v>
      </c>
      <c r="L7206" t="s">
        <v>12236</v>
      </c>
      <c r="M7206" t="s">
        <v>22</v>
      </c>
      <c r="N7206" t="s">
        <v>513</v>
      </c>
      <c r="O7206" t="s">
        <v>29</v>
      </c>
      <c r="P7206" t="s">
        <v>525</v>
      </c>
      <c r="Q7206" s="13">
        <v>1942</v>
      </c>
      <c r="S7206" s="1">
        <v>0.1</v>
      </c>
      <c r="T7206" t="s">
        <v>23</v>
      </c>
      <c r="U7206" t="s">
        <v>24</v>
      </c>
      <c r="V7206" t="b">
        <v>1</v>
      </c>
      <c r="W7206">
        <v>2.5</v>
      </c>
      <c r="X7206" t="s">
        <v>25</v>
      </c>
      <c r="Y7206" t="s">
        <v>26</v>
      </c>
    </row>
    <row r="7207" spans="1:25" x14ac:dyDescent="0.4">
      <c r="A7207" t="s">
        <v>2754</v>
      </c>
      <c r="B7207" s="2">
        <f ca="1">TODAY()+OpportunityTbl[[#This Row],[CreatedOn_DaysFromToday]]</f>
        <v>44591</v>
      </c>
      <c r="C7207" s="2">
        <f ca="1">TODAY()+OpportunityTbl[[#This Row],[EstCloseDate_DaysFromToday]]</f>
        <v>44644</v>
      </c>
      <c r="D7207">
        <f ca="1">IF(OpportunityTbl[[#This Row],[statecode]]=0,"",OpportunityTbl[[#This Row],[Estimated Close Date]])</f>
        <v>44644</v>
      </c>
      <c r="E7207" s="14">
        <v>-519</v>
      </c>
      <c r="F7207" s="14">
        <v>-466</v>
      </c>
      <c r="G7207" t="s">
        <v>27</v>
      </c>
      <c r="H7207" t="s">
        <v>28</v>
      </c>
      <c r="I7207">
        <v>2</v>
      </c>
      <c r="J7207">
        <v>4</v>
      </c>
      <c r="K7207" t="s">
        <v>11649</v>
      </c>
      <c r="L7207" t="s">
        <v>12238</v>
      </c>
      <c r="M7207" t="s">
        <v>22</v>
      </c>
      <c r="N7207" t="s">
        <v>1617</v>
      </c>
      <c r="O7207" t="s">
        <v>29</v>
      </c>
      <c r="P7207" t="s">
        <v>1618</v>
      </c>
      <c r="Q7207" s="13">
        <v>4427</v>
      </c>
      <c r="S7207" s="1">
        <v>0.1</v>
      </c>
      <c r="T7207" t="s">
        <v>23</v>
      </c>
      <c r="U7207" t="s">
        <v>100</v>
      </c>
      <c r="V7207" t="b">
        <v>1</v>
      </c>
      <c r="W7207">
        <v>3</v>
      </c>
      <c r="X7207" t="s">
        <v>25</v>
      </c>
      <c r="Y7207" t="s">
        <v>26</v>
      </c>
    </row>
    <row r="7208" spans="1:25" x14ac:dyDescent="0.4">
      <c r="A7208" t="s">
        <v>3310</v>
      </c>
      <c r="B7208" s="2">
        <f ca="1">TODAY()+OpportunityTbl[[#This Row],[CreatedOn_DaysFromToday]]</f>
        <v>44591</v>
      </c>
      <c r="C7208" s="2">
        <f ca="1">TODAY()+OpportunityTbl[[#This Row],[EstCloseDate_DaysFromToday]]</f>
        <v>44649</v>
      </c>
      <c r="D7208">
        <f ca="1">IF(OpportunityTbl[[#This Row],[statecode]]=0,"",OpportunityTbl[[#This Row],[Estimated Close Date]])</f>
        <v>44649</v>
      </c>
      <c r="E7208" s="14">
        <v>-519</v>
      </c>
      <c r="F7208" s="14">
        <v>-461</v>
      </c>
      <c r="G7208" t="s">
        <v>27</v>
      </c>
      <c r="H7208" t="s">
        <v>28</v>
      </c>
      <c r="I7208">
        <v>2</v>
      </c>
      <c r="J7208">
        <v>4</v>
      </c>
      <c r="K7208" t="s">
        <v>11627</v>
      </c>
      <c r="L7208" t="s">
        <v>12233</v>
      </c>
      <c r="M7208" t="s">
        <v>22</v>
      </c>
      <c r="N7208" t="s">
        <v>1710</v>
      </c>
      <c r="O7208" t="s">
        <v>29</v>
      </c>
      <c r="P7208" t="s">
        <v>1713</v>
      </c>
      <c r="Q7208" s="13">
        <v>30657</v>
      </c>
      <c r="S7208" s="1">
        <v>0.1</v>
      </c>
      <c r="T7208" t="s">
        <v>23</v>
      </c>
      <c r="U7208" t="s">
        <v>24</v>
      </c>
      <c r="V7208" t="b">
        <v>0</v>
      </c>
      <c r="W7208">
        <v>4</v>
      </c>
      <c r="X7208" t="s">
        <v>25</v>
      </c>
      <c r="Y7208" t="s">
        <v>26</v>
      </c>
    </row>
    <row r="7209" spans="1:25" x14ac:dyDescent="0.4">
      <c r="A7209" t="s">
        <v>5241</v>
      </c>
      <c r="B7209" s="2">
        <f ca="1">TODAY()+OpportunityTbl[[#This Row],[CreatedOn_DaysFromToday]]</f>
        <v>44591</v>
      </c>
      <c r="C7209" s="2">
        <f ca="1">TODAY()+OpportunityTbl[[#This Row],[EstCloseDate_DaysFromToday]]</f>
        <v>44640</v>
      </c>
      <c r="D7209">
        <f ca="1">IF(OpportunityTbl[[#This Row],[statecode]]=0,"",OpportunityTbl[[#This Row],[Estimated Close Date]])</f>
        <v>44640</v>
      </c>
      <c r="E7209" s="14">
        <v>-519</v>
      </c>
      <c r="F7209" s="14">
        <v>-470</v>
      </c>
      <c r="G7209" t="s">
        <v>27</v>
      </c>
      <c r="H7209" t="s">
        <v>28</v>
      </c>
      <c r="I7209">
        <v>2</v>
      </c>
      <c r="J7209">
        <v>4</v>
      </c>
      <c r="K7209" t="s">
        <v>11634</v>
      </c>
      <c r="L7209" t="s">
        <v>12240</v>
      </c>
      <c r="M7209" t="s">
        <v>22</v>
      </c>
      <c r="N7209" t="s">
        <v>2022</v>
      </c>
      <c r="O7209" t="s">
        <v>29</v>
      </c>
      <c r="P7209" t="s">
        <v>2023</v>
      </c>
      <c r="Q7209" s="13">
        <v>4234</v>
      </c>
      <c r="S7209" s="1">
        <v>0.1</v>
      </c>
      <c r="T7209" t="s">
        <v>23</v>
      </c>
      <c r="U7209" t="s">
        <v>100</v>
      </c>
      <c r="V7209" t="b">
        <v>1</v>
      </c>
      <c r="W7209">
        <v>4</v>
      </c>
      <c r="X7209" t="s">
        <v>25</v>
      </c>
      <c r="Y7209" t="s">
        <v>4890</v>
      </c>
    </row>
    <row r="7210" spans="1:25" x14ac:dyDescent="0.4">
      <c r="A7210" t="s">
        <v>6108</v>
      </c>
      <c r="B7210" s="2">
        <f ca="1">TODAY()+OpportunityTbl[[#This Row],[CreatedOn_DaysFromToday]]</f>
        <v>44591</v>
      </c>
      <c r="C7210" s="2">
        <f ca="1">TODAY()+OpportunityTbl[[#This Row],[EstCloseDate_DaysFromToday]]</f>
        <v>44632</v>
      </c>
      <c r="D7210">
        <f ca="1">IF(OpportunityTbl[[#This Row],[statecode]]=0,"",OpportunityTbl[[#This Row],[Estimated Close Date]])</f>
        <v>44632</v>
      </c>
      <c r="E7210" s="14">
        <v>-519</v>
      </c>
      <c r="F7210" s="14">
        <v>-478</v>
      </c>
      <c r="G7210" t="s">
        <v>27</v>
      </c>
      <c r="H7210" t="s">
        <v>28</v>
      </c>
      <c r="I7210">
        <v>2</v>
      </c>
      <c r="J7210">
        <v>4</v>
      </c>
      <c r="K7210" t="s">
        <v>11664</v>
      </c>
      <c r="L7210" t="s">
        <v>12239</v>
      </c>
      <c r="M7210" t="s">
        <v>22</v>
      </c>
      <c r="N7210" t="s">
        <v>31</v>
      </c>
      <c r="O7210" t="s">
        <v>29</v>
      </c>
      <c r="P7210" t="s">
        <v>319</v>
      </c>
      <c r="Q7210" s="13">
        <v>8210</v>
      </c>
      <c r="S7210" s="1">
        <v>0.1</v>
      </c>
      <c r="T7210" t="s">
        <v>23</v>
      </c>
      <c r="U7210" t="s">
        <v>24</v>
      </c>
      <c r="V7210" t="b">
        <v>0</v>
      </c>
      <c r="W7210">
        <v>2</v>
      </c>
      <c r="X7210" t="s">
        <v>25</v>
      </c>
      <c r="Y7210" t="s">
        <v>4926</v>
      </c>
    </row>
    <row r="7211" spans="1:25" x14ac:dyDescent="0.4">
      <c r="A7211" t="s">
        <v>7165</v>
      </c>
      <c r="B7211" s="2">
        <f ca="1">TODAY()+OpportunityTbl[[#This Row],[CreatedOn_DaysFromToday]]</f>
        <v>44591</v>
      </c>
      <c r="C7211" s="2">
        <f ca="1">TODAY()+OpportunityTbl[[#This Row],[EstCloseDate_DaysFromToday]]</f>
        <v>44670</v>
      </c>
      <c r="D7211">
        <f ca="1">IF(OpportunityTbl[[#This Row],[statecode]]=0,"",OpportunityTbl[[#This Row],[Estimated Close Date]])</f>
        <v>44670</v>
      </c>
      <c r="E7211" s="14">
        <v>-519</v>
      </c>
      <c r="F7211" s="14">
        <v>-440</v>
      </c>
      <c r="G7211" t="s">
        <v>7082</v>
      </c>
      <c r="H7211" t="s">
        <v>7082</v>
      </c>
      <c r="I7211">
        <v>1</v>
      </c>
      <c r="J7211">
        <v>3</v>
      </c>
      <c r="K7211" t="s">
        <v>11522</v>
      </c>
      <c r="L7211" t="s">
        <v>12236</v>
      </c>
      <c r="M7211" t="s">
        <v>22</v>
      </c>
      <c r="N7211" t="s">
        <v>480</v>
      </c>
      <c r="O7211" t="s">
        <v>29</v>
      </c>
      <c r="P7211" t="s">
        <v>687</v>
      </c>
      <c r="Q7211" s="13">
        <v>3286</v>
      </c>
      <c r="R7211" s="13">
        <v>3203.85</v>
      </c>
      <c r="S7211" s="1">
        <v>0.9</v>
      </c>
      <c r="T7211" t="s">
        <v>4724</v>
      </c>
      <c r="U7211" t="s">
        <v>97</v>
      </c>
      <c r="V7211" t="b">
        <v>0</v>
      </c>
      <c r="W7211">
        <v>2.5</v>
      </c>
      <c r="X7211" t="s">
        <v>4732</v>
      </c>
      <c r="Y7211" t="s">
        <v>4892</v>
      </c>
    </row>
    <row r="7212" spans="1:25" x14ac:dyDescent="0.4">
      <c r="A7212" t="s">
        <v>7935</v>
      </c>
      <c r="B7212" s="2">
        <f ca="1">TODAY()+OpportunityTbl[[#This Row],[CreatedOn_DaysFromToday]]</f>
        <v>44591</v>
      </c>
      <c r="C7212" s="2">
        <f ca="1">TODAY()+OpportunityTbl[[#This Row],[EstCloseDate_DaysFromToday]]</f>
        <v>44634</v>
      </c>
      <c r="D7212">
        <f ca="1">IF(OpportunityTbl[[#This Row],[statecode]]=0,"",OpportunityTbl[[#This Row],[Estimated Close Date]])</f>
        <v>44634</v>
      </c>
      <c r="E7212" s="14">
        <v>-519</v>
      </c>
      <c r="F7212" s="14">
        <v>-476</v>
      </c>
      <c r="G7212" t="s">
        <v>7082</v>
      </c>
      <c r="H7212" t="s">
        <v>7082</v>
      </c>
      <c r="I7212">
        <v>1</v>
      </c>
      <c r="J7212">
        <v>3</v>
      </c>
      <c r="K7212" t="s">
        <v>11690</v>
      </c>
      <c r="L7212" t="s">
        <v>12236</v>
      </c>
      <c r="M7212" t="s">
        <v>22</v>
      </c>
      <c r="N7212" t="s">
        <v>469</v>
      </c>
      <c r="O7212" t="s">
        <v>29</v>
      </c>
      <c r="P7212" t="s">
        <v>470</v>
      </c>
      <c r="Q7212" s="13">
        <v>2958</v>
      </c>
      <c r="R7212" s="13">
        <v>2884.05</v>
      </c>
      <c r="S7212" s="1">
        <v>0.5</v>
      </c>
      <c r="T7212" t="s">
        <v>168</v>
      </c>
      <c r="U7212" t="s">
        <v>24</v>
      </c>
      <c r="V7212" t="b">
        <v>1</v>
      </c>
      <c r="W7212">
        <v>2.5</v>
      </c>
      <c r="X7212" t="s">
        <v>240</v>
      </c>
      <c r="Y7212" t="s">
        <v>4890</v>
      </c>
    </row>
    <row r="7213" spans="1:25" x14ac:dyDescent="0.4">
      <c r="A7213" t="s">
        <v>9261</v>
      </c>
      <c r="B7213" s="2">
        <f ca="1">TODAY()+OpportunityTbl[[#This Row],[CreatedOn_DaysFromToday]]</f>
        <v>44591</v>
      </c>
      <c r="C7213" s="2">
        <f ca="1">TODAY()+OpportunityTbl[[#This Row],[EstCloseDate_DaysFromToday]]</f>
        <v>44645</v>
      </c>
      <c r="D7213">
        <f ca="1">IF(OpportunityTbl[[#This Row],[statecode]]=0,"",OpportunityTbl[[#This Row],[Estimated Close Date]])</f>
        <v>44645</v>
      </c>
      <c r="E7213" s="14">
        <v>-519</v>
      </c>
      <c r="F7213" s="14">
        <v>-465</v>
      </c>
      <c r="G7213" t="s">
        <v>7082</v>
      </c>
      <c r="H7213" t="s">
        <v>7082</v>
      </c>
      <c r="I7213">
        <v>1</v>
      </c>
      <c r="J7213">
        <v>3</v>
      </c>
      <c r="K7213" t="s">
        <v>11612</v>
      </c>
      <c r="L7213" t="s">
        <v>12234</v>
      </c>
      <c r="M7213" t="s">
        <v>22</v>
      </c>
      <c r="N7213" t="s">
        <v>1710</v>
      </c>
      <c r="O7213" t="s">
        <v>29</v>
      </c>
      <c r="P7213" t="s">
        <v>1881</v>
      </c>
      <c r="Q7213" s="13">
        <v>2025</v>
      </c>
      <c r="R7213" s="13">
        <v>1944</v>
      </c>
      <c r="S7213" s="1">
        <v>0.5</v>
      </c>
      <c r="T7213" t="s">
        <v>168</v>
      </c>
      <c r="U7213" t="s">
        <v>24</v>
      </c>
      <c r="V7213" t="b">
        <v>1</v>
      </c>
      <c r="W7213">
        <v>4</v>
      </c>
      <c r="X7213" t="s">
        <v>240</v>
      </c>
      <c r="Y7213" t="s">
        <v>26</v>
      </c>
    </row>
    <row r="7214" spans="1:25" x14ac:dyDescent="0.4">
      <c r="A7214" t="s">
        <v>9262</v>
      </c>
      <c r="B7214" s="2">
        <f ca="1">TODAY()+OpportunityTbl[[#This Row],[CreatedOn_DaysFromToday]]</f>
        <v>44591</v>
      </c>
      <c r="C7214" s="2">
        <f ca="1">TODAY()+OpportunityTbl[[#This Row],[EstCloseDate_DaysFromToday]]</f>
        <v>44645</v>
      </c>
      <c r="D7214">
        <f ca="1">IF(OpportunityTbl[[#This Row],[statecode]]=0,"",OpportunityTbl[[#This Row],[Estimated Close Date]])</f>
        <v>44645</v>
      </c>
      <c r="E7214" s="14">
        <v>-519</v>
      </c>
      <c r="F7214" s="14">
        <v>-465</v>
      </c>
      <c r="G7214" t="s">
        <v>7082</v>
      </c>
      <c r="H7214" t="s">
        <v>7082</v>
      </c>
      <c r="I7214">
        <v>1</v>
      </c>
      <c r="J7214">
        <v>3</v>
      </c>
      <c r="K7214" t="s">
        <v>11640</v>
      </c>
      <c r="L7214" t="s">
        <v>12240</v>
      </c>
      <c r="M7214" t="s">
        <v>22</v>
      </c>
      <c r="N7214" t="s">
        <v>1710</v>
      </c>
      <c r="O7214" t="s">
        <v>29</v>
      </c>
      <c r="P7214" t="s">
        <v>1879</v>
      </c>
      <c r="Q7214" s="13">
        <v>6458</v>
      </c>
      <c r="R7214" s="13">
        <v>6199.68</v>
      </c>
      <c r="S7214" s="1">
        <v>0.5</v>
      </c>
      <c r="T7214" t="s">
        <v>168</v>
      </c>
      <c r="U7214" t="s">
        <v>100</v>
      </c>
      <c r="V7214" t="b">
        <v>0</v>
      </c>
      <c r="W7214">
        <v>4</v>
      </c>
      <c r="X7214" t="s">
        <v>240</v>
      </c>
      <c r="Y7214" t="s">
        <v>26</v>
      </c>
    </row>
    <row r="7215" spans="1:25" x14ac:dyDescent="0.4">
      <c r="A7215" t="s">
        <v>9429</v>
      </c>
      <c r="B7215" s="2">
        <f ca="1">TODAY()+OpportunityTbl[[#This Row],[CreatedOn_DaysFromToday]]</f>
        <v>44591</v>
      </c>
      <c r="C7215" s="2">
        <f ca="1">TODAY()+OpportunityTbl[[#This Row],[EstCloseDate_DaysFromToday]]</f>
        <v>44651</v>
      </c>
      <c r="D7215">
        <f ca="1">IF(OpportunityTbl[[#This Row],[statecode]]=0,"",OpportunityTbl[[#This Row],[Estimated Close Date]])</f>
        <v>44651</v>
      </c>
      <c r="E7215" s="14">
        <v>-519</v>
      </c>
      <c r="F7215" s="14">
        <v>-459</v>
      </c>
      <c r="G7215" t="s">
        <v>7082</v>
      </c>
      <c r="H7215" t="s">
        <v>7082</v>
      </c>
      <c r="I7215">
        <v>1</v>
      </c>
      <c r="J7215">
        <v>3</v>
      </c>
      <c r="K7215" t="s">
        <v>11610</v>
      </c>
      <c r="L7215" t="s">
        <v>12236</v>
      </c>
      <c r="M7215" t="s">
        <v>22</v>
      </c>
      <c r="N7215" t="s">
        <v>469</v>
      </c>
      <c r="O7215" t="s">
        <v>29</v>
      </c>
      <c r="P7215" t="s">
        <v>511</v>
      </c>
      <c r="Q7215" s="13">
        <v>3444</v>
      </c>
      <c r="R7215" s="13">
        <v>3357.9</v>
      </c>
      <c r="S7215" s="1">
        <v>0.5</v>
      </c>
      <c r="T7215" t="s">
        <v>168</v>
      </c>
      <c r="U7215" t="s">
        <v>24</v>
      </c>
      <c r="V7215" t="b">
        <v>0</v>
      </c>
      <c r="W7215">
        <v>2.5</v>
      </c>
      <c r="X7215" t="s">
        <v>240</v>
      </c>
      <c r="Y7215" t="s">
        <v>26</v>
      </c>
    </row>
    <row r="7216" spans="1:25" x14ac:dyDescent="0.4">
      <c r="A7216" t="s">
        <v>388</v>
      </c>
      <c r="B7216" s="2">
        <f ca="1">TODAY()+OpportunityTbl[[#This Row],[CreatedOn_DaysFromToday]]</f>
        <v>44590</v>
      </c>
      <c r="C7216" s="2">
        <f ca="1">TODAY()+OpportunityTbl[[#This Row],[EstCloseDate_DaysFromToday]]</f>
        <v>44632</v>
      </c>
      <c r="D7216">
        <f ca="1">IF(OpportunityTbl[[#This Row],[statecode]]=0,"",OpportunityTbl[[#This Row],[Estimated Close Date]])</f>
        <v>44632</v>
      </c>
      <c r="E7216" s="14">
        <v>-520</v>
      </c>
      <c r="F7216" s="14">
        <v>-478</v>
      </c>
      <c r="G7216" t="s">
        <v>27</v>
      </c>
      <c r="H7216" t="s">
        <v>28</v>
      </c>
      <c r="I7216">
        <v>2</v>
      </c>
      <c r="J7216">
        <v>4</v>
      </c>
      <c r="K7216" t="s">
        <v>11681</v>
      </c>
      <c r="L7216" t="s">
        <v>12234</v>
      </c>
      <c r="M7216" t="s">
        <v>22</v>
      </c>
      <c r="N7216" t="s">
        <v>31</v>
      </c>
      <c r="O7216" t="s">
        <v>29</v>
      </c>
      <c r="P7216" t="s">
        <v>319</v>
      </c>
      <c r="Q7216" s="13">
        <v>1267</v>
      </c>
      <c r="S7216" s="1">
        <v>0.1</v>
      </c>
      <c r="T7216" t="s">
        <v>23</v>
      </c>
      <c r="U7216" t="s">
        <v>24</v>
      </c>
      <c r="V7216" t="b">
        <v>0</v>
      </c>
      <c r="W7216">
        <v>2.5</v>
      </c>
      <c r="X7216" t="s">
        <v>25</v>
      </c>
      <c r="Y7216" t="s">
        <v>26</v>
      </c>
    </row>
    <row r="7217" spans="1:25" x14ac:dyDescent="0.4">
      <c r="A7217" t="s">
        <v>1571</v>
      </c>
      <c r="B7217" s="2">
        <f ca="1">TODAY()+OpportunityTbl[[#This Row],[CreatedOn_DaysFromToday]]</f>
        <v>44590</v>
      </c>
      <c r="C7217" s="2">
        <f ca="1">TODAY()+OpportunityTbl[[#This Row],[EstCloseDate_DaysFromToday]]</f>
        <v>44634</v>
      </c>
      <c r="D7217">
        <f ca="1">IF(OpportunityTbl[[#This Row],[statecode]]=0,"",OpportunityTbl[[#This Row],[Estimated Close Date]])</f>
        <v>44634</v>
      </c>
      <c r="E7217" s="14">
        <v>-520</v>
      </c>
      <c r="F7217" s="14">
        <v>-476</v>
      </c>
      <c r="G7217" t="s">
        <v>27</v>
      </c>
      <c r="H7217" t="s">
        <v>28</v>
      </c>
      <c r="I7217">
        <v>2</v>
      </c>
      <c r="J7217">
        <v>4</v>
      </c>
      <c r="K7217" t="s">
        <v>11670</v>
      </c>
      <c r="L7217" t="s">
        <v>12234</v>
      </c>
      <c r="M7217" t="s">
        <v>22</v>
      </c>
      <c r="N7217" t="s">
        <v>518</v>
      </c>
      <c r="O7217" t="s">
        <v>29</v>
      </c>
      <c r="P7217" t="s">
        <v>532</v>
      </c>
      <c r="Q7217" s="13">
        <v>2381</v>
      </c>
      <c r="S7217" s="1">
        <v>0.1</v>
      </c>
      <c r="T7217" t="s">
        <v>23</v>
      </c>
      <c r="U7217" t="s">
        <v>97</v>
      </c>
      <c r="V7217" t="b">
        <v>1</v>
      </c>
      <c r="W7217">
        <v>2.5</v>
      </c>
      <c r="X7217" t="s">
        <v>25</v>
      </c>
      <c r="Y7217" t="s">
        <v>26</v>
      </c>
    </row>
    <row r="7218" spans="1:25" x14ac:dyDescent="0.4">
      <c r="A7218" t="s">
        <v>2755</v>
      </c>
      <c r="B7218" s="2">
        <f ca="1">TODAY()+OpportunityTbl[[#This Row],[CreatedOn_DaysFromToday]]</f>
        <v>44590</v>
      </c>
      <c r="C7218" s="2">
        <f ca="1">TODAY()+OpportunityTbl[[#This Row],[EstCloseDate_DaysFromToday]]</f>
        <v>44671</v>
      </c>
      <c r="D7218">
        <f ca="1">IF(OpportunityTbl[[#This Row],[statecode]]=0,"",OpportunityTbl[[#This Row],[Estimated Close Date]])</f>
        <v>44671</v>
      </c>
      <c r="E7218" s="14">
        <v>-520</v>
      </c>
      <c r="F7218" s="14">
        <v>-439</v>
      </c>
      <c r="G7218" t="s">
        <v>27</v>
      </c>
      <c r="H7218" t="s">
        <v>28</v>
      </c>
      <c r="I7218">
        <v>2</v>
      </c>
      <c r="J7218">
        <v>4</v>
      </c>
      <c r="K7218" t="s">
        <v>11568</v>
      </c>
      <c r="L7218" t="s">
        <v>12239</v>
      </c>
      <c r="M7218" t="s">
        <v>22</v>
      </c>
      <c r="N7218" t="s">
        <v>1617</v>
      </c>
      <c r="O7218" t="s">
        <v>29</v>
      </c>
      <c r="P7218" t="s">
        <v>1618</v>
      </c>
      <c r="Q7218" s="13">
        <v>6753</v>
      </c>
      <c r="S7218" s="1">
        <v>0.1</v>
      </c>
      <c r="T7218" t="s">
        <v>23</v>
      </c>
      <c r="U7218" t="s">
        <v>24</v>
      </c>
      <c r="V7218" t="b">
        <v>0</v>
      </c>
      <c r="W7218">
        <v>3</v>
      </c>
      <c r="X7218" t="s">
        <v>25</v>
      </c>
      <c r="Y7218" t="s">
        <v>26</v>
      </c>
    </row>
    <row r="7219" spans="1:25" x14ac:dyDescent="0.4">
      <c r="A7219" t="s">
        <v>2905</v>
      </c>
      <c r="B7219" s="2">
        <f ca="1">TODAY()+OpportunityTbl[[#This Row],[CreatedOn_DaysFromToday]]</f>
        <v>44590</v>
      </c>
      <c r="C7219" s="2">
        <f ca="1">TODAY()+OpportunityTbl[[#This Row],[EstCloseDate_DaysFromToday]]</f>
        <v>44657</v>
      </c>
      <c r="D7219">
        <f ca="1">IF(OpportunityTbl[[#This Row],[statecode]]=0,"",OpportunityTbl[[#This Row],[Estimated Close Date]])</f>
        <v>44657</v>
      </c>
      <c r="E7219" s="14">
        <v>-520</v>
      </c>
      <c r="F7219" s="14">
        <v>-453</v>
      </c>
      <c r="G7219" t="s">
        <v>27</v>
      </c>
      <c r="H7219" t="s">
        <v>28</v>
      </c>
      <c r="I7219">
        <v>2</v>
      </c>
      <c r="J7219">
        <v>4</v>
      </c>
      <c r="K7219" t="s">
        <v>11629</v>
      </c>
      <c r="L7219" t="s">
        <v>12237</v>
      </c>
      <c r="M7219" t="s">
        <v>22</v>
      </c>
      <c r="N7219" t="s">
        <v>779</v>
      </c>
      <c r="O7219" t="s">
        <v>29</v>
      </c>
      <c r="P7219" t="s">
        <v>782</v>
      </c>
      <c r="Q7219" s="13">
        <v>2547</v>
      </c>
      <c r="S7219" s="1">
        <v>0.1</v>
      </c>
      <c r="T7219" t="s">
        <v>23</v>
      </c>
      <c r="U7219" t="s">
        <v>97</v>
      </c>
      <c r="V7219" t="b">
        <v>1</v>
      </c>
      <c r="W7219">
        <v>3.5</v>
      </c>
      <c r="X7219" t="s">
        <v>25</v>
      </c>
      <c r="Y7219" t="s">
        <v>26</v>
      </c>
    </row>
    <row r="7220" spans="1:25" x14ac:dyDescent="0.4">
      <c r="A7220" t="s">
        <v>3397</v>
      </c>
      <c r="B7220" s="2">
        <f ca="1">TODAY()+OpportunityTbl[[#This Row],[CreatedOn_DaysFromToday]]</f>
        <v>44590</v>
      </c>
      <c r="C7220" s="2">
        <f ca="1">TODAY()+OpportunityTbl[[#This Row],[EstCloseDate_DaysFromToday]]</f>
        <v>44633</v>
      </c>
      <c r="D7220">
        <f ca="1">IF(OpportunityTbl[[#This Row],[statecode]]=0,"",OpportunityTbl[[#This Row],[Estimated Close Date]])</f>
        <v>44633</v>
      </c>
      <c r="E7220" s="14">
        <v>-520</v>
      </c>
      <c r="F7220" s="14">
        <v>-477</v>
      </c>
      <c r="G7220" t="s">
        <v>27</v>
      </c>
      <c r="H7220" t="s">
        <v>28</v>
      </c>
      <c r="I7220">
        <v>2</v>
      </c>
      <c r="J7220">
        <v>4</v>
      </c>
      <c r="K7220" t="s">
        <v>11670</v>
      </c>
      <c r="L7220" t="s">
        <v>12239</v>
      </c>
      <c r="M7220" t="s">
        <v>22</v>
      </c>
      <c r="N7220" t="s">
        <v>1710</v>
      </c>
      <c r="O7220" t="s">
        <v>29</v>
      </c>
      <c r="P7220" t="s">
        <v>1711</v>
      </c>
      <c r="Q7220" s="13">
        <v>7821</v>
      </c>
      <c r="S7220" s="1">
        <v>0.1</v>
      </c>
      <c r="T7220" t="s">
        <v>23</v>
      </c>
      <c r="U7220" t="s">
        <v>24</v>
      </c>
      <c r="V7220" t="b">
        <v>1</v>
      </c>
      <c r="W7220">
        <v>3.5</v>
      </c>
      <c r="X7220" t="s">
        <v>25</v>
      </c>
      <c r="Y7220" t="s">
        <v>26</v>
      </c>
    </row>
    <row r="7221" spans="1:25" x14ac:dyDescent="0.4">
      <c r="A7221" t="s">
        <v>3540</v>
      </c>
      <c r="B7221" s="2">
        <f ca="1">TODAY()+OpportunityTbl[[#This Row],[CreatedOn_DaysFromToday]]</f>
        <v>44590</v>
      </c>
      <c r="C7221" s="2">
        <f ca="1">TODAY()+OpportunityTbl[[#This Row],[EstCloseDate_DaysFromToday]]</f>
        <v>44648</v>
      </c>
      <c r="D7221">
        <f ca="1">IF(OpportunityTbl[[#This Row],[statecode]]=0,"",OpportunityTbl[[#This Row],[Estimated Close Date]])</f>
        <v>44648</v>
      </c>
      <c r="E7221" s="14">
        <v>-520</v>
      </c>
      <c r="F7221" s="14">
        <v>-462</v>
      </c>
      <c r="G7221" t="s">
        <v>27</v>
      </c>
      <c r="H7221" t="s">
        <v>28</v>
      </c>
      <c r="I7221">
        <v>2</v>
      </c>
      <c r="J7221">
        <v>4</v>
      </c>
      <c r="K7221" t="s">
        <v>11623</v>
      </c>
      <c r="L7221" t="s">
        <v>12236</v>
      </c>
      <c r="M7221" t="s">
        <v>22</v>
      </c>
      <c r="N7221" t="s">
        <v>1710</v>
      </c>
      <c r="O7221" t="s">
        <v>29</v>
      </c>
      <c r="P7221" t="s">
        <v>1711</v>
      </c>
      <c r="Q7221" s="13">
        <v>2270</v>
      </c>
      <c r="S7221" s="1">
        <v>0.1</v>
      </c>
      <c r="T7221" t="s">
        <v>23</v>
      </c>
      <c r="U7221" t="s">
        <v>24</v>
      </c>
      <c r="V7221" t="b">
        <v>0</v>
      </c>
      <c r="W7221">
        <v>4</v>
      </c>
      <c r="X7221" t="s">
        <v>25</v>
      </c>
      <c r="Y7221" t="s">
        <v>26</v>
      </c>
    </row>
    <row r="7222" spans="1:25" x14ac:dyDescent="0.4">
      <c r="A7222" t="s">
        <v>4224</v>
      </c>
      <c r="B7222" s="2">
        <f ca="1">TODAY()+OpportunityTbl[[#This Row],[CreatedOn_DaysFromToday]]</f>
        <v>44590</v>
      </c>
      <c r="C7222" s="2">
        <f ca="1">TODAY()+OpportunityTbl[[#This Row],[EstCloseDate_DaysFromToday]]</f>
        <v>44620</v>
      </c>
      <c r="D7222">
        <f ca="1">IF(OpportunityTbl[[#This Row],[statecode]]=0,"",OpportunityTbl[[#This Row],[Estimated Close Date]])</f>
        <v>44620</v>
      </c>
      <c r="E7222" s="14">
        <v>-520</v>
      </c>
      <c r="F7222" s="14">
        <v>-490</v>
      </c>
      <c r="G7222" t="s">
        <v>27</v>
      </c>
      <c r="H7222" t="s">
        <v>28</v>
      </c>
      <c r="I7222">
        <v>2</v>
      </c>
      <c r="J7222">
        <v>4</v>
      </c>
      <c r="K7222" t="s">
        <v>11615</v>
      </c>
      <c r="L7222" t="s">
        <v>12239</v>
      </c>
      <c r="M7222" t="s">
        <v>22</v>
      </c>
      <c r="N7222" t="s">
        <v>475</v>
      </c>
      <c r="O7222" t="s">
        <v>29</v>
      </c>
      <c r="P7222" t="s">
        <v>907</v>
      </c>
      <c r="Q7222" s="13">
        <v>8189</v>
      </c>
      <c r="S7222" s="1">
        <v>0.1</v>
      </c>
      <c r="T7222" t="s">
        <v>23</v>
      </c>
      <c r="U7222" t="s">
        <v>100</v>
      </c>
      <c r="V7222" t="b">
        <v>1</v>
      </c>
      <c r="W7222">
        <v>2</v>
      </c>
      <c r="X7222" t="s">
        <v>25</v>
      </c>
      <c r="Y7222" t="s">
        <v>26</v>
      </c>
    </row>
    <row r="7223" spans="1:25" x14ac:dyDescent="0.4">
      <c r="A7223" t="s">
        <v>4225</v>
      </c>
      <c r="B7223" s="2">
        <f ca="1">TODAY()+OpportunityTbl[[#This Row],[CreatedOn_DaysFromToday]]</f>
        <v>44590</v>
      </c>
      <c r="C7223" s="2">
        <f ca="1">TODAY()+OpportunityTbl[[#This Row],[EstCloseDate_DaysFromToday]]</f>
        <v>44674</v>
      </c>
      <c r="D7223">
        <f ca="1">IF(OpportunityTbl[[#This Row],[statecode]]=0,"",OpportunityTbl[[#This Row],[Estimated Close Date]])</f>
        <v>44674</v>
      </c>
      <c r="E7223" s="14">
        <v>-520</v>
      </c>
      <c r="F7223" s="14">
        <v>-436</v>
      </c>
      <c r="G7223" t="s">
        <v>27</v>
      </c>
      <c r="H7223" t="s">
        <v>28</v>
      </c>
      <c r="I7223">
        <v>2</v>
      </c>
      <c r="J7223">
        <v>4</v>
      </c>
      <c r="K7223" t="s">
        <v>11582</v>
      </c>
      <c r="L7223" t="s">
        <v>12238</v>
      </c>
      <c r="M7223" t="s">
        <v>22</v>
      </c>
      <c r="N7223" t="s">
        <v>616</v>
      </c>
      <c r="O7223" t="s">
        <v>29</v>
      </c>
      <c r="P7223" t="s">
        <v>620</v>
      </c>
      <c r="Q7223" s="13">
        <v>2956</v>
      </c>
      <c r="S7223" s="1">
        <v>0.1</v>
      </c>
      <c r="T7223" t="s">
        <v>23</v>
      </c>
      <c r="U7223" t="s">
        <v>97</v>
      </c>
      <c r="V7223" t="b">
        <v>0</v>
      </c>
      <c r="W7223">
        <v>2</v>
      </c>
      <c r="X7223" t="s">
        <v>25</v>
      </c>
      <c r="Y7223" t="s">
        <v>26</v>
      </c>
    </row>
    <row r="7224" spans="1:25" x14ac:dyDescent="0.4">
      <c r="A7224" t="s">
        <v>8348</v>
      </c>
      <c r="B7224" s="2">
        <f ca="1">TODAY()+OpportunityTbl[[#This Row],[CreatedOn_DaysFromToday]]</f>
        <v>44590</v>
      </c>
      <c r="C7224" s="2">
        <f ca="1">TODAY()+OpportunityTbl[[#This Row],[EstCloseDate_DaysFromToday]]</f>
        <v>44663</v>
      </c>
      <c r="D7224">
        <f ca="1">IF(OpportunityTbl[[#This Row],[statecode]]=0,"",OpportunityTbl[[#This Row],[Estimated Close Date]])</f>
        <v>44663</v>
      </c>
      <c r="E7224" s="14">
        <v>-520</v>
      </c>
      <c r="F7224" s="14">
        <v>-447</v>
      </c>
      <c r="G7224" t="s">
        <v>7082</v>
      </c>
      <c r="H7224" t="s">
        <v>7082</v>
      </c>
      <c r="I7224">
        <v>1</v>
      </c>
      <c r="J7224">
        <v>3</v>
      </c>
      <c r="K7224" t="s">
        <v>11616</v>
      </c>
      <c r="L7224" t="s">
        <v>12236</v>
      </c>
      <c r="M7224" t="s">
        <v>22</v>
      </c>
      <c r="N7224" t="s">
        <v>2121</v>
      </c>
      <c r="O7224" t="s">
        <v>29</v>
      </c>
      <c r="P7224" t="s">
        <v>4734</v>
      </c>
      <c r="Q7224" s="13">
        <v>3422</v>
      </c>
      <c r="R7224" s="13">
        <v>3285.12</v>
      </c>
      <c r="S7224" s="1">
        <v>0.9</v>
      </c>
      <c r="T7224" t="s">
        <v>4724</v>
      </c>
      <c r="U7224" t="s">
        <v>24</v>
      </c>
      <c r="V7224" t="b">
        <v>0</v>
      </c>
      <c r="W7224">
        <v>4</v>
      </c>
      <c r="X7224" t="s">
        <v>4732</v>
      </c>
      <c r="Y7224" t="s">
        <v>4892</v>
      </c>
    </row>
    <row r="7225" spans="1:25" x14ac:dyDescent="0.4">
      <c r="A7225" t="s">
        <v>8701</v>
      </c>
      <c r="B7225" s="2">
        <f ca="1">TODAY()+OpportunityTbl[[#This Row],[CreatedOn_DaysFromToday]]</f>
        <v>44590</v>
      </c>
      <c r="C7225" s="2">
        <f ca="1">TODAY()+OpportunityTbl[[#This Row],[EstCloseDate_DaysFromToday]]</f>
        <v>44666</v>
      </c>
      <c r="D7225">
        <f ca="1">IF(OpportunityTbl[[#This Row],[statecode]]=0,"",OpportunityTbl[[#This Row],[Estimated Close Date]])</f>
        <v>44666</v>
      </c>
      <c r="E7225" s="14">
        <v>-520</v>
      </c>
      <c r="F7225" s="14">
        <v>-444</v>
      </c>
      <c r="G7225" t="s">
        <v>7082</v>
      </c>
      <c r="H7225" t="s">
        <v>7082</v>
      </c>
      <c r="I7225">
        <v>1</v>
      </c>
      <c r="J7225">
        <v>3</v>
      </c>
      <c r="K7225" t="s">
        <v>11691</v>
      </c>
      <c r="L7225" t="s">
        <v>12235</v>
      </c>
      <c r="M7225" t="s">
        <v>22</v>
      </c>
      <c r="N7225" t="s">
        <v>1816</v>
      </c>
      <c r="O7225" t="s">
        <v>29</v>
      </c>
      <c r="P7225" t="s">
        <v>1817</v>
      </c>
      <c r="Q7225" s="13">
        <v>16972</v>
      </c>
      <c r="R7225" s="13">
        <v>16293.12</v>
      </c>
      <c r="S7225" s="1">
        <v>0.3</v>
      </c>
      <c r="T7225" t="s">
        <v>168</v>
      </c>
      <c r="U7225" t="s">
        <v>24</v>
      </c>
      <c r="V7225" t="b">
        <v>1</v>
      </c>
      <c r="W7225">
        <v>4</v>
      </c>
      <c r="X7225" t="s">
        <v>157</v>
      </c>
      <c r="Y7225" t="s">
        <v>26</v>
      </c>
    </row>
    <row r="7226" spans="1:25" x14ac:dyDescent="0.4">
      <c r="A7226" t="s">
        <v>9263</v>
      </c>
      <c r="B7226" s="2">
        <f ca="1">TODAY()+OpportunityTbl[[#This Row],[CreatedOn_DaysFromToday]]</f>
        <v>44590</v>
      </c>
      <c r="C7226" s="2">
        <f ca="1">TODAY()+OpportunityTbl[[#This Row],[EstCloseDate_DaysFromToday]]</f>
        <v>44644</v>
      </c>
      <c r="D7226">
        <f ca="1">IF(OpportunityTbl[[#This Row],[statecode]]=0,"",OpportunityTbl[[#This Row],[Estimated Close Date]])</f>
        <v>44644</v>
      </c>
      <c r="E7226" s="14">
        <v>-520</v>
      </c>
      <c r="F7226" s="14">
        <v>-466</v>
      </c>
      <c r="G7226" t="s">
        <v>7082</v>
      </c>
      <c r="H7226" t="s">
        <v>7082</v>
      </c>
      <c r="I7226">
        <v>1</v>
      </c>
      <c r="J7226">
        <v>3</v>
      </c>
      <c r="K7226" t="s">
        <v>11624</v>
      </c>
      <c r="L7226" t="s">
        <v>12236</v>
      </c>
      <c r="M7226" t="s">
        <v>22</v>
      </c>
      <c r="N7226" t="s">
        <v>1710</v>
      </c>
      <c r="O7226" t="s">
        <v>29</v>
      </c>
      <c r="P7226" t="s">
        <v>2378</v>
      </c>
      <c r="Q7226" s="13">
        <v>2937</v>
      </c>
      <c r="R7226" s="13">
        <v>2819.52</v>
      </c>
      <c r="S7226" s="1">
        <v>0.5</v>
      </c>
      <c r="T7226" t="s">
        <v>168</v>
      </c>
      <c r="U7226" t="s">
        <v>24</v>
      </c>
      <c r="V7226" t="b">
        <v>1</v>
      </c>
      <c r="W7226">
        <v>4</v>
      </c>
      <c r="X7226" t="s">
        <v>240</v>
      </c>
      <c r="Y7226" t="s">
        <v>26</v>
      </c>
    </row>
    <row r="7227" spans="1:25" x14ac:dyDescent="0.4">
      <c r="A7227" t="s">
        <v>757</v>
      </c>
      <c r="B7227" s="2">
        <f ca="1">TODAY()+OpportunityTbl[[#This Row],[CreatedOn_DaysFromToday]]</f>
        <v>44589</v>
      </c>
      <c r="C7227" s="2">
        <f ca="1">TODAY()+OpportunityTbl[[#This Row],[EstCloseDate_DaysFromToday]]</f>
        <v>44630</v>
      </c>
      <c r="D7227">
        <f ca="1">IF(OpportunityTbl[[#This Row],[statecode]]=0,"",OpportunityTbl[[#This Row],[Estimated Close Date]])</f>
        <v>44630</v>
      </c>
      <c r="E7227" s="14">
        <v>-521</v>
      </c>
      <c r="F7227" s="14">
        <v>-480</v>
      </c>
      <c r="G7227" t="s">
        <v>27</v>
      </c>
      <c r="H7227" t="s">
        <v>28</v>
      </c>
      <c r="I7227">
        <v>2</v>
      </c>
      <c r="J7227">
        <v>4</v>
      </c>
      <c r="K7227" t="s">
        <v>11667</v>
      </c>
      <c r="L7227" t="s">
        <v>12240</v>
      </c>
      <c r="M7227" t="s">
        <v>22</v>
      </c>
      <c r="N7227" t="s">
        <v>469</v>
      </c>
      <c r="O7227" t="s">
        <v>29</v>
      </c>
      <c r="P7227" t="s">
        <v>470</v>
      </c>
      <c r="Q7227" s="13">
        <v>9083</v>
      </c>
      <c r="S7227" s="1">
        <v>0.3</v>
      </c>
      <c r="T7227" t="s">
        <v>168</v>
      </c>
      <c r="U7227" t="s">
        <v>24</v>
      </c>
      <c r="V7227" t="b">
        <v>1</v>
      </c>
      <c r="W7227">
        <v>2.5</v>
      </c>
      <c r="X7227" t="s">
        <v>157</v>
      </c>
      <c r="Y7227" t="s">
        <v>26</v>
      </c>
    </row>
    <row r="7228" spans="1:25" x14ac:dyDescent="0.4">
      <c r="A7228" t="s">
        <v>1317</v>
      </c>
      <c r="B7228" s="2">
        <f ca="1">TODAY()+OpportunityTbl[[#This Row],[CreatedOn_DaysFromToday]]</f>
        <v>44589</v>
      </c>
      <c r="C7228" s="2">
        <f ca="1">TODAY()+OpportunityTbl[[#This Row],[EstCloseDate_DaysFromToday]]</f>
        <v>44637</v>
      </c>
      <c r="D7228">
        <f ca="1">IF(OpportunityTbl[[#This Row],[statecode]]=0,"",OpportunityTbl[[#This Row],[Estimated Close Date]])</f>
        <v>44637</v>
      </c>
      <c r="E7228" s="14">
        <v>-521</v>
      </c>
      <c r="F7228" s="14">
        <v>-473</v>
      </c>
      <c r="G7228" t="s">
        <v>27</v>
      </c>
      <c r="H7228" t="s">
        <v>28</v>
      </c>
      <c r="I7228">
        <v>2</v>
      </c>
      <c r="J7228">
        <v>4</v>
      </c>
      <c r="K7228" t="s">
        <v>11670</v>
      </c>
      <c r="L7228" t="s">
        <v>12235</v>
      </c>
      <c r="M7228" t="s">
        <v>22</v>
      </c>
      <c r="N7228" t="s">
        <v>513</v>
      </c>
      <c r="O7228" t="s">
        <v>29</v>
      </c>
      <c r="P7228" t="s">
        <v>514</v>
      </c>
      <c r="Q7228" s="13">
        <v>12177</v>
      </c>
      <c r="S7228" s="1">
        <v>0.1</v>
      </c>
      <c r="T7228" t="s">
        <v>23</v>
      </c>
      <c r="U7228" t="s">
        <v>24</v>
      </c>
      <c r="V7228" t="b">
        <v>1</v>
      </c>
      <c r="W7228">
        <v>2.5</v>
      </c>
      <c r="X7228" t="s">
        <v>25</v>
      </c>
      <c r="Y7228" t="s">
        <v>26</v>
      </c>
    </row>
    <row r="7229" spans="1:25" x14ac:dyDescent="0.4">
      <c r="A7229" t="s">
        <v>2489</v>
      </c>
      <c r="B7229" s="2">
        <f ca="1">TODAY()+OpportunityTbl[[#This Row],[CreatedOn_DaysFromToday]]</f>
        <v>44589</v>
      </c>
      <c r="C7229" s="2">
        <f ca="1">TODAY()+OpportunityTbl[[#This Row],[EstCloseDate_DaysFromToday]]</f>
        <v>44628</v>
      </c>
      <c r="D7229">
        <f ca="1">IF(OpportunityTbl[[#This Row],[statecode]]=0,"",OpportunityTbl[[#This Row],[Estimated Close Date]])</f>
        <v>44628</v>
      </c>
      <c r="E7229" s="14">
        <v>-521</v>
      </c>
      <c r="F7229" s="14">
        <v>-482</v>
      </c>
      <c r="G7229" t="s">
        <v>27</v>
      </c>
      <c r="H7229" t="s">
        <v>28</v>
      </c>
      <c r="I7229">
        <v>2</v>
      </c>
      <c r="J7229">
        <v>4</v>
      </c>
      <c r="K7229" t="s">
        <v>11645</v>
      </c>
      <c r="L7229" t="s">
        <v>12239</v>
      </c>
      <c r="M7229" t="s">
        <v>22</v>
      </c>
      <c r="N7229" t="s">
        <v>469</v>
      </c>
      <c r="O7229" t="s">
        <v>29</v>
      </c>
      <c r="P7229" t="s">
        <v>470</v>
      </c>
      <c r="Q7229" s="13">
        <v>6827</v>
      </c>
      <c r="S7229" s="1">
        <v>0.1</v>
      </c>
      <c r="T7229" t="s">
        <v>23</v>
      </c>
      <c r="U7229" t="s">
        <v>24</v>
      </c>
      <c r="V7229" t="b">
        <v>1</v>
      </c>
      <c r="W7229">
        <v>2</v>
      </c>
      <c r="X7229" t="s">
        <v>157</v>
      </c>
      <c r="Y7229" t="s">
        <v>26</v>
      </c>
    </row>
    <row r="7230" spans="1:25" x14ac:dyDescent="0.4">
      <c r="A7230" t="s">
        <v>2906</v>
      </c>
      <c r="B7230" s="2">
        <f ca="1">TODAY()+OpportunityTbl[[#This Row],[CreatedOn_DaysFromToday]]</f>
        <v>44589</v>
      </c>
      <c r="C7230" s="2">
        <f ca="1">TODAY()+OpportunityTbl[[#This Row],[EstCloseDate_DaysFromToday]]</f>
        <v>44647</v>
      </c>
      <c r="D7230">
        <f ca="1">IF(OpportunityTbl[[#This Row],[statecode]]=0,"",OpportunityTbl[[#This Row],[Estimated Close Date]])</f>
        <v>44647</v>
      </c>
      <c r="E7230" s="14">
        <v>-521</v>
      </c>
      <c r="F7230" s="14">
        <v>-463</v>
      </c>
      <c r="G7230" t="s">
        <v>27</v>
      </c>
      <c r="H7230" t="s">
        <v>28</v>
      </c>
      <c r="I7230">
        <v>2</v>
      </c>
      <c r="J7230">
        <v>4</v>
      </c>
      <c r="K7230" t="s">
        <v>11573</v>
      </c>
      <c r="L7230" t="s">
        <v>12237</v>
      </c>
      <c r="M7230" t="s">
        <v>22</v>
      </c>
      <c r="N7230" t="s">
        <v>31</v>
      </c>
      <c r="O7230" t="s">
        <v>29</v>
      </c>
      <c r="P7230" t="s">
        <v>32</v>
      </c>
      <c r="Q7230" s="13">
        <v>4039</v>
      </c>
      <c r="S7230" s="1">
        <v>0.1</v>
      </c>
      <c r="T7230" t="s">
        <v>23</v>
      </c>
      <c r="U7230" t="s">
        <v>97</v>
      </c>
      <c r="V7230" t="b">
        <v>0</v>
      </c>
      <c r="W7230">
        <v>3.5</v>
      </c>
      <c r="X7230" t="s">
        <v>25</v>
      </c>
      <c r="Y7230" t="s">
        <v>26</v>
      </c>
    </row>
    <row r="7231" spans="1:25" x14ac:dyDescent="0.4">
      <c r="A7231" t="s">
        <v>3079</v>
      </c>
      <c r="B7231" s="2">
        <f ca="1">TODAY()+OpportunityTbl[[#This Row],[CreatedOn_DaysFromToday]]</f>
        <v>44589</v>
      </c>
      <c r="C7231" s="2">
        <f ca="1">TODAY()+OpportunityTbl[[#This Row],[EstCloseDate_DaysFromToday]]</f>
        <v>44656</v>
      </c>
      <c r="D7231">
        <f ca="1">IF(OpportunityTbl[[#This Row],[statecode]]=0,"",OpportunityTbl[[#This Row],[Estimated Close Date]])</f>
        <v>44656</v>
      </c>
      <c r="E7231" s="14">
        <v>-521</v>
      </c>
      <c r="F7231" s="14">
        <v>-454</v>
      </c>
      <c r="G7231" t="s">
        <v>27</v>
      </c>
      <c r="H7231" t="s">
        <v>28</v>
      </c>
      <c r="I7231">
        <v>2</v>
      </c>
      <c r="J7231">
        <v>4</v>
      </c>
      <c r="K7231" t="s">
        <v>11606</v>
      </c>
      <c r="L7231" t="s">
        <v>12233</v>
      </c>
      <c r="M7231" t="s">
        <v>22</v>
      </c>
      <c r="N7231" t="s">
        <v>1617</v>
      </c>
      <c r="O7231" t="s">
        <v>29</v>
      </c>
      <c r="P7231" t="s">
        <v>1618</v>
      </c>
      <c r="Q7231" s="13">
        <v>23706</v>
      </c>
      <c r="S7231" s="1">
        <v>0.1</v>
      </c>
      <c r="T7231" t="s">
        <v>23</v>
      </c>
      <c r="U7231" t="s">
        <v>97</v>
      </c>
      <c r="V7231" t="b">
        <v>1</v>
      </c>
      <c r="W7231">
        <v>3.5</v>
      </c>
      <c r="X7231" t="s">
        <v>25</v>
      </c>
      <c r="Y7231" t="s">
        <v>26</v>
      </c>
    </row>
    <row r="7232" spans="1:25" x14ac:dyDescent="0.4">
      <c r="A7232" t="s">
        <v>5442</v>
      </c>
      <c r="B7232" s="2">
        <f ca="1">TODAY()+OpportunityTbl[[#This Row],[CreatedOn_DaysFromToday]]</f>
        <v>44589</v>
      </c>
      <c r="C7232" s="2">
        <f ca="1">TODAY()+OpportunityTbl[[#This Row],[EstCloseDate_DaysFromToday]]</f>
        <v>44618</v>
      </c>
      <c r="D7232">
        <f ca="1">IF(OpportunityTbl[[#This Row],[statecode]]=0,"",OpportunityTbl[[#This Row],[Estimated Close Date]])</f>
        <v>44618</v>
      </c>
      <c r="E7232" s="14">
        <v>-521</v>
      </c>
      <c r="F7232" s="14">
        <v>-492</v>
      </c>
      <c r="G7232" t="s">
        <v>27</v>
      </c>
      <c r="H7232" t="s">
        <v>28</v>
      </c>
      <c r="I7232">
        <v>2</v>
      </c>
      <c r="J7232">
        <v>4</v>
      </c>
      <c r="K7232" t="s">
        <v>11692</v>
      </c>
      <c r="L7232" t="s">
        <v>12236</v>
      </c>
      <c r="M7232" t="s">
        <v>22</v>
      </c>
      <c r="N7232" t="s">
        <v>2069</v>
      </c>
      <c r="O7232" t="s">
        <v>29</v>
      </c>
      <c r="P7232" t="s">
        <v>2623</v>
      </c>
      <c r="Q7232" s="13">
        <v>1908</v>
      </c>
      <c r="S7232" s="1">
        <v>0.1</v>
      </c>
      <c r="T7232" t="s">
        <v>23</v>
      </c>
      <c r="U7232" t="s">
        <v>24</v>
      </c>
      <c r="V7232" t="b">
        <v>1</v>
      </c>
      <c r="W7232">
        <v>4.5</v>
      </c>
      <c r="X7232" t="s">
        <v>25</v>
      </c>
      <c r="Y7232" t="s">
        <v>4916</v>
      </c>
    </row>
    <row r="7233" spans="1:25" x14ac:dyDescent="0.4">
      <c r="A7233" t="s">
        <v>5996</v>
      </c>
      <c r="B7233" s="2">
        <f ca="1">TODAY()+OpportunityTbl[[#This Row],[CreatedOn_DaysFromToday]]</f>
        <v>44589</v>
      </c>
      <c r="C7233" s="2">
        <f ca="1">TODAY()+OpportunityTbl[[#This Row],[EstCloseDate_DaysFromToday]]</f>
        <v>44648</v>
      </c>
      <c r="D7233">
        <f ca="1">IF(OpportunityTbl[[#This Row],[statecode]]=0,"",OpportunityTbl[[#This Row],[Estimated Close Date]])</f>
        <v>44648</v>
      </c>
      <c r="E7233" s="14">
        <v>-521</v>
      </c>
      <c r="F7233" s="14">
        <v>-462</v>
      </c>
      <c r="G7233" t="s">
        <v>27</v>
      </c>
      <c r="H7233" t="s">
        <v>28</v>
      </c>
      <c r="I7233">
        <v>2</v>
      </c>
      <c r="J7233">
        <v>4</v>
      </c>
      <c r="K7233" t="s">
        <v>11606</v>
      </c>
      <c r="L7233" t="s">
        <v>12236</v>
      </c>
      <c r="M7233" t="s">
        <v>22</v>
      </c>
      <c r="N7233" t="s">
        <v>1710</v>
      </c>
      <c r="O7233" t="s">
        <v>29</v>
      </c>
      <c r="P7233" t="s">
        <v>1711</v>
      </c>
      <c r="Q7233" s="13">
        <v>1809</v>
      </c>
      <c r="S7233" s="1">
        <v>0.3</v>
      </c>
      <c r="T7233" t="s">
        <v>168</v>
      </c>
      <c r="U7233" t="s">
        <v>97</v>
      </c>
      <c r="V7233" t="b">
        <v>0</v>
      </c>
      <c r="W7233">
        <v>4</v>
      </c>
      <c r="X7233" t="s">
        <v>157</v>
      </c>
      <c r="Y7233" t="s">
        <v>4899</v>
      </c>
    </row>
    <row r="7234" spans="1:25" x14ac:dyDescent="0.4">
      <c r="A7234" t="s">
        <v>6603</v>
      </c>
      <c r="B7234" s="2">
        <f ca="1">TODAY()+OpportunityTbl[[#This Row],[CreatedOn_DaysFromToday]]</f>
        <v>44589</v>
      </c>
      <c r="C7234" s="2">
        <f ca="1">TODAY()+OpportunityTbl[[#This Row],[EstCloseDate_DaysFromToday]]</f>
        <v>44641</v>
      </c>
      <c r="D7234">
        <f ca="1">IF(OpportunityTbl[[#This Row],[statecode]]=0,"",OpportunityTbl[[#This Row],[Estimated Close Date]])</f>
        <v>44641</v>
      </c>
      <c r="E7234" s="14">
        <v>-521</v>
      </c>
      <c r="F7234" s="14">
        <v>-469</v>
      </c>
      <c r="G7234" t="s">
        <v>27</v>
      </c>
      <c r="H7234" t="s">
        <v>28</v>
      </c>
      <c r="I7234">
        <v>2</v>
      </c>
      <c r="J7234">
        <v>4</v>
      </c>
      <c r="K7234" t="s">
        <v>11612</v>
      </c>
      <c r="L7234" t="s">
        <v>12234</v>
      </c>
      <c r="M7234" t="s">
        <v>22</v>
      </c>
      <c r="N7234" t="s">
        <v>469</v>
      </c>
      <c r="O7234" t="s">
        <v>29</v>
      </c>
      <c r="P7234" t="s">
        <v>692</v>
      </c>
      <c r="Q7234" s="13">
        <v>2327</v>
      </c>
      <c r="S7234" s="1">
        <v>0.1</v>
      </c>
      <c r="T7234" t="s">
        <v>23</v>
      </c>
      <c r="U7234" t="s">
        <v>24</v>
      </c>
      <c r="V7234" t="b">
        <v>0</v>
      </c>
      <c r="W7234">
        <v>2.5</v>
      </c>
      <c r="X7234" t="s">
        <v>25</v>
      </c>
      <c r="Y7234" t="s">
        <v>4890</v>
      </c>
    </row>
    <row r="7235" spans="1:25" x14ac:dyDescent="0.4">
      <c r="A7235" t="s">
        <v>6677</v>
      </c>
      <c r="B7235" s="2">
        <f ca="1">TODAY()+OpportunityTbl[[#This Row],[CreatedOn_DaysFromToday]]</f>
        <v>44589</v>
      </c>
      <c r="C7235" s="2">
        <f ca="1">TODAY()+OpportunityTbl[[#This Row],[EstCloseDate_DaysFromToday]]</f>
        <v>44655</v>
      </c>
      <c r="D7235">
        <f ca="1">IF(OpportunityTbl[[#This Row],[statecode]]=0,"",OpportunityTbl[[#This Row],[Estimated Close Date]])</f>
        <v>44655</v>
      </c>
      <c r="E7235" s="14">
        <v>-521</v>
      </c>
      <c r="F7235" s="14">
        <v>-455</v>
      </c>
      <c r="G7235" t="s">
        <v>27</v>
      </c>
      <c r="H7235" t="s">
        <v>28</v>
      </c>
      <c r="I7235">
        <v>2</v>
      </c>
      <c r="J7235">
        <v>4</v>
      </c>
      <c r="K7235" t="s">
        <v>11573</v>
      </c>
      <c r="L7235" t="s">
        <v>12233</v>
      </c>
      <c r="M7235" t="s">
        <v>22</v>
      </c>
      <c r="N7235" t="s">
        <v>779</v>
      </c>
      <c r="O7235" t="s">
        <v>29</v>
      </c>
      <c r="P7235" t="s">
        <v>782</v>
      </c>
      <c r="Q7235" s="13">
        <v>21764</v>
      </c>
      <c r="S7235" s="1">
        <v>0.1</v>
      </c>
      <c r="T7235" t="s">
        <v>23</v>
      </c>
      <c r="U7235" t="s">
        <v>100</v>
      </c>
      <c r="V7235" t="b">
        <v>0</v>
      </c>
      <c r="W7235">
        <v>2.5</v>
      </c>
      <c r="X7235" t="s">
        <v>25</v>
      </c>
      <c r="Y7235" t="s">
        <v>4899</v>
      </c>
    </row>
    <row r="7236" spans="1:25" x14ac:dyDescent="0.4">
      <c r="A7236" t="s">
        <v>6678</v>
      </c>
      <c r="B7236" s="2">
        <f ca="1">TODAY()+OpportunityTbl[[#This Row],[CreatedOn_DaysFromToday]]</f>
        <v>44589</v>
      </c>
      <c r="C7236" s="2">
        <f ca="1">TODAY()+OpportunityTbl[[#This Row],[EstCloseDate_DaysFromToday]]</f>
        <v>44654</v>
      </c>
      <c r="D7236">
        <f ca="1">IF(OpportunityTbl[[#This Row],[statecode]]=0,"",OpportunityTbl[[#This Row],[Estimated Close Date]])</f>
        <v>44654</v>
      </c>
      <c r="E7236" s="14">
        <v>-521</v>
      </c>
      <c r="F7236" s="14">
        <v>-456</v>
      </c>
      <c r="G7236" t="s">
        <v>27</v>
      </c>
      <c r="H7236" t="s">
        <v>28</v>
      </c>
      <c r="I7236">
        <v>2</v>
      </c>
      <c r="J7236">
        <v>4</v>
      </c>
      <c r="K7236" t="s">
        <v>11573</v>
      </c>
      <c r="L7236" t="s">
        <v>12236</v>
      </c>
      <c r="M7236" t="s">
        <v>22</v>
      </c>
      <c r="N7236" t="s">
        <v>779</v>
      </c>
      <c r="O7236" t="s">
        <v>29</v>
      </c>
      <c r="P7236" t="s">
        <v>780</v>
      </c>
      <c r="Q7236" s="13">
        <v>3028</v>
      </c>
      <c r="S7236" s="1">
        <v>0.1</v>
      </c>
      <c r="T7236" t="s">
        <v>23</v>
      </c>
      <c r="U7236" t="s">
        <v>97</v>
      </c>
      <c r="V7236" t="b">
        <v>1</v>
      </c>
      <c r="W7236">
        <v>2.5</v>
      </c>
      <c r="X7236" t="s">
        <v>157</v>
      </c>
      <c r="Y7236" t="s">
        <v>4899</v>
      </c>
    </row>
    <row r="7237" spans="1:25" x14ac:dyDescent="0.4">
      <c r="A7237" t="s">
        <v>10130</v>
      </c>
      <c r="B7237" s="2">
        <f ca="1">TODAY()+OpportunityTbl[[#This Row],[CreatedOn_DaysFromToday]]</f>
        <v>44589</v>
      </c>
      <c r="C7237" s="2">
        <f ca="1">TODAY()+OpportunityTbl[[#This Row],[EstCloseDate_DaysFromToday]]</f>
        <v>44660</v>
      </c>
      <c r="D7237">
        <f ca="1">IF(OpportunityTbl[[#This Row],[statecode]]=0,"",OpportunityTbl[[#This Row],[Estimated Close Date]])</f>
        <v>44660</v>
      </c>
      <c r="E7237" s="14">
        <v>-521</v>
      </c>
      <c r="F7237" s="14">
        <v>-450</v>
      </c>
      <c r="G7237" t="s">
        <v>7082</v>
      </c>
      <c r="H7237" t="s">
        <v>7082</v>
      </c>
      <c r="I7237">
        <v>1</v>
      </c>
      <c r="J7237">
        <v>3</v>
      </c>
      <c r="K7237" t="s">
        <v>11624</v>
      </c>
      <c r="L7237" t="s">
        <v>12237</v>
      </c>
      <c r="M7237" t="s">
        <v>22</v>
      </c>
      <c r="N7237" t="s">
        <v>2121</v>
      </c>
      <c r="O7237" t="s">
        <v>29</v>
      </c>
      <c r="P7237" t="s">
        <v>4734</v>
      </c>
      <c r="Q7237" s="13">
        <v>5018</v>
      </c>
      <c r="R7237" s="13">
        <v>4767.1000000000004</v>
      </c>
      <c r="S7237" s="1">
        <v>0.9</v>
      </c>
      <c r="T7237" t="s">
        <v>4724</v>
      </c>
      <c r="U7237" t="s">
        <v>24</v>
      </c>
      <c r="V7237" t="b">
        <v>0</v>
      </c>
      <c r="W7237">
        <v>5</v>
      </c>
      <c r="X7237" t="s">
        <v>4732</v>
      </c>
      <c r="Y7237" t="s">
        <v>26</v>
      </c>
    </row>
    <row r="7238" spans="1:25" x14ac:dyDescent="0.4">
      <c r="A7238" t="s">
        <v>10131</v>
      </c>
      <c r="B7238" s="2">
        <f ca="1">TODAY()+OpportunityTbl[[#This Row],[CreatedOn_DaysFromToday]]</f>
        <v>44589</v>
      </c>
      <c r="C7238" s="2">
        <f ca="1">TODAY()+OpportunityTbl[[#This Row],[EstCloseDate_DaysFromToday]]</f>
        <v>44646</v>
      </c>
      <c r="D7238">
        <f ca="1">IF(OpportunityTbl[[#This Row],[statecode]]=0,"",OpportunityTbl[[#This Row],[Estimated Close Date]])</f>
        <v>44646</v>
      </c>
      <c r="E7238" s="14">
        <v>-521</v>
      </c>
      <c r="F7238" s="14">
        <v>-464</v>
      </c>
      <c r="G7238" t="s">
        <v>7082</v>
      </c>
      <c r="H7238" t="s">
        <v>7082</v>
      </c>
      <c r="I7238">
        <v>1</v>
      </c>
      <c r="J7238">
        <v>3</v>
      </c>
      <c r="K7238" t="s">
        <v>11613</v>
      </c>
      <c r="L7238" t="s">
        <v>12237</v>
      </c>
      <c r="M7238" t="s">
        <v>22</v>
      </c>
      <c r="N7238" t="s">
        <v>2121</v>
      </c>
      <c r="O7238" t="s">
        <v>29</v>
      </c>
      <c r="P7238" t="s">
        <v>4734</v>
      </c>
      <c r="Q7238" s="13">
        <v>3903</v>
      </c>
      <c r="R7238" s="13">
        <v>3707.85</v>
      </c>
      <c r="S7238" s="1">
        <v>0.9</v>
      </c>
      <c r="T7238" t="s">
        <v>4724</v>
      </c>
      <c r="U7238" t="s">
        <v>24</v>
      </c>
      <c r="V7238" t="b">
        <v>1</v>
      </c>
      <c r="W7238">
        <v>5</v>
      </c>
      <c r="X7238" t="s">
        <v>4732</v>
      </c>
      <c r="Y7238" t="s">
        <v>26</v>
      </c>
    </row>
    <row r="7239" spans="1:25" x14ac:dyDescent="0.4">
      <c r="A7239" t="s">
        <v>2756</v>
      </c>
      <c r="B7239" s="2">
        <f ca="1">TODAY()+OpportunityTbl[[#This Row],[CreatedOn_DaysFromToday]]</f>
        <v>44588</v>
      </c>
      <c r="C7239" s="2">
        <f ca="1">TODAY()+OpportunityTbl[[#This Row],[EstCloseDate_DaysFromToday]]</f>
        <v>44654</v>
      </c>
      <c r="D7239">
        <f ca="1">IF(OpportunityTbl[[#This Row],[statecode]]=0,"",OpportunityTbl[[#This Row],[Estimated Close Date]])</f>
        <v>44654</v>
      </c>
      <c r="E7239" s="14">
        <v>-522</v>
      </c>
      <c r="F7239" s="14">
        <v>-456</v>
      </c>
      <c r="G7239" t="s">
        <v>27</v>
      </c>
      <c r="H7239" t="s">
        <v>28</v>
      </c>
      <c r="I7239">
        <v>2</v>
      </c>
      <c r="J7239">
        <v>4</v>
      </c>
      <c r="K7239" t="s">
        <v>11627</v>
      </c>
      <c r="L7239" t="s">
        <v>12239</v>
      </c>
      <c r="M7239" t="s">
        <v>22</v>
      </c>
      <c r="N7239" t="s">
        <v>1617</v>
      </c>
      <c r="O7239" t="s">
        <v>29</v>
      </c>
      <c r="P7239" t="s">
        <v>1618</v>
      </c>
      <c r="Q7239" s="13">
        <v>5719</v>
      </c>
      <c r="S7239" s="1">
        <v>0.1</v>
      </c>
      <c r="T7239" t="s">
        <v>23</v>
      </c>
      <c r="U7239" t="s">
        <v>100</v>
      </c>
      <c r="V7239" t="b">
        <v>0</v>
      </c>
      <c r="W7239">
        <v>3</v>
      </c>
      <c r="X7239" t="s">
        <v>25</v>
      </c>
      <c r="Y7239" t="s">
        <v>26</v>
      </c>
    </row>
    <row r="7240" spans="1:25" x14ac:dyDescent="0.4">
      <c r="A7240" t="s">
        <v>3080</v>
      </c>
      <c r="B7240" s="2">
        <f ca="1">TODAY()+OpportunityTbl[[#This Row],[CreatedOn_DaysFromToday]]</f>
        <v>44588</v>
      </c>
      <c r="C7240" s="2">
        <f ca="1">TODAY()+OpportunityTbl[[#This Row],[EstCloseDate_DaysFromToday]]</f>
        <v>44641</v>
      </c>
      <c r="D7240">
        <f ca="1">IF(OpportunityTbl[[#This Row],[statecode]]=0,"",OpportunityTbl[[#This Row],[Estimated Close Date]])</f>
        <v>44641</v>
      </c>
      <c r="E7240" s="14">
        <v>-522</v>
      </c>
      <c r="F7240" s="14">
        <v>-469</v>
      </c>
      <c r="G7240" t="s">
        <v>27</v>
      </c>
      <c r="H7240" t="s">
        <v>28</v>
      </c>
      <c r="I7240">
        <v>2</v>
      </c>
      <c r="J7240">
        <v>4</v>
      </c>
      <c r="K7240" t="s">
        <v>11624</v>
      </c>
      <c r="L7240" t="s">
        <v>12234</v>
      </c>
      <c r="M7240" t="s">
        <v>22</v>
      </c>
      <c r="N7240" t="s">
        <v>1617</v>
      </c>
      <c r="O7240" t="s">
        <v>29</v>
      </c>
      <c r="P7240" t="s">
        <v>1620</v>
      </c>
      <c r="Q7240" s="13">
        <v>2306</v>
      </c>
      <c r="S7240" s="1">
        <v>0.1</v>
      </c>
      <c r="T7240" t="s">
        <v>23</v>
      </c>
      <c r="U7240" t="s">
        <v>100</v>
      </c>
      <c r="V7240" t="b">
        <v>1</v>
      </c>
      <c r="W7240">
        <v>3.5</v>
      </c>
      <c r="X7240" t="s">
        <v>25</v>
      </c>
      <c r="Y7240" t="s">
        <v>26</v>
      </c>
    </row>
    <row r="7241" spans="1:25" x14ac:dyDescent="0.4">
      <c r="A7241" t="s">
        <v>3311</v>
      </c>
      <c r="B7241" s="2">
        <f ca="1">TODAY()+OpportunityTbl[[#This Row],[CreatedOn_DaysFromToday]]</f>
        <v>44588</v>
      </c>
      <c r="C7241" s="2">
        <f ca="1">TODAY()+OpportunityTbl[[#This Row],[EstCloseDate_DaysFromToday]]</f>
        <v>44632</v>
      </c>
      <c r="D7241">
        <f ca="1">IF(OpportunityTbl[[#This Row],[statecode]]=0,"",OpportunityTbl[[#This Row],[Estimated Close Date]])</f>
        <v>44632</v>
      </c>
      <c r="E7241" s="14">
        <v>-522</v>
      </c>
      <c r="F7241" s="14">
        <v>-478</v>
      </c>
      <c r="G7241" t="s">
        <v>27</v>
      </c>
      <c r="H7241" t="s">
        <v>28</v>
      </c>
      <c r="I7241">
        <v>2</v>
      </c>
      <c r="J7241">
        <v>4</v>
      </c>
      <c r="K7241" t="s">
        <v>11615</v>
      </c>
      <c r="L7241" t="s">
        <v>12236</v>
      </c>
      <c r="M7241" t="s">
        <v>22</v>
      </c>
      <c r="N7241" t="s">
        <v>1710</v>
      </c>
      <c r="O7241" t="s">
        <v>29</v>
      </c>
      <c r="P7241" t="s">
        <v>1713</v>
      </c>
      <c r="Q7241" s="13">
        <v>2259</v>
      </c>
      <c r="S7241" s="1">
        <v>0.1</v>
      </c>
      <c r="T7241" t="s">
        <v>23</v>
      </c>
      <c r="U7241" t="s">
        <v>97</v>
      </c>
      <c r="V7241" t="b">
        <v>1</v>
      </c>
      <c r="W7241">
        <v>4</v>
      </c>
      <c r="X7241" t="s">
        <v>25</v>
      </c>
      <c r="Y7241" t="s">
        <v>26</v>
      </c>
    </row>
    <row r="7242" spans="1:25" x14ac:dyDescent="0.4">
      <c r="A7242" t="s">
        <v>3479</v>
      </c>
      <c r="B7242" s="2">
        <f ca="1">TODAY()+OpportunityTbl[[#This Row],[CreatedOn_DaysFromToday]]</f>
        <v>44588</v>
      </c>
      <c r="C7242" s="2">
        <f ca="1">TODAY()+OpportunityTbl[[#This Row],[EstCloseDate_DaysFromToday]]</f>
        <v>44633</v>
      </c>
      <c r="D7242">
        <f ca="1">IF(OpportunityTbl[[#This Row],[statecode]]=0,"",OpportunityTbl[[#This Row],[Estimated Close Date]])</f>
        <v>44633</v>
      </c>
      <c r="E7242" s="14">
        <v>-522</v>
      </c>
      <c r="F7242" s="14">
        <v>-477</v>
      </c>
      <c r="G7242" t="s">
        <v>27</v>
      </c>
      <c r="H7242" t="s">
        <v>28</v>
      </c>
      <c r="I7242">
        <v>2</v>
      </c>
      <c r="J7242">
        <v>4</v>
      </c>
      <c r="K7242" t="s">
        <v>11669</v>
      </c>
      <c r="L7242" t="s">
        <v>12236</v>
      </c>
      <c r="M7242" t="s">
        <v>22</v>
      </c>
      <c r="N7242" t="s">
        <v>1710</v>
      </c>
      <c r="O7242" t="s">
        <v>29</v>
      </c>
      <c r="P7242" t="s">
        <v>1711</v>
      </c>
      <c r="Q7242" s="13">
        <v>3035</v>
      </c>
      <c r="S7242" s="1">
        <v>0.1</v>
      </c>
      <c r="T7242" t="s">
        <v>23</v>
      </c>
      <c r="U7242" t="s">
        <v>100</v>
      </c>
      <c r="V7242" t="b">
        <v>0</v>
      </c>
      <c r="W7242">
        <v>4</v>
      </c>
      <c r="X7242" t="s">
        <v>25</v>
      </c>
      <c r="Y7242" t="s">
        <v>26</v>
      </c>
    </row>
    <row r="7243" spans="1:25" x14ac:dyDescent="0.4">
      <c r="A7243" t="s">
        <v>3480</v>
      </c>
      <c r="B7243" s="2">
        <f ca="1">TODAY()+OpportunityTbl[[#This Row],[CreatedOn_DaysFromToday]]</f>
        <v>44588</v>
      </c>
      <c r="C7243" s="2">
        <f ca="1">TODAY()+OpportunityTbl[[#This Row],[EstCloseDate_DaysFromToday]]</f>
        <v>44632</v>
      </c>
      <c r="D7243">
        <f ca="1">IF(OpportunityTbl[[#This Row],[statecode]]=0,"",OpportunityTbl[[#This Row],[Estimated Close Date]])</f>
        <v>44632</v>
      </c>
      <c r="E7243" s="14">
        <v>-522</v>
      </c>
      <c r="F7243" s="14">
        <v>-478</v>
      </c>
      <c r="G7243" t="s">
        <v>27</v>
      </c>
      <c r="H7243" t="s">
        <v>28</v>
      </c>
      <c r="I7243">
        <v>2</v>
      </c>
      <c r="J7243">
        <v>4</v>
      </c>
      <c r="K7243" t="s">
        <v>11693</v>
      </c>
      <c r="L7243" t="s">
        <v>12233</v>
      </c>
      <c r="M7243" t="s">
        <v>22</v>
      </c>
      <c r="N7243" t="s">
        <v>1710</v>
      </c>
      <c r="O7243" t="s">
        <v>29</v>
      </c>
      <c r="P7243" t="s">
        <v>1711</v>
      </c>
      <c r="Q7243" s="13">
        <v>25509</v>
      </c>
      <c r="S7243" s="1">
        <v>0.1</v>
      </c>
      <c r="T7243" t="s">
        <v>23</v>
      </c>
      <c r="U7243" t="s">
        <v>100</v>
      </c>
      <c r="V7243" t="b">
        <v>0</v>
      </c>
      <c r="W7243">
        <v>4</v>
      </c>
      <c r="X7243" t="s">
        <v>25</v>
      </c>
      <c r="Y7243" t="s">
        <v>26</v>
      </c>
    </row>
    <row r="7244" spans="1:25" x14ac:dyDescent="0.4">
      <c r="A7244" t="s">
        <v>3541</v>
      </c>
      <c r="B7244" s="2">
        <f ca="1">TODAY()+OpportunityTbl[[#This Row],[CreatedOn_DaysFromToday]]</f>
        <v>44588</v>
      </c>
      <c r="C7244" s="2">
        <f ca="1">TODAY()+OpportunityTbl[[#This Row],[EstCloseDate_DaysFromToday]]</f>
        <v>44646</v>
      </c>
      <c r="D7244">
        <f ca="1">IF(OpportunityTbl[[#This Row],[statecode]]=0,"",OpportunityTbl[[#This Row],[Estimated Close Date]])</f>
        <v>44646</v>
      </c>
      <c r="E7244" s="14">
        <v>-522</v>
      </c>
      <c r="F7244" s="14">
        <v>-464</v>
      </c>
      <c r="G7244" t="s">
        <v>27</v>
      </c>
      <c r="H7244" t="s">
        <v>28</v>
      </c>
      <c r="I7244">
        <v>2</v>
      </c>
      <c r="J7244">
        <v>4</v>
      </c>
      <c r="K7244" t="s">
        <v>11649</v>
      </c>
      <c r="L7244" t="s">
        <v>12236</v>
      </c>
      <c r="M7244" t="s">
        <v>22</v>
      </c>
      <c r="N7244" t="s">
        <v>1710</v>
      </c>
      <c r="O7244" t="s">
        <v>29</v>
      </c>
      <c r="P7244" t="s">
        <v>1711</v>
      </c>
      <c r="Q7244" s="13">
        <v>2336</v>
      </c>
      <c r="S7244" s="1">
        <v>0.1</v>
      </c>
      <c r="T7244" t="s">
        <v>23</v>
      </c>
      <c r="U7244" t="s">
        <v>24</v>
      </c>
      <c r="V7244" t="b">
        <v>0</v>
      </c>
      <c r="W7244">
        <v>4</v>
      </c>
      <c r="X7244" t="s">
        <v>25</v>
      </c>
      <c r="Y7244" t="s">
        <v>26</v>
      </c>
    </row>
    <row r="7245" spans="1:25" x14ac:dyDescent="0.4">
      <c r="A7245" t="s">
        <v>3724</v>
      </c>
      <c r="B7245" s="2">
        <f ca="1">TODAY()+OpportunityTbl[[#This Row],[CreatedOn_DaysFromToday]]</f>
        <v>44588</v>
      </c>
      <c r="C7245" s="2">
        <f ca="1">TODAY()+OpportunityTbl[[#This Row],[EstCloseDate_DaysFromToday]]</f>
        <v>44625</v>
      </c>
      <c r="D7245">
        <f ca="1">IF(OpportunityTbl[[#This Row],[statecode]]=0,"",OpportunityTbl[[#This Row],[Estimated Close Date]])</f>
        <v>44625</v>
      </c>
      <c r="E7245" s="14">
        <v>-522</v>
      </c>
      <c r="F7245" s="14">
        <v>-485</v>
      </c>
      <c r="G7245" t="s">
        <v>27</v>
      </c>
      <c r="H7245" t="s">
        <v>28</v>
      </c>
      <c r="I7245">
        <v>2</v>
      </c>
      <c r="J7245">
        <v>4</v>
      </c>
      <c r="K7245" t="s">
        <v>11670</v>
      </c>
      <c r="L7245" t="s">
        <v>12238</v>
      </c>
      <c r="M7245" t="s">
        <v>22</v>
      </c>
      <c r="N7245" t="s">
        <v>31</v>
      </c>
      <c r="O7245" t="s">
        <v>29</v>
      </c>
      <c r="P7245" t="s">
        <v>419</v>
      </c>
      <c r="Q7245" s="13">
        <v>2942</v>
      </c>
      <c r="S7245" s="1">
        <v>0.1</v>
      </c>
      <c r="T7245" t="s">
        <v>23</v>
      </c>
      <c r="U7245" t="s">
        <v>24</v>
      </c>
      <c r="V7245" t="b">
        <v>1</v>
      </c>
      <c r="W7245">
        <v>2</v>
      </c>
      <c r="X7245" t="s">
        <v>25</v>
      </c>
      <c r="Y7245" t="s">
        <v>26</v>
      </c>
    </row>
    <row r="7246" spans="1:25" x14ac:dyDescent="0.4">
      <c r="A7246" t="s">
        <v>3956</v>
      </c>
      <c r="B7246" s="2">
        <f ca="1">TODAY()+OpportunityTbl[[#This Row],[CreatedOn_DaysFromToday]]</f>
        <v>44588</v>
      </c>
      <c r="C7246" s="2">
        <f ca="1">TODAY()+OpportunityTbl[[#This Row],[EstCloseDate_DaysFromToday]]</f>
        <v>44634</v>
      </c>
      <c r="D7246">
        <f ca="1">IF(OpportunityTbl[[#This Row],[statecode]]=0,"",OpportunityTbl[[#This Row],[Estimated Close Date]])</f>
        <v>44634</v>
      </c>
      <c r="E7246" s="14">
        <v>-522</v>
      </c>
      <c r="F7246" s="14">
        <v>-476</v>
      </c>
      <c r="G7246" t="s">
        <v>27</v>
      </c>
      <c r="H7246" t="s">
        <v>28</v>
      </c>
      <c r="I7246">
        <v>2</v>
      </c>
      <c r="J7246">
        <v>4</v>
      </c>
      <c r="K7246" t="s">
        <v>11694</v>
      </c>
      <c r="L7246" t="s">
        <v>12239</v>
      </c>
      <c r="M7246" t="s">
        <v>22</v>
      </c>
      <c r="N7246" t="s">
        <v>513</v>
      </c>
      <c r="O7246" t="s">
        <v>29</v>
      </c>
      <c r="P7246" t="s">
        <v>525</v>
      </c>
      <c r="Q7246" s="13">
        <v>8970</v>
      </c>
      <c r="S7246" s="1">
        <v>0.1</v>
      </c>
      <c r="T7246" t="s">
        <v>23</v>
      </c>
      <c r="U7246" t="s">
        <v>100</v>
      </c>
      <c r="V7246" t="b">
        <v>0</v>
      </c>
      <c r="W7246">
        <v>2</v>
      </c>
      <c r="X7246" t="s">
        <v>25</v>
      </c>
      <c r="Y7246" t="s">
        <v>26</v>
      </c>
    </row>
    <row r="7247" spans="1:25" x14ac:dyDescent="0.4">
      <c r="A7247" t="s">
        <v>6198</v>
      </c>
      <c r="B7247" s="2">
        <f ca="1">TODAY()+OpportunityTbl[[#This Row],[CreatedOn_DaysFromToday]]</f>
        <v>44588</v>
      </c>
      <c r="C7247" s="2">
        <f ca="1">TODAY()+OpportunityTbl[[#This Row],[EstCloseDate_DaysFromToday]]</f>
        <v>44642</v>
      </c>
      <c r="D7247">
        <f ca="1">IF(OpportunityTbl[[#This Row],[statecode]]=0,"",OpportunityTbl[[#This Row],[Estimated Close Date]])</f>
        <v>44642</v>
      </c>
      <c r="E7247" s="14">
        <v>-522</v>
      </c>
      <c r="F7247" s="14">
        <v>-468</v>
      </c>
      <c r="G7247" t="s">
        <v>27</v>
      </c>
      <c r="H7247" t="s">
        <v>28</v>
      </c>
      <c r="I7247">
        <v>2</v>
      </c>
      <c r="J7247">
        <v>4</v>
      </c>
      <c r="K7247" t="s">
        <v>11601</v>
      </c>
      <c r="L7247" t="s">
        <v>12239</v>
      </c>
      <c r="M7247" t="s">
        <v>22</v>
      </c>
      <c r="N7247" t="s">
        <v>779</v>
      </c>
      <c r="O7247" t="s">
        <v>29</v>
      </c>
      <c r="P7247" t="s">
        <v>782</v>
      </c>
      <c r="Q7247" s="13">
        <v>6953</v>
      </c>
      <c r="S7247" s="1">
        <v>0.3</v>
      </c>
      <c r="T7247" t="s">
        <v>168</v>
      </c>
      <c r="U7247" t="s">
        <v>100</v>
      </c>
      <c r="V7247" t="b">
        <v>1</v>
      </c>
      <c r="W7247">
        <v>2</v>
      </c>
      <c r="X7247" t="s">
        <v>157</v>
      </c>
      <c r="Y7247" t="s">
        <v>4892</v>
      </c>
    </row>
    <row r="7248" spans="1:25" x14ac:dyDescent="0.4">
      <c r="A7248" t="s">
        <v>6515</v>
      </c>
      <c r="B7248" s="2">
        <f ca="1">TODAY()+OpportunityTbl[[#This Row],[CreatedOn_DaysFromToday]]</f>
        <v>44588</v>
      </c>
      <c r="C7248" s="2">
        <f ca="1">TODAY()+OpportunityTbl[[#This Row],[EstCloseDate_DaysFromToday]]</f>
        <v>44676</v>
      </c>
      <c r="D7248">
        <f ca="1">IF(OpportunityTbl[[#This Row],[statecode]]=0,"",OpportunityTbl[[#This Row],[Estimated Close Date]])</f>
        <v>44676</v>
      </c>
      <c r="E7248" s="14">
        <v>-522</v>
      </c>
      <c r="F7248" s="14">
        <v>-434</v>
      </c>
      <c r="G7248" t="s">
        <v>27</v>
      </c>
      <c r="H7248" t="s">
        <v>28</v>
      </c>
      <c r="I7248">
        <v>2</v>
      </c>
      <c r="J7248">
        <v>4</v>
      </c>
      <c r="K7248" t="s">
        <v>11567</v>
      </c>
      <c r="L7248" t="s">
        <v>12236</v>
      </c>
      <c r="M7248" t="s">
        <v>22</v>
      </c>
      <c r="N7248" t="s">
        <v>534</v>
      </c>
      <c r="O7248" t="s">
        <v>29</v>
      </c>
      <c r="P7248" t="s">
        <v>535</v>
      </c>
      <c r="Q7248" s="13">
        <v>2900</v>
      </c>
      <c r="S7248" s="1">
        <v>0.1</v>
      </c>
      <c r="T7248" t="s">
        <v>23</v>
      </c>
      <c r="U7248" t="s">
        <v>24</v>
      </c>
      <c r="V7248" t="b">
        <v>0</v>
      </c>
      <c r="W7248">
        <v>2.5</v>
      </c>
      <c r="X7248" t="s">
        <v>25</v>
      </c>
      <c r="Y7248" t="s">
        <v>4926</v>
      </c>
    </row>
    <row r="7249" spans="1:25" x14ac:dyDescent="0.4">
      <c r="A7249" t="s">
        <v>7242</v>
      </c>
      <c r="B7249" s="2">
        <f ca="1">TODAY()+OpportunityTbl[[#This Row],[CreatedOn_DaysFromToday]]</f>
        <v>44588</v>
      </c>
      <c r="C7249" s="2">
        <f ca="1">TODAY()+OpportunityTbl[[#This Row],[EstCloseDate_DaysFromToday]]</f>
        <v>44642</v>
      </c>
      <c r="D7249">
        <f ca="1">IF(OpportunityTbl[[#This Row],[statecode]]=0,"",OpportunityTbl[[#This Row],[Estimated Close Date]])</f>
        <v>44642</v>
      </c>
      <c r="E7249" s="14">
        <v>-522</v>
      </c>
      <c r="F7249" s="14">
        <v>-468</v>
      </c>
      <c r="G7249" t="s">
        <v>7082</v>
      </c>
      <c r="H7249" t="s">
        <v>7082</v>
      </c>
      <c r="I7249">
        <v>1</v>
      </c>
      <c r="J7249">
        <v>3</v>
      </c>
      <c r="K7249" t="s">
        <v>11601</v>
      </c>
      <c r="L7249" t="s">
        <v>12237</v>
      </c>
      <c r="M7249" t="s">
        <v>22</v>
      </c>
      <c r="N7249" t="s">
        <v>469</v>
      </c>
      <c r="O7249" t="s">
        <v>29</v>
      </c>
      <c r="P7249" t="s">
        <v>511</v>
      </c>
      <c r="Q7249" s="13">
        <v>5300</v>
      </c>
      <c r="R7249" s="13">
        <v>5114.5</v>
      </c>
      <c r="S7249" s="1">
        <v>0.9</v>
      </c>
      <c r="T7249" t="s">
        <v>4724</v>
      </c>
      <c r="U7249" t="s">
        <v>24</v>
      </c>
      <c r="V7249" t="b">
        <v>1</v>
      </c>
      <c r="W7249">
        <v>3.5</v>
      </c>
      <c r="X7249" t="s">
        <v>4732</v>
      </c>
      <c r="Y7249" t="s">
        <v>4892</v>
      </c>
    </row>
    <row r="7250" spans="1:25" x14ac:dyDescent="0.4">
      <c r="A7250" t="s">
        <v>998</v>
      </c>
      <c r="B7250" s="2">
        <f ca="1">TODAY()+OpportunityTbl[[#This Row],[CreatedOn_DaysFromToday]]</f>
        <v>44587</v>
      </c>
      <c r="C7250" s="2">
        <f ca="1">TODAY()+OpportunityTbl[[#This Row],[EstCloseDate_DaysFromToday]]</f>
        <v>44643</v>
      </c>
      <c r="D7250">
        <f ca="1">IF(OpportunityTbl[[#This Row],[statecode]]=0,"",OpportunityTbl[[#This Row],[Estimated Close Date]])</f>
        <v>44643</v>
      </c>
      <c r="E7250" s="14">
        <v>-523</v>
      </c>
      <c r="F7250" s="14">
        <v>-467</v>
      </c>
      <c r="G7250" t="s">
        <v>27</v>
      </c>
      <c r="H7250" t="s">
        <v>28</v>
      </c>
      <c r="I7250">
        <v>2</v>
      </c>
      <c r="J7250">
        <v>4</v>
      </c>
      <c r="K7250" t="s">
        <v>11695</v>
      </c>
      <c r="L7250" t="s">
        <v>12234</v>
      </c>
      <c r="M7250" t="s">
        <v>22</v>
      </c>
      <c r="N7250" t="s">
        <v>475</v>
      </c>
      <c r="O7250" t="s">
        <v>29</v>
      </c>
      <c r="P7250" t="s">
        <v>576</v>
      </c>
      <c r="Q7250" s="13">
        <v>2187</v>
      </c>
      <c r="S7250" s="1">
        <v>0.1</v>
      </c>
      <c r="T7250" t="s">
        <v>23</v>
      </c>
      <c r="U7250" t="s">
        <v>24</v>
      </c>
      <c r="V7250" t="b">
        <v>1</v>
      </c>
      <c r="W7250">
        <v>2.5</v>
      </c>
      <c r="X7250" t="s">
        <v>25</v>
      </c>
      <c r="Y7250" t="s">
        <v>26</v>
      </c>
    </row>
    <row r="7251" spans="1:25" x14ac:dyDescent="0.4">
      <c r="A7251" t="s">
        <v>999</v>
      </c>
      <c r="B7251" s="2">
        <f ca="1">TODAY()+OpportunityTbl[[#This Row],[CreatedOn_DaysFromToday]]</f>
        <v>44587</v>
      </c>
      <c r="C7251" s="2">
        <f ca="1">TODAY()+OpportunityTbl[[#This Row],[EstCloseDate_DaysFromToday]]</f>
        <v>44640</v>
      </c>
      <c r="D7251">
        <f ca="1">IF(OpportunityTbl[[#This Row],[statecode]]=0,"",OpportunityTbl[[#This Row],[Estimated Close Date]])</f>
        <v>44640</v>
      </c>
      <c r="E7251" s="14">
        <v>-523</v>
      </c>
      <c r="F7251" s="14">
        <v>-470</v>
      </c>
      <c r="G7251" t="s">
        <v>27</v>
      </c>
      <c r="H7251" t="s">
        <v>28</v>
      </c>
      <c r="I7251">
        <v>2</v>
      </c>
      <c r="J7251">
        <v>4</v>
      </c>
      <c r="K7251" t="s">
        <v>11649</v>
      </c>
      <c r="L7251" t="s">
        <v>12236</v>
      </c>
      <c r="M7251" t="s">
        <v>22</v>
      </c>
      <c r="N7251" t="s">
        <v>563</v>
      </c>
      <c r="O7251" t="s">
        <v>29</v>
      </c>
      <c r="P7251" t="s">
        <v>564</v>
      </c>
      <c r="Q7251" s="13">
        <v>2019</v>
      </c>
      <c r="S7251" s="1">
        <v>0.1</v>
      </c>
      <c r="T7251" t="s">
        <v>23</v>
      </c>
      <c r="U7251" t="s">
        <v>24</v>
      </c>
      <c r="V7251" t="b">
        <v>1</v>
      </c>
      <c r="W7251">
        <v>2.5</v>
      </c>
      <c r="X7251" t="s">
        <v>25</v>
      </c>
      <c r="Y7251" t="s">
        <v>26</v>
      </c>
    </row>
    <row r="7252" spans="1:25" x14ac:dyDescent="0.4">
      <c r="A7252" t="s">
        <v>1488</v>
      </c>
      <c r="B7252" s="2">
        <f ca="1">TODAY()+OpportunityTbl[[#This Row],[CreatedOn_DaysFromToday]]</f>
        <v>44587</v>
      </c>
      <c r="C7252" s="2">
        <f ca="1">TODAY()+OpportunityTbl[[#This Row],[EstCloseDate_DaysFromToday]]</f>
        <v>44621</v>
      </c>
      <c r="D7252">
        <f ca="1">IF(OpportunityTbl[[#This Row],[statecode]]=0,"",OpportunityTbl[[#This Row],[Estimated Close Date]])</f>
        <v>44621</v>
      </c>
      <c r="E7252" s="14">
        <v>-523</v>
      </c>
      <c r="F7252" s="14">
        <v>-489</v>
      </c>
      <c r="G7252" t="s">
        <v>27</v>
      </c>
      <c r="H7252" t="s">
        <v>28</v>
      </c>
      <c r="I7252">
        <v>2</v>
      </c>
      <c r="J7252">
        <v>4</v>
      </c>
      <c r="K7252" t="s">
        <v>11648</v>
      </c>
      <c r="L7252" t="s">
        <v>12233</v>
      </c>
      <c r="M7252" t="s">
        <v>22</v>
      </c>
      <c r="N7252" t="s">
        <v>518</v>
      </c>
      <c r="O7252" t="s">
        <v>29</v>
      </c>
      <c r="P7252" t="s">
        <v>557</v>
      </c>
      <c r="Q7252" s="13">
        <v>26541</v>
      </c>
      <c r="S7252" s="1">
        <v>0.1</v>
      </c>
      <c r="T7252" t="s">
        <v>23</v>
      </c>
      <c r="U7252" t="s">
        <v>100</v>
      </c>
      <c r="V7252" t="b">
        <v>1</v>
      </c>
      <c r="W7252">
        <v>2.5</v>
      </c>
      <c r="X7252" t="s">
        <v>25</v>
      </c>
      <c r="Y7252" t="s">
        <v>26</v>
      </c>
    </row>
    <row r="7253" spans="1:25" x14ac:dyDescent="0.4">
      <c r="A7253" t="s">
        <v>3150</v>
      </c>
      <c r="B7253" s="2">
        <f ca="1">TODAY()+OpportunityTbl[[#This Row],[CreatedOn_DaysFromToday]]</f>
        <v>44587</v>
      </c>
      <c r="C7253" s="2">
        <f ca="1">TODAY()+OpportunityTbl[[#This Row],[EstCloseDate_DaysFromToday]]</f>
        <v>44632</v>
      </c>
      <c r="D7253">
        <f ca="1">IF(OpportunityTbl[[#This Row],[statecode]]=0,"",OpportunityTbl[[#This Row],[Estimated Close Date]])</f>
        <v>44632</v>
      </c>
      <c r="E7253" s="14">
        <v>-523</v>
      </c>
      <c r="F7253" s="14">
        <v>-478</v>
      </c>
      <c r="G7253" t="s">
        <v>27</v>
      </c>
      <c r="H7253" t="s">
        <v>28</v>
      </c>
      <c r="I7253">
        <v>2</v>
      </c>
      <c r="J7253">
        <v>4</v>
      </c>
      <c r="K7253" t="s">
        <v>11664</v>
      </c>
      <c r="L7253" t="s">
        <v>12236</v>
      </c>
      <c r="M7253" t="s">
        <v>22</v>
      </c>
      <c r="N7253" t="s">
        <v>1710</v>
      </c>
      <c r="O7253" t="s">
        <v>29</v>
      </c>
      <c r="P7253" t="s">
        <v>1805</v>
      </c>
      <c r="Q7253" s="13">
        <v>2869</v>
      </c>
      <c r="S7253" s="1">
        <v>0.1</v>
      </c>
      <c r="T7253" t="s">
        <v>23</v>
      </c>
      <c r="U7253" t="s">
        <v>24</v>
      </c>
      <c r="V7253" t="b">
        <v>1</v>
      </c>
      <c r="W7253">
        <v>4</v>
      </c>
      <c r="X7253" t="s">
        <v>25</v>
      </c>
      <c r="Y7253" t="s">
        <v>26</v>
      </c>
    </row>
    <row r="7254" spans="1:25" x14ac:dyDescent="0.4">
      <c r="A7254" t="s">
        <v>3244</v>
      </c>
      <c r="B7254" s="2">
        <f ca="1">TODAY()+OpportunityTbl[[#This Row],[CreatedOn_DaysFromToday]]</f>
        <v>44587</v>
      </c>
      <c r="C7254" s="2">
        <f ca="1">TODAY()+OpportunityTbl[[#This Row],[EstCloseDate_DaysFromToday]]</f>
        <v>44616</v>
      </c>
      <c r="D7254">
        <f ca="1">IF(OpportunityTbl[[#This Row],[statecode]]=0,"",OpportunityTbl[[#This Row],[Estimated Close Date]])</f>
        <v>44616</v>
      </c>
      <c r="E7254" s="14">
        <v>-523</v>
      </c>
      <c r="F7254" s="14">
        <v>-494</v>
      </c>
      <c r="G7254" t="s">
        <v>27</v>
      </c>
      <c r="H7254" t="s">
        <v>28</v>
      </c>
      <c r="I7254">
        <v>2</v>
      </c>
      <c r="J7254">
        <v>4</v>
      </c>
      <c r="K7254" t="s">
        <v>11664</v>
      </c>
      <c r="L7254" t="s">
        <v>12238</v>
      </c>
      <c r="M7254" t="s">
        <v>22</v>
      </c>
      <c r="N7254" t="s">
        <v>1710</v>
      </c>
      <c r="O7254" t="s">
        <v>29</v>
      </c>
      <c r="P7254" t="s">
        <v>1713</v>
      </c>
      <c r="Q7254" s="13">
        <v>2455</v>
      </c>
      <c r="S7254" s="1">
        <v>0.1</v>
      </c>
      <c r="T7254" t="s">
        <v>23</v>
      </c>
      <c r="U7254" t="s">
        <v>100</v>
      </c>
      <c r="V7254" t="b">
        <v>1</v>
      </c>
      <c r="W7254">
        <v>3.5</v>
      </c>
      <c r="X7254" t="s">
        <v>25</v>
      </c>
      <c r="Y7254" t="s">
        <v>26</v>
      </c>
    </row>
    <row r="7255" spans="1:25" x14ac:dyDescent="0.4">
      <c r="A7255" t="s">
        <v>3312</v>
      </c>
      <c r="B7255" s="2">
        <f ca="1">TODAY()+OpportunityTbl[[#This Row],[CreatedOn_DaysFromToday]]</f>
        <v>44587</v>
      </c>
      <c r="C7255" s="2">
        <f ca="1">TODAY()+OpportunityTbl[[#This Row],[EstCloseDate_DaysFromToday]]</f>
        <v>44645</v>
      </c>
      <c r="D7255">
        <f ca="1">IF(OpportunityTbl[[#This Row],[statecode]]=0,"",OpportunityTbl[[#This Row],[Estimated Close Date]])</f>
        <v>44645</v>
      </c>
      <c r="E7255" s="14">
        <v>-523</v>
      </c>
      <c r="F7255" s="14">
        <v>-465</v>
      </c>
      <c r="G7255" t="s">
        <v>27</v>
      </c>
      <c r="H7255" t="s">
        <v>28</v>
      </c>
      <c r="I7255">
        <v>2</v>
      </c>
      <c r="J7255">
        <v>4</v>
      </c>
      <c r="K7255" t="s">
        <v>11602</v>
      </c>
      <c r="L7255" t="s">
        <v>12234</v>
      </c>
      <c r="M7255" t="s">
        <v>22</v>
      </c>
      <c r="N7255" t="s">
        <v>1710</v>
      </c>
      <c r="O7255" t="s">
        <v>29</v>
      </c>
      <c r="P7255" t="s">
        <v>1713</v>
      </c>
      <c r="Q7255" s="13">
        <v>1507</v>
      </c>
      <c r="S7255" s="1">
        <v>0.1</v>
      </c>
      <c r="T7255" t="s">
        <v>23</v>
      </c>
      <c r="U7255" t="s">
        <v>24</v>
      </c>
      <c r="V7255" t="b">
        <v>0</v>
      </c>
      <c r="W7255">
        <v>4</v>
      </c>
      <c r="X7255" t="s">
        <v>25</v>
      </c>
      <c r="Y7255" t="s">
        <v>26</v>
      </c>
    </row>
    <row r="7256" spans="1:25" x14ac:dyDescent="0.4">
      <c r="A7256" t="s">
        <v>3398</v>
      </c>
      <c r="B7256" s="2">
        <f ca="1">TODAY()+OpportunityTbl[[#This Row],[CreatedOn_DaysFromToday]]</f>
        <v>44587</v>
      </c>
      <c r="C7256" s="2">
        <f ca="1">TODAY()+OpportunityTbl[[#This Row],[EstCloseDate_DaysFromToday]]</f>
        <v>44616</v>
      </c>
      <c r="D7256">
        <f ca="1">IF(OpportunityTbl[[#This Row],[statecode]]=0,"",OpportunityTbl[[#This Row],[Estimated Close Date]])</f>
        <v>44616</v>
      </c>
      <c r="E7256" s="14">
        <v>-523</v>
      </c>
      <c r="F7256" s="14">
        <v>-494</v>
      </c>
      <c r="G7256" t="s">
        <v>27</v>
      </c>
      <c r="H7256" t="s">
        <v>28</v>
      </c>
      <c r="I7256">
        <v>2</v>
      </c>
      <c r="J7256">
        <v>4</v>
      </c>
      <c r="K7256" t="s">
        <v>11682</v>
      </c>
      <c r="L7256" t="s">
        <v>12239</v>
      </c>
      <c r="M7256" t="s">
        <v>22</v>
      </c>
      <c r="N7256" t="s">
        <v>1710</v>
      </c>
      <c r="O7256" t="s">
        <v>29</v>
      </c>
      <c r="P7256" t="s">
        <v>1711</v>
      </c>
      <c r="Q7256" s="13">
        <v>8076</v>
      </c>
      <c r="S7256" s="1">
        <v>0.1</v>
      </c>
      <c r="T7256" t="s">
        <v>23</v>
      </c>
      <c r="U7256" t="s">
        <v>100</v>
      </c>
      <c r="V7256" t="b">
        <v>1</v>
      </c>
      <c r="W7256">
        <v>3.5</v>
      </c>
      <c r="X7256" t="s">
        <v>25</v>
      </c>
      <c r="Y7256" t="s">
        <v>26</v>
      </c>
    </row>
    <row r="7257" spans="1:25" x14ac:dyDescent="0.4">
      <c r="A7257" t="s">
        <v>5279</v>
      </c>
      <c r="B7257" s="2">
        <f ca="1">TODAY()+OpportunityTbl[[#This Row],[CreatedOn_DaysFromToday]]</f>
        <v>44587</v>
      </c>
      <c r="C7257" s="2">
        <f ca="1">TODAY()+OpportunityTbl[[#This Row],[EstCloseDate_DaysFromToday]]</f>
        <v>44654</v>
      </c>
      <c r="D7257">
        <f ca="1">IF(OpportunityTbl[[#This Row],[statecode]]=0,"",OpportunityTbl[[#This Row],[Estimated Close Date]])</f>
        <v>44654</v>
      </c>
      <c r="E7257" s="14">
        <v>-523</v>
      </c>
      <c r="F7257" s="14">
        <v>-456</v>
      </c>
      <c r="G7257" t="s">
        <v>27</v>
      </c>
      <c r="H7257" t="s">
        <v>28</v>
      </c>
      <c r="I7257">
        <v>2</v>
      </c>
      <c r="J7257">
        <v>4</v>
      </c>
      <c r="K7257" t="s">
        <v>11649</v>
      </c>
      <c r="L7257" t="s">
        <v>12241</v>
      </c>
      <c r="M7257" t="s">
        <v>22</v>
      </c>
      <c r="N7257" t="s">
        <v>475</v>
      </c>
      <c r="O7257" t="s">
        <v>29</v>
      </c>
      <c r="P7257" t="s">
        <v>907</v>
      </c>
      <c r="Q7257" s="13">
        <v>29798</v>
      </c>
      <c r="S7257" s="1">
        <v>0.1</v>
      </c>
      <c r="T7257" t="s">
        <v>23</v>
      </c>
      <c r="U7257" t="s">
        <v>97</v>
      </c>
      <c r="V7257" t="b">
        <v>0</v>
      </c>
      <c r="W7257">
        <v>3</v>
      </c>
      <c r="X7257" t="s">
        <v>25</v>
      </c>
      <c r="Y7257" t="s">
        <v>4905</v>
      </c>
    </row>
    <row r="7258" spans="1:25" x14ac:dyDescent="0.4">
      <c r="A7258" t="s">
        <v>5345</v>
      </c>
      <c r="B7258" s="2">
        <f ca="1">TODAY()+OpportunityTbl[[#This Row],[CreatedOn_DaysFromToday]]</f>
        <v>44587</v>
      </c>
      <c r="C7258" s="2">
        <f ca="1">TODAY()+OpportunityTbl[[#This Row],[EstCloseDate_DaysFromToday]]</f>
        <v>44657</v>
      </c>
      <c r="D7258">
        <f ca="1">IF(OpportunityTbl[[#This Row],[statecode]]=0,"",OpportunityTbl[[#This Row],[Estimated Close Date]])</f>
        <v>44657</v>
      </c>
      <c r="E7258" s="14">
        <v>-523</v>
      </c>
      <c r="F7258" s="14">
        <v>-453</v>
      </c>
      <c r="G7258" t="s">
        <v>27</v>
      </c>
      <c r="H7258" t="s">
        <v>28</v>
      </c>
      <c r="I7258">
        <v>2</v>
      </c>
      <c r="J7258">
        <v>4</v>
      </c>
      <c r="K7258" t="s">
        <v>11650</v>
      </c>
      <c r="L7258" t="s">
        <v>12238</v>
      </c>
      <c r="M7258" t="s">
        <v>22</v>
      </c>
      <c r="N7258" t="s">
        <v>1617</v>
      </c>
      <c r="O7258" t="s">
        <v>29</v>
      </c>
      <c r="P7258" t="s">
        <v>1648</v>
      </c>
      <c r="Q7258" s="13">
        <v>4272</v>
      </c>
      <c r="S7258" s="1">
        <v>0.3</v>
      </c>
      <c r="T7258" t="s">
        <v>168</v>
      </c>
      <c r="U7258" t="s">
        <v>100</v>
      </c>
      <c r="V7258" t="b">
        <v>0</v>
      </c>
      <c r="W7258">
        <v>3</v>
      </c>
      <c r="X7258" t="s">
        <v>157</v>
      </c>
      <c r="Y7258" t="s">
        <v>4896</v>
      </c>
    </row>
    <row r="7259" spans="1:25" x14ac:dyDescent="0.4">
      <c r="A7259" t="s">
        <v>5790</v>
      </c>
      <c r="B7259" s="2">
        <f ca="1">TODAY()+OpportunityTbl[[#This Row],[CreatedOn_DaysFromToday]]</f>
        <v>44587</v>
      </c>
      <c r="C7259" s="2">
        <f ca="1">TODAY()+OpportunityTbl[[#This Row],[EstCloseDate_DaysFromToday]]</f>
        <v>44635</v>
      </c>
      <c r="D7259">
        <f ca="1">IF(OpportunityTbl[[#This Row],[statecode]]=0,"",OpportunityTbl[[#This Row],[Estimated Close Date]])</f>
        <v>44635</v>
      </c>
      <c r="E7259" s="14">
        <v>-523</v>
      </c>
      <c r="F7259" s="14">
        <v>-475</v>
      </c>
      <c r="G7259" t="s">
        <v>27</v>
      </c>
      <c r="H7259" t="s">
        <v>28</v>
      </c>
      <c r="I7259">
        <v>2</v>
      </c>
      <c r="J7259">
        <v>4</v>
      </c>
      <c r="K7259" t="s">
        <v>11696</v>
      </c>
      <c r="L7259" t="s">
        <v>12239</v>
      </c>
      <c r="M7259" t="s">
        <v>22</v>
      </c>
      <c r="N7259" t="s">
        <v>1710</v>
      </c>
      <c r="O7259" t="s">
        <v>29</v>
      </c>
      <c r="P7259" t="s">
        <v>1713</v>
      </c>
      <c r="Q7259" s="13">
        <v>7138</v>
      </c>
      <c r="S7259" s="1">
        <v>0.3</v>
      </c>
      <c r="T7259" t="s">
        <v>168</v>
      </c>
      <c r="U7259" t="s">
        <v>100</v>
      </c>
      <c r="V7259" t="b">
        <v>0</v>
      </c>
      <c r="W7259">
        <v>3.5</v>
      </c>
      <c r="X7259" t="s">
        <v>157</v>
      </c>
      <c r="Y7259" t="s">
        <v>4892</v>
      </c>
    </row>
    <row r="7260" spans="1:25" x14ac:dyDescent="0.4">
      <c r="A7260" t="s">
        <v>5847</v>
      </c>
      <c r="B7260" s="2">
        <f ca="1">TODAY()+OpportunityTbl[[#This Row],[CreatedOn_DaysFromToday]]</f>
        <v>44587</v>
      </c>
      <c r="C7260" s="2">
        <f ca="1">TODAY()+OpportunityTbl[[#This Row],[EstCloseDate_DaysFromToday]]</f>
        <v>44631</v>
      </c>
      <c r="D7260">
        <f ca="1">IF(OpportunityTbl[[#This Row],[statecode]]=0,"",OpportunityTbl[[#This Row],[Estimated Close Date]])</f>
        <v>44631</v>
      </c>
      <c r="E7260" s="14">
        <v>-523</v>
      </c>
      <c r="F7260" s="14">
        <v>-479</v>
      </c>
      <c r="G7260" t="s">
        <v>27</v>
      </c>
      <c r="H7260" t="s">
        <v>28</v>
      </c>
      <c r="I7260">
        <v>2</v>
      </c>
      <c r="J7260">
        <v>4</v>
      </c>
      <c r="K7260" t="s">
        <v>11670</v>
      </c>
      <c r="L7260" t="s">
        <v>12236</v>
      </c>
      <c r="M7260" t="s">
        <v>22</v>
      </c>
      <c r="N7260" t="s">
        <v>1710</v>
      </c>
      <c r="O7260" t="s">
        <v>29</v>
      </c>
      <c r="P7260" t="s">
        <v>1713</v>
      </c>
      <c r="Q7260" s="13">
        <v>1902</v>
      </c>
      <c r="S7260" s="1">
        <v>0.1</v>
      </c>
      <c r="T7260" t="s">
        <v>23</v>
      </c>
      <c r="U7260" t="s">
        <v>100</v>
      </c>
      <c r="V7260" t="b">
        <v>0</v>
      </c>
      <c r="W7260">
        <v>4</v>
      </c>
      <c r="X7260" t="s">
        <v>157</v>
      </c>
      <c r="Y7260" t="s">
        <v>4899</v>
      </c>
    </row>
    <row r="7261" spans="1:25" x14ac:dyDescent="0.4">
      <c r="A7261" t="s">
        <v>7738</v>
      </c>
      <c r="B7261" s="2">
        <f ca="1">TODAY()+OpportunityTbl[[#This Row],[CreatedOn_DaysFromToday]]</f>
        <v>44587</v>
      </c>
      <c r="C7261" s="2">
        <f ca="1">TODAY()+OpportunityTbl[[#This Row],[EstCloseDate_DaysFromToday]]</f>
        <v>44652</v>
      </c>
      <c r="D7261">
        <f ca="1">IF(OpportunityTbl[[#This Row],[statecode]]=0,"",OpportunityTbl[[#This Row],[Estimated Close Date]])</f>
        <v>44652</v>
      </c>
      <c r="E7261" s="14">
        <v>-523</v>
      </c>
      <c r="F7261" s="14">
        <v>-458</v>
      </c>
      <c r="G7261" t="s">
        <v>7082</v>
      </c>
      <c r="H7261" t="s">
        <v>7082</v>
      </c>
      <c r="I7261">
        <v>1</v>
      </c>
      <c r="J7261">
        <v>3</v>
      </c>
      <c r="K7261" t="s">
        <v>11671</v>
      </c>
      <c r="L7261" t="s">
        <v>12238</v>
      </c>
      <c r="M7261" t="s">
        <v>22</v>
      </c>
      <c r="N7261" t="s">
        <v>31</v>
      </c>
      <c r="O7261" t="s">
        <v>29</v>
      </c>
      <c r="P7261" t="s">
        <v>210</v>
      </c>
      <c r="Q7261" s="13">
        <v>4459</v>
      </c>
      <c r="R7261" s="13">
        <v>4369.82</v>
      </c>
      <c r="S7261" s="1">
        <v>0.5</v>
      </c>
      <c r="T7261" t="s">
        <v>168</v>
      </c>
      <c r="U7261" t="s">
        <v>97</v>
      </c>
      <c r="V7261" t="b">
        <v>0</v>
      </c>
      <c r="W7261">
        <v>2</v>
      </c>
      <c r="X7261" t="s">
        <v>240</v>
      </c>
      <c r="Y7261" t="s">
        <v>4905</v>
      </c>
    </row>
    <row r="7262" spans="1:25" x14ac:dyDescent="0.4">
      <c r="A7262" t="s">
        <v>2152</v>
      </c>
      <c r="B7262" s="2">
        <f ca="1">TODAY()+OpportunityTbl[[#This Row],[CreatedOn_DaysFromToday]]</f>
        <v>44586</v>
      </c>
      <c r="C7262" s="2">
        <f ca="1">TODAY()+OpportunityTbl[[#This Row],[EstCloseDate_DaysFromToday]]</f>
        <v>44656</v>
      </c>
      <c r="D7262">
        <f ca="1">IF(OpportunityTbl[[#This Row],[statecode]]=0,"",OpportunityTbl[[#This Row],[Estimated Close Date]])</f>
        <v>44656</v>
      </c>
      <c r="E7262" s="14">
        <v>-524</v>
      </c>
      <c r="F7262" s="14">
        <v>-454</v>
      </c>
      <c r="G7262" t="s">
        <v>27</v>
      </c>
      <c r="H7262" t="s">
        <v>28</v>
      </c>
      <c r="I7262">
        <v>2</v>
      </c>
      <c r="J7262">
        <v>4</v>
      </c>
      <c r="K7262" t="s">
        <v>11636</v>
      </c>
      <c r="L7262" t="s">
        <v>12238</v>
      </c>
      <c r="M7262" t="s">
        <v>22</v>
      </c>
      <c r="N7262" t="s">
        <v>1727</v>
      </c>
      <c r="O7262" t="s">
        <v>29</v>
      </c>
      <c r="P7262" t="s">
        <v>1791</v>
      </c>
      <c r="Q7262" s="13">
        <v>4301</v>
      </c>
      <c r="S7262" s="1">
        <v>0.3</v>
      </c>
      <c r="T7262" t="s">
        <v>168</v>
      </c>
      <c r="U7262" t="s">
        <v>24</v>
      </c>
      <c r="V7262" t="b">
        <v>1</v>
      </c>
      <c r="W7262">
        <v>3</v>
      </c>
      <c r="X7262" t="s">
        <v>157</v>
      </c>
      <c r="Y7262" t="s">
        <v>26</v>
      </c>
    </row>
    <row r="7263" spans="1:25" x14ac:dyDescent="0.4">
      <c r="A7263" t="s">
        <v>2757</v>
      </c>
      <c r="B7263" s="2">
        <f ca="1">TODAY()+OpportunityTbl[[#This Row],[CreatedOn_DaysFromToday]]</f>
        <v>44586</v>
      </c>
      <c r="C7263" s="2">
        <f ca="1">TODAY()+OpportunityTbl[[#This Row],[EstCloseDate_DaysFromToday]]</f>
        <v>44652</v>
      </c>
      <c r="D7263">
        <f ca="1">IF(OpportunityTbl[[#This Row],[statecode]]=0,"",OpportunityTbl[[#This Row],[Estimated Close Date]])</f>
        <v>44652</v>
      </c>
      <c r="E7263" s="14">
        <v>-524</v>
      </c>
      <c r="F7263" s="14">
        <v>-458</v>
      </c>
      <c r="G7263" t="s">
        <v>27</v>
      </c>
      <c r="H7263" t="s">
        <v>28</v>
      </c>
      <c r="I7263">
        <v>2</v>
      </c>
      <c r="J7263">
        <v>4</v>
      </c>
      <c r="K7263" t="s">
        <v>11616</v>
      </c>
      <c r="L7263" t="s">
        <v>12239</v>
      </c>
      <c r="M7263" t="s">
        <v>22</v>
      </c>
      <c r="N7263" t="s">
        <v>1617</v>
      </c>
      <c r="O7263" t="s">
        <v>29</v>
      </c>
      <c r="P7263" t="s">
        <v>1620</v>
      </c>
      <c r="Q7263" s="13">
        <v>6013</v>
      </c>
      <c r="S7263" s="1">
        <v>0.1</v>
      </c>
      <c r="T7263" t="s">
        <v>23</v>
      </c>
      <c r="U7263" t="s">
        <v>97</v>
      </c>
      <c r="V7263" t="b">
        <v>1</v>
      </c>
      <c r="W7263">
        <v>3</v>
      </c>
      <c r="X7263" t="s">
        <v>25</v>
      </c>
      <c r="Y7263" t="s">
        <v>26</v>
      </c>
    </row>
    <row r="7264" spans="1:25" x14ac:dyDescent="0.4">
      <c r="A7264" t="s">
        <v>3151</v>
      </c>
      <c r="B7264" s="2">
        <f ca="1">TODAY()+OpportunityTbl[[#This Row],[CreatedOn_DaysFromToday]]</f>
        <v>44586</v>
      </c>
      <c r="C7264" s="2">
        <f ca="1">TODAY()+OpportunityTbl[[#This Row],[EstCloseDate_DaysFromToday]]</f>
        <v>44644</v>
      </c>
      <c r="D7264">
        <f ca="1">IF(OpportunityTbl[[#This Row],[statecode]]=0,"",OpportunityTbl[[#This Row],[Estimated Close Date]])</f>
        <v>44644</v>
      </c>
      <c r="E7264" s="14">
        <v>-524</v>
      </c>
      <c r="F7264" s="14">
        <v>-466</v>
      </c>
      <c r="G7264" t="s">
        <v>27</v>
      </c>
      <c r="H7264" t="s">
        <v>28</v>
      </c>
      <c r="I7264">
        <v>2</v>
      </c>
      <c r="J7264">
        <v>4</v>
      </c>
      <c r="K7264" t="s">
        <v>11601</v>
      </c>
      <c r="L7264" t="s">
        <v>12239</v>
      </c>
      <c r="M7264" t="s">
        <v>22</v>
      </c>
      <c r="N7264" t="s">
        <v>1710</v>
      </c>
      <c r="O7264" t="s">
        <v>29</v>
      </c>
      <c r="P7264" t="s">
        <v>2207</v>
      </c>
      <c r="Q7264" s="13">
        <v>6520</v>
      </c>
      <c r="S7264" s="1">
        <v>0.1</v>
      </c>
      <c r="T7264" t="s">
        <v>23</v>
      </c>
      <c r="U7264" t="s">
        <v>97</v>
      </c>
      <c r="V7264" t="b">
        <v>0</v>
      </c>
      <c r="W7264">
        <v>3.5</v>
      </c>
      <c r="X7264" t="s">
        <v>25</v>
      </c>
      <c r="Y7264" t="s">
        <v>26</v>
      </c>
    </row>
    <row r="7265" spans="1:25" x14ac:dyDescent="0.4">
      <c r="A7265" t="s">
        <v>3442</v>
      </c>
      <c r="B7265" s="2">
        <f ca="1">TODAY()+OpportunityTbl[[#This Row],[CreatedOn_DaysFromToday]]</f>
        <v>44586</v>
      </c>
      <c r="C7265" s="2">
        <f ca="1">TODAY()+OpportunityTbl[[#This Row],[EstCloseDate_DaysFromToday]]</f>
        <v>44633</v>
      </c>
      <c r="D7265">
        <f ca="1">IF(OpportunityTbl[[#This Row],[statecode]]=0,"",OpportunityTbl[[#This Row],[Estimated Close Date]])</f>
        <v>44633</v>
      </c>
      <c r="E7265" s="14">
        <v>-524</v>
      </c>
      <c r="F7265" s="14">
        <v>-477</v>
      </c>
      <c r="G7265" t="s">
        <v>27</v>
      </c>
      <c r="H7265" t="s">
        <v>28</v>
      </c>
      <c r="I7265">
        <v>2</v>
      </c>
      <c r="J7265">
        <v>4</v>
      </c>
      <c r="K7265" t="s">
        <v>11697</v>
      </c>
      <c r="L7265" t="s">
        <v>12237</v>
      </c>
      <c r="M7265" t="s">
        <v>22</v>
      </c>
      <c r="N7265" t="s">
        <v>1710</v>
      </c>
      <c r="O7265" t="s">
        <v>29</v>
      </c>
      <c r="P7265" t="s">
        <v>1711</v>
      </c>
      <c r="Q7265" s="13">
        <v>2989</v>
      </c>
      <c r="S7265" s="1">
        <v>0.1</v>
      </c>
      <c r="T7265" t="s">
        <v>23</v>
      </c>
      <c r="U7265" t="s">
        <v>97</v>
      </c>
      <c r="V7265" t="b">
        <v>1</v>
      </c>
      <c r="W7265">
        <v>5</v>
      </c>
      <c r="X7265" t="s">
        <v>25</v>
      </c>
      <c r="Y7265" t="s">
        <v>26</v>
      </c>
    </row>
    <row r="7266" spans="1:25" x14ac:dyDescent="0.4">
      <c r="A7266" t="s">
        <v>3881</v>
      </c>
      <c r="B7266" s="2">
        <f ca="1">TODAY()+OpportunityTbl[[#This Row],[CreatedOn_DaysFromToday]]</f>
        <v>44586</v>
      </c>
      <c r="C7266" s="2">
        <f ca="1">TODAY()+OpportunityTbl[[#This Row],[EstCloseDate_DaysFromToday]]</f>
        <v>44629</v>
      </c>
      <c r="D7266">
        <f ca="1">IF(OpportunityTbl[[#This Row],[statecode]]=0,"",OpportunityTbl[[#This Row],[Estimated Close Date]])</f>
        <v>44629</v>
      </c>
      <c r="E7266" s="14">
        <v>-524</v>
      </c>
      <c r="F7266" s="14">
        <v>-481</v>
      </c>
      <c r="G7266" t="s">
        <v>27</v>
      </c>
      <c r="H7266" t="s">
        <v>28</v>
      </c>
      <c r="I7266">
        <v>2</v>
      </c>
      <c r="J7266">
        <v>4</v>
      </c>
      <c r="K7266" t="s">
        <v>11645</v>
      </c>
      <c r="L7266" t="s">
        <v>12238</v>
      </c>
      <c r="M7266" t="s">
        <v>22</v>
      </c>
      <c r="N7266" t="s">
        <v>518</v>
      </c>
      <c r="O7266" t="s">
        <v>29</v>
      </c>
      <c r="P7266" t="s">
        <v>532</v>
      </c>
      <c r="Q7266" s="13">
        <v>1900</v>
      </c>
      <c r="S7266" s="1">
        <v>0.1</v>
      </c>
      <c r="T7266" t="s">
        <v>23</v>
      </c>
      <c r="U7266" t="s">
        <v>97</v>
      </c>
      <c r="V7266" t="b">
        <v>1</v>
      </c>
      <c r="W7266">
        <v>2</v>
      </c>
      <c r="X7266" t="s">
        <v>25</v>
      </c>
      <c r="Y7266" t="s">
        <v>26</v>
      </c>
    </row>
    <row r="7267" spans="1:25" x14ac:dyDescent="0.4">
      <c r="A7267" t="s">
        <v>4038</v>
      </c>
      <c r="B7267" s="2">
        <f ca="1">TODAY()+OpportunityTbl[[#This Row],[CreatedOn_DaysFromToday]]</f>
        <v>44586</v>
      </c>
      <c r="C7267" s="2">
        <f ca="1">TODAY()+OpportunityTbl[[#This Row],[EstCloseDate_DaysFromToday]]</f>
        <v>44649</v>
      </c>
      <c r="D7267">
        <f ca="1">IF(OpportunityTbl[[#This Row],[statecode]]=0,"",OpportunityTbl[[#This Row],[Estimated Close Date]])</f>
        <v>44649</v>
      </c>
      <c r="E7267" s="14">
        <v>-524</v>
      </c>
      <c r="F7267" s="14">
        <v>-461</v>
      </c>
      <c r="G7267" t="s">
        <v>27</v>
      </c>
      <c r="H7267" t="s">
        <v>28</v>
      </c>
      <c r="I7267">
        <v>2</v>
      </c>
      <c r="J7267">
        <v>4</v>
      </c>
      <c r="K7267" t="s">
        <v>11601</v>
      </c>
      <c r="L7267" t="s">
        <v>12238</v>
      </c>
      <c r="M7267" t="s">
        <v>22</v>
      </c>
      <c r="N7267" t="s">
        <v>779</v>
      </c>
      <c r="O7267" t="s">
        <v>29</v>
      </c>
      <c r="P7267" t="s">
        <v>780</v>
      </c>
      <c r="Q7267" s="13">
        <v>2530</v>
      </c>
      <c r="S7267" s="1">
        <v>0.1</v>
      </c>
      <c r="T7267" t="s">
        <v>23</v>
      </c>
      <c r="U7267" t="s">
        <v>100</v>
      </c>
      <c r="V7267" t="b">
        <v>0</v>
      </c>
      <c r="W7267">
        <v>2</v>
      </c>
      <c r="X7267" t="s">
        <v>25</v>
      </c>
      <c r="Y7267" t="s">
        <v>26</v>
      </c>
    </row>
    <row r="7268" spans="1:25" x14ac:dyDescent="0.4">
      <c r="A7268" t="s">
        <v>5733</v>
      </c>
      <c r="B7268" s="2">
        <f ca="1">TODAY()+OpportunityTbl[[#This Row],[CreatedOn_DaysFromToday]]</f>
        <v>44586</v>
      </c>
      <c r="C7268" s="2">
        <f ca="1">TODAY()+OpportunityTbl[[#This Row],[EstCloseDate_DaysFromToday]]</f>
        <v>44622</v>
      </c>
      <c r="D7268">
        <f ca="1">IF(OpportunityTbl[[#This Row],[statecode]]=0,"",OpportunityTbl[[#This Row],[Estimated Close Date]])</f>
        <v>44622</v>
      </c>
      <c r="E7268" s="14">
        <v>-524</v>
      </c>
      <c r="F7268" s="14">
        <v>-488</v>
      </c>
      <c r="G7268" t="s">
        <v>27</v>
      </c>
      <c r="H7268" t="s">
        <v>28</v>
      </c>
      <c r="I7268">
        <v>2</v>
      </c>
      <c r="J7268">
        <v>4</v>
      </c>
      <c r="K7268" t="s">
        <v>11698</v>
      </c>
      <c r="L7268" t="s">
        <v>12237</v>
      </c>
      <c r="M7268" t="s">
        <v>22</v>
      </c>
      <c r="N7268" t="s">
        <v>1710</v>
      </c>
      <c r="O7268" t="s">
        <v>29</v>
      </c>
      <c r="P7268" t="s">
        <v>2207</v>
      </c>
      <c r="Q7268" s="13">
        <v>4558</v>
      </c>
      <c r="S7268" s="1">
        <v>0.3</v>
      </c>
      <c r="T7268" t="s">
        <v>168</v>
      </c>
      <c r="U7268" t="s">
        <v>100</v>
      </c>
      <c r="V7268" t="b">
        <v>1</v>
      </c>
      <c r="W7268">
        <v>5</v>
      </c>
      <c r="X7268" t="s">
        <v>157</v>
      </c>
      <c r="Y7268" t="s">
        <v>4890</v>
      </c>
    </row>
    <row r="7269" spans="1:25" x14ac:dyDescent="0.4">
      <c r="A7269" t="s">
        <v>5926</v>
      </c>
      <c r="B7269" s="2">
        <f ca="1">TODAY()+OpportunityTbl[[#This Row],[CreatedOn_DaysFromToday]]</f>
        <v>44586</v>
      </c>
      <c r="C7269" s="2">
        <f ca="1">TODAY()+OpportunityTbl[[#This Row],[EstCloseDate_DaysFromToday]]</f>
        <v>44630</v>
      </c>
      <c r="D7269">
        <f ca="1">IF(OpportunityTbl[[#This Row],[statecode]]=0,"",OpportunityTbl[[#This Row],[Estimated Close Date]])</f>
        <v>44630</v>
      </c>
      <c r="E7269" s="14">
        <v>-524</v>
      </c>
      <c r="F7269" s="14">
        <v>-480</v>
      </c>
      <c r="G7269" t="s">
        <v>27</v>
      </c>
      <c r="H7269" t="s">
        <v>28</v>
      </c>
      <c r="I7269">
        <v>2</v>
      </c>
      <c r="J7269">
        <v>4</v>
      </c>
      <c r="K7269" t="s">
        <v>11699</v>
      </c>
      <c r="L7269" t="s">
        <v>12239</v>
      </c>
      <c r="M7269" t="s">
        <v>22</v>
      </c>
      <c r="N7269" t="s">
        <v>1710</v>
      </c>
      <c r="O7269" t="s">
        <v>29</v>
      </c>
      <c r="P7269" t="s">
        <v>1711</v>
      </c>
      <c r="Q7269" s="13">
        <v>6669</v>
      </c>
      <c r="S7269" s="1">
        <v>0.1</v>
      </c>
      <c r="T7269" t="s">
        <v>23</v>
      </c>
      <c r="U7269" t="s">
        <v>97</v>
      </c>
      <c r="V7269" t="b">
        <v>1</v>
      </c>
      <c r="W7269">
        <v>3.5</v>
      </c>
      <c r="X7269" t="s">
        <v>25</v>
      </c>
      <c r="Y7269" t="s">
        <v>4926</v>
      </c>
    </row>
    <row r="7270" spans="1:25" x14ac:dyDescent="0.4">
      <c r="A7270" t="s">
        <v>7301</v>
      </c>
      <c r="B7270" s="2">
        <f ca="1">TODAY()+OpportunityTbl[[#This Row],[CreatedOn_DaysFromToday]]</f>
        <v>44586</v>
      </c>
      <c r="C7270" s="2">
        <f ca="1">TODAY()+OpportunityTbl[[#This Row],[EstCloseDate_DaysFromToday]]</f>
        <v>44635</v>
      </c>
      <c r="D7270">
        <f ca="1">IF(OpportunityTbl[[#This Row],[statecode]]=0,"",OpportunityTbl[[#This Row],[Estimated Close Date]])</f>
        <v>44635</v>
      </c>
      <c r="E7270" s="14">
        <v>-524</v>
      </c>
      <c r="F7270" s="14">
        <v>-475</v>
      </c>
      <c r="G7270" t="s">
        <v>7082</v>
      </c>
      <c r="H7270" t="s">
        <v>7082</v>
      </c>
      <c r="I7270">
        <v>1</v>
      </c>
      <c r="J7270">
        <v>3</v>
      </c>
      <c r="K7270" t="s">
        <v>11698</v>
      </c>
      <c r="L7270" t="s">
        <v>12237</v>
      </c>
      <c r="M7270" t="s">
        <v>22</v>
      </c>
      <c r="N7270" t="s">
        <v>31</v>
      </c>
      <c r="O7270" t="s">
        <v>29</v>
      </c>
      <c r="P7270" t="s">
        <v>419</v>
      </c>
      <c r="Q7270" s="13">
        <v>3574</v>
      </c>
      <c r="R7270" s="13">
        <v>3448.91</v>
      </c>
      <c r="S7270" s="1">
        <v>0.3</v>
      </c>
      <c r="T7270" t="s">
        <v>168</v>
      </c>
      <c r="U7270" t="s">
        <v>24</v>
      </c>
      <c r="V7270" t="b">
        <v>1</v>
      </c>
      <c r="W7270">
        <v>3.5</v>
      </c>
      <c r="X7270" t="s">
        <v>157</v>
      </c>
      <c r="Y7270" t="s">
        <v>4905</v>
      </c>
    </row>
    <row r="7271" spans="1:25" x14ac:dyDescent="0.4">
      <c r="A7271" t="s">
        <v>7302</v>
      </c>
      <c r="B7271" s="2">
        <f ca="1">TODAY()+OpportunityTbl[[#This Row],[CreatedOn_DaysFromToday]]</f>
        <v>44586</v>
      </c>
      <c r="C7271" s="2">
        <f ca="1">TODAY()+OpportunityTbl[[#This Row],[EstCloseDate_DaysFromToday]]</f>
        <v>44641</v>
      </c>
      <c r="D7271">
        <f ca="1">IF(OpportunityTbl[[#This Row],[statecode]]=0,"",OpportunityTbl[[#This Row],[Estimated Close Date]])</f>
        <v>44641</v>
      </c>
      <c r="E7271" s="14">
        <v>-524</v>
      </c>
      <c r="F7271" s="14">
        <v>-469</v>
      </c>
      <c r="G7271" t="s">
        <v>7082</v>
      </c>
      <c r="H7271" t="s">
        <v>7082</v>
      </c>
      <c r="I7271">
        <v>1</v>
      </c>
      <c r="J7271">
        <v>3</v>
      </c>
      <c r="K7271" t="s">
        <v>11680</v>
      </c>
      <c r="L7271" t="s">
        <v>12237</v>
      </c>
      <c r="M7271" t="s">
        <v>22</v>
      </c>
      <c r="N7271" t="s">
        <v>518</v>
      </c>
      <c r="O7271" t="s">
        <v>29</v>
      </c>
      <c r="P7271" t="s">
        <v>557</v>
      </c>
      <c r="Q7271" s="13">
        <v>2678</v>
      </c>
      <c r="R7271" s="13">
        <v>2584.27</v>
      </c>
      <c r="S7271" s="1">
        <v>0.3</v>
      </c>
      <c r="T7271" t="s">
        <v>168</v>
      </c>
      <c r="U7271" t="s">
        <v>24</v>
      </c>
      <c r="V7271" t="b">
        <v>1</v>
      </c>
      <c r="W7271">
        <v>3.5</v>
      </c>
      <c r="X7271" t="s">
        <v>157</v>
      </c>
      <c r="Y7271" t="s">
        <v>4892</v>
      </c>
    </row>
    <row r="7272" spans="1:25" x14ac:dyDescent="0.4">
      <c r="A7272" t="s">
        <v>7999</v>
      </c>
      <c r="B7272" s="2">
        <f ca="1">TODAY()+OpportunityTbl[[#This Row],[CreatedOn_DaysFromToday]]</f>
        <v>44586</v>
      </c>
      <c r="C7272" s="2">
        <f ca="1">TODAY()+OpportunityTbl[[#This Row],[EstCloseDate_DaysFromToday]]</f>
        <v>44642</v>
      </c>
      <c r="D7272">
        <f ca="1">IF(OpportunityTbl[[#This Row],[statecode]]=0,"",OpportunityTbl[[#This Row],[Estimated Close Date]])</f>
        <v>44642</v>
      </c>
      <c r="E7272" s="14">
        <v>-524</v>
      </c>
      <c r="F7272" s="14">
        <v>-468</v>
      </c>
      <c r="G7272" t="s">
        <v>7082</v>
      </c>
      <c r="H7272" t="s">
        <v>7082</v>
      </c>
      <c r="I7272">
        <v>1</v>
      </c>
      <c r="J7272">
        <v>3</v>
      </c>
      <c r="K7272" t="s">
        <v>11595</v>
      </c>
      <c r="L7272" t="s">
        <v>12234</v>
      </c>
      <c r="M7272" t="s">
        <v>22</v>
      </c>
      <c r="N7272" t="s">
        <v>480</v>
      </c>
      <c r="O7272" t="s">
        <v>29</v>
      </c>
      <c r="P7272" t="s">
        <v>481</v>
      </c>
      <c r="Q7272" s="13">
        <v>2019</v>
      </c>
      <c r="R7272" s="13">
        <v>1968.53</v>
      </c>
      <c r="S7272" s="1">
        <v>0.3</v>
      </c>
      <c r="T7272" t="s">
        <v>168</v>
      </c>
      <c r="U7272" t="s">
        <v>24</v>
      </c>
      <c r="V7272" t="b">
        <v>1</v>
      </c>
      <c r="W7272">
        <v>2.5</v>
      </c>
      <c r="X7272" t="s">
        <v>157</v>
      </c>
      <c r="Y7272" t="s">
        <v>4899</v>
      </c>
    </row>
    <row r="7273" spans="1:25" x14ac:dyDescent="0.4">
      <c r="A7273" t="s">
        <v>298</v>
      </c>
      <c r="B7273" s="2">
        <f ca="1">TODAY()+OpportunityTbl[[#This Row],[CreatedOn_DaysFromToday]]</f>
        <v>44585</v>
      </c>
      <c r="C7273" s="2">
        <f ca="1">TODAY()+OpportunityTbl[[#This Row],[EstCloseDate_DaysFromToday]]</f>
        <v>44630</v>
      </c>
      <c r="D7273">
        <f ca="1">IF(OpportunityTbl[[#This Row],[statecode]]=0,"",OpportunityTbl[[#This Row],[Estimated Close Date]])</f>
        <v>44630</v>
      </c>
      <c r="E7273" s="14">
        <v>-525</v>
      </c>
      <c r="F7273" s="14">
        <v>-480</v>
      </c>
      <c r="G7273" t="s">
        <v>27</v>
      </c>
      <c r="H7273" t="s">
        <v>28</v>
      </c>
      <c r="I7273">
        <v>2</v>
      </c>
      <c r="J7273">
        <v>4</v>
      </c>
      <c r="K7273" t="s">
        <v>11700</v>
      </c>
      <c r="L7273" t="s">
        <v>12234</v>
      </c>
      <c r="M7273" t="s">
        <v>22</v>
      </c>
      <c r="N7273" t="s">
        <v>31</v>
      </c>
      <c r="O7273" t="s">
        <v>29</v>
      </c>
      <c r="P7273" t="s">
        <v>210</v>
      </c>
      <c r="Q7273" s="13">
        <v>1912</v>
      </c>
      <c r="S7273" s="1">
        <v>0.3</v>
      </c>
      <c r="T7273" t="s">
        <v>168</v>
      </c>
      <c r="U7273" t="s">
        <v>100</v>
      </c>
      <c r="V7273" t="b">
        <v>0</v>
      </c>
      <c r="W7273">
        <v>2.5</v>
      </c>
      <c r="X7273" t="s">
        <v>157</v>
      </c>
      <c r="Y7273" t="s">
        <v>26</v>
      </c>
    </row>
    <row r="7274" spans="1:25" x14ac:dyDescent="0.4">
      <c r="A7274" t="s">
        <v>1000</v>
      </c>
      <c r="B7274" s="2">
        <f ca="1">TODAY()+OpportunityTbl[[#This Row],[CreatedOn_DaysFromToday]]</f>
        <v>44585</v>
      </c>
      <c r="C7274" s="2">
        <f ca="1">TODAY()+OpportunityTbl[[#This Row],[EstCloseDate_DaysFromToday]]</f>
        <v>44627</v>
      </c>
      <c r="D7274">
        <f ca="1">IF(OpportunityTbl[[#This Row],[statecode]]=0,"",OpportunityTbl[[#This Row],[Estimated Close Date]])</f>
        <v>44627</v>
      </c>
      <c r="E7274" s="14">
        <v>-525</v>
      </c>
      <c r="F7274" s="14">
        <v>-483</v>
      </c>
      <c r="G7274" t="s">
        <v>27</v>
      </c>
      <c r="H7274" t="s">
        <v>28</v>
      </c>
      <c r="I7274">
        <v>2</v>
      </c>
      <c r="J7274">
        <v>4</v>
      </c>
      <c r="K7274" t="s">
        <v>11701</v>
      </c>
      <c r="L7274" t="s">
        <v>12234</v>
      </c>
      <c r="M7274" t="s">
        <v>22</v>
      </c>
      <c r="N7274" t="s">
        <v>475</v>
      </c>
      <c r="O7274" t="s">
        <v>29</v>
      </c>
      <c r="P7274" t="s">
        <v>548</v>
      </c>
      <c r="Q7274" s="13">
        <v>2071</v>
      </c>
      <c r="S7274" s="1">
        <v>0.1</v>
      </c>
      <c r="T7274" t="s">
        <v>23</v>
      </c>
      <c r="U7274" t="s">
        <v>100</v>
      </c>
      <c r="V7274" t="b">
        <v>1</v>
      </c>
      <c r="W7274">
        <v>2.5</v>
      </c>
      <c r="X7274" t="s">
        <v>25</v>
      </c>
      <c r="Y7274" t="s">
        <v>26</v>
      </c>
    </row>
    <row r="7275" spans="1:25" x14ac:dyDescent="0.4">
      <c r="A7275" t="s">
        <v>2758</v>
      </c>
      <c r="B7275" s="2">
        <f ca="1">TODAY()+OpportunityTbl[[#This Row],[CreatedOn_DaysFromToday]]</f>
        <v>44585</v>
      </c>
      <c r="C7275" s="2">
        <f ca="1">TODAY()+OpportunityTbl[[#This Row],[EstCloseDate_DaysFromToday]]</f>
        <v>44665</v>
      </c>
      <c r="D7275">
        <f ca="1">IF(OpportunityTbl[[#This Row],[statecode]]=0,"",OpportunityTbl[[#This Row],[Estimated Close Date]])</f>
        <v>44665</v>
      </c>
      <c r="E7275" s="14">
        <v>-525</v>
      </c>
      <c r="F7275" s="14">
        <v>-445</v>
      </c>
      <c r="G7275" t="s">
        <v>27</v>
      </c>
      <c r="H7275" t="s">
        <v>28</v>
      </c>
      <c r="I7275">
        <v>2</v>
      </c>
      <c r="J7275">
        <v>4</v>
      </c>
      <c r="K7275" t="s">
        <v>11623</v>
      </c>
      <c r="L7275" t="s">
        <v>12238</v>
      </c>
      <c r="M7275" t="s">
        <v>22</v>
      </c>
      <c r="N7275" t="s">
        <v>1617</v>
      </c>
      <c r="O7275" t="s">
        <v>29</v>
      </c>
      <c r="P7275" t="s">
        <v>1618</v>
      </c>
      <c r="Q7275" s="13">
        <v>2208</v>
      </c>
      <c r="S7275" s="1">
        <v>0.1</v>
      </c>
      <c r="T7275" t="s">
        <v>23</v>
      </c>
      <c r="U7275" t="s">
        <v>24</v>
      </c>
      <c r="V7275" t="b">
        <v>0</v>
      </c>
      <c r="W7275">
        <v>3</v>
      </c>
      <c r="X7275" t="s">
        <v>25</v>
      </c>
      <c r="Y7275" t="s">
        <v>26</v>
      </c>
    </row>
    <row r="7276" spans="1:25" x14ac:dyDescent="0.4">
      <c r="A7276" t="s">
        <v>5540</v>
      </c>
      <c r="B7276" s="2">
        <f ca="1">TODAY()+OpportunityTbl[[#This Row],[CreatedOn_DaysFromToday]]</f>
        <v>44585</v>
      </c>
      <c r="C7276" s="2">
        <f ca="1">TODAY()+OpportunityTbl[[#This Row],[EstCloseDate_DaysFromToday]]</f>
        <v>44666</v>
      </c>
      <c r="D7276">
        <f ca="1">IF(OpportunityTbl[[#This Row],[statecode]]=0,"",OpportunityTbl[[#This Row],[Estimated Close Date]])</f>
        <v>44666</v>
      </c>
      <c r="E7276" s="14">
        <v>-525</v>
      </c>
      <c r="F7276" s="14">
        <v>-444</v>
      </c>
      <c r="G7276" t="s">
        <v>27</v>
      </c>
      <c r="H7276" t="s">
        <v>28</v>
      </c>
      <c r="I7276">
        <v>2</v>
      </c>
      <c r="J7276">
        <v>4</v>
      </c>
      <c r="K7276" t="s">
        <v>11671</v>
      </c>
      <c r="L7276" t="s">
        <v>12236</v>
      </c>
      <c r="M7276" t="s">
        <v>22</v>
      </c>
      <c r="N7276" t="s">
        <v>1617</v>
      </c>
      <c r="O7276" t="s">
        <v>29</v>
      </c>
      <c r="P7276" t="s">
        <v>1620</v>
      </c>
      <c r="Q7276" s="13">
        <v>2689</v>
      </c>
      <c r="S7276" s="1">
        <v>0.3</v>
      </c>
      <c r="T7276" t="s">
        <v>168</v>
      </c>
      <c r="U7276" t="s">
        <v>97</v>
      </c>
      <c r="V7276" t="b">
        <v>0</v>
      </c>
      <c r="W7276">
        <v>3.5</v>
      </c>
      <c r="X7276" t="s">
        <v>157</v>
      </c>
      <c r="Y7276" t="s">
        <v>4896</v>
      </c>
    </row>
    <row r="7277" spans="1:25" x14ac:dyDescent="0.4">
      <c r="A7277" t="s">
        <v>5650</v>
      </c>
      <c r="B7277" s="2">
        <f ca="1">TODAY()+OpportunityTbl[[#This Row],[CreatedOn_DaysFromToday]]</f>
        <v>44585</v>
      </c>
      <c r="C7277" s="2">
        <f ca="1">TODAY()+OpportunityTbl[[#This Row],[EstCloseDate_DaysFromToday]]</f>
        <v>44631</v>
      </c>
      <c r="D7277">
        <f ca="1">IF(OpportunityTbl[[#This Row],[statecode]]=0,"",OpportunityTbl[[#This Row],[Estimated Close Date]])</f>
        <v>44631</v>
      </c>
      <c r="E7277" s="14">
        <v>-525</v>
      </c>
      <c r="F7277" s="14">
        <v>-479</v>
      </c>
      <c r="G7277" t="s">
        <v>27</v>
      </c>
      <c r="H7277" t="s">
        <v>28</v>
      </c>
      <c r="I7277">
        <v>2</v>
      </c>
      <c r="J7277">
        <v>4</v>
      </c>
      <c r="K7277" t="s">
        <v>11664</v>
      </c>
      <c r="L7277" t="s">
        <v>12233</v>
      </c>
      <c r="M7277" t="s">
        <v>22</v>
      </c>
      <c r="N7277" t="s">
        <v>1762</v>
      </c>
      <c r="O7277" t="s">
        <v>29</v>
      </c>
      <c r="P7277" t="s">
        <v>1783</v>
      </c>
      <c r="Q7277" s="13">
        <v>28204</v>
      </c>
      <c r="S7277" s="1">
        <v>0.1</v>
      </c>
      <c r="T7277" t="s">
        <v>23</v>
      </c>
      <c r="U7277" t="s">
        <v>97</v>
      </c>
      <c r="V7277" t="b">
        <v>1</v>
      </c>
      <c r="W7277">
        <v>3.5</v>
      </c>
      <c r="X7277" t="s">
        <v>25</v>
      </c>
      <c r="Y7277" t="s">
        <v>4896</v>
      </c>
    </row>
    <row r="7278" spans="1:25" x14ac:dyDescent="0.4">
      <c r="A7278" t="s">
        <v>5791</v>
      </c>
      <c r="B7278" s="2">
        <f ca="1">TODAY()+OpportunityTbl[[#This Row],[CreatedOn_DaysFromToday]]</f>
        <v>44585</v>
      </c>
      <c r="C7278" s="2">
        <f ca="1">TODAY()+OpportunityTbl[[#This Row],[EstCloseDate_DaysFromToday]]</f>
        <v>44633</v>
      </c>
      <c r="D7278">
        <f ca="1">IF(OpportunityTbl[[#This Row],[statecode]]=0,"",OpportunityTbl[[#This Row],[Estimated Close Date]])</f>
        <v>44633</v>
      </c>
      <c r="E7278" s="14">
        <v>-525</v>
      </c>
      <c r="F7278" s="14">
        <v>-477</v>
      </c>
      <c r="G7278" t="s">
        <v>27</v>
      </c>
      <c r="H7278" t="s">
        <v>28</v>
      </c>
      <c r="I7278">
        <v>2</v>
      </c>
      <c r="J7278">
        <v>4</v>
      </c>
      <c r="K7278" t="s">
        <v>11615</v>
      </c>
      <c r="L7278" t="s">
        <v>12239</v>
      </c>
      <c r="M7278" t="s">
        <v>22</v>
      </c>
      <c r="N7278" t="s">
        <v>1710</v>
      </c>
      <c r="O7278" t="s">
        <v>29</v>
      </c>
      <c r="P7278" t="s">
        <v>1713</v>
      </c>
      <c r="Q7278" s="13">
        <v>7748</v>
      </c>
      <c r="S7278" s="1">
        <v>0.3</v>
      </c>
      <c r="T7278" t="s">
        <v>168</v>
      </c>
      <c r="U7278" t="s">
        <v>100</v>
      </c>
      <c r="V7278" t="b">
        <v>0</v>
      </c>
      <c r="W7278">
        <v>3.5</v>
      </c>
      <c r="X7278" t="s">
        <v>157</v>
      </c>
      <c r="Y7278" t="s">
        <v>4892</v>
      </c>
    </row>
    <row r="7279" spans="1:25" x14ac:dyDescent="0.4">
      <c r="A7279" t="s">
        <v>6516</v>
      </c>
      <c r="B7279" s="2">
        <f ca="1">TODAY()+OpportunityTbl[[#This Row],[CreatedOn_DaysFromToday]]</f>
        <v>44585</v>
      </c>
      <c r="C7279" s="2">
        <f ca="1">TODAY()+OpportunityTbl[[#This Row],[EstCloseDate_DaysFromToday]]</f>
        <v>44651</v>
      </c>
      <c r="D7279">
        <f ca="1">IF(OpportunityTbl[[#This Row],[statecode]]=0,"",OpportunityTbl[[#This Row],[Estimated Close Date]])</f>
        <v>44651</v>
      </c>
      <c r="E7279" s="14">
        <v>-525</v>
      </c>
      <c r="F7279" s="14">
        <v>-459</v>
      </c>
      <c r="G7279" t="s">
        <v>27</v>
      </c>
      <c r="H7279" t="s">
        <v>28</v>
      </c>
      <c r="I7279">
        <v>2</v>
      </c>
      <c r="J7279">
        <v>4</v>
      </c>
      <c r="K7279" t="s">
        <v>11602</v>
      </c>
      <c r="L7279" t="s">
        <v>12235</v>
      </c>
      <c r="M7279" t="s">
        <v>22</v>
      </c>
      <c r="N7279" t="s">
        <v>480</v>
      </c>
      <c r="O7279" t="s">
        <v>29</v>
      </c>
      <c r="P7279" t="s">
        <v>527</v>
      </c>
      <c r="Q7279" s="13">
        <v>17215</v>
      </c>
      <c r="S7279" s="1">
        <v>0.1</v>
      </c>
      <c r="T7279" t="s">
        <v>23</v>
      </c>
      <c r="U7279" t="s">
        <v>97</v>
      </c>
      <c r="V7279" t="b">
        <v>0</v>
      </c>
      <c r="W7279">
        <v>2.5</v>
      </c>
      <c r="X7279" t="s">
        <v>25</v>
      </c>
      <c r="Y7279" t="s">
        <v>4926</v>
      </c>
    </row>
    <row r="7280" spans="1:25" x14ac:dyDescent="0.4">
      <c r="A7280" t="s">
        <v>6517</v>
      </c>
      <c r="B7280" s="2">
        <f ca="1">TODAY()+OpportunityTbl[[#This Row],[CreatedOn_DaysFromToday]]</f>
        <v>44585</v>
      </c>
      <c r="C7280" s="2">
        <f ca="1">TODAY()+OpportunityTbl[[#This Row],[EstCloseDate_DaysFromToday]]</f>
        <v>44657</v>
      </c>
      <c r="D7280">
        <f ca="1">IF(OpportunityTbl[[#This Row],[statecode]]=0,"",OpportunityTbl[[#This Row],[Estimated Close Date]])</f>
        <v>44657</v>
      </c>
      <c r="E7280" s="14">
        <v>-525</v>
      </c>
      <c r="F7280" s="14">
        <v>-453</v>
      </c>
      <c r="G7280" t="s">
        <v>27</v>
      </c>
      <c r="H7280" t="s">
        <v>28</v>
      </c>
      <c r="I7280">
        <v>2</v>
      </c>
      <c r="J7280">
        <v>4</v>
      </c>
      <c r="K7280" t="s">
        <v>11600</v>
      </c>
      <c r="L7280" t="s">
        <v>12236</v>
      </c>
      <c r="M7280" t="s">
        <v>22</v>
      </c>
      <c r="N7280" t="s">
        <v>475</v>
      </c>
      <c r="O7280" t="s">
        <v>29</v>
      </c>
      <c r="P7280" t="s">
        <v>576</v>
      </c>
      <c r="Q7280" s="13">
        <v>2960</v>
      </c>
      <c r="S7280" s="1">
        <v>0.3</v>
      </c>
      <c r="T7280" t="s">
        <v>168</v>
      </c>
      <c r="U7280" t="s">
        <v>97</v>
      </c>
      <c r="V7280" t="b">
        <v>0</v>
      </c>
      <c r="W7280">
        <v>2.5</v>
      </c>
      <c r="X7280" t="s">
        <v>157</v>
      </c>
      <c r="Y7280" t="s">
        <v>4890</v>
      </c>
    </row>
    <row r="7281" spans="1:25" x14ac:dyDescent="0.4">
      <c r="A7281" t="s">
        <v>6979</v>
      </c>
      <c r="B7281" s="2">
        <f ca="1">TODAY()+OpportunityTbl[[#This Row],[CreatedOn_DaysFromToday]]</f>
        <v>44585</v>
      </c>
      <c r="C7281" s="2">
        <f ca="1">TODAY()+OpportunityTbl[[#This Row],[EstCloseDate_DaysFromToday]]</f>
        <v>44618</v>
      </c>
      <c r="D7281">
        <f ca="1">IF(OpportunityTbl[[#This Row],[statecode]]=0,"",OpportunityTbl[[#This Row],[Estimated Close Date]])</f>
        <v>44618</v>
      </c>
      <c r="E7281" s="14">
        <v>-525</v>
      </c>
      <c r="F7281" s="14">
        <v>-492</v>
      </c>
      <c r="G7281" t="s">
        <v>27</v>
      </c>
      <c r="H7281" t="s">
        <v>28</v>
      </c>
      <c r="I7281">
        <v>2</v>
      </c>
      <c r="J7281">
        <v>4</v>
      </c>
      <c r="K7281" t="s">
        <v>11696</v>
      </c>
      <c r="L7281" t="s">
        <v>12240</v>
      </c>
      <c r="M7281" t="s">
        <v>22</v>
      </c>
      <c r="N7281" t="s">
        <v>31</v>
      </c>
      <c r="O7281" t="s">
        <v>29</v>
      </c>
      <c r="P7281" t="s">
        <v>319</v>
      </c>
      <c r="Q7281" s="13">
        <v>3150</v>
      </c>
      <c r="S7281" s="1">
        <v>0.1</v>
      </c>
      <c r="T7281" t="s">
        <v>23</v>
      </c>
      <c r="U7281" t="s">
        <v>100</v>
      </c>
      <c r="V7281" t="b">
        <v>0</v>
      </c>
      <c r="W7281">
        <v>2.5</v>
      </c>
      <c r="X7281" t="s">
        <v>25</v>
      </c>
      <c r="Y7281" t="s">
        <v>4892</v>
      </c>
    </row>
    <row r="7282" spans="1:25" x14ac:dyDescent="0.4">
      <c r="A7282" t="s">
        <v>7407</v>
      </c>
      <c r="B7282" s="2">
        <f ca="1">TODAY()+OpportunityTbl[[#This Row],[CreatedOn_DaysFromToday]]</f>
        <v>44585</v>
      </c>
      <c r="C7282" s="2">
        <f ca="1">TODAY()+OpportunityTbl[[#This Row],[EstCloseDate_DaysFromToday]]</f>
        <v>44655</v>
      </c>
      <c r="D7282">
        <f ca="1">IF(OpportunityTbl[[#This Row],[statecode]]=0,"",OpportunityTbl[[#This Row],[Estimated Close Date]])</f>
        <v>44655</v>
      </c>
      <c r="E7282" s="14">
        <v>-525</v>
      </c>
      <c r="F7282" s="14">
        <v>-455</v>
      </c>
      <c r="G7282" t="s">
        <v>7082</v>
      </c>
      <c r="H7282" t="s">
        <v>7082</v>
      </c>
      <c r="I7282">
        <v>1</v>
      </c>
      <c r="J7282">
        <v>3</v>
      </c>
      <c r="K7282" t="s">
        <v>11595</v>
      </c>
      <c r="L7282" t="s">
        <v>12236</v>
      </c>
      <c r="M7282" t="s">
        <v>22</v>
      </c>
      <c r="N7282" t="s">
        <v>1710</v>
      </c>
      <c r="O7282" t="s">
        <v>29</v>
      </c>
      <c r="P7282" t="s">
        <v>1881</v>
      </c>
      <c r="Q7282" s="13">
        <v>2609</v>
      </c>
      <c r="R7282" s="13">
        <v>2504.64</v>
      </c>
      <c r="S7282" s="1">
        <v>0.5</v>
      </c>
      <c r="T7282" t="s">
        <v>168</v>
      </c>
      <c r="U7282" t="s">
        <v>24</v>
      </c>
      <c r="V7282" t="b">
        <v>0</v>
      </c>
      <c r="W7282">
        <v>4</v>
      </c>
      <c r="X7282" t="s">
        <v>4732</v>
      </c>
      <c r="Y7282" t="s">
        <v>4890</v>
      </c>
    </row>
    <row r="7283" spans="1:25" x14ac:dyDescent="0.4">
      <c r="A7283" t="s">
        <v>9904</v>
      </c>
      <c r="B7283" s="2">
        <f ca="1">TODAY()+OpportunityTbl[[#This Row],[CreatedOn_DaysFromToday]]</f>
        <v>44585</v>
      </c>
      <c r="C7283" s="2">
        <f ca="1">TODAY()+OpportunityTbl[[#This Row],[EstCloseDate_DaysFromToday]]</f>
        <v>44654</v>
      </c>
      <c r="D7283">
        <f ca="1">IF(OpportunityTbl[[#This Row],[statecode]]=0,"",OpportunityTbl[[#This Row],[Estimated Close Date]])</f>
        <v>44654</v>
      </c>
      <c r="E7283" s="14">
        <v>-525</v>
      </c>
      <c r="F7283" s="14">
        <v>-456</v>
      </c>
      <c r="G7283" t="s">
        <v>7082</v>
      </c>
      <c r="H7283" t="s">
        <v>7082</v>
      </c>
      <c r="I7283">
        <v>1</v>
      </c>
      <c r="J7283">
        <v>3</v>
      </c>
      <c r="K7283" t="s">
        <v>11656</v>
      </c>
      <c r="L7283" t="s">
        <v>12234</v>
      </c>
      <c r="M7283" t="s">
        <v>22</v>
      </c>
      <c r="N7283" t="s">
        <v>2121</v>
      </c>
      <c r="O7283" t="s">
        <v>29</v>
      </c>
      <c r="P7283" t="s">
        <v>4734</v>
      </c>
      <c r="Q7283" s="13">
        <v>3085</v>
      </c>
      <c r="R7283" s="13">
        <v>2961.6</v>
      </c>
      <c r="S7283" s="1">
        <v>0.9</v>
      </c>
      <c r="T7283" t="s">
        <v>4724</v>
      </c>
      <c r="U7283" t="s">
        <v>24</v>
      </c>
      <c r="V7283" t="b">
        <v>0</v>
      </c>
      <c r="W7283">
        <v>4</v>
      </c>
      <c r="X7283" t="s">
        <v>4732</v>
      </c>
      <c r="Y7283" t="s">
        <v>26</v>
      </c>
    </row>
    <row r="7284" spans="1:25" x14ac:dyDescent="0.4">
      <c r="A7284" t="s">
        <v>10020</v>
      </c>
      <c r="B7284" s="2">
        <f ca="1">TODAY()+OpportunityTbl[[#This Row],[CreatedOn_DaysFromToday]]</f>
        <v>44585</v>
      </c>
      <c r="C7284" s="2">
        <f ca="1">TODAY()+OpportunityTbl[[#This Row],[EstCloseDate_DaysFromToday]]</f>
        <v>44638</v>
      </c>
      <c r="D7284">
        <f ca="1">IF(OpportunityTbl[[#This Row],[statecode]]=0,"",OpportunityTbl[[#This Row],[Estimated Close Date]])</f>
        <v>44638</v>
      </c>
      <c r="E7284" s="14">
        <v>-525</v>
      </c>
      <c r="F7284" s="14">
        <v>-472</v>
      </c>
      <c r="G7284" t="s">
        <v>7082</v>
      </c>
      <c r="H7284" t="s">
        <v>7082</v>
      </c>
      <c r="I7284">
        <v>1</v>
      </c>
      <c r="J7284">
        <v>3</v>
      </c>
      <c r="K7284" t="s">
        <v>11700</v>
      </c>
      <c r="L7284" t="s">
        <v>12238</v>
      </c>
      <c r="M7284" t="s">
        <v>22</v>
      </c>
      <c r="N7284" t="s">
        <v>2121</v>
      </c>
      <c r="O7284" t="s">
        <v>29</v>
      </c>
      <c r="P7284" t="s">
        <v>4734</v>
      </c>
      <c r="Q7284" s="13">
        <v>4025</v>
      </c>
      <c r="R7284" s="13">
        <v>3904.25</v>
      </c>
      <c r="S7284" s="1">
        <v>0.9</v>
      </c>
      <c r="T7284" t="s">
        <v>4724</v>
      </c>
      <c r="U7284" t="s">
        <v>100</v>
      </c>
      <c r="V7284" t="b">
        <v>0</v>
      </c>
      <c r="W7284">
        <v>3</v>
      </c>
      <c r="X7284" t="s">
        <v>4732</v>
      </c>
      <c r="Y7284" t="s">
        <v>26</v>
      </c>
    </row>
    <row r="7285" spans="1:25" x14ac:dyDescent="0.4">
      <c r="A7285" t="s">
        <v>2595</v>
      </c>
      <c r="B7285" s="2">
        <f ca="1">TODAY()+OpportunityTbl[[#This Row],[CreatedOn_DaysFromToday]]</f>
        <v>44584</v>
      </c>
      <c r="C7285" s="2">
        <f ca="1">TODAY()+OpportunityTbl[[#This Row],[EstCloseDate_DaysFromToday]]</f>
        <v>44621</v>
      </c>
      <c r="D7285">
        <f ca="1">IF(OpportunityTbl[[#This Row],[statecode]]=0,"",OpportunityTbl[[#This Row],[Estimated Close Date]])</f>
        <v>44621</v>
      </c>
      <c r="E7285" s="14">
        <v>-526</v>
      </c>
      <c r="F7285" s="14">
        <v>-489</v>
      </c>
      <c r="G7285" t="s">
        <v>27</v>
      </c>
      <c r="H7285" t="s">
        <v>28</v>
      </c>
      <c r="I7285">
        <v>2</v>
      </c>
      <c r="J7285">
        <v>4</v>
      </c>
      <c r="K7285" t="s">
        <v>11696</v>
      </c>
      <c r="L7285" t="s">
        <v>12235</v>
      </c>
      <c r="M7285" t="s">
        <v>22</v>
      </c>
      <c r="N7285" t="s">
        <v>2069</v>
      </c>
      <c r="O7285" t="s">
        <v>29</v>
      </c>
      <c r="P7285" t="s">
        <v>2070</v>
      </c>
      <c r="Q7285" s="13">
        <v>9722</v>
      </c>
      <c r="S7285" s="1">
        <v>0.1</v>
      </c>
      <c r="T7285" t="s">
        <v>23</v>
      </c>
      <c r="U7285" t="s">
        <v>97</v>
      </c>
      <c r="V7285" t="b">
        <v>1</v>
      </c>
      <c r="W7285">
        <v>4.5</v>
      </c>
      <c r="X7285" t="s">
        <v>25</v>
      </c>
      <c r="Y7285" t="s">
        <v>26</v>
      </c>
    </row>
    <row r="7286" spans="1:25" x14ac:dyDescent="0.4">
      <c r="A7286" t="s">
        <v>3152</v>
      </c>
      <c r="B7286" s="2">
        <f ca="1">TODAY()+OpportunityTbl[[#This Row],[CreatedOn_DaysFromToday]]</f>
        <v>44584</v>
      </c>
      <c r="C7286" s="2">
        <f ca="1">TODAY()+OpportunityTbl[[#This Row],[EstCloseDate_DaysFromToday]]</f>
        <v>44627</v>
      </c>
      <c r="D7286">
        <f ca="1">IF(OpportunityTbl[[#This Row],[statecode]]=0,"",OpportunityTbl[[#This Row],[Estimated Close Date]])</f>
        <v>44627</v>
      </c>
      <c r="E7286" s="14">
        <v>-526</v>
      </c>
      <c r="F7286" s="14">
        <v>-483</v>
      </c>
      <c r="G7286" t="s">
        <v>27</v>
      </c>
      <c r="H7286" t="s">
        <v>28</v>
      </c>
      <c r="I7286">
        <v>2</v>
      </c>
      <c r="J7286">
        <v>4</v>
      </c>
      <c r="K7286" t="s">
        <v>11670</v>
      </c>
      <c r="L7286" t="s">
        <v>12238</v>
      </c>
      <c r="M7286" t="s">
        <v>22</v>
      </c>
      <c r="N7286" t="s">
        <v>1710</v>
      </c>
      <c r="O7286" t="s">
        <v>29</v>
      </c>
      <c r="P7286" t="s">
        <v>2207</v>
      </c>
      <c r="Q7286" s="13">
        <v>3566</v>
      </c>
      <c r="S7286" s="1">
        <v>0.1</v>
      </c>
      <c r="T7286" t="s">
        <v>23</v>
      </c>
      <c r="U7286" t="s">
        <v>100</v>
      </c>
      <c r="V7286" t="b">
        <v>0</v>
      </c>
      <c r="W7286">
        <v>3.5</v>
      </c>
      <c r="X7286" t="s">
        <v>25</v>
      </c>
      <c r="Y7286" t="s">
        <v>26</v>
      </c>
    </row>
    <row r="7287" spans="1:25" x14ac:dyDescent="0.4">
      <c r="A7287" t="s">
        <v>3399</v>
      </c>
      <c r="B7287" s="2">
        <f ca="1">TODAY()+OpportunityTbl[[#This Row],[CreatedOn_DaysFromToday]]</f>
        <v>44584</v>
      </c>
      <c r="C7287" s="2">
        <f ca="1">TODAY()+OpportunityTbl[[#This Row],[EstCloseDate_DaysFromToday]]</f>
        <v>44627</v>
      </c>
      <c r="D7287">
        <f ca="1">IF(OpportunityTbl[[#This Row],[statecode]]=0,"",OpportunityTbl[[#This Row],[Estimated Close Date]])</f>
        <v>44627</v>
      </c>
      <c r="E7287" s="14">
        <v>-526</v>
      </c>
      <c r="F7287" s="14">
        <v>-483</v>
      </c>
      <c r="G7287" t="s">
        <v>27</v>
      </c>
      <c r="H7287" t="s">
        <v>28</v>
      </c>
      <c r="I7287">
        <v>2</v>
      </c>
      <c r="J7287">
        <v>4</v>
      </c>
      <c r="K7287" t="s">
        <v>11645</v>
      </c>
      <c r="L7287" t="s">
        <v>12238</v>
      </c>
      <c r="M7287" t="s">
        <v>22</v>
      </c>
      <c r="N7287" t="s">
        <v>1710</v>
      </c>
      <c r="O7287" t="s">
        <v>29</v>
      </c>
      <c r="P7287" t="s">
        <v>1711</v>
      </c>
      <c r="Q7287" s="13">
        <v>2034</v>
      </c>
      <c r="S7287" s="1">
        <v>0.1</v>
      </c>
      <c r="T7287" t="s">
        <v>23</v>
      </c>
      <c r="U7287" t="s">
        <v>24</v>
      </c>
      <c r="V7287" t="b">
        <v>1</v>
      </c>
      <c r="W7287">
        <v>3.5</v>
      </c>
      <c r="X7287" t="s">
        <v>25</v>
      </c>
      <c r="Y7287" t="s">
        <v>26</v>
      </c>
    </row>
    <row r="7288" spans="1:25" x14ac:dyDescent="0.4">
      <c r="A7288" t="s">
        <v>3443</v>
      </c>
      <c r="B7288" s="2">
        <f ca="1">TODAY()+OpportunityTbl[[#This Row],[CreatedOn_DaysFromToday]]</f>
        <v>44584</v>
      </c>
      <c r="C7288" s="2">
        <f ca="1">TODAY()+OpportunityTbl[[#This Row],[EstCloseDate_DaysFromToday]]</f>
        <v>44631</v>
      </c>
      <c r="D7288">
        <f ca="1">IF(OpportunityTbl[[#This Row],[statecode]]=0,"",OpportunityTbl[[#This Row],[Estimated Close Date]])</f>
        <v>44631</v>
      </c>
      <c r="E7288" s="14">
        <v>-526</v>
      </c>
      <c r="F7288" s="14">
        <v>-479</v>
      </c>
      <c r="G7288" t="s">
        <v>27</v>
      </c>
      <c r="H7288" t="s">
        <v>28</v>
      </c>
      <c r="I7288">
        <v>2</v>
      </c>
      <c r="J7288">
        <v>4</v>
      </c>
      <c r="K7288" t="s">
        <v>11702</v>
      </c>
      <c r="L7288" t="s">
        <v>12237</v>
      </c>
      <c r="M7288" t="s">
        <v>22</v>
      </c>
      <c r="N7288" t="s">
        <v>1710</v>
      </c>
      <c r="O7288" t="s">
        <v>29</v>
      </c>
      <c r="P7288" t="s">
        <v>1711</v>
      </c>
      <c r="Q7288" s="13">
        <v>4277</v>
      </c>
      <c r="S7288" s="1">
        <v>0.1</v>
      </c>
      <c r="T7288" t="s">
        <v>23</v>
      </c>
      <c r="U7288" t="s">
        <v>24</v>
      </c>
      <c r="V7288" t="b">
        <v>1</v>
      </c>
      <c r="W7288">
        <v>5</v>
      </c>
      <c r="X7288" t="s">
        <v>25</v>
      </c>
      <c r="Y7288" t="s">
        <v>26</v>
      </c>
    </row>
    <row r="7289" spans="1:25" x14ac:dyDescent="0.4">
      <c r="A7289" t="s">
        <v>6133</v>
      </c>
      <c r="B7289" s="2">
        <f ca="1">TODAY()+OpportunityTbl[[#This Row],[CreatedOn_DaysFromToday]]</f>
        <v>44584</v>
      </c>
      <c r="C7289" s="2">
        <f ca="1">TODAY()+OpportunityTbl[[#This Row],[EstCloseDate_DaysFromToday]]</f>
        <v>44652</v>
      </c>
      <c r="D7289">
        <f ca="1">IF(OpportunityTbl[[#This Row],[statecode]]=0,"",OpportunityTbl[[#This Row],[Estimated Close Date]])</f>
        <v>44652</v>
      </c>
      <c r="E7289" s="14">
        <v>-526</v>
      </c>
      <c r="F7289" s="14">
        <v>-458</v>
      </c>
      <c r="G7289" t="s">
        <v>27</v>
      </c>
      <c r="H7289" t="s">
        <v>28</v>
      </c>
      <c r="I7289">
        <v>2</v>
      </c>
      <c r="J7289">
        <v>4</v>
      </c>
      <c r="K7289" t="s">
        <v>11573</v>
      </c>
      <c r="L7289" t="s">
        <v>12239</v>
      </c>
      <c r="M7289" t="s">
        <v>22</v>
      </c>
      <c r="N7289" t="s">
        <v>518</v>
      </c>
      <c r="O7289" t="s">
        <v>29</v>
      </c>
      <c r="P7289" t="s">
        <v>557</v>
      </c>
      <c r="Q7289" s="13">
        <v>5522</v>
      </c>
      <c r="S7289" s="1">
        <v>0.3</v>
      </c>
      <c r="T7289" t="s">
        <v>168</v>
      </c>
      <c r="U7289" t="s">
        <v>24</v>
      </c>
      <c r="V7289" t="b">
        <v>0</v>
      </c>
      <c r="W7289">
        <v>2</v>
      </c>
      <c r="X7289" t="s">
        <v>240</v>
      </c>
      <c r="Y7289" t="s">
        <v>4905</v>
      </c>
    </row>
    <row r="7290" spans="1:25" x14ac:dyDescent="0.4">
      <c r="A7290" t="s">
        <v>6403</v>
      </c>
      <c r="B7290" s="2">
        <f ca="1">TODAY()+OpportunityTbl[[#This Row],[CreatedOn_DaysFromToday]]</f>
        <v>44584</v>
      </c>
      <c r="C7290" s="2">
        <f ca="1">TODAY()+OpportunityTbl[[#This Row],[EstCloseDate_DaysFromToday]]</f>
        <v>44662</v>
      </c>
      <c r="D7290">
        <f ca="1">IF(OpportunityTbl[[#This Row],[statecode]]=0,"",OpportunityTbl[[#This Row],[Estimated Close Date]])</f>
        <v>44662</v>
      </c>
      <c r="E7290" s="14">
        <v>-526</v>
      </c>
      <c r="F7290" s="14">
        <v>-448</v>
      </c>
      <c r="G7290" t="s">
        <v>27</v>
      </c>
      <c r="H7290" t="s">
        <v>28</v>
      </c>
      <c r="I7290">
        <v>2</v>
      </c>
      <c r="J7290">
        <v>4</v>
      </c>
      <c r="K7290" t="s">
        <v>11623</v>
      </c>
      <c r="L7290" t="s">
        <v>12239</v>
      </c>
      <c r="M7290" t="s">
        <v>22</v>
      </c>
      <c r="N7290" t="s">
        <v>779</v>
      </c>
      <c r="O7290" t="s">
        <v>29</v>
      </c>
      <c r="P7290" t="s">
        <v>780</v>
      </c>
      <c r="Q7290" s="13">
        <v>7966</v>
      </c>
      <c r="S7290" s="1">
        <v>0.1</v>
      </c>
      <c r="T7290" t="s">
        <v>23</v>
      </c>
      <c r="U7290" t="s">
        <v>24</v>
      </c>
      <c r="V7290" t="b">
        <v>0</v>
      </c>
      <c r="W7290">
        <v>2</v>
      </c>
      <c r="X7290" t="s">
        <v>25</v>
      </c>
      <c r="Y7290" t="s">
        <v>4896</v>
      </c>
    </row>
    <row r="7291" spans="1:25" x14ac:dyDescent="0.4">
      <c r="A7291" t="s">
        <v>6980</v>
      </c>
      <c r="B7291" s="2">
        <f ca="1">TODAY()+OpportunityTbl[[#This Row],[CreatedOn_DaysFromToday]]</f>
        <v>44584</v>
      </c>
      <c r="C7291" s="2">
        <f ca="1">TODAY()+OpportunityTbl[[#This Row],[EstCloseDate_DaysFromToday]]</f>
        <v>44615</v>
      </c>
      <c r="D7291">
        <f ca="1">IF(OpportunityTbl[[#This Row],[statecode]]=0,"",OpportunityTbl[[#This Row],[Estimated Close Date]])</f>
        <v>44615</v>
      </c>
      <c r="E7291" s="14">
        <v>-526</v>
      </c>
      <c r="F7291" s="14">
        <v>-495</v>
      </c>
      <c r="G7291" t="s">
        <v>27</v>
      </c>
      <c r="H7291" t="s">
        <v>28</v>
      </c>
      <c r="I7291">
        <v>2</v>
      </c>
      <c r="J7291">
        <v>4</v>
      </c>
      <c r="K7291" t="s">
        <v>11700</v>
      </c>
      <c r="L7291" t="s">
        <v>12235</v>
      </c>
      <c r="M7291" t="s">
        <v>22</v>
      </c>
      <c r="N7291" t="s">
        <v>31</v>
      </c>
      <c r="O7291" t="s">
        <v>29</v>
      </c>
      <c r="P7291" t="s">
        <v>319</v>
      </c>
      <c r="Q7291" s="13">
        <v>10526</v>
      </c>
      <c r="S7291" s="1">
        <v>0.1</v>
      </c>
      <c r="T7291" t="s">
        <v>23</v>
      </c>
      <c r="U7291" t="s">
        <v>24</v>
      </c>
      <c r="V7291" t="b">
        <v>1</v>
      </c>
      <c r="W7291">
        <v>2.5</v>
      </c>
      <c r="X7291" t="s">
        <v>25</v>
      </c>
      <c r="Y7291" t="s">
        <v>4890</v>
      </c>
    </row>
    <row r="7292" spans="1:25" x14ac:dyDescent="0.4">
      <c r="A7292" t="s">
        <v>8349</v>
      </c>
      <c r="B7292" s="2">
        <f ca="1">TODAY()+OpportunityTbl[[#This Row],[CreatedOn_DaysFromToday]]</f>
        <v>44584</v>
      </c>
      <c r="C7292" s="2">
        <f ca="1">TODAY()+OpportunityTbl[[#This Row],[EstCloseDate_DaysFromToday]]</f>
        <v>44639</v>
      </c>
      <c r="D7292">
        <f ca="1">IF(OpportunityTbl[[#This Row],[statecode]]=0,"",OpportunityTbl[[#This Row],[Estimated Close Date]])</f>
        <v>44639</v>
      </c>
      <c r="E7292" s="14">
        <v>-526</v>
      </c>
      <c r="F7292" s="14">
        <v>-471</v>
      </c>
      <c r="G7292" t="s">
        <v>7082</v>
      </c>
      <c r="H7292" t="s">
        <v>7082</v>
      </c>
      <c r="I7292">
        <v>1</v>
      </c>
      <c r="J7292">
        <v>3</v>
      </c>
      <c r="K7292" t="s">
        <v>11619</v>
      </c>
      <c r="L7292" t="s">
        <v>12236</v>
      </c>
      <c r="M7292" t="s">
        <v>22</v>
      </c>
      <c r="N7292" t="s">
        <v>2121</v>
      </c>
      <c r="O7292" t="s">
        <v>29</v>
      </c>
      <c r="P7292" t="s">
        <v>4734</v>
      </c>
      <c r="Q7292" s="13">
        <v>3104</v>
      </c>
      <c r="R7292" s="13">
        <v>2979.84</v>
      </c>
      <c r="S7292" s="1">
        <v>0.9</v>
      </c>
      <c r="T7292" t="s">
        <v>4724</v>
      </c>
      <c r="U7292" t="s">
        <v>24</v>
      </c>
      <c r="V7292" t="b">
        <v>1</v>
      </c>
      <c r="W7292">
        <v>4</v>
      </c>
      <c r="X7292" t="s">
        <v>4732</v>
      </c>
      <c r="Y7292" t="s">
        <v>4896</v>
      </c>
    </row>
    <row r="7293" spans="1:25" x14ac:dyDescent="0.4">
      <c r="A7293" t="s">
        <v>8435</v>
      </c>
      <c r="B7293" s="2">
        <f ca="1">TODAY()+OpportunityTbl[[#This Row],[CreatedOn_DaysFromToday]]</f>
        <v>44584</v>
      </c>
      <c r="C7293" s="2">
        <f ca="1">TODAY()+OpportunityTbl[[#This Row],[EstCloseDate_DaysFromToday]]</f>
        <v>44642</v>
      </c>
      <c r="D7293">
        <f ca="1">IF(OpportunityTbl[[#This Row],[statecode]]=0,"",OpportunityTbl[[#This Row],[Estimated Close Date]])</f>
        <v>44642</v>
      </c>
      <c r="E7293" s="14">
        <v>-526</v>
      </c>
      <c r="F7293" s="14">
        <v>-468</v>
      </c>
      <c r="G7293" t="s">
        <v>7082</v>
      </c>
      <c r="H7293" t="s">
        <v>7082</v>
      </c>
      <c r="I7293">
        <v>1</v>
      </c>
      <c r="J7293">
        <v>3</v>
      </c>
      <c r="K7293" t="s">
        <v>11573</v>
      </c>
      <c r="L7293" t="s">
        <v>12239</v>
      </c>
      <c r="M7293" t="s">
        <v>22</v>
      </c>
      <c r="N7293" t="s">
        <v>2121</v>
      </c>
      <c r="O7293" t="s">
        <v>29</v>
      </c>
      <c r="P7293" t="s">
        <v>4734</v>
      </c>
      <c r="Q7293" s="13">
        <v>6896</v>
      </c>
      <c r="R7293" s="13">
        <v>6689.12</v>
      </c>
      <c r="S7293" s="1">
        <v>0.9</v>
      </c>
      <c r="T7293" t="s">
        <v>4724</v>
      </c>
      <c r="U7293" t="s">
        <v>24</v>
      </c>
      <c r="V7293" t="b">
        <v>1</v>
      </c>
      <c r="W7293">
        <v>3</v>
      </c>
      <c r="X7293" t="s">
        <v>4732</v>
      </c>
      <c r="Y7293" t="s">
        <v>4892</v>
      </c>
    </row>
    <row r="7294" spans="1:25" x14ac:dyDescent="0.4">
      <c r="A7294" t="s">
        <v>8458</v>
      </c>
      <c r="B7294" s="2">
        <f ca="1">TODAY()+OpportunityTbl[[#This Row],[CreatedOn_DaysFromToday]]</f>
        <v>44584</v>
      </c>
      <c r="C7294" s="2">
        <f ca="1">TODAY()+OpportunityTbl[[#This Row],[EstCloseDate_DaysFromToday]]</f>
        <v>44652</v>
      </c>
      <c r="D7294">
        <f ca="1">IF(OpportunityTbl[[#This Row],[statecode]]=0,"",OpportunityTbl[[#This Row],[Estimated Close Date]])</f>
        <v>44652</v>
      </c>
      <c r="E7294" s="14">
        <v>-526</v>
      </c>
      <c r="F7294" s="14">
        <v>-458</v>
      </c>
      <c r="G7294" t="s">
        <v>7082</v>
      </c>
      <c r="H7294" t="s">
        <v>7082</v>
      </c>
      <c r="I7294">
        <v>1</v>
      </c>
      <c r="J7294">
        <v>3</v>
      </c>
      <c r="K7294" t="s">
        <v>11601</v>
      </c>
      <c r="L7294" t="s">
        <v>12239</v>
      </c>
      <c r="M7294" t="s">
        <v>22</v>
      </c>
      <c r="N7294" t="s">
        <v>2121</v>
      </c>
      <c r="O7294" t="s">
        <v>29</v>
      </c>
      <c r="P7294" t="s">
        <v>4734</v>
      </c>
      <c r="Q7294" s="13">
        <v>9523</v>
      </c>
      <c r="R7294" s="13">
        <v>9237.31</v>
      </c>
      <c r="S7294" s="1">
        <v>0.5</v>
      </c>
      <c r="T7294" t="s">
        <v>168</v>
      </c>
      <c r="U7294" t="s">
        <v>24</v>
      </c>
      <c r="V7294" t="b">
        <v>0</v>
      </c>
      <c r="W7294">
        <v>3</v>
      </c>
      <c r="X7294" t="s">
        <v>240</v>
      </c>
      <c r="Y7294" t="s">
        <v>4926</v>
      </c>
    </row>
    <row r="7295" spans="1:25" x14ac:dyDescent="0.4">
      <c r="A7295" t="s">
        <v>9690</v>
      </c>
      <c r="B7295" s="2">
        <f ca="1">TODAY()+OpportunityTbl[[#This Row],[CreatedOn_DaysFromToday]]</f>
        <v>44584</v>
      </c>
      <c r="C7295" s="2">
        <f ca="1">TODAY()+OpportunityTbl[[#This Row],[EstCloseDate_DaysFromToday]]</f>
        <v>44638</v>
      </c>
      <c r="D7295">
        <f ca="1">IF(OpportunityTbl[[#This Row],[statecode]]=0,"",OpportunityTbl[[#This Row],[Estimated Close Date]])</f>
        <v>44638</v>
      </c>
      <c r="E7295" s="14">
        <v>-526</v>
      </c>
      <c r="F7295" s="14">
        <v>-472</v>
      </c>
      <c r="G7295" t="s">
        <v>7082</v>
      </c>
      <c r="H7295" t="s">
        <v>7082</v>
      </c>
      <c r="I7295">
        <v>1</v>
      </c>
      <c r="J7295">
        <v>3</v>
      </c>
      <c r="K7295" t="s">
        <v>11703</v>
      </c>
      <c r="L7295" t="s">
        <v>12240</v>
      </c>
      <c r="M7295" t="s">
        <v>22</v>
      </c>
      <c r="N7295" t="s">
        <v>2121</v>
      </c>
      <c r="O7295" t="s">
        <v>29</v>
      </c>
      <c r="P7295" t="s">
        <v>4734</v>
      </c>
      <c r="Q7295" s="13">
        <v>8348</v>
      </c>
      <c r="R7295" s="13">
        <v>8014.08</v>
      </c>
      <c r="S7295" s="1">
        <v>0.5</v>
      </c>
      <c r="T7295" t="s">
        <v>168</v>
      </c>
      <c r="U7295" t="s">
        <v>24</v>
      </c>
      <c r="V7295" t="b">
        <v>1</v>
      </c>
      <c r="W7295">
        <v>4</v>
      </c>
      <c r="X7295" t="s">
        <v>240</v>
      </c>
      <c r="Y7295" t="s">
        <v>26</v>
      </c>
    </row>
    <row r="7296" spans="1:25" x14ac:dyDescent="0.4">
      <c r="A7296" t="s">
        <v>9817</v>
      </c>
      <c r="B7296" s="2">
        <f ca="1">TODAY()+OpportunityTbl[[#This Row],[CreatedOn_DaysFromToday]]</f>
        <v>44584</v>
      </c>
      <c r="C7296" s="2">
        <f ca="1">TODAY()+OpportunityTbl[[#This Row],[EstCloseDate_DaysFromToday]]</f>
        <v>44624</v>
      </c>
      <c r="D7296">
        <f ca="1">IF(OpportunityTbl[[#This Row],[statecode]]=0,"",OpportunityTbl[[#This Row],[Estimated Close Date]])</f>
        <v>44624</v>
      </c>
      <c r="E7296" s="14">
        <v>-526</v>
      </c>
      <c r="F7296" s="14">
        <v>-486</v>
      </c>
      <c r="G7296" t="s">
        <v>7082</v>
      </c>
      <c r="H7296" t="s">
        <v>7082</v>
      </c>
      <c r="I7296">
        <v>1</v>
      </c>
      <c r="J7296">
        <v>3</v>
      </c>
      <c r="K7296" t="s">
        <v>11700</v>
      </c>
      <c r="L7296" t="s">
        <v>12236</v>
      </c>
      <c r="M7296" t="s">
        <v>22</v>
      </c>
      <c r="N7296" t="s">
        <v>2121</v>
      </c>
      <c r="O7296" t="s">
        <v>29</v>
      </c>
      <c r="P7296" t="s">
        <v>4734</v>
      </c>
      <c r="Q7296" s="13">
        <v>3377</v>
      </c>
      <c r="R7296" s="13">
        <v>3241.92</v>
      </c>
      <c r="S7296" s="1">
        <v>0.9</v>
      </c>
      <c r="T7296" t="s">
        <v>4724</v>
      </c>
      <c r="U7296" t="s">
        <v>100</v>
      </c>
      <c r="V7296" t="b">
        <v>1</v>
      </c>
      <c r="W7296">
        <v>4</v>
      </c>
      <c r="X7296" t="s">
        <v>4732</v>
      </c>
      <c r="Y7296" t="s">
        <v>26</v>
      </c>
    </row>
    <row r="7297" spans="1:25" x14ac:dyDescent="0.4">
      <c r="A7297" t="s">
        <v>758</v>
      </c>
      <c r="B7297" s="2">
        <f ca="1">TODAY()+OpportunityTbl[[#This Row],[CreatedOn_DaysFromToday]]</f>
        <v>44583</v>
      </c>
      <c r="C7297" s="2">
        <f ca="1">TODAY()+OpportunityTbl[[#This Row],[EstCloseDate_DaysFromToday]]</f>
        <v>44607</v>
      </c>
      <c r="D7297">
        <f ca="1">IF(OpportunityTbl[[#This Row],[statecode]]=0,"",OpportunityTbl[[#This Row],[Estimated Close Date]])</f>
        <v>44607</v>
      </c>
      <c r="E7297" s="14">
        <v>-527</v>
      </c>
      <c r="F7297" s="14">
        <v>-503</v>
      </c>
      <c r="G7297" t="s">
        <v>27</v>
      </c>
      <c r="H7297" t="s">
        <v>28</v>
      </c>
      <c r="I7297">
        <v>2</v>
      </c>
      <c r="J7297">
        <v>4</v>
      </c>
      <c r="K7297" t="s">
        <v>11704</v>
      </c>
      <c r="L7297" t="s">
        <v>12234</v>
      </c>
      <c r="M7297" t="s">
        <v>22</v>
      </c>
      <c r="N7297" t="s">
        <v>469</v>
      </c>
      <c r="O7297" t="s">
        <v>29</v>
      </c>
      <c r="P7297" t="s">
        <v>705</v>
      </c>
      <c r="Q7297" s="13">
        <v>2149</v>
      </c>
      <c r="S7297" s="1">
        <v>0.3</v>
      </c>
      <c r="T7297" t="s">
        <v>168</v>
      </c>
      <c r="U7297" t="s">
        <v>100</v>
      </c>
      <c r="V7297" t="b">
        <v>1</v>
      </c>
      <c r="W7297">
        <v>2.5</v>
      </c>
      <c r="X7297" t="s">
        <v>157</v>
      </c>
      <c r="Y7297" t="s">
        <v>26</v>
      </c>
    </row>
    <row r="7298" spans="1:25" x14ac:dyDescent="0.4">
      <c r="A7298" t="s">
        <v>1255</v>
      </c>
      <c r="B7298" s="2">
        <f ca="1">TODAY()+OpportunityTbl[[#This Row],[CreatedOn_DaysFromToday]]</f>
        <v>44583</v>
      </c>
      <c r="C7298" s="2">
        <f ca="1">TODAY()+OpportunityTbl[[#This Row],[EstCloseDate_DaysFromToday]]</f>
        <v>44662</v>
      </c>
      <c r="D7298">
        <f ca="1">IF(OpportunityTbl[[#This Row],[statecode]]=0,"",OpportunityTbl[[#This Row],[Estimated Close Date]])</f>
        <v>44662</v>
      </c>
      <c r="E7298" s="14">
        <v>-527</v>
      </c>
      <c r="F7298" s="14">
        <v>-448</v>
      </c>
      <c r="G7298" t="s">
        <v>27</v>
      </c>
      <c r="H7298" t="s">
        <v>28</v>
      </c>
      <c r="I7298">
        <v>2</v>
      </c>
      <c r="J7298">
        <v>4</v>
      </c>
      <c r="K7298" t="s">
        <v>11705</v>
      </c>
      <c r="L7298" t="s">
        <v>12234</v>
      </c>
      <c r="M7298" t="s">
        <v>22</v>
      </c>
      <c r="N7298" t="s">
        <v>779</v>
      </c>
      <c r="O7298" t="s">
        <v>29</v>
      </c>
      <c r="P7298" t="s">
        <v>780</v>
      </c>
      <c r="Q7298" s="13">
        <v>2110</v>
      </c>
      <c r="S7298" s="1">
        <v>0.1</v>
      </c>
      <c r="T7298" t="s">
        <v>23</v>
      </c>
      <c r="U7298" t="s">
        <v>24</v>
      </c>
      <c r="V7298" t="b">
        <v>0</v>
      </c>
      <c r="W7298">
        <v>2.5</v>
      </c>
      <c r="X7298" t="s">
        <v>25</v>
      </c>
      <c r="Y7298" t="s">
        <v>26</v>
      </c>
    </row>
    <row r="7299" spans="1:25" x14ac:dyDescent="0.4">
      <c r="A7299" t="s">
        <v>2759</v>
      </c>
      <c r="B7299" s="2">
        <f ca="1">TODAY()+OpportunityTbl[[#This Row],[CreatedOn_DaysFromToday]]</f>
        <v>44583</v>
      </c>
      <c r="C7299" s="2">
        <f ca="1">TODAY()+OpportunityTbl[[#This Row],[EstCloseDate_DaysFromToday]]</f>
        <v>44650</v>
      </c>
      <c r="D7299">
        <f ca="1">IF(OpportunityTbl[[#This Row],[statecode]]=0,"",OpportunityTbl[[#This Row],[Estimated Close Date]])</f>
        <v>44650</v>
      </c>
      <c r="E7299" s="14">
        <v>-527</v>
      </c>
      <c r="F7299" s="14">
        <v>-460</v>
      </c>
      <c r="G7299" t="s">
        <v>27</v>
      </c>
      <c r="H7299" t="s">
        <v>28</v>
      </c>
      <c r="I7299">
        <v>2</v>
      </c>
      <c r="J7299">
        <v>4</v>
      </c>
      <c r="K7299" t="s">
        <v>11573</v>
      </c>
      <c r="L7299" t="s">
        <v>12238</v>
      </c>
      <c r="M7299" t="s">
        <v>22</v>
      </c>
      <c r="N7299" t="s">
        <v>1617</v>
      </c>
      <c r="O7299" t="s">
        <v>29</v>
      </c>
      <c r="P7299" t="s">
        <v>1620</v>
      </c>
      <c r="Q7299" s="13">
        <v>2331</v>
      </c>
      <c r="S7299" s="1">
        <v>0.1</v>
      </c>
      <c r="T7299" t="s">
        <v>23</v>
      </c>
      <c r="U7299" t="s">
        <v>100</v>
      </c>
      <c r="V7299" t="b">
        <v>0</v>
      </c>
      <c r="W7299">
        <v>3</v>
      </c>
      <c r="X7299" t="s">
        <v>25</v>
      </c>
      <c r="Y7299" t="s">
        <v>26</v>
      </c>
    </row>
    <row r="7300" spans="1:25" x14ac:dyDescent="0.4">
      <c r="A7300" t="s">
        <v>2760</v>
      </c>
      <c r="B7300" s="2">
        <f ca="1">TODAY()+OpportunityTbl[[#This Row],[CreatedOn_DaysFromToday]]</f>
        <v>44583</v>
      </c>
      <c r="C7300" s="2">
        <f ca="1">TODAY()+OpportunityTbl[[#This Row],[EstCloseDate_DaysFromToday]]</f>
        <v>44635</v>
      </c>
      <c r="D7300">
        <f ca="1">IF(OpportunityTbl[[#This Row],[statecode]]=0,"",OpportunityTbl[[#This Row],[Estimated Close Date]])</f>
        <v>44635</v>
      </c>
      <c r="E7300" s="14">
        <v>-527</v>
      </c>
      <c r="F7300" s="14">
        <v>-475</v>
      </c>
      <c r="G7300" t="s">
        <v>27</v>
      </c>
      <c r="H7300" t="s">
        <v>28</v>
      </c>
      <c r="I7300">
        <v>2</v>
      </c>
      <c r="J7300">
        <v>4</v>
      </c>
      <c r="K7300" t="s">
        <v>11700</v>
      </c>
      <c r="L7300" t="s">
        <v>12239</v>
      </c>
      <c r="M7300" t="s">
        <v>22</v>
      </c>
      <c r="N7300" t="s">
        <v>1617</v>
      </c>
      <c r="O7300" t="s">
        <v>29</v>
      </c>
      <c r="P7300" t="s">
        <v>1618</v>
      </c>
      <c r="Q7300" s="13">
        <v>7757</v>
      </c>
      <c r="S7300" s="1">
        <v>0.1</v>
      </c>
      <c r="T7300" t="s">
        <v>23</v>
      </c>
      <c r="U7300" t="s">
        <v>100</v>
      </c>
      <c r="V7300" t="b">
        <v>1</v>
      </c>
      <c r="W7300">
        <v>3</v>
      </c>
      <c r="X7300" t="s">
        <v>25</v>
      </c>
      <c r="Y7300" t="s">
        <v>26</v>
      </c>
    </row>
    <row r="7301" spans="1:25" x14ac:dyDescent="0.4">
      <c r="A7301" t="s">
        <v>4103</v>
      </c>
      <c r="B7301" s="2">
        <f ca="1">TODAY()+OpportunityTbl[[#This Row],[CreatedOn_DaysFromToday]]</f>
        <v>44583</v>
      </c>
      <c r="C7301" s="2">
        <f ca="1">TODAY()+OpportunityTbl[[#This Row],[EstCloseDate_DaysFromToday]]</f>
        <v>44634</v>
      </c>
      <c r="D7301">
        <f ca="1">IF(OpportunityTbl[[#This Row],[statecode]]=0,"",OpportunityTbl[[#This Row],[Estimated Close Date]])</f>
        <v>44634</v>
      </c>
      <c r="E7301" s="14">
        <v>-527</v>
      </c>
      <c r="F7301" s="14">
        <v>-476</v>
      </c>
      <c r="G7301" t="s">
        <v>27</v>
      </c>
      <c r="H7301" t="s">
        <v>28</v>
      </c>
      <c r="I7301">
        <v>2</v>
      </c>
      <c r="J7301">
        <v>4</v>
      </c>
      <c r="K7301" t="s">
        <v>11669</v>
      </c>
      <c r="L7301" t="s">
        <v>12238</v>
      </c>
      <c r="M7301" t="s">
        <v>22</v>
      </c>
      <c r="N7301" t="s">
        <v>469</v>
      </c>
      <c r="O7301" t="s">
        <v>29</v>
      </c>
      <c r="P7301" t="s">
        <v>705</v>
      </c>
      <c r="Q7301" s="13">
        <v>2047</v>
      </c>
      <c r="S7301" s="1">
        <v>0.1</v>
      </c>
      <c r="T7301" t="s">
        <v>23</v>
      </c>
      <c r="U7301" t="s">
        <v>24</v>
      </c>
      <c r="V7301" t="b">
        <v>0</v>
      </c>
      <c r="W7301">
        <v>2</v>
      </c>
      <c r="X7301" t="s">
        <v>25</v>
      </c>
      <c r="Y7301" t="s">
        <v>26</v>
      </c>
    </row>
    <row r="7302" spans="1:25" x14ac:dyDescent="0.4">
      <c r="A7302" t="s">
        <v>6199</v>
      </c>
      <c r="B7302" s="2">
        <f ca="1">TODAY()+OpportunityTbl[[#This Row],[CreatedOn_DaysFromToday]]</f>
        <v>44583</v>
      </c>
      <c r="C7302" s="2">
        <f ca="1">TODAY()+OpportunityTbl[[#This Row],[EstCloseDate_DaysFromToday]]</f>
        <v>44633</v>
      </c>
      <c r="D7302">
        <f ca="1">IF(OpportunityTbl[[#This Row],[statecode]]=0,"",OpportunityTbl[[#This Row],[Estimated Close Date]])</f>
        <v>44633</v>
      </c>
      <c r="E7302" s="14">
        <v>-527</v>
      </c>
      <c r="F7302" s="14">
        <v>-477</v>
      </c>
      <c r="G7302" t="s">
        <v>27</v>
      </c>
      <c r="H7302" t="s">
        <v>28</v>
      </c>
      <c r="I7302">
        <v>2</v>
      </c>
      <c r="J7302">
        <v>4</v>
      </c>
      <c r="K7302" t="s">
        <v>11676</v>
      </c>
      <c r="L7302" t="s">
        <v>12238</v>
      </c>
      <c r="M7302" t="s">
        <v>22</v>
      </c>
      <c r="N7302" t="s">
        <v>513</v>
      </c>
      <c r="O7302" t="s">
        <v>29</v>
      </c>
      <c r="P7302" t="s">
        <v>514</v>
      </c>
      <c r="Q7302" s="13">
        <v>4254</v>
      </c>
      <c r="S7302" s="1">
        <v>0.3</v>
      </c>
      <c r="T7302" t="s">
        <v>168</v>
      </c>
      <c r="U7302" t="s">
        <v>97</v>
      </c>
      <c r="V7302" t="b">
        <v>1</v>
      </c>
      <c r="W7302">
        <v>2</v>
      </c>
      <c r="X7302" t="s">
        <v>157</v>
      </c>
      <c r="Y7302" t="s">
        <v>4890</v>
      </c>
    </row>
    <row r="7303" spans="1:25" x14ac:dyDescent="0.4">
      <c r="A7303" t="s">
        <v>6306</v>
      </c>
      <c r="B7303" s="2">
        <f ca="1">TODAY()+OpportunityTbl[[#This Row],[CreatedOn_DaysFromToday]]</f>
        <v>44583</v>
      </c>
      <c r="C7303" s="2">
        <f ca="1">TODAY()+OpportunityTbl[[#This Row],[EstCloseDate_DaysFromToday]]</f>
        <v>44629</v>
      </c>
      <c r="D7303">
        <f ca="1">IF(OpportunityTbl[[#This Row],[statecode]]=0,"",OpportunityTbl[[#This Row],[Estimated Close Date]])</f>
        <v>44629</v>
      </c>
      <c r="E7303" s="14">
        <v>-527</v>
      </c>
      <c r="F7303" s="14">
        <v>-481</v>
      </c>
      <c r="G7303" t="s">
        <v>27</v>
      </c>
      <c r="H7303" t="s">
        <v>28</v>
      </c>
      <c r="I7303">
        <v>2</v>
      </c>
      <c r="J7303">
        <v>4</v>
      </c>
      <c r="K7303" t="s">
        <v>11676</v>
      </c>
      <c r="L7303" t="s">
        <v>12238</v>
      </c>
      <c r="M7303" t="s">
        <v>22</v>
      </c>
      <c r="N7303" t="s">
        <v>513</v>
      </c>
      <c r="O7303" t="s">
        <v>29</v>
      </c>
      <c r="P7303" t="s">
        <v>525</v>
      </c>
      <c r="Q7303" s="13">
        <v>4140</v>
      </c>
      <c r="S7303" s="1">
        <v>0.1</v>
      </c>
      <c r="T7303" t="s">
        <v>23</v>
      </c>
      <c r="U7303" t="s">
        <v>97</v>
      </c>
      <c r="V7303" t="b">
        <v>1</v>
      </c>
      <c r="W7303">
        <v>2</v>
      </c>
      <c r="X7303" t="s">
        <v>25</v>
      </c>
      <c r="Y7303" t="s">
        <v>4926</v>
      </c>
    </row>
    <row r="7304" spans="1:25" x14ac:dyDescent="0.4">
      <c r="A7304" t="s">
        <v>6404</v>
      </c>
      <c r="B7304" s="2">
        <f ca="1">TODAY()+OpportunityTbl[[#This Row],[CreatedOn_DaysFromToday]]</f>
        <v>44583</v>
      </c>
      <c r="C7304" s="2">
        <f ca="1">TODAY()+OpportunityTbl[[#This Row],[EstCloseDate_DaysFromToday]]</f>
        <v>44634</v>
      </c>
      <c r="D7304">
        <f ca="1">IF(OpportunityTbl[[#This Row],[statecode]]=0,"",OpportunityTbl[[#This Row],[Estimated Close Date]])</f>
        <v>44634</v>
      </c>
      <c r="E7304" s="14">
        <v>-527</v>
      </c>
      <c r="F7304" s="14">
        <v>-476</v>
      </c>
      <c r="G7304" t="s">
        <v>27</v>
      </c>
      <c r="H7304" t="s">
        <v>28</v>
      </c>
      <c r="I7304">
        <v>2</v>
      </c>
      <c r="J7304">
        <v>4</v>
      </c>
      <c r="K7304" t="s">
        <v>11706</v>
      </c>
      <c r="L7304" t="s">
        <v>12239</v>
      </c>
      <c r="M7304" t="s">
        <v>22</v>
      </c>
      <c r="N7304" t="s">
        <v>480</v>
      </c>
      <c r="O7304" t="s">
        <v>29</v>
      </c>
      <c r="P7304" t="s">
        <v>527</v>
      </c>
      <c r="Q7304" s="13">
        <v>6534</v>
      </c>
      <c r="S7304" s="1">
        <v>0.1</v>
      </c>
      <c r="T7304" t="s">
        <v>23</v>
      </c>
      <c r="U7304" t="s">
        <v>24</v>
      </c>
      <c r="V7304" t="b">
        <v>1</v>
      </c>
      <c r="W7304">
        <v>2</v>
      </c>
      <c r="X7304" t="s">
        <v>25</v>
      </c>
      <c r="Y7304" t="s">
        <v>4896</v>
      </c>
    </row>
    <row r="7305" spans="1:25" x14ac:dyDescent="0.4">
      <c r="A7305" t="s">
        <v>8000</v>
      </c>
      <c r="B7305" s="2">
        <f ca="1">TODAY()+OpportunityTbl[[#This Row],[CreatedOn_DaysFromToday]]</f>
        <v>44583</v>
      </c>
      <c r="C7305" s="2">
        <f ca="1">TODAY()+OpportunityTbl[[#This Row],[EstCloseDate_DaysFromToday]]</f>
        <v>44645</v>
      </c>
      <c r="D7305">
        <f ca="1">IF(OpportunityTbl[[#This Row],[statecode]]=0,"",OpportunityTbl[[#This Row],[Estimated Close Date]])</f>
        <v>44645</v>
      </c>
      <c r="E7305" s="14">
        <v>-527</v>
      </c>
      <c r="F7305" s="14">
        <v>-465</v>
      </c>
      <c r="G7305" t="s">
        <v>7082</v>
      </c>
      <c r="H7305" t="s">
        <v>7082</v>
      </c>
      <c r="I7305">
        <v>1</v>
      </c>
      <c r="J7305">
        <v>3</v>
      </c>
      <c r="K7305" t="s">
        <v>11610</v>
      </c>
      <c r="L7305" t="s">
        <v>12235</v>
      </c>
      <c r="M7305" t="s">
        <v>22</v>
      </c>
      <c r="N7305" t="s">
        <v>475</v>
      </c>
      <c r="O7305" t="s">
        <v>29</v>
      </c>
      <c r="P7305" t="s">
        <v>476</v>
      </c>
      <c r="Q7305" s="13">
        <v>13516</v>
      </c>
      <c r="R7305" s="13">
        <v>13178.1</v>
      </c>
      <c r="S7305" s="1">
        <v>0.3</v>
      </c>
      <c r="T7305" t="s">
        <v>168</v>
      </c>
      <c r="U7305" t="s">
        <v>24</v>
      </c>
      <c r="V7305" t="b">
        <v>1</v>
      </c>
      <c r="W7305">
        <v>2.5</v>
      </c>
      <c r="X7305" t="s">
        <v>157</v>
      </c>
      <c r="Y7305" t="s">
        <v>4890</v>
      </c>
    </row>
    <row r="7306" spans="1:25" x14ac:dyDescent="0.4">
      <c r="A7306" t="s">
        <v>9430</v>
      </c>
      <c r="B7306" s="2">
        <f ca="1">TODAY()+OpportunityTbl[[#This Row],[CreatedOn_DaysFromToday]]</f>
        <v>44583</v>
      </c>
      <c r="C7306" s="2">
        <f ca="1">TODAY()+OpportunityTbl[[#This Row],[EstCloseDate_DaysFromToday]]</f>
        <v>44630</v>
      </c>
      <c r="D7306">
        <f ca="1">IF(OpportunityTbl[[#This Row],[statecode]]=0,"",OpportunityTbl[[#This Row],[Estimated Close Date]])</f>
        <v>44630</v>
      </c>
      <c r="E7306" s="14">
        <v>-527</v>
      </c>
      <c r="F7306" s="14">
        <v>-480</v>
      </c>
      <c r="G7306" t="s">
        <v>7082</v>
      </c>
      <c r="H7306" t="s">
        <v>7082</v>
      </c>
      <c r="I7306">
        <v>1</v>
      </c>
      <c r="J7306">
        <v>3</v>
      </c>
      <c r="K7306" t="s">
        <v>11615</v>
      </c>
      <c r="L7306" t="s">
        <v>12236</v>
      </c>
      <c r="M7306" t="s">
        <v>22</v>
      </c>
      <c r="N7306" t="s">
        <v>480</v>
      </c>
      <c r="O7306" t="s">
        <v>29</v>
      </c>
      <c r="P7306" t="s">
        <v>687</v>
      </c>
      <c r="Q7306" s="13">
        <v>3624</v>
      </c>
      <c r="R7306" s="13">
        <v>3533.4</v>
      </c>
      <c r="S7306" s="1">
        <v>0.5</v>
      </c>
      <c r="T7306" t="s">
        <v>168</v>
      </c>
      <c r="U7306" t="s">
        <v>100</v>
      </c>
      <c r="V7306" t="b">
        <v>1</v>
      </c>
      <c r="W7306">
        <v>2.5</v>
      </c>
      <c r="X7306" t="s">
        <v>240</v>
      </c>
      <c r="Y7306" t="s">
        <v>26</v>
      </c>
    </row>
    <row r="7307" spans="1:25" x14ac:dyDescent="0.4">
      <c r="A7307" t="s">
        <v>10132</v>
      </c>
      <c r="B7307" s="2">
        <f ca="1">TODAY()+OpportunityTbl[[#This Row],[CreatedOn_DaysFromToday]]</f>
        <v>44583</v>
      </c>
      <c r="C7307" s="2">
        <f ca="1">TODAY()+OpportunityTbl[[#This Row],[EstCloseDate_DaysFromToday]]</f>
        <v>44654</v>
      </c>
      <c r="D7307">
        <f ca="1">IF(OpportunityTbl[[#This Row],[statecode]]=0,"",OpportunityTbl[[#This Row],[Estimated Close Date]])</f>
        <v>44654</v>
      </c>
      <c r="E7307" s="14">
        <v>-527</v>
      </c>
      <c r="F7307" s="14">
        <v>-456</v>
      </c>
      <c r="G7307" t="s">
        <v>7082</v>
      </c>
      <c r="H7307" t="s">
        <v>7082</v>
      </c>
      <c r="I7307">
        <v>1</v>
      </c>
      <c r="J7307">
        <v>3</v>
      </c>
      <c r="K7307" t="s">
        <v>11600</v>
      </c>
      <c r="L7307" t="s">
        <v>12237</v>
      </c>
      <c r="M7307" t="s">
        <v>22</v>
      </c>
      <c r="N7307" t="s">
        <v>2121</v>
      </c>
      <c r="O7307" t="s">
        <v>29</v>
      </c>
      <c r="P7307" t="s">
        <v>4734</v>
      </c>
      <c r="Q7307" s="13">
        <v>4757</v>
      </c>
      <c r="R7307" s="13">
        <v>4519.1499999999996</v>
      </c>
      <c r="S7307" s="1">
        <v>0.9</v>
      </c>
      <c r="T7307" t="s">
        <v>4724</v>
      </c>
      <c r="U7307" t="s">
        <v>24</v>
      </c>
      <c r="V7307" t="b">
        <v>0</v>
      </c>
      <c r="W7307">
        <v>5</v>
      </c>
      <c r="X7307" t="s">
        <v>4732</v>
      </c>
      <c r="Y7307" t="s">
        <v>26</v>
      </c>
    </row>
    <row r="7308" spans="1:25" x14ac:dyDescent="0.4">
      <c r="A7308" t="s">
        <v>1001</v>
      </c>
      <c r="B7308" s="2">
        <f ca="1">TODAY()+OpportunityTbl[[#This Row],[CreatedOn_DaysFromToday]]</f>
        <v>44582</v>
      </c>
      <c r="C7308" s="2">
        <f ca="1">TODAY()+OpportunityTbl[[#This Row],[EstCloseDate_DaysFromToday]]</f>
        <v>44651</v>
      </c>
      <c r="D7308">
        <f ca="1">IF(OpportunityTbl[[#This Row],[statecode]]=0,"",OpportunityTbl[[#This Row],[Estimated Close Date]])</f>
        <v>44651</v>
      </c>
      <c r="E7308" s="14">
        <v>-528</v>
      </c>
      <c r="F7308" s="14">
        <v>-459</v>
      </c>
      <c r="G7308" t="s">
        <v>27</v>
      </c>
      <c r="H7308" t="s">
        <v>28</v>
      </c>
      <c r="I7308">
        <v>2</v>
      </c>
      <c r="J7308">
        <v>4</v>
      </c>
      <c r="K7308" t="s">
        <v>11663</v>
      </c>
      <c r="L7308" t="s">
        <v>12233</v>
      </c>
      <c r="M7308" t="s">
        <v>22</v>
      </c>
      <c r="N7308" t="s">
        <v>475</v>
      </c>
      <c r="O7308" t="s">
        <v>29</v>
      </c>
      <c r="P7308" t="s">
        <v>576</v>
      </c>
      <c r="Q7308" s="13">
        <v>24838</v>
      </c>
      <c r="S7308" s="1">
        <v>0.1</v>
      </c>
      <c r="T7308" t="s">
        <v>23</v>
      </c>
      <c r="U7308" t="s">
        <v>24</v>
      </c>
      <c r="V7308" t="b">
        <v>0</v>
      </c>
      <c r="W7308">
        <v>2.5</v>
      </c>
      <c r="X7308" t="s">
        <v>25</v>
      </c>
      <c r="Y7308" t="s">
        <v>26</v>
      </c>
    </row>
    <row r="7309" spans="1:25" x14ac:dyDescent="0.4">
      <c r="A7309" t="s">
        <v>1256</v>
      </c>
      <c r="B7309" s="2">
        <f ca="1">TODAY()+OpportunityTbl[[#This Row],[CreatedOn_DaysFromToday]]</f>
        <v>44582</v>
      </c>
      <c r="C7309" s="2">
        <f ca="1">TODAY()+OpportunityTbl[[#This Row],[EstCloseDate_DaysFromToday]]</f>
        <v>44647</v>
      </c>
      <c r="D7309">
        <f ca="1">IF(OpportunityTbl[[#This Row],[statecode]]=0,"",OpportunityTbl[[#This Row],[Estimated Close Date]])</f>
        <v>44647</v>
      </c>
      <c r="E7309" s="14">
        <v>-528</v>
      </c>
      <c r="F7309" s="14">
        <v>-463</v>
      </c>
      <c r="G7309" t="s">
        <v>27</v>
      </c>
      <c r="H7309" t="s">
        <v>28</v>
      </c>
      <c r="I7309">
        <v>2</v>
      </c>
      <c r="J7309">
        <v>4</v>
      </c>
      <c r="K7309" t="s">
        <v>11633</v>
      </c>
      <c r="L7309" t="s">
        <v>12235</v>
      </c>
      <c r="M7309" t="s">
        <v>22</v>
      </c>
      <c r="N7309" t="s">
        <v>779</v>
      </c>
      <c r="O7309" t="s">
        <v>29</v>
      </c>
      <c r="P7309" t="s">
        <v>780</v>
      </c>
      <c r="Q7309" s="13">
        <v>14861</v>
      </c>
      <c r="S7309" s="1">
        <v>0.1</v>
      </c>
      <c r="T7309" t="s">
        <v>23</v>
      </c>
      <c r="U7309" t="s">
        <v>24</v>
      </c>
      <c r="V7309" t="b">
        <v>1</v>
      </c>
      <c r="W7309">
        <v>2.5</v>
      </c>
      <c r="X7309" t="s">
        <v>25</v>
      </c>
      <c r="Y7309" t="s">
        <v>26</v>
      </c>
    </row>
    <row r="7310" spans="1:25" x14ac:dyDescent="0.4">
      <c r="A7310" t="s">
        <v>1489</v>
      </c>
      <c r="B7310" s="2">
        <f ca="1">TODAY()+OpportunityTbl[[#This Row],[CreatedOn_DaysFromToday]]</f>
        <v>44582</v>
      </c>
      <c r="C7310" s="2">
        <f ca="1">TODAY()+OpportunityTbl[[#This Row],[EstCloseDate_DaysFromToday]]</f>
        <v>44612</v>
      </c>
      <c r="D7310">
        <f ca="1">IF(OpportunityTbl[[#This Row],[statecode]]=0,"",OpportunityTbl[[#This Row],[Estimated Close Date]])</f>
        <v>44612</v>
      </c>
      <c r="E7310" s="14">
        <v>-528</v>
      </c>
      <c r="F7310" s="14">
        <v>-498</v>
      </c>
      <c r="G7310" t="s">
        <v>27</v>
      </c>
      <c r="H7310" t="s">
        <v>28</v>
      </c>
      <c r="I7310">
        <v>2</v>
      </c>
      <c r="J7310">
        <v>4</v>
      </c>
      <c r="K7310" t="s">
        <v>11692</v>
      </c>
      <c r="L7310" t="s">
        <v>12234</v>
      </c>
      <c r="M7310" t="s">
        <v>22</v>
      </c>
      <c r="N7310" t="s">
        <v>518</v>
      </c>
      <c r="O7310" t="s">
        <v>29</v>
      </c>
      <c r="P7310" t="s">
        <v>529</v>
      </c>
      <c r="Q7310" s="13">
        <v>1694</v>
      </c>
      <c r="S7310" s="1">
        <v>0.1</v>
      </c>
      <c r="T7310" t="s">
        <v>23</v>
      </c>
      <c r="U7310" t="s">
        <v>100</v>
      </c>
      <c r="V7310" t="b">
        <v>1</v>
      </c>
      <c r="W7310">
        <v>2.5</v>
      </c>
      <c r="X7310" t="s">
        <v>25</v>
      </c>
      <c r="Y7310" t="s">
        <v>26</v>
      </c>
    </row>
    <row r="7311" spans="1:25" x14ac:dyDescent="0.4">
      <c r="A7311" t="s">
        <v>2422</v>
      </c>
      <c r="B7311" s="2">
        <f ca="1">TODAY()+OpportunityTbl[[#This Row],[CreatedOn_DaysFromToday]]</f>
        <v>44582</v>
      </c>
      <c r="C7311" s="2">
        <f ca="1">TODAY()+OpportunityTbl[[#This Row],[EstCloseDate_DaysFromToday]]</f>
        <v>44640</v>
      </c>
      <c r="D7311">
        <f ca="1">IF(OpportunityTbl[[#This Row],[statecode]]=0,"",OpportunityTbl[[#This Row],[Estimated Close Date]])</f>
        <v>44640</v>
      </c>
      <c r="E7311" s="14">
        <v>-528</v>
      </c>
      <c r="F7311" s="14">
        <v>-470</v>
      </c>
      <c r="G7311" t="s">
        <v>27</v>
      </c>
      <c r="H7311" t="s">
        <v>28</v>
      </c>
      <c r="I7311">
        <v>2</v>
      </c>
      <c r="J7311">
        <v>4</v>
      </c>
      <c r="K7311" t="s">
        <v>11621</v>
      </c>
      <c r="L7311" t="s">
        <v>12239</v>
      </c>
      <c r="M7311" t="s">
        <v>22</v>
      </c>
      <c r="N7311" t="s">
        <v>31</v>
      </c>
      <c r="O7311" t="s">
        <v>29</v>
      </c>
      <c r="P7311" t="s">
        <v>210</v>
      </c>
      <c r="Q7311" s="13">
        <v>6442</v>
      </c>
      <c r="S7311" s="1">
        <v>0.1</v>
      </c>
      <c r="T7311" t="s">
        <v>23</v>
      </c>
      <c r="U7311" t="s">
        <v>97</v>
      </c>
      <c r="V7311" t="b">
        <v>0</v>
      </c>
      <c r="W7311">
        <v>2</v>
      </c>
      <c r="X7311" t="s">
        <v>157</v>
      </c>
      <c r="Y7311" t="s">
        <v>26</v>
      </c>
    </row>
    <row r="7312" spans="1:25" x14ac:dyDescent="0.4">
      <c r="A7312" t="s">
        <v>2907</v>
      </c>
      <c r="B7312" s="2">
        <f ca="1">TODAY()+OpportunityTbl[[#This Row],[CreatedOn_DaysFromToday]]</f>
        <v>44582</v>
      </c>
      <c r="C7312" s="2">
        <f ca="1">TODAY()+OpportunityTbl[[#This Row],[EstCloseDate_DaysFromToday]]</f>
        <v>44641</v>
      </c>
      <c r="D7312">
        <f ca="1">IF(OpportunityTbl[[#This Row],[statecode]]=0,"",OpportunityTbl[[#This Row],[Estimated Close Date]])</f>
        <v>44641</v>
      </c>
      <c r="E7312" s="14">
        <v>-528</v>
      </c>
      <c r="F7312" s="14">
        <v>-469</v>
      </c>
      <c r="G7312" t="s">
        <v>27</v>
      </c>
      <c r="H7312" t="s">
        <v>28</v>
      </c>
      <c r="I7312">
        <v>2</v>
      </c>
      <c r="J7312">
        <v>4</v>
      </c>
      <c r="K7312" t="s">
        <v>11626</v>
      </c>
      <c r="L7312" t="s">
        <v>12234</v>
      </c>
      <c r="M7312" t="s">
        <v>22</v>
      </c>
      <c r="N7312" t="s">
        <v>1762</v>
      </c>
      <c r="O7312" t="s">
        <v>29</v>
      </c>
      <c r="P7312" t="s">
        <v>1763</v>
      </c>
      <c r="Q7312" s="13">
        <v>1784</v>
      </c>
      <c r="S7312" s="1">
        <v>0.1</v>
      </c>
      <c r="T7312" t="s">
        <v>23</v>
      </c>
      <c r="U7312" t="s">
        <v>97</v>
      </c>
      <c r="V7312" t="b">
        <v>0</v>
      </c>
      <c r="W7312">
        <v>3.5</v>
      </c>
      <c r="X7312" t="s">
        <v>25</v>
      </c>
      <c r="Y7312" t="s">
        <v>26</v>
      </c>
    </row>
    <row r="7313" spans="1:25" x14ac:dyDescent="0.4">
      <c r="A7313" t="s">
        <v>4104</v>
      </c>
      <c r="B7313" s="2">
        <f ca="1">TODAY()+OpportunityTbl[[#This Row],[CreatedOn_DaysFromToday]]</f>
        <v>44582</v>
      </c>
      <c r="C7313" s="2">
        <f ca="1">TODAY()+OpportunityTbl[[#This Row],[EstCloseDate_DaysFromToday]]</f>
        <v>44631</v>
      </c>
      <c r="D7313">
        <f ca="1">IF(OpportunityTbl[[#This Row],[statecode]]=0,"",OpportunityTbl[[#This Row],[Estimated Close Date]])</f>
        <v>44631</v>
      </c>
      <c r="E7313" s="14">
        <v>-528</v>
      </c>
      <c r="F7313" s="14">
        <v>-479</v>
      </c>
      <c r="G7313" t="s">
        <v>27</v>
      </c>
      <c r="H7313" t="s">
        <v>28</v>
      </c>
      <c r="I7313">
        <v>2</v>
      </c>
      <c r="J7313">
        <v>4</v>
      </c>
      <c r="K7313" t="s">
        <v>11707</v>
      </c>
      <c r="L7313" t="s">
        <v>12239</v>
      </c>
      <c r="M7313" t="s">
        <v>22</v>
      </c>
      <c r="N7313" t="s">
        <v>469</v>
      </c>
      <c r="O7313" t="s">
        <v>29</v>
      </c>
      <c r="P7313" t="s">
        <v>692</v>
      </c>
      <c r="Q7313" s="13">
        <v>7897</v>
      </c>
      <c r="S7313" s="1">
        <v>0.1</v>
      </c>
      <c r="T7313" t="s">
        <v>23</v>
      </c>
      <c r="U7313" t="s">
        <v>24</v>
      </c>
      <c r="V7313" t="b">
        <v>0</v>
      </c>
      <c r="W7313">
        <v>2</v>
      </c>
      <c r="X7313" t="s">
        <v>25</v>
      </c>
      <c r="Y7313" t="s">
        <v>26</v>
      </c>
    </row>
    <row r="7314" spans="1:25" x14ac:dyDescent="0.4">
      <c r="A7314" t="s">
        <v>4105</v>
      </c>
      <c r="B7314" s="2">
        <f ca="1">TODAY()+OpportunityTbl[[#This Row],[CreatedOn_DaysFromToday]]</f>
        <v>44582</v>
      </c>
      <c r="C7314" s="2">
        <f ca="1">TODAY()+OpportunityTbl[[#This Row],[EstCloseDate_DaysFromToday]]</f>
        <v>44630</v>
      </c>
      <c r="D7314">
        <f ca="1">IF(OpportunityTbl[[#This Row],[statecode]]=0,"",OpportunityTbl[[#This Row],[Estimated Close Date]])</f>
        <v>44630</v>
      </c>
      <c r="E7314" s="14">
        <v>-528</v>
      </c>
      <c r="F7314" s="14">
        <v>-480</v>
      </c>
      <c r="G7314" t="s">
        <v>27</v>
      </c>
      <c r="H7314" t="s">
        <v>28</v>
      </c>
      <c r="I7314">
        <v>2</v>
      </c>
      <c r="J7314">
        <v>4</v>
      </c>
      <c r="K7314" t="s">
        <v>11686</v>
      </c>
      <c r="L7314" t="s">
        <v>12239</v>
      </c>
      <c r="M7314" t="s">
        <v>22</v>
      </c>
      <c r="N7314" t="s">
        <v>469</v>
      </c>
      <c r="O7314" t="s">
        <v>29</v>
      </c>
      <c r="P7314" t="s">
        <v>692</v>
      </c>
      <c r="Q7314" s="13">
        <v>7564</v>
      </c>
      <c r="S7314" s="1">
        <v>0.1</v>
      </c>
      <c r="T7314" t="s">
        <v>23</v>
      </c>
      <c r="U7314" t="s">
        <v>24</v>
      </c>
      <c r="V7314" t="b">
        <v>0</v>
      </c>
      <c r="W7314">
        <v>2</v>
      </c>
      <c r="X7314" t="s">
        <v>25</v>
      </c>
      <c r="Y7314" t="s">
        <v>26</v>
      </c>
    </row>
    <row r="7315" spans="1:25" x14ac:dyDescent="0.4">
      <c r="A7315" t="s">
        <v>5997</v>
      </c>
      <c r="B7315" s="2">
        <f ca="1">TODAY()+OpportunityTbl[[#This Row],[CreatedOn_DaysFromToday]]</f>
        <v>44582</v>
      </c>
      <c r="C7315" s="2">
        <f ca="1">TODAY()+OpportunityTbl[[#This Row],[EstCloseDate_DaysFromToday]]</f>
        <v>44627</v>
      </c>
      <c r="D7315">
        <f ca="1">IF(OpportunityTbl[[#This Row],[statecode]]=0,"",OpportunityTbl[[#This Row],[Estimated Close Date]])</f>
        <v>44627</v>
      </c>
      <c r="E7315" s="14">
        <v>-528</v>
      </c>
      <c r="F7315" s="14">
        <v>-483</v>
      </c>
      <c r="G7315" t="s">
        <v>27</v>
      </c>
      <c r="H7315" t="s">
        <v>28</v>
      </c>
      <c r="I7315">
        <v>2</v>
      </c>
      <c r="J7315">
        <v>4</v>
      </c>
      <c r="K7315" t="s">
        <v>11694</v>
      </c>
      <c r="L7315" t="s">
        <v>12236</v>
      </c>
      <c r="M7315" t="s">
        <v>22</v>
      </c>
      <c r="N7315" t="s">
        <v>1710</v>
      </c>
      <c r="O7315" t="s">
        <v>29</v>
      </c>
      <c r="P7315" t="s">
        <v>1711</v>
      </c>
      <c r="Q7315" s="13">
        <v>1934</v>
      </c>
      <c r="S7315" s="1">
        <v>0.3</v>
      </c>
      <c r="T7315" t="s">
        <v>168</v>
      </c>
      <c r="U7315" t="s">
        <v>24</v>
      </c>
      <c r="V7315" t="b">
        <v>1</v>
      </c>
      <c r="W7315">
        <v>4</v>
      </c>
      <c r="X7315" t="s">
        <v>157</v>
      </c>
      <c r="Y7315" t="s">
        <v>4896</v>
      </c>
    </row>
    <row r="7316" spans="1:25" x14ac:dyDescent="0.4">
      <c r="A7316" t="s">
        <v>6518</v>
      </c>
      <c r="B7316" s="2">
        <f ca="1">TODAY()+OpportunityTbl[[#This Row],[CreatedOn_DaysFromToday]]</f>
        <v>44582</v>
      </c>
      <c r="C7316" s="2">
        <f ca="1">TODAY()+OpportunityTbl[[#This Row],[EstCloseDate_DaysFromToday]]</f>
        <v>44636</v>
      </c>
      <c r="D7316">
        <f ca="1">IF(OpportunityTbl[[#This Row],[statecode]]=0,"",OpportunityTbl[[#This Row],[Estimated Close Date]])</f>
        <v>44636</v>
      </c>
      <c r="E7316" s="14">
        <v>-528</v>
      </c>
      <c r="F7316" s="14">
        <v>-474</v>
      </c>
      <c r="G7316" t="s">
        <v>27</v>
      </c>
      <c r="H7316" t="s">
        <v>28</v>
      </c>
      <c r="I7316">
        <v>2</v>
      </c>
      <c r="J7316">
        <v>4</v>
      </c>
      <c r="K7316" t="s">
        <v>11692</v>
      </c>
      <c r="L7316" t="s">
        <v>12233</v>
      </c>
      <c r="M7316" t="s">
        <v>22</v>
      </c>
      <c r="N7316" t="s">
        <v>563</v>
      </c>
      <c r="O7316" t="s">
        <v>29</v>
      </c>
      <c r="P7316" t="s">
        <v>564</v>
      </c>
      <c r="Q7316" s="13">
        <v>24745</v>
      </c>
      <c r="S7316" s="1">
        <v>0.1</v>
      </c>
      <c r="T7316" t="s">
        <v>23</v>
      </c>
      <c r="U7316" t="s">
        <v>24</v>
      </c>
      <c r="V7316" t="b">
        <v>1</v>
      </c>
      <c r="W7316">
        <v>2.5</v>
      </c>
      <c r="X7316" t="s">
        <v>25</v>
      </c>
      <c r="Y7316" t="s">
        <v>4899</v>
      </c>
    </row>
    <row r="7317" spans="1:25" x14ac:dyDescent="0.4">
      <c r="A7317" t="s">
        <v>8031</v>
      </c>
      <c r="B7317" s="2">
        <f ca="1">TODAY()+OpportunityTbl[[#This Row],[CreatedOn_DaysFromToday]]</f>
        <v>44582</v>
      </c>
      <c r="C7317" s="2">
        <f ca="1">TODAY()+OpportunityTbl[[#This Row],[EstCloseDate_DaysFromToday]]</f>
        <v>44657</v>
      </c>
      <c r="D7317">
        <f ca="1">IF(OpportunityTbl[[#This Row],[statecode]]=0,"",OpportunityTbl[[#This Row],[Estimated Close Date]])</f>
        <v>44657</v>
      </c>
      <c r="E7317" s="14">
        <v>-528</v>
      </c>
      <c r="F7317" s="14">
        <v>-453</v>
      </c>
      <c r="G7317" t="s">
        <v>7082</v>
      </c>
      <c r="H7317" t="s">
        <v>7082</v>
      </c>
      <c r="I7317">
        <v>1</v>
      </c>
      <c r="J7317">
        <v>3</v>
      </c>
      <c r="K7317" t="s">
        <v>11602</v>
      </c>
      <c r="L7317" t="s">
        <v>12234</v>
      </c>
      <c r="M7317" t="s">
        <v>22</v>
      </c>
      <c r="N7317" t="s">
        <v>480</v>
      </c>
      <c r="O7317" t="s">
        <v>29</v>
      </c>
      <c r="P7317" t="s">
        <v>687</v>
      </c>
      <c r="Q7317" s="13">
        <v>2717</v>
      </c>
      <c r="R7317" s="13">
        <v>2649.07</v>
      </c>
      <c r="S7317" s="1">
        <v>0.5</v>
      </c>
      <c r="T7317" t="s">
        <v>168</v>
      </c>
      <c r="U7317" t="s">
        <v>97</v>
      </c>
      <c r="V7317" t="b">
        <v>0</v>
      </c>
      <c r="W7317">
        <v>2.5</v>
      </c>
      <c r="X7317" t="s">
        <v>240</v>
      </c>
      <c r="Y7317" t="s">
        <v>4926</v>
      </c>
    </row>
    <row r="7318" spans="1:25" x14ac:dyDescent="0.4">
      <c r="A7318" t="s">
        <v>9431</v>
      </c>
      <c r="B7318" s="2">
        <f ca="1">TODAY()+OpportunityTbl[[#This Row],[CreatedOn_DaysFromToday]]</f>
        <v>44582</v>
      </c>
      <c r="C7318" s="2">
        <f ca="1">TODAY()+OpportunityTbl[[#This Row],[EstCloseDate_DaysFromToday]]</f>
        <v>44657</v>
      </c>
      <c r="D7318">
        <f ca="1">IF(OpportunityTbl[[#This Row],[statecode]]=0,"",OpportunityTbl[[#This Row],[Estimated Close Date]])</f>
        <v>44657</v>
      </c>
      <c r="E7318" s="14">
        <v>-528</v>
      </c>
      <c r="F7318" s="14">
        <v>-453</v>
      </c>
      <c r="G7318" t="s">
        <v>7082</v>
      </c>
      <c r="H7318" t="s">
        <v>7082</v>
      </c>
      <c r="I7318">
        <v>1</v>
      </c>
      <c r="J7318">
        <v>3</v>
      </c>
      <c r="K7318" t="s">
        <v>11601</v>
      </c>
      <c r="L7318" t="s">
        <v>12236</v>
      </c>
      <c r="M7318" t="s">
        <v>22</v>
      </c>
      <c r="N7318" t="s">
        <v>616</v>
      </c>
      <c r="O7318" t="s">
        <v>29</v>
      </c>
      <c r="P7318" t="s">
        <v>654</v>
      </c>
      <c r="Q7318" s="13">
        <v>2523</v>
      </c>
      <c r="R7318" s="13">
        <v>2459.9299999999998</v>
      </c>
      <c r="S7318" s="1">
        <v>0.3</v>
      </c>
      <c r="T7318" t="s">
        <v>168</v>
      </c>
      <c r="U7318" t="s">
        <v>97</v>
      </c>
      <c r="V7318" t="b">
        <v>1</v>
      </c>
      <c r="W7318">
        <v>2.5</v>
      </c>
      <c r="X7318" t="s">
        <v>157</v>
      </c>
      <c r="Y7318" t="s">
        <v>26</v>
      </c>
    </row>
    <row r="7319" spans="1:25" x14ac:dyDescent="0.4">
      <c r="A7319" t="s">
        <v>10062</v>
      </c>
      <c r="B7319" s="2">
        <f ca="1">TODAY()+OpportunityTbl[[#This Row],[CreatedOn_DaysFromToday]]</f>
        <v>44582</v>
      </c>
      <c r="C7319" s="2">
        <f ca="1">TODAY()+OpportunityTbl[[#This Row],[EstCloseDate_DaysFromToday]]</f>
        <v>44649</v>
      </c>
      <c r="D7319">
        <f ca="1">IF(OpportunityTbl[[#This Row],[statecode]]=0,"",OpportunityTbl[[#This Row],[Estimated Close Date]])</f>
        <v>44649</v>
      </c>
      <c r="E7319" s="14">
        <v>-528</v>
      </c>
      <c r="F7319" s="14">
        <v>-461</v>
      </c>
      <c r="G7319" t="s">
        <v>7082</v>
      </c>
      <c r="H7319" t="s">
        <v>7082</v>
      </c>
      <c r="I7319">
        <v>1</v>
      </c>
      <c r="J7319">
        <v>3</v>
      </c>
      <c r="K7319" t="s">
        <v>11671</v>
      </c>
      <c r="L7319" t="s">
        <v>12239</v>
      </c>
      <c r="M7319" t="s">
        <v>22</v>
      </c>
      <c r="N7319" t="s">
        <v>2121</v>
      </c>
      <c r="O7319" t="s">
        <v>29</v>
      </c>
      <c r="P7319" t="s">
        <v>4734</v>
      </c>
      <c r="Q7319" s="13">
        <v>8569</v>
      </c>
      <c r="R7319" s="13">
        <v>8311.93</v>
      </c>
      <c r="S7319" s="1">
        <v>0.5</v>
      </c>
      <c r="T7319" t="s">
        <v>168</v>
      </c>
      <c r="U7319" t="s">
        <v>24</v>
      </c>
      <c r="V7319" t="b">
        <v>0</v>
      </c>
      <c r="W7319">
        <v>3</v>
      </c>
      <c r="X7319" t="s">
        <v>240</v>
      </c>
      <c r="Y7319" t="s">
        <v>26</v>
      </c>
    </row>
    <row r="7320" spans="1:25" x14ac:dyDescent="0.4">
      <c r="A7320" t="s">
        <v>1140</v>
      </c>
      <c r="B7320" s="2">
        <f ca="1">TODAY()+OpportunityTbl[[#This Row],[CreatedOn_DaysFromToday]]</f>
        <v>44581</v>
      </c>
      <c r="C7320" s="2">
        <f ca="1">TODAY()+OpportunityTbl[[#This Row],[EstCloseDate_DaysFromToday]]</f>
        <v>44633</v>
      </c>
      <c r="D7320">
        <f ca="1">IF(OpportunityTbl[[#This Row],[statecode]]=0,"",OpportunityTbl[[#This Row],[Estimated Close Date]])</f>
        <v>44633</v>
      </c>
      <c r="E7320" s="14">
        <v>-529</v>
      </c>
      <c r="F7320" s="14">
        <v>-477</v>
      </c>
      <c r="G7320" t="s">
        <v>27</v>
      </c>
      <c r="H7320" t="s">
        <v>28</v>
      </c>
      <c r="I7320">
        <v>2</v>
      </c>
      <c r="J7320">
        <v>4</v>
      </c>
      <c r="K7320" t="s">
        <v>11690</v>
      </c>
      <c r="L7320" t="s">
        <v>12236</v>
      </c>
      <c r="M7320" t="s">
        <v>22</v>
      </c>
      <c r="N7320" t="s">
        <v>480</v>
      </c>
      <c r="O7320" t="s">
        <v>29</v>
      </c>
      <c r="P7320" t="s">
        <v>527</v>
      </c>
      <c r="Q7320" s="13">
        <v>2957</v>
      </c>
      <c r="S7320" s="1">
        <v>0.1</v>
      </c>
      <c r="T7320" t="s">
        <v>23</v>
      </c>
      <c r="U7320" t="s">
        <v>24</v>
      </c>
      <c r="V7320" t="b">
        <v>1</v>
      </c>
      <c r="W7320">
        <v>2.5</v>
      </c>
      <c r="X7320" t="s">
        <v>25</v>
      </c>
      <c r="Y7320" t="s">
        <v>26</v>
      </c>
    </row>
    <row r="7321" spans="1:25" x14ac:dyDescent="0.4">
      <c r="A7321" t="s">
        <v>1195</v>
      </c>
      <c r="B7321" s="2">
        <f ca="1">TODAY()+OpportunityTbl[[#This Row],[CreatedOn_DaysFromToday]]</f>
        <v>44581</v>
      </c>
      <c r="C7321" s="2">
        <f ca="1">TODAY()+OpportunityTbl[[#This Row],[EstCloseDate_DaysFromToday]]</f>
        <v>44660</v>
      </c>
      <c r="D7321">
        <f ca="1">IF(OpportunityTbl[[#This Row],[statecode]]=0,"",OpportunityTbl[[#This Row],[Estimated Close Date]])</f>
        <v>44660</v>
      </c>
      <c r="E7321" s="14">
        <v>-529</v>
      </c>
      <c r="F7321" s="14">
        <v>-450</v>
      </c>
      <c r="G7321" t="s">
        <v>27</v>
      </c>
      <c r="H7321" t="s">
        <v>28</v>
      </c>
      <c r="I7321">
        <v>2</v>
      </c>
      <c r="J7321">
        <v>4</v>
      </c>
      <c r="K7321" t="s">
        <v>11612</v>
      </c>
      <c r="L7321" t="s">
        <v>12236</v>
      </c>
      <c r="M7321" t="s">
        <v>22</v>
      </c>
      <c r="N7321" t="s">
        <v>779</v>
      </c>
      <c r="O7321" t="s">
        <v>29</v>
      </c>
      <c r="P7321" t="s">
        <v>782</v>
      </c>
      <c r="Q7321" s="13">
        <v>2727</v>
      </c>
      <c r="S7321" s="1">
        <v>0.1</v>
      </c>
      <c r="T7321" t="s">
        <v>23</v>
      </c>
      <c r="U7321" t="s">
        <v>24</v>
      </c>
      <c r="V7321" t="b">
        <v>0</v>
      </c>
      <c r="W7321">
        <v>2.5</v>
      </c>
      <c r="X7321" t="s">
        <v>25</v>
      </c>
      <c r="Y7321" t="s">
        <v>26</v>
      </c>
    </row>
    <row r="7322" spans="1:25" x14ac:dyDescent="0.4">
      <c r="A7322" t="s">
        <v>2490</v>
      </c>
      <c r="B7322" s="2">
        <f ca="1">TODAY()+OpportunityTbl[[#This Row],[CreatedOn_DaysFromToday]]</f>
        <v>44581</v>
      </c>
      <c r="C7322" s="2">
        <f ca="1">TODAY()+OpportunityTbl[[#This Row],[EstCloseDate_DaysFromToday]]</f>
        <v>44649</v>
      </c>
      <c r="D7322">
        <f ca="1">IF(OpportunityTbl[[#This Row],[statecode]]=0,"",OpportunityTbl[[#This Row],[Estimated Close Date]])</f>
        <v>44649</v>
      </c>
      <c r="E7322" s="14">
        <v>-529</v>
      </c>
      <c r="F7322" s="14">
        <v>-461</v>
      </c>
      <c r="G7322" t="s">
        <v>27</v>
      </c>
      <c r="H7322" t="s">
        <v>28</v>
      </c>
      <c r="I7322">
        <v>2</v>
      </c>
      <c r="J7322">
        <v>4</v>
      </c>
      <c r="K7322" t="s">
        <v>11573</v>
      </c>
      <c r="L7322" t="s">
        <v>12236</v>
      </c>
      <c r="M7322" t="s">
        <v>22</v>
      </c>
      <c r="N7322" t="s">
        <v>1617</v>
      </c>
      <c r="O7322" t="s">
        <v>29</v>
      </c>
      <c r="P7322" t="s">
        <v>1618</v>
      </c>
      <c r="Q7322" s="13">
        <v>3088</v>
      </c>
      <c r="S7322" s="1">
        <v>0.1</v>
      </c>
      <c r="T7322" t="s">
        <v>23</v>
      </c>
      <c r="U7322" t="s">
        <v>24</v>
      </c>
      <c r="V7322" t="b">
        <v>1</v>
      </c>
      <c r="W7322">
        <v>3.5</v>
      </c>
      <c r="X7322" t="s">
        <v>157</v>
      </c>
      <c r="Y7322" t="s">
        <v>26</v>
      </c>
    </row>
    <row r="7323" spans="1:25" x14ac:dyDescent="0.4">
      <c r="A7323" t="s">
        <v>2491</v>
      </c>
      <c r="B7323" s="2">
        <f ca="1">TODAY()+OpportunityTbl[[#This Row],[CreatedOn_DaysFromToday]]</f>
        <v>44581</v>
      </c>
      <c r="C7323" s="2">
        <f ca="1">TODAY()+OpportunityTbl[[#This Row],[EstCloseDate_DaysFromToday]]</f>
        <v>44625</v>
      </c>
      <c r="D7323">
        <f ca="1">IF(OpportunityTbl[[#This Row],[statecode]]=0,"",OpportunityTbl[[#This Row],[Estimated Close Date]])</f>
        <v>44625</v>
      </c>
      <c r="E7323" s="14">
        <v>-529</v>
      </c>
      <c r="F7323" s="14">
        <v>-485</v>
      </c>
      <c r="G7323" t="s">
        <v>27</v>
      </c>
      <c r="H7323" t="s">
        <v>28</v>
      </c>
      <c r="I7323">
        <v>2</v>
      </c>
      <c r="J7323">
        <v>4</v>
      </c>
      <c r="K7323" t="s">
        <v>11686</v>
      </c>
      <c r="L7323" t="s">
        <v>12236</v>
      </c>
      <c r="M7323" t="s">
        <v>22</v>
      </c>
      <c r="N7323" t="s">
        <v>1710</v>
      </c>
      <c r="O7323" t="s">
        <v>29</v>
      </c>
      <c r="P7323" t="s">
        <v>1711</v>
      </c>
      <c r="Q7323" s="13">
        <v>1936</v>
      </c>
      <c r="S7323" s="1">
        <v>0.1</v>
      </c>
      <c r="T7323" t="s">
        <v>23</v>
      </c>
      <c r="U7323" t="s">
        <v>24</v>
      </c>
      <c r="V7323" t="b">
        <v>1</v>
      </c>
      <c r="W7323">
        <v>4</v>
      </c>
      <c r="X7323" t="s">
        <v>157</v>
      </c>
      <c r="Y7323" t="s">
        <v>26</v>
      </c>
    </row>
    <row r="7324" spans="1:25" x14ac:dyDescent="0.4">
      <c r="A7324" t="s">
        <v>2838</v>
      </c>
      <c r="B7324" s="2">
        <f ca="1">TODAY()+OpportunityTbl[[#This Row],[CreatedOn_DaysFromToday]]</f>
        <v>44581</v>
      </c>
      <c r="C7324" s="2">
        <f ca="1">TODAY()+OpportunityTbl[[#This Row],[EstCloseDate_DaysFromToday]]</f>
        <v>44625</v>
      </c>
      <c r="D7324">
        <f ca="1">IF(OpportunityTbl[[#This Row],[statecode]]=0,"",OpportunityTbl[[#This Row],[Estimated Close Date]])</f>
        <v>44625</v>
      </c>
      <c r="E7324" s="14">
        <v>-529</v>
      </c>
      <c r="F7324" s="14">
        <v>-485</v>
      </c>
      <c r="G7324" t="s">
        <v>27</v>
      </c>
      <c r="H7324" t="s">
        <v>28</v>
      </c>
      <c r="I7324">
        <v>2</v>
      </c>
      <c r="J7324">
        <v>4</v>
      </c>
      <c r="K7324" t="s">
        <v>11677</v>
      </c>
      <c r="L7324" t="s">
        <v>12239</v>
      </c>
      <c r="M7324" t="s">
        <v>22</v>
      </c>
      <c r="N7324" t="s">
        <v>1762</v>
      </c>
      <c r="O7324" t="s">
        <v>29</v>
      </c>
      <c r="P7324" t="s">
        <v>1783</v>
      </c>
      <c r="Q7324" s="13">
        <v>8944</v>
      </c>
      <c r="S7324" s="1">
        <v>0.1</v>
      </c>
      <c r="T7324" t="s">
        <v>23</v>
      </c>
      <c r="U7324" t="s">
        <v>24</v>
      </c>
      <c r="V7324" t="b">
        <v>1</v>
      </c>
      <c r="W7324">
        <v>3</v>
      </c>
      <c r="X7324" t="s">
        <v>25</v>
      </c>
      <c r="Y7324" t="s">
        <v>26</v>
      </c>
    </row>
    <row r="7325" spans="1:25" x14ac:dyDescent="0.4">
      <c r="A7325" t="s">
        <v>6772</v>
      </c>
      <c r="B7325" s="2">
        <f ca="1">TODAY()+OpportunityTbl[[#This Row],[CreatedOn_DaysFromToday]]</f>
        <v>44581</v>
      </c>
      <c r="C7325" s="2">
        <f ca="1">TODAY()+OpportunityTbl[[#This Row],[EstCloseDate_DaysFromToday]]</f>
        <v>44642</v>
      </c>
      <c r="D7325">
        <f ca="1">IF(OpportunityTbl[[#This Row],[statecode]]=0,"",OpportunityTbl[[#This Row],[Estimated Close Date]])</f>
        <v>44642</v>
      </c>
      <c r="E7325" s="14">
        <v>-529</v>
      </c>
      <c r="F7325" s="14">
        <v>-468</v>
      </c>
      <c r="G7325" t="s">
        <v>27</v>
      </c>
      <c r="H7325" t="s">
        <v>28</v>
      </c>
      <c r="I7325">
        <v>2</v>
      </c>
      <c r="J7325">
        <v>4</v>
      </c>
      <c r="K7325" t="s">
        <v>11602</v>
      </c>
      <c r="L7325" t="s">
        <v>12236</v>
      </c>
      <c r="M7325" t="s">
        <v>22</v>
      </c>
      <c r="N7325" t="s">
        <v>513</v>
      </c>
      <c r="O7325" t="s">
        <v>29</v>
      </c>
      <c r="P7325" t="s">
        <v>525</v>
      </c>
      <c r="Q7325" s="13">
        <v>2856</v>
      </c>
      <c r="S7325" s="1">
        <v>0.1</v>
      </c>
      <c r="T7325" t="s">
        <v>23</v>
      </c>
      <c r="U7325" t="s">
        <v>97</v>
      </c>
      <c r="V7325" t="b">
        <v>0</v>
      </c>
      <c r="W7325">
        <v>2.5</v>
      </c>
      <c r="X7325" t="s">
        <v>25</v>
      </c>
      <c r="Y7325" t="s">
        <v>4926</v>
      </c>
    </row>
    <row r="7326" spans="1:25" x14ac:dyDescent="0.4">
      <c r="A7326" t="s">
        <v>7739</v>
      </c>
      <c r="B7326" s="2">
        <f ca="1">TODAY()+OpportunityTbl[[#This Row],[CreatedOn_DaysFromToday]]</f>
        <v>44581</v>
      </c>
      <c r="C7326" s="2">
        <f ca="1">TODAY()+OpportunityTbl[[#This Row],[EstCloseDate_DaysFromToday]]</f>
        <v>44626</v>
      </c>
      <c r="D7326">
        <f ca="1">IF(OpportunityTbl[[#This Row],[statecode]]=0,"",OpportunityTbl[[#This Row],[Estimated Close Date]])</f>
        <v>44626</v>
      </c>
      <c r="E7326" s="14">
        <v>-529</v>
      </c>
      <c r="F7326" s="14">
        <v>-484</v>
      </c>
      <c r="G7326" t="s">
        <v>7082</v>
      </c>
      <c r="H7326" t="s">
        <v>7082</v>
      </c>
      <c r="I7326">
        <v>1</v>
      </c>
      <c r="J7326">
        <v>3</v>
      </c>
      <c r="K7326" t="s">
        <v>11670</v>
      </c>
      <c r="L7326" t="s">
        <v>12239</v>
      </c>
      <c r="M7326" t="s">
        <v>22</v>
      </c>
      <c r="N7326" t="s">
        <v>469</v>
      </c>
      <c r="O7326" t="s">
        <v>29</v>
      </c>
      <c r="P7326" t="s">
        <v>511</v>
      </c>
      <c r="Q7326" s="13">
        <v>7293</v>
      </c>
      <c r="R7326" s="13">
        <v>7147.14</v>
      </c>
      <c r="S7326" s="1">
        <v>0.5</v>
      </c>
      <c r="T7326" t="s">
        <v>168</v>
      </c>
      <c r="U7326" t="s">
        <v>24</v>
      </c>
      <c r="V7326" t="b">
        <v>1</v>
      </c>
      <c r="W7326">
        <v>2</v>
      </c>
      <c r="X7326" t="s">
        <v>240</v>
      </c>
      <c r="Y7326" t="s">
        <v>4899</v>
      </c>
    </row>
    <row r="7327" spans="1:25" x14ac:dyDescent="0.4">
      <c r="A7327" t="s">
        <v>7740</v>
      </c>
      <c r="B7327" s="2">
        <f ca="1">TODAY()+OpportunityTbl[[#This Row],[CreatedOn_DaysFromToday]]</f>
        <v>44581</v>
      </c>
      <c r="C7327" s="2">
        <f ca="1">TODAY()+OpportunityTbl[[#This Row],[EstCloseDate_DaysFromToday]]</f>
        <v>44620</v>
      </c>
      <c r="D7327">
        <f ca="1">IF(OpportunityTbl[[#This Row],[statecode]]=0,"",OpportunityTbl[[#This Row],[Estimated Close Date]])</f>
        <v>44620</v>
      </c>
      <c r="E7327" s="14">
        <v>-529</v>
      </c>
      <c r="F7327" s="14">
        <v>-490</v>
      </c>
      <c r="G7327" t="s">
        <v>7082</v>
      </c>
      <c r="H7327" t="s">
        <v>7082</v>
      </c>
      <c r="I7327">
        <v>1</v>
      </c>
      <c r="J7327">
        <v>3</v>
      </c>
      <c r="K7327" t="s">
        <v>11708</v>
      </c>
      <c r="L7327" t="s">
        <v>12239</v>
      </c>
      <c r="M7327" t="s">
        <v>22</v>
      </c>
      <c r="N7327" t="s">
        <v>31</v>
      </c>
      <c r="O7327" t="s">
        <v>29</v>
      </c>
      <c r="P7327" t="s">
        <v>210</v>
      </c>
      <c r="Q7327" s="13">
        <v>7571</v>
      </c>
      <c r="R7327" s="13">
        <v>7419.58</v>
      </c>
      <c r="S7327" s="1">
        <v>0.5</v>
      </c>
      <c r="T7327" t="s">
        <v>168</v>
      </c>
      <c r="U7327" t="s">
        <v>100</v>
      </c>
      <c r="V7327" t="b">
        <v>1</v>
      </c>
      <c r="W7327">
        <v>2</v>
      </c>
      <c r="X7327" t="s">
        <v>240</v>
      </c>
      <c r="Y7327" t="s">
        <v>4914</v>
      </c>
    </row>
    <row r="7328" spans="1:25" x14ac:dyDescent="0.4">
      <c r="A7328" t="s">
        <v>7879</v>
      </c>
      <c r="B7328" s="2">
        <f ca="1">TODAY()+OpportunityTbl[[#This Row],[CreatedOn_DaysFromToday]]</f>
        <v>44581</v>
      </c>
      <c r="C7328" s="2">
        <f ca="1">TODAY()+OpportunityTbl[[#This Row],[EstCloseDate_DaysFromToday]]</f>
        <v>44623</v>
      </c>
      <c r="D7328">
        <f ca="1">IF(OpportunityTbl[[#This Row],[statecode]]=0,"",OpportunityTbl[[#This Row],[Estimated Close Date]])</f>
        <v>44623</v>
      </c>
      <c r="E7328" s="14">
        <v>-529</v>
      </c>
      <c r="F7328" s="14">
        <v>-487</v>
      </c>
      <c r="G7328" t="s">
        <v>7082</v>
      </c>
      <c r="H7328" t="s">
        <v>7082</v>
      </c>
      <c r="I7328">
        <v>1</v>
      </c>
      <c r="J7328">
        <v>3</v>
      </c>
      <c r="K7328" t="s">
        <v>11701</v>
      </c>
      <c r="L7328" t="s">
        <v>12236</v>
      </c>
      <c r="M7328" t="s">
        <v>22</v>
      </c>
      <c r="N7328" t="s">
        <v>469</v>
      </c>
      <c r="O7328" t="s">
        <v>29</v>
      </c>
      <c r="P7328" t="s">
        <v>694</v>
      </c>
      <c r="Q7328" s="13">
        <v>2373</v>
      </c>
      <c r="R7328" s="13">
        <v>2313.6799999999998</v>
      </c>
      <c r="S7328" s="1">
        <v>0.3</v>
      </c>
      <c r="T7328" t="s">
        <v>168</v>
      </c>
      <c r="U7328" t="s">
        <v>24</v>
      </c>
      <c r="V7328" t="b">
        <v>1</v>
      </c>
      <c r="W7328">
        <v>2.5</v>
      </c>
      <c r="X7328" t="s">
        <v>157</v>
      </c>
      <c r="Y7328" t="s">
        <v>4892</v>
      </c>
    </row>
    <row r="7329" spans="1:25" x14ac:dyDescent="0.4">
      <c r="A7329" t="s">
        <v>9138</v>
      </c>
      <c r="B7329" s="2">
        <f ca="1">TODAY()+OpportunityTbl[[#This Row],[CreatedOn_DaysFromToday]]</f>
        <v>44581</v>
      </c>
      <c r="C7329" s="2">
        <f ca="1">TODAY()+OpportunityTbl[[#This Row],[EstCloseDate_DaysFromToday]]</f>
        <v>44648</v>
      </c>
      <c r="D7329">
        <f ca="1">IF(OpportunityTbl[[#This Row],[statecode]]=0,"",OpportunityTbl[[#This Row],[Estimated Close Date]])</f>
        <v>44648</v>
      </c>
      <c r="E7329" s="14">
        <v>-529</v>
      </c>
      <c r="F7329" s="14">
        <v>-462</v>
      </c>
      <c r="G7329" t="s">
        <v>7082</v>
      </c>
      <c r="H7329" t="s">
        <v>7082</v>
      </c>
      <c r="I7329">
        <v>1</v>
      </c>
      <c r="J7329">
        <v>3</v>
      </c>
      <c r="K7329" t="s">
        <v>11709</v>
      </c>
      <c r="L7329" t="s">
        <v>12238</v>
      </c>
      <c r="M7329" t="s">
        <v>22</v>
      </c>
      <c r="N7329" t="s">
        <v>1710</v>
      </c>
      <c r="O7329" t="s">
        <v>29</v>
      </c>
      <c r="P7329" t="s">
        <v>2378</v>
      </c>
      <c r="Q7329" s="13">
        <v>2320</v>
      </c>
      <c r="R7329" s="13">
        <v>2238.8000000000002</v>
      </c>
      <c r="S7329" s="1">
        <v>0.5</v>
      </c>
      <c r="T7329" t="s">
        <v>168</v>
      </c>
      <c r="U7329" t="s">
        <v>24</v>
      </c>
      <c r="V7329" t="b">
        <v>0</v>
      </c>
      <c r="W7329">
        <v>3.5</v>
      </c>
      <c r="X7329" t="s">
        <v>240</v>
      </c>
      <c r="Y7329" t="s">
        <v>26</v>
      </c>
    </row>
    <row r="7330" spans="1:25" x14ac:dyDescent="0.4">
      <c r="A7330" t="s">
        <v>9432</v>
      </c>
      <c r="B7330" s="2">
        <f ca="1">TODAY()+OpportunityTbl[[#This Row],[CreatedOn_DaysFromToday]]</f>
        <v>44581</v>
      </c>
      <c r="C7330" s="2">
        <f ca="1">TODAY()+OpportunityTbl[[#This Row],[EstCloseDate_DaysFromToday]]</f>
        <v>44642</v>
      </c>
      <c r="D7330">
        <f ca="1">IF(OpportunityTbl[[#This Row],[statecode]]=0,"",OpportunityTbl[[#This Row],[Estimated Close Date]])</f>
        <v>44642</v>
      </c>
      <c r="E7330" s="14">
        <v>-529</v>
      </c>
      <c r="F7330" s="14">
        <v>-468</v>
      </c>
      <c r="G7330" t="s">
        <v>7082</v>
      </c>
      <c r="H7330" t="s">
        <v>7082</v>
      </c>
      <c r="I7330">
        <v>1</v>
      </c>
      <c r="J7330">
        <v>3</v>
      </c>
      <c r="K7330" t="s">
        <v>11691</v>
      </c>
      <c r="L7330" t="s">
        <v>12234</v>
      </c>
      <c r="M7330" t="s">
        <v>22</v>
      </c>
      <c r="N7330" t="s">
        <v>480</v>
      </c>
      <c r="O7330" t="s">
        <v>29</v>
      </c>
      <c r="P7330" t="s">
        <v>687</v>
      </c>
      <c r="Q7330" s="13">
        <v>2635</v>
      </c>
      <c r="R7330" s="13">
        <v>2569.13</v>
      </c>
      <c r="S7330" s="1">
        <v>0.5</v>
      </c>
      <c r="T7330" t="s">
        <v>168</v>
      </c>
      <c r="U7330" t="s">
        <v>24</v>
      </c>
      <c r="V7330" t="b">
        <v>1</v>
      </c>
      <c r="W7330">
        <v>2.5</v>
      </c>
      <c r="X7330" t="s">
        <v>240</v>
      </c>
      <c r="Y7330" t="s">
        <v>26</v>
      </c>
    </row>
    <row r="7331" spans="1:25" x14ac:dyDescent="0.4">
      <c r="A7331" t="s">
        <v>1318</v>
      </c>
      <c r="B7331" s="2">
        <f ca="1">TODAY()+OpportunityTbl[[#This Row],[CreatedOn_DaysFromToday]]</f>
        <v>44580</v>
      </c>
      <c r="C7331" s="2">
        <f ca="1">TODAY()+OpportunityTbl[[#This Row],[EstCloseDate_DaysFromToday]]</f>
        <v>44615</v>
      </c>
      <c r="D7331">
        <f ca="1">IF(OpportunityTbl[[#This Row],[statecode]]=0,"",OpportunityTbl[[#This Row],[Estimated Close Date]])</f>
        <v>44615</v>
      </c>
      <c r="E7331" s="14">
        <v>-530</v>
      </c>
      <c r="F7331" s="14">
        <v>-495</v>
      </c>
      <c r="G7331" t="s">
        <v>27</v>
      </c>
      <c r="H7331" t="s">
        <v>28</v>
      </c>
      <c r="I7331">
        <v>2</v>
      </c>
      <c r="J7331">
        <v>4</v>
      </c>
      <c r="K7331" t="s">
        <v>11700</v>
      </c>
      <c r="L7331" t="s">
        <v>12236</v>
      </c>
      <c r="M7331" t="s">
        <v>22</v>
      </c>
      <c r="N7331" t="s">
        <v>513</v>
      </c>
      <c r="O7331" t="s">
        <v>29</v>
      </c>
      <c r="P7331" t="s">
        <v>514</v>
      </c>
      <c r="Q7331" s="13">
        <v>1881</v>
      </c>
      <c r="S7331" s="1">
        <v>0.1</v>
      </c>
      <c r="T7331" t="s">
        <v>23</v>
      </c>
      <c r="U7331" t="s">
        <v>100</v>
      </c>
      <c r="V7331" t="b">
        <v>1</v>
      </c>
      <c r="W7331">
        <v>2.5</v>
      </c>
      <c r="X7331" t="s">
        <v>25</v>
      </c>
      <c r="Y7331" t="s">
        <v>26</v>
      </c>
    </row>
    <row r="7332" spans="1:25" x14ac:dyDescent="0.4">
      <c r="A7332" t="s">
        <v>1409</v>
      </c>
      <c r="B7332" s="2">
        <f ca="1">TODAY()+OpportunityTbl[[#This Row],[CreatedOn_DaysFromToday]]</f>
        <v>44580</v>
      </c>
      <c r="C7332" s="2">
        <f ca="1">TODAY()+OpportunityTbl[[#This Row],[EstCloseDate_DaysFromToday]]</f>
        <v>44641</v>
      </c>
      <c r="D7332">
        <f ca="1">IF(OpportunityTbl[[#This Row],[statecode]]=0,"",OpportunityTbl[[#This Row],[Estimated Close Date]])</f>
        <v>44641</v>
      </c>
      <c r="E7332" s="14">
        <v>-530</v>
      </c>
      <c r="F7332" s="14">
        <v>-469</v>
      </c>
      <c r="G7332" t="s">
        <v>27</v>
      </c>
      <c r="H7332" t="s">
        <v>28</v>
      </c>
      <c r="I7332">
        <v>2</v>
      </c>
      <c r="J7332">
        <v>4</v>
      </c>
      <c r="K7332" t="s">
        <v>11634</v>
      </c>
      <c r="L7332" t="s">
        <v>12234</v>
      </c>
      <c r="M7332" t="s">
        <v>22</v>
      </c>
      <c r="N7332" t="s">
        <v>513</v>
      </c>
      <c r="O7332" t="s">
        <v>29</v>
      </c>
      <c r="P7332" t="s">
        <v>525</v>
      </c>
      <c r="Q7332" s="13">
        <v>2179</v>
      </c>
      <c r="S7332" s="1">
        <v>0.1</v>
      </c>
      <c r="T7332" t="s">
        <v>23</v>
      </c>
      <c r="U7332" t="s">
        <v>97</v>
      </c>
      <c r="V7332" t="b">
        <v>0</v>
      </c>
      <c r="W7332">
        <v>2.5</v>
      </c>
      <c r="X7332" t="s">
        <v>25</v>
      </c>
      <c r="Y7332" t="s">
        <v>26</v>
      </c>
    </row>
    <row r="7333" spans="1:25" x14ac:dyDescent="0.4">
      <c r="A7333" t="s">
        <v>2376</v>
      </c>
      <c r="B7333" s="2">
        <f ca="1">TODAY()+OpportunityTbl[[#This Row],[CreatedOn_DaysFromToday]]</f>
        <v>44580</v>
      </c>
      <c r="C7333" s="2">
        <f ca="1">TODAY()+OpportunityTbl[[#This Row],[EstCloseDate_DaysFromToday]]</f>
        <v>44670</v>
      </c>
      <c r="D7333">
        <f ca="1">IF(OpportunityTbl[[#This Row],[statecode]]=0,"",OpportunityTbl[[#This Row],[Estimated Close Date]])</f>
        <v>44670</v>
      </c>
      <c r="E7333" s="14">
        <v>-530</v>
      </c>
      <c r="F7333" s="14">
        <v>-440</v>
      </c>
      <c r="G7333" t="s">
        <v>27</v>
      </c>
      <c r="H7333" t="s">
        <v>28</v>
      </c>
      <c r="I7333">
        <v>2</v>
      </c>
      <c r="J7333">
        <v>4</v>
      </c>
      <c r="K7333" t="s">
        <v>11538</v>
      </c>
      <c r="L7333" t="s">
        <v>12236</v>
      </c>
      <c r="M7333" t="s">
        <v>22</v>
      </c>
      <c r="N7333" t="s">
        <v>1816</v>
      </c>
      <c r="O7333" t="s">
        <v>29</v>
      </c>
      <c r="P7333" t="s">
        <v>1817</v>
      </c>
      <c r="Q7333" s="13">
        <v>3405</v>
      </c>
      <c r="S7333" s="1">
        <v>0.5</v>
      </c>
      <c r="T7333" t="s">
        <v>168</v>
      </c>
      <c r="U7333" t="s">
        <v>97</v>
      </c>
      <c r="V7333" t="b">
        <v>0</v>
      </c>
      <c r="W7333">
        <v>4</v>
      </c>
      <c r="X7333" t="s">
        <v>240</v>
      </c>
      <c r="Y7333" t="s">
        <v>26</v>
      </c>
    </row>
    <row r="7334" spans="1:25" x14ac:dyDescent="0.4">
      <c r="A7334" t="s">
        <v>2423</v>
      </c>
      <c r="B7334" s="2">
        <f ca="1">TODAY()+OpportunityTbl[[#This Row],[CreatedOn_DaysFromToday]]</f>
        <v>44580</v>
      </c>
      <c r="C7334" s="2">
        <f ca="1">TODAY()+OpportunityTbl[[#This Row],[EstCloseDate_DaysFromToday]]</f>
        <v>44662</v>
      </c>
      <c r="D7334">
        <f ca="1">IF(OpportunityTbl[[#This Row],[statecode]]=0,"",OpportunityTbl[[#This Row],[Estimated Close Date]])</f>
        <v>44662</v>
      </c>
      <c r="E7334" s="14">
        <v>-530</v>
      </c>
      <c r="F7334" s="14">
        <v>-448</v>
      </c>
      <c r="G7334" t="s">
        <v>27</v>
      </c>
      <c r="H7334" t="s">
        <v>28</v>
      </c>
      <c r="I7334">
        <v>2</v>
      </c>
      <c r="J7334">
        <v>4</v>
      </c>
      <c r="K7334" t="s">
        <v>11710</v>
      </c>
      <c r="L7334" t="s">
        <v>12234</v>
      </c>
      <c r="M7334" t="s">
        <v>22</v>
      </c>
      <c r="N7334" t="s">
        <v>1617</v>
      </c>
      <c r="O7334" t="s">
        <v>29</v>
      </c>
      <c r="P7334" t="s">
        <v>1618</v>
      </c>
      <c r="Q7334" s="13">
        <v>2560</v>
      </c>
      <c r="S7334" s="1">
        <v>0.1</v>
      </c>
      <c r="T7334" t="s">
        <v>23</v>
      </c>
      <c r="U7334" t="s">
        <v>97</v>
      </c>
      <c r="V7334" t="b">
        <v>0</v>
      </c>
      <c r="W7334">
        <v>3.5</v>
      </c>
      <c r="X7334" t="s">
        <v>157</v>
      </c>
      <c r="Y7334" t="s">
        <v>26</v>
      </c>
    </row>
    <row r="7335" spans="1:25" x14ac:dyDescent="0.4">
      <c r="A7335" t="s">
        <v>2492</v>
      </c>
      <c r="B7335" s="2">
        <f ca="1">TODAY()+OpportunityTbl[[#This Row],[CreatedOn_DaysFromToday]]</f>
        <v>44580</v>
      </c>
      <c r="C7335" s="2">
        <f ca="1">TODAY()+OpportunityTbl[[#This Row],[EstCloseDate_DaysFromToday]]</f>
        <v>44647</v>
      </c>
      <c r="D7335">
        <f ca="1">IF(OpportunityTbl[[#This Row],[statecode]]=0,"",OpportunityTbl[[#This Row],[Estimated Close Date]])</f>
        <v>44647</v>
      </c>
      <c r="E7335" s="14">
        <v>-530</v>
      </c>
      <c r="F7335" s="14">
        <v>-463</v>
      </c>
      <c r="G7335" t="s">
        <v>27</v>
      </c>
      <c r="H7335" t="s">
        <v>28</v>
      </c>
      <c r="I7335">
        <v>2</v>
      </c>
      <c r="J7335">
        <v>4</v>
      </c>
      <c r="K7335" t="s">
        <v>11691</v>
      </c>
      <c r="L7335" t="s">
        <v>12234</v>
      </c>
      <c r="M7335" t="s">
        <v>22</v>
      </c>
      <c r="N7335" t="s">
        <v>1617</v>
      </c>
      <c r="O7335" t="s">
        <v>29</v>
      </c>
      <c r="P7335" t="s">
        <v>1618</v>
      </c>
      <c r="Q7335" s="13">
        <v>1825</v>
      </c>
      <c r="S7335" s="1">
        <v>0.1</v>
      </c>
      <c r="T7335" t="s">
        <v>23</v>
      </c>
      <c r="U7335" t="s">
        <v>24</v>
      </c>
      <c r="V7335" t="b">
        <v>1</v>
      </c>
      <c r="W7335">
        <v>3.5</v>
      </c>
      <c r="X7335" t="s">
        <v>157</v>
      </c>
      <c r="Y7335" t="s">
        <v>26</v>
      </c>
    </row>
    <row r="7336" spans="1:25" x14ac:dyDescent="0.4">
      <c r="A7336" t="s">
        <v>2908</v>
      </c>
      <c r="B7336" s="2">
        <f ca="1">TODAY()+OpportunityTbl[[#This Row],[CreatedOn_DaysFromToday]]</f>
        <v>44580</v>
      </c>
      <c r="C7336" s="2">
        <f ca="1">TODAY()+OpportunityTbl[[#This Row],[EstCloseDate_DaysFromToday]]</f>
        <v>44627</v>
      </c>
      <c r="D7336">
        <f ca="1">IF(OpportunityTbl[[#This Row],[statecode]]=0,"",OpportunityTbl[[#This Row],[Estimated Close Date]])</f>
        <v>44627</v>
      </c>
      <c r="E7336" s="14">
        <v>-530</v>
      </c>
      <c r="F7336" s="14">
        <v>-483</v>
      </c>
      <c r="G7336" t="s">
        <v>27</v>
      </c>
      <c r="H7336" t="s">
        <v>28</v>
      </c>
      <c r="I7336">
        <v>2</v>
      </c>
      <c r="J7336">
        <v>4</v>
      </c>
      <c r="K7336" t="s">
        <v>11669</v>
      </c>
      <c r="L7336" t="s">
        <v>12237</v>
      </c>
      <c r="M7336" t="s">
        <v>22</v>
      </c>
      <c r="N7336" t="s">
        <v>518</v>
      </c>
      <c r="O7336" t="s">
        <v>29</v>
      </c>
      <c r="P7336" t="s">
        <v>532</v>
      </c>
      <c r="Q7336" s="13">
        <v>4321</v>
      </c>
      <c r="S7336" s="1">
        <v>0.1</v>
      </c>
      <c r="T7336" t="s">
        <v>23</v>
      </c>
      <c r="U7336" t="s">
        <v>97</v>
      </c>
      <c r="V7336" t="b">
        <v>1</v>
      </c>
      <c r="W7336">
        <v>3.5</v>
      </c>
      <c r="X7336" t="s">
        <v>25</v>
      </c>
      <c r="Y7336" t="s">
        <v>26</v>
      </c>
    </row>
    <row r="7337" spans="1:25" x14ac:dyDescent="0.4">
      <c r="A7337" t="s">
        <v>3633</v>
      </c>
      <c r="B7337" s="2">
        <f ca="1">TODAY()+OpportunityTbl[[#This Row],[CreatedOn_DaysFromToday]]</f>
        <v>44580</v>
      </c>
      <c r="C7337" s="2">
        <f ca="1">TODAY()+OpportunityTbl[[#This Row],[EstCloseDate_DaysFromToday]]</f>
        <v>44633</v>
      </c>
      <c r="D7337">
        <f ca="1">IF(OpportunityTbl[[#This Row],[statecode]]=0,"",OpportunityTbl[[#This Row],[Estimated Close Date]])</f>
        <v>44633</v>
      </c>
      <c r="E7337" s="14">
        <v>-530</v>
      </c>
      <c r="F7337" s="14">
        <v>-477</v>
      </c>
      <c r="G7337" t="s">
        <v>27</v>
      </c>
      <c r="H7337" t="s">
        <v>28</v>
      </c>
      <c r="I7337">
        <v>2</v>
      </c>
      <c r="J7337">
        <v>4</v>
      </c>
      <c r="K7337" t="s">
        <v>11648</v>
      </c>
      <c r="L7337" t="s">
        <v>12238</v>
      </c>
      <c r="M7337" t="s">
        <v>22</v>
      </c>
      <c r="N7337" t="s">
        <v>31</v>
      </c>
      <c r="O7337" t="s">
        <v>29</v>
      </c>
      <c r="P7337" t="s">
        <v>32</v>
      </c>
      <c r="Q7337" s="13">
        <v>3064</v>
      </c>
      <c r="S7337" s="1">
        <v>0.1</v>
      </c>
      <c r="T7337" t="s">
        <v>23</v>
      </c>
      <c r="U7337" t="s">
        <v>24</v>
      </c>
      <c r="V7337" t="b">
        <v>0</v>
      </c>
      <c r="W7337">
        <v>2</v>
      </c>
      <c r="X7337" t="s">
        <v>25</v>
      </c>
      <c r="Y7337" t="s">
        <v>26</v>
      </c>
    </row>
    <row r="7338" spans="1:25" x14ac:dyDescent="0.4">
      <c r="A7338" t="s">
        <v>5346</v>
      </c>
      <c r="B7338" s="2">
        <f ca="1">TODAY()+OpportunityTbl[[#This Row],[CreatedOn_DaysFromToday]]</f>
        <v>44580</v>
      </c>
      <c r="C7338" s="2">
        <f ca="1">TODAY()+OpportunityTbl[[#This Row],[EstCloseDate_DaysFromToday]]</f>
        <v>44670</v>
      </c>
      <c r="D7338">
        <f ca="1">IF(OpportunityTbl[[#This Row],[statecode]]=0,"",OpportunityTbl[[#This Row],[Estimated Close Date]])</f>
        <v>44670</v>
      </c>
      <c r="E7338" s="14">
        <v>-530</v>
      </c>
      <c r="F7338" s="14">
        <v>-440</v>
      </c>
      <c r="G7338" t="s">
        <v>27</v>
      </c>
      <c r="H7338" t="s">
        <v>28</v>
      </c>
      <c r="I7338">
        <v>2</v>
      </c>
      <c r="J7338">
        <v>4</v>
      </c>
      <c r="K7338" t="s">
        <v>11568</v>
      </c>
      <c r="L7338" t="s">
        <v>12237</v>
      </c>
      <c r="M7338" t="s">
        <v>22</v>
      </c>
      <c r="N7338" t="s">
        <v>1617</v>
      </c>
      <c r="O7338" t="s">
        <v>29</v>
      </c>
      <c r="P7338" t="s">
        <v>1648</v>
      </c>
      <c r="Q7338" s="13">
        <v>3580</v>
      </c>
      <c r="S7338" s="1">
        <v>0.5</v>
      </c>
      <c r="T7338" t="s">
        <v>168</v>
      </c>
      <c r="U7338" t="s">
        <v>24</v>
      </c>
      <c r="V7338" t="b">
        <v>0</v>
      </c>
      <c r="W7338">
        <v>4.5</v>
      </c>
      <c r="X7338" t="s">
        <v>240</v>
      </c>
      <c r="Y7338" t="s">
        <v>4916</v>
      </c>
    </row>
    <row r="7339" spans="1:25" x14ac:dyDescent="0.4">
      <c r="A7339" t="s">
        <v>6109</v>
      </c>
      <c r="B7339" s="2">
        <f ca="1">TODAY()+OpportunityTbl[[#This Row],[CreatedOn_DaysFromToday]]</f>
        <v>44580</v>
      </c>
      <c r="C7339" s="2">
        <f ca="1">TODAY()+OpportunityTbl[[#This Row],[EstCloseDate_DaysFromToday]]</f>
        <v>44607</v>
      </c>
      <c r="D7339">
        <f ca="1">IF(OpportunityTbl[[#This Row],[statecode]]=0,"",OpportunityTbl[[#This Row],[Estimated Close Date]])</f>
        <v>44607</v>
      </c>
      <c r="E7339" s="14">
        <v>-530</v>
      </c>
      <c r="F7339" s="14">
        <v>-503</v>
      </c>
      <c r="G7339" t="s">
        <v>27</v>
      </c>
      <c r="H7339" t="s">
        <v>28</v>
      </c>
      <c r="I7339">
        <v>2</v>
      </c>
      <c r="J7339">
        <v>4</v>
      </c>
      <c r="K7339" t="s">
        <v>11711</v>
      </c>
      <c r="L7339" t="s">
        <v>12239</v>
      </c>
      <c r="M7339" t="s">
        <v>22</v>
      </c>
      <c r="N7339" t="s">
        <v>31</v>
      </c>
      <c r="O7339" t="s">
        <v>29</v>
      </c>
      <c r="P7339" t="s">
        <v>319</v>
      </c>
      <c r="Q7339" s="13">
        <v>8200</v>
      </c>
      <c r="S7339" s="1">
        <v>0.1</v>
      </c>
      <c r="T7339" t="s">
        <v>23</v>
      </c>
      <c r="U7339" t="s">
        <v>24</v>
      </c>
      <c r="V7339" t="b">
        <v>1</v>
      </c>
      <c r="W7339">
        <v>2</v>
      </c>
      <c r="X7339" t="s">
        <v>25</v>
      </c>
      <c r="Y7339" t="s">
        <v>4896</v>
      </c>
    </row>
    <row r="7340" spans="1:25" x14ac:dyDescent="0.4">
      <c r="A7340" t="s">
        <v>7381</v>
      </c>
      <c r="B7340" s="2">
        <f ca="1">TODAY()+OpportunityTbl[[#This Row],[CreatedOn_DaysFromToday]]</f>
        <v>44580</v>
      </c>
      <c r="C7340" s="2">
        <f ca="1">TODAY()+OpportunityTbl[[#This Row],[EstCloseDate_DaysFromToday]]</f>
        <v>44613</v>
      </c>
      <c r="D7340">
        <f ca="1">IF(OpportunityTbl[[#This Row],[statecode]]=0,"",OpportunityTbl[[#This Row],[Estimated Close Date]])</f>
        <v>44613</v>
      </c>
      <c r="E7340" s="14">
        <v>-530</v>
      </c>
      <c r="F7340" s="14">
        <v>-497</v>
      </c>
      <c r="G7340" t="s">
        <v>7082</v>
      </c>
      <c r="H7340" t="s">
        <v>7082</v>
      </c>
      <c r="I7340">
        <v>1</v>
      </c>
      <c r="J7340">
        <v>3</v>
      </c>
      <c r="K7340" t="s">
        <v>11651</v>
      </c>
      <c r="L7340" t="s">
        <v>12240</v>
      </c>
      <c r="M7340" t="s">
        <v>22</v>
      </c>
      <c r="N7340" t="s">
        <v>2121</v>
      </c>
      <c r="O7340" t="s">
        <v>29</v>
      </c>
      <c r="P7340" t="s">
        <v>2122</v>
      </c>
      <c r="Q7340" s="13">
        <v>6866</v>
      </c>
      <c r="R7340" s="13">
        <v>6591.36</v>
      </c>
      <c r="S7340" s="1">
        <v>0.3</v>
      </c>
      <c r="T7340" t="s">
        <v>168</v>
      </c>
      <c r="U7340" t="s">
        <v>100</v>
      </c>
      <c r="V7340" t="b">
        <v>1</v>
      </c>
      <c r="W7340">
        <v>4</v>
      </c>
      <c r="X7340" t="s">
        <v>157</v>
      </c>
      <c r="Y7340" t="s">
        <v>4916</v>
      </c>
    </row>
    <row r="7341" spans="1:25" x14ac:dyDescent="0.4">
      <c r="A7341" t="s">
        <v>7831</v>
      </c>
      <c r="B7341" s="2">
        <f ca="1">TODAY()+OpportunityTbl[[#This Row],[CreatedOn_DaysFromToday]]</f>
        <v>44580</v>
      </c>
      <c r="C7341" s="2">
        <f ca="1">TODAY()+OpportunityTbl[[#This Row],[EstCloseDate_DaysFromToday]]</f>
        <v>44635</v>
      </c>
      <c r="D7341">
        <f ca="1">IF(OpportunityTbl[[#This Row],[statecode]]=0,"",OpportunityTbl[[#This Row],[Estimated Close Date]])</f>
        <v>44635</v>
      </c>
      <c r="E7341" s="14">
        <v>-530</v>
      </c>
      <c r="F7341" s="14">
        <v>-475</v>
      </c>
      <c r="G7341" t="s">
        <v>7082</v>
      </c>
      <c r="H7341" t="s">
        <v>7082</v>
      </c>
      <c r="I7341">
        <v>1</v>
      </c>
      <c r="J7341">
        <v>3</v>
      </c>
      <c r="K7341" t="s">
        <v>11694</v>
      </c>
      <c r="L7341" t="s">
        <v>12238</v>
      </c>
      <c r="M7341" t="s">
        <v>22</v>
      </c>
      <c r="N7341" t="s">
        <v>1710</v>
      </c>
      <c r="O7341" t="s">
        <v>29</v>
      </c>
      <c r="P7341" t="s">
        <v>2378</v>
      </c>
      <c r="Q7341" s="13">
        <v>4350</v>
      </c>
      <c r="R7341" s="13">
        <v>4197.75</v>
      </c>
      <c r="S7341" s="1">
        <v>0.5</v>
      </c>
      <c r="T7341" t="s">
        <v>168</v>
      </c>
      <c r="U7341" t="s">
        <v>97</v>
      </c>
      <c r="V7341" t="b">
        <v>1</v>
      </c>
      <c r="W7341">
        <v>3.5</v>
      </c>
      <c r="X7341" t="s">
        <v>240</v>
      </c>
      <c r="Y7341" t="s">
        <v>4890</v>
      </c>
    </row>
    <row r="7342" spans="1:25" x14ac:dyDescent="0.4">
      <c r="A7342" t="s">
        <v>10133</v>
      </c>
      <c r="B7342" s="2">
        <f ca="1">TODAY()+OpportunityTbl[[#This Row],[CreatedOn_DaysFromToday]]</f>
        <v>44580</v>
      </c>
      <c r="C7342" s="2">
        <f ca="1">TODAY()+OpportunityTbl[[#This Row],[EstCloseDate_DaysFromToday]]</f>
        <v>44623</v>
      </c>
      <c r="D7342">
        <f ca="1">IF(OpportunityTbl[[#This Row],[statecode]]=0,"",OpportunityTbl[[#This Row],[Estimated Close Date]])</f>
        <v>44623</v>
      </c>
      <c r="E7342" s="14">
        <v>-530</v>
      </c>
      <c r="F7342" s="14">
        <v>-487</v>
      </c>
      <c r="G7342" t="s">
        <v>7082</v>
      </c>
      <c r="H7342" t="s">
        <v>7082</v>
      </c>
      <c r="I7342">
        <v>1</v>
      </c>
      <c r="J7342">
        <v>3</v>
      </c>
      <c r="K7342" t="s">
        <v>11667</v>
      </c>
      <c r="L7342" t="s">
        <v>12237</v>
      </c>
      <c r="M7342" t="s">
        <v>22</v>
      </c>
      <c r="N7342" t="s">
        <v>2121</v>
      </c>
      <c r="O7342" t="s">
        <v>29</v>
      </c>
      <c r="P7342" t="s">
        <v>4734</v>
      </c>
      <c r="Q7342" s="13">
        <v>3940</v>
      </c>
      <c r="R7342" s="13">
        <v>3743</v>
      </c>
      <c r="S7342" s="1">
        <v>0.9</v>
      </c>
      <c r="T7342" t="s">
        <v>4724</v>
      </c>
      <c r="U7342" t="s">
        <v>100</v>
      </c>
      <c r="V7342" t="b">
        <v>1</v>
      </c>
      <c r="W7342">
        <v>5</v>
      </c>
      <c r="X7342" t="s">
        <v>4732</v>
      </c>
      <c r="Y7342" t="s">
        <v>26</v>
      </c>
    </row>
    <row r="7343" spans="1:25" x14ac:dyDescent="0.4">
      <c r="A7343" t="s">
        <v>1572</v>
      </c>
      <c r="B7343" s="2">
        <f ca="1">TODAY()+OpportunityTbl[[#This Row],[CreatedOn_DaysFromToday]]</f>
        <v>44579</v>
      </c>
      <c r="C7343" s="2">
        <f ca="1">TODAY()+OpportunityTbl[[#This Row],[EstCloseDate_DaysFromToday]]</f>
        <v>44624</v>
      </c>
      <c r="D7343">
        <f ca="1">IF(OpportunityTbl[[#This Row],[statecode]]=0,"",OpportunityTbl[[#This Row],[Estimated Close Date]])</f>
        <v>44624</v>
      </c>
      <c r="E7343" s="14">
        <v>-531</v>
      </c>
      <c r="F7343" s="14">
        <v>-486</v>
      </c>
      <c r="G7343" t="s">
        <v>27</v>
      </c>
      <c r="H7343" t="s">
        <v>28</v>
      </c>
      <c r="I7343">
        <v>2</v>
      </c>
      <c r="J7343">
        <v>4</v>
      </c>
      <c r="K7343" t="s">
        <v>11703</v>
      </c>
      <c r="L7343" t="s">
        <v>12240</v>
      </c>
      <c r="M7343" t="s">
        <v>22</v>
      </c>
      <c r="N7343" t="s">
        <v>518</v>
      </c>
      <c r="O7343" t="s">
        <v>29</v>
      </c>
      <c r="P7343" t="s">
        <v>532</v>
      </c>
      <c r="Q7343" s="13">
        <v>6281</v>
      </c>
      <c r="S7343" s="1">
        <v>0.1</v>
      </c>
      <c r="T7343" t="s">
        <v>23</v>
      </c>
      <c r="U7343" t="s">
        <v>24</v>
      </c>
      <c r="V7343" t="b">
        <v>1</v>
      </c>
      <c r="W7343">
        <v>2.5</v>
      </c>
      <c r="X7343" t="s">
        <v>25</v>
      </c>
      <c r="Y7343" t="s">
        <v>26</v>
      </c>
    </row>
    <row r="7344" spans="1:25" x14ac:dyDescent="0.4">
      <c r="A7344" t="s">
        <v>2153</v>
      </c>
      <c r="B7344" s="2">
        <f ca="1">TODAY()+OpportunityTbl[[#This Row],[CreatedOn_DaysFromToday]]</f>
        <v>44579</v>
      </c>
      <c r="C7344" s="2">
        <f ca="1">TODAY()+OpportunityTbl[[#This Row],[EstCloseDate_DaysFromToday]]</f>
        <v>44617</v>
      </c>
      <c r="D7344">
        <f ca="1">IF(OpportunityTbl[[#This Row],[statecode]]=0,"",OpportunityTbl[[#This Row],[Estimated Close Date]])</f>
        <v>44617</v>
      </c>
      <c r="E7344" s="14">
        <v>-531</v>
      </c>
      <c r="F7344" s="14">
        <v>-493</v>
      </c>
      <c r="G7344" t="s">
        <v>27</v>
      </c>
      <c r="H7344" t="s">
        <v>28</v>
      </c>
      <c r="I7344">
        <v>2</v>
      </c>
      <c r="J7344">
        <v>4</v>
      </c>
      <c r="K7344" t="s">
        <v>11667</v>
      </c>
      <c r="L7344" t="s">
        <v>12236</v>
      </c>
      <c r="M7344" t="s">
        <v>22</v>
      </c>
      <c r="N7344" t="s">
        <v>2069</v>
      </c>
      <c r="O7344" t="s">
        <v>29</v>
      </c>
      <c r="P7344" t="s">
        <v>2070</v>
      </c>
      <c r="Q7344" s="13">
        <v>1807</v>
      </c>
      <c r="S7344" s="1">
        <v>0.3</v>
      </c>
      <c r="T7344" t="s">
        <v>168</v>
      </c>
      <c r="U7344" t="s">
        <v>24</v>
      </c>
      <c r="V7344" t="b">
        <v>1</v>
      </c>
      <c r="W7344">
        <v>4.5</v>
      </c>
      <c r="X7344" t="s">
        <v>157</v>
      </c>
      <c r="Y7344" t="s">
        <v>26</v>
      </c>
    </row>
    <row r="7345" spans="1:25" x14ac:dyDescent="0.4">
      <c r="A7345" t="s">
        <v>2493</v>
      </c>
      <c r="B7345" s="2">
        <f ca="1">TODAY()+OpportunityTbl[[#This Row],[CreatedOn_DaysFromToday]]</f>
        <v>44579</v>
      </c>
      <c r="C7345" s="2">
        <f ca="1">TODAY()+OpportunityTbl[[#This Row],[EstCloseDate_DaysFromToday]]</f>
        <v>44646</v>
      </c>
      <c r="D7345">
        <f ca="1">IF(OpportunityTbl[[#This Row],[statecode]]=0,"",OpportunityTbl[[#This Row],[Estimated Close Date]])</f>
        <v>44646</v>
      </c>
      <c r="E7345" s="14">
        <v>-531</v>
      </c>
      <c r="F7345" s="14">
        <v>-464</v>
      </c>
      <c r="G7345" t="s">
        <v>27</v>
      </c>
      <c r="H7345" t="s">
        <v>28</v>
      </c>
      <c r="I7345">
        <v>2</v>
      </c>
      <c r="J7345">
        <v>4</v>
      </c>
      <c r="K7345" t="s">
        <v>11573</v>
      </c>
      <c r="L7345" t="s">
        <v>12236</v>
      </c>
      <c r="M7345" t="s">
        <v>22</v>
      </c>
      <c r="N7345" t="s">
        <v>1617</v>
      </c>
      <c r="O7345" t="s">
        <v>29</v>
      </c>
      <c r="P7345" t="s">
        <v>1620</v>
      </c>
      <c r="Q7345" s="13">
        <v>1938</v>
      </c>
      <c r="S7345" s="1">
        <v>0.1</v>
      </c>
      <c r="T7345" t="s">
        <v>23</v>
      </c>
      <c r="U7345" t="s">
        <v>24</v>
      </c>
      <c r="V7345" t="b">
        <v>1</v>
      </c>
      <c r="W7345">
        <v>3.5</v>
      </c>
      <c r="X7345" t="s">
        <v>157</v>
      </c>
      <c r="Y7345" t="s">
        <v>26</v>
      </c>
    </row>
    <row r="7346" spans="1:25" x14ac:dyDescent="0.4">
      <c r="A7346" t="s">
        <v>2761</v>
      </c>
      <c r="B7346" s="2">
        <f ca="1">TODAY()+OpportunityTbl[[#This Row],[CreatedOn_DaysFromToday]]</f>
        <v>44579</v>
      </c>
      <c r="C7346" s="2">
        <f ca="1">TODAY()+OpportunityTbl[[#This Row],[EstCloseDate_DaysFromToday]]</f>
        <v>44659</v>
      </c>
      <c r="D7346">
        <f ca="1">IF(OpportunityTbl[[#This Row],[statecode]]=0,"",OpportunityTbl[[#This Row],[Estimated Close Date]])</f>
        <v>44659</v>
      </c>
      <c r="E7346" s="14">
        <v>-531</v>
      </c>
      <c r="F7346" s="14">
        <v>-451</v>
      </c>
      <c r="G7346" t="s">
        <v>27</v>
      </c>
      <c r="H7346" t="s">
        <v>28</v>
      </c>
      <c r="I7346">
        <v>2</v>
      </c>
      <c r="J7346">
        <v>4</v>
      </c>
      <c r="K7346" t="s">
        <v>11612</v>
      </c>
      <c r="L7346" t="s">
        <v>12239</v>
      </c>
      <c r="M7346" t="s">
        <v>22</v>
      </c>
      <c r="N7346" t="s">
        <v>1617</v>
      </c>
      <c r="O7346" t="s">
        <v>29</v>
      </c>
      <c r="P7346" t="s">
        <v>1620</v>
      </c>
      <c r="Q7346" s="13">
        <v>7673</v>
      </c>
      <c r="S7346" s="1">
        <v>0.1</v>
      </c>
      <c r="T7346" t="s">
        <v>23</v>
      </c>
      <c r="U7346" t="s">
        <v>97</v>
      </c>
      <c r="V7346" t="b">
        <v>0</v>
      </c>
      <c r="W7346">
        <v>3</v>
      </c>
      <c r="X7346" t="s">
        <v>25</v>
      </c>
      <c r="Y7346" t="s">
        <v>26</v>
      </c>
    </row>
    <row r="7347" spans="1:25" x14ac:dyDescent="0.4">
      <c r="A7347" t="s">
        <v>3725</v>
      </c>
      <c r="B7347" s="2">
        <f ca="1">TODAY()+OpportunityTbl[[#This Row],[CreatedOn_DaysFromToday]]</f>
        <v>44579</v>
      </c>
      <c r="C7347" s="2">
        <f ca="1">TODAY()+OpportunityTbl[[#This Row],[EstCloseDate_DaysFromToday]]</f>
        <v>44630</v>
      </c>
      <c r="D7347">
        <f ca="1">IF(OpportunityTbl[[#This Row],[statecode]]=0,"",OpportunityTbl[[#This Row],[Estimated Close Date]])</f>
        <v>44630</v>
      </c>
      <c r="E7347" s="14">
        <v>-531</v>
      </c>
      <c r="F7347" s="14">
        <v>-480</v>
      </c>
      <c r="G7347" t="s">
        <v>27</v>
      </c>
      <c r="H7347" t="s">
        <v>28</v>
      </c>
      <c r="I7347">
        <v>2</v>
      </c>
      <c r="J7347">
        <v>4</v>
      </c>
      <c r="K7347" t="s">
        <v>11683</v>
      </c>
      <c r="L7347" t="s">
        <v>12239</v>
      </c>
      <c r="M7347" t="s">
        <v>22</v>
      </c>
      <c r="N7347" t="s">
        <v>31</v>
      </c>
      <c r="O7347" t="s">
        <v>29</v>
      </c>
      <c r="P7347" t="s">
        <v>417</v>
      </c>
      <c r="Q7347" s="13">
        <v>5494</v>
      </c>
      <c r="S7347" s="1">
        <v>0.1</v>
      </c>
      <c r="T7347" t="s">
        <v>23</v>
      </c>
      <c r="U7347" t="s">
        <v>97</v>
      </c>
      <c r="V7347" t="b">
        <v>0</v>
      </c>
      <c r="W7347">
        <v>2</v>
      </c>
      <c r="X7347" t="s">
        <v>25</v>
      </c>
      <c r="Y7347" t="s">
        <v>26</v>
      </c>
    </row>
    <row r="7348" spans="1:25" x14ac:dyDescent="0.4">
      <c r="A7348" t="s">
        <v>6827</v>
      </c>
      <c r="B7348" s="2">
        <f ca="1">TODAY()+OpportunityTbl[[#This Row],[CreatedOn_DaysFromToday]]</f>
        <v>44579</v>
      </c>
      <c r="C7348" s="2">
        <f ca="1">TODAY()+OpportunityTbl[[#This Row],[EstCloseDate_DaysFromToday]]</f>
        <v>44610</v>
      </c>
      <c r="D7348">
        <f ca="1">IF(OpportunityTbl[[#This Row],[statecode]]=0,"",OpportunityTbl[[#This Row],[Estimated Close Date]])</f>
        <v>44610</v>
      </c>
      <c r="E7348" s="14">
        <v>-531</v>
      </c>
      <c r="F7348" s="14">
        <v>-500</v>
      </c>
      <c r="G7348" t="s">
        <v>27</v>
      </c>
      <c r="H7348" t="s">
        <v>28</v>
      </c>
      <c r="I7348">
        <v>2</v>
      </c>
      <c r="J7348">
        <v>4</v>
      </c>
      <c r="K7348" t="s">
        <v>11712</v>
      </c>
      <c r="L7348" t="s">
        <v>12234</v>
      </c>
      <c r="M7348" t="s">
        <v>22</v>
      </c>
      <c r="N7348" t="s">
        <v>518</v>
      </c>
      <c r="O7348" t="s">
        <v>29</v>
      </c>
      <c r="P7348" t="s">
        <v>529</v>
      </c>
      <c r="Q7348" s="13">
        <v>1970</v>
      </c>
      <c r="S7348" s="1">
        <v>0.1</v>
      </c>
      <c r="T7348" t="s">
        <v>23</v>
      </c>
      <c r="U7348" t="s">
        <v>100</v>
      </c>
      <c r="V7348" t="b">
        <v>1</v>
      </c>
      <c r="W7348">
        <v>2.5</v>
      </c>
      <c r="X7348" t="s">
        <v>25</v>
      </c>
      <c r="Y7348" t="s">
        <v>4899</v>
      </c>
    </row>
    <row r="7349" spans="1:25" x14ac:dyDescent="0.4">
      <c r="A7349" t="s">
        <v>7053</v>
      </c>
      <c r="B7349" s="2">
        <f ca="1">TODAY()+OpportunityTbl[[#This Row],[CreatedOn_DaysFromToday]]</f>
        <v>44579</v>
      </c>
      <c r="C7349" s="2">
        <f ca="1">TODAY()+OpportunityTbl[[#This Row],[EstCloseDate_DaysFromToday]]</f>
        <v>44607</v>
      </c>
      <c r="D7349">
        <f ca="1">IF(OpportunityTbl[[#This Row],[statecode]]=0,"",OpportunityTbl[[#This Row],[Estimated Close Date]])</f>
        <v>44607</v>
      </c>
      <c r="E7349" s="14">
        <v>-531</v>
      </c>
      <c r="F7349" s="14">
        <v>-503</v>
      </c>
      <c r="G7349" t="s">
        <v>27</v>
      </c>
      <c r="H7349" t="s">
        <v>28</v>
      </c>
      <c r="I7349">
        <v>2</v>
      </c>
      <c r="J7349">
        <v>4</v>
      </c>
      <c r="K7349" t="s">
        <v>11713</v>
      </c>
      <c r="L7349" t="s">
        <v>12236</v>
      </c>
      <c r="M7349" t="s">
        <v>22</v>
      </c>
      <c r="N7349" t="s">
        <v>31</v>
      </c>
      <c r="O7349" t="s">
        <v>29</v>
      </c>
      <c r="P7349" t="s">
        <v>32</v>
      </c>
      <c r="Q7349" s="13">
        <v>2341</v>
      </c>
      <c r="S7349" s="1">
        <v>0.1</v>
      </c>
      <c r="T7349" t="s">
        <v>23</v>
      </c>
      <c r="U7349" t="s">
        <v>100</v>
      </c>
      <c r="V7349" t="b">
        <v>1</v>
      </c>
      <c r="W7349">
        <v>2.5</v>
      </c>
      <c r="X7349" t="s">
        <v>25</v>
      </c>
      <c r="Y7349" t="s">
        <v>4899</v>
      </c>
    </row>
    <row r="7350" spans="1:25" x14ac:dyDescent="0.4">
      <c r="A7350" t="s">
        <v>7408</v>
      </c>
      <c r="B7350" s="2">
        <f ca="1">TODAY()+OpportunityTbl[[#This Row],[CreatedOn_DaysFromToday]]</f>
        <v>44579</v>
      </c>
      <c r="C7350" s="2">
        <f ca="1">TODAY()+OpportunityTbl[[#This Row],[EstCloseDate_DaysFromToday]]</f>
        <v>44635</v>
      </c>
      <c r="D7350">
        <f ca="1">IF(OpportunityTbl[[#This Row],[statecode]]=0,"",OpportunityTbl[[#This Row],[Estimated Close Date]])</f>
        <v>44635</v>
      </c>
      <c r="E7350" s="14">
        <v>-531</v>
      </c>
      <c r="F7350" s="14">
        <v>-475</v>
      </c>
      <c r="G7350" t="s">
        <v>7082</v>
      </c>
      <c r="H7350" t="s">
        <v>7082</v>
      </c>
      <c r="I7350">
        <v>1</v>
      </c>
      <c r="J7350">
        <v>3</v>
      </c>
      <c r="K7350" t="s">
        <v>11672</v>
      </c>
      <c r="L7350" t="s">
        <v>12236</v>
      </c>
      <c r="M7350" t="s">
        <v>22</v>
      </c>
      <c r="N7350" t="s">
        <v>1710</v>
      </c>
      <c r="O7350" t="s">
        <v>29</v>
      </c>
      <c r="P7350" t="s">
        <v>1881</v>
      </c>
      <c r="Q7350" s="13">
        <v>2320</v>
      </c>
      <c r="R7350" s="13">
        <v>2227.1999999999998</v>
      </c>
      <c r="S7350" s="1">
        <v>0.5</v>
      </c>
      <c r="T7350" t="s">
        <v>168</v>
      </c>
      <c r="U7350" t="s">
        <v>24</v>
      </c>
      <c r="V7350" t="b">
        <v>1</v>
      </c>
      <c r="W7350">
        <v>4</v>
      </c>
      <c r="X7350" t="s">
        <v>4732</v>
      </c>
      <c r="Y7350" t="s">
        <v>4890</v>
      </c>
    </row>
    <row r="7351" spans="1:25" x14ac:dyDescent="0.4">
      <c r="A7351" t="s">
        <v>8436</v>
      </c>
      <c r="B7351" s="2">
        <f ca="1">TODAY()+OpportunityTbl[[#This Row],[CreatedOn_DaysFromToday]]</f>
        <v>44579</v>
      </c>
      <c r="C7351" s="2">
        <f ca="1">TODAY()+OpportunityTbl[[#This Row],[EstCloseDate_DaysFromToday]]</f>
        <v>44635</v>
      </c>
      <c r="D7351">
        <f ca="1">IF(OpportunityTbl[[#This Row],[statecode]]=0,"",OpportunityTbl[[#This Row],[Estimated Close Date]])</f>
        <v>44635</v>
      </c>
      <c r="E7351" s="14">
        <v>-531</v>
      </c>
      <c r="F7351" s="14">
        <v>-475</v>
      </c>
      <c r="G7351" t="s">
        <v>7082</v>
      </c>
      <c r="H7351" t="s">
        <v>7082</v>
      </c>
      <c r="I7351">
        <v>1</v>
      </c>
      <c r="J7351">
        <v>3</v>
      </c>
      <c r="K7351" t="s">
        <v>11651</v>
      </c>
      <c r="L7351" t="s">
        <v>12238</v>
      </c>
      <c r="M7351" t="s">
        <v>22</v>
      </c>
      <c r="N7351" t="s">
        <v>2121</v>
      </c>
      <c r="O7351" t="s">
        <v>29</v>
      </c>
      <c r="P7351" t="s">
        <v>4734</v>
      </c>
      <c r="Q7351" s="13">
        <v>4106</v>
      </c>
      <c r="R7351" s="13">
        <v>3982.82</v>
      </c>
      <c r="S7351" s="1">
        <v>0.9</v>
      </c>
      <c r="T7351" t="s">
        <v>4724</v>
      </c>
      <c r="U7351" t="s">
        <v>24</v>
      </c>
      <c r="V7351" t="b">
        <v>1</v>
      </c>
      <c r="W7351">
        <v>3</v>
      </c>
      <c r="X7351" t="s">
        <v>4732</v>
      </c>
      <c r="Y7351" t="s">
        <v>4890</v>
      </c>
    </row>
    <row r="7352" spans="1:25" x14ac:dyDescent="0.4">
      <c r="A7352" t="s">
        <v>9139</v>
      </c>
      <c r="B7352" s="2">
        <f ca="1">TODAY()+OpportunityTbl[[#This Row],[CreatedOn_DaysFromToday]]</f>
        <v>44579</v>
      </c>
      <c r="C7352" s="2">
        <f ca="1">TODAY()+OpportunityTbl[[#This Row],[EstCloseDate_DaysFromToday]]</f>
        <v>44633</v>
      </c>
      <c r="D7352">
        <f ca="1">IF(OpportunityTbl[[#This Row],[statecode]]=0,"",OpportunityTbl[[#This Row],[Estimated Close Date]])</f>
        <v>44633</v>
      </c>
      <c r="E7352" s="14">
        <v>-531</v>
      </c>
      <c r="F7352" s="14">
        <v>-477</v>
      </c>
      <c r="G7352" t="s">
        <v>7082</v>
      </c>
      <c r="H7352" t="s">
        <v>7082</v>
      </c>
      <c r="I7352">
        <v>1</v>
      </c>
      <c r="J7352">
        <v>3</v>
      </c>
      <c r="K7352" t="s">
        <v>11706</v>
      </c>
      <c r="L7352" t="s">
        <v>12235</v>
      </c>
      <c r="M7352" t="s">
        <v>22</v>
      </c>
      <c r="N7352" t="s">
        <v>1762</v>
      </c>
      <c r="O7352" t="s">
        <v>29</v>
      </c>
      <c r="P7352" t="s">
        <v>2161</v>
      </c>
      <c r="Q7352" s="13">
        <v>10211</v>
      </c>
      <c r="R7352" s="13">
        <v>9853.61</v>
      </c>
      <c r="S7352" s="1">
        <v>0.5</v>
      </c>
      <c r="T7352" t="s">
        <v>168</v>
      </c>
      <c r="U7352" t="s">
        <v>24</v>
      </c>
      <c r="V7352" t="b">
        <v>1</v>
      </c>
      <c r="W7352">
        <v>3.5</v>
      </c>
      <c r="X7352" t="s">
        <v>240</v>
      </c>
      <c r="Y7352" t="s">
        <v>26</v>
      </c>
    </row>
    <row r="7353" spans="1:25" x14ac:dyDescent="0.4">
      <c r="A7353" t="s">
        <v>9433</v>
      </c>
      <c r="B7353" s="2">
        <f ca="1">TODAY()+OpportunityTbl[[#This Row],[CreatedOn_DaysFromToday]]</f>
        <v>44579</v>
      </c>
      <c r="C7353" s="2">
        <f ca="1">TODAY()+OpportunityTbl[[#This Row],[EstCloseDate_DaysFromToday]]</f>
        <v>44631</v>
      </c>
      <c r="D7353">
        <f ca="1">IF(OpportunityTbl[[#This Row],[statecode]]=0,"",OpportunityTbl[[#This Row],[Estimated Close Date]])</f>
        <v>44631</v>
      </c>
      <c r="E7353" s="14">
        <v>-531</v>
      </c>
      <c r="F7353" s="14">
        <v>-479</v>
      </c>
      <c r="G7353" t="s">
        <v>7082</v>
      </c>
      <c r="H7353" t="s">
        <v>7082</v>
      </c>
      <c r="I7353">
        <v>1</v>
      </c>
      <c r="J7353">
        <v>3</v>
      </c>
      <c r="K7353" t="s">
        <v>11639</v>
      </c>
      <c r="L7353" t="s">
        <v>12234</v>
      </c>
      <c r="M7353" t="s">
        <v>22</v>
      </c>
      <c r="N7353" t="s">
        <v>31</v>
      </c>
      <c r="O7353" t="s">
        <v>29</v>
      </c>
      <c r="P7353" t="s">
        <v>4742</v>
      </c>
      <c r="Q7353" s="13">
        <v>2430</v>
      </c>
      <c r="R7353" s="13">
        <v>2369.25</v>
      </c>
      <c r="S7353" s="1">
        <v>0.5</v>
      </c>
      <c r="T7353" t="s">
        <v>168</v>
      </c>
      <c r="U7353" t="s">
        <v>97</v>
      </c>
      <c r="V7353" t="b">
        <v>1</v>
      </c>
      <c r="W7353">
        <v>2.5</v>
      </c>
      <c r="X7353" t="s">
        <v>240</v>
      </c>
      <c r="Y7353" t="s">
        <v>26</v>
      </c>
    </row>
    <row r="7354" spans="1:25" x14ac:dyDescent="0.4">
      <c r="A7354" t="s">
        <v>299</v>
      </c>
      <c r="B7354" s="2">
        <f ca="1">TODAY()+OpportunityTbl[[#This Row],[CreatedOn_DaysFromToday]]</f>
        <v>44578</v>
      </c>
      <c r="C7354" s="2">
        <f ca="1">TODAY()+OpportunityTbl[[#This Row],[EstCloseDate_DaysFromToday]]</f>
        <v>44637</v>
      </c>
      <c r="D7354">
        <f ca="1">IF(OpportunityTbl[[#This Row],[statecode]]=0,"",OpportunityTbl[[#This Row],[Estimated Close Date]])</f>
        <v>44637</v>
      </c>
      <c r="E7354" s="14">
        <v>-532</v>
      </c>
      <c r="F7354" s="14">
        <v>-473</v>
      </c>
      <c r="G7354" t="s">
        <v>27</v>
      </c>
      <c r="H7354" t="s">
        <v>28</v>
      </c>
      <c r="I7354">
        <v>2</v>
      </c>
      <c r="J7354">
        <v>4</v>
      </c>
      <c r="K7354" t="s">
        <v>11652</v>
      </c>
      <c r="L7354" t="s">
        <v>12234</v>
      </c>
      <c r="M7354" t="s">
        <v>22</v>
      </c>
      <c r="N7354" t="s">
        <v>31</v>
      </c>
      <c r="O7354" t="s">
        <v>29</v>
      </c>
      <c r="P7354" t="s">
        <v>210</v>
      </c>
      <c r="Q7354" s="13">
        <v>1794</v>
      </c>
      <c r="S7354" s="1">
        <v>0.3</v>
      </c>
      <c r="T7354" t="s">
        <v>168</v>
      </c>
      <c r="U7354" t="s">
        <v>97</v>
      </c>
      <c r="V7354" t="b">
        <v>0</v>
      </c>
      <c r="W7354">
        <v>2.5</v>
      </c>
      <c r="X7354" t="s">
        <v>157</v>
      </c>
      <c r="Y7354" t="s">
        <v>26</v>
      </c>
    </row>
    <row r="7355" spans="1:25" x14ac:dyDescent="0.4">
      <c r="A7355" t="s">
        <v>1002</v>
      </c>
      <c r="B7355" s="2">
        <f ca="1">TODAY()+OpportunityTbl[[#This Row],[CreatedOn_DaysFromToday]]</f>
        <v>44578</v>
      </c>
      <c r="C7355" s="2">
        <f ca="1">TODAY()+OpportunityTbl[[#This Row],[EstCloseDate_DaysFromToday]]</f>
        <v>44634</v>
      </c>
      <c r="D7355">
        <f ca="1">IF(OpportunityTbl[[#This Row],[statecode]]=0,"",OpportunityTbl[[#This Row],[Estimated Close Date]])</f>
        <v>44634</v>
      </c>
      <c r="E7355" s="14">
        <v>-532</v>
      </c>
      <c r="F7355" s="14">
        <v>-476</v>
      </c>
      <c r="G7355" t="s">
        <v>27</v>
      </c>
      <c r="H7355" t="s">
        <v>28</v>
      </c>
      <c r="I7355">
        <v>2</v>
      </c>
      <c r="J7355">
        <v>4</v>
      </c>
      <c r="K7355" t="s">
        <v>11714</v>
      </c>
      <c r="L7355" t="s">
        <v>12234</v>
      </c>
      <c r="M7355" t="s">
        <v>22</v>
      </c>
      <c r="N7355" t="s">
        <v>475</v>
      </c>
      <c r="O7355" t="s">
        <v>29</v>
      </c>
      <c r="P7355" t="s">
        <v>576</v>
      </c>
      <c r="Q7355" s="13">
        <v>2080</v>
      </c>
      <c r="S7355" s="1">
        <v>0.1</v>
      </c>
      <c r="T7355" t="s">
        <v>23</v>
      </c>
      <c r="U7355" t="s">
        <v>97</v>
      </c>
      <c r="V7355" t="b">
        <v>1</v>
      </c>
      <c r="W7355">
        <v>2.5</v>
      </c>
      <c r="X7355" t="s">
        <v>25</v>
      </c>
      <c r="Y7355" t="s">
        <v>26</v>
      </c>
    </row>
    <row r="7356" spans="1:25" x14ac:dyDescent="0.4">
      <c r="A7356" t="s">
        <v>1257</v>
      </c>
      <c r="B7356" s="2">
        <f ca="1">TODAY()+OpportunityTbl[[#This Row],[CreatedOn_DaysFromToday]]</f>
        <v>44578</v>
      </c>
      <c r="C7356" s="2">
        <f ca="1">TODAY()+OpportunityTbl[[#This Row],[EstCloseDate_DaysFromToday]]</f>
        <v>44642</v>
      </c>
      <c r="D7356">
        <f ca="1">IF(OpportunityTbl[[#This Row],[statecode]]=0,"",OpportunityTbl[[#This Row],[Estimated Close Date]])</f>
        <v>44642</v>
      </c>
      <c r="E7356" s="14">
        <v>-532</v>
      </c>
      <c r="F7356" s="14">
        <v>-468</v>
      </c>
      <c r="G7356" t="s">
        <v>27</v>
      </c>
      <c r="H7356" t="s">
        <v>28</v>
      </c>
      <c r="I7356">
        <v>2</v>
      </c>
      <c r="J7356">
        <v>4</v>
      </c>
      <c r="K7356" t="s">
        <v>11602</v>
      </c>
      <c r="L7356" t="s">
        <v>12236</v>
      </c>
      <c r="M7356" t="s">
        <v>22</v>
      </c>
      <c r="N7356" t="s">
        <v>779</v>
      </c>
      <c r="O7356" t="s">
        <v>29</v>
      </c>
      <c r="P7356" t="s">
        <v>780</v>
      </c>
      <c r="Q7356" s="13">
        <v>2890</v>
      </c>
      <c r="S7356" s="1">
        <v>0.1</v>
      </c>
      <c r="T7356" t="s">
        <v>23</v>
      </c>
      <c r="U7356" t="s">
        <v>24</v>
      </c>
      <c r="V7356" t="b">
        <v>1</v>
      </c>
      <c r="W7356">
        <v>2.5</v>
      </c>
      <c r="X7356" t="s">
        <v>25</v>
      </c>
      <c r="Y7356" t="s">
        <v>26</v>
      </c>
    </row>
    <row r="7357" spans="1:25" x14ac:dyDescent="0.4">
      <c r="A7357" t="s">
        <v>1573</v>
      </c>
      <c r="B7357" s="2">
        <f ca="1">TODAY()+OpportunityTbl[[#This Row],[CreatedOn_DaysFromToday]]</f>
        <v>44578</v>
      </c>
      <c r="C7357" s="2">
        <f ca="1">TODAY()+OpportunityTbl[[#This Row],[EstCloseDate_DaysFromToday]]</f>
        <v>44622</v>
      </c>
      <c r="D7357">
        <f ca="1">IF(OpportunityTbl[[#This Row],[statecode]]=0,"",OpportunityTbl[[#This Row],[Estimated Close Date]])</f>
        <v>44622</v>
      </c>
      <c r="E7357" s="14">
        <v>-532</v>
      </c>
      <c r="F7357" s="14">
        <v>-488</v>
      </c>
      <c r="G7357" t="s">
        <v>27</v>
      </c>
      <c r="H7357" t="s">
        <v>28</v>
      </c>
      <c r="I7357">
        <v>2</v>
      </c>
      <c r="J7357">
        <v>4</v>
      </c>
      <c r="K7357" t="s">
        <v>11652</v>
      </c>
      <c r="L7357" t="s">
        <v>12240</v>
      </c>
      <c r="M7357" t="s">
        <v>22</v>
      </c>
      <c r="N7357" t="s">
        <v>518</v>
      </c>
      <c r="O7357" t="s">
        <v>29</v>
      </c>
      <c r="P7357" t="s">
        <v>532</v>
      </c>
      <c r="Q7357" s="13">
        <v>6359</v>
      </c>
      <c r="S7357" s="1">
        <v>0.1</v>
      </c>
      <c r="T7357" t="s">
        <v>23</v>
      </c>
      <c r="U7357" t="s">
        <v>24</v>
      </c>
      <c r="V7357" t="b">
        <v>1</v>
      </c>
      <c r="W7357">
        <v>2.5</v>
      </c>
      <c r="X7357" t="s">
        <v>25</v>
      </c>
      <c r="Y7357" t="s">
        <v>26</v>
      </c>
    </row>
    <row r="7358" spans="1:25" x14ac:dyDescent="0.4">
      <c r="A7358" t="s">
        <v>3957</v>
      </c>
      <c r="B7358" s="2">
        <f ca="1">TODAY()+OpportunityTbl[[#This Row],[CreatedOn_DaysFromToday]]</f>
        <v>44578</v>
      </c>
      <c r="C7358" s="2">
        <f ca="1">TODAY()+OpportunityTbl[[#This Row],[EstCloseDate_DaysFromToday]]</f>
        <v>44640</v>
      </c>
      <c r="D7358">
        <f ca="1">IF(OpportunityTbl[[#This Row],[statecode]]=0,"",OpportunityTbl[[#This Row],[Estimated Close Date]])</f>
        <v>44640</v>
      </c>
      <c r="E7358" s="14">
        <v>-532</v>
      </c>
      <c r="F7358" s="14">
        <v>-470</v>
      </c>
      <c r="G7358" t="s">
        <v>27</v>
      </c>
      <c r="H7358" t="s">
        <v>28</v>
      </c>
      <c r="I7358">
        <v>2</v>
      </c>
      <c r="J7358">
        <v>4</v>
      </c>
      <c r="K7358" t="s">
        <v>11616</v>
      </c>
      <c r="L7358" t="s">
        <v>12238</v>
      </c>
      <c r="M7358" t="s">
        <v>22</v>
      </c>
      <c r="N7358" t="s">
        <v>513</v>
      </c>
      <c r="O7358" t="s">
        <v>29</v>
      </c>
      <c r="P7358" t="s">
        <v>571</v>
      </c>
      <c r="Q7358" s="13">
        <v>1882</v>
      </c>
      <c r="S7358" s="1">
        <v>0.1</v>
      </c>
      <c r="T7358" t="s">
        <v>23</v>
      </c>
      <c r="U7358" t="s">
        <v>24</v>
      </c>
      <c r="V7358" t="b">
        <v>0</v>
      </c>
      <c r="W7358">
        <v>2</v>
      </c>
      <c r="X7358" t="s">
        <v>25</v>
      </c>
      <c r="Y7358" t="s">
        <v>26</v>
      </c>
    </row>
    <row r="7359" spans="1:25" x14ac:dyDescent="0.4">
      <c r="A7359" t="s">
        <v>6773</v>
      </c>
      <c r="B7359" s="2">
        <f ca="1">TODAY()+OpportunityTbl[[#This Row],[CreatedOn_DaysFromToday]]</f>
        <v>44578</v>
      </c>
      <c r="C7359" s="2">
        <f ca="1">TODAY()+OpportunityTbl[[#This Row],[EstCloseDate_DaysFromToday]]</f>
        <v>44639</v>
      </c>
      <c r="D7359">
        <f ca="1">IF(OpportunityTbl[[#This Row],[statecode]]=0,"",OpportunityTbl[[#This Row],[Estimated Close Date]])</f>
        <v>44639</v>
      </c>
      <c r="E7359" s="14">
        <v>-532</v>
      </c>
      <c r="F7359" s="14">
        <v>-471</v>
      </c>
      <c r="G7359" t="s">
        <v>27</v>
      </c>
      <c r="H7359" t="s">
        <v>28</v>
      </c>
      <c r="I7359">
        <v>2</v>
      </c>
      <c r="J7359">
        <v>4</v>
      </c>
      <c r="K7359" t="s">
        <v>11621</v>
      </c>
      <c r="L7359" t="s">
        <v>12236</v>
      </c>
      <c r="M7359" t="s">
        <v>22</v>
      </c>
      <c r="N7359" t="s">
        <v>513</v>
      </c>
      <c r="O7359" t="s">
        <v>29</v>
      </c>
      <c r="P7359" t="s">
        <v>525</v>
      </c>
      <c r="Q7359" s="13">
        <v>2290</v>
      </c>
      <c r="S7359" s="1">
        <v>0.1</v>
      </c>
      <c r="T7359" t="s">
        <v>23</v>
      </c>
      <c r="U7359" t="s">
        <v>97</v>
      </c>
      <c r="V7359" t="b">
        <v>0</v>
      </c>
      <c r="W7359">
        <v>2.5</v>
      </c>
      <c r="X7359" t="s">
        <v>25</v>
      </c>
      <c r="Y7359" t="s">
        <v>4896</v>
      </c>
    </row>
    <row r="7360" spans="1:25" x14ac:dyDescent="0.4">
      <c r="A7360" t="s">
        <v>7054</v>
      </c>
      <c r="B7360" s="2">
        <f ca="1">TODAY()+OpportunityTbl[[#This Row],[CreatedOn_DaysFromToday]]</f>
        <v>44578</v>
      </c>
      <c r="C7360" s="2">
        <f ca="1">TODAY()+OpportunityTbl[[#This Row],[EstCloseDate_DaysFromToday]]</f>
        <v>44637</v>
      </c>
      <c r="D7360">
        <f ca="1">IF(OpportunityTbl[[#This Row],[statecode]]=0,"",OpportunityTbl[[#This Row],[Estimated Close Date]])</f>
        <v>44637</v>
      </c>
      <c r="E7360" s="14">
        <v>-532</v>
      </c>
      <c r="F7360" s="14">
        <v>-473</v>
      </c>
      <c r="G7360" t="s">
        <v>27</v>
      </c>
      <c r="H7360" t="s">
        <v>28</v>
      </c>
      <c r="I7360">
        <v>2</v>
      </c>
      <c r="J7360">
        <v>4</v>
      </c>
      <c r="K7360" t="s">
        <v>11669</v>
      </c>
      <c r="L7360" t="s">
        <v>12236</v>
      </c>
      <c r="M7360" t="s">
        <v>22</v>
      </c>
      <c r="N7360" t="s">
        <v>31</v>
      </c>
      <c r="O7360" t="s">
        <v>29</v>
      </c>
      <c r="P7360" t="s">
        <v>32</v>
      </c>
      <c r="Q7360" s="13">
        <v>1886</v>
      </c>
      <c r="S7360" s="1">
        <v>0.3</v>
      </c>
      <c r="T7360" t="s">
        <v>168</v>
      </c>
      <c r="U7360" t="s">
        <v>24</v>
      </c>
      <c r="V7360" t="b">
        <v>0</v>
      </c>
      <c r="W7360">
        <v>2.5</v>
      </c>
      <c r="X7360" t="s">
        <v>157</v>
      </c>
      <c r="Y7360" t="s">
        <v>4892</v>
      </c>
    </row>
    <row r="7361" spans="1:25" x14ac:dyDescent="0.4">
      <c r="A7361" t="s">
        <v>8572</v>
      </c>
      <c r="B7361" s="2">
        <f ca="1">TODAY()+OpportunityTbl[[#This Row],[CreatedOn_DaysFromToday]]</f>
        <v>44578</v>
      </c>
      <c r="C7361" s="2">
        <f ca="1">TODAY()+OpportunityTbl[[#This Row],[EstCloseDate_DaysFromToday]]</f>
        <v>44660</v>
      </c>
      <c r="D7361">
        <f ca="1">IF(OpportunityTbl[[#This Row],[statecode]]=0,"",OpportunityTbl[[#This Row],[Estimated Close Date]])</f>
        <v>44660</v>
      </c>
      <c r="E7361" s="14">
        <v>-532</v>
      </c>
      <c r="F7361" s="14">
        <v>-450</v>
      </c>
      <c r="G7361" t="s">
        <v>7082</v>
      </c>
      <c r="H7361" t="s">
        <v>7082</v>
      </c>
      <c r="I7361">
        <v>1</v>
      </c>
      <c r="J7361">
        <v>3</v>
      </c>
      <c r="K7361" t="s">
        <v>11640</v>
      </c>
      <c r="L7361" t="s">
        <v>12234</v>
      </c>
      <c r="M7361" t="s">
        <v>22</v>
      </c>
      <c r="N7361" t="s">
        <v>1617</v>
      </c>
      <c r="O7361" t="s">
        <v>29</v>
      </c>
      <c r="P7361" t="s">
        <v>4812</v>
      </c>
      <c r="Q7361" s="13">
        <v>2953</v>
      </c>
      <c r="R7361" s="13">
        <v>2849.65</v>
      </c>
      <c r="S7361" s="1">
        <v>0.9</v>
      </c>
      <c r="T7361" t="s">
        <v>4724</v>
      </c>
      <c r="U7361" t="s">
        <v>100</v>
      </c>
      <c r="V7361" t="b">
        <v>0</v>
      </c>
      <c r="W7361">
        <v>3.5</v>
      </c>
      <c r="X7361" t="s">
        <v>4732</v>
      </c>
      <c r="Y7361" t="s">
        <v>26</v>
      </c>
    </row>
    <row r="7362" spans="1:25" x14ac:dyDescent="0.4">
      <c r="A7362" t="s">
        <v>8702</v>
      </c>
      <c r="B7362" s="2">
        <f ca="1">TODAY()+OpportunityTbl[[#This Row],[CreatedOn_DaysFromToday]]</f>
        <v>44578</v>
      </c>
      <c r="C7362" s="2">
        <f ca="1">TODAY()+OpportunityTbl[[#This Row],[EstCloseDate_DaysFromToday]]</f>
        <v>44626</v>
      </c>
      <c r="D7362">
        <f ca="1">IF(OpportunityTbl[[#This Row],[statecode]]=0,"",OpportunityTbl[[#This Row],[Estimated Close Date]])</f>
        <v>44626</v>
      </c>
      <c r="E7362" s="14">
        <v>-532</v>
      </c>
      <c r="F7362" s="14">
        <v>-484</v>
      </c>
      <c r="G7362" t="s">
        <v>7082</v>
      </c>
      <c r="H7362" t="s">
        <v>7082</v>
      </c>
      <c r="I7362">
        <v>1</v>
      </c>
      <c r="J7362">
        <v>3</v>
      </c>
      <c r="K7362" t="s">
        <v>11715</v>
      </c>
      <c r="L7362" t="s">
        <v>12237</v>
      </c>
      <c r="M7362" t="s">
        <v>22</v>
      </c>
      <c r="N7362" t="s">
        <v>31</v>
      </c>
      <c r="O7362" t="s">
        <v>29</v>
      </c>
      <c r="P7362" t="s">
        <v>210</v>
      </c>
      <c r="Q7362" s="13">
        <v>5331</v>
      </c>
      <c r="R7362" s="13">
        <v>5144.42</v>
      </c>
      <c r="S7362" s="1">
        <v>0.3</v>
      </c>
      <c r="T7362" t="s">
        <v>168</v>
      </c>
      <c r="U7362" t="s">
        <v>24</v>
      </c>
      <c r="V7362" t="b">
        <v>1</v>
      </c>
      <c r="W7362">
        <v>3.5</v>
      </c>
      <c r="X7362" t="s">
        <v>157</v>
      </c>
      <c r="Y7362" t="s">
        <v>26</v>
      </c>
    </row>
    <row r="7363" spans="1:25" x14ac:dyDescent="0.4">
      <c r="A7363" t="s">
        <v>9264</v>
      </c>
      <c r="B7363" s="2">
        <f ca="1">TODAY()+OpportunityTbl[[#This Row],[CreatedOn_DaysFromToday]]</f>
        <v>44578</v>
      </c>
      <c r="C7363" s="2">
        <f ca="1">TODAY()+OpportunityTbl[[#This Row],[EstCloseDate_DaysFromToday]]</f>
        <v>44632</v>
      </c>
      <c r="D7363">
        <f ca="1">IF(OpportunityTbl[[#This Row],[statecode]]=0,"",OpportunityTbl[[#This Row],[Estimated Close Date]])</f>
        <v>44632</v>
      </c>
      <c r="E7363" s="14">
        <v>-532</v>
      </c>
      <c r="F7363" s="14">
        <v>-478</v>
      </c>
      <c r="G7363" t="s">
        <v>7082</v>
      </c>
      <c r="H7363" t="s">
        <v>7082</v>
      </c>
      <c r="I7363">
        <v>1</v>
      </c>
      <c r="J7363">
        <v>3</v>
      </c>
      <c r="K7363" t="s">
        <v>11716</v>
      </c>
      <c r="L7363" t="s">
        <v>12236</v>
      </c>
      <c r="M7363" t="s">
        <v>22</v>
      </c>
      <c r="N7363" t="s">
        <v>1710</v>
      </c>
      <c r="O7363" t="s">
        <v>29</v>
      </c>
      <c r="P7363" t="s">
        <v>2378</v>
      </c>
      <c r="Q7363" s="13">
        <v>2900</v>
      </c>
      <c r="R7363" s="13">
        <v>2784</v>
      </c>
      <c r="S7363" s="1">
        <v>0.5</v>
      </c>
      <c r="T7363" t="s">
        <v>168</v>
      </c>
      <c r="U7363" t="s">
        <v>97</v>
      </c>
      <c r="V7363" t="b">
        <v>1</v>
      </c>
      <c r="W7363">
        <v>4</v>
      </c>
      <c r="X7363" t="s">
        <v>240</v>
      </c>
      <c r="Y7363" t="s">
        <v>26</v>
      </c>
    </row>
    <row r="7364" spans="1:25" x14ac:dyDescent="0.4">
      <c r="A7364" t="s">
        <v>9265</v>
      </c>
      <c r="B7364" s="2">
        <f ca="1">TODAY()+OpportunityTbl[[#This Row],[CreatedOn_DaysFromToday]]</f>
        <v>44578</v>
      </c>
      <c r="C7364" s="2">
        <f ca="1">TODAY()+OpportunityTbl[[#This Row],[EstCloseDate_DaysFromToday]]</f>
        <v>44659</v>
      </c>
      <c r="D7364">
        <f ca="1">IF(OpportunityTbl[[#This Row],[statecode]]=0,"",OpportunityTbl[[#This Row],[Estimated Close Date]])</f>
        <v>44659</v>
      </c>
      <c r="E7364" s="14">
        <v>-532</v>
      </c>
      <c r="F7364" s="14">
        <v>-451</v>
      </c>
      <c r="G7364" t="s">
        <v>7082</v>
      </c>
      <c r="H7364" t="s">
        <v>7082</v>
      </c>
      <c r="I7364">
        <v>1</v>
      </c>
      <c r="J7364">
        <v>3</v>
      </c>
      <c r="K7364" t="s">
        <v>11659</v>
      </c>
      <c r="L7364" t="s">
        <v>12236</v>
      </c>
      <c r="M7364" t="s">
        <v>22</v>
      </c>
      <c r="N7364" t="s">
        <v>1816</v>
      </c>
      <c r="O7364" t="s">
        <v>29</v>
      </c>
      <c r="P7364" t="s">
        <v>4473</v>
      </c>
      <c r="Q7364" s="13">
        <v>3394</v>
      </c>
      <c r="R7364" s="13">
        <v>3258.24</v>
      </c>
      <c r="S7364" s="1">
        <v>0.5</v>
      </c>
      <c r="T7364" t="s">
        <v>168</v>
      </c>
      <c r="U7364" t="s">
        <v>24</v>
      </c>
      <c r="V7364" t="b">
        <v>1</v>
      </c>
      <c r="W7364">
        <v>4</v>
      </c>
      <c r="X7364" t="s">
        <v>240</v>
      </c>
      <c r="Y7364" t="s">
        <v>26</v>
      </c>
    </row>
    <row r="7365" spans="1:25" x14ac:dyDescent="0.4">
      <c r="A7365" t="s">
        <v>9659</v>
      </c>
      <c r="B7365" s="2">
        <f ca="1">TODAY()+OpportunityTbl[[#This Row],[CreatedOn_DaysFromToday]]</f>
        <v>44578</v>
      </c>
      <c r="C7365" s="2">
        <f ca="1">TODAY()+OpportunityTbl[[#This Row],[EstCloseDate_DaysFromToday]]</f>
        <v>44623</v>
      </c>
      <c r="D7365">
        <f ca="1">IF(OpportunityTbl[[#This Row],[statecode]]=0,"",OpportunityTbl[[#This Row],[Estimated Close Date]])</f>
        <v>44623</v>
      </c>
      <c r="E7365" s="14">
        <v>-532</v>
      </c>
      <c r="F7365" s="14">
        <v>-487</v>
      </c>
      <c r="G7365" t="s">
        <v>7082</v>
      </c>
      <c r="H7365" t="s">
        <v>7082</v>
      </c>
      <c r="I7365">
        <v>1</v>
      </c>
      <c r="J7365">
        <v>3</v>
      </c>
      <c r="K7365" t="s">
        <v>11717</v>
      </c>
      <c r="L7365" t="s">
        <v>12234</v>
      </c>
      <c r="M7365" t="s">
        <v>22</v>
      </c>
      <c r="N7365" t="s">
        <v>31</v>
      </c>
      <c r="O7365" t="s">
        <v>29</v>
      </c>
      <c r="P7365" t="s">
        <v>210</v>
      </c>
      <c r="Q7365" s="13">
        <v>1867</v>
      </c>
      <c r="R7365" s="13">
        <v>1820.33</v>
      </c>
      <c r="S7365" s="1">
        <v>0.3</v>
      </c>
      <c r="T7365" t="s">
        <v>168</v>
      </c>
      <c r="U7365" t="s">
        <v>97</v>
      </c>
      <c r="V7365" t="b">
        <v>1</v>
      </c>
      <c r="W7365">
        <v>2.5</v>
      </c>
      <c r="X7365" t="s">
        <v>157</v>
      </c>
      <c r="Y7365" t="s">
        <v>26</v>
      </c>
    </row>
    <row r="7366" spans="1:25" x14ac:dyDescent="0.4">
      <c r="A7366" t="s">
        <v>1949</v>
      </c>
      <c r="B7366" s="2">
        <f ca="1">TODAY()+OpportunityTbl[[#This Row],[CreatedOn_DaysFromToday]]</f>
        <v>44577</v>
      </c>
      <c r="C7366" s="2">
        <f ca="1">TODAY()+OpportunityTbl[[#This Row],[EstCloseDate_DaysFromToday]]</f>
        <v>44616</v>
      </c>
      <c r="D7366">
        <f ca="1">IF(OpportunityTbl[[#This Row],[statecode]]=0,"",OpportunityTbl[[#This Row],[Estimated Close Date]])</f>
        <v>44616</v>
      </c>
      <c r="E7366" s="14">
        <v>-533</v>
      </c>
      <c r="F7366" s="14">
        <v>-494</v>
      </c>
      <c r="G7366" t="s">
        <v>27</v>
      </c>
      <c r="H7366" t="s">
        <v>28</v>
      </c>
      <c r="I7366">
        <v>2</v>
      </c>
      <c r="J7366">
        <v>4</v>
      </c>
      <c r="K7366" t="s">
        <v>11652</v>
      </c>
      <c r="L7366" t="s">
        <v>12238</v>
      </c>
      <c r="M7366" t="s">
        <v>22</v>
      </c>
      <c r="N7366" t="s">
        <v>469</v>
      </c>
      <c r="O7366" t="s">
        <v>29</v>
      </c>
      <c r="P7366" t="s">
        <v>470</v>
      </c>
      <c r="Q7366" s="13">
        <v>2821</v>
      </c>
      <c r="S7366" s="1">
        <v>0.3</v>
      </c>
      <c r="T7366" t="s">
        <v>168</v>
      </c>
      <c r="U7366" t="s">
        <v>100</v>
      </c>
      <c r="V7366" t="b">
        <v>0</v>
      </c>
      <c r="W7366">
        <v>2</v>
      </c>
      <c r="X7366" t="s">
        <v>157</v>
      </c>
      <c r="Y7366" t="s">
        <v>26</v>
      </c>
    </row>
    <row r="7367" spans="1:25" x14ac:dyDescent="0.4">
      <c r="A7367" t="s">
        <v>2015</v>
      </c>
      <c r="B7367" s="2">
        <f ca="1">TODAY()+OpportunityTbl[[#This Row],[CreatedOn_DaysFromToday]]</f>
        <v>44577</v>
      </c>
      <c r="C7367" s="2">
        <f ca="1">TODAY()+OpportunityTbl[[#This Row],[EstCloseDate_DaysFromToday]]</f>
        <v>44630</v>
      </c>
      <c r="D7367">
        <f ca="1">IF(OpportunityTbl[[#This Row],[statecode]]=0,"",OpportunityTbl[[#This Row],[Estimated Close Date]])</f>
        <v>44630</v>
      </c>
      <c r="E7367" s="14">
        <v>-533</v>
      </c>
      <c r="F7367" s="14">
        <v>-480</v>
      </c>
      <c r="G7367" t="s">
        <v>27</v>
      </c>
      <c r="H7367" t="s">
        <v>28</v>
      </c>
      <c r="I7367">
        <v>2</v>
      </c>
      <c r="J7367">
        <v>4</v>
      </c>
      <c r="K7367" t="s">
        <v>11679</v>
      </c>
      <c r="L7367" t="s">
        <v>12238</v>
      </c>
      <c r="M7367" t="s">
        <v>22</v>
      </c>
      <c r="N7367" t="s">
        <v>469</v>
      </c>
      <c r="O7367" t="s">
        <v>29</v>
      </c>
      <c r="P7367" t="s">
        <v>470</v>
      </c>
      <c r="Q7367" s="13">
        <v>3066</v>
      </c>
      <c r="S7367" s="1">
        <v>0.3</v>
      </c>
      <c r="T7367" t="s">
        <v>168</v>
      </c>
      <c r="U7367" t="s">
        <v>24</v>
      </c>
      <c r="V7367" t="b">
        <v>0</v>
      </c>
      <c r="W7367">
        <v>2</v>
      </c>
      <c r="X7367" t="s">
        <v>157</v>
      </c>
      <c r="Y7367" t="s">
        <v>26</v>
      </c>
    </row>
    <row r="7368" spans="1:25" x14ac:dyDescent="0.4">
      <c r="A7368" t="s">
        <v>2154</v>
      </c>
      <c r="B7368" s="2">
        <f ca="1">TODAY()+OpportunityTbl[[#This Row],[CreatedOn_DaysFromToday]]</f>
        <v>44577</v>
      </c>
      <c r="C7368" s="2">
        <f ca="1">TODAY()+OpportunityTbl[[#This Row],[EstCloseDate_DaysFromToday]]</f>
        <v>44662</v>
      </c>
      <c r="D7368">
        <f ca="1">IF(OpportunityTbl[[#This Row],[statecode]]=0,"",OpportunityTbl[[#This Row],[Estimated Close Date]])</f>
        <v>44662</v>
      </c>
      <c r="E7368" s="14">
        <v>-533</v>
      </c>
      <c r="F7368" s="14">
        <v>-448</v>
      </c>
      <c r="G7368" t="s">
        <v>27</v>
      </c>
      <c r="H7368" t="s">
        <v>28</v>
      </c>
      <c r="I7368">
        <v>2</v>
      </c>
      <c r="J7368">
        <v>4</v>
      </c>
      <c r="K7368" t="s">
        <v>11610</v>
      </c>
      <c r="L7368" t="s">
        <v>12238</v>
      </c>
      <c r="M7368" t="s">
        <v>22</v>
      </c>
      <c r="N7368" t="s">
        <v>1727</v>
      </c>
      <c r="O7368" t="s">
        <v>29</v>
      </c>
      <c r="P7368" t="s">
        <v>1849</v>
      </c>
      <c r="Q7368" s="13">
        <v>3760</v>
      </c>
      <c r="S7368" s="1">
        <v>0.3</v>
      </c>
      <c r="T7368" t="s">
        <v>168</v>
      </c>
      <c r="U7368" t="s">
        <v>24</v>
      </c>
      <c r="V7368" t="b">
        <v>0</v>
      </c>
      <c r="W7368">
        <v>3</v>
      </c>
      <c r="X7368" t="s">
        <v>157</v>
      </c>
      <c r="Y7368" t="s">
        <v>26</v>
      </c>
    </row>
    <row r="7369" spans="1:25" x14ac:dyDescent="0.4">
      <c r="A7369" t="s">
        <v>2494</v>
      </c>
      <c r="B7369" s="2">
        <f ca="1">TODAY()+OpportunityTbl[[#This Row],[CreatedOn_DaysFromToday]]</f>
        <v>44577</v>
      </c>
      <c r="C7369" s="2">
        <f ca="1">TODAY()+OpportunityTbl[[#This Row],[EstCloseDate_DaysFromToday]]</f>
        <v>44607</v>
      </c>
      <c r="D7369">
        <f ca="1">IF(OpportunityTbl[[#This Row],[statecode]]=0,"",OpportunityTbl[[#This Row],[Estimated Close Date]])</f>
        <v>44607</v>
      </c>
      <c r="E7369" s="14">
        <v>-533</v>
      </c>
      <c r="F7369" s="14">
        <v>-503</v>
      </c>
      <c r="G7369" t="s">
        <v>27</v>
      </c>
      <c r="H7369" t="s">
        <v>28</v>
      </c>
      <c r="I7369">
        <v>2</v>
      </c>
      <c r="J7369">
        <v>4</v>
      </c>
      <c r="K7369" t="s">
        <v>11718</v>
      </c>
      <c r="L7369" t="s">
        <v>12236</v>
      </c>
      <c r="M7369" t="s">
        <v>22</v>
      </c>
      <c r="N7369" t="s">
        <v>1710</v>
      </c>
      <c r="O7369" t="s">
        <v>29</v>
      </c>
      <c r="P7369" t="s">
        <v>1711</v>
      </c>
      <c r="Q7369" s="13">
        <v>2918</v>
      </c>
      <c r="S7369" s="1">
        <v>0.1</v>
      </c>
      <c r="T7369" t="s">
        <v>23</v>
      </c>
      <c r="U7369" t="s">
        <v>100</v>
      </c>
      <c r="V7369" t="b">
        <v>1</v>
      </c>
      <c r="W7369">
        <v>4</v>
      </c>
      <c r="X7369" t="s">
        <v>157</v>
      </c>
      <c r="Y7369" t="s">
        <v>26</v>
      </c>
    </row>
    <row r="7370" spans="1:25" x14ac:dyDescent="0.4">
      <c r="A7370" t="s">
        <v>3882</v>
      </c>
      <c r="B7370" s="2">
        <f ca="1">TODAY()+OpportunityTbl[[#This Row],[CreatedOn_DaysFromToday]]</f>
        <v>44577</v>
      </c>
      <c r="C7370" s="2">
        <f ca="1">TODAY()+OpportunityTbl[[#This Row],[EstCloseDate_DaysFromToday]]</f>
        <v>44634</v>
      </c>
      <c r="D7370">
        <f ca="1">IF(OpportunityTbl[[#This Row],[statecode]]=0,"",OpportunityTbl[[#This Row],[Estimated Close Date]])</f>
        <v>44634</v>
      </c>
      <c r="E7370" s="14">
        <v>-533</v>
      </c>
      <c r="F7370" s="14">
        <v>-476</v>
      </c>
      <c r="G7370" t="s">
        <v>27</v>
      </c>
      <c r="H7370" t="s">
        <v>28</v>
      </c>
      <c r="I7370">
        <v>2</v>
      </c>
      <c r="J7370">
        <v>4</v>
      </c>
      <c r="K7370" t="s">
        <v>11706</v>
      </c>
      <c r="L7370" t="s">
        <v>12239</v>
      </c>
      <c r="M7370" t="s">
        <v>22</v>
      </c>
      <c r="N7370" t="s">
        <v>518</v>
      </c>
      <c r="O7370" t="s">
        <v>29</v>
      </c>
      <c r="P7370" t="s">
        <v>532</v>
      </c>
      <c r="Q7370" s="13">
        <v>8907</v>
      </c>
      <c r="S7370" s="1">
        <v>0.1</v>
      </c>
      <c r="T7370" t="s">
        <v>23</v>
      </c>
      <c r="U7370" t="s">
        <v>97</v>
      </c>
      <c r="V7370" t="b">
        <v>0</v>
      </c>
      <c r="W7370">
        <v>2</v>
      </c>
      <c r="X7370" t="s">
        <v>25</v>
      </c>
      <c r="Y7370" t="s">
        <v>26</v>
      </c>
    </row>
    <row r="7371" spans="1:25" x14ac:dyDescent="0.4">
      <c r="A7371" t="s">
        <v>4226</v>
      </c>
      <c r="B7371" s="2">
        <f ca="1">TODAY()+OpportunityTbl[[#This Row],[CreatedOn_DaysFromToday]]</f>
        <v>44577</v>
      </c>
      <c r="C7371" s="2">
        <f ca="1">TODAY()+OpportunityTbl[[#This Row],[EstCloseDate_DaysFromToday]]</f>
        <v>44627</v>
      </c>
      <c r="D7371">
        <f ca="1">IF(OpportunityTbl[[#This Row],[statecode]]=0,"",OpportunityTbl[[#This Row],[Estimated Close Date]])</f>
        <v>44627</v>
      </c>
      <c r="E7371" s="14">
        <v>-533</v>
      </c>
      <c r="F7371" s="14">
        <v>-483</v>
      </c>
      <c r="G7371" t="s">
        <v>27</v>
      </c>
      <c r="H7371" t="s">
        <v>28</v>
      </c>
      <c r="I7371">
        <v>2</v>
      </c>
      <c r="J7371">
        <v>4</v>
      </c>
      <c r="K7371" t="s">
        <v>11670</v>
      </c>
      <c r="L7371" t="s">
        <v>12239</v>
      </c>
      <c r="M7371" t="s">
        <v>22</v>
      </c>
      <c r="N7371" t="s">
        <v>480</v>
      </c>
      <c r="O7371" t="s">
        <v>29</v>
      </c>
      <c r="P7371" t="s">
        <v>527</v>
      </c>
      <c r="Q7371" s="13">
        <v>8080</v>
      </c>
      <c r="S7371" s="1">
        <v>0.1</v>
      </c>
      <c r="T7371" t="s">
        <v>23</v>
      </c>
      <c r="U7371" t="s">
        <v>97</v>
      </c>
      <c r="V7371" t="b">
        <v>1</v>
      </c>
      <c r="W7371">
        <v>2</v>
      </c>
      <c r="X7371" t="s">
        <v>25</v>
      </c>
      <c r="Y7371" t="s">
        <v>26</v>
      </c>
    </row>
    <row r="7372" spans="1:25" x14ac:dyDescent="0.4">
      <c r="A7372" t="s">
        <v>5347</v>
      </c>
      <c r="B7372" s="2">
        <f ca="1">TODAY()+OpportunityTbl[[#This Row],[CreatedOn_DaysFromToday]]</f>
        <v>44577</v>
      </c>
      <c r="C7372" s="2">
        <f ca="1">TODAY()+OpportunityTbl[[#This Row],[EstCloseDate_DaysFromToday]]</f>
        <v>44644</v>
      </c>
      <c r="D7372">
        <f ca="1">IF(OpportunityTbl[[#This Row],[statecode]]=0,"",OpportunityTbl[[#This Row],[Estimated Close Date]])</f>
        <v>44644</v>
      </c>
      <c r="E7372" s="14">
        <v>-533</v>
      </c>
      <c r="F7372" s="14">
        <v>-466</v>
      </c>
      <c r="G7372" t="s">
        <v>27</v>
      </c>
      <c r="H7372" t="s">
        <v>28</v>
      </c>
      <c r="I7372">
        <v>2</v>
      </c>
      <c r="J7372">
        <v>4</v>
      </c>
      <c r="K7372" t="s">
        <v>11555</v>
      </c>
      <c r="L7372" t="s">
        <v>12239</v>
      </c>
      <c r="M7372" t="s">
        <v>22</v>
      </c>
      <c r="N7372" t="s">
        <v>1617</v>
      </c>
      <c r="O7372" t="s">
        <v>29</v>
      </c>
      <c r="P7372" t="s">
        <v>1620</v>
      </c>
      <c r="Q7372" s="13">
        <v>9202</v>
      </c>
      <c r="S7372" s="1">
        <v>0.1</v>
      </c>
      <c r="T7372" t="s">
        <v>23</v>
      </c>
      <c r="U7372" t="s">
        <v>100</v>
      </c>
      <c r="V7372" t="b">
        <v>0</v>
      </c>
      <c r="W7372">
        <v>3</v>
      </c>
      <c r="X7372" t="s">
        <v>25</v>
      </c>
      <c r="Y7372" t="s">
        <v>4899</v>
      </c>
    </row>
    <row r="7373" spans="1:25" x14ac:dyDescent="0.4">
      <c r="A7373" t="s">
        <v>5348</v>
      </c>
      <c r="B7373" s="2">
        <f ca="1">TODAY()+OpportunityTbl[[#This Row],[CreatedOn_DaysFromToday]]</f>
        <v>44577</v>
      </c>
      <c r="C7373" s="2">
        <f ca="1">TODAY()+OpportunityTbl[[#This Row],[EstCloseDate_DaysFromToday]]</f>
        <v>44657</v>
      </c>
      <c r="D7373">
        <f ca="1">IF(OpportunityTbl[[#This Row],[statecode]]=0,"",OpportunityTbl[[#This Row],[Estimated Close Date]])</f>
        <v>44657</v>
      </c>
      <c r="E7373" s="14">
        <v>-533</v>
      </c>
      <c r="F7373" s="14">
        <v>-453</v>
      </c>
      <c r="G7373" t="s">
        <v>27</v>
      </c>
      <c r="H7373" t="s">
        <v>28</v>
      </c>
      <c r="I7373">
        <v>2</v>
      </c>
      <c r="J7373">
        <v>4</v>
      </c>
      <c r="K7373" t="s">
        <v>11600</v>
      </c>
      <c r="L7373" t="s">
        <v>12238</v>
      </c>
      <c r="M7373" t="s">
        <v>22</v>
      </c>
      <c r="N7373" t="s">
        <v>1617</v>
      </c>
      <c r="O7373" t="s">
        <v>29</v>
      </c>
      <c r="P7373" t="s">
        <v>1618</v>
      </c>
      <c r="Q7373" s="13">
        <v>2878</v>
      </c>
      <c r="S7373" s="1">
        <v>0.1</v>
      </c>
      <c r="T7373" t="s">
        <v>23</v>
      </c>
      <c r="U7373" t="s">
        <v>24</v>
      </c>
      <c r="V7373" t="b">
        <v>0</v>
      </c>
      <c r="W7373">
        <v>3</v>
      </c>
      <c r="X7373" t="s">
        <v>25</v>
      </c>
      <c r="Y7373" t="s">
        <v>4896</v>
      </c>
    </row>
    <row r="7374" spans="1:25" x14ac:dyDescent="0.4">
      <c r="A7374" t="s">
        <v>7541</v>
      </c>
      <c r="B7374" s="2">
        <f ca="1">TODAY()+OpportunityTbl[[#This Row],[CreatedOn_DaysFromToday]]</f>
        <v>44577</v>
      </c>
      <c r="C7374" s="2">
        <f ca="1">TODAY()+OpportunityTbl[[#This Row],[EstCloseDate_DaysFromToday]]</f>
        <v>44654</v>
      </c>
      <c r="D7374">
        <f ca="1">IF(OpportunityTbl[[#This Row],[statecode]]=0,"",OpportunityTbl[[#This Row],[Estimated Close Date]])</f>
        <v>44654</v>
      </c>
      <c r="E7374" s="14">
        <v>-533</v>
      </c>
      <c r="F7374" s="14">
        <v>-456</v>
      </c>
      <c r="G7374" t="s">
        <v>7082</v>
      </c>
      <c r="H7374" t="s">
        <v>7082</v>
      </c>
      <c r="I7374">
        <v>1</v>
      </c>
      <c r="J7374">
        <v>3</v>
      </c>
      <c r="K7374" t="s">
        <v>11618</v>
      </c>
      <c r="L7374" t="s">
        <v>12241</v>
      </c>
      <c r="M7374" t="s">
        <v>22</v>
      </c>
      <c r="N7374" t="s">
        <v>480</v>
      </c>
      <c r="O7374" t="s">
        <v>29</v>
      </c>
      <c r="P7374" t="s">
        <v>687</v>
      </c>
      <c r="Q7374" s="13">
        <v>30271</v>
      </c>
      <c r="R7374" s="13">
        <v>29362.87</v>
      </c>
      <c r="S7374" s="1">
        <v>0.5</v>
      </c>
      <c r="T7374" t="s">
        <v>168</v>
      </c>
      <c r="U7374" t="s">
        <v>24</v>
      </c>
      <c r="V7374" t="b">
        <v>0</v>
      </c>
      <c r="W7374">
        <v>3</v>
      </c>
      <c r="X7374" t="s">
        <v>240</v>
      </c>
      <c r="Y7374" t="s">
        <v>4926</v>
      </c>
    </row>
    <row r="7375" spans="1:25" x14ac:dyDescent="0.4">
      <c r="A7375" t="s">
        <v>7542</v>
      </c>
      <c r="B7375" s="2">
        <f ca="1">TODAY()+OpportunityTbl[[#This Row],[CreatedOn_DaysFromToday]]</f>
        <v>44577</v>
      </c>
      <c r="C7375" s="2">
        <f ca="1">TODAY()+OpportunityTbl[[#This Row],[EstCloseDate_DaysFromToday]]</f>
        <v>44655</v>
      </c>
      <c r="D7375">
        <f ca="1">IF(OpportunityTbl[[#This Row],[statecode]]=0,"",OpportunityTbl[[#This Row],[Estimated Close Date]])</f>
        <v>44655</v>
      </c>
      <c r="E7375" s="14">
        <v>-533</v>
      </c>
      <c r="F7375" s="14">
        <v>-455</v>
      </c>
      <c r="G7375" t="s">
        <v>7082</v>
      </c>
      <c r="H7375" t="s">
        <v>7082</v>
      </c>
      <c r="I7375">
        <v>1</v>
      </c>
      <c r="J7375">
        <v>3</v>
      </c>
      <c r="K7375" t="s">
        <v>11655</v>
      </c>
      <c r="L7375" t="s">
        <v>12237</v>
      </c>
      <c r="M7375" t="s">
        <v>22</v>
      </c>
      <c r="N7375" t="s">
        <v>1617</v>
      </c>
      <c r="O7375" t="s">
        <v>29</v>
      </c>
      <c r="P7375" t="s">
        <v>1648</v>
      </c>
      <c r="Q7375" s="13">
        <v>4866</v>
      </c>
      <c r="R7375" s="13">
        <v>4647.03</v>
      </c>
      <c r="S7375" s="1">
        <v>0.5</v>
      </c>
      <c r="T7375" t="s">
        <v>168</v>
      </c>
      <c r="U7375" t="s">
        <v>24</v>
      </c>
      <c r="V7375" t="b">
        <v>1</v>
      </c>
      <c r="W7375">
        <v>4.5</v>
      </c>
      <c r="X7375" t="s">
        <v>240</v>
      </c>
      <c r="Y7375" t="s">
        <v>4892</v>
      </c>
    </row>
    <row r="7376" spans="1:25" x14ac:dyDescent="0.4">
      <c r="A7376" t="s">
        <v>7649</v>
      </c>
      <c r="B7376" s="2">
        <f ca="1">TODAY()+OpportunityTbl[[#This Row],[CreatedOn_DaysFromToday]]</f>
        <v>44577</v>
      </c>
      <c r="C7376" s="2">
        <f ca="1">TODAY()+OpportunityTbl[[#This Row],[EstCloseDate_DaysFromToday]]</f>
        <v>44629</v>
      </c>
      <c r="D7376">
        <f ca="1">IF(OpportunityTbl[[#This Row],[statecode]]=0,"",OpportunityTbl[[#This Row],[Estimated Close Date]])</f>
        <v>44629</v>
      </c>
      <c r="E7376" s="14">
        <v>-533</v>
      </c>
      <c r="F7376" s="14">
        <v>-481</v>
      </c>
      <c r="G7376" t="s">
        <v>7082</v>
      </c>
      <c r="H7376" t="s">
        <v>7082</v>
      </c>
      <c r="I7376">
        <v>1</v>
      </c>
      <c r="J7376">
        <v>3</v>
      </c>
      <c r="K7376" t="s">
        <v>11651</v>
      </c>
      <c r="L7376" t="s">
        <v>12237</v>
      </c>
      <c r="M7376" t="s">
        <v>22</v>
      </c>
      <c r="N7376" t="s">
        <v>31</v>
      </c>
      <c r="O7376" t="s">
        <v>29</v>
      </c>
      <c r="P7376" t="s">
        <v>210</v>
      </c>
      <c r="Q7376" s="13">
        <v>4025</v>
      </c>
      <c r="R7376" s="13">
        <v>3884.13</v>
      </c>
      <c r="S7376" s="1">
        <v>0.5</v>
      </c>
      <c r="T7376" t="s">
        <v>168</v>
      </c>
      <c r="U7376" t="s">
        <v>97</v>
      </c>
      <c r="V7376" t="b">
        <v>1</v>
      </c>
      <c r="W7376">
        <v>3.5</v>
      </c>
      <c r="X7376" t="s">
        <v>240</v>
      </c>
      <c r="Y7376" t="s">
        <v>4892</v>
      </c>
    </row>
    <row r="7377" spans="1:25" x14ac:dyDescent="0.4">
      <c r="A7377" t="s">
        <v>1574</v>
      </c>
      <c r="B7377" s="2">
        <f ca="1">TODAY()+OpportunityTbl[[#This Row],[CreatedOn_DaysFromToday]]</f>
        <v>44576</v>
      </c>
      <c r="C7377" s="2">
        <f ca="1">TODAY()+OpportunityTbl[[#This Row],[EstCloseDate_DaysFromToday]]</f>
        <v>44606</v>
      </c>
      <c r="D7377">
        <f ca="1">IF(OpportunityTbl[[#This Row],[statecode]]=0,"",OpportunityTbl[[#This Row],[Estimated Close Date]])</f>
        <v>44606</v>
      </c>
      <c r="E7377" s="14">
        <v>-534</v>
      </c>
      <c r="F7377" s="14">
        <v>-504</v>
      </c>
      <c r="G7377" t="s">
        <v>27</v>
      </c>
      <c r="H7377" t="s">
        <v>28</v>
      </c>
      <c r="I7377">
        <v>2</v>
      </c>
      <c r="J7377">
        <v>4</v>
      </c>
      <c r="K7377" t="s">
        <v>11719</v>
      </c>
      <c r="L7377" t="s">
        <v>12236</v>
      </c>
      <c r="M7377" t="s">
        <v>22</v>
      </c>
      <c r="N7377" t="s">
        <v>518</v>
      </c>
      <c r="O7377" t="s">
        <v>29</v>
      </c>
      <c r="P7377" t="s">
        <v>532</v>
      </c>
      <c r="Q7377" s="13">
        <v>2252</v>
      </c>
      <c r="S7377" s="1">
        <v>0.1</v>
      </c>
      <c r="T7377" t="s">
        <v>23</v>
      </c>
      <c r="U7377" t="s">
        <v>100</v>
      </c>
      <c r="V7377" t="b">
        <v>1</v>
      </c>
      <c r="W7377">
        <v>2.5</v>
      </c>
      <c r="X7377" t="s">
        <v>25</v>
      </c>
      <c r="Y7377" t="s">
        <v>26</v>
      </c>
    </row>
    <row r="7378" spans="1:25" x14ac:dyDescent="0.4">
      <c r="A7378" t="s">
        <v>2424</v>
      </c>
      <c r="B7378" s="2">
        <f ca="1">TODAY()+OpportunityTbl[[#This Row],[CreatedOn_DaysFromToday]]</f>
        <v>44576</v>
      </c>
      <c r="C7378" s="2">
        <f ca="1">TODAY()+OpportunityTbl[[#This Row],[EstCloseDate_DaysFromToday]]</f>
        <v>44616</v>
      </c>
      <c r="D7378">
        <f ca="1">IF(OpportunityTbl[[#This Row],[statecode]]=0,"",OpportunityTbl[[#This Row],[Estimated Close Date]])</f>
        <v>44616</v>
      </c>
      <c r="E7378" s="14">
        <v>-534</v>
      </c>
      <c r="F7378" s="14">
        <v>-494</v>
      </c>
      <c r="G7378" t="s">
        <v>27</v>
      </c>
      <c r="H7378" t="s">
        <v>28</v>
      </c>
      <c r="I7378">
        <v>2</v>
      </c>
      <c r="J7378">
        <v>4</v>
      </c>
      <c r="K7378" t="s">
        <v>11664</v>
      </c>
      <c r="L7378" t="s">
        <v>12239</v>
      </c>
      <c r="M7378" t="s">
        <v>22</v>
      </c>
      <c r="N7378" t="s">
        <v>469</v>
      </c>
      <c r="O7378" t="s">
        <v>29</v>
      </c>
      <c r="P7378" t="s">
        <v>470</v>
      </c>
      <c r="Q7378" s="13">
        <v>7447</v>
      </c>
      <c r="S7378" s="1">
        <v>0.1</v>
      </c>
      <c r="T7378" t="s">
        <v>23</v>
      </c>
      <c r="U7378" t="s">
        <v>100</v>
      </c>
      <c r="V7378" t="b">
        <v>0</v>
      </c>
      <c r="W7378">
        <v>2</v>
      </c>
      <c r="X7378" t="s">
        <v>157</v>
      </c>
      <c r="Y7378" t="s">
        <v>26</v>
      </c>
    </row>
    <row r="7379" spans="1:25" x14ac:dyDescent="0.4">
      <c r="A7379" t="s">
        <v>2809</v>
      </c>
      <c r="B7379" s="2">
        <f ca="1">TODAY()+OpportunityTbl[[#This Row],[CreatedOn_DaysFromToday]]</f>
        <v>44576</v>
      </c>
      <c r="C7379" s="2">
        <f ca="1">TODAY()+OpportunityTbl[[#This Row],[EstCloseDate_DaysFromToday]]</f>
        <v>44636</v>
      </c>
      <c r="D7379">
        <f ca="1">IF(OpportunityTbl[[#This Row],[statecode]]=0,"",OpportunityTbl[[#This Row],[Estimated Close Date]])</f>
        <v>44636</v>
      </c>
      <c r="E7379" s="14">
        <v>-534</v>
      </c>
      <c r="F7379" s="14">
        <v>-474</v>
      </c>
      <c r="G7379" t="s">
        <v>27</v>
      </c>
      <c r="H7379" t="s">
        <v>28</v>
      </c>
      <c r="I7379">
        <v>2</v>
      </c>
      <c r="J7379">
        <v>4</v>
      </c>
      <c r="K7379" t="s">
        <v>11679</v>
      </c>
      <c r="L7379" t="s">
        <v>12239</v>
      </c>
      <c r="M7379" t="s">
        <v>22</v>
      </c>
      <c r="N7379" t="s">
        <v>2022</v>
      </c>
      <c r="O7379" t="s">
        <v>29</v>
      </c>
      <c r="P7379" t="s">
        <v>2023</v>
      </c>
      <c r="Q7379" s="13">
        <v>8227</v>
      </c>
      <c r="S7379" s="1">
        <v>0.1</v>
      </c>
      <c r="T7379" t="s">
        <v>23</v>
      </c>
      <c r="U7379" t="s">
        <v>24</v>
      </c>
      <c r="V7379" t="b">
        <v>1</v>
      </c>
      <c r="W7379">
        <v>3</v>
      </c>
      <c r="X7379" t="s">
        <v>25</v>
      </c>
      <c r="Y7379" t="s">
        <v>26</v>
      </c>
    </row>
    <row r="7380" spans="1:25" x14ac:dyDescent="0.4">
      <c r="A7380" t="s">
        <v>3198</v>
      </c>
      <c r="B7380" s="2">
        <f ca="1">TODAY()+OpportunityTbl[[#This Row],[CreatedOn_DaysFromToday]]</f>
        <v>44576</v>
      </c>
      <c r="C7380" s="2">
        <f ca="1">TODAY()+OpportunityTbl[[#This Row],[EstCloseDate_DaysFromToday]]</f>
        <v>44623</v>
      </c>
      <c r="D7380">
        <f ca="1">IF(OpportunityTbl[[#This Row],[statecode]]=0,"",OpportunityTbl[[#This Row],[Estimated Close Date]])</f>
        <v>44623</v>
      </c>
      <c r="E7380" s="14">
        <v>-534</v>
      </c>
      <c r="F7380" s="14">
        <v>-487</v>
      </c>
      <c r="G7380" t="s">
        <v>27</v>
      </c>
      <c r="H7380" t="s">
        <v>28</v>
      </c>
      <c r="I7380">
        <v>2</v>
      </c>
      <c r="J7380">
        <v>4</v>
      </c>
      <c r="K7380" t="s">
        <v>11677</v>
      </c>
      <c r="L7380" t="s">
        <v>12237</v>
      </c>
      <c r="M7380" t="s">
        <v>22</v>
      </c>
      <c r="N7380" t="s">
        <v>1710</v>
      </c>
      <c r="O7380" t="s">
        <v>29</v>
      </c>
      <c r="P7380" t="s">
        <v>1713</v>
      </c>
      <c r="Q7380" s="13">
        <v>2398</v>
      </c>
      <c r="S7380" s="1">
        <v>0.1</v>
      </c>
      <c r="T7380" t="s">
        <v>23</v>
      </c>
      <c r="U7380" t="s">
        <v>100</v>
      </c>
      <c r="V7380" t="b">
        <v>0</v>
      </c>
      <c r="W7380">
        <v>5</v>
      </c>
      <c r="X7380" t="s">
        <v>25</v>
      </c>
      <c r="Y7380" t="s">
        <v>26</v>
      </c>
    </row>
    <row r="7381" spans="1:25" x14ac:dyDescent="0.4">
      <c r="A7381" t="s">
        <v>4227</v>
      </c>
      <c r="B7381" s="2">
        <f ca="1">TODAY()+OpportunityTbl[[#This Row],[CreatedOn_DaysFromToday]]</f>
        <v>44576</v>
      </c>
      <c r="C7381" s="2">
        <f ca="1">TODAY()+OpportunityTbl[[#This Row],[EstCloseDate_DaysFromToday]]</f>
        <v>44627</v>
      </c>
      <c r="D7381">
        <f ca="1">IF(OpportunityTbl[[#This Row],[statecode]]=0,"",OpportunityTbl[[#This Row],[Estimated Close Date]])</f>
        <v>44627</v>
      </c>
      <c r="E7381" s="14">
        <v>-534</v>
      </c>
      <c r="F7381" s="14">
        <v>-483</v>
      </c>
      <c r="G7381" t="s">
        <v>27</v>
      </c>
      <c r="H7381" t="s">
        <v>28</v>
      </c>
      <c r="I7381">
        <v>2</v>
      </c>
      <c r="J7381">
        <v>4</v>
      </c>
      <c r="K7381" t="s">
        <v>11700</v>
      </c>
      <c r="L7381" t="s">
        <v>12239</v>
      </c>
      <c r="M7381" t="s">
        <v>22</v>
      </c>
      <c r="N7381" t="s">
        <v>480</v>
      </c>
      <c r="O7381" t="s">
        <v>29</v>
      </c>
      <c r="P7381" t="s">
        <v>527</v>
      </c>
      <c r="Q7381" s="13">
        <v>9168</v>
      </c>
      <c r="S7381" s="1">
        <v>0.1</v>
      </c>
      <c r="T7381" t="s">
        <v>23</v>
      </c>
      <c r="U7381" t="s">
        <v>24</v>
      </c>
      <c r="V7381" t="b">
        <v>1</v>
      </c>
      <c r="W7381">
        <v>2</v>
      </c>
      <c r="X7381" t="s">
        <v>25</v>
      </c>
      <c r="Y7381" t="s">
        <v>26</v>
      </c>
    </row>
    <row r="7382" spans="1:25" x14ac:dyDescent="0.4">
      <c r="A7382" t="s">
        <v>5242</v>
      </c>
      <c r="B7382" s="2">
        <f ca="1">TODAY()+OpportunityTbl[[#This Row],[CreatedOn_DaysFromToday]]</f>
        <v>44576</v>
      </c>
      <c r="C7382" s="2">
        <f ca="1">TODAY()+OpportunityTbl[[#This Row],[EstCloseDate_DaysFromToday]]</f>
        <v>44670</v>
      </c>
      <c r="D7382">
        <f ca="1">IF(OpportunityTbl[[#This Row],[statecode]]=0,"",OpportunityTbl[[#This Row],[Estimated Close Date]])</f>
        <v>44670</v>
      </c>
      <c r="E7382" s="14">
        <v>-534</v>
      </c>
      <c r="F7382" s="14">
        <v>-440</v>
      </c>
      <c r="G7382" t="s">
        <v>27</v>
      </c>
      <c r="H7382" t="s">
        <v>28</v>
      </c>
      <c r="I7382">
        <v>2</v>
      </c>
      <c r="J7382">
        <v>4</v>
      </c>
      <c r="K7382" t="s">
        <v>11549</v>
      </c>
      <c r="L7382" t="s">
        <v>12237</v>
      </c>
      <c r="M7382" t="s">
        <v>22</v>
      </c>
      <c r="N7382" t="s">
        <v>2036</v>
      </c>
      <c r="O7382" t="s">
        <v>29</v>
      </c>
      <c r="P7382" t="s">
        <v>2037</v>
      </c>
      <c r="Q7382" s="13">
        <v>3088</v>
      </c>
      <c r="S7382" s="1">
        <v>0.1</v>
      </c>
      <c r="T7382" t="s">
        <v>23</v>
      </c>
      <c r="U7382" t="s">
        <v>24</v>
      </c>
      <c r="V7382" t="b">
        <v>0</v>
      </c>
      <c r="W7382">
        <v>6</v>
      </c>
      <c r="X7382" t="s">
        <v>25</v>
      </c>
      <c r="Y7382" t="s">
        <v>4926</v>
      </c>
    </row>
    <row r="7383" spans="1:25" x14ac:dyDescent="0.4">
      <c r="A7383" t="s">
        <v>5651</v>
      </c>
      <c r="B7383" s="2">
        <f ca="1">TODAY()+OpportunityTbl[[#This Row],[CreatedOn_DaysFromToday]]</f>
        <v>44576</v>
      </c>
      <c r="C7383" s="2">
        <f ca="1">TODAY()+OpportunityTbl[[#This Row],[EstCloseDate_DaysFromToday]]</f>
        <v>44624</v>
      </c>
      <c r="D7383">
        <f ca="1">IF(OpportunityTbl[[#This Row],[statecode]]=0,"",OpportunityTbl[[#This Row],[Estimated Close Date]])</f>
        <v>44624</v>
      </c>
      <c r="E7383" s="14">
        <v>-534</v>
      </c>
      <c r="F7383" s="14">
        <v>-486</v>
      </c>
      <c r="G7383" t="s">
        <v>27</v>
      </c>
      <c r="H7383" t="s">
        <v>28</v>
      </c>
      <c r="I7383">
        <v>2</v>
      </c>
      <c r="J7383">
        <v>4</v>
      </c>
      <c r="K7383" t="s">
        <v>11651</v>
      </c>
      <c r="L7383" t="s">
        <v>12237</v>
      </c>
      <c r="M7383" t="s">
        <v>22</v>
      </c>
      <c r="N7383" t="s">
        <v>518</v>
      </c>
      <c r="O7383" t="s">
        <v>29</v>
      </c>
      <c r="P7383" t="s">
        <v>519</v>
      </c>
      <c r="Q7383" s="13">
        <v>2963</v>
      </c>
      <c r="S7383" s="1">
        <v>0.1</v>
      </c>
      <c r="T7383" t="s">
        <v>23</v>
      </c>
      <c r="U7383" t="s">
        <v>97</v>
      </c>
      <c r="V7383" t="b">
        <v>1</v>
      </c>
      <c r="W7383">
        <v>3.5</v>
      </c>
      <c r="X7383" t="s">
        <v>25</v>
      </c>
      <c r="Y7383" t="s">
        <v>4926</v>
      </c>
    </row>
    <row r="7384" spans="1:25" x14ac:dyDescent="0.4">
      <c r="A7384" t="s">
        <v>5927</v>
      </c>
      <c r="B7384" s="2">
        <f ca="1">TODAY()+OpportunityTbl[[#This Row],[CreatedOn_DaysFromToday]]</f>
        <v>44576</v>
      </c>
      <c r="C7384" s="2">
        <f ca="1">TODAY()+OpportunityTbl[[#This Row],[EstCloseDate_DaysFromToday]]</f>
        <v>44636</v>
      </c>
      <c r="D7384">
        <f ca="1">IF(OpportunityTbl[[#This Row],[statecode]]=0,"",OpportunityTbl[[#This Row],[Estimated Close Date]])</f>
        <v>44636</v>
      </c>
      <c r="E7384" s="14">
        <v>-534</v>
      </c>
      <c r="F7384" s="14">
        <v>-474</v>
      </c>
      <c r="G7384" t="s">
        <v>27</v>
      </c>
      <c r="H7384" t="s">
        <v>28</v>
      </c>
      <c r="I7384">
        <v>2</v>
      </c>
      <c r="J7384">
        <v>4</v>
      </c>
      <c r="K7384" t="s">
        <v>11720</v>
      </c>
      <c r="L7384" t="s">
        <v>12238</v>
      </c>
      <c r="M7384" t="s">
        <v>22</v>
      </c>
      <c r="N7384" t="s">
        <v>1710</v>
      </c>
      <c r="O7384" t="s">
        <v>29</v>
      </c>
      <c r="P7384" t="s">
        <v>1711</v>
      </c>
      <c r="Q7384" s="13">
        <v>1725</v>
      </c>
      <c r="S7384" s="1">
        <v>0.3</v>
      </c>
      <c r="T7384" t="s">
        <v>168</v>
      </c>
      <c r="U7384" t="s">
        <v>24</v>
      </c>
      <c r="V7384" t="b">
        <v>0</v>
      </c>
      <c r="W7384">
        <v>3.5</v>
      </c>
      <c r="X7384" t="s">
        <v>157</v>
      </c>
      <c r="Y7384" t="s">
        <v>4890</v>
      </c>
    </row>
    <row r="7385" spans="1:25" x14ac:dyDescent="0.4">
      <c r="A7385" t="s">
        <v>6405</v>
      </c>
      <c r="B7385" s="2">
        <f ca="1">TODAY()+OpportunityTbl[[#This Row],[CreatedOn_DaysFromToday]]</f>
        <v>44576</v>
      </c>
      <c r="C7385" s="2">
        <f ca="1">TODAY()+OpportunityTbl[[#This Row],[EstCloseDate_DaysFromToday]]</f>
        <v>44620</v>
      </c>
      <c r="D7385">
        <f ca="1">IF(OpportunityTbl[[#This Row],[statecode]]=0,"",OpportunityTbl[[#This Row],[Estimated Close Date]])</f>
        <v>44620</v>
      </c>
      <c r="E7385" s="14">
        <v>-534</v>
      </c>
      <c r="F7385" s="14">
        <v>-490</v>
      </c>
      <c r="G7385" t="s">
        <v>27</v>
      </c>
      <c r="H7385" t="s">
        <v>28</v>
      </c>
      <c r="I7385">
        <v>2</v>
      </c>
      <c r="J7385">
        <v>4</v>
      </c>
      <c r="K7385" t="s">
        <v>11700</v>
      </c>
      <c r="L7385" t="s">
        <v>12238</v>
      </c>
      <c r="M7385" t="s">
        <v>22</v>
      </c>
      <c r="N7385" t="s">
        <v>518</v>
      </c>
      <c r="O7385" t="s">
        <v>29</v>
      </c>
      <c r="P7385" t="s">
        <v>532</v>
      </c>
      <c r="Q7385" s="13">
        <v>3183</v>
      </c>
      <c r="S7385" s="1">
        <v>0.1</v>
      </c>
      <c r="T7385" t="s">
        <v>23</v>
      </c>
      <c r="U7385" t="s">
        <v>24</v>
      </c>
      <c r="V7385" t="b">
        <v>1</v>
      </c>
      <c r="W7385">
        <v>2</v>
      </c>
      <c r="X7385" t="s">
        <v>25</v>
      </c>
      <c r="Y7385" t="s">
        <v>4926</v>
      </c>
    </row>
    <row r="7386" spans="1:25" x14ac:dyDescent="0.4">
      <c r="A7386" t="s">
        <v>6889</v>
      </c>
      <c r="B7386" s="2">
        <f ca="1">TODAY()+OpportunityTbl[[#This Row],[CreatedOn_DaysFromToday]]</f>
        <v>44576</v>
      </c>
      <c r="C7386" s="2">
        <f ca="1">TODAY()+OpportunityTbl[[#This Row],[EstCloseDate_DaysFromToday]]</f>
        <v>44634</v>
      </c>
      <c r="D7386">
        <f ca="1">IF(OpportunityTbl[[#This Row],[statecode]]=0,"",OpportunityTbl[[#This Row],[Estimated Close Date]])</f>
        <v>44634</v>
      </c>
      <c r="E7386" s="14">
        <v>-534</v>
      </c>
      <c r="F7386" s="14">
        <v>-476</v>
      </c>
      <c r="G7386" t="s">
        <v>27</v>
      </c>
      <c r="H7386" t="s">
        <v>28</v>
      </c>
      <c r="I7386">
        <v>2</v>
      </c>
      <c r="J7386">
        <v>4</v>
      </c>
      <c r="K7386" t="s">
        <v>11651</v>
      </c>
      <c r="L7386" t="s">
        <v>12235</v>
      </c>
      <c r="M7386" t="s">
        <v>22</v>
      </c>
      <c r="N7386" t="s">
        <v>518</v>
      </c>
      <c r="O7386" t="s">
        <v>29</v>
      </c>
      <c r="P7386" t="s">
        <v>532</v>
      </c>
      <c r="Q7386" s="13">
        <v>16353</v>
      </c>
      <c r="S7386" s="1">
        <v>0.1</v>
      </c>
      <c r="T7386" t="s">
        <v>23</v>
      </c>
      <c r="U7386" t="s">
        <v>24</v>
      </c>
      <c r="V7386" t="b">
        <v>0</v>
      </c>
      <c r="W7386">
        <v>2.5</v>
      </c>
      <c r="X7386" t="s">
        <v>25</v>
      </c>
      <c r="Y7386" t="s">
        <v>4896</v>
      </c>
    </row>
    <row r="7387" spans="1:25" x14ac:dyDescent="0.4">
      <c r="A7387" t="s">
        <v>9905</v>
      </c>
      <c r="B7387" s="2">
        <f ca="1">TODAY()+OpportunityTbl[[#This Row],[CreatedOn_DaysFromToday]]</f>
        <v>44576</v>
      </c>
      <c r="C7387" s="2">
        <f ca="1">TODAY()+OpportunityTbl[[#This Row],[EstCloseDate_DaysFromToday]]</f>
        <v>44631</v>
      </c>
      <c r="D7387">
        <f ca="1">IF(OpportunityTbl[[#This Row],[statecode]]=0,"",OpportunityTbl[[#This Row],[Estimated Close Date]])</f>
        <v>44631</v>
      </c>
      <c r="E7387" s="14">
        <v>-534</v>
      </c>
      <c r="F7387" s="14">
        <v>-479</v>
      </c>
      <c r="G7387" t="s">
        <v>7082</v>
      </c>
      <c r="H7387" t="s">
        <v>7082</v>
      </c>
      <c r="I7387">
        <v>1</v>
      </c>
      <c r="J7387">
        <v>3</v>
      </c>
      <c r="K7387" t="s">
        <v>11615</v>
      </c>
      <c r="L7387" t="s">
        <v>12236</v>
      </c>
      <c r="M7387" t="s">
        <v>22</v>
      </c>
      <c r="N7387" t="s">
        <v>2121</v>
      </c>
      <c r="O7387" t="s">
        <v>29</v>
      </c>
      <c r="P7387" t="s">
        <v>4734</v>
      </c>
      <c r="Q7387" s="13">
        <v>3798</v>
      </c>
      <c r="R7387" s="13">
        <v>3646.08</v>
      </c>
      <c r="S7387" s="1">
        <v>0.9</v>
      </c>
      <c r="T7387" t="s">
        <v>4724</v>
      </c>
      <c r="U7387" t="s">
        <v>24</v>
      </c>
      <c r="V7387" t="b">
        <v>1</v>
      </c>
      <c r="W7387">
        <v>4</v>
      </c>
      <c r="X7387" t="s">
        <v>4732</v>
      </c>
      <c r="Y7387" t="s">
        <v>26</v>
      </c>
    </row>
    <row r="7388" spans="1:25" x14ac:dyDescent="0.4">
      <c r="A7388" t="s">
        <v>10021</v>
      </c>
      <c r="B7388" s="2">
        <f ca="1">TODAY()+OpportunityTbl[[#This Row],[CreatedOn_DaysFromToday]]</f>
        <v>44576</v>
      </c>
      <c r="C7388" s="2">
        <f ca="1">TODAY()+OpportunityTbl[[#This Row],[EstCloseDate_DaysFromToday]]</f>
        <v>44629</v>
      </c>
      <c r="D7388">
        <f ca="1">IF(OpportunityTbl[[#This Row],[statecode]]=0,"",OpportunityTbl[[#This Row],[Estimated Close Date]])</f>
        <v>44629</v>
      </c>
      <c r="E7388" s="14">
        <v>-534</v>
      </c>
      <c r="F7388" s="14">
        <v>-481</v>
      </c>
      <c r="G7388" t="s">
        <v>7082</v>
      </c>
      <c r="H7388" t="s">
        <v>7082</v>
      </c>
      <c r="I7388">
        <v>1</v>
      </c>
      <c r="J7388">
        <v>3</v>
      </c>
      <c r="K7388" t="s">
        <v>11721</v>
      </c>
      <c r="L7388" t="s">
        <v>12238</v>
      </c>
      <c r="M7388" t="s">
        <v>22</v>
      </c>
      <c r="N7388" t="s">
        <v>2121</v>
      </c>
      <c r="O7388" t="s">
        <v>29</v>
      </c>
      <c r="P7388" t="s">
        <v>4734</v>
      </c>
      <c r="Q7388" s="13">
        <v>3787</v>
      </c>
      <c r="R7388" s="13">
        <v>3673.39</v>
      </c>
      <c r="S7388" s="1">
        <v>0.9</v>
      </c>
      <c r="T7388" t="s">
        <v>4724</v>
      </c>
      <c r="U7388" t="s">
        <v>97</v>
      </c>
      <c r="V7388" t="b">
        <v>1</v>
      </c>
      <c r="W7388">
        <v>3</v>
      </c>
      <c r="X7388" t="s">
        <v>4732</v>
      </c>
      <c r="Y7388" t="s">
        <v>26</v>
      </c>
    </row>
    <row r="7389" spans="1:25" x14ac:dyDescent="0.4">
      <c r="A7389" t="s">
        <v>389</v>
      </c>
      <c r="B7389" s="2">
        <f ca="1">TODAY()+OpportunityTbl[[#This Row],[CreatedOn_DaysFromToday]]</f>
        <v>44575</v>
      </c>
      <c r="C7389" s="2">
        <f ca="1">TODAY()+OpportunityTbl[[#This Row],[EstCloseDate_DaysFromToday]]</f>
        <v>44603</v>
      </c>
      <c r="D7389">
        <f ca="1">IF(OpportunityTbl[[#This Row],[statecode]]=0,"",OpportunityTbl[[#This Row],[Estimated Close Date]])</f>
        <v>44603</v>
      </c>
      <c r="E7389" s="14">
        <v>-535</v>
      </c>
      <c r="F7389" s="14">
        <v>-507</v>
      </c>
      <c r="G7389" t="s">
        <v>27</v>
      </c>
      <c r="H7389" t="s">
        <v>28</v>
      </c>
      <c r="I7389">
        <v>2</v>
      </c>
      <c r="J7389">
        <v>4</v>
      </c>
      <c r="K7389" t="s">
        <v>11722</v>
      </c>
      <c r="L7389" t="s">
        <v>12236</v>
      </c>
      <c r="M7389" t="s">
        <v>22</v>
      </c>
      <c r="N7389" t="s">
        <v>31</v>
      </c>
      <c r="O7389" t="s">
        <v>29</v>
      </c>
      <c r="P7389" t="s">
        <v>319</v>
      </c>
      <c r="Q7389" s="13">
        <v>797</v>
      </c>
      <c r="S7389" s="1">
        <v>0.1</v>
      </c>
      <c r="T7389" t="s">
        <v>23</v>
      </c>
      <c r="U7389" t="s">
        <v>24</v>
      </c>
      <c r="V7389" t="b">
        <v>1</v>
      </c>
      <c r="W7389">
        <v>2.5</v>
      </c>
      <c r="X7389" t="s">
        <v>25</v>
      </c>
      <c r="Y7389" t="s">
        <v>26</v>
      </c>
    </row>
    <row r="7390" spans="1:25" x14ac:dyDescent="0.4">
      <c r="A7390" t="s">
        <v>1196</v>
      </c>
      <c r="B7390" s="2">
        <f ca="1">TODAY()+OpportunityTbl[[#This Row],[CreatedOn_DaysFromToday]]</f>
        <v>44575</v>
      </c>
      <c r="C7390" s="2">
        <f ca="1">TODAY()+OpportunityTbl[[#This Row],[EstCloseDate_DaysFromToday]]</f>
        <v>44639</v>
      </c>
      <c r="D7390">
        <f ca="1">IF(OpportunityTbl[[#This Row],[statecode]]=0,"",OpportunityTbl[[#This Row],[Estimated Close Date]])</f>
        <v>44639</v>
      </c>
      <c r="E7390" s="14">
        <v>-535</v>
      </c>
      <c r="F7390" s="14">
        <v>-471</v>
      </c>
      <c r="G7390" t="s">
        <v>27</v>
      </c>
      <c r="H7390" t="s">
        <v>28</v>
      </c>
      <c r="I7390">
        <v>2</v>
      </c>
      <c r="J7390">
        <v>4</v>
      </c>
      <c r="K7390" t="s">
        <v>11573</v>
      </c>
      <c r="L7390" t="s">
        <v>12236</v>
      </c>
      <c r="M7390" t="s">
        <v>22</v>
      </c>
      <c r="N7390" t="s">
        <v>779</v>
      </c>
      <c r="O7390" t="s">
        <v>29</v>
      </c>
      <c r="P7390" t="s">
        <v>782</v>
      </c>
      <c r="Q7390" s="13">
        <v>2140</v>
      </c>
      <c r="S7390" s="1">
        <v>0.1</v>
      </c>
      <c r="T7390" t="s">
        <v>23</v>
      </c>
      <c r="U7390" t="s">
        <v>97</v>
      </c>
      <c r="V7390" t="b">
        <v>1</v>
      </c>
      <c r="W7390">
        <v>2.5</v>
      </c>
      <c r="X7390" t="s">
        <v>25</v>
      </c>
      <c r="Y7390" t="s">
        <v>26</v>
      </c>
    </row>
    <row r="7391" spans="1:25" x14ac:dyDescent="0.4">
      <c r="A7391" t="s">
        <v>2839</v>
      </c>
      <c r="B7391" s="2">
        <f ca="1">TODAY()+OpportunityTbl[[#This Row],[CreatedOn_DaysFromToday]]</f>
        <v>44575</v>
      </c>
      <c r="C7391" s="2">
        <f ca="1">TODAY()+OpportunityTbl[[#This Row],[EstCloseDate_DaysFromToday]]</f>
        <v>44633</v>
      </c>
      <c r="D7391">
        <f ca="1">IF(OpportunityTbl[[#This Row],[statecode]]=0,"",OpportunityTbl[[#This Row],[Estimated Close Date]])</f>
        <v>44633</v>
      </c>
      <c r="E7391" s="14">
        <v>-535</v>
      </c>
      <c r="F7391" s="14">
        <v>-477</v>
      </c>
      <c r="G7391" t="s">
        <v>27</v>
      </c>
      <c r="H7391" t="s">
        <v>28</v>
      </c>
      <c r="I7391">
        <v>2</v>
      </c>
      <c r="J7391">
        <v>4</v>
      </c>
      <c r="K7391" t="s">
        <v>11672</v>
      </c>
      <c r="L7391" t="s">
        <v>12239</v>
      </c>
      <c r="M7391" t="s">
        <v>22</v>
      </c>
      <c r="N7391" t="s">
        <v>1762</v>
      </c>
      <c r="O7391" t="s">
        <v>29</v>
      </c>
      <c r="P7391" t="s">
        <v>1783</v>
      </c>
      <c r="Q7391" s="13">
        <v>6127</v>
      </c>
      <c r="S7391" s="1">
        <v>0.1</v>
      </c>
      <c r="T7391" t="s">
        <v>23</v>
      </c>
      <c r="U7391" t="s">
        <v>24</v>
      </c>
      <c r="V7391" t="b">
        <v>0</v>
      </c>
      <c r="W7391">
        <v>3</v>
      </c>
      <c r="X7391" t="s">
        <v>25</v>
      </c>
      <c r="Y7391" t="s">
        <v>26</v>
      </c>
    </row>
    <row r="7392" spans="1:25" x14ac:dyDescent="0.4">
      <c r="A7392" t="s">
        <v>3958</v>
      </c>
      <c r="B7392" s="2">
        <f ca="1">TODAY()+OpportunityTbl[[#This Row],[CreatedOn_DaysFromToday]]</f>
        <v>44575</v>
      </c>
      <c r="C7392" s="2">
        <f ca="1">TODAY()+OpportunityTbl[[#This Row],[EstCloseDate_DaysFromToday]]</f>
        <v>44634</v>
      </c>
      <c r="D7392">
        <f ca="1">IF(OpportunityTbl[[#This Row],[statecode]]=0,"",OpportunityTbl[[#This Row],[Estimated Close Date]])</f>
        <v>44634</v>
      </c>
      <c r="E7392" s="14">
        <v>-535</v>
      </c>
      <c r="F7392" s="14">
        <v>-476</v>
      </c>
      <c r="G7392" t="s">
        <v>27</v>
      </c>
      <c r="H7392" t="s">
        <v>28</v>
      </c>
      <c r="I7392">
        <v>2</v>
      </c>
      <c r="J7392">
        <v>4</v>
      </c>
      <c r="K7392" t="s">
        <v>11672</v>
      </c>
      <c r="L7392" t="s">
        <v>12238</v>
      </c>
      <c r="M7392" t="s">
        <v>22</v>
      </c>
      <c r="N7392" t="s">
        <v>513</v>
      </c>
      <c r="O7392" t="s">
        <v>29</v>
      </c>
      <c r="P7392" t="s">
        <v>525</v>
      </c>
      <c r="Q7392" s="13">
        <v>3602</v>
      </c>
      <c r="S7392" s="1">
        <v>0.1</v>
      </c>
      <c r="T7392" t="s">
        <v>23</v>
      </c>
      <c r="U7392" t="s">
        <v>24</v>
      </c>
      <c r="V7392" t="b">
        <v>0</v>
      </c>
      <c r="W7392">
        <v>2</v>
      </c>
      <c r="X7392" t="s">
        <v>25</v>
      </c>
      <c r="Y7392" t="s">
        <v>26</v>
      </c>
    </row>
    <row r="7393" spans="1:25" x14ac:dyDescent="0.4">
      <c r="A7393" t="s">
        <v>4039</v>
      </c>
      <c r="B7393" s="2">
        <f ca="1">TODAY()+OpportunityTbl[[#This Row],[CreatedOn_DaysFromToday]]</f>
        <v>44575</v>
      </c>
      <c r="C7393" s="2">
        <f ca="1">TODAY()+OpportunityTbl[[#This Row],[EstCloseDate_DaysFromToday]]</f>
        <v>44639</v>
      </c>
      <c r="D7393">
        <f ca="1">IF(OpportunityTbl[[#This Row],[statecode]]=0,"",OpportunityTbl[[#This Row],[Estimated Close Date]])</f>
        <v>44639</v>
      </c>
      <c r="E7393" s="14">
        <v>-535</v>
      </c>
      <c r="F7393" s="14">
        <v>-471</v>
      </c>
      <c r="G7393" t="s">
        <v>27</v>
      </c>
      <c r="H7393" t="s">
        <v>28</v>
      </c>
      <c r="I7393">
        <v>2</v>
      </c>
      <c r="J7393">
        <v>4</v>
      </c>
      <c r="K7393" t="s">
        <v>11623</v>
      </c>
      <c r="L7393" t="s">
        <v>12239</v>
      </c>
      <c r="M7393" t="s">
        <v>22</v>
      </c>
      <c r="N7393" t="s">
        <v>779</v>
      </c>
      <c r="O7393" t="s">
        <v>29</v>
      </c>
      <c r="P7393" t="s">
        <v>782</v>
      </c>
      <c r="Q7393" s="13">
        <v>8245</v>
      </c>
      <c r="S7393" s="1">
        <v>0.1</v>
      </c>
      <c r="T7393" t="s">
        <v>23</v>
      </c>
      <c r="U7393" t="s">
        <v>97</v>
      </c>
      <c r="V7393" t="b">
        <v>1</v>
      </c>
      <c r="W7393">
        <v>2</v>
      </c>
      <c r="X7393" t="s">
        <v>25</v>
      </c>
      <c r="Y7393" t="s">
        <v>26</v>
      </c>
    </row>
    <row r="7394" spans="1:25" x14ac:dyDescent="0.4">
      <c r="A7394" t="s">
        <v>4040</v>
      </c>
      <c r="B7394" s="2">
        <f ca="1">TODAY()+OpportunityTbl[[#This Row],[CreatedOn_DaysFromToday]]</f>
        <v>44575</v>
      </c>
      <c r="C7394" s="2">
        <f ca="1">TODAY()+OpportunityTbl[[#This Row],[EstCloseDate_DaysFromToday]]</f>
        <v>44652</v>
      </c>
      <c r="D7394">
        <f ca="1">IF(OpportunityTbl[[#This Row],[statecode]]=0,"",OpportunityTbl[[#This Row],[Estimated Close Date]])</f>
        <v>44652</v>
      </c>
      <c r="E7394" s="14">
        <v>-535</v>
      </c>
      <c r="F7394" s="14">
        <v>-458</v>
      </c>
      <c r="G7394" t="s">
        <v>27</v>
      </c>
      <c r="H7394" t="s">
        <v>28</v>
      </c>
      <c r="I7394">
        <v>2</v>
      </c>
      <c r="J7394">
        <v>4</v>
      </c>
      <c r="K7394" t="s">
        <v>11634</v>
      </c>
      <c r="L7394" t="s">
        <v>12238</v>
      </c>
      <c r="M7394" t="s">
        <v>22</v>
      </c>
      <c r="N7394" t="s">
        <v>779</v>
      </c>
      <c r="O7394" t="s">
        <v>29</v>
      </c>
      <c r="P7394" t="s">
        <v>782</v>
      </c>
      <c r="Q7394" s="13">
        <v>2911</v>
      </c>
      <c r="S7394" s="1">
        <v>0.1</v>
      </c>
      <c r="T7394" t="s">
        <v>23</v>
      </c>
      <c r="U7394" t="s">
        <v>24</v>
      </c>
      <c r="V7394" t="b">
        <v>0</v>
      </c>
      <c r="W7394">
        <v>2</v>
      </c>
      <c r="X7394" t="s">
        <v>25</v>
      </c>
      <c r="Y7394" t="s">
        <v>26</v>
      </c>
    </row>
    <row r="7395" spans="1:25" x14ac:dyDescent="0.4">
      <c r="A7395" t="s">
        <v>6981</v>
      </c>
      <c r="B7395" s="2">
        <f ca="1">TODAY()+OpportunityTbl[[#This Row],[CreatedOn_DaysFromToday]]</f>
        <v>44575</v>
      </c>
      <c r="C7395" s="2">
        <f ca="1">TODAY()+OpportunityTbl[[#This Row],[EstCloseDate_DaysFromToday]]</f>
        <v>44617</v>
      </c>
      <c r="D7395">
        <f ca="1">IF(OpportunityTbl[[#This Row],[statecode]]=0,"",OpportunityTbl[[#This Row],[Estimated Close Date]])</f>
        <v>44617</v>
      </c>
      <c r="E7395" s="14">
        <v>-535</v>
      </c>
      <c r="F7395" s="14">
        <v>-493</v>
      </c>
      <c r="G7395" t="s">
        <v>27</v>
      </c>
      <c r="H7395" t="s">
        <v>28</v>
      </c>
      <c r="I7395">
        <v>2</v>
      </c>
      <c r="J7395">
        <v>4</v>
      </c>
      <c r="K7395" t="s">
        <v>11652</v>
      </c>
      <c r="L7395" t="s">
        <v>12236</v>
      </c>
      <c r="M7395" t="s">
        <v>22</v>
      </c>
      <c r="N7395" t="s">
        <v>31</v>
      </c>
      <c r="O7395" t="s">
        <v>29</v>
      </c>
      <c r="P7395" t="s">
        <v>319</v>
      </c>
      <c r="Q7395" s="13">
        <v>1904</v>
      </c>
      <c r="S7395" s="1">
        <v>0.1</v>
      </c>
      <c r="T7395" t="s">
        <v>23</v>
      </c>
      <c r="U7395" t="s">
        <v>97</v>
      </c>
      <c r="V7395" t="b">
        <v>0</v>
      </c>
      <c r="W7395">
        <v>2.5</v>
      </c>
      <c r="X7395" t="s">
        <v>25</v>
      </c>
      <c r="Y7395" t="s">
        <v>4899</v>
      </c>
    </row>
    <row r="7396" spans="1:25" x14ac:dyDescent="0.4">
      <c r="A7396" t="s">
        <v>7243</v>
      </c>
      <c r="B7396" s="2">
        <f ca="1">TODAY()+OpportunityTbl[[#This Row],[CreatedOn_DaysFromToday]]</f>
        <v>44575</v>
      </c>
      <c r="C7396" s="2">
        <f ca="1">TODAY()+OpportunityTbl[[#This Row],[EstCloseDate_DaysFromToday]]</f>
        <v>44631</v>
      </c>
      <c r="D7396">
        <f ca="1">IF(OpportunityTbl[[#This Row],[statecode]]=0,"",OpportunityTbl[[#This Row],[Estimated Close Date]])</f>
        <v>44631</v>
      </c>
      <c r="E7396" s="14">
        <v>-535</v>
      </c>
      <c r="F7396" s="14">
        <v>-479</v>
      </c>
      <c r="G7396" t="s">
        <v>7082</v>
      </c>
      <c r="H7396" t="s">
        <v>7082</v>
      </c>
      <c r="I7396">
        <v>1</v>
      </c>
      <c r="J7396">
        <v>3</v>
      </c>
      <c r="K7396" t="s">
        <v>11685</v>
      </c>
      <c r="L7396" t="s">
        <v>12239</v>
      </c>
      <c r="M7396" t="s">
        <v>22</v>
      </c>
      <c r="N7396" t="s">
        <v>31</v>
      </c>
      <c r="O7396" t="s">
        <v>29</v>
      </c>
      <c r="P7396" t="s">
        <v>4742</v>
      </c>
      <c r="Q7396" s="13">
        <v>7784</v>
      </c>
      <c r="R7396" s="13">
        <v>7628.32</v>
      </c>
      <c r="S7396" s="1">
        <v>0.9</v>
      </c>
      <c r="T7396" t="s">
        <v>4724</v>
      </c>
      <c r="U7396" t="s">
        <v>24</v>
      </c>
      <c r="V7396" t="b">
        <v>1</v>
      </c>
      <c r="W7396">
        <v>2</v>
      </c>
      <c r="X7396" t="s">
        <v>4732</v>
      </c>
      <c r="Y7396" t="s">
        <v>4892</v>
      </c>
    </row>
    <row r="7397" spans="1:25" x14ac:dyDescent="0.4">
      <c r="A7397" t="s">
        <v>7440</v>
      </c>
      <c r="B7397" s="2">
        <f ca="1">TODAY()+OpportunityTbl[[#This Row],[CreatedOn_DaysFromToday]]</f>
        <v>44575</v>
      </c>
      <c r="C7397" s="2">
        <f ca="1">TODAY()+OpportunityTbl[[#This Row],[EstCloseDate_DaysFromToday]]</f>
        <v>44607</v>
      </c>
      <c r="D7397">
        <f ca="1">IF(OpportunityTbl[[#This Row],[statecode]]=0,"",OpportunityTbl[[#This Row],[Estimated Close Date]])</f>
        <v>44607</v>
      </c>
      <c r="E7397" s="14">
        <v>-535</v>
      </c>
      <c r="F7397" s="14">
        <v>-503</v>
      </c>
      <c r="G7397" t="s">
        <v>7082</v>
      </c>
      <c r="H7397" t="s">
        <v>7082</v>
      </c>
      <c r="I7397">
        <v>1</v>
      </c>
      <c r="J7397">
        <v>3</v>
      </c>
      <c r="K7397" t="s">
        <v>11723</v>
      </c>
      <c r="L7397" t="s">
        <v>12238</v>
      </c>
      <c r="M7397" t="s">
        <v>22</v>
      </c>
      <c r="N7397" t="s">
        <v>31</v>
      </c>
      <c r="O7397" t="s">
        <v>29</v>
      </c>
      <c r="P7397" t="s">
        <v>210</v>
      </c>
      <c r="Q7397" s="13">
        <v>3764</v>
      </c>
      <c r="R7397" s="13">
        <v>3688.72</v>
      </c>
      <c r="S7397" s="1">
        <v>0.3</v>
      </c>
      <c r="T7397" t="s">
        <v>168</v>
      </c>
      <c r="U7397" t="s">
        <v>100</v>
      </c>
      <c r="V7397" t="b">
        <v>1</v>
      </c>
      <c r="W7397">
        <v>2</v>
      </c>
      <c r="X7397" t="s">
        <v>240</v>
      </c>
      <c r="Y7397" t="s">
        <v>4890</v>
      </c>
    </row>
    <row r="7398" spans="1:25" x14ac:dyDescent="0.4">
      <c r="A7398" t="s">
        <v>7741</v>
      </c>
      <c r="B7398" s="2">
        <f ca="1">TODAY()+OpportunityTbl[[#This Row],[CreatedOn_DaysFromToday]]</f>
        <v>44575</v>
      </c>
      <c r="C7398" s="2">
        <f ca="1">TODAY()+OpportunityTbl[[#This Row],[EstCloseDate_DaysFromToday]]</f>
        <v>44629</v>
      </c>
      <c r="D7398">
        <f ca="1">IF(OpportunityTbl[[#This Row],[statecode]]=0,"",OpportunityTbl[[#This Row],[Estimated Close Date]])</f>
        <v>44629</v>
      </c>
      <c r="E7398" s="14">
        <v>-535</v>
      </c>
      <c r="F7398" s="14">
        <v>-481</v>
      </c>
      <c r="G7398" t="s">
        <v>7082</v>
      </c>
      <c r="H7398" t="s">
        <v>7082</v>
      </c>
      <c r="I7398">
        <v>1</v>
      </c>
      <c r="J7398">
        <v>3</v>
      </c>
      <c r="K7398" t="s">
        <v>11690</v>
      </c>
      <c r="L7398" t="s">
        <v>12239</v>
      </c>
      <c r="M7398" t="s">
        <v>22</v>
      </c>
      <c r="N7398" t="s">
        <v>31</v>
      </c>
      <c r="O7398" t="s">
        <v>29</v>
      </c>
      <c r="P7398" t="s">
        <v>210</v>
      </c>
      <c r="Q7398" s="13">
        <v>7225</v>
      </c>
      <c r="R7398" s="13">
        <v>7080.5</v>
      </c>
      <c r="S7398" s="1">
        <v>0.5</v>
      </c>
      <c r="T7398" t="s">
        <v>168</v>
      </c>
      <c r="U7398" t="s">
        <v>24</v>
      </c>
      <c r="V7398" t="b">
        <v>1</v>
      </c>
      <c r="W7398">
        <v>2</v>
      </c>
      <c r="X7398" t="s">
        <v>240</v>
      </c>
      <c r="Y7398" t="s">
        <v>4914</v>
      </c>
    </row>
    <row r="7399" spans="1:25" x14ac:dyDescent="0.4">
      <c r="A7399" t="s">
        <v>8209</v>
      </c>
      <c r="B7399" s="2">
        <f ca="1">TODAY()+OpportunityTbl[[#This Row],[CreatedOn_DaysFromToday]]</f>
        <v>44575</v>
      </c>
      <c r="C7399" s="2">
        <f ca="1">TODAY()+OpportunityTbl[[#This Row],[EstCloseDate_DaysFromToday]]</f>
        <v>44644</v>
      </c>
      <c r="D7399">
        <f ca="1">IF(OpportunityTbl[[#This Row],[statecode]]=0,"",OpportunityTbl[[#This Row],[Estimated Close Date]])</f>
        <v>44644</v>
      </c>
      <c r="E7399" s="14">
        <v>-535</v>
      </c>
      <c r="F7399" s="14">
        <v>-466</v>
      </c>
      <c r="G7399" t="s">
        <v>7082</v>
      </c>
      <c r="H7399" t="s">
        <v>7082</v>
      </c>
      <c r="I7399">
        <v>1</v>
      </c>
      <c r="J7399">
        <v>3</v>
      </c>
      <c r="K7399" t="s">
        <v>11624</v>
      </c>
      <c r="L7399" t="s">
        <v>12240</v>
      </c>
      <c r="M7399" t="s">
        <v>22</v>
      </c>
      <c r="N7399" t="s">
        <v>2121</v>
      </c>
      <c r="O7399" t="s">
        <v>29</v>
      </c>
      <c r="P7399" t="s">
        <v>4734</v>
      </c>
      <c r="Q7399" s="13">
        <v>4747</v>
      </c>
      <c r="R7399" s="13">
        <v>4557.12</v>
      </c>
      <c r="S7399" s="1">
        <v>0.5</v>
      </c>
      <c r="T7399" t="s">
        <v>168</v>
      </c>
      <c r="U7399" t="s">
        <v>24</v>
      </c>
      <c r="V7399" t="b">
        <v>0</v>
      </c>
      <c r="W7399">
        <v>4</v>
      </c>
      <c r="X7399" t="s">
        <v>4732</v>
      </c>
      <c r="Y7399" t="s">
        <v>4896</v>
      </c>
    </row>
    <row r="7400" spans="1:25" x14ac:dyDescent="0.4">
      <c r="A7400" t="s">
        <v>9140</v>
      </c>
      <c r="B7400" s="2">
        <f ca="1">TODAY()+OpportunityTbl[[#This Row],[CreatedOn_DaysFromToday]]</f>
        <v>44575</v>
      </c>
      <c r="C7400" s="2">
        <f ca="1">TODAY()+OpportunityTbl[[#This Row],[EstCloseDate_DaysFromToday]]</f>
        <v>44644</v>
      </c>
      <c r="D7400">
        <f ca="1">IF(OpportunityTbl[[#This Row],[statecode]]=0,"",OpportunityTbl[[#This Row],[Estimated Close Date]])</f>
        <v>44644</v>
      </c>
      <c r="E7400" s="14">
        <v>-535</v>
      </c>
      <c r="F7400" s="14">
        <v>-466</v>
      </c>
      <c r="G7400" t="s">
        <v>7082</v>
      </c>
      <c r="H7400" t="s">
        <v>7082</v>
      </c>
      <c r="I7400">
        <v>1</v>
      </c>
      <c r="J7400">
        <v>3</v>
      </c>
      <c r="K7400" t="s">
        <v>11616</v>
      </c>
      <c r="L7400" t="s">
        <v>12237</v>
      </c>
      <c r="M7400" t="s">
        <v>22</v>
      </c>
      <c r="N7400" t="s">
        <v>31</v>
      </c>
      <c r="O7400" t="s">
        <v>29</v>
      </c>
      <c r="P7400" t="s">
        <v>4742</v>
      </c>
      <c r="Q7400" s="13">
        <v>3496</v>
      </c>
      <c r="R7400" s="13">
        <v>3373.64</v>
      </c>
      <c r="S7400" s="1">
        <v>0.5</v>
      </c>
      <c r="T7400" t="s">
        <v>168</v>
      </c>
      <c r="U7400" t="s">
        <v>97</v>
      </c>
      <c r="V7400" t="b">
        <v>0</v>
      </c>
      <c r="W7400">
        <v>3.5</v>
      </c>
      <c r="X7400" t="s">
        <v>240</v>
      </c>
      <c r="Y7400" t="s">
        <v>26</v>
      </c>
    </row>
    <row r="7401" spans="1:25" x14ac:dyDescent="0.4">
      <c r="A7401" t="s">
        <v>1410</v>
      </c>
      <c r="B7401" s="2">
        <f ca="1">TODAY()+OpportunityTbl[[#This Row],[CreatedOn_DaysFromToday]]</f>
        <v>44574</v>
      </c>
      <c r="C7401" s="2">
        <f ca="1">TODAY()+OpportunityTbl[[#This Row],[EstCloseDate_DaysFromToday]]</f>
        <v>44634</v>
      </c>
      <c r="D7401">
        <f ca="1">IF(OpportunityTbl[[#This Row],[statecode]]=0,"",OpportunityTbl[[#This Row],[Estimated Close Date]])</f>
        <v>44634</v>
      </c>
      <c r="E7401" s="14">
        <v>-536</v>
      </c>
      <c r="F7401" s="14">
        <v>-476</v>
      </c>
      <c r="G7401" t="s">
        <v>27</v>
      </c>
      <c r="H7401" t="s">
        <v>28</v>
      </c>
      <c r="I7401">
        <v>2</v>
      </c>
      <c r="J7401">
        <v>4</v>
      </c>
      <c r="K7401" t="s">
        <v>11664</v>
      </c>
      <c r="L7401" t="s">
        <v>12234</v>
      </c>
      <c r="M7401" t="s">
        <v>22</v>
      </c>
      <c r="N7401" t="s">
        <v>513</v>
      </c>
      <c r="O7401" t="s">
        <v>29</v>
      </c>
      <c r="P7401" t="s">
        <v>525</v>
      </c>
      <c r="Q7401" s="13">
        <v>1880</v>
      </c>
      <c r="S7401" s="1">
        <v>0.1</v>
      </c>
      <c r="T7401" t="s">
        <v>23</v>
      </c>
      <c r="U7401" t="s">
        <v>24</v>
      </c>
      <c r="V7401" t="b">
        <v>0</v>
      </c>
      <c r="W7401">
        <v>2.5</v>
      </c>
      <c r="X7401" t="s">
        <v>25</v>
      </c>
      <c r="Y7401" t="s">
        <v>26</v>
      </c>
    </row>
    <row r="7402" spans="1:25" x14ac:dyDescent="0.4">
      <c r="A7402" t="s">
        <v>2425</v>
      </c>
      <c r="B7402" s="2">
        <f ca="1">TODAY()+OpportunityTbl[[#This Row],[CreatedOn_DaysFromToday]]</f>
        <v>44574</v>
      </c>
      <c r="C7402" s="2">
        <f ca="1">TODAY()+OpportunityTbl[[#This Row],[EstCloseDate_DaysFromToday]]</f>
        <v>44641</v>
      </c>
      <c r="D7402">
        <f ca="1">IF(OpportunityTbl[[#This Row],[statecode]]=0,"",OpportunityTbl[[#This Row],[Estimated Close Date]])</f>
        <v>44641</v>
      </c>
      <c r="E7402" s="14">
        <v>-536</v>
      </c>
      <c r="F7402" s="14">
        <v>-469</v>
      </c>
      <c r="G7402" t="s">
        <v>27</v>
      </c>
      <c r="H7402" t="s">
        <v>28</v>
      </c>
      <c r="I7402">
        <v>2</v>
      </c>
      <c r="J7402">
        <v>4</v>
      </c>
      <c r="K7402" t="s">
        <v>11622</v>
      </c>
      <c r="L7402" t="s">
        <v>12236</v>
      </c>
      <c r="M7402" t="s">
        <v>22</v>
      </c>
      <c r="N7402" t="s">
        <v>1617</v>
      </c>
      <c r="O7402" t="s">
        <v>29</v>
      </c>
      <c r="P7402" t="s">
        <v>1620</v>
      </c>
      <c r="Q7402" s="13">
        <v>2520</v>
      </c>
      <c r="S7402" s="1">
        <v>0.1</v>
      </c>
      <c r="T7402" t="s">
        <v>23</v>
      </c>
      <c r="U7402" t="s">
        <v>100</v>
      </c>
      <c r="V7402" t="b">
        <v>0</v>
      </c>
      <c r="W7402">
        <v>3.5</v>
      </c>
      <c r="X7402" t="s">
        <v>157</v>
      </c>
      <c r="Y7402" t="s">
        <v>26</v>
      </c>
    </row>
    <row r="7403" spans="1:25" x14ac:dyDescent="0.4">
      <c r="A7403" t="s">
        <v>3400</v>
      </c>
      <c r="B7403" s="2">
        <f ca="1">TODAY()+OpportunityTbl[[#This Row],[CreatedOn_DaysFromToday]]</f>
        <v>44574</v>
      </c>
      <c r="C7403" s="2">
        <f ca="1">TODAY()+OpportunityTbl[[#This Row],[EstCloseDate_DaysFromToday]]</f>
        <v>44617</v>
      </c>
      <c r="D7403">
        <f ca="1">IF(OpportunityTbl[[#This Row],[statecode]]=0,"",OpportunityTbl[[#This Row],[Estimated Close Date]])</f>
        <v>44617</v>
      </c>
      <c r="E7403" s="14">
        <v>-536</v>
      </c>
      <c r="F7403" s="14">
        <v>-493</v>
      </c>
      <c r="G7403" t="s">
        <v>27</v>
      </c>
      <c r="H7403" t="s">
        <v>28</v>
      </c>
      <c r="I7403">
        <v>2</v>
      </c>
      <c r="J7403">
        <v>4</v>
      </c>
      <c r="K7403" t="s">
        <v>11694</v>
      </c>
      <c r="L7403" t="s">
        <v>12238</v>
      </c>
      <c r="M7403" t="s">
        <v>22</v>
      </c>
      <c r="N7403" t="s">
        <v>1710</v>
      </c>
      <c r="O7403" t="s">
        <v>29</v>
      </c>
      <c r="P7403" t="s">
        <v>1711</v>
      </c>
      <c r="Q7403" s="13">
        <v>1953</v>
      </c>
      <c r="S7403" s="1">
        <v>0.1</v>
      </c>
      <c r="T7403" t="s">
        <v>23</v>
      </c>
      <c r="U7403" t="s">
        <v>24</v>
      </c>
      <c r="V7403" t="b">
        <v>1</v>
      </c>
      <c r="W7403">
        <v>3.5</v>
      </c>
      <c r="X7403" t="s">
        <v>25</v>
      </c>
      <c r="Y7403" t="s">
        <v>26</v>
      </c>
    </row>
    <row r="7404" spans="1:25" x14ac:dyDescent="0.4">
      <c r="A7404" t="s">
        <v>5848</v>
      </c>
      <c r="B7404" s="2">
        <f ca="1">TODAY()+OpportunityTbl[[#This Row],[CreatedOn_DaysFromToday]]</f>
        <v>44574</v>
      </c>
      <c r="C7404" s="2">
        <f ca="1">TODAY()+OpportunityTbl[[#This Row],[EstCloseDate_DaysFromToday]]</f>
        <v>44618</v>
      </c>
      <c r="D7404">
        <f ca="1">IF(OpportunityTbl[[#This Row],[statecode]]=0,"",OpportunityTbl[[#This Row],[Estimated Close Date]])</f>
        <v>44618</v>
      </c>
      <c r="E7404" s="14">
        <v>-536</v>
      </c>
      <c r="F7404" s="14">
        <v>-492</v>
      </c>
      <c r="G7404" t="s">
        <v>27</v>
      </c>
      <c r="H7404" t="s">
        <v>28</v>
      </c>
      <c r="I7404">
        <v>2</v>
      </c>
      <c r="J7404">
        <v>4</v>
      </c>
      <c r="K7404" t="s">
        <v>11679</v>
      </c>
      <c r="L7404" t="s">
        <v>12234</v>
      </c>
      <c r="M7404" t="s">
        <v>22</v>
      </c>
      <c r="N7404" t="s">
        <v>1710</v>
      </c>
      <c r="O7404" t="s">
        <v>29</v>
      </c>
      <c r="P7404" t="s">
        <v>1713</v>
      </c>
      <c r="Q7404" s="13">
        <v>1546</v>
      </c>
      <c r="S7404" s="1">
        <v>0.1</v>
      </c>
      <c r="T7404" t="s">
        <v>23</v>
      </c>
      <c r="U7404" t="s">
        <v>97</v>
      </c>
      <c r="V7404" t="b">
        <v>1</v>
      </c>
      <c r="W7404">
        <v>4</v>
      </c>
      <c r="X7404" t="s">
        <v>157</v>
      </c>
      <c r="Y7404" t="s">
        <v>4899</v>
      </c>
    </row>
    <row r="7405" spans="1:25" x14ac:dyDescent="0.4">
      <c r="A7405" t="s">
        <v>6307</v>
      </c>
      <c r="B7405" s="2">
        <f ca="1">TODAY()+OpportunityTbl[[#This Row],[CreatedOn_DaysFromToday]]</f>
        <v>44574</v>
      </c>
      <c r="C7405" s="2">
        <f ca="1">TODAY()+OpportunityTbl[[#This Row],[EstCloseDate_DaysFromToday]]</f>
        <v>44622</v>
      </c>
      <c r="D7405">
        <f ca="1">IF(OpportunityTbl[[#This Row],[statecode]]=0,"",OpportunityTbl[[#This Row],[Estimated Close Date]])</f>
        <v>44622</v>
      </c>
      <c r="E7405" s="14">
        <v>-536</v>
      </c>
      <c r="F7405" s="14">
        <v>-488</v>
      </c>
      <c r="G7405" t="s">
        <v>27</v>
      </c>
      <c r="H7405" t="s">
        <v>28</v>
      </c>
      <c r="I7405">
        <v>2</v>
      </c>
      <c r="J7405">
        <v>4</v>
      </c>
      <c r="K7405" t="s">
        <v>11706</v>
      </c>
      <c r="L7405" t="s">
        <v>12239</v>
      </c>
      <c r="M7405" t="s">
        <v>22</v>
      </c>
      <c r="N7405" t="s">
        <v>513</v>
      </c>
      <c r="O7405" t="s">
        <v>29</v>
      </c>
      <c r="P7405" t="s">
        <v>514</v>
      </c>
      <c r="Q7405" s="13">
        <v>6273</v>
      </c>
      <c r="S7405" s="1">
        <v>0.1</v>
      </c>
      <c r="T7405" t="s">
        <v>23</v>
      </c>
      <c r="U7405" t="s">
        <v>100</v>
      </c>
      <c r="V7405" t="b">
        <v>0</v>
      </c>
      <c r="W7405">
        <v>2</v>
      </c>
      <c r="X7405" t="s">
        <v>25</v>
      </c>
      <c r="Y7405" t="s">
        <v>4896</v>
      </c>
    </row>
    <row r="7406" spans="1:25" x14ac:dyDescent="0.4">
      <c r="A7406" t="s">
        <v>7936</v>
      </c>
      <c r="B7406" s="2">
        <f ca="1">TODAY()+OpportunityTbl[[#This Row],[CreatedOn_DaysFromToday]]</f>
        <v>44574</v>
      </c>
      <c r="C7406" s="2">
        <f ca="1">TODAY()+OpportunityTbl[[#This Row],[EstCloseDate_DaysFromToday]]</f>
        <v>44615</v>
      </c>
      <c r="D7406">
        <f ca="1">IF(OpportunityTbl[[#This Row],[statecode]]=0,"",OpportunityTbl[[#This Row],[Estimated Close Date]])</f>
        <v>44615</v>
      </c>
      <c r="E7406" s="14">
        <v>-536</v>
      </c>
      <c r="F7406" s="14">
        <v>-495</v>
      </c>
      <c r="G7406" t="s">
        <v>7082</v>
      </c>
      <c r="H7406" t="s">
        <v>7082</v>
      </c>
      <c r="I7406">
        <v>1</v>
      </c>
      <c r="J7406">
        <v>3</v>
      </c>
      <c r="K7406" t="s">
        <v>11724</v>
      </c>
      <c r="L7406" t="s">
        <v>12236</v>
      </c>
      <c r="M7406" t="s">
        <v>22</v>
      </c>
      <c r="N7406" t="s">
        <v>469</v>
      </c>
      <c r="O7406" t="s">
        <v>29</v>
      </c>
      <c r="P7406" t="s">
        <v>470</v>
      </c>
      <c r="Q7406" s="13">
        <v>2468</v>
      </c>
      <c r="R7406" s="13">
        <v>2406.3000000000002</v>
      </c>
      <c r="S7406" s="1">
        <v>0.3</v>
      </c>
      <c r="T7406" t="s">
        <v>168</v>
      </c>
      <c r="U7406" t="s">
        <v>24</v>
      </c>
      <c r="V7406" t="b">
        <v>1</v>
      </c>
      <c r="W7406">
        <v>2.5</v>
      </c>
      <c r="X7406" t="s">
        <v>157</v>
      </c>
      <c r="Y7406" t="s">
        <v>4899</v>
      </c>
    </row>
    <row r="7407" spans="1:25" x14ac:dyDescent="0.4">
      <c r="A7407" t="s">
        <v>9141</v>
      </c>
      <c r="B7407" s="2">
        <f ca="1">TODAY()+OpportunityTbl[[#This Row],[CreatedOn_DaysFromToday]]</f>
        <v>44574</v>
      </c>
      <c r="C7407" s="2">
        <f ca="1">TODAY()+OpportunityTbl[[#This Row],[EstCloseDate_DaysFromToday]]</f>
        <v>44640</v>
      </c>
      <c r="D7407">
        <f ca="1">IF(OpportunityTbl[[#This Row],[statecode]]=0,"",OpportunityTbl[[#This Row],[Estimated Close Date]])</f>
        <v>44640</v>
      </c>
      <c r="E7407" s="14">
        <v>-536</v>
      </c>
      <c r="F7407" s="14">
        <v>-470</v>
      </c>
      <c r="G7407" t="s">
        <v>7082</v>
      </c>
      <c r="H7407" t="s">
        <v>7082</v>
      </c>
      <c r="I7407">
        <v>1</v>
      </c>
      <c r="J7407">
        <v>3</v>
      </c>
      <c r="K7407" t="s">
        <v>11601</v>
      </c>
      <c r="L7407" t="s">
        <v>12238</v>
      </c>
      <c r="M7407" t="s">
        <v>22</v>
      </c>
      <c r="N7407" t="s">
        <v>1816</v>
      </c>
      <c r="O7407" t="s">
        <v>29</v>
      </c>
      <c r="P7407" t="s">
        <v>4901</v>
      </c>
      <c r="Q7407" s="13">
        <v>4950</v>
      </c>
      <c r="R7407" s="13">
        <v>4776.75</v>
      </c>
      <c r="S7407" s="1">
        <v>0.5</v>
      </c>
      <c r="T7407" t="s">
        <v>168</v>
      </c>
      <c r="U7407" t="s">
        <v>100</v>
      </c>
      <c r="V7407" t="b">
        <v>1</v>
      </c>
      <c r="W7407">
        <v>3.5</v>
      </c>
      <c r="X7407" t="s">
        <v>240</v>
      </c>
      <c r="Y7407" t="s">
        <v>26</v>
      </c>
    </row>
    <row r="7408" spans="1:25" x14ac:dyDescent="0.4">
      <c r="A7408" t="s">
        <v>9266</v>
      </c>
      <c r="B7408" s="2">
        <f ca="1">TODAY()+OpportunityTbl[[#This Row],[CreatedOn_DaysFromToday]]</f>
        <v>44574</v>
      </c>
      <c r="C7408" s="2">
        <f ca="1">TODAY()+OpportunityTbl[[#This Row],[EstCloseDate_DaysFromToday]]</f>
        <v>44641</v>
      </c>
      <c r="D7408">
        <f ca="1">IF(OpportunityTbl[[#This Row],[statecode]]=0,"",OpportunityTbl[[#This Row],[Estimated Close Date]])</f>
        <v>44641</v>
      </c>
      <c r="E7408" s="14">
        <v>-536</v>
      </c>
      <c r="F7408" s="14">
        <v>-469</v>
      </c>
      <c r="G7408" t="s">
        <v>7082</v>
      </c>
      <c r="H7408" t="s">
        <v>7082</v>
      </c>
      <c r="I7408">
        <v>1</v>
      </c>
      <c r="J7408">
        <v>3</v>
      </c>
      <c r="K7408" t="s">
        <v>11573</v>
      </c>
      <c r="L7408" t="s">
        <v>12233</v>
      </c>
      <c r="M7408" t="s">
        <v>22</v>
      </c>
      <c r="N7408" t="s">
        <v>1816</v>
      </c>
      <c r="O7408" t="s">
        <v>29</v>
      </c>
      <c r="P7408" t="s">
        <v>4901</v>
      </c>
      <c r="Q7408" s="13">
        <v>21643</v>
      </c>
      <c r="R7408" s="13">
        <v>20777.28</v>
      </c>
      <c r="S7408" s="1">
        <v>0.5</v>
      </c>
      <c r="T7408" t="s">
        <v>168</v>
      </c>
      <c r="U7408" t="s">
        <v>100</v>
      </c>
      <c r="V7408" t="b">
        <v>1</v>
      </c>
      <c r="W7408">
        <v>4</v>
      </c>
      <c r="X7408" t="s">
        <v>240</v>
      </c>
      <c r="Y7408" t="s">
        <v>26</v>
      </c>
    </row>
    <row r="7409" spans="1:25" x14ac:dyDescent="0.4">
      <c r="A7409" t="s">
        <v>9547</v>
      </c>
      <c r="B7409" s="2">
        <f ca="1">TODAY()+OpportunityTbl[[#This Row],[CreatedOn_DaysFromToday]]</f>
        <v>44574</v>
      </c>
      <c r="C7409" s="2">
        <f ca="1">TODAY()+OpportunityTbl[[#This Row],[EstCloseDate_DaysFromToday]]</f>
        <v>44615</v>
      </c>
      <c r="D7409">
        <f ca="1">IF(OpportunityTbl[[#This Row],[statecode]]=0,"",OpportunityTbl[[#This Row],[Estimated Close Date]])</f>
        <v>44615</v>
      </c>
      <c r="E7409" s="14">
        <v>-536</v>
      </c>
      <c r="F7409" s="14">
        <v>-495</v>
      </c>
      <c r="G7409" t="s">
        <v>7082</v>
      </c>
      <c r="H7409" t="s">
        <v>7082</v>
      </c>
      <c r="I7409">
        <v>1</v>
      </c>
      <c r="J7409">
        <v>3</v>
      </c>
      <c r="K7409" t="s">
        <v>11700</v>
      </c>
      <c r="L7409" t="s">
        <v>12236</v>
      </c>
      <c r="M7409" t="s">
        <v>22</v>
      </c>
      <c r="N7409" t="s">
        <v>469</v>
      </c>
      <c r="O7409" t="s">
        <v>29</v>
      </c>
      <c r="P7409" t="s">
        <v>470</v>
      </c>
      <c r="Q7409" s="13">
        <v>2855</v>
      </c>
      <c r="R7409" s="13">
        <v>2783.63</v>
      </c>
      <c r="S7409" s="1">
        <v>0.3</v>
      </c>
      <c r="T7409" t="s">
        <v>168</v>
      </c>
      <c r="U7409" t="s">
        <v>97</v>
      </c>
      <c r="V7409" t="b">
        <v>1</v>
      </c>
      <c r="W7409">
        <v>2.5</v>
      </c>
      <c r="X7409" t="s">
        <v>157</v>
      </c>
      <c r="Y7409" t="s">
        <v>26</v>
      </c>
    </row>
    <row r="7410" spans="1:25" x14ac:dyDescent="0.4">
      <c r="A7410" t="s">
        <v>10022</v>
      </c>
      <c r="B7410" s="2">
        <f ca="1">TODAY()+OpportunityTbl[[#This Row],[CreatedOn_DaysFromToday]]</f>
        <v>44574</v>
      </c>
      <c r="C7410" s="2">
        <f ca="1">TODAY()+OpportunityTbl[[#This Row],[EstCloseDate_DaysFromToday]]</f>
        <v>44628</v>
      </c>
      <c r="D7410">
        <f ca="1">IF(OpportunityTbl[[#This Row],[statecode]]=0,"",OpportunityTbl[[#This Row],[Estimated Close Date]])</f>
        <v>44628</v>
      </c>
      <c r="E7410" s="14">
        <v>-536</v>
      </c>
      <c r="F7410" s="14">
        <v>-482</v>
      </c>
      <c r="G7410" t="s">
        <v>7082</v>
      </c>
      <c r="H7410" t="s">
        <v>7082</v>
      </c>
      <c r="I7410">
        <v>1</v>
      </c>
      <c r="J7410">
        <v>3</v>
      </c>
      <c r="K7410" t="s">
        <v>11690</v>
      </c>
      <c r="L7410" t="s">
        <v>12238</v>
      </c>
      <c r="M7410" t="s">
        <v>22</v>
      </c>
      <c r="N7410" t="s">
        <v>2121</v>
      </c>
      <c r="O7410" t="s">
        <v>29</v>
      </c>
      <c r="P7410" t="s">
        <v>4734</v>
      </c>
      <c r="Q7410" s="13">
        <v>4132</v>
      </c>
      <c r="R7410" s="13">
        <v>4008.04</v>
      </c>
      <c r="S7410" s="1">
        <v>0.9</v>
      </c>
      <c r="T7410" t="s">
        <v>4724</v>
      </c>
      <c r="U7410" t="s">
        <v>97</v>
      </c>
      <c r="V7410" t="b">
        <v>1</v>
      </c>
      <c r="W7410">
        <v>3</v>
      </c>
      <c r="X7410" t="s">
        <v>4732</v>
      </c>
      <c r="Y7410" t="s">
        <v>26</v>
      </c>
    </row>
    <row r="7411" spans="1:25" x14ac:dyDescent="0.4">
      <c r="A7411" t="s">
        <v>10023</v>
      </c>
      <c r="B7411" s="2">
        <f ca="1">TODAY()+OpportunityTbl[[#This Row],[CreatedOn_DaysFromToday]]</f>
        <v>44574</v>
      </c>
      <c r="C7411" s="2">
        <f ca="1">TODAY()+OpportunityTbl[[#This Row],[EstCloseDate_DaysFromToday]]</f>
        <v>44628</v>
      </c>
      <c r="D7411">
        <f ca="1">IF(OpportunityTbl[[#This Row],[statecode]]=0,"",OpportunityTbl[[#This Row],[Estimated Close Date]])</f>
        <v>44628</v>
      </c>
      <c r="E7411" s="14">
        <v>-536</v>
      </c>
      <c r="F7411" s="14">
        <v>-482</v>
      </c>
      <c r="G7411" t="s">
        <v>7082</v>
      </c>
      <c r="H7411" t="s">
        <v>7082</v>
      </c>
      <c r="I7411">
        <v>1</v>
      </c>
      <c r="J7411">
        <v>3</v>
      </c>
      <c r="K7411" t="s">
        <v>11679</v>
      </c>
      <c r="L7411" t="s">
        <v>12238</v>
      </c>
      <c r="M7411" t="s">
        <v>22</v>
      </c>
      <c r="N7411" t="s">
        <v>2121</v>
      </c>
      <c r="O7411" t="s">
        <v>29</v>
      </c>
      <c r="P7411" t="s">
        <v>4734</v>
      </c>
      <c r="Q7411" s="13">
        <v>4710</v>
      </c>
      <c r="R7411" s="13">
        <v>4568.7</v>
      </c>
      <c r="S7411" s="1">
        <v>0.9</v>
      </c>
      <c r="T7411" t="s">
        <v>4724</v>
      </c>
      <c r="U7411" t="s">
        <v>24</v>
      </c>
      <c r="V7411" t="b">
        <v>1</v>
      </c>
      <c r="W7411">
        <v>3</v>
      </c>
      <c r="X7411" t="s">
        <v>4732</v>
      </c>
      <c r="Y7411" t="s">
        <v>26</v>
      </c>
    </row>
    <row r="7412" spans="1:25" x14ac:dyDescent="0.4">
      <c r="A7412" t="s">
        <v>2810</v>
      </c>
      <c r="B7412" s="2">
        <f ca="1">TODAY()+OpportunityTbl[[#This Row],[CreatedOn_DaysFromToday]]</f>
        <v>44573</v>
      </c>
      <c r="C7412" s="2">
        <f ca="1">TODAY()+OpportunityTbl[[#This Row],[EstCloseDate_DaysFromToday]]</f>
        <v>44633</v>
      </c>
      <c r="D7412">
        <f ca="1">IF(OpportunityTbl[[#This Row],[statecode]]=0,"",OpportunityTbl[[#This Row],[Estimated Close Date]])</f>
        <v>44633</v>
      </c>
      <c r="E7412" s="14">
        <v>-537</v>
      </c>
      <c r="F7412" s="14">
        <v>-477</v>
      </c>
      <c r="G7412" t="s">
        <v>27</v>
      </c>
      <c r="H7412" t="s">
        <v>28</v>
      </c>
      <c r="I7412">
        <v>2</v>
      </c>
      <c r="J7412">
        <v>4</v>
      </c>
      <c r="K7412" t="s">
        <v>11700</v>
      </c>
      <c r="L7412" t="s">
        <v>12239</v>
      </c>
      <c r="M7412" t="s">
        <v>22</v>
      </c>
      <c r="N7412" t="s">
        <v>2022</v>
      </c>
      <c r="O7412" t="s">
        <v>29</v>
      </c>
      <c r="P7412" t="s">
        <v>2023</v>
      </c>
      <c r="Q7412" s="13">
        <v>7009</v>
      </c>
      <c r="S7412" s="1">
        <v>0.1</v>
      </c>
      <c r="T7412" t="s">
        <v>23</v>
      </c>
      <c r="U7412" t="s">
        <v>24</v>
      </c>
      <c r="V7412" t="b">
        <v>1</v>
      </c>
      <c r="W7412">
        <v>3</v>
      </c>
      <c r="X7412" t="s">
        <v>25</v>
      </c>
      <c r="Y7412" t="s">
        <v>26</v>
      </c>
    </row>
    <row r="7413" spans="1:25" x14ac:dyDescent="0.4">
      <c r="A7413" t="s">
        <v>3245</v>
      </c>
      <c r="B7413" s="2">
        <f ca="1">TODAY()+OpportunityTbl[[#This Row],[CreatedOn_DaysFromToday]]</f>
        <v>44573</v>
      </c>
      <c r="C7413" s="2">
        <f ca="1">TODAY()+OpportunityTbl[[#This Row],[EstCloseDate_DaysFromToday]]</f>
        <v>44615</v>
      </c>
      <c r="D7413">
        <f ca="1">IF(OpportunityTbl[[#This Row],[statecode]]=0,"",OpportunityTbl[[#This Row],[Estimated Close Date]])</f>
        <v>44615</v>
      </c>
      <c r="E7413" s="14">
        <v>-537</v>
      </c>
      <c r="F7413" s="14">
        <v>-495</v>
      </c>
      <c r="G7413" t="s">
        <v>27</v>
      </c>
      <c r="H7413" t="s">
        <v>28</v>
      </c>
      <c r="I7413">
        <v>2</v>
      </c>
      <c r="J7413">
        <v>4</v>
      </c>
      <c r="K7413" t="s">
        <v>11652</v>
      </c>
      <c r="L7413" t="s">
        <v>12239</v>
      </c>
      <c r="M7413" t="s">
        <v>22</v>
      </c>
      <c r="N7413" t="s">
        <v>1710</v>
      </c>
      <c r="O7413" t="s">
        <v>29</v>
      </c>
      <c r="P7413" t="s">
        <v>1713</v>
      </c>
      <c r="Q7413" s="13">
        <v>6313</v>
      </c>
      <c r="S7413" s="1">
        <v>0.1</v>
      </c>
      <c r="T7413" t="s">
        <v>23</v>
      </c>
      <c r="U7413" t="s">
        <v>24</v>
      </c>
      <c r="V7413" t="b">
        <v>1</v>
      </c>
      <c r="W7413">
        <v>3.5</v>
      </c>
      <c r="X7413" t="s">
        <v>25</v>
      </c>
      <c r="Y7413" t="s">
        <v>26</v>
      </c>
    </row>
    <row r="7414" spans="1:25" x14ac:dyDescent="0.4">
      <c r="A7414" t="s">
        <v>3313</v>
      </c>
      <c r="B7414" s="2">
        <f ca="1">TODAY()+OpportunityTbl[[#This Row],[CreatedOn_DaysFromToday]]</f>
        <v>44573</v>
      </c>
      <c r="C7414" s="2">
        <f ca="1">TODAY()+OpportunityTbl[[#This Row],[EstCloseDate_DaysFromToday]]</f>
        <v>44617</v>
      </c>
      <c r="D7414">
        <f ca="1">IF(OpportunityTbl[[#This Row],[statecode]]=0,"",OpportunityTbl[[#This Row],[Estimated Close Date]])</f>
        <v>44617</v>
      </c>
      <c r="E7414" s="14">
        <v>-537</v>
      </c>
      <c r="F7414" s="14">
        <v>-493</v>
      </c>
      <c r="G7414" t="s">
        <v>27</v>
      </c>
      <c r="H7414" t="s">
        <v>28</v>
      </c>
      <c r="I7414">
        <v>2</v>
      </c>
      <c r="J7414">
        <v>4</v>
      </c>
      <c r="K7414" t="s">
        <v>11645</v>
      </c>
      <c r="L7414" t="s">
        <v>12234</v>
      </c>
      <c r="M7414" t="s">
        <v>22</v>
      </c>
      <c r="N7414" t="s">
        <v>1710</v>
      </c>
      <c r="O7414" t="s">
        <v>29</v>
      </c>
      <c r="P7414" t="s">
        <v>1713</v>
      </c>
      <c r="Q7414" s="13">
        <v>2127</v>
      </c>
      <c r="S7414" s="1">
        <v>0.1</v>
      </c>
      <c r="T7414" t="s">
        <v>23</v>
      </c>
      <c r="U7414" t="s">
        <v>97</v>
      </c>
      <c r="V7414" t="b">
        <v>1</v>
      </c>
      <c r="W7414">
        <v>4</v>
      </c>
      <c r="X7414" t="s">
        <v>25</v>
      </c>
      <c r="Y7414" t="s">
        <v>26</v>
      </c>
    </row>
    <row r="7415" spans="1:25" x14ac:dyDescent="0.4">
      <c r="A7415" t="s">
        <v>3959</v>
      </c>
      <c r="B7415" s="2">
        <f ca="1">TODAY()+OpportunityTbl[[#This Row],[CreatedOn_DaysFromToday]]</f>
        <v>44573</v>
      </c>
      <c r="C7415" s="2">
        <f ca="1">TODAY()+OpportunityTbl[[#This Row],[EstCloseDate_DaysFromToday]]</f>
        <v>44635</v>
      </c>
      <c r="D7415">
        <f ca="1">IF(OpportunityTbl[[#This Row],[statecode]]=0,"",OpportunityTbl[[#This Row],[Estimated Close Date]])</f>
        <v>44635</v>
      </c>
      <c r="E7415" s="14">
        <v>-537</v>
      </c>
      <c r="F7415" s="14">
        <v>-475</v>
      </c>
      <c r="G7415" t="s">
        <v>27</v>
      </c>
      <c r="H7415" t="s">
        <v>28</v>
      </c>
      <c r="I7415">
        <v>2</v>
      </c>
      <c r="J7415">
        <v>4</v>
      </c>
      <c r="K7415" t="s">
        <v>11700</v>
      </c>
      <c r="L7415" t="s">
        <v>12239</v>
      </c>
      <c r="M7415" t="s">
        <v>22</v>
      </c>
      <c r="N7415" t="s">
        <v>513</v>
      </c>
      <c r="O7415" t="s">
        <v>29</v>
      </c>
      <c r="P7415" t="s">
        <v>514</v>
      </c>
      <c r="Q7415" s="13">
        <v>8399</v>
      </c>
      <c r="S7415" s="1">
        <v>0.1</v>
      </c>
      <c r="T7415" t="s">
        <v>23</v>
      </c>
      <c r="U7415" t="s">
        <v>97</v>
      </c>
      <c r="V7415" t="b">
        <v>0</v>
      </c>
      <c r="W7415">
        <v>2</v>
      </c>
      <c r="X7415" t="s">
        <v>25</v>
      </c>
      <c r="Y7415" t="s">
        <v>26</v>
      </c>
    </row>
    <row r="7416" spans="1:25" x14ac:dyDescent="0.4">
      <c r="A7416" t="s">
        <v>4228</v>
      </c>
      <c r="B7416" s="2">
        <f ca="1">TODAY()+OpportunityTbl[[#This Row],[CreatedOn_DaysFromToday]]</f>
        <v>44573</v>
      </c>
      <c r="C7416" s="2">
        <f ca="1">TODAY()+OpportunityTbl[[#This Row],[EstCloseDate_DaysFromToday]]</f>
        <v>44623</v>
      </c>
      <c r="D7416">
        <f ca="1">IF(OpportunityTbl[[#This Row],[statecode]]=0,"",OpportunityTbl[[#This Row],[Estimated Close Date]])</f>
        <v>44623</v>
      </c>
      <c r="E7416" s="14">
        <v>-537</v>
      </c>
      <c r="F7416" s="14">
        <v>-487</v>
      </c>
      <c r="G7416" t="s">
        <v>27</v>
      </c>
      <c r="H7416" t="s">
        <v>28</v>
      </c>
      <c r="I7416">
        <v>2</v>
      </c>
      <c r="J7416">
        <v>4</v>
      </c>
      <c r="K7416" t="s">
        <v>11694</v>
      </c>
      <c r="L7416" t="s">
        <v>12238</v>
      </c>
      <c r="M7416" t="s">
        <v>22</v>
      </c>
      <c r="N7416" t="s">
        <v>480</v>
      </c>
      <c r="O7416" t="s">
        <v>29</v>
      </c>
      <c r="P7416" t="s">
        <v>527</v>
      </c>
      <c r="Q7416" s="13">
        <v>3118</v>
      </c>
      <c r="S7416" s="1">
        <v>0.1</v>
      </c>
      <c r="T7416" t="s">
        <v>23</v>
      </c>
      <c r="U7416" t="s">
        <v>100</v>
      </c>
      <c r="V7416" t="b">
        <v>0</v>
      </c>
      <c r="W7416">
        <v>2</v>
      </c>
      <c r="X7416" t="s">
        <v>25</v>
      </c>
      <c r="Y7416" t="s">
        <v>26</v>
      </c>
    </row>
    <row r="7417" spans="1:25" x14ac:dyDescent="0.4">
      <c r="A7417" t="s">
        <v>5443</v>
      </c>
      <c r="B7417" s="2">
        <f ca="1">TODAY()+OpportunityTbl[[#This Row],[CreatedOn_DaysFromToday]]</f>
        <v>44573</v>
      </c>
      <c r="C7417" s="2">
        <f ca="1">TODAY()+OpportunityTbl[[#This Row],[EstCloseDate_DaysFromToday]]</f>
        <v>44610</v>
      </c>
      <c r="D7417">
        <f ca="1">IF(OpportunityTbl[[#This Row],[statecode]]=0,"",OpportunityTbl[[#This Row],[Estimated Close Date]])</f>
        <v>44610</v>
      </c>
      <c r="E7417" s="14">
        <v>-537</v>
      </c>
      <c r="F7417" s="14">
        <v>-500</v>
      </c>
      <c r="G7417" t="s">
        <v>27</v>
      </c>
      <c r="H7417" t="s">
        <v>28</v>
      </c>
      <c r="I7417">
        <v>2</v>
      </c>
      <c r="J7417">
        <v>4</v>
      </c>
      <c r="K7417" t="s">
        <v>11694</v>
      </c>
      <c r="L7417" t="s">
        <v>12238</v>
      </c>
      <c r="M7417" t="s">
        <v>22</v>
      </c>
      <c r="N7417" t="s">
        <v>2069</v>
      </c>
      <c r="O7417" t="s">
        <v>29</v>
      </c>
      <c r="P7417" t="s">
        <v>2107</v>
      </c>
      <c r="Q7417" s="13">
        <v>2315</v>
      </c>
      <c r="S7417" s="1">
        <v>0.3</v>
      </c>
      <c r="T7417" t="s">
        <v>168</v>
      </c>
      <c r="U7417" t="s">
        <v>100</v>
      </c>
      <c r="V7417" t="b">
        <v>0</v>
      </c>
      <c r="W7417">
        <v>4</v>
      </c>
      <c r="X7417" t="s">
        <v>157</v>
      </c>
      <c r="Y7417" t="s">
        <v>4926</v>
      </c>
    </row>
    <row r="7418" spans="1:25" x14ac:dyDescent="0.4">
      <c r="A7418" t="s">
        <v>6406</v>
      </c>
      <c r="B7418" s="2">
        <f ca="1">TODAY()+OpportunityTbl[[#This Row],[CreatedOn_DaysFromToday]]</f>
        <v>44573</v>
      </c>
      <c r="C7418" s="2">
        <f ca="1">TODAY()+OpportunityTbl[[#This Row],[EstCloseDate_DaysFromToday]]</f>
        <v>44639</v>
      </c>
      <c r="D7418">
        <f ca="1">IF(OpportunityTbl[[#This Row],[statecode]]=0,"",OpportunityTbl[[#This Row],[Estimated Close Date]])</f>
        <v>44639</v>
      </c>
      <c r="E7418" s="14">
        <v>-537</v>
      </c>
      <c r="F7418" s="14">
        <v>-471</v>
      </c>
      <c r="G7418" t="s">
        <v>27</v>
      </c>
      <c r="H7418" t="s">
        <v>28</v>
      </c>
      <c r="I7418">
        <v>2</v>
      </c>
      <c r="J7418">
        <v>4</v>
      </c>
      <c r="K7418" t="s">
        <v>11609</v>
      </c>
      <c r="L7418" t="s">
        <v>12239</v>
      </c>
      <c r="M7418" t="s">
        <v>22</v>
      </c>
      <c r="N7418" t="s">
        <v>779</v>
      </c>
      <c r="O7418" t="s">
        <v>29</v>
      </c>
      <c r="P7418" t="s">
        <v>780</v>
      </c>
      <c r="Q7418" s="13">
        <v>6612</v>
      </c>
      <c r="S7418" s="1">
        <v>0.1</v>
      </c>
      <c r="T7418" t="s">
        <v>23</v>
      </c>
      <c r="U7418" t="s">
        <v>24</v>
      </c>
      <c r="V7418" t="b">
        <v>1</v>
      </c>
      <c r="W7418">
        <v>2</v>
      </c>
      <c r="X7418" t="s">
        <v>25</v>
      </c>
      <c r="Y7418" t="s">
        <v>4916</v>
      </c>
    </row>
    <row r="7419" spans="1:25" x14ac:dyDescent="0.4">
      <c r="A7419" t="s">
        <v>6774</v>
      </c>
      <c r="B7419" s="2">
        <f ca="1">TODAY()+OpportunityTbl[[#This Row],[CreatedOn_DaysFromToday]]</f>
        <v>44573</v>
      </c>
      <c r="C7419" s="2">
        <f ca="1">TODAY()+OpportunityTbl[[#This Row],[EstCloseDate_DaysFromToday]]</f>
        <v>44611</v>
      </c>
      <c r="D7419">
        <f ca="1">IF(OpportunityTbl[[#This Row],[statecode]]=0,"",OpportunityTbl[[#This Row],[Estimated Close Date]])</f>
        <v>44611</v>
      </c>
      <c r="E7419" s="14">
        <v>-537</v>
      </c>
      <c r="F7419" s="14">
        <v>-499</v>
      </c>
      <c r="G7419" t="s">
        <v>27</v>
      </c>
      <c r="H7419" t="s">
        <v>28</v>
      </c>
      <c r="I7419">
        <v>2</v>
      </c>
      <c r="J7419">
        <v>4</v>
      </c>
      <c r="K7419" t="s">
        <v>11669</v>
      </c>
      <c r="L7419" t="s">
        <v>12234</v>
      </c>
      <c r="M7419" t="s">
        <v>22</v>
      </c>
      <c r="N7419" t="s">
        <v>513</v>
      </c>
      <c r="O7419" t="s">
        <v>29</v>
      </c>
      <c r="P7419" t="s">
        <v>514</v>
      </c>
      <c r="Q7419" s="13">
        <v>1618</v>
      </c>
      <c r="S7419" s="1">
        <v>0.3</v>
      </c>
      <c r="T7419" t="s">
        <v>168</v>
      </c>
      <c r="U7419" t="s">
        <v>100</v>
      </c>
      <c r="V7419" t="b">
        <v>1</v>
      </c>
      <c r="W7419">
        <v>2.5</v>
      </c>
      <c r="X7419" t="s">
        <v>157</v>
      </c>
      <c r="Y7419" t="s">
        <v>4890</v>
      </c>
    </row>
    <row r="7420" spans="1:25" x14ac:dyDescent="0.4">
      <c r="A7420" t="s">
        <v>7543</v>
      </c>
      <c r="B7420" s="2">
        <f ca="1">TODAY()+OpportunityTbl[[#This Row],[CreatedOn_DaysFromToday]]</f>
        <v>44573</v>
      </c>
      <c r="C7420" s="2">
        <f ca="1">TODAY()+OpportunityTbl[[#This Row],[EstCloseDate_DaysFromToday]]</f>
        <v>44618</v>
      </c>
      <c r="D7420">
        <f ca="1">IF(OpportunityTbl[[#This Row],[statecode]]=0,"",OpportunityTbl[[#This Row],[Estimated Close Date]])</f>
        <v>44618</v>
      </c>
      <c r="E7420" s="14">
        <v>-537</v>
      </c>
      <c r="F7420" s="14">
        <v>-492</v>
      </c>
      <c r="G7420" t="s">
        <v>7082</v>
      </c>
      <c r="H7420" t="s">
        <v>7082</v>
      </c>
      <c r="I7420">
        <v>1</v>
      </c>
      <c r="J7420">
        <v>3</v>
      </c>
      <c r="K7420" t="s">
        <v>11677</v>
      </c>
      <c r="L7420" t="s">
        <v>12234</v>
      </c>
      <c r="M7420" t="s">
        <v>22</v>
      </c>
      <c r="N7420" t="s">
        <v>2069</v>
      </c>
      <c r="O7420" t="s">
        <v>29</v>
      </c>
      <c r="P7420" t="s">
        <v>2084</v>
      </c>
      <c r="Q7420" s="13">
        <v>1715</v>
      </c>
      <c r="R7420" s="13">
        <v>1637.83</v>
      </c>
      <c r="S7420" s="1">
        <v>0.5</v>
      </c>
      <c r="T7420" t="s">
        <v>168</v>
      </c>
      <c r="U7420" t="s">
        <v>97</v>
      </c>
      <c r="V7420" t="b">
        <v>1</v>
      </c>
      <c r="W7420">
        <v>4.5</v>
      </c>
      <c r="X7420" t="s">
        <v>240</v>
      </c>
      <c r="Y7420" t="s">
        <v>4905</v>
      </c>
    </row>
    <row r="7421" spans="1:25" x14ac:dyDescent="0.4">
      <c r="A7421" t="s">
        <v>8165</v>
      </c>
      <c r="B7421" s="2">
        <f ca="1">TODAY()+OpportunityTbl[[#This Row],[CreatedOn_DaysFromToday]]</f>
        <v>44573</v>
      </c>
      <c r="C7421" s="2">
        <f ca="1">TODAY()+OpportunityTbl[[#This Row],[EstCloseDate_DaysFromToday]]</f>
        <v>44604</v>
      </c>
      <c r="D7421">
        <f ca="1">IF(OpportunityTbl[[#This Row],[statecode]]=0,"",OpportunityTbl[[#This Row],[Estimated Close Date]])</f>
        <v>44604</v>
      </c>
      <c r="E7421" s="14">
        <v>-537</v>
      </c>
      <c r="F7421" s="14">
        <v>-506</v>
      </c>
      <c r="G7421" t="s">
        <v>7082</v>
      </c>
      <c r="H7421" t="s">
        <v>7082</v>
      </c>
      <c r="I7421">
        <v>1</v>
      </c>
      <c r="J7421">
        <v>3</v>
      </c>
      <c r="K7421" t="s">
        <v>11725</v>
      </c>
      <c r="L7421" t="s">
        <v>12234</v>
      </c>
      <c r="M7421" t="s">
        <v>22</v>
      </c>
      <c r="N7421" t="s">
        <v>31</v>
      </c>
      <c r="O7421" t="s">
        <v>29</v>
      </c>
      <c r="P7421" t="s">
        <v>210</v>
      </c>
      <c r="Q7421" s="13">
        <v>2324</v>
      </c>
      <c r="R7421" s="13">
        <v>2265.9</v>
      </c>
      <c r="S7421" s="1">
        <v>0.3</v>
      </c>
      <c r="T7421" t="s">
        <v>168</v>
      </c>
      <c r="U7421" t="s">
        <v>100</v>
      </c>
      <c r="V7421" t="b">
        <v>1</v>
      </c>
      <c r="W7421">
        <v>2.5</v>
      </c>
      <c r="X7421" t="s">
        <v>157</v>
      </c>
      <c r="Y7421" t="s">
        <v>4926</v>
      </c>
    </row>
    <row r="7422" spans="1:25" x14ac:dyDescent="0.4">
      <c r="A7422" t="s">
        <v>8496</v>
      </c>
      <c r="B7422" s="2">
        <f ca="1">TODAY()+OpportunityTbl[[#This Row],[CreatedOn_DaysFromToday]]</f>
        <v>44573</v>
      </c>
      <c r="C7422" s="2">
        <f ca="1">TODAY()+OpportunityTbl[[#This Row],[EstCloseDate_DaysFromToday]]</f>
        <v>44631</v>
      </c>
      <c r="D7422">
        <f ca="1">IF(OpportunityTbl[[#This Row],[statecode]]=0,"",OpportunityTbl[[#This Row],[Estimated Close Date]])</f>
        <v>44631</v>
      </c>
      <c r="E7422" s="14">
        <v>-537</v>
      </c>
      <c r="F7422" s="14">
        <v>-479</v>
      </c>
      <c r="G7422" t="s">
        <v>7082</v>
      </c>
      <c r="H7422" t="s">
        <v>7082</v>
      </c>
      <c r="I7422">
        <v>1</v>
      </c>
      <c r="J7422">
        <v>3</v>
      </c>
      <c r="K7422" t="s">
        <v>11664</v>
      </c>
      <c r="L7422" t="s">
        <v>12237</v>
      </c>
      <c r="M7422" t="s">
        <v>22</v>
      </c>
      <c r="N7422" t="s">
        <v>2121</v>
      </c>
      <c r="O7422" t="s">
        <v>29</v>
      </c>
      <c r="P7422" t="s">
        <v>4734</v>
      </c>
      <c r="Q7422" s="13">
        <v>4428</v>
      </c>
      <c r="R7422" s="13">
        <v>4206.6000000000004</v>
      </c>
      <c r="S7422" s="1">
        <v>0.9</v>
      </c>
      <c r="T7422" t="s">
        <v>4724</v>
      </c>
      <c r="U7422" t="s">
        <v>24</v>
      </c>
      <c r="V7422" t="b">
        <v>1</v>
      </c>
      <c r="W7422">
        <v>5</v>
      </c>
      <c r="X7422" t="s">
        <v>4732</v>
      </c>
      <c r="Y7422" t="s">
        <v>4899</v>
      </c>
    </row>
    <row r="7423" spans="1:25" x14ac:dyDescent="0.4">
      <c r="A7423" t="s">
        <v>9818</v>
      </c>
      <c r="B7423" s="2">
        <f ca="1">TODAY()+OpportunityTbl[[#This Row],[CreatedOn_DaysFromToday]]</f>
        <v>44573</v>
      </c>
      <c r="C7423" s="2">
        <f ca="1">TODAY()+OpportunityTbl[[#This Row],[EstCloseDate_DaysFromToday]]</f>
        <v>44642</v>
      </c>
      <c r="D7423">
        <f ca="1">IF(OpportunityTbl[[#This Row],[statecode]]=0,"",OpportunityTbl[[#This Row],[Estimated Close Date]])</f>
        <v>44642</v>
      </c>
      <c r="E7423" s="14">
        <v>-537</v>
      </c>
      <c r="F7423" s="14">
        <v>-468</v>
      </c>
      <c r="G7423" t="s">
        <v>7082</v>
      </c>
      <c r="H7423" t="s">
        <v>7082</v>
      </c>
      <c r="I7423">
        <v>1</v>
      </c>
      <c r="J7423">
        <v>3</v>
      </c>
      <c r="K7423" t="s">
        <v>11668</v>
      </c>
      <c r="L7423" t="s">
        <v>12236</v>
      </c>
      <c r="M7423" t="s">
        <v>22</v>
      </c>
      <c r="N7423" t="s">
        <v>2121</v>
      </c>
      <c r="O7423" t="s">
        <v>29</v>
      </c>
      <c r="P7423" t="s">
        <v>4734</v>
      </c>
      <c r="Q7423" s="13">
        <v>3811</v>
      </c>
      <c r="R7423" s="13">
        <v>3658.56</v>
      </c>
      <c r="S7423" s="1">
        <v>0.9</v>
      </c>
      <c r="T7423" t="s">
        <v>4724</v>
      </c>
      <c r="U7423" t="s">
        <v>97</v>
      </c>
      <c r="V7423" t="b">
        <v>0</v>
      </c>
      <c r="W7423">
        <v>4</v>
      </c>
      <c r="X7423" t="s">
        <v>4732</v>
      </c>
      <c r="Y7423" t="s">
        <v>26</v>
      </c>
    </row>
    <row r="7424" spans="1:25" x14ac:dyDescent="0.4">
      <c r="A7424" t="s">
        <v>1003</v>
      </c>
      <c r="B7424" s="2">
        <f ca="1">TODAY()+OpportunityTbl[[#This Row],[CreatedOn_DaysFromToday]]</f>
        <v>44572</v>
      </c>
      <c r="C7424" s="2">
        <f ca="1">TODAY()+OpportunityTbl[[#This Row],[EstCloseDate_DaysFromToday]]</f>
        <v>44606</v>
      </c>
      <c r="D7424">
        <f ca="1">IF(OpportunityTbl[[#This Row],[statecode]]=0,"",OpportunityTbl[[#This Row],[Estimated Close Date]])</f>
        <v>44606</v>
      </c>
      <c r="E7424" s="14">
        <v>-538</v>
      </c>
      <c r="F7424" s="14">
        <v>-504</v>
      </c>
      <c r="G7424" t="s">
        <v>27</v>
      </c>
      <c r="H7424" t="s">
        <v>28</v>
      </c>
      <c r="I7424">
        <v>2</v>
      </c>
      <c r="J7424">
        <v>4</v>
      </c>
      <c r="K7424" t="s">
        <v>11726</v>
      </c>
      <c r="L7424" t="s">
        <v>12240</v>
      </c>
      <c r="M7424" t="s">
        <v>22</v>
      </c>
      <c r="N7424" t="s">
        <v>469</v>
      </c>
      <c r="O7424" t="s">
        <v>29</v>
      </c>
      <c r="P7424" t="s">
        <v>696</v>
      </c>
      <c r="Q7424" s="13">
        <v>5490</v>
      </c>
      <c r="S7424" s="1">
        <v>0.1</v>
      </c>
      <c r="T7424" t="s">
        <v>23</v>
      </c>
      <c r="U7424" t="s">
        <v>97</v>
      </c>
      <c r="V7424" t="b">
        <v>1</v>
      </c>
      <c r="W7424">
        <v>2.5</v>
      </c>
      <c r="X7424" t="s">
        <v>25</v>
      </c>
      <c r="Y7424" t="s">
        <v>26</v>
      </c>
    </row>
    <row r="7425" spans="1:25" x14ac:dyDescent="0.4">
      <c r="A7425" t="s">
        <v>1258</v>
      </c>
      <c r="B7425" s="2">
        <f ca="1">TODAY()+OpportunityTbl[[#This Row],[CreatedOn_DaysFromToday]]</f>
        <v>44572</v>
      </c>
      <c r="C7425" s="2">
        <f ca="1">TODAY()+OpportunityTbl[[#This Row],[EstCloseDate_DaysFromToday]]</f>
        <v>44637</v>
      </c>
      <c r="D7425">
        <f ca="1">IF(OpportunityTbl[[#This Row],[statecode]]=0,"",OpportunityTbl[[#This Row],[Estimated Close Date]])</f>
        <v>44637</v>
      </c>
      <c r="E7425" s="14">
        <v>-538</v>
      </c>
      <c r="F7425" s="14">
        <v>-473</v>
      </c>
      <c r="G7425" t="s">
        <v>27</v>
      </c>
      <c r="H7425" t="s">
        <v>28</v>
      </c>
      <c r="I7425">
        <v>2</v>
      </c>
      <c r="J7425">
        <v>4</v>
      </c>
      <c r="K7425" t="s">
        <v>11683</v>
      </c>
      <c r="L7425" t="s">
        <v>12236</v>
      </c>
      <c r="M7425" t="s">
        <v>22</v>
      </c>
      <c r="N7425" t="s">
        <v>779</v>
      </c>
      <c r="O7425" t="s">
        <v>29</v>
      </c>
      <c r="P7425" t="s">
        <v>780</v>
      </c>
      <c r="Q7425" s="13">
        <v>2845</v>
      </c>
      <c r="S7425" s="1">
        <v>0.1</v>
      </c>
      <c r="T7425" t="s">
        <v>23</v>
      </c>
      <c r="U7425" t="s">
        <v>24</v>
      </c>
      <c r="V7425" t="b">
        <v>1</v>
      </c>
      <c r="W7425">
        <v>2.5</v>
      </c>
      <c r="X7425" t="s">
        <v>25</v>
      </c>
      <c r="Y7425" t="s">
        <v>26</v>
      </c>
    </row>
    <row r="7426" spans="1:25" x14ac:dyDescent="0.4">
      <c r="A7426" t="s">
        <v>1575</v>
      </c>
      <c r="B7426" s="2">
        <f ca="1">TODAY()+OpportunityTbl[[#This Row],[CreatedOn_DaysFromToday]]</f>
        <v>44572</v>
      </c>
      <c r="C7426" s="2">
        <f ca="1">TODAY()+OpportunityTbl[[#This Row],[EstCloseDate_DaysFromToday]]</f>
        <v>44616</v>
      </c>
      <c r="D7426">
        <f ca="1">IF(OpportunityTbl[[#This Row],[statecode]]=0,"",OpportunityTbl[[#This Row],[Estimated Close Date]])</f>
        <v>44616</v>
      </c>
      <c r="E7426" s="14">
        <v>-538</v>
      </c>
      <c r="F7426" s="14">
        <v>-494</v>
      </c>
      <c r="G7426" t="s">
        <v>27</v>
      </c>
      <c r="H7426" t="s">
        <v>28</v>
      </c>
      <c r="I7426">
        <v>2</v>
      </c>
      <c r="J7426">
        <v>4</v>
      </c>
      <c r="K7426" t="s">
        <v>11664</v>
      </c>
      <c r="L7426" t="s">
        <v>12235</v>
      </c>
      <c r="M7426" t="s">
        <v>22</v>
      </c>
      <c r="N7426" t="s">
        <v>518</v>
      </c>
      <c r="O7426" t="s">
        <v>29</v>
      </c>
      <c r="P7426" t="s">
        <v>532</v>
      </c>
      <c r="Q7426" s="13">
        <v>14043</v>
      </c>
      <c r="S7426" s="1">
        <v>0.1</v>
      </c>
      <c r="T7426" t="s">
        <v>23</v>
      </c>
      <c r="U7426" t="s">
        <v>97</v>
      </c>
      <c r="V7426" t="b">
        <v>1</v>
      </c>
      <c r="W7426">
        <v>2.5</v>
      </c>
      <c r="X7426" t="s">
        <v>25</v>
      </c>
      <c r="Y7426" t="s">
        <v>26</v>
      </c>
    </row>
    <row r="7427" spans="1:25" x14ac:dyDescent="0.4">
      <c r="A7427" t="s">
        <v>2313</v>
      </c>
      <c r="B7427" s="2">
        <f ca="1">TODAY()+OpportunityTbl[[#This Row],[CreatedOn_DaysFromToday]]</f>
        <v>44572</v>
      </c>
      <c r="C7427" s="2">
        <f ca="1">TODAY()+OpportunityTbl[[#This Row],[EstCloseDate_DaysFromToday]]</f>
        <v>44617</v>
      </c>
      <c r="D7427">
        <f ca="1">IF(OpportunityTbl[[#This Row],[statecode]]=0,"",OpportunityTbl[[#This Row],[Estimated Close Date]])</f>
        <v>44617</v>
      </c>
      <c r="E7427" s="14">
        <v>-538</v>
      </c>
      <c r="F7427" s="14">
        <v>-493</v>
      </c>
      <c r="G7427" t="s">
        <v>27</v>
      </c>
      <c r="H7427" t="s">
        <v>28</v>
      </c>
      <c r="I7427">
        <v>2</v>
      </c>
      <c r="J7427">
        <v>4</v>
      </c>
      <c r="K7427" t="s">
        <v>11645</v>
      </c>
      <c r="L7427" t="s">
        <v>12234</v>
      </c>
      <c r="M7427" t="s">
        <v>22</v>
      </c>
      <c r="N7427" t="s">
        <v>1710</v>
      </c>
      <c r="O7427" t="s">
        <v>29</v>
      </c>
      <c r="P7427" t="s">
        <v>1711</v>
      </c>
      <c r="Q7427" s="13">
        <v>1654</v>
      </c>
      <c r="S7427" s="1">
        <v>0.3</v>
      </c>
      <c r="T7427" t="s">
        <v>168</v>
      </c>
      <c r="U7427" t="s">
        <v>24</v>
      </c>
      <c r="V7427" t="b">
        <v>1</v>
      </c>
      <c r="W7427">
        <v>4</v>
      </c>
      <c r="X7427" t="s">
        <v>157</v>
      </c>
      <c r="Y7427" t="s">
        <v>26</v>
      </c>
    </row>
    <row r="7428" spans="1:25" x14ac:dyDescent="0.4">
      <c r="A7428" t="s">
        <v>2314</v>
      </c>
      <c r="B7428" s="2">
        <f ca="1">TODAY()+OpportunityTbl[[#This Row],[CreatedOn_DaysFromToday]]</f>
        <v>44572</v>
      </c>
      <c r="C7428" s="2">
        <f ca="1">TODAY()+OpportunityTbl[[#This Row],[EstCloseDate_DaysFromToday]]</f>
        <v>44616</v>
      </c>
      <c r="D7428">
        <f ca="1">IF(OpportunityTbl[[#This Row],[statecode]]=0,"",OpportunityTbl[[#This Row],[Estimated Close Date]])</f>
        <v>44616</v>
      </c>
      <c r="E7428" s="14">
        <v>-538</v>
      </c>
      <c r="F7428" s="14">
        <v>-494</v>
      </c>
      <c r="G7428" t="s">
        <v>27</v>
      </c>
      <c r="H7428" t="s">
        <v>28</v>
      </c>
      <c r="I7428">
        <v>2</v>
      </c>
      <c r="J7428">
        <v>4</v>
      </c>
      <c r="K7428" t="s">
        <v>11727</v>
      </c>
      <c r="L7428" t="s">
        <v>12234</v>
      </c>
      <c r="M7428" t="s">
        <v>22</v>
      </c>
      <c r="N7428" t="s">
        <v>1710</v>
      </c>
      <c r="O7428" t="s">
        <v>29</v>
      </c>
      <c r="P7428" t="s">
        <v>1711</v>
      </c>
      <c r="Q7428" s="13">
        <v>1829</v>
      </c>
      <c r="S7428" s="1">
        <v>0.3</v>
      </c>
      <c r="T7428" t="s">
        <v>168</v>
      </c>
      <c r="U7428" t="s">
        <v>100</v>
      </c>
      <c r="V7428" t="b">
        <v>0</v>
      </c>
      <c r="W7428">
        <v>4</v>
      </c>
      <c r="X7428" t="s">
        <v>157</v>
      </c>
      <c r="Y7428" t="s">
        <v>26</v>
      </c>
    </row>
    <row r="7429" spans="1:25" x14ac:dyDescent="0.4">
      <c r="A7429" t="s">
        <v>3314</v>
      </c>
      <c r="B7429" s="2">
        <f ca="1">TODAY()+OpportunityTbl[[#This Row],[CreatedOn_DaysFromToday]]</f>
        <v>44572</v>
      </c>
      <c r="C7429" s="2">
        <f ca="1">TODAY()+OpportunityTbl[[#This Row],[EstCloseDate_DaysFromToday]]</f>
        <v>44602</v>
      </c>
      <c r="D7429">
        <f ca="1">IF(OpportunityTbl[[#This Row],[statecode]]=0,"",OpportunityTbl[[#This Row],[Estimated Close Date]])</f>
        <v>44602</v>
      </c>
      <c r="E7429" s="14">
        <v>-538</v>
      </c>
      <c r="F7429" s="14">
        <v>-508</v>
      </c>
      <c r="G7429" t="s">
        <v>27</v>
      </c>
      <c r="H7429" t="s">
        <v>28</v>
      </c>
      <c r="I7429">
        <v>2</v>
      </c>
      <c r="J7429">
        <v>4</v>
      </c>
      <c r="K7429" t="s">
        <v>11728</v>
      </c>
      <c r="L7429" t="s">
        <v>12233</v>
      </c>
      <c r="M7429" t="s">
        <v>22</v>
      </c>
      <c r="N7429" t="s">
        <v>1710</v>
      </c>
      <c r="O7429" t="s">
        <v>29</v>
      </c>
      <c r="P7429" t="s">
        <v>1713</v>
      </c>
      <c r="Q7429" s="13">
        <v>19274</v>
      </c>
      <c r="S7429" s="1">
        <v>0.1</v>
      </c>
      <c r="T7429" t="s">
        <v>23</v>
      </c>
      <c r="U7429" t="s">
        <v>100</v>
      </c>
      <c r="V7429" t="b">
        <v>1</v>
      </c>
      <c r="W7429">
        <v>4</v>
      </c>
      <c r="X7429" t="s">
        <v>25</v>
      </c>
      <c r="Y7429" t="s">
        <v>26</v>
      </c>
    </row>
    <row r="7430" spans="1:25" x14ac:dyDescent="0.4">
      <c r="A7430" t="s">
        <v>5849</v>
      </c>
      <c r="B7430" s="2">
        <f ca="1">TODAY()+OpportunityTbl[[#This Row],[CreatedOn_DaysFromToday]]</f>
        <v>44572</v>
      </c>
      <c r="C7430" s="2">
        <f ca="1">TODAY()+OpportunityTbl[[#This Row],[EstCloseDate_DaysFromToday]]</f>
        <v>44618</v>
      </c>
      <c r="D7430">
        <f ca="1">IF(OpportunityTbl[[#This Row],[statecode]]=0,"",OpportunityTbl[[#This Row],[Estimated Close Date]])</f>
        <v>44618</v>
      </c>
      <c r="E7430" s="14">
        <v>-538</v>
      </c>
      <c r="F7430" s="14">
        <v>-492</v>
      </c>
      <c r="G7430" t="s">
        <v>27</v>
      </c>
      <c r="H7430" t="s">
        <v>28</v>
      </c>
      <c r="I7430">
        <v>2</v>
      </c>
      <c r="J7430">
        <v>4</v>
      </c>
      <c r="K7430" t="s">
        <v>11670</v>
      </c>
      <c r="L7430" t="s">
        <v>12236</v>
      </c>
      <c r="M7430" t="s">
        <v>22</v>
      </c>
      <c r="N7430" t="s">
        <v>1710</v>
      </c>
      <c r="O7430" t="s">
        <v>29</v>
      </c>
      <c r="P7430" t="s">
        <v>1713</v>
      </c>
      <c r="Q7430" s="13">
        <v>2355</v>
      </c>
      <c r="S7430" s="1">
        <v>0.3</v>
      </c>
      <c r="T7430" t="s">
        <v>168</v>
      </c>
      <c r="U7430" t="s">
        <v>97</v>
      </c>
      <c r="V7430" t="b">
        <v>1</v>
      </c>
      <c r="W7430">
        <v>4</v>
      </c>
      <c r="X7430" t="s">
        <v>157</v>
      </c>
      <c r="Y7430" t="s">
        <v>4890</v>
      </c>
    </row>
    <row r="7431" spans="1:25" x14ac:dyDescent="0.4">
      <c r="A7431" t="s">
        <v>6775</v>
      </c>
      <c r="B7431" s="2">
        <f ca="1">TODAY()+OpportunityTbl[[#This Row],[CreatedOn_DaysFromToday]]</f>
        <v>44572</v>
      </c>
      <c r="C7431" s="2">
        <f ca="1">TODAY()+OpportunityTbl[[#This Row],[EstCloseDate_DaysFromToday]]</f>
        <v>44619</v>
      </c>
      <c r="D7431">
        <f ca="1">IF(OpportunityTbl[[#This Row],[statecode]]=0,"",OpportunityTbl[[#This Row],[Estimated Close Date]])</f>
        <v>44619</v>
      </c>
      <c r="E7431" s="14">
        <v>-538</v>
      </c>
      <c r="F7431" s="14">
        <v>-491</v>
      </c>
      <c r="G7431" t="s">
        <v>27</v>
      </c>
      <c r="H7431" t="s">
        <v>28</v>
      </c>
      <c r="I7431">
        <v>2</v>
      </c>
      <c r="J7431">
        <v>4</v>
      </c>
      <c r="K7431" t="s">
        <v>11700</v>
      </c>
      <c r="L7431" t="s">
        <v>12233</v>
      </c>
      <c r="M7431" t="s">
        <v>22</v>
      </c>
      <c r="N7431" t="s">
        <v>513</v>
      </c>
      <c r="O7431" t="s">
        <v>29</v>
      </c>
      <c r="P7431" t="s">
        <v>525</v>
      </c>
      <c r="Q7431" s="13">
        <v>26707</v>
      </c>
      <c r="S7431" s="1">
        <v>0.1</v>
      </c>
      <c r="T7431" t="s">
        <v>23</v>
      </c>
      <c r="U7431" t="s">
        <v>24</v>
      </c>
      <c r="V7431" t="b">
        <v>1</v>
      </c>
      <c r="W7431">
        <v>2.5</v>
      </c>
      <c r="X7431" t="s">
        <v>25</v>
      </c>
      <c r="Y7431" t="s">
        <v>4899</v>
      </c>
    </row>
    <row r="7432" spans="1:25" x14ac:dyDescent="0.4">
      <c r="A7432" t="s">
        <v>6828</v>
      </c>
      <c r="B7432" s="2">
        <f ca="1">TODAY()+OpportunityTbl[[#This Row],[CreatedOn_DaysFromToday]]</f>
        <v>44572</v>
      </c>
      <c r="C7432" s="2">
        <f ca="1">TODAY()+OpportunityTbl[[#This Row],[EstCloseDate_DaysFromToday]]</f>
        <v>44617</v>
      </c>
      <c r="D7432">
        <f ca="1">IF(OpportunityTbl[[#This Row],[statecode]]=0,"",OpportunityTbl[[#This Row],[Estimated Close Date]])</f>
        <v>44617</v>
      </c>
      <c r="E7432" s="14">
        <v>-538</v>
      </c>
      <c r="F7432" s="14">
        <v>-493</v>
      </c>
      <c r="G7432" t="s">
        <v>27</v>
      </c>
      <c r="H7432" t="s">
        <v>28</v>
      </c>
      <c r="I7432">
        <v>2</v>
      </c>
      <c r="J7432">
        <v>4</v>
      </c>
      <c r="K7432" t="s">
        <v>11664</v>
      </c>
      <c r="L7432" t="s">
        <v>12240</v>
      </c>
      <c r="M7432" t="s">
        <v>22</v>
      </c>
      <c r="N7432" t="s">
        <v>518</v>
      </c>
      <c r="O7432" t="s">
        <v>29</v>
      </c>
      <c r="P7432" t="s">
        <v>529</v>
      </c>
      <c r="Q7432" s="13">
        <v>7371</v>
      </c>
      <c r="S7432" s="1">
        <v>0.1</v>
      </c>
      <c r="T7432" t="s">
        <v>23</v>
      </c>
      <c r="U7432" t="s">
        <v>24</v>
      </c>
      <c r="V7432" t="b">
        <v>1</v>
      </c>
      <c r="W7432">
        <v>2.5</v>
      </c>
      <c r="X7432" t="s">
        <v>25</v>
      </c>
      <c r="Y7432" t="s">
        <v>4896</v>
      </c>
    </row>
    <row r="7433" spans="1:25" x14ac:dyDescent="0.4">
      <c r="A7433" t="s">
        <v>8276</v>
      </c>
      <c r="B7433" s="2">
        <f ca="1">TODAY()+OpportunityTbl[[#This Row],[CreatedOn_DaysFromToday]]</f>
        <v>44572</v>
      </c>
      <c r="C7433" s="2">
        <f ca="1">TODAY()+OpportunityTbl[[#This Row],[EstCloseDate_DaysFromToday]]</f>
        <v>44627</v>
      </c>
      <c r="D7433">
        <f ca="1">IF(OpportunityTbl[[#This Row],[statecode]]=0,"",OpportunityTbl[[#This Row],[Estimated Close Date]])</f>
        <v>44627</v>
      </c>
      <c r="E7433" s="14">
        <v>-538</v>
      </c>
      <c r="F7433" s="14">
        <v>-483</v>
      </c>
      <c r="G7433" t="s">
        <v>7082</v>
      </c>
      <c r="H7433" t="s">
        <v>7082</v>
      </c>
      <c r="I7433">
        <v>1</v>
      </c>
      <c r="J7433">
        <v>3</v>
      </c>
      <c r="K7433" t="s">
        <v>11670</v>
      </c>
      <c r="L7433" t="s">
        <v>12234</v>
      </c>
      <c r="M7433" t="s">
        <v>22</v>
      </c>
      <c r="N7433" t="s">
        <v>2121</v>
      </c>
      <c r="O7433" t="s">
        <v>29</v>
      </c>
      <c r="P7433" t="s">
        <v>4734</v>
      </c>
      <c r="Q7433" s="13">
        <v>2954</v>
      </c>
      <c r="R7433" s="13">
        <v>2835.84</v>
      </c>
      <c r="S7433" s="1">
        <v>0.9</v>
      </c>
      <c r="T7433" t="s">
        <v>4724</v>
      </c>
      <c r="U7433" t="s">
        <v>97</v>
      </c>
      <c r="V7433" t="b">
        <v>1</v>
      </c>
      <c r="W7433">
        <v>4</v>
      </c>
      <c r="X7433" t="s">
        <v>4732</v>
      </c>
      <c r="Y7433" t="s">
        <v>4926</v>
      </c>
    </row>
    <row r="7434" spans="1:25" x14ac:dyDescent="0.4">
      <c r="A7434" t="s">
        <v>10134</v>
      </c>
      <c r="B7434" s="2">
        <f ca="1">TODAY()+OpportunityTbl[[#This Row],[CreatedOn_DaysFromToday]]</f>
        <v>44572</v>
      </c>
      <c r="C7434" s="2">
        <f ca="1">TODAY()+OpportunityTbl[[#This Row],[EstCloseDate_DaysFromToday]]</f>
        <v>44615</v>
      </c>
      <c r="D7434">
        <f ca="1">IF(OpportunityTbl[[#This Row],[statecode]]=0,"",OpportunityTbl[[#This Row],[Estimated Close Date]])</f>
        <v>44615</v>
      </c>
      <c r="E7434" s="14">
        <v>-538</v>
      </c>
      <c r="F7434" s="14">
        <v>-495</v>
      </c>
      <c r="G7434" t="s">
        <v>7082</v>
      </c>
      <c r="H7434" t="s">
        <v>7082</v>
      </c>
      <c r="I7434">
        <v>1</v>
      </c>
      <c r="J7434">
        <v>3</v>
      </c>
      <c r="K7434" t="s">
        <v>11651</v>
      </c>
      <c r="L7434" t="s">
        <v>12237</v>
      </c>
      <c r="M7434" t="s">
        <v>22</v>
      </c>
      <c r="N7434" t="s">
        <v>2121</v>
      </c>
      <c r="O7434" t="s">
        <v>29</v>
      </c>
      <c r="P7434" t="s">
        <v>4734</v>
      </c>
      <c r="Q7434" s="13">
        <v>5341</v>
      </c>
      <c r="R7434" s="13">
        <v>5073.95</v>
      </c>
      <c r="S7434" s="1">
        <v>0.9</v>
      </c>
      <c r="T7434" t="s">
        <v>4724</v>
      </c>
      <c r="U7434" t="s">
        <v>100</v>
      </c>
      <c r="V7434" t="b">
        <v>1</v>
      </c>
      <c r="W7434">
        <v>5</v>
      </c>
      <c r="X7434" t="s">
        <v>4732</v>
      </c>
      <c r="Y7434" t="s">
        <v>26</v>
      </c>
    </row>
    <row r="7435" spans="1:25" x14ac:dyDescent="0.4">
      <c r="A7435" t="s">
        <v>1411</v>
      </c>
      <c r="B7435" s="2">
        <f ca="1">TODAY()+OpportunityTbl[[#This Row],[CreatedOn_DaysFromToday]]</f>
        <v>44571</v>
      </c>
      <c r="C7435" s="2">
        <f ca="1">TODAY()+OpportunityTbl[[#This Row],[EstCloseDate_DaysFromToday]]</f>
        <v>44618</v>
      </c>
      <c r="D7435">
        <f ca="1">IF(OpportunityTbl[[#This Row],[statecode]]=0,"",OpportunityTbl[[#This Row],[Estimated Close Date]])</f>
        <v>44618</v>
      </c>
      <c r="E7435" s="14">
        <v>-539</v>
      </c>
      <c r="F7435" s="14">
        <v>-492</v>
      </c>
      <c r="G7435" t="s">
        <v>27</v>
      </c>
      <c r="H7435" t="s">
        <v>28</v>
      </c>
      <c r="I7435">
        <v>2</v>
      </c>
      <c r="J7435">
        <v>4</v>
      </c>
      <c r="K7435" t="s">
        <v>11729</v>
      </c>
      <c r="L7435" t="s">
        <v>12236</v>
      </c>
      <c r="M7435" t="s">
        <v>22</v>
      </c>
      <c r="N7435" t="s">
        <v>513</v>
      </c>
      <c r="O7435" t="s">
        <v>29</v>
      </c>
      <c r="P7435" t="s">
        <v>525</v>
      </c>
      <c r="Q7435" s="13">
        <v>2928</v>
      </c>
      <c r="S7435" s="1">
        <v>0.1</v>
      </c>
      <c r="T7435" t="s">
        <v>23</v>
      </c>
      <c r="U7435" t="s">
        <v>24</v>
      </c>
      <c r="V7435" t="b">
        <v>1</v>
      </c>
      <c r="W7435">
        <v>2.5</v>
      </c>
      <c r="X7435" t="s">
        <v>25</v>
      </c>
      <c r="Y7435" t="s">
        <v>26</v>
      </c>
    </row>
    <row r="7436" spans="1:25" x14ac:dyDescent="0.4">
      <c r="A7436" t="s">
        <v>3883</v>
      </c>
      <c r="B7436" s="2">
        <f ca="1">TODAY()+OpportunityTbl[[#This Row],[CreatedOn_DaysFromToday]]</f>
        <v>44571</v>
      </c>
      <c r="C7436" s="2">
        <f ca="1">TODAY()+OpportunityTbl[[#This Row],[EstCloseDate_DaysFromToday]]</f>
        <v>44615</v>
      </c>
      <c r="D7436">
        <f ca="1">IF(OpportunityTbl[[#This Row],[statecode]]=0,"",OpportunityTbl[[#This Row],[Estimated Close Date]])</f>
        <v>44615</v>
      </c>
      <c r="E7436" s="14">
        <v>-539</v>
      </c>
      <c r="F7436" s="14">
        <v>-495</v>
      </c>
      <c r="G7436" t="s">
        <v>27</v>
      </c>
      <c r="H7436" t="s">
        <v>28</v>
      </c>
      <c r="I7436">
        <v>2</v>
      </c>
      <c r="J7436">
        <v>4</v>
      </c>
      <c r="K7436" t="s">
        <v>11730</v>
      </c>
      <c r="L7436" t="s">
        <v>12238</v>
      </c>
      <c r="M7436" t="s">
        <v>22</v>
      </c>
      <c r="N7436" t="s">
        <v>518</v>
      </c>
      <c r="O7436" t="s">
        <v>29</v>
      </c>
      <c r="P7436" t="s">
        <v>532</v>
      </c>
      <c r="Q7436" s="13">
        <v>3967</v>
      </c>
      <c r="S7436" s="1">
        <v>0.1</v>
      </c>
      <c r="T7436" t="s">
        <v>23</v>
      </c>
      <c r="U7436" t="s">
        <v>24</v>
      </c>
      <c r="V7436" t="b">
        <v>1</v>
      </c>
      <c r="W7436">
        <v>2</v>
      </c>
      <c r="X7436" t="s">
        <v>25</v>
      </c>
      <c r="Y7436" t="s">
        <v>26</v>
      </c>
    </row>
    <row r="7437" spans="1:25" x14ac:dyDescent="0.4">
      <c r="A7437" t="s">
        <v>3884</v>
      </c>
      <c r="B7437" s="2">
        <f ca="1">TODAY()+OpportunityTbl[[#This Row],[CreatedOn_DaysFromToday]]</f>
        <v>44571</v>
      </c>
      <c r="C7437" s="2">
        <f ca="1">TODAY()+OpportunityTbl[[#This Row],[EstCloseDate_DaysFromToday]]</f>
        <v>44628</v>
      </c>
      <c r="D7437">
        <f ca="1">IF(OpportunityTbl[[#This Row],[statecode]]=0,"",OpportunityTbl[[#This Row],[Estimated Close Date]])</f>
        <v>44628</v>
      </c>
      <c r="E7437" s="14">
        <v>-539</v>
      </c>
      <c r="F7437" s="14">
        <v>-482</v>
      </c>
      <c r="G7437" t="s">
        <v>27</v>
      </c>
      <c r="H7437" t="s">
        <v>28</v>
      </c>
      <c r="I7437">
        <v>2</v>
      </c>
      <c r="J7437">
        <v>4</v>
      </c>
      <c r="K7437" t="s">
        <v>11651</v>
      </c>
      <c r="L7437" t="s">
        <v>12239</v>
      </c>
      <c r="M7437" t="s">
        <v>22</v>
      </c>
      <c r="N7437" t="s">
        <v>518</v>
      </c>
      <c r="O7437" t="s">
        <v>29</v>
      </c>
      <c r="P7437" t="s">
        <v>532</v>
      </c>
      <c r="Q7437" s="13">
        <v>5233</v>
      </c>
      <c r="S7437" s="1">
        <v>0.1</v>
      </c>
      <c r="T7437" t="s">
        <v>23</v>
      </c>
      <c r="U7437" t="s">
        <v>24</v>
      </c>
      <c r="V7437" t="b">
        <v>0</v>
      </c>
      <c r="W7437">
        <v>2</v>
      </c>
      <c r="X7437" t="s">
        <v>25</v>
      </c>
      <c r="Y7437" t="s">
        <v>26</v>
      </c>
    </row>
    <row r="7438" spans="1:25" x14ac:dyDescent="0.4">
      <c r="A7438" t="s">
        <v>5280</v>
      </c>
      <c r="B7438" s="2">
        <f ca="1">TODAY()+OpportunityTbl[[#This Row],[CreatedOn_DaysFromToday]]</f>
        <v>44571</v>
      </c>
      <c r="C7438" s="2">
        <f ca="1">TODAY()+OpportunityTbl[[#This Row],[EstCloseDate_DaysFromToday]]</f>
        <v>44630</v>
      </c>
      <c r="D7438">
        <f ca="1">IF(OpportunityTbl[[#This Row],[statecode]]=0,"",OpportunityTbl[[#This Row],[Estimated Close Date]])</f>
        <v>44630</v>
      </c>
      <c r="E7438" s="14">
        <v>-539</v>
      </c>
      <c r="F7438" s="14">
        <v>-480</v>
      </c>
      <c r="G7438" t="s">
        <v>27</v>
      </c>
      <c r="H7438" t="s">
        <v>28</v>
      </c>
      <c r="I7438">
        <v>2</v>
      </c>
      <c r="J7438">
        <v>4</v>
      </c>
      <c r="K7438" t="s">
        <v>11652</v>
      </c>
      <c r="L7438" t="s">
        <v>12236</v>
      </c>
      <c r="M7438" t="s">
        <v>22</v>
      </c>
      <c r="N7438" t="s">
        <v>2121</v>
      </c>
      <c r="O7438" t="s">
        <v>29</v>
      </c>
      <c r="P7438" t="s">
        <v>2122</v>
      </c>
      <c r="Q7438" s="13">
        <v>1875</v>
      </c>
      <c r="S7438" s="1">
        <v>0.5</v>
      </c>
      <c r="T7438" t="s">
        <v>168</v>
      </c>
      <c r="U7438" t="s">
        <v>97</v>
      </c>
      <c r="V7438" t="b">
        <v>0</v>
      </c>
      <c r="W7438">
        <v>4</v>
      </c>
      <c r="X7438" t="s">
        <v>240</v>
      </c>
      <c r="Y7438" t="s">
        <v>4899</v>
      </c>
    </row>
    <row r="7439" spans="1:25" x14ac:dyDescent="0.4">
      <c r="A7439" t="s">
        <v>6200</v>
      </c>
      <c r="B7439" s="2">
        <f ca="1">TODAY()+OpportunityTbl[[#This Row],[CreatedOn_DaysFromToday]]</f>
        <v>44571</v>
      </c>
      <c r="C7439" s="2">
        <f ca="1">TODAY()+OpportunityTbl[[#This Row],[EstCloseDate_DaysFromToday]]</f>
        <v>44613</v>
      </c>
      <c r="D7439">
        <f ca="1">IF(OpportunityTbl[[#This Row],[statecode]]=0,"",OpportunityTbl[[#This Row],[Estimated Close Date]])</f>
        <v>44613</v>
      </c>
      <c r="E7439" s="14">
        <v>-539</v>
      </c>
      <c r="F7439" s="14">
        <v>-497</v>
      </c>
      <c r="G7439" t="s">
        <v>27</v>
      </c>
      <c r="H7439" t="s">
        <v>28</v>
      </c>
      <c r="I7439">
        <v>2</v>
      </c>
      <c r="J7439">
        <v>4</v>
      </c>
      <c r="K7439" t="s">
        <v>11679</v>
      </c>
      <c r="L7439" t="s">
        <v>12239</v>
      </c>
      <c r="M7439" t="s">
        <v>22</v>
      </c>
      <c r="N7439" t="s">
        <v>469</v>
      </c>
      <c r="O7439" t="s">
        <v>29</v>
      </c>
      <c r="P7439" t="s">
        <v>470</v>
      </c>
      <c r="Q7439" s="13">
        <v>5702</v>
      </c>
      <c r="S7439" s="1">
        <v>0.3</v>
      </c>
      <c r="T7439" t="s">
        <v>168</v>
      </c>
      <c r="U7439" t="s">
        <v>100</v>
      </c>
      <c r="V7439" t="b">
        <v>0</v>
      </c>
      <c r="W7439">
        <v>2</v>
      </c>
      <c r="X7439" t="s">
        <v>157</v>
      </c>
      <c r="Y7439" t="s">
        <v>4890</v>
      </c>
    </row>
    <row r="7440" spans="1:25" x14ac:dyDescent="0.4">
      <c r="A7440" t="s">
        <v>6308</v>
      </c>
      <c r="B7440" s="2">
        <f ca="1">TODAY()+OpportunityTbl[[#This Row],[CreatedOn_DaysFromToday]]</f>
        <v>44571</v>
      </c>
      <c r="C7440" s="2">
        <f ca="1">TODAY()+OpportunityTbl[[#This Row],[EstCloseDate_DaysFromToday]]</f>
        <v>44601</v>
      </c>
      <c r="D7440">
        <f ca="1">IF(OpportunityTbl[[#This Row],[statecode]]=0,"",OpportunityTbl[[#This Row],[Estimated Close Date]])</f>
        <v>44601</v>
      </c>
      <c r="E7440" s="14">
        <v>-539</v>
      </c>
      <c r="F7440" s="14">
        <v>-509</v>
      </c>
      <c r="G7440" t="s">
        <v>27</v>
      </c>
      <c r="H7440" t="s">
        <v>28</v>
      </c>
      <c r="I7440">
        <v>2</v>
      </c>
      <c r="J7440">
        <v>4</v>
      </c>
      <c r="K7440" t="s">
        <v>11726</v>
      </c>
      <c r="L7440" t="s">
        <v>12238</v>
      </c>
      <c r="M7440" t="s">
        <v>22</v>
      </c>
      <c r="N7440" t="s">
        <v>475</v>
      </c>
      <c r="O7440" t="s">
        <v>29</v>
      </c>
      <c r="P7440" t="s">
        <v>907</v>
      </c>
      <c r="Q7440" s="13">
        <v>3342</v>
      </c>
      <c r="S7440" s="1">
        <v>0.1</v>
      </c>
      <c r="T7440" t="s">
        <v>23</v>
      </c>
      <c r="U7440" t="s">
        <v>100</v>
      </c>
      <c r="V7440" t="b">
        <v>1</v>
      </c>
      <c r="W7440">
        <v>2</v>
      </c>
      <c r="X7440" t="s">
        <v>25</v>
      </c>
      <c r="Y7440" t="s">
        <v>4926</v>
      </c>
    </row>
    <row r="7441" spans="1:25" x14ac:dyDescent="0.4">
      <c r="A7441" t="s">
        <v>6519</v>
      </c>
      <c r="B7441" s="2">
        <f ca="1">TODAY()+OpportunityTbl[[#This Row],[CreatedOn_DaysFromToday]]</f>
        <v>44571</v>
      </c>
      <c r="C7441" s="2">
        <f ca="1">TODAY()+OpportunityTbl[[#This Row],[EstCloseDate_DaysFromToday]]</f>
        <v>44634</v>
      </c>
      <c r="D7441">
        <f ca="1">IF(OpportunityTbl[[#This Row],[statecode]]=0,"",OpportunityTbl[[#This Row],[Estimated Close Date]])</f>
        <v>44634</v>
      </c>
      <c r="E7441" s="14">
        <v>-539</v>
      </c>
      <c r="F7441" s="14">
        <v>-476</v>
      </c>
      <c r="G7441" t="s">
        <v>27</v>
      </c>
      <c r="H7441" t="s">
        <v>28</v>
      </c>
      <c r="I7441">
        <v>2</v>
      </c>
      <c r="J7441">
        <v>4</v>
      </c>
      <c r="K7441" t="s">
        <v>11651</v>
      </c>
      <c r="L7441" t="s">
        <v>12233</v>
      </c>
      <c r="M7441" t="s">
        <v>22</v>
      </c>
      <c r="N7441" t="s">
        <v>616</v>
      </c>
      <c r="O7441" t="s">
        <v>29</v>
      </c>
      <c r="P7441" t="s">
        <v>617</v>
      </c>
      <c r="Q7441" s="13">
        <v>16660</v>
      </c>
      <c r="S7441" s="1">
        <v>0.3</v>
      </c>
      <c r="T7441" t="s">
        <v>168</v>
      </c>
      <c r="U7441" t="s">
        <v>100</v>
      </c>
      <c r="V7441" t="b">
        <v>1</v>
      </c>
      <c r="W7441">
        <v>2.5</v>
      </c>
      <c r="X7441" t="s">
        <v>157</v>
      </c>
      <c r="Y7441" t="s">
        <v>4892</v>
      </c>
    </row>
    <row r="7442" spans="1:25" x14ac:dyDescent="0.4">
      <c r="A7442" t="s">
        <v>6679</v>
      </c>
      <c r="B7442" s="2">
        <f ca="1">TODAY()+OpportunityTbl[[#This Row],[CreatedOn_DaysFromToday]]</f>
        <v>44571</v>
      </c>
      <c r="C7442" s="2">
        <f ca="1">TODAY()+OpportunityTbl[[#This Row],[EstCloseDate_DaysFromToday]]</f>
        <v>44650</v>
      </c>
      <c r="D7442">
        <f ca="1">IF(OpportunityTbl[[#This Row],[statecode]]=0,"",OpportunityTbl[[#This Row],[Estimated Close Date]])</f>
        <v>44650</v>
      </c>
      <c r="E7442" s="14">
        <v>-539</v>
      </c>
      <c r="F7442" s="14">
        <v>-460</v>
      </c>
      <c r="G7442" t="s">
        <v>27</v>
      </c>
      <c r="H7442" t="s">
        <v>28</v>
      </c>
      <c r="I7442">
        <v>2</v>
      </c>
      <c r="J7442">
        <v>4</v>
      </c>
      <c r="K7442" t="s">
        <v>11602</v>
      </c>
      <c r="L7442" t="s">
        <v>12234</v>
      </c>
      <c r="M7442" t="s">
        <v>22</v>
      </c>
      <c r="N7442" t="s">
        <v>779</v>
      </c>
      <c r="O7442" t="s">
        <v>29</v>
      </c>
      <c r="P7442" t="s">
        <v>780</v>
      </c>
      <c r="Q7442" s="13">
        <v>2220</v>
      </c>
      <c r="S7442" s="1">
        <v>0.3</v>
      </c>
      <c r="T7442" t="s">
        <v>168</v>
      </c>
      <c r="U7442" t="s">
        <v>24</v>
      </c>
      <c r="V7442" t="b">
        <v>0</v>
      </c>
      <c r="W7442">
        <v>2.5</v>
      </c>
      <c r="X7442" t="s">
        <v>157</v>
      </c>
      <c r="Y7442" t="s">
        <v>4896</v>
      </c>
    </row>
    <row r="7443" spans="1:25" x14ac:dyDescent="0.4">
      <c r="A7443" t="s">
        <v>9267</v>
      </c>
      <c r="B7443" s="2">
        <f ca="1">TODAY()+OpportunityTbl[[#This Row],[CreatedOn_DaysFromToday]]</f>
        <v>44571</v>
      </c>
      <c r="C7443" s="2">
        <f ca="1">TODAY()+OpportunityTbl[[#This Row],[EstCloseDate_DaysFromToday]]</f>
        <v>44620</v>
      </c>
      <c r="D7443">
        <f ca="1">IF(OpportunityTbl[[#This Row],[statecode]]=0,"",OpportunityTbl[[#This Row],[Estimated Close Date]])</f>
        <v>44620</v>
      </c>
      <c r="E7443" s="14">
        <v>-539</v>
      </c>
      <c r="F7443" s="14">
        <v>-490</v>
      </c>
      <c r="G7443" t="s">
        <v>7082</v>
      </c>
      <c r="H7443" t="s">
        <v>7082</v>
      </c>
      <c r="I7443">
        <v>1</v>
      </c>
      <c r="J7443">
        <v>3</v>
      </c>
      <c r="K7443" t="s">
        <v>11645</v>
      </c>
      <c r="L7443" t="s">
        <v>12240</v>
      </c>
      <c r="M7443" t="s">
        <v>22</v>
      </c>
      <c r="N7443" t="s">
        <v>2121</v>
      </c>
      <c r="O7443" t="s">
        <v>29</v>
      </c>
      <c r="P7443" t="s">
        <v>2167</v>
      </c>
      <c r="Q7443" s="13">
        <v>8733</v>
      </c>
      <c r="R7443" s="13">
        <v>8383.68</v>
      </c>
      <c r="S7443" s="1">
        <v>0.5</v>
      </c>
      <c r="T7443" t="s">
        <v>168</v>
      </c>
      <c r="U7443" t="s">
        <v>24</v>
      </c>
      <c r="V7443" t="b">
        <v>1</v>
      </c>
      <c r="W7443">
        <v>4</v>
      </c>
      <c r="X7443" t="s">
        <v>240</v>
      </c>
      <c r="Y7443" t="s">
        <v>26</v>
      </c>
    </row>
    <row r="7444" spans="1:25" x14ac:dyDescent="0.4">
      <c r="A7444" t="s">
        <v>9548</v>
      </c>
      <c r="B7444" s="2">
        <f ca="1">TODAY()+OpportunityTbl[[#This Row],[CreatedOn_DaysFromToday]]</f>
        <v>44571</v>
      </c>
      <c r="C7444" s="2">
        <f ca="1">TODAY()+OpportunityTbl[[#This Row],[EstCloseDate_DaysFromToday]]</f>
        <v>44597</v>
      </c>
      <c r="D7444">
        <f ca="1">IF(OpportunityTbl[[#This Row],[statecode]]=0,"",OpportunityTbl[[#This Row],[Estimated Close Date]])</f>
        <v>44597</v>
      </c>
      <c r="E7444" s="14">
        <v>-539</v>
      </c>
      <c r="F7444" s="14">
        <v>-513</v>
      </c>
      <c r="G7444" t="s">
        <v>7082</v>
      </c>
      <c r="H7444" t="s">
        <v>7082</v>
      </c>
      <c r="I7444">
        <v>1</v>
      </c>
      <c r="J7444">
        <v>3</v>
      </c>
      <c r="K7444" t="s">
        <v>11731</v>
      </c>
      <c r="L7444" t="s">
        <v>12236</v>
      </c>
      <c r="M7444" t="s">
        <v>22</v>
      </c>
      <c r="N7444" t="s">
        <v>469</v>
      </c>
      <c r="O7444" t="s">
        <v>29</v>
      </c>
      <c r="P7444" t="s">
        <v>470</v>
      </c>
      <c r="Q7444" s="13">
        <v>1726</v>
      </c>
      <c r="R7444" s="13">
        <v>1682.85</v>
      </c>
      <c r="S7444" s="1">
        <v>0.3</v>
      </c>
      <c r="T7444" t="s">
        <v>168</v>
      </c>
      <c r="U7444" t="s">
        <v>100</v>
      </c>
      <c r="V7444" t="b">
        <v>1</v>
      </c>
      <c r="W7444">
        <v>2.5</v>
      </c>
      <c r="X7444" t="s">
        <v>157</v>
      </c>
      <c r="Y7444" t="s">
        <v>26</v>
      </c>
    </row>
    <row r="7445" spans="1:25" x14ac:dyDescent="0.4">
      <c r="A7445" t="s">
        <v>9660</v>
      </c>
      <c r="B7445" s="2">
        <f ca="1">TODAY()+OpportunityTbl[[#This Row],[CreatedOn_DaysFromToday]]</f>
        <v>44571</v>
      </c>
      <c r="C7445" s="2">
        <f ca="1">TODAY()+OpportunityTbl[[#This Row],[EstCloseDate_DaysFromToday]]</f>
        <v>44616</v>
      </c>
      <c r="D7445">
        <f ca="1">IF(OpportunityTbl[[#This Row],[statecode]]=0,"",OpportunityTbl[[#This Row],[Estimated Close Date]])</f>
        <v>44616</v>
      </c>
      <c r="E7445" s="14">
        <v>-539</v>
      </c>
      <c r="F7445" s="14">
        <v>-494</v>
      </c>
      <c r="G7445" t="s">
        <v>7082</v>
      </c>
      <c r="H7445" t="s">
        <v>7082</v>
      </c>
      <c r="I7445">
        <v>1</v>
      </c>
      <c r="J7445">
        <v>3</v>
      </c>
      <c r="K7445" t="s">
        <v>11700</v>
      </c>
      <c r="L7445" t="s">
        <v>12233</v>
      </c>
      <c r="M7445" t="s">
        <v>22</v>
      </c>
      <c r="N7445" t="s">
        <v>31</v>
      </c>
      <c r="O7445" t="s">
        <v>29</v>
      </c>
      <c r="P7445" t="s">
        <v>210</v>
      </c>
      <c r="Q7445" s="13">
        <v>24863</v>
      </c>
      <c r="R7445" s="13">
        <v>24241.42</v>
      </c>
      <c r="S7445" s="1">
        <v>0.3</v>
      </c>
      <c r="T7445" t="s">
        <v>168</v>
      </c>
      <c r="U7445" t="s">
        <v>24</v>
      </c>
      <c r="V7445" t="b">
        <v>1</v>
      </c>
      <c r="W7445">
        <v>2.5</v>
      </c>
      <c r="X7445" t="s">
        <v>157</v>
      </c>
      <c r="Y7445" t="s">
        <v>26</v>
      </c>
    </row>
    <row r="7446" spans="1:25" x14ac:dyDescent="0.4">
      <c r="A7446" t="s">
        <v>9661</v>
      </c>
      <c r="B7446" s="2">
        <f ca="1">TODAY()+OpportunityTbl[[#This Row],[CreatedOn_DaysFromToday]]</f>
        <v>44571</v>
      </c>
      <c r="C7446" s="2">
        <f ca="1">TODAY()+OpportunityTbl[[#This Row],[EstCloseDate_DaysFromToday]]</f>
        <v>44616</v>
      </c>
      <c r="D7446">
        <f ca="1">IF(OpportunityTbl[[#This Row],[statecode]]=0,"",OpportunityTbl[[#This Row],[Estimated Close Date]])</f>
        <v>44616</v>
      </c>
      <c r="E7446" s="14">
        <v>-539</v>
      </c>
      <c r="F7446" s="14">
        <v>-494</v>
      </c>
      <c r="G7446" t="s">
        <v>7082</v>
      </c>
      <c r="H7446" t="s">
        <v>7082</v>
      </c>
      <c r="I7446">
        <v>1</v>
      </c>
      <c r="J7446">
        <v>3</v>
      </c>
      <c r="K7446" t="s">
        <v>11682</v>
      </c>
      <c r="L7446" t="s">
        <v>12240</v>
      </c>
      <c r="M7446" t="s">
        <v>22</v>
      </c>
      <c r="N7446" t="s">
        <v>31</v>
      </c>
      <c r="O7446" t="s">
        <v>29</v>
      </c>
      <c r="P7446" t="s">
        <v>210</v>
      </c>
      <c r="Q7446" s="13">
        <v>9319</v>
      </c>
      <c r="R7446" s="13">
        <v>9086.02</v>
      </c>
      <c r="S7446" s="1">
        <v>0.3</v>
      </c>
      <c r="T7446" t="s">
        <v>168</v>
      </c>
      <c r="U7446" t="s">
        <v>97</v>
      </c>
      <c r="V7446" t="b">
        <v>1</v>
      </c>
      <c r="W7446">
        <v>2.5</v>
      </c>
      <c r="X7446" t="s">
        <v>157</v>
      </c>
      <c r="Y7446" t="s">
        <v>26</v>
      </c>
    </row>
    <row r="7447" spans="1:25" x14ac:dyDescent="0.4">
      <c r="A7447" t="s">
        <v>67</v>
      </c>
      <c r="B7447" s="2">
        <f ca="1">TODAY()+OpportunityTbl[[#This Row],[CreatedOn_DaysFromToday]]</f>
        <v>44570</v>
      </c>
      <c r="C7447" s="2">
        <f ca="1">TODAY()+OpportunityTbl[[#This Row],[EstCloseDate_DaysFromToday]]</f>
        <v>44611</v>
      </c>
      <c r="D7447">
        <f ca="1">IF(OpportunityTbl[[#This Row],[statecode]]=0,"",OpportunityTbl[[#This Row],[Estimated Close Date]])</f>
        <v>44611</v>
      </c>
      <c r="E7447" s="14">
        <v>-540</v>
      </c>
      <c r="F7447" s="14">
        <v>-499</v>
      </c>
      <c r="G7447" t="s">
        <v>27</v>
      </c>
      <c r="H7447" t="s">
        <v>28</v>
      </c>
      <c r="I7447">
        <v>2</v>
      </c>
      <c r="J7447">
        <v>4</v>
      </c>
      <c r="K7447" t="s">
        <v>11645</v>
      </c>
      <c r="L7447" t="s">
        <v>12236</v>
      </c>
      <c r="M7447" t="s">
        <v>22</v>
      </c>
      <c r="N7447" t="s">
        <v>31</v>
      </c>
      <c r="O7447" t="s">
        <v>29</v>
      </c>
      <c r="P7447" t="s">
        <v>32</v>
      </c>
      <c r="Q7447" s="13">
        <v>2321</v>
      </c>
      <c r="S7447" s="1">
        <v>0.1</v>
      </c>
      <c r="T7447" t="s">
        <v>23</v>
      </c>
      <c r="U7447" t="s">
        <v>24</v>
      </c>
      <c r="V7447" t="b">
        <v>1</v>
      </c>
      <c r="W7447">
        <v>2.5</v>
      </c>
      <c r="X7447" t="s">
        <v>25</v>
      </c>
      <c r="Y7447" t="s">
        <v>26</v>
      </c>
    </row>
    <row r="7448" spans="1:25" x14ac:dyDescent="0.4">
      <c r="A7448" t="s">
        <v>898</v>
      </c>
      <c r="B7448" s="2">
        <f ca="1">TODAY()+OpportunityTbl[[#This Row],[CreatedOn_DaysFromToday]]</f>
        <v>44570</v>
      </c>
      <c r="C7448" s="2">
        <f ca="1">TODAY()+OpportunityTbl[[#This Row],[EstCloseDate_DaysFromToday]]</f>
        <v>44635</v>
      </c>
      <c r="D7448">
        <f ca="1">IF(OpportunityTbl[[#This Row],[statecode]]=0,"",OpportunityTbl[[#This Row],[Estimated Close Date]])</f>
        <v>44635</v>
      </c>
      <c r="E7448" s="14">
        <v>-540</v>
      </c>
      <c r="F7448" s="14">
        <v>-475</v>
      </c>
      <c r="G7448" t="s">
        <v>27</v>
      </c>
      <c r="H7448" t="s">
        <v>28</v>
      </c>
      <c r="I7448">
        <v>2</v>
      </c>
      <c r="J7448">
        <v>4</v>
      </c>
      <c r="K7448" t="s">
        <v>11667</v>
      </c>
      <c r="L7448" t="s">
        <v>12236</v>
      </c>
      <c r="M7448" t="s">
        <v>22</v>
      </c>
      <c r="N7448" t="s">
        <v>779</v>
      </c>
      <c r="O7448" t="s">
        <v>29</v>
      </c>
      <c r="P7448" t="s">
        <v>782</v>
      </c>
      <c r="Q7448" s="13">
        <v>1934</v>
      </c>
      <c r="S7448" s="1">
        <v>0.1</v>
      </c>
      <c r="T7448" t="s">
        <v>23</v>
      </c>
      <c r="U7448" t="s">
        <v>97</v>
      </c>
      <c r="V7448" t="b">
        <v>1</v>
      </c>
      <c r="W7448">
        <v>2.5</v>
      </c>
      <c r="X7448" t="s">
        <v>157</v>
      </c>
      <c r="Y7448" t="s">
        <v>26</v>
      </c>
    </row>
    <row r="7449" spans="1:25" x14ac:dyDescent="0.4">
      <c r="A7449" t="s">
        <v>899</v>
      </c>
      <c r="B7449" s="2">
        <f ca="1">TODAY()+OpportunityTbl[[#This Row],[CreatedOn_DaysFromToday]]</f>
        <v>44570</v>
      </c>
      <c r="C7449" s="2">
        <f ca="1">TODAY()+OpportunityTbl[[#This Row],[EstCloseDate_DaysFromToday]]</f>
        <v>44635</v>
      </c>
      <c r="D7449">
        <f ca="1">IF(OpportunityTbl[[#This Row],[statecode]]=0,"",OpportunityTbl[[#This Row],[Estimated Close Date]])</f>
        <v>44635</v>
      </c>
      <c r="E7449" s="14">
        <v>-540</v>
      </c>
      <c r="F7449" s="14">
        <v>-475</v>
      </c>
      <c r="G7449" t="s">
        <v>27</v>
      </c>
      <c r="H7449" t="s">
        <v>28</v>
      </c>
      <c r="I7449">
        <v>2</v>
      </c>
      <c r="J7449">
        <v>4</v>
      </c>
      <c r="K7449" t="s">
        <v>11690</v>
      </c>
      <c r="L7449" t="s">
        <v>12234</v>
      </c>
      <c r="M7449" t="s">
        <v>22</v>
      </c>
      <c r="N7449" t="s">
        <v>779</v>
      </c>
      <c r="O7449" t="s">
        <v>29</v>
      </c>
      <c r="P7449" t="s">
        <v>780</v>
      </c>
      <c r="Q7449" s="13">
        <v>2335</v>
      </c>
      <c r="S7449" s="1">
        <v>0.1</v>
      </c>
      <c r="T7449" t="s">
        <v>23</v>
      </c>
      <c r="U7449" t="s">
        <v>100</v>
      </c>
      <c r="V7449" t="b">
        <v>0</v>
      </c>
      <c r="W7449">
        <v>2.5</v>
      </c>
      <c r="X7449" t="s">
        <v>157</v>
      </c>
      <c r="Y7449" t="s">
        <v>26</v>
      </c>
    </row>
    <row r="7450" spans="1:25" x14ac:dyDescent="0.4">
      <c r="A7450" t="s">
        <v>2061</v>
      </c>
      <c r="B7450" s="2">
        <f ca="1">TODAY()+OpportunityTbl[[#This Row],[CreatedOn_DaysFromToday]]</f>
        <v>44570</v>
      </c>
      <c r="C7450" s="2">
        <f ca="1">TODAY()+OpportunityTbl[[#This Row],[EstCloseDate_DaysFromToday]]</f>
        <v>44648</v>
      </c>
      <c r="D7450">
        <f ca="1">IF(OpportunityTbl[[#This Row],[statecode]]=0,"",OpportunityTbl[[#This Row],[Estimated Close Date]])</f>
        <v>44648</v>
      </c>
      <c r="E7450" s="14">
        <v>-540</v>
      </c>
      <c r="F7450" s="14">
        <v>-462</v>
      </c>
      <c r="G7450" t="s">
        <v>27</v>
      </c>
      <c r="H7450" t="s">
        <v>28</v>
      </c>
      <c r="I7450">
        <v>2</v>
      </c>
      <c r="J7450">
        <v>4</v>
      </c>
      <c r="K7450" t="s">
        <v>11602</v>
      </c>
      <c r="L7450" t="s">
        <v>12236</v>
      </c>
      <c r="M7450" t="s">
        <v>22</v>
      </c>
      <c r="N7450" t="s">
        <v>2022</v>
      </c>
      <c r="O7450" t="s">
        <v>29</v>
      </c>
      <c r="P7450" t="s">
        <v>2026</v>
      </c>
      <c r="Q7450" s="13">
        <v>2304</v>
      </c>
      <c r="S7450" s="1">
        <v>0.3</v>
      </c>
      <c r="T7450" t="s">
        <v>168</v>
      </c>
      <c r="U7450" t="s">
        <v>24</v>
      </c>
      <c r="V7450" t="b">
        <v>0</v>
      </c>
      <c r="W7450">
        <v>4</v>
      </c>
      <c r="X7450" t="s">
        <v>157</v>
      </c>
      <c r="Y7450" t="s">
        <v>26</v>
      </c>
    </row>
    <row r="7451" spans="1:25" x14ac:dyDescent="0.4">
      <c r="A7451" t="s">
        <v>2426</v>
      </c>
      <c r="B7451" s="2">
        <f ca="1">TODAY()+OpportunityTbl[[#This Row],[CreatedOn_DaysFromToday]]</f>
        <v>44570</v>
      </c>
      <c r="C7451" s="2">
        <f ca="1">TODAY()+OpportunityTbl[[#This Row],[EstCloseDate_DaysFromToday]]</f>
        <v>44620</v>
      </c>
      <c r="D7451">
        <f ca="1">IF(OpportunityTbl[[#This Row],[statecode]]=0,"",OpportunityTbl[[#This Row],[Estimated Close Date]])</f>
        <v>44620</v>
      </c>
      <c r="E7451" s="14">
        <v>-540</v>
      </c>
      <c r="F7451" s="14">
        <v>-490</v>
      </c>
      <c r="G7451" t="s">
        <v>27</v>
      </c>
      <c r="H7451" t="s">
        <v>28</v>
      </c>
      <c r="I7451">
        <v>2</v>
      </c>
      <c r="J7451">
        <v>4</v>
      </c>
      <c r="K7451" t="s">
        <v>11667</v>
      </c>
      <c r="L7451" t="s">
        <v>12238</v>
      </c>
      <c r="M7451" t="s">
        <v>22</v>
      </c>
      <c r="N7451" t="s">
        <v>2069</v>
      </c>
      <c r="O7451" t="s">
        <v>29</v>
      </c>
      <c r="P7451" t="s">
        <v>2084</v>
      </c>
      <c r="Q7451" s="13">
        <v>2799</v>
      </c>
      <c r="S7451" s="1">
        <v>0.1</v>
      </c>
      <c r="T7451" t="s">
        <v>23</v>
      </c>
      <c r="U7451" t="s">
        <v>24</v>
      </c>
      <c r="V7451" t="b">
        <v>0</v>
      </c>
      <c r="W7451">
        <v>4</v>
      </c>
      <c r="X7451" t="s">
        <v>157</v>
      </c>
      <c r="Y7451" t="s">
        <v>26</v>
      </c>
    </row>
    <row r="7452" spans="1:25" x14ac:dyDescent="0.4">
      <c r="A7452" t="s">
        <v>7055</v>
      </c>
      <c r="B7452" s="2">
        <f ca="1">TODAY()+OpportunityTbl[[#This Row],[CreatedOn_DaysFromToday]]</f>
        <v>44570</v>
      </c>
      <c r="C7452" s="2">
        <f ca="1">TODAY()+OpportunityTbl[[#This Row],[EstCloseDate_DaysFromToday]]</f>
        <v>44614</v>
      </c>
      <c r="D7452">
        <f ca="1">IF(OpportunityTbl[[#This Row],[statecode]]=0,"",OpportunityTbl[[#This Row],[Estimated Close Date]])</f>
        <v>44614</v>
      </c>
      <c r="E7452" s="14">
        <v>-540</v>
      </c>
      <c r="F7452" s="14">
        <v>-496</v>
      </c>
      <c r="G7452" t="s">
        <v>27</v>
      </c>
      <c r="H7452" t="s">
        <v>28</v>
      </c>
      <c r="I7452">
        <v>2</v>
      </c>
      <c r="J7452">
        <v>4</v>
      </c>
      <c r="K7452" t="s">
        <v>11700</v>
      </c>
      <c r="L7452" t="s">
        <v>12234</v>
      </c>
      <c r="M7452" t="s">
        <v>22</v>
      </c>
      <c r="N7452" t="s">
        <v>31</v>
      </c>
      <c r="O7452" t="s">
        <v>29</v>
      </c>
      <c r="P7452" t="s">
        <v>32</v>
      </c>
      <c r="Q7452" s="13">
        <v>1551</v>
      </c>
      <c r="S7452" s="1">
        <v>0.3</v>
      </c>
      <c r="T7452" t="s">
        <v>168</v>
      </c>
      <c r="U7452" t="s">
        <v>100</v>
      </c>
      <c r="V7452" t="b">
        <v>0</v>
      </c>
      <c r="W7452">
        <v>2.5</v>
      </c>
      <c r="X7452" t="s">
        <v>157</v>
      </c>
      <c r="Y7452" t="s">
        <v>4890</v>
      </c>
    </row>
    <row r="7453" spans="1:25" x14ac:dyDescent="0.4">
      <c r="A7453" t="s">
        <v>8001</v>
      </c>
      <c r="B7453" s="2">
        <f ca="1">TODAY()+OpportunityTbl[[#This Row],[CreatedOn_DaysFromToday]]</f>
        <v>44570</v>
      </c>
      <c r="C7453" s="2">
        <f ca="1">TODAY()+OpportunityTbl[[#This Row],[EstCloseDate_DaysFromToday]]</f>
        <v>44624</v>
      </c>
      <c r="D7453">
        <f ca="1">IF(OpportunityTbl[[#This Row],[statecode]]=0,"",OpportunityTbl[[#This Row],[Estimated Close Date]])</f>
        <v>44624</v>
      </c>
      <c r="E7453" s="14">
        <v>-540</v>
      </c>
      <c r="F7453" s="14">
        <v>-486</v>
      </c>
      <c r="G7453" t="s">
        <v>7082</v>
      </c>
      <c r="H7453" t="s">
        <v>7082</v>
      </c>
      <c r="I7453">
        <v>1</v>
      </c>
      <c r="J7453">
        <v>3</v>
      </c>
      <c r="K7453" t="s">
        <v>11687</v>
      </c>
      <c r="L7453" t="s">
        <v>12240</v>
      </c>
      <c r="M7453" t="s">
        <v>22</v>
      </c>
      <c r="N7453" t="s">
        <v>513</v>
      </c>
      <c r="O7453" t="s">
        <v>29</v>
      </c>
      <c r="P7453" t="s">
        <v>514</v>
      </c>
      <c r="Q7453" s="13">
        <v>3833</v>
      </c>
      <c r="R7453" s="13">
        <v>3737.18</v>
      </c>
      <c r="S7453" s="1">
        <v>0.3</v>
      </c>
      <c r="T7453" t="s">
        <v>168</v>
      </c>
      <c r="U7453" t="s">
        <v>97</v>
      </c>
      <c r="V7453" t="b">
        <v>1</v>
      </c>
      <c r="W7453">
        <v>2.5</v>
      </c>
      <c r="X7453" t="s">
        <v>157</v>
      </c>
      <c r="Y7453" t="s">
        <v>4892</v>
      </c>
    </row>
    <row r="7454" spans="1:25" x14ac:dyDescent="0.4">
      <c r="A7454" t="s">
        <v>8350</v>
      </c>
      <c r="B7454" s="2">
        <f ca="1">TODAY()+OpportunityTbl[[#This Row],[CreatedOn_DaysFromToday]]</f>
        <v>44570</v>
      </c>
      <c r="C7454" s="2">
        <f ca="1">TODAY()+OpportunityTbl[[#This Row],[EstCloseDate_DaysFromToday]]</f>
        <v>44639</v>
      </c>
      <c r="D7454">
        <f ca="1">IF(OpportunityTbl[[#This Row],[statecode]]=0,"",OpportunityTbl[[#This Row],[Estimated Close Date]])</f>
        <v>44639</v>
      </c>
      <c r="E7454" s="14">
        <v>-540</v>
      </c>
      <c r="F7454" s="14">
        <v>-471</v>
      </c>
      <c r="G7454" t="s">
        <v>7082</v>
      </c>
      <c r="H7454" t="s">
        <v>7082</v>
      </c>
      <c r="I7454">
        <v>1</v>
      </c>
      <c r="J7454">
        <v>3</v>
      </c>
      <c r="K7454" t="s">
        <v>11604</v>
      </c>
      <c r="L7454" t="s">
        <v>12236</v>
      </c>
      <c r="M7454" t="s">
        <v>22</v>
      </c>
      <c r="N7454" t="s">
        <v>2121</v>
      </c>
      <c r="O7454" t="s">
        <v>29</v>
      </c>
      <c r="P7454" t="s">
        <v>4734</v>
      </c>
      <c r="Q7454" s="13">
        <v>2687</v>
      </c>
      <c r="R7454" s="13">
        <v>2579.52</v>
      </c>
      <c r="S7454" s="1">
        <v>0.9</v>
      </c>
      <c r="T7454" t="s">
        <v>4724</v>
      </c>
      <c r="U7454" t="s">
        <v>24</v>
      </c>
      <c r="V7454" t="b">
        <v>0</v>
      </c>
      <c r="W7454">
        <v>4</v>
      </c>
      <c r="X7454" t="s">
        <v>4732</v>
      </c>
      <c r="Y7454" t="s">
        <v>4896</v>
      </c>
    </row>
    <row r="7455" spans="1:25" x14ac:dyDescent="0.4">
      <c r="A7455" t="s">
        <v>9662</v>
      </c>
      <c r="B7455" s="2">
        <f ca="1">TODAY()+OpportunityTbl[[#This Row],[CreatedOn_DaysFromToday]]</f>
        <v>44570</v>
      </c>
      <c r="C7455" s="2">
        <f ca="1">TODAY()+OpportunityTbl[[#This Row],[EstCloseDate_DaysFromToday]]</f>
        <v>44614</v>
      </c>
      <c r="D7455">
        <f ca="1">IF(OpportunityTbl[[#This Row],[statecode]]=0,"",OpportunityTbl[[#This Row],[Estimated Close Date]])</f>
        <v>44614</v>
      </c>
      <c r="E7455" s="14">
        <v>-540</v>
      </c>
      <c r="F7455" s="14">
        <v>-496</v>
      </c>
      <c r="G7455" t="s">
        <v>7082</v>
      </c>
      <c r="H7455" t="s">
        <v>7082</v>
      </c>
      <c r="I7455">
        <v>1</v>
      </c>
      <c r="J7455">
        <v>3</v>
      </c>
      <c r="K7455" t="s">
        <v>11700</v>
      </c>
      <c r="L7455" t="s">
        <v>12234</v>
      </c>
      <c r="M7455" t="s">
        <v>22</v>
      </c>
      <c r="N7455" t="s">
        <v>31</v>
      </c>
      <c r="O7455" t="s">
        <v>29</v>
      </c>
      <c r="P7455" t="s">
        <v>210</v>
      </c>
      <c r="Q7455" s="13">
        <v>2137</v>
      </c>
      <c r="R7455" s="13">
        <v>2083.5700000000002</v>
      </c>
      <c r="S7455" s="1">
        <v>0.3</v>
      </c>
      <c r="T7455" t="s">
        <v>168</v>
      </c>
      <c r="U7455" t="s">
        <v>97</v>
      </c>
      <c r="V7455" t="b">
        <v>1</v>
      </c>
      <c r="W7455">
        <v>2.5</v>
      </c>
      <c r="X7455" t="s">
        <v>157</v>
      </c>
      <c r="Y7455" t="s">
        <v>26</v>
      </c>
    </row>
    <row r="7456" spans="1:25" x14ac:dyDescent="0.4">
      <c r="A7456" t="s">
        <v>10063</v>
      </c>
      <c r="B7456" s="2">
        <f ca="1">TODAY()+OpportunityTbl[[#This Row],[CreatedOn_DaysFromToday]]</f>
        <v>44570</v>
      </c>
      <c r="C7456" s="2">
        <f ca="1">TODAY()+OpportunityTbl[[#This Row],[EstCloseDate_DaysFromToday]]</f>
        <v>44624</v>
      </c>
      <c r="D7456">
        <f ca="1">IF(OpportunityTbl[[#This Row],[statecode]]=0,"",OpportunityTbl[[#This Row],[Estimated Close Date]])</f>
        <v>44624</v>
      </c>
      <c r="E7456" s="14">
        <v>-540</v>
      </c>
      <c r="F7456" s="14">
        <v>-486</v>
      </c>
      <c r="G7456" t="s">
        <v>7082</v>
      </c>
      <c r="H7456" t="s">
        <v>7082</v>
      </c>
      <c r="I7456">
        <v>1</v>
      </c>
      <c r="J7456">
        <v>3</v>
      </c>
      <c r="K7456" t="s">
        <v>11679</v>
      </c>
      <c r="L7456" t="s">
        <v>12239</v>
      </c>
      <c r="M7456" t="s">
        <v>22</v>
      </c>
      <c r="N7456" t="s">
        <v>2121</v>
      </c>
      <c r="O7456" t="s">
        <v>29</v>
      </c>
      <c r="P7456" t="s">
        <v>4734</v>
      </c>
      <c r="Q7456" s="13">
        <v>6843</v>
      </c>
      <c r="R7456" s="13">
        <v>6637.71</v>
      </c>
      <c r="S7456" s="1">
        <v>0.5</v>
      </c>
      <c r="T7456" t="s">
        <v>168</v>
      </c>
      <c r="U7456" t="s">
        <v>97</v>
      </c>
      <c r="V7456" t="b">
        <v>1</v>
      </c>
      <c r="W7456">
        <v>3</v>
      </c>
      <c r="X7456" t="s">
        <v>240</v>
      </c>
      <c r="Y7456" t="s">
        <v>26</v>
      </c>
    </row>
    <row r="7457" spans="1:25" x14ac:dyDescent="0.4">
      <c r="A7457" t="s">
        <v>10135</v>
      </c>
      <c r="B7457" s="2">
        <f ca="1">TODAY()+OpportunityTbl[[#This Row],[CreatedOn_DaysFromToday]]</f>
        <v>44570</v>
      </c>
      <c r="C7457" s="2">
        <f ca="1">TODAY()+OpportunityTbl[[#This Row],[EstCloseDate_DaysFromToday]]</f>
        <v>44627</v>
      </c>
      <c r="D7457">
        <f ca="1">IF(OpportunityTbl[[#This Row],[statecode]]=0,"",OpportunityTbl[[#This Row],[Estimated Close Date]])</f>
        <v>44627</v>
      </c>
      <c r="E7457" s="14">
        <v>-540</v>
      </c>
      <c r="F7457" s="14">
        <v>-483</v>
      </c>
      <c r="G7457" t="s">
        <v>7082</v>
      </c>
      <c r="H7457" t="s">
        <v>7082</v>
      </c>
      <c r="I7457">
        <v>1</v>
      </c>
      <c r="J7457">
        <v>3</v>
      </c>
      <c r="K7457" t="s">
        <v>11700</v>
      </c>
      <c r="L7457" t="s">
        <v>12237</v>
      </c>
      <c r="M7457" t="s">
        <v>22</v>
      </c>
      <c r="N7457" t="s">
        <v>2121</v>
      </c>
      <c r="O7457" t="s">
        <v>29</v>
      </c>
      <c r="P7457" t="s">
        <v>4734</v>
      </c>
      <c r="Q7457" s="13">
        <v>4074</v>
      </c>
      <c r="R7457" s="13">
        <v>3870.3</v>
      </c>
      <c r="S7457" s="1">
        <v>0.9</v>
      </c>
      <c r="T7457" t="s">
        <v>4724</v>
      </c>
      <c r="U7457" t="s">
        <v>97</v>
      </c>
      <c r="V7457" t="b">
        <v>1</v>
      </c>
      <c r="W7457">
        <v>5</v>
      </c>
      <c r="X7457" t="s">
        <v>4732</v>
      </c>
      <c r="Y7457" t="s">
        <v>26</v>
      </c>
    </row>
    <row r="7458" spans="1:25" x14ac:dyDescent="0.4">
      <c r="A7458" t="s">
        <v>900</v>
      </c>
      <c r="B7458" s="2">
        <f ca="1">TODAY()+OpportunityTbl[[#This Row],[CreatedOn_DaysFromToday]]</f>
        <v>44569</v>
      </c>
      <c r="C7458" s="2">
        <f ca="1">TODAY()+OpportunityTbl[[#This Row],[EstCloseDate_DaysFromToday]]</f>
        <v>44648</v>
      </c>
      <c r="D7458">
        <f ca="1">IF(OpportunityTbl[[#This Row],[statecode]]=0,"",OpportunityTbl[[#This Row],[Estimated Close Date]])</f>
        <v>44648</v>
      </c>
      <c r="E7458" s="14">
        <v>-541</v>
      </c>
      <c r="F7458" s="14">
        <v>-462</v>
      </c>
      <c r="G7458" t="s">
        <v>27</v>
      </c>
      <c r="H7458" t="s">
        <v>28</v>
      </c>
      <c r="I7458">
        <v>2</v>
      </c>
      <c r="J7458">
        <v>4</v>
      </c>
      <c r="K7458" t="s">
        <v>11624</v>
      </c>
      <c r="L7458" t="s">
        <v>12234</v>
      </c>
      <c r="M7458" t="s">
        <v>22</v>
      </c>
      <c r="N7458" t="s">
        <v>779</v>
      </c>
      <c r="O7458" t="s">
        <v>29</v>
      </c>
      <c r="P7458" t="s">
        <v>780</v>
      </c>
      <c r="Q7458" s="13">
        <v>2010</v>
      </c>
      <c r="S7458" s="1">
        <v>0.1</v>
      </c>
      <c r="T7458" t="s">
        <v>23</v>
      </c>
      <c r="U7458" t="s">
        <v>24</v>
      </c>
      <c r="V7458" t="b">
        <v>0</v>
      </c>
      <c r="W7458">
        <v>2.5</v>
      </c>
      <c r="X7458" t="s">
        <v>157</v>
      </c>
      <c r="Y7458" t="s">
        <v>26</v>
      </c>
    </row>
    <row r="7459" spans="1:25" x14ac:dyDescent="0.4">
      <c r="A7459" t="s">
        <v>1197</v>
      </c>
      <c r="B7459" s="2">
        <f ca="1">TODAY()+OpportunityTbl[[#This Row],[CreatedOn_DaysFromToday]]</f>
        <v>44569</v>
      </c>
      <c r="C7459" s="2">
        <f ca="1">TODAY()+OpportunityTbl[[#This Row],[EstCloseDate_DaysFromToday]]</f>
        <v>44648</v>
      </c>
      <c r="D7459">
        <f ca="1">IF(OpportunityTbl[[#This Row],[statecode]]=0,"",OpportunityTbl[[#This Row],[Estimated Close Date]])</f>
        <v>44648</v>
      </c>
      <c r="E7459" s="14">
        <v>-541</v>
      </c>
      <c r="F7459" s="14">
        <v>-462</v>
      </c>
      <c r="G7459" t="s">
        <v>27</v>
      </c>
      <c r="H7459" t="s">
        <v>28</v>
      </c>
      <c r="I7459">
        <v>2</v>
      </c>
      <c r="J7459">
        <v>4</v>
      </c>
      <c r="K7459" t="s">
        <v>11732</v>
      </c>
      <c r="L7459" t="s">
        <v>12240</v>
      </c>
      <c r="M7459" t="s">
        <v>22</v>
      </c>
      <c r="N7459" t="s">
        <v>779</v>
      </c>
      <c r="O7459" t="s">
        <v>29</v>
      </c>
      <c r="P7459" t="s">
        <v>782</v>
      </c>
      <c r="Q7459" s="13">
        <v>4978</v>
      </c>
      <c r="S7459" s="1">
        <v>0.1</v>
      </c>
      <c r="T7459" t="s">
        <v>23</v>
      </c>
      <c r="U7459" t="s">
        <v>24</v>
      </c>
      <c r="V7459" t="b">
        <v>0</v>
      </c>
      <c r="W7459">
        <v>2.5</v>
      </c>
      <c r="X7459" t="s">
        <v>25</v>
      </c>
      <c r="Y7459" t="s">
        <v>26</v>
      </c>
    </row>
    <row r="7460" spans="1:25" x14ac:dyDescent="0.4">
      <c r="A7460" t="s">
        <v>1704</v>
      </c>
      <c r="B7460" s="2">
        <f ca="1">TODAY()+OpportunityTbl[[#This Row],[CreatedOn_DaysFromToday]]</f>
        <v>44569</v>
      </c>
      <c r="C7460" s="2">
        <f ca="1">TODAY()+OpportunityTbl[[#This Row],[EstCloseDate_DaysFromToday]]</f>
        <v>44637</v>
      </c>
      <c r="D7460">
        <f ca="1">IF(OpportunityTbl[[#This Row],[statecode]]=0,"",OpportunityTbl[[#This Row],[Estimated Close Date]])</f>
        <v>44637</v>
      </c>
      <c r="E7460" s="14">
        <v>-541</v>
      </c>
      <c r="F7460" s="14">
        <v>-473</v>
      </c>
      <c r="G7460" t="s">
        <v>27</v>
      </c>
      <c r="H7460" t="s">
        <v>28</v>
      </c>
      <c r="I7460">
        <v>2</v>
      </c>
      <c r="J7460">
        <v>4</v>
      </c>
      <c r="K7460" t="s">
        <v>11645</v>
      </c>
      <c r="L7460" t="s">
        <v>12236</v>
      </c>
      <c r="M7460" t="s">
        <v>22</v>
      </c>
      <c r="N7460" t="s">
        <v>1617</v>
      </c>
      <c r="O7460" t="s">
        <v>29</v>
      </c>
      <c r="P7460" t="s">
        <v>1620</v>
      </c>
      <c r="Q7460" s="13">
        <v>2961</v>
      </c>
      <c r="S7460" s="1">
        <v>0.3</v>
      </c>
      <c r="T7460" t="s">
        <v>168</v>
      </c>
      <c r="U7460" t="s">
        <v>24</v>
      </c>
      <c r="V7460" t="b">
        <v>1</v>
      </c>
      <c r="W7460">
        <v>3.5</v>
      </c>
      <c r="X7460" t="s">
        <v>157</v>
      </c>
      <c r="Y7460" t="s">
        <v>26</v>
      </c>
    </row>
    <row r="7461" spans="1:25" x14ac:dyDescent="0.4">
      <c r="A7461" t="s">
        <v>1950</v>
      </c>
      <c r="B7461" s="2">
        <f ca="1">TODAY()+OpportunityTbl[[#This Row],[CreatedOn_DaysFromToday]]</f>
        <v>44569</v>
      </c>
      <c r="C7461" s="2">
        <f ca="1">TODAY()+OpportunityTbl[[#This Row],[EstCloseDate_DaysFromToday]]</f>
        <v>44609</v>
      </c>
      <c r="D7461">
        <f ca="1">IF(OpportunityTbl[[#This Row],[statecode]]=0,"",OpportunityTbl[[#This Row],[Estimated Close Date]])</f>
        <v>44609</v>
      </c>
      <c r="E7461" s="14">
        <v>-541</v>
      </c>
      <c r="F7461" s="14">
        <v>-501</v>
      </c>
      <c r="G7461" t="s">
        <v>27</v>
      </c>
      <c r="H7461" t="s">
        <v>28</v>
      </c>
      <c r="I7461">
        <v>2</v>
      </c>
      <c r="J7461">
        <v>4</v>
      </c>
      <c r="K7461" t="s">
        <v>11615</v>
      </c>
      <c r="L7461" t="s">
        <v>12239</v>
      </c>
      <c r="M7461" t="s">
        <v>22</v>
      </c>
      <c r="N7461" t="s">
        <v>469</v>
      </c>
      <c r="O7461" t="s">
        <v>29</v>
      </c>
      <c r="P7461" t="s">
        <v>470</v>
      </c>
      <c r="Q7461" s="13">
        <v>6315</v>
      </c>
      <c r="S7461" s="1">
        <v>0.3</v>
      </c>
      <c r="T7461" t="s">
        <v>168</v>
      </c>
      <c r="U7461" t="s">
        <v>97</v>
      </c>
      <c r="V7461" t="b">
        <v>1</v>
      </c>
      <c r="W7461">
        <v>2</v>
      </c>
      <c r="X7461" t="s">
        <v>157</v>
      </c>
      <c r="Y7461" t="s">
        <v>26</v>
      </c>
    </row>
    <row r="7462" spans="1:25" x14ac:dyDescent="0.4">
      <c r="A7462" t="s">
        <v>3960</v>
      </c>
      <c r="B7462" s="2">
        <f ca="1">TODAY()+OpportunityTbl[[#This Row],[CreatedOn_DaysFromToday]]</f>
        <v>44569</v>
      </c>
      <c r="C7462" s="2">
        <f ca="1">TODAY()+OpportunityTbl[[#This Row],[EstCloseDate_DaysFromToday]]</f>
        <v>44614</v>
      </c>
      <c r="D7462">
        <f ca="1">IF(OpportunityTbl[[#This Row],[statecode]]=0,"",OpportunityTbl[[#This Row],[Estimated Close Date]])</f>
        <v>44614</v>
      </c>
      <c r="E7462" s="14">
        <v>-541</v>
      </c>
      <c r="F7462" s="14">
        <v>-496</v>
      </c>
      <c r="G7462" t="s">
        <v>27</v>
      </c>
      <c r="H7462" t="s">
        <v>28</v>
      </c>
      <c r="I7462">
        <v>2</v>
      </c>
      <c r="J7462">
        <v>4</v>
      </c>
      <c r="K7462" t="s">
        <v>11694</v>
      </c>
      <c r="L7462" t="s">
        <v>12239</v>
      </c>
      <c r="M7462" t="s">
        <v>22</v>
      </c>
      <c r="N7462" t="s">
        <v>513</v>
      </c>
      <c r="O7462" t="s">
        <v>29</v>
      </c>
      <c r="P7462" t="s">
        <v>525</v>
      </c>
      <c r="Q7462" s="13">
        <v>5637</v>
      </c>
      <c r="S7462" s="1">
        <v>0.1</v>
      </c>
      <c r="T7462" t="s">
        <v>23</v>
      </c>
      <c r="U7462" t="s">
        <v>24</v>
      </c>
      <c r="V7462" t="b">
        <v>1</v>
      </c>
      <c r="W7462">
        <v>2</v>
      </c>
      <c r="X7462" t="s">
        <v>25</v>
      </c>
      <c r="Y7462" t="s">
        <v>26</v>
      </c>
    </row>
    <row r="7463" spans="1:25" x14ac:dyDescent="0.4">
      <c r="A7463" t="s">
        <v>5541</v>
      </c>
      <c r="B7463" s="2">
        <f ca="1">TODAY()+OpportunityTbl[[#This Row],[CreatedOn_DaysFromToday]]</f>
        <v>44569</v>
      </c>
      <c r="C7463" s="2">
        <f ca="1">TODAY()+OpportunityTbl[[#This Row],[EstCloseDate_DaysFromToday]]</f>
        <v>44637</v>
      </c>
      <c r="D7463">
        <f ca="1">IF(OpportunityTbl[[#This Row],[statecode]]=0,"",OpportunityTbl[[#This Row],[Estimated Close Date]])</f>
        <v>44637</v>
      </c>
      <c r="E7463" s="14">
        <v>-541</v>
      </c>
      <c r="F7463" s="14">
        <v>-473</v>
      </c>
      <c r="G7463" t="s">
        <v>27</v>
      </c>
      <c r="H7463" t="s">
        <v>28</v>
      </c>
      <c r="I7463">
        <v>2</v>
      </c>
      <c r="J7463">
        <v>4</v>
      </c>
      <c r="K7463" t="s">
        <v>11694</v>
      </c>
      <c r="L7463" t="s">
        <v>12234</v>
      </c>
      <c r="M7463" t="s">
        <v>22</v>
      </c>
      <c r="N7463" t="s">
        <v>1617</v>
      </c>
      <c r="O7463" t="s">
        <v>29</v>
      </c>
      <c r="P7463" t="s">
        <v>1618</v>
      </c>
      <c r="Q7463" s="13">
        <v>2472</v>
      </c>
      <c r="S7463" s="1">
        <v>0.3</v>
      </c>
      <c r="T7463" t="s">
        <v>168</v>
      </c>
      <c r="U7463" t="s">
        <v>97</v>
      </c>
      <c r="V7463" t="b">
        <v>1</v>
      </c>
      <c r="W7463">
        <v>3.5</v>
      </c>
      <c r="X7463" t="s">
        <v>157</v>
      </c>
      <c r="Y7463" t="s">
        <v>4926</v>
      </c>
    </row>
    <row r="7464" spans="1:25" x14ac:dyDescent="0.4">
      <c r="A7464" t="s">
        <v>6061</v>
      </c>
      <c r="B7464" s="2">
        <f ca="1">TODAY()+OpportunityTbl[[#This Row],[CreatedOn_DaysFromToday]]</f>
        <v>44569</v>
      </c>
      <c r="C7464" s="2">
        <f ca="1">TODAY()+OpportunityTbl[[#This Row],[EstCloseDate_DaysFromToday]]</f>
        <v>44627</v>
      </c>
      <c r="D7464">
        <f ca="1">IF(OpportunityTbl[[#This Row],[statecode]]=0,"",OpportunityTbl[[#This Row],[Estimated Close Date]])</f>
        <v>44627</v>
      </c>
      <c r="E7464" s="14">
        <v>-541</v>
      </c>
      <c r="F7464" s="14">
        <v>-483</v>
      </c>
      <c r="G7464" t="s">
        <v>27</v>
      </c>
      <c r="H7464" t="s">
        <v>28</v>
      </c>
      <c r="I7464">
        <v>2</v>
      </c>
      <c r="J7464">
        <v>4</v>
      </c>
      <c r="K7464" t="s">
        <v>11669</v>
      </c>
      <c r="L7464" t="s">
        <v>12238</v>
      </c>
      <c r="M7464" t="s">
        <v>22</v>
      </c>
      <c r="N7464" t="s">
        <v>31</v>
      </c>
      <c r="O7464" t="s">
        <v>29</v>
      </c>
      <c r="P7464" t="s">
        <v>210</v>
      </c>
      <c r="Q7464" s="13">
        <v>4107</v>
      </c>
      <c r="S7464" s="1">
        <v>0.3</v>
      </c>
      <c r="T7464" t="s">
        <v>168</v>
      </c>
      <c r="U7464" t="s">
        <v>97</v>
      </c>
      <c r="V7464" t="b">
        <v>0</v>
      </c>
      <c r="W7464">
        <v>2</v>
      </c>
      <c r="X7464" t="s">
        <v>157</v>
      </c>
      <c r="Y7464" t="s">
        <v>4926</v>
      </c>
    </row>
    <row r="7465" spans="1:25" x14ac:dyDescent="0.4">
      <c r="A7465" t="s">
        <v>6201</v>
      </c>
      <c r="B7465" s="2">
        <f ca="1">TODAY()+OpportunityTbl[[#This Row],[CreatedOn_DaysFromToday]]</f>
        <v>44569</v>
      </c>
      <c r="C7465" s="2">
        <f ca="1">TODAY()+OpportunityTbl[[#This Row],[EstCloseDate_DaysFromToday]]</f>
        <v>44621</v>
      </c>
      <c r="D7465">
        <f ca="1">IF(OpportunityTbl[[#This Row],[statecode]]=0,"",OpportunityTbl[[#This Row],[Estimated Close Date]])</f>
        <v>44621</v>
      </c>
      <c r="E7465" s="14">
        <v>-541</v>
      </c>
      <c r="F7465" s="14">
        <v>-489</v>
      </c>
      <c r="G7465" t="s">
        <v>27</v>
      </c>
      <c r="H7465" t="s">
        <v>28</v>
      </c>
      <c r="I7465">
        <v>2</v>
      </c>
      <c r="J7465">
        <v>4</v>
      </c>
      <c r="K7465" t="s">
        <v>11652</v>
      </c>
      <c r="L7465" t="s">
        <v>12239</v>
      </c>
      <c r="M7465" t="s">
        <v>22</v>
      </c>
      <c r="N7465" t="s">
        <v>513</v>
      </c>
      <c r="O7465" t="s">
        <v>29</v>
      </c>
      <c r="P7465" t="s">
        <v>514</v>
      </c>
      <c r="Q7465" s="13">
        <v>5221</v>
      </c>
      <c r="S7465" s="1">
        <v>0.3</v>
      </c>
      <c r="T7465" t="s">
        <v>168</v>
      </c>
      <c r="U7465" t="s">
        <v>24</v>
      </c>
      <c r="V7465" t="b">
        <v>1</v>
      </c>
      <c r="W7465">
        <v>2</v>
      </c>
      <c r="X7465" t="s">
        <v>157</v>
      </c>
      <c r="Y7465" t="s">
        <v>4892</v>
      </c>
    </row>
    <row r="7466" spans="1:25" x14ac:dyDescent="0.4">
      <c r="A7466" t="s">
        <v>6309</v>
      </c>
      <c r="B7466" s="2">
        <f ca="1">TODAY()+OpportunityTbl[[#This Row],[CreatedOn_DaysFromToday]]</f>
        <v>44569</v>
      </c>
      <c r="C7466" s="2">
        <f ca="1">TODAY()+OpportunityTbl[[#This Row],[EstCloseDate_DaysFromToday]]</f>
        <v>44592</v>
      </c>
      <c r="D7466">
        <f ca="1">IF(OpportunityTbl[[#This Row],[statecode]]=0,"",OpportunityTbl[[#This Row],[Estimated Close Date]])</f>
        <v>44592</v>
      </c>
      <c r="E7466" s="14">
        <v>-541</v>
      </c>
      <c r="F7466" s="14">
        <v>-518</v>
      </c>
      <c r="G7466" t="s">
        <v>27</v>
      </c>
      <c r="H7466" t="s">
        <v>28</v>
      </c>
      <c r="I7466">
        <v>2</v>
      </c>
      <c r="J7466">
        <v>4</v>
      </c>
      <c r="K7466" t="s">
        <v>11733</v>
      </c>
      <c r="L7466" t="s">
        <v>12238</v>
      </c>
      <c r="M7466" t="s">
        <v>22</v>
      </c>
      <c r="N7466" t="s">
        <v>469</v>
      </c>
      <c r="O7466" t="s">
        <v>29</v>
      </c>
      <c r="P7466" t="s">
        <v>702</v>
      </c>
      <c r="Q7466" s="13">
        <v>3016</v>
      </c>
      <c r="S7466" s="1">
        <v>0.1</v>
      </c>
      <c r="T7466" t="s">
        <v>23</v>
      </c>
      <c r="U7466" t="s">
        <v>100</v>
      </c>
      <c r="V7466" t="b">
        <v>1</v>
      </c>
      <c r="W7466">
        <v>2</v>
      </c>
      <c r="X7466" t="s">
        <v>25</v>
      </c>
      <c r="Y7466" t="s">
        <v>4926</v>
      </c>
    </row>
    <row r="7467" spans="1:25" x14ac:dyDescent="0.4">
      <c r="A7467" t="s">
        <v>6776</v>
      </c>
      <c r="B7467" s="2">
        <f ca="1">TODAY()+OpportunityTbl[[#This Row],[CreatedOn_DaysFromToday]]</f>
        <v>44569</v>
      </c>
      <c r="C7467" s="2">
        <f ca="1">TODAY()+OpportunityTbl[[#This Row],[EstCloseDate_DaysFromToday]]</f>
        <v>44619</v>
      </c>
      <c r="D7467">
        <f ca="1">IF(OpportunityTbl[[#This Row],[statecode]]=0,"",OpportunityTbl[[#This Row],[Estimated Close Date]])</f>
        <v>44619</v>
      </c>
      <c r="E7467" s="14">
        <v>-541</v>
      </c>
      <c r="F7467" s="14">
        <v>-491</v>
      </c>
      <c r="G7467" t="s">
        <v>27</v>
      </c>
      <c r="H7467" t="s">
        <v>28</v>
      </c>
      <c r="I7467">
        <v>2</v>
      </c>
      <c r="J7467">
        <v>4</v>
      </c>
      <c r="K7467" t="s">
        <v>11706</v>
      </c>
      <c r="L7467" t="s">
        <v>12236</v>
      </c>
      <c r="M7467" t="s">
        <v>22</v>
      </c>
      <c r="N7467" t="s">
        <v>513</v>
      </c>
      <c r="O7467" t="s">
        <v>29</v>
      </c>
      <c r="P7467" t="s">
        <v>514</v>
      </c>
      <c r="Q7467" s="13">
        <v>1854</v>
      </c>
      <c r="S7467" s="1">
        <v>0.1</v>
      </c>
      <c r="T7467" t="s">
        <v>23</v>
      </c>
      <c r="U7467" t="s">
        <v>24</v>
      </c>
      <c r="V7467" t="b">
        <v>1</v>
      </c>
      <c r="W7467">
        <v>2.5</v>
      </c>
      <c r="X7467" t="s">
        <v>157</v>
      </c>
      <c r="Y7467" t="s">
        <v>4896</v>
      </c>
    </row>
    <row r="7468" spans="1:25" x14ac:dyDescent="0.4">
      <c r="A7468" t="s">
        <v>8351</v>
      </c>
      <c r="B7468" s="2">
        <f ca="1">TODAY()+OpportunityTbl[[#This Row],[CreatedOn_DaysFromToday]]</f>
        <v>44569</v>
      </c>
      <c r="C7468" s="2">
        <f ca="1">TODAY()+OpportunityTbl[[#This Row],[EstCloseDate_DaysFromToday]]</f>
        <v>44624</v>
      </c>
      <c r="D7468">
        <f ca="1">IF(OpportunityTbl[[#This Row],[statecode]]=0,"",OpportunityTbl[[#This Row],[Estimated Close Date]])</f>
        <v>44624</v>
      </c>
      <c r="E7468" s="14">
        <v>-541</v>
      </c>
      <c r="F7468" s="14">
        <v>-486</v>
      </c>
      <c r="G7468" t="s">
        <v>7082</v>
      </c>
      <c r="H7468" t="s">
        <v>7082</v>
      </c>
      <c r="I7468">
        <v>1</v>
      </c>
      <c r="J7468">
        <v>3</v>
      </c>
      <c r="K7468" t="s">
        <v>11679</v>
      </c>
      <c r="L7468" t="s">
        <v>12233</v>
      </c>
      <c r="M7468" t="s">
        <v>22</v>
      </c>
      <c r="N7468" t="s">
        <v>2121</v>
      </c>
      <c r="O7468" t="s">
        <v>29</v>
      </c>
      <c r="P7468" t="s">
        <v>4734</v>
      </c>
      <c r="Q7468" s="13">
        <v>15676</v>
      </c>
      <c r="R7468" s="13">
        <v>15048.96</v>
      </c>
      <c r="S7468" s="1">
        <v>0.9</v>
      </c>
      <c r="T7468" t="s">
        <v>4724</v>
      </c>
      <c r="U7468" t="s">
        <v>24</v>
      </c>
      <c r="V7468" t="b">
        <v>1</v>
      </c>
      <c r="W7468">
        <v>4</v>
      </c>
      <c r="X7468" t="s">
        <v>4732</v>
      </c>
      <c r="Y7468" t="s">
        <v>4926</v>
      </c>
    </row>
    <row r="7469" spans="1:25" x14ac:dyDescent="0.4">
      <c r="A7469" t="s">
        <v>9663</v>
      </c>
      <c r="B7469" s="2">
        <f ca="1">TODAY()+OpportunityTbl[[#This Row],[CreatedOn_DaysFromToday]]</f>
        <v>44569</v>
      </c>
      <c r="C7469" s="2">
        <f ca="1">TODAY()+OpportunityTbl[[#This Row],[EstCloseDate_DaysFromToday]]</f>
        <v>44614</v>
      </c>
      <c r="D7469">
        <f ca="1">IF(OpportunityTbl[[#This Row],[statecode]]=0,"",OpportunityTbl[[#This Row],[Estimated Close Date]])</f>
        <v>44614</v>
      </c>
      <c r="E7469" s="14">
        <v>-541</v>
      </c>
      <c r="F7469" s="14">
        <v>-496</v>
      </c>
      <c r="G7469" t="s">
        <v>7082</v>
      </c>
      <c r="H7469" t="s">
        <v>7082</v>
      </c>
      <c r="I7469">
        <v>1</v>
      </c>
      <c r="J7469">
        <v>3</v>
      </c>
      <c r="K7469" t="s">
        <v>11700</v>
      </c>
      <c r="L7469" t="s">
        <v>12233</v>
      </c>
      <c r="M7469" t="s">
        <v>22</v>
      </c>
      <c r="N7469" t="s">
        <v>31</v>
      </c>
      <c r="O7469" t="s">
        <v>29</v>
      </c>
      <c r="P7469" t="s">
        <v>210</v>
      </c>
      <c r="Q7469" s="13">
        <v>31367</v>
      </c>
      <c r="R7469" s="13">
        <v>30582.83</v>
      </c>
      <c r="S7469" s="1">
        <v>0.3</v>
      </c>
      <c r="T7469" t="s">
        <v>168</v>
      </c>
      <c r="U7469" t="s">
        <v>24</v>
      </c>
      <c r="V7469" t="b">
        <v>1</v>
      </c>
      <c r="W7469">
        <v>2.5</v>
      </c>
      <c r="X7469" t="s">
        <v>157</v>
      </c>
      <c r="Y7469" t="s">
        <v>26</v>
      </c>
    </row>
    <row r="7470" spans="1:25" x14ac:dyDescent="0.4">
      <c r="A7470" t="s">
        <v>300</v>
      </c>
      <c r="B7470" s="2">
        <f ca="1">TODAY()+OpportunityTbl[[#This Row],[CreatedOn_DaysFromToday]]</f>
        <v>44568</v>
      </c>
      <c r="C7470" s="2">
        <f ca="1">TODAY()+OpportunityTbl[[#This Row],[EstCloseDate_DaysFromToday]]</f>
        <v>44627</v>
      </c>
      <c r="D7470">
        <f ca="1">IF(OpportunityTbl[[#This Row],[statecode]]=0,"",OpportunityTbl[[#This Row],[Estimated Close Date]])</f>
        <v>44627</v>
      </c>
      <c r="E7470" s="14">
        <v>-542</v>
      </c>
      <c r="F7470" s="14">
        <v>-483</v>
      </c>
      <c r="G7470" t="s">
        <v>27</v>
      </c>
      <c r="H7470" t="s">
        <v>28</v>
      </c>
      <c r="I7470">
        <v>2</v>
      </c>
      <c r="J7470">
        <v>4</v>
      </c>
      <c r="K7470" t="s">
        <v>11700</v>
      </c>
      <c r="L7470" t="s">
        <v>12234</v>
      </c>
      <c r="M7470" t="s">
        <v>22</v>
      </c>
      <c r="N7470" t="s">
        <v>31</v>
      </c>
      <c r="O7470" t="s">
        <v>29</v>
      </c>
      <c r="P7470" t="s">
        <v>210</v>
      </c>
      <c r="Q7470" s="13">
        <v>1769</v>
      </c>
      <c r="S7470" s="1">
        <v>0.3</v>
      </c>
      <c r="T7470" t="s">
        <v>168</v>
      </c>
      <c r="U7470" t="s">
        <v>24</v>
      </c>
      <c r="V7470" t="b">
        <v>0</v>
      </c>
      <c r="W7470">
        <v>2.5</v>
      </c>
      <c r="X7470" t="s">
        <v>157</v>
      </c>
      <c r="Y7470" t="s">
        <v>26</v>
      </c>
    </row>
    <row r="7471" spans="1:25" x14ac:dyDescent="0.4">
      <c r="A7471" t="s">
        <v>1141</v>
      </c>
      <c r="B7471" s="2">
        <f ca="1">TODAY()+OpportunityTbl[[#This Row],[CreatedOn_DaysFromToday]]</f>
        <v>44568</v>
      </c>
      <c r="C7471" s="2">
        <f ca="1">TODAY()+OpportunityTbl[[#This Row],[EstCloseDate_DaysFromToday]]</f>
        <v>44634</v>
      </c>
      <c r="D7471">
        <f ca="1">IF(OpportunityTbl[[#This Row],[statecode]]=0,"",OpportunityTbl[[#This Row],[Estimated Close Date]])</f>
        <v>44634</v>
      </c>
      <c r="E7471" s="14">
        <v>-542</v>
      </c>
      <c r="F7471" s="14">
        <v>-476</v>
      </c>
      <c r="G7471" t="s">
        <v>27</v>
      </c>
      <c r="H7471" t="s">
        <v>28</v>
      </c>
      <c r="I7471">
        <v>2</v>
      </c>
      <c r="J7471">
        <v>4</v>
      </c>
      <c r="K7471" t="s">
        <v>11672</v>
      </c>
      <c r="L7471" t="s">
        <v>12233</v>
      </c>
      <c r="M7471" t="s">
        <v>22</v>
      </c>
      <c r="N7471" t="s">
        <v>480</v>
      </c>
      <c r="O7471" t="s">
        <v>29</v>
      </c>
      <c r="P7471" t="s">
        <v>527</v>
      </c>
      <c r="Q7471" s="13">
        <v>30666</v>
      </c>
      <c r="S7471" s="1">
        <v>0.1</v>
      </c>
      <c r="T7471" t="s">
        <v>23</v>
      </c>
      <c r="U7471" t="s">
        <v>97</v>
      </c>
      <c r="V7471" t="b">
        <v>0</v>
      </c>
      <c r="W7471">
        <v>2.5</v>
      </c>
      <c r="X7471" t="s">
        <v>25</v>
      </c>
      <c r="Y7471" t="s">
        <v>26</v>
      </c>
    </row>
    <row r="7472" spans="1:25" x14ac:dyDescent="0.4">
      <c r="A7472" t="s">
        <v>3726</v>
      </c>
      <c r="B7472" s="2">
        <f ca="1">TODAY()+OpportunityTbl[[#This Row],[CreatedOn_DaysFromToday]]</f>
        <v>44568</v>
      </c>
      <c r="C7472" s="2">
        <f ca="1">TODAY()+OpportunityTbl[[#This Row],[EstCloseDate_DaysFromToday]]</f>
        <v>44595</v>
      </c>
      <c r="D7472">
        <f ca="1">IF(OpportunityTbl[[#This Row],[statecode]]=0,"",OpportunityTbl[[#This Row],[Estimated Close Date]])</f>
        <v>44595</v>
      </c>
      <c r="E7472" s="14">
        <v>-542</v>
      </c>
      <c r="F7472" s="14">
        <v>-515</v>
      </c>
      <c r="G7472" t="s">
        <v>27</v>
      </c>
      <c r="H7472" t="s">
        <v>28</v>
      </c>
      <c r="I7472">
        <v>2</v>
      </c>
      <c r="J7472">
        <v>4</v>
      </c>
      <c r="K7472" t="s">
        <v>11722</v>
      </c>
      <c r="L7472" t="s">
        <v>12238</v>
      </c>
      <c r="M7472" t="s">
        <v>22</v>
      </c>
      <c r="N7472" t="s">
        <v>31</v>
      </c>
      <c r="O7472" t="s">
        <v>29</v>
      </c>
      <c r="P7472" t="s">
        <v>319</v>
      </c>
      <c r="Q7472" s="13">
        <v>1217</v>
      </c>
      <c r="S7472" s="1">
        <v>0.1</v>
      </c>
      <c r="T7472" t="s">
        <v>23</v>
      </c>
      <c r="U7472" t="s">
        <v>24</v>
      </c>
      <c r="V7472" t="b">
        <v>1</v>
      </c>
      <c r="W7472">
        <v>2</v>
      </c>
      <c r="X7472" t="s">
        <v>25</v>
      </c>
      <c r="Y7472" t="s">
        <v>26</v>
      </c>
    </row>
    <row r="7473" spans="1:25" x14ac:dyDescent="0.4">
      <c r="A7473" t="s">
        <v>5998</v>
      </c>
      <c r="B7473" s="2">
        <f ca="1">TODAY()+OpportunityTbl[[#This Row],[CreatedOn_DaysFromToday]]</f>
        <v>44568</v>
      </c>
      <c r="C7473" s="2">
        <f ca="1">TODAY()+OpportunityTbl[[#This Row],[EstCloseDate_DaysFromToday]]</f>
        <v>44629</v>
      </c>
      <c r="D7473">
        <f ca="1">IF(OpportunityTbl[[#This Row],[statecode]]=0,"",OpportunityTbl[[#This Row],[Estimated Close Date]])</f>
        <v>44629</v>
      </c>
      <c r="E7473" s="14">
        <v>-542</v>
      </c>
      <c r="F7473" s="14">
        <v>-481</v>
      </c>
      <c r="G7473" t="s">
        <v>27</v>
      </c>
      <c r="H7473" t="s">
        <v>28</v>
      </c>
      <c r="I7473">
        <v>2</v>
      </c>
      <c r="J7473">
        <v>4</v>
      </c>
      <c r="K7473" t="s">
        <v>11652</v>
      </c>
      <c r="L7473" t="s">
        <v>12234</v>
      </c>
      <c r="M7473" t="s">
        <v>22</v>
      </c>
      <c r="N7473" t="s">
        <v>1710</v>
      </c>
      <c r="O7473" t="s">
        <v>29</v>
      </c>
      <c r="P7473" t="s">
        <v>1711</v>
      </c>
      <c r="Q7473" s="13">
        <v>2117</v>
      </c>
      <c r="S7473" s="1">
        <v>0.3</v>
      </c>
      <c r="T7473" t="s">
        <v>168</v>
      </c>
      <c r="U7473" t="s">
        <v>24</v>
      </c>
      <c r="V7473" t="b">
        <v>0</v>
      </c>
      <c r="W7473">
        <v>4</v>
      </c>
      <c r="X7473" t="s">
        <v>157</v>
      </c>
      <c r="Y7473" t="s">
        <v>4916</v>
      </c>
    </row>
    <row r="7474" spans="1:25" x14ac:dyDescent="0.4">
      <c r="A7474" t="s">
        <v>6062</v>
      </c>
      <c r="B7474" s="2">
        <f ca="1">TODAY()+OpportunityTbl[[#This Row],[CreatedOn_DaysFromToday]]</f>
        <v>44568</v>
      </c>
      <c r="C7474" s="2">
        <f ca="1">TODAY()+OpportunityTbl[[#This Row],[EstCloseDate_DaysFromToday]]</f>
        <v>44628</v>
      </c>
      <c r="D7474">
        <f ca="1">IF(OpportunityTbl[[#This Row],[statecode]]=0,"",OpportunityTbl[[#This Row],[Estimated Close Date]])</f>
        <v>44628</v>
      </c>
      <c r="E7474" s="14">
        <v>-542</v>
      </c>
      <c r="F7474" s="14">
        <v>-482</v>
      </c>
      <c r="G7474" t="s">
        <v>27</v>
      </c>
      <c r="H7474" t="s">
        <v>28</v>
      </c>
      <c r="I7474">
        <v>2</v>
      </c>
      <c r="J7474">
        <v>4</v>
      </c>
      <c r="K7474" t="s">
        <v>11670</v>
      </c>
      <c r="L7474" t="s">
        <v>12239</v>
      </c>
      <c r="M7474" t="s">
        <v>22</v>
      </c>
      <c r="N7474" t="s">
        <v>31</v>
      </c>
      <c r="O7474" t="s">
        <v>29</v>
      </c>
      <c r="P7474" t="s">
        <v>210</v>
      </c>
      <c r="Q7474" s="13">
        <v>5785</v>
      </c>
      <c r="S7474" s="1">
        <v>0.3</v>
      </c>
      <c r="T7474" t="s">
        <v>168</v>
      </c>
      <c r="U7474" t="s">
        <v>24</v>
      </c>
      <c r="V7474" t="b">
        <v>0</v>
      </c>
      <c r="W7474">
        <v>2</v>
      </c>
      <c r="X7474" t="s">
        <v>157</v>
      </c>
      <c r="Y7474" t="s">
        <v>4890</v>
      </c>
    </row>
    <row r="7475" spans="1:25" x14ac:dyDescent="0.4">
      <c r="A7475" t="s">
        <v>6890</v>
      </c>
      <c r="B7475" s="2">
        <f ca="1">TODAY()+OpportunityTbl[[#This Row],[CreatedOn_DaysFromToday]]</f>
        <v>44568</v>
      </c>
      <c r="C7475" s="2">
        <f ca="1">TODAY()+OpportunityTbl[[#This Row],[EstCloseDate_DaysFromToday]]</f>
        <v>44613</v>
      </c>
      <c r="D7475">
        <f ca="1">IF(OpportunityTbl[[#This Row],[statecode]]=0,"",OpportunityTbl[[#This Row],[Estimated Close Date]])</f>
        <v>44613</v>
      </c>
      <c r="E7475" s="14">
        <v>-542</v>
      </c>
      <c r="F7475" s="14">
        <v>-497</v>
      </c>
      <c r="G7475" t="s">
        <v>27</v>
      </c>
      <c r="H7475" t="s">
        <v>28</v>
      </c>
      <c r="I7475">
        <v>2</v>
      </c>
      <c r="J7475">
        <v>4</v>
      </c>
      <c r="K7475" t="s">
        <v>11652</v>
      </c>
      <c r="L7475" t="s">
        <v>12236</v>
      </c>
      <c r="M7475" t="s">
        <v>22</v>
      </c>
      <c r="N7475" t="s">
        <v>518</v>
      </c>
      <c r="O7475" t="s">
        <v>29</v>
      </c>
      <c r="P7475" t="s">
        <v>532</v>
      </c>
      <c r="Q7475" s="13">
        <v>1812</v>
      </c>
      <c r="S7475" s="1">
        <v>0.1</v>
      </c>
      <c r="T7475" t="s">
        <v>23</v>
      </c>
      <c r="U7475" t="s">
        <v>24</v>
      </c>
      <c r="V7475" t="b">
        <v>1</v>
      </c>
      <c r="W7475">
        <v>2.5</v>
      </c>
      <c r="X7475" t="s">
        <v>25</v>
      </c>
      <c r="Y7475" t="s">
        <v>4896</v>
      </c>
    </row>
    <row r="7476" spans="1:25" x14ac:dyDescent="0.4">
      <c r="A7476" t="s">
        <v>7303</v>
      </c>
      <c r="B7476" s="2">
        <f ca="1">TODAY()+OpportunityTbl[[#This Row],[CreatedOn_DaysFromToday]]</f>
        <v>44568</v>
      </c>
      <c r="C7476" s="2">
        <f ca="1">TODAY()+OpportunityTbl[[#This Row],[EstCloseDate_DaysFromToday]]</f>
        <v>44612</v>
      </c>
      <c r="D7476">
        <f ca="1">IF(OpportunityTbl[[#This Row],[statecode]]=0,"",OpportunityTbl[[#This Row],[Estimated Close Date]])</f>
        <v>44612</v>
      </c>
      <c r="E7476" s="14">
        <v>-542</v>
      </c>
      <c r="F7476" s="14">
        <v>-498</v>
      </c>
      <c r="G7476" t="s">
        <v>7082</v>
      </c>
      <c r="H7476" t="s">
        <v>7082</v>
      </c>
      <c r="I7476">
        <v>1</v>
      </c>
      <c r="J7476">
        <v>3</v>
      </c>
      <c r="K7476" t="s">
        <v>11685</v>
      </c>
      <c r="L7476" t="s">
        <v>12239</v>
      </c>
      <c r="M7476" t="s">
        <v>22</v>
      </c>
      <c r="N7476" t="s">
        <v>31</v>
      </c>
      <c r="O7476" t="s">
        <v>29</v>
      </c>
      <c r="P7476" t="s">
        <v>210</v>
      </c>
      <c r="Q7476" s="13">
        <v>7763</v>
      </c>
      <c r="R7476" s="13">
        <v>7607.74</v>
      </c>
      <c r="S7476" s="1">
        <v>0.3</v>
      </c>
      <c r="T7476" t="s">
        <v>168</v>
      </c>
      <c r="U7476" t="s">
        <v>24</v>
      </c>
      <c r="V7476" t="b">
        <v>1</v>
      </c>
      <c r="W7476">
        <v>2</v>
      </c>
      <c r="X7476" t="s">
        <v>157</v>
      </c>
      <c r="Y7476" t="s">
        <v>4896</v>
      </c>
    </row>
    <row r="7477" spans="1:25" x14ac:dyDescent="0.4">
      <c r="A7477" t="s">
        <v>7832</v>
      </c>
      <c r="B7477" s="2">
        <f ca="1">TODAY()+OpportunityTbl[[#This Row],[CreatedOn_DaysFromToday]]</f>
        <v>44568</v>
      </c>
      <c r="C7477" s="2">
        <f ca="1">TODAY()+OpportunityTbl[[#This Row],[EstCloseDate_DaysFromToday]]</f>
        <v>44620</v>
      </c>
      <c r="D7477">
        <f ca="1">IF(OpportunityTbl[[#This Row],[statecode]]=0,"",OpportunityTbl[[#This Row],[Estimated Close Date]])</f>
        <v>44620</v>
      </c>
      <c r="E7477" s="14">
        <v>-542</v>
      </c>
      <c r="F7477" s="14">
        <v>-490</v>
      </c>
      <c r="G7477" t="s">
        <v>7082</v>
      </c>
      <c r="H7477" t="s">
        <v>7082</v>
      </c>
      <c r="I7477">
        <v>1</v>
      </c>
      <c r="J7477">
        <v>3</v>
      </c>
      <c r="K7477" t="s">
        <v>11651</v>
      </c>
      <c r="L7477" t="s">
        <v>12239</v>
      </c>
      <c r="M7477" t="s">
        <v>22</v>
      </c>
      <c r="N7477" t="s">
        <v>1710</v>
      </c>
      <c r="O7477" t="s">
        <v>29</v>
      </c>
      <c r="P7477" t="s">
        <v>1881</v>
      </c>
      <c r="Q7477" s="13">
        <v>7494</v>
      </c>
      <c r="R7477" s="13">
        <v>7231.71</v>
      </c>
      <c r="S7477" s="1">
        <v>0.5</v>
      </c>
      <c r="T7477" t="s">
        <v>168</v>
      </c>
      <c r="U7477" t="s">
        <v>24</v>
      </c>
      <c r="V7477" t="b">
        <v>1</v>
      </c>
      <c r="W7477">
        <v>3.5</v>
      </c>
      <c r="X7477" t="s">
        <v>240</v>
      </c>
      <c r="Y7477" t="s">
        <v>4896</v>
      </c>
    </row>
    <row r="7478" spans="1:25" x14ac:dyDescent="0.4">
      <c r="A7478" t="s">
        <v>8032</v>
      </c>
      <c r="B7478" s="2">
        <f ca="1">TODAY()+OpportunityTbl[[#This Row],[CreatedOn_DaysFromToday]]</f>
        <v>44568</v>
      </c>
      <c r="C7478" s="2">
        <f ca="1">TODAY()+OpportunityTbl[[#This Row],[EstCloseDate_DaysFromToday]]</f>
        <v>44643</v>
      </c>
      <c r="D7478">
        <f ca="1">IF(OpportunityTbl[[#This Row],[statecode]]=0,"",OpportunityTbl[[#This Row],[Estimated Close Date]])</f>
        <v>44643</v>
      </c>
      <c r="E7478" s="14">
        <v>-542</v>
      </c>
      <c r="F7478" s="14">
        <v>-467</v>
      </c>
      <c r="G7478" t="s">
        <v>7082</v>
      </c>
      <c r="H7478" t="s">
        <v>7082</v>
      </c>
      <c r="I7478">
        <v>1</v>
      </c>
      <c r="J7478">
        <v>3</v>
      </c>
      <c r="K7478" t="s">
        <v>11640</v>
      </c>
      <c r="L7478" t="s">
        <v>12236</v>
      </c>
      <c r="M7478" t="s">
        <v>22</v>
      </c>
      <c r="N7478" t="s">
        <v>480</v>
      </c>
      <c r="O7478" t="s">
        <v>29</v>
      </c>
      <c r="P7478" t="s">
        <v>687</v>
      </c>
      <c r="Q7478" s="13">
        <v>2707</v>
      </c>
      <c r="R7478" s="13">
        <v>2639.32</v>
      </c>
      <c r="S7478" s="1">
        <v>0.5</v>
      </c>
      <c r="T7478" t="s">
        <v>168</v>
      </c>
      <c r="U7478" t="s">
        <v>24</v>
      </c>
      <c r="V7478" t="b">
        <v>0</v>
      </c>
      <c r="W7478">
        <v>2.5</v>
      </c>
      <c r="X7478" t="s">
        <v>240</v>
      </c>
      <c r="Y7478" t="s">
        <v>4926</v>
      </c>
    </row>
    <row r="7479" spans="1:25" x14ac:dyDescent="0.4">
      <c r="A7479" t="s">
        <v>8103</v>
      </c>
      <c r="B7479" s="2">
        <f ca="1">TODAY()+OpportunityTbl[[#This Row],[CreatedOn_DaysFromToday]]</f>
        <v>44568</v>
      </c>
      <c r="C7479" s="2">
        <f ca="1">TODAY()+OpportunityTbl[[#This Row],[EstCloseDate_DaysFromToday]]</f>
        <v>44607</v>
      </c>
      <c r="D7479">
        <f ca="1">IF(OpportunityTbl[[#This Row],[statecode]]=0,"",OpportunityTbl[[#This Row],[Estimated Close Date]])</f>
        <v>44607</v>
      </c>
      <c r="E7479" s="14">
        <v>-542</v>
      </c>
      <c r="F7479" s="14">
        <v>-503</v>
      </c>
      <c r="G7479" t="s">
        <v>7082</v>
      </c>
      <c r="H7479" t="s">
        <v>7082</v>
      </c>
      <c r="I7479">
        <v>1</v>
      </c>
      <c r="J7479">
        <v>3</v>
      </c>
      <c r="K7479" t="s">
        <v>11722</v>
      </c>
      <c r="L7479" t="s">
        <v>12233</v>
      </c>
      <c r="M7479" t="s">
        <v>22</v>
      </c>
      <c r="N7479" t="s">
        <v>31</v>
      </c>
      <c r="O7479" t="s">
        <v>29</v>
      </c>
      <c r="P7479" t="s">
        <v>4742</v>
      </c>
      <c r="Q7479" s="13">
        <v>30832</v>
      </c>
      <c r="R7479" s="13">
        <v>30061.200000000001</v>
      </c>
      <c r="S7479" s="1">
        <v>0.5</v>
      </c>
      <c r="T7479" t="s">
        <v>168</v>
      </c>
      <c r="U7479" t="s">
        <v>100</v>
      </c>
      <c r="V7479" t="b">
        <v>1</v>
      </c>
      <c r="W7479">
        <v>2.5</v>
      </c>
      <c r="X7479" t="s">
        <v>240</v>
      </c>
      <c r="Y7479" t="s">
        <v>4899</v>
      </c>
    </row>
    <row r="7480" spans="1:25" x14ac:dyDescent="0.4">
      <c r="A7480" t="s">
        <v>9691</v>
      </c>
      <c r="B7480" s="2">
        <f ca="1">TODAY()+OpportunityTbl[[#This Row],[CreatedOn_DaysFromToday]]</f>
        <v>44568</v>
      </c>
      <c r="C7480" s="2">
        <f ca="1">TODAY()+OpportunityTbl[[#This Row],[EstCloseDate_DaysFromToday]]</f>
        <v>44637</v>
      </c>
      <c r="D7480">
        <f ca="1">IF(OpportunityTbl[[#This Row],[statecode]]=0,"",OpportunityTbl[[#This Row],[Estimated Close Date]])</f>
        <v>44637</v>
      </c>
      <c r="E7480" s="14">
        <v>-542</v>
      </c>
      <c r="F7480" s="14">
        <v>-473</v>
      </c>
      <c r="G7480" t="s">
        <v>7082</v>
      </c>
      <c r="H7480" t="s">
        <v>7082</v>
      </c>
      <c r="I7480">
        <v>1</v>
      </c>
      <c r="J7480">
        <v>3</v>
      </c>
      <c r="K7480" t="s">
        <v>11677</v>
      </c>
      <c r="L7480" t="s">
        <v>12235</v>
      </c>
      <c r="M7480" t="s">
        <v>22</v>
      </c>
      <c r="N7480" t="s">
        <v>2121</v>
      </c>
      <c r="O7480" t="s">
        <v>29</v>
      </c>
      <c r="P7480" t="s">
        <v>4734</v>
      </c>
      <c r="Q7480" s="13">
        <v>15795</v>
      </c>
      <c r="R7480" s="13">
        <v>15163.2</v>
      </c>
      <c r="S7480" s="1">
        <v>0.5</v>
      </c>
      <c r="T7480" t="s">
        <v>168</v>
      </c>
      <c r="U7480" t="s">
        <v>24</v>
      </c>
      <c r="V7480" t="b">
        <v>0</v>
      </c>
      <c r="W7480">
        <v>4</v>
      </c>
      <c r="X7480" t="s">
        <v>240</v>
      </c>
      <c r="Y7480" t="s">
        <v>26</v>
      </c>
    </row>
    <row r="7481" spans="1:25" x14ac:dyDescent="0.4">
      <c r="A7481" t="s">
        <v>759</v>
      </c>
      <c r="B7481" s="2">
        <f ca="1">TODAY()+OpportunityTbl[[#This Row],[CreatedOn_DaysFromToday]]</f>
        <v>44567</v>
      </c>
      <c r="C7481" s="2">
        <f ca="1">TODAY()+OpportunityTbl[[#This Row],[EstCloseDate_DaysFromToday]]</f>
        <v>44606</v>
      </c>
      <c r="D7481">
        <f ca="1">IF(OpportunityTbl[[#This Row],[statecode]]=0,"",OpportunityTbl[[#This Row],[Estimated Close Date]])</f>
        <v>44606</v>
      </c>
      <c r="E7481" s="14">
        <v>-543</v>
      </c>
      <c r="F7481" s="14">
        <v>-504</v>
      </c>
      <c r="G7481" t="s">
        <v>27</v>
      </c>
      <c r="H7481" t="s">
        <v>28</v>
      </c>
      <c r="I7481">
        <v>2</v>
      </c>
      <c r="J7481">
        <v>4</v>
      </c>
      <c r="K7481" t="s">
        <v>11734</v>
      </c>
      <c r="L7481" t="s">
        <v>12234</v>
      </c>
      <c r="M7481" t="s">
        <v>22</v>
      </c>
      <c r="N7481" t="s">
        <v>469</v>
      </c>
      <c r="O7481" t="s">
        <v>29</v>
      </c>
      <c r="P7481" t="s">
        <v>705</v>
      </c>
      <c r="Q7481" s="13">
        <v>2470</v>
      </c>
      <c r="S7481" s="1">
        <v>0.3</v>
      </c>
      <c r="T7481" t="s">
        <v>168</v>
      </c>
      <c r="U7481" t="s">
        <v>24</v>
      </c>
      <c r="V7481" t="b">
        <v>1</v>
      </c>
      <c r="W7481">
        <v>2.5</v>
      </c>
      <c r="X7481" t="s">
        <v>157</v>
      </c>
      <c r="Y7481" t="s">
        <v>26</v>
      </c>
    </row>
    <row r="7482" spans="1:25" x14ac:dyDescent="0.4">
      <c r="A7482" t="s">
        <v>1004</v>
      </c>
      <c r="B7482" s="2">
        <f ca="1">TODAY()+OpportunityTbl[[#This Row],[CreatedOn_DaysFromToday]]</f>
        <v>44567</v>
      </c>
      <c r="C7482" s="2">
        <f ca="1">TODAY()+OpportunityTbl[[#This Row],[EstCloseDate_DaysFromToday]]</f>
        <v>44611</v>
      </c>
      <c r="D7482">
        <f ca="1">IF(OpportunityTbl[[#This Row],[statecode]]=0,"",OpportunityTbl[[#This Row],[Estimated Close Date]])</f>
        <v>44611</v>
      </c>
      <c r="E7482" s="14">
        <v>-543</v>
      </c>
      <c r="F7482" s="14">
        <v>-499</v>
      </c>
      <c r="G7482" t="s">
        <v>27</v>
      </c>
      <c r="H7482" t="s">
        <v>28</v>
      </c>
      <c r="I7482">
        <v>2</v>
      </c>
      <c r="J7482">
        <v>4</v>
      </c>
      <c r="K7482" t="s">
        <v>11683</v>
      </c>
      <c r="L7482" t="s">
        <v>12240</v>
      </c>
      <c r="M7482" t="s">
        <v>22</v>
      </c>
      <c r="N7482" t="s">
        <v>475</v>
      </c>
      <c r="O7482" t="s">
        <v>29</v>
      </c>
      <c r="P7482" t="s">
        <v>907</v>
      </c>
      <c r="Q7482" s="13">
        <v>3033</v>
      </c>
      <c r="S7482" s="1">
        <v>0.1</v>
      </c>
      <c r="T7482" t="s">
        <v>23</v>
      </c>
      <c r="U7482" t="s">
        <v>97</v>
      </c>
      <c r="V7482" t="b">
        <v>1</v>
      </c>
      <c r="W7482">
        <v>2.5</v>
      </c>
      <c r="X7482" t="s">
        <v>25</v>
      </c>
      <c r="Y7482" t="s">
        <v>26</v>
      </c>
    </row>
    <row r="7483" spans="1:25" x14ac:dyDescent="0.4">
      <c r="A7483" t="s">
        <v>1259</v>
      </c>
      <c r="B7483" s="2">
        <f ca="1">TODAY()+OpportunityTbl[[#This Row],[CreatedOn_DaysFromToday]]</f>
        <v>44567</v>
      </c>
      <c r="C7483" s="2">
        <f ca="1">TODAY()+OpportunityTbl[[#This Row],[EstCloseDate_DaysFromToday]]</f>
        <v>44632</v>
      </c>
      <c r="D7483">
        <f ca="1">IF(OpportunityTbl[[#This Row],[statecode]]=0,"",OpportunityTbl[[#This Row],[Estimated Close Date]])</f>
        <v>44632</v>
      </c>
      <c r="E7483" s="14">
        <v>-543</v>
      </c>
      <c r="F7483" s="14">
        <v>-478</v>
      </c>
      <c r="G7483" t="s">
        <v>27</v>
      </c>
      <c r="H7483" t="s">
        <v>28</v>
      </c>
      <c r="I7483">
        <v>2</v>
      </c>
      <c r="J7483">
        <v>4</v>
      </c>
      <c r="K7483" t="s">
        <v>11686</v>
      </c>
      <c r="L7483" t="s">
        <v>12240</v>
      </c>
      <c r="M7483" t="s">
        <v>22</v>
      </c>
      <c r="N7483" t="s">
        <v>779</v>
      </c>
      <c r="O7483" t="s">
        <v>29</v>
      </c>
      <c r="P7483" t="s">
        <v>780</v>
      </c>
      <c r="Q7483" s="13">
        <v>5456</v>
      </c>
      <c r="S7483" s="1">
        <v>0.1</v>
      </c>
      <c r="T7483" t="s">
        <v>23</v>
      </c>
      <c r="U7483" t="s">
        <v>24</v>
      </c>
      <c r="V7483" t="b">
        <v>1</v>
      </c>
      <c r="W7483">
        <v>2.5</v>
      </c>
      <c r="X7483" t="s">
        <v>25</v>
      </c>
      <c r="Y7483" t="s">
        <v>26</v>
      </c>
    </row>
    <row r="7484" spans="1:25" x14ac:dyDescent="0.4">
      <c r="A7484" t="s">
        <v>1319</v>
      </c>
      <c r="B7484" s="2">
        <f ca="1">TODAY()+OpportunityTbl[[#This Row],[CreatedOn_DaysFromToday]]</f>
        <v>44567</v>
      </c>
      <c r="C7484" s="2">
        <f ca="1">TODAY()+OpportunityTbl[[#This Row],[EstCloseDate_DaysFromToday]]</f>
        <v>44616</v>
      </c>
      <c r="D7484">
        <f ca="1">IF(OpportunityTbl[[#This Row],[statecode]]=0,"",OpportunityTbl[[#This Row],[Estimated Close Date]])</f>
        <v>44616</v>
      </c>
      <c r="E7484" s="14">
        <v>-543</v>
      </c>
      <c r="F7484" s="14">
        <v>-494</v>
      </c>
      <c r="G7484" t="s">
        <v>27</v>
      </c>
      <c r="H7484" t="s">
        <v>28</v>
      </c>
      <c r="I7484">
        <v>2</v>
      </c>
      <c r="J7484">
        <v>4</v>
      </c>
      <c r="K7484" t="s">
        <v>11701</v>
      </c>
      <c r="L7484" t="s">
        <v>12233</v>
      </c>
      <c r="M7484" t="s">
        <v>22</v>
      </c>
      <c r="N7484" t="s">
        <v>513</v>
      </c>
      <c r="O7484" t="s">
        <v>29</v>
      </c>
      <c r="P7484" t="s">
        <v>514</v>
      </c>
      <c r="Q7484" s="13">
        <v>19813</v>
      </c>
      <c r="S7484" s="1">
        <v>0.1</v>
      </c>
      <c r="T7484" t="s">
        <v>23</v>
      </c>
      <c r="U7484" t="s">
        <v>24</v>
      </c>
      <c r="V7484" t="b">
        <v>1</v>
      </c>
      <c r="W7484">
        <v>2.5</v>
      </c>
      <c r="X7484" t="s">
        <v>25</v>
      </c>
      <c r="Y7484" t="s">
        <v>26</v>
      </c>
    </row>
    <row r="7485" spans="1:25" x14ac:dyDescent="0.4">
      <c r="A7485" t="s">
        <v>1576</v>
      </c>
      <c r="B7485" s="2">
        <f ca="1">TODAY()+OpportunityTbl[[#This Row],[CreatedOn_DaysFromToday]]</f>
        <v>44567</v>
      </c>
      <c r="C7485" s="2">
        <f ca="1">TODAY()+OpportunityTbl[[#This Row],[EstCloseDate_DaysFromToday]]</f>
        <v>44626</v>
      </c>
      <c r="D7485">
        <f ca="1">IF(OpportunityTbl[[#This Row],[statecode]]=0,"",OpportunityTbl[[#This Row],[Estimated Close Date]])</f>
        <v>44626</v>
      </c>
      <c r="E7485" s="14">
        <v>-543</v>
      </c>
      <c r="F7485" s="14">
        <v>-484</v>
      </c>
      <c r="G7485" t="s">
        <v>27</v>
      </c>
      <c r="H7485" t="s">
        <v>28</v>
      </c>
      <c r="I7485">
        <v>2</v>
      </c>
      <c r="J7485">
        <v>4</v>
      </c>
      <c r="K7485" t="s">
        <v>11645</v>
      </c>
      <c r="L7485" t="s">
        <v>12236</v>
      </c>
      <c r="M7485" t="s">
        <v>22</v>
      </c>
      <c r="N7485" t="s">
        <v>518</v>
      </c>
      <c r="O7485" t="s">
        <v>29</v>
      </c>
      <c r="P7485" t="s">
        <v>532</v>
      </c>
      <c r="Q7485" s="13">
        <v>2371</v>
      </c>
      <c r="S7485" s="1">
        <v>0.1</v>
      </c>
      <c r="T7485" t="s">
        <v>23</v>
      </c>
      <c r="U7485" t="s">
        <v>24</v>
      </c>
      <c r="V7485" t="b">
        <v>0</v>
      </c>
      <c r="W7485">
        <v>2.5</v>
      </c>
      <c r="X7485" t="s">
        <v>25</v>
      </c>
      <c r="Y7485" t="s">
        <v>26</v>
      </c>
    </row>
    <row r="7486" spans="1:25" x14ac:dyDescent="0.4">
      <c r="A7486" t="s">
        <v>2679</v>
      </c>
      <c r="B7486" s="2">
        <f ca="1">TODAY()+OpportunityTbl[[#This Row],[CreatedOn_DaysFromToday]]</f>
        <v>44567</v>
      </c>
      <c r="C7486" s="2">
        <f ca="1">TODAY()+OpportunityTbl[[#This Row],[EstCloseDate_DaysFromToday]]</f>
        <v>44606</v>
      </c>
      <c r="D7486">
        <f ca="1">IF(OpportunityTbl[[#This Row],[statecode]]=0,"",OpportunityTbl[[#This Row],[Estimated Close Date]])</f>
        <v>44606</v>
      </c>
      <c r="E7486" s="14">
        <v>-543</v>
      </c>
      <c r="F7486" s="14">
        <v>-504</v>
      </c>
      <c r="G7486" t="s">
        <v>27</v>
      </c>
      <c r="H7486" t="s">
        <v>28</v>
      </c>
      <c r="I7486">
        <v>2</v>
      </c>
      <c r="J7486">
        <v>4</v>
      </c>
      <c r="K7486" t="s">
        <v>11735</v>
      </c>
      <c r="L7486" t="s">
        <v>12238</v>
      </c>
      <c r="M7486" t="s">
        <v>22</v>
      </c>
      <c r="N7486" t="s">
        <v>2069</v>
      </c>
      <c r="O7486" t="s">
        <v>29</v>
      </c>
      <c r="P7486" t="s">
        <v>2623</v>
      </c>
      <c r="Q7486" s="13">
        <v>2745</v>
      </c>
      <c r="S7486" s="1">
        <v>0.1</v>
      </c>
      <c r="T7486" t="s">
        <v>23</v>
      </c>
      <c r="U7486" t="s">
        <v>24</v>
      </c>
      <c r="V7486" t="b">
        <v>0</v>
      </c>
      <c r="W7486">
        <v>4</v>
      </c>
      <c r="X7486" t="s">
        <v>25</v>
      </c>
      <c r="Y7486" t="s">
        <v>26</v>
      </c>
    </row>
    <row r="7487" spans="1:25" x14ac:dyDescent="0.4">
      <c r="A7487" t="s">
        <v>2762</v>
      </c>
      <c r="B7487" s="2">
        <f ca="1">TODAY()+OpportunityTbl[[#This Row],[CreatedOn_DaysFromToday]]</f>
        <v>44567</v>
      </c>
      <c r="C7487" s="2">
        <f ca="1">TODAY()+OpportunityTbl[[#This Row],[EstCloseDate_DaysFromToday]]</f>
        <v>44633</v>
      </c>
      <c r="D7487">
        <f ca="1">IF(OpportunityTbl[[#This Row],[statecode]]=0,"",OpportunityTbl[[#This Row],[Estimated Close Date]])</f>
        <v>44633</v>
      </c>
      <c r="E7487" s="14">
        <v>-543</v>
      </c>
      <c r="F7487" s="14">
        <v>-477</v>
      </c>
      <c r="G7487" t="s">
        <v>27</v>
      </c>
      <c r="H7487" t="s">
        <v>28</v>
      </c>
      <c r="I7487">
        <v>2</v>
      </c>
      <c r="J7487">
        <v>4</v>
      </c>
      <c r="K7487" t="s">
        <v>11667</v>
      </c>
      <c r="L7487" t="s">
        <v>12239</v>
      </c>
      <c r="M7487" t="s">
        <v>22</v>
      </c>
      <c r="N7487" t="s">
        <v>1617</v>
      </c>
      <c r="O7487" t="s">
        <v>29</v>
      </c>
      <c r="P7487" t="s">
        <v>1620</v>
      </c>
      <c r="Q7487" s="13">
        <v>5981</v>
      </c>
      <c r="S7487" s="1">
        <v>0.1</v>
      </c>
      <c r="T7487" t="s">
        <v>23</v>
      </c>
      <c r="U7487" t="s">
        <v>97</v>
      </c>
      <c r="V7487" t="b">
        <v>1</v>
      </c>
      <c r="W7487">
        <v>3</v>
      </c>
      <c r="X7487" t="s">
        <v>25</v>
      </c>
      <c r="Y7487" t="s">
        <v>26</v>
      </c>
    </row>
    <row r="7488" spans="1:25" x14ac:dyDescent="0.4">
      <c r="A7488" t="s">
        <v>2909</v>
      </c>
      <c r="B7488" s="2">
        <f ca="1">TODAY()+OpportunityTbl[[#This Row],[CreatedOn_DaysFromToday]]</f>
        <v>44567</v>
      </c>
      <c r="C7488" s="2">
        <f ca="1">TODAY()+OpportunityTbl[[#This Row],[EstCloseDate_DaysFromToday]]</f>
        <v>44598</v>
      </c>
      <c r="D7488">
        <f ca="1">IF(OpportunityTbl[[#This Row],[statecode]]=0,"",OpportunityTbl[[#This Row],[Estimated Close Date]])</f>
        <v>44598</v>
      </c>
      <c r="E7488" s="14">
        <v>-543</v>
      </c>
      <c r="F7488" s="14">
        <v>-512</v>
      </c>
      <c r="G7488" t="s">
        <v>27</v>
      </c>
      <c r="H7488" t="s">
        <v>28</v>
      </c>
      <c r="I7488">
        <v>2</v>
      </c>
      <c r="J7488">
        <v>4</v>
      </c>
      <c r="K7488" t="s">
        <v>11736</v>
      </c>
      <c r="L7488" t="s">
        <v>12240</v>
      </c>
      <c r="M7488" t="s">
        <v>22</v>
      </c>
      <c r="N7488" t="s">
        <v>1762</v>
      </c>
      <c r="O7488" t="s">
        <v>29</v>
      </c>
      <c r="P7488" t="s">
        <v>1783</v>
      </c>
      <c r="Q7488" s="13">
        <v>4817</v>
      </c>
      <c r="S7488" s="1">
        <v>0.1</v>
      </c>
      <c r="T7488" t="s">
        <v>23</v>
      </c>
      <c r="U7488" t="s">
        <v>100</v>
      </c>
      <c r="V7488" t="b">
        <v>1</v>
      </c>
      <c r="W7488">
        <v>3.5</v>
      </c>
      <c r="X7488" t="s">
        <v>25</v>
      </c>
      <c r="Y7488" t="s">
        <v>26</v>
      </c>
    </row>
    <row r="7489" spans="1:25" x14ac:dyDescent="0.4">
      <c r="A7489" t="s">
        <v>3634</v>
      </c>
      <c r="B7489" s="2">
        <f ca="1">TODAY()+OpportunityTbl[[#This Row],[CreatedOn_DaysFromToday]]</f>
        <v>44567</v>
      </c>
      <c r="C7489" s="2">
        <f ca="1">TODAY()+OpportunityTbl[[#This Row],[EstCloseDate_DaysFromToday]]</f>
        <v>44620</v>
      </c>
      <c r="D7489">
        <f ca="1">IF(OpportunityTbl[[#This Row],[statecode]]=0,"",OpportunityTbl[[#This Row],[Estimated Close Date]])</f>
        <v>44620</v>
      </c>
      <c r="E7489" s="14">
        <v>-543</v>
      </c>
      <c r="F7489" s="14">
        <v>-490</v>
      </c>
      <c r="G7489" t="s">
        <v>27</v>
      </c>
      <c r="H7489" t="s">
        <v>28</v>
      </c>
      <c r="I7489">
        <v>2</v>
      </c>
      <c r="J7489">
        <v>4</v>
      </c>
      <c r="K7489" t="s">
        <v>11682</v>
      </c>
      <c r="L7489" t="s">
        <v>12238</v>
      </c>
      <c r="M7489" t="s">
        <v>22</v>
      </c>
      <c r="N7489" t="s">
        <v>31</v>
      </c>
      <c r="O7489" t="s">
        <v>29</v>
      </c>
      <c r="P7489" t="s">
        <v>32</v>
      </c>
      <c r="Q7489" s="13">
        <v>2686</v>
      </c>
      <c r="S7489" s="1">
        <v>0.1</v>
      </c>
      <c r="T7489" t="s">
        <v>23</v>
      </c>
      <c r="U7489" t="s">
        <v>24</v>
      </c>
      <c r="V7489" t="b">
        <v>0</v>
      </c>
      <c r="W7489">
        <v>2</v>
      </c>
      <c r="X7489" t="s">
        <v>25</v>
      </c>
      <c r="Y7489" t="s">
        <v>26</v>
      </c>
    </row>
    <row r="7490" spans="1:25" x14ac:dyDescent="0.4">
      <c r="A7490" t="s">
        <v>6829</v>
      </c>
      <c r="B7490" s="2">
        <f ca="1">TODAY()+OpportunityTbl[[#This Row],[CreatedOn_DaysFromToday]]</f>
        <v>44567</v>
      </c>
      <c r="C7490" s="2">
        <f ca="1">TODAY()+OpportunityTbl[[#This Row],[EstCloseDate_DaysFromToday]]</f>
        <v>44616</v>
      </c>
      <c r="D7490">
        <f ca="1">IF(OpportunityTbl[[#This Row],[statecode]]=0,"",OpportunityTbl[[#This Row],[Estimated Close Date]])</f>
        <v>44616</v>
      </c>
      <c r="E7490" s="14">
        <v>-543</v>
      </c>
      <c r="F7490" s="14">
        <v>-494</v>
      </c>
      <c r="G7490" t="s">
        <v>27</v>
      </c>
      <c r="H7490" t="s">
        <v>28</v>
      </c>
      <c r="I7490">
        <v>2</v>
      </c>
      <c r="J7490">
        <v>4</v>
      </c>
      <c r="K7490" t="s">
        <v>11652</v>
      </c>
      <c r="L7490" t="s">
        <v>12236</v>
      </c>
      <c r="M7490" t="s">
        <v>22</v>
      </c>
      <c r="N7490" t="s">
        <v>518</v>
      </c>
      <c r="O7490" t="s">
        <v>29</v>
      </c>
      <c r="P7490" t="s">
        <v>529</v>
      </c>
      <c r="Q7490" s="13">
        <v>2825</v>
      </c>
      <c r="S7490" s="1">
        <v>0.3</v>
      </c>
      <c r="T7490" t="s">
        <v>168</v>
      </c>
      <c r="U7490" t="s">
        <v>24</v>
      </c>
      <c r="V7490" t="b">
        <v>1</v>
      </c>
      <c r="W7490">
        <v>2.5</v>
      </c>
      <c r="X7490" t="s">
        <v>157</v>
      </c>
      <c r="Y7490" t="s">
        <v>4892</v>
      </c>
    </row>
    <row r="7491" spans="1:25" x14ac:dyDescent="0.4">
      <c r="A7491" t="s">
        <v>8703</v>
      </c>
      <c r="B7491" s="2">
        <f ca="1">TODAY()+OpportunityTbl[[#This Row],[CreatedOn_DaysFromToday]]</f>
        <v>44567</v>
      </c>
      <c r="C7491" s="2">
        <f ca="1">TODAY()+OpportunityTbl[[#This Row],[EstCloseDate_DaysFromToday]]</f>
        <v>44639</v>
      </c>
      <c r="D7491">
        <f ca="1">IF(OpportunityTbl[[#This Row],[statecode]]=0,"",OpportunityTbl[[#This Row],[Estimated Close Date]])</f>
        <v>44639</v>
      </c>
      <c r="E7491" s="14">
        <v>-543</v>
      </c>
      <c r="F7491" s="14">
        <v>-471</v>
      </c>
      <c r="G7491" t="s">
        <v>7082</v>
      </c>
      <c r="H7491" t="s">
        <v>7082</v>
      </c>
      <c r="I7491">
        <v>1</v>
      </c>
      <c r="J7491">
        <v>3</v>
      </c>
      <c r="K7491" t="s">
        <v>11661</v>
      </c>
      <c r="L7491" t="s">
        <v>12234</v>
      </c>
      <c r="M7491" t="s">
        <v>22</v>
      </c>
      <c r="N7491" t="s">
        <v>1727</v>
      </c>
      <c r="O7491" t="s">
        <v>29</v>
      </c>
      <c r="P7491" t="s">
        <v>1849</v>
      </c>
      <c r="Q7491" s="13">
        <v>2399</v>
      </c>
      <c r="R7491" s="13">
        <v>2315.0300000000002</v>
      </c>
      <c r="S7491" s="1">
        <v>0.3</v>
      </c>
      <c r="T7491" t="s">
        <v>168</v>
      </c>
      <c r="U7491" t="s">
        <v>24</v>
      </c>
      <c r="V7491" t="b">
        <v>1</v>
      </c>
      <c r="W7491">
        <v>3.5</v>
      </c>
      <c r="X7491" t="s">
        <v>157</v>
      </c>
      <c r="Y7491" t="s">
        <v>26</v>
      </c>
    </row>
    <row r="7492" spans="1:25" x14ac:dyDescent="0.4">
      <c r="A7492" t="s">
        <v>9664</v>
      </c>
      <c r="B7492" s="2">
        <f ca="1">TODAY()+OpportunityTbl[[#This Row],[CreatedOn_DaysFromToday]]</f>
        <v>44567</v>
      </c>
      <c r="C7492" s="2">
        <f ca="1">TODAY()+OpportunityTbl[[#This Row],[EstCloseDate_DaysFromToday]]</f>
        <v>44612</v>
      </c>
      <c r="D7492">
        <f ca="1">IF(OpportunityTbl[[#This Row],[statecode]]=0,"",OpportunityTbl[[#This Row],[Estimated Close Date]])</f>
        <v>44612</v>
      </c>
      <c r="E7492" s="14">
        <v>-543</v>
      </c>
      <c r="F7492" s="14">
        <v>-498</v>
      </c>
      <c r="G7492" t="s">
        <v>7082</v>
      </c>
      <c r="H7492" t="s">
        <v>7082</v>
      </c>
      <c r="I7492">
        <v>1</v>
      </c>
      <c r="J7492">
        <v>3</v>
      </c>
      <c r="K7492" t="s">
        <v>11737</v>
      </c>
      <c r="L7492" t="s">
        <v>12236</v>
      </c>
      <c r="M7492" t="s">
        <v>22</v>
      </c>
      <c r="N7492" t="s">
        <v>31</v>
      </c>
      <c r="O7492" t="s">
        <v>29</v>
      </c>
      <c r="P7492" t="s">
        <v>210</v>
      </c>
      <c r="Q7492" s="13">
        <v>2296</v>
      </c>
      <c r="R7492" s="13">
        <v>2238.6</v>
      </c>
      <c r="S7492" s="1">
        <v>0.3</v>
      </c>
      <c r="T7492" t="s">
        <v>168</v>
      </c>
      <c r="U7492" t="s">
        <v>24</v>
      </c>
      <c r="V7492" t="b">
        <v>1</v>
      </c>
      <c r="W7492">
        <v>2.5</v>
      </c>
      <c r="X7492" t="s">
        <v>157</v>
      </c>
      <c r="Y7492" t="s">
        <v>26</v>
      </c>
    </row>
    <row r="7493" spans="1:25" x14ac:dyDescent="0.4">
      <c r="A7493" t="s">
        <v>301</v>
      </c>
      <c r="B7493" s="2">
        <f ca="1">TODAY()+OpportunityTbl[[#This Row],[CreatedOn_DaysFromToday]]</f>
        <v>44566</v>
      </c>
      <c r="C7493" s="2">
        <f ca="1">TODAY()+OpportunityTbl[[#This Row],[EstCloseDate_DaysFromToday]]</f>
        <v>44625</v>
      </c>
      <c r="D7493">
        <f ca="1">IF(OpportunityTbl[[#This Row],[statecode]]=0,"",OpportunityTbl[[#This Row],[Estimated Close Date]])</f>
        <v>44625</v>
      </c>
      <c r="E7493" s="14">
        <v>-544</v>
      </c>
      <c r="F7493" s="14">
        <v>-485</v>
      </c>
      <c r="G7493" t="s">
        <v>27</v>
      </c>
      <c r="H7493" t="s">
        <v>28</v>
      </c>
      <c r="I7493">
        <v>2</v>
      </c>
      <c r="J7493">
        <v>4</v>
      </c>
      <c r="K7493" t="s">
        <v>11724</v>
      </c>
      <c r="L7493" t="s">
        <v>12236</v>
      </c>
      <c r="M7493" t="s">
        <v>22</v>
      </c>
      <c r="N7493" t="s">
        <v>31</v>
      </c>
      <c r="O7493" t="s">
        <v>29</v>
      </c>
      <c r="P7493" t="s">
        <v>210</v>
      </c>
      <c r="Q7493" s="13">
        <v>3089</v>
      </c>
      <c r="S7493" s="1">
        <v>0.3</v>
      </c>
      <c r="T7493" t="s">
        <v>168</v>
      </c>
      <c r="U7493" t="s">
        <v>97</v>
      </c>
      <c r="V7493" t="b">
        <v>0</v>
      </c>
      <c r="W7493">
        <v>2.5</v>
      </c>
      <c r="X7493" t="s">
        <v>157</v>
      </c>
      <c r="Y7493" t="s">
        <v>26</v>
      </c>
    </row>
    <row r="7494" spans="1:25" x14ac:dyDescent="0.4">
      <c r="A7494" t="s">
        <v>1260</v>
      </c>
      <c r="B7494" s="2">
        <f ca="1">TODAY()+OpportunityTbl[[#This Row],[CreatedOn_DaysFromToday]]</f>
        <v>44566</v>
      </c>
      <c r="C7494" s="2">
        <f ca="1">TODAY()+OpportunityTbl[[#This Row],[EstCloseDate_DaysFromToday]]</f>
        <v>44631</v>
      </c>
      <c r="D7494">
        <f ca="1">IF(OpportunityTbl[[#This Row],[statecode]]=0,"",OpportunityTbl[[#This Row],[Estimated Close Date]])</f>
        <v>44631</v>
      </c>
      <c r="E7494" s="14">
        <v>-544</v>
      </c>
      <c r="F7494" s="14">
        <v>-479</v>
      </c>
      <c r="G7494" t="s">
        <v>27</v>
      </c>
      <c r="H7494" t="s">
        <v>28</v>
      </c>
      <c r="I7494">
        <v>2</v>
      </c>
      <c r="J7494">
        <v>4</v>
      </c>
      <c r="K7494" t="s">
        <v>11708</v>
      </c>
      <c r="L7494" t="s">
        <v>12234</v>
      </c>
      <c r="M7494" t="s">
        <v>22</v>
      </c>
      <c r="N7494" t="s">
        <v>779</v>
      </c>
      <c r="O7494" t="s">
        <v>29</v>
      </c>
      <c r="P7494" t="s">
        <v>780</v>
      </c>
      <c r="Q7494" s="13">
        <v>1892</v>
      </c>
      <c r="S7494" s="1">
        <v>0.1</v>
      </c>
      <c r="T7494" t="s">
        <v>23</v>
      </c>
      <c r="U7494" t="s">
        <v>100</v>
      </c>
      <c r="V7494" t="b">
        <v>0</v>
      </c>
      <c r="W7494">
        <v>2.5</v>
      </c>
      <c r="X7494" t="s">
        <v>25</v>
      </c>
      <c r="Y7494" t="s">
        <v>26</v>
      </c>
    </row>
    <row r="7495" spans="1:25" x14ac:dyDescent="0.4">
      <c r="A7495" t="s">
        <v>1320</v>
      </c>
      <c r="B7495" s="2">
        <f ca="1">TODAY()+OpportunityTbl[[#This Row],[CreatedOn_DaysFromToday]]</f>
        <v>44566</v>
      </c>
      <c r="C7495" s="2">
        <f ca="1">TODAY()+OpportunityTbl[[#This Row],[EstCloseDate_DaysFromToday]]</f>
        <v>44629</v>
      </c>
      <c r="D7495">
        <f ca="1">IF(OpportunityTbl[[#This Row],[statecode]]=0,"",OpportunityTbl[[#This Row],[Estimated Close Date]])</f>
        <v>44629</v>
      </c>
      <c r="E7495" s="14">
        <v>-544</v>
      </c>
      <c r="F7495" s="14">
        <v>-481</v>
      </c>
      <c r="G7495" t="s">
        <v>27</v>
      </c>
      <c r="H7495" t="s">
        <v>28</v>
      </c>
      <c r="I7495">
        <v>2</v>
      </c>
      <c r="J7495">
        <v>4</v>
      </c>
      <c r="K7495" t="s">
        <v>11738</v>
      </c>
      <c r="L7495" t="s">
        <v>12235</v>
      </c>
      <c r="M7495" t="s">
        <v>22</v>
      </c>
      <c r="N7495" t="s">
        <v>513</v>
      </c>
      <c r="O7495" t="s">
        <v>29</v>
      </c>
      <c r="P7495" t="s">
        <v>514</v>
      </c>
      <c r="Q7495" s="13">
        <v>17167</v>
      </c>
      <c r="S7495" s="1">
        <v>0.1</v>
      </c>
      <c r="T7495" t="s">
        <v>23</v>
      </c>
      <c r="U7495" t="s">
        <v>24</v>
      </c>
      <c r="V7495" t="b">
        <v>0</v>
      </c>
      <c r="W7495">
        <v>2.5</v>
      </c>
      <c r="X7495" t="s">
        <v>25</v>
      </c>
      <c r="Y7495" t="s">
        <v>26</v>
      </c>
    </row>
    <row r="7496" spans="1:25" x14ac:dyDescent="0.4">
      <c r="A7496" t="s">
        <v>3542</v>
      </c>
      <c r="B7496" s="2">
        <f ca="1">TODAY()+OpportunityTbl[[#This Row],[CreatedOn_DaysFromToday]]</f>
        <v>44566</v>
      </c>
      <c r="C7496" s="2">
        <f ca="1">TODAY()+OpportunityTbl[[#This Row],[EstCloseDate_DaysFromToday]]</f>
        <v>44610</v>
      </c>
      <c r="D7496">
        <f ca="1">IF(OpportunityTbl[[#This Row],[statecode]]=0,"",OpportunityTbl[[#This Row],[Estimated Close Date]])</f>
        <v>44610</v>
      </c>
      <c r="E7496" s="14">
        <v>-544</v>
      </c>
      <c r="F7496" s="14">
        <v>-500</v>
      </c>
      <c r="G7496" t="s">
        <v>27</v>
      </c>
      <c r="H7496" t="s">
        <v>28</v>
      </c>
      <c r="I7496">
        <v>2</v>
      </c>
      <c r="J7496">
        <v>4</v>
      </c>
      <c r="K7496" t="s">
        <v>11667</v>
      </c>
      <c r="L7496" t="s">
        <v>12233</v>
      </c>
      <c r="M7496" t="s">
        <v>22</v>
      </c>
      <c r="N7496" t="s">
        <v>1710</v>
      </c>
      <c r="O7496" t="s">
        <v>29</v>
      </c>
      <c r="P7496" t="s">
        <v>1711</v>
      </c>
      <c r="Q7496" s="13">
        <v>12452</v>
      </c>
      <c r="S7496" s="1">
        <v>0.1</v>
      </c>
      <c r="T7496" t="s">
        <v>23</v>
      </c>
      <c r="U7496" t="s">
        <v>24</v>
      </c>
      <c r="V7496" t="b">
        <v>1</v>
      </c>
      <c r="W7496">
        <v>4</v>
      </c>
      <c r="X7496" t="s">
        <v>25</v>
      </c>
      <c r="Y7496" t="s">
        <v>26</v>
      </c>
    </row>
    <row r="7497" spans="1:25" x14ac:dyDescent="0.4">
      <c r="A7497" t="s">
        <v>6110</v>
      </c>
      <c r="B7497" s="2">
        <f ca="1">TODAY()+OpportunityTbl[[#This Row],[CreatedOn_DaysFromToday]]</f>
        <v>44566</v>
      </c>
      <c r="C7497" s="2">
        <f ca="1">TODAY()+OpportunityTbl[[#This Row],[EstCloseDate_DaysFromToday]]</f>
        <v>44592</v>
      </c>
      <c r="D7497">
        <f ca="1">IF(OpportunityTbl[[#This Row],[statecode]]=0,"",OpportunityTbl[[#This Row],[Estimated Close Date]])</f>
        <v>44592</v>
      </c>
      <c r="E7497" s="14">
        <v>-544</v>
      </c>
      <c r="F7497" s="14">
        <v>-518</v>
      </c>
      <c r="G7497" t="s">
        <v>27</v>
      </c>
      <c r="H7497" t="s">
        <v>28</v>
      </c>
      <c r="I7497">
        <v>2</v>
      </c>
      <c r="J7497">
        <v>4</v>
      </c>
      <c r="K7497" t="s">
        <v>11704</v>
      </c>
      <c r="L7497" t="s">
        <v>12239</v>
      </c>
      <c r="M7497" t="s">
        <v>22</v>
      </c>
      <c r="N7497" t="s">
        <v>31</v>
      </c>
      <c r="O7497" t="s">
        <v>29</v>
      </c>
      <c r="P7497" t="s">
        <v>32</v>
      </c>
      <c r="Q7497" s="13">
        <v>6492</v>
      </c>
      <c r="S7497" s="1">
        <v>0.1</v>
      </c>
      <c r="T7497" t="s">
        <v>23</v>
      </c>
      <c r="U7497" t="s">
        <v>100</v>
      </c>
      <c r="V7497" t="b">
        <v>1</v>
      </c>
      <c r="W7497">
        <v>2</v>
      </c>
      <c r="X7497" t="s">
        <v>25</v>
      </c>
      <c r="Y7497" t="s">
        <v>4899</v>
      </c>
    </row>
    <row r="7498" spans="1:25" x14ac:dyDescent="0.4">
      <c r="A7498" t="s">
        <v>6604</v>
      </c>
      <c r="B7498" s="2">
        <f ca="1">TODAY()+OpportunityTbl[[#This Row],[CreatedOn_DaysFromToday]]</f>
        <v>44566</v>
      </c>
      <c r="C7498" s="2">
        <f ca="1">TODAY()+OpportunityTbl[[#This Row],[EstCloseDate_DaysFromToday]]</f>
        <v>44605</v>
      </c>
      <c r="D7498">
        <f ca="1">IF(OpportunityTbl[[#This Row],[statecode]]=0,"",OpportunityTbl[[#This Row],[Estimated Close Date]])</f>
        <v>44605</v>
      </c>
      <c r="E7498" s="14">
        <v>-544</v>
      </c>
      <c r="F7498" s="14">
        <v>-505</v>
      </c>
      <c r="G7498" t="s">
        <v>27</v>
      </c>
      <c r="H7498" t="s">
        <v>28</v>
      </c>
      <c r="I7498">
        <v>2</v>
      </c>
      <c r="J7498">
        <v>4</v>
      </c>
      <c r="K7498" t="s">
        <v>11739</v>
      </c>
      <c r="L7498" t="s">
        <v>12235</v>
      </c>
      <c r="M7498" t="s">
        <v>22</v>
      </c>
      <c r="N7498" t="s">
        <v>469</v>
      </c>
      <c r="O7498" t="s">
        <v>29</v>
      </c>
      <c r="P7498" t="s">
        <v>705</v>
      </c>
      <c r="Q7498" s="13">
        <v>15345</v>
      </c>
      <c r="S7498" s="1">
        <v>0.1</v>
      </c>
      <c r="T7498" t="s">
        <v>23</v>
      </c>
      <c r="U7498" t="s">
        <v>24</v>
      </c>
      <c r="V7498" t="b">
        <v>1</v>
      </c>
      <c r="W7498">
        <v>2.5</v>
      </c>
      <c r="X7498" t="s">
        <v>25</v>
      </c>
      <c r="Y7498" t="s">
        <v>4926</v>
      </c>
    </row>
    <row r="7499" spans="1:25" x14ac:dyDescent="0.4">
      <c r="A7499" t="s">
        <v>6830</v>
      </c>
      <c r="B7499" s="2">
        <f ca="1">TODAY()+OpportunityTbl[[#This Row],[CreatedOn_DaysFromToday]]</f>
        <v>44566</v>
      </c>
      <c r="C7499" s="2">
        <f ca="1">TODAY()+OpportunityTbl[[#This Row],[EstCloseDate_DaysFromToday]]</f>
        <v>44627</v>
      </c>
      <c r="D7499">
        <f ca="1">IF(OpportunityTbl[[#This Row],[statecode]]=0,"",OpportunityTbl[[#This Row],[Estimated Close Date]])</f>
        <v>44627</v>
      </c>
      <c r="E7499" s="14">
        <v>-544</v>
      </c>
      <c r="F7499" s="14">
        <v>-483</v>
      </c>
      <c r="G7499" t="s">
        <v>27</v>
      </c>
      <c r="H7499" t="s">
        <v>28</v>
      </c>
      <c r="I7499">
        <v>2</v>
      </c>
      <c r="J7499">
        <v>4</v>
      </c>
      <c r="K7499" t="s">
        <v>11706</v>
      </c>
      <c r="L7499" t="s">
        <v>12236</v>
      </c>
      <c r="M7499" t="s">
        <v>22</v>
      </c>
      <c r="N7499" t="s">
        <v>518</v>
      </c>
      <c r="O7499" t="s">
        <v>29</v>
      </c>
      <c r="P7499" t="s">
        <v>523</v>
      </c>
      <c r="Q7499" s="13">
        <v>2981</v>
      </c>
      <c r="S7499" s="1">
        <v>0.1</v>
      </c>
      <c r="T7499" t="s">
        <v>23</v>
      </c>
      <c r="U7499" t="s">
        <v>24</v>
      </c>
      <c r="V7499" t="b">
        <v>0</v>
      </c>
      <c r="W7499">
        <v>2.5</v>
      </c>
      <c r="X7499" t="s">
        <v>25</v>
      </c>
      <c r="Y7499" t="s">
        <v>4896</v>
      </c>
    </row>
    <row r="7500" spans="1:25" x14ac:dyDescent="0.4">
      <c r="A7500" t="s">
        <v>7650</v>
      </c>
      <c r="B7500" s="2">
        <f ca="1">TODAY()+OpportunityTbl[[#This Row],[CreatedOn_DaysFromToday]]</f>
        <v>44566</v>
      </c>
      <c r="C7500" s="2">
        <f ca="1">TODAY()+OpportunityTbl[[#This Row],[EstCloseDate_DaysFromToday]]</f>
        <v>44647</v>
      </c>
      <c r="D7500">
        <f ca="1">IF(OpportunityTbl[[#This Row],[statecode]]=0,"",OpportunityTbl[[#This Row],[Estimated Close Date]])</f>
        <v>44647</v>
      </c>
      <c r="E7500" s="14">
        <v>-544</v>
      </c>
      <c r="F7500" s="14">
        <v>-463</v>
      </c>
      <c r="G7500" t="s">
        <v>7082</v>
      </c>
      <c r="H7500" t="s">
        <v>7082</v>
      </c>
      <c r="I7500">
        <v>1</v>
      </c>
      <c r="J7500">
        <v>3</v>
      </c>
      <c r="K7500" t="s">
        <v>11604</v>
      </c>
      <c r="L7500" t="s">
        <v>12239</v>
      </c>
      <c r="M7500" t="s">
        <v>22</v>
      </c>
      <c r="N7500" t="s">
        <v>1816</v>
      </c>
      <c r="O7500" t="s">
        <v>29</v>
      </c>
      <c r="P7500" t="s">
        <v>4901</v>
      </c>
      <c r="Q7500" s="13">
        <v>6504</v>
      </c>
      <c r="R7500" s="13">
        <v>6276.36</v>
      </c>
      <c r="S7500" s="1">
        <v>0.5</v>
      </c>
      <c r="T7500" t="s">
        <v>168</v>
      </c>
      <c r="U7500" t="s">
        <v>97</v>
      </c>
      <c r="V7500" t="b">
        <v>1</v>
      </c>
      <c r="W7500">
        <v>3.5</v>
      </c>
      <c r="X7500" t="s">
        <v>240</v>
      </c>
      <c r="Y7500" t="s">
        <v>4899</v>
      </c>
    </row>
    <row r="7501" spans="1:25" x14ac:dyDescent="0.4">
      <c r="A7501" t="s">
        <v>7742</v>
      </c>
      <c r="B7501" s="2">
        <f ca="1">TODAY()+OpportunityTbl[[#This Row],[CreatedOn_DaysFromToday]]</f>
        <v>44566</v>
      </c>
      <c r="C7501" s="2">
        <f ca="1">TODAY()+OpportunityTbl[[#This Row],[EstCloseDate_DaysFromToday]]</f>
        <v>44597</v>
      </c>
      <c r="D7501">
        <f ca="1">IF(OpportunityTbl[[#This Row],[statecode]]=0,"",OpportunityTbl[[#This Row],[Estimated Close Date]])</f>
        <v>44597</v>
      </c>
      <c r="E7501" s="14">
        <v>-544</v>
      </c>
      <c r="F7501" s="14">
        <v>-513</v>
      </c>
      <c r="G7501" t="s">
        <v>7082</v>
      </c>
      <c r="H7501" t="s">
        <v>7082</v>
      </c>
      <c r="I7501">
        <v>1</v>
      </c>
      <c r="J7501">
        <v>3</v>
      </c>
      <c r="K7501" t="s">
        <v>11740</v>
      </c>
      <c r="L7501" t="s">
        <v>12239</v>
      </c>
      <c r="M7501" t="s">
        <v>22</v>
      </c>
      <c r="N7501" t="s">
        <v>469</v>
      </c>
      <c r="O7501" t="s">
        <v>29</v>
      </c>
      <c r="P7501" t="s">
        <v>511</v>
      </c>
      <c r="Q7501" s="13">
        <v>6617</v>
      </c>
      <c r="R7501" s="13">
        <v>6484.66</v>
      </c>
      <c r="S7501" s="1">
        <v>0.5</v>
      </c>
      <c r="T7501" t="s">
        <v>168</v>
      </c>
      <c r="U7501" t="s">
        <v>100</v>
      </c>
      <c r="V7501" t="b">
        <v>1</v>
      </c>
      <c r="W7501">
        <v>2</v>
      </c>
      <c r="X7501" t="s">
        <v>240</v>
      </c>
      <c r="Y7501" t="s">
        <v>4926</v>
      </c>
    </row>
    <row r="7502" spans="1:25" x14ac:dyDescent="0.4">
      <c r="A7502" t="s">
        <v>7833</v>
      </c>
      <c r="B7502" s="2">
        <f ca="1">TODAY()+OpportunityTbl[[#This Row],[CreatedOn_DaysFromToday]]</f>
        <v>44566</v>
      </c>
      <c r="C7502" s="2">
        <f ca="1">TODAY()+OpportunityTbl[[#This Row],[EstCloseDate_DaysFromToday]]</f>
        <v>44620</v>
      </c>
      <c r="D7502">
        <f ca="1">IF(OpportunityTbl[[#This Row],[statecode]]=0,"",OpportunityTbl[[#This Row],[Estimated Close Date]])</f>
        <v>44620</v>
      </c>
      <c r="E7502" s="14">
        <v>-544</v>
      </c>
      <c r="F7502" s="14">
        <v>-490</v>
      </c>
      <c r="G7502" t="s">
        <v>7082</v>
      </c>
      <c r="H7502" t="s">
        <v>7082</v>
      </c>
      <c r="I7502">
        <v>1</v>
      </c>
      <c r="J7502">
        <v>3</v>
      </c>
      <c r="K7502" t="s">
        <v>11670</v>
      </c>
      <c r="L7502" t="s">
        <v>12236</v>
      </c>
      <c r="M7502" t="s">
        <v>22</v>
      </c>
      <c r="N7502" t="s">
        <v>1710</v>
      </c>
      <c r="O7502" t="s">
        <v>29</v>
      </c>
      <c r="P7502" t="s">
        <v>1879</v>
      </c>
      <c r="Q7502" s="13">
        <v>2100</v>
      </c>
      <c r="R7502" s="13">
        <v>2016</v>
      </c>
      <c r="S7502" s="1">
        <v>0.5</v>
      </c>
      <c r="T7502" t="s">
        <v>168</v>
      </c>
      <c r="U7502" t="s">
        <v>24</v>
      </c>
      <c r="V7502" t="b">
        <v>1</v>
      </c>
      <c r="W7502">
        <v>4</v>
      </c>
      <c r="X7502" t="s">
        <v>240</v>
      </c>
      <c r="Y7502" t="s">
        <v>4896</v>
      </c>
    </row>
    <row r="7503" spans="1:25" x14ac:dyDescent="0.4">
      <c r="A7503" t="s">
        <v>10024</v>
      </c>
      <c r="B7503" s="2">
        <f ca="1">TODAY()+OpportunityTbl[[#This Row],[CreatedOn_DaysFromToday]]</f>
        <v>44566</v>
      </c>
      <c r="C7503" s="2">
        <f ca="1">TODAY()+OpportunityTbl[[#This Row],[EstCloseDate_DaysFromToday]]</f>
        <v>44633</v>
      </c>
      <c r="D7503">
        <f ca="1">IF(OpportunityTbl[[#This Row],[statecode]]=0,"",OpportunityTbl[[#This Row],[Estimated Close Date]])</f>
        <v>44633</v>
      </c>
      <c r="E7503" s="14">
        <v>-544</v>
      </c>
      <c r="F7503" s="14">
        <v>-477</v>
      </c>
      <c r="G7503" t="s">
        <v>7082</v>
      </c>
      <c r="H7503" t="s">
        <v>7082</v>
      </c>
      <c r="I7503">
        <v>1</v>
      </c>
      <c r="J7503">
        <v>3</v>
      </c>
      <c r="K7503" t="s">
        <v>11652</v>
      </c>
      <c r="L7503" t="s">
        <v>12238</v>
      </c>
      <c r="M7503" t="s">
        <v>22</v>
      </c>
      <c r="N7503" t="s">
        <v>2121</v>
      </c>
      <c r="O7503" t="s">
        <v>29</v>
      </c>
      <c r="P7503" t="s">
        <v>4734</v>
      </c>
      <c r="Q7503" s="13">
        <v>2561</v>
      </c>
      <c r="R7503" s="13">
        <v>2484.17</v>
      </c>
      <c r="S7503" s="1">
        <v>0.9</v>
      </c>
      <c r="T7503" t="s">
        <v>4724</v>
      </c>
      <c r="U7503" t="s">
        <v>24</v>
      </c>
      <c r="V7503" t="b">
        <v>0</v>
      </c>
      <c r="W7503">
        <v>3</v>
      </c>
      <c r="X7503" t="s">
        <v>4732</v>
      </c>
      <c r="Y7503" t="s">
        <v>26</v>
      </c>
    </row>
    <row r="7504" spans="1:25" x14ac:dyDescent="0.4">
      <c r="A7504" t="s">
        <v>1142</v>
      </c>
      <c r="B7504" s="2">
        <f ca="1">TODAY()+OpportunityTbl[[#This Row],[CreatedOn_DaysFromToday]]</f>
        <v>44565</v>
      </c>
      <c r="C7504" s="2">
        <f ca="1">TODAY()+OpportunityTbl[[#This Row],[EstCloseDate_DaysFromToday]]</f>
        <v>44616</v>
      </c>
      <c r="D7504">
        <f ca="1">IF(OpportunityTbl[[#This Row],[statecode]]=0,"",OpportunityTbl[[#This Row],[Estimated Close Date]])</f>
        <v>44616</v>
      </c>
      <c r="E7504" s="14">
        <v>-545</v>
      </c>
      <c r="F7504" s="14">
        <v>-494</v>
      </c>
      <c r="G7504" t="s">
        <v>27</v>
      </c>
      <c r="H7504" t="s">
        <v>28</v>
      </c>
      <c r="I7504">
        <v>2</v>
      </c>
      <c r="J7504">
        <v>4</v>
      </c>
      <c r="K7504" t="s">
        <v>11670</v>
      </c>
      <c r="L7504" t="s">
        <v>12234</v>
      </c>
      <c r="M7504" t="s">
        <v>22</v>
      </c>
      <c r="N7504" t="s">
        <v>480</v>
      </c>
      <c r="O7504" t="s">
        <v>29</v>
      </c>
      <c r="P7504" t="s">
        <v>527</v>
      </c>
      <c r="Q7504" s="13">
        <v>1856</v>
      </c>
      <c r="S7504" s="1">
        <v>0.1</v>
      </c>
      <c r="T7504" t="s">
        <v>23</v>
      </c>
      <c r="U7504" t="s">
        <v>97</v>
      </c>
      <c r="V7504" t="b">
        <v>1</v>
      </c>
      <c r="W7504">
        <v>2.5</v>
      </c>
      <c r="X7504" t="s">
        <v>25</v>
      </c>
      <c r="Y7504" t="s">
        <v>26</v>
      </c>
    </row>
    <row r="7505" spans="1:25" x14ac:dyDescent="0.4">
      <c r="A7505" t="s">
        <v>2016</v>
      </c>
      <c r="B7505" s="2">
        <f ca="1">TODAY()+OpportunityTbl[[#This Row],[CreatedOn_DaysFromToday]]</f>
        <v>44565</v>
      </c>
      <c r="C7505" s="2">
        <f ca="1">TODAY()+OpportunityTbl[[#This Row],[EstCloseDate_DaysFromToday]]</f>
        <v>44605</v>
      </c>
      <c r="D7505">
        <f ca="1">IF(OpportunityTbl[[#This Row],[statecode]]=0,"",OpportunityTbl[[#This Row],[Estimated Close Date]])</f>
        <v>44605</v>
      </c>
      <c r="E7505" s="14">
        <v>-545</v>
      </c>
      <c r="F7505" s="14">
        <v>-505</v>
      </c>
      <c r="G7505" t="s">
        <v>27</v>
      </c>
      <c r="H7505" t="s">
        <v>28</v>
      </c>
      <c r="I7505">
        <v>2</v>
      </c>
      <c r="J7505">
        <v>4</v>
      </c>
      <c r="K7505" t="s">
        <v>11726</v>
      </c>
      <c r="L7505" t="s">
        <v>12239</v>
      </c>
      <c r="M7505" t="s">
        <v>22</v>
      </c>
      <c r="N7505" t="s">
        <v>469</v>
      </c>
      <c r="O7505" t="s">
        <v>29</v>
      </c>
      <c r="P7505" t="s">
        <v>470</v>
      </c>
      <c r="Q7505" s="13">
        <v>7371</v>
      </c>
      <c r="S7505" s="1">
        <v>0.3</v>
      </c>
      <c r="T7505" t="s">
        <v>168</v>
      </c>
      <c r="U7505" t="s">
        <v>24</v>
      </c>
      <c r="V7505" t="b">
        <v>1</v>
      </c>
      <c r="W7505">
        <v>2</v>
      </c>
      <c r="X7505" t="s">
        <v>157</v>
      </c>
      <c r="Y7505" t="s">
        <v>26</v>
      </c>
    </row>
    <row r="7506" spans="1:25" x14ac:dyDescent="0.4">
      <c r="A7506" t="s">
        <v>2495</v>
      </c>
      <c r="B7506" s="2">
        <f ca="1">TODAY()+OpportunityTbl[[#This Row],[CreatedOn_DaysFromToday]]</f>
        <v>44565</v>
      </c>
      <c r="C7506" s="2">
        <f ca="1">TODAY()+OpportunityTbl[[#This Row],[EstCloseDate_DaysFromToday]]</f>
        <v>44596</v>
      </c>
      <c r="D7506">
        <f ca="1">IF(OpportunityTbl[[#This Row],[statecode]]=0,"",OpportunityTbl[[#This Row],[Estimated Close Date]])</f>
        <v>44596</v>
      </c>
      <c r="E7506" s="14">
        <v>-545</v>
      </c>
      <c r="F7506" s="14">
        <v>-514</v>
      </c>
      <c r="G7506" t="s">
        <v>27</v>
      </c>
      <c r="H7506" t="s">
        <v>28</v>
      </c>
      <c r="I7506">
        <v>2</v>
      </c>
      <c r="J7506">
        <v>4</v>
      </c>
      <c r="K7506" t="s">
        <v>11722</v>
      </c>
      <c r="L7506" t="s">
        <v>12234</v>
      </c>
      <c r="M7506" t="s">
        <v>22</v>
      </c>
      <c r="N7506" t="s">
        <v>1710</v>
      </c>
      <c r="O7506" t="s">
        <v>29</v>
      </c>
      <c r="P7506" t="s">
        <v>1711</v>
      </c>
      <c r="Q7506" s="13">
        <v>1950</v>
      </c>
      <c r="S7506" s="1">
        <v>0.1</v>
      </c>
      <c r="T7506" t="s">
        <v>23</v>
      </c>
      <c r="U7506" t="s">
        <v>100</v>
      </c>
      <c r="V7506" t="b">
        <v>1</v>
      </c>
      <c r="W7506">
        <v>4</v>
      </c>
      <c r="X7506" t="s">
        <v>157</v>
      </c>
      <c r="Y7506" t="s">
        <v>26</v>
      </c>
    </row>
    <row r="7507" spans="1:25" x14ac:dyDescent="0.4">
      <c r="A7507" t="s">
        <v>2496</v>
      </c>
      <c r="B7507" s="2">
        <f ca="1">TODAY()+OpportunityTbl[[#This Row],[CreatedOn_DaysFromToday]]</f>
        <v>44565</v>
      </c>
      <c r="C7507" s="2">
        <f ca="1">TODAY()+OpportunityTbl[[#This Row],[EstCloseDate_DaysFromToday]]</f>
        <v>44595</v>
      </c>
      <c r="D7507">
        <f ca="1">IF(OpportunityTbl[[#This Row],[statecode]]=0,"",OpportunityTbl[[#This Row],[Estimated Close Date]])</f>
        <v>44595</v>
      </c>
      <c r="E7507" s="14">
        <v>-545</v>
      </c>
      <c r="F7507" s="14">
        <v>-515</v>
      </c>
      <c r="G7507" t="s">
        <v>27</v>
      </c>
      <c r="H7507" t="s">
        <v>28</v>
      </c>
      <c r="I7507">
        <v>2</v>
      </c>
      <c r="J7507">
        <v>4</v>
      </c>
      <c r="K7507" t="s">
        <v>11741</v>
      </c>
      <c r="L7507" t="s">
        <v>12234</v>
      </c>
      <c r="M7507" t="s">
        <v>22</v>
      </c>
      <c r="N7507" t="s">
        <v>1710</v>
      </c>
      <c r="O7507" t="s">
        <v>29</v>
      </c>
      <c r="P7507" t="s">
        <v>1711</v>
      </c>
      <c r="Q7507" s="13">
        <v>2088</v>
      </c>
      <c r="S7507" s="1">
        <v>0.1</v>
      </c>
      <c r="T7507" t="s">
        <v>23</v>
      </c>
      <c r="U7507" t="s">
        <v>100</v>
      </c>
      <c r="V7507" t="b">
        <v>1</v>
      </c>
      <c r="W7507">
        <v>4</v>
      </c>
      <c r="X7507" t="s">
        <v>157</v>
      </c>
      <c r="Y7507" t="s">
        <v>26</v>
      </c>
    </row>
    <row r="7508" spans="1:25" x14ac:dyDescent="0.4">
      <c r="A7508" t="s">
        <v>2497</v>
      </c>
      <c r="B7508" s="2">
        <f ca="1">TODAY()+OpportunityTbl[[#This Row],[CreatedOn_DaysFromToday]]</f>
        <v>44565</v>
      </c>
      <c r="C7508" s="2">
        <f ca="1">TODAY()+OpportunityTbl[[#This Row],[EstCloseDate_DaysFromToday]]</f>
        <v>44604</v>
      </c>
      <c r="D7508">
        <f ca="1">IF(OpportunityTbl[[#This Row],[statecode]]=0,"",OpportunityTbl[[#This Row],[Estimated Close Date]])</f>
        <v>44604</v>
      </c>
      <c r="E7508" s="14">
        <v>-545</v>
      </c>
      <c r="F7508" s="14">
        <v>-506</v>
      </c>
      <c r="G7508" t="s">
        <v>27</v>
      </c>
      <c r="H7508" t="s">
        <v>28</v>
      </c>
      <c r="I7508">
        <v>2</v>
      </c>
      <c r="J7508">
        <v>4</v>
      </c>
      <c r="K7508" t="s">
        <v>11742</v>
      </c>
      <c r="L7508" t="s">
        <v>12239</v>
      </c>
      <c r="M7508" t="s">
        <v>22</v>
      </c>
      <c r="N7508" t="s">
        <v>469</v>
      </c>
      <c r="O7508" t="s">
        <v>29</v>
      </c>
      <c r="P7508" t="s">
        <v>470</v>
      </c>
      <c r="Q7508" s="13">
        <v>9292</v>
      </c>
      <c r="S7508" s="1">
        <v>0.1</v>
      </c>
      <c r="T7508" t="s">
        <v>23</v>
      </c>
      <c r="U7508" t="s">
        <v>97</v>
      </c>
      <c r="V7508" t="b">
        <v>1</v>
      </c>
      <c r="W7508">
        <v>2</v>
      </c>
      <c r="X7508" t="s">
        <v>157</v>
      </c>
      <c r="Y7508" t="s">
        <v>26</v>
      </c>
    </row>
    <row r="7509" spans="1:25" x14ac:dyDescent="0.4">
      <c r="A7509" t="s">
        <v>2910</v>
      </c>
      <c r="B7509" s="2">
        <f ca="1">TODAY()+OpportunityTbl[[#This Row],[CreatedOn_DaysFromToday]]</f>
        <v>44565</v>
      </c>
      <c r="C7509" s="2">
        <f ca="1">TODAY()+OpportunityTbl[[#This Row],[EstCloseDate_DaysFromToday]]</f>
        <v>44613</v>
      </c>
      <c r="D7509">
        <f ca="1">IF(OpportunityTbl[[#This Row],[statecode]]=0,"",OpportunityTbl[[#This Row],[Estimated Close Date]])</f>
        <v>44613</v>
      </c>
      <c r="E7509" s="14">
        <v>-545</v>
      </c>
      <c r="F7509" s="14">
        <v>-497</v>
      </c>
      <c r="G7509" t="s">
        <v>27</v>
      </c>
      <c r="H7509" t="s">
        <v>28</v>
      </c>
      <c r="I7509">
        <v>2</v>
      </c>
      <c r="J7509">
        <v>4</v>
      </c>
      <c r="K7509" t="s">
        <v>11664</v>
      </c>
      <c r="L7509" t="s">
        <v>12237</v>
      </c>
      <c r="M7509" t="s">
        <v>22</v>
      </c>
      <c r="N7509" t="s">
        <v>518</v>
      </c>
      <c r="O7509" t="s">
        <v>29</v>
      </c>
      <c r="P7509" t="s">
        <v>519</v>
      </c>
      <c r="Q7509" s="13">
        <v>5203</v>
      </c>
      <c r="S7509" s="1">
        <v>0.1</v>
      </c>
      <c r="T7509" t="s">
        <v>23</v>
      </c>
      <c r="U7509" t="s">
        <v>100</v>
      </c>
      <c r="V7509" t="b">
        <v>0</v>
      </c>
      <c r="W7509">
        <v>3.5</v>
      </c>
      <c r="X7509" t="s">
        <v>25</v>
      </c>
      <c r="Y7509" t="s">
        <v>26</v>
      </c>
    </row>
    <row r="7510" spans="1:25" x14ac:dyDescent="0.4">
      <c r="A7510" t="s">
        <v>3315</v>
      </c>
      <c r="B7510" s="2">
        <f ca="1">TODAY()+OpportunityTbl[[#This Row],[CreatedOn_DaysFromToday]]</f>
        <v>44565</v>
      </c>
      <c r="C7510" s="2">
        <f ca="1">TODAY()+OpportunityTbl[[#This Row],[EstCloseDate_DaysFromToday]]</f>
        <v>44609</v>
      </c>
      <c r="D7510">
        <f ca="1">IF(OpportunityTbl[[#This Row],[statecode]]=0,"",OpportunityTbl[[#This Row],[Estimated Close Date]])</f>
        <v>44609</v>
      </c>
      <c r="E7510" s="14">
        <v>-545</v>
      </c>
      <c r="F7510" s="14">
        <v>-501</v>
      </c>
      <c r="G7510" t="s">
        <v>27</v>
      </c>
      <c r="H7510" t="s">
        <v>28</v>
      </c>
      <c r="I7510">
        <v>2</v>
      </c>
      <c r="J7510">
        <v>4</v>
      </c>
      <c r="K7510" t="s">
        <v>11679</v>
      </c>
      <c r="L7510" t="s">
        <v>12236</v>
      </c>
      <c r="M7510" t="s">
        <v>22</v>
      </c>
      <c r="N7510" t="s">
        <v>1710</v>
      </c>
      <c r="O7510" t="s">
        <v>29</v>
      </c>
      <c r="P7510" t="s">
        <v>1713</v>
      </c>
      <c r="Q7510" s="13">
        <v>1955</v>
      </c>
      <c r="S7510" s="1">
        <v>0.1</v>
      </c>
      <c r="T7510" t="s">
        <v>23</v>
      </c>
      <c r="U7510" t="s">
        <v>24</v>
      </c>
      <c r="V7510" t="b">
        <v>1</v>
      </c>
      <c r="W7510">
        <v>4</v>
      </c>
      <c r="X7510" t="s">
        <v>25</v>
      </c>
      <c r="Y7510" t="s">
        <v>26</v>
      </c>
    </row>
    <row r="7511" spans="1:25" x14ac:dyDescent="0.4">
      <c r="A7511" t="s">
        <v>3961</v>
      </c>
      <c r="B7511" s="2">
        <f ca="1">TODAY()+OpportunityTbl[[#This Row],[CreatedOn_DaysFromToday]]</f>
        <v>44565</v>
      </c>
      <c r="C7511" s="2">
        <f ca="1">TODAY()+OpportunityTbl[[#This Row],[EstCloseDate_DaysFromToday]]</f>
        <v>44624</v>
      </c>
      <c r="D7511">
        <f ca="1">IF(OpportunityTbl[[#This Row],[statecode]]=0,"",OpportunityTbl[[#This Row],[Estimated Close Date]])</f>
        <v>44624</v>
      </c>
      <c r="E7511" s="14">
        <v>-545</v>
      </c>
      <c r="F7511" s="14">
        <v>-486</v>
      </c>
      <c r="G7511" t="s">
        <v>27</v>
      </c>
      <c r="H7511" t="s">
        <v>28</v>
      </c>
      <c r="I7511">
        <v>2</v>
      </c>
      <c r="J7511">
        <v>4</v>
      </c>
      <c r="K7511" t="s">
        <v>11670</v>
      </c>
      <c r="L7511" t="s">
        <v>12239</v>
      </c>
      <c r="M7511" t="s">
        <v>22</v>
      </c>
      <c r="N7511" t="s">
        <v>513</v>
      </c>
      <c r="O7511" t="s">
        <v>29</v>
      </c>
      <c r="P7511" t="s">
        <v>525</v>
      </c>
      <c r="Q7511" s="13">
        <v>7200</v>
      </c>
      <c r="S7511" s="1">
        <v>0.1</v>
      </c>
      <c r="T7511" t="s">
        <v>23</v>
      </c>
      <c r="U7511" t="s">
        <v>24</v>
      </c>
      <c r="V7511" t="b">
        <v>0</v>
      </c>
      <c r="W7511">
        <v>2</v>
      </c>
      <c r="X7511" t="s">
        <v>25</v>
      </c>
      <c r="Y7511" t="s">
        <v>26</v>
      </c>
    </row>
    <row r="7512" spans="1:25" x14ac:dyDescent="0.4">
      <c r="A7512" t="s">
        <v>6407</v>
      </c>
      <c r="B7512" s="2">
        <f ca="1">TODAY()+OpportunityTbl[[#This Row],[CreatedOn_DaysFromToday]]</f>
        <v>44565</v>
      </c>
      <c r="C7512" s="2">
        <f ca="1">TODAY()+OpportunityTbl[[#This Row],[EstCloseDate_DaysFromToday]]</f>
        <v>44639</v>
      </c>
      <c r="D7512">
        <f ca="1">IF(OpportunityTbl[[#This Row],[statecode]]=0,"",OpportunityTbl[[#This Row],[Estimated Close Date]])</f>
        <v>44639</v>
      </c>
      <c r="E7512" s="14">
        <v>-545</v>
      </c>
      <c r="F7512" s="14">
        <v>-471</v>
      </c>
      <c r="G7512" t="s">
        <v>27</v>
      </c>
      <c r="H7512" t="s">
        <v>28</v>
      </c>
      <c r="I7512">
        <v>2</v>
      </c>
      <c r="J7512">
        <v>4</v>
      </c>
      <c r="K7512" t="s">
        <v>11644</v>
      </c>
      <c r="L7512" t="s">
        <v>12239</v>
      </c>
      <c r="M7512" t="s">
        <v>22</v>
      </c>
      <c r="N7512" t="s">
        <v>616</v>
      </c>
      <c r="O7512" t="s">
        <v>29</v>
      </c>
      <c r="P7512" t="s">
        <v>654</v>
      </c>
      <c r="Q7512" s="13">
        <v>6502</v>
      </c>
      <c r="S7512" s="1">
        <v>0.1</v>
      </c>
      <c r="T7512" t="s">
        <v>23</v>
      </c>
      <c r="U7512" t="s">
        <v>24</v>
      </c>
      <c r="V7512" t="b">
        <v>1</v>
      </c>
      <c r="W7512">
        <v>2</v>
      </c>
      <c r="X7512" t="s">
        <v>25</v>
      </c>
      <c r="Y7512" t="s">
        <v>4899</v>
      </c>
    </row>
    <row r="7513" spans="1:25" x14ac:dyDescent="0.4">
      <c r="A7513" t="s">
        <v>7166</v>
      </c>
      <c r="B7513" s="2">
        <f ca="1">TODAY()+OpportunityTbl[[#This Row],[CreatedOn_DaysFromToday]]</f>
        <v>44565</v>
      </c>
      <c r="C7513" s="2">
        <f ca="1">TODAY()+OpportunityTbl[[#This Row],[EstCloseDate_DaysFromToday]]</f>
        <v>44648</v>
      </c>
      <c r="D7513">
        <f ca="1">IF(OpportunityTbl[[#This Row],[statecode]]=0,"",OpportunityTbl[[#This Row],[Estimated Close Date]])</f>
        <v>44648</v>
      </c>
      <c r="E7513" s="14">
        <v>-545</v>
      </c>
      <c r="F7513" s="14">
        <v>-462</v>
      </c>
      <c r="G7513" t="s">
        <v>7082</v>
      </c>
      <c r="H7513" t="s">
        <v>7082</v>
      </c>
      <c r="I7513">
        <v>1</v>
      </c>
      <c r="J7513">
        <v>3</v>
      </c>
      <c r="K7513" t="s">
        <v>11743</v>
      </c>
      <c r="L7513" t="s">
        <v>12234</v>
      </c>
      <c r="M7513" t="s">
        <v>22</v>
      </c>
      <c r="N7513" t="s">
        <v>1816</v>
      </c>
      <c r="O7513" t="s">
        <v>29</v>
      </c>
      <c r="P7513" t="s">
        <v>4473</v>
      </c>
      <c r="Q7513" s="13">
        <v>3024</v>
      </c>
      <c r="R7513" s="13">
        <v>2903.04</v>
      </c>
      <c r="S7513" s="1">
        <v>0.9</v>
      </c>
      <c r="T7513" t="s">
        <v>4724</v>
      </c>
      <c r="U7513" t="s">
        <v>97</v>
      </c>
      <c r="V7513" t="b">
        <v>1</v>
      </c>
      <c r="W7513">
        <v>4</v>
      </c>
      <c r="X7513" t="s">
        <v>4732</v>
      </c>
      <c r="Y7513" t="s">
        <v>4916</v>
      </c>
    </row>
    <row r="7514" spans="1:25" x14ac:dyDescent="0.4">
      <c r="A7514" t="s">
        <v>8573</v>
      </c>
      <c r="B7514" s="2">
        <f ca="1">TODAY()+OpportunityTbl[[#This Row],[CreatedOn_DaysFromToday]]</f>
        <v>44565</v>
      </c>
      <c r="C7514" s="2">
        <f ca="1">TODAY()+OpportunityTbl[[#This Row],[EstCloseDate_DaysFromToday]]</f>
        <v>44661</v>
      </c>
      <c r="D7514">
        <f ca="1">IF(OpportunityTbl[[#This Row],[statecode]]=0,"",OpportunityTbl[[#This Row],[Estimated Close Date]])</f>
        <v>44661</v>
      </c>
      <c r="E7514" s="14">
        <v>-545</v>
      </c>
      <c r="F7514" s="14">
        <v>-449</v>
      </c>
      <c r="G7514" t="s">
        <v>7082</v>
      </c>
      <c r="H7514" t="s">
        <v>7082</v>
      </c>
      <c r="I7514">
        <v>1</v>
      </c>
      <c r="J7514">
        <v>3</v>
      </c>
      <c r="K7514" t="s">
        <v>11673</v>
      </c>
      <c r="L7514" t="s">
        <v>12236</v>
      </c>
      <c r="M7514" t="s">
        <v>22</v>
      </c>
      <c r="N7514" t="s">
        <v>1617</v>
      </c>
      <c r="O7514" t="s">
        <v>29</v>
      </c>
      <c r="P7514" t="s">
        <v>4812</v>
      </c>
      <c r="Q7514" s="13">
        <v>3627</v>
      </c>
      <c r="R7514" s="13">
        <v>3500.05</v>
      </c>
      <c r="S7514" s="1">
        <v>0.9</v>
      </c>
      <c r="T7514" t="s">
        <v>4724</v>
      </c>
      <c r="U7514" t="s">
        <v>24</v>
      </c>
      <c r="V7514" t="b">
        <v>0</v>
      </c>
      <c r="W7514">
        <v>3.5</v>
      </c>
      <c r="X7514" t="s">
        <v>4732</v>
      </c>
      <c r="Y7514" t="s">
        <v>26</v>
      </c>
    </row>
    <row r="7515" spans="1:25" x14ac:dyDescent="0.4">
      <c r="A7515" t="s">
        <v>9665</v>
      </c>
      <c r="B7515" s="2">
        <f ca="1">TODAY()+OpportunityTbl[[#This Row],[CreatedOn_DaysFromToday]]</f>
        <v>44565</v>
      </c>
      <c r="C7515" s="2">
        <f ca="1">TODAY()+OpportunityTbl[[#This Row],[EstCloseDate_DaysFromToday]]</f>
        <v>44610</v>
      </c>
      <c r="D7515">
        <f ca="1">IF(OpportunityTbl[[#This Row],[statecode]]=0,"",OpportunityTbl[[#This Row],[Estimated Close Date]])</f>
        <v>44610</v>
      </c>
      <c r="E7515" s="14">
        <v>-545</v>
      </c>
      <c r="F7515" s="14">
        <v>-500</v>
      </c>
      <c r="G7515" t="s">
        <v>7082</v>
      </c>
      <c r="H7515" t="s">
        <v>7082</v>
      </c>
      <c r="I7515">
        <v>1</v>
      </c>
      <c r="J7515">
        <v>3</v>
      </c>
      <c r="K7515" t="s">
        <v>11707</v>
      </c>
      <c r="L7515" t="s">
        <v>12236</v>
      </c>
      <c r="M7515" t="s">
        <v>22</v>
      </c>
      <c r="N7515" t="s">
        <v>31</v>
      </c>
      <c r="O7515" t="s">
        <v>29</v>
      </c>
      <c r="P7515" t="s">
        <v>210</v>
      </c>
      <c r="Q7515" s="13">
        <v>1915</v>
      </c>
      <c r="R7515" s="13">
        <v>1867.13</v>
      </c>
      <c r="S7515" s="1">
        <v>0.3</v>
      </c>
      <c r="T7515" t="s">
        <v>168</v>
      </c>
      <c r="U7515" t="s">
        <v>97</v>
      </c>
      <c r="V7515" t="b">
        <v>1</v>
      </c>
      <c r="W7515">
        <v>2.5</v>
      </c>
      <c r="X7515" t="s">
        <v>157</v>
      </c>
      <c r="Y7515" t="s">
        <v>26</v>
      </c>
    </row>
    <row r="7516" spans="1:25" x14ac:dyDescent="0.4">
      <c r="A7516" t="s">
        <v>302</v>
      </c>
      <c r="B7516" s="2">
        <f ca="1">TODAY()+OpportunityTbl[[#This Row],[CreatedOn_DaysFromToday]]</f>
        <v>44564</v>
      </c>
      <c r="C7516" s="2">
        <f ca="1">TODAY()+OpportunityTbl[[#This Row],[EstCloseDate_DaysFromToday]]</f>
        <v>44623</v>
      </c>
      <c r="D7516">
        <f ca="1">IF(OpportunityTbl[[#This Row],[statecode]]=0,"",OpportunityTbl[[#This Row],[Estimated Close Date]])</f>
        <v>44623</v>
      </c>
      <c r="E7516" s="14">
        <v>-546</v>
      </c>
      <c r="F7516" s="14">
        <v>-487</v>
      </c>
      <c r="G7516" t="s">
        <v>27</v>
      </c>
      <c r="H7516" t="s">
        <v>28</v>
      </c>
      <c r="I7516">
        <v>2</v>
      </c>
      <c r="J7516">
        <v>4</v>
      </c>
      <c r="K7516" t="s">
        <v>11681</v>
      </c>
      <c r="L7516" t="s">
        <v>12233</v>
      </c>
      <c r="M7516" t="s">
        <v>22</v>
      </c>
      <c r="N7516" t="s">
        <v>31</v>
      </c>
      <c r="O7516" t="s">
        <v>29</v>
      </c>
      <c r="P7516" t="s">
        <v>210</v>
      </c>
      <c r="Q7516" s="13">
        <v>15861</v>
      </c>
      <c r="S7516" s="1">
        <v>0.3</v>
      </c>
      <c r="T7516" t="s">
        <v>168</v>
      </c>
      <c r="U7516" t="s">
        <v>24</v>
      </c>
      <c r="V7516" t="b">
        <v>0</v>
      </c>
      <c r="W7516">
        <v>2.5</v>
      </c>
      <c r="X7516" t="s">
        <v>157</v>
      </c>
      <c r="Y7516" t="s">
        <v>26</v>
      </c>
    </row>
    <row r="7517" spans="1:25" x14ac:dyDescent="0.4">
      <c r="A7517" t="s">
        <v>1005</v>
      </c>
      <c r="B7517" s="2">
        <f ca="1">TODAY()+OpportunityTbl[[#This Row],[CreatedOn_DaysFromToday]]</f>
        <v>44564</v>
      </c>
      <c r="C7517" s="2">
        <f ca="1">TODAY()+OpportunityTbl[[#This Row],[EstCloseDate_DaysFromToday]]</f>
        <v>44635</v>
      </c>
      <c r="D7517">
        <f ca="1">IF(OpportunityTbl[[#This Row],[statecode]]=0,"",OpportunityTbl[[#This Row],[Estimated Close Date]])</f>
        <v>44635</v>
      </c>
      <c r="E7517" s="14">
        <v>-546</v>
      </c>
      <c r="F7517" s="14">
        <v>-475</v>
      </c>
      <c r="G7517" t="s">
        <v>27</v>
      </c>
      <c r="H7517" t="s">
        <v>28</v>
      </c>
      <c r="I7517">
        <v>2</v>
      </c>
      <c r="J7517">
        <v>4</v>
      </c>
      <c r="K7517" t="s">
        <v>11645</v>
      </c>
      <c r="L7517" t="s">
        <v>12236</v>
      </c>
      <c r="M7517" t="s">
        <v>22</v>
      </c>
      <c r="N7517" t="s">
        <v>616</v>
      </c>
      <c r="O7517" t="s">
        <v>29</v>
      </c>
      <c r="P7517" t="s">
        <v>620</v>
      </c>
      <c r="Q7517" s="13">
        <v>2458</v>
      </c>
      <c r="S7517" s="1">
        <v>0.1</v>
      </c>
      <c r="T7517" t="s">
        <v>23</v>
      </c>
      <c r="U7517" t="s">
        <v>97</v>
      </c>
      <c r="V7517" t="b">
        <v>1</v>
      </c>
      <c r="W7517">
        <v>2.5</v>
      </c>
      <c r="X7517" t="s">
        <v>25</v>
      </c>
      <c r="Y7517" t="s">
        <v>26</v>
      </c>
    </row>
    <row r="7518" spans="1:25" x14ac:dyDescent="0.4">
      <c r="A7518" t="s">
        <v>1261</v>
      </c>
      <c r="B7518" s="2">
        <f ca="1">TODAY()+OpportunityTbl[[#This Row],[CreatedOn_DaysFromToday]]</f>
        <v>44564</v>
      </c>
      <c r="C7518" s="2">
        <f ca="1">TODAY()+OpportunityTbl[[#This Row],[EstCloseDate_DaysFromToday]]</f>
        <v>44615</v>
      </c>
      <c r="D7518">
        <f ca="1">IF(OpportunityTbl[[#This Row],[statecode]]=0,"",OpportunityTbl[[#This Row],[Estimated Close Date]])</f>
        <v>44615</v>
      </c>
      <c r="E7518" s="14">
        <v>-546</v>
      </c>
      <c r="F7518" s="14">
        <v>-495</v>
      </c>
      <c r="G7518" t="s">
        <v>27</v>
      </c>
      <c r="H7518" t="s">
        <v>28</v>
      </c>
      <c r="I7518">
        <v>2</v>
      </c>
      <c r="J7518">
        <v>4</v>
      </c>
      <c r="K7518" t="s">
        <v>11652</v>
      </c>
      <c r="L7518" t="s">
        <v>12236</v>
      </c>
      <c r="M7518" t="s">
        <v>22</v>
      </c>
      <c r="N7518" t="s">
        <v>779</v>
      </c>
      <c r="O7518" t="s">
        <v>29</v>
      </c>
      <c r="P7518" t="s">
        <v>780</v>
      </c>
      <c r="Q7518" s="13">
        <v>1660</v>
      </c>
      <c r="S7518" s="1">
        <v>0.1</v>
      </c>
      <c r="T7518" t="s">
        <v>23</v>
      </c>
      <c r="U7518" t="s">
        <v>100</v>
      </c>
      <c r="V7518" t="b">
        <v>1</v>
      </c>
      <c r="W7518">
        <v>2.5</v>
      </c>
      <c r="X7518" t="s">
        <v>25</v>
      </c>
      <c r="Y7518" t="s">
        <v>26</v>
      </c>
    </row>
    <row r="7519" spans="1:25" x14ac:dyDescent="0.4">
      <c r="A7519" t="s">
        <v>3246</v>
      </c>
      <c r="B7519" s="2">
        <f ca="1">TODAY()+OpportunityTbl[[#This Row],[CreatedOn_DaysFromToday]]</f>
        <v>44564</v>
      </c>
      <c r="C7519" s="2">
        <f ca="1">TODAY()+OpportunityTbl[[#This Row],[EstCloseDate_DaysFromToday]]</f>
        <v>44607</v>
      </c>
      <c r="D7519">
        <f ca="1">IF(OpportunityTbl[[#This Row],[statecode]]=0,"",OpportunityTbl[[#This Row],[Estimated Close Date]])</f>
        <v>44607</v>
      </c>
      <c r="E7519" s="14">
        <v>-546</v>
      </c>
      <c r="F7519" s="14">
        <v>-503</v>
      </c>
      <c r="G7519" t="s">
        <v>27</v>
      </c>
      <c r="H7519" t="s">
        <v>28</v>
      </c>
      <c r="I7519">
        <v>2</v>
      </c>
      <c r="J7519">
        <v>4</v>
      </c>
      <c r="K7519" t="s">
        <v>11740</v>
      </c>
      <c r="L7519" t="s">
        <v>12238</v>
      </c>
      <c r="M7519" t="s">
        <v>22</v>
      </c>
      <c r="N7519" t="s">
        <v>1710</v>
      </c>
      <c r="O7519" t="s">
        <v>29</v>
      </c>
      <c r="P7519" t="s">
        <v>1713</v>
      </c>
      <c r="Q7519" s="13">
        <v>2126</v>
      </c>
      <c r="S7519" s="1">
        <v>0.1</v>
      </c>
      <c r="T7519" t="s">
        <v>23</v>
      </c>
      <c r="U7519" t="s">
        <v>24</v>
      </c>
      <c r="V7519" t="b">
        <v>1</v>
      </c>
      <c r="W7519">
        <v>3.5</v>
      </c>
      <c r="X7519" t="s">
        <v>25</v>
      </c>
      <c r="Y7519" t="s">
        <v>26</v>
      </c>
    </row>
    <row r="7520" spans="1:25" x14ac:dyDescent="0.4">
      <c r="A7520" t="s">
        <v>4106</v>
      </c>
      <c r="B7520" s="2">
        <f ca="1">TODAY()+OpportunityTbl[[#This Row],[CreatedOn_DaysFromToday]]</f>
        <v>44564</v>
      </c>
      <c r="C7520" s="2">
        <f ca="1">TODAY()+OpportunityTbl[[#This Row],[EstCloseDate_DaysFromToday]]</f>
        <v>44615</v>
      </c>
      <c r="D7520">
        <f ca="1">IF(OpportunityTbl[[#This Row],[statecode]]=0,"",OpportunityTbl[[#This Row],[Estimated Close Date]])</f>
        <v>44615</v>
      </c>
      <c r="E7520" s="14">
        <v>-546</v>
      </c>
      <c r="F7520" s="14">
        <v>-495</v>
      </c>
      <c r="G7520" t="s">
        <v>27</v>
      </c>
      <c r="H7520" t="s">
        <v>28</v>
      </c>
      <c r="I7520">
        <v>2</v>
      </c>
      <c r="J7520">
        <v>4</v>
      </c>
      <c r="K7520" t="s">
        <v>11708</v>
      </c>
      <c r="L7520" t="s">
        <v>12239</v>
      </c>
      <c r="M7520" t="s">
        <v>22</v>
      </c>
      <c r="N7520" t="s">
        <v>469</v>
      </c>
      <c r="O7520" t="s">
        <v>29</v>
      </c>
      <c r="P7520" t="s">
        <v>705</v>
      </c>
      <c r="Q7520" s="13">
        <v>6139</v>
      </c>
      <c r="S7520" s="1">
        <v>0.1</v>
      </c>
      <c r="T7520" t="s">
        <v>23</v>
      </c>
      <c r="U7520" t="s">
        <v>97</v>
      </c>
      <c r="V7520" t="b">
        <v>0</v>
      </c>
      <c r="W7520">
        <v>2</v>
      </c>
      <c r="X7520" t="s">
        <v>25</v>
      </c>
      <c r="Y7520" t="s">
        <v>26</v>
      </c>
    </row>
    <row r="7521" spans="1:25" x14ac:dyDescent="0.4">
      <c r="A7521" t="s">
        <v>8166</v>
      </c>
      <c r="B7521" s="2">
        <f ca="1">TODAY()+OpportunityTbl[[#This Row],[CreatedOn_DaysFromToday]]</f>
        <v>44564</v>
      </c>
      <c r="C7521" s="2">
        <f ca="1">TODAY()+OpportunityTbl[[#This Row],[EstCloseDate_DaysFromToday]]</f>
        <v>44609</v>
      </c>
      <c r="D7521">
        <f ca="1">IF(OpportunityTbl[[#This Row],[statecode]]=0,"",OpportunityTbl[[#This Row],[Estimated Close Date]])</f>
        <v>44609</v>
      </c>
      <c r="E7521" s="14">
        <v>-546</v>
      </c>
      <c r="F7521" s="14">
        <v>-501</v>
      </c>
      <c r="G7521" t="s">
        <v>7082</v>
      </c>
      <c r="H7521" t="s">
        <v>7082</v>
      </c>
      <c r="I7521">
        <v>1</v>
      </c>
      <c r="J7521">
        <v>3</v>
      </c>
      <c r="K7521" t="s">
        <v>11664</v>
      </c>
      <c r="L7521" t="s">
        <v>12236</v>
      </c>
      <c r="M7521" t="s">
        <v>22</v>
      </c>
      <c r="N7521" t="s">
        <v>31</v>
      </c>
      <c r="O7521" t="s">
        <v>29</v>
      </c>
      <c r="P7521" t="s">
        <v>210</v>
      </c>
      <c r="Q7521" s="13">
        <v>1935</v>
      </c>
      <c r="R7521" s="13">
        <v>1886.63</v>
      </c>
      <c r="S7521" s="1">
        <v>0.3</v>
      </c>
      <c r="T7521" t="s">
        <v>168</v>
      </c>
      <c r="U7521" t="s">
        <v>24</v>
      </c>
      <c r="V7521" t="b">
        <v>1</v>
      </c>
      <c r="W7521">
        <v>2.5</v>
      </c>
      <c r="X7521" t="s">
        <v>157</v>
      </c>
      <c r="Y7521" t="s">
        <v>4896</v>
      </c>
    </row>
    <row r="7522" spans="1:25" x14ac:dyDescent="0.4">
      <c r="A7522" t="s">
        <v>8704</v>
      </c>
      <c r="B7522" s="2">
        <f ca="1">TODAY()+OpportunityTbl[[#This Row],[CreatedOn_DaysFromToday]]</f>
        <v>44564</v>
      </c>
      <c r="C7522" s="2">
        <f ca="1">TODAY()+OpportunityTbl[[#This Row],[EstCloseDate_DaysFromToday]]</f>
        <v>44635</v>
      </c>
      <c r="D7522">
        <f ca="1">IF(OpportunityTbl[[#This Row],[statecode]]=0,"",OpportunityTbl[[#This Row],[Estimated Close Date]])</f>
        <v>44635</v>
      </c>
      <c r="E7522" s="14">
        <v>-546</v>
      </c>
      <c r="F7522" s="14">
        <v>-475</v>
      </c>
      <c r="G7522" t="s">
        <v>7082</v>
      </c>
      <c r="H7522" t="s">
        <v>7082</v>
      </c>
      <c r="I7522">
        <v>1</v>
      </c>
      <c r="J7522">
        <v>3</v>
      </c>
      <c r="K7522" t="s">
        <v>11679</v>
      </c>
      <c r="L7522" t="s">
        <v>12234</v>
      </c>
      <c r="M7522" t="s">
        <v>22</v>
      </c>
      <c r="N7522" t="s">
        <v>1617</v>
      </c>
      <c r="O7522" t="s">
        <v>29</v>
      </c>
      <c r="P7522" t="s">
        <v>1648</v>
      </c>
      <c r="Q7522" s="13">
        <v>1961</v>
      </c>
      <c r="R7522" s="13">
        <v>1892.37</v>
      </c>
      <c r="S7522" s="1">
        <v>0.3</v>
      </c>
      <c r="T7522" t="s">
        <v>168</v>
      </c>
      <c r="U7522" t="s">
        <v>97</v>
      </c>
      <c r="V7522" t="b">
        <v>1</v>
      </c>
      <c r="W7522">
        <v>3.5</v>
      </c>
      <c r="X7522" t="s">
        <v>157</v>
      </c>
      <c r="Y7522" t="s">
        <v>26</v>
      </c>
    </row>
    <row r="7523" spans="1:25" x14ac:dyDescent="0.4">
      <c r="A7523" t="s">
        <v>9034</v>
      </c>
      <c r="B7523" s="2">
        <f ca="1">TODAY()+OpportunityTbl[[#This Row],[CreatedOn_DaysFromToday]]</f>
        <v>44564</v>
      </c>
      <c r="C7523" s="2">
        <f ca="1">TODAY()+OpportunityTbl[[#This Row],[EstCloseDate_DaysFromToday]]</f>
        <v>44615</v>
      </c>
      <c r="D7523">
        <f ca="1">IF(OpportunityTbl[[#This Row],[statecode]]=0,"",OpportunityTbl[[#This Row],[Estimated Close Date]])</f>
        <v>44615</v>
      </c>
      <c r="E7523" s="14">
        <v>-546</v>
      </c>
      <c r="F7523" s="14">
        <v>-495</v>
      </c>
      <c r="G7523" t="s">
        <v>7082</v>
      </c>
      <c r="H7523" t="s">
        <v>7082</v>
      </c>
      <c r="I7523">
        <v>1</v>
      </c>
      <c r="J7523">
        <v>3</v>
      </c>
      <c r="K7523" t="s">
        <v>11700</v>
      </c>
      <c r="L7523" t="s">
        <v>12239</v>
      </c>
      <c r="M7523" t="s">
        <v>22</v>
      </c>
      <c r="N7523" t="s">
        <v>31</v>
      </c>
      <c r="O7523" t="s">
        <v>29</v>
      </c>
      <c r="P7523" t="s">
        <v>4742</v>
      </c>
      <c r="Q7523" s="13">
        <v>7796</v>
      </c>
      <c r="R7523" s="13">
        <v>7640.08</v>
      </c>
      <c r="S7523" s="1">
        <v>0.5</v>
      </c>
      <c r="T7523" t="s">
        <v>168</v>
      </c>
      <c r="U7523" t="s">
        <v>100</v>
      </c>
      <c r="V7523" t="b">
        <v>0</v>
      </c>
      <c r="W7523">
        <v>2</v>
      </c>
      <c r="X7523" t="s">
        <v>240</v>
      </c>
      <c r="Y7523" t="s">
        <v>26</v>
      </c>
    </row>
    <row r="7524" spans="1:25" x14ac:dyDescent="0.4">
      <c r="A7524" t="s">
        <v>9434</v>
      </c>
      <c r="B7524" s="2">
        <f ca="1">TODAY()+OpportunityTbl[[#This Row],[CreatedOn_DaysFromToday]]</f>
        <v>44564</v>
      </c>
      <c r="C7524" s="2">
        <f ca="1">TODAY()+OpportunityTbl[[#This Row],[EstCloseDate_DaysFromToday]]</f>
        <v>44610</v>
      </c>
      <c r="D7524">
        <f ca="1">IF(OpportunityTbl[[#This Row],[statecode]]=0,"",OpportunityTbl[[#This Row],[Estimated Close Date]])</f>
        <v>44610</v>
      </c>
      <c r="E7524" s="14">
        <v>-546</v>
      </c>
      <c r="F7524" s="14">
        <v>-500</v>
      </c>
      <c r="G7524" t="s">
        <v>7082</v>
      </c>
      <c r="H7524" t="s">
        <v>7082</v>
      </c>
      <c r="I7524">
        <v>1</v>
      </c>
      <c r="J7524">
        <v>3</v>
      </c>
      <c r="K7524" t="s">
        <v>11679</v>
      </c>
      <c r="L7524" t="s">
        <v>12233</v>
      </c>
      <c r="M7524" t="s">
        <v>22</v>
      </c>
      <c r="N7524" t="s">
        <v>469</v>
      </c>
      <c r="O7524" t="s">
        <v>29</v>
      </c>
      <c r="P7524" t="s">
        <v>511</v>
      </c>
      <c r="Q7524" s="13">
        <v>24901</v>
      </c>
      <c r="R7524" s="13">
        <v>24278.47</v>
      </c>
      <c r="S7524" s="1">
        <v>0.5</v>
      </c>
      <c r="T7524" t="s">
        <v>168</v>
      </c>
      <c r="U7524" t="s">
        <v>24</v>
      </c>
      <c r="V7524" t="b">
        <v>1</v>
      </c>
      <c r="W7524">
        <v>2.5</v>
      </c>
      <c r="X7524" t="s">
        <v>240</v>
      </c>
      <c r="Y7524" t="s">
        <v>26</v>
      </c>
    </row>
    <row r="7525" spans="1:25" x14ac:dyDescent="0.4">
      <c r="A7525" t="s">
        <v>9549</v>
      </c>
      <c r="B7525" s="2">
        <f ca="1">TODAY()+OpportunityTbl[[#This Row],[CreatedOn_DaysFromToday]]</f>
        <v>44564</v>
      </c>
      <c r="C7525" s="2">
        <f ca="1">TODAY()+OpportunityTbl[[#This Row],[EstCloseDate_DaysFromToday]]</f>
        <v>44605</v>
      </c>
      <c r="D7525">
        <f ca="1">IF(OpportunityTbl[[#This Row],[statecode]]=0,"",OpportunityTbl[[#This Row],[Estimated Close Date]])</f>
        <v>44605</v>
      </c>
      <c r="E7525" s="14">
        <v>-546</v>
      </c>
      <c r="F7525" s="14">
        <v>-505</v>
      </c>
      <c r="G7525" t="s">
        <v>7082</v>
      </c>
      <c r="H7525" t="s">
        <v>7082</v>
      </c>
      <c r="I7525">
        <v>1</v>
      </c>
      <c r="J7525">
        <v>3</v>
      </c>
      <c r="K7525" t="s">
        <v>11744</v>
      </c>
      <c r="L7525" t="s">
        <v>12236</v>
      </c>
      <c r="M7525" t="s">
        <v>22</v>
      </c>
      <c r="N7525" t="s">
        <v>469</v>
      </c>
      <c r="O7525" t="s">
        <v>29</v>
      </c>
      <c r="P7525" t="s">
        <v>470</v>
      </c>
      <c r="Q7525" s="13">
        <v>2433</v>
      </c>
      <c r="R7525" s="13">
        <v>2372.1799999999998</v>
      </c>
      <c r="S7525" s="1">
        <v>0.3</v>
      </c>
      <c r="T7525" t="s">
        <v>168</v>
      </c>
      <c r="U7525" t="s">
        <v>24</v>
      </c>
      <c r="V7525" t="b">
        <v>1</v>
      </c>
      <c r="W7525">
        <v>2.5</v>
      </c>
      <c r="X7525" t="s">
        <v>157</v>
      </c>
      <c r="Y7525" t="s">
        <v>26</v>
      </c>
    </row>
    <row r="7526" spans="1:25" x14ac:dyDescent="0.4">
      <c r="A7526" t="s">
        <v>9819</v>
      </c>
      <c r="B7526" s="2">
        <f ca="1">TODAY()+OpportunityTbl[[#This Row],[CreatedOn_DaysFromToday]]</f>
        <v>44564</v>
      </c>
      <c r="C7526" s="2">
        <f ca="1">TODAY()+OpportunityTbl[[#This Row],[EstCloseDate_DaysFromToday]]</f>
        <v>44604</v>
      </c>
      <c r="D7526">
        <f ca="1">IF(OpportunityTbl[[#This Row],[statecode]]=0,"",OpportunityTbl[[#This Row],[Estimated Close Date]])</f>
        <v>44604</v>
      </c>
      <c r="E7526" s="14">
        <v>-546</v>
      </c>
      <c r="F7526" s="14">
        <v>-506</v>
      </c>
      <c r="G7526" t="s">
        <v>7082</v>
      </c>
      <c r="H7526" t="s">
        <v>7082</v>
      </c>
      <c r="I7526">
        <v>1</v>
      </c>
      <c r="J7526">
        <v>3</v>
      </c>
      <c r="K7526" t="s">
        <v>11722</v>
      </c>
      <c r="L7526" t="s">
        <v>12236</v>
      </c>
      <c r="M7526" t="s">
        <v>22</v>
      </c>
      <c r="N7526" t="s">
        <v>2121</v>
      </c>
      <c r="O7526" t="s">
        <v>29</v>
      </c>
      <c r="P7526" t="s">
        <v>4734</v>
      </c>
      <c r="Q7526" s="13">
        <v>2563</v>
      </c>
      <c r="R7526" s="13">
        <v>2460.48</v>
      </c>
      <c r="S7526" s="1">
        <v>0.9</v>
      </c>
      <c r="T7526" t="s">
        <v>4724</v>
      </c>
      <c r="U7526" t="s">
        <v>100</v>
      </c>
      <c r="V7526" t="b">
        <v>1</v>
      </c>
      <c r="W7526">
        <v>4</v>
      </c>
      <c r="X7526" t="s">
        <v>4732</v>
      </c>
      <c r="Y7526" t="s">
        <v>26</v>
      </c>
    </row>
    <row r="7527" spans="1:25" x14ac:dyDescent="0.4">
      <c r="A7527" t="s">
        <v>303</v>
      </c>
      <c r="B7527" s="2">
        <f ca="1">TODAY()+OpportunityTbl[[#This Row],[CreatedOn_DaysFromToday]]</f>
        <v>44563</v>
      </c>
      <c r="C7527" s="2">
        <f ca="1">TODAY()+OpportunityTbl[[#This Row],[EstCloseDate_DaysFromToday]]</f>
        <v>44608</v>
      </c>
      <c r="D7527">
        <f ca="1">IF(OpportunityTbl[[#This Row],[statecode]]=0,"",OpportunityTbl[[#This Row],[Estimated Close Date]])</f>
        <v>44608</v>
      </c>
      <c r="E7527" s="14">
        <v>-547</v>
      </c>
      <c r="F7527" s="14">
        <v>-502</v>
      </c>
      <c r="G7527" t="s">
        <v>27</v>
      </c>
      <c r="H7527" t="s">
        <v>28</v>
      </c>
      <c r="I7527">
        <v>2</v>
      </c>
      <c r="J7527">
        <v>4</v>
      </c>
      <c r="K7527" t="s">
        <v>11664</v>
      </c>
      <c r="L7527" t="s">
        <v>12240</v>
      </c>
      <c r="M7527" t="s">
        <v>22</v>
      </c>
      <c r="N7527" t="s">
        <v>31</v>
      </c>
      <c r="O7527" t="s">
        <v>29</v>
      </c>
      <c r="P7527" t="s">
        <v>210</v>
      </c>
      <c r="Q7527" s="13">
        <v>6033</v>
      </c>
      <c r="S7527" s="1">
        <v>0.3</v>
      </c>
      <c r="T7527" t="s">
        <v>168</v>
      </c>
      <c r="U7527" t="s">
        <v>100</v>
      </c>
      <c r="V7527" t="b">
        <v>0</v>
      </c>
      <c r="W7527">
        <v>2.5</v>
      </c>
      <c r="X7527" t="s">
        <v>157</v>
      </c>
      <c r="Y7527" t="s">
        <v>26</v>
      </c>
    </row>
    <row r="7528" spans="1:25" x14ac:dyDescent="0.4">
      <c r="A7528" t="s">
        <v>390</v>
      </c>
      <c r="B7528" s="2">
        <f ca="1">TODAY()+OpportunityTbl[[#This Row],[CreatedOn_DaysFromToday]]</f>
        <v>44563</v>
      </c>
      <c r="C7528" s="2">
        <f ca="1">TODAY()+OpportunityTbl[[#This Row],[EstCloseDate_DaysFromToday]]</f>
        <v>44591</v>
      </c>
      <c r="D7528">
        <f ca="1">IF(OpportunityTbl[[#This Row],[statecode]]=0,"",OpportunityTbl[[#This Row],[Estimated Close Date]])</f>
        <v>44591</v>
      </c>
      <c r="E7528" s="14">
        <v>-547</v>
      </c>
      <c r="F7528" s="14">
        <v>-519</v>
      </c>
      <c r="G7528" t="s">
        <v>27</v>
      </c>
      <c r="H7528" t="s">
        <v>28</v>
      </c>
      <c r="I7528">
        <v>2</v>
      </c>
      <c r="J7528">
        <v>4</v>
      </c>
      <c r="K7528" t="s">
        <v>11745</v>
      </c>
      <c r="L7528" t="s">
        <v>12236</v>
      </c>
      <c r="M7528" t="s">
        <v>22</v>
      </c>
      <c r="N7528" t="s">
        <v>31</v>
      </c>
      <c r="O7528" t="s">
        <v>29</v>
      </c>
      <c r="P7528" t="s">
        <v>319</v>
      </c>
      <c r="Q7528" s="13">
        <v>924</v>
      </c>
      <c r="S7528" s="1">
        <v>0.1</v>
      </c>
      <c r="T7528" t="s">
        <v>23</v>
      </c>
      <c r="U7528" t="s">
        <v>24</v>
      </c>
      <c r="V7528" t="b">
        <v>1</v>
      </c>
      <c r="W7528">
        <v>2.5</v>
      </c>
      <c r="X7528" t="s">
        <v>25</v>
      </c>
      <c r="Y7528" t="s">
        <v>26</v>
      </c>
    </row>
    <row r="7529" spans="1:25" x14ac:dyDescent="0.4">
      <c r="A7529" t="s">
        <v>459</v>
      </c>
      <c r="B7529" s="2">
        <f ca="1">TODAY()+OpportunityTbl[[#This Row],[CreatedOn_DaysFromToday]]</f>
        <v>44563</v>
      </c>
      <c r="C7529" s="2">
        <f ca="1">TODAY()+OpportunityTbl[[#This Row],[EstCloseDate_DaysFromToday]]</f>
        <v>44615</v>
      </c>
      <c r="D7529">
        <f ca="1">IF(OpportunityTbl[[#This Row],[statecode]]=0,"",OpportunityTbl[[#This Row],[Estimated Close Date]])</f>
        <v>44615</v>
      </c>
      <c r="E7529" s="14">
        <v>-547</v>
      </c>
      <c r="F7529" s="14">
        <v>-495</v>
      </c>
      <c r="G7529" t="s">
        <v>27</v>
      </c>
      <c r="H7529" t="s">
        <v>28</v>
      </c>
      <c r="I7529">
        <v>2</v>
      </c>
      <c r="J7529">
        <v>4</v>
      </c>
      <c r="K7529" t="s">
        <v>11685</v>
      </c>
      <c r="L7529" t="s">
        <v>12233</v>
      </c>
      <c r="M7529" t="s">
        <v>22</v>
      </c>
      <c r="N7529" t="s">
        <v>31</v>
      </c>
      <c r="O7529" t="s">
        <v>29</v>
      </c>
      <c r="P7529" t="s">
        <v>419</v>
      </c>
      <c r="Q7529" s="13">
        <v>28766</v>
      </c>
      <c r="S7529" s="1">
        <v>0.1</v>
      </c>
      <c r="T7529" t="s">
        <v>23</v>
      </c>
      <c r="U7529" t="s">
        <v>97</v>
      </c>
      <c r="V7529" t="b">
        <v>0</v>
      </c>
      <c r="W7529">
        <v>2.5</v>
      </c>
      <c r="X7529" t="s">
        <v>25</v>
      </c>
      <c r="Y7529" t="s">
        <v>26</v>
      </c>
    </row>
    <row r="7530" spans="1:25" x14ac:dyDescent="0.4">
      <c r="A7530" t="s">
        <v>1577</v>
      </c>
      <c r="B7530" s="2">
        <f ca="1">TODAY()+OpportunityTbl[[#This Row],[CreatedOn_DaysFromToday]]</f>
        <v>44563</v>
      </c>
      <c r="C7530" s="2">
        <f ca="1">TODAY()+OpportunityTbl[[#This Row],[EstCloseDate_DaysFromToday]]</f>
        <v>44621</v>
      </c>
      <c r="D7530">
        <f ca="1">IF(OpportunityTbl[[#This Row],[statecode]]=0,"",OpportunityTbl[[#This Row],[Estimated Close Date]])</f>
        <v>44621</v>
      </c>
      <c r="E7530" s="14">
        <v>-547</v>
      </c>
      <c r="F7530" s="14">
        <v>-489</v>
      </c>
      <c r="G7530" t="s">
        <v>27</v>
      </c>
      <c r="H7530" t="s">
        <v>28</v>
      </c>
      <c r="I7530">
        <v>2</v>
      </c>
      <c r="J7530">
        <v>4</v>
      </c>
      <c r="K7530" t="s">
        <v>11693</v>
      </c>
      <c r="L7530" t="s">
        <v>12240</v>
      </c>
      <c r="M7530" t="s">
        <v>22</v>
      </c>
      <c r="N7530" t="s">
        <v>518</v>
      </c>
      <c r="O7530" t="s">
        <v>29</v>
      </c>
      <c r="P7530" t="s">
        <v>532</v>
      </c>
      <c r="Q7530" s="13">
        <v>3266</v>
      </c>
      <c r="S7530" s="1">
        <v>0.1</v>
      </c>
      <c r="T7530" t="s">
        <v>23</v>
      </c>
      <c r="U7530" t="s">
        <v>97</v>
      </c>
      <c r="V7530" t="b">
        <v>0</v>
      </c>
      <c r="W7530">
        <v>2.5</v>
      </c>
      <c r="X7530" t="s">
        <v>25</v>
      </c>
      <c r="Y7530" t="s">
        <v>26</v>
      </c>
    </row>
    <row r="7531" spans="1:25" x14ac:dyDescent="0.4">
      <c r="A7531" t="s">
        <v>2062</v>
      </c>
      <c r="B7531" s="2">
        <f ca="1">TODAY()+OpportunityTbl[[#This Row],[CreatedOn_DaysFromToday]]</f>
        <v>44563</v>
      </c>
      <c r="C7531" s="2">
        <f ca="1">TODAY()+OpportunityTbl[[#This Row],[EstCloseDate_DaysFromToday]]</f>
        <v>44613</v>
      </c>
      <c r="D7531">
        <f ca="1">IF(OpportunityTbl[[#This Row],[statecode]]=0,"",OpportunityTbl[[#This Row],[Estimated Close Date]])</f>
        <v>44613</v>
      </c>
      <c r="E7531" s="14">
        <v>-547</v>
      </c>
      <c r="F7531" s="14">
        <v>-497</v>
      </c>
      <c r="G7531" t="s">
        <v>27</v>
      </c>
      <c r="H7531" t="s">
        <v>28</v>
      </c>
      <c r="I7531">
        <v>2</v>
      </c>
      <c r="J7531">
        <v>4</v>
      </c>
      <c r="K7531" t="s">
        <v>11746</v>
      </c>
      <c r="L7531" t="s">
        <v>12240</v>
      </c>
      <c r="M7531" t="s">
        <v>22</v>
      </c>
      <c r="N7531" t="s">
        <v>2022</v>
      </c>
      <c r="O7531" t="s">
        <v>29</v>
      </c>
      <c r="P7531" t="s">
        <v>2026</v>
      </c>
      <c r="Q7531" s="13">
        <v>6831</v>
      </c>
      <c r="S7531" s="1">
        <v>0.3</v>
      </c>
      <c r="T7531" t="s">
        <v>168</v>
      </c>
      <c r="U7531" t="s">
        <v>100</v>
      </c>
      <c r="V7531" t="b">
        <v>1</v>
      </c>
      <c r="W7531">
        <v>4</v>
      </c>
      <c r="X7531" t="s">
        <v>157</v>
      </c>
      <c r="Y7531" t="s">
        <v>26</v>
      </c>
    </row>
    <row r="7532" spans="1:25" x14ac:dyDescent="0.4">
      <c r="A7532" t="s">
        <v>3247</v>
      </c>
      <c r="B7532" s="2">
        <f ca="1">TODAY()+OpportunityTbl[[#This Row],[CreatedOn_DaysFromToday]]</f>
        <v>44563</v>
      </c>
      <c r="C7532" s="2">
        <f ca="1">TODAY()+OpportunityTbl[[#This Row],[EstCloseDate_DaysFromToday]]</f>
        <v>44606</v>
      </c>
      <c r="D7532">
        <f ca="1">IF(OpportunityTbl[[#This Row],[statecode]]=0,"",OpportunityTbl[[#This Row],[Estimated Close Date]])</f>
        <v>44606</v>
      </c>
      <c r="E7532" s="14">
        <v>-547</v>
      </c>
      <c r="F7532" s="14">
        <v>-504</v>
      </c>
      <c r="G7532" t="s">
        <v>27</v>
      </c>
      <c r="H7532" t="s">
        <v>28</v>
      </c>
      <c r="I7532">
        <v>2</v>
      </c>
      <c r="J7532">
        <v>4</v>
      </c>
      <c r="K7532" t="s">
        <v>11747</v>
      </c>
      <c r="L7532" t="s">
        <v>12239</v>
      </c>
      <c r="M7532" t="s">
        <v>22</v>
      </c>
      <c r="N7532" t="s">
        <v>1710</v>
      </c>
      <c r="O7532" t="s">
        <v>29</v>
      </c>
      <c r="P7532" t="s">
        <v>1713</v>
      </c>
      <c r="Q7532" s="13">
        <v>5852</v>
      </c>
      <c r="S7532" s="1">
        <v>0.1</v>
      </c>
      <c r="T7532" t="s">
        <v>23</v>
      </c>
      <c r="U7532" t="s">
        <v>24</v>
      </c>
      <c r="V7532" t="b">
        <v>1</v>
      </c>
      <c r="W7532">
        <v>3.5</v>
      </c>
      <c r="X7532" t="s">
        <v>25</v>
      </c>
      <c r="Y7532" t="s">
        <v>26</v>
      </c>
    </row>
    <row r="7533" spans="1:25" x14ac:dyDescent="0.4">
      <c r="A7533" t="s">
        <v>6111</v>
      </c>
      <c r="B7533" s="2">
        <f ca="1">TODAY()+OpportunityTbl[[#This Row],[CreatedOn_DaysFromToday]]</f>
        <v>44563</v>
      </c>
      <c r="C7533" s="2">
        <f ca="1">TODAY()+OpportunityTbl[[#This Row],[EstCloseDate_DaysFromToday]]</f>
        <v>44593</v>
      </c>
      <c r="D7533">
        <f ca="1">IF(OpportunityTbl[[#This Row],[statecode]]=0,"",OpportunityTbl[[#This Row],[Estimated Close Date]])</f>
        <v>44593</v>
      </c>
      <c r="E7533" s="14">
        <v>-547</v>
      </c>
      <c r="F7533" s="14">
        <v>-517</v>
      </c>
      <c r="G7533" t="s">
        <v>27</v>
      </c>
      <c r="H7533" t="s">
        <v>28</v>
      </c>
      <c r="I7533">
        <v>2</v>
      </c>
      <c r="J7533">
        <v>4</v>
      </c>
      <c r="K7533" t="s">
        <v>11722</v>
      </c>
      <c r="L7533" t="s">
        <v>12239</v>
      </c>
      <c r="M7533" t="s">
        <v>22</v>
      </c>
      <c r="N7533" t="s">
        <v>31</v>
      </c>
      <c r="O7533" t="s">
        <v>29</v>
      </c>
      <c r="P7533" t="s">
        <v>319</v>
      </c>
      <c r="Q7533" s="13">
        <v>5548</v>
      </c>
      <c r="S7533" s="1">
        <v>0.1</v>
      </c>
      <c r="T7533" t="s">
        <v>23</v>
      </c>
      <c r="U7533" t="s">
        <v>24</v>
      </c>
      <c r="V7533" t="b">
        <v>1</v>
      </c>
      <c r="W7533">
        <v>2</v>
      </c>
      <c r="X7533" t="s">
        <v>25</v>
      </c>
      <c r="Y7533" t="s">
        <v>4890</v>
      </c>
    </row>
    <row r="7534" spans="1:25" x14ac:dyDescent="0.4">
      <c r="A7534" t="s">
        <v>6891</v>
      </c>
      <c r="B7534" s="2">
        <f ca="1">TODAY()+OpportunityTbl[[#This Row],[CreatedOn_DaysFromToday]]</f>
        <v>44563</v>
      </c>
      <c r="C7534" s="2">
        <f ca="1">TODAY()+OpportunityTbl[[#This Row],[EstCloseDate_DaysFromToday]]</f>
        <v>44608</v>
      </c>
      <c r="D7534">
        <f ca="1">IF(OpportunityTbl[[#This Row],[statecode]]=0,"",OpportunityTbl[[#This Row],[Estimated Close Date]])</f>
        <v>44608</v>
      </c>
      <c r="E7534" s="14">
        <v>-547</v>
      </c>
      <c r="F7534" s="14">
        <v>-502</v>
      </c>
      <c r="G7534" t="s">
        <v>27</v>
      </c>
      <c r="H7534" t="s">
        <v>28</v>
      </c>
      <c r="I7534">
        <v>2</v>
      </c>
      <c r="J7534">
        <v>4</v>
      </c>
      <c r="K7534" t="s">
        <v>11651</v>
      </c>
      <c r="L7534" t="s">
        <v>12234</v>
      </c>
      <c r="M7534" t="s">
        <v>22</v>
      </c>
      <c r="N7534" t="s">
        <v>518</v>
      </c>
      <c r="O7534" t="s">
        <v>29</v>
      </c>
      <c r="P7534" t="s">
        <v>532</v>
      </c>
      <c r="Q7534" s="13">
        <v>1604</v>
      </c>
      <c r="S7534" s="1">
        <v>0.1</v>
      </c>
      <c r="T7534" t="s">
        <v>23</v>
      </c>
      <c r="U7534" t="s">
        <v>97</v>
      </c>
      <c r="V7534" t="b">
        <v>1</v>
      </c>
      <c r="W7534">
        <v>2.5</v>
      </c>
      <c r="X7534" t="s">
        <v>25</v>
      </c>
      <c r="Y7534" t="s">
        <v>4926</v>
      </c>
    </row>
    <row r="7535" spans="1:25" x14ac:dyDescent="0.4">
      <c r="A7535" t="s">
        <v>7651</v>
      </c>
      <c r="B7535" s="2">
        <f ca="1">TODAY()+OpportunityTbl[[#This Row],[CreatedOn_DaysFromToday]]</f>
        <v>44563</v>
      </c>
      <c r="C7535" s="2">
        <f ca="1">TODAY()+OpportunityTbl[[#This Row],[EstCloseDate_DaysFromToday]]</f>
        <v>44627</v>
      </c>
      <c r="D7535">
        <f ca="1">IF(OpportunityTbl[[#This Row],[statecode]]=0,"",OpportunityTbl[[#This Row],[Estimated Close Date]])</f>
        <v>44627</v>
      </c>
      <c r="E7535" s="14">
        <v>-547</v>
      </c>
      <c r="F7535" s="14">
        <v>-483</v>
      </c>
      <c r="G7535" t="s">
        <v>7082</v>
      </c>
      <c r="H7535" t="s">
        <v>7082</v>
      </c>
      <c r="I7535">
        <v>1</v>
      </c>
      <c r="J7535">
        <v>3</v>
      </c>
      <c r="K7535" t="s">
        <v>11685</v>
      </c>
      <c r="L7535" t="s">
        <v>12237</v>
      </c>
      <c r="M7535" t="s">
        <v>22</v>
      </c>
      <c r="N7535" t="s">
        <v>480</v>
      </c>
      <c r="O7535" t="s">
        <v>29</v>
      </c>
      <c r="P7535" t="s">
        <v>687</v>
      </c>
      <c r="Q7535" s="13">
        <v>3870</v>
      </c>
      <c r="R7535" s="13">
        <v>3734.55</v>
      </c>
      <c r="S7535" s="1">
        <v>0.5</v>
      </c>
      <c r="T7535" t="s">
        <v>168</v>
      </c>
      <c r="U7535" t="s">
        <v>24</v>
      </c>
      <c r="V7535" t="b">
        <v>1</v>
      </c>
      <c r="W7535">
        <v>3.5</v>
      </c>
      <c r="X7535" t="s">
        <v>240</v>
      </c>
      <c r="Y7535" t="s">
        <v>4899</v>
      </c>
    </row>
    <row r="7536" spans="1:25" x14ac:dyDescent="0.4">
      <c r="A7536" t="s">
        <v>8459</v>
      </c>
      <c r="B7536" s="2">
        <f ca="1">TODAY()+OpportunityTbl[[#This Row],[CreatedOn_DaysFromToday]]</f>
        <v>44563</v>
      </c>
      <c r="C7536" s="2">
        <f ca="1">TODAY()+OpportunityTbl[[#This Row],[EstCloseDate_DaysFromToday]]</f>
        <v>44631</v>
      </c>
      <c r="D7536">
        <f ca="1">IF(OpportunityTbl[[#This Row],[statecode]]=0,"",OpportunityTbl[[#This Row],[Estimated Close Date]])</f>
        <v>44631</v>
      </c>
      <c r="E7536" s="14">
        <v>-547</v>
      </c>
      <c r="F7536" s="14">
        <v>-479</v>
      </c>
      <c r="G7536" t="s">
        <v>7082</v>
      </c>
      <c r="H7536" t="s">
        <v>7082</v>
      </c>
      <c r="I7536">
        <v>1</v>
      </c>
      <c r="J7536">
        <v>3</v>
      </c>
      <c r="K7536" t="s">
        <v>11651</v>
      </c>
      <c r="L7536" t="s">
        <v>12239</v>
      </c>
      <c r="M7536" t="s">
        <v>22</v>
      </c>
      <c r="N7536" t="s">
        <v>2121</v>
      </c>
      <c r="O7536" t="s">
        <v>29</v>
      </c>
      <c r="P7536" t="s">
        <v>4734</v>
      </c>
      <c r="Q7536" s="13">
        <v>9029</v>
      </c>
      <c r="R7536" s="13">
        <v>8758.1299999999992</v>
      </c>
      <c r="S7536" s="1">
        <v>0.5</v>
      </c>
      <c r="T7536" t="s">
        <v>168</v>
      </c>
      <c r="U7536" t="s">
        <v>24</v>
      </c>
      <c r="V7536" t="b">
        <v>0</v>
      </c>
      <c r="W7536">
        <v>3</v>
      </c>
      <c r="X7536" t="s">
        <v>240</v>
      </c>
      <c r="Y7536" t="s">
        <v>4926</v>
      </c>
    </row>
    <row r="7537" spans="1:25" x14ac:dyDescent="0.4">
      <c r="A7537" t="s">
        <v>8869</v>
      </c>
      <c r="B7537" s="2">
        <f ca="1">TODAY()+OpportunityTbl[[#This Row],[CreatedOn_DaysFromToday]]</f>
        <v>44563</v>
      </c>
      <c r="C7537" s="2">
        <f ca="1">TODAY()+OpportunityTbl[[#This Row],[EstCloseDate_DaysFromToday]]</f>
        <v>44615</v>
      </c>
      <c r="D7537">
        <f ca="1">IF(OpportunityTbl[[#This Row],[statecode]]=0,"",OpportunityTbl[[#This Row],[Estimated Close Date]])</f>
        <v>44615</v>
      </c>
      <c r="E7537" s="14">
        <v>-547</v>
      </c>
      <c r="F7537" s="14">
        <v>-495</v>
      </c>
      <c r="G7537" t="s">
        <v>7082</v>
      </c>
      <c r="H7537" t="s">
        <v>7082</v>
      </c>
      <c r="I7537">
        <v>1</v>
      </c>
      <c r="J7537">
        <v>3</v>
      </c>
      <c r="K7537" t="s">
        <v>11700</v>
      </c>
      <c r="L7537" t="s">
        <v>12239</v>
      </c>
      <c r="M7537" t="s">
        <v>22</v>
      </c>
      <c r="N7537" t="s">
        <v>1762</v>
      </c>
      <c r="O7537" t="s">
        <v>29</v>
      </c>
      <c r="P7537" t="s">
        <v>2161</v>
      </c>
      <c r="Q7537" s="13">
        <v>8014</v>
      </c>
      <c r="R7537" s="13">
        <v>7773.58</v>
      </c>
      <c r="S7537" s="1">
        <v>0.3</v>
      </c>
      <c r="T7537" t="s">
        <v>168</v>
      </c>
      <c r="U7537" t="s">
        <v>24</v>
      </c>
      <c r="V7537" t="b">
        <v>1</v>
      </c>
      <c r="W7537">
        <v>3</v>
      </c>
      <c r="X7537" t="s">
        <v>240</v>
      </c>
      <c r="Y7537" t="s">
        <v>26</v>
      </c>
    </row>
    <row r="7538" spans="1:25" x14ac:dyDescent="0.4">
      <c r="A7538" t="s">
        <v>8897</v>
      </c>
      <c r="B7538" s="2">
        <f ca="1">TODAY()+OpportunityTbl[[#This Row],[CreatedOn_DaysFromToday]]</f>
        <v>44563</v>
      </c>
      <c r="C7538" s="2">
        <f ca="1">TODAY()+OpportunityTbl[[#This Row],[EstCloseDate_DaysFromToday]]</f>
        <v>44631</v>
      </c>
      <c r="D7538">
        <f ca="1">IF(OpportunityTbl[[#This Row],[statecode]]=0,"",OpportunityTbl[[#This Row],[Estimated Close Date]])</f>
        <v>44631</v>
      </c>
      <c r="E7538" s="14">
        <v>-547</v>
      </c>
      <c r="F7538" s="14">
        <v>-479</v>
      </c>
      <c r="G7538" t="s">
        <v>7082</v>
      </c>
      <c r="H7538" t="s">
        <v>7082</v>
      </c>
      <c r="I7538">
        <v>1</v>
      </c>
      <c r="J7538">
        <v>3</v>
      </c>
      <c r="K7538" t="s">
        <v>11712</v>
      </c>
      <c r="L7538" t="s">
        <v>12239</v>
      </c>
      <c r="M7538" t="s">
        <v>22</v>
      </c>
      <c r="N7538" t="s">
        <v>2022</v>
      </c>
      <c r="O7538" t="s">
        <v>29</v>
      </c>
      <c r="P7538" t="s">
        <v>2066</v>
      </c>
      <c r="Q7538" s="13">
        <v>6883</v>
      </c>
      <c r="R7538" s="13">
        <v>6676.51</v>
      </c>
      <c r="S7538" s="1">
        <v>0.5</v>
      </c>
      <c r="T7538" t="s">
        <v>168</v>
      </c>
      <c r="U7538" t="s">
        <v>97</v>
      </c>
      <c r="V7538" t="b">
        <v>1</v>
      </c>
      <c r="W7538">
        <v>3</v>
      </c>
      <c r="X7538" t="s">
        <v>240</v>
      </c>
      <c r="Y7538" t="s">
        <v>26</v>
      </c>
    </row>
    <row r="7539" spans="1:25" x14ac:dyDescent="0.4">
      <c r="A7539" t="s">
        <v>1490</v>
      </c>
      <c r="B7539" s="2">
        <f ca="1">TODAY()+OpportunityTbl[[#This Row],[CreatedOn_DaysFromToday]]</f>
        <v>44562</v>
      </c>
      <c r="C7539" s="2">
        <f ca="1">TODAY()+OpportunityTbl[[#This Row],[EstCloseDate_DaysFromToday]]</f>
        <v>44607</v>
      </c>
      <c r="D7539">
        <f ca="1">IF(OpportunityTbl[[#This Row],[statecode]]=0,"",OpportunityTbl[[#This Row],[Estimated Close Date]])</f>
        <v>44607</v>
      </c>
      <c r="E7539" s="14">
        <v>-548</v>
      </c>
      <c r="F7539" s="14">
        <v>-503</v>
      </c>
      <c r="G7539" t="s">
        <v>27</v>
      </c>
      <c r="H7539" t="s">
        <v>28</v>
      </c>
      <c r="I7539">
        <v>2</v>
      </c>
      <c r="J7539">
        <v>4</v>
      </c>
      <c r="K7539" t="s">
        <v>11748</v>
      </c>
      <c r="L7539" t="s">
        <v>12240</v>
      </c>
      <c r="M7539" t="s">
        <v>22</v>
      </c>
      <c r="N7539" t="s">
        <v>518</v>
      </c>
      <c r="O7539" t="s">
        <v>29</v>
      </c>
      <c r="P7539" t="s">
        <v>529</v>
      </c>
      <c r="Q7539" s="13">
        <v>8734</v>
      </c>
      <c r="S7539" s="1">
        <v>0.1</v>
      </c>
      <c r="T7539" t="s">
        <v>23</v>
      </c>
      <c r="U7539" t="s">
        <v>97</v>
      </c>
      <c r="V7539" t="b">
        <v>1</v>
      </c>
      <c r="W7539">
        <v>2.5</v>
      </c>
      <c r="X7539" t="s">
        <v>25</v>
      </c>
      <c r="Y7539" t="s">
        <v>26</v>
      </c>
    </row>
    <row r="7540" spans="1:25" x14ac:dyDescent="0.4">
      <c r="A7540" t="s">
        <v>1705</v>
      </c>
      <c r="B7540" s="2">
        <f ca="1">TODAY()+OpportunityTbl[[#This Row],[CreatedOn_DaysFromToday]]</f>
        <v>44562</v>
      </c>
      <c r="C7540" s="2">
        <f ca="1">TODAY()+OpportunityTbl[[#This Row],[EstCloseDate_DaysFromToday]]</f>
        <v>44647</v>
      </c>
      <c r="D7540">
        <f ca="1">IF(OpportunityTbl[[#This Row],[statecode]]=0,"",OpportunityTbl[[#This Row],[Estimated Close Date]])</f>
        <v>44647</v>
      </c>
      <c r="E7540" s="14">
        <v>-548</v>
      </c>
      <c r="F7540" s="14">
        <v>-463</v>
      </c>
      <c r="G7540" t="s">
        <v>27</v>
      </c>
      <c r="H7540" t="s">
        <v>28</v>
      </c>
      <c r="I7540">
        <v>2</v>
      </c>
      <c r="J7540">
        <v>4</v>
      </c>
      <c r="K7540" t="s">
        <v>11626</v>
      </c>
      <c r="L7540" t="s">
        <v>12234</v>
      </c>
      <c r="M7540" t="s">
        <v>22</v>
      </c>
      <c r="N7540" t="s">
        <v>1617</v>
      </c>
      <c r="O7540" t="s">
        <v>29</v>
      </c>
      <c r="P7540" t="s">
        <v>1648</v>
      </c>
      <c r="Q7540" s="13">
        <v>2496</v>
      </c>
      <c r="S7540" s="1">
        <v>0.3</v>
      </c>
      <c r="T7540" t="s">
        <v>168</v>
      </c>
      <c r="U7540" t="s">
        <v>24</v>
      </c>
      <c r="V7540" t="b">
        <v>0</v>
      </c>
      <c r="W7540">
        <v>3.5</v>
      </c>
      <c r="X7540" t="s">
        <v>157</v>
      </c>
      <c r="Y7540" t="s">
        <v>26</v>
      </c>
    </row>
    <row r="7541" spans="1:25" x14ac:dyDescent="0.4">
      <c r="A7541" t="s">
        <v>2596</v>
      </c>
      <c r="B7541" s="2">
        <f ca="1">TODAY()+OpportunityTbl[[#This Row],[CreatedOn_DaysFromToday]]</f>
        <v>44562</v>
      </c>
      <c r="C7541" s="2">
        <f ca="1">TODAY()+OpportunityTbl[[#This Row],[EstCloseDate_DaysFromToday]]</f>
        <v>44586</v>
      </c>
      <c r="D7541">
        <f ca="1">IF(OpportunityTbl[[#This Row],[statecode]]=0,"",OpportunityTbl[[#This Row],[Estimated Close Date]])</f>
        <v>44586</v>
      </c>
      <c r="E7541" s="14">
        <v>-548</v>
      </c>
      <c r="F7541" s="14">
        <v>-524</v>
      </c>
      <c r="G7541" t="s">
        <v>27</v>
      </c>
      <c r="H7541" t="s">
        <v>28</v>
      </c>
      <c r="I7541">
        <v>2</v>
      </c>
      <c r="J7541">
        <v>4</v>
      </c>
      <c r="K7541" t="s">
        <v>11749</v>
      </c>
      <c r="L7541" t="s">
        <v>12240</v>
      </c>
      <c r="M7541" t="s">
        <v>22</v>
      </c>
      <c r="N7541" t="s">
        <v>2069</v>
      </c>
      <c r="O7541" t="s">
        <v>29</v>
      </c>
      <c r="P7541" t="s">
        <v>2084</v>
      </c>
      <c r="Q7541" s="13">
        <v>5587</v>
      </c>
      <c r="S7541" s="1">
        <v>0.1</v>
      </c>
      <c r="T7541" t="s">
        <v>23</v>
      </c>
      <c r="U7541" t="s">
        <v>100</v>
      </c>
      <c r="V7541" t="b">
        <v>1</v>
      </c>
      <c r="W7541">
        <v>4.5</v>
      </c>
      <c r="X7541" t="s">
        <v>25</v>
      </c>
      <c r="Y7541" t="s">
        <v>26</v>
      </c>
    </row>
    <row r="7542" spans="1:25" x14ac:dyDescent="0.4">
      <c r="A7542" t="s">
        <v>2763</v>
      </c>
      <c r="B7542" s="2">
        <f ca="1">TODAY()+OpportunityTbl[[#This Row],[CreatedOn_DaysFromToday]]</f>
        <v>44562</v>
      </c>
      <c r="C7542" s="2">
        <f ca="1">TODAY()+OpportunityTbl[[#This Row],[EstCloseDate_DaysFromToday]]</f>
        <v>44642</v>
      </c>
      <c r="D7542">
        <f ca="1">IF(OpportunityTbl[[#This Row],[statecode]]=0,"",OpportunityTbl[[#This Row],[Estimated Close Date]])</f>
        <v>44642</v>
      </c>
      <c r="E7542" s="14">
        <v>-548</v>
      </c>
      <c r="F7542" s="14">
        <v>-468</v>
      </c>
      <c r="G7542" t="s">
        <v>27</v>
      </c>
      <c r="H7542" t="s">
        <v>28</v>
      </c>
      <c r="I7542">
        <v>2</v>
      </c>
      <c r="J7542">
        <v>4</v>
      </c>
      <c r="K7542" t="s">
        <v>11612</v>
      </c>
      <c r="L7542" t="s">
        <v>12239</v>
      </c>
      <c r="M7542" t="s">
        <v>22</v>
      </c>
      <c r="N7542" t="s">
        <v>1617</v>
      </c>
      <c r="O7542" t="s">
        <v>29</v>
      </c>
      <c r="P7542" t="s">
        <v>1618</v>
      </c>
      <c r="Q7542" s="13">
        <v>8650</v>
      </c>
      <c r="S7542" s="1">
        <v>0.1</v>
      </c>
      <c r="T7542" t="s">
        <v>23</v>
      </c>
      <c r="U7542" t="s">
        <v>24</v>
      </c>
      <c r="V7542" t="b">
        <v>0</v>
      </c>
      <c r="W7542">
        <v>3</v>
      </c>
      <c r="X7542" t="s">
        <v>25</v>
      </c>
      <c r="Y7542" t="s">
        <v>26</v>
      </c>
    </row>
    <row r="7543" spans="1:25" x14ac:dyDescent="0.4">
      <c r="A7543" t="s">
        <v>3081</v>
      </c>
      <c r="B7543" s="2">
        <f ca="1">TODAY()+OpportunityTbl[[#This Row],[CreatedOn_DaysFromToday]]</f>
        <v>44562</v>
      </c>
      <c r="C7543" s="2">
        <f ca="1">TODAY()+OpportunityTbl[[#This Row],[EstCloseDate_DaysFromToday]]</f>
        <v>44629</v>
      </c>
      <c r="D7543">
        <f ca="1">IF(OpportunityTbl[[#This Row],[statecode]]=0,"",OpportunityTbl[[#This Row],[Estimated Close Date]])</f>
        <v>44629</v>
      </c>
      <c r="E7543" s="14">
        <v>-548</v>
      </c>
      <c r="F7543" s="14">
        <v>-481</v>
      </c>
      <c r="G7543" t="s">
        <v>27</v>
      </c>
      <c r="H7543" t="s">
        <v>28</v>
      </c>
      <c r="I7543">
        <v>2</v>
      </c>
      <c r="J7543">
        <v>4</v>
      </c>
      <c r="K7543" t="s">
        <v>11648</v>
      </c>
      <c r="L7543" t="s">
        <v>12240</v>
      </c>
      <c r="M7543" t="s">
        <v>22</v>
      </c>
      <c r="N7543" t="s">
        <v>1617</v>
      </c>
      <c r="O7543" t="s">
        <v>29</v>
      </c>
      <c r="P7543" t="s">
        <v>1618</v>
      </c>
      <c r="Q7543" s="13">
        <v>3499</v>
      </c>
      <c r="S7543" s="1">
        <v>0.1</v>
      </c>
      <c r="T7543" t="s">
        <v>23</v>
      </c>
      <c r="U7543" t="s">
        <v>24</v>
      </c>
      <c r="V7543" t="b">
        <v>1</v>
      </c>
      <c r="W7543">
        <v>3.5</v>
      </c>
      <c r="X7543" t="s">
        <v>25</v>
      </c>
      <c r="Y7543" t="s">
        <v>26</v>
      </c>
    </row>
    <row r="7544" spans="1:25" x14ac:dyDescent="0.4">
      <c r="A7544" t="s">
        <v>3153</v>
      </c>
      <c r="B7544" s="2">
        <f ca="1">TODAY()+OpportunityTbl[[#This Row],[CreatedOn_DaysFromToday]]</f>
        <v>44562</v>
      </c>
      <c r="C7544" s="2">
        <f ca="1">TODAY()+OpportunityTbl[[#This Row],[EstCloseDate_DaysFromToday]]</f>
        <v>44604</v>
      </c>
      <c r="D7544">
        <f ca="1">IF(OpportunityTbl[[#This Row],[statecode]]=0,"",OpportunityTbl[[#This Row],[Estimated Close Date]])</f>
        <v>44604</v>
      </c>
      <c r="E7544" s="14">
        <v>-548</v>
      </c>
      <c r="F7544" s="14">
        <v>-506</v>
      </c>
      <c r="G7544" t="s">
        <v>27</v>
      </c>
      <c r="H7544" t="s">
        <v>28</v>
      </c>
      <c r="I7544">
        <v>2</v>
      </c>
      <c r="J7544">
        <v>4</v>
      </c>
      <c r="K7544" t="s">
        <v>11722</v>
      </c>
      <c r="L7544" t="s">
        <v>12239</v>
      </c>
      <c r="M7544" t="s">
        <v>22</v>
      </c>
      <c r="N7544" t="s">
        <v>1710</v>
      </c>
      <c r="O7544" t="s">
        <v>29</v>
      </c>
      <c r="P7544" t="s">
        <v>2177</v>
      </c>
      <c r="Q7544" s="13">
        <v>9081</v>
      </c>
      <c r="S7544" s="1">
        <v>0.1</v>
      </c>
      <c r="T7544" t="s">
        <v>23</v>
      </c>
      <c r="U7544" t="s">
        <v>100</v>
      </c>
      <c r="V7544" t="b">
        <v>0</v>
      </c>
      <c r="W7544">
        <v>3.5</v>
      </c>
      <c r="X7544" t="s">
        <v>25</v>
      </c>
      <c r="Y7544" t="s">
        <v>26</v>
      </c>
    </row>
    <row r="7545" spans="1:25" x14ac:dyDescent="0.4">
      <c r="A7545" t="s">
        <v>3727</v>
      </c>
      <c r="B7545" s="2">
        <f ca="1">TODAY()+OpportunityTbl[[#This Row],[CreatedOn_DaysFromToday]]</f>
        <v>44562</v>
      </c>
      <c r="C7545" s="2">
        <f ca="1">TODAY()+OpportunityTbl[[#This Row],[EstCloseDate_DaysFromToday]]</f>
        <v>44589</v>
      </c>
      <c r="D7545">
        <f ca="1">IF(OpportunityTbl[[#This Row],[statecode]]=0,"",OpportunityTbl[[#This Row],[Estimated Close Date]])</f>
        <v>44589</v>
      </c>
      <c r="E7545" s="14">
        <v>-548</v>
      </c>
      <c r="F7545" s="14">
        <v>-521</v>
      </c>
      <c r="G7545" t="s">
        <v>27</v>
      </c>
      <c r="H7545" t="s">
        <v>28</v>
      </c>
      <c r="I7545">
        <v>2</v>
      </c>
      <c r="J7545">
        <v>4</v>
      </c>
      <c r="K7545" t="s">
        <v>11739</v>
      </c>
      <c r="L7545" t="s">
        <v>12238</v>
      </c>
      <c r="M7545" t="s">
        <v>22</v>
      </c>
      <c r="N7545" t="s">
        <v>31</v>
      </c>
      <c r="O7545" t="s">
        <v>29</v>
      </c>
      <c r="P7545" t="s">
        <v>319</v>
      </c>
      <c r="Q7545" s="13">
        <v>2838</v>
      </c>
      <c r="S7545" s="1">
        <v>0.1</v>
      </c>
      <c r="T7545" t="s">
        <v>23</v>
      </c>
      <c r="U7545" t="s">
        <v>24</v>
      </c>
      <c r="V7545" t="b">
        <v>1</v>
      </c>
      <c r="W7545">
        <v>2</v>
      </c>
      <c r="X7545" t="s">
        <v>25</v>
      </c>
      <c r="Y7545" t="s">
        <v>26</v>
      </c>
    </row>
    <row r="7546" spans="1:25" x14ac:dyDescent="0.4">
      <c r="A7546" t="s">
        <v>5652</v>
      </c>
      <c r="B7546" s="2">
        <f ca="1">TODAY()+OpportunityTbl[[#This Row],[CreatedOn_DaysFromToday]]</f>
        <v>44562</v>
      </c>
      <c r="C7546" s="2">
        <f ca="1">TODAY()+OpportunityTbl[[#This Row],[EstCloseDate_DaysFromToday]]</f>
        <v>44623</v>
      </c>
      <c r="D7546">
        <f ca="1">IF(OpportunityTbl[[#This Row],[statecode]]=0,"",OpportunityTbl[[#This Row],[Estimated Close Date]])</f>
        <v>44623</v>
      </c>
      <c r="E7546" s="14">
        <v>-548</v>
      </c>
      <c r="F7546" s="14">
        <v>-487</v>
      </c>
      <c r="G7546" t="s">
        <v>27</v>
      </c>
      <c r="H7546" t="s">
        <v>28</v>
      </c>
      <c r="I7546">
        <v>2</v>
      </c>
      <c r="J7546">
        <v>4</v>
      </c>
      <c r="K7546" t="s">
        <v>11750</v>
      </c>
      <c r="L7546" t="s">
        <v>12237</v>
      </c>
      <c r="M7546" t="s">
        <v>22</v>
      </c>
      <c r="N7546" t="s">
        <v>31</v>
      </c>
      <c r="O7546" t="s">
        <v>29</v>
      </c>
      <c r="P7546" t="s">
        <v>210</v>
      </c>
      <c r="Q7546" s="13">
        <v>3927</v>
      </c>
      <c r="S7546" s="1">
        <v>0.3</v>
      </c>
      <c r="T7546" t="s">
        <v>168</v>
      </c>
      <c r="U7546" t="s">
        <v>97</v>
      </c>
      <c r="V7546" t="b">
        <v>0</v>
      </c>
      <c r="W7546">
        <v>3.5</v>
      </c>
      <c r="X7546" t="s">
        <v>157</v>
      </c>
      <c r="Y7546" t="s">
        <v>4926</v>
      </c>
    </row>
    <row r="7547" spans="1:25" x14ac:dyDescent="0.4">
      <c r="A7547" t="s">
        <v>6520</v>
      </c>
      <c r="B7547" s="2">
        <f ca="1">TODAY()+OpportunityTbl[[#This Row],[CreatedOn_DaysFromToday]]</f>
        <v>44562</v>
      </c>
      <c r="C7547" s="2">
        <f ca="1">TODAY()+OpportunityTbl[[#This Row],[EstCloseDate_DaysFromToday]]</f>
        <v>44608</v>
      </c>
      <c r="D7547">
        <f ca="1">IF(OpportunityTbl[[#This Row],[statecode]]=0,"",OpportunityTbl[[#This Row],[Estimated Close Date]])</f>
        <v>44608</v>
      </c>
      <c r="E7547" s="14">
        <v>-548</v>
      </c>
      <c r="F7547" s="14">
        <v>-502</v>
      </c>
      <c r="G7547" t="s">
        <v>27</v>
      </c>
      <c r="H7547" t="s">
        <v>28</v>
      </c>
      <c r="I7547">
        <v>2</v>
      </c>
      <c r="J7547">
        <v>4</v>
      </c>
      <c r="K7547" t="s">
        <v>11615</v>
      </c>
      <c r="L7547" t="s">
        <v>12240</v>
      </c>
      <c r="M7547" t="s">
        <v>22</v>
      </c>
      <c r="N7547" t="s">
        <v>475</v>
      </c>
      <c r="O7547" t="s">
        <v>29</v>
      </c>
      <c r="P7547" t="s">
        <v>548</v>
      </c>
      <c r="Q7547" s="13">
        <v>8802</v>
      </c>
      <c r="S7547" s="1">
        <v>0.3</v>
      </c>
      <c r="T7547" t="s">
        <v>168</v>
      </c>
      <c r="U7547" t="s">
        <v>100</v>
      </c>
      <c r="V7547" t="b">
        <v>1</v>
      </c>
      <c r="W7547">
        <v>2.5</v>
      </c>
      <c r="X7547" t="s">
        <v>157</v>
      </c>
      <c r="Y7547" t="s">
        <v>4892</v>
      </c>
    </row>
    <row r="7548" spans="1:25" x14ac:dyDescent="0.4">
      <c r="A7548" t="s">
        <v>7544</v>
      </c>
      <c r="B7548" s="2">
        <f ca="1">TODAY()+OpportunityTbl[[#This Row],[CreatedOn_DaysFromToday]]</f>
        <v>44562</v>
      </c>
      <c r="C7548" s="2">
        <f ca="1">TODAY()+OpportunityTbl[[#This Row],[EstCloseDate_DaysFromToday]]</f>
        <v>44626</v>
      </c>
      <c r="D7548">
        <f ca="1">IF(OpportunityTbl[[#This Row],[statecode]]=0,"",OpportunityTbl[[#This Row],[Estimated Close Date]])</f>
        <v>44626</v>
      </c>
      <c r="E7548" s="14">
        <v>-548</v>
      </c>
      <c r="F7548" s="14">
        <v>-484</v>
      </c>
      <c r="G7548" t="s">
        <v>7082</v>
      </c>
      <c r="H7548" t="s">
        <v>7082</v>
      </c>
      <c r="I7548">
        <v>1</v>
      </c>
      <c r="J7548">
        <v>3</v>
      </c>
      <c r="K7548" t="s">
        <v>11751</v>
      </c>
      <c r="L7548" t="s">
        <v>12234</v>
      </c>
      <c r="M7548" t="s">
        <v>22</v>
      </c>
      <c r="N7548" t="s">
        <v>2121</v>
      </c>
      <c r="O7548" t="s">
        <v>29</v>
      </c>
      <c r="P7548" t="s">
        <v>2132</v>
      </c>
      <c r="Q7548" s="13">
        <v>1728</v>
      </c>
      <c r="R7548" s="13">
        <v>1658.88</v>
      </c>
      <c r="S7548" s="1">
        <v>0.5</v>
      </c>
      <c r="T7548" t="s">
        <v>168</v>
      </c>
      <c r="U7548" t="s">
        <v>97</v>
      </c>
      <c r="V7548" t="b">
        <v>0</v>
      </c>
      <c r="W7548">
        <v>4</v>
      </c>
      <c r="X7548" t="s">
        <v>240</v>
      </c>
      <c r="Y7548" t="s">
        <v>4892</v>
      </c>
    </row>
    <row r="7549" spans="1:25" x14ac:dyDescent="0.4">
      <c r="A7549" t="s">
        <v>10025</v>
      </c>
      <c r="B7549" s="2">
        <f ca="1">TODAY()+OpportunityTbl[[#This Row],[CreatedOn_DaysFromToday]]</f>
        <v>44562</v>
      </c>
      <c r="C7549" s="2">
        <f ca="1">TODAY()+OpportunityTbl[[#This Row],[EstCloseDate_DaysFromToday]]</f>
        <v>44630</v>
      </c>
      <c r="D7549">
        <f ca="1">IF(OpportunityTbl[[#This Row],[statecode]]=0,"",OpportunityTbl[[#This Row],[Estimated Close Date]])</f>
        <v>44630</v>
      </c>
      <c r="E7549" s="14">
        <v>-548</v>
      </c>
      <c r="F7549" s="14">
        <v>-480</v>
      </c>
      <c r="G7549" t="s">
        <v>7082</v>
      </c>
      <c r="H7549" t="s">
        <v>7082</v>
      </c>
      <c r="I7549">
        <v>1</v>
      </c>
      <c r="J7549">
        <v>3</v>
      </c>
      <c r="K7549" t="s">
        <v>11687</v>
      </c>
      <c r="L7549" t="s">
        <v>12238</v>
      </c>
      <c r="M7549" t="s">
        <v>22</v>
      </c>
      <c r="N7549" t="s">
        <v>2121</v>
      </c>
      <c r="O7549" t="s">
        <v>29</v>
      </c>
      <c r="P7549" t="s">
        <v>4734</v>
      </c>
      <c r="Q7549" s="13">
        <v>4800</v>
      </c>
      <c r="R7549" s="13">
        <v>4656</v>
      </c>
      <c r="S7549" s="1">
        <v>0.9</v>
      </c>
      <c r="T7549" t="s">
        <v>4724</v>
      </c>
      <c r="U7549" t="s">
        <v>97</v>
      </c>
      <c r="V7549" t="b">
        <v>0</v>
      </c>
      <c r="W7549">
        <v>3</v>
      </c>
      <c r="X7549" t="s">
        <v>4732</v>
      </c>
      <c r="Y7549" t="s">
        <v>26</v>
      </c>
    </row>
    <row r="7550" spans="1:25" x14ac:dyDescent="0.4">
      <c r="A7550" t="s">
        <v>131</v>
      </c>
      <c r="B7550" s="2">
        <f ca="1">TODAY()+OpportunityTbl[[#This Row],[CreatedOn_DaysFromToday]]</f>
        <v>44561</v>
      </c>
      <c r="C7550" s="2">
        <f ca="1">TODAY()+OpportunityTbl[[#This Row],[EstCloseDate_DaysFromToday]]</f>
        <v>44588</v>
      </c>
      <c r="D7550">
        <f ca="1">IF(OpportunityTbl[[#This Row],[statecode]]=0,"",OpportunityTbl[[#This Row],[Estimated Close Date]])</f>
        <v>44588</v>
      </c>
      <c r="E7550" s="14">
        <v>-549</v>
      </c>
      <c r="F7550" s="14">
        <v>-522</v>
      </c>
      <c r="G7550" t="s">
        <v>27</v>
      </c>
      <c r="H7550" t="s">
        <v>28</v>
      </c>
      <c r="I7550">
        <v>2</v>
      </c>
      <c r="J7550">
        <v>4</v>
      </c>
      <c r="K7550" t="s">
        <v>11752</v>
      </c>
      <c r="L7550" t="s">
        <v>12234</v>
      </c>
      <c r="M7550" t="s">
        <v>22</v>
      </c>
      <c r="N7550" t="s">
        <v>31</v>
      </c>
      <c r="O7550" t="s">
        <v>29</v>
      </c>
      <c r="P7550" t="s">
        <v>32</v>
      </c>
      <c r="Q7550" s="13">
        <v>2284</v>
      </c>
      <c r="S7550" s="1">
        <v>0.1</v>
      </c>
      <c r="T7550" t="s">
        <v>23</v>
      </c>
      <c r="U7550" t="s">
        <v>100</v>
      </c>
      <c r="V7550" t="b">
        <v>1</v>
      </c>
      <c r="W7550">
        <v>2.5</v>
      </c>
      <c r="X7550" t="s">
        <v>25</v>
      </c>
      <c r="Y7550" t="s">
        <v>26</v>
      </c>
    </row>
    <row r="7551" spans="1:25" x14ac:dyDescent="0.4">
      <c r="A7551" t="s">
        <v>391</v>
      </c>
      <c r="B7551" s="2">
        <f ca="1">TODAY()+OpportunityTbl[[#This Row],[CreatedOn_DaysFromToday]]</f>
        <v>44561</v>
      </c>
      <c r="C7551" s="2">
        <f ca="1">TODAY()+OpportunityTbl[[#This Row],[EstCloseDate_DaysFromToday]]</f>
        <v>44589</v>
      </c>
      <c r="D7551">
        <f ca="1">IF(OpportunityTbl[[#This Row],[statecode]]=0,"",OpportunityTbl[[#This Row],[Estimated Close Date]])</f>
        <v>44589</v>
      </c>
      <c r="E7551" s="14">
        <v>-549</v>
      </c>
      <c r="F7551" s="14">
        <v>-521</v>
      </c>
      <c r="G7551" t="s">
        <v>27</v>
      </c>
      <c r="H7551" t="s">
        <v>28</v>
      </c>
      <c r="I7551">
        <v>2</v>
      </c>
      <c r="J7551">
        <v>4</v>
      </c>
      <c r="K7551" t="s">
        <v>11753</v>
      </c>
      <c r="L7551" t="s">
        <v>12234</v>
      </c>
      <c r="M7551" t="s">
        <v>22</v>
      </c>
      <c r="N7551" t="s">
        <v>31</v>
      </c>
      <c r="O7551" t="s">
        <v>29</v>
      </c>
      <c r="P7551" t="s">
        <v>319</v>
      </c>
      <c r="Q7551" s="13">
        <v>1628</v>
      </c>
      <c r="S7551" s="1">
        <v>0.1</v>
      </c>
      <c r="T7551" t="s">
        <v>23</v>
      </c>
      <c r="U7551" t="s">
        <v>100</v>
      </c>
      <c r="V7551" t="b">
        <v>0</v>
      </c>
      <c r="W7551">
        <v>2.5</v>
      </c>
      <c r="X7551" t="s">
        <v>25</v>
      </c>
      <c r="Y7551" t="s">
        <v>26</v>
      </c>
    </row>
    <row r="7552" spans="1:25" x14ac:dyDescent="0.4">
      <c r="A7552" t="s">
        <v>1321</v>
      </c>
      <c r="B7552" s="2">
        <f ca="1">TODAY()+OpportunityTbl[[#This Row],[CreatedOn_DaysFromToday]]</f>
        <v>44561</v>
      </c>
      <c r="C7552" s="2">
        <f ca="1">TODAY()+OpportunityTbl[[#This Row],[EstCloseDate_DaysFromToday]]</f>
        <v>44610</v>
      </c>
      <c r="D7552">
        <f ca="1">IF(OpportunityTbl[[#This Row],[statecode]]=0,"",OpportunityTbl[[#This Row],[Estimated Close Date]])</f>
        <v>44610</v>
      </c>
      <c r="E7552" s="14">
        <v>-549</v>
      </c>
      <c r="F7552" s="14">
        <v>-500</v>
      </c>
      <c r="G7552" t="s">
        <v>27</v>
      </c>
      <c r="H7552" t="s">
        <v>28</v>
      </c>
      <c r="I7552">
        <v>2</v>
      </c>
      <c r="J7552">
        <v>4</v>
      </c>
      <c r="K7552" t="s">
        <v>11651</v>
      </c>
      <c r="L7552" t="s">
        <v>12236</v>
      </c>
      <c r="M7552" t="s">
        <v>22</v>
      </c>
      <c r="N7552" t="s">
        <v>513</v>
      </c>
      <c r="O7552" t="s">
        <v>29</v>
      </c>
      <c r="P7552" t="s">
        <v>514</v>
      </c>
      <c r="Q7552" s="13">
        <v>3065</v>
      </c>
      <c r="S7552" s="1">
        <v>0.1</v>
      </c>
      <c r="T7552" t="s">
        <v>23</v>
      </c>
      <c r="U7552" t="s">
        <v>100</v>
      </c>
      <c r="V7552" t="b">
        <v>0</v>
      </c>
      <c r="W7552">
        <v>2.5</v>
      </c>
      <c r="X7552" t="s">
        <v>25</v>
      </c>
      <c r="Y7552" t="s">
        <v>26</v>
      </c>
    </row>
    <row r="7553" spans="1:25" x14ac:dyDescent="0.4">
      <c r="A7553" t="s">
        <v>2840</v>
      </c>
      <c r="B7553" s="2">
        <f ca="1">TODAY()+OpportunityTbl[[#This Row],[CreatedOn_DaysFromToday]]</f>
        <v>44561</v>
      </c>
      <c r="C7553" s="2">
        <f ca="1">TODAY()+OpportunityTbl[[#This Row],[EstCloseDate_DaysFromToday]]</f>
        <v>44604</v>
      </c>
      <c r="D7553">
        <f ca="1">IF(OpportunityTbl[[#This Row],[statecode]]=0,"",OpportunityTbl[[#This Row],[Estimated Close Date]])</f>
        <v>44604</v>
      </c>
      <c r="E7553" s="14">
        <v>-549</v>
      </c>
      <c r="F7553" s="14">
        <v>-506</v>
      </c>
      <c r="G7553" t="s">
        <v>27</v>
      </c>
      <c r="H7553" t="s">
        <v>28</v>
      </c>
      <c r="I7553">
        <v>2</v>
      </c>
      <c r="J7553">
        <v>4</v>
      </c>
      <c r="K7553" t="s">
        <v>11735</v>
      </c>
      <c r="L7553" t="s">
        <v>12238</v>
      </c>
      <c r="M7553" t="s">
        <v>22</v>
      </c>
      <c r="N7553" t="s">
        <v>1762</v>
      </c>
      <c r="O7553" t="s">
        <v>29</v>
      </c>
      <c r="P7553" t="s">
        <v>1783</v>
      </c>
      <c r="Q7553" s="13">
        <v>2170</v>
      </c>
      <c r="S7553" s="1">
        <v>0.1</v>
      </c>
      <c r="T7553" t="s">
        <v>23</v>
      </c>
      <c r="U7553" t="s">
        <v>24</v>
      </c>
      <c r="V7553" t="b">
        <v>1</v>
      </c>
      <c r="W7553">
        <v>3</v>
      </c>
      <c r="X7553" t="s">
        <v>25</v>
      </c>
      <c r="Y7553" t="s">
        <v>26</v>
      </c>
    </row>
    <row r="7554" spans="1:25" x14ac:dyDescent="0.4">
      <c r="A7554" t="s">
        <v>3962</v>
      </c>
      <c r="B7554" s="2">
        <f ca="1">TODAY()+OpportunityTbl[[#This Row],[CreatedOn_DaysFromToday]]</f>
        <v>44561</v>
      </c>
      <c r="C7554" s="2">
        <f ca="1">TODAY()+OpportunityTbl[[#This Row],[EstCloseDate_DaysFromToday]]</f>
        <v>44595</v>
      </c>
      <c r="D7554">
        <f ca="1">IF(OpportunityTbl[[#This Row],[statecode]]=0,"",OpportunityTbl[[#This Row],[Estimated Close Date]])</f>
        <v>44595</v>
      </c>
      <c r="E7554" s="14">
        <v>-549</v>
      </c>
      <c r="F7554" s="14">
        <v>-515</v>
      </c>
      <c r="G7554" t="s">
        <v>27</v>
      </c>
      <c r="H7554" t="s">
        <v>28</v>
      </c>
      <c r="I7554">
        <v>2</v>
      </c>
      <c r="J7554">
        <v>4</v>
      </c>
      <c r="K7554" t="s">
        <v>11739</v>
      </c>
      <c r="L7554" t="s">
        <v>12238</v>
      </c>
      <c r="M7554" t="s">
        <v>22</v>
      </c>
      <c r="N7554" t="s">
        <v>513</v>
      </c>
      <c r="O7554" t="s">
        <v>29</v>
      </c>
      <c r="P7554" t="s">
        <v>514</v>
      </c>
      <c r="Q7554" s="13">
        <v>2126</v>
      </c>
      <c r="S7554" s="1">
        <v>0.1</v>
      </c>
      <c r="T7554" t="s">
        <v>23</v>
      </c>
      <c r="U7554" t="s">
        <v>100</v>
      </c>
      <c r="V7554" t="b">
        <v>1</v>
      </c>
      <c r="W7554">
        <v>2</v>
      </c>
      <c r="X7554" t="s">
        <v>25</v>
      </c>
      <c r="Y7554" t="s">
        <v>26</v>
      </c>
    </row>
    <row r="7555" spans="1:25" x14ac:dyDescent="0.4">
      <c r="A7555" t="s">
        <v>6202</v>
      </c>
      <c r="B7555" s="2">
        <f ca="1">TODAY()+OpportunityTbl[[#This Row],[CreatedOn_DaysFromToday]]</f>
        <v>44561</v>
      </c>
      <c r="C7555" s="2">
        <f ca="1">TODAY()+OpportunityTbl[[#This Row],[EstCloseDate_DaysFromToday]]</f>
        <v>44615</v>
      </c>
      <c r="D7555">
        <f ca="1">IF(OpportunityTbl[[#This Row],[statecode]]=0,"",OpportunityTbl[[#This Row],[Estimated Close Date]])</f>
        <v>44615</v>
      </c>
      <c r="E7555" s="14">
        <v>-549</v>
      </c>
      <c r="F7555" s="14">
        <v>-495</v>
      </c>
      <c r="G7555" t="s">
        <v>27</v>
      </c>
      <c r="H7555" t="s">
        <v>28</v>
      </c>
      <c r="I7555">
        <v>2</v>
      </c>
      <c r="J7555">
        <v>4</v>
      </c>
      <c r="K7555" t="s">
        <v>11679</v>
      </c>
      <c r="L7555" t="s">
        <v>12239</v>
      </c>
      <c r="M7555" t="s">
        <v>22</v>
      </c>
      <c r="N7555" t="s">
        <v>469</v>
      </c>
      <c r="O7555" t="s">
        <v>29</v>
      </c>
      <c r="P7555" t="s">
        <v>470</v>
      </c>
      <c r="Q7555" s="13">
        <v>8012</v>
      </c>
      <c r="S7555" s="1">
        <v>0.3</v>
      </c>
      <c r="T7555" t="s">
        <v>168</v>
      </c>
      <c r="U7555" t="s">
        <v>24</v>
      </c>
      <c r="V7555" t="b">
        <v>0</v>
      </c>
      <c r="W7555">
        <v>2</v>
      </c>
      <c r="X7555" t="s">
        <v>157</v>
      </c>
      <c r="Y7555" t="s">
        <v>4896</v>
      </c>
    </row>
    <row r="7556" spans="1:25" x14ac:dyDescent="0.4">
      <c r="A7556" t="s">
        <v>6892</v>
      </c>
      <c r="B7556" s="2">
        <f ca="1">TODAY()+OpportunityTbl[[#This Row],[CreatedOn_DaysFromToday]]</f>
        <v>44561</v>
      </c>
      <c r="C7556" s="2">
        <f ca="1">TODAY()+OpportunityTbl[[#This Row],[EstCloseDate_DaysFromToday]]</f>
        <v>44606</v>
      </c>
      <c r="D7556">
        <f ca="1">IF(OpportunityTbl[[#This Row],[statecode]]=0,"",OpportunityTbl[[#This Row],[Estimated Close Date]])</f>
        <v>44606</v>
      </c>
      <c r="E7556" s="14">
        <v>-549</v>
      </c>
      <c r="F7556" s="14">
        <v>-504</v>
      </c>
      <c r="G7556" t="s">
        <v>27</v>
      </c>
      <c r="H7556" t="s">
        <v>28</v>
      </c>
      <c r="I7556">
        <v>2</v>
      </c>
      <c r="J7556">
        <v>4</v>
      </c>
      <c r="K7556" t="s">
        <v>11754</v>
      </c>
      <c r="L7556" t="s">
        <v>12240</v>
      </c>
      <c r="M7556" t="s">
        <v>22</v>
      </c>
      <c r="N7556" t="s">
        <v>518</v>
      </c>
      <c r="O7556" t="s">
        <v>29</v>
      </c>
      <c r="P7556" t="s">
        <v>532</v>
      </c>
      <c r="Q7556" s="13">
        <v>6567</v>
      </c>
      <c r="S7556" s="1">
        <v>0.1</v>
      </c>
      <c r="T7556" t="s">
        <v>23</v>
      </c>
      <c r="U7556" t="s">
        <v>24</v>
      </c>
      <c r="V7556" t="b">
        <v>1</v>
      </c>
      <c r="W7556">
        <v>2.5</v>
      </c>
      <c r="X7556" t="s">
        <v>25</v>
      </c>
      <c r="Y7556" t="s">
        <v>4926</v>
      </c>
    </row>
    <row r="7557" spans="1:25" x14ac:dyDescent="0.4">
      <c r="A7557" t="s">
        <v>7545</v>
      </c>
      <c r="B7557" s="2">
        <f ca="1">TODAY()+OpportunityTbl[[#This Row],[CreatedOn_DaysFromToday]]</f>
        <v>44561</v>
      </c>
      <c r="C7557" s="2">
        <f ca="1">TODAY()+OpportunityTbl[[#This Row],[EstCloseDate_DaysFromToday]]</f>
        <v>44611</v>
      </c>
      <c r="D7557">
        <f ca="1">IF(OpportunityTbl[[#This Row],[statecode]]=0,"",OpportunityTbl[[#This Row],[Estimated Close Date]])</f>
        <v>44611</v>
      </c>
      <c r="E7557" s="14">
        <v>-549</v>
      </c>
      <c r="F7557" s="14">
        <v>-499</v>
      </c>
      <c r="G7557" t="s">
        <v>7082</v>
      </c>
      <c r="H7557" t="s">
        <v>7082</v>
      </c>
      <c r="I7557">
        <v>1</v>
      </c>
      <c r="J7557">
        <v>3</v>
      </c>
      <c r="K7557" t="s">
        <v>11679</v>
      </c>
      <c r="L7557" t="s">
        <v>12240</v>
      </c>
      <c r="M7557" t="s">
        <v>22</v>
      </c>
      <c r="N7557" t="s">
        <v>2121</v>
      </c>
      <c r="O7557" t="s">
        <v>29</v>
      </c>
      <c r="P7557" t="s">
        <v>2336</v>
      </c>
      <c r="Q7557" s="13">
        <v>4068</v>
      </c>
      <c r="R7557" s="13">
        <v>3905.28</v>
      </c>
      <c r="S7557" s="1">
        <v>0.5</v>
      </c>
      <c r="T7557" t="s">
        <v>168</v>
      </c>
      <c r="U7557" t="s">
        <v>24</v>
      </c>
      <c r="V7557" t="b">
        <v>1</v>
      </c>
      <c r="W7557">
        <v>4</v>
      </c>
      <c r="X7557" t="s">
        <v>240</v>
      </c>
      <c r="Y7557" t="s">
        <v>4926</v>
      </c>
    </row>
    <row r="7558" spans="1:25" x14ac:dyDescent="0.4">
      <c r="A7558" t="s">
        <v>7546</v>
      </c>
      <c r="B7558" s="2">
        <f ca="1">TODAY()+OpportunityTbl[[#This Row],[CreatedOn_DaysFromToday]]</f>
        <v>44561</v>
      </c>
      <c r="C7558" s="2">
        <f ca="1">TODAY()+OpportunityTbl[[#This Row],[EstCloseDate_DaysFromToday]]</f>
        <v>44636</v>
      </c>
      <c r="D7558">
        <f ca="1">IF(OpportunityTbl[[#This Row],[statecode]]=0,"",OpportunityTbl[[#This Row],[Estimated Close Date]])</f>
        <v>44636</v>
      </c>
      <c r="E7558" s="14">
        <v>-549</v>
      </c>
      <c r="F7558" s="14">
        <v>-474</v>
      </c>
      <c r="G7558" t="s">
        <v>7082</v>
      </c>
      <c r="H7558" t="s">
        <v>7082</v>
      </c>
      <c r="I7558">
        <v>1</v>
      </c>
      <c r="J7558">
        <v>3</v>
      </c>
      <c r="K7558" t="s">
        <v>11694</v>
      </c>
      <c r="L7558" t="s">
        <v>12238</v>
      </c>
      <c r="M7558" t="s">
        <v>22</v>
      </c>
      <c r="N7558" t="s">
        <v>1727</v>
      </c>
      <c r="O7558" t="s">
        <v>29</v>
      </c>
      <c r="P7558" t="s">
        <v>1747</v>
      </c>
      <c r="Q7558" s="13">
        <v>1976</v>
      </c>
      <c r="R7558" s="13">
        <v>1916.72</v>
      </c>
      <c r="S7558" s="1">
        <v>0.5</v>
      </c>
      <c r="T7558" t="s">
        <v>168</v>
      </c>
      <c r="U7558" t="s">
        <v>24</v>
      </c>
      <c r="V7558" t="b">
        <v>1</v>
      </c>
      <c r="W7558">
        <v>3</v>
      </c>
      <c r="X7558" t="s">
        <v>240</v>
      </c>
      <c r="Y7558" t="s">
        <v>4892</v>
      </c>
    </row>
    <row r="7559" spans="1:25" x14ac:dyDescent="0.4">
      <c r="A7559" t="s">
        <v>7652</v>
      </c>
      <c r="B7559" s="2">
        <f ca="1">TODAY()+OpportunityTbl[[#This Row],[CreatedOn_DaysFromToday]]</f>
        <v>44561</v>
      </c>
      <c r="C7559" s="2">
        <f ca="1">TODAY()+OpportunityTbl[[#This Row],[EstCloseDate_DaysFromToday]]</f>
        <v>44607</v>
      </c>
      <c r="D7559">
        <f ca="1">IF(OpportunityTbl[[#This Row],[statecode]]=0,"",OpportunityTbl[[#This Row],[Estimated Close Date]])</f>
        <v>44607</v>
      </c>
      <c r="E7559" s="14">
        <v>-549</v>
      </c>
      <c r="F7559" s="14">
        <v>-503</v>
      </c>
      <c r="G7559" t="s">
        <v>7082</v>
      </c>
      <c r="H7559" t="s">
        <v>7082</v>
      </c>
      <c r="I7559">
        <v>1</v>
      </c>
      <c r="J7559">
        <v>3</v>
      </c>
      <c r="K7559" t="s">
        <v>11755</v>
      </c>
      <c r="L7559" t="s">
        <v>12237</v>
      </c>
      <c r="M7559" t="s">
        <v>22</v>
      </c>
      <c r="N7559" t="s">
        <v>469</v>
      </c>
      <c r="O7559" t="s">
        <v>29</v>
      </c>
      <c r="P7559" t="s">
        <v>470</v>
      </c>
      <c r="Q7559" s="13">
        <v>4110</v>
      </c>
      <c r="R7559" s="13">
        <v>3966.15</v>
      </c>
      <c r="S7559" s="1">
        <v>0.5</v>
      </c>
      <c r="T7559" t="s">
        <v>168</v>
      </c>
      <c r="U7559" t="s">
        <v>97</v>
      </c>
      <c r="V7559" t="b">
        <v>1</v>
      </c>
      <c r="W7559">
        <v>3.5</v>
      </c>
      <c r="X7559" t="s">
        <v>240</v>
      </c>
      <c r="Y7559" t="s">
        <v>4916</v>
      </c>
    </row>
    <row r="7560" spans="1:25" x14ac:dyDescent="0.4">
      <c r="A7560" t="s">
        <v>9906</v>
      </c>
      <c r="B7560" s="2">
        <f ca="1">TODAY()+OpportunityTbl[[#This Row],[CreatedOn_DaysFromToday]]</f>
        <v>44561</v>
      </c>
      <c r="C7560" s="2">
        <f ca="1">TODAY()+OpportunityTbl[[#This Row],[EstCloseDate_DaysFromToday]]</f>
        <v>44616</v>
      </c>
      <c r="D7560">
        <f ca="1">IF(OpportunityTbl[[#This Row],[statecode]]=0,"",OpportunityTbl[[#This Row],[Estimated Close Date]])</f>
        <v>44616</v>
      </c>
      <c r="E7560" s="14">
        <v>-549</v>
      </c>
      <c r="F7560" s="14">
        <v>-494</v>
      </c>
      <c r="G7560" t="s">
        <v>7082</v>
      </c>
      <c r="H7560" t="s">
        <v>7082</v>
      </c>
      <c r="I7560">
        <v>1</v>
      </c>
      <c r="J7560">
        <v>3</v>
      </c>
      <c r="K7560" t="s">
        <v>11685</v>
      </c>
      <c r="L7560" t="s">
        <v>12234</v>
      </c>
      <c r="M7560" t="s">
        <v>22</v>
      </c>
      <c r="N7560" t="s">
        <v>2121</v>
      </c>
      <c r="O7560" t="s">
        <v>29</v>
      </c>
      <c r="P7560" t="s">
        <v>4734</v>
      </c>
      <c r="Q7560" s="13">
        <v>3051</v>
      </c>
      <c r="R7560" s="13">
        <v>2928.96</v>
      </c>
      <c r="S7560" s="1">
        <v>0.9</v>
      </c>
      <c r="T7560" t="s">
        <v>4724</v>
      </c>
      <c r="U7560" t="s">
        <v>24</v>
      </c>
      <c r="V7560" t="b">
        <v>1</v>
      </c>
      <c r="W7560">
        <v>4</v>
      </c>
      <c r="X7560" t="s">
        <v>4732</v>
      </c>
      <c r="Y7560" t="s">
        <v>26</v>
      </c>
    </row>
    <row r="7561" spans="1:25" x14ac:dyDescent="0.4">
      <c r="A7561" t="s">
        <v>760</v>
      </c>
      <c r="B7561" s="2">
        <f ca="1">TODAY()+OpportunityTbl[[#This Row],[CreatedOn_DaysFromToday]]</f>
        <v>44560</v>
      </c>
      <c r="C7561" s="2">
        <f ca="1">TODAY()+OpportunityTbl[[#This Row],[EstCloseDate_DaysFromToday]]</f>
        <v>44614</v>
      </c>
      <c r="D7561">
        <f ca="1">IF(OpportunityTbl[[#This Row],[statecode]]=0,"",OpportunityTbl[[#This Row],[Estimated Close Date]])</f>
        <v>44614</v>
      </c>
      <c r="E7561" s="14">
        <v>-550</v>
      </c>
      <c r="F7561" s="14">
        <v>-496</v>
      </c>
      <c r="G7561" t="s">
        <v>27</v>
      </c>
      <c r="H7561" t="s">
        <v>28</v>
      </c>
      <c r="I7561">
        <v>2</v>
      </c>
      <c r="J7561">
        <v>4</v>
      </c>
      <c r="K7561" t="s">
        <v>11652</v>
      </c>
      <c r="L7561" t="s">
        <v>12236</v>
      </c>
      <c r="M7561" t="s">
        <v>22</v>
      </c>
      <c r="N7561" t="s">
        <v>469</v>
      </c>
      <c r="O7561" t="s">
        <v>29</v>
      </c>
      <c r="P7561" t="s">
        <v>470</v>
      </c>
      <c r="Q7561" s="13">
        <v>2913</v>
      </c>
      <c r="S7561" s="1">
        <v>0.3</v>
      </c>
      <c r="T7561" t="s">
        <v>168</v>
      </c>
      <c r="U7561" t="s">
        <v>24</v>
      </c>
      <c r="V7561" t="b">
        <v>0</v>
      </c>
      <c r="W7561">
        <v>2.5</v>
      </c>
      <c r="X7561" t="s">
        <v>157</v>
      </c>
      <c r="Y7561" t="s">
        <v>26</v>
      </c>
    </row>
    <row r="7562" spans="1:25" x14ac:dyDescent="0.4">
      <c r="A7562" t="s">
        <v>1006</v>
      </c>
      <c r="B7562" s="2">
        <f ca="1">TODAY()+OpportunityTbl[[#This Row],[CreatedOn_DaysFromToday]]</f>
        <v>44560</v>
      </c>
      <c r="C7562" s="2">
        <f ca="1">TODAY()+OpportunityTbl[[#This Row],[EstCloseDate_DaysFromToday]]</f>
        <v>44614</v>
      </c>
      <c r="D7562">
        <f ca="1">IF(OpportunityTbl[[#This Row],[statecode]]=0,"",OpportunityTbl[[#This Row],[Estimated Close Date]])</f>
        <v>44614</v>
      </c>
      <c r="E7562" s="14">
        <v>-550</v>
      </c>
      <c r="F7562" s="14">
        <v>-496</v>
      </c>
      <c r="G7562" t="s">
        <v>27</v>
      </c>
      <c r="H7562" t="s">
        <v>28</v>
      </c>
      <c r="I7562">
        <v>2</v>
      </c>
      <c r="J7562">
        <v>4</v>
      </c>
      <c r="K7562" t="s">
        <v>11756</v>
      </c>
      <c r="L7562" t="s">
        <v>12240</v>
      </c>
      <c r="M7562" t="s">
        <v>22</v>
      </c>
      <c r="N7562" t="s">
        <v>563</v>
      </c>
      <c r="O7562" t="s">
        <v>29</v>
      </c>
      <c r="P7562" t="s">
        <v>564</v>
      </c>
      <c r="Q7562" s="13">
        <v>5917</v>
      </c>
      <c r="S7562" s="1">
        <v>0.1</v>
      </c>
      <c r="T7562" t="s">
        <v>23</v>
      </c>
      <c r="U7562" t="s">
        <v>24</v>
      </c>
      <c r="V7562" t="b">
        <v>1</v>
      </c>
      <c r="W7562">
        <v>2.5</v>
      </c>
      <c r="X7562" t="s">
        <v>25</v>
      </c>
      <c r="Y7562" t="s">
        <v>26</v>
      </c>
    </row>
    <row r="7563" spans="1:25" x14ac:dyDescent="0.4">
      <c r="A7563" t="s">
        <v>1865</v>
      </c>
      <c r="B7563" s="2">
        <f ca="1">TODAY()+OpportunityTbl[[#This Row],[CreatedOn_DaysFromToday]]</f>
        <v>44560</v>
      </c>
      <c r="C7563" s="2">
        <f ca="1">TODAY()+OpportunityTbl[[#This Row],[EstCloseDate_DaysFromToday]]</f>
        <v>44641</v>
      </c>
      <c r="D7563">
        <f ca="1">IF(OpportunityTbl[[#This Row],[statecode]]=0,"",OpportunityTbl[[#This Row],[Estimated Close Date]])</f>
        <v>44641</v>
      </c>
      <c r="E7563" s="14">
        <v>-550</v>
      </c>
      <c r="F7563" s="14">
        <v>-469</v>
      </c>
      <c r="G7563" t="s">
        <v>27</v>
      </c>
      <c r="H7563" t="s">
        <v>28</v>
      </c>
      <c r="I7563">
        <v>2</v>
      </c>
      <c r="J7563">
        <v>4</v>
      </c>
      <c r="K7563" t="s">
        <v>11612</v>
      </c>
      <c r="L7563" t="s">
        <v>12237</v>
      </c>
      <c r="M7563" t="s">
        <v>22</v>
      </c>
      <c r="N7563" t="s">
        <v>534</v>
      </c>
      <c r="O7563" t="s">
        <v>29</v>
      </c>
      <c r="P7563" t="s">
        <v>590</v>
      </c>
      <c r="Q7563" s="13">
        <v>3278</v>
      </c>
      <c r="S7563" s="1">
        <v>0.3</v>
      </c>
      <c r="T7563" t="s">
        <v>168</v>
      </c>
      <c r="U7563" t="s">
        <v>100</v>
      </c>
      <c r="V7563" t="b">
        <v>0</v>
      </c>
      <c r="W7563">
        <v>3.5</v>
      </c>
      <c r="X7563" t="s">
        <v>157</v>
      </c>
      <c r="Y7563" t="s">
        <v>26</v>
      </c>
    </row>
    <row r="7564" spans="1:25" x14ac:dyDescent="0.4">
      <c r="A7564" t="s">
        <v>2498</v>
      </c>
      <c r="B7564" s="2">
        <f ca="1">TODAY()+OpportunityTbl[[#This Row],[CreatedOn_DaysFromToday]]</f>
        <v>44560</v>
      </c>
      <c r="C7564" s="2">
        <f ca="1">TODAY()+OpportunityTbl[[#This Row],[EstCloseDate_DaysFromToday]]</f>
        <v>44605</v>
      </c>
      <c r="D7564">
        <f ca="1">IF(OpportunityTbl[[#This Row],[statecode]]=0,"",OpportunityTbl[[#This Row],[Estimated Close Date]])</f>
        <v>44605</v>
      </c>
      <c r="E7564" s="14">
        <v>-550</v>
      </c>
      <c r="F7564" s="14">
        <v>-505</v>
      </c>
      <c r="G7564" t="s">
        <v>27</v>
      </c>
      <c r="H7564" t="s">
        <v>28</v>
      </c>
      <c r="I7564">
        <v>2</v>
      </c>
      <c r="J7564">
        <v>4</v>
      </c>
      <c r="K7564" t="s">
        <v>11757</v>
      </c>
      <c r="L7564" t="s">
        <v>12234</v>
      </c>
      <c r="M7564" t="s">
        <v>22</v>
      </c>
      <c r="N7564" t="s">
        <v>1710</v>
      </c>
      <c r="O7564" t="s">
        <v>29</v>
      </c>
      <c r="P7564" t="s">
        <v>1711</v>
      </c>
      <c r="Q7564" s="13">
        <v>1864</v>
      </c>
      <c r="S7564" s="1">
        <v>0.1</v>
      </c>
      <c r="T7564" t="s">
        <v>23</v>
      </c>
      <c r="U7564" t="s">
        <v>97</v>
      </c>
      <c r="V7564" t="b">
        <v>1</v>
      </c>
      <c r="W7564">
        <v>4</v>
      </c>
      <c r="X7564" t="s">
        <v>157</v>
      </c>
      <c r="Y7564" t="s">
        <v>26</v>
      </c>
    </row>
    <row r="7565" spans="1:25" x14ac:dyDescent="0.4">
      <c r="A7565" t="s">
        <v>2764</v>
      </c>
      <c r="B7565" s="2">
        <f ca="1">TODAY()+OpportunityTbl[[#This Row],[CreatedOn_DaysFromToday]]</f>
        <v>44560</v>
      </c>
      <c r="C7565" s="2">
        <f ca="1">TODAY()+OpportunityTbl[[#This Row],[EstCloseDate_DaysFromToday]]</f>
        <v>44626</v>
      </c>
      <c r="D7565">
        <f ca="1">IF(OpportunityTbl[[#This Row],[statecode]]=0,"",OpportunityTbl[[#This Row],[Estimated Close Date]])</f>
        <v>44626</v>
      </c>
      <c r="E7565" s="14">
        <v>-550</v>
      </c>
      <c r="F7565" s="14">
        <v>-484</v>
      </c>
      <c r="G7565" t="s">
        <v>27</v>
      </c>
      <c r="H7565" t="s">
        <v>28</v>
      </c>
      <c r="I7565">
        <v>2</v>
      </c>
      <c r="J7565">
        <v>4</v>
      </c>
      <c r="K7565" t="s">
        <v>11670</v>
      </c>
      <c r="L7565" t="s">
        <v>12239</v>
      </c>
      <c r="M7565" t="s">
        <v>22</v>
      </c>
      <c r="N7565" t="s">
        <v>1617</v>
      </c>
      <c r="O7565" t="s">
        <v>29</v>
      </c>
      <c r="P7565" t="s">
        <v>1620</v>
      </c>
      <c r="Q7565" s="13">
        <v>7065</v>
      </c>
      <c r="S7565" s="1">
        <v>0.1</v>
      </c>
      <c r="T7565" t="s">
        <v>23</v>
      </c>
      <c r="U7565" t="s">
        <v>24</v>
      </c>
      <c r="V7565" t="b">
        <v>1</v>
      </c>
      <c r="W7565">
        <v>3</v>
      </c>
      <c r="X7565" t="s">
        <v>25</v>
      </c>
      <c r="Y7565" t="s">
        <v>26</v>
      </c>
    </row>
    <row r="7566" spans="1:25" x14ac:dyDescent="0.4">
      <c r="A7566" t="s">
        <v>3316</v>
      </c>
      <c r="B7566" s="2">
        <f ca="1">TODAY()+OpportunityTbl[[#This Row],[CreatedOn_DaysFromToday]]</f>
        <v>44560</v>
      </c>
      <c r="C7566" s="2">
        <f ca="1">TODAY()+OpportunityTbl[[#This Row],[EstCloseDate_DaysFromToday]]</f>
        <v>44604</v>
      </c>
      <c r="D7566">
        <f ca="1">IF(OpportunityTbl[[#This Row],[statecode]]=0,"",OpportunityTbl[[#This Row],[Estimated Close Date]])</f>
        <v>44604</v>
      </c>
      <c r="E7566" s="14">
        <v>-550</v>
      </c>
      <c r="F7566" s="14">
        <v>-506</v>
      </c>
      <c r="G7566" t="s">
        <v>27</v>
      </c>
      <c r="H7566" t="s">
        <v>28</v>
      </c>
      <c r="I7566">
        <v>2</v>
      </c>
      <c r="J7566">
        <v>4</v>
      </c>
      <c r="K7566" t="s">
        <v>11713</v>
      </c>
      <c r="L7566" t="s">
        <v>12236</v>
      </c>
      <c r="M7566" t="s">
        <v>22</v>
      </c>
      <c r="N7566" t="s">
        <v>1710</v>
      </c>
      <c r="O7566" t="s">
        <v>29</v>
      </c>
      <c r="P7566" t="s">
        <v>1713</v>
      </c>
      <c r="Q7566" s="13">
        <v>2781</v>
      </c>
      <c r="S7566" s="1">
        <v>0.1</v>
      </c>
      <c r="T7566" t="s">
        <v>23</v>
      </c>
      <c r="U7566" t="s">
        <v>24</v>
      </c>
      <c r="V7566" t="b">
        <v>1</v>
      </c>
      <c r="W7566">
        <v>4</v>
      </c>
      <c r="X7566" t="s">
        <v>25</v>
      </c>
      <c r="Y7566" t="s">
        <v>26</v>
      </c>
    </row>
    <row r="7567" spans="1:25" x14ac:dyDescent="0.4">
      <c r="A7567" t="s">
        <v>5542</v>
      </c>
      <c r="B7567" s="2">
        <f ca="1">TODAY()+OpportunityTbl[[#This Row],[CreatedOn_DaysFromToday]]</f>
        <v>44560</v>
      </c>
      <c r="C7567" s="2">
        <f ca="1">TODAY()+OpportunityTbl[[#This Row],[EstCloseDate_DaysFromToday]]</f>
        <v>44644</v>
      </c>
      <c r="D7567">
        <f ca="1">IF(OpportunityTbl[[#This Row],[statecode]]=0,"",OpportunityTbl[[#This Row],[Estimated Close Date]])</f>
        <v>44644</v>
      </c>
      <c r="E7567" s="14">
        <v>-550</v>
      </c>
      <c r="F7567" s="14">
        <v>-466</v>
      </c>
      <c r="G7567" t="s">
        <v>27</v>
      </c>
      <c r="H7567" t="s">
        <v>28</v>
      </c>
      <c r="I7567">
        <v>2</v>
      </c>
      <c r="J7567">
        <v>4</v>
      </c>
      <c r="K7567" t="s">
        <v>11626</v>
      </c>
      <c r="L7567" t="s">
        <v>12234</v>
      </c>
      <c r="M7567" t="s">
        <v>22</v>
      </c>
      <c r="N7567" t="s">
        <v>1617</v>
      </c>
      <c r="O7567" t="s">
        <v>29</v>
      </c>
      <c r="P7567" t="s">
        <v>1618</v>
      </c>
      <c r="Q7567" s="13">
        <v>2279</v>
      </c>
      <c r="S7567" s="1">
        <v>0.3</v>
      </c>
      <c r="T7567" t="s">
        <v>168</v>
      </c>
      <c r="U7567" t="s">
        <v>24</v>
      </c>
      <c r="V7567" t="b">
        <v>0</v>
      </c>
      <c r="W7567">
        <v>3.5</v>
      </c>
      <c r="X7567" t="s">
        <v>157</v>
      </c>
      <c r="Y7567" t="s">
        <v>4916</v>
      </c>
    </row>
    <row r="7568" spans="1:25" x14ac:dyDescent="0.4">
      <c r="A7568" t="s">
        <v>5653</v>
      </c>
      <c r="B7568" s="2">
        <f ca="1">TODAY()+OpportunityTbl[[#This Row],[CreatedOn_DaysFromToday]]</f>
        <v>44560</v>
      </c>
      <c r="C7568" s="2">
        <f ca="1">TODAY()+OpportunityTbl[[#This Row],[EstCloseDate_DaysFromToday]]</f>
        <v>44606</v>
      </c>
      <c r="D7568">
        <f ca="1">IF(OpportunityTbl[[#This Row],[statecode]]=0,"",OpportunityTbl[[#This Row],[Estimated Close Date]])</f>
        <v>44606</v>
      </c>
      <c r="E7568" s="14">
        <v>-550</v>
      </c>
      <c r="F7568" s="14">
        <v>-504</v>
      </c>
      <c r="G7568" t="s">
        <v>27</v>
      </c>
      <c r="H7568" t="s">
        <v>28</v>
      </c>
      <c r="I7568">
        <v>2</v>
      </c>
      <c r="J7568">
        <v>4</v>
      </c>
      <c r="K7568" t="s">
        <v>11758</v>
      </c>
      <c r="L7568" t="s">
        <v>12235</v>
      </c>
      <c r="M7568" t="s">
        <v>22</v>
      </c>
      <c r="N7568" t="s">
        <v>1762</v>
      </c>
      <c r="O7568" t="s">
        <v>29</v>
      </c>
      <c r="P7568" t="s">
        <v>1763</v>
      </c>
      <c r="Q7568" s="13">
        <v>14849</v>
      </c>
      <c r="S7568" s="1">
        <v>0.1</v>
      </c>
      <c r="T7568" t="s">
        <v>23</v>
      </c>
      <c r="U7568" t="s">
        <v>24</v>
      </c>
      <c r="V7568" t="b">
        <v>1</v>
      </c>
      <c r="W7568">
        <v>3.5</v>
      </c>
      <c r="X7568" t="s">
        <v>25</v>
      </c>
      <c r="Y7568" t="s">
        <v>4899</v>
      </c>
    </row>
    <row r="7569" spans="1:25" x14ac:dyDescent="0.4">
      <c r="A7569" t="s">
        <v>6203</v>
      </c>
      <c r="B7569" s="2">
        <f ca="1">TODAY()+OpportunityTbl[[#This Row],[CreatedOn_DaysFromToday]]</f>
        <v>44560</v>
      </c>
      <c r="C7569" s="2">
        <f ca="1">TODAY()+OpportunityTbl[[#This Row],[EstCloseDate_DaysFromToday]]</f>
        <v>44617</v>
      </c>
      <c r="D7569">
        <f ca="1">IF(OpportunityTbl[[#This Row],[statecode]]=0,"",OpportunityTbl[[#This Row],[Estimated Close Date]])</f>
        <v>44617</v>
      </c>
      <c r="E7569" s="14">
        <v>-550</v>
      </c>
      <c r="F7569" s="14">
        <v>-493</v>
      </c>
      <c r="G7569" t="s">
        <v>27</v>
      </c>
      <c r="H7569" t="s">
        <v>28</v>
      </c>
      <c r="I7569">
        <v>2</v>
      </c>
      <c r="J7569">
        <v>4</v>
      </c>
      <c r="K7569" t="s">
        <v>11759</v>
      </c>
      <c r="L7569" t="s">
        <v>12238</v>
      </c>
      <c r="M7569" t="s">
        <v>22</v>
      </c>
      <c r="N7569" t="s">
        <v>563</v>
      </c>
      <c r="O7569" t="s">
        <v>29</v>
      </c>
      <c r="P7569" t="s">
        <v>564</v>
      </c>
      <c r="Q7569" s="13">
        <v>3977</v>
      </c>
      <c r="S7569" s="1">
        <v>0.3</v>
      </c>
      <c r="T7569" t="s">
        <v>168</v>
      </c>
      <c r="U7569" t="s">
        <v>24</v>
      </c>
      <c r="V7569" t="b">
        <v>1</v>
      </c>
      <c r="W7569">
        <v>2</v>
      </c>
      <c r="X7569" t="s">
        <v>157</v>
      </c>
      <c r="Y7569" t="s">
        <v>4892</v>
      </c>
    </row>
    <row r="7570" spans="1:25" x14ac:dyDescent="0.4">
      <c r="A7570" t="s">
        <v>6408</v>
      </c>
      <c r="B7570" s="2">
        <f ca="1">TODAY()+OpportunityTbl[[#This Row],[CreatedOn_DaysFromToday]]</f>
        <v>44560</v>
      </c>
      <c r="C7570" s="2">
        <f ca="1">TODAY()+OpportunityTbl[[#This Row],[EstCloseDate_DaysFromToday]]</f>
        <v>44618</v>
      </c>
      <c r="D7570">
        <f ca="1">IF(OpportunityTbl[[#This Row],[statecode]]=0,"",OpportunityTbl[[#This Row],[Estimated Close Date]])</f>
        <v>44618</v>
      </c>
      <c r="E7570" s="14">
        <v>-550</v>
      </c>
      <c r="F7570" s="14">
        <v>-492</v>
      </c>
      <c r="G7570" t="s">
        <v>27</v>
      </c>
      <c r="H7570" t="s">
        <v>28</v>
      </c>
      <c r="I7570">
        <v>2</v>
      </c>
      <c r="J7570">
        <v>4</v>
      </c>
      <c r="K7570" t="s">
        <v>11701</v>
      </c>
      <c r="L7570" t="s">
        <v>12239</v>
      </c>
      <c r="M7570" t="s">
        <v>22</v>
      </c>
      <c r="N7570" t="s">
        <v>518</v>
      </c>
      <c r="O7570" t="s">
        <v>29</v>
      </c>
      <c r="P7570" t="s">
        <v>529</v>
      </c>
      <c r="Q7570" s="13">
        <v>6744</v>
      </c>
      <c r="S7570" s="1">
        <v>0.1</v>
      </c>
      <c r="T7570" t="s">
        <v>23</v>
      </c>
      <c r="U7570" t="s">
        <v>24</v>
      </c>
      <c r="V7570" t="b">
        <v>0</v>
      </c>
      <c r="W7570">
        <v>2</v>
      </c>
      <c r="X7570" t="s">
        <v>25</v>
      </c>
      <c r="Y7570" t="s">
        <v>4896</v>
      </c>
    </row>
    <row r="7571" spans="1:25" x14ac:dyDescent="0.4">
      <c r="A7571" t="s">
        <v>7743</v>
      </c>
      <c r="B7571" s="2">
        <f ca="1">TODAY()+OpportunityTbl[[#This Row],[CreatedOn_DaysFromToday]]</f>
        <v>44560</v>
      </c>
      <c r="C7571" s="2">
        <f ca="1">TODAY()+OpportunityTbl[[#This Row],[EstCloseDate_DaysFromToday]]</f>
        <v>44604</v>
      </c>
      <c r="D7571">
        <f ca="1">IF(OpportunityTbl[[#This Row],[statecode]]=0,"",OpportunityTbl[[#This Row],[Estimated Close Date]])</f>
        <v>44604</v>
      </c>
      <c r="E7571" s="14">
        <v>-550</v>
      </c>
      <c r="F7571" s="14">
        <v>-506</v>
      </c>
      <c r="G7571" t="s">
        <v>7082</v>
      </c>
      <c r="H7571" t="s">
        <v>7082</v>
      </c>
      <c r="I7571">
        <v>1</v>
      </c>
      <c r="J7571">
        <v>3</v>
      </c>
      <c r="K7571" t="s">
        <v>11728</v>
      </c>
      <c r="L7571" t="s">
        <v>12238</v>
      </c>
      <c r="M7571" t="s">
        <v>22</v>
      </c>
      <c r="N7571" t="s">
        <v>513</v>
      </c>
      <c r="O7571" t="s">
        <v>29</v>
      </c>
      <c r="P7571" t="s">
        <v>571</v>
      </c>
      <c r="Q7571" s="13">
        <v>3896</v>
      </c>
      <c r="R7571" s="13">
        <v>3818.08</v>
      </c>
      <c r="S7571" s="1">
        <v>0.5</v>
      </c>
      <c r="T7571" t="s">
        <v>168</v>
      </c>
      <c r="U7571" t="s">
        <v>100</v>
      </c>
      <c r="V7571" t="b">
        <v>1</v>
      </c>
      <c r="W7571">
        <v>2</v>
      </c>
      <c r="X7571" t="s">
        <v>240</v>
      </c>
      <c r="Y7571" t="s">
        <v>4914</v>
      </c>
    </row>
    <row r="7572" spans="1:25" x14ac:dyDescent="0.4">
      <c r="A7572" t="s">
        <v>8167</v>
      </c>
      <c r="B7572" s="2">
        <f ca="1">TODAY()+OpportunityTbl[[#This Row],[CreatedOn_DaysFromToday]]</f>
        <v>44560</v>
      </c>
      <c r="C7572" s="2">
        <f ca="1">TODAY()+OpportunityTbl[[#This Row],[EstCloseDate_DaysFromToday]]</f>
        <v>44605</v>
      </c>
      <c r="D7572">
        <f ca="1">IF(OpportunityTbl[[#This Row],[statecode]]=0,"",OpportunityTbl[[#This Row],[Estimated Close Date]])</f>
        <v>44605</v>
      </c>
      <c r="E7572" s="14">
        <v>-550</v>
      </c>
      <c r="F7572" s="14">
        <v>-505</v>
      </c>
      <c r="G7572" t="s">
        <v>7082</v>
      </c>
      <c r="H7572" t="s">
        <v>7082</v>
      </c>
      <c r="I7572">
        <v>1</v>
      </c>
      <c r="J7572">
        <v>3</v>
      </c>
      <c r="K7572" t="s">
        <v>11758</v>
      </c>
      <c r="L7572" t="s">
        <v>12236</v>
      </c>
      <c r="M7572" t="s">
        <v>22</v>
      </c>
      <c r="N7572" t="s">
        <v>31</v>
      </c>
      <c r="O7572" t="s">
        <v>29</v>
      </c>
      <c r="P7572" t="s">
        <v>210</v>
      </c>
      <c r="Q7572" s="13">
        <v>2391</v>
      </c>
      <c r="R7572" s="13">
        <v>2331.2199999999998</v>
      </c>
      <c r="S7572" s="1">
        <v>0.3</v>
      </c>
      <c r="T7572" t="s">
        <v>168</v>
      </c>
      <c r="U7572" t="s">
        <v>97</v>
      </c>
      <c r="V7572" t="b">
        <v>1</v>
      </c>
      <c r="W7572">
        <v>2.5</v>
      </c>
      <c r="X7572" t="s">
        <v>157</v>
      </c>
      <c r="Y7572" t="s">
        <v>4926</v>
      </c>
    </row>
    <row r="7573" spans="1:25" x14ac:dyDescent="0.4">
      <c r="A7573" t="s">
        <v>2155</v>
      </c>
      <c r="B7573" s="2">
        <f ca="1">TODAY()+OpportunityTbl[[#This Row],[CreatedOn_DaysFromToday]]</f>
        <v>44559</v>
      </c>
      <c r="C7573" s="2">
        <f ca="1">TODAY()+OpportunityTbl[[#This Row],[EstCloseDate_DaysFromToday]]</f>
        <v>44610</v>
      </c>
      <c r="D7573">
        <f ca="1">IF(OpportunityTbl[[#This Row],[statecode]]=0,"",OpportunityTbl[[#This Row],[Estimated Close Date]])</f>
        <v>44610</v>
      </c>
      <c r="E7573" s="14">
        <v>-551</v>
      </c>
      <c r="F7573" s="14">
        <v>-500</v>
      </c>
      <c r="G7573" t="s">
        <v>27</v>
      </c>
      <c r="H7573" t="s">
        <v>28</v>
      </c>
      <c r="I7573">
        <v>2</v>
      </c>
      <c r="J7573">
        <v>4</v>
      </c>
      <c r="K7573" t="s">
        <v>11701</v>
      </c>
      <c r="L7573" t="s">
        <v>12236</v>
      </c>
      <c r="M7573" t="s">
        <v>22</v>
      </c>
      <c r="N7573" t="s">
        <v>2069</v>
      </c>
      <c r="O7573" t="s">
        <v>29</v>
      </c>
      <c r="P7573" t="s">
        <v>2070</v>
      </c>
      <c r="Q7573" s="13">
        <v>2166</v>
      </c>
      <c r="S7573" s="1">
        <v>0.3</v>
      </c>
      <c r="T7573" t="s">
        <v>168</v>
      </c>
      <c r="U7573" t="s">
        <v>24</v>
      </c>
      <c r="V7573" t="b">
        <v>0</v>
      </c>
      <c r="W7573">
        <v>4.5</v>
      </c>
      <c r="X7573" t="s">
        <v>157</v>
      </c>
      <c r="Y7573" t="s">
        <v>26</v>
      </c>
    </row>
    <row r="7574" spans="1:25" x14ac:dyDescent="0.4">
      <c r="A7574" t="s">
        <v>3154</v>
      </c>
      <c r="B7574" s="2">
        <f ca="1">TODAY()+OpportunityTbl[[#This Row],[CreatedOn_DaysFromToday]]</f>
        <v>44559</v>
      </c>
      <c r="C7574" s="2">
        <f ca="1">TODAY()+OpportunityTbl[[#This Row],[EstCloseDate_DaysFromToday]]</f>
        <v>44602</v>
      </c>
      <c r="D7574">
        <f ca="1">IF(OpportunityTbl[[#This Row],[statecode]]=0,"",OpportunityTbl[[#This Row],[Estimated Close Date]])</f>
        <v>44602</v>
      </c>
      <c r="E7574" s="14">
        <v>-551</v>
      </c>
      <c r="F7574" s="14">
        <v>-508</v>
      </c>
      <c r="G7574" t="s">
        <v>27</v>
      </c>
      <c r="H7574" t="s">
        <v>28</v>
      </c>
      <c r="I7574">
        <v>2</v>
      </c>
      <c r="J7574">
        <v>4</v>
      </c>
      <c r="K7574" t="s">
        <v>11760</v>
      </c>
      <c r="L7574" t="s">
        <v>12239</v>
      </c>
      <c r="M7574" t="s">
        <v>22</v>
      </c>
      <c r="N7574" t="s">
        <v>1710</v>
      </c>
      <c r="O7574" t="s">
        <v>29</v>
      </c>
      <c r="P7574" t="s">
        <v>2207</v>
      </c>
      <c r="Q7574" s="13">
        <v>8770</v>
      </c>
      <c r="S7574" s="1">
        <v>0.1</v>
      </c>
      <c r="T7574" t="s">
        <v>23</v>
      </c>
      <c r="U7574" t="s">
        <v>24</v>
      </c>
      <c r="V7574" t="b">
        <v>1</v>
      </c>
      <c r="W7574">
        <v>3.5</v>
      </c>
      <c r="X7574" t="s">
        <v>25</v>
      </c>
      <c r="Y7574" t="s">
        <v>26</v>
      </c>
    </row>
    <row r="7575" spans="1:25" x14ac:dyDescent="0.4">
      <c r="A7575" t="s">
        <v>4229</v>
      </c>
      <c r="B7575" s="2">
        <f ca="1">TODAY()+OpportunityTbl[[#This Row],[CreatedOn_DaysFromToday]]</f>
        <v>44559</v>
      </c>
      <c r="C7575" s="2">
        <f ca="1">TODAY()+OpportunityTbl[[#This Row],[EstCloseDate_DaysFromToday]]</f>
        <v>44610</v>
      </c>
      <c r="D7575">
        <f ca="1">IF(OpportunityTbl[[#This Row],[statecode]]=0,"",OpportunityTbl[[#This Row],[Estimated Close Date]])</f>
        <v>44610</v>
      </c>
      <c r="E7575" s="14">
        <v>-551</v>
      </c>
      <c r="F7575" s="14">
        <v>-500</v>
      </c>
      <c r="G7575" t="s">
        <v>27</v>
      </c>
      <c r="H7575" t="s">
        <v>28</v>
      </c>
      <c r="I7575">
        <v>2</v>
      </c>
      <c r="J7575">
        <v>4</v>
      </c>
      <c r="K7575" t="s">
        <v>11683</v>
      </c>
      <c r="L7575" t="s">
        <v>12238</v>
      </c>
      <c r="M7575" t="s">
        <v>22</v>
      </c>
      <c r="N7575" t="s">
        <v>480</v>
      </c>
      <c r="O7575" t="s">
        <v>29</v>
      </c>
      <c r="P7575" t="s">
        <v>527</v>
      </c>
      <c r="Q7575" s="13">
        <v>2999</v>
      </c>
      <c r="S7575" s="1">
        <v>0.1</v>
      </c>
      <c r="T7575" t="s">
        <v>23</v>
      </c>
      <c r="U7575" t="s">
        <v>24</v>
      </c>
      <c r="V7575" t="b">
        <v>1</v>
      </c>
      <c r="W7575">
        <v>2</v>
      </c>
      <c r="X7575" t="s">
        <v>25</v>
      </c>
      <c r="Y7575" t="s">
        <v>26</v>
      </c>
    </row>
    <row r="7576" spans="1:25" x14ac:dyDescent="0.4">
      <c r="A7576" t="s">
        <v>5281</v>
      </c>
      <c r="B7576" s="2">
        <f ca="1">TODAY()+OpportunityTbl[[#This Row],[CreatedOn_DaysFromToday]]</f>
        <v>44559</v>
      </c>
      <c r="C7576" s="2">
        <f ca="1">TODAY()+OpportunityTbl[[#This Row],[EstCloseDate_DaysFromToday]]</f>
        <v>44591</v>
      </c>
      <c r="D7576">
        <f ca="1">IF(OpportunityTbl[[#This Row],[statecode]]=0,"",OpportunityTbl[[#This Row],[Estimated Close Date]])</f>
        <v>44591</v>
      </c>
      <c r="E7576" s="14">
        <v>-551</v>
      </c>
      <c r="F7576" s="14">
        <v>-519</v>
      </c>
      <c r="G7576" t="s">
        <v>27</v>
      </c>
      <c r="H7576" t="s">
        <v>28</v>
      </c>
      <c r="I7576">
        <v>2</v>
      </c>
      <c r="J7576">
        <v>4</v>
      </c>
      <c r="K7576" t="s">
        <v>11722</v>
      </c>
      <c r="L7576" t="s">
        <v>12239</v>
      </c>
      <c r="M7576" t="s">
        <v>22</v>
      </c>
      <c r="N7576" t="s">
        <v>1762</v>
      </c>
      <c r="O7576" t="s">
        <v>29</v>
      </c>
      <c r="P7576" t="s">
        <v>1783</v>
      </c>
      <c r="Q7576" s="13">
        <v>9030</v>
      </c>
      <c r="S7576" s="1">
        <v>0.1</v>
      </c>
      <c r="T7576" t="s">
        <v>23</v>
      </c>
      <c r="U7576" t="s">
        <v>100</v>
      </c>
      <c r="V7576" t="b">
        <v>1</v>
      </c>
      <c r="W7576">
        <v>3</v>
      </c>
      <c r="X7576" t="s">
        <v>25</v>
      </c>
      <c r="Y7576" t="s">
        <v>4890</v>
      </c>
    </row>
    <row r="7577" spans="1:25" x14ac:dyDescent="0.4">
      <c r="A7577" t="s">
        <v>5282</v>
      </c>
      <c r="B7577" s="2">
        <f ca="1">TODAY()+OpportunityTbl[[#This Row],[CreatedOn_DaysFromToday]]</f>
        <v>44559</v>
      </c>
      <c r="C7577" s="2">
        <f ca="1">TODAY()+OpportunityTbl[[#This Row],[EstCloseDate_DaysFromToday]]</f>
        <v>44645</v>
      </c>
      <c r="D7577">
        <f ca="1">IF(OpportunityTbl[[#This Row],[statecode]]=0,"",OpportunityTbl[[#This Row],[Estimated Close Date]])</f>
        <v>44645</v>
      </c>
      <c r="E7577" s="14">
        <v>-551</v>
      </c>
      <c r="F7577" s="14">
        <v>-465</v>
      </c>
      <c r="G7577" t="s">
        <v>27</v>
      </c>
      <c r="H7577" t="s">
        <v>28</v>
      </c>
      <c r="I7577">
        <v>2</v>
      </c>
      <c r="J7577">
        <v>4</v>
      </c>
      <c r="K7577" t="s">
        <v>11602</v>
      </c>
      <c r="L7577" t="s">
        <v>12239</v>
      </c>
      <c r="M7577" t="s">
        <v>22</v>
      </c>
      <c r="N7577" t="s">
        <v>1727</v>
      </c>
      <c r="O7577" t="s">
        <v>29</v>
      </c>
      <c r="P7577" t="s">
        <v>1728</v>
      </c>
      <c r="Q7577" s="13">
        <v>6714</v>
      </c>
      <c r="S7577" s="1">
        <v>0.3</v>
      </c>
      <c r="T7577" t="s">
        <v>168</v>
      </c>
      <c r="U7577" t="s">
        <v>97</v>
      </c>
      <c r="V7577" t="b">
        <v>0</v>
      </c>
      <c r="W7577">
        <v>3</v>
      </c>
      <c r="X7577" t="s">
        <v>157</v>
      </c>
      <c r="Y7577" t="s">
        <v>4892</v>
      </c>
    </row>
    <row r="7578" spans="1:25" x14ac:dyDescent="0.4">
      <c r="A7578" t="s">
        <v>5654</v>
      </c>
      <c r="B7578" s="2">
        <f ca="1">TODAY()+OpportunityTbl[[#This Row],[CreatedOn_DaysFromToday]]</f>
        <v>44559</v>
      </c>
      <c r="C7578" s="2">
        <f ca="1">TODAY()+OpportunityTbl[[#This Row],[EstCloseDate_DaysFromToday]]</f>
        <v>44629</v>
      </c>
      <c r="D7578">
        <f ca="1">IF(OpportunityTbl[[#This Row],[statecode]]=0,"",OpportunityTbl[[#This Row],[Estimated Close Date]])</f>
        <v>44629</v>
      </c>
      <c r="E7578" s="14">
        <v>-551</v>
      </c>
      <c r="F7578" s="14">
        <v>-481</v>
      </c>
      <c r="G7578" t="s">
        <v>27</v>
      </c>
      <c r="H7578" t="s">
        <v>28</v>
      </c>
      <c r="I7578">
        <v>2</v>
      </c>
      <c r="J7578">
        <v>4</v>
      </c>
      <c r="K7578" t="s">
        <v>11761</v>
      </c>
      <c r="L7578" t="s">
        <v>12237</v>
      </c>
      <c r="M7578" t="s">
        <v>22</v>
      </c>
      <c r="N7578" t="s">
        <v>779</v>
      </c>
      <c r="O7578" t="s">
        <v>29</v>
      </c>
      <c r="P7578" t="s">
        <v>782</v>
      </c>
      <c r="Q7578" s="13">
        <v>4594</v>
      </c>
      <c r="S7578" s="1">
        <v>0.3</v>
      </c>
      <c r="T7578" t="s">
        <v>168</v>
      </c>
      <c r="U7578" t="s">
        <v>24</v>
      </c>
      <c r="V7578" t="b">
        <v>1</v>
      </c>
      <c r="W7578">
        <v>3.5</v>
      </c>
      <c r="X7578" t="s">
        <v>157</v>
      </c>
      <c r="Y7578" t="s">
        <v>4916</v>
      </c>
    </row>
    <row r="7579" spans="1:25" x14ac:dyDescent="0.4">
      <c r="A7579" t="s">
        <v>6409</v>
      </c>
      <c r="B7579" s="2">
        <f ca="1">TODAY()+OpportunityTbl[[#This Row],[CreatedOn_DaysFromToday]]</f>
        <v>44559</v>
      </c>
      <c r="C7579" s="2">
        <f ca="1">TODAY()+OpportunityTbl[[#This Row],[EstCloseDate_DaysFromToday]]</f>
        <v>44617</v>
      </c>
      <c r="D7579">
        <f ca="1">IF(OpportunityTbl[[#This Row],[statecode]]=0,"",OpportunityTbl[[#This Row],[Estimated Close Date]])</f>
        <v>44617</v>
      </c>
      <c r="E7579" s="14">
        <v>-551</v>
      </c>
      <c r="F7579" s="14">
        <v>-493</v>
      </c>
      <c r="G7579" t="s">
        <v>27</v>
      </c>
      <c r="H7579" t="s">
        <v>28</v>
      </c>
      <c r="I7579">
        <v>2</v>
      </c>
      <c r="J7579">
        <v>4</v>
      </c>
      <c r="K7579" t="s">
        <v>11677</v>
      </c>
      <c r="L7579" t="s">
        <v>12239</v>
      </c>
      <c r="M7579" t="s">
        <v>22</v>
      </c>
      <c r="N7579" t="s">
        <v>518</v>
      </c>
      <c r="O7579" t="s">
        <v>29</v>
      </c>
      <c r="P7579" t="s">
        <v>532</v>
      </c>
      <c r="Q7579" s="13">
        <v>5856</v>
      </c>
      <c r="S7579" s="1">
        <v>0.1</v>
      </c>
      <c r="T7579" t="s">
        <v>23</v>
      </c>
      <c r="U7579" t="s">
        <v>24</v>
      </c>
      <c r="V7579" t="b">
        <v>0</v>
      </c>
      <c r="W7579">
        <v>2</v>
      </c>
      <c r="X7579" t="s">
        <v>25</v>
      </c>
      <c r="Y7579" t="s">
        <v>4899</v>
      </c>
    </row>
    <row r="7580" spans="1:25" x14ac:dyDescent="0.4">
      <c r="A7580" t="s">
        <v>6521</v>
      </c>
      <c r="B7580" s="2">
        <f ca="1">TODAY()+OpportunityTbl[[#This Row],[CreatedOn_DaysFromToday]]</f>
        <v>44559</v>
      </c>
      <c r="C7580" s="2">
        <f ca="1">TODAY()+OpportunityTbl[[#This Row],[EstCloseDate_DaysFromToday]]</f>
        <v>44616</v>
      </c>
      <c r="D7580">
        <f ca="1">IF(OpportunityTbl[[#This Row],[statecode]]=0,"",OpportunityTbl[[#This Row],[Estimated Close Date]])</f>
        <v>44616</v>
      </c>
      <c r="E7580" s="14">
        <v>-551</v>
      </c>
      <c r="F7580" s="14">
        <v>-494</v>
      </c>
      <c r="G7580" t="s">
        <v>27</v>
      </c>
      <c r="H7580" t="s">
        <v>28</v>
      </c>
      <c r="I7580">
        <v>2</v>
      </c>
      <c r="J7580">
        <v>4</v>
      </c>
      <c r="K7580" t="s">
        <v>11679</v>
      </c>
      <c r="L7580" t="s">
        <v>12234</v>
      </c>
      <c r="M7580" t="s">
        <v>22</v>
      </c>
      <c r="N7580" t="s">
        <v>475</v>
      </c>
      <c r="O7580" t="s">
        <v>29</v>
      </c>
      <c r="P7580" t="s">
        <v>541</v>
      </c>
      <c r="Q7580" s="13">
        <v>2326</v>
      </c>
      <c r="S7580" s="1">
        <v>0.1</v>
      </c>
      <c r="T7580" t="s">
        <v>23</v>
      </c>
      <c r="U7580" t="s">
        <v>24</v>
      </c>
      <c r="V7580" t="b">
        <v>1</v>
      </c>
      <c r="W7580">
        <v>2.5</v>
      </c>
      <c r="X7580" t="s">
        <v>25</v>
      </c>
      <c r="Y7580" t="s">
        <v>4896</v>
      </c>
    </row>
    <row r="7581" spans="1:25" x14ac:dyDescent="0.4">
      <c r="A7581" t="s">
        <v>6831</v>
      </c>
      <c r="B7581" s="2">
        <f ca="1">TODAY()+OpportunityTbl[[#This Row],[CreatedOn_DaysFromToday]]</f>
        <v>44559</v>
      </c>
      <c r="C7581" s="2">
        <f ca="1">TODAY()+OpportunityTbl[[#This Row],[EstCloseDate_DaysFromToday]]</f>
        <v>44620</v>
      </c>
      <c r="D7581">
        <f ca="1">IF(OpportunityTbl[[#This Row],[statecode]]=0,"",OpportunityTbl[[#This Row],[Estimated Close Date]])</f>
        <v>44620</v>
      </c>
      <c r="E7581" s="14">
        <v>-551</v>
      </c>
      <c r="F7581" s="14">
        <v>-490</v>
      </c>
      <c r="G7581" t="s">
        <v>27</v>
      </c>
      <c r="H7581" t="s">
        <v>28</v>
      </c>
      <c r="I7581">
        <v>2</v>
      </c>
      <c r="J7581">
        <v>4</v>
      </c>
      <c r="K7581" t="s">
        <v>11690</v>
      </c>
      <c r="L7581" t="s">
        <v>12234</v>
      </c>
      <c r="M7581" t="s">
        <v>22</v>
      </c>
      <c r="N7581" t="s">
        <v>518</v>
      </c>
      <c r="O7581" t="s">
        <v>29</v>
      </c>
      <c r="P7581" t="s">
        <v>529</v>
      </c>
      <c r="Q7581" s="13">
        <v>1832</v>
      </c>
      <c r="S7581" s="1">
        <v>0.1</v>
      </c>
      <c r="T7581" t="s">
        <v>23</v>
      </c>
      <c r="U7581" t="s">
        <v>97</v>
      </c>
      <c r="V7581" t="b">
        <v>0</v>
      </c>
      <c r="W7581">
        <v>2.5</v>
      </c>
      <c r="X7581" t="s">
        <v>25</v>
      </c>
      <c r="Y7581" t="s">
        <v>4890</v>
      </c>
    </row>
    <row r="7582" spans="1:25" x14ac:dyDescent="0.4">
      <c r="A7582" t="s">
        <v>7653</v>
      </c>
      <c r="B7582" s="2">
        <f ca="1">TODAY()+OpportunityTbl[[#This Row],[CreatedOn_DaysFromToday]]</f>
        <v>44559</v>
      </c>
      <c r="C7582" s="2">
        <f ca="1">TODAY()+OpportunityTbl[[#This Row],[EstCloseDate_DaysFromToday]]</f>
        <v>44597</v>
      </c>
      <c r="D7582">
        <f ca="1">IF(OpportunityTbl[[#This Row],[statecode]]=0,"",OpportunityTbl[[#This Row],[Estimated Close Date]])</f>
        <v>44597</v>
      </c>
      <c r="E7582" s="14">
        <v>-551</v>
      </c>
      <c r="F7582" s="14">
        <v>-513</v>
      </c>
      <c r="G7582" t="s">
        <v>7082</v>
      </c>
      <c r="H7582" t="s">
        <v>7082</v>
      </c>
      <c r="I7582">
        <v>1</v>
      </c>
      <c r="J7582">
        <v>3</v>
      </c>
      <c r="K7582" t="s">
        <v>11736</v>
      </c>
      <c r="L7582" t="s">
        <v>12237</v>
      </c>
      <c r="M7582" t="s">
        <v>22</v>
      </c>
      <c r="N7582" t="s">
        <v>31</v>
      </c>
      <c r="O7582" t="s">
        <v>29</v>
      </c>
      <c r="P7582" t="s">
        <v>210</v>
      </c>
      <c r="Q7582" s="13">
        <v>2886</v>
      </c>
      <c r="R7582" s="13">
        <v>2784.99</v>
      </c>
      <c r="S7582" s="1">
        <v>0.5</v>
      </c>
      <c r="T7582" t="s">
        <v>168</v>
      </c>
      <c r="U7582" t="s">
        <v>100</v>
      </c>
      <c r="V7582" t="b">
        <v>1</v>
      </c>
      <c r="W7582">
        <v>3.5</v>
      </c>
      <c r="X7582" t="s">
        <v>240</v>
      </c>
      <c r="Y7582" t="s">
        <v>4892</v>
      </c>
    </row>
    <row r="7583" spans="1:25" x14ac:dyDescent="0.4">
      <c r="A7583" t="s">
        <v>8823</v>
      </c>
      <c r="B7583" s="2">
        <f ca="1">TODAY()+OpportunityTbl[[#This Row],[CreatedOn_DaysFromToday]]</f>
        <v>44559</v>
      </c>
      <c r="C7583" s="2">
        <f ca="1">TODAY()+OpportunityTbl[[#This Row],[EstCloseDate_DaysFromToday]]</f>
        <v>44602</v>
      </c>
      <c r="D7583">
        <f ca="1">IF(OpportunityTbl[[#This Row],[statecode]]=0,"",OpportunityTbl[[#This Row],[Estimated Close Date]])</f>
        <v>44602</v>
      </c>
      <c r="E7583" s="14">
        <v>-551</v>
      </c>
      <c r="F7583" s="14">
        <v>-508</v>
      </c>
      <c r="G7583" t="s">
        <v>7082</v>
      </c>
      <c r="H7583" t="s">
        <v>7082</v>
      </c>
      <c r="I7583">
        <v>1</v>
      </c>
      <c r="J7583">
        <v>3</v>
      </c>
      <c r="K7583" t="s">
        <v>11762</v>
      </c>
      <c r="L7583" t="s">
        <v>12238</v>
      </c>
      <c r="M7583" t="s">
        <v>22</v>
      </c>
      <c r="N7583" t="s">
        <v>31</v>
      </c>
      <c r="O7583" t="s">
        <v>29</v>
      </c>
      <c r="P7583" t="s">
        <v>210</v>
      </c>
      <c r="Q7583" s="13">
        <v>3376</v>
      </c>
      <c r="R7583" s="13">
        <v>3308.48</v>
      </c>
      <c r="S7583" s="1">
        <v>0.3</v>
      </c>
      <c r="T7583" t="s">
        <v>168</v>
      </c>
      <c r="U7583" t="s">
        <v>97</v>
      </c>
      <c r="V7583" t="b">
        <v>1</v>
      </c>
      <c r="W7583">
        <v>2</v>
      </c>
      <c r="X7583" t="s">
        <v>157</v>
      </c>
      <c r="Y7583" t="s">
        <v>26</v>
      </c>
    </row>
    <row r="7584" spans="1:25" x14ac:dyDescent="0.4">
      <c r="A7584" t="s">
        <v>1491</v>
      </c>
      <c r="B7584" s="2">
        <f ca="1">TODAY()+OpportunityTbl[[#This Row],[CreatedOn_DaysFromToday]]</f>
        <v>44558</v>
      </c>
      <c r="C7584" s="2">
        <f ca="1">TODAY()+OpportunityTbl[[#This Row],[EstCloseDate_DaysFromToday]]</f>
        <v>44603</v>
      </c>
      <c r="D7584">
        <f ca="1">IF(OpportunityTbl[[#This Row],[statecode]]=0,"",OpportunityTbl[[#This Row],[Estimated Close Date]])</f>
        <v>44603</v>
      </c>
      <c r="E7584" s="14">
        <v>-552</v>
      </c>
      <c r="F7584" s="14">
        <v>-507</v>
      </c>
      <c r="G7584" t="s">
        <v>27</v>
      </c>
      <c r="H7584" t="s">
        <v>28</v>
      </c>
      <c r="I7584">
        <v>2</v>
      </c>
      <c r="J7584">
        <v>4</v>
      </c>
      <c r="K7584" t="s">
        <v>11688</v>
      </c>
      <c r="L7584" t="s">
        <v>12234</v>
      </c>
      <c r="M7584" t="s">
        <v>22</v>
      </c>
      <c r="N7584" t="s">
        <v>518</v>
      </c>
      <c r="O7584" t="s">
        <v>29</v>
      </c>
      <c r="P7584" t="s">
        <v>519</v>
      </c>
      <c r="Q7584" s="13">
        <v>1900</v>
      </c>
      <c r="S7584" s="1">
        <v>0.1</v>
      </c>
      <c r="T7584" t="s">
        <v>23</v>
      </c>
      <c r="U7584" t="s">
        <v>97</v>
      </c>
      <c r="V7584" t="b">
        <v>1</v>
      </c>
      <c r="W7584">
        <v>2.5</v>
      </c>
      <c r="X7584" t="s">
        <v>25</v>
      </c>
      <c r="Y7584" t="s">
        <v>26</v>
      </c>
    </row>
    <row r="7585" spans="1:25" x14ac:dyDescent="0.4">
      <c r="A7585" t="s">
        <v>1866</v>
      </c>
      <c r="B7585" s="2">
        <f ca="1">TODAY()+OpportunityTbl[[#This Row],[CreatedOn_DaysFromToday]]</f>
        <v>44558</v>
      </c>
      <c r="C7585" s="2">
        <f ca="1">TODAY()+OpportunityTbl[[#This Row],[EstCloseDate_DaysFromToday]]</f>
        <v>44606</v>
      </c>
      <c r="D7585">
        <f ca="1">IF(OpportunityTbl[[#This Row],[statecode]]=0,"",OpportunityTbl[[#This Row],[Estimated Close Date]])</f>
        <v>44606</v>
      </c>
      <c r="E7585" s="14">
        <v>-552</v>
      </c>
      <c r="F7585" s="14">
        <v>-504</v>
      </c>
      <c r="G7585" t="s">
        <v>27</v>
      </c>
      <c r="H7585" t="s">
        <v>28</v>
      </c>
      <c r="I7585">
        <v>2</v>
      </c>
      <c r="J7585">
        <v>4</v>
      </c>
      <c r="K7585" t="s">
        <v>11763</v>
      </c>
      <c r="L7585" t="s">
        <v>12237</v>
      </c>
      <c r="M7585" t="s">
        <v>22</v>
      </c>
      <c r="N7585" t="s">
        <v>31</v>
      </c>
      <c r="O7585" t="s">
        <v>29</v>
      </c>
      <c r="P7585" t="s">
        <v>210</v>
      </c>
      <c r="Q7585" s="13">
        <v>4833</v>
      </c>
      <c r="S7585" s="1">
        <v>0.3</v>
      </c>
      <c r="T7585" t="s">
        <v>168</v>
      </c>
      <c r="U7585" t="s">
        <v>100</v>
      </c>
      <c r="V7585" t="b">
        <v>0</v>
      </c>
      <c r="W7585">
        <v>3.5</v>
      </c>
      <c r="X7585" t="s">
        <v>157</v>
      </c>
      <c r="Y7585" t="s">
        <v>26</v>
      </c>
    </row>
    <row r="7586" spans="1:25" x14ac:dyDescent="0.4">
      <c r="A7586" t="s">
        <v>2156</v>
      </c>
      <c r="B7586" s="2">
        <f ca="1">TODAY()+OpportunityTbl[[#This Row],[CreatedOn_DaysFromToday]]</f>
        <v>44558</v>
      </c>
      <c r="C7586" s="2">
        <f ca="1">TODAY()+OpportunityTbl[[#This Row],[EstCloseDate_DaysFromToday]]</f>
        <v>44616</v>
      </c>
      <c r="D7586">
        <f ca="1">IF(OpportunityTbl[[#This Row],[statecode]]=0,"",OpportunityTbl[[#This Row],[Estimated Close Date]])</f>
        <v>44616</v>
      </c>
      <c r="E7586" s="14">
        <v>-552</v>
      </c>
      <c r="F7586" s="14">
        <v>-494</v>
      </c>
      <c r="G7586" t="s">
        <v>27</v>
      </c>
      <c r="H7586" t="s">
        <v>28</v>
      </c>
      <c r="I7586">
        <v>2</v>
      </c>
      <c r="J7586">
        <v>4</v>
      </c>
      <c r="K7586" t="s">
        <v>11764</v>
      </c>
      <c r="L7586" t="s">
        <v>12239</v>
      </c>
      <c r="M7586" t="s">
        <v>22</v>
      </c>
      <c r="N7586" t="s">
        <v>2121</v>
      </c>
      <c r="O7586" t="s">
        <v>29</v>
      </c>
      <c r="P7586" t="s">
        <v>2122</v>
      </c>
      <c r="Q7586" s="13">
        <v>6509</v>
      </c>
      <c r="S7586" s="1">
        <v>0.3</v>
      </c>
      <c r="T7586" t="s">
        <v>168</v>
      </c>
      <c r="U7586" t="s">
        <v>24</v>
      </c>
      <c r="V7586" t="b">
        <v>0</v>
      </c>
      <c r="W7586">
        <v>3</v>
      </c>
      <c r="X7586" t="s">
        <v>157</v>
      </c>
      <c r="Y7586" t="s">
        <v>26</v>
      </c>
    </row>
    <row r="7587" spans="1:25" x14ac:dyDescent="0.4">
      <c r="A7587" s="3" t="s">
        <v>2533</v>
      </c>
      <c r="B7587" s="2">
        <f ca="1">TODAY()+OpportunityTbl[[#This Row],[CreatedOn_DaysFromToday]]</f>
        <v>44558</v>
      </c>
      <c r="C7587" s="2">
        <f ca="1">TODAY()+OpportunityTbl[[#This Row],[EstCloseDate_DaysFromToday]]</f>
        <v>44649</v>
      </c>
      <c r="D7587">
        <f ca="1">IF(OpportunityTbl[[#This Row],[statecode]]=0,"",OpportunityTbl[[#This Row],[Estimated Close Date]])</f>
        <v>44649</v>
      </c>
      <c r="E7587" s="14">
        <v>-552</v>
      </c>
      <c r="F7587" s="14">
        <v>-461</v>
      </c>
      <c r="G7587" t="s">
        <v>27</v>
      </c>
      <c r="H7587" t="s">
        <v>28</v>
      </c>
      <c r="I7587">
        <v>2</v>
      </c>
      <c r="J7587">
        <v>4</v>
      </c>
      <c r="K7587" t="s">
        <v>11624</v>
      </c>
      <c r="L7587" t="s">
        <v>12235</v>
      </c>
      <c r="M7587" t="s">
        <v>22</v>
      </c>
      <c r="N7587" t="s">
        <v>2036</v>
      </c>
      <c r="O7587" t="s">
        <v>29</v>
      </c>
      <c r="P7587" t="s">
        <v>2037</v>
      </c>
      <c r="Q7587" s="13">
        <v>16261</v>
      </c>
      <c r="S7587" s="1">
        <v>0.1</v>
      </c>
      <c r="T7587" t="s">
        <v>23</v>
      </c>
      <c r="U7587" t="s">
        <v>24</v>
      </c>
      <c r="V7587" t="b">
        <v>0</v>
      </c>
      <c r="W7587">
        <v>4.5</v>
      </c>
      <c r="X7587" t="s">
        <v>25</v>
      </c>
      <c r="Y7587" t="s">
        <v>26</v>
      </c>
    </row>
    <row r="7588" spans="1:25" x14ac:dyDescent="0.4">
      <c r="A7588" t="s">
        <v>2765</v>
      </c>
      <c r="B7588" s="2">
        <f ca="1">TODAY()+OpportunityTbl[[#This Row],[CreatedOn_DaysFromToday]]</f>
        <v>44558</v>
      </c>
      <c r="C7588" s="2">
        <f ca="1">TODAY()+OpportunityTbl[[#This Row],[EstCloseDate_DaysFromToday]]</f>
        <v>44624</v>
      </c>
      <c r="D7588">
        <f ca="1">IF(OpportunityTbl[[#This Row],[statecode]]=0,"",OpportunityTbl[[#This Row],[Estimated Close Date]])</f>
        <v>44624</v>
      </c>
      <c r="E7588" s="14">
        <v>-552</v>
      </c>
      <c r="F7588" s="14">
        <v>-486</v>
      </c>
      <c r="G7588" t="s">
        <v>27</v>
      </c>
      <c r="H7588" t="s">
        <v>28</v>
      </c>
      <c r="I7588">
        <v>2</v>
      </c>
      <c r="J7588">
        <v>4</v>
      </c>
      <c r="K7588" t="s">
        <v>11645</v>
      </c>
      <c r="L7588" t="s">
        <v>12239</v>
      </c>
      <c r="M7588" t="s">
        <v>22</v>
      </c>
      <c r="N7588" t="s">
        <v>1617</v>
      </c>
      <c r="O7588" t="s">
        <v>29</v>
      </c>
      <c r="P7588" t="s">
        <v>1618</v>
      </c>
      <c r="Q7588" s="13">
        <v>6215</v>
      </c>
      <c r="S7588" s="1">
        <v>0.1</v>
      </c>
      <c r="T7588" t="s">
        <v>23</v>
      </c>
      <c r="U7588" t="s">
        <v>97</v>
      </c>
      <c r="V7588" t="b">
        <v>1</v>
      </c>
      <c r="W7588">
        <v>3</v>
      </c>
      <c r="X7588" t="s">
        <v>25</v>
      </c>
      <c r="Y7588" t="s">
        <v>26</v>
      </c>
    </row>
    <row r="7589" spans="1:25" x14ac:dyDescent="0.4">
      <c r="A7589" t="s">
        <v>3248</v>
      </c>
      <c r="B7589" s="2">
        <f ca="1">TODAY()+OpportunityTbl[[#This Row],[CreatedOn_DaysFromToday]]</f>
        <v>44558</v>
      </c>
      <c r="C7589" s="2">
        <f ca="1">TODAY()+OpportunityTbl[[#This Row],[EstCloseDate_DaysFromToday]]</f>
        <v>44615</v>
      </c>
      <c r="D7589">
        <f ca="1">IF(OpportunityTbl[[#This Row],[statecode]]=0,"",OpportunityTbl[[#This Row],[Estimated Close Date]])</f>
        <v>44615</v>
      </c>
      <c r="E7589" s="14">
        <v>-552</v>
      </c>
      <c r="F7589" s="14">
        <v>-495</v>
      </c>
      <c r="G7589" t="s">
        <v>27</v>
      </c>
      <c r="H7589" t="s">
        <v>28</v>
      </c>
      <c r="I7589">
        <v>2</v>
      </c>
      <c r="J7589">
        <v>4</v>
      </c>
      <c r="K7589" t="s">
        <v>11652</v>
      </c>
      <c r="L7589" t="s">
        <v>12239</v>
      </c>
      <c r="M7589" t="s">
        <v>22</v>
      </c>
      <c r="N7589" t="s">
        <v>1710</v>
      </c>
      <c r="O7589" t="s">
        <v>29</v>
      </c>
      <c r="P7589" t="s">
        <v>1713</v>
      </c>
      <c r="Q7589" s="13">
        <v>7687</v>
      </c>
      <c r="S7589" s="1">
        <v>0.1</v>
      </c>
      <c r="T7589" t="s">
        <v>23</v>
      </c>
      <c r="U7589" t="s">
        <v>24</v>
      </c>
      <c r="V7589" t="b">
        <v>0</v>
      </c>
      <c r="W7589">
        <v>3.5</v>
      </c>
      <c r="X7589" t="s">
        <v>25</v>
      </c>
      <c r="Y7589" t="s">
        <v>26</v>
      </c>
    </row>
    <row r="7590" spans="1:25" x14ac:dyDescent="0.4">
      <c r="A7590" t="s">
        <v>5655</v>
      </c>
      <c r="B7590" s="2">
        <f ca="1">TODAY()+OpportunityTbl[[#This Row],[CreatedOn_DaysFromToday]]</f>
        <v>44558</v>
      </c>
      <c r="C7590" s="2">
        <f ca="1">TODAY()+OpportunityTbl[[#This Row],[EstCloseDate_DaysFromToday]]</f>
        <v>44640</v>
      </c>
      <c r="D7590">
        <f ca="1">IF(OpportunityTbl[[#This Row],[statecode]]=0,"",OpportunityTbl[[#This Row],[Estimated Close Date]])</f>
        <v>44640</v>
      </c>
      <c r="E7590" s="14">
        <v>-552</v>
      </c>
      <c r="F7590" s="14">
        <v>-470</v>
      </c>
      <c r="G7590" t="s">
        <v>27</v>
      </c>
      <c r="H7590" t="s">
        <v>28</v>
      </c>
      <c r="I7590">
        <v>2</v>
      </c>
      <c r="J7590">
        <v>4</v>
      </c>
      <c r="K7590" t="s">
        <v>11626</v>
      </c>
      <c r="L7590" t="s">
        <v>12237</v>
      </c>
      <c r="M7590" t="s">
        <v>22</v>
      </c>
      <c r="N7590" t="s">
        <v>779</v>
      </c>
      <c r="O7590" t="s">
        <v>29</v>
      </c>
      <c r="P7590" t="s">
        <v>782</v>
      </c>
      <c r="Q7590" s="13">
        <v>4097</v>
      </c>
      <c r="S7590" s="1">
        <v>0.1</v>
      </c>
      <c r="T7590" t="s">
        <v>23</v>
      </c>
      <c r="U7590" t="s">
        <v>24</v>
      </c>
      <c r="V7590" t="b">
        <v>0</v>
      </c>
      <c r="W7590">
        <v>3.5</v>
      </c>
      <c r="X7590" t="s">
        <v>25</v>
      </c>
      <c r="Y7590" t="s">
        <v>4896</v>
      </c>
    </row>
    <row r="7591" spans="1:25" x14ac:dyDescent="0.4">
      <c r="A7591" t="s">
        <v>5928</v>
      </c>
      <c r="B7591" s="2">
        <f ca="1">TODAY()+OpportunityTbl[[#This Row],[CreatedOn_DaysFromToday]]</f>
        <v>44558</v>
      </c>
      <c r="C7591" s="2">
        <f ca="1">TODAY()+OpportunityTbl[[#This Row],[EstCloseDate_DaysFromToday]]</f>
        <v>44620</v>
      </c>
      <c r="D7591">
        <f ca="1">IF(OpportunityTbl[[#This Row],[statecode]]=0,"",OpportunityTbl[[#This Row],[Estimated Close Date]])</f>
        <v>44620</v>
      </c>
      <c r="E7591" s="14">
        <v>-552</v>
      </c>
      <c r="F7591" s="14">
        <v>-490</v>
      </c>
      <c r="G7591" t="s">
        <v>27</v>
      </c>
      <c r="H7591" t="s">
        <v>28</v>
      </c>
      <c r="I7591">
        <v>2</v>
      </c>
      <c r="J7591">
        <v>4</v>
      </c>
      <c r="K7591" t="s">
        <v>11721</v>
      </c>
      <c r="L7591" t="s">
        <v>12238</v>
      </c>
      <c r="M7591" t="s">
        <v>22</v>
      </c>
      <c r="N7591" t="s">
        <v>1710</v>
      </c>
      <c r="O7591" t="s">
        <v>29</v>
      </c>
      <c r="P7591" t="s">
        <v>1711</v>
      </c>
      <c r="Q7591" s="13">
        <v>3896</v>
      </c>
      <c r="S7591" s="1">
        <v>0.3</v>
      </c>
      <c r="T7591" t="s">
        <v>168</v>
      </c>
      <c r="U7591" t="s">
        <v>24</v>
      </c>
      <c r="V7591" t="b">
        <v>0</v>
      </c>
      <c r="W7591">
        <v>3.5</v>
      </c>
      <c r="X7591" t="s">
        <v>157</v>
      </c>
      <c r="Y7591" t="s">
        <v>4892</v>
      </c>
    </row>
    <row r="7592" spans="1:25" x14ac:dyDescent="0.4">
      <c r="A7592" t="s">
        <v>5999</v>
      </c>
      <c r="B7592" s="2">
        <f ca="1">TODAY()+OpportunityTbl[[#This Row],[CreatedOn_DaysFromToday]]</f>
        <v>44558</v>
      </c>
      <c r="C7592" s="2">
        <f ca="1">TODAY()+OpportunityTbl[[#This Row],[EstCloseDate_DaysFromToday]]</f>
        <v>44603</v>
      </c>
      <c r="D7592">
        <f ca="1">IF(OpportunityTbl[[#This Row],[statecode]]=0,"",OpportunityTbl[[#This Row],[Estimated Close Date]])</f>
        <v>44603</v>
      </c>
      <c r="E7592" s="14">
        <v>-552</v>
      </c>
      <c r="F7592" s="14">
        <v>-507</v>
      </c>
      <c r="G7592" t="s">
        <v>27</v>
      </c>
      <c r="H7592" t="s">
        <v>28</v>
      </c>
      <c r="I7592">
        <v>2</v>
      </c>
      <c r="J7592">
        <v>4</v>
      </c>
      <c r="K7592" t="s">
        <v>11728</v>
      </c>
      <c r="L7592" t="s">
        <v>12236</v>
      </c>
      <c r="M7592" t="s">
        <v>22</v>
      </c>
      <c r="N7592" t="s">
        <v>1710</v>
      </c>
      <c r="O7592" t="s">
        <v>29</v>
      </c>
      <c r="P7592" t="s">
        <v>1711</v>
      </c>
      <c r="Q7592" s="13">
        <v>2859</v>
      </c>
      <c r="S7592" s="1">
        <v>0.3</v>
      </c>
      <c r="T7592" t="s">
        <v>168</v>
      </c>
      <c r="U7592" t="s">
        <v>24</v>
      </c>
      <c r="V7592" t="b">
        <v>1</v>
      </c>
      <c r="W7592">
        <v>4</v>
      </c>
      <c r="X7592" t="s">
        <v>157</v>
      </c>
      <c r="Y7592" t="s">
        <v>4899</v>
      </c>
    </row>
    <row r="7593" spans="1:25" x14ac:dyDescent="0.4">
      <c r="A7593" t="s">
        <v>6237</v>
      </c>
      <c r="B7593" s="2">
        <f ca="1">TODAY()+OpportunityTbl[[#This Row],[CreatedOn_DaysFromToday]]</f>
        <v>44558</v>
      </c>
      <c r="C7593" s="2">
        <f ca="1">TODAY()+OpportunityTbl[[#This Row],[EstCloseDate_DaysFromToday]]</f>
        <v>44625</v>
      </c>
      <c r="D7593">
        <f ca="1">IF(OpportunityTbl[[#This Row],[statecode]]=0,"",OpportunityTbl[[#This Row],[Estimated Close Date]])</f>
        <v>44625</v>
      </c>
      <c r="E7593" s="14">
        <v>-552</v>
      </c>
      <c r="F7593" s="14">
        <v>-485</v>
      </c>
      <c r="G7593" t="s">
        <v>27</v>
      </c>
      <c r="H7593" t="s">
        <v>28</v>
      </c>
      <c r="I7593">
        <v>2</v>
      </c>
      <c r="J7593">
        <v>4</v>
      </c>
      <c r="K7593" t="s">
        <v>11670</v>
      </c>
      <c r="L7593" t="s">
        <v>12238</v>
      </c>
      <c r="M7593" t="s">
        <v>22</v>
      </c>
      <c r="N7593" t="s">
        <v>518</v>
      </c>
      <c r="O7593" t="s">
        <v>29</v>
      </c>
      <c r="P7593" t="s">
        <v>529</v>
      </c>
      <c r="Q7593" s="13">
        <v>2206</v>
      </c>
      <c r="S7593" s="1">
        <v>0.5</v>
      </c>
      <c r="T7593" t="s">
        <v>168</v>
      </c>
      <c r="U7593" t="s">
        <v>97</v>
      </c>
      <c r="V7593" t="b">
        <v>0</v>
      </c>
      <c r="W7593">
        <v>2</v>
      </c>
      <c r="X7593" t="s">
        <v>240</v>
      </c>
      <c r="Y7593" t="s">
        <v>4914</v>
      </c>
    </row>
    <row r="7594" spans="1:25" x14ac:dyDescent="0.4">
      <c r="A7594" t="s">
        <v>6680</v>
      </c>
      <c r="B7594" s="2">
        <f ca="1">TODAY()+OpportunityTbl[[#This Row],[CreatedOn_DaysFromToday]]</f>
        <v>44558</v>
      </c>
      <c r="C7594" s="2">
        <f ca="1">TODAY()+OpportunityTbl[[#This Row],[EstCloseDate_DaysFromToday]]</f>
        <v>44642</v>
      </c>
      <c r="D7594">
        <f ca="1">IF(OpportunityTbl[[#This Row],[statecode]]=0,"",OpportunityTbl[[#This Row],[Estimated Close Date]])</f>
        <v>44642</v>
      </c>
      <c r="E7594" s="14">
        <v>-552</v>
      </c>
      <c r="F7594" s="14">
        <v>-468</v>
      </c>
      <c r="G7594" t="s">
        <v>27</v>
      </c>
      <c r="H7594" t="s">
        <v>28</v>
      </c>
      <c r="I7594">
        <v>2</v>
      </c>
      <c r="J7594">
        <v>4</v>
      </c>
      <c r="K7594" t="s">
        <v>11710</v>
      </c>
      <c r="L7594" t="s">
        <v>12233</v>
      </c>
      <c r="M7594" t="s">
        <v>22</v>
      </c>
      <c r="N7594" t="s">
        <v>779</v>
      </c>
      <c r="O7594" t="s">
        <v>29</v>
      </c>
      <c r="P7594" t="s">
        <v>780</v>
      </c>
      <c r="Q7594" s="13">
        <v>25836</v>
      </c>
      <c r="S7594" s="1">
        <v>0.3</v>
      </c>
      <c r="T7594" t="s">
        <v>168</v>
      </c>
      <c r="U7594" t="s">
        <v>24</v>
      </c>
      <c r="V7594" t="b">
        <v>0</v>
      </c>
      <c r="W7594">
        <v>2.5</v>
      </c>
      <c r="X7594" t="s">
        <v>157</v>
      </c>
      <c r="Y7594" t="s">
        <v>4892</v>
      </c>
    </row>
    <row r="7595" spans="1:25" x14ac:dyDescent="0.4">
      <c r="A7595" t="s">
        <v>7304</v>
      </c>
      <c r="B7595" s="2">
        <f ca="1">TODAY()+OpportunityTbl[[#This Row],[CreatedOn_DaysFromToday]]</f>
        <v>44558</v>
      </c>
      <c r="C7595" s="2">
        <f ca="1">TODAY()+OpportunityTbl[[#This Row],[EstCloseDate_DaysFromToday]]</f>
        <v>44605</v>
      </c>
      <c r="D7595">
        <f ca="1">IF(OpportunityTbl[[#This Row],[statecode]]=0,"",OpportunityTbl[[#This Row],[Estimated Close Date]])</f>
        <v>44605</v>
      </c>
      <c r="E7595" s="14">
        <v>-552</v>
      </c>
      <c r="F7595" s="14">
        <v>-505</v>
      </c>
      <c r="G7595" t="s">
        <v>7082</v>
      </c>
      <c r="H7595" t="s">
        <v>7082</v>
      </c>
      <c r="I7595">
        <v>1</v>
      </c>
      <c r="J7595">
        <v>3</v>
      </c>
      <c r="K7595" t="s">
        <v>11719</v>
      </c>
      <c r="L7595" t="s">
        <v>12237</v>
      </c>
      <c r="M7595" t="s">
        <v>22</v>
      </c>
      <c r="N7595" t="s">
        <v>31</v>
      </c>
      <c r="O7595" t="s">
        <v>29</v>
      </c>
      <c r="P7595" t="s">
        <v>210</v>
      </c>
      <c r="Q7595" s="13">
        <v>3932</v>
      </c>
      <c r="R7595" s="13">
        <v>3794.38</v>
      </c>
      <c r="S7595" s="1">
        <v>0.3</v>
      </c>
      <c r="T7595" t="s">
        <v>168</v>
      </c>
      <c r="U7595" t="s">
        <v>24</v>
      </c>
      <c r="V7595" t="b">
        <v>1</v>
      </c>
      <c r="W7595">
        <v>3.5</v>
      </c>
      <c r="X7595" t="s">
        <v>157</v>
      </c>
      <c r="Y7595" t="s">
        <v>4926</v>
      </c>
    </row>
    <row r="7596" spans="1:25" x14ac:dyDescent="0.4">
      <c r="A7596" t="s">
        <v>1143</v>
      </c>
      <c r="B7596" s="2">
        <f ca="1">TODAY()+OpportunityTbl[[#This Row],[CreatedOn_DaysFromToday]]</f>
        <v>44557</v>
      </c>
      <c r="C7596" s="2">
        <f ca="1">TODAY()+OpportunityTbl[[#This Row],[EstCloseDate_DaysFromToday]]</f>
        <v>44609</v>
      </c>
      <c r="D7596">
        <f ca="1">IF(OpportunityTbl[[#This Row],[statecode]]=0,"",OpportunityTbl[[#This Row],[Estimated Close Date]])</f>
        <v>44609</v>
      </c>
      <c r="E7596" s="14">
        <v>-553</v>
      </c>
      <c r="F7596" s="14">
        <v>-501</v>
      </c>
      <c r="G7596" t="s">
        <v>27</v>
      </c>
      <c r="H7596" t="s">
        <v>28</v>
      </c>
      <c r="I7596">
        <v>2</v>
      </c>
      <c r="J7596">
        <v>4</v>
      </c>
      <c r="K7596" t="s">
        <v>11664</v>
      </c>
      <c r="L7596" t="s">
        <v>12236</v>
      </c>
      <c r="M7596" t="s">
        <v>22</v>
      </c>
      <c r="N7596" t="s">
        <v>480</v>
      </c>
      <c r="O7596" t="s">
        <v>29</v>
      </c>
      <c r="P7596" t="s">
        <v>527</v>
      </c>
      <c r="Q7596" s="13">
        <v>1985</v>
      </c>
      <c r="S7596" s="1">
        <v>0.1</v>
      </c>
      <c r="T7596" t="s">
        <v>23</v>
      </c>
      <c r="U7596" t="s">
        <v>24</v>
      </c>
      <c r="V7596" t="b">
        <v>1</v>
      </c>
      <c r="W7596">
        <v>2.5</v>
      </c>
      <c r="X7596" t="s">
        <v>25</v>
      </c>
      <c r="Y7596" t="s">
        <v>26</v>
      </c>
    </row>
    <row r="7597" spans="1:25" x14ac:dyDescent="0.4">
      <c r="A7597" t="s">
        <v>1578</v>
      </c>
      <c r="B7597" s="2">
        <f ca="1">TODAY()+OpportunityTbl[[#This Row],[CreatedOn_DaysFromToday]]</f>
        <v>44557</v>
      </c>
      <c r="C7597" s="2">
        <f ca="1">TODAY()+OpportunityTbl[[#This Row],[EstCloseDate_DaysFromToday]]</f>
        <v>44615</v>
      </c>
      <c r="D7597">
        <f ca="1">IF(OpportunityTbl[[#This Row],[statecode]]=0,"",OpportunityTbl[[#This Row],[Estimated Close Date]])</f>
        <v>44615</v>
      </c>
      <c r="E7597" s="14">
        <v>-553</v>
      </c>
      <c r="F7597" s="14">
        <v>-495</v>
      </c>
      <c r="G7597" t="s">
        <v>27</v>
      </c>
      <c r="H7597" t="s">
        <v>28</v>
      </c>
      <c r="I7597">
        <v>2</v>
      </c>
      <c r="J7597">
        <v>4</v>
      </c>
      <c r="K7597" t="s">
        <v>11716</v>
      </c>
      <c r="L7597" t="s">
        <v>12233</v>
      </c>
      <c r="M7597" t="s">
        <v>22</v>
      </c>
      <c r="N7597" t="s">
        <v>518</v>
      </c>
      <c r="O7597" t="s">
        <v>29</v>
      </c>
      <c r="P7597" t="s">
        <v>532</v>
      </c>
      <c r="Q7597" s="13">
        <v>17650</v>
      </c>
      <c r="S7597" s="1">
        <v>0.1</v>
      </c>
      <c r="T7597" t="s">
        <v>23</v>
      </c>
      <c r="U7597" t="s">
        <v>24</v>
      </c>
      <c r="V7597" t="b">
        <v>0</v>
      </c>
      <c r="W7597">
        <v>2.5</v>
      </c>
      <c r="X7597" t="s">
        <v>25</v>
      </c>
      <c r="Y7597" t="s">
        <v>26</v>
      </c>
    </row>
    <row r="7598" spans="1:25" x14ac:dyDescent="0.4">
      <c r="A7598" t="s">
        <v>2157</v>
      </c>
      <c r="B7598" s="2">
        <f ca="1">TODAY()+OpportunityTbl[[#This Row],[CreatedOn_DaysFromToday]]</f>
        <v>44557</v>
      </c>
      <c r="C7598" s="2">
        <f ca="1">TODAY()+OpportunityTbl[[#This Row],[EstCloseDate_DaysFromToday]]</f>
        <v>44595</v>
      </c>
      <c r="D7598">
        <f ca="1">IF(OpportunityTbl[[#This Row],[statecode]]=0,"",OpportunityTbl[[#This Row],[Estimated Close Date]])</f>
        <v>44595</v>
      </c>
      <c r="E7598" s="14">
        <v>-553</v>
      </c>
      <c r="F7598" s="14">
        <v>-515</v>
      </c>
      <c r="G7598" t="s">
        <v>27</v>
      </c>
      <c r="H7598" t="s">
        <v>28</v>
      </c>
      <c r="I7598">
        <v>2</v>
      </c>
      <c r="J7598">
        <v>4</v>
      </c>
      <c r="K7598" t="s">
        <v>11765</v>
      </c>
      <c r="L7598" t="s">
        <v>12236</v>
      </c>
      <c r="M7598" t="s">
        <v>22</v>
      </c>
      <c r="N7598" t="s">
        <v>2069</v>
      </c>
      <c r="O7598" t="s">
        <v>29</v>
      </c>
      <c r="P7598" t="s">
        <v>2107</v>
      </c>
      <c r="Q7598" s="13">
        <v>2713</v>
      </c>
      <c r="S7598" s="1">
        <v>0.3</v>
      </c>
      <c r="T7598" t="s">
        <v>168</v>
      </c>
      <c r="U7598" t="s">
        <v>24</v>
      </c>
      <c r="V7598" t="b">
        <v>1</v>
      </c>
      <c r="W7598">
        <v>4.5</v>
      </c>
      <c r="X7598" t="s">
        <v>157</v>
      </c>
      <c r="Y7598" t="s">
        <v>26</v>
      </c>
    </row>
    <row r="7599" spans="1:25" x14ac:dyDescent="0.4">
      <c r="A7599" t="s">
        <v>2333</v>
      </c>
      <c r="B7599" s="2">
        <f ca="1">TODAY()+OpportunityTbl[[#This Row],[CreatedOn_DaysFromToday]]</f>
        <v>44557</v>
      </c>
      <c r="C7599" s="2">
        <f ca="1">TODAY()+OpportunityTbl[[#This Row],[EstCloseDate_DaysFromToday]]</f>
        <v>44624</v>
      </c>
      <c r="D7599">
        <f ca="1">IF(OpportunityTbl[[#This Row],[statecode]]=0,"",OpportunityTbl[[#This Row],[Estimated Close Date]])</f>
        <v>44624</v>
      </c>
      <c r="E7599" s="14">
        <v>-553</v>
      </c>
      <c r="F7599" s="14">
        <v>-486</v>
      </c>
      <c r="G7599" t="s">
        <v>27</v>
      </c>
      <c r="H7599" t="s">
        <v>28</v>
      </c>
      <c r="I7599">
        <v>2</v>
      </c>
      <c r="J7599">
        <v>4</v>
      </c>
      <c r="K7599" t="s">
        <v>11652</v>
      </c>
      <c r="L7599" t="s">
        <v>12239</v>
      </c>
      <c r="M7599" t="s">
        <v>22</v>
      </c>
      <c r="N7599" t="s">
        <v>1762</v>
      </c>
      <c r="O7599" t="s">
        <v>29</v>
      </c>
      <c r="P7599" t="s">
        <v>2161</v>
      </c>
      <c r="Q7599" s="13">
        <v>6570</v>
      </c>
      <c r="S7599" s="1">
        <v>0.3</v>
      </c>
      <c r="T7599" t="s">
        <v>168</v>
      </c>
      <c r="U7599" t="s">
        <v>97</v>
      </c>
      <c r="V7599" t="b">
        <v>0</v>
      </c>
      <c r="W7599">
        <v>3</v>
      </c>
      <c r="X7599" t="s">
        <v>240</v>
      </c>
      <c r="Y7599" t="s">
        <v>26</v>
      </c>
    </row>
    <row r="7600" spans="1:25" x14ac:dyDescent="0.4">
      <c r="A7600" t="s">
        <v>2841</v>
      </c>
      <c r="B7600" s="2">
        <f ca="1">TODAY()+OpportunityTbl[[#This Row],[CreatedOn_DaysFromToday]]</f>
        <v>44557</v>
      </c>
      <c r="C7600" s="2">
        <f ca="1">TODAY()+OpportunityTbl[[#This Row],[EstCloseDate_DaysFromToday]]</f>
        <v>44624</v>
      </c>
      <c r="D7600">
        <f ca="1">IF(OpportunityTbl[[#This Row],[statecode]]=0,"",OpportunityTbl[[#This Row],[Estimated Close Date]])</f>
        <v>44624</v>
      </c>
      <c r="E7600" s="14">
        <v>-553</v>
      </c>
      <c r="F7600" s="14">
        <v>-486</v>
      </c>
      <c r="G7600" t="s">
        <v>27</v>
      </c>
      <c r="H7600" t="s">
        <v>28</v>
      </c>
      <c r="I7600">
        <v>2</v>
      </c>
      <c r="J7600">
        <v>4</v>
      </c>
      <c r="K7600" t="s">
        <v>11700</v>
      </c>
      <c r="L7600" t="s">
        <v>12239</v>
      </c>
      <c r="M7600" t="s">
        <v>22</v>
      </c>
      <c r="N7600" t="s">
        <v>1727</v>
      </c>
      <c r="O7600" t="s">
        <v>29</v>
      </c>
      <c r="P7600" t="s">
        <v>1728</v>
      </c>
      <c r="Q7600" s="13">
        <v>6501</v>
      </c>
      <c r="S7600" s="1">
        <v>0.1</v>
      </c>
      <c r="T7600" t="s">
        <v>23</v>
      </c>
      <c r="U7600" t="s">
        <v>100</v>
      </c>
      <c r="V7600" t="b">
        <v>0</v>
      </c>
      <c r="W7600">
        <v>3</v>
      </c>
      <c r="X7600" t="s">
        <v>25</v>
      </c>
      <c r="Y7600" t="s">
        <v>26</v>
      </c>
    </row>
    <row r="7601" spans="1:25" x14ac:dyDescent="0.4">
      <c r="A7601" t="s">
        <v>3249</v>
      </c>
      <c r="B7601" s="2">
        <f ca="1">TODAY()+OpportunityTbl[[#This Row],[CreatedOn_DaysFromToday]]</f>
        <v>44557</v>
      </c>
      <c r="C7601" s="2">
        <f ca="1">TODAY()+OpportunityTbl[[#This Row],[EstCloseDate_DaysFromToday]]</f>
        <v>44586</v>
      </c>
      <c r="D7601">
        <f ca="1">IF(OpportunityTbl[[#This Row],[statecode]]=0,"",OpportunityTbl[[#This Row],[Estimated Close Date]])</f>
        <v>44586</v>
      </c>
      <c r="E7601" s="14">
        <v>-553</v>
      </c>
      <c r="F7601" s="14">
        <v>-524</v>
      </c>
      <c r="G7601" t="s">
        <v>27</v>
      </c>
      <c r="H7601" t="s">
        <v>28</v>
      </c>
      <c r="I7601">
        <v>2</v>
      </c>
      <c r="J7601">
        <v>4</v>
      </c>
      <c r="K7601" t="s">
        <v>11736</v>
      </c>
      <c r="L7601" t="s">
        <v>12238</v>
      </c>
      <c r="M7601" t="s">
        <v>22</v>
      </c>
      <c r="N7601" t="s">
        <v>1710</v>
      </c>
      <c r="O7601" t="s">
        <v>29</v>
      </c>
      <c r="P7601" t="s">
        <v>1713</v>
      </c>
      <c r="Q7601" s="13">
        <v>1857</v>
      </c>
      <c r="S7601" s="1">
        <v>0.1</v>
      </c>
      <c r="T7601" t="s">
        <v>23</v>
      </c>
      <c r="U7601" t="s">
        <v>100</v>
      </c>
      <c r="V7601" t="b">
        <v>1</v>
      </c>
      <c r="W7601">
        <v>3.5</v>
      </c>
      <c r="X7601" t="s">
        <v>25</v>
      </c>
      <c r="Y7601" t="s">
        <v>26</v>
      </c>
    </row>
    <row r="7602" spans="1:25" x14ac:dyDescent="0.4">
      <c r="A7602" t="s">
        <v>3963</v>
      </c>
      <c r="B7602" s="2">
        <f ca="1">TODAY()+OpportunityTbl[[#This Row],[CreatedOn_DaysFromToday]]</f>
        <v>44557</v>
      </c>
      <c r="C7602" s="2">
        <f ca="1">TODAY()+OpportunityTbl[[#This Row],[EstCloseDate_DaysFromToday]]</f>
        <v>44618</v>
      </c>
      <c r="D7602">
        <f ca="1">IF(OpportunityTbl[[#This Row],[statecode]]=0,"",OpportunityTbl[[#This Row],[Estimated Close Date]])</f>
        <v>44618</v>
      </c>
      <c r="E7602" s="14">
        <v>-553</v>
      </c>
      <c r="F7602" s="14">
        <v>-492</v>
      </c>
      <c r="G7602" t="s">
        <v>27</v>
      </c>
      <c r="H7602" t="s">
        <v>28</v>
      </c>
      <c r="I7602">
        <v>2</v>
      </c>
      <c r="J7602">
        <v>4</v>
      </c>
      <c r="K7602" t="s">
        <v>11700</v>
      </c>
      <c r="L7602" t="s">
        <v>12239</v>
      </c>
      <c r="M7602" t="s">
        <v>22</v>
      </c>
      <c r="N7602" t="s">
        <v>513</v>
      </c>
      <c r="O7602" t="s">
        <v>29</v>
      </c>
      <c r="P7602" t="s">
        <v>571</v>
      </c>
      <c r="Q7602" s="13">
        <v>7373</v>
      </c>
      <c r="S7602" s="1">
        <v>0.1</v>
      </c>
      <c r="T7602" t="s">
        <v>23</v>
      </c>
      <c r="U7602" t="s">
        <v>97</v>
      </c>
      <c r="V7602" t="b">
        <v>0</v>
      </c>
      <c r="W7602">
        <v>2</v>
      </c>
      <c r="X7602" t="s">
        <v>25</v>
      </c>
      <c r="Y7602" t="s">
        <v>26</v>
      </c>
    </row>
    <row r="7603" spans="1:25" x14ac:dyDescent="0.4">
      <c r="A7603" t="s">
        <v>4230</v>
      </c>
      <c r="B7603" s="2">
        <f ca="1">TODAY()+OpportunityTbl[[#This Row],[CreatedOn_DaysFromToday]]</f>
        <v>44557</v>
      </c>
      <c r="C7603" s="2">
        <f ca="1">TODAY()+OpportunityTbl[[#This Row],[EstCloseDate_DaysFromToday]]</f>
        <v>44598</v>
      </c>
      <c r="D7603">
        <f ca="1">IF(OpportunityTbl[[#This Row],[statecode]]=0,"",OpportunityTbl[[#This Row],[Estimated Close Date]])</f>
        <v>44598</v>
      </c>
      <c r="E7603" s="14">
        <v>-553</v>
      </c>
      <c r="F7603" s="14">
        <v>-512</v>
      </c>
      <c r="G7603" t="s">
        <v>27</v>
      </c>
      <c r="H7603" t="s">
        <v>28</v>
      </c>
      <c r="I7603">
        <v>2</v>
      </c>
      <c r="J7603">
        <v>4</v>
      </c>
      <c r="K7603" t="s">
        <v>11766</v>
      </c>
      <c r="L7603" t="s">
        <v>12238</v>
      </c>
      <c r="M7603" t="s">
        <v>22</v>
      </c>
      <c r="N7603" t="s">
        <v>475</v>
      </c>
      <c r="O7603" t="s">
        <v>29</v>
      </c>
      <c r="P7603" t="s">
        <v>576</v>
      </c>
      <c r="Q7603" s="13">
        <v>3718</v>
      </c>
      <c r="S7603" s="1">
        <v>0.1</v>
      </c>
      <c r="T7603" t="s">
        <v>23</v>
      </c>
      <c r="U7603" t="s">
        <v>100</v>
      </c>
      <c r="V7603" t="b">
        <v>1</v>
      </c>
      <c r="W7603">
        <v>2</v>
      </c>
      <c r="X7603" t="s">
        <v>25</v>
      </c>
      <c r="Y7603" t="s">
        <v>26</v>
      </c>
    </row>
    <row r="7604" spans="1:25" x14ac:dyDescent="0.4">
      <c r="A7604" t="s">
        <v>7056</v>
      </c>
      <c r="B7604" s="2">
        <f ca="1">TODAY()+OpportunityTbl[[#This Row],[CreatedOn_DaysFromToday]]</f>
        <v>44557</v>
      </c>
      <c r="C7604" s="2">
        <f ca="1">TODAY()+OpportunityTbl[[#This Row],[EstCloseDate_DaysFromToday]]</f>
        <v>44598</v>
      </c>
      <c r="D7604">
        <f ca="1">IF(OpportunityTbl[[#This Row],[statecode]]=0,"",OpportunityTbl[[#This Row],[Estimated Close Date]])</f>
        <v>44598</v>
      </c>
      <c r="E7604" s="14">
        <v>-553</v>
      </c>
      <c r="F7604" s="14">
        <v>-512</v>
      </c>
      <c r="G7604" t="s">
        <v>27</v>
      </c>
      <c r="H7604" t="s">
        <v>28</v>
      </c>
      <c r="I7604">
        <v>2</v>
      </c>
      <c r="J7604">
        <v>4</v>
      </c>
      <c r="K7604" t="s">
        <v>11742</v>
      </c>
      <c r="L7604" t="s">
        <v>12236</v>
      </c>
      <c r="M7604" t="s">
        <v>22</v>
      </c>
      <c r="N7604" t="s">
        <v>31</v>
      </c>
      <c r="O7604" t="s">
        <v>29</v>
      </c>
      <c r="P7604" t="s">
        <v>32</v>
      </c>
      <c r="Q7604" s="13">
        <v>1911</v>
      </c>
      <c r="S7604" s="1">
        <v>0.1</v>
      </c>
      <c r="T7604" t="s">
        <v>23</v>
      </c>
      <c r="U7604" t="s">
        <v>24</v>
      </c>
      <c r="V7604" t="b">
        <v>1</v>
      </c>
      <c r="W7604">
        <v>2.5</v>
      </c>
      <c r="X7604" t="s">
        <v>25</v>
      </c>
      <c r="Y7604" t="s">
        <v>4896</v>
      </c>
    </row>
    <row r="7605" spans="1:25" x14ac:dyDescent="0.4">
      <c r="A7605" t="s">
        <v>8277</v>
      </c>
      <c r="B7605" s="2">
        <f ca="1">TODAY()+OpportunityTbl[[#This Row],[CreatedOn_DaysFromToday]]</f>
        <v>44557</v>
      </c>
      <c r="C7605" s="2">
        <f ca="1">TODAY()+OpportunityTbl[[#This Row],[EstCloseDate_DaysFromToday]]</f>
        <v>44614</v>
      </c>
      <c r="D7605">
        <f ca="1">IF(OpportunityTbl[[#This Row],[statecode]]=0,"",OpportunityTbl[[#This Row],[Estimated Close Date]])</f>
        <v>44614</v>
      </c>
      <c r="E7605" s="14">
        <v>-553</v>
      </c>
      <c r="F7605" s="14">
        <v>-496</v>
      </c>
      <c r="G7605" t="s">
        <v>7082</v>
      </c>
      <c r="H7605" t="s">
        <v>7082</v>
      </c>
      <c r="I7605">
        <v>1</v>
      </c>
      <c r="J7605">
        <v>3</v>
      </c>
      <c r="K7605" t="s">
        <v>11767</v>
      </c>
      <c r="L7605" t="s">
        <v>12234</v>
      </c>
      <c r="M7605" t="s">
        <v>22</v>
      </c>
      <c r="N7605" t="s">
        <v>2121</v>
      </c>
      <c r="O7605" t="s">
        <v>29</v>
      </c>
      <c r="P7605" t="s">
        <v>4734</v>
      </c>
      <c r="Q7605" s="13">
        <v>2440</v>
      </c>
      <c r="R7605" s="13">
        <v>2342.4</v>
      </c>
      <c r="S7605" s="1">
        <v>0.9</v>
      </c>
      <c r="T7605" t="s">
        <v>4724</v>
      </c>
      <c r="U7605" t="s">
        <v>97</v>
      </c>
      <c r="V7605" t="b">
        <v>1</v>
      </c>
      <c r="W7605">
        <v>4</v>
      </c>
      <c r="X7605" t="s">
        <v>4732</v>
      </c>
      <c r="Y7605" t="s">
        <v>4916</v>
      </c>
    </row>
    <row r="7606" spans="1:25" x14ac:dyDescent="0.4">
      <c r="A7606" t="s">
        <v>9907</v>
      </c>
      <c r="B7606" s="2">
        <f ca="1">TODAY()+OpportunityTbl[[#This Row],[CreatedOn_DaysFromToday]]</f>
        <v>44557</v>
      </c>
      <c r="C7606" s="2">
        <f ca="1">TODAY()+OpportunityTbl[[#This Row],[EstCloseDate_DaysFromToday]]</f>
        <v>44611</v>
      </c>
      <c r="D7606">
        <f ca="1">IF(OpportunityTbl[[#This Row],[statecode]]=0,"",OpportunityTbl[[#This Row],[Estimated Close Date]])</f>
        <v>44611</v>
      </c>
      <c r="E7606" s="14">
        <v>-553</v>
      </c>
      <c r="F7606" s="14">
        <v>-499</v>
      </c>
      <c r="G7606" t="s">
        <v>7082</v>
      </c>
      <c r="H7606" t="s">
        <v>7082</v>
      </c>
      <c r="I7606">
        <v>1</v>
      </c>
      <c r="J7606">
        <v>3</v>
      </c>
      <c r="K7606" t="s">
        <v>11667</v>
      </c>
      <c r="L7606" t="s">
        <v>12236</v>
      </c>
      <c r="M7606" t="s">
        <v>22</v>
      </c>
      <c r="N7606" t="s">
        <v>2121</v>
      </c>
      <c r="O7606" t="s">
        <v>29</v>
      </c>
      <c r="P7606" t="s">
        <v>4734</v>
      </c>
      <c r="Q7606" s="13">
        <v>3616</v>
      </c>
      <c r="R7606" s="13">
        <v>3471.36</v>
      </c>
      <c r="S7606" s="1">
        <v>0.9</v>
      </c>
      <c r="T7606" t="s">
        <v>4724</v>
      </c>
      <c r="U7606" t="s">
        <v>24</v>
      </c>
      <c r="V7606" t="b">
        <v>1</v>
      </c>
      <c r="W7606">
        <v>4</v>
      </c>
      <c r="X7606" t="s">
        <v>4732</v>
      </c>
      <c r="Y7606" t="s">
        <v>26</v>
      </c>
    </row>
    <row r="7607" spans="1:25" x14ac:dyDescent="0.4">
      <c r="A7607" t="s">
        <v>1198</v>
      </c>
      <c r="B7607" s="2">
        <f ca="1">TODAY()+OpportunityTbl[[#This Row],[CreatedOn_DaysFromToday]]</f>
        <v>44556</v>
      </c>
      <c r="C7607" s="2">
        <f ca="1">TODAY()+OpportunityTbl[[#This Row],[EstCloseDate_DaysFromToday]]</f>
        <v>44607</v>
      </c>
      <c r="D7607">
        <f ca="1">IF(OpportunityTbl[[#This Row],[statecode]]=0,"",OpportunityTbl[[#This Row],[Estimated Close Date]])</f>
        <v>44607</v>
      </c>
      <c r="E7607" s="14">
        <v>-554</v>
      </c>
      <c r="F7607" s="14">
        <v>-503</v>
      </c>
      <c r="G7607" t="s">
        <v>27</v>
      </c>
      <c r="H7607" t="s">
        <v>28</v>
      </c>
      <c r="I7607">
        <v>2</v>
      </c>
      <c r="J7607">
        <v>4</v>
      </c>
      <c r="K7607" t="s">
        <v>11768</v>
      </c>
      <c r="L7607" t="s">
        <v>12240</v>
      </c>
      <c r="M7607" t="s">
        <v>22</v>
      </c>
      <c r="N7607" t="s">
        <v>779</v>
      </c>
      <c r="O7607" t="s">
        <v>29</v>
      </c>
      <c r="P7607" t="s">
        <v>782</v>
      </c>
      <c r="Q7607" s="13">
        <v>8850</v>
      </c>
      <c r="S7607" s="1">
        <v>0.1</v>
      </c>
      <c r="T7607" t="s">
        <v>23</v>
      </c>
      <c r="U7607" t="s">
        <v>100</v>
      </c>
      <c r="V7607" t="b">
        <v>1</v>
      </c>
      <c r="W7607">
        <v>2.5</v>
      </c>
      <c r="X7607" t="s">
        <v>25</v>
      </c>
      <c r="Y7607" t="s">
        <v>26</v>
      </c>
    </row>
    <row r="7608" spans="1:25" x14ac:dyDescent="0.4">
      <c r="A7608" t="s">
        <v>1579</v>
      </c>
      <c r="B7608" s="2">
        <f ca="1">TODAY()+OpportunityTbl[[#This Row],[CreatedOn_DaysFromToday]]</f>
        <v>44556</v>
      </c>
      <c r="C7608" s="2">
        <f ca="1">TODAY()+OpportunityTbl[[#This Row],[EstCloseDate_DaysFromToday]]</f>
        <v>44600</v>
      </c>
      <c r="D7608">
        <f ca="1">IF(OpportunityTbl[[#This Row],[statecode]]=0,"",OpportunityTbl[[#This Row],[Estimated Close Date]])</f>
        <v>44600</v>
      </c>
      <c r="E7608" s="14">
        <v>-554</v>
      </c>
      <c r="F7608" s="14">
        <v>-510</v>
      </c>
      <c r="G7608" t="s">
        <v>27</v>
      </c>
      <c r="H7608" t="s">
        <v>28</v>
      </c>
      <c r="I7608">
        <v>2</v>
      </c>
      <c r="J7608">
        <v>4</v>
      </c>
      <c r="K7608" t="s">
        <v>11704</v>
      </c>
      <c r="L7608" t="s">
        <v>12236</v>
      </c>
      <c r="M7608" t="s">
        <v>22</v>
      </c>
      <c r="N7608" t="s">
        <v>518</v>
      </c>
      <c r="O7608" t="s">
        <v>29</v>
      </c>
      <c r="P7608" t="s">
        <v>532</v>
      </c>
      <c r="Q7608" s="13">
        <v>2616</v>
      </c>
      <c r="S7608" s="1">
        <v>0.1</v>
      </c>
      <c r="T7608" t="s">
        <v>23</v>
      </c>
      <c r="U7608" t="s">
        <v>97</v>
      </c>
      <c r="V7608" t="b">
        <v>1</v>
      </c>
      <c r="W7608">
        <v>2.5</v>
      </c>
      <c r="X7608" t="s">
        <v>25</v>
      </c>
      <c r="Y7608" t="s">
        <v>26</v>
      </c>
    </row>
    <row r="7609" spans="1:25" x14ac:dyDescent="0.4">
      <c r="A7609" t="s">
        <v>2911</v>
      </c>
      <c r="B7609" s="2">
        <f ca="1">TODAY()+OpportunityTbl[[#This Row],[CreatedOn_DaysFromToday]]</f>
        <v>44556</v>
      </c>
      <c r="C7609" s="2">
        <f ca="1">TODAY()+OpportunityTbl[[#This Row],[EstCloseDate_DaysFromToday]]</f>
        <v>44600</v>
      </c>
      <c r="D7609">
        <f ca="1">IF(OpportunityTbl[[#This Row],[statecode]]=0,"",OpportunityTbl[[#This Row],[Estimated Close Date]])</f>
        <v>44600</v>
      </c>
      <c r="E7609" s="14">
        <v>-554</v>
      </c>
      <c r="F7609" s="14">
        <v>-510</v>
      </c>
      <c r="G7609" t="s">
        <v>27</v>
      </c>
      <c r="H7609" t="s">
        <v>28</v>
      </c>
      <c r="I7609">
        <v>2</v>
      </c>
      <c r="J7609">
        <v>4</v>
      </c>
      <c r="K7609" t="s">
        <v>11722</v>
      </c>
      <c r="L7609" t="s">
        <v>12237</v>
      </c>
      <c r="M7609" t="s">
        <v>22</v>
      </c>
      <c r="N7609" t="s">
        <v>475</v>
      </c>
      <c r="O7609" t="s">
        <v>29</v>
      </c>
      <c r="P7609" t="s">
        <v>548</v>
      </c>
      <c r="Q7609" s="13">
        <v>2759</v>
      </c>
      <c r="S7609" s="1">
        <v>0.1</v>
      </c>
      <c r="T7609" t="s">
        <v>23</v>
      </c>
      <c r="U7609" t="s">
        <v>100</v>
      </c>
      <c r="V7609" t="b">
        <v>1</v>
      </c>
      <c r="W7609">
        <v>3.5</v>
      </c>
      <c r="X7609" t="s">
        <v>25</v>
      </c>
      <c r="Y7609" t="s">
        <v>26</v>
      </c>
    </row>
    <row r="7610" spans="1:25" x14ac:dyDescent="0.4">
      <c r="A7610" t="s">
        <v>3082</v>
      </c>
      <c r="B7610" s="2">
        <f ca="1">TODAY()+OpportunityTbl[[#This Row],[CreatedOn_DaysFromToday]]</f>
        <v>44556</v>
      </c>
      <c r="C7610" s="2">
        <f ca="1">TODAY()+OpportunityTbl[[#This Row],[EstCloseDate_DaysFromToday]]</f>
        <v>44624</v>
      </c>
      <c r="D7610">
        <f ca="1">IF(OpportunityTbl[[#This Row],[statecode]]=0,"",OpportunityTbl[[#This Row],[Estimated Close Date]])</f>
        <v>44624</v>
      </c>
      <c r="E7610" s="14">
        <v>-554</v>
      </c>
      <c r="F7610" s="14">
        <v>-486</v>
      </c>
      <c r="G7610" t="s">
        <v>27</v>
      </c>
      <c r="H7610" t="s">
        <v>28</v>
      </c>
      <c r="I7610">
        <v>2</v>
      </c>
      <c r="J7610">
        <v>4</v>
      </c>
      <c r="K7610" t="s">
        <v>11759</v>
      </c>
      <c r="L7610" t="s">
        <v>12236</v>
      </c>
      <c r="M7610" t="s">
        <v>22</v>
      </c>
      <c r="N7610" t="s">
        <v>1617</v>
      </c>
      <c r="O7610" t="s">
        <v>29</v>
      </c>
      <c r="P7610" t="s">
        <v>1620</v>
      </c>
      <c r="Q7610" s="13">
        <v>2477</v>
      </c>
      <c r="S7610" s="1">
        <v>0.1</v>
      </c>
      <c r="T7610" t="s">
        <v>23</v>
      </c>
      <c r="U7610" t="s">
        <v>100</v>
      </c>
      <c r="V7610" t="b">
        <v>0</v>
      </c>
      <c r="W7610">
        <v>3.5</v>
      </c>
      <c r="X7610" t="s">
        <v>25</v>
      </c>
      <c r="Y7610" t="s">
        <v>26</v>
      </c>
    </row>
    <row r="7611" spans="1:25" x14ac:dyDescent="0.4">
      <c r="A7611" t="s">
        <v>4041</v>
      </c>
      <c r="B7611" s="2">
        <f ca="1">TODAY()+OpportunityTbl[[#This Row],[CreatedOn_DaysFromToday]]</f>
        <v>44556</v>
      </c>
      <c r="C7611" s="2">
        <f ca="1">TODAY()+OpportunityTbl[[#This Row],[EstCloseDate_DaysFromToday]]</f>
        <v>44605</v>
      </c>
      <c r="D7611">
        <f ca="1">IF(OpportunityTbl[[#This Row],[statecode]]=0,"",OpportunityTbl[[#This Row],[Estimated Close Date]])</f>
        <v>44605</v>
      </c>
      <c r="E7611" s="14">
        <v>-554</v>
      </c>
      <c r="F7611" s="14">
        <v>-505</v>
      </c>
      <c r="G7611" t="s">
        <v>27</v>
      </c>
      <c r="H7611" t="s">
        <v>28</v>
      </c>
      <c r="I7611">
        <v>2</v>
      </c>
      <c r="J7611">
        <v>4</v>
      </c>
      <c r="K7611" t="s">
        <v>11742</v>
      </c>
      <c r="L7611" t="s">
        <v>12239</v>
      </c>
      <c r="M7611" t="s">
        <v>22</v>
      </c>
      <c r="N7611" t="s">
        <v>779</v>
      </c>
      <c r="O7611" t="s">
        <v>29</v>
      </c>
      <c r="P7611" t="s">
        <v>780</v>
      </c>
      <c r="Q7611" s="13">
        <v>8660</v>
      </c>
      <c r="S7611" s="1">
        <v>0.1</v>
      </c>
      <c r="T7611" t="s">
        <v>23</v>
      </c>
      <c r="U7611" t="s">
        <v>100</v>
      </c>
      <c r="V7611" t="b">
        <v>1</v>
      </c>
      <c r="W7611">
        <v>2</v>
      </c>
      <c r="X7611" t="s">
        <v>25</v>
      </c>
      <c r="Y7611" t="s">
        <v>26</v>
      </c>
    </row>
    <row r="7612" spans="1:25" x14ac:dyDescent="0.4">
      <c r="A7612" t="s">
        <v>6410</v>
      </c>
      <c r="B7612" s="2">
        <f ca="1">TODAY()+OpportunityTbl[[#This Row],[CreatedOn_DaysFromToday]]</f>
        <v>44556</v>
      </c>
      <c r="C7612" s="2">
        <f ca="1">TODAY()+OpportunityTbl[[#This Row],[EstCloseDate_DaysFromToday]]</f>
        <v>44621</v>
      </c>
      <c r="D7612">
        <f ca="1">IF(OpportunityTbl[[#This Row],[statecode]]=0,"",OpportunityTbl[[#This Row],[Estimated Close Date]])</f>
        <v>44621</v>
      </c>
      <c r="E7612" s="14">
        <v>-554</v>
      </c>
      <c r="F7612" s="14">
        <v>-489</v>
      </c>
      <c r="G7612" t="s">
        <v>27</v>
      </c>
      <c r="H7612" t="s">
        <v>28</v>
      </c>
      <c r="I7612">
        <v>2</v>
      </c>
      <c r="J7612">
        <v>4</v>
      </c>
      <c r="K7612" t="s">
        <v>11700</v>
      </c>
      <c r="L7612" t="s">
        <v>12239</v>
      </c>
      <c r="M7612" t="s">
        <v>22</v>
      </c>
      <c r="N7612" t="s">
        <v>480</v>
      </c>
      <c r="O7612" t="s">
        <v>29</v>
      </c>
      <c r="P7612" t="s">
        <v>527</v>
      </c>
      <c r="Q7612" s="13">
        <v>6055</v>
      </c>
      <c r="S7612" s="1">
        <v>0.1</v>
      </c>
      <c r="T7612" t="s">
        <v>23</v>
      </c>
      <c r="U7612" t="s">
        <v>24</v>
      </c>
      <c r="V7612" t="b">
        <v>0</v>
      </c>
      <c r="W7612">
        <v>2</v>
      </c>
      <c r="X7612" t="s">
        <v>25</v>
      </c>
      <c r="Y7612" t="s">
        <v>4899</v>
      </c>
    </row>
    <row r="7613" spans="1:25" x14ac:dyDescent="0.4">
      <c r="A7613" t="s">
        <v>7937</v>
      </c>
      <c r="B7613" s="2">
        <f ca="1">TODAY()+OpportunityTbl[[#This Row],[CreatedOn_DaysFromToday]]</f>
        <v>44556</v>
      </c>
      <c r="C7613" s="2">
        <f ca="1">TODAY()+OpportunityTbl[[#This Row],[EstCloseDate_DaysFromToday]]</f>
        <v>44597</v>
      </c>
      <c r="D7613">
        <f ca="1">IF(OpportunityTbl[[#This Row],[statecode]]=0,"",OpportunityTbl[[#This Row],[Estimated Close Date]])</f>
        <v>44597</v>
      </c>
      <c r="E7613" s="14">
        <v>-554</v>
      </c>
      <c r="F7613" s="14">
        <v>-513</v>
      </c>
      <c r="G7613" t="s">
        <v>7082</v>
      </c>
      <c r="H7613" t="s">
        <v>7082</v>
      </c>
      <c r="I7613">
        <v>1</v>
      </c>
      <c r="J7613">
        <v>3</v>
      </c>
      <c r="K7613" t="s">
        <v>11736</v>
      </c>
      <c r="L7613" t="s">
        <v>12240</v>
      </c>
      <c r="M7613" t="s">
        <v>22</v>
      </c>
      <c r="N7613" t="s">
        <v>469</v>
      </c>
      <c r="O7613" t="s">
        <v>29</v>
      </c>
      <c r="P7613" t="s">
        <v>470</v>
      </c>
      <c r="Q7613" s="13">
        <v>5711</v>
      </c>
      <c r="R7613" s="13">
        <v>5568.23</v>
      </c>
      <c r="S7613" s="1">
        <v>0.3</v>
      </c>
      <c r="T7613" t="s">
        <v>168</v>
      </c>
      <c r="U7613" t="s">
        <v>24</v>
      </c>
      <c r="V7613" t="b">
        <v>1</v>
      </c>
      <c r="W7613">
        <v>2.5</v>
      </c>
      <c r="X7613" t="s">
        <v>157</v>
      </c>
      <c r="Y7613" t="s">
        <v>4926</v>
      </c>
    </row>
    <row r="7614" spans="1:25" x14ac:dyDescent="0.4">
      <c r="A7614" t="s">
        <v>8168</v>
      </c>
      <c r="B7614" s="2">
        <f ca="1">TODAY()+OpportunityTbl[[#This Row],[CreatedOn_DaysFromToday]]</f>
        <v>44556</v>
      </c>
      <c r="C7614" s="2">
        <f ca="1">TODAY()+OpportunityTbl[[#This Row],[EstCloseDate_DaysFromToday]]</f>
        <v>44588</v>
      </c>
      <c r="D7614">
        <f ca="1">IF(OpportunityTbl[[#This Row],[statecode]]=0,"",OpportunityTbl[[#This Row],[Estimated Close Date]])</f>
        <v>44588</v>
      </c>
      <c r="E7614" s="14">
        <v>-554</v>
      </c>
      <c r="F7614" s="14">
        <v>-522</v>
      </c>
      <c r="G7614" t="s">
        <v>7082</v>
      </c>
      <c r="H7614" t="s">
        <v>7082</v>
      </c>
      <c r="I7614">
        <v>1</v>
      </c>
      <c r="J7614">
        <v>3</v>
      </c>
      <c r="K7614" t="s">
        <v>11713</v>
      </c>
      <c r="L7614" t="s">
        <v>12240</v>
      </c>
      <c r="M7614" t="s">
        <v>22</v>
      </c>
      <c r="N7614" t="s">
        <v>31</v>
      </c>
      <c r="O7614" t="s">
        <v>29</v>
      </c>
      <c r="P7614" t="s">
        <v>210</v>
      </c>
      <c r="Q7614" s="13">
        <v>4973</v>
      </c>
      <c r="R7614" s="13">
        <v>4848.68</v>
      </c>
      <c r="S7614" s="1">
        <v>0.3</v>
      </c>
      <c r="T7614" t="s">
        <v>168</v>
      </c>
      <c r="U7614" t="s">
        <v>100</v>
      </c>
      <c r="V7614" t="b">
        <v>1</v>
      </c>
      <c r="W7614">
        <v>2.5</v>
      </c>
      <c r="X7614" t="s">
        <v>157</v>
      </c>
      <c r="Y7614" t="s">
        <v>4896</v>
      </c>
    </row>
    <row r="7615" spans="1:25" x14ac:dyDescent="0.4">
      <c r="A7615" t="s">
        <v>9550</v>
      </c>
      <c r="B7615" s="2">
        <f ca="1">TODAY()+OpportunityTbl[[#This Row],[CreatedOn_DaysFromToday]]</f>
        <v>44556</v>
      </c>
      <c r="C7615" s="2">
        <f ca="1">TODAY()+OpportunityTbl[[#This Row],[EstCloseDate_DaysFromToday]]</f>
        <v>44583</v>
      </c>
      <c r="D7615">
        <f ca="1">IF(OpportunityTbl[[#This Row],[statecode]]=0,"",OpportunityTbl[[#This Row],[Estimated Close Date]])</f>
        <v>44583</v>
      </c>
      <c r="E7615" s="14">
        <v>-554</v>
      </c>
      <c r="F7615" s="14">
        <v>-527</v>
      </c>
      <c r="G7615" t="s">
        <v>7082</v>
      </c>
      <c r="H7615" t="s">
        <v>7082</v>
      </c>
      <c r="I7615">
        <v>1</v>
      </c>
      <c r="J7615">
        <v>3</v>
      </c>
      <c r="K7615" t="s">
        <v>11769</v>
      </c>
      <c r="L7615" t="s">
        <v>12236</v>
      </c>
      <c r="M7615" t="s">
        <v>22</v>
      </c>
      <c r="N7615" t="s">
        <v>469</v>
      </c>
      <c r="O7615" t="s">
        <v>29</v>
      </c>
      <c r="P7615" t="s">
        <v>470</v>
      </c>
      <c r="Q7615" s="13">
        <v>2472</v>
      </c>
      <c r="R7615" s="13">
        <v>2410.1999999999998</v>
      </c>
      <c r="S7615" s="1">
        <v>0.3</v>
      </c>
      <c r="T7615" t="s">
        <v>168</v>
      </c>
      <c r="U7615" t="s">
        <v>100</v>
      </c>
      <c r="V7615" t="b">
        <v>1</v>
      </c>
      <c r="W7615">
        <v>2.5</v>
      </c>
      <c r="X7615" t="s">
        <v>157</v>
      </c>
      <c r="Y7615" t="s">
        <v>26</v>
      </c>
    </row>
    <row r="7616" spans="1:25" x14ac:dyDescent="0.4">
      <c r="A7616" t="s">
        <v>9551</v>
      </c>
      <c r="B7616" s="2">
        <f ca="1">TODAY()+OpportunityTbl[[#This Row],[CreatedOn_DaysFromToday]]</f>
        <v>44556</v>
      </c>
      <c r="C7616" s="2">
        <f ca="1">TODAY()+OpportunityTbl[[#This Row],[EstCloseDate_DaysFromToday]]</f>
        <v>44596</v>
      </c>
      <c r="D7616">
        <f ca="1">IF(OpportunityTbl[[#This Row],[statecode]]=0,"",OpportunityTbl[[#This Row],[Estimated Close Date]])</f>
        <v>44596</v>
      </c>
      <c r="E7616" s="14">
        <v>-554</v>
      </c>
      <c r="F7616" s="14">
        <v>-514</v>
      </c>
      <c r="G7616" t="s">
        <v>7082</v>
      </c>
      <c r="H7616" t="s">
        <v>7082</v>
      </c>
      <c r="I7616">
        <v>1</v>
      </c>
      <c r="J7616">
        <v>3</v>
      </c>
      <c r="K7616" t="s">
        <v>11718</v>
      </c>
      <c r="L7616" t="s">
        <v>12236</v>
      </c>
      <c r="M7616" t="s">
        <v>22</v>
      </c>
      <c r="N7616" t="s">
        <v>469</v>
      </c>
      <c r="O7616" t="s">
        <v>29</v>
      </c>
      <c r="P7616" t="s">
        <v>470</v>
      </c>
      <c r="Q7616" s="13">
        <v>2004</v>
      </c>
      <c r="R7616" s="13">
        <v>1953.9</v>
      </c>
      <c r="S7616" s="1">
        <v>0.3</v>
      </c>
      <c r="T7616" t="s">
        <v>168</v>
      </c>
      <c r="U7616" t="s">
        <v>97</v>
      </c>
      <c r="V7616" t="b">
        <v>1</v>
      </c>
      <c r="W7616">
        <v>2.5</v>
      </c>
      <c r="X7616" t="s">
        <v>157</v>
      </c>
      <c r="Y7616" t="s">
        <v>26</v>
      </c>
    </row>
    <row r="7617" spans="1:25" x14ac:dyDescent="0.4">
      <c r="A7617" t="s">
        <v>10136</v>
      </c>
      <c r="B7617" s="2">
        <f ca="1">TODAY()+OpportunityTbl[[#This Row],[CreatedOn_DaysFromToday]]</f>
        <v>44556</v>
      </c>
      <c r="C7617" s="2">
        <f ca="1">TODAY()+OpportunityTbl[[#This Row],[EstCloseDate_DaysFromToday]]</f>
        <v>44627</v>
      </c>
      <c r="D7617">
        <f ca="1">IF(OpportunityTbl[[#This Row],[statecode]]=0,"",OpportunityTbl[[#This Row],[Estimated Close Date]])</f>
        <v>44627</v>
      </c>
      <c r="E7617" s="14">
        <v>-554</v>
      </c>
      <c r="F7617" s="14">
        <v>-483</v>
      </c>
      <c r="G7617" t="s">
        <v>7082</v>
      </c>
      <c r="H7617" t="s">
        <v>7082</v>
      </c>
      <c r="I7617">
        <v>1</v>
      </c>
      <c r="J7617">
        <v>3</v>
      </c>
      <c r="K7617" t="s">
        <v>11679</v>
      </c>
      <c r="L7617" t="s">
        <v>12237</v>
      </c>
      <c r="M7617" t="s">
        <v>22</v>
      </c>
      <c r="N7617" t="s">
        <v>2121</v>
      </c>
      <c r="O7617" t="s">
        <v>29</v>
      </c>
      <c r="P7617" t="s">
        <v>4734</v>
      </c>
      <c r="Q7617" s="13">
        <v>4786</v>
      </c>
      <c r="R7617" s="13">
        <v>4546.7</v>
      </c>
      <c r="S7617" s="1">
        <v>0.9</v>
      </c>
      <c r="T7617" t="s">
        <v>4724</v>
      </c>
      <c r="U7617" t="s">
        <v>24</v>
      </c>
      <c r="V7617" t="b">
        <v>0</v>
      </c>
      <c r="W7617">
        <v>5</v>
      </c>
      <c r="X7617" t="s">
        <v>4732</v>
      </c>
      <c r="Y7617" t="s">
        <v>26</v>
      </c>
    </row>
    <row r="7618" spans="1:25" x14ac:dyDescent="0.4">
      <c r="A7618" t="s">
        <v>460</v>
      </c>
      <c r="B7618" s="2">
        <f ca="1">TODAY()+OpportunityTbl[[#This Row],[CreatedOn_DaysFromToday]]</f>
        <v>44555</v>
      </c>
      <c r="C7618" s="2">
        <f ca="1">TODAY()+OpportunityTbl[[#This Row],[EstCloseDate_DaysFromToday]]</f>
        <v>44593</v>
      </c>
      <c r="D7618">
        <f ca="1">IF(OpportunityTbl[[#This Row],[statecode]]=0,"",OpportunityTbl[[#This Row],[Estimated Close Date]])</f>
        <v>44593</v>
      </c>
      <c r="E7618" s="14">
        <v>-555</v>
      </c>
      <c r="F7618" s="14">
        <v>-517</v>
      </c>
      <c r="G7618" t="s">
        <v>27</v>
      </c>
      <c r="H7618" t="s">
        <v>28</v>
      </c>
      <c r="I7618">
        <v>2</v>
      </c>
      <c r="J7618">
        <v>4</v>
      </c>
      <c r="K7618" t="s">
        <v>11722</v>
      </c>
      <c r="L7618" t="s">
        <v>12236</v>
      </c>
      <c r="M7618" t="s">
        <v>22</v>
      </c>
      <c r="N7618" t="s">
        <v>31</v>
      </c>
      <c r="O7618" t="s">
        <v>29</v>
      </c>
      <c r="P7618" t="s">
        <v>419</v>
      </c>
      <c r="Q7618" s="13">
        <v>1576</v>
      </c>
      <c r="S7618" s="1">
        <v>0.1</v>
      </c>
      <c r="T7618" t="s">
        <v>23</v>
      </c>
      <c r="U7618" t="s">
        <v>24</v>
      </c>
      <c r="V7618" t="b">
        <v>1</v>
      </c>
      <c r="W7618">
        <v>2.5</v>
      </c>
      <c r="X7618" t="s">
        <v>25</v>
      </c>
      <c r="Y7618" t="s">
        <v>26</v>
      </c>
    </row>
    <row r="7619" spans="1:25" x14ac:dyDescent="0.4">
      <c r="A7619" t="s">
        <v>1007</v>
      </c>
      <c r="B7619" s="2">
        <f ca="1">TODAY()+OpportunityTbl[[#This Row],[CreatedOn_DaysFromToday]]</f>
        <v>44555</v>
      </c>
      <c r="C7619" s="2">
        <f ca="1">TODAY()+OpportunityTbl[[#This Row],[EstCloseDate_DaysFromToday]]</f>
        <v>44629</v>
      </c>
      <c r="D7619">
        <f ca="1">IF(OpportunityTbl[[#This Row],[statecode]]=0,"",OpportunityTbl[[#This Row],[Estimated Close Date]])</f>
        <v>44629</v>
      </c>
      <c r="E7619" s="14">
        <v>-555</v>
      </c>
      <c r="F7619" s="14">
        <v>-481</v>
      </c>
      <c r="G7619" t="s">
        <v>27</v>
      </c>
      <c r="H7619" t="s">
        <v>28</v>
      </c>
      <c r="I7619">
        <v>2</v>
      </c>
      <c r="J7619">
        <v>4</v>
      </c>
      <c r="K7619" t="s">
        <v>11694</v>
      </c>
      <c r="L7619" t="s">
        <v>12236</v>
      </c>
      <c r="M7619" t="s">
        <v>22</v>
      </c>
      <c r="N7619" t="s">
        <v>534</v>
      </c>
      <c r="O7619" t="s">
        <v>29</v>
      </c>
      <c r="P7619" t="s">
        <v>581</v>
      </c>
      <c r="Q7619" s="13">
        <v>3120</v>
      </c>
      <c r="S7619" s="1">
        <v>0.1</v>
      </c>
      <c r="T7619" t="s">
        <v>23</v>
      </c>
      <c r="U7619" t="s">
        <v>97</v>
      </c>
      <c r="V7619" t="b">
        <v>1</v>
      </c>
      <c r="W7619">
        <v>2.5</v>
      </c>
      <c r="X7619" t="s">
        <v>25</v>
      </c>
      <c r="Y7619" t="s">
        <v>26</v>
      </c>
    </row>
    <row r="7620" spans="1:25" x14ac:dyDescent="0.4">
      <c r="A7620" t="s">
        <v>1199</v>
      </c>
      <c r="B7620" s="2">
        <f ca="1">TODAY()+OpportunityTbl[[#This Row],[CreatedOn_DaysFromToday]]</f>
        <v>44555</v>
      </c>
      <c r="C7620" s="2">
        <f ca="1">TODAY()+OpportunityTbl[[#This Row],[EstCloseDate_DaysFromToday]]</f>
        <v>44606</v>
      </c>
      <c r="D7620">
        <f ca="1">IF(OpportunityTbl[[#This Row],[statecode]]=0,"",OpportunityTbl[[#This Row],[Estimated Close Date]])</f>
        <v>44606</v>
      </c>
      <c r="E7620" s="14">
        <v>-555</v>
      </c>
      <c r="F7620" s="14">
        <v>-504</v>
      </c>
      <c r="G7620" t="s">
        <v>27</v>
      </c>
      <c r="H7620" t="s">
        <v>28</v>
      </c>
      <c r="I7620">
        <v>2</v>
      </c>
      <c r="J7620">
        <v>4</v>
      </c>
      <c r="K7620" t="s">
        <v>11753</v>
      </c>
      <c r="L7620" t="s">
        <v>12234</v>
      </c>
      <c r="M7620" t="s">
        <v>22</v>
      </c>
      <c r="N7620" t="s">
        <v>779</v>
      </c>
      <c r="O7620" t="s">
        <v>29</v>
      </c>
      <c r="P7620" t="s">
        <v>782</v>
      </c>
      <c r="Q7620" s="13">
        <v>1679</v>
      </c>
      <c r="S7620" s="1">
        <v>0.1</v>
      </c>
      <c r="T7620" t="s">
        <v>23</v>
      </c>
      <c r="U7620" t="s">
        <v>100</v>
      </c>
      <c r="V7620" t="b">
        <v>1</v>
      </c>
      <c r="W7620">
        <v>2.5</v>
      </c>
      <c r="X7620" t="s">
        <v>25</v>
      </c>
      <c r="Y7620" t="s">
        <v>26</v>
      </c>
    </row>
    <row r="7621" spans="1:25" x14ac:dyDescent="0.4">
      <c r="A7621" t="s">
        <v>1322</v>
      </c>
      <c r="B7621" s="2">
        <f ca="1">TODAY()+OpportunityTbl[[#This Row],[CreatedOn_DaysFromToday]]</f>
        <v>44555</v>
      </c>
      <c r="C7621" s="2">
        <f ca="1">TODAY()+OpportunityTbl[[#This Row],[EstCloseDate_DaysFromToday]]</f>
        <v>44604</v>
      </c>
      <c r="D7621">
        <f ca="1">IF(OpportunityTbl[[#This Row],[statecode]]=0,"",OpportunityTbl[[#This Row],[Estimated Close Date]])</f>
        <v>44604</v>
      </c>
      <c r="E7621" s="14">
        <v>-555</v>
      </c>
      <c r="F7621" s="14">
        <v>-506</v>
      </c>
      <c r="G7621" t="s">
        <v>27</v>
      </c>
      <c r="H7621" t="s">
        <v>28</v>
      </c>
      <c r="I7621">
        <v>2</v>
      </c>
      <c r="J7621">
        <v>4</v>
      </c>
      <c r="K7621" t="s">
        <v>11770</v>
      </c>
      <c r="L7621" t="s">
        <v>12234</v>
      </c>
      <c r="M7621" t="s">
        <v>22</v>
      </c>
      <c r="N7621" t="s">
        <v>513</v>
      </c>
      <c r="O7621" t="s">
        <v>29</v>
      </c>
      <c r="P7621" t="s">
        <v>514</v>
      </c>
      <c r="Q7621" s="13">
        <v>1960</v>
      </c>
      <c r="S7621" s="1">
        <v>0.1</v>
      </c>
      <c r="T7621" t="s">
        <v>23</v>
      </c>
      <c r="U7621" t="s">
        <v>24</v>
      </c>
      <c r="V7621" t="b">
        <v>1</v>
      </c>
      <c r="W7621">
        <v>2.5</v>
      </c>
      <c r="X7621" t="s">
        <v>25</v>
      </c>
      <c r="Y7621" t="s">
        <v>26</v>
      </c>
    </row>
    <row r="7622" spans="1:25" x14ac:dyDescent="0.4">
      <c r="A7622" t="s">
        <v>1706</v>
      </c>
      <c r="B7622" s="2">
        <f ca="1">TODAY()+OpportunityTbl[[#This Row],[CreatedOn_DaysFromToday]]</f>
        <v>44555</v>
      </c>
      <c r="C7622" s="2">
        <f ca="1">TODAY()+OpportunityTbl[[#This Row],[EstCloseDate_DaysFromToday]]</f>
        <v>44640</v>
      </c>
      <c r="D7622">
        <f ca="1">IF(OpportunityTbl[[#This Row],[statecode]]=0,"",OpportunityTbl[[#This Row],[Estimated Close Date]])</f>
        <v>44640</v>
      </c>
      <c r="E7622" s="14">
        <v>-555</v>
      </c>
      <c r="F7622" s="14">
        <v>-470</v>
      </c>
      <c r="G7622" t="s">
        <v>27</v>
      </c>
      <c r="H7622" t="s">
        <v>28</v>
      </c>
      <c r="I7622">
        <v>2</v>
      </c>
      <c r="J7622">
        <v>4</v>
      </c>
      <c r="K7622" t="s">
        <v>11602</v>
      </c>
      <c r="L7622" t="s">
        <v>12233</v>
      </c>
      <c r="M7622" t="s">
        <v>22</v>
      </c>
      <c r="N7622" t="s">
        <v>1617</v>
      </c>
      <c r="O7622" t="s">
        <v>29</v>
      </c>
      <c r="P7622" t="s">
        <v>1648</v>
      </c>
      <c r="Q7622" s="13">
        <v>26231</v>
      </c>
      <c r="S7622" s="1">
        <v>0.3</v>
      </c>
      <c r="T7622" t="s">
        <v>168</v>
      </c>
      <c r="U7622" t="s">
        <v>97</v>
      </c>
      <c r="V7622" t="b">
        <v>0</v>
      </c>
      <c r="W7622">
        <v>3.5</v>
      </c>
      <c r="X7622" t="s">
        <v>157</v>
      </c>
      <c r="Y7622" t="s">
        <v>26</v>
      </c>
    </row>
    <row r="7623" spans="1:25" x14ac:dyDescent="0.4">
      <c r="A7623" t="s">
        <v>3199</v>
      </c>
      <c r="B7623" s="2">
        <f ca="1">TODAY()+OpportunityTbl[[#This Row],[CreatedOn_DaysFromToday]]</f>
        <v>44555</v>
      </c>
      <c r="C7623" s="2">
        <f ca="1">TODAY()+OpportunityTbl[[#This Row],[EstCloseDate_DaysFromToday]]</f>
        <v>44601</v>
      </c>
      <c r="D7623">
        <f ca="1">IF(OpportunityTbl[[#This Row],[statecode]]=0,"",OpportunityTbl[[#This Row],[Estimated Close Date]])</f>
        <v>44601</v>
      </c>
      <c r="E7623" s="14">
        <v>-555</v>
      </c>
      <c r="F7623" s="14">
        <v>-509</v>
      </c>
      <c r="G7623" t="s">
        <v>27</v>
      </c>
      <c r="H7623" t="s">
        <v>28</v>
      </c>
      <c r="I7623">
        <v>2</v>
      </c>
      <c r="J7623">
        <v>4</v>
      </c>
      <c r="K7623" t="s">
        <v>11718</v>
      </c>
      <c r="L7623" t="s">
        <v>12237</v>
      </c>
      <c r="M7623" t="s">
        <v>22</v>
      </c>
      <c r="N7623" t="s">
        <v>1710</v>
      </c>
      <c r="O7623" t="s">
        <v>29</v>
      </c>
      <c r="P7623" t="s">
        <v>1713</v>
      </c>
      <c r="Q7623" s="13">
        <v>3698</v>
      </c>
      <c r="S7623" s="1">
        <v>0.1</v>
      </c>
      <c r="T7623" t="s">
        <v>23</v>
      </c>
      <c r="U7623" t="s">
        <v>24</v>
      </c>
      <c r="V7623" t="b">
        <v>1</v>
      </c>
      <c r="W7623">
        <v>5</v>
      </c>
      <c r="X7623" t="s">
        <v>25</v>
      </c>
      <c r="Y7623" t="s">
        <v>26</v>
      </c>
    </row>
    <row r="7624" spans="1:25" x14ac:dyDescent="0.4">
      <c r="A7624" t="s">
        <v>6605</v>
      </c>
      <c r="B7624" s="2">
        <f ca="1">TODAY()+OpportunityTbl[[#This Row],[CreatedOn_DaysFromToday]]</f>
        <v>44555</v>
      </c>
      <c r="C7624" s="2">
        <f ca="1">TODAY()+OpportunityTbl[[#This Row],[EstCloseDate_DaysFromToday]]</f>
        <v>44610</v>
      </c>
      <c r="D7624">
        <f ca="1">IF(OpportunityTbl[[#This Row],[statecode]]=0,"",OpportunityTbl[[#This Row],[Estimated Close Date]])</f>
        <v>44610</v>
      </c>
      <c r="E7624" s="14">
        <v>-555</v>
      </c>
      <c r="F7624" s="14">
        <v>-500</v>
      </c>
      <c r="G7624" t="s">
        <v>27</v>
      </c>
      <c r="H7624" t="s">
        <v>28</v>
      </c>
      <c r="I7624">
        <v>2</v>
      </c>
      <c r="J7624">
        <v>4</v>
      </c>
      <c r="K7624" t="s">
        <v>11690</v>
      </c>
      <c r="L7624" t="s">
        <v>12234</v>
      </c>
      <c r="M7624" t="s">
        <v>22</v>
      </c>
      <c r="N7624" t="s">
        <v>469</v>
      </c>
      <c r="O7624" t="s">
        <v>29</v>
      </c>
      <c r="P7624" t="s">
        <v>470</v>
      </c>
      <c r="Q7624" s="13">
        <v>2648</v>
      </c>
      <c r="S7624" s="1">
        <v>0.3</v>
      </c>
      <c r="T7624" t="s">
        <v>168</v>
      </c>
      <c r="U7624" t="s">
        <v>97</v>
      </c>
      <c r="V7624" t="b">
        <v>0</v>
      </c>
      <c r="W7624">
        <v>2.5</v>
      </c>
      <c r="X7624" t="s">
        <v>157</v>
      </c>
      <c r="Y7624" t="s">
        <v>4926</v>
      </c>
    </row>
    <row r="7625" spans="1:25" x14ac:dyDescent="0.4">
      <c r="A7625" t="s">
        <v>6681</v>
      </c>
      <c r="B7625" s="2">
        <f ca="1">TODAY()+OpportunityTbl[[#This Row],[CreatedOn_DaysFromToday]]</f>
        <v>44555</v>
      </c>
      <c r="C7625" s="2">
        <f ca="1">TODAY()+OpportunityTbl[[#This Row],[EstCloseDate_DaysFromToday]]</f>
        <v>44608</v>
      </c>
      <c r="D7625">
        <f ca="1">IF(OpportunityTbl[[#This Row],[statecode]]=0,"",OpportunityTbl[[#This Row],[Estimated Close Date]])</f>
        <v>44608</v>
      </c>
      <c r="E7625" s="14">
        <v>-555</v>
      </c>
      <c r="F7625" s="14">
        <v>-502</v>
      </c>
      <c r="G7625" t="s">
        <v>27</v>
      </c>
      <c r="H7625" t="s">
        <v>28</v>
      </c>
      <c r="I7625">
        <v>2</v>
      </c>
      <c r="J7625">
        <v>4</v>
      </c>
      <c r="K7625" t="s">
        <v>11717</v>
      </c>
      <c r="L7625" t="s">
        <v>12234</v>
      </c>
      <c r="M7625" t="s">
        <v>22</v>
      </c>
      <c r="N7625" t="s">
        <v>779</v>
      </c>
      <c r="O7625" t="s">
        <v>29</v>
      </c>
      <c r="P7625" t="s">
        <v>782</v>
      </c>
      <c r="Q7625" s="13">
        <v>2066</v>
      </c>
      <c r="S7625" s="1">
        <v>0.3</v>
      </c>
      <c r="T7625" t="s">
        <v>168</v>
      </c>
      <c r="U7625" t="s">
        <v>100</v>
      </c>
      <c r="V7625" t="b">
        <v>1</v>
      </c>
      <c r="W7625">
        <v>2.5</v>
      </c>
      <c r="X7625" t="s">
        <v>157</v>
      </c>
      <c r="Y7625" t="s">
        <v>4890</v>
      </c>
    </row>
    <row r="7626" spans="1:25" x14ac:dyDescent="0.4">
      <c r="A7626" t="s">
        <v>6982</v>
      </c>
      <c r="B7626" s="2">
        <f ca="1">TODAY()+OpportunityTbl[[#This Row],[CreatedOn_DaysFromToday]]</f>
        <v>44555</v>
      </c>
      <c r="C7626" s="2">
        <f ca="1">TODAY()+OpportunityTbl[[#This Row],[EstCloseDate_DaysFromToday]]</f>
        <v>44615</v>
      </c>
      <c r="D7626">
        <f ca="1">IF(OpportunityTbl[[#This Row],[statecode]]=0,"",OpportunityTbl[[#This Row],[Estimated Close Date]])</f>
        <v>44615</v>
      </c>
      <c r="E7626" s="14">
        <v>-555</v>
      </c>
      <c r="F7626" s="14">
        <v>-495</v>
      </c>
      <c r="G7626" t="s">
        <v>27</v>
      </c>
      <c r="H7626" t="s">
        <v>28</v>
      </c>
      <c r="I7626">
        <v>2</v>
      </c>
      <c r="J7626">
        <v>4</v>
      </c>
      <c r="K7626" t="s">
        <v>11690</v>
      </c>
      <c r="L7626" t="s">
        <v>12236</v>
      </c>
      <c r="M7626" t="s">
        <v>22</v>
      </c>
      <c r="N7626" t="s">
        <v>31</v>
      </c>
      <c r="O7626" t="s">
        <v>29</v>
      </c>
      <c r="P7626" t="s">
        <v>210</v>
      </c>
      <c r="Q7626" s="13">
        <v>2991</v>
      </c>
      <c r="S7626" s="1">
        <v>0.3</v>
      </c>
      <c r="T7626" t="s">
        <v>168</v>
      </c>
      <c r="U7626" t="s">
        <v>97</v>
      </c>
      <c r="V7626" t="b">
        <v>0</v>
      </c>
      <c r="W7626">
        <v>2.5</v>
      </c>
      <c r="X7626" t="s">
        <v>157</v>
      </c>
      <c r="Y7626" t="s">
        <v>4899</v>
      </c>
    </row>
    <row r="7627" spans="1:25" x14ac:dyDescent="0.4">
      <c r="A7627" t="s">
        <v>7382</v>
      </c>
      <c r="B7627" s="2">
        <f ca="1">TODAY()+OpportunityTbl[[#This Row],[CreatedOn_DaysFromToday]]</f>
        <v>44555</v>
      </c>
      <c r="C7627" s="2">
        <f ca="1">TODAY()+OpportunityTbl[[#This Row],[EstCloseDate_DaysFromToday]]</f>
        <v>44601</v>
      </c>
      <c r="D7627">
        <f ca="1">IF(OpportunityTbl[[#This Row],[statecode]]=0,"",OpportunityTbl[[#This Row],[Estimated Close Date]])</f>
        <v>44601</v>
      </c>
      <c r="E7627" s="14">
        <v>-555</v>
      </c>
      <c r="F7627" s="14">
        <v>-509</v>
      </c>
      <c r="G7627" t="s">
        <v>7082</v>
      </c>
      <c r="H7627" t="s">
        <v>7082</v>
      </c>
      <c r="I7627">
        <v>1</v>
      </c>
      <c r="J7627">
        <v>3</v>
      </c>
      <c r="K7627" t="s">
        <v>11728</v>
      </c>
      <c r="L7627" t="s">
        <v>12239</v>
      </c>
      <c r="M7627" t="s">
        <v>22</v>
      </c>
      <c r="N7627" t="s">
        <v>31</v>
      </c>
      <c r="O7627" t="s">
        <v>29</v>
      </c>
      <c r="P7627" t="s">
        <v>210</v>
      </c>
      <c r="Q7627" s="13">
        <v>9276</v>
      </c>
      <c r="R7627" s="13">
        <v>9090.48</v>
      </c>
      <c r="S7627" s="1">
        <v>0.3</v>
      </c>
      <c r="T7627" t="s">
        <v>168</v>
      </c>
      <c r="U7627" t="s">
        <v>97</v>
      </c>
      <c r="V7627" t="b">
        <v>1</v>
      </c>
      <c r="W7627">
        <v>2</v>
      </c>
      <c r="X7627" t="s">
        <v>157</v>
      </c>
      <c r="Y7627" t="s">
        <v>4890</v>
      </c>
    </row>
    <row r="7628" spans="1:25" x14ac:dyDescent="0.4">
      <c r="A7628" t="s">
        <v>9268</v>
      </c>
      <c r="B7628" s="2">
        <f ca="1">TODAY()+OpportunityTbl[[#This Row],[CreatedOn_DaysFromToday]]</f>
        <v>44555</v>
      </c>
      <c r="C7628" s="2">
        <f ca="1">TODAY()+OpportunityTbl[[#This Row],[EstCloseDate_DaysFromToday]]</f>
        <v>44605</v>
      </c>
      <c r="D7628">
        <f ca="1">IF(OpportunityTbl[[#This Row],[statecode]]=0,"",OpportunityTbl[[#This Row],[Estimated Close Date]])</f>
        <v>44605</v>
      </c>
      <c r="E7628" s="14">
        <v>-555</v>
      </c>
      <c r="F7628" s="14">
        <v>-505</v>
      </c>
      <c r="G7628" t="s">
        <v>7082</v>
      </c>
      <c r="H7628" t="s">
        <v>7082</v>
      </c>
      <c r="I7628">
        <v>1</v>
      </c>
      <c r="J7628">
        <v>3</v>
      </c>
      <c r="K7628" t="s">
        <v>11718</v>
      </c>
      <c r="L7628" t="s">
        <v>12236</v>
      </c>
      <c r="M7628" t="s">
        <v>22</v>
      </c>
      <c r="N7628" t="s">
        <v>2121</v>
      </c>
      <c r="O7628" t="s">
        <v>29</v>
      </c>
      <c r="P7628" t="s">
        <v>2336</v>
      </c>
      <c r="Q7628" s="13">
        <v>2896</v>
      </c>
      <c r="R7628" s="13">
        <v>2780.16</v>
      </c>
      <c r="S7628" s="1">
        <v>0.5</v>
      </c>
      <c r="T7628" t="s">
        <v>168</v>
      </c>
      <c r="U7628" t="s">
        <v>24</v>
      </c>
      <c r="V7628" t="b">
        <v>1</v>
      </c>
      <c r="W7628">
        <v>4</v>
      </c>
      <c r="X7628" t="s">
        <v>240</v>
      </c>
      <c r="Y7628" t="s">
        <v>26</v>
      </c>
    </row>
    <row r="7629" spans="1:25" x14ac:dyDescent="0.4">
      <c r="A7629" t="s">
        <v>9269</v>
      </c>
      <c r="B7629" s="2">
        <f ca="1">TODAY()+OpportunityTbl[[#This Row],[CreatedOn_DaysFromToday]]</f>
        <v>44555</v>
      </c>
      <c r="C7629" s="2">
        <f ca="1">TODAY()+OpportunityTbl[[#This Row],[EstCloseDate_DaysFromToday]]</f>
        <v>44636</v>
      </c>
      <c r="D7629">
        <f ca="1">IF(OpportunityTbl[[#This Row],[statecode]]=0,"",OpportunityTbl[[#This Row],[Estimated Close Date]])</f>
        <v>44636</v>
      </c>
      <c r="E7629" s="14">
        <v>-555</v>
      </c>
      <c r="F7629" s="14">
        <v>-474</v>
      </c>
      <c r="G7629" t="s">
        <v>7082</v>
      </c>
      <c r="H7629" t="s">
        <v>7082</v>
      </c>
      <c r="I7629">
        <v>1</v>
      </c>
      <c r="J7629">
        <v>3</v>
      </c>
      <c r="K7629" t="s">
        <v>11648</v>
      </c>
      <c r="L7629" t="s">
        <v>12234</v>
      </c>
      <c r="M7629" t="s">
        <v>22</v>
      </c>
      <c r="N7629" t="s">
        <v>1816</v>
      </c>
      <c r="O7629" t="s">
        <v>29</v>
      </c>
      <c r="P7629" t="s">
        <v>4473</v>
      </c>
      <c r="Q7629" s="13">
        <v>2874</v>
      </c>
      <c r="R7629" s="13">
        <v>2759.04</v>
      </c>
      <c r="S7629" s="1">
        <v>0.5</v>
      </c>
      <c r="T7629" t="s">
        <v>168</v>
      </c>
      <c r="U7629" t="s">
        <v>24</v>
      </c>
      <c r="V7629" t="b">
        <v>1</v>
      </c>
      <c r="W7629">
        <v>4</v>
      </c>
      <c r="X7629" t="s">
        <v>240</v>
      </c>
      <c r="Y7629" t="s">
        <v>26</v>
      </c>
    </row>
    <row r="7630" spans="1:25" x14ac:dyDescent="0.4">
      <c r="A7630" t="s">
        <v>761</v>
      </c>
      <c r="B7630" s="2">
        <f ca="1">TODAY()+OpportunityTbl[[#This Row],[CreatedOn_DaysFromToday]]</f>
        <v>44554</v>
      </c>
      <c r="C7630" s="2">
        <f ca="1">TODAY()+OpportunityTbl[[#This Row],[EstCloseDate_DaysFromToday]]</f>
        <v>44594</v>
      </c>
      <c r="D7630">
        <f ca="1">IF(OpportunityTbl[[#This Row],[statecode]]=0,"",OpportunityTbl[[#This Row],[Estimated Close Date]])</f>
        <v>44594</v>
      </c>
      <c r="E7630" s="14">
        <v>-556</v>
      </c>
      <c r="F7630" s="14">
        <v>-516</v>
      </c>
      <c r="G7630" t="s">
        <v>27</v>
      </c>
      <c r="H7630" t="s">
        <v>28</v>
      </c>
      <c r="I7630">
        <v>2</v>
      </c>
      <c r="J7630">
        <v>4</v>
      </c>
      <c r="K7630" t="s">
        <v>11769</v>
      </c>
      <c r="L7630" t="s">
        <v>12233</v>
      </c>
      <c r="M7630" t="s">
        <v>22</v>
      </c>
      <c r="N7630" t="s">
        <v>469</v>
      </c>
      <c r="O7630" t="s">
        <v>29</v>
      </c>
      <c r="P7630" t="s">
        <v>470</v>
      </c>
      <c r="Q7630" s="13">
        <v>30638</v>
      </c>
      <c r="S7630" s="1">
        <v>0.3</v>
      </c>
      <c r="T7630" t="s">
        <v>168</v>
      </c>
      <c r="U7630" t="s">
        <v>97</v>
      </c>
      <c r="V7630" t="b">
        <v>1</v>
      </c>
      <c r="W7630">
        <v>2.5</v>
      </c>
      <c r="X7630" t="s">
        <v>157</v>
      </c>
      <c r="Y7630" t="s">
        <v>26</v>
      </c>
    </row>
    <row r="7631" spans="1:25" x14ac:dyDescent="0.4">
      <c r="A7631" t="s">
        <v>1412</v>
      </c>
      <c r="B7631" s="2">
        <f ca="1">TODAY()+OpportunityTbl[[#This Row],[CreatedOn_DaysFromToday]]</f>
        <v>44554</v>
      </c>
      <c r="C7631" s="2">
        <f ca="1">TODAY()+OpportunityTbl[[#This Row],[EstCloseDate_DaysFromToday]]</f>
        <v>44601</v>
      </c>
      <c r="D7631">
        <f ca="1">IF(OpportunityTbl[[#This Row],[statecode]]=0,"",OpportunityTbl[[#This Row],[Estimated Close Date]])</f>
        <v>44601</v>
      </c>
      <c r="E7631" s="14">
        <v>-556</v>
      </c>
      <c r="F7631" s="14">
        <v>-509</v>
      </c>
      <c r="G7631" t="s">
        <v>27</v>
      </c>
      <c r="H7631" t="s">
        <v>28</v>
      </c>
      <c r="I7631">
        <v>2</v>
      </c>
      <c r="J7631">
        <v>4</v>
      </c>
      <c r="K7631" t="s">
        <v>11762</v>
      </c>
      <c r="L7631" t="s">
        <v>12234</v>
      </c>
      <c r="M7631" t="s">
        <v>22</v>
      </c>
      <c r="N7631" t="s">
        <v>513</v>
      </c>
      <c r="O7631" t="s">
        <v>29</v>
      </c>
      <c r="P7631" t="s">
        <v>525</v>
      </c>
      <c r="Q7631" s="13">
        <v>2012</v>
      </c>
      <c r="S7631" s="1">
        <v>0.1</v>
      </c>
      <c r="T7631" t="s">
        <v>23</v>
      </c>
      <c r="U7631" t="s">
        <v>24</v>
      </c>
      <c r="V7631" t="b">
        <v>1</v>
      </c>
      <c r="W7631">
        <v>2.5</v>
      </c>
      <c r="X7631" t="s">
        <v>25</v>
      </c>
      <c r="Y7631" t="s">
        <v>26</v>
      </c>
    </row>
    <row r="7632" spans="1:25" x14ac:dyDescent="0.4">
      <c r="A7632" t="s">
        <v>1492</v>
      </c>
      <c r="B7632" s="2">
        <f ca="1">TODAY()+OpportunityTbl[[#This Row],[CreatedOn_DaysFromToday]]</f>
        <v>44554</v>
      </c>
      <c r="C7632" s="2">
        <f ca="1">TODAY()+OpportunityTbl[[#This Row],[EstCloseDate_DaysFromToday]]</f>
        <v>44599</v>
      </c>
      <c r="D7632">
        <f ca="1">IF(OpportunityTbl[[#This Row],[statecode]]=0,"",OpportunityTbl[[#This Row],[Estimated Close Date]])</f>
        <v>44599</v>
      </c>
      <c r="E7632" s="14">
        <v>-556</v>
      </c>
      <c r="F7632" s="14">
        <v>-511</v>
      </c>
      <c r="G7632" t="s">
        <v>27</v>
      </c>
      <c r="H7632" t="s">
        <v>28</v>
      </c>
      <c r="I7632">
        <v>2</v>
      </c>
      <c r="J7632">
        <v>4</v>
      </c>
      <c r="K7632" t="s">
        <v>11718</v>
      </c>
      <c r="L7632" t="s">
        <v>12236</v>
      </c>
      <c r="M7632" t="s">
        <v>22</v>
      </c>
      <c r="N7632" t="s">
        <v>518</v>
      </c>
      <c r="O7632" t="s">
        <v>29</v>
      </c>
      <c r="P7632" t="s">
        <v>519</v>
      </c>
      <c r="Q7632" s="13">
        <v>1819</v>
      </c>
      <c r="S7632" s="1">
        <v>0.1</v>
      </c>
      <c r="T7632" t="s">
        <v>23</v>
      </c>
      <c r="U7632" t="s">
        <v>100</v>
      </c>
      <c r="V7632" t="b">
        <v>0</v>
      </c>
      <c r="W7632">
        <v>2.5</v>
      </c>
      <c r="X7632" t="s">
        <v>25</v>
      </c>
      <c r="Y7632" t="s">
        <v>26</v>
      </c>
    </row>
    <row r="7633" spans="1:25" x14ac:dyDescent="0.4">
      <c r="A7633" t="s">
        <v>2766</v>
      </c>
      <c r="B7633" s="2">
        <f ca="1">TODAY()+OpportunityTbl[[#This Row],[CreatedOn_DaysFromToday]]</f>
        <v>44554</v>
      </c>
      <c r="C7633" s="2">
        <f ca="1">TODAY()+OpportunityTbl[[#This Row],[EstCloseDate_DaysFromToday]]</f>
        <v>44638</v>
      </c>
      <c r="D7633">
        <f ca="1">IF(OpportunityTbl[[#This Row],[statecode]]=0,"",OpportunityTbl[[#This Row],[Estimated Close Date]])</f>
        <v>44638</v>
      </c>
      <c r="E7633" s="14">
        <v>-556</v>
      </c>
      <c r="F7633" s="14">
        <v>-472</v>
      </c>
      <c r="G7633" t="s">
        <v>27</v>
      </c>
      <c r="H7633" t="s">
        <v>28</v>
      </c>
      <c r="I7633">
        <v>2</v>
      </c>
      <c r="J7633">
        <v>4</v>
      </c>
      <c r="K7633" t="s">
        <v>11664</v>
      </c>
      <c r="L7633" t="s">
        <v>12239</v>
      </c>
      <c r="M7633" t="s">
        <v>22</v>
      </c>
      <c r="N7633" t="s">
        <v>1617</v>
      </c>
      <c r="O7633" t="s">
        <v>29</v>
      </c>
      <c r="P7633" t="s">
        <v>1648</v>
      </c>
      <c r="Q7633" s="13">
        <v>8557</v>
      </c>
      <c r="S7633" s="1">
        <v>0.1</v>
      </c>
      <c r="T7633" t="s">
        <v>23</v>
      </c>
      <c r="U7633" t="s">
        <v>97</v>
      </c>
      <c r="V7633" t="b">
        <v>0</v>
      </c>
      <c r="W7633">
        <v>3</v>
      </c>
      <c r="X7633" t="s">
        <v>25</v>
      </c>
      <c r="Y7633" t="s">
        <v>26</v>
      </c>
    </row>
    <row r="7634" spans="1:25" x14ac:dyDescent="0.4">
      <c r="A7634" t="s">
        <v>3155</v>
      </c>
      <c r="B7634" s="2">
        <f ca="1">TODAY()+OpportunityTbl[[#This Row],[CreatedOn_DaysFromToday]]</f>
        <v>44554</v>
      </c>
      <c r="C7634" s="2">
        <f ca="1">TODAY()+OpportunityTbl[[#This Row],[EstCloseDate_DaysFromToday]]</f>
        <v>44601</v>
      </c>
      <c r="D7634">
        <f ca="1">IF(OpportunityTbl[[#This Row],[statecode]]=0,"",OpportunityTbl[[#This Row],[Estimated Close Date]])</f>
        <v>44601</v>
      </c>
      <c r="E7634" s="14">
        <v>-556</v>
      </c>
      <c r="F7634" s="14">
        <v>-509</v>
      </c>
      <c r="G7634" t="s">
        <v>27</v>
      </c>
      <c r="H7634" t="s">
        <v>28</v>
      </c>
      <c r="I7634">
        <v>2</v>
      </c>
      <c r="J7634">
        <v>4</v>
      </c>
      <c r="K7634" t="s">
        <v>11744</v>
      </c>
      <c r="L7634" t="s">
        <v>12237</v>
      </c>
      <c r="M7634" t="s">
        <v>22</v>
      </c>
      <c r="N7634" t="s">
        <v>1710</v>
      </c>
      <c r="O7634" t="s">
        <v>29</v>
      </c>
      <c r="P7634" t="s">
        <v>2207</v>
      </c>
      <c r="Q7634" s="13">
        <v>2457</v>
      </c>
      <c r="S7634" s="1">
        <v>0.1</v>
      </c>
      <c r="T7634" t="s">
        <v>23</v>
      </c>
      <c r="U7634" t="s">
        <v>97</v>
      </c>
      <c r="V7634" t="b">
        <v>1</v>
      </c>
      <c r="W7634">
        <v>5</v>
      </c>
      <c r="X7634" t="s">
        <v>25</v>
      </c>
      <c r="Y7634" t="s">
        <v>26</v>
      </c>
    </row>
    <row r="7635" spans="1:25" x14ac:dyDescent="0.4">
      <c r="A7635" t="s">
        <v>3250</v>
      </c>
      <c r="B7635" s="2">
        <f ca="1">TODAY()+OpportunityTbl[[#This Row],[CreatedOn_DaysFromToday]]</f>
        <v>44554</v>
      </c>
      <c r="C7635" s="2">
        <f ca="1">TODAY()+OpportunityTbl[[#This Row],[EstCloseDate_DaysFromToday]]</f>
        <v>44611</v>
      </c>
      <c r="D7635">
        <f ca="1">IF(OpportunityTbl[[#This Row],[statecode]]=0,"",OpportunityTbl[[#This Row],[Estimated Close Date]])</f>
        <v>44611</v>
      </c>
      <c r="E7635" s="14">
        <v>-556</v>
      </c>
      <c r="F7635" s="14">
        <v>-499</v>
      </c>
      <c r="G7635" t="s">
        <v>27</v>
      </c>
      <c r="H7635" t="s">
        <v>28</v>
      </c>
      <c r="I7635">
        <v>2</v>
      </c>
      <c r="J7635">
        <v>4</v>
      </c>
      <c r="K7635" t="s">
        <v>11700</v>
      </c>
      <c r="L7635" t="s">
        <v>12238</v>
      </c>
      <c r="M7635" t="s">
        <v>22</v>
      </c>
      <c r="N7635" t="s">
        <v>1710</v>
      </c>
      <c r="O7635" t="s">
        <v>29</v>
      </c>
      <c r="P7635" t="s">
        <v>1713</v>
      </c>
      <c r="Q7635" s="13">
        <v>1704</v>
      </c>
      <c r="S7635" s="1">
        <v>0.1</v>
      </c>
      <c r="T7635" t="s">
        <v>23</v>
      </c>
      <c r="U7635" t="s">
        <v>24</v>
      </c>
      <c r="V7635" t="b">
        <v>0</v>
      </c>
      <c r="W7635">
        <v>3.5</v>
      </c>
      <c r="X7635" t="s">
        <v>25</v>
      </c>
      <c r="Y7635" t="s">
        <v>26</v>
      </c>
    </row>
    <row r="7636" spans="1:25" x14ac:dyDescent="0.4">
      <c r="A7636" t="s">
        <v>6682</v>
      </c>
      <c r="B7636" s="2">
        <f ca="1">TODAY()+OpportunityTbl[[#This Row],[CreatedOn_DaysFromToday]]</f>
        <v>44554</v>
      </c>
      <c r="C7636" s="2">
        <f ca="1">TODAY()+OpportunityTbl[[#This Row],[EstCloseDate_DaysFromToday]]</f>
        <v>44620</v>
      </c>
      <c r="D7636">
        <f ca="1">IF(OpportunityTbl[[#This Row],[statecode]]=0,"",OpportunityTbl[[#This Row],[Estimated Close Date]])</f>
        <v>44620</v>
      </c>
      <c r="E7636" s="14">
        <v>-556</v>
      </c>
      <c r="F7636" s="14">
        <v>-490</v>
      </c>
      <c r="G7636" t="s">
        <v>27</v>
      </c>
      <c r="H7636" t="s">
        <v>28</v>
      </c>
      <c r="I7636">
        <v>2</v>
      </c>
      <c r="J7636">
        <v>4</v>
      </c>
      <c r="K7636" t="s">
        <v>11647</v>
      </c>
      <c r="L7636" t="s">
        <v>12234</v>
      </c>
      <c r="M7636" t="s">
        <v>22</v>
      </c>
      <c r="N7636" t="s">
        <v>779</v>
      </c>
      <c r="O7636" t="s">
        <v>29</v>
      </c>
      <c r="P7636" t="s">
        <v>780</v>
      </c>
      <c r="Q7636" s="13">
        <v>2300</v>
      </c>
      <c r="S7636" s="1">
        <v>0.1</v>
      </c>
      <c r="T7636" t="s">
        <v>23</v>
      </c>
      <c r="U7636" t="s">
        <v>100</v>
      </c>
      <c r="V7636" t="b">
        <v>0</v>
      </c>
      <c r="W7636">
        <v>2.5</v>
      </c>
      <c r="X7636" t="s">
        <v>25</v>
      </c>
      <c r="Y7636" t="s">
        <v>4899</v>
      </c>
    </row>
    <row r="7637" spans="1:25" x14ac:dyDescent="0.4">
      <c r="A7637" t="s">
        <v>6683</v>
      </c>
      <c r="B7637" s="2">
        <f ca="1">TODAY()+OpportunityTbl[[#This Row],[CreatedOn_DaysFromToday]]</f>
        <v>44554</v>
      </c>
      <c r="C7637" s="2">
        <f ca="1">TODAY()+OpportunityTbl[[#This Row],[EstCloseDate_DaysFromToday]]</f>
        <v>44633</v>
      </c>
      <c r="D7637">
        <f ca="1">IF(OpportunityTbl[[#This Row],[statecode]]=0,"",OpportunityTbl[[#This Row],[Estimated Close Date]])</f>
        <v>44633</v>
      </c>
      <c r="E7637" s="14">
        <v>-556</v>
      </c>
      <c r="F7637" s="14">
        <v>-477</v>
      </c>
      <c r="G7637" t="s">
        <v>27</v>
      </c>
      <c r="H7637" t="s">
        <v>28</v>
      </c>
      <c r="I7637">
        <v>2</v>
      </c>
      <c r="J7637">
        <v>4</v>
      </c>
      <c r="K7637" t="s">
        <v>11648</v>
      </c>
      <c r="L7637" t="s">
        <v>12236</v>
      </c>
      <c r="M7637" t="s">
        <v>22</v>
      </c>
      <c r="N7637" t="s">
        <v>779</v>
      </c>
      <c r="O7637" t="s">
        <v>29</v>
      </c>
      <c r="P7637" t="s">
        <v>782</v>
      </c>
      <c r="Q7637" s="13">
        <v>2834</v>
      </c>
      <c r="S7637" s="1">
        <v>0.1</v>
      </c>
      <c r="T7637" t="s">
        <v>23</v>
      </c>
      <c r="U7637" t="s">
        <v>97</v>
      </c>
      <c r="V7637" t="b">
        <v>0</v>
      </c>
      <c r="W7637">
        <v>2.5</v>
      </c>
      <c r="X7637" t="s">
        <v>25</v>
      </c>
      <c r="Y7637" t="s">
        <v>4899</v>
      </c>
    </row>
    <row r="7638" spans="1:25" x14ac:dyDescent="0.4">
      <c r="A7638" t="s">
        <v>8002</v>
      </c>
      <c r="B7638" s="2">
        <f ca="1">TODAY()+OpportunityTbl[[#This Row],[CreatedOn_DaysFromToday]]</f>
        <v>44554</v>
      </c>
      <c r="C7638" s="2">
        <f ca="1">TODAY()+OpportunityTbl[[#This Row],[EstCloseDate_DaysFromToday]]</f>
        <v>44611</v>
      </c>
      <c r="D7638">
        <f ca="1">IF(OpportunityTbl[[#This Row],[statecode]]=0,"",OpportunityTbl[[#This Row],[Estimated Close Date]])</f>
        <v>44611</v>
      </c>
      <c r="E7638" s="14">
        <v>-556</v>
      </c>
      <c r="F7638" s="14">
        <v>-499</v>
      </c>
      <c r="G7638" t="s">
        <v>7082</v>
      </c>
      <c r="H7638" t="s">
        <v>7082</v>
      </c>
      <c r="I7638">
        <v>1</v>
      </c>
      <c r="J7638">
        <v>3</v>
      </c>
      <c r="K7638" t="s">
        <v>11669</v>
      </c>
      <c r="L7638" t="s">
        <v>12236</v>
      </c>
      <c r="M7638" t="s">
        <v>22</v>
      </c>
      <c r="N7638" t="s">
        <v>480</v>
      </c>
      <c r="O7638" t="s">
        <v>29</v>
      </c>
      <c r="P7638" t="s">
        <v>550</v>
      </c>
      <c r="Q7638" s="13">
        <v>3076</v>
      </c>
      <c r="R7638" s="13">
        <v>2999.1</v>
      </c>
      <c r="S7638" s="1">
        <v>0.3</v>
      </c>
      <c r="T7638" t="s">
        <v>168</v>
      </c>
      <c r="U7638" t="s">
        <v>24</v>
      </c>
      <c r="V7638" t="b">
        <v>1</v>
      </c>
      <c r="W7638">
        <v>2.5</v>
      </c>
      <c r="X7638" t="s">
        <v>157</v>
      </c>
      <c r="Y7638" t="s">
        <v>4892</v>
      </c>
    </row>
    <row r="7639" spans="1:25" x14ac:dyDescent="0.4">
      <c r="A7639" t="s">
        <v>8352</v>
      </c>
      <c r="B7639" s="2">
        <f ca="1">TODAY()+OpportunityTbl[[#This Row],[CreatedOn_DaysFromToday]]</f>
        <v>44554</v>
      </c>
      <c r="C7639" s="2">
        <f ca="1">TODAY()+OpportunityTbl[[#This Row],[EstCloseDate_DaysFromToday]]</f>
        <v>44609</v>
      </c>
      <c r="D7639">
        <f ca="1">IF(OpportunityTbl[[#This Row],[statecode]]=0,"",OpportunityTbl[[#This Row],[Estimated Close Date]])</f>
        <v>44609</v>
      </c>
      <c r="E7639" s="14">
        <v>-556</v>
      </c>
      <c r="F7639" s="14">
        <v>-501</v>
      </c>
      <c r="G7639" t="s">
        <v>7082</v>
      </c>
      <c r="H7639" t="s">
        <v>7082</v>
      </c>
      <c r="I7639">
        <v>1</v>
      </c>
      <c r="J7639">
        <v>3</v>
      </c>
      <c r="K7639" t="s">
        <v>11645</v>
      </c>
      <c r="L7639" t="s">
        <v>12236</v>
      </c>
      <c r="M7639" t="s">
        <v>22</v>
      </c>
      <c r="N7639" t="s">
        <v>2121</v>
      </c>
      <c r="O7639" t="s">
        <v>29</v>
      </c>
      <c r="P7639" t="s">
        <v>4734</v>
      </c>
      <c r="Q7639" s="13">
        <v>2995</v>
      </c>
      <c r="R7639" s="13">
        <v>2875.2</v>
      </c>
      <c r="S7639" s="1">
        <v>0.9</v>
      </c>
      <c r="T7639" t="s">
        <v>4724</v>
      </c>
      <c r="U7639" t="s">
        <v>24</v>
      </c>
      <c r="V7639" t="b">
        <v>1</v>
      </c>
      <c r="W7639">
        <v>4</v>
      </c>
      <c r="X7639" t="s">
        <v>4732</v>
      </c>
      <c r="Y7639" t="s">
        <v>4899</v>
      </c>
    </row>
    <row r="7640" spans="1:25" x14ac:dyDescent="0.4">
      <c r="A7640" t="s">
        <v>8705</v>
      </c>
      <c r="B7640" s="2">
        <f ca="1">TODAY()+OpportunityTbl[[#This Row],[CreatedOn_DaysFromToday]]</f>
        <v>44554</v>
      </c>
      <c r="C7640" s="2">
        <f ca="1">TODAY()+OpportunityTbl[[#This Row],[EstCloseDate_DaysFromToday]]</f>
        <v>44623</v>
      </c>
      <c r="D7640">
        <f ca="1">IF(OpportunityTbl[[#This Row],[statecode]]=0,"",OpportunityTbl[[#This Row],[Estimated Close Date]])</f>
        <v>44623</v>
      </c>
      <c r="E7640" s="14">
        <v>-556</v>
      </c>
      <c r="F7640" s="14">
        <v>-487</v>
      </c>
      <c r="G7640" t="s">
        <v>7082</v>
      </c>
      <c r="H7640" t="s">
        <v>7082</v>
      </c>
      <c r="I7640">
        <v>1</v>
      </c>
      <c r="J7640">
        <v>3</v>
      </c>
      <c r="K7640" t="s">
        <v>11771</v>
      </c>
      <c r="L7640" t="s">
        <v>12238</v>
      </c>
      <c r="M7640" t="s">
        <v>22</v>
      </c>
      <c r="N7640" t="s">
        <v>1617</v>
      </c>
      <c r="O7640" t="s">
        <v>29</v>
      </c>
      <c r="P7640" t="s">
        <v>1648</v>
      </c>
      <c r="Q7640" s="13">
        <v>2409</v>
      </c>
      <c r="R7640" s="13">
        <v>2336.73</v>
      </c>
      <c r="S7640" s="1">
        <v>0.3</v>
      </c>
      <c r="T7640" t="s">
        <v>168</v>
      </c>
      <c r="U7640" t="s">
        <v>97</v>
      </c>
      <c r="V7640" t="b">
        <v>1</v>
      </c>
      <c r="W7640">
        <v>3</v>
      </c>
      <c r="X7640" t="s">
        <v>157</v>
      </c>
      <c r="Y7640" t="s">
        <v>26</v>
      </c>
    </row>
    <row r="7641" spans="1:25" x14ac:dyDescent="0.4">
      <c r="A7641" t="s">
        <v>1008</v>
      </c>
      <c r="B7641" s="2">
        <f ca="1">TODAY()+OpportunityTbl[[#This Row],[CreatedOn_DaysFromToday]]</f>
        <v>44553</v>
      </c>
      <c r="C7641" s="2">
        <f ca="1">TODAY()+OpportunityTbl[[#This Row],[EstCloseDate_DaysFromToday]]</f>
        <v>44598</v>
      </c>
      <c r="D7641">
        <f ca="1">IF(OpportunityTbl[[#This Row],[statecode]]=0,"",OpportunityTbl[[#This Row],[Estimated Close Date]])</f>
        <v>44598</v>
      </c>
      <c r="E7641" s="14">
        <v>-557</v>
      </c>
      <c r="F7641" s="14">
        <v>-512</v>
      </c>
      <c r="G7641" t="s">
        <v>27</v>
      </c>
      <c r="H7641" t="s">
        <v>28</v>
      </c>
      <c r="I7641">
        <v>2</v>
      </c>
      <c r="J7641">
        <v>4</v>
      </c>
      <c r="K7641" t="s">
        <v>11747</v>
      </c>
      <c r="L7641" t="s">
        <v>12234</v>
      </c>
      <c r="M7641" t="s">
        <v>22</v>
      </c>
      <c r="N7641" t="s">
        <v>475</v>
      </c>
      <c r="O7641" t="s">
        <v>29</v>
      </c>
      <c r="P7641" t="s">
        <v>907</v>
      </c>
      <c r="Q7641" s="13">
        <v>1649</v>
      </c>
      <c r="S7641" s="1">
        <v>0.1</v>
      </c>
      <c r="T7641" t="s">
        <v>23</v>
      </c>
      <c r="U7641" t="s">
        <v>97</v>
      </c>
      <c r="V7641" t="b">
        <v>1</v>
      </c>
      <c r="W7641">
        <v>2.5</v>
      </c>
      <c r="X7641" t="s">
        <v>25</v>
      </c>
      <c r="Y7641" t="s">
        <v>26</v>
      </c>
    </row>
    <row r="7642" spans="1:25" x14ac:dyDescent="0.4">
      <c r="A7642" t="s">
        <v>1144</v>
      </c>
      <c r="B7642" s="2">
        <f ca="1">TODAY()+OpportunityTbl[[#This Row],[CreatedOn_DaysFromToday]]</f>
        <v>44553</v>
      </c>
      <c r="C7642" s="2">
        <f ca="1">TODAY()+OpportunityTbl[[#This Row],[EstCloseDate_DaysFromToday]]</f>
        <v>44605</v>
      </c>
      <c r="D7642">
        <f ca="1">IF(OpportunityTbl[[#This Row],[statecode]]=0,"",OpportunityTbl[[#This Row],[Estimated Close Date]])</f>
        <v>44605</v>
      </c>
      <c r="E7642" s="14">
        <v>-557</v>
      </c>
      <c r="F7642" s="14">
        <v>-505</v>
      </c>
      <c r="G7642" t="s">
        <v>27</v>
      </c>
      <c r="H7642" t="s">
        <v>28</v>
      </c>
      <c r="I7642">
        <v>2</v>
      </c>
      <c r="J7642">
        <v>4</v>
      </c>
      <c r="K7642" t="s">
        <v>11772</v>
      </c>
      <c r="L7642" t="s">
        <v>12234</v>
      </c>
      <c r="M7642" t="s">
        <v>22</v>
      </c>
      <c r="N7642" t="s">
        <v>480</v>
      </c>
      <c r="O7642" t="s">
        <v>29</v>
      </c>
      <c r="P7642" t="s">
        <v>550</v>
      </c>
      <c r="Q7642" s="13">
        <v>2549</v>
      </c>
      <c r="S7642" s="1">
        <v>0.1</v>
      </c>
      <c r="T7642" t="s">
        <v>23</v>
      </c>
      <c r="U7642" t="s">
        <v>100</v>
      </c>
      <c r="V7642" t="b">
        <v>0</v>
      </c>
      <c r="W7642">
        <v>2.5</v>
      </c>
      <c r="X7642" t="s">
        <v>25</v>
      </c>
      <c r="Y7642" t="s">
        <v>26</v>
      </c>
    </row>
    <row r="7643" spans="1:25" x14ac:dyDescent="0.4">
      <c r="A7643" t="s">
        <v>1580</v>
      </c>
      <c r="B7643" s="2">
        <f ca="1">TODAY()+OpportunityTbl[[#This Row],[CreatedOn_DaysFromToday]]</f>
        <v>44553</v>
      </c>
      <c r="C7643" s="2">
        <f ca="1">TODAY()+OpportunityTbl[[#This Row],[EstCloseDate_DaysFromToday]]</f>
        <v>44583</v>
      </c>
      <c r="D7643">
        <f ca="1">IF(OpportunityTbl[[#This Row],[statecode]]=0,"",OpportunityTbl[[#This Row],[Estimated Close Date]])</f>
        <v>44583</v>
      </c>
      <c r="E7643" s="14">
        <v>-557</v>
      </c>
      <c r="F7643" s="14">
        <v>-527</v>
      </c>
      <c r="G7643" t="s">
        <v>27</v>
      </c>
      <c r="H7643" t="s">
        <v>28</v>
      </c>
      <c r="I7643">
        <v>2</v>
      </c>
      <c r="J7643">
        <v>4</v>
      </c>
      <c r="K7643" t="s">
        <v>11748</v>
      </c>
      <c r="L7643" t="s">
        <v>12233</v>
      </c>
      <c r="M7643" t="s">
        <v>22</v>
      </c>
      <c r="N7643" t="s">
        <v>518</v>
      </c>
      <c r="O7643" t="s">
        <v>29</v>
      </c>
      <c r="P7643" t="s">
        <v>532</v>
      </c>
      <c r="Q7643" s="13">
        <v>23126</v>
      </c>
      <c r="S7643" s="1">
        <v>0.1</v>
      </c>
      <c r="T7643" t="s">
        <v>23</v>
      </c>
      <c r="U7643" t="s">
        <v>100</v>
      </c>
      <c r="V7643" t="b">
        <v>1</v>
      </c>
      <c r="W7643">
        <v>2.5</v>
      </c>
      <c r="X7643" t="s">
        <v>25</v>
      </c>
      <c r="Y7643" t="s">
        <v>26</v>
      </c>
    </row>
    <row r="7644" spans="1:25" x14ac:dyDescent="0.4">
      <c r="A7644" t="s">
        <v>3728</v>
      </c>
      <c r="B7644" s="2">
        <f ca="1">TODAY()+OpportunityTbl[[#This Row],[CreatedOn_DaysFromToday]]</f>
        <v>44553</v>
      </c>
      <c r="C7644" s="2">
        <f ca="1">TODAY()+OpportunityTbl[[#This Row],[EstCloseDate_DaysFromToday]]</f>
        <v>44594</v>
      </c>
      <c r="D7644">
        <f ca="1">IF(OpportunityTbl[[#This Row],[statecode]]=0,"",OpportunityTbl[[#This Row],[Estimated Close Date]])</f>
        <v>44594</v>
      </c>
      <c r="E7644" s="14">
        <v>-557</v>
      </c>
      <c r="F7644" s="14">
        <v>-516</v>
      </c>
      <c r="G7644" t="s">
        <v>27</v>
      </c>
      <c r="H7644" t="s">
        <v>28</v>
      </c>
      <c r="I7644">
        <v>2</v>
      </c>
      <c r="J7644">
        <v>4</v>
      </c>
      <c r="K7644" t="s">
        <v>11736</v>
      </c>
      <c r="L7644" t="s">
        <v>12239</v>
      </c>
      <c r="M7644" t="s">
        <v>22</v>
      </c>
      <c r="N7644" t="s">
        <v>31</v>
      </c>
      <c r="O7644" t="s">
        <v>29</v>
      </c>
      <c r="P7644" t="s">
        <v>319</v>
      </c>
      <c r="Q7644" s="13">
        <v>7342</v>
      </c>
      <c r="S7644" s="1">
        <v>0.1</v>
      </c>
      <c r="T7644" t="s">
        <v>23</v>
      </c>
      <c r="U7644" t="s">
        <v>97</v>
      </c>
      <c r="V7644" t="b">
        <v>0</v>
      </c>
      <c r="W7644">
        <v>2</v>
      </c>
      <c r="X7644" t="s">
        <v>25</v>
      </c>
      <c r="Y7644" t="s">
        <v>26</v>
      </c>
    </row>
    <row r="7645" spans="1:25" x14ac:dyDescent="0.4">
      <c r="A7645" t="s">
        <v>4231</v>
      </c>
      <c r="B7645" s="2">
        <f ca="1">TODAY()+OpportunityTbl[[#This Row],[CreatedOn_DaysFromToday]]</f>
        <v>44553</v>
      </c>
      <c r="C7645" s="2">
        <f ca="1">TODAY()+OpportunityTbl[[#This Row],[EstCloseDate_DaysFromToday]]</f>
        <v>44621</v>
      </c>
      <c r="D7645">
        <f ca="1">IF(OpportunityTbl[[#This Row],[statecode]]=0,"",OpportunityTbl[[#This Row],[Estimated Close Date]])</f>
        <v>44621</v>
      </c>
      <c r="E7645" s="14">
        <v>-557</v>
      </c>
      <c r="F7645" s="14">
        <v>-489</v>
      </c>
      <c r="G7645" t="s">
        <v>27</v>
      </c>
      <c r="H7645" t="s">
        <v>28</v>
      </c>
      <c r="I7645">
        <v>2</v>
      </c>
      <c r="J7645">
        <v>4</v>
      </c>
      <c r="K7645" t="s">
        <v>11651</v>
      </c>
      <c r="L7645" t="s">
        <v>12239</v>
      </c>
      <c r="M7645" t="s">
        <v>22</v>
      </c>
      <c r="N7645" t="s">
        <v>475</v>
      </c>
      <c r="O7645" t="s">
        <v>29</v>
      </c>
      <c r="P7645" t="s">
        <v>548</v>
      </c>
      <c r="Q7645" s="13">
        <v>5464</v>
      </c>
      <c r="S7645" s="1">
        <v>0.1</v>
      </c>
      <c r="T7645" t="s">
        <v>23</v>
      </c>
      <c r="U7645" t="s">
        <v>24</v>
      </c>
      <c r="V7645" t="b">
        <v>0</v>
      </c>
      <c r="W7645">
        <v>2</v>
      </c>
      <c r="X7645" t="s">
        <v>25</v>
      </c>
      <c r="Y7645" t="s">
        <v>26</v>
      </c>
    </row>
    <row r="7646" spans="1:25" x14ac:dyDescent="0.4">
      <c r="A7646" t="s">
        <v>5349</v>
      </c>
      <c r="B7646" s="2">
        <f ca="1">TODAY()+OpportunityTbl[[#This Row],[CreatedOn_DaysFromToday]]</f>
        <v>44553</v>
      </c>
      <c r="C7646" s="2">
        <f ca="1">TODAY()+OpportunityTbl[[#This Row],[EstCloseDate_DaysFromToday]]</f>
        <v>44619</v>
      </c>
      <c r="D7646">
        <f ca="1">IF(OpportunityTbl[[#This Row],[statecode]]=0,"",OpportunityTbl[[#This Row],[Estimated Close Date]])</f>
        <v>44619</v>
      </c>
      <c r="E7646" s="14">
        <v>-557</v>
      </c>
      <c r="F7646" s="14">
        <v>-491</v>
      </c>
      <c r="G7646" t="s">
        <v>27</v>
      </c>
      <c r="H7646" t="s">
        <v>28</v>
      </c>
      <c r="I7646">
        <v>2</v>
      </c>
      <c r="J7646">
        <v>4</v>
      </c>
      <c r="K7646" t="s">
        <v>11750</v>
      </c>
      <c r="L7646" t="s">
        <v>12239</v>
      </c>
      <c r="M7646" t="s">
        <v>22</v>
      </c>
      <c r="N7646" t="s">
        <v>1617</v>
      </c>
      <c r="O7646" t="s">
        <v>29</v>
      </c>
      <c r="P7646" t="s">
        <v>1618</v>
      </c>
      <c r="Q7646" s="13">
        <v>8421</v>
      </c>
      <c r="S7646" s="1">
        <v>0.1</v>
      </c>
      <c r="T7646" t="s">
        <v>23</v>
      </c>
      <c r="U7646" t="s">
        <v>24</v>
      </c>
      <c r="V7646" t="b">
        <v>1</v>
      </c>
      <c r="W7646">
        <v>3</v>
      </c>
      <c r="X7646" t="s">
        <v>25</v>
      </c>
      <c r="Y7646" t="s">
        <v>4896</v>
      </c>
    </row>
    <row r="7647" spans="1:25" x14ac:dyDescent="0.4">
      <c r="A7647" t="s">
        <v>5444</v>
      </c>
      <c r="B7647" s="2">
        <f ca="1">TODAY()+OpportunityTbl[[#This Row],[CreatedOn_DaysFromToday]]</f>
        <v>44553</v>
      </c>
      <c r="C7647" s="2">
        <f ca="1">TODAY()+OpportunityTbl[[#This Row],[EstCloseDate_DaysFromToday]]</f>
        <v>44577</v>
      </c>
      <c r="D7647">
        <f ca="1">IF(OpportunityTbl[[#This Row],[statecode]]=0,"",OpportunityTbl[[#This Row],[Estimated Close Date]])</f>
        <v>44577</v>
      </c>
      <c r="E7647" s="14">
        <v>-557</v>
      </c>
      <c r="F7647" s="14">
        <v>-533</v>
      </c>
      <c r="G7647" t="s">
        <v>27</v>
      </c>
      <c r="H7647" t="s">
        <v>28</v>
      </c>
      <c r="I7647">
        <v>2</v>
      </c>
      <c r="J7647">
        <v>4</v>
      </c>
      <c r="K7647" t="s">
        <v>11719</v>
      </c>
      <c r="L7647" t="s">
        <v>12233</v>
      </c>
      <c r="M7647" t="s">
        <v>22</v>
      </c>
      <c r="N7647" t="s">
        <v>2069</v>
      </c>
      <c r="O7647" t="s">
        <v>29</v>
      </c>
      <c r="P7647" t="s">
        <v>2107</v>
      </c>
      <c r="Q7647" s="13">
        <v>27148</v>
      </c>
      <c r="S7647" s="1">
        <v>0.1</v>
      </c>
      <c r="T7647" t="s">
        <v>23</v>
      </c>
      <c r="U7647" t="s">
        <v>100</v>
      </c>
      <c r="V7647" t="b">
        <v>1</v>
      </c>
      <c r="W7647">
        <v>4.5</v>
      </c>
      <c r="X7647" t="s">
        <v>25</v>
      </c>
      <c r="Y7647" t="s">
        <v>4899</v>
      </c>
    </row>
    <row r="7648" spans="1:25" x14ac:dyDescent="0.4">
      <c r="A7648" t="s">
        <v>5656</v>
      </c>
      <c r="B7648" s="2">
        <f ca="1">TODAY()+OpportunityTbl[[#This Row],[CreatedOn_DaysFromToday]]</f>
        <v>44553</v>
      </c>
      <c r="C7648" s="2">
        <f ca="1">TODAY()+OpportunityTbl[[#This Row],[EstCloseDate_DaysFromToday]]</f>
        <v>44607</v>
      </c>
      <c r="D7648">
        <f ca="1">IF(OpportunityTbl[[#This Row],[statecode]]=0,"",OpportunityTbl[[#This Row],[Estimated Close Date]])</f>
        <v>44607</v>
      </c>
      <c r="E7648" s="14">
        <v>-557</v>
      </c>
      <c r="F7648" s="14">
        <v>-503</v>
      </c>
      <c r="G7648" t="s">
        <v>27</v>
      </c>
      <c r="H7648" t="s">
        <v>28</v>
      </c>
      <c r="I7648">
        <v>2</v>
      </c>
      <c r="J7648">
        <v>4</v>
      </c>
      <c r="K7648" t="s">
        <v>11736</v>
      </c>
      <c r="L7648" t="s">
        <v>12237</v>
      </c>
      <c r="M7648" t="s">
        <v>22</v>
      </c>
      <c r="N7648" t="s">
        <v>518</v>
      </c>
      <c r="O7648" t="s">
        <v>29</v>
      </c>
      <c r="P7648" t="s">
        <v>532</v>
      </c>
      <c r="Q7648" s="13">
        <v>4991</v>
      </c>
      <c r="S7648" s="1">
        <v>0.3</v>
      </c>
      <c r="T7648" t="s">
        <v>168</v>
      </c>
      <c r="U7648" t="s">
        <v>100</v>
      </c>
      <c r="V7648" t="b">
        <v>0</v>
      </c>
      <c r="W7648">
        <v>3.5</v>
      </c>
      <c r="X7648" t="s">
        <v>157</v>
      </c>
      <c r="Y7648" t="s">
        <v>4905</v>
      </c>
    </row>
    <row r="7649" spans="1:25" x14ac:dyDescent="0.4">
      <c r="A7649" t="s">
        <v>6411</v>
      </c>
      <c r="B7649" s="2">
        <f ca="1">TODAY()+OpportunityTbl[[#This Row],[CreatedOn_DaysFromToday]]</f>
        <v>44553</v>
      </c>
      <c r="C7649" s="2">
        <f ca="1">TODAY()+OpportunityTbl[[#This Row],[EstCloseDate_DaysFromToday]]</f>
        <v>44599</v>
      </c>
      <c r="D7649">
        <f ca="1">IF(OpportunityTbl[[#This Row],[statecode]]=0,"",OpportunityTbl[[#This Row],[Estimated Close Date]])</f>
        <v>44599</v>
      </c>
      <c r="E7649" s="14">
        <v>-557</v>
      </c>
      <c r="F7649" s="14">
        <v>-511</v>
      </c>
      <c r="G7649" t="s">
        <v>27</v>
      </c>
      <c r="H7649" t="s">
        <v>28</v>
      </c>
      <c r="I7649">
        <v>2</v>
      </c>
      <c r="J7649">
        <v>4</v>
      </c>
      <c r="K7649" t="s">
        <v>11773</v>
      </c>
      <c r="L7649" t="s">
        <v>12238</v>
      </c>
      <c r="M7649" t="s">
        <v>22</v>
      </c>
      <c r="N7649" t="s">
        <v>518</v>
      </c>
      <c r="O7649" t="s">
        <v>29</v>
      </c>
      <c r="P7649" t="s">
        <v>532</v>
      </c>
      <c r="Q7649" s="13">
        <v>3772</v>
      </c>
      <c r="S7649" s="1">
        <v>0.1</v>
      </c>
      <c r="T7649" t="s">
        <v>23</v>
      </c>
      <c r="U7649" t="s">
        <v>24</v>
      </c>
      <c r="V7649" t="b">
        <v>1</v>
      </c>
      <c r="W7649">
        <v>2</v>
      </c>
      <c r="X7649" t="s">
        <v>25</v>
      </c>
      <c r="Y7649" t="s">
        <v>4890</v>
      </c>
    </row>
    <row r="7650" spans="1:25" x14ac:dyDescent="0.4">
      <c r="A7650" t="s">
        <v>7244</v>
      </c>
      <c r="B7650" s="2">
        <f ca="1">TODAY()+OpportunityTbl[[#This Row],[CreatedOn_DaysFromToday]]</f>
        <v>44553</v>
      </c>
      <c r="C7650" s="2">
        <f ca="1">TODAY()+OpportunityTbl[[#This Row],[EstCloseDate_DaysFromToday]]</f>
        <v>44612</v>
      </c>
      <c r="D7650">
        <f ca="1">IF(OpportunityTbl[[#This Row],[statecode]]=0,"",OpportunityTbl[[#This Row],[Estimated Close Date]])</f>
        <v>44612</v>
      </c>
      <c r="E7650" s="14">
        <v>-557</v>
      </c>
      <c r="F7650" s="14">
        <v>-498</v>
      </c>
      <c r="G7650" t="s">
        <v>7082</v>
      </c>
      <c r="H7650" t="s">
        <v>7082</v>
      </c>
      <c r="I7650">
        <v>1</v>
      </c>
      <c r="J7650">
        <v>3</v>
      </c>
      <c r="K7650" t="s">
        <v>11767</v>
      </c>
      <c r="L7650" t="s">
        <v>12234</v>
      </c>
      <c r="M7650" t="s">
        <v>22</v>
      </c>
      <c r="N7650" t="s">
        <v>1710</v>
      </c>
      <c r="O7650" t="s">
        <v>29</v>
      </c>
      <c r="P7650" t="s">
        <v>1881</v>
      </c>
      <c r="Q7650" s="13">
        <v>2411</v>
      </c>
      <c r="R7650" s="13">
        <v>2314.56</v>
      </c>
      <c r="S7650" s="1">
        <v>0.9</v>
      </c>
      <c r="T7650" t="s">
        <v>4724</v>
      </c>
      <c r="U7650" t="s">
        <v>24</v>
      </c>
      <c r="V7650" t="b">
        <v>1</v>
      </c>
      <c r="W7650">
        <v>4</v>
      </c>
      <c r="X7650" t="s">
        <v>4732</v>
      </c>
      <c r="Y7650" t="s">
        <v>4892</v>
      </c>
    </row>
    <row r="7651" spans="1:25" x14ac:dyDescent="0.4">
      <c r="A7651" t="s">
        <v>9435</v>
      </c>
      <c r="B7651" s="2">
        <f ca="1">TODAY()+OpportunityTbl[[#This Row],[CreatedOn_DaysFromToday]]</f>
        <v>44553</v>
      </c>
      <c r="C7651" s="2">
        <f ca="1">TODAY()+OpportunityTbl[[#This Row],[EstCloseDate_DaysFromToday]]</f>
        <v>44592</v>
      </c>
      <c r="D7651">
        <f ca="1">IF(OpportunityTbl[[#This Row],[statecode]]=0,"",OpportunityTbl[[#This Row],[Estimated Close Date]])</f>
        <v>44592</v>
      </c>
      <c r="E7651" s="14">
        <v>-557</v>
      </c>
      <c r="F7651" s="14">
        <v>-518</v>
      </c>
      <c r="G7651" t="s">
        <v>7082</v>
      </c>
      <c r="H7651" t="s">
        <v>7082</v>
      </c>
      <c r="I7651">
        <v>1</v>
      </c>
      <c r="J7651">
        <v>3</v>
      </c>
      <c r="K7651" t="s">
        <v>11774</v>
      </c>
      <c r="L7651" t="s">
        <v>12233</v>
      </c>
      <c r="M7651" t="s">
        <v>22</v>
      </c>
      <c r="N7651" t="s">
        <v>31</v>
      </c>
      <c r="O7651" t="s">
        <v>29</v>
      </c>
      <c r="P7651" t="s">
        <v>4742</v>
      </c>
      <c r="Q7651" s="13">
        <v>22046</v>
      </c>
      <c r="R7651" s="13">
        <v>21494.85</v>
      </c>
      <c r="S7651" s="1">
        <v>0.5</v>
      </c>
      <c r="T7651" t="s">
        <v>168</v>
      </c>
      <c r="U7651" t="s">
        <v>100</v>
      </c>
      <c r="V7651" t="b">
        <v>1</v>
      </c>
      <c r="W7651">
        <v>2.5</v>
      </c>
      <c r="X7651" t="s">
        <v>240</v>
      </c>
      <c r="Y7651" t="s">
        <v>26</v>
      </c>
    </row>
    <row r="7652" spans="1:25" x14ac:dyDescent="0.4">
      <c r="A7652" t="s">
        <v>132</v>
      </c>
      <c r="B7652" s="2">
        <f ca="1">TODAY()+OpportunityTbl[[#This Row],[CreatedOn_DaysFromToday]]</f>
        <v>44552</v>
      </c>
      <c r="C7652" s="2">
        <f ca="1">TODAY()+OpportunityTbl[[#This Row],[EstCloseDate_DaysFromToday]]</f>
        <v>44593</v>
      </c>
      <c r="D7652">
        <f ca="1">IF(OpportunityTbl[[#This Row],[statecode]]=0,"",OpportunityTbl[[#This Row],[Estimated Close Date]])</f>
        <v>44593</v>
      </c>
      <c r="E7652" s="14">
        <v>-558</v>
      </c>
      <c r="F7652" s="14">
        <v>-517</v>
      </c>
      <c r="G7652" t="s">
        <v>27</v>
      </c>
      <c r="H7652" t="s">
        <v>28</v>
      </c>
      <c r="I7652">
        <v>2</v>
      </c>
      <c r="J7652">
        <v>4</v>
      </c>
      <c r="K7652" t="s">
        <v>11763</v>
      </c>
      <c r="L7652" t="s">
        <v>12236</v>
      </c>
      <c r="M7652" t="s">
        <v>22</v>
      </c>
      <c r="N7652" t="s">
        <v>31</v>
      </c>
      <c r="O7652" t="s">
        <v>29</v>
      </c>
      <c r="P7652" t="s">
        <v>32</v>
      </c>
      <c r="Q7652" s="13">
        <v>2006</v>
      </c>
      <c r="S7652" s="1">
        <v>0.1</v>
      </c>
      <c r="T7652" t="s">
        <v>23</v>
      </c>
      <c r="U7652" t="s">
        <v>97</v>
      </c>
      <c r="V7652" t="b">
        <v>1</v>
      </c>
      <c r="W7652">
        <v>2.5</v>
      </c>
      <c r="X7652" t="s">
        <v>25</v>
      </c>
      <c r="Y7652" t="s">
        <v>26</v>
      </c>
    </row>
    <row r="7653" spans="1:25" x14ac:dyDescent="0.4">
      <c r="A7653" t="s">
        <v>1581</v>
      </c>
      <c r="B7653" s="2">
        <f ca="1">TODAY()+OpportunityTbl[[#This Row],[CreatedOn_DaysFromToday]]</f>
        <v>44552</v>
      </c>
      <c r="C7653" s="2">
        <f ca="1">TODAY()+OpportunityTbl[[#This Row],[EstCloseDate_DaysFromToday]]</f>
        <v>44597</v>
      </c>
      <c r="D7653">
        <f ca="1">IF(OpportunityTbl[[#This Row],[statecode]]=0,"",OpportunityTbl[[#This Row],[Estimated Close Date]])</f>
        <v>44597</v>
      </c>
      <c r="E7653" s="14">
        <v>-558</v>
      </c>
      <c r="F7653" s="14">
        <v>-513</v>
      </c>
      <c r="G7653" t="s">
        <v>27</v>
      </c>
      <c r="H7653" t="s">
        <v>28</v>
      </c>
      <c r="I7653">
        <v>2</v>
      </c>
      <c r="J7653">
        <v>4</v>
      </c>
      <c r="K7653" t="s">
        <v>11754</v>
      </c>
      <c r="L7653" t="s">
        <v>12234</v>
      </c>
      <c r="M7653" t="s">
        <v>22</v>
      </c>
      <c r="N7653" t="s">
        <v>518</v>
      </c>
      <c r="O7653" t="s">
        <v>29</v>
      </c>
      <c r="P7653" t="s">
        <v>532</v>
      </c>
      <c r="Q7653" s="13">
        <v>1537</v>
      </c>
      <c r="S7653" s="1">
        <v>0.1</v>
      </c>
      <c r="T7653" t="s">
        <v>23</v>
      </c>
      <c r="U7653" t="s">
        <v>24</v>
      </c>
      <c r="V7653" t="b">
        <v>1</v>
      </c>
      <c r="W7653">
        <v>2.5</v>
      </c>
      <c r="X7653" t="s">
        <v>25</v>
      </c>
      <c r="Y7653" t="s">
        <v>26</v>
      </c>
    </row>
    <row r="7654" spans="1:25" x14ac:dyDescent="0.4">
      <c r="A7654" t="s">
        <v>2912</v>
      </c>
      <c r="B7654" s="2">
        <f ca="1">TODAY()+OpportunityTbl[[#This Row],[CreatedOn_DaysFromToday]]</f>
        <v>44552</v>
      </c>
      <c r="C7654" s="2">
        <f ca="1">TODAY()+OpportunityTbl[[#This Row],[EstCloseDate_DaysFromToday]]</f>
        <v>44620</v>
      </c>
      <c r="D7654">
        <f ca="1">IF(OpportunityTbl[[#This Row],[statecode]]=0,"",OpportunityTbl[[#This Row],[Estimated Close Date]])</f>
        <v>44620</v>
      </c>
      <c r="E7654" s="14">
        <v>-558</v>
      </c>
      <c r="F7654" s="14">
        <v>-490</v>
      </c>
      <c r="G7654" t="s">
        <v>27</v>
      </c>
      <c r="H7654" t="s">
        <v>28</v>
      </c>
      <c r="I7654">
        <v>2</v>
      </c>
      <c r="J7654">
        <v>4</v>
      </c>
      <c r="K7654" t="s">
        <v>11651</v>
      </c>
      <c r="L7654" t="s">
        <v>12234</v>
      </c>
      <c r="M7654" t="s">
        <v>22</v>
      </c>
      <c r="N7654" t="s">
        <v>1727</v>
      </c>
      <c r="O7654" t="s">
        <v>29</v>
      </c>
      <c r="P7654" t="s">
        <v>1728</v>
      </c>
      <c r="Q7654" s="13">
        <v>1786</v>
      </c>
      <c r="S7654" s="1">
        <v>0.1</v>
      </c>
      <c r="T7654" t="s">
        <v>23</v>
      </c>
      <c r="U7654" t="s">
        <v>97</v>
      </c>
      <c r="V7654" t="b">
        <v>1</v>
      </c>
      <c r="W7654">
        <v>3.5</v>
      </c>
      <c r="X7654" t="s">
        <v>25</v>
      </c>
      <c r="Y7654" t="s">
        <v>26</v>
      </c>
    </row>
    <row r="7655" spans="1:25" x14ac:dyDescent="0.4">
      <c r="A7655" t="s">
        <v>3004</v>
      </c>
      <c r="B7655" s="2">
        <f ca="1">TODAY()+OpportunityTbl[[#This Row],[CreatedOn_DaysFromToday]]</f>
        <v>44552</v>
      </c>
      <c r="C7655" s="2">
        <f ca="1">TODAY()+OpportunityTbl[[#This Row],[EstCloseDate_DaysFromToday]]</f>
        <v>44623</v>
      </c>
      <c r="D7655">
        <f ca="1">IF(OpportunityTbl[[#This Row],[statecode]]=0,"",OpportunityTbl[[#This Row],[Estimated Close Date]])</f>
        <v>44623</v>
      </c>
      <c r="E7655" s="14">
        <v>-558</v>
      </c>
      <c r="F7655" s="14">
        <v>-487</v>
      </c>
      <c r="G7655" t="s">
        <v>27</v>
      </c>
      <c r="H7655" t="s">
        <v>28</v>
      </c>
      <c r="I7655">
        <v>2</v>
      </c>
      <c r="J7655">
        <v>4</v>
      </c>
      <c r="K7655" t="s">
        <v>11690</v>
      </c>
      <c r="L7655" t="s">
        <v>12240</v>
      </c>
      <c r="M7655" t="s">
        <v>22</v>
      </c>
      <c r="N7655" t="s">
        <v>1727</v>
      </c>
      <c r="O7655" t="s">
        <v>29</v>
      </c>
      <c r="P7655" t="s">
        <v>1747</v>
      </c>
      <c r="Q7655" s="13">
        <v>4802</v>
      </c>
      <c r="S7655" s="1">
        <v>0.1</v>
      </c>
      <c r="T7655" t="s">
        <v>23</v>
      </c>
      <c r="U7655" t="s">
        <v>24</v>
      </c>
      <c r="V7655" t="b">
        <v>1</v>
      </c>
      <c r="W7655">
        <v>3.5</v>
      </c>
      <c r="X7655" t="s">
        <v>25</v>
      </c>
      <c r="Y7655" t="s">
        <v>26</v>
      </c>
    </row>
    <row r="7656" spans="1:25" x14ac:dyDescent="0.4">
      <c r="A7656" t="s">
        <v>3156</v>
      </c>
      <c r="B7656" s="2">
        <f ca="1">TODAY()+OpportunityTbl[[#This Row],[CreatedOn_DaysFromToday]]</f>
        <v>44552</v>
      </c>
      <c r="C7656" s="2">
        <f ca="1">TODAY()+OpportunityTbl[[#This Row],[EstCloseDate_DaysFromToday]]</f>
        <v>44609</v>
      </c>
      <c r="D7656">
        <f ca="1">IF(OpportunityTbl[[#This Row],[statecode]]=0,"",OpportunityTbl[[#This Row],[Estimated Close Date]])</f>
        <v>44609</v>
      </c>
      <c r="E7656" s="14">
        <v>-558</v>
      </c>
      <c r="F7656" s="14">
        <v>-501</v>
      </c>
      <c r="G7656" t="s">
        <v>27</v>
      </c>
      <c r="H7656" t="s">
        <v>28</v>
      </c>
      <c r="I7656">
        <v>2</v>
      </c>
      <c r="J7656">
        <v>4</v>
      </c>
      <c r="K7656" t="s">
        <v>11775</v>
      </c>
      <c r="L7656" t="s">
        <v>12239</v>
      </c>
      <c r="M7656" t="s">
        <v>22</v>
      </c>
      <c r="N7656" t="s">
        <v>1710</v>
      </c>
      <c r="O7656" t="s">
        <v>29</v>
      </c>
      <c r="P7656" t="s">
        <v>2207</v>
      </c>
      <c r="Q7656" s="13">
        <v>8721</v>
      </c>
      <c r="S7656" s="1">
        <v>0.1</v>
      </c>
      <c r="T7656" t="s">
        <v>23</v>
      </c>
      <c r="U7656" t="s">
        <v>97</v>
      </c>
      <c r="V7656" t="b">
        <v>0</v>
      </c>
      <c r="W7656">
        <v>3.5</v>
      </c>
      <c r="X7656" t="s">
        <v>25</v>
      </c>
      <c r="Y7656" t="s">
        <v>26</v>
      </c>
    </row>
    <row r="7657" spans="1:25" x14ac:dyDescent="0.4">
      <c r="A7657" t="s">
        <v>3401</v>
      </c>
      <c r="B7657" s="2">
        <f ca="1">TODAY()+OpportunityTbl[[#This Row],[CreatedOn_DaysFromToday]]</f>
        <v>44552</v>
      </c>
      <c r="C7657" s="2">
        <f ca="1">TODAY()+OpportunityTbl[[#This Row],[EstCloseDate_DaysFromToday]]</f>
        <v>44596</v>
      </c>
      <c r="D7657">
        <f ca="1">IF(OpportunityTbl[[#This Row],[statecode]]=0,"",OpportunityTbl[[#This Row],[Estimated Close Date]])</f>
        <v>44596</v>
      </c>
      <c r="E7657" s="14">
        <v>-558</v>
      </c>
      <c r="F7657" s="14">
        <v>-514</v>
      </c>
      <c r="G7657" t="s">
        <v>27</v>
      </c>
      <c r="H7657" t="s">
        <v>28</v>
      </c>
      <c r="I7657">
        <v>2</v>
      </c>
      <c r="J7657">
        <v>4</v>
      </c>
      <c r="K7657" t="s">
        <v>11754</v>
      </c>
      <c r="L7657" t="s">
        <v>12238</v>
      </c>
      <c r="M7657" t="s">
        <v>22</v>
      </c>
      <c r="N7657" t="s">
        <v>1710</v>
      </c>
      <c r="O7657" t="s">
        <v>29</v>
      </c>
      <c r="P7657" t="s">
        <v>1711</v>
      </c>
      <c r="Q7657" s="13">
        <v>3839</v>
      </c>
      <c r="S7657" s="1">
        <v>0.1</v>
      </c>
      <c r="T7657" t="s">
        <v>23</v>
      </c>
      <c r="U7657" t="s">
        <v>24</v>
      </c>
      <c r="V7657" t="b">
        <v>1</v>
      </c>
      <c r="W7657">
        <v>3.5</v>
      </c>
      <c r="X7657" t="s">
        <v>25</v>
      </c>
      <c r="Y7657" t="s">
        <v>26</v>
      </c>
    </row>
    <row r="7658" spans="1:25" x14ac:dyDescent="0.4">
      <c r="A7658" t="s">
        <v>4042</v>
      </c>
      <c r="B7658" s="2">
        <f ca="1">TODAY()+OpportunityTbl[[#This Row],[CreatedOn_DaysFromToday]]</f>
        <v>44552</v>
      </c>
      <c r="C7658" s="2">
        <f ca="1">TODAY()+OpportunityTbl[[#This Row],[EstCloseDate_DaysFromToday]]</f>
        <v>44615</v>
      </c>
      <c r="D7658">
        <f ca="1">IF(OpportunityTbl[[#This Row],[statecode]]=0,"",OpportunityTbl[[#This Row],[Estimated Close Date]])</f>
        <v>44615</v>
      </c>
      <c r="E7658" s="14">
        <v>-558</v>
      </c>
      <c r="F7658" s="14">
        <v>-495</v>
      </c>
      <c r="G7658" t="s">
        <v>27</v>
      </c>
      <c r="H7658" t="s">
        <v>28</v>
      </c>
      <c r="I7658">
        <v>2</v>
      </c>
      <c r="J7658">
        <v>4</v>
      </c>
      <c r="K7658" t="s">
        <v>11764</v>
      </c>
      <c r="L7658" t="s">
        <v>12239</v>
      </c>
      <c r="M7658" t="s">
        <v>22</v>
      </c>
      <c r="N7658" t="s">
        <v>779</v>
      </c>
      <c r="O7658" t="s">
        <v>29</v>
      </c>
      <c r="P7658" t="s">
        <v>782</v>
      </c>
      <c r="Q7658" s="13">
        <v>7921</v>
      </c>
      <c r="S7658" s="1">
        <v>0.1</v>
      </c>
      <c r="T7658" t="s">
        <v>23</v>
      </c>
      <c r="U7658" t="s">
        <v>24</v>
      </c>
      <c r="V7658" t="b">
        <v>1</v>
      </c>
      <c r="W7658">
        <v>2</v>
      </c>
      <c r="X7658" t="s">
        <v>25</v>
      </c>
      <c r="Y7658" t="s">
        <v>26</v>
      </c>
    </row>
    <row r="7659" spans="1:25" x14ac:dyDescent="0.4">
      <c r="A7659" t="s">
        <v>4043</v>
      </c>
      <c r="B7659" s="2">
        <f ca="1">TODAY()+OpportunityTbl[[#This Row],[CreatedOn_DaysFromToday]]</f>
        <v>44552</v>
      </c>
      <c r="C7659" s="2">
        <f ca="1">TODAY()+OpportunityTbl[[#This Row],[EstCloseDate_DaysFromToday]]</f>
        <v>44615</v>
      </c>
      <c r="D7659">
        <f ca="1">IF(OpportunityTbl[[#This Row],[statecode]]=0,"",OpportunityTbl[[#This Row],[Estimated Close Date]])</f>
        <v>44615</v>
      </c>
      <c r="E7659" s="14">
        <v>-558</v>
      </c>
      <c r="F7659" s="14">
        <v>-495</v>
      </c>
      <c r="G7659" t="s">
        <v>27</v>
      </c>
      <c r="H7659" t="s">
        <v>28</v>
      </c>
      <c r="I7659">
        <v>2</v>
      </c>
      <c r="J7659">
        <v>4</v>
      </c>
      <c r="K7659" t="s">
        <v>11690</v>
      </c>
      <c r="L7659" t="s">
        <v>12238</v>
      </c>
      <c r="M7659" t="s">
        <v>22</v>
      </c>
      <c r="N7659" t="s">
        <v>779</v>
      </c>
      <c r="O7659" t="s">
        <v>29</v>
      </c>
      <c r="P7659" t="s">
        <v>782</v>
      </c>
      <c r="Q7659" s="13">
        <v>4365</v>
      </c>
      <c r="S7659" s="1">
        <v>0.1</v>
      </c>
      <c r="T7659" t="s">
        <v>23</v>
      </c>
      <c r="U7659" t="s">
        <v>24</v>
      </c>
      <c r="V7659" t="b">
        <v>1</v>
      </c>
      <c r="W7659">
        <v>2</v>
      </c>
      <c r="X7659" t="s">
        <v>25</v>
      </c>
      <c r="Y7659" t="s">
        <v>26</v>
      </c>
    </row>
    <row r="7660" spans="1:25" x14ac:dyDescent="0.4">
      <c r="A7660" t="s">
        <v>5657</v>
      </c>
      <c r="B7660" s="2">
        <f ca="1">TODAY()+OpportunityTbl[[#This Row],[CreatedOn_DaysFromToday]]</f>
        <v>44552</v>
      </c>
      <c r="C7660" s="2">
        <f ca="1">TODAY()+OpportunityTbl[[#This Row],[EstCloseDate_DaysFromToday]]</f>
        <v>44598</v>
      </c>
      <c r="D7660">
        <f ca="1">IF(OpportunityTbl[[#This Row],[statecode]]=0,"",OpportunityTbl[[#This Row],[Estimated Close Date]])</f>
        <v>44598</v>
      </c>
      <c r="E7660" s="14">
        <v>-558</v>
      </c>
      <c r="F7660" s="14">
        <v>-512</v>
      </c>
      <c r="G7660" t="s">
        <v>27</v>
      </c>
      <c r="H7660" t="s">
        <v>28</v>
      </c>
      <c r="I7660">
        <v>2</v>
      </c>
      <c r="J7660">
        <v>4</v>
      </c>
      <c r="K7660" t="s">
        <v>11688</v>
      </c>
      <c r="L7660" t="s">
        <v>12237</v>
      </c>
      <c r="M7660" t="s">
        <v>22</v>
      </c>
      <c r="N7660" t="s">
        <v>31</v>
      </c>
      <c r="O7660" t="s">
        <v>29</v>
      </c>
      <c r="P7660" t="s">
        <v>32</v>
      </c>
      <c r="Q7660" s="13">
        <v>2612</v>
      </c>
      <c r="S7660" s="1">
        <v>0.3</v>
      </c>
      <c r="T7660" t="s">
        <v>168</v>
      </c>
      <c r="U7660" t="s">
        <v>24</v>
      </c>
      <c r="V7660" t="b">
        <v>1</v>
      </c>
      <c r="W7660">
        <v>3.5</v>
      </c>
      <c r="X7660" t="s">
        <v>157</v>
      </c>
      <c r="Y7660" t="s">
        <v>4890</v>
      </c>
    </row>
    <row r="7661" spans="1:25" x14ac:dyDescent="0.4">
      <c r="A7661" t="s">
        <v>7744</v>
      </c>
      <c r="B7661" s="2">
        <f ca="1">TODAY()+OpportunityTbl[[#This Row],[CreatedOn_DaysFromToday]]</f>
        <v>44552</v>
      </c>
      <c r="C7661" s="2">
        <f ca="1">TODAY()+OpportunityTbl[[#This Row],[EstCloseDate_DaysFromToday]]</f>
        <v>44599</v>
      </c>
      <c r="D7661">
        <f ca="1">IF(OpportunityTbl[[#This Row],[statecode]]=0,"",OpportunityTbl[[#This Row],[Estimated Close Date]])</f>
        <v>44599</v>
      </c>
      <c r="E7661" s="14">
        <v>-558</v>
      </c>
      <c r="F7661" s="14">
        <v>-511</v>
      </c>
      <c r="G7661" t="s">
        <v>7082</v>
      </c>
      <c r="H7661" t="s">
        <v>7082</v>
      </c>
      <c r="I7661">
        <v>1</v>
      </c>
      <c r="J7661">
        <v>3</v>
      </c>
      <c r="K7661" t="s">
        <v>11754</v>
      </c>
      <c r="L7661" t="s">
        <v>12238</v>
      </c>
      <c r="M7661" t="s">
        <v>22</v>
      </c>
      <c r="N7661" t="s">
        <v>31</v>
      </c>
      <c r="O7661" t="s">
        <v>29</v>
      </c>
      <c r="P7661" t="s">
        <v>32</v>
      </c>
      <c r="Q7661" s="13">
        <v>4161</v>
      </c>
      <c r="R7661" s="13">
        <v>4077.78</v>
      </c>
      <c r="S7661" s="1">
        <v>0.5</v>
      </c>
      <c r="T7661" t="s">
        <v>168</v>
      </c>
      <c r="U7661" t="s">
        <v>24</v>
      </c>
      <c r="V7661" t="b">
        <v>1</v>
      </c>
      <c r="W7661">
        <v>2</v>
      </c>
      <c r="X7661" t="s">
        <v>240</v>
      </c>
      <c r="Y7661" t="s">
        <v>4905</v>
      </c>
    </row>
    <row r="7662" spans="1:25" x14ac:dyDescent="0.4">
      <c r="A7662" t="s">
        <v>7745</v>
      </c>
      <c r="B7662" s="2">
        <f ca="1">TODAY()+OpportunityTbl[[#This Row],[CreatedOn_DaysFromToday]]</f>
        <v>44552</v>
      </c>
      <c r="C7662" s="2">
        <f ca="1">TODAY()+OpportunityTbl[[#This Row],[EstCloseDate_DaysFromToday]]</f>
        <v>44597</v>
      </c>
      <c r="D7662">
        <f ca="1">IF(OpportunityTbl[[#This Row],[statecode]]=0,"",OpportunityTbl[[#This Row],[Estimated Close Date]])</f>
        <v>44597</v>
      </c>
      <c r="E7662" s="14">
        <v>-558</v>
      </c>
      <c r="F7662" s="14">
        <v>-513</v>
      </c>
      <c r="G7662" t="s">
        <v>7082</v>
      </c>
      <c r="H7662" t="s">
        <v>7082</v>
      </c>
      <c r="I7662">
        <v>1</v>
      </c>
      <c r="J7662">
        <v>3</v>
      </c>
      <c r="K7662" t="s">
        <v>11762</v>
      </c>
      <c r="L7662" t="s">
        <v>12239</v>
      </c>
      <c r="M7662" t="s">
        <v>22</v>
      </c>
      <c r="N7662" t="s">
        <v>469</v>
      </c>
      <c r="O7662" t="s">
        <v>29</v>
      </c>
      <c r="P7662" t="s">
        <v>511</v>
      </c>
      <c r="Q7662" s="13">
        <v>8437</v>
      </c>
      <c r="R7662" s="13">
        <v>8268.26</v>
      </c>
      <c r="S7662" s="1">
        <v>0.5</v>
      </c>
      <c r="T7662" t="s">
        <v>168</v>
      </c>
      <c r="U7662" t="s">
        <v>100</v>
      </c>
      <c r="V7662" t="b">
        <v>0</v>
      </c>
      <c r="W7662">
        <v>2</v>
      </c>
      <c r="X7662" t="s">
        <v>240</v>
      </c>
      <c r="Y7662" t="s">
        <v>4899</v>
      </c>
    </row>
    <row r="7663" spans="1:25" x14ac:dyDescent="0.4">
      <c r="A7663" t="s">
        <v>304</v>
      </c>
      <c r="B7663" s="2">
        <f ca="1">TODAY()+OpportunityTbl[[#This Row],[CreatedOn_DaysFromToday]]</f>
        <v>44551</v>
      </c>
      <c r="C7663" s="2">
        <f ca="1">TODAY()+OpportunityTbl[[#This Row],[EstCloseDate_DaysFromToday]]</f>
        <v>44596</v>
      </c>
      <c r="D7663">
        <f ca="1">IF(OpportunityTbl[[#This Row],[statecode]]=0,"",OpportunityTbl[[#This Row],[Estimated Close Date]])</f>
        <v>44596</v>
      </c>
      <c r="E7663" s="14">
        <v>-559</v>
      </c>
      <c r="F7663" s="14">
        <v>-514</v>
      </c>
      <c r="G7663" t="s">
        <v>27</v>
      </c>
      <c r="H7663" t="s">
        <v>28</v>
      </c>
      <c r="I7663">
        <v>2</v>
      </c>
      <c r="J7663">
        <v>4</v>
      </c>
      <c r="K7663" t="s">
        <v>11722</v>
      </c>
      <c r="L7663" t="s">
        <v>12235</v>
      </c>
      <c r="M7663" t="s">
        <v>22</v>
      </c>
      <c r="N7663" t="s">
        <v>31</v>
      </c>
      <c r="O7663" t="s">
        <v>29</v>
      </c>
      <c r="P7663" t="s">
        <v>210</v>
      </c>
      <c r="Q7663" s="13">
        <v>9488</v>
      </c>
      <c r="S7663" s="1">
        <v>0.3</v>
      </c>
      <c r="T7663" t="s">
        <v>168</v>
      </c>
      <c r="U7663" t="s">
        <v>100</v>
      </c>
      <c r="V7663" t="b">
        <v>0</v>
      </c>
      <c r="W7663">
        <v>2.5</v>
      </c>
      <c r="X7663" t="s">
        <v>157</v>
      </c>
      <c r="Y7663" t="s">
        <v>26</v>
      </c>
    </row>
    <row r="7664" spans="1:25" x14ac:dyDescent="0.4">
      <c r="A7664" t="s">
        <v>305</v>
      </c>
      <c r="B7664" s="2">
        <f ca="1">TODAY()+OpportunityTbl[[#This Row],[CreatedOn_DaysFromToday]]</f>
        <v>44551</v>
      </c>
      <c r="C7664" s="2">
        <f ca="1">TODAY()+OpportunityTbl[[#This Row],[EstCloseDate_DaysFromToday]]</f>
        <v>44610</v>
      </c>
      <c r="D7664">
        <f ca="1">IF(OpportunityTbl[[#This Row],[statecode]]=0,"",OpportunityTbl[[#This Row],[Estimated Close Date]])</f>
        <v>44610</v>
      </c>
      <c r="E7664" s="14">
        <v>-559</v>
      </c>
      <c r="F7664" s="14">
        <v>-500</v>
      </c>
      <c r="G7664" t="s">
        <v>27</v>
      </c>
      <c r="H7664" t="s">
        <v>28</v>
      </c>
      <c r="I7664">
        <v>2</v>
      </c>
      <c r="J7664">
        <v>4</v>
      </c>
      <c r="K7664" t="s">
        <v>11700</v>
      </c>
      <c r="L7664" t="s">
        <v>12236</v>
      </c>
      <c r="M7664" t="s">
        <v>22</v>
      </c>
      <c r="N7664" t="s">
        <v>31</v>
      </c>
      <c r="O7664" t="s">
        <v>29</v>
      </c>
      <c r="P7664" t="s">
        <v>210</v>
      </c>
      <c r="Q7664" s="13">
        <v>2883</v>
      </c>
      <c r="S7664" s="1">
        <v>0.3</v>
      </c>
      <c r="T7664" t="s">
        <v>168</v>
      </c>
      <c r="U7664" t="s">
        <v>97</v>
      </c>
      <c r="V7664" t="b">
        <v>0</v>
      </c>
      <c r="W7664">
        <v>2.5</v>
      </c>
      <c r="X7664" t="s">
        <v>157</v>
      </c>
      <c r="Y7664" t="s">
        <v>26</v>
      </c>
    </row>
    <row r="7665" spans="1:25" x14ac:dyDescent="0.4">
      <c r="A7665" t="s">
        <v>2767</v>
      </c>
      <c r="B7665" s="2">
        <f ca="1">TODAY()+OpportunityTbl[[#This Row],[CreatedOn_DaysFromToday]]</f>
        <v>44551</v>
      </c>
      <c r="C7665" s="2">
        <f ca="1">TODAY()+OpportunityTbl[[#This Row],[EstCloseDate_DaysFromToday]]</f>
        <v>44618</v>
      </c>
      <c r="D7665">
        <f ca="1">IF(OpportunityTbl[[#This Row],[statecode]]=0,"",OpportunityTbl[[#This Row],[Estimated Close Date]])</f>
        <v>44618</v>
      </c>
      <c r="E7665" s="14">
        <v>-559</v>
      </c>
      <c r="F7665" s="14">
        <v>-492</v>
      </c>
      <c r="G7665" t="s">
        <v>27</v>
      </c>
      <c r="H7665" t="s">
        <v>28</v>
      </c>
      <c r="I7665">
        <v>2</v>
      </c>
      <c r="J7665">
        <v>4</v>
      </c>
      <c r="K7665" t="s">
        <v>11708</v>
      </c>
      <c r="L7665" t="s">
        <v>12238</v>
      </c>
      <c r="M7665" t="s">
        <v>22</v>
      </c>
      <c r="N7665" t="s">
        <v>1617</v>
      </c>
      <c r="O7665" t="s">
        <v>29</v>
      </c>
      <c r="P7665" t="s">
        <v>1620</v>
      </c>
      <c r="Q7665" s="13">
        <v>4382</v>
      </c>
      <c r="S7665" s="1">
        <v>0.1</v>
      </c>
      <c r="T7665" t="s">
        <v>23</v>
      </c>
      <c r="U7665" t="s">
        <v>24</v>
      </c>
      <c r="V7665" t="b">
        <v>1</v>
      </c>
      <c r="W7665">
        <v>3</v>
      </c>
      <c r="X7665" t="s">
        <v>25</v>
      </c>
      <c r="Y7665" t="s">
        <v>26</v>
      </c>
    </row>
    <row r="7666" spans="1:25" x14ac:dyDescent="0.4">
      <c r="A7666" t="s">
        <v>3402</v>
      </c>
      <c r="B7666" s="2">
        <f ca="1">TODAY()+OpportunityTbl[[#This Row],[CreatedOn_DaysFromToday]]</f>
        <v>44551</v>
      </c>
      <c r="C7666" s="2">
        <f ca="1">TODAY()+OpportunityTbl[[#This Row],[EstCloseDate_DaysFromToday]]</f>
        <v>44580</v>
      </c>
      <c r="D7666">
        <f ca="1">IF(OpportunityTbl[[#This Row],[statecode]]=0,"",OpportunityTbl[[#This Row],[Estimated Close Date]])</f>
        <v>44580</v>
      </c>
      <c r="E7666" s="14">
        <v>-559</v>
      </c>
      <c r="F7666" s="14">
        <v>-530</v>
      </c>
      <c r="G7666" t="s">
        <v>27</v>
      </c>
      <c r="H7666" t="s">
        <v>28</v>
      </c>
      <c r="I7666">
        <v>2</v>
      </c>
      <c r="J7666">
        <v>4</v>
      </c>
      <c r="K7666" t="s">
        <v>11742</v>
      </c>
      <c r="L7666" t="s">
        <v>12238</v>
      </c>
      <c r="M7666" t="s">
        <v>22</v>
      </c>
      <c r="N7666" t="s">
        <v>1710</v>
      </c>
      <c r="O7666" t="s">
        <v>29</v>
      </c>
      <c r="P7666" t="s">
        <v>1711</v>
      </c>
      <c r="Q7666" s="13">
        <v>4192</v>
      </c>
      <c r="S7666" s="1">
        <v>0.1</v>
      </c>
      <c r="T7666" t="s">
        <v>23</v>
      </c>
      <c r="U7666" t="s">
        <v>100</v>
      </c>
      <c r="V7666" t="b">
        <v>1</v>
      </c>
      <c r="W7666">
        <v>3.5</v>
      </c>
      <c r="X7666" t="s">
        <v>25</v>
      </c>
      <c r="Y7666" t="s">
        <v>26</v>
      </c>
    </row>
    <row r="7667" spans="1:25" x14ac:dyDescent="0.4">
      <c r="A7667" t="s">
        <v>3729</v>
      </c>
      <c r="B7667" s="2">
        <f ca="1">TODAY()+OpportunityTbl[[#This Row],[CreatedOn_DaysFromToday]]</f>
        <v>44551</v>
      </c>
      <c r="C7667" s="2">
        <f ca="1">TODAY()+OpportunityTbl[[#This Row],[EstCloseDate_DaysFromToday]]</f>
        <v>44609</v>
      </c>
      <c r="D7667">
        <f ca="1">IF(OpportunityTbl[[#This Row],[statecode]]=0,"",OpportunityTbl[[#This Row],[Estimated Close Date]])</f>
        <v>44609</v>
      </c>
      <c r="E7667" s="14">
        <v>-559</v>
      </c>
      <c r="F7667" s="14">
        <v>-501</v>
      </c>
      <c r="G7667" t="s">
        <v>27</v>
      </c>
      <c r="H7667" t="s">
        <v>28</v>
      </c>
      <c r="I7667">
        <v>2</v>
      </c>
      <c r="J7667">
        <v>4</v>
      </c>
      <c r="K7667" t="s">
        <v>11652</v>
      </c>
      <c r="L7667" t="s">
        <v>12239</v>
      </c>
      <c r="M7667" t="s">
        <v>22</v>
      </c>
      <c r="N7667" t="s">
        <v>31</v>
      </c>
      <c r="O7667" t="s">
        <v>29</v>
      </c>
      <c r="P7667" t="s">
        <v>210</v>
      </c>
      <c r="Q7667" s="13">
        <v>8509</v>
      </c>
      <c r="S7667" s="1">
        <v>0.1</v>
      </c>
      <c r="T7667" t="s">
        <v>23</v>
      </c>
      <c r="U7667" t="s">
        <v>97</v>
      </c>
      <c r="V7667" t="b">
        <v>0</v>
      </c>
      <c r="W7667">
        <v>2</v>
      </c>
      <c r="X7667" t="s">
        <v>25</v>
      </c>
      <c r="Y7667" t="s">
        <v>26</v>
      </c>
    </row>
    <row r="7668" spans="1:25" x14ac:dyDescent="0.4">
      <c r="A7668" t="s">
        <v>3730</v>
      </c>
      <c r="B7668" s="2">
        <f ca="1">TODAY()+OpportunityTbl[[#This Row],[CreatedOn_DaysFromToday]]</f>
        <v>44551</v>
      </c>
      <c r="C7668" s="2">
        <f ca="1">TODAY()+OpportunityTbl[[#This Row],[EstCloseDate_DaysFromToday]]</f>
        <v>44595</v>
      </c>
      <c r="D7668">
        <f ca="1">IF(OpportunityTbl[[#This Row],[statecode]]=0,"",OpportunityTbl[[#This Row],[Estimated Close Date]])</f>
        <v>44595</v>
      </c>
      <c r="E7668" s="14">
        <v>-559</v>
      </c>
      <c r="F7668" s="14">
        <v>-515</v>
      </c>
      <c r="G7668" t="s">
        <v>27</v>
      </c>
      <c r="H7668" t="s">
        <v>28</v>
      </c>
      <c r="I7668">
        <v>2</v>
      </c>
      <c r="J7668">
        <v>4</v>
      </c>
      <c r="K7668" t="s">
        <v>11748</v>
      </c>
      <c r="L7668" t="s">
        <v>12239</v>
      </c>
      <c r="M7668" t="s">
        <v>22</v>
      </c>
      <c r="N7668" t="s">
        <v>31</v>
      </c>
      <c r="O7668" t="s">
        <v>29</v>
      </c>
      <c r="P7668" t="s">
        <v>210</v>
      </c>
      <c r="Q7668" s="13">
        <v>8669</v>
      </c>
      <c r="S7668" s="1">
        <v>0.1</v>
      </c>
      <c r="T7668" t="s">
        <v>23</v>
      </c>
      <c r="U7668" t="s">
        <v>97</v>
      </c>
      <c r="V7668" t="b">
        <v>1</v>
      </c>
      <c r="W7668">
        <v>2</v>
      </c>
      <c r="X7668" t="s">
        <v>25</v>
      </c>
      <c r="Y7668" t="s">
        <v>26</v>
      </c>
    </row>
    <row r="7669" spans="1:25" x14ac:dyDescent="0.4">
      <c r="A7669" t="s">
        <v>5658</v>
      </c>
      <c r="B7669" s="2">
        <f ca="1">TODAY()+OpportunityTbl[[#This Row],[CreatedOn_DaysFromToday]]</f>
        <v>44551</v>
      </c>
      <c r="C7669" s="2">
        <f ca="1">TODAY()+OpportunityTbl[[#This Row],[EstCloseDate_DaysFromToday]]</f>
        <v>44599</v>
      </c>
      <c r="D7669">
        <f ca="1">IF(OpportunityTbl[[#This Row],[statecode]]=0,"",OpportunityTbl[[#This Row],[Estimated Close Date]])</f>
        <v>44599</v>
      </c>
      <c r="E7669" s="14">
        <v>-559</v>
      </c>
      <c r="F7669" s="14">
        <v>-511</v>
      </c>
      <c r="G7669" t="s">
        <v>27</v>
      </c>
      <c r="H7669" t="s">
        <v>28</v>
      </c>
      <c r="I7669">
        <v>2</v>
      </c>
      <c r="J7669">
        <v>4</v>
      </c>
      <c r="K7669" t="s">
        <v>11713</v>
      </c>
      <c r="L7669" t="s">
        <v>12237</v>
      </c>
      <c r="M7669" t="s">
        <v>22</v>
      </c>
      <c r="N7669" t="s">
        <v>31</v>
      </c>
      <c r="O7669" t="s">
        <v>29</v>
      </c>
      <c r="P7669" t="s">
        <v>210</v>
      </c>
      <c r="Q7669" s="13">
        <v>4960</v>
      </c>
      <c r="S7669" s="1">
        <v>0.3</v>
      </c>
      <c r="T7669" t="s">
        <v>168</v>
      </c>
      <c r="U7669" t="s">
        <v>100</v>
      </c>
      <c r="V7669" t="b">
        <v>0</v>
      </c>
      <c r="W7669">
        <v>3.5</v>
      </c>
      <c r="X7669" t="s">
        <v>157</v>
      </c>
      <c r="Y7669" t="s">
        <v>4926</v>
      </c>
    </row>
    <row r="7670" spans="1:25" x14ac:dyDescent="0.4">
      <c r="A7670" t="s">
        <v>6112</v>
      </c>
      <c r="B7670" s="2">
        <f ca="1">TODAY()+OpportunityTbl[[#This Row],[CreatedOn_DaysFromToday]]</f>
        <v>44551</v>
      </c>
      <c r="C7670" s="2">
        <f ca="1">TODAY()+OpportunityTbl[[#This Row],[EstCloseDate_DaysFromToday]]</f>
        <v>44592</v>
      </c>
      <c r="D7670">
        <f ca="1">IF(OpportunityTbl[[#This Row],[statecode]]=0,"",OpportunityTbl[[#This Row],[Estimated Close Date]])</f>
        <v>44592</v>
      </c>
      <c r="E7670" s="14">
        <v>-559</v>
      </c>
      <c r="F7670" s="14">
        <v>-518</v>
      </c>
      <c r="G7670" t="s">
        <v>27</v>
      </c>
      <c r="H7670" t="s">
        <v>28</v>
      </c>
      <c r="I7670">
        <v>2</v>
      </c>
      <c r="J7670">
        <v>4</v>
      </c>
      <c r="K7670" t="s">
        <v>11722</v>
      </c>
      <c r="L7670" t="s">
        <v>12239</v>
      </c>
      <c r="M7670" t="s">
        <v>22</v>
      </c>
      <c r="N7670" t="s">
        <v>31</v>
      </c>
      <c r="O7670" t="s">
        <v>29</v>
      </c>
      <c r="P7670" t="s">
        <v>319</v>
      </c>
      <c r="Q7670" s="13">
        <v>5262</v>
      </c>
      <c r="S7670" s="1">
        <v>0.1</v>
      </c>
      <c r="T7670" t="s">
        <v>23</v>
      </c>
      <c r="U7670" t="s">
        <v>97</v>
      </c>
      <c r="V7670" t="b">
        <v>0</v>
      </c>
      <c r="W7670">
        <v>2</v>
      </c>
      <c r="X7670" t="s">
        <v>25</v>
      </c>
      <c r="Y7670" t="s">
        <v>4926</v>
      </c>
    </row>
    <row r="7671" spans="1:25" x14ac:dyDescent="0.4">
      <c r="A7671" t="s">
        <v>6412</v>
      </c>
      <c r="B7671" s="2">
        <f ca="1">TODAY()+OpportunityTbl[[#This Row],[CreatedOn_DaysFromToday]]</f>
        <v>44551</v>
      </c>
      <c r="C7671" s="2">
        <f ca="1">TODAY()+OpportunityTbl[[#This Row],[EstCloseDate_DaysFromToday]]</f>
        <v>44602</v>
      </c>
      <c r="D7671">
        <f ca="1">IF(OpportunityTbl[[#This Row],[statecode]]=0,"",OpportunityTbl[[#This Row],[Estimated Close Date]])</f>
        <v>44602</v>
      </c>
      <c r="E7671" s="14">
        <v>-559</v>
      </c>
      <c r="F7671" s="14">
        <v>-508</v>
      </c>
      <c r="G7671" t="s">
        <v>27</v>
      </c>
      <c r="H7671" t="s">
        <v>28</v>
      </c>
      <c r="I7671">
        <v>2</v>
      </c>
      <c r="J7671">
        <v>4</v>
      </c>
      <c r="K7671" t="s">
        <v>11722</v>
      </c>
      <c r="L7671" t="s">
        <v>12239</v>
      </c>
      <c r="M7671" t="s">
        <v>22</v>
      </c>
      <c r="N7671" t="s">
        <v>480</v>
      </c>
      <c r="O7671" t="s">
        <v>29</v>
      </c>
      <c r="P7671" t="s">
        <v>527</v>
      </c>
      <c r="Q7671" s="13">
        <v>5502</v>
      </c>
      <c r="S7671" s="1">
        <v>0.1</v>
      </c>
      <c r="T7671" t="s">
        <v>23</v>
      </c>
      <c r="U7671" t="s">
        <v>24</v>
      </c>
      <c r="V7671" t="b">
        <v>1</v>
      </c>
      <c r="W7671">
        <v>2</v>
      </c>
      <c r="X7671" t="s">
        <v>25</v>
      </c>
      <c r="Y7671" t="s">
        <v>4896</v>
      </c>
    </row>
    <row r="7672" spans="1:25" x14ac:dyDescent="0.4">
      <c r="A7672" t="s">
        <v>8497</v>
      </c>
      <c r="B7672" s="2">
        <f ca="1">TODAY()+OpportunityTbl[[#This Row],[CreatedOn_DaysFromToday]]</f>
        <v>44551</v>
      </c>
      <c r="C7672" s="2">
        <f ca="1">TODAY()+OpportunityTbl[[#This Row],[EstCloseDate_DaysFromToday]]</f>
        <v>44624</v>
      </c>
      <c r="D7672">
        <f ca="1">IF(OpportunityTbl[[#This Row],[statecode]]=0,"",OpportunityTbl[[#This Row],[Estimated Close Date]])</f>
        <v>44624</v>
      </c>
      <c r="E7672" s="14">
        <v>-559</v>
      </c>
      <c r="F7672" s="14">
        <v>-486</v>
      </c>
      <c r="G7672" t="s">
        <v>7082</v>
      </c>
      <c r="H7672" t="s">
        <v>7082</v>
      </c>
      <c r="I7672">
        <v>1</v>
      </c>
      <c r="J7672">
        <v>3</v>
      </c>
      <c r="K7672" t="s">
        <v>11670</v>
      </c>
      <c r="L7672" t="s">
        <v>12237</v>
      </c>
      <c r="M7672" t="s">
        <v>22</v>
      </c>
      <c r="N7672" t="s">
        <v>2121</v>
      </c>
      <c r="O7672" t="s">
        <v>29</v>
      </c>
      <c r="P7672" t="s">
        <v>4734</v>
      </c>
      <c r="Q7672" s="13">
        <v>4461</v>
      </c>
      <c r="R7672" s="13">
        <v>4237.95</v>
      </c>
      <c r="S7672" s="1">
        <v>0.9</v>
      </c>
      <c r="T7672" t="s">
        <v>4724</v>
      </c>
      <c r="U7672" t="s">
        <v>97</v>
      </c>
      <c r="V7672" t="b">
        <v>0</v>
      </c>
      <c r="W7672">
        <v>5</v>
      </c>
      <c r="X7672" t="s">
        <v>4732</v>
      </c>
      <c r="Y7672" t="s">
        <v>4890</v>
      </c>
    </row>
    <row r="7673" spans="1:25" x14ac:dyDescent="0.4">
      <c r="A7673" t="s">
        <v>8824</v>
      </c>
      <c r="B7673" s="2">
        <f ca="1">TODAY()+OpportunityTbl[[#This Row],[CreatedOn_DaysFromToday]]</f>
        <v>44551</v>
      </c>
      <c r="C7673" s="2">
        <f ca="1">TODAY()+OpportunityTbl[[#This Row],[EstCloseDate_DaysFromToday]]</f>
        <v>44594</v>
      </c>
      <c r="D7673">
        <f ca="1">IF(OpportunityTbl[[#This Row],[statecode]]=0,"",OpportunityTbl[[#This Row],[Estimated Close Date]])</f>
        <v>44594</v>
      </c>
      <c r="E7673" s="14">
        <v>-559</v>
      </c>
      <c r="F7673" s="14">
        <v>-516</v>
      </c>
      <c r="G7673" t="s">
        <v>7082</v>
      </c>
      <c r="H7673" t="s">
        <v>7082</v>
      </c>
      <c r="I7673">
        <v>1</v>
      </c>
      <c r="J7673">
        <v>3</v>
      </c>
      <c r="K7673" t="s">
        <v>11722</v>
      </c>
      <c r="L7673" t="s">
        <v>12238</v>
      </c>
      <c r="M7673" t="s">
        <v>22</v>
      </c>
      <c r="N7673" t="s">
        <v>31</v>
      </c>
      <c r="O7673" t="s">
        <v>29</v>
      </c>
      <c r="P7673" t="s">
        <v>210</v>
      </c>
      <c r="Q7673" s="13">
        <v>2617</v>
      </c>
      <c r="R7673" s="13">
        <v>2564.66</v>
      </c>
      <c r="S7673" s="1">
        <v>0.3</v>
      </c>
      <c r="T7673" t="s">
        <v>168</v>
      </c>
      <c r="U7673" t="s">
        <v>24</v>
      </c>
      <c r="V7673" t="b">
        <v>1</v>
      </c>
      <c r="W7673">
        <v>2</v>
      </c>
      <c r="X7673" t="s">
        <v>157</v>
      </c>
      <c r="Y7673" t="s">
        <v>26</v>
      </c>
    </row>
    <row r="7674" spans="1:25" x14ac:dyDescent="0.4">
      <c r="A7674" t="s">
        <v>1582</v>
      </c>
      <c r="B7674" s="2">
        <f ca="1">TODAY()+OpportunityTbl[[#This Row],[CreatedOn_DaysFromToday]]</f>
        <v>44550</v>
      </c>
      <c r="C7674" s="2">
        <f ca="1">TODAY()+OpportunityTbl[[#This Row],[EstCloseDate_DaysFromToday]]</f>
        <v>44609</v>
      </c>
      <c r="D7674">
        <f ca="1">IF(OpportunityTbl[[#This Row],[statecode]]=0,"",OpportunityTbl[[#This Row],[Estimated Close Date]])</f>
        <v>44609</v>
      </c>
      <c r="E7674" s="14">
        <v>-560</v>
      </c>
      <c r="F7674" s="14">
        <v>-501</v>
      </c>
      <c r="G7674" t="s">
        <v>27</v>
      </c>
      <c r="H7674" t="s">
        <v>28</v>
      </c>
      <c r="I7674">
        <v>2</v>
      </c>
      <c r="J7674">
        <v>4</v>
      </c>
      <c r="K7674" t="s">
        <v>11700</v>
      </c>
      <c r="L7674" t="s">
        <v>12234</v>
      </c>
      <c r="M7674" t="s">
        <v>22</v>
      </c>
      <c r="N7674" t="s">
        <v>518</v>
      </c>
      <c r="O7674" t="s">
        <v>29</v>
      </c>
      <c r="P7674" t="s">
        <v>532</v>
      </c>
      <c r="Q7674" s="13">
        <v>2459</v>
      </c>
      <c r="S7674" s="1">
        <v>0.1</v>
      </c>
      <c r="T7674" t="s">
        <v>23</v>
      </c>
      <c r="U7674" t="s">
        <v>24</v>
      </c>
      <c r="V7674" t="b">
        <v>0</v>
      </c>
      <c r="W7674">
        <v>2.5</v>
      </c>
      <c r="X7674" t="s">
        <v>25</v>
      </c>
      <c r="Y7674" t="s">
        <v>26</v>
      </c>
    </row>
    <row r="7675" spans="1:25" x14ac:dyDescent="0.4">
      <c r="A7675" t="s">
        <v>3083</v>
      </c>
      <c r="B7675" s="2">
        <f ca="1">TODAY()+OpportunityTbl[[#This Row],[CreatedOn_DaysFromToday]]</f>
        <v>44550</v>
      </c>
      <c r="C7675" s="2">
        <f ca="1">TODAY()+OpportunityTbl[[#This Row],[EstCloseDate_DaysFromToday]]</f>
        <v>44617</v>
      </c>
      <c r="D7675">
        <f ca="1">IF(OpportunityTbl[[#This Row],[statecode]]=0,"",OpportunityTbl[[#This Row],[Estimated Close Date]])</f>
        <v>44617</v>
      </c>
      <c r="E7675" s="14">
        <v>-560</v>
      </c>
      <c r="F7675" s="14">
        <v>-493</v>
      </c>
      <c r="G7675" t="s">
        <v>27</v>
      </c>
      <c r="H7675" t="s">
        <v>28</v>
      </c>
      <c r="I7675">
        <v>2</v>
      </c>
      <c r="J7675">
        <v>4</v>
      </c>
      <c r="K7675" t="s">
        <v>11690</v>
      </c>
      <c r="L7675" t="s">
        <v>12235</v>
      </c>
      <c r="M7675" t="s">
        <v>22</v>
      </c>
      <c r="N7675" t="s">
        <v>1617</v>
      </c>
      <c r="O7675" t="s">
        <v>29</v>
      </c>
      <c r="P7675" t="s">
        <v>1620</v>
      </c>
      <c r="Q7675" s="13">
        <v>14094</v>
      </c>
      <c r="S7675" s="1">
        <v>0.1</v>
      </c>
      <c r="T7675" t="s">
        <v>23</v>
      </c>
      <c r="U7675" t="s">
        <v>24</v>
      </c>
      <c r="V7675" t="b">
        <v>1</v>
      </c>
      <c r="W7675">
        <v>3.5</v>
      </c>
      <c r="X7675" t="s">
        <v>25</v>
      </c>
      <c r="Y7675" t="s">
        <v>26</v>
      </c>
    </row>
    <row r="7676" spans="1:25" x14ac:dyDescent="0.4">
      <c r="A7676" t="s">
        <v>3731</v>
      </c>
      <c r="B7676" s="2">
        <f ca="1">TODAY()+OpportunityTbl[[#This Row],[CreatedOn_DaysFromToday]]</f>
        <v>44550</v>
      </c>
      <c r="C7676" s="2">
        <f ca="1">TODAY()+OpportunityTbl[[#This Row],[EstCloseDate_DaysFromToday]]</f>
        <v>44602</v>
      </c>
      <c r="D7676">
        <f ca="1">IF(OpportunityTbl[[#This Row],[statecode]]=0,"",OpportunityTbl[[#This Row],[Estimated Close Date]])</f>
        <v>44602</v>
      </c>
      <c r="E7676" s="14">
        <v>-560</v>
      </c>
      <c r="F7676" s="14">
        <v>-508</v>
      </c>
      <c r="G7676" t="s">
        <v>27</v>
      </c>
      <c r="H7676" t="s">
        <v>28</v>
      </c>
      <c r="I7676">
        <v>2</v>
      </c>
      <c r="J7676">
        <v>4</v>
      </c>
      <c r="K7676" t="s">
        <v>11736</v>
      </c>
      <c r="L7676" t="s">
        <v>12238</v>
      </c>
      <c r="M7676" t="s">
        <v>22</v>
      </c>
      <c r="N7676" t="s">
        <v>31</v>
      </c>
      <c r="O7676" t="s">
        <v>29</v>
      </c>
      <c r="P7676" t="s">
        <v>417</v>
      </c>
      <c r="Q7676" s="13">
        <v>3535</v>
      </c>
      <c r="S7676" s="1">
        <v>0.1</v>
      </c>
      <c r="T7676" t="s">
        <v>23</v>
      </c>
      <c r="U7676" t="s">
        <v>97</v>
      </c>
      <c r="V7676" t="b">
        <v>0</v>
      </c>
      <c r="W7676">
        <v>2</v>
      </c>
      <c r="X7676" t="s">
        <v>25</v>
      </c>
      <c r="Y7676" t="s">
        <v>26</v>
      </c>
    </row>
    <row r="7677" spans="1:25" x14ac:dyDescent="0.4">
      <c r="A7677" t="s">
        <v>4044</v>
      </c>
      <c r="B7677" s="2">
        <f ca="1">TODAY()+OpportunityTbl[[#This Row],[CreatedOn_DaysFromToday]]</f>
        <v>44550</v>
      </c>
      <c r="C7677" s="2">
        <f ca="1">TODAY()+OpportunityTbl[[#This Row],[EstCloseDate_DaysFromToday]]</f>
        <v>44614</v>
      </c>
      <c r="D7677">
        <f ca="1">IF(OpportunityTbl[[#This Row],[statecode]]=0,"",OpportunityTbl[[#This Row],[Estimated Close Date]])</f>
        <v>44614</v>
      </c>
      <c r="E7677" s="14">
        <v>-560</v>
      </c>
      <c r="F7677" s="14">
        <v>-496</v>
      </c>
      <c r="G7677" t="s">
        <v>27</v>
      </c>
      <c r="H7677" t="s">
        <v>28</v>
      </c>
      <c r="I7677">
        <v>2</v>
      </c>
      <c r="J7677">
        <v>4</v>
      </c>
      <c r="K7677" t="s">
        <v>11776</v>
      </c>
      <c r="L7677" t="s">
        <v>12239</v>
      </c>
      <c r="M7677" t="s">
        <v>22</v>
      </c>
      <c r="N7677" t="s">
        <v>779</v>
      </c>
      <c r="O7677" t="s">
        <v>29</v>
      </c>
      <c r="P7677" t="s">
        <v>782</v>
      </c>
      <c r="Q7677" s="13">
        <v>8985</v>
      </c>
      <c r="S7677" s="1">
        <v>0.1</v>
      </c>
      <c r="T7677" t="s">
        <v>23</v>
      </c>
      <c r="U7677" t="s">
        <v>100</v>
      </c>
      <c r="V7677" t="b">
        <v>0</v>
      </c>
      <c r="W7677">
        <v>2</v>
      </c>
      <c r="X7677" t="s">
        <v>25</v>
      </c>
      <c r="Y7677" t="s">
        <v>26</v>
      </c>
    </row>
    <row r="7678" spans="1:25" x14ac:dyDescent="0.4">
      <c r="A7678" t="s">
        <v>4232</v>
      </c>
      <c r="B7678" s="2">
        <f ca="1">TODAY()+OpportunityTbl[[#This Row],[CreatedOn_DaysFromToday]]</f>
        <v>44550</v>
      </c>
      <c r="C7678" s="2">
        <f ca="1">TODAY()+OpportunityTbl[[#This Row],[EstCloseDate_DaysFromToday]]</f>
        <v>44623</v>
      </c>
      <c r="D7678">
        <f ca="1">IF(OpportunityTbl[[#This Row],[statecode]]=0,"",OpportunityTbl[[#This Row],[Estimated Close Date]])</f>
        <v>44623</v>
      </c>
      <c r="E7678" s="14">
        <v>-560</v>
      </c>
      <c r="F7678" s="14">
        <v>-487</v>
      </c>
      <c r="G7678" t="s">
        <v>27</v>
      </c>
      <c r="H7678" t="s">
        <v>28</v>
      </c>
      <c r="I7678">
        <v>2</v>
      </c>
      <c r="J7678">
        <v>4</v>
      </c>
      <c r="K7678" t="s">
        <v>11639</v>
      </c>
      <c r="L7678" t="s">
        <v>12239</v>
      </c>
      <c r="M7678" t="s">
        <v>22</v>
      </c>
      <c r="N7678" t="s">
        <v>534</v>
      </c>
      <c r="O7678" t="s">
        <v>29</v>
      </c>
      <c r="P7678" t="s">
        <v>535</v>
      </c>
      <c r="Q7678" s="13">
        <v>5300</v>
      </c>
      <c r="S7678" s="1">
        <v>0.1</v>
      </c>
      <c r="T7678" t="s">
        <v>23</v>
      </c>
      <c r="U7678" t="s">
        <v>24</v>
      </c>
      <c r="V7678" t="b">
        <v>1</v>
      </c>
      <c r="W7678">
        <v>2</v>
      </c>
      <c r="X7678" t="s">
        <v>25</v>
      </c>
      <c r="Y7678" t="s">
        <v>26</v>
      </c>
    </row>
    <row r="7679" spans="1:25" x14ac:dyDescent="0.4">
      <c r="A7679" t="s">
        <v>5475</v>
      </c>
      <c r="B7679" s="2">
        <f ca="1">TODAY()+OpportunityTbl[[#This Row],[CreatedOn_DaysFromToday]]</f>
        <v>44550</v>
      </c>
      <c r="C7679" s="2">
        <f ca="1">TODAY()+OpportunityTbl[[#This Row],[EstCloseDate_DaysFromToday]]</f>
        <v>44619</v>
      </c>
      <c r="D7679">
        <f ca="1">IF(OpportunityTbl[[#This Row],[statecode]]=0,"",OpportunityTbl[[#This Row],[Estimated Close Date]])</f>
        <v>44619</v>
      </c>
      <c r="E7679" s="14">
        <v>-560</v>
      </c>
      <c r="F7679" s="14">
        <v>-491</v>
      </c>
      <c r="G7679" t="s">
        <v>27</v>
      </c>
      <c r="H7679" t="s">
        <v>28</v>
      </c>
      <c r="I7679">
        <v>2</v>
      </c>
      <c r="J7679">
        <v>4</v>
      </c>
      <c r="K7679" t="s">
        <v>11686</v>
      </c>
      <c r="L7679" t="s">
        <v>12240</v>
      </c>
      <c r="M7679" t="s">
        <v>22</v>
      </c>
      <c r="N7679" t="s">
        <v>1617</v>
      </c>
      <c r="O7679" t="s">
        <v>29</v>
      </c>
      <c r="P7679" t="s">
        <v>1618</v>
      </c>
      <c r="Q7679" s="13">
        <v>8737</v>
      </c>
      <c r="S7679" s="1">
        <v>0.1</v>
      </c>
      <c r="T7679" t="s">
        <v>23</v>
      </c>
      <c r="U7679" t="s">
        <v>24</v>
      </c>
      <c r="V7679" t="b">
        <v>1</v>
      </c>
      <c r="W7679">
        <v>3.5</v>
      </c>
      <c r="X7679" t="s">
        <v>25</v>
      </c>
      <c r="Y7679" t="s">
        <v>4890</v>
      </c>
    </row>
    <row r="7680" spans="1:25" x14ac:dyDescent="0.4">
      <c r="A7680" t="s">
        <v>5659</v>
      </c>
      <c r="B7680" s="2">
        <f ca="1">TODAY()+OpportunityTbl[[#This Row],[CreatedOn_DaysFromToday]]</f>
        <v>44550</v>
      </c>
      <c r="C7680" s="2">
        <f ca="1">TODAY()+OpportunityTbl[[#This Row],[EstCloseDate_DaysFromToday]]</f>
        <v>44618</v>
      </c>
      <c r="D7680">
        <f ca="1">IF(OpportunityTbl[[#This Row],[statecode]]=0,"",OpportunityTbl[[#This Row],[Estimated Close Date]])</f>
        <v>44618</v>
      </c>
      <c r="E7680" s="14">
        <v>-560</v>
      </c>
      <c r="F7680" s="14">
        <v>-492</v>
      </c>
      <c r="G7680" t="s">
        <v>27</v>
      </c>
      <c r="H7680" t="s">
        <v>28</v>
      </c>
      <c r="I7680">
        <v>2</v>
      </c>
      <c r="J7680">
        <v>4</v>
      </c>
      <c r="K7680" t="s">
        <v>11737</v>
      </c>
      <c r="L7680" t="s">
        <v>12237</v>
      </c>
      <c r="M7680" t="s">
        <v>22</v>
      </c>
      <c r="N7680" t="s">
        <v>779</v>
      </c>
      <c r="O7680" t="s">
        <v>29</v>
      </c>
      <c r="P7680" t="s">
        <v>782</v>
      </c>
      <c r="Q7680" s="13">
        <v>4180</v>
      </c>
      <c r="S7680" s="1">
        <v>0.1</v>
      </c>
      <c r="T7680" t="s">
        <v>23</v>
      </c>
      <c r="U7680" t="s">
        <v>97</v>
      </c>
      <c r="V7680" t="b">
        <v>1</v>
      </c>
      <c r="W7680">
        <v>3.5</v>
      </c>
      <c r="X7680" t="s">
        <v>25</v>
      </c>
      <c r="Y7680" t="s">
        <v>4899</v>
      </c>
    </row>
    <row r="7681" spans="1:25" x14ac:dyDescent="0.4">
      <c r="A7681" t="s">
        <v>5660</v>
      </c>
      <c r="B7681" s="2">
        <f ca="1">TODAY()+OpportunityTbl[[#This Row],[CreatedOn_DaysFromToday]]</f>
        <v>44550</v>
      </c>
      <c r="C7681" s="2">
        <f ca="1">TODAY()+OpportunityTbl[[#This Row],[EstCloseDate_DaysFromToday]]</f>
        <v>44585</v>
      </c>
      <c r="D7681">
        <f ca="1">IF(OpportunityTbl[[#This Row],[statecode]]=0,"",OpportunityTbl[[#This Row],[Estimated Close Date]])</f>
        <v>44585</v>
      </c>
      <c r="E7681" s="14">
        <v>-560</v>
      </c>
      <c r="F7681" s="14">
        <v>-525</v>
      </c>
      <c r="G7681" t="s">
        <v>27</v>
      </c>
      <c r="H7681" t="s">
        <v>28</v>
      </c>
      <c r="I7681">
        <v>2</v>
      </c>
      <c r="J7681">
        <v>4</v>
      </c>
      <c r="K7681" t="s">
        <v>11763</v>
      </c>
      <c r="L7681" t="s">
        <v>12237</v>
      </c>
      <c r="M7681" t="s">
        <v>22</v>
      </c>
      <c r="N7681" t="s">
        <v>31</v>
      </c>
      <c r="O7681" t="s">
        <v>29</v>
      </c>
      <c r="P7681" t="s">
        <v>319</v>
      </c>
      <c r="Q7681" s="13">
        <v>4447</v>
      </c>
      <c r="S7681" s="1">
        <v>0.1</v>
      </c>
      <c r="T7681" t="s">
        <v>23</v>
      </c>
      <c r="U7681" t="s">
        <v>24</v>
      </c>
      <c r="V7681" t="b">
        <v>1</v>
      </c>
      <c r="W7681">
        <v>3.5</v>
      </c>
      <c r="X7681" t="s">
        <v>25</v>
      </c>
      <c r="Y7681" t="s">
        <v>4892</v>
      </c>
    </row>
    <row r="7682" spans="1:25" x14ac:dyDescent="0.4">
      <c r="A7682" t="s">
        <v>8437</v>
      </c>
      <c r="B7682" s="2">
        <f ca="1">TODAY()+OpportunityTbl[[#This Row],[CreatedOn_DaysFromToday]]</f>
        <v>44550</v>
      </c>
      <c r="C7682" s="2">
        <f ca="1">TODAY()+OpportunityTbl[[#This Row],[EstCloseDate_DaysFromToday]]</f>
        <v>44623</v>
      </c>
      <c r="D7682">
        <f ca="1">IF(OpportunityTbl[[#This Row],[statecode]]=0,"",OpportunityTbl[[#This Row],[Estimated Close Date]])</f>
        <v>44623</v>
      </c>
      <c r="E7682" s="14">
        <v>-560</v>
      </c>
      <c r="F7682" s="14">
        <v>-487</v>
      </c>
      <c r="G7682" t="s">
        <v>7082</v>
      </c>
      <c r="H7682" t="s">
        <v>7082</v>
      </c>
      <c r="I7682">
        <v>1</v>
      </c>
      <c r="J7682">
        <v>3</v>
      </c>
      <c r="K7682" t="s">
        <v>11652</v>
      </c>
      <c r="L7682" t="s">
        <v>12239</v>
      </c>
      <c r="M7682" t="s">
        <v>22</v>
      </c>
      <c r="N7682" t="s">
        <v>2121</v>
      </c>
      <c r="O7682" t="s">
        <v>29</v>
      </c>
      <c r="P7682" t="s">
        <v>4734</v>
      </c>
      <c r="Q7682" s="13">
        <v>6733</v>
      </c>
      <c r="R7682" s="13">
        <v>6531.01</v>
      </c>
      <c r="S7682" s="1">
        <v>0.9</v>
      </c>
      <c r="T7682" t="s">
        <v>4724</v>
      </c>
      <c r="U7682" t="s">
        <v>24</v>
      </c>
      <c r="V7682" t="b">
        <v>0</v>
      </c>
      <c r="W7682">
        <v>3</v>
      </c>
      <c r="X7682" t="s">
        <v>4732</v>
      </c>
      <c r="Y7682" t="s">
        <v>4892</v>
      </c>
    </row>
    <row r="7683" spans="1:25" x14ac:dyDescent="0.4">
      <c r="A7683" t="s">
        <v>8706</v>
      </c>
      <c r="B7683" s="2">
        <f ca="1">TODAY()+OpportunityTbl[[#This Row],[CreatedOn_DaysFromToday]]</f>
        <v>44550</v>
      </c>
      <c r="C7683" s="2">
        <f ca="1">TODAY()+OpportunityTbl[[#This Row],[EstCloseDate_DaysFromToday]]</f>
        <v>44607</v>
      </c>
      <c r="D7683">
        <f ca="1">IF(OpportunityTbl[[#This Row],[statecode]]=0,"",OpportunityTbl[[#This Row],[Estimated Close Date]])</f>
        <v>44607</v>
      </c>
      <c r="E7683" s="14">
        <v>-560</v>
      </c>
      <c r="F7683" s="14">
        <v>-503</v>
      </c>
      <c r="G7683" t="s">
        <v>7082</v>
      </c>
      <c r="H7683" t="s">
        <v>7082</v>
      </c>
      <c r="I7683">
        <v>1</v>
      </c>
      <c r="J7683">
        <v>3</v>
      </c>
      <c r="K7683" t="s">
        <v>11769</v>
      </c>
      <c r="L7683" t="s">
        <v>12238</v>
      </c>
      <c r="M7683" t="s">
        <v>22</v>
      </c>
      <c r="N7683" t="s">
        <v>1727</v>
      </c>
      <c r="O7683" t="s">
        <v>29</v>
      </c>
      <c r="P7683" t="s">
        <v>1849</v>
      </c>
      <c r="Q7683" s="13">
        <v>3437</v>
      </c>
      <c r="R7683" s="13">
        <v>3333.89</v>
      </c>
      <c r="S7683" s="1">
        <v>0.3</v>
      </c>
      <c r="T7683" t="s">
        <v>168</v>
      </c>
      <c r="U7683" t="s">
        <v>100</v>
      </c>
      <c r="V7683" t="b">
        <v>1</v>
      </c>
      <c r="W7683">
        <v>3</v>
      </c>
      <c r="X7683" t="s">
        <v>157</v>
      </c>
      <c r="Y7683" t="s">
        <v>26</v>
      </c>
    </row>
    <row r="7684" spans="1:25" x14ac:dyDescent="0.4">
      <c r="A7684" t="s">
        <v>8707</v>
      </c>
      <c r="B7684" s="2">
        <f ca="1">TODAY()+OpportunityTbl[[#This Row],[CreatedOn_DaysFromToday]]</f>
        <v>44550</v>
      </c>
      <c r="C7684" s="2">
        <f ca="1">TODAY()+OpportunityTbl[[#This Row],[EstCloseDate_DaysFromToday]]</f>
        <v>44621</v>
      </c>
      <c r="D7684">
        <f ca="1">IF(OpportunityTbl[[#This Row],[statecode]]=0,"",OpportunityTbl[[#This Row],[Estimated Close Date]])</f>
        <v>44621</v>
      </c>
      <c r="E7684" s="14">
        <v>-560</v>
      </c>
      <c r="F7684" s="14">
        <v>-489</v>
      </c>
      <c r="G7684" t="s">
        <v>7082</v>
      </c>
      <c r="H7684" t="s">
        <v>7082</v>
      </c>
      <c r="I7684">
        <v>1</v>
      </c>
      <c r="J7684">
        <v>3</v>
      </c>
      <c r="K7684" t="s">
        <v>11706</v>
      </c>
      <c r="L7684" t="s">
        <v>12234</v>
      </c>
      <c r="M7684" t="s">
        <v>22</v>
      </c>
      <c r="N7684" t="s">
        <v>1617</v>
      </c>
      <c r="O7684" t="s">
        <v>29</v>
      </c>
      <c r="P7684" t="s">
        <v>1648</v>
      </c>
      <c r="Q7684" s="13">
        <v>1924</v>
      </c>
      <c r="R7684" s="13">
        <v>1856.66</v>
      </c>
      <c r="S7684" s="1">
        <v>0.3</v>
      </c>
      <c r="T7684" t="s">
        <v>168</v>
      </c>
      <c r="U7684" t="s">
        <v>24</v>
      </c>
      <c r="V7684" t="b">
        <v>1</v>
      </c>
      <c r="W7684">
        <v>3.5</v>
      </c>
      <c r="X7684" t="s">
        <v>157</v>
      </c>
      <c r="Y7684" t="s">
        <v>26</v>
      </c>
    </row>
    <row r="7685" spans="1:25" x14ac:dyDescent="0.4">
      <c r="A7685" t="s">
        <v>9035</v>
      </c>
      <c r="B7685" s="2">
        <f ca="1">TODAY()+OpportunityTbl[[#This Row],[CreatedOn_DaysFromToday]]</f>
        <v>44550</v>
      </c>
      <c r="C7685" s="2">
        <f ca="1">TODAY()+OpportunityTbl[[#This Row],[EstCloseDate_DaysFromToday]]</f>
        <v>44609</v>
      </c>
      <c r="D7685">
        <f ca="1">IF(OpportunityTbl[[#This Row],[statecode]]=0,"",OpportunityTbl[[#This Row],[Estimated Close Date]])</f>
        <v>44609</v>
      </c>
      <c r="E7685" s="14">
        <v>-560</v>
      </c>
      <c r="F7685" s="14">
        <v>-501</v>
      </c>
      <c r="G7685" t="s">
        <v>7082</v>
      </c>
      <c r="H7685" t="s">
        <v>7082</v>
      </c>
      <c r="I7685">
        <v>1</v>
      </c>
      <c r="J7685">
        <v>3</v>
      </c>
      <c r="K7685" t="s">
        <v>11648</v>
      </c>
      <c r="L7685" t="s">
        <v>12238</v>
      </c>
      <c r="M7685" t="s">
        <v>22</v>
      </c>
      <c r="N7685" t="s">
        <v>480</v>
      </c>
      <c r="O7685" t="s">
        <v>29</v>
      </c>
      <c r="P7685" t="s">
        <v>687</v>
      </c>
      <c r="Q7685" s="13">
        <v>3044</v>
      </c>
      <c r="R7685" s="13">
        <v>2983.12</v>
      </c>
      <c r="S7685" s="1">
        <v>0.5</v>
      </c>
      <c r="T7685" t="s">
        <v>168</v>
      </c>
      <c r="U7685" t="s">
        <v>100</v>
      </c>
      <c r="V7685" t="b">
        <v>0</v>
      </c>
      <c r="W7685">
        <v>2</v>
      </c>
      <c r="X7685" t="s">
        <v>240</v>
      </c>
      <c r="Y7685" t="s">
        <v>26</v>
      </c>
    </row>
    <row r="7686" spans="1:25" x14ac:dyDescent="0.4">
      <c r="A7686" t="s">
        <v>1493</v>
      </c>
      <c r="B7686" s="2">
        <f ca="1">TODAY()+OpportunityTbl[[#This Row],[CreatedOn_DaysFromToday]]</f>
        <v>44549</v>
      </c>
      <c r="C7686" s="2">
        <f ca="1">TODAY()+OpportunityTbl[[#This Row],[EstCloseDate_DaysFromToday]]</f>
        <v>44579</v>
      </c>
      <c r="D7686">
        <f ca="1">IF(OpportunityTbl[[#This Row],[statecode]]=0,"",OpportunityTbl[[#This Row],[Estimated Close Date]])</f>
        <v>44579</v>
      </c>
      <c r="E7686" s="14">
        <v>-561</v>
      </c>
      <c r="F7686" s="14">
        <v>-531</v>
      </c>
      <c r="G7686" t="s">
        <v>27</v>
      </c>
      <c r="H7686" t="s">
        <v>28</v>
      </c>
      <c r="I7686">
        <v>2</v>
      </c>
      <c r="J7686">
        <v>4</v>
      </c>
      <c r="K7686" t="s">
        <v>11777</v>
      </c>
      <c r="L7686" t="s">
        <v>12234</v>
      </c>
      <c r="M7686" t="s">
        <v>22</v>
      </c>
      <c r="N7686" t="s">
        <v>518</v>
      </c>
      <c r="O7686" t="s">
        <v>29</v>
      </c>
      <c r="P7686" t="s">
        <v>529</v>
      </c>
      <c r="Q7686" s="13">
        <v>1700</v>
      </c>
      <c r="S7686" s="1">
        <v>0.1</v>
      </c>
      <c r="T7686" t="s">
        <v>23</v>
      </c>
      <c r="U7686" t="s">
        <v>100</v>
      </c>
      <c r="V7686" t="b">
        <v>1</v>
      </c>
      <c r="W7686">
        <v>2.5</v>
      </c>
      <c r="X7686" t="s">
        <v>25</v>
      </c>
      <c r="Y7686" t="s">
        <v>26</v>
      </c>
    </row>
    <row r="7687" spans="1:25" x14ac:dyDescent="0.4">
      <c r="A7687" t="s">
        <v>3005</v>
      </c>
      <c r="B7687" s="2">
        <f ca="1">TODAY()+OpportunityTbl[[#This Row],[CreatedOn_DaysFromToday]]</f>
        <v>44549</v>
      </c>
      <c r="C7687" s="2">
        <f ca="1">TODAY()+OpportunityTbl[[#This Row],[EstCloseDate_DaysFromToday]]</f>
        <v>44622</v>
      </c>
      <c r="D7687">
        <f ca="1">IF(OpportunityTbl[[#This Row],[statecode]]=0,"",OpportunityTbl[[#This Row],[Estimated Close Date]])</f>
        <v>44622</v>
      </c>
      <c r="E7687" s="14">
        <v>-561</v>
      </c>
      <c r="F7687" s="14">
        <v>-488</v>
      </c>
      <c r="G7687" t="s">
        <v>27</v>
      </c>
      <c r="H7687" t="s">
        <v>28</v>
      </c>
      <c r="I7687">
        <v>2</v>
      </c>
      <c r="J7687">
        <v>4</v>
      </c>
      <c r="K7687" t="s">
        <v>11706</v>
      </c>
      <c r="L7687" t="s">
        <v>12237</v>
      </c>
      <c r="M7687" t="s">
        <v>22</v>
      </c>
      <c r="N7687" t="s">
        <v>475</v>
      </c>
      <c r="O7687" t="s">
        <v>29</v>
      </c>
      <c r="P7687" t="s">
        <v>541</v>
      </c>
      <c r="Q7687" s="13">
        <v>4552</v>
      </c>
      <c r="S7687" s="1">
        <v>0.1</v>
      </c>
      <c r="T7687" t="s">
        <v>23</v>
      </c>
      <c r="U7687" t="s">
        <v>24</v>
      </c>
      <c r="V7687" t="b">
        <v>0</v>
      </c>
      <c r="W7687">
        <v>3.5</v>
      </c>
      <c r="X7687" t="s">
        <v>25</v>
      </c>
      <c r="Y7687" t="s">
        <v>26</v>
      </c>
    </row>
    <row r="7688" spans="1:25" x14ac:dyDescent="0.4">
      <c r="A7688" t="s">
        <v>3006</v>
      </c>
      <c r="B7688" s="2">
        <f ca="1">TODAY()+OpportunityTbl[[#This Row],[CreatedOn_DaysFromToday]]</f>
        <v>44549</v>
      </c>
      <c r="C7688" s="2">
        <f ca="1">TODAY()+OpportunityTbl[[#This Row],[EstCloseDate_DaysFromToday]]</f>
        <v>44608</v>
      </c>
      <c r="D7688">
        <f ca="1">IF(OpportunityTbl[[#This Row],[statecode]]=0,"",OpportunityTbl[[#This Row],[Estimated Close Date]])</f>
        <v>44608</v>
      </c>
      <c r="E7688" s="14">
        <v>-561</v>
      </c>
      <c r="F7688" s="14">
        <v>-502</v>
      </c>
      <c r="G7688" t="s">
        <v>27</v>
      </c>
      <c r="H7688" t="s">
        <v>28</v>
      </c>
      <c r="I7688">
        <v>2</v>
      </c>
      <c r="J7688">
        <v>4</v>
      </c>
      <c r="K7688" t="s">
        <v>11761</v>
      </c>
      <c r="L7688" t="s">
        <v>12234</v>
      </c>
      <c r="M7688" t="s">
        <v>22</v>
      </c>
      <c r="N7688" t="s">
        <v>1762</v>
      </c>
      <c r="O7688" t="s">
        <v>29</v>
      </c>
      <c r="P7688" t="s">
        <v>1763</v>
      </c>
      <c r="Q7688" s="13">
        <v>2396</v>
      </c>
      <c r="S7688" s="1">
        <v>0.1</v>
      </c>
      <c r="T7688" t="s">
        <v>23</v>
      </c>
      <c r="U7688" t="s">
        <v>24</v>
      </c>
      <c r="V7688" t="b">
        <v>0</v>
      </c>
      <c r="W7688">
        <v>3.5</v>
      </c>
      <c r="X7688" t="s">
        <v>25</v>
      </c>
      <c r="Y7688" t="s">
        <v>26</v>
      </c>
    </row>
    <row r="7689" spans="1:25" x14ac:dyDescent="0.4">
      <c r="A7689" t="s">
        <v>3084</v>
      </c>
      <c r="B7689" s="2">
        <f ca="1">TODAY()+OpportunityTbl[[#This Row],[CreatedOn_DaysFromToday]]</f>
        <v>44549</v>
      </c>
      <c r="C7689" s="2">
        <f ca="1">TODAY()+OpportunityTbl[[#This Row],[EstCloseDate_DaysFromToday]]</f>
        <v>44631</v>
      </c>
      <c r="D7689">
        <f ca="1">IF(OpportunityTbl[[#This Row],[statecode]]=0,"",OpportunityTbl[[#This Row],[Estimated Close Date]])</f>
        <v>44631</v>
      </c>
      <c r="E7689" s="14">
        <v>-561</v>
      </c>
      <c r="F7689" s="14">
        <v>-479</v>
      </c>
      <c r="G7689" t="s">
        <v>27</v>
      </c>
      <c r="H7689" t="s">
        <v>28</v>
      </c>
      <c r="I7689">
        <v>2</v>
      </c>
      <c r="J7689">
        <v>4</v>
      </c>
      <c r="K7689" t="s">
        <v>11685</v>
      </c>
      <c r="L7689" t="s">
        <v>12235</v>
      </c>
      <c r="M7689" t="s">
        <v>22</v>
      </c>
      <c r="N7689" t="s">
        <v>1617</v>
      </c>
      <c r="O7689" t="s">
        <v>29</v>
      </c>
      <c r="P7689" t="s">
        <v>1620</v>
      </c>
      <c r="Q7689" s="13">
        <v>13315</v>
      </c>
      <c r="S7689" s="1">
        <v>0.1</v>
      </c>
      <c r="T7689" t="s">
        <v>23</v>
      </c>
      <c r="U7689" t="s">
        <v>24</v>
      </c>
      <c r="V7689" t="b">
        <v>0</v>
      </c>
      <c r="W7689">
        <v>3.5</v>
      </c>
      <c r="X7689" t="s">
        <v>25</v>
      </c>
      <c r="Y7689" t="s">
        <v>26</v>
      </c>
    </row>
    <row r="7690" spans="1:25" x14ac:dyDescent="0.4">
      <c r="A7690" t="s">
        <v>4107</v>
      </c>
      <c r="B7690" s="2">
        <f ca="1">TODAY()+OpportunityTbl[[#This Row],[CreatedOn_DaysFromToday]]</f>
        <v>44549</v>
      </c>
      <c r="C7690" s="2">
        <f ca="1">TODAY()+OpportunityTbl[[#This Row],[EstCloseDate_DaysFromToday]]</f>
        <v>44574</v>
      </c>
      <c r="D7690">
        <f ca="1">IF(OpportunityTbl[[#This Row],[statecode]]=0,"",OpportunityTbl[[#This Row],[Estimated Close Date]])</f>
        <v>44574</v>
      </c>
      <c r="E7690" s="14">
        <v>-561</v>
      </c>
      <c r="F7690" s="14">
        <v>-536</v>
      </c>
      <c r="G7690" t="s">
        <v>27</v>
      </c>
      <c r="H7690" t="s">
        <v>28</v>
      </c>
      <c r="I7690">
        <v>2</v>
      </c>
      <c r="J7690">
        <v>4</v>
      </c>
      <c r="K7690" t="s">
        <v>11778</v>
      </c>
      <c r="L7690" t="s">
        <v>12239</v>
      </c>
      <c r="M7690" t="s">
        <v>22</v>
      </c>
      <c r="N7690" t="s">
        <v>469</v>
      </c>
      <c r="O7690" t="s">
        <v>29</v>
      </c>
      <c r="P7690" t="s">
        <v>470</v>
      </c>
      <c r="Q7690" s="13">
        <v>8976</v>
      </c>
      <c r="S7690" s="1">
        <v>0.1</v>
      </c>
      <c r="T7690" t="s">
        <v>23</v>
      </c>
      <c r="U7690" t="s">
        <v>100</v>
      </c>
      <c r="V7690" t="b">
        <v>1</v>
      </c>
      <c r="W7690">
        <v>2</v>
      </c>
      <c r="X7690" t="s">
        <v>25</v>
      </c>
      <c r="Y7690" t="s">
        <v>26</v>
      </c>
    </row>
    <row r="7691" spans="1:25" x14ac:dyDescent="0.4">
      <c r="A7691" t="s">
        <v>5350</v>
      </c>
      <c r="B7691" s="2">
        <f ca="1">TODAY()+OpportunityTbl[[#This Row],[CreatedOn_DaysFromToday]]</f>
        <v>44549</v>
      </c>
      <c r="C7691" s="2">
        <f ca="1">TODAY()+OpportunityTbl[[#This Row],[EstCloseDate_DaysFromToday]]</f>
        <v>44618</v>
      </c>
      <c r="D7691">
        <f ca="1">IF(OpportunityTbl[[#This Row],[statecode]]=0,"",OpportunityTbl[[#This Row],[Estimated Close Date]])</f>
        <v>44618</v>
      </c>
      <c r="E7691" s="14">
        <v>-561</v>
      </c>
      <c r="F7691" s="14">
        <v>-492</v>
      </c>
      <c r="G7691" t="s">
        <v>27</v>
      </c>
      <c r="H7691" t="s">
        <v>28</v>
      </c>
      <c r="I7691">
        <v>2</v>
      </c>
      <c r="J7691">
        <v>4</v>
      </c>
      <c r="K7691" t="s">
        <v>11685</v>
      </c>
      <c r="L7691" t="s">
        <v>12238</v>
      </c>
      <c r="M7691" t="s">
        <v>22</v>
      </c>
      <c r="N7691" t="s">
        <v>1617</v>
      </c>
      <c r="O7691" t="s">
        <v>29</v>
      </c>
      <c r="P7691" t="s">
        <v>1618</v>
      </c>
      <c r="Q7691" s="13">
        <v>3251</v>
      </c>
      <c r="S7691" s="1">
        <v>0.3</v>
      </c>
      <c r="T7691" t="s">
        <v>168</v>
      </c>
      <c r="U7691" t="s">
        <v>24</v>
      </c>
      <c r="V7691" t="b">
        <v>1</v>
      </c>
      <c r="W7691">
        <v>3</v>
      </c>
      <c r="X7691" t="s">
        <v>157</v>
      </c>
      <c r="Y7691" t="s">
        <v>4916</v>
      </c>
    </row>
    <row r="7692" spans="1:25" x14ac:dyDescent="0.4">
      <c r="A7692" t="s">
        <v>5543</v>
      </c>
      <c r="B7692" s="2">
        <f ca="1">TODAY()+OpportunityTbl[[#This Row],[CreatedOn_DaysFromToday]]</f>
        <v>44549</v>
      </c>
      <c r="C7692" s="2">
        <f ca="1">TODAY()+OpportunityTbl[[#This Row],[EstCloseDate_DaysFromToday]]</f>
        <v>44605</v>
      </c>
      <c r="D7692">
        <f ca="1">IF(OpportunityTbl[[#This Row],[statecode]]=0,"",OpportunityTbl[[#This Row],[Estimated Close Date]])</f>
        <v>44605</v>
      </c>
      <c r="E7692" s="14">
        <v>-561</v>
      </c>
      <c r="F7692" s="14">
        <v>-505</v>
      </c>
      <c r="G7692" t="s">
        <v>27</v>
      </c>
      <c r="H7692" t="s">
        <v>28</v>
      </c>
      <c r="I7692">
        <v>2</v>
      </c>
      <c r="J7692">
        <v>4</v>
      </c>
      <c r="K7692" t="s">
        <v>11718</v>
      </c>
      <c r="L7692" t="s">
        <v>12234</v>
      </c>
      <c r="M7692" t="s">
        <v>22</v>
      </c>
      <c r="N7692" t="s">
        <v>1617</v>
      </c>
      <c r="O7692" t="s">
        <v>29</v>
      </c>
      <c r="P7692" t="s">
        <v>1620</v>
      </c>
      <c r="Q7692" s="13">
        <v>2552</v>
      </c>
      <c r="S7692" s="1">
        <v>0.3</v>
      </c>
      <c r="T7692" t="s">
        <v>168</v>
      </c>
      <c r="U7692" t="s">
        <v>100</v>
      </c>
      <c r="V7692" t="b">
        <v>1</v>
      </c>
      <c r="W7692">
        <v>3.5</v>
      </c>
      <c r="X7692" t="s">
        <v>157</v>
      </c>
      <c r="Y7692" t="s">
        <v>4916</v>
      </c>
    </row>
    <row r="7693" spans="1:25" x14ac:dyDescent="0.4">
      <c r="A7693" t="s">
        <v>5661</v>
      </c>
      <c r="B7693" s="2">
        <f ca="1">TODAY()+OpportunityTbl[[#This Row],[CreatedOn_DaysFromToday]]</f>
        <v>44549</v>
      </c>
      <c r="C7693" s="2">
        <f ca="1">TODAY()+OpportunityTbl[[#This Row],[EstCloseDate_DaysFromToday]]</f>
        <v>44638</v>
      </c>
      <c r="D7693">
        <f ca="1">IF(OpportunityTbl[[#This Row],[statecode]]=0,"",OpportunityTbl[[#This Row],[Estimated Close Date]])</f>
        <v>44638</v>
      </c>
      <c r="E7693" s="14">
        <v>-561</v>
      </c>
      <c r="F7693" s="14">
        <v>-472</v>
      </c>
      <c r="G7693" t="s">
        <v>27</v>
      </c>
      <c r="H7693" t="s">
        <v>28</v>
      </c>
      <c r="I7693">
        <v>2</v>
      </c>
      <c r="J7693">
        <v>4</v>
      </c>
      <c r="K7693" t="s">
        <v>11615</v>
      </c>
      <c r="L7693" t="s">
        <v>12237</v>
      </c>
      <c r="M7693" t="s">
        <v>22</v>
      </c>
      <c r="N7693" t="s">
        <v>616</v>
      </c>
      <c r="O7693" t="s">
        <v>29</v>
      </c>
      <c r="P7693" t="s">
        <v>620</v>
      </c>
      <c r="Q7693" s="13">
        <v>3534</v>
      </c>
      <c r="S7693" s="1">
        <v>0.1</v>
      </c>
      <c r="T7693" t="s">
        <v>23</v>
      </c>
      <c r="U7693" t="s">
        <v>24</v>
      </c>
      <c r="V7693" t="b">
        <v>0</v>
      </c>
      <c r="W7693">
        <v>3.5</v>
      </c>
      <c r="X7693" t="s">
        <v>25</v>
      </c>
      <c r="Y7693" t="s">
        <v>4926</v>
      </c>
    </row>
    <row r="7694" spans="1:25" x14ac:dyDescent="0.4">
      <c r="A7694" t="s">
        <v>6983</v>
      </c>
      <c r="B7694" s="2">
        <f ca="1">TODAY()+OpportunityTbl[[#This Row],[CreatedOn_DaysFromToday]]</f>
        <v>44549</v>
      </c>
      <c r="C7694" s="2">
        <f ca="1">TODAY()+OpportunityTbl[[#This Row],[EstCloseDate_DaysFromToday]]</f>
        <v>44578</v>
      </c>
      <c r="D7694">
        <f ca="1">IF(OpportunityTbl[[#This Row],[statecode]]=0,"",OpportunityTbl[[#This Row],[Estimated Close Date]])</f>
        <v>44578</v>
      </c>
      <c r="E7694" s="14">
        <v>-561</v>
      </c>
      <c r="F7694" s="14">
        <v>-532</v>
      </c>
      <c r="G7694" t="s">
        <v>27</v>
      </c>
      <c r="H7694" t="s">
        <v>28</v>
      </c>
      <c r="I7694">
        <v>2</v>
      </c>
      <c r="J7694">
        <v>4</v>
      </c>
      <c r="K7694" t="s">
        <v>11757</v>
      </c>
      <c r="L7694" t="s">
        <v>12234</v>
      </c>
      <c r="M7694" t="s">
        <v>22</v>
      </c>
      <c r="N7694" t="s">
        <v>31</v>
      </c>
      <c r="O7694" t="s">
        <v>29</v>
      </c>
      <c r="P7694" t="s">
        <v>319</v>
      </c>
      <c r="Q7694" s="13">
        <v>1324</v>
      </c>
      <c r="S7694" s="1">
        <v>0.1</v>
      </c>
      <c r="T7694" t="s">
        <v>23</v>
      </c>
      <c r="U7694" t="s">
        <v>100</v>
      </c>
      <c r="V7694" t="b">
        <v>0</v>
      </c>
      <c r="W7694">
        <v>2.5</v>
      </c>
      <c r="X7694" t="s">
        <v>25</v>
      </c>
      <c r="Y7694" t="s">
        <v>4926</v>
      </c>
    </row>
    <row r="7695" spans="1:25" x14ac:dyDescent="0.4">
      <c r="A7695" t="s">
        <v>7383</v>
      </c>
      <c r="B7695" s="2">
        <f ca="1">TODAY()+OpportunityTbl[[#This Row],[CreatedOn_DaysFromToday]]</f>
        <v>44549</v>
      </c>
      <c r="C7695" s="2">
        <f ca="1">TODAY()+OpportunityTbl[[#This Row],[EstCloseDate_DaysFromToday]]</f>
        <v>44581</v>
      </c>
      <c r="D7695">
        <f ca="1">IF(OpportunityTbl[[#This Row],[statecode]]=0,"",OpportunityTbl[[#This Row],[Estimated Close Date]])</f>
        <v>44581</v>
      </c>
      <c r="E7695" s="14">
        <v>-561</v>
      </c>
      <c r="F7695" s="14">
        <v>-529</v>
      </c>
      <c r="G7695" t="s">
        <v>7082</v>
      </c>
      <c r="H7695" t="s">
        <v>7082</v>
      </c>
      <c r="I7695">
        <v>1</v>
      </c>
      <c r="J7695">
        <v>3</v>
      </c>
      <c r="K7695" t="s">
        <v>11713</v>
      </c>
      <c r="L7695" t="s">
        <v>12238</v>
      </c>
      <c r="M7695" t="s">
        <v>22</v>
      </c>
      <c r="N7695" t="s">
        <v>31</v>
      </c>
      <c r="O7695" t="s">
        <v>29</v>
      </c>
      <c r="P7695" t="s">
        <v>210</v>
      </c>
      <c r="Q7695" s="13">
        <v>4042</v>
      </c>
      <c r="R7695" s="13">
        <v>3961.16</v>
      </c>
      <c r="S7695" s="1">
        <v>0.3</v>
      </c>
      <c r="T7695" t="s">
        <v>168</v>
      </c>
      <c r="U7695" t="s">
        <v>100</v>
      </c>
      <c r="V7695" t="b">
        <v>1</v>
      </c>
      <c r="W7695">
        <v>2</v>
      </c>
      <c r="X7695" t="s">
        <v>157</v>
      </c>
      <c r="Y7695" t="s">
        <v>4890</v>
      </c>
    </row>
    <row r="7696" spans="1:25" x14ac:dyDescent="0.4">
      <c r="A7696" t="s">
        <v>7834</v>
      </c>
      <c r="B7696" s="2">
        <f ca="1">TODAY()+OpportunityTbl[[#This Row],[CreatedOn_DaysFromToday]]</f>
        <v>44549</v>
      </c>
      <c r="C7696" s="2">
        <f ca="1">TODAY()+OpportunityTbl[[#This Row],[EstCloseDate_DaysFromToday]]</f>
        <v>44617</v>
      </c>
      <c r="D7696">
        <f ca="1">IF(OpportunityTbl[[#This Row],[statecode]]=0,"",OpportunityTbl[[#This Row],[Estimated Close Date]])</f>
        <v>44617</v>
      </c>
      <c r="E7696" s="14">
        <v>-561</v>
      </c>
      <c r="F7696" s="14">
        <v>-493</v>
      </c>
      <c r="G7696" t="s">
        <v>7082</v>
      </c>
      <c r="H7696" t="s">
        <v>7082</v>
      </c>
      <c r="I7696">
        <v>1</v>
      </c>
      <c r="J7696">
        <v>3</v>
      </c>
      <c r="K7696" t="s">
        <v>11652</v>
      </c>
      <c r="L7696" t="s">
        <v>12233</v>
      </c>
      <c r="M7696" t="s">
        <v>22</v>
      </c>
      <c r="N7696" t="s">
        <v>1710</v>
      </c>
      <c r="O7696" t="s">
        <v>29</v>
      </c>
      <c r="P7696" t="s">
        <v>2378</v>
      </c>
      <c r="Q7696" s="13">
        <v>31275</v>
      </c>
      <c r="R7696" s="13">
        <v>30024</v>
      </c>
      <c r="S7696" s="1">
        <v>0.5</v>
      </c>
      <c r="T7696" t="s">
        <v>168</v>
      </c>
      <c r="U7696" t="s">
        <v>24</v>
      </c>
      <c r="V7696" t="b">
        <v>0</v>
      </c>
      <c r="W7696">
        <v>4</v>
      </c>
      <c r="X7696" t="s">
        <v>240</v>
      </c>
      <c r="Y7696" t="s">
        <v>4896</v>
      </c>
    </row>
    <row r="7697" spans="1:25" x14ac:dyDescent="0.4">
      <c r="A7697" t="s">
        <v>1262</v>
      </c>
      <c r="B7697" s="2">
        <f ca="1">TODAY()+OpportunityTbl[[#This Row],[CreatedOn_DaysFromToday]]</f>
        <v>44548</v>
      </c>
      <c r="C7697" s="2">
        <f ca="1">TODAY()+OpportunityTbl[[#This Row],[EstCloseDate_DaysFromToday]]</f>
        <v>44627</v>
      </c>
      <c r="D7697">
        <f ca="1">IF(OpportunityTbl[[#This Row],[statecode]]=0,"",OpportunityTbl[[#This Row],[Estimated Close Date]])</f>
        <v>44627</v>
      </c>
      <c r="E7697" s="14">
        <v>-562</v>
      </c>
      <c r="F7697" s="14">
        <v>-483</v>
      </c>
      <c r="G7697" t="s">
        <v>27</v>
      </c>
      <c r="H7697" t="s">
        <v>28</v>
      </c>
      <c r="I7697">
        <v>2</v>
      </c>
      <c r="J7697">
        <v>4</v>
      </c>
      <c r="K7697" t="s">
        <v>11738</v>
      </c>
      <c r="L7697" t="s">
        <v>12236</v>
      </c>
      <c r="M7697" t="s">
        <v>22</v>
      </c>
      <c r="N7697" t="s">
        <v>779</v>
      </c>
      <c r="O7697" t="s">
        <v>29</v>
      </c>
      <c r="P7697" t="s">
        <v>780</v>
      </c>
      <c r="Q7697" s="13">
        <v>2807</v>
      </c>
      <c r="S7697" s="1">
        <v>0.1</v>
      </c>
      <c r="T7697" t="s">
        <v>23</v>
      </c>
      <c r="U7697" t="s">
        <v>97</v>
      </c>
      <c r="V7697" t="b">
        <v>0</v>
      </c>
      <c r="W7697">
        <v>2.5</v>
      </c>
      <c r="X7697" t="s">
        <v>25</v>
      </c>
      <c r="Y7697" t="s">
        <v>26</v>
      </c>
    </row>
    <row r="7698" spans="1:25" x14ac:dyDescent="0.4">
      <c r="A7698" t="s">
        <v>1867</v>
      </c>
      <c r="B7698" s="2">
        <f ca="1">TODAY()+OpportunityTbl[[#This Row],[CreatedOn_DaysFromToday]]</f>
        <v>44548</v>
      </c>
      <c r="C7698" s="2">
        <f ca="1">TODAY()+OpportunityTbl[[#This Row],[EstCloseDate_DaysFromToday]]</f>
        <v>44609</v>
      </c>
      <c r="D7698">
        <f ca="1">IF(OpportunityTbl[[#This Row],[statecode]]=0,"",OpportunityTbl[[#This Row],[Estimated Close Date]])</f>
        <v>44609</v>
      </c>
      <c r="E7698" s="14">
        <v>-562</v>
      </c>
      <c r="F7698" s="14">
        <v>-501</v>
      </c>
      <c r="G7698" t="s">
        <v>27</v>
      </c>
      <c r="H7698" t="s">
        <v>28</v>
      </c>
      <c r="I7698">
        <v>2</v>
      </c>
      <c r="J7698">
        <v>4</v>
      </c>
      <c r="K7698" t="s">
        <v>11651</v>
      </c>
      <c r="L7698" t="s">
        <v>12237</v>
      </c>
      <c r="M7698" t="s">
        <v>22</v>
      </c>
      <c r="N7698" t="s">
        <v>31</v>
      </c>
      <c r="O7698" t="s">
        <v>29</v>
      </c>
      <c r="P7698" t="s">
        <v>210</v>
      </c>
      <c r="Q7698" s="13">
        <v>3583</v>
      </c>
      <c r="S7698" s="1">
        <v>0.3</v>
      </c>
      <c r="T7698" t="s">
        <v>168</v>
      </c>
      <c r="U7698" t="s">
        <v>24</v>
      </c>
      <c r="V7698" t="b">
        <v>0</v>
      </c>
      <c r="W7698">
        <v>3.5</v>
      </c>
      <c r="X7698" t="s">
        <v>157</v>
      </c>
      <c r="Y7698" t="s">
        <v>26</v>
      </c>
    </row>
    <row r="7699" spans="1:25" x14ac:dyDescent="0.4">
      <c r="A7699" t="s">
        <v>1868</v>
      </c>
      <c r="B7699" s="2">
        <f ca="1">TODAY()+OpportunityTbl[[#This Row],[CreatedOn_DaysFromToday]]</f>
        <v>44548</v>
      </c>
      <c r="C7699" s="2">
        <f ca="1">TODAY()+OpportunityTbl[[#This Row],[EstCloseDate_DaysFromToday]]</f>
        <v>44620</v>
      </c>
      <c r="D7699">
        <f ca="1">IF(OpportunityTbl[[#This Row],[statecode]]=0,"",OpportunityTbl[[#This Row],[Estimated Close Date]])</f>
        <v>44620</v>
      </c>
      <c r="E7699" s="14">
        <v>-562</v>
      </c>
      <c r="F7699" s="14">
        <v>-490</v>
      </c>
      <c r="G7699" t="s">
        <v>27</v>
      </c>
      <c r="H7699" t="s">
        <v>28</v>
      </c>
      <c r="I7699">
        <v>2</v>
      </c>
      <c r="J7699">
        <v>4</v>
      </c>
      <c r="K7699" t="s">
        <v>11779</v>
      </c>
      <c r="L7699" t="s">
        <v>12236</v>
      </c>
      <c r="M7699" t="s">
        <v>22</v>
      </c>
      <c r="N7699" t="s">
        <v>1727</v>
      </c>
      <c r="O7699" t="s">
        <v>29</v>
      </c>
      <c r="P7699" t="s">
        <v>1849</v>
      </c>
      <c r="Q7699" s="13">
        <v>3232</v>
      </c>
      <c r="S7699" s="1">
        <v>0.3</v>
      </c>
      <c r="T7699" t="s">
        <v>168</v>
      </c>
      <c r="U7699" t="s">
        <v>100</v>
      </c>
      <c r="V7699" t="b">
        <v>0</v>
      </c>
      <c r="W7699">
        <v>3.5</v>
      </c>
      <c r="X7699" t="s">
        <v>157</v>
      </c>
      <c r="Y7699" t="s">
        <v>26</v>
      </c>
    </row>
    <row r="7700" spans="1:25" x14ac:dyDescent="0.4">
      <c r="A7700" t="s">
        <v>2913</v>
      </c>
      <c r="B7700" s="2">
        <f ca="1">TODAY()+OpportunityTbl[[#This Row],[CreatedOn_DaysFromToday]]</f>
        <v>44548</v>
      </c>
      <c r="C7700" s="2">
        <f ca="1">TODAY()+OpportunityTbl[[#This Row],[EstCloseDate_DaysFromToday]]</f>
        <v>44591</v>
      </c>
      <c r="D7700">
        <f ca="1">IF(OpportunityTbl[[#This Row],[statecode]]=0,"",OpportunityTbl[[#This Row],[Estimated Close Date]])</f>
        <v>44591</v>
      </c>
      <c r="E7700" s="14">
        <v>-562</v>
      </c>
      <c r="F7700" s="14">
        <v>-519</v>
      </c>
      <c r="G7700" t="s">
        <v>27</v>
      </c>
      <c r="H7700" t="s">
        <v>28</v>
      </c>
      <c r="I7700">
        <v>2</v>
      </c>
      <c r="J7700">
        <v>4</v>
      </c>
      <c r="K7700" t="s">
        <v>11688</v>
      </c>
      <c r="L7700" t="s">
        <v>12237</v>
      </c>
      <c r="M7700" t="s">
        <v>22</v>
      </c>
      <c r="N7700" t="s">
        <v>31</v>
      </c>
      <c r="O7700" t="s">
        <v>29</v>
      </c>
      <c r="P7700" t="s">
        <v>32</v>
      </c>
      <c r="Q7700" s="13">
        <v>4338</v>
      </c>
      <c r="S7700" s="1">
        <v>0.1</v>
      </c>
      <c r="T7700" t="s">
        <v>23</v>
      </c>
      <c r="U7700" t="s">
        <v>97</v>
      </c>
      <c r="V7700" t="b">
        <v>1</v>
      </c>
      <c r="W7700">
        <v>3.5</v>
      </c>
      <c r="X7700" t="s">
        <v>25</v>
      </c>
      <c r="Y7700" t="s">
        <v>26</v>
      </c>
    </row>
    <row r="7701" spans="1:25" x14ac:dyDescent="0.4">
      <c r="A7701" t="s">
        <v>3543</v>
      </c>
      <c r="B7701" s="2">
        <f ca="1">TODAY()+OpportunityTbl[[#This Row],[CreatedOn_DaysFromToday]]</f>
        <v>44548</v>
      </c>
      <c r="C7701" s="2">
        <f ca="1">TODAY()+OpportunityTbl[[#This Row],[EstCloseDate_DaysFromToday]]</f>
        <v>44607</v>
      </c>
      <c r="D7701">
        <f ca="1">IF(OpportunityTbl[[#This Row],[statecode]]=0,"",OpportunityTbl[[#This Row],[Estimated Close Date]])</f>
        <v>44607</v>
      </c>
      <c r="E7701" s="14">
        <v>-562</v>
      </c>
      <c r="F7701" s="14">
        <v>-503</v>
      </c>
      <c r="G7701" t="s">
        <v>27</v>
      </c>
      <c r="H7701" t="s">
        <v>28</v>
      </c>
      <c r="I7701">
        <v>2</v>
      </c>
      <c r="J7701">
        <v>4</v>
      </c>
      <c r="K7701" t="s">
        <v>11780</v>
      </c>
      <c r="L7701" t="s">
        <v>12234</v>
      </c>
      <c r="M7701" t="s">
        <v>22</v>
      </c>
      <c r="N7701" t="s">
        <v>1710</v>
      </c>
      <c r="O7701" t="s">
        <v>29</v>
      </c>
      <c r="P7701" t="s">
        <v>1711</v>
      </c>
      <c r="Q7701" s="13">
        <v>2274</v>
      </c>
      <c r="S7701" s="1">
        <v>0.1</v>
      </c>
      <c r="T7701" t="s">
        <v>23</v>
      </c>
      <c r="U7701" t="s">
        <v>24</v>
      </c>
      <c r="V7701" t="b">
        <v>0</v>
      </c>
      <c r="W7701">
        <v>4</v>
      </c>
      <c r="X7701" t="s">
        <v>25</v>
      </c>
      <c r="Y7701" t="s">
        <v>26</v>
      </c>
    </row>
    <row r="7702" spans="1:25" x14ac:dyDescent="0.4">
      <c r="A7702" t="s">
        <v>5929</v>
      </c>
      <c r="B7702" s="2">
        <f ca="1">TODAY()+OpportunityTbl[[#This Row],[CreatedOn_DaysFromToday]]</f>
        <v>44548</v>
      </c>
      <c r="C7702" s="2">
        <f ca="1">TODAY()+OpportunityTbl[[#This Row],[EstCloseDate_DaysFromToday]]</f>
        <v>44616</v>
      </c>
      <c r="D7702">
        <f ca="1">IF(OpportunityTbl[[#This Row],[statecode]]=0,"",OpportunityTbl[[#This Row],[Estimated Close Date]])</f>
        <v>44616</v>
      </c>
      <c r="E7702" s="14">
        <v>-562</v>
      </c>
      <c r="F7702" s="14">
        <v>-494</v>
      </c>
      <c r="G7702" t="s">
        <v>27</v>
      </c>
      <c r="H7702" t="s">
        <v>28</v>
      </c>
      <c r="I7702">
        <v>2</v>
      </c>
      <c r="J7702">
        <v>4</v>
      </c>
      <c r="K7702" t="s">
        <v>11652</v>
      </c>
      <c r="L7702" t="s">
        <v>12237</v>
      </c>
      <c r="M7702" t="s">
        <v>22</v>
      </c>
      <c r="N7702" t="s">
        <v>1710</v>
      </c>
      <c r="O7702" t="s">
        <v>29</v>
      </c>
      <c r="P7702" t="s">
        <v>1711</v>
      </c>
      <c r="Q7702" s="13">
        <v>2834</v>
      </c>
      <c r="S7702" s="1">
        <v>0.5</v>
      </c>
      <c r="T7702" t="s">
        <v>168</v>
      </c>
      <c r="U7702" t="s">
        <v>97</v>
      </c>
      <c r="V7702" t="b">
        <v>0</v>
      </c>
      <c r="W7702">
        <v>5</v>
      </c>
      <c r="X7702" t="s">
        <v>240</v>
      </c>
      <c r="Y7702" t="s">
        <v>4905</v>
      </c>
    </row>
    <row r="7703" spans="1:25" x14ac:dyDescent="0.4">
      <c r="A7703" t="s">
        <v>6832</v>
      </c>
      <c r="B7703" s="2">
        <f ca="1">TODAY()+OpportunityTbl[[#This Row],[CreatedOn_DaysFromToday]]</f>
        <v>44548</v>
      </c>
      <c r="C7703" s="2">
        <f ca="1">TODAY()+OpportunityTbl[[#This Row],[EstCloseDate_DaysFromToday]]</f>
        <v>44595</v>
      </c>
      <c r="D7703">
        <f ca="1">IF(OpportunityTbl[[#This Row],[statecode]]=0,"",OpportunityTbl[[#This Row],[Estimated Close Date]])</f>
        <v>44595</v>
      </c>
      <c r="E7703" s="14">
        <v>-562</v>
      </c>
      <c r="F7703" s="14">
        <v>-515</v>
      </c>
      <c r="G7703" t="s">
        <v>27</v>
      </c>
      <c r="H7703" t="s">
        <v>28</v>
      </c>
      <c r="I7703">
        <v>2</v>
      </c>
      <c r="J7703">
        <v>4</v>
      </c>
      <c r="K7703" t="s">
        <v>11781</v>
      </c>
      <c r="L7703" t="s">
        <v>12236</v>
      </c>
      <c r="M7703" t="s">
        <v>22</v>
      </c>
      <c r="N7703" t="s">
        <v>518</v>
      </c>
      <c r="O7703" t="s">
        <v>29</v>
      </c>
      <c r="P7703" t="s">
        <v>523</v>
      </c>
      <c r="Q7703" s="13">
        <v>1852</v>
      </c>
      <c r="S7703" s="1">
        <v>0.1</v>
      </c>
      <c r="T7703" t="s">
        <v>23</v>
      </c>
      <c r="U7703" t="s">
        <v>24</v>
      </c>
      <c r="V7703" t="b">
        <v>1</v>
      </c>
      <c r="W7703">
        <v>2.5</v>
      </c>
      <c r="X7703" t="s">
        <v>25</v>
      </c>
      <c r="Y7703" t="s">
        <v>4926</v>
      </c>
    </row>
    <row r="7704" spans="1:25" x14ac:dyDescent="0.4">
      <c r="A7704" t="s">
        <v>6893</v>
      </c>
      <c r="B7704" s="2">
        <f ca="1">TODAY()+OpportunityTbl[[#This Row],[CreatedOn_DaysFromToday]]</f>
        <v>44548</v>
      </c>
      <c r="C7704" s="2">
        <f ca="1">TODAY()+OpportunityTbl[[#This Row],[EstCloseDate_DaysFromToday]]</f>
        <v>44607</v>
      </c>
      <c r="D7704">
        <f ca="1">IF(OpportunityTbl[[#This Row],[statecode]]=0,"",OpportunityTbl[[#This Row],[Estimated Close Date]])</f>
        <v>44607</v>
      </c>
      <c r="E7704" s="14">
        <v>-562</v>
      </c>
      <c r="F7704" s="14">
        <v>-503</v>
      </c>
      <c r="G7704" t="s">
        <v>27</v>
      </c>
      <c r="H7704" t="s">
        <v>28</v>
      </c>
      <c r="I7704">
        <v>2</v>
      </c>
      <c r="J7704">
        <v>4</v>
      </c>
      <c r="K7704" t="s">
        <v>11754</v>
      </c>
      <c r="L7704" t="s">
        <v>12240</v>
      </c>
      <c r="M7704" t="s">
        <v>22</v>
      </c>
      <c r="N7704" t="s">
        <v>518</v>
      </c>
      <c r="O7704" t="s">
        <v>29</v>
      </c>
      <c r="P7704" t="s">
        <v>532</v>
      </c>
      <c r="Q7704" s="13">
        <v>5749</v>
      </c>
      <c r="S7704" s="1">
        <v>0.1</v>
      </c>
      <c r="T7704" t="s">
        <v>23</v>
      </c>
      <c r="U7704" t="s">
        <v>97</v>
      </c>
      <c r="V7704" t="b">
        <v>0</v>
      </c>
      <c r="W7704">
        <v>2.5</v>
      </c>
      <c r="X7704" t="s">
        <v>25</v>
      </c>
      <c r="Y7704" t="s">
        <v>4896</v>
      </c>
    </row>
    <row r="7705" spans="1:25" x14ac:dyDescent="0.4">
      <c r="A7705" t="s">
        <v>8169</v>
      </c>
      <c r="B7705" s="2">
        <f ca="1">TODAY()+OpportunityTbl[[#This Row],[CreatedOn_DaysFromToday]]</f>
        <v>44548</v>
      </c>
      <c r="C7705" s="2">
        <f ca="1">TODAY()+OpportunityTbl[[#This Row],[EstCloseDate_DaysFromToday]]</f>
        <v>44593</v>
      </c>
      <c r="D7705">
        <f ca="1">IF(OpportunityTbl[[#This Row],[statecode]]=0,"",OpportunityTbl[[#This Row],[Estimated Close Date]])</f>
        <v>44593</v>
      </c>
      <c r="E7705" s="14">
        <v>-562</v>
      </c>
      <c r="F7705" s="14">
        <v>-517</v>
      </c>
      <c r="G7705" t="s">
        <v>7082</v>
      </c>
      <c r="H7705" t="s">
        <v>7082</v>
      </c>
      <c r="I7705">
        <v>1</v>
      </c>
      <c r="J7705">
        <v>3</v>
      </c>
      <c r="K7705" t="s">
        <v>11739</v>
      </c>
      <c r="L7705" t="s">
        <v>12234</v>
      </c>
      <c r="M7705" t="s">
        <v>22</v>
      </c>
      <c r="N7705" t="s">
        <v>31</v>
      </c>
      <c r="O7705" t="s">
        <v>29</v>
      </c>
      <c r="P7705" t="s">
        <v>210</v>
      </c>
      <c r="Q7705" s="13">
        <v>2556</v>
      </c>
      <c r="R7705" s="13">
        <v>2492.1</v>
      </c>
      <c r="S7705" s="1">
        <v>0.3</v>
      </c>
      <c r="T7705" t="s">
        <v>168</v>
      </c>
      <c r="U7705" t="s">
        <v>24</v>
      </c>
      <c r="V7705" t="b">
        <v>1</v>
      </c>
      <c r="W7705">
        <v>2.5</v>
      </c>
      <c r="X7705" t="s">
        <v>157</v>
      </c>
      <c r="Y7705" t="s">
        <v>4899</v>
      </c>
    </row>
    <row r="7706" spans="1:25" x14ac:dyDescent="0.4">
      <c r="A7706" t="s">
        <v>9142</v>
      </c>
      <c r="B7706" s="2">
        <f ca="1">TODAY()+OpportunityTbl[[#This Row],[CreatedOn_DaysFromToday]]</f>
        <v>44548</v>
      </c>
      <c r="C7706" s="2">
        <f ca="1">TODAY()+OpportunityTbl[[#This Row],[EstCloseDate_DaysFromToday]]</f>
        <v>44601</v>
      </c>
      <c r="D7706">
        <f ca="1">IF(OpportunityTbl[[#This Row],[statecode]]=0,"",OpportunityTbl[[#This Row],[Estimated Close Date]])</f>
        <v>44601</v>
      </c>
      <c r="E7706" s="14">
        <v>-562</v>
      </c>
      <c r="F7706" s="14">
        <v>-509</v>
      </c>
      <c r="G7706" t="s">
        <v>7082</v>
      </c>
      <c r="H7706" t="s">
        <v>7082</v>
      </c>
      <c r="I7706">
        <v>1</v>
      </c>
      <c r="J7706">
        <v>3</v>
      </c>
      <c r="K7706" t="s">
        <v>11704</v>
      </c>
      <c r="L7706" t="s">
        <v>12239</v>
      </c>
      <c r="M7706" t="s">
        <v>22</v>
      </c>
      <c r="N7706" t="s">
        <v>1710</v>
      </c>
      <c r="O7706" t="s">
        <v>29</v>
      </c>
      <c r="P7706" t="s">
        <v>1879</v>
      </c>
      <c r="Q7706" s="13">
        <v>7715</v>
      </c>
      <c r="R7706" s="13">
        <v>7444.98</v>
      </c>
      <c r="S7706" s="1">
        <v>0.5</v>
      </c>
      <c r="T7706" t="s">
        <v>168</v>
      </c>
      <c r="U7706" t="s">
        <v>100</v>
      </c>
      <c r="V7706" t="b">
        <v>0</v>
      </c>
      <c r="W7706">
        <v>3.5</v>
      </c>
      <c r="X7706" t="s">
        <v>240</v>
      </c>
      <c r="Y7706" t="s">
        <v>26</v>
      </c>
    </row>
    <row r="7707" spans="1:25" x14ac:dyDescent="0.4">
      <c r="A7707" t="s">
        <v>9270</v>
      </c>
      <c r="B7707" s="2">
        <f ca="1">TODAY()+OpportunityTbl[[#This Row],[CreatedOn_DaysFromToday]]</f>
        <v>44548</v>
      </c>
      <c r="C7707" s="2">
        <f ca="1">TODAY()+OpportunityTbl[[#This Row],[EstCloseDate_DaysFromToday]]</f>
        <v>44611</v>
      </c>
      <c r="D7707">
        <f ca="1">IF(OpportunityTbl[[#This Row],[statecode]]=0,"",OpportunityTbl[[#This Row],[Estimated Close Date]])</f>
        <v>44611</v>
      </c>
      <c r="E7707" s="14">
        <v>-562</v>
      </c>
      <c r="F7707" s="14">
        <v>-499</v>
      </c>
      <c r="G7707" t="s">
        <v>7082</v>
      </c>
      <c r="H7707" t="s">
        <v>7082</v>
      </c>
      <c r="I7707">
        <v>1</v>
      </c>
      <c r="J7707">
        <v>3</v>
      </c>
      <c r="K7707" t="s">
        <v>11652</v>
      </c>
      <c r="L7707" t="s">
        <v>12240</v>
      </c>
      <c r="M7707" t="s">
        <v>22</v>
      </c>
      <c r="N7707" t="s">
        <v>2121</v>
      </c>
      <c r="O7707" t="s">
        <v>29</v>
      </c>
      <c r="P7707" t="s">
        <v>2336</v>
      </c>
      <c r="Q7707" s="13">
        <v>6264</v>
      </c>
      <c r="R7707" s="13">
        <v>6013.44</v>
      </c>
      <c r="S7707" s="1">
        <v>0.5</v>
      </c>
      <c r="T7707" t="s">
        <v>168</v>
      </c>
      <c r="U7707" t="s">
        <v>97</v>
      </c>
      <c r="V7707" t="b">
        <v>0</v>
      </c>
      <c r="W7707">
        <v>4</v>
      </c>
      <c r="X7707" t="s">
        <v>240</v>
      </c>
      <c r="Y7707" t="s">
        <v>26</v>
      </c>
    </row>
    <row r="7708" spans="1:25" x14ac:dyDescent="0.4">
      <c r="A7708" t="s">
        <v>10064</v>
      </c>
      <c r="B7708" s="2">
        <f ca="1">TODAY()+OpportunityTbl[[#This Row],[CreatedOn_DaysFromToday]]</f>
        <v>44548</v>
      </c>
      <c r="C7708" s="2">
        <f ca="1">TODAY()+OpportunityTbl[[#This Row],[EstCloseDate_DaysFromToday]]</f>
        <v>44616</v>
      </c>
      <c r="D7708">
        <f ca="1">IF(OpportunityTbl[[#This Row],[statecode]]=0,"",OpportunityTbl[[#This Row],[Estimated Close Date]])</f>
        <v>44616</v>
      </c>
      <c r="E7708" s="14">
        <v>-562</v>
      </c>
      <c r="F7708" s="14">
        <v>-494</v>
      </c>
      <c r="G7708" t="s">
        <v>7082</v>
      </c>
      <c r="H7708" t="s">
        <v>7082</v>
      </c>
      <c r="I7708">
        <v>1</v>
      </c>
      <c r="J7708">
        <v>3</v>
      </c>
      <c r="K7708" t="s">
        <v>11670</v>
      </c>
      <c r="L7708" t="s">
        <v>12239</v>
      </c>
      <c r="M7708" t="s">
        <v>22</v>
      </c>
      <c r="N7708" t="s">
        <v>2121</v>
      </c>
      <c r="O7708" t="s">
        <v>29</v>
      </c>
      <c r="P7708" t="s">
        <v>4734</v>
      </c>
      <c r="Q7708" s="13">
        <v>7746</v>
      </c>
      <c r="R7708" s="13">
        <v>7513.62</v>
      </c>
      <c r="S7708" s="1">
        <v>0.5</v>
      </c>
      <c r="T7708" t="s">
        <v>168</v>
      </c>
      <c r="U7708" t="s">
        <v>97</v>
      </c>
      <c r="V7708" t="b">
        <v>0</v>
      </c>
      <c r="W7708">
        <v>3</v>
      </c>
      <c r="X7708" t="s">
        <v>240</v>
      </c>
      <c r="Y7708" t="s">
        <v>26</v>
      </c>
    </row>
    <row r="7709" spans="1:25" x14ac:dyDescent="0.4">
      <c r="A7709" t="s">
        <v>3085</v>
      </c>
      <c r="B7709" s="2">
        <f ca="1">TODAY()+OpportunityTbl[[#This Row],[CreatedOn_DaysFromToday]]</f>
        <v>44547</v>
      </c>
      <c r="C7709" s="2">
        <f ca="1">TODAY()+OpportunityTbl[[#This Row],[EstCloseDate_DaysFromToday]]</f>
        <v>44600</v>
      </c>
      <c r="D7709">
        <f ca="1">IF(OpportunityTbl[[#This Row],[statecode]]=0,"",OpportunityTbl[[#This Row],[Estimated Close Date]])</f>
        <v>44600</v>
      </c>
      <c r="E7709" s="14">
        <v>-563</v>
      </c>
      <c r="F7709" s="14">
        <v>-510</v>
      </c>
      <c r="G7709" t="s">
        <v>27</v>
      </c>
      <c r="H7709" t="s">
        <v>28</v>
      </c>
      <c r="I7709">
        <v>2</v>
      </c>
      <c r="J7709">
        <v>4</v>
      </c>
      <c r="K7709" t="s">
        <v>11728</v>
      </c>
      <c r="L7709" t="s">
        <v>12236</v>
      </c>
      <c r="M7709" t="s">
        <v>22</v>
      </c>
      <c r="N7709" t="s">
        <v>1617</v>
      </c>
      <c r="O7709" t="s">
        <v>29</v>
      </c>
      <c r="P7709" t="s">
        <v>1618</v>
      </c>
      <c r="Q7709" s="13">
        <v>1605</v>
      </c>
      <c r="S7709" s="1">
        <v>0.1</v>
      </c>
      <c r="T7709" t="s">
        <v>23</v>
      </c>
      <c r="U7709" t="s">
        <v>100</v>
      </c>
      <c r="V7709" t="b">
        <v>1</v>
      </c>
      <c r="W7709">
        <v>3.5</v>
      </c>
      <c r="X7709" t="s">
        <v>25</v>
      </c>
      <c r="Y7709" t="s">
        <v>26</v>
      </c>
    </row>
    <row r="7710" spans="1:25" x14ac:dyDescent="0.4">
      <c r="A7710" t="s">
        <v>3086</v>
      </c>
      <c r="B7710" s="2">
        <f ca="1">TODAY()+OpportunityTbl[[#This Row],[CreatedOn_DaysFromToday]]</f>
        <v>44547</v>
      </c>
      <c r="C7710" s="2">
        <f ca="1">TODAY()+OpportunityTbl[[#This Row],[EstCloseDate_DaysFromToday]]</f>
        <v>44614</v>
      </c>
      <c r="D7710">
        <f ca="1">IF(OpportunityTbl[[#This Row],[statecode]]=0,"",OpportunityTbl[[#This Row],[Estimated Close Date]])</f>
        <v>44614</v>
      </c>
      <c r="E7710" s="14">
        <v>-563</v>
      </c>
      <c r="F7710" s="14">
        <v>-496</v>
      </c>
      <c r="G7710" t="s">
        <v>27</v>
      </c>
      <c r="H7710" t="s">
        <v>28</v>
      </c>
      <c r="I7710">
        <v>2</v>
      </c>
      <c r="J7710">
        <v>4</v>
      </c>
      <c r="K7710" t="s">
        <v>11729</v>
      </c>
      <c r="L7710" t="s">
        <v>12236</v>
      </c>
      <c r="M7710" t="s">
        <v>22</v>
      </c>
      <c r="N7710" t="s">
        <v>1617</v>
      </c>
      <c r="O7710" t="s">
        <v>29</v>
      </c>
      <c r="P7710" t="s">
        <v>1618</v>
      </c>
      <c r="Q7710" s="13">
        <v>2240</v>
      </c>
      <c r="S7710" s="1">
        <v>0.1</v>
      </c>
      <c r="T7710" t="s">
        <v>23</v>
      </c>
      <c r="U7710" t="s">
        <v>24</v>
      </c>
      <c r="V7710" t="b">
        <v>1</v>
      </c>
      <c r="W7710">
        <v>3.5</v>
      </c>
      <c r="X7710" t="s">
        <v>25</v>
      </c>
      <c r="Y7710" t="s">
        <v>26</v>
      </c>
    </row>
    <row r="7711" spans="1:25" x14ac:dyDescent="0.4">
      <c r="A7711" t="s">
        <v>3317</v>
      </c>
      <c r="B7711" s="2">
        <f ca="1">TODAY()+OpportunityTbl[[#This Row],[CreatedOn_DaysFromToday]]</f>
        <v>44547</v>
      </c>
      <c r="C7711" s="2">
        <f ca="1">TODAY()+OpportunityTbl[[#This Row],[EstCloseDate_DaysFromToday]]</f>
        <v>44605</v>
      </c>
      <c r="D7711">
        <f ca="1">IF(OpportunityTbl[[#This Row],[statecode]]=0,"",OpportunityTbl[[#This Row],[Estimated Close Date]])</f>
        <v>44605</v>
      </c>
      <c r="E7711" s="14">
        <v>-563</v>
      </c>
      <c r="F7711" s="14">
        <v>-505</v>
      </c>
      <c r="G7711" t="s">
        <v>27</v>
      </c>
      <c r="H7711" t="s">
        <v>28</v>
      </c>
      <c r="I7711">
        <v>2</v>
      </c>
      <c r="J7711">
        <v>4</v>
      </c>
      <c r="K7711" t="s">
        <v>11688</v>
      </c>
      <c r="L7711" t="s">
        <v>12236</v>
      </c>
      <c r="M7711" t="s">
        <v>22</v>
      </c>
      <c r="N7711" t="s">
        <v>1710</v>
      </c>
      <c r="O7711" t="s">
        <v>29</v>
      </c>
      <c r="P7711" t="s">
        <v>1713</v>
      </c>
      <c r="Q7711" s="13">
        <v>2341</v>
      </c>
      <c r="S7711" s="1">
        <v>0.1</v>
      </c>
      <c r="T7711" t="s">
        <v>23</v>
      </c>
      <c r="U7711" t="s">
        <v>24</v>
      </c>
      <c r="V7711" t="b">
        <v>0</v>
      </c>
      <c r="W7711">
        <v>4</v>
      </c>
      <c r="X7711" t="s">
        <v>25</v>
      </c>
      <c r="Y7711" t="s">
        <v>26</v>
      </c>
    </row>
    <row r="7712" spans="1:25" x14ac:dyDescent="0.4">
      <c r="A7712" t="s">
        <v>3481</v>
      </c>
      <c r="B7712" s="2">
        <f ca="1">TODAY()+OpportunityTbl[[#This Row],[CreatedOn_DaysFromToday]]</f>
        <v>44547</v>
      </c>
      <c r="C7712" s="2">
        <f ca="1">TODAY()+OpportunityTbl[[#This Row],[EstCloseDate_DaysFromToday]]</f>
        <v>44578</v>
      </c>
      <c r="D7712">
        <f ca="1">IF(OpportunityTbl[[#This Row],[statecode]]=0,"",OpportunityTbl[[#This Row],[Estimated Close Date]])</f>
        <v>44578</v>
      </c>
      <c r="E7712" s="14">
        <v>-563</v>
      </c>
      <c r="F7712" s="14">
        <v>-532</v>
      </c>
      <c r="G7712" t="s">
        <v>27</v>
      </c>
      <c r="H7712" t="s">
        <v>28</v>
      </c>
      <c r="I7712">
        <v>2</v>
      </c>
      <c r="J7712">
        <v>4</v>
      </c>
      <c r="K7712" t="s">
        <v>11782</v>
      </c>
      <c r="L7712" t="s">
        <v>12236</v>
      </c>
      <c r="M7712" t="s">
        <v>22</v>
      </c>
      <c r="N7712" t="s">
        <v>1710</v>
      </c>
      <c r="O7712" t="s">
        <v>29</v>
      </c>
      <c r="P7712" t="s">
        <v>1711</v>
      </c>
      <c r="Q7712" s="13">
        <v>1634</v>
      </c>
      <c r="S7712" s="1">
        <v>0.1</v>
      </c>
      <c r="T7712" t="s">
        <v>23</v>
      </c>
      <c r="U7712" t="s">
        <v>100</v>
      </c>
      <c r="V7712" t="b">
        <v>1</v>
      </c>
      <c r="W7712">
        <v>4</v>
      </c>
      <c r="X7712" t="s">
        <v>25</v>
      </c>
      <c r="Y7712" t="s">
        <v>26</v>
      </c>
    </row>
    <row r="7713" spans="1:25" x14ac:dyDescent="0.4">
      <c r="A7713" t="s">
        <v>3885</v>
      </c>
      <c r="B7713" s="2">
        <f ca="1">TODAY()+OpportunityTbl[[#This Row],[CreatedOn_DaysFromToday]]</f>
        <v>44547</v>
      </c>
      <c r="C7713" s="2">
        <f ca="1">TODAY()+OpportunityTbl[[#This Row],[EstCloseDate_DaysFromToday]]</f>
        <v>44604</v>
      </c>
      <c r="D7713">
        <f ca="1">IF(OpportunityTbl[[#This Row],[statecode]]=0,"",OpportunityTbl[[#This Row],[Estimated Close Date]])</f>
        <v>44604</v>
      </c>
      <c r="E7713" s="14">
        <v>-563</v>
      </c>
      <c r="F7713" s="14">
        <v>-506</v>
      </c>
      <c r="G7713" t="s">
        <v>27</v>
      </c>
      <c r="H7713" t="s">
        <v>28</v>
      </c>
      <c r="I7713">
        <v>2</v>
      </c>
      <c r="J7713">
        <v>4</v>
      </c>
      <c r="K7713" t="s">
        <v>11763</v>
      </c>
      <c r="L7713" t="s">
        <v>12239</v>
      </c>
      <c r="M7713" t="s">
        <v>22</v>
      </c>
      <c r="N7713" t="s">
        <v>518</v>
      </c>
      <c r="O7713" t="s">
        <v>29</v>
      </c>
      <c r="P7713" t="s">
        <v>532</v>
      </c>
      <c r="Q7713" s="13">
        <v>5516</v>
      </c>
      <c r="S7713" s="1">
        <v>0.1</v>
      </c>
      <c r="T7713" t="s">
        <v>23</v>
      </c>
      <c r="U7713" t="s">
        <v>97</v>
      </c>
      <c r="V7713" t="b">
        <v>0</v>
      </c>
      <c r="W7713">
        <v>2</v>
      </c>
      <c r="X7713" t="s">
        <v>25</v>
      </c>
      <c r="Y7713" t="s">
        <v>26</v>
      </c>
    </row>
    <row r="7714" spans="1:25" x14ac:dyDescent="0.4">
      <c r="A7714" t="s">
        <v>5445</v>
      </c>
      <c r="B7714" s="2">
        <f ca="1">TODAY()+OpportunityTbl[[#This Row],[CreatedOn_DaysFromToday]]</f>
        <v>44547</v>
      </c>
      <c r="C7714" s="2">
        <f ca="1">TODAY()+OpportunityTbl[[#This Row],[EstCloseDate_DaysFromToday]]</f>
        <v>44574</v>
      </c>
      <c r="D7714">
        <f ca="1">IF(OpportunityTbl[[#This Row],[statecode]]=0,"",OpportunityTbl[[#This Row],[Estimated Close Date]])</f>
        <v>44574</v>
      </c>
      <c r="E7714" s="14">
        <v>-563</v>
      </c>
      <c r="F7714" s="14">
        <v>-536</v>
      </c>
      <c r="G7714" t="s">
        <v>27</v>
      </c>
      <c r="H7714" t="s">
        <v>28</v>
      </c>
      <c r="I7714">
        <v>2</v>
      </c>
      <c r="J7714">
        <v>4</v>
      </c>
      <c r="K7714" t="s">
        <v>11783</v>
      </c>
      <c r="L7714" t="s">
        <v>12234</v>
      </c>
      <c r="M7714" t="s">
        <v>22</v>
      </c>
      <c r="N7714" t="s">
        <v>2069</v>
      </c>
      <c r="O7714" t="s">
        <v>29</v>
      </c>
      <c r="P7714" t="s">
        <v>2623</v>
      </c>
      <c r="Q7714" s="13">
        <v>1491</v>
      </c>
      <c r="S7714" s="1">
        <v>0.1</v>
      </c>
      <c r="T7714" t="s">
        <v>23</v>
      </c>
      <c r="U7714" t="s">
        <v>24</v>
      </c>
      <c r="V7714" t="b">
        <v>1</v>
      </c>
      <c r="W7714">
        <v>4.5</v>
      </c>
      <c r="X7714" t="s">
        <v>25</v>
      </c>
      <c r="Y7714" t="s">
        <v>4896</v>
      </c>
    </row>
    <row r="7715" spans="1:25" x14ac:dyDescent="0.4">
      <c r="A7715" t="s">
        <v>5662</v>
      </c>
      <c r="B7715" s="2">
        <f ca="1">TODAY()+OpportunityTbl[[#This Row],[CreatedOn_DaysFromToday]]</f>
        <v>44547</v>
      </c>
      <c r="C7715" s="2">
        <f ca="1">TODAY()+OpportunityTbl[[#This Row],[EstCloseDate_DaysFromToday]]</f>
        <v>44592</v>
      </c>
      <c r="D7715">
        <f ca="1">IF(OpportunityTbl[[#This Row],[statecode]]=0,"",OpportunityTbl[[#This Row],[Estimated Close Date]])</f>
        <v>44592</v>
      </c>
      <c r="E7715" s="14">
        <v>-563</v>
      </c>
      <c r="F7715" s="14">
        <v>-518</v>
      </c>
      <c r="G7715" t="s">
        <v>27</v>
      </c>
      <c r="H7715" t="s">
        <v>28</v>
      </c>
      <c r="I7715">
        <v>2</v>
      </c>
      <c r="J7715">
        <v>4</v>
      </c>
      <c r="K7715" t="s">
        <v>11718</v>
      </c>
      <c r="L7715" t="s">
        <v>12237</v>
      </c>
      <c r="M7715" t="s">
        <v>22</v>
      </c>
      <c r="N7715" t="s">
        <v>475</v>
      </c>
      <c r="O7715" t="s">
        <v>29</v>
      </c>
      <c r="P7715" t="s">
        <v>611</v>
      </c>
      <c r="Q7715" s="13">
        <v>3173</v>
      </c>
      <c r="S7715" s="1">
        <v>0.1</v>
      </c>
      <c r="T7715" t="s">
        <v>23</v>
      </c>
      <c r="U7715" t="s">
        <v>100</v>
      </c>
      <c r="V7715" t="b">
        <v>1</v>
      </c>
      <c r="W7715">
        <v>3.5</v>
      </c>
      <c r="X7715" t="s">
        <v>25</v>
      </c>
      <c r="Y7715" t="s">
        <v>4926</v>
      </c>
    </row>
    <row r="7716" spans="1:25" x14ac:dyDescent="0.4">
      <c r="A7716" t="s">
        <v>6413</v>
      </c>
      <c r="B7716" s="2">
        <f ca="1">TODAY()+OpportunityTbl[[#This Row],[CreatedOn_DaysFromToday]]</f>
        <v>44547</v>
      </c>
      <c r="C7716" s="2">
        <f ca="1">TODAY()+OpportunityTbl[[#This Row],[EstCloseDate_DaysFromToday]]</f>
        <v>44618</v>
      </c>
      <c r="D7716">
        <f ca="1">IF(OpportunityTbl[[#This Row],[statecode]]=0,"",OpportunityTbl[[#This Row],[Estimated Close Date]])</f>
        <v>44618</v>
      </c>
      <c r="E7716" s="14">
        <v>-563</v>
      </c>
      <c r="F7716" s="14">
        <v>-492</v>
      </c>
      <c r="G7716" t="s">
        <v>27</v>
      </c>
      <c r="H7716" t="s">
        <v>28</v>
      </c>
      <c r="I7716">
        <v>2</v>
      </c>
      <c r="J7716">
        <v>4</v>
      </c>
      <c r="K7716" t="s">
        <v>11615</v>
      </c>
      <c r="L7716" t="s">
        <v>12239</v>
      </c>
      <c r="M7716" t="s">
        <v>22</v>
      </c>
      <c r="N7716" t="s">
        <v>616</v>
      </c>
      <c r="O7716" t="s">
        <v>29</v>
      </c>
      <c r="P7716" t="s">
        <v>617</v>
      </c>
      <c r="Q7716" s="13">
        <v>8065</v>
      </c>
      <c r="S7716" s="1">
        <v>0.1</v>
      </c>
      <c r="T7716" t="s">
        <v>23</v>
      </c>
      <c r="U7716" t="s">
        <v>24</v>
      </c>
      <c r="V7716" t="b">
        <v>1</v>
      </c>
      <c r="W7716">
        <v>2</v>
      </c>
      <c r="X7716" t="s">
        <v>25</v>
      </c>
      <c r="Y7716" t="s">
        <v>4926</v>
      </c>
    </row>
    <row r="7717" spans="1:25" x14ac:dyDescent="0.4">
      <c r="A7717" t="s">
        <v>7938</v>
      </c>
      <c r="B7717" s="2">
        <f ca="1">TODAY()+OpportunityTbl[[#This Row],[CreatedOn_DaysFromToday]]</f>
        <v>44547</v>
      </c>
      <c r="C7717" s="2">
        <f ca="1">TODAY()+OpportunityTbl[[#This Row],[EstCloseDate_DaysFromToday]]</f>
        <v>44591</v>
      </c>
      <c r="D7717">
        <f ca="1">IF(OpportunityTbl[[#This Row],[statecode]]=0,"",OpportunityTbl[[#This Row],[Estimated Close Date]])</f>
        <v>44591</v>
      </c>
      <c r="E7717" s="14">
        <v>-563</v>
      </c>
      <c r="F7717" s="14">
        <v>-519</v>
      </c>
      <c r="G7717" t="s">
        <v>7082</v>
      </c>
      <c r="H7717" t="s">
        <v>7082</v>
      </c>
      <c r="I7717">
        <v>1</v>
      </c>
      <c r="J7717">
        <v>3</v>
      </c>
      <c r="K7717" t="s">
        <v>11780</v>
      </c>
      <c r="L7717" t="s">
        <v>12236</v>
      </c>
      <c r="M7717" t="s">
        <v>22</v>
      </c>
      <c r="N7717" t="s">
        <v>469</v>
      </c>
      <c r="O7717" t="s">
        <v>29</v>
      </c>
      <c r="P7717" t="s">
        <v>470</v>
      </c>
      <c r="Q7717" s="13">
        <v>1951</v>
      </c>
      <c r="R7717" s="13">
        <v>1902.22</v>
      </c>
      <c r="S7717" s="1">
        <v>0.5</v>
      </c>
      <c r="T7717" t="s">
        <v>168</v>
      </c>
      <c r="U7717" t="s">
        <v>24</v>
      </c>
      <c r="V7717" t="b">
        <v>1</v>
      </c>
      <c r="W7717">
        <v>2.5</v>
      </c>
      <c r="X7717" t="s">
        <v>240</v>
      </c>
      <c r="Y7717" t="s">
        <v>4916</v>
      </c>
    </row>
    <row r="7718" spans="1:25" x14ac:dyDescent="0.4">
      <c r="A7718" t="s">
        <v>9036</v>
      </c>
      <c r="B7718" s="2">
        <f ca="1">TODAY()+OpportunityTbl[[#This Row],[CreatedOn_DaysFromToday]]</f>
        <v>44547</v>
      </c>
      <c r="C7718" s="2">
        <f ca="1">TODAY()+OpportunityTbl[[#This Row],[EstCloseDate_DaysFromToday]]</f>
        <v>44612</v>
      </c>
      <c r="D7718">
        <f ca="1">IF(OpportunityTbl[[#This Row],[statecode]]=0,"",OpportunityTbl[[#This Row],[Estimated Close Date]])</f>
        <v>44612</v>
      </c>
      <c r="E7718" s="14">
        <v>-563</v>
      </c>
      <c r="F7718" s="14">
        <v>-498</v>
      </c>
      <c r="G7718" t="s">
        <v>7082</v>
      </c>
      <c r="H7718" t="s">
        <v>7082</v>
      </c>
      <c r="I7718">
        <v>1</v>
      </c>
      <c r="J7718">
        <v>3</v>
      </c>
      <c r="K7718" t="s">
        <v>11654</v>
      </c>
      <c r="L7718" t="s">
        <v>12238</v>
      </c>
      <c r="M7718" t="s">
        <v>22</v>
      </c>
      <c r="N7718" t="s">
        <v>31</v>
      </c>
      <c r="O7718" t="s">
        <v>29</v>
      </c>
      <c r="P7718" t="s">
        <v>4742</v>
      </c>
      <c r="Q7718" s="13">
        <v>3271</v>
      </c>
      <c r="R7718" s="13">
        <v>3205.58</v>
      </c>
      <c r="S7718" s="1">
        <v>0.5</v>
      </c>
      <c r="T7718" t="s">
        <v>168</v>
      </c>
      <c r="U7718" t="s">
        <v>24</v>
      </c>
      <c r="V7718" t="b">
        <v>0</v>
      </c>
      <c r="W7718">
        <v>2</v>
      </c>
      <c r="X7718" t="s">
        <v>240</v>
      </c>
      <c r="Y7718" t="s">
        <v>26</v>
      </c>
    </row>
    <row r="7719" spans="1:25" x14ac:dyDescent="0.4">
      <c r="A7719" t="s">
        <v>9143</v>
      </c>
      <c r="B7719" s="2">
        <f ca="1">TODAY()+OpportunityTbl[[#This Row],[CreatedOn_DaysFromToday]]</f>
        <v>44547</v>
      </c>
      <c r="C7719" s="2">
        <f ca="1">TODAY()+OpportunityTbl[[#This Row],[EstCloseDate_DaysFromToday]]</f>
        <v>44600</v>
      </c>
      <c r="D7719">
        <f ca="1">IF(OpportunityTbl[[#This Row],[statecode]]=0,"",OpportunityTbl[[#This Row],[Estimated Close Date]])</f>
        <v>44600</v>
      </c>
      <c r="E7719" s="14">
        <v>-563</v>
      </c>
      <c r="F7719" s="14">
        <v>-510</v>
      </c>
      <c r="G7719" t="s">
        <v>7082</v>
      </c>
      <c r="H7719" t="s">
        <v>7082</v>
      </c>
      <c r="I7719">
        <v>1</v>
      </c>
      <c r="J7719">
        <v>3</v>
      </c>
      <c r="K7719" t="s">
        <v>11784</v>
      </c>
      <c r="L7719" t="s">
        <v>12239</v>
      </c>
      <c r="M7719" t="s">
        <v>22</v>
      </c>
      <c r="N7719" t="s">
        <v>1710</v>
      </c>
      <c r="O7719" t="s">
        <v>29</v>
      </c>
      <c r="P7719" t="s">
        <v>1879</v>
      </c>
      <c r="Q7719" s="13">
        <v>9261</v>
      </c>
      <c r="R7719" s="13">
        <v>8936.86</v>
      </c>
      <c r="S7719" s="1">
        <v>0.5</v>
      </c>
      <c r="T7719" t="s">
        <v>168</v>
      </c>
      <c r="U7719" t="s">
        <v>100</v>
      </c>
      <c r="V7719" t="b">
        <v>0</v>
      </c>
      <c r="W7719">
        <v>3.5</v>
      </c>
      <c r="X7719" t="s">
        <v>240</v>
      </c>
      <c r="Y7719" t="s">
        <v>26</v>
      </c>
    </row>
    <row r="7720" spans="1:25" x14ac:dyDescent="0.4">
      <c r="A7720" t="s">
        <v>1200</v>
      </c>
      <c r="B7720" s="2">
        <f ca="1">TODAY()+OpportunityTbl[[#This Row],[CreatedOn_DaysFromToday]]</f>
        <v>44546</v>
      </c>
      <c r="C7720" s="2">
        <f ca="1">TODAY()+OpportunityTbl[[#This Row],[EstCloseDate_DaysFromToday]]</f>
        <v>44611</v>
      </c>
      <c r="D7720">
        <f ca="1">IF(OpportunityTbl[[#This Row],[statecode]]=0,"",OpportunityTbl[[#This Row],[Estimated Close Date]])</f>
        <v>44611</v>
      </c>
      <c r="E7720" s="14">
        <v>-564</v>
      </c>
      <c r="F7720" s="14">
        <v>-499</v>
      </c>
      <c r="G7720" t="s">
        <v>27</v>
      </c>
      <c r="H7720" t="s">
        <v>28</v>
      </c>
      <c r="I7720">
        <v>2</v>
      </c>
      <c r="J7720">
        <v>4</v>
      </c>
      <c r="K7720" t="s">
        <v>11676</v>
      </c>
      <c r="L7720" t="s">
        <v>12236</v>
      </c>
      <c r="M7720" t="s">
        <v>22</v>
      </c>
      <c r="N7720" t="s">
        <v>779</v>
      </c>
      <c r="O7720" t="s">
        <v>29</v>
      </c>
      <c r="P7720" t="s">
        <v>782</v>
      </c>
      <c r="Q7720" s="13">
        <v>1640</v>
      </c>
      <c r="S7720" s="1">
        <v>0.1</v>
      </c>
      <c r="T7720" t="s">
        <v>23</v>
      </c>
      <c r="U7720" t="s">
        <v>97</v>
      </c>
      <c r="V7720" t="b">
        <v>1</v>
      </c>
      <c r="W7720">
        <v>2.5</v>
      </c>
      <c r="X7720" t="s">
        <v>25</v>
      </c>
      <c r="Y7720" t="s">
        <v>26</v>
      </c>
    </row>
    <row r="7721" spans="1:25" x14ac:dyDescent="0.4">
      <c r="A7721" t="s">
        <v>1263</v>
      </c>
      <c r="B7721" s="2">
        <f ca="1">TODAY()+OpportunityTbl[[#This Row],[CreatedOn_DaysFromToday]]</f>
        <v>44546</v>
      </c>
      <c r="C7721" s="2">
        <f ca="1">TODAY()+OpportunityTbl[[#This Row],[EstCloseDate_DaysFromToday]]</f>
        <v>44597</v>
      </c>
      <c r="D7721">
        <f ca="1">IF(OpportunityTbl[[#This Row],[statecode]]=0,"",OpportunityTbl[[#This Row],[Estimated Close Date]])</f>
        <v>44597</v>
      </c>
      <c r="E7721" s="14">
        <v>-564</v>
      </c>
      <c r="F7721" s="14">
        <v>-513</v>
      </c>
      <c r="G7721" t="s">
        <v>27</v>
      </c>
      <c r="H7721" t="s">
        <v>28</v>
      </c>
      <c r="I7721">
        <v>2</v>
      </c>
      <c r="J7721">
        <v>4</v>
      </c>
      <c r="K7721" t="s">
        <v>11747</v>
      </c>
      <c r="L7721" t="s">
        <v>12234</v>
      </c>
      <c r="M7721" t="s">
        <v>22</v>
      </c>
      <c r="N7721" t="s">
        <v>779</v>
      </c>
      <c r="O7721" t="s">
        <v>29</v>
      </c>
      <c r="P7721" t="s">
        <v>780</v>
      </c>
      <c r="Q7721" s="13">
        <v>2392</v>
      </c>
      <c r="S7721" s="1">
        <v>0.1</v>
      </c>
      <c r="T7721" t="s">
        <v>23</v>
      </c>
      <c r="U7721" t="s">
        <v>100</v>
      </c>
      <c r="V7721" t="b">
        <v>1</v>
      </c>
      <c r="W7721">
        <v>2.5</v>
      </c>
      <c r="X7721" t="s">
        <v>25</v>
      </c>
      <c r="Y7721" t="s">
        <v>26</v>
      </c>
    </row>
    <row r="7722" spans="1:25" x14ac:dyDescent="0.4">
      <c r="A7722" t="s">
        <v>3087</v>
      </c>
      <c r="B7722" s="2">
        <f ca="1">TODAY()+OpportunityTbl[[#This Row],[CreatedOn_DaysFromToday]]</f>
        <v>44546</v>
      </c>
      <c r="C7722" s="2">
        <f ca="1">TODAY()+OpportunityTbl[[#This Row],[EstCloseDate_DaysFromToday]]</f>
        <v>44600</v>
      </c>
      <c r="D7722">
        <f ca="1">IF(OpportunityTbl[[#This Row],[statecode]]=0,"",OpportunityTbl[[#This Row],[Estimated Close Date]])</f>
        <v>44600</v>
      </c>
      <c r="E7722" s="14">
        <v>-564</v>
      </c>
      <c r="F7722" s="14">
        <v>-510</v>
      </c>
      <c r="G7722" t="s">
        <v>27</v>
      </c>
      <c r="H7722" t="s">
        <v>28</v>
      </c>
      <c r="I7722">
        <v>2</v>
      </c>
      <c r="J7722">
        <v>4</v>
      </c>
      <c r="K7722" t="s">
        <v>11704</v>
      </c>
      <c r="L7722" t="s">
        <v>12233</v>
      </c>
      <c r="M7722" t="s">
        <v>22</v>
      </c>
      <c r="N7722" t="s">
        <v>1617</v>
      </c>
      <c r="O7722" t="s">
        <v>29</v>
      </c>
      <c r="P7722" t="s">
        <v>1620</v>
      </c>
      <c r="Q7722" s="13">
        <v>23237</v>
      </c>
      <c r="S7722" s="1">
        <v>0.1</v>
      </c>
      <c r="T7722" t="s">
        <v>23</v>
      </c>
      <c r="U7722" t="s">
        <v>100</v>
      </c>
      <c r="V7722" t="b">
        <v>1</v>
      </c>
      <c r="W7722">
        <v>3.5</v>
      </c>
      <c r="X7722" t="s">
        <v>25</v>
      </c>
      <c r="Y7722" t="s">
        <v>26</v>
      </c>
    </row>
    <row r="7723" spans="1:25" x14ac:dyDescent="0.4">
      <c r="A7723" t="s">
        <v>3157</v>
      </c>
      <c r="B7723" s="2">
        <f ca="1">TODAY()+OpportunityTbl[[#This Row],[CreatedOn_DaysFromToday]]</f>
        <v>44546</v>
      </c>
      <c r="C7723" s="2">
        <f ca="1">TODAY()+OpportunityTbl[[#This Row],[EstCloseDate_DaysFromToday]]</f>
        <v>44590</v>
      </c>
      <c r="D7723">
        <f ca="1">IF(OpportunityTbl[[#This Row],[statecode]]=0,"",OpportunityTbl[[#This Row],[Estimated Close Date]])</f>
        <v>44590</v>
      </c>
      <c r="E7723" s="14">
        <v>-564</v>
      </c>
      <c r="F7723" s="14">
        <v>-520</v>
      </c>
      <c r="G7723" t="s">
        <v>27</v>
      </c>
      <c r="H7723" t="s">
        <v>28</v>
      </c>
      <c r="I7723">
        <v>2</v>
      </c>
      <c r="J7723">
        <v>4</v>
      </c>
      <c r="K7723" t="s">
        <v>11769</v>
      </c>
      <c r="L7723" t="s">
        <v>12234</v>
      </c>
      <c r="M7723" t="s">
        <v>22</v>
      </c>
      <c r="N7723" t="s">
        <v>1710</v>
      </c>
      <c r="O7723" t="s">
        <v>29</v>
      </c>
      <c r="P7723" t="s">
        <v>1805</v>
      </c>
      <c r="Q7723" s="13">
        <v>1610</v>
      </c>
      <c r="S7723" s="1">
        <v>0.1</v>
      </c>
      <c r="T7723" t="s">
        <v>23</v>
      </c>
      <c r="U7723" t="s">
        <v>100</v>
      </c>
      <c r="V7723" t="b">
        <v>0</v>
      </c>
      <c r="W7723">
        <v>4</v>
      </c>
      <c r="X7723" t="s">
        <v>25</v>
      </c>
      <c r="Y7723" t="s">
        <v>26</v>
      </c>
    </row>
    <row r="7724" spans="1:25" x14ac:dyDescent="0.4">
      <c r="A7724" t="s">
        <v>3544</v>
      </c>
      <c r="B7724" s="2">
        <f ca="1">TODAY()+OpportunityTbl[[#This Row],[CreatedOn_DaysFromToday]]</f>
        <v>44546</v>
      </c>
      <c r="C7724" s="2">
        <f ca="1">TODAY()+OpportunityTbl[[#This Row],[EstCloseDate_DaysFromToday]]</f>
        <v>44604</v>
      </c>
      <c r="D7724">
        <f ca="1">IF(OpportunityTbl[[#This Row],[statecode]]=0,"",OpportunityTbl[[#This Row],[Estimated Close Date]])</f>
        <v>44604</v>
      </c>
      <c r="E7724" s="14">
        <v>-564</v>
      </c>
      <c r="F7724" s="14">
        <v>-506</v>
      </c>
      <c r="G7724" t="s">
        <v>27</v>
      </c>
      <c r="H7724" t="s">
        <v>28</v>
      </c>
      <c r="I7724">
        <v>2</v>
      </c>
      <c r="J7724">
        <v>4</v>
      </c>
      <c r="K7724" t="s">
        <v>11718</v>
      </c>
      <c r="L7724" t="s">
        <v>12236</v>
      </c>
      <c r="M7724" t="s">
        <v>22</v>
      </c>
      <c r="N7724" t="s">
        <v>1710</v>
      </c>
      <c r="O7724" t="s">
        <v>29</v>
      </c>
      <c r="P7724" t="s">
        <v>1711</v>
      </c>
      <c r="Q7724" s="13">
        <v>1528</v>
      </c>
      <c r="S7724" s="1">
        <v>0.1</v>
      </c>
      <c r="T7724" t="s">
        <v>23</v>
      </c>
      <c r="U7724" t="s">
        <v>24</v>
      </c>
      <c r="V7724" t="b">
        <v>0</v>
      </c>
      <c r="W7724">
        <v>4</v>
      </c>
      <c r="X7724" t="s">
        <v>25</v>
      </c>
      <c r="Y7724" t="s">
        <v>26</v>
      </c>
    </row>
    <row r="7725" spans="1:25" x14ac:dyDescent="0.4">
      <c r="A7725" t="s">
        <v>3732</v>
      </c>
      <c r="B7725" s="2">
        <f ca="1">TODAY()+OpportunityTbl[[#This Row],[CreatedOn_DaysFromToday]]</f>
        <v>44546</v>
      </c>
      <c r="C7725" s="2">
        <f ca="1">TODAY()+OpportunityTbl[[#This Row],[EstCloseDate_DaysFromToday]]</f>
        <v>44603</v>
      </c>
      <c r="D7725">
        <f ca="1">IF(OpportunityTbl[[#This Row],[statecode]]=0,"",OpportunityTbl[[#This Row],[Estimated Close Date]])</f>
        <v>44603</v>
      </c>
      <c r="E7725" s="14">
        <v>-564</v>
      </c>
      <c r="F7725" s="14">
        <v>-507</v>
      </c>
      <c r="G7725" t="s">
        <v>27</v>
      </c>
      <c r="H7725" t="s">
        <v>28</v>
      </c>
      <c r="I7725">
        <v>2</v>
      </c>
      <c r="J7725">
        <v>4</v>
      </c>
      <c r="K7725" t="s">
        <v>11739</v>
      </c>
      <c r="L7725" t="s">
        <v>12239</v>
      </c>
      <c r="M7725" t="s">
        <v>22</v>
      </c>
      <c r="N7725" t="s">
        <v>31</v>
      </c>
      <c r="O7725" t="s">
        <v>29</v>
      </c>
      <c r="P7725" t="s">
        <v>210</v>
      </c>
      <c r="Q7725" s="13">
        <v>7295</v>
      </c>
      <c r="S7725" s="1">
        <v>0.1</v>
      </c>
      <c r="T7725" t="s">
        <v>23</v>
      </c>
      <c r="U7725" t="s">
        <v>24</v>
      </c>
      <c r="V7725" t="b">
        <v>0</v>
      </c>
      <c r="W7725">
        <v>2</v>
      </c>
      <c r="X7725" t="s">
        <v>25</v>
      </c>
      <c r="Y7725" t="s">
        <v>26</v>
      </c>
    </row>
    <row r="7726" spans="1:25" x14ac:dyDescent="0.4">
      <c r="A7726" t="s">
        <v>5850</v>
      </c>
      <c r="B7726" s="2">
        <f ca="1">TODAY()+OpportunityTbl[[#This Row],[CreatedOn_DaysFromToday]]</f>
        <v>44546</v>
      </c>
      <c r="C7726" s="2">
        <f ca="1">TODAY()+OpportunityTbl[[#This Row],[EstCloseDate_DaysFromToday]]</f>
        <v>44614</v>
      </c>
      <c r="D7726">
        <f ca="1">IF(OpportunityTbl[[#This Row],[statecode]]=0,"",OpportunityTbl[[#This Row],[Estimated Close Date]])</f>
        <v>44614</v>
      </c>
      <c r="E7726" s="14">
        <v>-564</v>
      </c>
      <c r="F7726" s="14">
        <v>-496</v>
      </c>
      <c r="G7726" t="s">
        <v>27</v>
      </c>
      <c r="H7726" t="s">
        <v>28</v>
      </c>
      <c r="I7726">
        <v>2</v>
      </c>
      <c r="J7726">
        <v>4</v>
      </c>
      <c r="K7726" t="s">
        <v>11706</v>
      </c>
      <c r="L7726" t="s">
        <v>12233</v>
      </c>
      <c r="M7726" t="s">
        <v>22</v>
      </c>
      <c r="N7726" t="s">
        <v>1710</v>
      </c>
      <c r="O7726" t="s">
        <v>29</v>
      </c>
      <c r="P7726" t="s">
        <v>1713</v>
      </c>
      <c r="Q7726" s="13">
        <v>23388</v>
      </c>
      <c r="S7726" s="1">
        <v>0.5</v>
      </c>
      <c r="T7726" t="s">
        <v>168</v>
      </c>
      <c r="U7726" t="s">
        <v>24</v>
      </c>
      <c r="V7726" t="b">
        <v>0</v>
      </c>
      <c r="W7726">
        <v>4</v>
      </c>
      <c r="X7726" t="s">
        <v>240</v>
      </c>
      <c r="Y7726" t="s">
        <v>4914</v>
      </c>
    </row>
    <row r="7727" spans="1:25" x14ac:dyDescent="0.4">
      <c r="A7727" t="s">
        <v>6606</v>
      </c>
      <c r="B7727" s="2">
        <f ca="1">TODAY()+OpportunityTbl[[#This Row],[CreatedOn_DaysFromToday]]</f>
        <v>44546</v>
      </c>
      <c r="C7727" s="2">
        <f ca="1">TODAY()+OpportunityTbl[[#This Row],[EstCloseDate_DaysFromToday]]</f>
        <v>44587</v>
      </c>
      <c r="D7727">
        <f ca="1">IF(OpportunityTbl[[#This Row],[statecode]]=0,"",OpportunityTbl[[#This Row],[Estimated Close Date]])</f>
        <v>44587</v>
      </c>
      <c r="E7727" s="14">
        <v>-564</v>
      </c>
      <c r="F7727" s="14">
        <v>-523</v>
      </c>
      <c r="G7727" t="s">
        <v>27</v>
      </c>
      <c r="H7727" t="s">
        <v>28</v>
      </c>
      <c r="I7727">
        <v>2</v>
      </c>
      <c r="J7727">
        <v>4</v>
      </c>
      <c r="K7727" t="s">
        <v>11785</v>
      </c>
      <c r="L7727" t="s">
        <v>12235</v>
      </c>
      <c r="M7727" t="s">
        <v>22</v>
      </c>
      <c r="N7727" t="s">
        <v>469</v>
      </c>
      <c r="O7727" t="s">
        <v>29</v>
      </c>
      <c r="P7727" t="s">
        <v>470</v>
      </c>
      <c r="Q7727" s="13">
        <v>16633</v>
      </c>
      <c r="S7727" s="1">
        <v>0.3</v>
      </c>
      <c r="T7727" t="s">
        <v>168</v>
      </c>
      <c r="U7727" t="s">
        <v>97</v>
      </c>
      <c r="V7727" t="b">
        <v>1</v>
      </c>
      <c r="W7727">
        <v>2.5</v>
      </c>
      <c r="X7727" t="s">
        <v>157</v>
      </c>
      <c r="Y7727" t="s">
        <v>4896</v>
      </c>
    </row>
    <row r="7728" spans="1:25" x14ac:dyDescent="0.4">
      <c r="A7728" t="s">
        <v>7245</v>
      </c>
      <c r="B7728" s="2">
        <f ca="1">TODAY()+OpportunityTbl[[#This Row],[CreatedOn_DaysFromToday]]</f>
        <v>44546</v>
      </c>
      <c r="C7728" s="2">
        <f ca="1">TODAY()+OpportunityTbl[[#This Row],[EstCloseDate_DaysFromToday]]</f>
        <v>44605</v>
      </c>
      <c r="D7728">
        <f ca="1">IF(OpportunityTbl[[#This Row],[statecode]]=0,"",OpportunityTbl[[#This Row],[Estimated Close Date]])</f>
        <v>44605</v>
      </c>
      <c r="E7728" s="14">
        <v>-564</v>
      </c>
      <c r="F7728" s="14">
        <v>-505</v>
      </c>
      <c r="G7728" t="s">
        <v>7082</v>
      </c>
      <c r="H7728" t="s">
        <v>7082</v>
      </c>
      <c r="I7728">
        <v>1</v>
      </c>
      <c r="J7728">
        <v>3</v>
      </c>
      <c r="K7728" t="s">
        <v>11728</v>
      </c>
      <c r="L7728" t="s">
        <v>12234</v>
      </c>
      <c r="M7728" t="s">
        <v>22</v>
      </c>
      <c r="N7728" t="s">
        <v>1710</v>
      </c>
      <c r="O7728" t="s">
        <v>29</v>
      </c>
      <c r="P7728" t="s">
        <v>1881</v>
      </c>
      <c r="Q7728" s="13">
        <v>2984</v>
      </c>
      <c r="R7728" s="13">
        <v>2864.64</v>
      </c>
      <c r="S7728" s="1">
        <v>0.9</v>
      </c>
      <c r="T7728" t="s">
        <v>4724</v>
      </c>
      <c r="U7728" t="s">
        <v>24</v>
      </c>
      <c r="V7728" t="b">
        <v>1</v>
      </c>
      <c r="W7728">
        <v>4</v>
      </c>
      <c r="X7728" t="s">
        <v>4732</v>
      </c>
      <c r="Y7728" t="s">
        <v>4892</v>
      </c>
    </row>
    <row r="7729" spans="1:25" x14ac:dyDescent="0.4">
      <c r="A7729" t="s">
        <v>7305</v>
      </c>
      <c r="B7729" s="2">
        <f ca="1">TODAY()+OpportunityTbl[[#This Row],[CreatedOn_DaysFromToday]]</f>
        <v>44546</v>
      </c>
      <c r="C7729" s="2">
        <f ca="1">TODAY()+OpportunityTbl[[#This Row],[EstCloseDate_DaysFromToday]]</f>
        <v>44586</v>
      </c>
      <c r="D7729">
        <f ca="1">IF(OpportunityTbl[[#This Row],[statecode]]=0,"",OpportunityTbl[[#This Row],[Estimated Close Date]])</f>
        <v>44586</v>
      </c>
      <c r="E7729" s="14">
        <v>-564</v>
      </c>
      <c r="F7729" s="14">
        <v>-524</v>
      </c>
      <c r="G7729" t="s">
        <v>7082</v>
      </c>
      <c r="H7729" t="s">
        <v>7082</v>
      </c>
      <c r="I7729">
        <v>1</v>
      </c>
      <c r="J7729">
        <v>3</v>
      </c>
      <c r="K7729" t="s">
        <v>11772</v>
      </c>
      <c r="L7729" t="s">
        <v>12238</v>
      </c>
      <c r="M7729" t="s">
        <v>22</v>
      </c>
      <c r="N7729" t="s">
        <v>469</v>
      </c>
      <c r="O7729" t="s">
        <v>29</v>
      </c>
      <c r="P7729" t="s">
        <v>705</v>
      </c>
      <c r="Q7729" s="13">
        <v>3734</v>
      </c>
      <c r="R7729" s="13">
        <v>3659.32</v>
      </c>
      <c r="S7729" s="1">
        <v>0.3</v>
      </c>
      <c r="T7729" t="s">
        <v>168</v>
      </c>
      <c r="U7729" t="s">
        <v>24</v>
      </c>
      <c r="V7729" t="b">
        <v>1</v>
      </c>
      <c r="W7729">
        <v>2</v>
      </c>
      <c r="X7729" t="s">
        <v>157</v>
      </c>
      <c r="Y7729" t="s">
        <v>4890</v>
      </c>
    </row>
    <row r="7730" spans="1:25" x14ac:dyDescent="0.4">
      <c r="A7730" t="s">
        <v>8353</v>
      </c>
      <c r="B7730" s="2">
        <f ca="1">TODAY()+OpportunityTbl[[#This Row],[CreatedOn_DaysFromToday]]</f>
        <v>44546</v>
      </c>
      <c r="C7730" s="2">
        <f ca="1">TODAY()+OpportunityTbl[[#This Row],[EstCloseDate_DaysFromToday]]</f>
        <v>44619</v>
      </c>
      <c r="D7730">
        <f ca="1">IF(OpportunityTbl[[#This Row],[statecode]]=0,"",OpportunityTbl[[#This Row],[Estimated Close Date]])</f>
        <v>44619</v>
      </c>
      <c r="E7730" s="14">
        <v>-564</v>
      </c>
      <c r="F7730" s="14">
        <v>-491</v>
      </c>
      <c r="G7730" t="s">
        <v>7082</v>
      </c>
      <c r="H7730" t="s">
        <v>7082</v>
      </c>
      <c r="I7730">
        <v>1</v>
      </c>
      <c r="J7730">
        <v>3</v>
      </c>
      <c r="K7730" t="s">
        <v>11700</v>
      </c>
      <c r="L7730" t="s">
        <v>12234</v>
      </c>
      <c r="M7730" t="s">
        <v>22</v>
      </c>
      <c r="N7730" t="s">
        <v>2121</v>
      </c>
      <c r="O7730" t="s">
        <v>29</v>
      </c>
      <c r="P7730" t="s">
        <v>4734</v>
      </c>
      <c r="Q7730" s="13">
        <v>2513</v>
      </c>
      <c r="R7730" s="13">
        <v>2412.48</v>
      </c>
      <c r="S7730" s="1">
        <v>0.9</v>
      </c>
      <c r="T7730" t="s">
        <v>4724</v>
      </c>
      <c r="U7730" t="s">
        <v>24</v>
      </c>
      <c r="V7730" t="b">
        <v>0</v>
      </c>
      <c r="W7730">
        <v>4</v>
      </c>
      <c r="X7730" t="s">
        <v>4732</v>
      </c>
      <c r="Y7730" t="s">
        <v>4892</v>
      </c>
    </row>
    <row r="7731" spans="1:25" x14ac:dyDescent="0.4">
      <c r="A7731" t="s">
        <v>9908</v>
      </c>
      <c r="B7731" s="2">
        <f ca="1">TODAY()+OpportunityTbl[[#This Row],[CreatedOn_DaysFromToday]]</f>
        <v>44546</v>
      </c>
      <c r="C7731" s="2">
        <f ca="1">TODAY()+OpportunityTbl[[#This Row],[EstCloseDate_DaysFromToday]]</f>
        <v>44600</v>
      </c>
      <c r="D7731">
        <f ca="1">IF(OpportunityTbl[[#This Row],[statecode]]=0,"",OpportunityTbl[[#This Row],[Estimated Close Date]])</f>
        <v>44600</v>
      </c>
      <c r="E7731" s="14">
        <v>-564</v>
      </c>
      <c r="F7731" s="14">
        <v>-510</v>
      </c>
      <c r="G7731" t="s">
        <v>7082</v>
      </c>
      <c r="H7731" t="s">
        <v>7082</v>
      </c>
      <c r="I7731">
        <v>1</v>
      </c>
      <c r="J7731">
        <v>3</v>
      </c>
      <c r="K7731" t="s">
        <v>11688</v>
      </c>
      <c r="L7731" t="s">
        <v>12234</v>
      </c>
      <c r="M7731" t="s">
        <v>22</v>
      </c>
      <c r="N7731" t="s">
        <v>2121</v>
      </c>
      <c r="O7731" t="s">
        <v>29</v>
      </c>
      <c r="P7731" t="s">
        <v>4734</v>
      </c>
      <c r="Q7731" s="13">
        <v>2395</v>
      </c>
      <c r="R7731" s="13">
        <v>2299.1999999999998</v>
      </c>
      <c r="S7731" s="1">
        <v>0.9</v>
      </c>
      <c r="T7731" t="s">
        <v>4724</v>
      </c>
      <c r="U7731" t="s">
        <v>24</v>
      </c>
      <c r="V7731" t="b">
        <v>1</v>
      </c>
      <c r="W7731">
        <v>4</v>
      </c>
      <c r="X7731" t="s">
        <v>4732</v>
      </c>
      <c r="Y7731" t="s">
        <v>26</v>
      </c>
    </row>
    <row r="7732" spans="1:25" x14ac:dyDescent="0.4">
      <c r="A7732" t="s">
        <v>392</v>
      </c>
      <c r="B7732" s="2">
        <f ca="1">TODAY()+OpportunityTbl[[#This Row],[CreatedOn_DaysFromToday]]</f>
        <v>44545</v>
      </c>
      <c r="C7732" s="2">
        <f ca="1">TODAY()+OpportunityTbl[[#This Row],[EstCloseDate_DaysFromToday]]</f>
        <v>44573</v>
      </c>
      <c r="D7732">
        <f ca="1">IF(OpportunityTbl[[#This Row],[statecode]]=0,"",OpportunityTbl[[#This Row],[Estimated Close Date]])</f>
        <v>44573</v>
      </c>
      <c r="E7732" s="14">
        <v>-565</v>
      </c>
      <c r="F7732" s="14">
        <v>-537</v>
      </c>
      <c r="G7732" t="s">
        <v>27</v>
      </c>
      <c r="H7732" t="s">
        <v>28</v>
      </c>
      <c r="I7732">
        <v>2</v>
      </c>
      <c r="J7732">
        <v>4</v>
      </c>
      <c r="K7732" t="s">
        <v>11786</v>
      </c>
      <c r="L7732" t="s">
        <v>12236</v>
      </c>
      <c r="M7732" t="s">
        <v>22</v>
      </c>
      <c r="N7732" t="s">
        <v>31</v>
      </c>
      <c r="O7732" t="s">
        <v>29</v>
      </c>
      <c r="P7732" t="s">
        <v>319</v>
      </c>
      <c r="Q7732" s="13">
        <v>1073</v>
      </c>
      <c r="S7732" s="1">
        <v>0.1</v>
      </c>
      <c r="T7732" t="s">
        <v>23</v>
      </c>
      <c r="U7732" t="s">
        <v>97</v>
      </c>
      <c r="V7732" t="b">
        <v>1</v>
      </c>
      <c r="W7732">
        <v>2.5</v>
      </c>
      <c r="X7732" t="s">
        <v>25</v>
      </c>
      <c r="Y7732" t="s">
        <v>26</v>
      </c>
    </row>
    <row r="7733" spans="1:25" x14ac:dyDescent="0.4">
      <c r="A7733" t="s">
        <v>1494</v>
      </c>
      <c r="B7733" s="2">
        <f ca="1">TODAY()+OpportunityTbl[[#This Row],[CreatedOn_DaysFromToday]]</f>
        <v>44545</v>
      </c>
      <c r="C7733" s="2">
        <f ca="1">TODAY()+OpportunityTbl[[#This Row],[EstCloseDate_DaysFromToday]]</f>
        <v>44591</v>
      </c>
      <c r="D7733">
        <f ca="1">IF(OpportunityTbl[[#This Row],[statecode]]=0,"",OpportunityTbl[[#This Row],[Estimated Close Date]])</f>
        <v>44591</v>
      </c>
      <c r="E7733" s="14">
        <v>-565</v>
      </c>
      <c r="F7733" s="14">
        <v>-519</v>
      </c>
      <c r="G7733" t="s">
        <v>27</v>
      </c>
      <c r="H7733" t="s">
        <v>28</v>
      </c>
      <c r="I7733">
        <v>2</v>
      </c>
      <c r="J7733">
        <v>4</v>
      </c>
      <c r="K7733" t="s">
        <v>11747</v>
      </c>
      <c r="L7733" t="s">
        <v>12240</v>
      </c>
      <c r="M7733" t="s">
        <v>22</v>
      </c>
      <c r="N7733" t="s">
        <v>518</v>
      </c>
      <c r="O7733" t="s">
        <v>29</v>
      </c>
      <c r="P7733" t="s">
        <v>523</v>
      </c>
      <c r="Q7733" s="13">
        <v>3453</v>
      </c>
      <c r="S7733" s="1">
        <v>0.1</v>
      </c>
      <c r="T7733" t="s">
        <v>23</v>
      </c>
      <c r="U7733" t="s">
        <v>97</v>
      </c>
      <c r="V7733" t="b">
        <v>1</v>
      </c>
      <c r="W7733">
        <v>2.5</v>
      </c>
      <c r="X7733" t="s">
        <v>25</v>
      </c>
      <c r="Y7733" t="s">
        <v>26</v>
      </c>
    </row>
    <row r="7734" spans="1:25" x14ac:dyDescent="0.4">
      <c r="A7734" t="s">
        <v>2017</v>
      </c>
      <c r="B7734" s="2">
        <f ca="1">TODAY()+OpportunityTbl[[#This Row],[CreatedOn_DaysFromToday]]</f>
        <v>44545</v>
      </c>
      <c r="C7734" s="2">
        <f ca="1">TODAY()+OpportunityTbl[[#This Row],[EstCloseDate_DaysFromToday]]</f>
        <v>44584</v>
      </c>
      <c r="D7734">
        <f ca="1">IF(OpportunityTbl[[#This Row],[statecode]]=0,"",OpportunityTbl[[#This Row],[Estimated Close Date]])</f>
        <v>44584</v>
      </c>
      <c r="E7734" s="14">
        <v>-565</v>
      </c>
      <c r="F7734" s="14">
        <v>-526</v>
      </c>
      <c r="G7734" t="s">
        <v>27</v>
      </c>
      <c r="H7734" t="s">
        <v>28</v>
      </c>
      <c r="I7734">
        <v>2</v>
      </c>
      <c r="J7734">
        <v>4</v>
      </c>
      <c r="K7734" t="s">
        <v>11719</v>
      </c>
      <c r="L7734" t="s">
        <v>12238</v>
      </c>
      <c r="M7734" t="s">
        <v>22</v>
      </c>
      <c r="N7734" t="s">
        <v>469</v>
      </c>
      <c r="O7734" t="s">
        <v>29</v>
      </c>
      <c r="P7734" t="s">
        <v>470</v>
      </c>
      <c r="Q7734" s="13">
        <v>3677</v>
      </c>
      <c r="S7734" s="1">
        <v>0.3</v>
      </c>
      <c r="T7734" t="s">
        <v>168</v>
      </c>
      <c r="U7734" t="s">
        <v>24</v>
      </c>
      <c r="V7734" t="b">
        <v>1</v>
      </c>
      <c r="W7734">
        <v>2</v>
      </c>
      <c r="X7734" t="s">
        <v>157</v>
      </c>
      <c r="Y7734" t="s">
        <v>26</v>
      </c>
    </row>
    <row r="7735" spans="1:25" x14ac:dyDescent="0.4">
      <c r="A7735" t="s">
        <v>3007</v>
      </c>
      <c r="B7735" s="2">
        <f ca="1">TODAY()+OpportunityTbl[[#This Row],[CreatedOn_DaysFromToday]]</f>
        <v>44545</v>
      </c>
      <c r="C7735" s="2">
        <f ca="1">TODAY()+OpportunityTbl[[#This Row],[EstCloseDate_DaysFromToday]]</f>
        <v>44603</v>
      </c>
      <c r="D7735">
        <f ca="1">IF(OpportunityTbl[[#This Row],[statecode]]=0,"",OpportunityTbl[[#This Row],[Estimated Close Date]])</f>
        <v>44603</v>
      </c>
      <c r="E7735" s="14">
        <v>-565</v>
      </c>
      <c r="F7735" s="14">
        <v>-507</v>
      </c>
      <c r="G7735" t="s">
        <v>27</v>
      </c>
      <c r="H7735" t="s">
        <v>28</v>
      </c>
      <c r="I7735">
        <v>2</v>
      </c>
      <c r="J7735">
        <v>4</v>
      </c>
      <c r="K7735" t="s">
        <v>11787</v>
      </c>
      <c r="L7735" t="s">
        <v>12237</v>
      </c>
      <c r="M7735" t="s">
        <v>22</v>
      </c>
      <c r="N7735" t="s">
        <v>475</v>
      </c>
      <c r="O7735" t="s">
        <v>29</v>
      </c>
      <c r="P7735" t="s">
        <v>576</v>
      </c>
      <c r="Q7735" s="13">
        <v>4243</v>
      </c>
      <c r="S7735" s="1">
        <v>0.1</v>
      </c>
      <c r="T7735" t="s">
        <v>23</v>
      </c>
      <c r="U7735" t="s">
        <v>24</v>
      </c>
      <c r="V7735" t="b">
        <v>1</v>
      </c>
      <c r="W7735">
        <v>3.5</v>
      </c>
      <c r="X7735" t="s">
        <v>25</v>
      </c>
      <c r="Y7735" t="s">
        <v>26</v>
      </c>
    </row>
    <row r="7736" spans="1:25" x14ac:dyDescent="0.4">
      <c r="A7736" t="s">
        <v>3008</v>
      </c>
      <c r="B7736" s="2">
        <f ca="1">TODAY()+OpportunityTbl[[#This Row],[CreatedOn_DaysFromToday]]</f>
        <v>44545</v>
      </c>
      <c r="C7736" s="2">
        <f ca="1">TODAY()+OpportunityTbl[[#This Row],[EstCloseDate_DaysFromToday]]</f>
        <v>44612</v>
      </c>
      <c r="D7736">
        <f ca="1">IF(OpportunityTbl[[#This Row],[statecode]]=0,"",OpportunityTbl[[#This Row],[Estimated Close Date]])</f>
        <v>44612</v>
      </c>
      <c r="E7736" s="14">
        <v>-565</v>
      </c>
      <c r="F7736" s="14">
        <v>-498</v>
      </c>
      <c r="G7736" t="s">
        <v>27</v>
      </c>
      <c r="H7736" t="s">
        <v>28</v>
      </c>
      <c r="I7736">
        <v>2</v>
      </c>
      <c r="J7736">
        <v>4</v>
      </c>
      <c r="K7736" t="s">
        <v>11652</v>
      </c>
      <c r="L7736" t="s">
        <v>12237</v>
      </c>
      <c r="M7736" t="s">
        <v>22</v>
      </c>
      <c r="N7736" t="s">
        <v>779</v>
      </c>
      <c r="O7736" t="s">
        <v>29</v>
      </c>
      <c r="P7736" t="s">
        <v>782</v>
      </c>
      <c r="Q7736" s="13">
        <v>4197</v>
      </c>
      <c r="S7736" s="1">
        <v>0.1</v>
      </c>
      <c r="T7736" t="s">
        <v>23</v>
      </c>
      <c r="U7736" t="s">
        <v>24</v>
      </c>
      <c r="V7736" t="b">
        <v>1</v>
      </c>
      <c r="W7736">
        <v>3.5</v>
      </c>
      <c r="X7736" t="s">
        <v>25</v>
      </c>
      <c r="Y7736" t="s">
        <v>26</v>
      </c>
    </row>
    <row r="7737" spans="1:25" x14ac:dyDescent="0.4">
      <c r="A7737" t="s">
        <v>3088</v>
      </c>
      <c r="B7737" s="2">
        <f ca="1">TODAY()+OpportunityTbl[[#This Row],[CreatedOn_DaysFromToday]]</f>
        <v>44545</v>
      </c>
      <c r="C7737" s="2">
        <f ca="1">TODAY()+OpportunityTbl[[#This Row],[EstCloseDate_DaysFromToday]]</f>
        <v>44612</v>
      </c>
      <c r="D7737">
        <f ca="1">IF(OpportunityTbl[[#This Row],[statecode]]=0,"",OpportunityTbl[[#This Row],[Estimated Close Date]])</f>
        <v>44612</v>
      </c>
      <c r="E7737" s="14">
        <v>-565</v>
      </c>
      <c r="F7737" s="14">
        <v>-498</v>
      </c>
      <c r="G7737" t="s">
        <v>27</v>
      </c>
      <c r="H7737" t="s">
        <v>28</v>
      </c>
      <c r="I7737">
        <v>2</v>
      </c>
      <c r="J7737">
        <v>4</v>
      </c>
      <c r="K7737" t="s">
        <v>11693</v>
      </c>
      <c r="L7737" t="s">
        <v>12235</v>
      </c>
      <c r="M7737" t="s">
        <v>22</v>
      </c>
      <c r="N7737" t="s">
        <v>1617</v>
      </c>
      <c r="O7737" t="s">
        <v>29</v>
      </c>
      <c r="P7737" t="s">
        <v>1618</v>
      </c>
      <c r="Q7737" s="13">
        <v>14539</v>
      </c>
      <c r="S7737" s="1">
        <v>0.1</v>
      </c>
      <c r="T7737" t="s">
        <v>23</v>
      </c>
      <c r="U7737" t="s">
        <v>24</v>
      </c>
      <c r="V7737" t="b">
        <v>1</v>
      </c>
      <c r="W7737">
        <v>3.5</v>
      </c>
      <c r="X7737" t="s">
        <v>25</v>
      </c>
      <c r="Y7737" t="s">
        <v>26</v>
      </c>
    </row>
    <row r="7738" spans="1:25" x14ac:dyDescent="0.4">
      <c r="A7738" t="s">
        <v>6310</v>
      </c>
      <c r="B7738" s="2">
        <f ca="1">TODAY()+OpportunityTbl[[#This Row],[CreatedOn_DaysFromToday]]</f>
        <v>44545</v>
      </c>
      <c r="C7738" s="2">
        <f ca="1">TODAY()+OpportunityTbl[[#This Row],[EstCloseDate_DaysFromToday]]</f>
        <v>44592</v>
      </c>
      <c r="D7738">
        <f ca="1">IF(OpportunityTbl[[#This Row],[statecode]]=0,"",OpportunityTbl[[#This Row],[Estimated Close Date]])</f>
        <v>44592</v>
      </c>
      <c r="E7738" s="14">
        <v>-565</v>
      </c>
      <c r="F7738" s="14">
        <v>-518</v>
      </c>
      <c r="G7738" t="s">
        <v>27</v>
      </c>
      <c r="H7738" t="s">
        <v>28</v>
      </c>
      <c r="I7738">
        <v>2</v>
      </c>
      <c r="J7738">
        <v>4</v>
      </c>
      <c r="K7738" t="s">
        <v>11763</v>
      </c>
      <c r="L7738" t="s">
        <v>12239</v>
      </c>
      <c r="M7738" t="s">
        <v>22</v>
      </c>
      <c r="N7738" t="s">
        <v>518</v>
      </c>
      <c r="O7738" t="s">
        <v>29</v>
      </c>
      <c r="P7738" t="s">
        <v>519</v>
      </c>
      <c r="Q7738" s="13">
        <v>6606</v>
      </c>
      <c r="S7738" s="1">
        <v>0.1</v>
      </c>
      <c r="T7738" t="s">
        <v>23</v>
      </c>
      <c r="U7738" t="s">
        <v>97</v>
      </c>
      <c r="V7738" t="b">
        <v>1</v>
      </c>
      <c r="W7738">
        <v>2</v>
      </c>
      <c r="X7738" t="s">
        <v>25</v>
      </c>
      <c r="Y7738" t="s">
        <v>4890</v>
      </c>
    </row>
    <row r="7739" spans="1:25" x14ac:dyDescent="0.4">
      <c r="A7739" t="s">
        <v>6984</v>
      </c>
      <c r="B7739" s="2">
        <f ca="1">TODAY()+OpportunityTbl[[#This Row],[CreatedOn_DaysFromToday]]</f>
        <v>44545</v>
      </c>
      <c r="C7739" s="2">
        <f ca="1">TODAY()+OpportunityTbl[[#This Row],[EstCloseDate_DaysFromToday]]</f>
        <v>44572</v>
      </c>
      <c r="D7739">
        <f ca="1">IF(OpportunityTbl[[#This Row],[statecode]]=0,"",OpportunityTbl[[#This Row],[Estimated Close Date]])</f>
        <v>44572</v>
      </c>
      <c r="E7739" s="14">
        <v>-565</v>
      </c>
      <c r="F7739" s="14">
        <v>-538</v>
      </c>
      <c r="G7739" t="s">
        <v>27</v>
      </c>
      <c r="H7739" t="s">
        <v>28</v>
      </c>
      <c r="I7739">
        <v>2</v>
      </c>
      <c r="J7739">
        <v>4</v>
      </c>
      <c r="K7739" t="s">
        <v>11788</v>
      </c>
      <c r="L7739" t="s">
        <v>12234</v>
      </c>
      <c r="M7739" t="s">
        <v>22</v>
      </c>
      <c r="N7739" t="s">
        <v>31</v>
      </c>
      <c r="O7739" t="s">
        <v>29</v>
      </c>
      <c r="P7739" t="s">
        <v>419</v>
      </c>
      <c r="Q7739" s="13">
        <v>2203</v>
      </c>
      <c r="S7739" s="1">
        <v>0.1</v>
      </c>
      <c r="T7739" t="s">
        <v>23</v>
      </c>
      <c r="U7739" t="s">
        <v>100</v>
      </c>
      <c r="V7739" t="b">
        <v>1</v>
      </c>
      <c r="W7739">
        <v>2.5</v>
      </c>
      <c r="X7739" t="s">
        <v>25</v>
      </c>
      <c r="Y7739" t="s">
        <v>4890</v>
      </c>
    </row>
    <row r="7740" spans="1:25" x14ac:dyDescent="0.4">
      <c r="A7740" t="s">
        <v>6985</v>
      </c>
      <c r="B7740" s="2">
        <f ca="1">TODAY()+OpportunityTbl[[#This Row],[CreatedOn_DaysFromToday]]</f>
        <v>44545</v>
      </c>
      <c r="C7740" s="2">
        <f ca="1">TODAY()+OpportunityTbl[[#This Row],[EstCloseDate_DaysFromToday]]</f>
        <v>44609</v>
      </c>
      <c r="D7740">
        <f ca="1">IF(OpportunityTbl[[#This Row],[statecode]]=0,"",OpportunityTbl[[#This Row],[Estimated Close Date]])</f>
        <v>44609</v>
      </c>
      <c r="E7740" s="14">
        <v>-565</v>
      </c>
      <c r="F7740" s="14">
        <v>-501</v>
      </c>
      <c r="G7740" t="s">
        <v>27</v>
      </c>
      <c r="H7740" t="s">
        <v>28</v>
      </c>
      <c r="I7740">
        <v>2</v>
      </c>
      <c r="J7740">
        <v>4</v>
      </c>
      <c r="K7740" t="s">
        <v>11679</v>
      </c>
      <c r="L7740" t="s">
        <v>12236</v>
      </c>
      <c r="M7740" t="s">
        <v>22</v>
      </c>
      <c r="N7740" t="s">
        <v>31</v>
      </c>
      <c r="O7740" t="s">
        <v>29</v>
      </c>
      <c r="P7740" t="s">
        <v>210</v>
      </c>
      <c r="Q7740" s="13">
        <v>2973</v>
      </c>
      <c r="S7740" s="1">
        <v>0.5</v>
      </c>
      <c r="T7740" t="s">
        <v>168</v>
      </c>
      <c r="U7740" t="s">
        <v>97</v>
      </c>
      <c r="V7740" t="b">
        <v>0</v>
      </c>
      <c r="W7740">
        <v>2.5</v>
      </c>
      <c r="X7740" t="s">
        <v>240</v>
      </c>
      <c r="Y7740" t="s">
        <v>4892</v>
      </c>
    </row>
    <row r="7741" spans="1:25" x14ac:dyDescent="0.4">
      <c r="A7741" t="s">
        <v>7167</v>
      </c>
      <c r="B7741" s="2">
        <f ca="1">TODAY()+OpportunityTbl[[#This Row],[CreatedOn_DaysFromToday]]</f>
        <v>44545</v>
      </c>
      <c r="C7741" s="2">
        <f ca="1">TODAY()+OpportunityTbl[[#This Row],[EstCloseDate_DaysFromToday]]</f>
        <v>44590</v>
      </c>
      <c r="D7741">
        <f ca="1">IF(OpportunityTbl[[#This Row],[statecode]]=0,"",OpportunityTbl[[#This Row],[Estimated Close Date]])</f>
        <v>44590</v>
      </c>
      <c r="E7741" s="14">
        <v>-565</v>
      </c>
      <c r="F7741" s="14">
        <v>-520</v>
      </c>
      <c r="G7741" t="s">
        <v>7082</v>
      </c>
      <c r="H7741" t="s">
        <v>7082</v>
      </c>
      <c r="I7741">
        <v>1</v>
      </c>
      <c r="J7741">
        <v>3</v>
      </c>
      <c r="K7741" t="s">
        <v>11748</v>
      </c>
      <c r="L7741" t="s">
        <v>12238</v>
      </c>
      <c r="M7741" t="s">
        <v>22</v>
      </c>
      <c r="N7741" t="s">
        <v>31</v>
      </c>
      <c r="O7741" t="s">
        <v>29</v>
      </c>
      <c r="P7741" t="s">
        <v>4742</v>
      </c>
      <c r="Q7741" s="13">
        <v>3057</v>
      </c>
      <c r="R7741" s="13">
        <v>2995.86</v>
      </c>
      <c r="S7741" s="1">
        <v>0.9</v>
      </c>
      <c r="T7741" t="s">
        <v>4724</v>
      </c>
      <c r="U7741" t="s">
        <v>100</v>
      </c>
      <c r="V7741" t="b">
        <v>1</v>
      </c>
      <c r="W7741">
        <v>2</v>
      </c>
      <c r="X7741" t="s">
        <v>4732</v>
      </c>
      <c r="Y7741" t="s">
        <v>4905</v>
      </c>
    </row>
    <row r="7742" spans="1:25" x14ac:dyDescent="0.4">
      <c r="A7742" t="s">
        <v>8202</v>
      </c>
      <c r="B7742" s="2">
        <f ca="1">TODAY()+OpportunityTbl[[#This Row],[CreatedOn_DaysFromToday]]</f>
        <v>44545</v>
      </c>
      <c r="C7742" s="2">
        <f ca="1">TODAY()+OpportunityTbl[[#This Row],[EstCloseDate_DaysFromToday]]</f>
        <v>44614</v>
      </c>
      <c r="D7742">
        <f ca="1">IF(OpportunityTbl[[#This Row],[statecode]]=0,"",OpportunityTbl[[#This Row],[Estimated Close Date]])</f>
        <v>44614</v>
      </c>
      <c r="E7742" s="14">
        <v>-565</v>
      </c>
      <c r="F7742" s="14">
        <v>-496</v>
      </c>
      <c r="G7742" t="s">
        <v>7082</v>
      </c>
      <c r="H7742" t="s">
        <v>7082</v>
      </c>
      <c r="I7742">
        <v>1</v>
      </c>
      <c r="J7742">
        <v>3</v>
      </c>
      <c r="K7742" t="s">
        <v>11652</v>
      </c>
      <c r="L7742" t="s">
        <v>12236</v>
      </c>
      <c r="M7742" t="s">
        <v>22</v>
      </c>
      <c r="N7742" t="s">
        <v>31</v>
      </c>
      <c r="O7742" t="s">
        <v>29</v>
      </c>
      <c r="P7742" t="s">
        <v>210</v>
      </c>
      <c r="Q7742" s="13">
        <v>2758</v>
      </c>
      <c r="R7742" s="13">
        <v>2689.05</v>
      </c>
      <c r="S7742" s="1">
        <v>0.5</v>
      </c>
      <c r="T7742" t="s">
        <v>168</v>
      </c>
      <c r="U7742" t="s">
        <v>24</v>
      </c>
      <c r="V7742" t="b">
        <v>0</v>
      </c>
      <c r="W7742">
        <v>2.5</v>
      </c>
      <c r="X7742" t="s">
        <v>4732</v>
      </c>
      <c r="Y7742" t="s">
        <v>4914</v>
      </c>
    </row>
    <row r="7743" spans="1:25" x14ac:dyDescent="0.4">
      <c r="A7743" t="s">
        <v>461</v>
      </c>
      <c r="B7743" s="2">
        <f ca="1">TODAY()+OpportunityTbl[[#This Row],[CreatedOn_DaysFromToday]]</f>
        <v>44544</v>
      </c>
      <c r="C7743" s="2">
        <f ca="1">TODAY()+OpportunityTbl[[#This Row],[EstCloseDate_DaysFromToday]]</f>
        <v>44582</v>
      </c>
      <c r="D7743">
        <f ca="1">IF(OpportunityTbl[[#This Row],[statecode]]=0,"",OpportunityTbl[[#This Row],[Estimated Close Date]])</f>
        <v>44582</v>
      </c>
      <c r="E7743" s="14">
        <v>-566</v>
      </c>
      <c r="F7743" s="14">
        <v>-528</v>
      </c>
      <c r="G7743" t="s">
        <v>27</v>
      </c>
      <c r="H7743" t="s">
        <v>28</v>
      </c>
      <c r="I7743">
        <v>2</v>
      </c>
      <c r="J7743">
        <v>4</v>
      </c>
      <c r="K7743" t="s">
        <v>11789</v>
      </c>
      <c r="L7743" t="s">
        <v>12235</v>
      </c>
      <c r="M7743" t="s">
        <v>22</v>
      </c>
      <c r="N7743" t="s">
        <v>31</v>
      </c>
      <c r="O7743" t="s">
        <v>29</v>
      </c>
      <c r="P7743" t="s">
        <v>419</v>
      </c>
      <c r="Q7743" s="13">
        <v>14276</v>
      </c>
      <c r="S7743" s="1">
        <v>0.1</v>
      </c>
      <c r="T7743" t="s">
        <v>23</v>
      </c>
      <c r="U7743" t="s">
        <v>24</v>
      </c>
      <c r="V7743" t="b">
        <v>1</v>
      </c>
      <c r="W7743">
        <v>2.5</v>
      </c>
      <c r="X7743" t="s">
        <v>25</v>
      </c>
      <c r="Y7743" t="s">
        <v>26</v>
      </c>
    </row>
    <row r="7744" spans="1:25" x14ac:dyDescent="0.4">
      <c r="A7744" t="s">
        <v>683</v>
      </c>
      <c r="B7744" s="2">
        <f ca="1">TODAY()+OpportunityTbl[[#This Row],[CreatedOn_DaysFromToday]]</f>
        <v>44544</v>
      </c>
      <c r="C7744" s="2">
        <f ca="1">TODAY()+OpportunityTbl[[#This Row],[EstCloseDate_DaysFromToday]]</f>
        <v>44617</v>
      </c>
      <c r="D7744">
        <f ca="1">IF(OpportunityTbl[[#This Row],[statecode]]=0,"",OpportunityTbl[[#This Row],[Estimated Close Date]])</f>
        <v>44617</v>
      </c>
      <c r="E7744" s="14">
        <v>-566</v>
      </c>
      <c r="F7744" s="14">
        <v>-493</v>
      </c>
      <c r="G7744" t="s">
        <v>27</v>
      </c>
      <c r="H7744" t="s">
        <v>28</v>
      </c>
      <c r="I7744">
        <v>2</v>
      </c>
      <c r="J7744">
        <v>4</v>
      </c>
      <c r="K7744" t="s">
        <v>11706</v>
      </c>
      <c r="L7744" t="s">
        <v>12236</v>
      </c>
      <c r="M7744" t="s">
        <v>22</v>
      </c>
      <c r="N7744" t="s">
        <v>475</v>
      </c>
      <c r="O7744" t="s">
        <v>29</v>
      </c>
      <c r="P7744" t="s">
        <v>476</v>
      </c>
      <c r="Q7744" s="13">
        <v>2294</v>
      </c>
      <c r="S7744" s="1">
        <v>0.3</v>
      </c>
      <c r="T7744" t="s">
        <v>168</v>
      </c>
      <c r="U7744" t="s">
        <v>24</v>
      </c>
      <c r="V7744" t="b">
        <v>0</v>
      </c>
      <c r="W7744">
        <v>2.5</v>
      </c>
      <c r="X7744" t="s">
        <v>157</v>
      </c>
      <c r="Y7744" t="s">
        <v>26</v>
      </c>
    </row>
    <row r="7745" spans="1:25" x14ac:dyDescent="0.4">
      <c r="A7745" t="s">
        <v>3089</v>
      </c>
      <c r="B7745" s="2">
        <f ca="1">TODAY()+OpportunityTbl[[#This Row],[CreatedOn_DaysFromToday]]</f>
        <v>44544</v>
      </c>
      <c r="C7745" s="2">
        <f ca="1">TODAY()+OpportunityTbl[[#This Row],[EstCloseDate_DaysFromToday]]</f>
        <v>44611</v>
      </c>
      <c r="D7745">
        <f ca="1">IF(OpportunityTbl[[#This Row],[statecode]]=0,"",OpportunityTbl[[#This Row],[Estimated Close Date]])</f>
        <v>44611</v>
      </c>
      <c r="E7745" s="14">
        <v>-566</v>
      </c>
      <c r="F7745" s="14">
        <v>-499</v>
      </c>
      <c r="G7745" t="s">
        <v>27</v>
      </c>
      <c r="H7745" t="s">
        <v>28</v>
      </c>
      <c r="I7745">
        <v>2</v>
      </c>
      <c r="J7745">
        <v>4</v>
      </c>
      <c r="K7745" t="s">
        <v>11690</v>
      </c>
      <c r="L7745" t="s">
        <v>12236</v>
      </c>
      <c r="M7745" t="s">
        <v>22</v>
      </c>
      <c r="N7745" t="s">
        <v>1617</v>
      </c>
      <c r="O7745" t="s">
        <v>29</v>
      </c>
      <c r="P7745" t="s">
        <v>1620</v>
      </c>
      <c r="Q7745" s="13">
        <v>2767</v>
      </c>
      <c r="S7745" s="1">
        <v>0.1</v>
      </c>
      <c r="T7745" t="s">
        <v>23</v>
      </c>
      <c r="U7745" t="s">
        <v>97</v>
      </c>
      <c r="V7745" t="b">
        <v>1</v>
      </c>
      <c r="W7745">
        <v>3.5</v>
      </c>
      <c r="X7745" t="s">
        <v>25</v>
      </c>
      <c r="Y7745" t="s">
        <v>26</v>
      </c>
    </row>
    <row r="7746" spans="1:25" x14ac:dyDescent="0.4">
      <c r="A7746" t="s">
        <v>3158</v>
      </c>
      <c r="B7746" s="2">
        <f ca="1">TODAY()+OpportunityTbl[[#This Row],[CreatedOn_DaysFromToday]]</f>
        <v>44544</v>
      </c>
      <c r="C7746" s="2">
        <f ca="1">TODAY()+OpportunityTbl[[#This Row],[EstCloseDate_DaysFromToday]]</f>
        <v>44587</v>
      </c>
      <c r="D7746">
        <f ca="1">IF(OpportunityTbl[[#This Row],[statecode]]=0,"",OpportunityTbl[[#This Row],[Estimated Close Date]])</f>
        <v>44587</v>
      </c>
      <c r="E7746" s="14">
        <v>-566</v>
      </c>
      <c r="F7746" s="14">
        <v>-523</v>
      </c>
      <c r="G7746" t="s">
        <v>27</v>
      </c>
      <c r="H7746" t="s">
        <v>28</v>
      </c>
      <c r="I7746">
        <v>2</v>
      </c>
      <c r="J7746">
        <v>4</v>
      </c>
      <c r="K7746" t="s">
        <v>11704</v>
      </c>
      <c r="L7746" t="s">
        <v>12239</v>
      </c>
      <c r="M7746" t="s">
        <v>22</v>
      </c>
      <c r="N7746" t="s">
        <v>1710</v>
      </c>
      <c r="O7746" t="s">
        <v>29</v>
      </c>
      <c r="P7746" t="s">
        <v>1805</v>
      </c>
      <c r="Q7746" s="13">
        <v>6623</v>
      </c>
      <c r="S7746" s="1">
        <v>0.1</v>
      </c>
      <c r="T7746" t="s">
        <v>23</v>
      </c>
      <c r="U7746" t="s">
        <v>100</v>
      </c>
      <c r="V7746" t="b">
        <v>0</v>
      </c>
      <c r="W7746">
        <v>3.5</v>
      </c>
      <c r="X7746" t="s">
        <v>25</v>
      </c>
      <c r="Y7746" t="s">
        <v>26</v>
      </c>
    </row>
    <row r="7747" spans="1:25" x14ac:dyDescent="0.4">
      <c r="A7747" t="s">
        <v>3886</v>
      </c>
      <c r="B7747" s="2">
        <f ca="1">TODAY()+OpportunityTbl[[#This Row],[CreatedOn_DaysFromToday]]</f>
        <v>44544</v>
      </c>
      <c r="C7747" s="2">
        <f ca="1">TODAY()+OpportunityTbl[[#This Row],[EstCloseDate_DaysFromToday]]</f>
        <v>44587</v>
      </c>
      <c r="D7747">
        <f ca="1">IF(OpportunityTbl[[#This Row],[statecode]]=0,"",OpportunityTbl[[#This Row],[Estimated Close Date]])</f>
        <v>44587</v>
      </c>
      <c r="E7747" s="14">
        <v>-566</v>
      </c>
      <c r="F7747" s="14">
        <v>-523</v>
      </c>
      <c r="G7747" t="s">
        <v>27</v>
      </c>
      <c r="H7747" t="s">
        <v>28</v>
      </c>
      <c r="I7747">
        <v>2</v>
      </c>
      <c r="J7747">
        <v>4</v>
      </c>
      <c r="K7747" t="s">
        <v>11790</v>
      </c>
      <c r="L7747" t="s">
        <v>12239</v>
      </c>
      <c r="M7747" t="s">
        <v>22</v>
      </c>
      <c r="N7747" t="s">
        <v>518</v>
      </c>
      <c r="O7747" t="s">
        <v>29</v>
      </c>
      <c r="P7747" t="s">
        <v>532</v>
      </c>
      <c r="Q7747" s="13">
        <v>7549</v>
      </c>
      <c r="S7747" s="1">
        <v>0.1</v>
      </c>
      <c r="T7747" t="s">
        <v>23</v>
      </c>
      <c r="U7747" t="s">
        <v>97</v>
      </c>
      <c r="V7747" t="b">
        <v>1</v>
      </c>
      <c r="W7747">
        <v>2</v>
      </c>
      <c r="X7747" t="s">
        <v>25</v>
      </c>
      <c r="Y7747" t="s">
        <v>26</v>
      </c>
    </row>
    <row r="7748" spans="1:25" x14ac:dyDescent="0.4">
      <c r="A7748" t="s">
        <v>6253</v>
      </c>
      <c r="B7748" s="2">
        <f ca="1">TODAY()+OpportunityTbl[[#This Row],[CreatedOn_DaysFromToday]]</f>
        <v>44544</v>
      </c>
      <c r="C7748" s="2">
        <f ca="1">TODAY()+OpportunityTbl[[#This Row],[EstCloseDate_DaysFromToday]]</f>
        <v>44610</v>
      </c>
      <c r="D7748">
        <f ca="1">IF(OpportunityTbl[[#This Row],[statecode]]=0,"",OpportunityTbl[[#This Row],[Estimated Close Date]])</f>
        <v>44610</v>
      </c>
      <c r="E7748" s="14">
        <v>-566</v>
      </c>
      <c r="F7748" s="14">
        <v>-500</v>
      </c>
      <c r="G7748" t="s">
        <v>27</v>
      </c>
      <c r="H7748" t="s">
        <v>28</v>
      </c>
      <c r="I7748">
        <v>2</v>
      </c>
      <c r="J7748">
        <v>4</v>
      </c>
      <c r="K7748" t="s">
        <v>11651</v>
      </c>
      <c r="L7748" t="s">
        <v>12238</v>
      </c>
      <c r="M7748" t="s">
        <v>22</v>
      </c>
      <c r="N7748" t="s">
        <v>779</v>
      </c>
      <c r="O7748" t="s">
        <v>29</v>
      </c>
      <c r="P7748" t="s">
        <v>782</v>
      </c>
      <c r="Q7748" s="13">
        <v>2539</v>
      </c>
      <c r="S7748" s="1">
        <v>0.1</v>
      </c>
      <c r="T7748" t="s">
        <v>23</v>
      </c>
      <c r="U7748" t="s">
        <v>24</v>
      </c>
      <c r="V7748" t="b">
        <v>1</v>
      </c>
      <c r="W7748">
        <v>2</v>
      </c>
      <c r="X7748" t="s">
        <v>157</v>
      </c>
      <c r="Y7748" t="s">
        <v>4916</v>
      </c>
    </row>
    <row r="7749" spans="1:25" x14ac:dyDescent="0.4">
      <c r="A7749" t="s">
        <v>8018</v>
      </c>
      <c r="B7749" s="2">
        <f ca="1">TODAY()+OpportunityTbl[[#This Row],[CreatedOn_DaysFromToday]]</f>
        <v>44544</v>
      </c>
      <c r="C7749" s="2">
        <f ca="1">TODAY()+OpportunityTbl[[#This Row],[EstCloseDate_DaysFromToday]]</f>
        <v>44605</v>
      </c>
      <c r="D7749">
        <f ca="1">IF(OpportunityTbl[[#This Row],[statecode]]=0,"",OpportunityTbl[[#This Row],[Estimated Close Date]])</f>
        <v>44605</v>
      </c>
      <c r="E7749" s="14">
        <v>-566</v>
      </c>
      <c r="F7749" s="14">
        <v>-505</v>
      </c>
      <c r="G7749" t="s">
        <v>7082</v>
      </c>
      <c r="H7749" t="s">
        <v>7082</v>
      </c>
      <c r="I7749">
        <v>1</v>
      </c>
      <c r="J7749">
        <v>3</v>
      </c>
      <c r="K7749" t="s">
        <v>11744</v>
      </c>
      <c r="L7749" t="s">
        <v>12235</v>
      </c>
      <c r="M7749" t="s">
        <v>22</v>
      </c>
      <c r="N7749" t="s">
        <v>480</v>
      </c>
      <c r="O7749" t="s">
        <v>29</v>
      </c>
      <c r="P7749" t="s">
        <v>481</v>
      </c>
      <c r="Q7749" s="13">
        <v>10827</v>
      </c>
      <c r="R7749" s="13">
        <v>10556.33</v>
      </c>
      <c r="S7749" s="1">
        <v>0.3</v>
      </c>
      <c r="T7749" t="s">
        <v>168</v>
      </c>
      <c r="U7749" t="s">
        <v>24</v>
      </c>
      <c r="V7749" t="b">
        <v>1</v>
      </c>
      <c r="W7749">
        <v>2.5</v>
      </c>
      <c r="X7749" t="s">
        <v>240</v>
      </c>
      <c r="Y7749" t="s">
        <v>4892</v>
      </c>
    </row>
    <row r="7750" spans="1:25" x14ac:dyDescent="0.4">
      <c r="A7750" t="s">
        <v>8104</v>
      </c>
      <c r="B7750" s="2">
        <f ca="1">TODAY()+OpportunityTbl[[#This Row],[CreatedOn_DaysFromToday]]</f>
        <v>44544</v>
      </c>
      <c r="C7750" s="2">
        <f ca="1">TODAY()+OpportunityTbl[[#This Row],[EstCloseDate_DaysFromToday]]</f>
        <v>44617</v>
      </c>
      <c r="D7750">
        <f ca="1">IF(OpportunityTbl[[#This Row],[statecode]]=0,"",OpportunityTbl[[#This Row],[Estimated Close Date]])</f>
        <v>44617</v>
      </c>
      <c r="E7750" s="14">
        <v>-566</v>
      </c>
      <c r="F7750" s="14">
        <v>-493</v>
      </c>
      <c r="G7750" t="s">
        <v>7082</v>
      </c>
      <c r="H7750" t="s">
        <v>7082</v>
      </c>
      <c r="I7750">
        <v>1</v>
      </c>
      <c r="J7750">
        <v>3</v>
      </c>
      <c r="K7750" t="s">
        <v>11700</v>
      </c>
      <c r="L7750" t="s">
        <v>12234</v>
      </c>
      <c r="M7750" t="s">
        <v>22</v>
      </c>
      <c r="N7750" t="s">
        <v>779</v>
      </c>
      <c r="O7750" t="s">
        <v>29</v>
      </c>
      <c r="P7750" t="s">
        <v>780</v>
      </c>
      <c r="Q7750" s="13">
        <v>1747</v>
      </c>
      <c r="R7750" s="13">
        <v>1703.33</v>
      </c>
      <c r="S7750" s="1">
        <v>0.5</v>
      </c>
      <c r="T7750" t="s">
        <v>168</v>
      </c>
      <c r="U7750" t="s">
        <v>24</v>
      </c>
      <c r="V7750" t="b">
        <v>1</v>
      </c>
      <c r="W7750">
        <v>2.5</v>
      </c>
      <c r="X7750" t="s">
        <v>240</v>
      </c>
      <c r="Y7750" t="s">
        <v>4905</v>
      </c>
    </row>
    <row r="7751" spans="1:25" x14ac:dyDescent="0.4">
      <c r="A7751" t="s">
        <v>8708</v>
      </c>
      <c r="B7751" s="2">
        <f ca="1">TODAY()+OpportunityTbl[[#This Row],[CreatedOn_DaysFromToday]]</f>
        <v>44544</v>
      </c>
      <c r="C7751" s="2">
        <f ca="1">TODAY()+OpportunityTbl[[#This Row],[EstCloseDate_DaysFromToday]]</f>
        <v>44601</v>
      </c>
      <c r="D7751">
        <f ca="1">IF(OpportunityTbl[[#This Row],[statecode]]=0,"",OpportunityTbl[[#This Row],[Estimated Close Date]])</f>
        <v>44601</v>
      </c>
      <c r="E7751" s="14">
        <v>-566</v>
      </c>
      <c r="F7751" s="14">
        <v>-509</v>
      </c>
      <c r="G7751" t="s">
        <v>7082</v>
      </c>
      <c r="H7751" t="s">
        <v>7082</v>
      </c>
      <c r="I7751">
        <v>1</v>
      </c>
      <c r="J7751">
        <v>3</v>
      </c>
      <c r="K7751" t="s">
        <v>11785</v>
      </c>
      <c r="L7751" t="s">
        <v>12234</v>
      </c>
      <c r="M7751" t="s">
        <v>22</v>
      </c>
      <c r="N7751" t="s">
        <v>1617</v>
      </c>
      <c r="O7751" t="s">
        <v>29</v>
      </c>
      <c r="P7751" t="s">
        <v>1648</v>
      </c>
      <c r="Q7751" s="13">
        <v>2600</v>
      </c>
      <c r="R7751" s="13">
        <v>2509</v>
      </c>
      <c r="S7751" s="1">
        <v>0.3</v>
      </c>
      <c r="T7751" t="s">
        <v>168</v>
      </c>
      <c r="U7751" t="s">
        <v>100</v>
      </c>
      <c r="V7751" t="b">
        <v>1</v>
      </c>
      <c r="W7751">
        <v>3.5</v>
      </c>
      <c r="X7751" t="s">
        <v>157</v>
      </c>
      <c r="Y7751" t="s">
        <v>26</v>
      </c>
    </row>
    <row r="7752" spans="1:25" x14ac:dyDescent="0.4">
      <c r="A7752" t="s">
        <v>9909</v>
      </c>
      <c r="B7752" s="2">
        <f ca="1">TODAY()+OpportunityTbl[[#This Row],[CreatedOn_DaysFromToday]]</f>
        <v>44544</v>
      </c>
      <c r="C7752" s="2">
        <f ca="1">TODAY()+OpportunityTbl[[#This Row],[EstCloseDate_DaysFromToday]]</f>
        <v>44613</v>
      </c>
      <c r="D7752">
        <f ca="1">IF(OpportunityTbl[[#This Row],[statecode]]=0,"",OpportunityTbl[[#This Row],[Estimated Close Date]])</f>
        <v>44613</v>
      </c>
      <c r="E7752" s="14">
        <v>-566</v>
      </c>
      <c r="F7752" s="14">
        <v>-497</v>
      </c>
      <c r="G7752" t="s">
        <v>7082</v>
      </c>
      <c r="H7752" t="s">
        <v>7082</v>
      </c>
      <c r="I7752">
        <v>1</v>
      </c>
      <c r="J7752">
        <v>3</v>
      </c>
      <c r="K7752" t="s">
        <v>11690</v>
      </c>
      <c r="L7752" t="s">
        <v>12234</v>
      </c>
      <c r="M7752" t="s">
        <v>22</v>
      </c>
      <c r="N7752" t="s">
        <v>2121</v>
      </c>
      <c r="O7752" t="s">
        <v>29</v>
      </c>
      <c r="P7752" t="s">
        <v>4734</v>
      </c>
      <c r="Q7752" s="13">
        <v>2314</v>
      </c>
      <c r="R7752" s="13">
        <v>2221.44</v>
      </c>
      <c r="S7752" s="1">
        <v>0.9</v>
      </c>
      <c r="T7752" t="s">
        <v>4724</v>
      </c>
      <c r="U7752" t="s">
        <v>24</v>
      </c>
      <c r="V7752" t="b">
        <v>0</v>
      </c>
      <c r="W7752">
        <v>4</v>
      </c>
      <c r="X7752" t="s">
        <v>4732</v>
      </c>
      <c r="Y7752" t="s">
        <v>26</v>
      </c>
    </row>
    <row r="7753" spans="1:25" x14ac:dyDescent="0.4">
      <c r="A7753" t="s">
        <v>9910</v>
      </c>
      <c r="B7753" s="2">
        <f ca="1">TODAY()+OpportunityTbl[[#This Row],[CreatedOn_DaysFromToday]]</f>
        <v>44544</v>
      </c>
      <c r="C7753" s="2">
        <f ca="1">TODAY()+OpportunityTbl[[#This Row],[EstCloseDate_DaysFromToday]]</f>
        <v>44599</v>
      </c>
      <c r="D7753">
        <f ca="1">IF(OpportunityTbl[[#This Row],[statecode]]=0,"",OpportunityTbl[[#This Row],[Estimated Close Date]])</f>
        <v>44599</v>
      </c>
      <c r="E7753" s="14">
        <v>-566</v>
      </c>
      <c r="F7753" s="14">
        <v>-511</v>
      </c>
      <c r="G7753" t="s">
        <v>7082</v>
      </c>
      <c r="H7753" t="s">
        <v>7082</v>
      </c>
      <c r="I7753">
        <v>1</v>
      </c>
      <c r="J7753">
        <v>3</v>
      </c>
      <c r="K7753" t="s">
        <v>11739</v>
      </c>
      <c r="L7753" t="s">
        <v>12236</v>
      </c>
      <c r="M7753" t="s">
        <v>22</v>
      </c>
      <c r="N7753" t="s">
        <v>2121</v>
      </c>
      <c r="O7753" t="s">
        <v>29</v>
      </c>
      <c r="P7753" t="s">
        <v>4734</v>
      </c>
      <c r="Q7753" s="13">
        <v>2616</v>
      </c>
      <c r="R7753" s="13">
        <v>2511.36</v>
      </c>
      <c r="S7753" s="1">
        <v>0.9</v>
      </c>
      <c r="T7753" t="s">
        <v>4724</v>
      </c>
      <c r="U7753" t="s">
        <v>24</v>
      </c>
      <c r="V7753" t="b">
        <v>1</v>
      </c>
      <c r="W7753">
        <v>4</v>
      </c>
      <c r="X7753" t="s">
        <v>4732</v>
      </c>
      <c r="Y7753" t="s">
        <v>26</v>
      </c>
    </row>
    <row r="7754" spans="1:25" x14ac:dyDescent="0.4">
      <c r="A7754" t="s">
        <v>1009</v>
      </c>
      <c r="B7754" s="2">
        <f ca="1">TODAY()+OpportunityTbl[[#This Row],[CreatedOn_DaysFromToday]]</f>
        <v>44543</v>
      </c>
      <c r="C7754" s="2">
        <f ca="1">TODAY()+OpportunityTbl[[#This Row],[EstCloseDate_DaysFromToday]]</f>
        <v>44581</v>
      </c>
      <c r="D7754">
        <f ca="1">IF(OpportunityTbl[[#This Row],[statecode]]=0,"",OpportunityTbl[[#This Row],[Estimated Close Date]])</f>
        <v>44581</v>
      </c>
      <c r="E7754" s="14">
        <v>-567</v>
      </c>
      <c r="F7754" s="14">
        <v>-529</v>
      </c>
      <c r="G7754" t="s">
        <v>27</v>
      </c>
      <c r="H7754" t="s">
        <v>28</v>
      </c>
      <c r="I7754">
        <v>2</v>
      </c>
      <c r="J7754">
        <v>4</v>
      </c>
      <c r="K7754" t="s">
        <v>11791</v>
      </c>
      <c r="L7754" t="s">
        <v>12234</v>
      </c>
      <c r="M7754" t="s">
        <v>22</v>
      </c>
      <c r="N7754" t="s">
        <v>469</v>
      </c>
      <c r="O7754" t="s">
        <v>29</v>
      </c>
      <c r="P7754" t="s">
        <v>705</v>
      </c>
      <c r="Q7754" s="13">
        <v>2490</v>
      </c>
      <c r="S7754" s="1">
        <v>0.1</v>
      </c>
      <c r="T7754" t="s">
        <v>23</v>
      </c>
      <c r="U7754" t="s">
        <v>100</v>
      </c>
      <c r="V7754" t="b">
        <v>0</v>
      </c>
      <c r="W7754">
        <v>2.5</v>
      </c>
      <c r="X7754" t="s">
        <v>25</v>
      </c>
      <c r="Y7754" t="s">
        <v>26</v>
      </c>
    </row>
    <row r="7755" spans="1:25" x14ac:dyDescent="0.4">
      <c r="A7755" t="s">
        <v>1145</v>
      </c>
      <c r="B7755" s="2">
        <f ca="1">TODAY()+OpportunityTbl[[#This Row],[CreatedOn_DaysFromToday]]</f>
        <v>44543</v>
      </c>
      <c r="C7755" s="2">
        <f ca="1">TODAY()+OpportunityTbl[[#This Row],[EstCloseDate_DaysFromToday]]</f>
        <v>44595</v>
      </c>
      <c r="D7755">
        <f ca="1">IF(OpportunityTbl[[#This Row],[statecode]]=0,"",OpportunityTbl[[#This Row],[Estimated Close Date]])</f>
        <v>44595</v>
      </c>
      <c r="E7755" s="14">
        <v>-567</v>
      </c>
      <c r="F7755" s="14">
        <v>-515</v>
      </c>
      <c r="G7755" t="s">
        <v>27</v>
      </c>
      <c r="H7755" t="s">
        <v>28</v>
      </c>
      <c r="I7755">
        <v>2</v>
      </c>
      <c r="J7755">
        <v>4</v>
      </c>
      <c r="K7755" t="s">
        <v>11740</v>
      </c>
      <c r="L7755" t="s">
        <v>12235</v>
      </c>
      <c r="M7755" t="s">
        <v>22</v>
      </c>
      <c r="N7755" t="s">
        <v>480</v>
      </c>
      <c r="O7755" t="s">
        <v>29</v>
      </c>
      <c r="P7755" t="s">
        <v>527</v>
      </c>
      <c r="Q7755" s="13">
        <v>10579</v>
      </c>
      <c r="S7755" s="1">
        <v>0.1</v>
      </c>
      <c r="T7755" t="s">
        <v>23</v>
      </c>
      <c r="U7755" t="s">
        <v>97</v>
      </c>
      <c r="V7755" t="b">
        <v>1</v>
      </c>
      <c r="W7755">
        <v>2.5</v>
      </c>
      <c r="X7755" t="s">
        <v>25</v>
      </c>
      <c r="Y7755" t="s">
        <v>26</v>
      </c>
    </row>
    <row r="7756" spans="1:25" x14ac:dyDescent="0.4">
      <c r="A7756" t="s">
        <v>1495</v>
      </c>
      <c r="B7756" s="2">
        <f ca="1">TODAY()+OpportunityTbl[[#This Row],[CreatedOn_DaysFromToday]]</f>
        <v>44543</v>
      </c>
      <c r="C7756" s="2">
        <f ca="1">TODAY()+OpportunityTbl[[#This Row],[EstCloseDate_DaysFromToday]]</f>
        <v>44589</v>
      </c>
      <c r="D7756">
        <f ca="1">IF(OpportunityTbl[[#This Row],[statecode]]=0,"",OpportunityTbl[[#This Row],[Estimated Close Date]])</f>
        <v>44589</v>
      </c>
      <c r="E7756" s="14">
        <v>-567</v>
      </c>
      <c r="F7756" s="14">
        <v>-521</v>
      </c>
      <c r="G7756" t="s">
        <v>27</v>
      </c>
      <c r="H7756" t="s">
        <v>28</v>
      </c>
      <c r="I7756">
        <v>2</v>
      </c>
      <c r="J7756">
        <v>4</v>
      </c>
      <c r="K7756" t="s">
        <v>11688</v>
      </c>
      <c r="L7756" t="s">
        <v>12234</v>
      </c>
      <c r="M7756" t="s">
        <v>22</v>
      </c>
      <c r="N7756" t="s">
        <v>518</v>
      </c>
      <c r="O7756" t="s">
        <v>29</v>
      </c>
      <c r="P7756" t="s">
        <v>523</v>
      </c>
      <c r="Q7756" s="13">
        <v>2122</v>
      </c>
      <c r="S7756" s="1">
        <v>0.1</v>
      </c>
      <c r="T7756" t="s">
        <v>23</v>
      </c>
      <c r="U7756" t="s">
        <v>24</v>
      </c>
      <c r="V7756" t="b">
        <v>1</v>
      </c>
      <c r="W7756">
        <v>2.5</v>
      </c>
      <c r="X7756" t="s">
        <v>25</v>
      </c>
      <c r="Y7756" t="s">
        <v>26</v>
      </c>
    </row>
    <row r="7757" spans="1:25" x14ac:dyDescent="0.4">
      <c r="A7757" t="s">
        <v>1583</v>
      </c>
      <c r="B7757" s="2">
        <f ca="1">TODAY()+OpportunityTbl[[#This Row],[CreatedOn_DaysFromToday]]</f>
        <v>44543</v>
      </c>
      <c r="C7757" s="2">
        <f ca="1">TODAY()+OpportunityTbl[[#This Row],[EstCloseDate_DaysFromToday]]</f>
        <v>44588</v>
      </c>
      <c r="D7757">
        <f ca="1">IF(OpportunityTbl[[#This Row],[statecode]]=0,"",OpportunityTbl[[#This Row],[Estimated Close Date]])</f>
        <v>44588</v>
      </c>
      <c r="E7757" s="14">
        <v>-567</v>
      </c>
      <c r="F7757" s="14">
        <v>-522</v>
      </c>
      <c r="G7757" t="s">
        <v>27</v>
      </c>
      <c r="H7757" t="s">
        <v>28</v>
      </c>
      <c r="I7757">
        <v>2</v>
      </c>
      <c r="J7757">
        <v>4</v>
      </c>
      <c r="K7757" t="s">
        <v>11787</v>
      </c>
      <c r="L7757" t="s">
        <v>12236</v>
      </c>
      <c r="M7757" t="s">
        <v>22</v>
      </c>
      <c r="N7757" t="s">
        <v>518</v>
      </c>
      <c r="O7757" t="s">
        <v>29</v>
      </c>
      <c r="P7757" t="s">
        <v>532</v>
      </c>
      <c r="Q7757" s="13">
        <v>1561</v>
      </c>
      <c r="S7757" s="1">
        <v>0.1</v>
      </c>
      <c r="T7757" t="s">
        <v>23</v>
      </c>
      <c r="U7757" t="s">
        <v>97</v>
      </c>
      <c r="V7757" t="b">
        <v>1</v>
      </c>
      <c r="W7757">
        <v>2.5</v>
      </c>
      <c r="X7757" t="s">
        <v>25</v>
      </c>
      <c r="Y7757" t="s">
        <v>26</v>
      </c>
    </row>
    <row r="7758" spans="1:25" x14ac:dyDescent="0.4">
      <c r="A7758" t="s">
        <v>3444</v>
      </c>
      <c r="B7758" s="2">
        <f ca="1">TODAY()+OpportunityTbl[[#This Row],[CreatedOn_DaysFromToday]]</f>
        <v>44543</v>
      </c>
      <c r="C7758" s="2">
        <f ca="1">TODAY()+OpportunityTbl[[#This Row],[EstCloseDate_DaysFromToday]]</f>
        <v>44590</v>
      </c>
      <c r="D7758">
        <f ca="1">IF(OpportunityTbl[[#This Row],[statecode]]=0,"",OpportunityTbl[[#This Row],[Estimated Close Date]])</f>
        <v>44590</v>
      </c>
      <c r="E7758" s="14">
        <v>-567</v>
      </c>
      <c r="F7758" s="14">
        <v>-520</v>
      </c>
      <c r="G7758" t="s">
        <v>27</v>
      </c>
      <c r="H7758" t="s">
        <v>28</v>
      </c>
      <c r="I7758">
        <v>2</v>
      </c>
      <c r="J7758">
        <v>4</v>
      </c>
      <c r="K7758" t="s">
        <v>11758</v>
      </c>
      <c r="L7758" t="s">
        <v>12237</v>
      </c>
      <c r="M7758" t="s">
        <v>22</v>
      </c>
      <c r="N7758" t="s">
        <v>1710</v>
      </c>
      <c r="O7758" t="s">
        <v>29</v>
      </c>
      <c r="P7758" t="s">
        <v>1711</v>
      </c>
      <c r="Q7758" s="13">
        <v>2903</v>
      </c>
      <c r="S7758" s="1">
        <v>0.1</v>
      </c>
      <c r="T7758" t="s">
        <v>23</v>
      </c>
      <c r="U7758" t="s">
        <v>24</v>
      </c>
      <c r="V7758" t="b">
        <v>1</v>
      </c>
      <c r="W7758">
        <v>5</v>
      </c>
      <c r="X7758" t="s">
        <v>25</v>
      </c>
      <c r="Y7758" t="s">
        <v>26</v>
      </c>
    </row>
    <row r="7759" spans="1:25" x14ac:dyDescent="0.4">
      <c r="A7759" t="s">
        <v>3964</v>
      </c>
      <c r="B7759" s="2">
        <f ca="1">TODAY()+OpportunityTbl[[#This Row],[CreatedOn_DaysFromToday]]</f>
        <v>44543</v>
      </c>
      <c r="C7759" s="2">
        <f ca="1">TODAY()+OpportunityTbl[[#This Row],[EstCloseDate_DaysFromToday]]</f>
        <v>44588</v>
      </c>
      <c r="D7759">
        <f ca="1">IF(OpportunityTbl[[#This Row],[statecode]]=0,"",OpportunityTbl[[#This Row],[Estimated Close Date]])</f>
        <v>44588</v>
      </c>
      <c r="E7759" s="14">
        <v>-567</v>
      </c>
      <c r="F7759" s="14">
        <v>-522</v>
      </c>
      <c r="G7759" t="s">
        <v>27</v>
      </c>
      <c r="H7759" t="s">
        <v>28</v>
      </c>
      <c r="I7759">
        <v>2</v>
      </c>
      <c r="J7759">
        <v>4</v>
      </c>
      <c r="K7759" t="s">
        <v>11711</v>
      </c>
      <c r="L7759" t="s">
        <v>12239</v>
      </c>
      <c r="M7759" t="s">
        <v>22</v>
      </c>
      <c r="N7759" t="s">
        <v>513</v>
      </c>
      <c r="O7759" t="s">
        <v>29</v>
      </c>
      <c r="P7759" t="s">
        <v>525</v>
      </c>
      <c r="Q7759" s="13">
        <v>8505</v>
      </c>
      <c r="S7759" s="1">
        <v>0.1</v>
      </c>
      <c r="T7759" t="s">
        <v>23</v>
      </c>
      <c r="U7759" t="s">
        <v>97</v>
      </c>
      <c r="V7759" t="b">
        <v>1</v>
      </c>
      <c r="W7759">
        <v>2</v>
      </c>
      <c r="X7759" t="s">
        <v>25</v>
      </c>
      <c r="Y7759" t="s">
        <v>26</v>
      </c>
    </row>
    <row r="7760" spans="1:25" x14ac:dyDescent="0.4">
      <c r="A7760" t="s">
        <v>6833</v>
      </c>
      <c r="B7760" s="2">
        <f ca="1">TODAY()+OpportunityTbl[[#This Row],[CreatedOn_DaysFromToday]]</f>
        <v>44543</v>
      </c>
      <c r="C7760" s="2">
        <f ca="1">TODAY()+OpportunityTbl[[#This Row],[EstCloseDate_DaysFromToday]]</f>
        <v>44575</v>
      </c>
      <c r="D7760">
        <f ca="1">IF(OpportunityTbl[[#This Row],[statecode]]=0,"",OpportunityTbl[[#This Row],[Estimated Close Date]])</f>
        <v>44575</v>
      </c>
      <c r="E7760" s="14">
        <v>-567</v>
      </c>
      <c r="F7760" s="14">
        <v>-535</v>
      </c>
      <c r="G7760" t="s">
        <v>27</v>
      </c>
      <c r="H7760" t="s">
        <v>28</v>
      </c>
      <c r="I7760">
        <v>2</v>
      </c>
      <c r="J7760">
        <v>4</v>
      </c>
      <c r="K7760" t="s">
        <v>11792</v>
      </c>
      <c r="L7760" t="s">
        <v>12234</v>
      </c>
      <c r="M7760" t="s">
        <v>22</v>
      </c>
      <c r="N7760" t="s">
        <v>518</v>
      </c>
      <c r="O7760" t="s">
        <v>29</v>
      </c>
      <c r="P7760" t="s">
        <v>519</v>
      </c>
      <c r="Q7760" s="13">
        <v>2405</v>
      </c>
      <c r="S7760" s="1">
        <v>0.1</v>
      </c>
      <c r="T7760" t="s">
        <v>23</v>
      </c>
      <c r="U7760" t="s">
        <v>100</v>
      </c>
      <c r="V7760" t="b">
        <v>1</v>
      </c>
      <c r="W7760">
        <v>2.5</v>
      </c>
      <c r="X7760" t="s">
        <v>25</v>
      </c>
      <c r="Y7760" t="s">
        <v>4926</v>
      </c>
    </row>
    <row r="7761" spans="1:25" x14ac:dyDescent="0.4">
      <c r="A7761" t="s">
        <v>7306</v>
      </c>
      <c r="B7761" s="2">
        <f ca="1">TODAY()+OpportunityTbl[[#This Row],[CreatedOn_DaysFromToday]]</f>
        <v>44543</v>
      </c>
      <c r="C7761" s="2">
        <f ca="1">TODAY()+OpportunityTbl[[#This Row],[EstCloseDate_DaysFromToday]]</f>
        <v>44619</v>
      </c>
      <c r="D7761">
        <f ca="1">IF(OpportunityTbl[[#This Row],[statecode]]=0,"",OpportunityTbl[[#This Row],[Estimated Close Date]])</f>
        <v>44619</v>
      </c>
      <c r="E7761" s="14">
        <v>-567</v>
      </c>
      <c r="F7761" s="14">
        <v>-491</v>
      </c>
      <c r="G7761" t="s">
        <v>7082</v>
      </c>
      <c r="H7761" t="s">
        <v>7082</v>
      </c>
      <c r="I7761">
        <v>1</v>
      </c>
      <c r="J7761">
        <v>3</v>
      </c>
      <c r="K7761" t="s">
        <v>11677</v>
      </c>
      <c r="L7761" t="s">
        <v>12236</v>
      </c>
      <c r="M7761" t="s">
        <v>22</v>
      </c>
      <c r="N7761" t="s">
        <v>1816</v>
      </c>
      <c r="O7761" t="s">
        <v>29</v>
      </c>
      <c r="P7761" t="s">
        <v>1817</v>
      </c>
      <c r="Q7761" s="13">
        <v>2789</v>
      </c>
      <c r="R7761" s="13">
        <v>2677.44</v>
      </c>
      <c r="S7761" s="1">
        <v>0.3</v>
      </c>
      <c r="T7761" t="s">
        <v>168</v>
      </c>
      <c r="U7761" t="s">
        <v>24</v>
      </c>
      <c r="V7761" t="b">
        <v>1</v>
      </c>
      <c r="W7761">
        <v>4</v>
      </c>
      <c r="X7761" t="s">
        <v>157</v>
      </c>
      <c r="Y7761" t="s">
        <v>4896</v>
      </c>
    </row>
    <row r="7762" spans="1:25" x14ac:dyDescent="0.4">
      <c r="A7762" t="s">
        <v>7654</v>
      </c>
      <c r="B7762" s="2">
        <f ca="1">TODAY()+OpportunityTbl[[#This Row],[CreatedOn_DaysFromToday]]</f>
        <v>44543</v>
      </c>
      <c r="C7762" s="2">
        <f ca="1">TODAY()+OpportunityTbl[[#This Row],[EstCloseDate_DaysFromToday]]</f>
        <v>44611</v>
      </c>
      <c r="D7762">
        <f ca="1">IF(OpportunityTbl[[#This Row],[statecode]]=0,"",OpportunityTbl[[#This Row],[Estimated Close Date]])</f>
        <v>44611</v>
      </c>
      <c r="E7762" s="14">
        <v>-567</v>
      </c>
      <c r="F7762" s="14">
        <v>-499</v>
      </c>
      <c r="G7762" t="s">
        <v>7082</v>
      </c>
      <c r="H7762" t="s">
        <v>7082</v>
      </c>
      <c r="I7762">
        <v>1</v>
      </c>
      <c r="J7762">
        <v>3</v>
      </c>
      <c r="K7762" t="s">
        <v>11651</v>
      </c>
      <c r="L7762" t="s">
        <v>12239</v>
      </c>
      <c r="M7762" t="s">
        <v>22</v>
      </c>
      <c r="N7762" t="s">
        <v>1816</v>
      </c>
      <c r="O7762" t="s">
        <v>29</v>
      </c>
      <c r="P7762" t="s">
        <v>4473</v>
      </c>
      <c r="Q7762" s="13">
        <v>7688</v>
      </c>
      <c r="R7762" s="13">
        <v>7418.92</v>
      </c>
      <c r="S7762" s="1">
        <v>0.5</v>
      </c>
      <c r="T7762" t="s">
        <v>168</v>
      </c>
      <c r="U7762" t="s">
        <v>100</v>
      </c>
      <c r="V7762" t="b">
        <v>1</v>
      </c>
      <c r="W7762">
        <v>3.5</v>
      </c>
      <c r="X7762" t="s">
        <v>240</v>
      </c>
      <c r="Y7762" t="s">
        <v>4890</v>
      </c>
    </row>
    <row r="7763" spans="1:25" x14ac:dyDescent="0.4">
      <c r="A7763" t="s">
        <v>8105</v>
      </c>
      <c r="B7763" s="2">
        <f ca="1">TODAY()+OpportunityTbl[[#This Row],[CreatedOn_DaysFromToday]]</f>
        <v>44543</v>
      </c>
      <c r="C7763" s="2">
        <f ca="1">TODAY()+OpportunityTbl[[#This Row],[EstCloseDate_DaysFromToday]]</f>
        <v>44591</v>
      </c>
      <c r="D7763">
        <f ca="1">IF(OpportunityTbl[[#This Row],[statecode]]=0,"",OpportunityTbl[[#This Row],[Estimated Close Date]])</f>
        <v>44591</v>
      </c>
      <c r="E7763" s="14">
        <v>-567</v>
      </c>
      <c r="F7763" s="14">
        <v>-519</v>
      </c>
      <c r="G7763" t="s">
        <v>7082</v>
      </c>
      <c r="H7763" t="s">
        <v>7082</v>
      </c>
      <c r="I7763">
        <v>1</v>
      </c>
      <c r="J7763">
        <v>3</v>
      </c>
      <c r="K7763" t="s">
        <v>11770</v>
      </c>
      <c r="L7763" t="s">
        <v>12233</v>
      </c>
      <c r="M7763" t="s">
        <v>22</v>
      </c>
      <c r="N7763" t="s">
        <v>480</v>
      </c>
      <c r="O7763" t="s">
        <v>29</v>
      </c>
      <c r="P7763" t="s">
        <v>687</v>
      </c>
      <c r="Q7763" s="13">
        <v>18708</v>
      </c>
      <c r="R7763" s="13">
        <v>18240.3</v>
      </c>
      <c r="S7763" s="1">
        <v>0.5</v>
      </c>
      <c r="T7763" t="s">
        <v>168</v>
      </c>
      <c r="U7763" t="s">
        <v>100</v>
      </c>
      <c r="V7763" t="b">
        <v>1</v>
      </c>
      <c r="W7763">
        <v>2.5</v>
      </c>
      <c r="X7763" t="s">
        <v>240</v>
      </c>
      <c r="Y7763" t="s">
        <v>4899</v>
      </c>
    </row>
    <row r="7764" spans="1:25" x14ac:dyDescent="0.4">
      <c r="A7764" t="s">
        <v>8106</v>
      </c>
      <c r="B7764" s="2">
        <f ca="1">TODAY()+OpportunityTbl[[#This Row],[CreatedOn_DaysFromToday]]</f>
        <v>44543</v>
      </c>
      <c r="C7764" s="2">
        <f ca="1">TODAY()+OpportunityTbl[[#This Row],[EstCloseDate_DaysFromToday]]</f>
        <v>44607</v>
      </c>
      <c r="D7764">
        <f ca="1">IF(OpportunityTbl[[#This Row],[statecode]]=0,"",OpportunityTbl[[#This Row],[Estimated Close Date]])</f>
        <v>44607</v>
      </c>
      <c r="E7764" s="14">
        <v>-567</v>
      </c>
      <c r="F7764" s="14">
        <v>-503</v>
      </c>
      <c r="G7764" t="s">
        <v>7082</v>
      </c>
      <c r="H7764" t="s">
        <v>7082</v>
      </c>
      <c r="I7764">
        <v>1</v>
      </c>
      <c r="J7764">
        <v>3</v>
      </c>
      <c r="K7764" t="s">
        <v>11745</v>
      </c>
      <c r="L7764" t="s">
        <v>12236</v>
      </c>
      <c r="M7764" t="s">
        <v>22</v>
      </c>
      <c r="N7764" t="s">
        <v>563</v>
      </c>
      <c r="O7764" t="s">
        <v>29</v>
      </c>
      <c r="P7764" t="s">
        <v>564</v>
      </c>
      <c r="Q7764" s="13">
        <v>2833</v>
      </c>
      <c r="R7764" s="13">
        <v>2762.18</v>
      </c>
      <c r="S7764" s="1">
        <v>0.5</v>
      </c>
      <c r="T7764" t="s">
        <v>168</v>
      </c>
      <c r="U7764" t="s">
        <v>24</v>
      </c>
      <c r="V7764" t="b">
        <v>1</v>
      </c>
      <c r="W7764">
        <v>2.5</v>
      </c>
      <c r="X7764" t="s">
        <v>240</v>
      </c>
      <c r="Y7764" t="s">
        <v>4914</v>
      </c>
    </row>
    <row r="7765" spans="1:25" x14ac:dyDescent="0.4">
      <c r="A7765" t="s">
        <v>9436</v>
      </c>
      <c r="B7765" s="2">
        <f ca="1">TODAY()+OpportunityTbl[[#This Row],[CreatedOn_DaysFromToday]]</f>
        <v>44543</v>
      </c>
      <c r="C7765" s="2">
        <f ca="1">TODAY()+OpportunityTbl[[#This Row],[EstCloseDate_DaysFromToday]]</f>
        <v>44589</v>
      </c>
      <c r="D7765">
        <f ca="1">IF(OpportunityTbl[[#This Row],[statecode]]=0,"",OpportunityTbl[[#This Row],[Estimated Close Date]])</f>
        <v>44589</v>
      </c>
      <c r="E7765" s="14">
        <v>-567</v>
      </c>
      <c r="F7765" s="14">
        <v>-521</v>
      </c>
      <c r="G7765" t="s">
        <v>7082</v>
      </c>
      <c r="H7765" t="s">
        <v>7082</v>
      </c>
      <c r="I7765">
        <v>1</v>
      </c>
      <c r="J7765">
        <v>3</v>
      </c>
      <c r="K7765" t="s">
        <v>11741</v>
      </c>
      <c r="L7765" t="s">
        <v>12236</v>
      </c>
      <c r="M7765" t="s">
        <v>22</v>
      </c>
      <c r="N7765" t="s">
        <v>469</v>
      </c>
      <c r="O7765" t="s">
        <v>29</v>
      </c>
      <c r="P7765" t="s">
        <v>511</v>
      </c>
      <c r="Q7765" s="13">
        <v>2906</v>
      </c>
      <c r="R7765" s="13">
        <v>2833.35</v>
      </c>
      <c r="S7765" s="1">
        <v>0.5</v>
      </c>
      <c r="T7765" t="s">
        <v>168</v>
      </c>
      <c r="U7765" t="s">
        <v>97</v>
      </c>
      <c r="V7765" t="b">
        <v>1</v>
      </c>
      <c r="W7765">
        <v>2.5</v>
      </c>
      <c r="X7765" t="s">
        <v>240</v>
      </c>
      <c r="Y7765" t="s">
        <v>26</v>
      </c>
    </row>
    <row r="7766" spans="1:25" x14ac:dyDescent="0.4">
      <c r="A7766" t="s">
        <v>1869</v>
      </c>
      <c r="B7766" s="2">
        <f ca="1">TODAY()+OpportunityTbl[[#This Row],[CreatedOn_DaysFromToday]]</f>
        <v>44542</v>
      </c>
      <c r="C7766" s="2">
        <f ca="1">TODAY()+OpportunityTbl[[#This Row],[EstCloseDate_DaysFromToday]]</f>
        <v>44586</v>
      </c>
      <c r="D7766">
        <f ca="1">IF(OpportunityTbl[[#This Row],[statecode]]=0,"",OpportunityTbl[[#This Row],[Estimated Close Date]])</f>
        <v>44586</v>
      </c>
      <c r="E7766" s="14">
        <v>-568</v>
      </c>
      <c r="F7766" s="14">
        <v>-524</v>
      </c>
      <c r="G7766" t="s">
        <v>27</v>
      </c>
      <c r="H7766" t="s">
        <v>28</v>
      </c>
      <c r="I7766">
        <v>2</v>
      </c>
      <c r="J7766">
        <v>4</v>
      </c>
      <c r="K7766" t="s">
        <v>11793</v>
      </c>
      <c r="L7766" t="s">
        <v>12237</v>
      </c>
      <c r="M7766" t="s">
        <v>22</v>
      </c>
      <c r="N7766" t="s">
        <v>469</v>
      </c>
      <c r="O7766" t="s">
        <v>29</v>
      </c>
      <c r="P7766" t="s">
        <v>470</v>
      </c>
      <c r="Q7766" s="13">
        <v>3469</v>
      </c>
      <c r="S7766" s="1">
        <v>0.3</v>
      </c>
      <c r="T7766" t="s">
        <v>168</v>
      </c>
      <c r="U7766" t="s">
        <v>100</v>
      </c>
      <c r="V7766" t="b">
        <v>0</v>
      </c>
      <c r="W7766">
        <v>3.5</v>
      </c>
      <c r="X7766" t="s">
        <v>157</v>
      </c>
      <c r="Y7766" t="s">
        <v>26</v>
      </c>
    </row>
    <row r="7767" spans="1:25" x14ac:dyDescent="0.4">
      <c r="A7767" t="s">
        <v>1870</v>
      </c>
      <c r="B7767" s="2">
        <f ca="1">TODAY()+OpportunityTbl[[#This Row],[CreatedOn_DaysFromToday]]</f>
        <v>44542</v>
      </c>
      <c r="C7767" s="2">
        <f ca="1">TODAY()+OpportunityTbl[[#This Row],[EstCloseDate_DaysFromToday]]</f>
        <v>44630</v>
      </c>
      <c r="D7767">
        <f ca="1">IF(OpportunityTbl[[#This Row],[statecode]]=0,"",OpportunityTbl[[#This Row],[Estimated Close Date]])</f>
        <v>44630</v>
      </c>
      <c r="E7767" s="14">
        <v>-568</v>
      </c>
      <c r="F7767" s="14">
        <v>-480</v>
      </c>
      <c r="G7767" t="s">
        <v>27</v>
      </c>
      <c r="H7767" t="s">
        <v>28</v>
      </c>
      <c r="I7767">
        <v>2</v>
      </c>
      <c r="J7767">
        <v>4</v>
      </c>
      <c r="K7767" t="s">
        <v>11686</v>
      </c>
      <c r="L7767" t="s">
        <v>12238</v>
      </c>
      <c r="M7767" t="s">
        <v>22</v>
      </c>
      <c r="N7767" t="s">
        <v>1816</v>
      </c>
      <c r="O7767" t="s">
        <v>29</v>
      </c>
      <c r="P7767" t="s">
        <v>1817</v>
      </c>
      <c r="Q7767" s="13">
        <v>3653</v>
      </c>
      <c r="S7767" s="1">
        <v>0.3</v>
      </c>
      <c r="T7767" t="s">
        <v>168</v>
      </c>
      <c r="U7767" t="s">
        <v>97</v>
      </c>
      <c r="V7767" t="b">
        <v>0</v>
      </c>
      <c r="W7767">
        <v>3.5</v>
      </c>
      <c r="X7767" t="s">
        <v>157</v>
      </c>
      <c r="Y7767" t="s">
        <v>26</v>
      </c>
    </row>
    <row r="7768" spans="1:25" x14ac:dyDescent="0.4">
      <c r="A7768" t="s">
        <v>3009</v>
      </c>
      <c r="B7768" s="2">
        <f ca="1">TODAY()+OpportunityTbl[[#This Row],[CreatedOn_DaysFromToday]]</f>
        <v>44542</v>
      </c>
      <c r="C7768" s="2">
        <f ca="1">TODAY()+OpportunityTbl[[#This Row],[EstCloseDate_DaysFromToday]]</f>
        <v>44589</v>
      </c>
      <c r="D7768">
        <f ca="1">IF(OpportunityTbl[[#This Row],[statecode]]=0,"",OpportunityTbl[[#This Row],[Estimated Close Date]])</f>
        <v>44589</v>
      </c>
      <c r="E7768" s="14">
        <v>-568</v>
      </c>
      <c r="F7768" s="14">
        <v>-521</v>
      </c>
      <c r="G7768" t="s">
        <v>27</v>
      </c>
      <c r="H7768" t="s">
        <v>28</v>
      </c>
      <c r="I7768">
        <v>2</v>
      </c>
      <c r="J7768">
        <v>4</v>
      </c>
      <c r="K7768" t="s">
        <v>11718</v>
      </c>
      <c r="L7768" t="s">
        <v>12237</v>
      </c>
      <c r="M7768" t="s">
        <v>22</v>
      </c>
      <c r="N7768" t="s">
        <v>518</v>
      </c>
      <c r="O7768" t="s">
        <v>29</v>
      </c>
      <c r="P7768" t="s">
        <v>532</v>
      </c>
      <c r="Q7768" s="13">
        <v>5120</v>
      </c>
      <c r="S7768" s="1">
        <v>0.1</v>
      </c>
      <c r="T7768" t="s">
        <v>23</v>
      </c>
      <c r="U7768" t="s">
        <v>24</v>
      </c>
      <c r="V7768" t="b">
        <v>1</v>
      </c>
      <c r="W7768">
        <v>3.5</v>
      </c>
      <c r="X7768" t="s">
        <v>25</v>
      </c>
      <c r="Y7768" t="s">
        <v>26</v>
      </c>
    </row>
    <row r="7769" spans="1:25" x14ac:dyDescent="0.4">
      <c r="A7769" t="s">
        <v>3733</v>
      </c>
      <c r="B7769" s="2">
        <f ca="1">TODAY()+OpportunityTbl[[#This Row],[CreatedOn_DaysFromToday]]</f>
        <v>44542</v>
      </c>
      <c r="C7769" s="2">
        <f ca="1">TODAY()+OpportunityTbl[[#This Row],[EstCloseDate_DaysFromToday]]</f>
        <v>44571</v>
      </c>
      <c r="D7769">
        <f ca="1">IF(OpportunityTbl[[#This Row],[statecode]]=0,"",OpportunityTbl[[#This Row],[Estimated Close Date]])</f>
        <v>44571</v>
      </c>
      <c r="E7769" s="14">
        <v>-568</v>
      </c>
      <c r="F7769" s="14">
        <v>-539</v>
      </c>
      <c r="G7769" t="s">
        <v>27</v>
      </c>
      <c r="H7769" t="s">
        <v>28</v>
      </c>
      <c r="I7769">
        <v>2</v>
      </c>
      <c r="J7769">
        <v>4</v>
      </c>
      <c r="K7769" t="s">
        <v>11783</v>
      </c>
      <c r="L7769" t="s">
        <v>12239</v>
      </c>
      <c r="M7769" t="s">
        <v>22</v>
      </c>
      <c r="N7769" t="s">
        <v>31</v>
      </c>
      <c r="O7769" t="s">
        <v>29</v>
      </c>
      <c r="P7769" t="s">
        <v>210</v>
      </c>
      <c r="Q7769" s="13">
        <v>8358</v>
      </c>
      <c r="S7769" s="1">
        <v>0.1</v>
      </c>
      <c r="T7769" t="s">
        <v>23</v>
      </c>
      <c r="U7769" t="s">
        <v>100</v>
      </c>
      <c r="V7769" t="b">
        <v>1</v>
      </c>
      <c r="W7769">
        <v>2</v>
      </c>
      <c r="X7769" t="s">
        <v>25</v>
      </c>
      <c r="Y7769" t="s">
        <v>26</v>
      </c>
    </row>
    <row r="7770" spans="1:25" x14ac:dyDescent="0.4">
      <c r="A7770" t="s">
        <v>3821</v>
      </c>
      <c r="B7770" s="2">
        <f ca="1">TODAY()+OpportunityTbl[[#This Row],[CreatedOn_DaysFromToday]]</f>
        <v>44542</v>
      </c>
      <c r="C7770" s="2">
        <f ca="1">TODAY()+OpportunityTbl[[#This Row],[EstCloseDate_DaysFromToday]]</f>
        <v>44589</v>
      </c>
      <c r="D7770">
        <f ca="1">IF(OpportunityTbl[[#This Row],[statecode]]=0,"",OpportunityTbl[[#This Row],[Estimated Close Date]])</f>
        <v>44589</v>
      </c>
      <c r="E7770" s="14">
        <v>-568</v>
      </c>
      <c r="F7770" s="14">
        <v>-521</v>
      </c>
      <c r="G7770" t="s">
        <v>27</v>
      </c>
      <c r="H7770" t="s">
        <v>28</v>
      </c>
      <c r="I7770">
        <v>2</v>
      </c>
      <c r="J7770">
        <v>4</v>
      </c>
      <c r="K7770" t="s">
        <v>11719</v>
      </c>
      <c r="L7770" t="s">
        <v>12239</v>
      </c>
      <c r="M7770" t="s">
        <v>22</v>
      </c>
      <c r="N7770" t="s">
        <v>518</v>
      </c>
      <c r="O7770" t="s">
        <v>29</v>
      </c>
      <c r="P7770" t="s">
        <v>557</v>
      </c>
      <c r="Q7770" s="13">
        <v>9144</v>
      </c>
      <c r="S7770" s="1">
        <v>0.1</v>
      </c>
      <c r="T7770" t="s">
        <v>23</v>
      </c>
      <c r="U7770" t="s">
        <v>24</v>
      </c>
      <c r="V7770" t="b">
        <v>1</v>
      </c>
      <c r="W7770">
        <v>2</v>
      </c>
      <c r="X7770" t="s">
        <v>25</v>
      </c>
      <c r="Y7770" t="s">
        <v>26</v>
      </c>
    </row>
    <row r="7771" spans="1:25" x14ac:dyDescent="0.4">
      <c r="A7771" t="s">
        <v>3887</v>
      </c>
      <c r="B7771" s="2">
        <f ca="1">TODAY()+OpportunityTbl[[#This Row],[CreatedOn_DaysFromToday]]</f>
        <v>44542</v>
      </c>
      <c r="C7771" s="2">
        <f ca="1">TODAY()+OpportunityTbl[[#This Row],[EstCloseDate_DaysFromToday]]</f>
        <v>44571</v>
      </c>
      <c r="D7771">
        <f ca="1">IF(OpportunityTbl[[#This Row],[statecode]]=0,"",OpportunityTbl[[#This Row],[Estimated Close Date]])</f>
        <v>44571</v>
      </c>
      <c r="E7771" s="14">
        <v>-568</v>
      </c>
      <c r="F7771" s="14">
        <v>-539</v>
      </c>
      <c r="G7771" t="s">
        <v>27</v>
      </c>
      <c r="H7771" t="s">
        <v>28</v>
      </c>
      <c r="I7771">
        <v>2</v>
      </c>
      <c r="J7771">
        <v>4</v>
      </c>
      <c r="K7771" t="s">
        <v>11794</v>
      </c>
      <c r="L7771" t="s">
        <v>12239</v>
      </c>
      <c r="M7771" t="s">
        <v>22</v>
      </c>
      <c r="N7771" t="s">
        <v>518</v>
      </c>
      <c r="O7771" t="s">
        <v>29</v>
      </c>
      <c r="P7771" t="s">
        <v>532</v>
      </c>
      <c r="Q7771" s="13">
        <v>7053</v>
      </c>
      <c r="S7771" s="1">
        <v>0.1</v>
      </c>
      <c r="T7771" t="s">
        <v>23</v>
      </c>
      <c r="U7771" t="s">
        <v>100</v>
      </c>
      <c r="V7771" t="b">
        <v>1</v>
      </c>
      <c r="W7771">
        <v>2</v>
      </c>
      <c r="X7771" t="s">
        <v>25</v>
      </c>
      <c r="Y7771" t="s">
        <v>26</v>
      </c>
    </row>
    <row r="7772" spans="1:25" x14ac:dyDescent="0.4">
      <c r="A7772" t="s">
        <v>4045</v>
      </c>
      <c r="B7772" s="2">
        <f ca="1">TODAY()+OpportunityTbl[[#This Row],[CreatedOn_DaysFromToday]]</f>
        <v>44542</v>
      </c>
      <c r="C7772" s="2">
        <f ca="1">TODAY()+OpportunityTbl[[#This Row],[EstCloseDate_DaysFromToday]]</f>
        <v>44620</v>
      </c>
      <c r="D7772">
        <f ca="1">IF(OpportunityTbl[[#This Row],[statecode]]=0,"",OpportunityTbl[[#This Row],[Estimated Close Date]])</f>
        <v>44620</v>
      </c>
      <c r="E7772" s="14">
        <v>-568</v>
      </c>
      <c r="F7772" s="14">
        <v>-490</v>
      </c>
      <c r="G7772" t="s">
        <v>27</v>
      </c>
      <c r="H7772" t="s">
        <v>28</v>
      </c>
      <c r="I7772">
        <v>2</v>
      </c>
      <c r="J7772">
        <v>4</v>
      </c>
      <c r="K7772" t="s">
        <v>11651</v>
      </c>
      <c r="L7772" t="s">
        <v>12238</v>
      </c>
      <c r="M7772" t="s">
        <v>22</v>
      </c>
      <c r="N7772" t="s">
        <v>779</v>
      </c>
      <c r="O7772" t="s">
        <v>29</v>
      </c>
      <c r="P7772" t="s">
        <v>782</v>
      </c>
      <c r="Q7772" s="13">
        <v>4260</v>
      </c>
      <c r="S7772" s="1">
        <v>0.1</v>
      </c>
      <c r="T7772" t="s">
        <v>23</v>
      </c>
      <c r="U7772" t="s">
        <v>24</v>
      </c>
      <c r="V7772" t="b">
        <v>0</v>
      </c>
      <c r="W7772">
        <v>2</v>
      </c>
      <c r="X7772" t="s">
        <v>25</v>
      </c>
      <c r="Y7772" t="s">
        <v>26</v>
      </c>
    </row>
    <row r="7773" spans="1:25" x14ac:dyDescent="0.4">
      <c r="A7773" t="s">
        <v>5544</v>
      </c>
      <c r="B7773" s="2">
        <f ca="1">TODAY()+OpportunityTbl[[#This Row],[CreatedOn_DaysFromToday]]</f>
        <v>44542</v>
      </c>
      <c r="C7773" s="2">
        <f ca="1">TODAY()+OpportunityTbl[[#This Row],[EstCloseDate_DaysFromToday]]</f>
        <v>44612</v>
      </c>
      <c r="D7773">
        <f ca="1">IF(OpportunityTbl[[#This Row],[statecode]]=0,"",OpportunityTbl[[#This Row],[Estimated Close Date]])</f>
        <v>44612</v>
      </c>
      <c r="E7773" s="14">
        <v>-568</v>
      </c>
      <c r="F7773" s="14">
        <v>-498</v>
      </c>
      <c r="G7773" t="s">
        <v>27</v>
      </c>
      <c r="H7773" t="s">
        <v>28</v>
      </c>
      <c r="I7773">
        <v>2</v>
      </c>
      <c r="J7773">
        <v>4</v>
      </c>
      <c r="K7773" t="s">
        <v>11700</v>
      </c>
      <c r="L7773" t="s">
        <v>12236</v>
      </c>
      <c r="M7773" t="s">
        <v>22</v>
      </c>
      <c r="N7773" t="s">
        <v>1617</v>
      </c>
      <c r="O7773" t="s">
        <v>29</v>
      </c>
      <c r="P7773" t="s">
        <v>1620</v>
      </c>
      <c r="Q7773" s="13">
        <v>1991</v>
      </c>
      <c r="S7773" s="1">
        <v>0.3</v>
      </c>
      <c r="T7773" t="s">
        <v>168</v>
      </c>
      <c r="U7773" t="s">
        <v>97</v>
      </c>
      <c r="V7773" t="b">
        <v>1</v>
      </c>
      <c r="W7773">
        <v>3.5</v>
      </c>
      <c r="X7773" t="s">
        <v>157</v>
      </c>
      <c r="Y7773" t="s">
        <v>4890</v>
      </c>
    </row>
    <row r="7774" spans="1:25" x14ac:dyDescent="0.4">
      <c r="A7774" t="s">
        <v>8354</v>
      </c>
      <c r="B7774" s="2">
        <f ca="1">TODAY()+OpportunityTbl[[#This Row],[CreatedOn_DaysFromToday]]</f>
        <v>44542</v>
      </c>
      <c r="C7774" s="2">
        <f ca="1">TODAY()+OpportunityTbl[[#This Row],[EstCloseDate_DaysFromToday]]</f>
        <v>44597</v>
      </c>
      <c r="D7774">
        <f ca="1">IF(OpportunityTbl[[#This Row],[statecode]]=0,"",OpportunityTbl[[#This Row],[Estimated Close Date]])</f>
        <v>44597</v>
      </c>
      <c r="E7774" s="14">
        <v>-568</v>
      </c>
      <c r="F7774" s="14">
        <v>-513</v>
      </c>
      <c r="G7774" t="s">
        <v>7082</v>
      </c>
      <c r="H7774" t="s">
        <v>7082</v>
      </c>
      <c r="I7774">
        <v>1</v>
      </c>
      <c r="J7774">
        <v>3</v>
      </c>
      <c r="K7774" t="s">
        <v>11769</v>
      </c>
      <c r="L7774" t="s">
        <v>12234</v>
      </c>
      <c r="M7774" t="s">
        <v>22</v>
      </c>
      <c r="N7774" t="s">
        <v>2121</v>
      </c>
      <c r="O7774" t="s">
        <v>29</v>
      </c>
      <c r="P7774" t="s">
        <v>4734</v>
      </c>
      <c r="Q7774" s="13">
        <v>3181</v>
      </c>
      <c r="R7774" s="13">
        <v>3053.76</v>
      </c>
      <c r="S7774" s="1">
        <v>0.9</v>
      </c>
      <c r="T7774" t="s">
        <v>4724</v>
      </c>
      <c r="U7774" t="s">
        <v>24</v>
      </c>
      <c r="V7774" t="b">
        <v>1</v>
      </c>
      <c r="W7774">
        <v>4</v>
      </c>
      <c r="X7774" t="s">
        <v>4732</v>
      </c>
      <c r="Y7774" t="s">
        <v>4926</v>
      </c>
    </row>
    <row r="7775" spans="1:25" x14ac:dyDescent="0.4">
      <c r="A7775" t="s">
        <v>8960</v>
      </c>
      <c r="B7775" s="2">
        <f ca="1">TODAY()+OpportunityTbl[[#This Row],[CreatedOn_DaysFromToday]]</f>
        <v>44542</v>
      </c>
      <c r="C7775" s="2">
        <f ca="1">TODAY()+OpportunityTbl[[#This Row],[EstCloseDate_DaysFromToday]]</f>
        <v>44625</v>
      </c>
      <c r="D7775">
        <f ca="1">IF(OpportunityTbl[[#This Row],[statecode]]=0,"",OpportunityTbl[[#This Row],[Estimated Close Date]])</f>
        <v>44625</v>
      </c>
      <c r="E7775" s="14">
        <v>-568</v>
      </c>
      <c r="F7775" s="14">
        <v>-485</v>
      </c>
      <c r="G7775" t="s">
        <v>7082</v>
      </c>
      <c r="H7775" t="s">
        <v>7082</v>
      </c>
      <c r="I7775">
        <v>1</v>
      </c>
      <c r="J7775">
        <v>3</v>
      </c>
      <c r="K7775" t="s">
        <v>11706</v>
      </c>
      <c r="L7775" t="s">
        <v>12237</v>
      </c>
      <c r="M7775" t="s">
        <v>22</v>
      </c>
      <c r="N7775" t="s">
        <v>1816</v>
      </c>
      <c r="O7775" t="s">
        <v>29</v>
      </c>
      <c r="P7775" t="s">
        <v>4473</v>
      </c>
      <c r="Q7775" s="13">
        <v>4567</v>
      </c>
      <c r="R7775" s="13">
        <v>4338.6499999999996</v>
      </c>
      <c r="S7775" s="1">
        <v>0.5</v>
      </c>
      <c r="T7775" t="s">
        <v>168</v>
      </c>
      <c r="U7775" t="s">
        <v>24</v>
      </c>
      <c r="V7775" t="b">
        <v>1</v>
      </c>
      <c r="W7775">
        <v>5</v>
      </c>
      <c r="X7775" t="s">
        <v>240</v>
      </c>
      <c r="Y7775" t="s">
        <v>26</v>
      </c>
    </row>
    <row r="7776" spans="1:25" x14ac:dyDescent="0.4">
      <c r="A7776" t="s">
        <v>9437</v>
      </c>
      <c r="B7776" s="2">
        <f ca="1">TODAY()+OpportunityTbl[[#This Row],[CreatedOn_DaysFromToday]]</f>
        <v>44542</v>
      </c>
      <c r="C7776" s="2">
        <f ca="1">TODAY()+OpportunityTbl[[#This Row],[EstCloseDate_DaysFromToday]]</f>
        <v>44602</v>
      </c>
      <c r="D7776">
        <f ca="1">IF(OpportunityTbl[[#This Row],[statecode]]=0,"",OpportunityTbl[[#This Row],[Estimated Close Date]])</f>
        <v>44602</v>
      </c>
      <c r="E7776" s="14">
        <v>-568</v>
      </c>
      <c r="F7776" s="14">
        <v>-508</v>
      </c>
      <c r="G7776" t="s">
        <v>7082</v>
      </c>
      <c r="H7776" t="s">
        <v>7082</v>
      </c>
      <c r="I7776">
        <v>1</v>
      </c>
      <c r="J7776">
        <v>3</v>
      </c>
      <c r="K7776" t="s">
        <v>11722</v>
      </c>
      <c r="L7776" t="s">
        <v>12235</v>
      </c>
      <c r="M7776" t="s">
        <v>22</v>
      </c>
      <c r="N7776" t="s">
        <v>480</v>
      </c>
      <c r="O7776" t="s">
        <v>29</v>
      </c>
      <c r="P7776" t="s">
        <v>687</v>
      </c>
      <c r="Q7776" s="13">
        <v>17441</v>
      </c>
      <c r="R7776" s="13">
        <v>17004.97</v>
      </c>
      <c r="S7776" s="1">
        <v>0.3</v>
      </c>
      <c r="T7776" t="s">
        <v>168</v>
      </c>
      <c r="U7776" t="s">
        <v>24</v>
      </c>
      <c r="V7776" t="b">
        <v>1</v>
      </c>
      <c r="W7776">
        <v>2.5</v>
      </c>
      <c r="X7776" t="s">
        <v>240</v>
      </c>
      <c r="Y7776" t="s">
        <v>26</v>
      </c>
    </row>
    <row r="7777" spans="1:25" x14ac:dyDescent="0.4">
      <c r="A7777" t="s">
        <v>68</v>
      </c>
      <c r="B7777" s="2">
        <f ca="1">TODAY()+OpportunityTbl[[#This Row],[CreatedOn_DaysFromToday]]</f>
        <v>44541</v>
      </c>
      <c r="C7777" s="2">
        <f ca="1">TODAY()+OpportunityTbl[[#This Row],[EstCloseDate_DaysFromToday]]</f>
        <v>44596</v>
      </c>
      <c r="D7777">
        <f ca="1">IF(OpportunityTbl[[#This Row],[statecode]]=0,"",OpportunityTbl[[#This Row],[Estimated Close Date]])</f>
        <v>44596</v>
      </c>
      <c r="E7777" s="14">
        <v>-569</v>
      </c>
      <c r="F7777" s="14">
        <v>-514</v>
      </c>
      <c r="G7777" t="s">
        <v>27</v>
      </c>
      <c r="H7777" t="s">
        <v>28</v>
      </c>
      <c r="I7777">
        <v>2</v>
      </c>
      <c r="J7777">
        <v>4</v>
      </c>
      <c r="K7777" t="s">
        <v>11735</v>
      </c>
      <c r="L7777" t="s">
        <v>12233</v>
      </c>
      <c r="M7777" t="s">
        <v>22</v>
      </c>
      <c r="N7777" t="s">
        <v>31</v>
      </c>
      <c r="O7777" t="s">
        <v>29</v>
      </c>
      <c r="P7777" t="s">
        <v>32</v>
      </c>
      <c r="Q7777" s="13">
        <v>28662</v>
      </c>
      <c r="S7777" s="1">
        <v>0.1</v>
      </c>
      <c r="T7777" t="s">
        <v>23</v>
      </c>
      <c r="U7777" t="s">
        <v>24</v>
      </c>
      <c r="V7777" t="b">
        <v>0</v>
      </c>
      <c r="W7777">
        <v>2.5</v>
      </c>
      <c r="X7777" t="s">
        <v>25</v>
      </c>
      <c r="Y7777" t="s">
        <v>26</v>
      </c>
    </row>
    <row r="7778" spans="1:25" x14ac:dyDescent="0.4">
      <c r="A7778" t="s">
        <v>1010</v>
      </c>
      <c r="B7778" s="2">
        <f ca="1">TODAY()+OpportunityTbl[[#This Row],[CreatedOn_DaysFromToday]]</f>
        <v>44541</v>
      </c>
      <c r="C7778" s="2">
        <f ca="1">TODAY()+OpportunityTbl[[#This Row],[EstCloseDate_DaysFromToday]]</f>
        <v>44582</v>
      </c>
      <c r="D7778">
        <f ca="1">IF(OpportunityTbl[[#This Row],[statecode]]=0,"",OpportunityTbl[[#This Row],[Estimated Close Date]])</f>
        <v>44582</v>
      </c>
      <c r="E7778" s="14">
        <v>-569</v>
      </c>
      <c r="F7778" s="14">
        <v>-528</v>
      </c>
      <c r="G7778" t="s">
        <v>27</v>
      </c>
      <c r="H7778" t="s">
        <v>28</v>
      </c>
      <c r="I7778">
        <v>2</v>
      </c>
      <c r="J7778">
        <v>4</v>
      </c>
      <c r="K7778" t="s">
        <v>11728</v>
      </c>
      <c r="L7778" t="s">
        <v>12235</v>
      </c>
      <c r="M7778" t="s">
        <v>22</v>
      </c>
      <c r="N7778" t="s">
        <v>469</v>
      </c>
      <c r="O7778" t="s">
        <v>29</v>
      </c>
      <c r="P7778" t="s">
        <v>470</v>
      </c>
      <c r="Q7778" s="13">
        <v>14901</v>
      </c>
      <c r="S7778" s="1">
        <v>0.1</v>
      </c>
      <c r="T7778" t="s">
        <v>23</v>
      </c>
      <c r="U7778" t="s">
        <v>97</v>
      </c>
      <c r="V7778" t="b">
        <v>1</v>
      </c>
      <c r="W7778">
        <v>2.5</v>
      </c>
      <c r="X7778" t="s">
        <v>25</v>
      </c>
      <c r="Y7778" t="s">
        <v>26</v>
      </c>
    </row>
    <row r="7779" spans="1:25" x14ac:dyDescent="0.4">
      <c r="A7779" t="s">
        <v>1011</v>
      </c>
      <c r="B7779" s="2">
        <f ca="1">TODAY()+OpportunityTbl[[#This Row],[CreatedOn_DaysFromToday]]</f>
        <v>44541</v>
      </c>
      <c r="C7779" s="2">
        <f ca="1">TODAY()+OpportunityTbl[[#This Row],[EstCloseDate_DaysFromToday]]</f>
        <v>44615</v>
      </c>
      <c r="D7779">
        <f ca="1">IF(OpportunityTbl[[#This Row],[statecode]]=0,"",OpportunityTbl[[#This Row],[Estimated Close Date]])</f>
        <v>44615</v>
      </c>
      <c r="E7779" s="14">
        <v>-569</v>
      </c>
      <c r="F7779" s="14">
        <v>-495</v>
      </c>
      <c r="G7779" t="s">
        <v>27</v>
      </c>
      <c r="H7779" t="s">
        <v>28</v>
      </c>
      <c r="I7779">
        <v>2</v>
      </c>
      <c r="J7779">
        <v>4</v>
      </c>
      <c r="K7779" t="s">
        <v>11679</v>
      </c>
      <c r="L7779" t="s">
        <v>12233</v>
      </c>
      <c r="M7779" t="s">
        <v>22</v>
      </c>
      <c r="N7779" t="s">
        <v>534</v>
      </c>
      <c r="O7779" t="s">
        <v>29</v>
      </c>
      <c r="P7779" t="s">
        <v>581</v>
      </c>
      <c r="Q7779" s="13">
        <v>11561</v>
      </c>
      <c r="S7779" s="1">
        <v>0.1</v>
      </c>
      <c r="T7779" t="s">
        <v>23</v>
      </c>
      <c r="U7779" t="s">
        <v>97</v>
      </c>
      <c r="V7779" t="b">
        <v>1</v>
      </c>
      <c r="W7779">
        <v>2.5</v>
      </c>
      <c r="X7779" t="s">
        <v>25</v>
      </c>
      <c r="Y7779" t="s">
        <v>26</v>
      </c>
    </row>
    <row r="7780" spans="1:25" x14ac:dyDescent="0.4">
      <c r="A7780" t="s">
        <v>3251</v>
      </c>
      <c r="B7780" s="2">
        <f ca="1">TODAY()+OpportunityTbl[[#This Row],[CreatedOn_DaysFromToday]]</f>
        <v>44541</v>
      </c>
      <c r="C7780" s="2">
        <f ca="1">TODAY()+OpportunityTbl[[#This Row],[EstCloseDate_DaysFromToday]]</f>
        <v>44598</v>
      </c>
      <c r="D7780">
        <f ca="1">IF(OpportunityTbl[[#This Row],[statecode]]=0,"",OpportunityTbl[[#This Row],[Estimated Close Date]])</f>
        <v>44598</v>
      </c>
      <c r="E7780" s="14">
        <v>-569</v>
      </c>
      <c r="F7780" s="14">
        <v>-512</v>
      </c>
      <c r="G7780" t="s">
        <v>27</v>
      </c>
      <c r="H7780" t="s">
        <v>28</v>
      </c>
      <c r="I7780">
        <v>2</v>
      </c>
      <c r="J7780">
        <v>4</v>
      </c>
      <c r="K7780" t="s">
        <v>11711</v>
      </c>
      <c r="L7780" t="s">
        <v>12239</v>
      </c>
      <c r="M7780" t="s">
        <v>22</v>
      </c>
      <c r="N7780" t="s">
        <v>1710</v>
      </c>
      <c r="O7780" t="s">
        <v>29</v>
      </c>
      <c r="P7780" t="s">
        <v>1713</v>
      </c>
      <c r="Q7780" s="13">
        <v>9158</v>
      </c>
      <c r="S7780" s="1">
        <v>0.1</v>
      </c>
      <c r="T7780" t="s">
        <v>23</v>
      </c>
      <c r="U7780" t="s">
        <v>24</v>
      </c>
      <c r="V7780" t="b">
        <v>0</v>
      </c>
      <c r="W7780">
        <v>3.5</v>
      </c>
      <c r="X7780" t="s">
        <v>25</v>
      </c>
      <c r="Y7780" t="s">
        <v>26</v>
      </c>
    </row>
    <row r="7781" spans="1:25" x14ac:dyDescent="0.4">
      <c r="A7781" t="s">
        <v>3318</v>
      </c>
      <c r="B7781" s="2">
        <f ca="1">TODAY()+OpportunityTbl[[#This Row],[CreatedOn_DaysFromToday]]</f>
        <v>44541</v>
      </c>
      <c r="C7781" s="2">
        <f ca="1">TODAY()+OpportunityTbl[[#This Row],[EstCloseDate_DaysFromToday]]</f>
        <v>44599</v>
      </c>
      <c r="D7781">
        <f ca="1">IF(OpportunityTbl[[#This Row],[statecode]]=0,"",OpportunityTbl[[#This Row],[Estimated Close Date]])</f>
        <v>44599</v>
      </c>
      <c r="E7781" s="14">
        <v>-569</v>
      </c>
      <c r="F7781" s="14">
        <v>-511</v>
      </c>
      <c r="G7781" t="s">
        <v>27</v>
      </c>
      <c r="H7781" t="s">
        <v>28</v>
      </c>
      <c r="I7781">
        <v>2</v>
      </c>
      <c r="J7781">
        <v>4</v>
      </c>
      <c r="K7781" t="s">
        <v>11787</v>
      </c>
      <c r="L7781" t="s">
        <v>12236</v>
      </c>
      <c r="M7781" t="s">
        <v>22</v>
      </c>
      <c r="N7781" t="s">
        <v>1710</v>
      </c>
      <c r="O7781" t="s">
        <v>29</v>
      </c>
      <c r="P7781" t="s">
        <v>1713</v>
      </c>
      <c r="Q7781" s="13">
        <v>2565</v>
      </c>
      <c r="S7781" s="1">
        <v>0.1</v>
      </c>
      <c r="T7781" t="s">
        <v>23</v>
      </c>
      <c r="U7781" t="s">
        <v>24</v>
      </c>
      <c r="V7781" t="b">
        <v>0</v>
      </c>
      <c r="W7781">
        <v>4</v>
      </c>
      <c r="X7781" t="s">
        <v>25</v>
      </c>
      <c r="Y7781" t="s">
        <v>26</v>
      </c>
    </row>
    <row r="7782" spans="1:25" x14ac:dyDescent="0.4">
      <c r="A7782" t="s">
        <v>3482</v>
      </c>
      <c r="B7782" s="2">
        <f ca="1">TODAY()+OpportunityTbl[[#This Row],[CreatedOn_DaysFromToday]]</f>
        <v>44541</v>
      </c>
      <c r="C7782" s="2">
        <f ca="1">TODAY()+OpportunityTbl[[#This Row],[EstCloseDate_DaysFromToday]]</f>
        <v>44585</v>
      </c>
      <c r="D7782">
        <f ca="1">IF(OpportunityTbl[[#This Row],[statecode]]=0,"",OpportunityTbl[[#This Row],[Estimated Close Date]])</f>
        <v>44585</v>
      </c>
      <c r="E7782" s="14">
        <v>-569</v>
      </c>
      <c r="F7782" s="14">
        <v>-525</v>
      </c>
      <c r="G7782" t="s">
        <v>27</v>
      </c>
      <c r="H7782" t="s">
        <v>28</v>
      </c>
      <c r="I7782">
        <v>2</v>
      </c>
      <c r="J7782">
        <v>4</v>
      </c>
      <c r="K7782" t="s">
        <v>11777</v>
      </c>
      <c r="L7782" t="s">
        <v>12236</v>
      </c>
      <c r="M7782" t="s">
        <v>22</v>
      </c>
      <c r="N7782" t="s">
        <v>1710</v>
      </c>
      <c r="O7782" t="s">
        <v>29</v>
      </c>
      <c r="P7782" t="s">
        <v>1711</v>
      </c>
      <c r="Q7782" s="13">
        <v>2469</v>
      </c>
      <c r="S7782" s="1">
        <v>0.1</v>
      </c>
      <c r="T7782" t="s">
        <v>23</v>
      </c>
      <c r="U7782" t="s">
        <v>97</v>
      </c>
      <c r="V7782" t="b">
        <v>1</v>
      </c>
      <c r="W7782">
        <v>4</v>
      </c>
      <c r="X7782" t="s">
        <v>25</v>
      </c>
      <c r="Y7782" t="s">
        <v>26</v>
      </c>
    </row>
    <row r="7783" spans="1:25" x14ac:dyDescent="0.4">
      <c r="A7783" t="s">
        <v>5792</v>
      </c>
      <c r="B7783" s="2">
        <f ca="1">TODAY()+OpportunityTbl[[#This Row],[CreatedOn_DaysFromToday]]</f>
        <v>44541</v>
      </c>
      <c r="C7783" s="2">
        <f ca="1">TODAY()+OpportunityTbl[[#This Row],[EstCloseDate_DaysFromToday]]</f>
        <v>44588</v>
      </c>
      <c r="D7783">
        <f ca="1">IF(OpportunityTbl[[#This Row],[statecode]]=0,"",OpportunityTbl[[#This Row],[Estimated Close Date]])</f>
        <v>44588</v>
      </c>
      <c r="E7783" s="14">
        <v>-569</v>
      </c>
      <c r="F7783" s="14">
        <v>-522</v>
      </c>
      <c r="G7783" t="s">
        <v>27</v>
      </c>
      <c r="H7783" t="s">
        <v>28</v>
      </c>
      <c r="I7783">
        <v>2</v>
      </c>
      <c r="J7783">
        <v>4</v>
      </c>
      <c r="K7783" t="s">
        <v>11754</v>
      </c>
      <c r="L7783" t="s">
        <v>12237</v>
      </c>
      <c r="M7783" t="s">
        <v>22</v>
      </c>
      <c r="N7783" t="s">
        <v>1710</v>
      </c>
      <c r="O7783" t="s">
        <v>29</v>
      </c>
      <c r="P7783" t="s">
        <v>1713</v>
      </c>
      <c r="Q7783" s="13">
        <v>4651</v>
      </c>
      <c r="S7783" s="1">
        <v>0.1</v>
      </c>
      <c r="T7783" t="s">
        <v>23</v>
      </c>
      <c r="U7783" t="s">
        <v>24</v>
      </c>
      <c r="V7783" t="b">
        <v>1</v>
      </c>
      <c r="W7783">
        <v>5</v>
      </c>
      <c r="X7783" t="s">
        <v>25</v>
      </c>
      <c r="Y7783" t="s">
        <v>4899</v>
      </c>
    </row>
    <row r="7784" spans="1:25" x14ac:dyDescent="0.4">
      <c r="A7784" t="s">
        <v>6522</v>
      </c>
      <c r="B7784" s="2">
        <f ca="1">TODAY()+OpportunityTbl[[#This Row],[CreatedOn_DaysFromToday]]</f>
        <v>44541</v>
      </c>
      <c r="C7784" s="2">
        <f ca="1">TODAY()+OpportunityTbl[[#This Row],[EstCloseDate_DaysFromToday]]</f>
        <v>44613</v>
      </c>
      <c r="D7784">
        <f ca="1">IF(OpportunityTbl[[#This Row],[statecode]]=0,"",OpportunityTbl[[#This Row],[Estimated Close Date]])</f>
        <v>44613</v>
      </c>
      <c r="E7784" s="14">
        <v>-569</v>
      </c>
      <c r="F7784" s="14">
        <v>-497</v>
      </c>
      <c r="G7784" t="s">
        <v>27</v>
      </c>
      <c r="H7784" t="s">
        <v>28</v>
      </c>
      <c r="I7784">
        <v>2</v>
      </c>
      <c r="J7784">
        <v>4</v>
      </c>
      <c r="K7784" t="s">
        <v>11645</v>
      </c>
      <c r="L7784" t="s">
        <v>12234</v>
      </c>
      <c r="M7784" t="s">
        <v>22</v>
      </c>
      <c r="N7784" t="s">
        <v>616</v>
      </c>
      <c r="O7784" t="s">
        <v>29</v>
      </c>
      <c r="P7784" t="s">
        <v>620</v>
      </c>
      <c r="Q7784" s="13">
        <v>2670</v>
      </c>
      <c r="S7784" s="1">
        <v>0.1</v>
      </c>
      <c r="T7784" t="s">
        <v>23</v>
      </c>
      <c r="U7784" t="s">
        <v>97</v>
      </c>
      <c r="V7784" t="b">
        <v>1</v>
      </c>
      <c r="W7784">
        <v>2.5</v>
      </c>
      <c r="X7784" t="s">
        <v>25</v>
      </c>
      <c r="Y7784" t="s">
        <v>4926</v>
      </c>
    </row>
    <row r="7785" spans="1:25" x14ac:dyDescent="0.4">
      <c r="A7785" t="s">
        <v>6684</v>
      </c>
      <c r="B7785" s="2">
        <f ca="1">TODAY()+OpportunityTbl[[#This Row],[CreatedOn_DaysFromToday]]</f>
        <v>44541</v>
      </c>
      <c r="C7785" s="2">
        <f ca="1">TODAY()+OpportunityTbl[[#This Row],[EstCloseDate_DaysFromToday]]</f>
        <v>44606</v>
      </c>
      <c r="D7785">
        <f ca="1">IF(OpportunityTbl[[#This Row],[statecode]]=0,"",OpportunityTbl[[#This Row],[Estimated Close Date]])</f>
        <v>44606</v>
      </c>
      <c r="E7785" s="14">
        <v>-569</v>
      </c>
      <c r="F7785" s="14">
        <v>-504</v>
      </c>
      <c r="G7785" t="s">
        <v>27</v>
      </c>
      <c r="H7785" t="s">
        <v>28</v>
      </c>
      <c r="I7785">
        <v>2</v>
      </c>
      <c r="J7785">
        <v>4</v>
      </c>
      <c r="K7785" t="s">
        <v>11795</v>
      </c>
      <c r="L7785" t="s">
        <v>12236</v>
      </c>
      <c r="M7785" t="s">
        <v>22</v>
      </c>
      <c r="N7785" t="s">
        <v>779</v>
      </c>
      <c r="O7785" t="s">
        <v>29</v>
      </c>
      <c r="P7785" t="s">
        <v>780</v>
      </c>
      <c r="Q7785" s="13">
        <v>2181</v>
      </c>
      <c r="S7785" s="1">
        <v>0.1</v>
      </c>
      <c r="T7785" t="s">
        <v>23</v>
      </c>
      <c r="U7785" t="s">
        <v>97</v>
      </c>
      <c r="V7785" t="b">
        <v>1</v>
      </c>
      <c r="W7785">
        <v>2.5</v>
      </c>
      <c r="X7785" t="s">
        <v>25</v>
      </c>
      <c r="Y7785" t="s">
        <v>4926</v>
      </c>
    </row>
    <row r="7786" spans="1:25" x14ac:dyDescent="0.4">
      <c r="A7786" t="s">
        <v>6777</v>
      </c>
      <c r="B7786" s="2">
        <f ca="1">TODAY()+OpportunityTbl[[#This Row],[CreatedOn_DaysFromToday]]</f>
        <v>44541</v>
      </c>
      <c r="C7786" s="2">
        <f ca="1">TODAY()+OpportunityTbl[[#This Row],[EstCloseDate_DaysFromToday]]</f>
        <v>44590</v>
      </c>
      <c r="D7786">
        <f ca="1">IF(OpportunityTbl[[#This Row],[statecode]]=0,"",OpportunityTbl[[#This Row],[Estimated Close Date]])</f>
        <v>44590</v>
      </c>
      <c r="E7786" s="14">
        <v>-569</v>
      </c>
      <c r="F7786" s="14">
        <v>-520</v>
      </c>
      <c r="G7786" t="s">
        <v>27</v>
      </c>
      <c r="H7786" t="s">
        <v>28</v>
      </c>
      <c r="I7786">
        <v>2</v>
      </c>
      <c r="J7786">
        <v>4</v>
      </c>
      <c r="K7786" t="s">
        <v>11688</v>
      </c>
      <c r="L7786" t="s">
        <v>12233</v>
      </c>
      <c r="M7786" t="s">
        <v>22</v>
      </c>
      <c r="N7786" t="s">
        <v>513</v>
      </c>
      <c r="O7786" t="s">
        <v>29</v>
      </c>
      <c r="P7786" t="s">
        <v>514</v>
      </c>
      <c r="Q7786" s="13">
        <v>16510</v>
      </c>
      <c r="S7786" s="1">
        <v>0.1</v>
      </c>
      <c r="T7786" t="s">
        <v>23</v>
      </c>
      <c r="U7786" t="s">
        <v>97</v>
      </c>
      <c r="V7786" t="b">
        <v>1</v>
      </c>
      <c r="W7786">
        <v>2.5</v>
      </c>
      <c r="X7786" t="s">
        <v>25</v>
      </c>
      <c r="Y7786" t="s">
        <v>4926</v>
      </c>
    </row>
    <row r="7787" spans="1:25" x14ac:dyDescent="0.4">
      <c r="A7787" t="s">
        <v>6834</v>
      </c>
      <c r="B7787" s="2">
        <f ca="1">TODAY()+OpportunityTbl[[#This Row],[CreatedOn_DaysFromToday]]</f>
        <v>44541</v>
      </c>
      <c r="C7787" s="2">
        <f ca="1">TODAY()+OpportunityTbl[[#This Row],[EstCloseDate_DaysFromToday]]</f>
        <v>44603</v>
      </c>
      <c r="D7787">
        <f ca="1">IF(OpportunityTbl[[#This Row],[statecode]]=0,"",OpportunityTbl[[#This Row],[Estimated Close Date]])</f>
        <v>44603</v>
      </c>
      <c r="E7787" s="14">
        <v>-569</v>
      </c>
      <c r="F7787" s="14">
        <v>-507</v>
      </c>
      <c r="G7787" t="s">
        <v>27</v>
      </c>
      <c r="H7787" t="s">
        <v>28</v>
      </c>
      <c r="I7787">
        <v>2</v>
      </c>
      <c r="J7787">
        <v>4</v>
      </c>
      <c r="K7787" t="s">
        <v>11728</v>
      </c>
      <c r="L7787" t="s">
        <v>12236</v>
      </c>
      <c r="M7787" t="s">
        <v>22</v>
      </c>
      <c r="N7787" t="s">
        <v>518</v>
      </c>
      <c r="O7787" t="s">
        <v>29</v>
      </c>
      <c r="P7787" t="s">
        <v>523</v>
      </c>
      <c r="Q7787" s="13">
        <v>1552</v>
      </c>
      <c r="S7787" s="1">
        <v>0.1</v>
      </c>
      <c r="T7787" t="s">
        <v>23</v>
      </c>
      <c r="U7787" t="s">
        <v>24</v>
      </c>
      <c r="V7787" t="b">
        <v>0</v>
      </c>
      <c r="W7787">
        <v>2.5</v>
      </c>
      <c r="X7787" t="s">
        <v>25</v>
      </c>
      <c r="Y7787" t="s">
        <v>4890</v>
      </c>
    </row>
    <row r="7788" spans="1:25" x14ac:dyDescent="0.4">
      <c r="A7788" t="s">
        <v>1146</v>
      </c>
      <c r="B7788" s="2">
        <f ca="1">TODAY()+OpportunityTbl[[#This Row],[CreatedOn_DaysFromToday]]</f>
        <v>44540</v>
      </c>
      <c r="C7788" s="2">
        <f ca="1">TODAY()+OpportunityTbl[[#This Row],[EstCloseDate_DaysFromToday]]</f>
        <v>44592</v>
      </c>
      <c r="D7788">
        <f ca="1">IF(OpportunityTbl[[#This Row],[statecode]]=0,"",OpportunityTbl[[#This Row],[Estimated Close Date]])</f>
        <v>44592</v>
      </c>
      <c r="E7788" s="14">
        <v>-570</v>
      </c>
      <c r="F7788" s="14">
        <v>-518</v>
      </c>
      <c r="G7788" t="s">
        <v>27</v>
      </c>
      <c r="H7788" t="s">
        <v>28</v>
      </c>
      <c r="I7788">
        <v>2</v>
      </c>
      <c r="J7788">
        <v>4</v>
      </c>
      <c r="K7788" t="s">
        <v>11763</v>
      </c>
      <c r="L7788" t="s">
        <v>12233</v>
      </c>
      <c r="M7788" t="s">
        <v>22</v>
      </c>
      <c r="N7788" t="s">
        <v>480</v>
      </c>
      <c r="O7788" t="s">
        <v>29</v>
      </c>
      <c r="P7788" t="s">
        <v>527</v>
      </c>
      <c r="Q7788" s="13">
        <v>24863</v>
      </c>
      <c r="S7788" s="1">
        <v>0.1</v>
      </c>
      <c r="T7788" t="s">
        <v>23</v>
      </c>
      <c r="U7788" t="s">
        <v>100</v>
      </c>
      <c r="V7788" t="b">
        <v>0</v>
      </c>
      <c r="W7788">
        <v>2.5</v>
      </c>
      <c r="X7788" t="s">
        <v>25</v>
      </c>
      <c r="Y7788" t="s">
        <v>26</v>
      </c>
    </row>
    <row r="7789" spans="1:25" x14ac:dyDescent="0.4">
      <c r="A7789" t="s">
        <v>2768</v>
      </c>
      <c r="B7789" s="2">
        <f ca="1">TODAY()+OpportunityTbl[[#This Row],[CreatedOn_DaysFromToday]]</f>
        <v>44540</v>
      </c>
      <c r="C7789" s="2">
        <f ca="1">TODAY()+OpportunityTbl[[#This Row],[EstCloseDate_DaysFromToday]]</f>
        <v>44593</v>
      </c>
      <c r="D7789">
        <f ca="1">IF(OpportunityTbl[[#This Row],[statecode]]=0,"",OpportunityTbl[[#This Row],[Estimated Close Date]])</f>
        <v>44593</v>
      </c>
      <c r="E7789" s="14">
        <v>-570</v>
      </c>
      <c r="F7789" s="14">
        <v>-517</v>
      </c>
      <c r="G7789" t="s">
        <v>27</v>
      </c>
      <c r="H7789" t="s">
        <v>28</v>
      </c>
      <c r="I7789">
        <v>2</v>
      </c>
      <c r="J7789">
        <v>4</v>
      </c>
      <c r="K7789" t="s">
        <v>11728</v>
      </c>
      <c r="L7789" t="s">
        <v>12238</v>
      </c>
      <c r="M7789" t="s">
        <v>22</v>
      </c>
      <c r="N7789" t="s">
        <v>1617</v>
      </c>
      <c r="O7789" t="s">
        <v>29</v>
      </c>
      <c r="P7789" t="s">
        <v>1618</v>
      </c>
      <c r="Q7789" s="13">
        <v>2568</v>
      </c>
      <c r="S7789" s="1">
        <v>0.1</v>
      </c>
      <c r="T7789" t="s">
        <v>23</v>
      </c>
      <c r="U7789" t="s">
        <v>100</v>
      </c>
      <c r="V7789" t="b">
        <v>1</v>
      </c>
      <c r="W7789">
        <v>3</v>
      </c>
      <c r="X7789" t="s">
        <v>25</v>
      </c>
      <c r="Y7789" t="s">
        <v>26</v>
      </c>
    </row>
    <row r="7790" spans="1:25" x14ac:dyDescent="0.4">
      <c r="A7790" t="s">
        <v>4108</v>
      </c>
      <c r="B7790" s="2">
        <f ca="1">TODAY()+OpportunityTbl[[#This Row],[CreatedOn_DaysFromToday]]</f>
        <v>44540</v>
      </c>
      <c r="C7790" s="2">
        <f ca="1">TODAY()+OpportunityTbl[[#This Row],[EstCloseDate_DaysFromToday]]</f>
        <v>44579</v>
      </c>
      <c r="D7790">
        <f ca="1">IF(OpportunityTbl[[#This Row],[statecode]]=0,"",OpportunityTbl[[#This Row],[Estimated Close Date]])</f>
        <v>44579</v>
      </c>
      <c r="E7790" s="14">
        <v>-570</v>
      </c>
      <c r="F7790" s="14">
        <v>-531</v>
      </c>
      <c r="G7790" t="s">
        <v>27</v>
      </c>
      <c r="H7790" t="s">
        <v>28</v>
      </c>
      <c r="I7790">
        <v>2</v>
      </c>
      <c r="J7790">
        <v>4</v>
      </c>
      <c r="K7790" t="s">
        <v>11726</v>
      </c>
      <c r="L7790" t="s">
        <v>12239</v>
      </c>
      <c r="M7790" t="s">
        <v>22</v>
      </c>
      <c r="N7790" t="s">
        <v>469</v>
      </c>
      <c r="O7790" t="s">
        <v>29</v>
      </c>
      <c r="P7790" t="s">
        <v>470</v>
      </c>
      <c r="Q7790" s="13">
        <v>8518</v>
      </c>
      <c r="S7790" s="1">
        <v>0.1</v>
      </c>
      <c r="T7790" t="s">
        <v>23</v>
      </c>
      <c r="U7790" t="s">
        <v>24</v>
      </c>
      <c r="V7790" t="b">
        <v>1</v>
      </c>
      <c r="W7790">
        <v>2</v>
      </c>
      <c r="X7790" t="s">
        <v>25</v>
      </c>
      <c r="Y7790" t="s">
        <v>26</v>
      </c>
    </row>
    <row r="7791" spans="1:25" x14ac:dyDescent="0.4">
      <c r="A7791" t="s">
        <v>5283</v>
      </c>
      <c r="B7791" s="2">
        <f ca="1">TODAY()+OpportunityTbl[[#This Row],[CreatedOn_DaysFromToday]]</f>
        <v>44540</v>
      </c>
      <c r="C7791" s="2">
        <f ca="1">TODAY()+OpportunityTbl[[#This Row],[EstCloseDate_DaysFromToday]]</f>
        <v>44584</v>
      </c>
      <c r="D7791">
        <f ca="1">IF(OpportunityTbl[[#This Row],[statecode]]=0,"",OpportunityTbl[[#This Row],[Estimated Close Date]])</f>
        <v>44584</v>
      </c>
      <c r="E7791" s="14">
        <v>-570</v>
      </c>
      <c r="F7791" s="14">
        <v>-526</v>
      </c>
      <c r="G7791" t="s">
        <v>27</v>
      </c>
      <c r="H7791" t="s">
        <v>28</v>
      </c>
      <c r="I7791">
        <v>2</v>
      </c>
      <c r="J7791">
        <v>4</v>
      </c>
      <c r="K7791" t="s">
        <v>11739</v>
      </c>
      <c r="L7791" t="s">
        <v>12239</v>
      </c>
      <c r="M7791" t="s">
        <v>22</v>
      </c>
      <c r="N7791" t="s">
        <v>1762</v>
      </c>
      <c r="O7791" t="s">
        <v>29</v>
      </c>
      <c r="P7791" t="s">
        <v>1783</v>
      </c>
      <c r="Q7791" s="13">
        <v>7239</v>
      </c>
      <c r="S7791" s="1">
        <v>0.1</v>
      </c>
      <c r="T7791" t="s">
        <v>23</v>
      </c>
      <c r="U7791" t="s">
        <v>24</v>
      </c>
      <c r="V7791" t="b">
        <v>1</v>
      </c>
      <c r="W7791">
        <v>3</v>
      </c>
      <c r="X7791" t="s">
        <v>25</v>
      </c>
      <c r="Y7791" t="s">
        <v>4896</v>
      </c>
    </row>
    <row r="7792" spans="1:25" x14ac:dyDescent="0.4">
      <c r="A7792" t="s">
        <v>5663</v>
      </c>
      <c r="B7792" s="2">
        <f ca="1">TODAY()+OpportunityTbl[[#This Row],[CreatedOn_DaysFromToday]]</f>
        <v>44540</v>
      </c>
      <c r="C7792" s="2">
        <f ca="1">TODAY()+OpportunityTbl[[#This Row],[EstCloseDate_DaysFromToday]]</f>
        <v>44599</v>
      </c>
      <c r="D7792">
        <f ca="1">IF(OpportunityTbl[[#This Row],[statecode]]=0,"",OpportunityTbl[[#This Row],[Estimated Close Date]])</f>
        <v>44599</v>
      </c>
      <c r="E7792" s="14">
        <v>-570</v>
      </c>
      <c r="F7792" s="14">
        <v>-511</v>
      </c>
      <c r="G7792" t="s">
        <v>27</v>
      </c>
      <c r="H7792" t="s">
        <v>28</v>
      </c>
      <c r="I7792">
        <v>2</v>
      </c>
      <c r="J7792">
        <v>4</v>
      </c>
      <c r="K7792" t="s">
        <v>11722</v>
      </c>
      <c r="L7792" t="s">
        <v>12237</v>
      </c>
      <c r="M7792" t="s">
        <v>22</v>
      </c>
      <c r="N7792" t="s">
        <v>480</v>
      </c>
      <c r="O7792" t="s">
        <v>29</v>
      </c>
      <c r="P7792" t="s">
        <v>521</v>
      </c>
      <c r="Q7792" s="13">
        <v>4243</v>
      </c>
      <c r="S7792" s="1">
        <v>0.3</v>
      </c>
      <c r="T7792" t="s">
        <v>168</v>
      </c>
      <c r="U7792" t="s">
        <v>24</v>
      </c>
      <c r="V7792" t="b">
        <v>1</v>
      </c>
      <c r="W7792">
        <v>3.5</v>
      </c>
      <c r="X7792" t="s">
        <v>157</v>
      </c>
      <c r="Y7792" t="s">
        <v>4892</v>
      </c>
    </row>
    <row r="7793" spans="1:25" x14ac:dyDescent="0.4">
      <c r="A7793" t="s">
        <v>5793</v>
      </c>
      <c r="B7793" s="2">
        <f ca="1">TODAY()+OpportunityTbl[[#This Row],[CreatedOn_DaysFromToday]]</f>
        <v>44540</v>
      </c>
      <c r="C7793" s="2">
        <f ca="1">TODAY()+OpportunityTbl[[#This Row],[EstCloseDate_DaysFromToday]]</f>
        <v>44597</v>
      </c>
      <c r="D7793">
        <f ca="1">IF(OpportunityTbl[[#This Row],[statecode]]=0,"",OpportunityTbl[[#This Row],[Estimated Close Date]])</f>
        <v>44597</v>
      </c>
      <c r="E7793" s="14">
        <v>-570</v>
      </c>
      <c r="F7793" s="14">
        <v>-513</v>
      </c>
      <c r="G7793" t="s">
        <v>27</v>
      </c>
      <c r="H7793" t="s">
        <v>28</v>
      </c>
      <c r="I7793">
        <v>2</v>
      </c>
      <c r="J7793">
        <v>4</v>
      </c>
      <c r="K7793" t="s">
        <v>11723</v>
      </c>
      <c r="L7793" t="s">
        <v>12238</v>
      </c>
      <c r="M7793" t="s">
        <v>22</v>
      </c>
      <c r="N7793" t="s">
        <v>1710</v>
      </c>
      <c r="O7793" t="s">
        <v>29</v>
      </c>
      <c r="P7793" t="s">
        <v>1713</v>
      </c>
      <c r="Q7793" s="13">
        <v>2453</v>
      </c>
      <c r="S7793" s="1">
        <v>0.1</v>
      </c>
      <c r="T7793" t="s">
        <v>23</v>
      </c>
      <c r="U7793" t="s">
        <v>24</v>
      </c>
      <c r="V7793" t="b">
        <v>0</v>
      </c>
      <c r="W7793">
        <v>3.5</v>
      </c>
      <c r="X7793" t="s">
        <v>25</v>
      </c>
      <c r="Y7793" t="s">
        <v>4899</v>
      </c>
    </row>
    <row r="7794" spans="1:25" x14ac:dyDescent="0.4">
      <c r="A7794" t="s">
        <v>5851</v>
      </c>
      <c r="B7794" s="2">
        <f ca="1">TODAY()+OpportunityTbl[[#This Row],[CreatedOn_DaysFromToday]]</f>
        <v>44540</v>
      </c>
      <c r="C7794" s="2">
        <f ca="1">TODAY()+OpportunityTbl[[#This Row],[EstCloseDate_DaysFromToday]]</f>
        <v>44601</v>
      </c>
      <c r="D7794">
        <f ca="1">IF(OpportunityTbl[[#This Row],[statecode]]=0,"",OpportunityTbl[[#This Row],[Estimated Close Date]])</f>
        <v>44601</v>
      </c>
      <c r="E7794" s="14">
        <v>-570</v>
      </c>
      <c r="F7794" s="14">
        <v>-509</v>
      </c>
      <c r="G7794" t="s">
        <v>27</v>
      </c>
      <c r="H7794" t="s">
        <v>28</v>
      </c>
      <c r="I7794">
        <v>2</v>
      </c>
      <c r="J7794">
        <v>4</v>
      </c>
      <c r="K7794" t="s">
        <v>11796</v>
      </c>
      <c r="L7794" t="s">
        <v>12240</v>
      </c>
      <c r="M7794" t="s">
        <v>22</v>
      </c>
      <c r="N7794" t="s">
        <v>1710</v>
      </c>
      <c r="O7794" t="s">
        <v>29</v>
      </c>
      <c r="P7794" t="s">
        <v>1713</v>
      </c>
      <c r="Q7794" s="13">
        <v>5937</v>
      </c>
      <c r="S7794" s="1">
        <v>0.1</v>
      </c>
      <c r="T7794" t="s">
        <v>23</v>
      </c>
      <c r="U7794" t="s">
        <v>24</v>
      </c>
      <c r="V7794" t="b">
        <v>0</v>
      </c>
      <c r="W7794">
        <v>4</v>
      </c>
      <c r="X7794" t="s">
        <v>25</v>
      </c>
      <c r="Y7794" t="s">
        <v>4916</v>
      </c>
    </row>
    <row r="7795" spans="1:25" x14ac:dyDescent="0.4">
      <c r="A7795" t="s">
        <v>6414</v>
      </c>
      <c r="B7795" s="2">
        <f ca="1">TODAY()+OpportunityTbl[[#This Row],[CreatedOn_DaysFromToday]]</f>
        <v>44540</v>
      </c>
      <c r="C7795" s="2">
        <f ca="1">TODAY()+OpportunityTbl[[#This Row],[EstCloseDate_DaysFromToday]]</f>
        <v>44602</v>
      </c>
      <c r="D7795">
        <f ca="1">IF(OpportunityTbl[[#This Row],[statecode]]=0,"",OpportunityTbl[[#This Row],[Estimated Close Date]])</f>
        <v>44602</v>
      </c>
      <c r="E7795" s="14">
        <v>-570</v>
      </c>
      <c r="F7795" s="14">
        <v>-508</v>
      </c>
      <c r="G7795" t="s">
        <v>27</v>
      </c>
      <c r="H7795" t="s">
        <v>28</v>
      </c>
      <c r="I7795">
        <v>2</v>
      </c>
      <c r="J7795">
        <v>4</v>
      </c>
      <c r="K7795" t="s">
        <v>11718</v>
      </c>
      <c r="L7795" t="s">
        <v>12239</v>
      </c>
      <c r="M7795" t="s">
        <v>22</v>
      </c>
      <c r="N7795" t="s">
        <v>513</v>
      </c>
      <c r="O7795" t="s">
        <v>29</v>
      </c>
      <c r="P7795" t="s">
        <v>525</v>
      </c>
      <c r="Q7795" s="13">
        <v>7682</v>
      </c>
      <c r="S7795" s="1">
        <v>0.1</v>
      </c>
      <c r="T7795" t="s">
        <v>23</v>
      </c>
      <c r="U7795" t="s">
        <v>24</v>
      </c>
      <c r="V7795" t="b">
        <v>0</v>
      </c>
      <c r="W7795">
        <v>2</v>
      </c>
      <c r="X7795" t="s">
        <v>25</v>
      </c>
      <c r="Y7795" t="s">
        <v>4890</v>
      </c>
    </row>
    <row r="7796" spans="1:25" x14ac:dyDescent="0.4">
      <c r="A7796" t="s">
        <v>6685</v>
      </c>
      <c r="B7796" s="2">
        <f ca="1">TODAY()+OpportunityTbl[[#This Row],[CreatedOn_DaysFromToday]]</f>
        <v>44540</v>
      </c>
      <c r="C7796" s="2">
        <f ca="1">TODAY()+OpportunityTbl[[#This Row],[EstCloseDate_DaysFromToday]]</f>
        <v>44605</v>
      </c>
      <c r="D7796">
        <f ca="1">IF(OpportunityTbl[[#This Row],[statecode]]=0,"",OpportunityTbl[[#This Row],[Estimated Close Date]])</f>
        <v>44605</v>
      </c>
      <c r="E7796" s="14">
        <v>-570</v>
      </c>
      <c r="F7796" s="14">
        <v>-505</v>
      </c>
      <c r="G7796" t="s">
        <v>27</v>
      </c>
      <c r="H7796" t="s">
        <v>28</v>
      </c>
      <c r="I7796">
        <v>2</v>
      </c>
      <c r="J7796">
        <v>4</v>
      </c>
      <c r="K7796" t="s">
        <v>11728</v>
      </c>
      <c r="L7796" t="s">
        <v>12234</v>
      </c>
      <c r="M7796" t="s">
        <v>22</v>
      </c>
      <c r="N7796" t="s">
        <v>779</v>
      </c>
      <c r="O7796" t="s">
        <v>29</v>
      </c>
      <c r="P7796" t="s">
        <v>782</v>
      </c>
      <c r="Q7796" s="13">
        <v>2353</v>
      </c>
      <c r="S7796" s="1">
        <v>0.1</v>
      </c>
      <c r="T7796" t="s">
        <v>23</v>
      </c>
      <c r="U7796" t="s">
        <v>97</v>
      </c>
      <c r="V7796" t="b">
        <v>1</v>
      </c>
      <c r="W7796">
        <v>2.5</v>
      </c>
      <c r="X7796" t="s">
        <v>25</v>
      </c>
      <c r="Y7796" t="s">
        <v>4896</v>
      </c>
    </row>
    <row r="7797" spans="1:25" x14ac:dyDescent="0.4">
      <c r="A7797" t="s">
        <v>6778</v>
      </c>
      <c r="B7797" s="2">
        <f ca="1">TODAY()+OpportunityTbl[[#This Row],[CreatedOn_DaysFromToday]]</f>
        <v>44540</v>
      </c>
      <c r="C7797" s="2">
        <f ca="1">TODAY()+OpportunityTbl[[#This Row],[EstCloseDate_DaysFromToday]]</f>
        <v>44603</v>
      </c>
      <c r="D7797">
        <f ca="1">IF(OpportunityTbl[[#This Row],[statecode]]=0,"",OpportunityTbl[[#This Row],[Estimated Close Date]])</f>
        <v>44603</v>
      </c>
      <c r="E7797" s="14">
        <v>-570</v>
      </c>
      <c r="F7797" s="14">
        <v>-507</v>
      </c>
      <c r="G7797" t="s">
        <v>27</v>
      </c>
      <c r="H7797" t="s">
        <v>28</v>
      </c>
      <c r="I7797">
        <v>2</v>
      </c>
      <c r="J7797">
        <v>4</v>
      </c>
      <c r="K7797" t="s">
        <v>11769</v>
      </c>
      <c r="L7797" t="s">
        <v>12234</v>
      </c>
      <c r="M7797" t="s">
        <v>22</v>
      </c>
      <c r="N7797" t="s">
        <v>513</v>
      </c>
      <c r="O7797" t="s">
        <v>29</v>
      </c>
      <c r="P7797" t="s">
        <v>525</v>
      </c>
      <c r="Q7797" s="13">
        <v>2488</v>
      </c>
      <c r="S7797" s="1">
        <v>0.1</v>
      </c>
      <c r="T7797" t="s">
        <v>23</v>
      </c>
      <c r="U7797" t="s">
        <v>24</v>
      </c>
      <c r="V7797" t="b">
        <v>0</v>
      </c>
      <c r="W7797">
        <v>2.5</v>
      </c>
      <c r="X7797" t="s">
        <v>25</v>
      </c>
      <c r="Y7797" t="s">
        <v>4890</v>
      </c>
    </row>
    <row r="7798" spans="1:25" x14ac:dyDescent="0.4">
      <c r="A7798" t="s">
        <v>9666</v>
      </c>
      <c r="B7798" s="2">
        <f ca="1">TODAY()+OpportunityTbl[[#This Row],[CreatedOn_DaysFromToday]]</f>
        <v>44540</v>
      </c>
      <c r="C7798" s="2">
        <f ca="1">TODAY()+OpportunityTbl[[#This Row],[EstCloseDate_DaysFromToday]]</f>
        <v>44585</v>
      </c>
      <c r="D7798">
        <f ca="1">IF(OpportunityTbl[[#This Row],[statecode]]=0,"",OpportunityTbl[[#This Row],[Estimated Close Date]])</f>
        <v>44585</v>
      </c>
      <c r="E7798" s="14">
        <v>-570</v>
      </c>
      <c r="F7798" s="14">
        <v>-525</v>
      </c>
      <c r="G7798" t="s">
        <v>7082</v>
      </c>
      <c r="H7798" t="s">
        <v>7082</v>
      </c>
      <c r="I7798">
        <v>1</v>
      </c>
      <c r="J7798">
        <v>3</v>
      </c>
      <c r="K7798" t="s">
        <v>11742</v>
      </c>
      <c r="L7798" t="s">
        <v>12236</v>
      </c>
      <c r="M7798" t="s">
        <v>22</v>
      </c>
      <c r="N7798" t="s">
        <v>31</v>
      </c>
      <c r="O7798" t="s">
        <v>29</v>
      </c>
      <c r="P7798" t="s">
        <v>210</v>
      </c>
      <c r="Q7798" s="13">
        <v>2804</v>
      </c>
      <c r="R7798" s="13">
        <v>2733.9</v>
      </c>
      <c r="S7798" s="1">
        <v>0.3</v>
      </c>
      <c r="T7798" t="s">
        <v>168</v>
      </c>
      <c r="U7798" t="s">
        <v>24</v>
      </c>
      <c r="V7798" t="b">
        <v>1</v>
      </c>
      <c r="W7798">
        <v>2.5</v>
      </c>
      <c r="X7798" t="s">
        <v>157</v>
      </c>
      <c r="Y7798" t="s">
        <v>26</v>
      </c>
    </row>
    <row r="7799" spans="1:25" x14ac:dyDescent="0.4">
      <c r="A7799" t="s">
        <v>10137</v>
      </c>
      <c r="B7799" s="2">
        <f ca="1">TODAY()+OpportunityTbl[[#This Row],[CreatedOn_DaysFromToday]]</f>
        <v>44540</v>
      </c>
      <c r="C7799" s="2">
        <f ca="1">TODAY()+OpportunityTbl[[#This Row],[EstCloseDate_DaysFromToday]]</f>
        <v>44583</v>
      </c>
      <c r="D7799">
        <f ca="1">IF(OpportunityTbl[[#This Row],[statecode]]=0,"",OpportunityTbl[[#This Row],[Estimated Close Date]])</f>
        <v>44583</v>
      </c>
      <c r="E7799" s="14">
        <v>-570</v>
      </c>
      <c r="F7799" s="14">
        <v>-527</v>
      </c>
      <c r="G7799" t="s">
        <v>7082</v>
      </c>
      <c r="H7799" t="s">
        <v>7082</v>
      </c>
      <c r="I7799">
        <v>1</v>
      </c>
      <c r="J7799">
        <v>3</v>
      </c>
      <c r="K7799" t="s">
        <v>11726</v>
      </c>
      <c r="L7799" t="s">
        <v>12237</v>
      </c>
      <c r="M7799" t="s">
        <v>22</v>
      </c>
      <c r="N7799" t="s">
        <v>2121</v>
      </c>
      <c r="O7799" t="s">
        <v>29</v>
      </c>
      <c r="P7799" t="s">
        <v>4734</v>
      </c>
      <c r="Q7799" s="13">
        <v>5375</v>
      </c>
      <c r="R7799" s="13">
        <v>5106.25</v>
      </c>
      <c r="S7799" s="1">
        <v>0.5</v>
      </c>
      <c r="T7799" t="s">
        <v>168</v>
      </c>
      <c r="U7799" t="s">
        <v>100</v>
      </c>
      <c r="V7799" t="b">
        <v>1</v>
      </c>
      <c r="W7799">
        <v>5</v>
      </c>
      <c r="X7799" t="s">
        <v>4732</v>
      </c>
      <c r="Y7799" t="s">
        <v>26</v>
      </c>
    </row>
    <row r="7800" spans="1:25" x14ac:dyDescent="0.4">
      <c r="A7800" t="s">
        <v>1012</v>
      </c>
      <c r="B7800" s="2">
        <f ca="1">TODAY()+OpportunityTbl[[#This Row],[CreatedOn_DaysFromToday]]</f>
        <v>44539</v>
      </c>
      <c r="C7800" s="2">
        <f ca="1">TODAY()+OpportunityTbl[[#This Row],[EstCloseDate_DaysFromToday]]</f>
        <v>44578</v>
      </c>
      <c r="D7800">
        <f ca="1">IF(OpportunityTbl[[#This Row],[statecode]]=0,"",OpportunityTbl[[#This Row],[Estimated Close Date]])</f>
        <v>44578</v>
      </c>
      <c r="E7800" s="14">
        <v>-571</v>
      </c>
      <c r="F7800" s="14">
        <v>-532</v>
      </c>
      <c r="G7800" t="s">
        <v>27</v>
      </c>
      <c r="H7800" t="s">
        <v>28</v>
      </c>
      <c r="I7800">
        <v>2</v>
      </c>
      <c r="J7800">
        <v>4</v>
      </c>
      <c r="K7800" t="s">
        <v>11739</v>
      </c>
      <c r="L7800" t="s">
        <v>12234</v>
      </c>
      <c r="M7800" t="s">
        <v>22</v>
      </c>
      <c r="N7800" t="s">
        <v>469</v>
      </c>
      <c r="O7800" t="s">
        <v>29</v>
      </c>
      <c r="P7800" t="s">
        <v>705</v>
      </c>
      <c r="Q7800" s="13">
        <v>2561</v>
      </c>
      <c r="S7800" s="1">
        <v>0.1</v>
      </c>
      <c r="T7800" t="s">
        <v>23</v>
      </c>
      <c r="U7800" t="s">
        <v>97</v>
      </c>
      <c r="V7800" t="b">
        <v>1</v>
      </c>
      <c r="W7800">
        <v>2.5</v>
      </c>
      <c r="X7800" t="s">
        <v>25</v>
      </c>
      <c r="Y7800" t="s">
        <v>26</v>
      </c>
    </row>
    <row r="7801" spans="1:25" x14ac:dyDescent="0.4">
      <c r="A7801" t="s">
        <v>1323</v>
      </c>
      <c r="B7801" s="2">
        <f ca="1">TODAY()+OpportunityTbl[[#This Row],[CreatedOn_DaysFromToday]]</f>
        <v>44539</v>
      </c>
      <c r="C7801" s="2">
        <f ca="1">TODAY()+OpportunityTbl[[#This Row],[EstCloseDate_DaysFromToday]]</f>
        <v>44602</v>
      </c>
      <c r="D7801">
        <f ca="1">IF(OpportunityTbl[[#This Row],[statecode]]=0,"",OpportunityTbl[[#This Row],[Estimated Close Date]])</f>
        <v>44602</v>
      </c>
      <c r="E7801" s="14">
        <v>-571</v>
      </c>
      <c r="F7801" s="14">
        <v>-508</v>
      </c>
      <c r="G7801" t="s">
        <v>27</v>
      </c>
      <c r="H7801" t="s">
        <v>28</v>
      </c>
      <c r="I7801">
        <v>2</v>
      </c>
      <c r="J7801">
        <v>4</v>
      </c>
      <c r="K7801" t="s">
        <v>11744</v>
      </c>
      <c r="L7801" t="s">
        <v>12234</v>
      </c>
      <c r="M7801" t="s">
        <v>22</v>
      </c>
      <c r="N7801" t="s">
        <v>513</v>
      </c>
      <c r="O7801" t="s">
        <v>29</v>
      </c>
      <c r="P7801" t="s">
        <v>571</v>
      </c>
      <c r="Q7801" s="13">
        <v>2447</v>
      </c>
      <c r="S7801" s="1">
        <v>0.1</v>
      </c>
      <c r="T7801" t="s">
        <v>23</v>
      </c>
      <c r="U7801" t="s">
        <v>97</v>
      </c>
      <c r="V7801" t="b">
        <v>0</v>
      </c>
      <c r="W7801">
        <v>2.5</v>
      </c>
      <c r="X7801" t="s">
        <v>25</v>
      </c>
      <c r="Y7801" t="s">
        <v>26</v>
      </c>
    </row>
    <row r="7802" spans="1:25" x14ac:dyDescent="0.4">
      <c r="A7802" t="s">
        <v>2811</v>
      </c>
      <c r="B7802" s="2">
        <f ca="1">TODAY()+OpportunityTbl[[#This Row],[CreatedOn_DaysFromToday]]</f>
        <v>44539</v>
      </c>
      <c r="C7802" s="2">
        <f ca="1">TODAY()+OpportunityTbl[[#This Row],[EstCloseDate_DaysFromToday]]</f>
        <v>44599</v>
      </c>
      <c r="D7802">
        <f ca="1">IF(OpportunityTbl[[#This Row],[statecode]]=0,"",OpportunityTbl[[#This Row],[Estimated Close Date]])</f>
        <v>44599</v>
      </c>
      <c r="E7802" s="14">
        <v>-571</v>
      </c>
      <c r="F7802" s="14">
        <v>-511</v>
      </c>
      <c r="G7802" t="s">
        <v>27</v>
      </c>
      <c r="H7802" t="s">
        <v>28</v>
      </c>
      <c r="I7802">
        <v>2</v>
      </c>
      <c r="J7802">
        <v>4</v>
      </c>
      <c r="K7802" t="s">
        <v>11785</v>
      </c>
      <c r="L7802" t="s">
        <v>12239</v>
      </c>
      <c r="M7802" t="s">
        <v>22</v>
      </c>
      <c r="N7802" t="s">
        <v>2022</v>
      </c>
      <c r="O7802" t="s">
        <v>29</v>
      </c>
      <c r="P7802" t="s">
        <v>2023</v>
      </c>
      <c r="Q7802" s="13">
        <v>5482</v>
      </c>
      <c r="S7802" s="1">
        <v>0.1</v>
      </c>
      <c r="T7802" t="s">
        <v>23</v>
      </c>
      <c r="U7802" t="s">
        <v>97</v>
      </c>
      <c r="V7802" t="b">
        <v>1</v>
      </c>
      <c r="W7802">
        <v>3</v>
      </c>
      <c r="X7802" t="s">
        <v>25</v>
      </c>
      <c r="Y7802" t="s">
        <v>26</v>
      </c>
    </row>
    <row r="7803" spans="1:25" x14ac:dyDescent="0.4">
      <c r="A7803" t="s">
        <v>3090</v>
      </c>
      <c r="B7803" s="2">
        <f ca="1">TODAY()+OpportunityTbl[[#This Row],[CreatedOn_DaysFromToday]]</f>
        <v>44539</v>
      </c>
      <c r="C7803" s="2">
        <f ca="1">TODAY()+OpportunityTbl[[#This Row],[EstCloseDate_DaysFromToday]]</f>
        <v>44606</v>
      </c>
      <c r="D7803">
        <f ca="1">IF(OpportunityTbl[[#This Row],[statecode]]=0,"",OpportunityTbl[[#This Row],[Estimated Close Date]])</f>
        <v>44606</v>
      </c>
      <c r="E7803" s="14">
        <v>-571</v>
      </c>
      <c r="F7803" s="14">
        <v>-504</v>
      </c>
      <c r="G7803" t="s">
        <v>27</v>
      </c>
      <c r="H7803" t="s">
        <v>28</v>
      </c>
      <c r="I7803">
        <v>2</v>
      </c>
      <c r="J7803">
        <v>4</v>
      </c>
      <c r="K7803" t="s">
        <v>11740</v>
      </c>
      <c r="L7803" t="s">
        <v>12240</v>
      </c>
      <c r="M7803" t="s">
        <v>22</v>
      </c>
      <c r="N7803" t="s">
        <v>1617</v>
      </c>
      <c r="O7803" t="s">
        <v>29</v>
      </c>
      <c r="P7803" t="s">
        <v>1620</v>
      </c>
      <c r="Q7803" s="13">
        <v>6658</v>
      </c>
      <c r="S7803" s="1">
        <v>0.1</v>
      </c>
      <c r="T7803" t="s">
        <v>23</v>
      </c>
      <c r="U7803" t="s">
        <v>24</v>
      </c>
      <c r="V7803" t="b">
        <v>1</v>
      </c>
      <c r="W7803">
        <v>3.5</v>
      </c>
      <c r="X7803" t="s">
        <v>25</v>
      </c>
      <c r="Y7803" t="s">
        <v>26</v>
      </c>
    </row>
    <row r="7804" spans="1:25" x14ac:dyDescent="0.4">
      <c r="A7804" t="s">
        <v>3159</v>
      </c>
      <c r="B7804" s="2">
        <f ca="1">TODAY()+OpportunityTbl[[#This Row],[CreatedOn_DaysFromToday]]</f>
        <v>44539</v>
      </c>
      <c r="C7804" s="2">
        <f ca="1">TODAY()+OpportunityTbl[[#This Row],[EstCloseDate_DaysFromToday]]</f>
        <v>44598</v>
      </c>
      <c r="D7804">
        <f ca="1">IF(OpportunityTbl[[#This Row],[statecode]]=0,"",OpportunityTbl[[#This Row],[Estimated Close Date]])</f>
        <v>44598</v>
      </c>
      <c r="E7804" s="14">
        <v>-571</v>
      </c>
      <c r="F7804" s="14">
        <v>-512</v>
      </c>
      <c r="G7804" t="s">
        <v>27</v>
      </c>
      <c r="H7804" t="s">
        <v>28</v>
      </c>
      <c r="I7804">
        <v>2</v>
      </c>
      <c r="J7804">
        <v>4</v>
      </c>
      <c r="K7804" t="s">
        <v>11728</v>
      </c>
      <c r="L7804" t="s">
        <v>12234</v>
      </c>
      <c r="M7804" t="s">
        <v>22</v>
      </c>
      <c r="N7804" t="s">
        <v>1710</v>
      </c>
      <c r="O7804" t="s">
        <v>29</v>
      </c>
      <c r="P7804" t="s">
        <v>1805</v>
      </c>
      <c r="Q7804" s="13">
        <v>2163</v>
      </c>
      <c r="S7804" s="1">
        <v>0.1</v>
      </c>
      <c r="T7804" t="s">
        <v>23</v>
      </c>
      <c r="U7804" t="s">
        <v>24</v>
      </c>
      <c r="V7804" t="b">
        <v>0</v>
      </c>
      <c r="W7804">
        <v>4</v>
      </c>
      <c r="X7804" t="s">
        <v>25</v>
      </c>
      <c r="Y7804" t="s">
        <v>26</v>
      </c>
    </row>
    <row r="7805" spans="1:25" x14ac:dyDescent="0.4">
      <c r="A7805" t="s">
        <v>3200</v>
      </c>
      <c r="B7805" s="2">
        <f ca="1">TODAY()+OpportunityTbl[[#This Row],[CreatedOn_DaysFromToday]]</f>
        <v>44539</v>
      </c>
      <c r="C7805" s="2">
        <f ca="1">TODAY()+OpportunityTbl[[#This Row],[EstCloseDate_DaysFromToday]]</f>
        <v>44599</v>
      </c>
      <c r="D7805">
        <f ca="1">IF(OpportunityTbl[[#This Row],[statecode]]=0,"",OpportunityTbl[[#This Row],[Estimated Close Date]])</f>
        <v>44599</v>
      </c>
      <c r="E7805" s="14">
        <v>-571</v>
      </c>
      <c r="F7805" s="14">
        <v>-511</v>
      </c>
      <c r="G7805" t="s">
        <v>27</v>
      </c>
      <c r="H7805" t="s">
        <v>28</v>
      </c>
      <c r="I7805">
        <v>2</v>
      </c>
      <c r="J7805">
        <v>4</v>
      </c>
      <c r="K7805" t="s">
        <v>11713</v>
      </c>
      <c r="L7805" t="s">
        <v>12237</v>
      </c>
      <c r="M7805" t="s">
        <v>22</v>
      </c>
      <c r="N7805" t="s">
        <v>1710</v>
      </c>
      <c r="O7805" t="s">
        <v>29</v>
      </c>
      <c r="P7805" t="s">
        <v>1713</v>
      </c>
      <c r="Q7805" s="13">
        <v>2383</v>
      </c>
      <c r="S7805" s="1">
        <v>0.1</v>
      </c>
      <c r="T7805" t="s">
        <v>23</v>
      </c>
      <c r="U7805" t="s">
        <v>97</v>
      </c>
      <c r="V7805" t="b">
        <v>0</v>
      </c>
      <c r="W7805">
        <v>5</v>
      </c>
      <c r="X7805" t="s">
        <v>25</v>
      </c>
      <c r="Y7805" t="s">
        <v>26</v>
      </c>
    </row>
    <row r="7806" spans="1:25" x14ac:dyDescent="0.4">
      <c r="A7806" t="s">
        <v>5545</v>
      </c>
      <c r="B7806" s="2">
        <f ca="1">TODAY()+OpportunityTbl[[#This Row],[CreatedOn_DaysFromToday]]</f>
        <v>44539</v>
      </c>
      <c r="C7806" s="2">
        <f ca="1">TODAY()+OpportunityTbl[[#This Row],[EstCloseDate_DaysFromToday]]</f>
        <v>44610</v>
      </c>
      <c r="D7806">
        <f ca="1">IF(OpportunityTbl[[#This Row],[statecode]]=0,"",OpportunityTbl[[#This Row],[Estimated Close Date]])</f>
        <v>44610</v>
      </c>
      <c r="E7806" s="14">
        <v>-571</v>
      </c>
      <c r="F7806" s="14">
        <v>-500</v>
      </c>
      <c r="G7806" t="s">
        <v>27</v>
      </c>
      <c r="H7806" t="s">
        <v>28</v>
      </c>
      <c r="I7806">
        <v>2</v>
      </c>
      <c r="J7806">
        <v>4</v>
      </c>
      <c r="K7806" t="s">
        <v>11664</v>
      </c>
      <c r="L7806" t="s">
        <v>12236</v>
      </c>
      <c r="M7806" t="s">
        <v>22</v>
      </c>
      <c r="N7806" t="s">
        <v>1617</v>
      </c>
      <c r="O7806" t="s">
        <v>29</v>
      </c>
      <c r="P7806" t="s">
        <v>1648</v>
      </c>
      <c r="Q7806" s="13">
        <v>3273</v>
      </c>
      <c r="S7806" s="1">
        <v>0.3</v>
      </c>
      <c r="T7806" t="s">
        <v>168</v>
      </c>
      <c r="U7806" t="s">
        <v>100</v>
      </c>
      <c r="V7806" t="b">
        <v>0</v>
      </c>
      <c r="W7806">
        <v>3.5</v>
      </c>
      <c r="X7806" t="s">
        <v>157</v>
      </c>
      <c r="Y7806" t="s">
        <v>4899</v>
      </c>
    </row>
    <row r="7807" spans="1:25" x14ac:dyDescent="0.4">
      <c r="A7807" t="s">
        <v>5930</v>
      </c>
      <c r="B7807" s="2">
        <f ca="1">TODAY()+OpportunityTbl[[#This Row],[CreatedOn_DaysFromToday]]</f>
        <v>44539</v>
      </c>
      <c r="C7807" s="2">
        <f ca="1">TODAY()+OpportunityTbl[[#This Row],[EstCloseDate_DaysFromToday]]</f>
        <v>44570</v>
      </c>
      <c r="D7807">
        <f ca="1">IF(OpportunityTbl[[#This Row],[statecode]]=0,"",OpportunityTbl[[#This Row],[Estimated Close Date]])</f>
        <v>44570</v>
      </c>
      <c r="E7807" s="14">
        <v>-571</v>
      </c>
      <c r="F7807" s="14">
        <v>-540</v>
      </c>
      <c r="G7807" t="s">
        <v>27</v>
      </c>
      <c r="H7807" t="s">
        <v>28</v>
      </c>
      <c r="I7807">
        <v>2</v>
      </c>
      <c r="J7807">
        <v>4</v>
      </c>
      <c r="K7807" t="s">
        <v>11797</v>
      </c>
      <c r="L7807" t="s">
        <v>12238</v>
      </c>
      <c r="M7807" t="s">
        <v>22</v>
      </c>
      <c r="N7807" t="s">
        <v>1710</v>
      </c>
      <c r="O7807" t="s">
        <v>29</v>
      </c>
      <c r="P7807" t="s">
        <v>1711</v>
      </c>
      <c r="Q7807" s="13">
        <v>2736</v>
      </c>
      <c r="S7807" s="1">
        <v>0.1</v>
      </c>
      <c r="T7807" t="s">
        <v>23</v>
      </c>
      <c r="U7807" t="s">
        <v>100</v>
      </c>
      <c r="V7807" t="b">
        <v>1</v>
      </c>
      <c r="W7807">
        <v>3.5</v>
      </c>
      <c r="X7807" t="s">
        <v>157</v>
      </c>
      <c r="Y7807" t="s">
        <v>4890</v>
      </c>
    </row>
    <row r="7808" spans="1:25" x14ac:dyDescent="0.4">
      <c r="A7808" t="s">
        <v>7057</v>
      </c>
      <c r="B7808" s="2">
        <f ca="1">TODAY()+OpportunityTbl[[#This Row],[CreatedOn_DaysFromToday]]</f>
        <v>44539</v>
      </c>
      <c r="C7808" s="2">
        <f ca="1">TODAY()+OpportunityTbl[[#This Row],[EstCloseDate_DaysFromToday]]</f>
        <v>44566</v>
      </c>
      <c r="D7808">
        <f ca="1">IF(OpportunityTbl[[#This Row],[statecode]]=0,"",OpportunityTbl[[#This Row],[Estimated Close Date]])</f>
        <v>44566</v>
      </c>
      <c r="E7808" s="14">
        <v>-571</v>
      </c>
      <c r="F7808" s="14">
        <v>-544</v>
      </c>
      <c r="G7808" t="s">
        <v>27</v>
      </c>
      <c r="H7808" t="s">
        <v>28</v>
      </c>
      <c r="I7808">
        <v>2</v>
      </c>
      <c r="J7808">
        <v>4</v>
      </c>
      <c r="K7808" t="s">
        <v>11798</v>
      </c>
      <c r="L7808" t="s">
        <v>12235</v>
      </c>
      <c r="M7808" t="s">
        <v>22</v>
      </c>
      <c r="N7808" t="s">
        <v>31</v>
      </c>
      <c r="O7808" t="s">
        <v>29</v>
      </c>
      <c r="P7808" t="s">
        <v>32</v>
      </c>
      <c r="Q7808" s="13">
        <v>12979</v>
      </c>
      <c r="S7808" s="1">
        <v>0.1</v>
      </c>
      <c r="T7808" t="s">
        <v>23</v>
      </c>
      <c r="U7808" t="s">
        <v>100</v>
      </c>
      <c r="V7808" t="b">
        <v>1</v>
      </c>
      <c r="W7808">
        <v>2.5</v>
      </c>
      <c r="X7808" t="s">
        <v>25</v>
      </c>
      <c r="Y7808" t="s">
        <v>4896</v>
      </c>
    </row>
    <row r="7809" spans="1:25" x14ac:dyDescent="0.4">
      <c r="A7809" t="s">
        <v>9271</v>
      </c>
      <c r="B7809" s="2">
        <f ca="1">TODAY()+OpportunityTbl[[#This Row],[CreatedOn_DaysFromToday]]</f>
        <v>44539</v>
      </c>
      <c r="C7809" s="2">
        <f ca="1">TODAY()+OpportunityTbl[[#This Row],[EstCloseDate_DaysFromToday]]</f>
        <v>44588</v>
      </c>
      <c r="D7809">
        <f ca="1">IF(OpportunityTbl[[#This Row],[statecode]]=0,"",OpportunityTbl[[#This Row],[Estimated Close Date]])</f>
        <v>44588</v>
      </c>
      <c r="E7809" s="14">
        <v>-571</v>
      </c>
      <c r="F7809" s="14">
        <v>-522</v>
      </c>
      <c r="G7809" t="s">
        <v>7082</v>
      </c>
      <c r="H7809" t="s">
        <v>7082</v>
      </c>
      <c r="I7809">
        <v>1</v>
      </c>
      <c r="J7809">
        <v>3</v>
      </c>
      <c r="K7809" t="s">
        <v>11799</v>
      </c>
      <c r="L7809" t="s">
        <v>12234</v>
      </c>
      <c r="M7809" t="s">
        <v>22</v>
      </c>
      <c r="N7809" t="s">
        <v>2121</v>
      </c>
      <c r="O7809" t="s">
        <v>29</v>
      </c>
      <c r="P7809" t="s">
        <v>2167</v>
      </c>
      <c r="Q7809" s="13">
        <v>2301</v>
      </c>
      <c r="R7809" s="13">
        <v>2208.96</v>
      </c>
      <c r="S7809" s="1">
        <v>0.5</v>
      </c>
      <c r="T7809" t="s">
        <v>168</v>
      </c>
      <c r="U7809" t="s">
        <v>24</v>
      </c>
      <c r="V7809" t="b">
        <v>1</v>
      </c>
      <c r="W7809">
        <v>4</v>
      </c>
      <c r="X7809" t="s">
        <v>240</v>
      </c>
      <c r="Y7809" t="s">
        <v>26</v>
      </c>
    </row>
    <row r="7810" spans="1:25" x14ac:dyDescent="0.4">
      <c r="A7810" t="s">
        <v>9692</v>
      </c>
      <c r="B7810" s="2">
        <f ca="1">TODAY()+OpportunityTbl[[#This Row],[CreatedOn_DaysFromToday]]</f>
        <v>44539</v>
      </c>
      <c r="C7810" s="2">
        <f ca="1">TODAY()+OpportunityTbl[[#This Row],[EstCloseDate_DaysFromToday]]</f>
        <v>44608</v>
      </c>
      <c r="D7810">
        <f ca="1">IF(OpportunityTbl[[#This Row],[statecode]]=0,"",OpportunityTbl[[#This Row],[Estimated Close Date]])</f>
        <v>44608</v>
      </c>
      <c r="E7810" s="14">
        <v>-571</v>
      </c>
      <c r="F7810" s="14">
        <v>-502</v>
      </c>
      <c r="G7810" t="s">
        <v>7082</v>
      </c>
      <c r="H7810" t="s">
        <v>7082</v>
      </c>
      <c r="I7810">
        <v>1</v>
      </c>
      <c r="J7810">
        <v>3</v>
      </c>
      <c r="K7810" t="s">
        <v>11653</v>
      </c>
      <c r="L7810" t="s">
        <v>12233</v>
      </c>
      <c r="M7810" t="s">
        <v>22</v>
      </c>
      <c r="N7810" t="s">
        <v>2121</v>
      </c>
      <c r="O7810" t="s">
        <v>29</v>
      </c>
      <c r="P7810" t="s">
        <v>4734</v>
      </c>
      <c r="Q7810" s="13">
        <v>22831</v>
      </c>
      <c r="R7810" s="13">
        <v>21917.759999999998</v>
      </c>
      <c r="S7810" s="1">
        <v>0.5</v>
      </c>
      <c r="T7810" t="s">
        <v>168</v>
      </c>
      <c r="U7810" t="s">
        <v>97</v>
      </c>
      <c r="V7810" t="b">
        <v>0</v>
      </c>
      <c r="W7810">
        <v>4</v>
      </c>
      <c r="X7810" t="s">
        <v>240</v>
      </c>
      <c r="Y7810" t="s">
        <v>26</v>
      </c>
    </row>
    <row r="7811" spans="1:25" x14ac:dyDescent="0.4">
      <c r="A7811" t="s">
        <v>306</v>
      </c>
      <c r="B7811" s="2">
        <f ca="1">TODAY()+OpportunityTbl[[#This Row],[CreatedOn_DaysFromToday]]</f>
        <v>44538</v>
      </c>
      <c r="C7811" s="2">
        <f ca="1">TODAY()+OpportunityTbl[[#This Row],[EstCloseDate_DaysFromToday]]</f>
        <v>44597</v>
      </c>
      <c r="D7811">
        <f ca="1">IF(OpportunityTbl[[#This Row],[statecode]]=0,"",OpportunityTbl[[#This Row],[Estimated Close Date]])</f>
        <v>44597</v>
      </c>
      <c r="E7811" s="14">
        <v>-572</v>
      </c>
      <c r="F7811" s="14">
        <v>-513</v>
      </c>
      <c r="G7811" t="s">
        <v>27</v>
      </c>
      <c r="H7811" t="s">
        <v>28</v>
      </c>
      <c r="I7811">
        <v>2</v>
      </c>
      <c r="J7811">
        <v>4</v>
      </c>
      <c r="K7811" t="s">
        <v>11725</v>
      </c>
      <c r="L7811" t="s">
        <v>12236</v>
      </c>
      <c r="M7811" t="s">
        <v>22</v>
      </c>
      <c r="N7811" t="s">
        <v>31</v>
      </c>
      <c r="O7811" t="s">
        <v>29</v>
      </c>
      <c r="P7811" t="s">
        <v>210</v>
      </c>
      <c r="Q7811" s="13">
        <v>2349</v>
      </c>
      <c r="S7811" s="1">
        <v>0.3</v>
      </c>
      <c r="T7811" t="s">
        <v>168</v>
      </c>
      <c r="U7811" t="s">
        <v>24</v>
      </c>
      <c r="V7811" t="b">
        <v>0</v>
      </c>
      <c r="W7811">
        <v>2.5</v>
      </c>
      <c r="X7811" t="s">
        <v>157</v>
      </c>
      <c r="Y7811" t="s">
        <v>26</v>
      </c>
    </row>
    <row r="7812" spans="1:25" x14ac:dyDescent="0.4">
      <c r="A7812" t="s">
        <v>1264</v>
      </c>
      <c r="B7812" s="2">
        <f ca="1">TODAY()+OpportunityTbl[[#This Row],[CreatedOn_DaysFromToday]]</f>
        <v>44538</v>
      </c>
      <c r="C7812" s="2">
        <f ca="1">TODAY()+OpportunityTbl[[#This Row],[EstCloseDate_DaysFromToday]]</f>
        <v>44617</v>
      </c>
      <c r="D7812">
        <f ca="1">IF(OpportunityTbl[[#This Row],[statecode]]=0,"",OpportunityTbl[[#This Row],[Estimated Close Date]])</f>
        <v>44617</v>
      </c>
      <c r="E7812" s="14">
        <v>-572</v>
      </c>
      <c r="F7812" s="14">
        <v>-493</v>
      </c>
      <c r="G7812" t="s">
        <v>27</v>
      </c>
      <c r="H7812" t="s">
        <v>28</v>
      </c>
      <c r="I7812">
        <v>2</v>
      </c>
      <c r="J7812">
        <v>4</v>
      </c>
      <c r="K7812" t="s">
        <v>11675</v>
      </c>
      <c r="L7812" t="s">
        <v>12234</v>
      </c>
      <c r="M7812" t="s">
        <v>22</v>
      </c>
      <c r="N7812" t="s">
        <v>779</v>
      </c>
      <c r="O7812" t="s">
        <v>29</v>
      </c>
      <c r="P7812" t="s">
        <v>780</v>
      </c>
      <c r="Q7812" s="13">
        <v>2445</v>
      </c>
      <c r="S7812" s="1">
        <v>0.1</v>
      </c>
      <c r="T7812" t="s">
        <v>23</v>
      </c>
      <c r="U7812" t="s">
        <v>24</v>
      </c>
      <c r="V7812" t="b">
        <v>0</v>
      </c>
      <c r="W7812">
        <v>2.5</v>
      </c>
      <c r="X7812" t="s">
        <v>25</v>
      </c>
      <c r="Y7812" t="s">
        <v>26</v>
      </c>
    </row>
    <row r="7813" spans="1:25" x14ac:dyDescent="0.4">
      <c r="A7813" t="s">
        <v>2427</v>
      </c>
      <c r="B7813" s="2">
        <f ca="1">TODAY()+OpportunityTbl[[#This Row],[CreatedOn_DaysFromToday]]</f>
        <v>44538</v>
      </c>
      <c r="C7813" s="2">
        <f ca="1">TODAY()+OpportunityTbl[[#This Row],[EstCloseDate_DaysFromToday]]</f>
        <v>44614</v>
      </c>
      <c r="D7813">
        <f ca="1">IF(OpportunityTbl[[#This Row],[statecode]]=0,"",OpportunityTbl[[#This Row],[Estimated Close Date]])</f>
        <v>44614</v>
      </c>
      <c r="E7813" s="14">
        <v>-572</v>
      </c>
      <c r="F7813" s="14">
        <v>-496</v>
      </c>
      <c r="G7813" t="s">
        <v>27</v>
      </c>
      <c r="H7813" t="s">
        <v>28</v>
      </c>
      <c r="I7813">
        <v>2</v>
      </c>
      <c r="J7813">
        <v>4</v>
      </c>
      <c r="K7813" t="s">
        <v>11615</v>
      </c>
      <c r="L7813" t="s">
        <v>12233</v>
      </c>
      <c r="M7813" t="s">
        <v>22</v>
      </c>
      <c r="N7813" t="s">
        <v>1816</v>
      </c>
      <c r="O7813" t="s">
        <v>29</v>
      </c>
      <c r="P7813" t="s">
        <v>1817</v>
      </c>
      <c r="Q7813" s="13">
        <v>28147</v>
      </c>
      <c r="S7813" s="1">
        <v>0.1</v>
      </c>
      <c r="T7813" t="s">
        <v>23</v>
      </c>
      <c r="U7813" t="s">
        <v>100</v>
      </c>
      <c r="V7813" t="b">
        <v>0</v>
      </c>
      <c r="W7813">
        <v>4</v>
      </c>
      <c r="X7813" t="s">
        <v>157</v>
      </c>
      <c r="Y7813" t="s">
        <v>26</v>
      </c>
    </row>
    <row r="7814" spans="1:25" x14ac:dyDescent="0.4">
      <c r="A7814" t="s">
        <v>2597</v>
      </c>
      <c r="B7814" s="2">
        <f ca="1">TODAY()+OpportunityTbl[[#This Row],[CreatedOn_DaysFromToday]]</f>
        <v>44538</v>
      </c>
      <c r="C7814" s="2">
        <f ca="1">TODAY()+OpportunityTbl[[#This Row],[EstCloseDate_DaysFromToday]]</f>
        <v>44578</v>
      </c>
      <c r="D7814">
        <f ca="1">IF(OpportunityTbl[[#This Row],[statecode]]=0,"",OpportunityTbl[[#This Row],[Estimated Close Date]])</f>
        <v>44578</v>
      </c>
      <c r="E7814" s="14">
        <v>-572</v>
      </c>
      <c r="F7814" s="14">
        <v>-532</v>
      </c>
      <c r="G7814" t="s">
        <v>27</v>
      </c>
      <c r="H7814" t="s">
        <v>28</v>
      </c>
      <c r="I7814">
        <v>2</v>
      </c>
      <c r="J7814">
        <v>4</v>
      </c>
      <c r="K7814" t="s">
        <v>11745</v>
      </c>
      <c r="L7814" t="s">
        <v>12237</v>
      </c>
      <c r="M7814" t="s">
        <v>22</v>
      </c>
      <c r="N7814" t="s">
        <v>2069</v>
      </c>
      <c r="O7814" t="s">
        <v>29</v>
      </c>
      <c r="P7814" t="s">
        <v>2084</v>
      </c>
      <c r="Q7814" s="13">
        <v>2617</v>
      </c>
      <c r="S7814" s="1">
        <v>0.1</v>
      </c>
      <c r="T7814" t="s">
        <v>23</v>
      </c>
      <c r="U7814" t="s">
        <v>24</v>
      </c>
      <c r="V7814" t="b">
        <v>1</v>
      </c>
      <c r="W7814">
        <v>6</v>
      </c>
      <c r="X7814" t="s">
        <v>25</v>
      </c>
      <c r="Y7814" t="s">
        <v>26</v>
      </c>
    </row>
    <row r="7815" spans="1:25" x14ac:dyDescent="0.4">
      <c r="A7815" t="s">
        <v>5351</v>
      </c>
      <c r="B7815" s="2">
        <f ca="1">TODAY()+OpportunityTbl[[#This Row],[CreatedOn_DaysFromToday]]</f>
        <v>44538</v>
      </c>
      <c r="C7815" s="2">
        <f ca="1">TODAY()+OpportunityTbl[[#This Row],[EstCloseDate_DaysFromToday]]</f>
        <v>44605</v>
      </c>
      <c r="D7815">
        <f ca="1">IF(OpportunityTbl[[#This Row],[statecode]]=0,"",OpportunityTbl[[#This Row],[Estimated Close Date]])</f>
        <v>44605</v>
      </c>
      <c r="E7815" s="14">
        <v>-572</v>
      </c>
      <c r="F7815" s="14">
        <v>-505</v>
      </c>
      <c r="G7815" t="s">
        <v>27</v>
      </c>
      <c r="H7815" t="s">
        <v>28</v>
      </c>
      <c r="I7815">
        <v>2</v>
      </c>
      <c r="J7815">
        <v>4</v>
      </c>
      <c r="K7815" t="s">
        <v>11704</v>
      </c>
      <c r="L7815" t="s">
        <v>12238</v>
      </c>
      <c r="M7815" t="s">
        <v>22</v>
      </c>
      <c r="N7815" t="s">
        <v>1617</v>
      </c>
      <c r="O7815" t="s">
        <v>29</v>
      </c>
      <c r="P7815" t="s">
        <v>1618</v>
      </c>
      <c r="Q7815" s="13">
        <v>2253</v>
      </c>
      <c r="S7815" s="1">
        <v>0.1</v>
      </c>
      <c r="T7815" t="s">
        <v>23</v>
      </c>
      <c r="U7815" t="s">
        <v>24</v>
      </c>
      <c r="V7815" t="b">
        <v>1</v>
      </c>
      <c r="W7815">
        <v>3</v>
      </c>
      <c r="X7815" t="s">
        <v>25</v>
      </c>
      <c r="Y7815" t="s">
        <v>4926</v>
      </c>
    </row>
    <row r="7816" spans="1:25" x14ac:dyDescent="0.4">
      <c r="A7816" t="s">
        <v>5664</v>
      </c>
      <c r="B7816" s="2">
        <f ca="1">TODAY()+OpportunityTbl[[#This Row],[CreatedOn_DaysFromToday]]</f>
        <v>44538</v>
      </c>
      <c r="C7816" s="2">
        <f ca="1">TODAY()+OpportunityTbl[[#This Row],[EstCloseDate_DaysFromToday]]</f>
        <v>44627</v>
      </c>
      <c r="D7816">
        <f ca="1">IF(OpportunityTbl[[#This Row],[statecode]]=0,"",OpportunityTbl[[#This Row],[Estimated Close Date]])</f>
        <v>44627</v>
      </c>
      <c r="E7816" s="14">
        <v>-572</v>
      </c>
      <c r="F7816" s="14">
        <v>-483</v>
      </c>
      <c r="G7816" t="s">
        <v>27</v>
      </c>
      <c r="H7816" t="s">
        <v>28</v>
      </c>
      <c r="I7816">
        <v>2</v>
      </c>
      <c r="J7816">
        <v>4</v>
      </c>
      <c r="K7816" t="s">
        <v>11670</v>
      </c>
      <c r="L7816" t="s">
        <v>12239</v>
      </c>
      <c r="M7816" t="s">
        <v>22</v>
      </c>
      <c r="N7816" t="s">
        <v>1816</v>
      </c>
      <c r="O7816" t="s">
        <v>29</v>
      </c>
      <c r="P7816" t="s">
        <v>1817</v>
      </c>
      <c r="Q7816" s="13">
        <v>7414</v>
      </c>
      <c r="S7816" s="1">
        <v>0.1</v>
      </c>
      <c r="T7816" t="s">
        <v>23</v>
      </c>
      <c r="U7816" t="s">
        <v>24</v>
      </c>
      <c r="V7816" t="b">
        <v>0</v>
      </c>
      <c r="W7816">
        <v>3.5</v>
      </c>
      <c r="X7816" t="s">
        <v>25</v>
      </c>
      <c r="Y7816" t="s">
        <v>4896</v>
      </c>
    </row>
    <row r="7817" spans="1:25" x14ac:dyDescent="0.4">
      <c r="A7817" t="s">
        <v>8107</v>
      </c>
      <c r="B7817" s="2">
        <f ca="1">TODAY()+OpportunityTbl[[#This Row],[CreatedOn_DaysFromToday]]</f>
        <v>44538</v>
      </c>
      <c r="C7817" s="2">
        <f ca="1">TODAY()+OpportunityTbl[[#This Row],[EstCloseDate_DaysFromToday]]</f>
        <v>44601</v>
      </c>
      <c r="D7817">
        <f ca="1">IF(OpportunityTbl[[#This Row],[statecode]]=0,"",OpportunityTbl[[#This Row],[Estimated Close Date]])</f>
        <v>44601</v>
      </c>
      <c r="E7817" s="14">
        <v>-572</v>
      </c>
      <c r="F7817" s="14">
        <v>-509</v>
      </c>
      <c r="G7817" t="s">
        <v>7082</v>
      </c>
      <c r="H7817" t="s">
        <v>7082</v>
      </c>
      <c r="I7817">
        <v>1</v>
      </c>
      <c r="J7817">
        <v>3</v>
      </c>
      <c r="K7817" t="s">
        <v>11753</v>
      </c>
      <c r="L7817" t="s">
        <v>12236</v>
      </c>
      <c r="M7817" t="s">
        <v>22</v>
      </c>
      <c r="N7817" t="s">
        <v>480</v>
      </c>
      <c r="O7817" t="s">
        <v>29</v>
      </c>
      <c r="P7817" t="s">
        <v>687</v>
      </c>
      <c r="Q7817" s="13">
        <v>2207</v>
      </c>
      <c r="R7817" s="13">
        <v>2151.8200000000002</v>
      </c>
      <c r="S7817" s="1">
        <v>0.5</v>
      </c>
      <c r="T7817" t="s">
        <v>168</v>
      </c>
      <c r="U7817" t="s">
        <v>97</v>
      </c>
      <c r="V7817" t="b">
        <v>1</v>
      </c>
      <c r="W7817">
        <v>2.5</v>
      </c>
      <c r="X7817" t="s">
        <v>240</v>
      </c>
      <c r="Y7817" t="s">
        <v>4916</v>
      </c>
    </row>
    <row r="7818" spans="1:25" x14ac:dyDescent="0.4">
      <c r="A7818" t="s">
        <v>8170</v>
      </c>
      <c r="B7818" s="2">
        <f ca="1">TODAY()+OpportunityTbl[[#This Row],[CreatedOn_DaysFromToday]]</f>
        <v>44538</v>
      </c>
      <c r="C7818" s="2">
        <f ca="1">TODAY()+OpportunityTbl[[#This Row],[EstCloseDate_DaysFromToday]]</f>
        <v>44569</v>
      </c>
      <c r="D7818">
        <f ca="1">IF(OpportunityTbl[[#This Row],[statecode]]=0,"",OpportunityTbl[[#This Row],[Estimated Close Date]])</f>
        <v>44569</v>
      </c>
      <c r="E7818" s="14">
        <v>-572</v>
      </c>
      <c r="F7818" s="14">
        <v>-541</v>
      </c>
      <c r="G7818" t="s">
        <v>7082</v>
      </c>
      <c r="H7818" t="s">
        <v>7082</v>
      </c>
      <c r="I7818">
        <v>1</v>
      </c>
      <c r="J7818">
        <v>3</v>
      </c>
      <c r="K7818" t="s">
        <v>11800</v>
      </c>
      <c r="L7818" t="s">
        <v>12234</v>
      </c>
      <c r="M7818" t="s">
        <v>22</v>
      </c>
      <c r="N7818" t="s">
        <v>31</v>
      </c>
      <c r="O7818" t="s">
        <v>29</v>
      </c>
      <c r="P7818" t="s">
        <v>210</v>
      </c>
      <c r="Q7818" s="13">
        <v>2568</v>
      </c>
      <c r="R7818" s="13">
        <v>2503.8000000000002</v>
      </c>
      <c r="S7818" s="1">
        <v>0.3</v>
      </c>
      <c r="T7818" t="s">
        <v>168</v>
      </c>
      <c r="U7818" t="s">
        <v>100</v>
      </c>
      <c r="V7818" t="b">
        <v>1</v>
      </c>
      <c r="W7818">
        <v>2.5</v>
      </c>
      <c r="X7818" t="s">
        <v>157</v>
      </c>
      <c r="Y7818" t="s">
        <v>4926</v>
      </c>
    </row>
    <row r="7819" spans="1:25" x14ac:dyDescent="0.4">
      <c r="A7819" t="s">
        <v>8498</v>
      </c>
      <c r="B7819" s="2">
        <f ca="1">TODAY()+OpportunityTbl[[#This Row],[CreatedOn_DaysFromToday]]</f>
        <v>44538</v>
      </c>
      <c r="C7819" s="2">
        <f ca="1">TODAY()+OpportunityTbl[[#This Row],[EstCloseDate_DaysFromToday]]</f>
        <v>44595</v>
      </c>
      <c r="D7819">
        <f ca="1">IF(OpportunityTbl[[#This Row],[statecode]]=0,"",OpportunityTbl[[#This Row],[Estimated Close Date]])</f>
        <v>44595</v>
      </c>
      <c r="E7819" s="14">
        <v>-572</v>
      </c>
      <c r="F7819" s="14">
        <v>-515</v>
      </c>
      <c r="G7819" t="s">
        <v>7082</v>
      </c>
      <c r="H7819" t="s">
        <v>7082</v>
      </c>
      <c r="I7819">
        <v>1</v>
      </c>
      <c r="J7819">
        <v>3</v>
      </c>
      <c r="K7819" t="s">
        <v>11722</v>
      </c>
      <c r="L7819" t="s">
        <v>12237</v>
      </c>
      <c r="M7819" t="s">
        <v>22</v>
      </c>
      <c r="N7819" t="s">
        <v>2121</v>
      </c>
      <c r="O7819" t="s">
        <v>29</v>
      </c>
      <c r="P7819" t="s">
        <v>4734</v>
      </c>
      <c r="Q7819" s="13">
        <v>3643</v>
      </c>
      <c r="R7819" s="13">
        <v>3460.85</v>
      </c>
      <c r="S7819" s="1">
        <v>0.9</v>
      </c>
      <c r="T7819" t="s">
        <v>4724</v>
      </c>
      <c r="U7819" t="s">
        <v>97</v>
      </c>
      <c r="V7819" t="b">
        <v>1</v>
      </c>
      <c r="W7819">
        <v>5</v>
      </c>
      <c r="X7819" t="s">
        <v>4732</v>
      </c>
      <c r="Y7819" t="s">
        <v>4896</v>
      </c>
    </row>
    <row r="7820" spans="1:25" x14ac:dyDescent="0.4">
      <c r="A7820" t="s">
        <v>8961</v>
      </c>
      <c r="B7820" s="2">
        <f ca="1">TODAY()+OpportunityTbl[[#This Row],[CreatedOn_DaysFromToday]]</f>
        <v>44538</v>
      </c>
      <c r="C7820" s="2">
        <f ca="1">TODAY()+OpportunityTbl[[#This Row],[EstCloseDate_DaysFromToday]]</f>
        <v>44572</v>
      </c>
      <c r="D7820">
        <f ca="1">IF(OpportunityTbl[[#This Row],[statecode]]=0,"",OpportunityTbl[[#This Row],[Estimated Close Date]])</f>
        <v>44572</v>
      </c>
      <c r="E7820" s="14">
        <v>-572</v>
      </c>
      <c r="F7820" s="14">
        <v>-538</v>
      </c>
      <c r="G7820" t="s">
        <v>7082</v>
      </c>
      <c r="H7820" t="s">
        <v>7082</v>
      </c>
      <c r="I7820">
        <v>1</v>
      </c>
      <c r="J7820">
        <v>3</v>
      </c>
      <c r="K7820" t="s">
        <v>11801</v>
      </c>
      <c r="L7820" t="s">
        <v>12238</v>
      </c>
      <c r="M7820" t="s">
        <v>22</v>
      </c>
      <c r="N7820" t="s">
        <v>2121</v>
      </c>
      <c r="O7820" t="s">
        <v>29</v>
      </c>
      <c r="P7820" t="s">
        <v>2336</v>
      </c>
      <c r="Q7820" s="13">
        <v>2831</v>
      </c>
      <c r="R7820" s="13">
        <v>2746.07</v>
      </c>
      <c r="S7820" s="1">
        <v>0.5</v>
      </c>
      <c r="T7820" t="s">
        <v>168</v>
      </c>
      <c r="U7820" t="s">
        <v>100</v>
      </c>
      <c r="V7820" t="b">
        <v>1</v>
      </c>
      <c r="W7820">
        <v>3</v>
      </c>
      <c r="X7820" t="s">
        <v>240</v>
      </c>
      <c r="Y7820" t="s">
        <v>26</v>
      </c>
    </row>
    <row r="7821" spans="1:25" x14ac:dyDescent="0.4">
      <c r="A7821" t="s">
        <v>9272</v>
      </c>
      <c r="B7821" s="2">
        <f ca="1">TODAY()+OpportunityTbl[[#This Row],[CreatedOn_DaysFromToday]]</f>
        <v>44538</v>
      </c>
      <c r="C7821" s="2">
        <f ca="1">TODAY()+OpportunityTbl[[#This Row],[EstCloseDate_DaysFromToday]]</f>
        <v>44605</v>
      </c>
      <c r="D7821">
        <f ca="1">IF(OpportunityTbl[[#This Row],[statecode]]=0,"",OpportunityTbl[[#This Row],[Estimated Close Date]])</f>
        <v>44605</v>
      </c>
      <c r="E7821" s="14">
        <v>-572</v>
      </c>
      <c r="F7821" s="14">
        <v>-505</v>
      </c>
      <c r="G7821" t="s">
        <v>7082</v>
      </c>
      <c r="H7821" t="s">
        <v>7082</v>
      </c>
      <c r="I7821">
        <v>1</v>
      </c>
      <c r="J7821">
        <v>3</v>
      </c>
      <c r="K7821" t="s">
        <v>11722</v>
      </c>
      <c r="L7821" t="s">
        <v>12240</v>
      </c>
      <c r="M7821" t="s">
        <v>22</v>
      </c>
      <c r="N7821" t="s">
        <v>1816</v>
      </c>
      <c r="O7821" t="s">
        <v>29</v>
      </c>
      <c r="P7821" t="s">
        <v>4901</v>
      </c>
      <c r="Q7821" s="13">
        <v>9463</v>
      </c>
      <c r="R7821" s="13">
        <v>9084.48</v>
      </c>
      <c r="S7821" s="1">
        <v>0.5</v>
      </c>
      <c r="T7821" t="s">
        <v>168</v>
      </c>
      <c r="U7821" t="s">
        <v>100</v>
      </c>
      <c r="V7821" t="b">
        <v>1</v>
      </c>
      <c r="W7821">
        <v>4</v>
      </c>
      <c r="X7821" t="s">
        <v>240</v>
      </c>
      <c r="Y7821" t="s">
        <v>26</v>
      </c>
    </row>
    <row r="7822" spans="1:25" x14ac:dyDescent="0.4">
      <c r="A7822" t="s">
        <v>1584</v>
      </c>
      <c r="B7822" s="2">
        <f ca="1">TODAY()+OpportunityTbl[[#This Row],[CreatedOn_DaysFromToday]]</f>
        <v>44537</v>
      </c>
      <c r="C7822" s="2">
        <f ca="1">TODAY()+OpportunityTbl[[#This Row],[EstCloseDate_DaysFromToday]]</f>
        <v>44581</v>
      </c>
      <c r="D7822">
        <f ca="1">IF(OpportunityTbl[[#This Row],[statecode]]=0,"",OpportunityTbl[[#This Row],[Estimated Close Date]])</f>
        <v>44581</v>
      </c>
      <c r="E7822" s="14">
        <v>-573</v>
      </c>
      <c r="F7822" s="14">
        <v>-529</v>
      </c>
      <c r="G7822" t="s">
        <v>27</v>
      </c>
      <c r="H7822" t="s">
        <v>28</v>
      </c>
      <c r="I7822">
        <v>2</v>
      </c>
      <c r="J7822">
        <v>4</v>
      </c>
      <c r="K7822" t="s">
        <v>11796</v>
      </c>
      <c r="L7822" t="s">
        <v>12234</v>
      </c>
      <c r="M7822" t="s">
        <v>22</v>
      </c>
      <c r="N7822" t="s">
        <v>518</v>
      </c>
      <c r="O7822" t="s">
        <v>29</v>
      </c>
      <c r="P7822" t="s">
        <v>532</v>
      </c>
      <c r="Q7822" s="13">
        <v>1645</v>
      </c>
      <c r="S7822" s="1">
        <v>0.1</v>
      </c>
      <c r="T7822" t="s">
        <v>23</v>
      </c>
      <c r="U7822" t="s">
        <v>24</v>
      </c>
      <c r="V7822" t="b">
        <v>1</v>
      </c>
      <c r="W7822">
        <v>2.5</v>
      </c>
      <c r="X7822" t="s">
        <v>25</v>
      </c>
      <c r="Y7822" t="s">
        <v>26</v>
      </c>
    </row>
    <row r="7823" spans="1:25" x14ac:dyDescent="0.4">
      <c r="A7823" t="s">
        <v>2243</v>
      </c>
      <c r="B7823" s="2">
        <f ca="1">TODAY()+OpportunityTbl[[#This Row],[CreatedOn_DaysFromToday]]</f>
        <v>44537</v>
      </c>
      <c r="C7823" s="2">
        <f ca="1">TODAY()+OpportunityTbl[[#This Row],[EstCloseDate_DaysFromToday]]</f>
        <v>44584</v>
      </c>
      <c r="D7823">
        <f ca="1">IF(OpportunityTbl[[#This Row],[statecode]]=0,"",OpportunityTbl[[#This Row],[Estimated Close Date]])</f>
        <v>44584</v>
      </c>
      <c r="E7823" s="14">
        <v>-573</v>
      </c>
      <c r="F7823" s="14">
        <v>-526</v>
      </c>
      <c r="G7823" t="s">
        <v>27</v>
      </c>
      <c r="H7823" t="s">
        <v>28</v>
      </c>
      <c r="I7823">
        <v>2</v>
      </c>
      <c r="J7823">
        <v>4</v>
      </c>
      <c r="K7823" t="s">
        <v>11790</v>
      </c>
      <c r="L7823" t="s">
        <v>12236</v>
      </c>
      <c r="M7823" t="s">
        <v>22</v>
      </c>
      <c r="N7823" t="s">
        <v>1710</v>
      </c>
      <c r="O7823" t="s">
        <v>29</v>
      </c>
      <c r="P7823" t="s">
        <v>1722</v>
      </c>
      <c r="Q7823" s="13">
        <v>2995</v>
      </c>
      <c r="S7823" s="1">
        <v>0.3</v>
      </c>
      <c r="T7823" t="s">
        <v>168</v>
      </c>
      <c r="U7823" t="s">
        <v>24</v>
      </c>
      <c r="V7823" t="b">
        <v>1</v>
      </c>
      <c r="W7823">
        <v>4</v>
      </c>
      <c r="X7823" t="s">
        <v>157</v>
      </c>
      <c r="Y7823" t="s">
        <v>26</v>
      </c>
    </row>
    <row r="7824" spans="1:25" x14ac:dyDescent="0.4">
      <c r="A7824" t="s">
        <v>2334</v>
      </c>
      <c r="B7824" s="2">
        <f ca="1">TODAY()+OpportunityTbl[[#This Row],[CreatedOn_DaysFromToday]]</f>
        <v>44537</v>
      </c>
      <c r="C7824" s="2">
        <f ca="1">TODAY()+OpportunityTbl[[#This Row],[EstCloseDate_DaysFromToday]]</f>
        <v>44600</v>
      </c>
      <c r="D7824">
        <f ca="1">IF(OpportunityTbl[[#This Row],[statecode]]=0,"",OpportunityTbl[[#This Row],[Estimated Close Date]])</f>
        <v>44600</v>
      </c>
      <c r="E7824" s="14">
        <v>-573</v>
      </c>
      <c r="F7824" s="14">
        <v>-510</v>
      </c>
      <c r="G7824" t="s">
        <v>27</v>
      </c>
      <c r="H7824" t="s">
        <v>28</v>
      </c>
      <c r="I7824">
        <v>2</v>
      </c>
      <c r="J7824">
        <v>4</v>
      </c>
      <c r="K7824" t="s">
        <v>11802</v>
      </c>
      <c r="L7824" t="s">
        <v>12240</v>
      </c>
      <c r="M7824" t="s">
        <v>22</v>
      </c>
      <c r="N7824" t="s">
        <v>2121</v>
      </c>
      <c r="O7824" t="s">
        <v>29</v>
      </c>
      <c r="P7824" t="s">
        <v>2167</v>
      </c>
      <c r="Q7824" s="13">
        <v>5163</v>
      </c>
      <c r="S7824" s="1">
        <v>0.3</v>
      </c>
      <c r="T7824" t="s">
        <v>168</v>
      </c>
      <c r="U7824" t="s">
        <v>24</v>
      </c>
      <c r="V7824" t="b">
        <v>0</v>
      </c>
      <c r="W7824">
        <v>4</v>
      </c>
      <c r="X7824" t="s">
        <v>240</v>
      </c>
      <c r="Y7824" t="s">
        <v>26</v>
      </c>
    </row>
    <row r="7825" spans="1:25" x14ac:dyDescent="0.4">
      <c r="A7825" t="s">
        <v>3635</v>
      </c>
      <c r="B7825" s="2">
        <f ca="1">TODAY()+OpportunityTbl[[#This Row],[CreatedOn_DaysFromToday]]</f>
        <v>44537</v>
      </c>
      <c r="C7825" s="2">
        <f ca="1">TODAY()+OpportunityTbl[[#This Row],[EstCloseDate_DaysFromToday]]</f>
        <v>44577</v>
      </c>
      <c r="D7825">
        <f ca="1">IF(OpportunityTbl[[#This Row],[statecode]]=0,"",OpportunityTbl[[#This Row],[Estimated Close Date]])</f>
        <v>44577</v>
      </c>
      <c r="E7825" s="14">
        <v>-573</v>
      </c>
      <c r="F7825" s="14">
        <v>-533</v>
      </c>
      <c r="G7825" t="s">
        <v>27</v>
      </c>
      <c r="H7825" t="s">
        <v>28</v>
      </c>
      <c r="I7825">
        <v>2</v>
      </c>
      <c r="J7825">
        <v>4</v>
      </c>
      <c r="K7825" t="s">
        <v>11748</v>
      </c>
      <c r="L7825" t="s">
        <v>12239</v>
      </c>
      <c r="M7825" t="s">
        <v>22</v>
      </c>
      <c r="N7825" t="s">
        <v>31</v>
      </c>
      <c r="O7825" t="s">
        <v>29</v>
      </c>
      <c r="P7825" t="s">
        <v>32</v>
      </c>
      <c r="Q7825" s="13">
        <v>5593</v>
      </c>
      <c r="S7825" s="1">
        <v>0.1</v>
      </c>
      <c r="T7825" t="s">
        <v>23</v>
      </c>
      <c r="U7825" t="s">
        <v>100</v>
      </c>
      <c r="V7825" t="b">
        <v>0</v>
      </c>
      <c r="W7825">
        <v>2</v>
      </c>
      <c r="X7825" t="s">
        <v>25</v>
      </c>
      <c r="Y7825" t="s">
        <v>26</v>
      </c>
    </row>
    <row r="7826" spans="1:25" x14ac:dyDescent="0.4">
      <c r="A7826" t="s">
        <v>3734</v>
      </c>
      <c r="B7826" s="2">
        <f ca="1">TODAY()+OpportunityTbl[[#This Row],[CreatedOn_DaysFromToday]]</f>
        <v>44537</v>
      </c>
      <c r="C7826" s="2">
        <f ca="1">TODAY()+OpportunityTbl[[#This Row],[EstCloseDate_DaysFromToday]]</f>
        <v>44564</v>
      </c>
      <c r="D7826">
        <f ca="1">IF(OpportunityTbl[[#This Row],[statecode]]=0,"",OpportunityTbl[[#This Row],[Estimated Close Date]])</f>
        <v>44564</v>
      </c>
      <c r="E7826" s="14">
        <v>-573</v>
      </c>
      <c r="F7826" s="14">
        <v>-546</v>
      </c>
      <c r="G7826" t="s">
        <v>27</v>
      </c>
      <c r="H7826" t="s">
        <v>28</v>
      </c>
      <c r="I7826">
        <v>2</v>
      </c>
      <c r="J7826">
        <v>4</v>
      </c>
      <c r="K7826" t="s">
        <v>11803</v>
      </c>
      <c r="L7826" t="s">
        <v>12239</v>
      </c>
      <c r="M7826" t="s">
        <v>22</v>
      </c>
      <c r="N7826" t="s">
        <v>31</v>
      </c>
      <c r="O7826" t="s">
        <v>29</v>
      </c>
      <c r="P7826" t="s">
        <v>319</v>
      </c>
      <c r="Q7826" s="13">
        <v>4732</v>
      </c>
      <c r="S7826" s="1">
        <v>0.1</v>
      </c>
      <c r="T7826" t="s">
        <v>23</v>
      </c>
      <c r="U7826" t="s">
        <v>24</v>
      </c>
      <c r="V7826" t="b">
        <v>1</v>
      </c>
      <c r="W7826">
        <v>2</v>
      </c>
      <c r="X7826" t="s">
        <v>25</v>
      </c>
      <c r="Y7826" t="s">
        <v>26</v>
      </c>
    </row>
    <row r="7827" spans="1:25" x14ac:dyDescent="0.4">
      <c r="A7827" t="s">
        <v>3965</v>
      </c>
      <c r="B7827" s="2">
        <f ca="1">TODAY()+OpportunityTbl[[#This Row],[CreatedOn_DaysFromToday]]</f>
        <v>44537</v>
      </c>
      <c r="C7827" s="2">
        <f ca="1">TODAY()+OpportunityTbl[[#This Row],[EstCloseDate_DaysFromToday]]</f>
        <v>44596</v>
      </c>
      <c r="D7827">
        <f ca="1">IF(OpportunityTbl[[#This Row],[statecode]]=0,"",OpportunityTbl[[#This Row],[Estimated Close Date]])</f>
        <v>44596</v>
      </c>
      <c r="E7827" s="14">
        <v>-573</v>
      </c>
      <c r="F7827" s="14">
        <v>-514</v>
      </c>
      <c r="G7827" t="s">
        <v>27</v>
      </c>
      <c r="H7827" t="s">
        <v>28</v>
      </c>
      <c r="I7827">
        <v>2</v>
      </c>
      <c r="J7827">
        <v>4</v>
      </c>
      <c r="K7827" t="s">
        <v>11754</v>
      </c>
      <c r="L7827" t="s">
        <v>12239</v>
      </c>
      <c r="M7827" t="s">
        <v>22</v>
      </c>
      <c r="N7827" t="s">
        <v>513</v>
      </c>
      <c r="O7827" t="s">
        <v>29</v>
      </c>
      <c r="P7827" t="s">
        <v>525</v>
      </c>
      <c r="Q7827" s="13">
        <v>6949</v>
      </c>
      <c r="S7827" s="1">
        <v>0.1</v>
      </c>
      <c r="T7827" t="s">
        <v>23</v>
      </c>
      <c r="U7827" t="s">
        <v>24</v>
      </c>
      <c r="V7827" t="b">
        <v>0</v>
      </c>
      <c r="W7827">
        <v>2</v>
      </c>
      <c r="X7827" t="s">
        <v>25</v>
      </c>
      <c r="Y7827" t="s">
        <v>26</v>
      </c>
    </row>
    <row r="7828" spans="1:25" x14ac:dyDescent="0.4">
      <c r="A7828" t="s">
        <v>4046</v>
      </c>
      <c r="B7828" s="2">
        <f ca="1">TODAY()+OpportunityTbl[[#This Row],[CreatedOn_DaysFromToday]]</f>
        <v>44537</v>
      </c>
      <c r="C7828" s="2">
        <f ca="1">TODAY()+OpportunityTbl[[#This Row],[EstCloseDate_DaysFromToday]]</f>
        <v>44600</v>
      </c>
      <c r="D7828">
        <f ca="1">IF(OpportunityTbl[[#This Row],[statecode]]=0,"",OpportunityTbl[[#This Row],[Estimated Close Date]])</f>
        <v>44600</v>
      </c>
      <c r="E7828" s="14">
        <v>-573</v>
      </c>
      <c r="F7828" s="14">
        <v>-510</v>
      </c>
      <c r="G7828" t="s">
        <v>27</v>
      </c>
      <c r="H7828" t="s">
        <v>28</v>
      </c>
      <c r="I7828">
        <v>2</v>
      </c>
      <c r="J7828">
        <v>4</v>
      </c>
      <c r="K7828" t="s">
        <v>11736</v>
      </c>
      <c r="L7828" t="s">
        <v>12239</v>
      </c>
      <c r="M7828" t="s">
        <v>22</v>
      </c>
      <c r="N7828" t="s">
        <v>779</v>
      </c>
      <c r="O7828" t="s">
        <v>29</v>
      </c>
      <c r="P7828" t="s">
        <v>780</v>
      </c>
      <c r="Q7828" s="13">
        <v>5605</v>
      </c>
      <c r="S7828" s="1">
        <v>0.1</v>
      </c>
      <c r="T7828" t="s">
        <v>23</v>
      </c>
      <c r="U7828" t="s">
        <v>24</v>
      </c>
      <c r="V7828" t="b">
        <v>1</v>
      </c>
      <c r="W7828">
        <v>2</v>
      </c>
      <c r="X7828" t="s">
        <v>25</v>
      </c>
      <c r="Y7828" t="s">
        <v>26</v>
      </c>
    </row>
    <row r="7829" spans="1:25" x14ac:dyDescent="0.4">
      <c r="A7829" t="s">
        <v>4233</v>
      </c>
      <c r="B7829" s="2">
        <f ca="1">TODAY()+OpportunityTbl[[#This Row],[CreatedOn_DaysFromToday]]</f>
        <v>44537</v>
      </c>
      <c r="C7829" s="2">
        <f ca="1">TODAY()+OpportunityTbl[[#This Row],[EstCloseDate_DaysFromToday]]</f>
        <v>44587</v>
      </c>
      <c r="D7829">
        <f ca="1">IF(OpportunityTbl[[#This Row],[statecode]]=0,"",OpportunityTbl[[#This Row],[Estimated Close Date]])</f>
        <v>44587</v>
      </c>
      <c r="E7829" s="14">
        <v>-573</v>
      </c>
      <c r="F7829" s="14">
        <v>-523</v>
      </c>
      <c r="G7829" t="s">
        <v>27</v>
      </c>
      <c r="H7829" t="s">
        <v>28</v>
      </c>
      <c r="I7829">
        <v>2</v>
      </c>
      <c r="J7829">
        <v>4</v>
      </c>
      <c r="K7829" t="s">
        <v>11796</v>
      </c>
      <c r="L7829" t="s">
        <v>12239</v>
      </c>
      <c r="M7829" t="s">
        <v>22</v>
      </c>
      <c r="N7829" t="s">
        <v>480</v>
      </c>
      <c r="O7829" t="s">
        <v>29</v>
      </c>
      <c r="P7829" t="s">
        <v>521</v>
      </c>
      <c r="Q7829" s="13">
        <v>8139</v>
      </c>
      <c r="S7829" s="1">
        <v>0.1</v>
      </c>
      <c r="T7829" t="s">
        <v>23</v>
      </c>
      <c r="U7829" t="s">
        <v>97</v>
      </c>
      <c r="V7829" t="b">
        <v>1</v>
      </c>
      <c r="W7829">
        <v>2</v>
      </c>
      <c r="X7829" t="s">
        <v>25</v>
      </c>
      <c r="Y7829" t="s">
        <v>26</v>
      </c>
    </row>
    <row r="7830" spans="1:25" x14ac:dyDescent="0.4">
      <c r="A7830" t="s">
        <v>6311</v>
      </c>
      <c r="B7830" s="2">
        <f ca="1">TODAY()+OpportunityTbl[[#This Row],[CreatedOn_DaysFromToday]]</f>
        <v>44537</v>
      </c>
      <c r="C7830" s="2">
        <f ca="1">TODAY()+OpportunityTbl[[#This Row],[EstCloseDate_DaysFromToday]]</f>
        <v>44602</v>
      </c>
      <c r="D7830">
        <f ca="1">IF(OpportunityTbl[[#This Row],[statecode]]=0,"",OpportunityTbl[[#This Row],[Estimated Close Date]])</f>
        <v>44602</v>
      </c>
      <c r="E7830" s="14">
        <v>-573</v>
      </c>
      <c r="F7830" s="14">
        <v>-508</v>
      </c>
      <c r="G7830" t="s">
        <v>27</v>
      </c>
      <c r="H7830" t="s">
        <v>28</v>
      </c>
      <c r="I7830">
        <v>2</v>
      </c>
      <c r="J7830">
        <v>4</v>
      </c>
      <c r="K7830" t="s">
        <v>11726</v>
      </c>
      <c r="L7830" t="s">
        <v>12238</v>
      </c>
      <c r="M7830" t="s">
        <v>22</v>
      </c>
      <c r="N7830" t="s">
        <v>480</v>
      </c>
      <c r="O7830" t="s">
        <v>29</v>
      </c>
      <c r="P7830" t="s">
        <v>521</v>
      </c>
      <c r="Q7830" s="13">
        <v>3579</v>
      </c>
      <c r="S7830" s="1">
        <v>0.1</v>
      </c>
      <c r="T7830" t="s">
        <v>23</v>
      </c>
      <c r="U7830" t="s">
        <v>97</v>
      </c>
      <c r="V7830" t="b">
        <v>0</v>
      </c>
      <c r="W7830">
        <v>2</v>
      </c>
      <c r="X7830" t="s">
        <v>25</v>
      </c>
      <c r="Y7830" t="s">
        <v>4926</v>
      </c>
    </row>
    <row r="7831" spans="1:25" x14ac:dyDescent="0.4">
      <c r="A7831" t="s">
        <v>7058</v>
      </c>
      <c r="B7831" s="2">
        <f ca="1">TODAY()+OpportunityTbl[[#This Row],[CreatedOn_DaysFromToday]]</f>
        <v>44537</v>
      </c>
      <c r="C7831" s="2">
        <f ca="1">TODAY()+OpportunityTbl[[#This Row],[EstCloseDate_DaysFromToday]]</f>
        <v>44578</v>
      </c>
      <c r="D7831">
        <f ca="1">IF(OpportunityTbl[[#This Row],[statecode]]=0,"",OpportunityTbl[[#This Row],[Estimated Close Date]])</f>
        <v>44578</v>
      </c>
      <c r="E7831" s="14">
        <v>-573</v>
      </c>
      <c r="F7831" s="14">
        <v>-532</v>
      </c>
      <c r="G7831" t="s">
        <v>27</v>
      </c>
      <c r="H7831" t="s">
        <v>28</v>
      </c>
      <c r="I7831">
        <v>2</v>
      </c>
      <c r="J7831">
        <v>4</v>
      </c>
      <c r="K7831" t="s">
        <v>11704</v>
      </c>
      <c r="L7831" t="s">
        <v>12233</v>
      </c>
      <c r="M7831" t="s">
        <v>22</v>
      </c>
      <c r="N7831" t="s">
        <v>31</v>
      </c>
      <c r="O7831" t="s">
        <v>29</v>
      </c>
      <c r="P7831" t="s">
        <v>32</v>
      </c>
      <c r="Q7831" s="13">
        <v>21645</v>
      </c>
      <c r="S7831" s="1">
        <v>0.1</v>
      </c>
      <c r="T7831" t="s">
        <v>23</v>
      </c>
      <c r="U7831" t="s">
        <v>100</v>
      </c>
      <c r="V7831" t="b">
        <v>0</v>
      </c>
      <c r="W7831">
        <v>2.5</v>
      </c>
      <c r="X7831" t="s">
        <v>25</v>
      </c>
      <c r="Y7831" t="s">
        <v>4896</v>
      </c>
    </row>
    <row r="7832" spans="1:25" x14ac:dyDescent="0.4">
      <c r="A7832" t="s">
        <v>7384</v>
      </c>
      <c r="B7832" s="2">
        <f ca="1">TODAY()+OpportunityTbl[[#This Row],[CreatedOn_DaysFromToday]]</f>
        <v>44537</v>
      </c>
      <c r="C7832" s="2">
        <f ca="1">TODAY()+OpportunityTbl[[#This Row],[EstCloseDate_DaysFromToday]]</f>
        <v>44581</v>
      </c>
      <c r="D7832">
        <f ca="1">IF(OpportunityTbl[[#This Row],[statecode]]=0,"",OpportunityTbl[[#This Row],[Estimated Close Date]])</f>
        <v>44581</v>
      </c>
      <c r="E7832" s="14">
        <v>-573</v>
      </c>
      <c r="F7832" s="14">
        <v>-529</v>
      </c>
      <c r="G7832" t="s">
        <v>7082</v>
      </c>
      <c r="H7832" t="s">
        <v>7082</v>
      </c>
      <c r="I7832">
        <v>1</v>
      </c>
      <c r="J7832">
        <v>3</v>
      </c>
      <c r="K7832" t="s">
        <v>11754</v>
      </c>
      <c r="L7832" t="s">
        <v>12239</v>
      </c>
      <c r="M7832" t="s">
        <v>22</v>
      </c>
      <c r="N7832" t="s">
        <v>469</v>
      </c>
      <c r="O7832" t="s">
        <v>29</v>
      </c>
      <c r="P7832" t="s">
        <v>470</v>
      </c>
      <c r="Q7832" s="13">
        <v>7242</v>
      </c>
      <c r="R7832" s="13">
        <v>7097.16</v>
      </c>
      <c r="S7832" s="1">
        <v>0.3</v>
      </c>
      <c r="T7832" t="s">
        <v>168</v>
      </c>
      <c r="U7832" t="s">
        <v>97</v>
      </c>
      <c r="V7832" t="b">
        <v>1</v>
      </c>
      <c r="W7832">
        <v>2</v>
      </c>
      <c r="X7832" t="s">
        <v>157</v>
      </c>
      <c r="Y7832" t="s">
        <v>4892</v>
      </c>
    </row>
    <row r="7833" spans="1:25" x14ac:dyDescent="0.4">
      <c r="A7833" t="s">
        <v>8108</v>
      </c>
      <c r="B7833" s="2">
        <f ca="1">TODAY()+OpportunityTbl[[#This Row],[CreatedOn_DaysFromToday]]</f>
        <v>44537</v>
      </c>
      <c r="C7833" s="2">
        <f ca="1">TODAY()+OpportunityTbl[[#This Row],[EstCloseDate_DaysFromToday]]</f>
        <v>44584</v>
      </c>
      <c r="D7833">
        <f ca="1">IF(OpportunityTbl[[#This Row],[statecode]]=0,"",OpportunityTbl[[#This Row],[Estimated Close Date]])</f>
        <v>44584</v>
      </c>
      <c r="E7833" s="14">
        <v>-573</v>
      </c>
      <c r="F7833" s="14">
        <v>-526</v>
      </c>
      <c r="G7833" t="s">
        <v>7082</v>
      </c>
      <c r="H7833" t="s">
        <v>7082</v>
      </c>
      <c r="I7833">
        <v>1</v>
      </c>
      <c r="J7833">
        <v>3</v>
      </c>
      <c r="K7833" t="s">
        <v>11739</v>
      </c>
      <c r="L7833" t="s">
        <v>12236</v>
      </c>
      <c r="M7833" t="s">
        <v>22</v>
      </c>
      <c r="N7833" t="s">
        <v>480</v>
      </c>
      <c r="O7833" t="s">
        <v>29</v>
      </c>
      <c r="P7833" t="s">
        <v>481</v>
      </c>
      <c r="Q7833" s="13">
        <v>2689</v>
      </c>
      <c r="R7833" s="13">
        <v>2621.78</v>
      </c>
      <c r="S7833" s="1">
        <v>0.5</v>
      </c>
      <c r="T7833" t="s">
        <v>168</v>
      </c>
      <c r="U7833" t="s">
        <v>100</v>
      </c>
      <c r="V7833" t="b">
        <v>1</v>
      </c>
      <c r="W7833">
        <v>2.5</v>
      </c>
      <c r="X7833" t="s">
        <v>240</v>
      </c>
      <c r="Y7833" t="s">
        <v>4892</v>
      </c>
    </row>
    <row r="7834" spans="1:25" x14ac:dyDescent="0.4">
      <c r="A7834" t="s">
        <v>1324</v>
      </c>
      <c r="B7834" s="2">
        <f ca="1">TODAY()+OpportunityTbl[[#This Row],[CreatedOn_DaysFromToday]]</f>
        <v>44536</v>
      </c>
      <c r="C7834" s="2">
        <f ca="1">TODAY()+OpportunityTbl[[#This Row],[EstCloseDate_DaysFromToday]]</f>
        <v>44585</v>
      </c>
      <c r="D7834">
        <f ca="1">IF(OpportunityTbl[[#This Row],[statecode]]=0,"",OpportunityTbl[[#This Row],[Estimated Close Date]])</f>
        <v>44585</v>
      </c>
      <c r="E7834" s="14">
        <v>-574</v>
      </c>
      <c r="F7834" s="14">
        <v>-525</v>
      </c>
      <c r="G7834" t="s">
        <v>27</v>
      </c>
      <c r="H7834" t="s">
        <v>28</v>
      </c>
      <c r="I7834">
        <v>2</v>
      </c>
      <c r="J7834">
        <v>4</v>
      </c>
      <c r="K7834" t="s">
        <v>11796</v>
      </c>
      <c r="L7834" t="s">
        <v>12234</v>
      </c>
      <c r="M7834" t="s">
        <v>22</v>
      </c>
      <c r="N7834" t="s">
        <v>513</v>
      </c>
      <c r="O7834" t="s">
        <v>29</v>
      </c>
      <c r="P7834" t="s">
        <v>514</v>
      </c>
      <c r="Q7834" s="13">
        <v>2275</v>
      </c>
      <c r="S7834" s="1">
        <v>0.1</v>
      </c>
      <c r="T7834" t="s">
        <v>23</v>
      </c>
      <c r="U7834" t="s">
        <v>97</v>
      </c>
      <c r="V7834" t="b">
        <v>1</v>
      </c>
      <c r="W7834">
        <v>2.5</v>
      </c>
      <c r="X7834" t="s">
        <v>25</v>
      </c>
      <c r="Y7834" t="s">
        <v>26</v>
      </c>
    </row>
    <row r="7835" spans="1:25" x14ac:dyDescent="0.4">
      <c r="A7835" t="s">
        <v>1585</v>
      </c>
      <c r="B7835" s="2">
        <f ca="1">TODAY()+OpportunityTbl[[#This Row],[CreatedOn_DaysFromToday]]</f>
        <v>44536</v>
      </c>
      <c r="C7835" s="2">
        <f ca="1">TODAY()+OpportunityTbl[[#This Row],[EstCloseDate_DaysFromToday]]</f>
        <v>44580</v>
      </c>
      <c r="D7835">
        <f ca="1">IF(OpportunityTbl[[#This Row],[statecode]]=0,"",OpportunityTbl[[#This Row],[Estimated Close Date]])</f>
        <v>44580</v>
      </c>
      <c r="E7835" s="14">
        <v>-574</v>
      </c>
      <c r="F7835" s="14">
        <v>-530</v>
      </c>
      <c r="G7835" t="s">
        <v>27</v>
      </c>
      <c r="H7835" t="s">
        <v>28</v>
      </c>
      <c r="I7835">
        <v>2</v>
      </c>
      <c r="J7835">
        <v>4</v>
      </c>
      <c r="K7835" t="s">
        <v>11780</v>
      </c>
      <c r="L7835" t="s">
        <v>12234</v>
      </c>
      <c r="M7835" t="s">
        <v>22</v>
      </c>
      <c r="N7835" t="s">
        <v>518</v>
      </c>
      <c r="O7835" t="s">
        <v>29</v>
      </c>
      <c r="P7835" t="s">
        <v>532</v>
      </c>
      <c r="Q7835" s="13">
        <v>2406</v>
      </c>
      <c r="S7835" s="1">
        <v>0.1</v>
      </c>
      <c r="T7835" t="s">
        <v>23</v>
      </c>
      <c r="U7835" t="s">
        <v>24</v>
      </c>
      <c r="V7835" t="b">
        <v>1</v>
      </c>
      <c r="W7835">
        <v>2.5</v>
      </c>
      <c r="X7835" t="s">
        <v>25</v>
      </c>
      <c r="Y7835" t="s">
        <v>26</v>
      </c>
    </row>
    <row r="7836" spans="1:25" x14ac:dyDescent="0.4">
      <c r="A7836" t="s">
        <v>2598</v>
      </c>
      <c r="B7836" s="2">
        <f ca="1">TODAY()+OpportunityTbl[[#This Row],[CreatedOn_DaysFromToday]]</f>
        <v>44536</v>
      </c>
      <c r="C7836" s="2">
        <f ca="1">TODAY()+OpportunityTbl[[#This Row],[EstCloseDate_DaysFromToday]]</f>
        <v>44587</v>
      </c>
      <c r="D7836">
        <f ca="1">IF(OpportunityTbl[[#This Row],[statecode]]=0,"",OpportunityTbl[[#This Row],[Estimated Close Date]])</f>
        <v>44587</v>
      </c>
      <c r="E7836" s="14">
        <v>-574</v>
      </c>
      <c r="F7836" s="14">
        <v>-523</v>
      </c>
      <c r="G7836" t="s">
        <v>27</v>
      </c>
      <c r="H7836" t="s">
        <v>28</v>
      </c>
      <c r="I7836">
        <v>2</v>
      </c>
      <c r="J7836">
        <v>4</v>
      </c>
      <c r="K7836" t="s">
        <v>11804</v>
      </c>
      <c r="L7836" t="s">
        <v>12236</v>
      </c>
      <c r="M7836" t="s">
        <v>22</v>
      </c>
      <c r="N7836" t="s">
        <v>2069</v>
      </c>
      <c r="O7836" t="s">
        <v>29</v>
      </c>
      <c r="P7836" t="s">
        <v>2084</v>
      </c>
      <c r="Q7836" s="13">
        <v>1499</v>
      </c>
      <c r="S7836" s="1">
        <v>0.1</v>
      </c>
      <c r="T7836" t="s">
        <v>23</v>
      </c>
      <c r="U7836" t="s">
        <v>24</v>
      </c>
      <c r="V7836" t="b">
        <v>0</v>
      </c>
      <c r="W7836">
        <v>4.5</v>
      </c>
      <c r="X7836" t="s">
        <v>25</v>
      </c>
      <c r="Y7836" t="s">
        <v>26</v>
      </c>
    </row>
    <row r="7837" spans="1:25" x14ac:dyDescent="0.4">
      <c r="A7837" t="s">
        <v>2769</v>
      </c>
      <c r="B7837" s="2">
        <f ca="1">TODAY()+OpportunityTbl[[#This Row],[CreatedOn_DaysFromToday]]</f>
        <v>44536</v>
      </c>
      <c r="C7837" s="2">
        <f ca="1">TODAY()+OpportunityTbl[[#This Row],[EstCloseDate_DaysFromToday]]</f>
        <v>44589</v>
      </c>
      <c r="D7837">
        <f ca="1">IF(OpportunityTbl[[#This Row],[statecode]]=0,"",OpportunityTbl[[#This Row],[Estimated Close Date]])</f>
        <v>44589</v>
      </c>
      <c r="E7837" s="14">
        <v>-574</v>
      </c>
      <c r="F7837" s="14">
        <v>-521</v>
      </c>
      <c r="G7837" t="s">
        <v>27</v>
      </c>
      <c r="H7837" t="s">
        <v>28</v>
      </c>
      <c r="I7837">
        <v>2</v>
      </c>
      <c r="J7837">
        <v>4</v>
      </c>
      <c r="K7837" t="s">
        <v>11718</v>
      </c>
      <c r="L7837" t="s">
        <v>12239</v>
      </c>
      <c r="M7837" t="s">
        <v>22</v>
      </c>
      <c r="N7837" t="s">
        <v>1617</v>
      </c>
      <c r="O7837" t="s">
        <v>29</v>
      </c>
      <c r="P7837" t="s">
        <v>1620</v>
      </c>
      <c r="Q7837" s="13">
        <v>7445</v>
      </c>
      <c r="S7837" s="1">
        <v>0.1</v>
      </c>
      <c r="T7837" t="s">
        <v>23</v>
      </c>
      <c r="U7837" t="s">
        <v>100</v>
      </c>
      <c r="V7837" t="b">
        <v>1</v>
      </c>
      <c r="W7837">
        <v>3</v>
      </c>
      <c r="X7837" t="s">
        <v>25</v>
      </c>
      <c r="Y7837" t="s">
        <v>26</v>
      </c>
    </row>
    <row r="7838" spans="1:25" x14ac:dyDescent="0.4">
      <c r="A7838" t="s">
        <v>2842</v>
      </c>
      <c r="B7838" s="2">
        <f ca="1">TODAY()+OpportunityTbl[[#This Row],[CreatedOn_DaysFromToday]]</f>
        <v>44536</v>
      </c>
      <c r="C7838" s="2">
        <f ca="1">TODAY()+OpportunityTbl[[#This Row],[EstCloseDate_DaysFromToday]]</f>
        <v>44606</v>
      </c>
      <c r="D7838">
        <f ca="1">IF(OpportunityTbl[[#This Row],[statecode]]=0,"",OpportunityTbl[[#This Row],[Estimated Close Date]])</f>
        <v>44606</v>
      </c>
      <c r="E7838" s="14">
        <v>-574</v>
      </c>
      <c r="F7838" s="14">
        <v>-504</v>
      </c>
      <c r="G7838" t="s">
        <v>27</v>
      </c>
      <c r="H7838" t="s">
        <v>28</v>
      </c>
      <c r="I7838">
        <v>2</v>
      </c>
      <c r="J7838">
        <v>4</v>
      </c>
      <c r="K7838" t="s">
        <v>11763</v>
      </c>
      <c r="L7838" t="s">
        <v>12238</v>
      </c>
      <c r="M7838" t="s">
        <v>22</v>
      </c>
      <c r="N7838" t="s">
        <v>1727</v>
      </c>
      <c r="O7838" t="s">
        <v>29</v>
      </c>
      <c r="P7838" t="s">
        <v>1791</v>
      </c>
      <c r="Q7838" s="13">
        <v>2525</v>
      </c>
      <c r="S7838" s="1">
        <v>0.1</v>
      </c>
      <c r="T7838" t="s">
        <v>23</v>
      </c>
      <c r="U7838" t="s">
        <v>24</v>
      </c>
      <c r="V7838" t="b">
        <v>1</v>
      </c>
      <c r="W7838">
        <v>3</v>
      </c>
      <c r="X7838" t="s">
        <v>25</v>
      </c>
      <c r="Y7838" t="s">
        <v>26</v>
      </c>
    </row>
    <row r="7839" spans="1:25" x14ac:dyDescent="0.4">
      <c r="A7839" t="s">
        <v>2843</v>
      </c>
      <c r="B7839" s="2">
        <f ca="1">TODAY()+OpportunityTbl[[#This Row],[CreatedOn_DaysFromToday]]</f>
        <v>44536</v>
      </c>
      <c r="C7839" s="2">
        <f ca="1">TODAY()+OpportunityTbl[[#This Row],[EstCloseDate_DaysFromToday]]</f>
        <v>44580</v>
      </c>
      <c r="D7839">
        <f ca="1">IF(OpportunityTbl[[#This Row],[statecode]]=0,"",OpportunityTbl[[#This Row],[Estimated Close Date]])</f>
        <v>44580</v>
      </c>
      <c r="E7839" s="14">
        <v>-574</v>
      </c>
      <c r="F7839" s="14">
        <v>-530</v>
      </c>
      <c r="G7839" t="s">
        <v>27</v>
      </c>
      <c r="H7839" t="s">
        <v>28</v>
      </c>
      <c r="I7839">
        <v>2</v>
      </c>
      <c r="J7839">
        <v>4</v>
      </c>
      <c r="K7839" t="s">
        <v>11769</v>
      </c>
      <c r="L7839" t="s">
        <v>12238</v>
      </c>
      <c r="M7839" t="s">
        <v>22</v>
      </c>
      <c r="N7839" t="s">
        <v>1762</v>
      </c>
      <c r="O7839" t="s">
        <v>29</v>
      </c>
      <c r="P7839" t="s">
        <v>1763</v>
      </c>
      <c r="Q7839" s="13">
        <v>3050</v>
      </c>
      <c r="S7839" s="1">
        <v>0.1</v>
      </c>
      <c r="T7839" t="s">
        <v>23</v>
      </c>
      <c r="U7839" t="s">
        <v>97</v>
      </c>
      <c r="V7839" t="b">
        <v>1</v>
      </c>
      <c r="W7839">
        <v>3</v>
      </c>
      <c r="X7839" t="s">
        <v>25</v>
      </c>
      <c r="Y7839" t="s">
        <v>26</v>
      </c>
    </row>
    <row r="7840" spans="1:25" x14ac:dyDescent="0.4">
      <c r="A7840" t="s">
        <v>4047</v>
      </c>
      <c r="B7840" s="2">
        <f ca="1">TODAY()+OpportunityTbl[[#This Row],[CreatedOn_DaysFromToday]]</f>
        <v>44536</v>
      </c>
      <c r="C7840" s="2">
        <f ca="1">TODAY()+OpportunityTbl[[#This Row],[EstCloseDate_DaysFromToday]]</f>
        <v>44585</v>
      </c>
      <c r="D7840">
        <f ca="1">IF(OpportunityTbl[[#This Row],[statecode]]=0,"",OpportunityTbl[[#This Row],[Estimated Close Date]])</f>
        <v>44585</v>
      </c>
      <c r="E7840" s="14">
        <v>-574</v>
      </c>
      <c r="F7840" s="14">
        <v>-525</v>
      </c>
      <c r="G7840" t="s">
        <v>27</v>
      </c>
      <c r="H7840" t="s">
        <v>28</v>
      </c>
      <c r="I7840">
        <v>2</v>
      </c>
      <c r="J7840">
        <v>4</v>
      </c>
      <c r="K7840" t="s">
        <v>11725</v>
      </c>
      <c r="L7840" t="s">
        <v>12238</v>
      </c>
      <c r="M7840" t="s">
        <v>22</v>
      </c>
      <c r="N7840" t="s">
        <v>779</v>
      </c>
      <c r="O7840" t="s">
        <v>29</v>
      </c>
      <c r="P7840" t="s">
        <v>782</v>
      </c>
      <c r="Q7840" s="13">
        <v>2720</v>
      </c>
      <c r="S7840" s="1">
        <v>0.1</v>
      </c>
      <c r="T7840" t="s">
        <v>23</v>
      </c>
      <c r="U7840" t="s">
        <v>100</v>
      </c>
      <c r="V7840" t="b">
        <v>1</v>
      </c>
      <c r="W7840">
        <v>2</v>
      </c>
      <c r="X7840" t="s">
        <v>25</v>
      </c>
      <c r="Y7840" t="s">
        <v>26</v>
      </c>
    </row>
    <row r="7841" spans="1:25" x14ac:dyDescent="0.4">
      <c r="A7841" t="s">
        <v>5446</v>
      </c>
      <c r="B7841" s="2">
        <f ca="1">TODAY()+OpportunityTbl[[#This Row],[CreatedOn_DaysFromToday]]</f>
        <v>44536</v>
      </c>
      <c r="C7841" s="2">
        <f ca="1">TODAY()+OpportunityTbl[[#This Row],[EstCloseDate_DaysFromToday]]</f>
        <v>44588</v>
      </c>
      <c r="D7841">
        <f ca="1">IF(OpportunityTbl[[#This Row],[statecode]]=0,"",OpportunityTbl[[#This Row],[Estimated Close Date]])</f>
        <v>44588</v>
      </c>
      <c r="E7841" s="14">
        <v>-574</v>
      </c>
      <c r="F7841" s="14">
        <v>-522</v>
      </c>
      <c r="G7841" t="s">
        <v>27</v>
      </c>
      <c r="H7841" t="s">
        <v>28</v>
      </c>
      <c r="I7841">
        <v>2</v>
      </c>
      <c r="J7841">
        <v>4</v>
      </c>
      <c r="K7841" t="s">
        <v>11736</v>
      </c>
      <c r="L7841" t="s">
        <v>12234</v>
      </c>
      <c r="M7841" t="s">
        <v>22</v>
      </c>
      <c r="N7841" t="s">
        <v>2069</v>
      </c>
      <c r="O7841" t="s">
        <v>29</v>
      </c>
      <c r="P7841" t="s">
        <v>2084</v>
      </c>
      <c r="Q7841" s="13">
        <v>2285</v>
      </c>
      <c r="S7841" s="1">
        <v>0.1</v>
      </c>
      <c r="T7841" t="s">
        <v>23</v>
      </c>
      <c r="U7841" t="s">
        <v>24</v>
      </c>
      <c r="V7841" t="b">
        <v>0</v>
      </c>
      <c r="W7841">
        <v>4.5</v>
      </c>
      <c r="X7841" t="s">
        <v>157</v>
      </c>
      <c r="Y7841" t="s">
        <v>4899</v>
      </c>
    </row>
    <row r="7842" spans="1:25" x14ac:dyDescent="0.4">
      <c r="A7842" t="s">
        <v>5546</v>
      </c>
      <c r="B7842" s="2">
        <f ca="1">TODAY()+OpportunityTbl[[#This Row],[CreatedOn_DaysFromToday]]</f>
        <v>44536</v>
      </c>
      <c r="C7842" s="2">
        <f ca="1">TODAY()+OpportunityTbl[[#This Row],[EstCloseDate_DaysFromToday]]</f>
        <v>44606</v>
      </c>
      <c r="D7842">
        <f ca="1">IF(OpportunityTbl[[#This Row],[statecode]]=0,"",OpportunityTbl[[#This Row],[Estimated Close Date]])</f>
        <v>44606</v>
      </c>
      <c r="E7842" s="14">
        <v>-574</v>
      </c>
      <c r="F7842" s="14">
        <v>-504</v>
      </c>
      <c r="G7842" t="s">
        <v>27</v>
      </c>
      <c r="H7842" t="s">
        <v>28</v>
      </c>
      <c r="I7842">
        <v>2</v>
      </c>
      <c r="J7842">
        <v>4</v>
      </c>
      <c r="K7842" t="s">
        <v>11735</v>
      </c>
      <c r="L7842" t="s">
        <v>12234</v>
      </c>
      <c r="M7842" t="s">
        <v>22</v>
      </c>
      <c r="N7842" t="s">
        <v>1617</v>
      </c>
      <c r="O7842" t="s">
        <v>29</v>
      </c>
      <c r="P7842" t="s">
        <v>1618</v>
      </c>
      <c r="Q7842" s="13">
        <v>2246</v>
      </c>
      <c r="S7842" s="1">
        <v>0.3</v>
      </c>
      <c r="T7842" t="s">
        <v>168</v>
      </c>
      <c r="U7842" t="s">
        <v>100</v>
      </c>
      <c r="V7842" t="b">
        <v>0</v>
      </c>
      <c r="W7842">
        <v>3.5</v>
      </c>
      <c r="X7842" t="s">
        <v>157</v>
      </c>
      <c r="Y7842" t="s">
        <v>4890</v>
      </c>
    </row>
    <row r="7843" spans="1:25" x14ac:dyDescent="0.4">
      <c r="A7843" t="s">
        <v>6415</v>
      </c>
      <c r="B7843" s="2">
        <f ca="1">TODAY()+OpportunityTbl[[#This Row],[CreatedOn_DaysFromToday]]</f>
        <v>44536</v>
      </c>
      <c r="C7843" s="2">
        <f ca="1">TODAY()+OpportunityTbl[[#This Row],[EstCloseDate_DaysFromToday]]</f>
        <v>44587</v>
      </c>
      <c r="D7843">
        <f ca="1">IF(OpportunityTbl[[#This Row],[statecode]]=0,"",OpportunityTbl[[#This Row],[Estimated Close Date]])</f>
        <v>44587</v>
      </c>
      <c r="E7843" s="14">
        <v>-574</v>
      </c>
      <c r="F7843" s="14">
        <v>-523</v>
      </c>
      <c r="G7843" t="s">
        <v>27</v>
      </c>
      <c r="H7843" t="s">
        <v>28</v>
      </c>
      <c r="I7843">
        <v>2</v>
      </c>
      <c r="J7843">
        <v>4</v>
      </c>
      <c r="K7843" t="s">
        <v>11713</v>
      </c>
      <c r="L7843" t="s">
        <v>12239</v>
      </c>
      <c r="M7843" t="s">
        <v>22</v>
      </c>
      <c r="N7843" t="s">
        <v>480</v>
      </c>
      <c r="O7843" t="s">
        <v>29</v>
      </c>
      <c r="P7843" t="s">
        <v>521</v>
      </c>
      <c r="Q7843" s="13">
        <v>6370</v>
      </c>
      <c r="S7843" s="1">
        <v>0.1</v>
      </c>
      <c r="T7843" t="s">
        <v>23</v>
      </c>
      <c r="U7843" t="s">
        <v>24</v>
      </c>
      <c r="V7843" t="b">
        <v>1</v>
      </c>
      <c r="W7843">
        <v>2</v>
      </c>
      <c r="X7843" t="s">
        <v>25</v>
      </c>
      <c r="Y7843" t="s">
        <v>4896</v>
      </c>
    </row>
    <row r="7844" spans="1:25" x14ac:dyDescent="0.4">
      <c r="A7844" t="s">
        <v>9273</v>
      </c>
      <c r="B7844" s="2">
        <f ca="1">TODAY()+OpportunityTbl[[#This Row],[CreatedOn_DaysFromToday]]</f>
        <v>44536</v>
      </c>
      <c r="C7844" s="2">
        <f ca="1">TODAY()+OpportunityTbl[[#This Row],[EstCloseDate_DaysFromToday]]</f>
        <v>44590</v>
      </c>
      <c r="D7844">
        <f ca="1">IF(OpportunityTbl[[#This Row],[statecode]]=0,"",OpportunityTbl[[#This Row],[Estimated Close Date]])</f>
        <v>44590</v>
      </c>
      <c r="E7844" s="14">
        <v>-574</v>
      </c>
      <c r="F7844" s="14">
        <v>-520</v>
      </c>
      <c r="G7844" t="s">
        <v>7082</v>
      </c>
      <c r="H7844" t="s">
        <v>7082</v>
      </c>
      <c r="I7844">
        <v>1</v>
      </c>
      <c r="J7844">
        <v>3</v>
      </c>
      <c r="K7844" t="s">
        <v>11757</v>
      </c>
      <c r="L7844" t="s">
        <v>12234</v>
      </c>
      <c r="M7844" t="s">
        <v>22</v>
      </c>
      <c r="N7844" t="s">
        <v>1710</v>
      </c>
      <c r="O7844" t="s">
        <v>29</v>
      </c>
      <c r="P7844" t="s">
        <v>1879</v>
      </c>
      <c r="Q7844" s="13">
        <v>2501</v>
      </c>
      <c r="R7844" s="13">
        <v>2400.96</v>
      </c>
      <c r="S7844" s="1">
        <v>0.5</v>
      </c>
      <c r="T7844" t="s">
        <v>168</v>
      </c>
      <c r="U7844" t="s">
        <v>100</v>
      </c>
      <c r="V7844" t="b">
        <v>0</v>
      </c>
      <c r="W7844">
        <v>4</v>
      </c>
      <c r="X7844" t="s">
        <v>240</v>
      </c>
      <c r="Y7844" t="s">
        <v>26</v>
      </c>
    </row>
    <row r="7845" spans="1:25" x14ac:dyDescent="0.4">
      <c r="A7845" t="s">
        <v>2534</v>
      </c>
      <c r="B7845" s="2">
        <f ca="1">TODAY()+OpportunityTbl[[#This Row],[CreatedOn_DaysFromToday]]</f>
        <v>44535</v>
      </c>
      <c r="C7845" s="2">
        <f ca="1">TODAY()+OpportunityTbl[[#This Row],[EstCloseDate_DaysFromToday]]</f>
        <v>44612</v>
      </c>
      <c r="D7845">
        <f ca="1">IF(OpportunityTbl[[#This Row],[statecode]]=0,"",OpportunityTbl[[#This Row],[Estimated Close Date]])</f>
        <v>44612</v>
      </c>
      <c r="E7845" s="14">
        <v>-575</v>
      </c>
      <c r="F7845" s="14">
        <v>-498</v>
      </c>
      <c r="G7845" t="s">
        <v>27</v>
      </c>
      <c r="H7845" t="s">
        <v>28</v>
      </c>
      <c r="I7845">
        <v>2</v>
      </c>
      <c r="J7845">
        <v>4</v>
      </c>
      <c r="K7845" t="s">
        <v>11664</v>
      </c>
      <c r="L7845" t="s">
        <v>12234</v>
      </c>
      <c r="M7845" t="s">
        <v>22</v>
      </c>
      <c r="N7845" t="s">
        <v>2036</v>
      </c>
      <c r="O7845" t="s">
        <v>29</v>
      </c>
      <c r="P7845" t="s">
        <v>2037</v>
      </c>
      <c r="Q7845" s="13">
        <v>2198</v>
      </c>
      <c r="S7845" s="1">
        <v>0.1</v>
      </c>
      <c r="T7845" t="s">
        <v>23</v>
      </c>
      <c r="U7845" t="s">
        <v>97</v>
      </c>
      <c r="V7845" t="b">
        <v>1</v>
      </c>
      <c r="W7845">
        <v>4.5</v>
      </c>
      <c r="X7845" t="s">
        <v>25</v>
      </c>
      <c r="Y7845" t="s">
        <v>26</v>
      </c>
    </row>
    <row r="7846" spans="1:25" x14ac:dyDescent="0.4">
      <c r="A7846" t="s">
        <v>2566</v>
      </c>
      <c r="B7846" s="2">
        <f ca="1">TODAY()+OpportunityTbl[[#This Row],[CreatedOn_DaysFromToday]]</f>
        <v>44535</v>
      </c>
      <c r="C7846" s="2">
        <f ca="1">TODAY()+OpportunityTbl[[#This Row],[EstCloseDate_DaysFromToday]]</f>
        <v>44622</v>
      </c>
      <c r="D7846">
        <f ca="1">IF(OpportunityTbl[[#This Row],[statecode]]=0,"",OpportunityTbl[[#This Row],[Estimated Close Date]])</f>
        <v>44622</v>
      </c>
      <c r="E7846" s="14">
        <v>-575</v>
      </c>
      <c r="F7846" s="14">
        <v>-488</v>
      </c>
      <c r="G7846" t="s">
        <v>27</v>
      </c>
      <c r="H7846" t="s">
        <v>28</v>
      </c>
      <c r="I7846">
        <v>2</v>
      </c>
      <c r="J7846">
        <v>4</v>
      </c>
      <c r="K7846" t="s">
        <v>11686</v>
      </c>
      <c r="L7846" t="s">
        <v>12237</v>
      </c>
      <c r="M7846" t="s">
        <v>22</v>
      </c>
      <c r="N7846" t="s">
        <v>1727</v>
      </c>
      <c r="O7846" t="s">
        <v>29</v>
      </c>
      <c r="P7846" t="s">
        <v>1791</v>
      </c>
      <c r="Q7846" s="13">
        <v>4455</v>
      </c>
      <c r="S7846" s="1">
        <v>0.1</v>
      </c>
      <c r="T7846" t="s">
        <v>23</v>
      </c>
      <c r="U7846" t="s">
        <v>24</v>
      </c>
      <c r="V7846" t="b">
        <v>0</v>
      </c>
      <c r="W7846">
        <v>4.5</v>
      </c>
      <c r="X7846" t="s">
        <v>25</v>
      </c>
      <c r="Y7846" t="s">
        <v>26</v>
      </c>
    </row>
    <row r="7847" spans="1:25" x14ac:dyDescent="0.4">
      <c r="A7847" t="s">
        <v>3201</v>
      </c>
      <c r="B7847" s="2">
        <f ca="1">TODAY()+OpportunityTbl[[#This Row],[CreatedOn_DaysFromToday]]</f>
        <v>44535</v>
      </c>
      <c r="C7847" s="2">
        <f ca="1">TODAY()+OpportunityTbl[[#This Row],[EstCloseDate_DaysFromToday]]</f>
        <v>44582</v>
      </c>
      <c r="D7847">
        <f ca="1">IF(OpportunityTbl[[#This Row],[statecode]]=0,"",OpportunityTbl[[#This Row],[Estimated Close Date]])</f>
        <v>44582</v>
      </c>
      <c r="E7847" s="14">
        <v>-575</v>
      </c>
      <c r="F7847" s="14">
        <v>-528</v>
      </c>
      <c r="G7847" t="s">
        <v>27</v>
      </c>
      <c r="H7847" t="s">
        <v>28</v>
      </c>
      <c r="I7847">
        <v>2</v>
      </c>
      <c r="J7847">
        <v>4</v>
      </c>
      <c r="K7847" t="s">
        <v>11796</v>
      </c>
      <c r="L7847" t="s">
        <v>12237</v>
      </c>
      <c r="M7847" t="s">
        <v>22</v>
      </c>
      <c r="N7847" t="s">
        <v>1710</v>
      </c>
      <c r="O7847" t="s">
        <v>29</v>
      </c>
      <c r="P7847" t="s">
        <v>1713</v>
      </c>
      <c r="Q7847" s="13">
        <v>4297</v>
      </c>
      <c r="S7847" s="1">
        <v>0.1</v>
      </c>
      <c r="T7847" t="s">
        <v>23</v>
      </c>
      <c r="U7847" t="s">
        <v>100</v>
      </c>
      <c r="V7847" t="b">
        <v>0</v>
      </c>
      <c r="W7847">
        <v>5</v>
      </c>
      <c r="X7847" t="s">
        <v>25</v>
      </c>
      <c r="Y7847" t="s">
        <v>26</v>
      </c>
    </row>
    <row r="7848" spans="1:25" x14ac:dyDescent="0.4">
      <c r="A7848" t="s">
        <v>3888</v>
      </c>
      <c r="B7848" s="2">
        <f ca="1">TODAY()+OpportunityTbl[[#This Row],[CreatedOn_DaysFromToday]]</f>
        <v>44535</v>
      </c>
      <c r="C7848" s="2">
        <f ca="1">TODAY()+OpportunityTbl[[#This Row],[EstCloseDate_DaysFromToday]]</f>
        <v>44593</v>
      </c>
      <c r="D7848">
        <f ca="1">IF(OpportunityTbl[[#This Row],[statecode]]=0,"",OpportunityTbl[[#This Row],[Estimated Close Date]])</f>
        <v>44593</v>
      </c>
      <c r="E7848" s="14">
        <v>-575</v>
      </c>
      <c r="F7848" s="14">
        <v>-517</v>
      </c>
      <c r="G7848" t="s">
        <v>27</v>
      </c>
      <c r="H7848" t="s">
        <v>28</v>
      </c>
      <c r="I7848">
        <v>2</v>
      </c>
      <c r="J7848">
        <v>4</v>
      </c>
      <c r="K7848" t="s">
        <v>11739</v>
      </c>
      <c r="L7848" t="s">
        <v>12239</v>
      </c>
      <c r="M7848" t="s">
        <v>22</v>
      </c>
      <c r="N7848" t="s">
        <v>518</v>
      </c>
      <c r="O7848" t="s">
        <v>29</v>
      </c>
      <c r="P7848" t="s">
        <v>532</v>
      </c>
      <c r="Q7848" s="13">
        <v>6937</v>
      </c>
      <c r="S7848" s="1">
        <v>0.1</v>
      </c>
      <c r="T7848" t="s">
        <v>23</v>
      </c>
      <c r="U7848" t="s">
        <v>97</v>
      </c>
      <c r="V7848" t="b">
        <v>0</v>
      </c>
      <c r="W7848">
        <v>2</v>
      </c>
      <c r="X7848" t="s">
        <v>25</v>
      </c>
      <c r="Y7848" t="s">
        <v>26</v>
      </c>
    </row>
    <row r="7849" spans="1:25" x14ac:dyDescent="0.4">
      <c r="A7849" t="s">
        <v>5665</v>
      </c>
      <c r="B7849" s="2">
        <f ca="1">TODAY()+OpportunityTbl[[#This Row],[CreatedOn_DaysFromToday]]</f>
        <v>44535</v>
      </c>
      <c r="C7849" s="2">
        <f ca="1">TODAY()+OpportunityTbl[[#This Row],[EstCloseDate_DaysFromToday]]</f>
        <v>44601</v>
      </c>
      <c r="D7849">
        <f ca="1">IF(OpportunityTbl[[#This Row],[statecode]]=0,"",OpportunityTbl[[#This Row],[Estimated Close Date]])</f>
        <v>44601</v>
      </c>
      <c r="E7849" s="14">
        <v>-575</v>
      </c>
      <c r="F7849" s="14">
        <v>-509</v>
      </c>
      <c r="G7849" t="s">
        <v>27</v>
      </c>
      <c r="H7849" t="s">
        <v>28</v>
      </c>
      <c r="I7849">
        <v>2</v>
      </c>
      <c r="J7849">
        <v>4</v>
      </c>
      <c r="K7849" t="s">
        <v>11739</v>
      </c>
      <c r="L7849" t="s">
        <v>12237</v>
      </c>
      <c r="M7849" t="s">
        <v>22</v>
      </c>
      <c r="N7849" t="s">
        <v>513</v>
      </c>
      <c r="O7849" t="s">
        <v>29</v>
      </c>
      <c r="P7849" t="s">
        <v>514</v>
      </c>
      <c r="Q7849" s="13">
        <v>5144</v>
      </c>
      <c r="S7849" s="1">
        <v>0.1</v>
      </c>
      <c r="T7849" t="s">
        <v>23</v>
      </c>
      <c r="U7849" t="s">
        <v>24</v>
      </c>
      <c r="V7849" t="b">
        <v>0</v>
      </c>
      <c r="W7849">
        <v>3.5</v>
      </c>
      <c r="X7849" t="s">
        <v>25</v>
      </c>
      <c r="Y7849" t="s">
        <v>4896</v>
      </c>
    </row>
    <row r="7850" spans="1:25" x14ac:dyDescent="0.4">
      <c r="A7850" t="s">
        <v>5852</v>
      </c>
      <c r="B7850" s="2">
        <f ca="1">TODAY()+OpportunityTbl[[#This Row],[CreatedOn_DaysFromToday]]</f>
        <v>44535</v>
      </c>
      <c r="C7850" s="2">
        <f ca="1">TODAY()+OpportunityTbl[[#This Row],[EstCloseDate_DaysFromToday]]</f>
        <v>44593</v>
      </c>
      <c r="D7850">
        <f ca="1">IF(OpportunityTbl[[#This Row],[statecode]]=0,"",OpportunityTbl[[#This Row],[Estimated Close Date]])</f>
        <v>44593</v>
      </c>
      <c r="E7850" s="14">
        <v>-575</v>
      </c>
      <c r="F7850" s="14">
        <v>-517</v>
      </c>
      <c r="G7850" t="s">
        <v>27</v>
      </c>
      <c r="H7850" t="s">
        <v>28</v>
      </c>
      <c r="I7850">
        <v>2</v>
      </c>
      <c r="J7850">
        <v>4</v>
      </c>
      <c r="K7850" t="s">
        <v>11735</v>
      </c>
      <c r="L7850" t="s">
        <v>12240</v>
      </c>
      <c r="M7850" t="s">
        <v>22</v>
      </c>
      <c r="N7850" t="s">
        <v>1710</v>
      </c>
      <c r="O7850" t="s">
        <v>29</v>
      </c>
      <c r="P7850" t="s">
        <v>1713</v>
      </c>
      <c r="Q7850" s="13">
        <v>3277</v>
      </c>
      <c r="S7850" s="1">
        <v>0.1</v>
      </c>
      <c r="T7850" t="s">
        <v>23</v>
      </c>
      <c r="U7850" t="s">
        <v>24</v>
      </c>
      <c r="V7850" t="b">
        <v>0</v>
      </c>
      <c r="W7850">
        <v>4</v>
      </c>
      <c r="X7850" t="s">
        <v>25</v>
      </c>
      <c r="Y7850" t="s">
        <v>4896</v>
      </c>
    </row>
    <row r="7851" spans="1:25" x14ac:dyDescent="0.4">
      <c r="A7851" t="s">
        <v>6523</v>
      </c>
      <c r="B7851" s="2">
        <f ca="1">TODAY()+OpportunityTbl[[#This Row],[CreatedOn_DaysFromToday]]</f>
        <v>44535</v>
      </c>
      <c r="C7851" s="2">
        <f ca="1">TODAY()+OpportunityTbl[[#This Row],[EstCloseDate_DaysFromToday]]</f>
        <v>44606</v>
      </c>
      <c r="D7851">
        <f ca="1">IF(OpportunityTbl[[#This Row],[statecode]]=0,"",OpportunityTbl[[#This Row],[Estimated Close Date]])</f>
        <v>44606</v>
      </c>
      <c r="E7851" s="14">
        <v>-575</v>
      </c>
      <c r="F7851" s="14">
        <v>-504</v>
      </c>
      <c r="G7851" t="s">
        <v>27</v>
      </c>
      <c r="H7851" t="s">
        <v>28</v>
      </c>
      <c r="I7851">
        <v>2</v>
      </c>
      <c r="J7851">
        <v>4</v>
      </c>
      <c r="K7851" t="s">
        <v>11736</v>
      </c>
      <c r="L7851" t="s">
        <v>12236</v>
      </c>
      <c r="M7851" t="s">
        <v>22</v>
      </c>
      <c r="N7851" t="s">
        <v>480</v>
      </c>
      <c r="O7851" t="s">
        <v>29</v>
      </c>
      <c r="P7851" t="s">
        <v>521</v>
      </c>
      <c r="Q7851" s="13">
        <v>1822</v>
      </c>
      <c r="S7851" s="1">
        <v>0.3</v>
      </c>
      <c r="T7851" t="s">
        <v>168</v>
      </c>
      <c r="U7851" t="s">
        <v>24</v>
      </c>
      <c r="V7851" t="b">
        <v>0</v>
      </c>
      <c r="W7851">
        <v>2.5</v>
      </c>
      <c r="X7851" t="s">
        <v>157</v>
      </c>
      <c r="Y7851" t="s">
        <v>4892</v>
      </c>
    </row>
    <row r="7852" spans="1:25" x14ac:dyDescent="0.4">
      <c r="A7852" t="s">
        <v>8278</v>
      </c>
      <c r="B7852" s="2">
        <f ca="1">TODAY()+OpportunityTbl[[#This Row],[CreatedOn_DaysFromToday]]</f>
        <v>44535</v>
      </c>
      <c r="C7852" s="2">
        <f ca="1">TODAY()+OpportunityTbl[[#This Row],[EstCloseDate_DaysFromToday]]</f>
        <v>44591</v>
      </c>
      <c r="D7852">
        <f ca="1">IF(OpportunityTbl[[#This Row],[statecode]]=0,"",OpportunityTbl[[#This Row],[Estimated Close Date]])</f>
        <v>44591</v>
      </c>
      <c r="E7852" s="14">
        <v>-575</v>
      </c>
      <c r="F7852" s="14">
        <v>-519</v>
      </c>
      <c r="G7852" t="s">
        <v>7082</v>
      </c>
      <c r="H7852" t="s">
        <v>7082</v>
      </c>
      <c r="I7852">
        <v>1</v>
      </c>
      <c r="J7852">
        <v>3</v>
      </c>
      <c r="K7852" t="s">
        <v>11725</v>
      </c>
      <c r="L7852" t="s">
        <v>12236</v>
      </c>
      <c r="M7852" t="s">
        <v>22</v>
      </c>
      <c r="N7852" t="s">
        <v>2121</v>
      </c>
      <c r="O7852" t="s">
        <v>29</v>
      </c>
      <c r="P7852" t="s">
        <v>4734</v>
      </c>
      <c r="Q7852" s="13">
        <v>3792</v>
      </c>
      <c r="R7852" s="13">
        <v>3640.32</v>
      </c>
      <c r="S7852" s="1">
        <v>0.9</v>
      </c>
      <c r="T7852" t="s">
        <v>4724</v>
      </c>
      <c r="U7852" t="s">
        <v>97</v>
      </c>
      <c r="V7852" t="b">
        <v>1</v>
      </c>
      <c r="W7852">
        <v>4</v>
      </c>
      <c r="X7852" t="s">
        <v>4732</v>
      </c>
      <c r="Y7852" t="s">
        <v>4899</v>
      </c>
    </row>
    <row r="7853" spans="1:25" x14ac:dyDescent="0.4">
      <c r="A7853" t="s">
        <v>8825</v>
      </c>
      <c r="B7853" s="2">
        <f ca="1">TODAY()+OpportunityTbl[[#This Row],[CreatedOn_DaysFromToday]]</f>
        <v>44535</v>
      </c>
      <c r="C7853" s="2">
        <f ca="1">TODAY()+OpportunityTbl[[#This Row],[EstCloseDate_DaysFromToday]]</f>
        <v>44580</v>
      </c>
      <c r="D7853">
        <f ca="1">IF(OpportunityTbl[[#This Row],[statecode]]=0,"",OpportunityTbl[[#This Row],[Estimated Close Date]])</f>
        <v>44580</v>
      </c>
      <c r="E7853" s="14">
        <v>-575</v>
      </c>
      <c r="F7853" s="14">
        <v>-530</v>
      </c>
      <c r="G7853" t="s">
        <v>7082</v>
      </c>
      <c r="H7853" t="s">
        <v>7082</v>
      </c>
      <c r="I7853">
        <v>1</v>
      </c>
      <c r="J7853">
        <v>3</v>
      </c>
      <c r="K7853" t="s">
        <v>11739</v>
      </c>
      <c r="L7853" t="s">
        <v>12239</v>
      </c>
      <c r="M7853" t="s">
        <v>22</v>
      </c>
      <c r="N7853" t="s">
        <v>480</v>
      </c>
      <c r="O7853" t="s">
        <v>29</v>
      </c>
      <c r="P7853" t="s">
        <v>687</v>
      </c>
      <c r="Q7853" s="13">
        <v>6898</v>
      </c>
      <c r="R7853" s="13">
        <v>6760.04</v>
      </c>
      <c r="S7853" s="1">
        <v>0.3</v>
      </c>
      <c r="T7853" t="s">
        <v>168</v>
      </c>
      <c r="U7853" t="s">
        <v>100</v>
      </c>
      <c r="V7853" t="b">
        <v>1</v>
      </c>
      <c r="W7853">
        <v>2</v>
      </c>
      <c r="X7853" t="s">
        <v>157</v>
      </c>
      <c r="Y7853" t="s">
        <v>26</v>
      </c>
    </row>
    <row r="7854" spans="1:25" x14ac:dyDescent="0.4">
      <c r="A7854" t="s">
        <v>9820</v>
      </c>
      <c r="B7854" s="2">
        <f ca="1">TODAY()+OpportunityTbl[[#This Row],[CreatedOn_DaysFromToday]]</f>
        <v>44535</v>
      </c>
      <c r="C7854" s="2">
        <f ca="1">TODAY()+OpportunityTbl[[#This Row],[EstCloseDate_DaysFromToday]]</f>
        <v>44576</v>
      </c>
      <c r="D7854">
        <f ca="1">IF(OpportunityTbl[[#This Row],[statecode]]=0,"",OpportunityTbl[[#This Row],[Estimated Close Date]])</f>
        <v>44576</v>
      </c>
      <c r="E7854" s="14">
        <v>-575</v>
      </c>
      <c r="F7854" s="14">
        <v>-534</v>
      </c>
      <c r="G7854" t="s">
        <v>7082</v>
      </c>
      <c r="H7854" t="s">
        <v>7082</v>
      </c>
      <c r="I7854">
        <v>1</v>
      </c>
      <c r="J7854">
        <v>3</v>
      </c>
      <c r="K7854" t="s">
        <v>11805</v>
      </c>
      <c r="L7854" t="s">
        <v>12234</v>
      </c>
      <c r="M7854" t="s">
        <v>22</v>
      </c>
      <c r="N7854" t="s">
        <v>2121</v>
      </c>
      <c r="O7854" t="s">
        <v>29</v>
      </c>
      <c r="P7854" t="s">
        <v>4734</v>
      </c>
      <c r="Q7854" s="13">
        <v>2824</v>
      </c>
      <c r="R7854" s="13">
        <v>2711.04</v>
      </c>
      <c r="S7854" s="1">
        <v>0.9</v>
      </c>
      <c r="T7854" t="s">
        <v>4724</v>
      </c>
      <c r="U7854" t="s">
        <v>100</v>
      </c>
      <c r="V7854" t="b">
        <v>1</v>
      </c>
      <c r="W7854">
        <v>4</v>
      </c>
      <c r="X7854" t="s">
        <v>4732</v>
      </c>
      <c r="Y7854" t="s">
        <v>26</v>
      </c>
    </row>
    <row r="7855" spans="1:25" x14ac:dyDescent="0.4">
      <c r="A7855" t="s">
        <v>9911</v>
      </c>
      <c r="B7855" s="2">
        <f ca="1">TODAY()+OpportunityTbl[[#This Row],[CreatedOn_DaysFromToday]]</f>
        <v>44535</v>
      </c>
      <c r="C7855" s="2">
        <f ca="1">TODAY()+OpportunityTbl[[#This Row],[EstCloseDate_DaysFromToday]]</f>
        <v>44589</v>
      </c>
      <c r="D7855">
        <f ca="1">IF(OpportunityTbl[[#This Row],[statecode]]=0,"",OpportunityTbl[[#This Row],[Estimated Close Date]])</f>
        <v>44589</v>
      </c>
      <c r="E7855" s="14">
        <v>-575</v>
      </c>
      <c r="F7855" s="14">
        <v>-521</v>
      </c>
      <c r="G7855" t="s">
        <v>7082</v>
      </c>
      <c r="H7855" t="s">
        <v>7082</v>
      </c>
      <c r="I7855">
        <v>1</v>
      </c>
      <c r="J7855">
        <v>3</v>
      </c>
      <c r="K7855" t="s">
        <v>11806</v>
      </c>
      <c r="L7855" t="s">
        <v>12236</v>
      </c>
      <c r="M7855" t="s">
        <v>22</v>
      </c>
      <c r="N7855" t="s">
        <v>2121</v>
      </c>
      <c r="O7855" t="s">
        <v>29</v>
      </c>
      <c r="P7855" t="s">
        <v>4734</v>
      </c>
      <c r="Q7855" s="13">
        <v>2492</v>
      </c>
      <c r="R7855" s="13">
        <v>2392.3200000000002</v>
      </c>
      <c r="S7855" s="1">
        <v>0.9</v>
      </c>
      <c r="T7855" t="s">
        <v>4724</v>
      </c>
      <c r="U7855" t="s">
        <v>24</v>
      </c>
      <c r="V7855" t="b">
        <v>1</v>
      </c>
      <c r="W7855">
        <v>4</v>
      </c>
      <c r="X7855" t="s">
        <v>4732</v>
      </c>
      <c r="Y7855" t="s">
        <v>26</v>
      </c>
    </row>
    <row r="7856" spans="1:25" x14ac:dyDescent="0.4">
      <c r="A7856" t="s">
        <v>762</v>
      </c>
      <c r="B7856" s="2">
        <f ca="1">TODAY()+OpportunityTbl[[#This Row],[CreatedOn_DaysFromToday]]</f>
        <v>44534</v>
      </c>
      <c r="C7856" s="2">
        <f ca="1">TODAY()+OpportunityTbl[[#This Row],[EstCloseDate_DaysFromToday]]</f>
        <v>44589</v>
      </c>
      <c r="D7856">
        <f ca="1">IF(OpportunityTbl[[#This Row],[statecode]]=0,"",OpportunityTbl[[#This Row],[Estimated Close Date]])</f>
        <v>44589</v>
      </c>
      <c r="E7856" s="14">
        <v>-576</v>
      </c>
      <c r="F7856" s="14">
        <v>-521</v>
      </c>
      <c r="G7856" t="s">
        <v>27</v>
      </c>
      <c r="H7856" t="s">
        <v>28</v>
      </c>
      <c r="I7856">
        <v>2</v>
      </c>
      <c r="J7856">
        <v>4</v>
      </c>
      <c r="K7856" t="s">
        <v>11734</v>
      </c>
      <c r="L7856" t="s">
        <v>12236</v>
      </c>
      <c r="M7856" t="s">
        <v>22</v>
      </c>
      <c r="N7856" t="s">
        <v>469</v>
      </c>
      <c r="O7856" t="s">
        <v>29</v>
      </c>
      <c r="P7856" t="s">
        <v>470</v>
      </c>
      <c r="Q7856" s="13">
        <v>3176</v>
      </c>
      <c r="S7856" s="1">
        <v>0.3</v>
      </c>
      <c r="T7856" t="s">
        <v>168</v>
      </c>
      <c r="U7856" t="s">
        <v>24</v>
      </c>
      <c r="V7856" t="b">
        <v>0</v>
      </c>
      <c r="W7856">
        <v>2.5</v>
      </c>
      <c r="X7856" t="s">
        <v>157</v>
      </c>
      <c r="Y7856" t="s">
        <v>26</v>
      </c>
    </row>
    <row r="7857" spans="1:25" x14ac:dyDescent="0.4">
      <c r="A7857" t="s">
        <v>1147</v>
      </c>
      <c r="B7857" s="2">
        <f ca="1">TODAY()+OpportunityTbl[[#This Row],[CreatedOn_DaysFromToday]]</f>
        <v>44534</v>
      </c>
      <c r="C7857" s="2">
        <f ca="1">TODAY()+OpportunityTbl[[#This Row],[EstCloseDate_DaysFromToday]]</f>
        <v>44586</v>
      </c>
      <c r="D7857">
        <f ca="1">IF(OpportunityTbl[[#This Row],[statecode]]=0,"",OpportunityTbl[[#This Row],[Estimated Close Date]])</f>
        <v>44586</v>
      </c>
      <c r="E7857" s="14">
        <v>-576</v>
      </c>
      <c r="F7857" s="14">
        <v>-524</v>
      </c>
      <c r="G7857" t="s">
        <v>27</v>
      </c>
      <c r="H7857" t="s">
        <v>28</v>
      </c>
      <c r="I7857">
        <v>2</v>
      </c>
      <c r="J7857">
        <v>4</v>
      </c>
      <c r="K7857" t="s">
        <v>11734</v>
      </c>
      <c r="L7857" t="s">
        <v>12236</v>
      </c>
      <c r="M7857" t="s">
        <v>22</v>
      </c>
      <c r="N7857" t="s">
        <v>480</v>
      </c>
      <c r="O7857" t="s">
        <v>29</v>
      </c>
      <c r="P7857" t="s">
        <v>527</v>
      </c>
      <c r="Q7857" s="13">
        <v>3072</v>
      </c>
      <c r="S7857" s="1">
        <v>0.1</v>
      </c>
      <c r="T7857" t="s">
        <v>23</v>
      </c>
      <c r="U7857" t="s">
        <v>24</v>
      </c>
      <c r="V7857" t="b">
        <v>1</v>
      </c>
      <c r="W7857">
        <v>2.5</v>
      </c>
      <c r="X7857" t="s">
        <v>25</v>
      </c>
      <c r="Y7857" t="s">
        <v>26</v>
      </c>
    </row>
    <row r="7858" spans="1:25" x14ac:dyDescent="0.4">
      <c r="A7858" t="s">
        <v>2434</v>
      </c>
      <c r="B7858" s="2">
        <f ca="1">TODAY()+OpportunityTbl[[#This Row],[CreatedOn_DaysFromToday]]</f>
        <v>44534</v>
      </c>
      <c r="C7858" s="2">
        <f ca="1">TODAY()+OpportunityTbl[[#This Row],[EstCloseDate_DaysFromToday]]</f>
        <v>44612</v>
      </c>
      <c r="D7858">
        <f ca="1">IF(OpportunityTbl[[#This Row],[statecode]]=0,"",OpportunityTbl[[#This Row],[Estimated Close Date]])</f>
        <v>44612</v>
      </c>
      <c r="E7858" s="14">
        <v>-576</v>
      </c>
      <c r="F7858" s="14">
        <v>-498</v>
      </c>
      <c r="G7858" t="s">
        <v>27</v>
      </c>
      <c r="H7858" t="s">
        <v>28</v>
      </c>
      <c r="I7858">
        <v>2</v>
      </c>
      <c r="J7858">
        <v>4</v>
      </c>
      <c r="K7858" t="s">
        <v>11648</v>
      </c>
      <c r="L7858" t="s">
        <v>12234</v>
      </c>
      <c r="M7858" t="s">
        <v>22</v>
      </c>
      <c r="N7858" t="s">
        <v>2036</v>
      </c>
      <c r="O7858" t="s">
        <v>29</v>
      </c>
      <c r="P7858" t="s">
        <v>2056</v>
      </c>
      <c r="Q7858" s="13">
        <v>2736</v>
      </c>
      <c r="S7858" s="1">
        <v>0.1</v>
      </c>
      <c r="T7858" t="s">
        <v>23</v>
      </c>
      <c r="U7858" t="s">
        <v>24</v>
      </c>
      <c r="V7858" t="b">
        <v>1</v>
      </c>
      <c r="W7858">
        <v>4.5</v>
      </c>
      <c r="X7858" t="s">
        <v>157</v>
      </c>
      <c r="Y7858" t="s">
        <v>26</v>
      </c>
    </row>
    <row r="7859" spans="1:25" x14ac:dyDescent="0.4">
      <c r="A7859" t="s">
        <v>2599</v>
      </c>
      <c r="B7859" s="2">
        <f ca="1">TODAY()+OpportunityTbl[[#This Row],[CreatedOn_DaysFromToday]]</f>
        <v>44534</v>
      </c>
      <c r="C7859" s="2">
        <f ca="1">TODAY()+OpportunityTbl[[#This Row],[EstCloseDate_DaysFromToday]]</f>
        <v>44572</v>
      </c>
      <c r="D7859">
        <f ca="1">IF(OpportunityTbl[[#This Row],[statecode]]=0,"",OpportunityTbl[[#This Row],[Estimated Close Date]])</f>
        <v>44572</v>
      </c>
      <c r="E7859" s="14">
        <v>-576</v>
      </c>
      <c r="F7859" s="14">
        <v>-538</v>
      </c>
      <c r="G7859" t="s">
        <v>27</v>
      </c>
      <c r="H7859" t="s">
        <v>28</v>
      </c>
      <c r="I7859">
        <v>2</v>
      </c>
      <c r="J7859">
        <v>4</v>
      </c>
      <c r="K7859" t="s">
        <v>11807</v>
      </c>
      <c r="L7859" t="s">
        <v>12236</v>
      </c>
      <c r="M7859" t="s">
        <v>22</v>
      </c>
      <c r="N7859" t="s">
        <v>2069</v>
      </c>
      <c r="O7859" t="s">
        <v>29</v>
      </c>
      <c r="P7859" t="s">
        <v>2070</v>
      </c>
      <c r="Q7859" s="13">
        <v>1676</v>
      </c>
      <c r="S7859" s="1">
        <v>0.1</v>
      </c>
      <c r="T7859" t="s">
        <v>23</v>
      </c>
      <c r="U7859" t="s">
        <v>24</v>
      </c>
      <c r="V7859" t="b">
        <v>1</v>
      </c>
      <c r="W7859">
        <v>4.5</v>
      </c>
      <c r="X7859" t="s">
        <v>25</v>
      </c>
      <c r="Y7859" t="s">
        <v>26</v>
      </c>
    </row>
    <row r="7860" spans="1:25" x14ac:dyDescent="0.4">
      <c r="A7860" t="s">
        <v>2680</v>
      </c>
      <c r="B7860" s="2">
        <f ca="1">TODAY()+OpportunityTbl[[#This Row],[CreatedOn_DaysFromToday]]</f>
        <v>44534</v>
      </c>
      <c r="C7860" s="2">
        <f ca="1">TODAY()+OpportunityTbl[[#This Row],[EstCloseDate_DaysFromToday]]</f>
        <v>44575</v>
      </c>
      <c r="D7860">
        <f ca="1">IF(OpportunityTbl[[#This Row],[statecode]]=0,"",OpportunityTbl[[#This Row],[Estimated Close Date]])</f>
        <v>44575</v>
      </c>
      <c r="E7860" s="14">
        <v>-576</v>
      </c>
      <c r="F7860" s="14">
        <v>-535</v>
      </c>
      <c r="G7860" t="s">
        <v>27</v>
      </c>
      <c r="H7860" t="s">
        <v>28</v>
      </c>
      <c r="I7860">
        <v>2</v>
      </c>
      <c r="J7860">
        <v>4</v>
      </c>
      <c r="K7860" t="s">
        <v>11808</v>
      </c>
      <c r="L7860" t="s">
        <v>12234</v>
      </c>
      <c r="M7860" t="s">
        <v>22</v>
      </c>
      <c r="N7860" t="s">
        <v>2069</v>
      </c>
      <c r="O7860" t="s">
        <v>29</v>
      </c>
      <c r="P7860" t="s">
        <v>2623</v>
      </c>
      <c r="Q7860" s="13">
        <v>1218</v>
      </c>
      <c r="S7860" s="1">
        <v>0.1</v>
      </c>
      <c r="T7860" t="s">
        <v>23</v>
      </c>
      <c r="U7860" t="s">
        <v>24</v>
      </c>
      <c r="V7860" t="b">
        <v>0</v>
      </c>
      <c r="W7860">
        <v>4.5</v>
      </c>
      <c r="X7860" t="s">
        <v>25</v>
      </c>
      <c r="Y7860" t="s">
        <v>26</v>
      </c>
    </row>
    <row r="7861" spans="1:25" x14ac:dyDescent="0.4">
      <c r="A7861" t="s">
        <v>2681</v>
      </c>
      <c r="B7861" s="2">
        <f ca="1">TODAY()+OpportunityTbl[[#This Row],[CreatedOn_DaysFromToday]]</f>
        <v>44534</v>
      </c>
      <c r="C7861" s="2">
        <f ca="1">TODAY()+OpportunityTbl[[#This Row],[EstCloseDate_DaysFromToday]]</f>
        <v>44545</v>
      </c>
      <c r="D7861">
        <f ca="1">IF(OpportunityTbl[[#This Row],[statecode]]=0,"",OpportunityTbl[[#This Row],[Estimated Close Date]])</f>
        <v>44545</v>
      </c>
      <c r="E7861" s="14">
        <v>-576</v>
      </c>
      <c r="F7861" s="14">
        <v>-565</v>
      </c>
      <c r="G7861" t="s">
        <v>27</v>
      </c>
      <c r="H7861" t="s">
        <v>28</v>
      </c>
      <c r="I7861">
        <v>2</v>
      </c>
      <c r="J7861">
        <v>4</v>
      </c>
      <c r="K7861" t="s">
        <v>11809</v>
      </c>
      <c r="L7861" t="s">
        <v>12238</v>
      </c>
      <c r="M7861" t="s">
        <v>22</v>
      </c>
      <c r="N7861" t="s">
        <v>2069</v>
      </c>
      <c r="O7861" t="s">
        <v>29</v>
      </c>
      <c r="P7861" t="s">
        <v>2623</v>
      </c>
      <c r="Q7861" s="13">
        <v>1794</v>
      </c>
      <c r="S7861" s="1">
        <v>0.1</v>
      </c>
      <c r="T7861" t="s">
        <v>23</v>
      </c>
      <c r="U7861" t="s">
        <v>100</v>
      </c>
      <c r="V7861" t="b">
        <v>1</v>
      </c>
      <c r="W7861">
        <v>4</v>
      </c>
      <c r="X7861" t="s">
        <v>25</v>
      </c>
      <c r="Y7861" t="s">
        <v>26</v>
      </c>
    </row>
    <row r="7862" spans="1:25" x14ac:dyDescent="0.4">
      <c r="A7862" t="s">
        <v>2914</v>
      </c>
      <c r="B7862" s="2">
        <f ca="1">TODAY()+OpportunityTbl[[#This Row],[CreatedOn_DaysFromToday]]</f>
        <v>44534</v>
      </c>
      <c r="C7862" s="2">
        <f ca="1">TODAY()+OpportunityTbl[[#This Row],[EstCloseDate_DaysFromToday]]</f>
        <v>44591</v>
      </c>
      <c r="D7862">
        <f ca="1">IF(OpportunityTbl[[#This Row],[statecode]]=0,"",OpportunityTbl[[#This Row],[Estimated Close Date]])</f>
        <v>44591</v>
      </c>
      <c r="E7862" s="14">
        <v>-576</v>
      </c>
      <c r="F7862" s="14">
        <v>-519</v>
      </c>
      <c r="G7862" t="s">
        <v>27</v>
      </c>
      <c r="H7862" t="s">
        <v>28</v>
      </c>
      <c r="I7862">
        <v>2</v>
      </c>
      <c r="J7862">
        <v>4</v>
      </c>
      <c r="K7862" t="s">
        <v>11747</v>
      </c>
      <c r="L7862" t="s">
        <v>12233</v>
      </c>
      <c r="M7862" t="s">
        <v>22</v>
      </c>
      <c r="N7862" t="s">
        <v>1727</v>
      </c>
      <c r="O7862" t="s">
        <v>29</v>
      </c>
      <c r="P7862" t="s">
        <v>1747</v>
      </c>
      <c r="Q7862" s="13">
        <v>26453</v>
      </c>
      <c r="S7862" s="1">
        <v>0.1</v>
      </c>
      <c r="T7862" t="s">
        <v>23</v>
      </c>
      <c r="U7862" t="s">
        <v>100</v>
      </c>
      <c r="V7862" t="b">
        <v>1</v>
      </c>
      <c r="W7862">
        <v>3.5</v>
      </c>
      <c r="X7862" t="s">
        <v>25</v>
      </c>
      <c r="Y7862" t="s">
        <v>26</v>
      </c>
    </row>
    <row r="7863" spans="1:25" x14ac:dyDescent="0.4">
      <c r="A7863" t="s">
        <v>3202</v>
      </c>
      <c r="B7863" s="2">
        <f ca="1">TODAY()+OpportunityTbl[[#This Row],[CreatedOn_DaysFromToday]]</f>
        <v>44534</v>
      </c>
      <c r="C7863" s="2">
        <f ca="1">TODAY()+OpportunityTbl[[#This Row],[EstCloseDate_DaysFromToday]]</f>
        <v>44595</v>
      </c>
      <c r="D7863">
        <f ca="1">IF(OpportunityTbl[[#This Row],[statecode]]=0,"",OpportunityTbl[[#This Row],[Estimated Close Date]])</f>
        <v>44595</v>
      </c>
      <c r="E7863" s="14">
        <v>-576</v>
      </c>
      <c r="F7863" s="14">
        <v>-515</v>
      </c>
      <c r="G7863" t="s">
        <v>27</v>
      </c>
      <c r="H7863" t="s">
        <v>28</v>
      </c>
      <c r="I7863">
        <v>2</v>
      </c>
      <c r="J7863">
        <v>4</v>
      </c>
      <c r="K7863" t="s">
        <v>11804</v>
      </c>
      <c r="L7863" t="s">
        <v>12237</v>
      </c>
      <c r="M7863" t="s">
        <v>22</v>
      </c>
      <c r="N7863" t="s">
        <v>1710</v>
      </c>
      <c r="O7863" t="s">
        <v>29</v>
      </c>
      <c r="P7863" t="s">
        <v>1713</v>
      </c>
      <c r="Q7863" s="13">
        <v>2774</v>
      </c>
      <c r="S7863" s="1">
        <v>0.1</v>
      </c>
      <c r="T7863" t="s">
        <v>23</v>
      </c>
      <c r="U7863" t="s">
        <v>24</v>
      </c>
      <c r="V7863" t="b">
        <v>0</v>
      </c>
      <c r="W7863">
        <v>5</v>
      </c>
      <c r="X7863" t="s">
        <v>25</v>
      </c>
      <c r="Y7863" t="s">
        <v>26</v>
      </c>
    </row>
    <row r="7864" spans="1:25" x14ac:dyDescent="0.4">
      <c r="A7864" t="s">
        <v>5352</v>
      </c>
      <c r="B7864" s="2">
        <f ca="1">TODAY()+OpportunityTbl[[#This Row],[CreatedOn_DaysFromToday]]</f>
        <v>44534</v>
      </c>
      <c r="C7864" s="2">
        <f ca="1">TODAY()+OpportunityTbl[[#This Row],[EstCloseDate_DaysFromToday]]</f>
        <v>44604</v>
      </c>
      <c r="D7864">
        <f ca="1">IF(OpportunityTbl[[#This Row],[statecode]]=0,"",OpportunityTbl[[#This Row],[Estimated Close Date]])</f>
        <v>44604</v>
      </c>
      <c r="E7864" s="14">
        <v>-576</v>
      </c>
      <c r="F7864" s="14">
        <v>-506</v>
      </c>
      <c r="G7864" t="s">
        <v>27</v>
      </c>
      <c r="H7864" t="s">
        <v>28</v>
      </c>
      <c r="I7864">
        <v>2</v>
      </c>
      <c r="J7864">
        <v>4</v>
      </c>
      <c r="K7864" t="s">
        <v>11718</v>
      </c>
      <c r="L7864" t="s">
        <v>12239</v>
      </c>
      <c r="M7864" t="s">
        <v>22</v>
      </c>
      <c r="N7864" t="s">
        <v>1617</v>
      </c>
      <c r="O7864" t="s">
        <v>29</v>
      </c>
      <c r="P7864" t="s">
        <v>1648</v>
      </c>
      <c r="Q7864" s="13">
        <v>6842</v>
      </c>
      <c r="S7864" s="1">
        <v>0.1</v>
      </c>
      <c r="T7864" t="s">
        <v>23</v>
      </c>
      <c r="U7864" t="s">
        <v>97</v>
      </c>
      <c r="V7864" t="b">
        <v>1</v>
      </c>
      <c r="W7864">
        <v>3</v>
      </c>
      <c r="X7864" t="s">
        <v>25</v>
      </c>
      <c r="Y7864" t="s">
        <v>4899</v>
      </c>
    </row>
    <row r="7865" spans="1:25" x14ac:dyDescent="0.4">
      <c r="A7865" t="s">
        <v>6607</v>
      </c>
      <c r="B7865" s="2">
        <f ca="1">TODAY()+OpportunityTbl[[#This Row],[CreatedOn_DaysFromToday]]</f>
        <v>44534</v>
      </c>
      <c r="C7865" s="2">
        <f ca="1">TODAY()+OpportunityTbl[[#This Row],[EstCloseDate_DaysFromToday]]</f>
        <v>44592</v>
      </c>
      <c r="D7865">
        <f ca="1">IF(OpportunityTbl[[#This Row],[statecode]]=0,"",OpportunityTbl[[#This Row],[Estimated Close Date]])</f>
        <v>44592</v>
      </c>
      <c r="E7865" s="14">
        <v>-576</v>
      </c>
      <c r="F7865" s="14">
        <v>-518</v>
      </c>
      <c r="G7865" t="s">
        <v>27</v>
      </c>
      <c r="H7865" t="s">
        <v>28</v>
      </c>
      <c r="I7865">
        <v>2</v>
      </c>
      <c r="J7865">
        <v>4</v>
      </c>
      <c r="K7865" t="s">
        <v>11728</v>
      </c>
      <c r="L7865" t="s">
        <v>12234</v>
      </c>
      <c r="M7865" t="s">
        <v>22</v>
      </c>
      <c r="N7865" t="s">
        <v>469</v>
      </c>
      <c r="O7865" t="s">
        <v>29</v>
      </c>
      <c r="P7865" t="s">
        <v>470</v>
      </c>
      <c r="Q7865" s="13">
        <v>2038</v>
      </c>
      <c r="S7865" s="1">
        <v>0.3</v>
      </c>
      <c r="T7865" t="s">
        <v>168</v>
      </c>
      <c r="U7865" t="s">
        <v>24</v>
      </c>
      <c r="V7865" t="b">
        <v>0</v>
      </c>
      <c r="W7865">
        <v>2.5</v>
      </c>
      <c r="X7865" t="s">
        <v>157</v>
      </c>
      <c r="Y7865" t="s">
        <v>4890</v>
      </c>
    </row>
    <row r="7866" spans="1:25" x14ac:dyDescent="0.4">
      <c r="A7866" t="s">
        <v>7746</v>
      </c>
      <c r="B7866" s="2">
        <f ca="1">TODAY()+OpportunityTbl[[#This Row],[CreatedOn_DaysFromToday]]</f>
        <v>44534</v>
      </c>
      <c r="C7866" s="2">
        <f ca="1">TODAY()+OpportunityTbl[[#This Row],[EstCloseDate_DaysFromToday]]</f>
        <v>44599</v>
      </c>
      <c r="D7866">
        <f ca="1">IF(OpportunityTbl[[#This Row],[statecode]]=0,"",OpportunityTbl[[#This Row],[Estimated Close Date]])</f>
        <v>44599</v>
      </c>
      <c r="E7866" s="14">
        <v>-576</v>
      </c>
      <c r="F7866" s="14">
        <v>-511</v>
      </c>
      <c r="G7866" t="s">
        <v>7082</v>
      </c>
      <c r="H7866" t="s">
        <v>7082</v>
      </c>
      <c r="I7866">
        <v>1</v>
      </c>
      <c r="J7866">
        <v>3</v>
      </c>
      <c r="K7866" t="s">
        <v>11810</v>
      </c>
      <c r="L7866" t="s">
        <v>12239</v>
      </c>
      <c r="M7866" t="s">
        <v>22</v>
      </c>
      <c r="N7866" t="s">
        <v>31</v>
      </c>
      <c r="O7866" t="s">
        <v>29</v>
      </c>
      <c r="P7866" t="s">
        <v>4742</v>
      </c>
      <c r="Q7866" s="13">
        <v>6634</v>
      </c>
      <c r="R7866" s="13">
        <v>6501.32</v>
      </c>
      <c r="S7866" s="1">
        <v>0.5</v>
      </c>
      <c r="T7866" t="s">
        <v>168</v>
      </c>
      <c r="U7866" t="s">
        <v>24</v>
      </c>
      <c r="V7866" t="b">
        <v>0</v>
      </c>
      <c r="W7866">
        <v>2</v>
      </c>
      <c r="X7866" t="s">
        <v>240</v>
      </c>
      <c r="Y7866" t="s">
        <v>4926</v>
      </c>
    </row>
    <row r="7867" spans="1:25" x14ac:dyDescent="0.4">
      <c r="A7867" t="s">
        <v>763</v>
      </c>
      <c r="B7867" s="2">
        <f ca="1">TODAY()+OpportunityTbl[[#This Row],[CreatedOn_DaysFromToday]]</f>
        <v>44533</v>
      </c>
      <c r="C7867" s="2">
        <f ca="1">TODAY()+OpportunityTbl[[#This Row],[EstCloseDate_DaysFromToday]]</f>
        <v>44574</v>
      </c>
      <c r="D7867">
        <f ca="1">IF(OpportunityTbl[[#This Row],[statecode]]=0,"",OpportunityTbl[[#This Row],[Estimated Close Date]])</f>
        <v>44574</v>
      </c>
      <c r="E7867" s="14">
        <v>-577</v>
      </c>
      <c r="F7867" s="14">
        <v>-536</v>
      </c>
      <c r="G7867" t="s">
        <v>27</v>
      </c>
      <c r="H7867" t="s">
        <v>28</v>
      </c>
      <c r="I7867">
        <v>2</v>
      </c>
      <c r="J7867">
        <v>4</v>
      </c>
      <c r="K7867" t="s">
        <v>11811</v>
      </c>
      <c r="L7867" t="s">
        <v>12234</v>
      </c>
      <c r="M7867" t="s">
        <v>22</v>
      </c>
      <c r="N7867" t="s">
        <v>469</v>
      </c>
      <c r="O7867" t="s">
        <v>29</v>
      </c>
      <c r="P7867" t="s">
        <v>470</v>
      </c>
      <c r="Q7867" s="13">
        <v>1926</v>
      </c>
      <c r="S7867" s="1">
        <v>0.3</v>
      </c>
      <c r="T7867" t="s">
        <v>168</v>
      </c>
      <c r="U7867" t="s">
        <v>100</v>
      </c>
      <c r="V7867" t="b">
        <v>0</v>
      </c>
      <c r="W7867">
        <v>2.5</v>
      </c>
      <c r="X7867" t="s">
        <v>157</v>
      </c>
      <c r="Y7867" t="s">
        <v>26</v>
      </c>
    </row>
    <row r="7868" spans="1:25" x14ac:dyDescent="0.4">
      <c r="A7868" t="s">
        <v>1013</v>
      </c>
      <c r="B7868" s="2">
        <f ca="1">TODAY()+OpportunityTbl[[#This Row],[CreatedOn_DaysFromToday]]</f>
        <v>44533</v>
      </c>
      <c r="C7868" s="2">
        <f ca="1">TODAY()+OpportunityTbl[[#This Row],[EstCloseDate_DaysFromToday]]</f>
        <v>44602</v>
      </c>
      <c r="D7868">
        <f ca="1">IF(OpportunityTbl[[#This Row],[statecode]]=0,"",OpportunityTbl[[#This Row],[Estimated Close Date]])</f>
        <v>44602</v>
      </c>
      <c r="E7868" s="14">
        <v>-577</v>
      </c>
      <c r="F7868" s="14">
        <v>-508</v>
      </c>
      <c r="G7868" t="s">
        <v>27</v>
      </c>
      <c r="H7868" t="s">
        <v>28</v>
      </c>
      <c r="I7868">
        <v>2</v>
      </c>
      <c r="J7868">
        <v>4</v>
      </c>
      <c r="K7868" t="s">
        <v>11763</v>
      </c>
      <c r="L7868" t="s">
        <v>12235</v>
      </c>
      <c r="M7868" t="s">
        <v>22</v>
      </c>
      <c r="N7868" t="s">
        <v>475</v>
      </c>
      <c r="O7868" t="s">
        <v>29</v>
      </c>
      <c r="P7868" t="s">
        <v>541</v>
      </c>
      <c r="Q7868" s="13">
        <v>11705</v>
      </c>
      <c r="S7868" s="1">
        <v>0.1</v>
      </c>
      <c r="T7868" t="s">
        <v>23</v>
      </c>
      <c r="U7868" t="s">
        <v>97</v>
      </c>
      <c r="V7868" t="b">
        <v>0</v>
      </c>
      <c r="W7868">
        <v>2.5</v>
      </c>
      <c r="X7868" t="s">
        <v>25</v>
      </c>
      <c r="Y7868" t="s">
        <v>26</v>
      </c>
    </row>
    <row r="7869" spans="1:25" x14ac:dyDescent="0.4">
      <c r="A7869" t="s">
        <v>2499</v>
      </c>
      <c r="B7869" s="2">
        <f ca="1">TODAY()+OpportunityTbl[[#This Row],[CreatedOn_DaysFromToday]]</f>
        <v>44533</v>
      </c>
      <c r="C7869" s="2">
        <f ca="1">TODAY()+OpportunityTbl[[#This Row],[EstCloseDate_DaysFromToday]]</f>
        <v>44577</v>
      </c>
      <c r="D7869">
        <f ca="1">IF(OpportunityTbl[[#This Row],[statecode]]=0,"",OpportunityTbl[[#This Row],[Estimated Close Date]])</f>
        <v>44577</v>
      </c>
      <c r="E7869" s="14">
        <v>-577</v>
      </c>
      <c r="F7869" s="14">
        <v>-533</v>
      </c>
      <c r="G7869" t="s">
        <v>27</v>
      </c>
      <c r="H7869" t="s">
        <v>28</v>
      </c>
      <c r="I7869">
        <v>2</v>
      </c>
      <c r="J7869">
        <v>4</v>
      </c>
      <c r="K7869" t="s">
        <v>11722</v>
      </c>
      <c r="L7869" t="s">
        <v>12238</v>
      </c>
      <c r="M7869" t="s">
        <v>22</v>
      </c>
      <c r="N7869" t="s">
        <v>31</v>
      </c>
      <c r="O7869" t="s">
        <v>29</v>
      </c>
      <c r="P7869" t="s">
        <v>210</v>
      </c>
      <c r="Q7869" s="13">
        <v>2772</v>
      </c>
      <c r="S7869" s="1">
        <v>0.1</v>
      </c>
      <c r="T7869" t="s">
        <v>23</v>
      </c>
      <c r="U7869" t="s">
        <v>24</v>
      </c>
      <c r="V7869" t="b">
        <v>1</v>
      </c>
      <c r="W7869">
        <v>2</v>
      </c>
      <c r="X7869" t="s">
        <v>157</v>
      </c>
      <c r="Y7869" t="s">
        <v>26</v>
      </c>
    </row>
    <row r="7870" spans="1:25" x14ac:dyDescent="0.4">
      <c r="A7870" t="s">
        <v>2682</v>
      </c>
      <c r="B7870" s="2">
        <f ca="1">TODAY()+OpportunityTbl[[#This Row],[CreatedOn_DaysFromToday]]</f>
        <v>44533</v>
      </c>
      <c r="C7870" s="2">
        <f ca="1">TODAY()+OpportunityTbl[[#This Row],[EstCloseDate_DaysFromToday]]</f>
        <v>44573</v>
      </c>
      <c r="D7870">
        <f ca="1">IF(OpportunityTbl[[#This Row],[statecode]]=0,"",OpportunityTbl[[#This Row],[Estimated Close Date]])</f>
        <v>44573</v>
      </c>
      <c r="E7870" s="14">
        <v>-577</v>
      </c>
      <c r="F7870" s="14">
        <v>-537</v>
      </c>
      <c r="G7870" t="s">
        <v>27</v>
      </c>
      <c r="H7870" t="s">
        <v>28</v>
      </c>
      <c r="I7870">
        <v>2</v>
      </c>
      <c r="J7870">
        <v>4</v>
      </c>
      <c r="K7870" t="s">
        <v>11812</v>
      </c>
      <c r="L7870" t="s">
        <v>12236</v>
      </c>
      <c r="M7870" t="s">
        <v>22</v>
      </c>
      <c r="N7870" t="s">
        <v>2069</v>
      </c>
      <c r="O7870" t="s">
        <v>29</v>
      </c>
      <c r="P7870" t="s">
        <v>2623</v>
      </c>
      <c r="Q7870" s="13">
        <v>1520</v>
      </c>
      <c r="S7870" s="1">
        <v>0.1</v>
      </c>
      <c r="T7870" t="s">
        <v>23</v>
      </c>
      <c r="U7870" t="s">
        <v>24</v>
      </c>
      <c r="V7870" t="b">
        <v>0</v>
      </c>
      <c r="W7870">
        <v>4.5</v>
      </c>
      <c r="X7870" t="s">
        <v>25</v>
      </c>
      <c r="Y7870" t="s">
        <v>26</v>
      </c>
    </row>
    <row r="7871" spans="1:25" x14ac:dyDescent="0.4">
      <c r="A7871" t="s">
        <v>3403</v>
      </c>
      <c r="B7871" s="2">
        <f ca="1">TODAY()+OpportunityTbl[[#This Row],[CreatedOn_DaysFromToday]]</f>
        <v>44533</v>
      </c>
      <c r="C7871" s="2">
        <f ca="1">TODAY()+OpportunityTbl[[#This Row],[EstCloseDate_DaysFromToday]]</f>
        <v>44563</v>
      </c>
      <c r="D7871">
        <f ca="1">IF(OpportunityTbl[[#This Row],[statecode]]=0,"",OpportunityTbl[[#This Row],[Estimated Close Date]])</f>
        <v>44563</v>
      </c>
      <c r="E7871" s="14">
        <v>-577</v>
      </c>
      <c r="F7871" s="14">
        <v>-547</v>
      </c>
      <c r="G7871" t="s">
        <v>27</v>
      </c>
      <c r="H7871" t="s">
        <v>28</v>
      </c>
      <c r="I7871">
        <v>2</v>
      </c>
      <c r="J7871">
        <v>4</v>
      </c>
      <c r="K7871" t="s">
        <v>11813</v>
      </c>
      <c r="L7871" t="s">
        <v>12239</v>
      </c>
      <c r="M7871" t="s">
        <v>22</v>
      </c>
      <c r="N7871" t="s">
        <v>1710</v>
      </c>
      <c r="O7871" t="s">
        <v>29</v>
      </c>
      <c r="P7871" t="s">
        <v>1711</v>
      </c>
      <c r="Q7871" s="13">
        <v>8003</v>
      </c>
      <c r="S7871" s="1">
        <v>0.1</v>
      </c>
      <c r="T7871" t="s">
        <v>23</v>
      </c>
      <c r="U7871" t="s">
        <v>100</v>
      </c>
      <c r="V7871" t="b">
        <v>1</v>
      </c>
      <c r="W7871">
        <v>3.5</v>
      </c>
      <c r="X7871" t="s">
        <v>25</v>
      </c>
      <c r="Y7871" t="s">
        <v>26</v>
      </c>
    </row>
    <row r="7872" spans="1:25" x14ac:dyDescent="0.4">
      <c r="A7872" t="s">
        <v>4234</v>
      </c>
      <c r="B7872" s="2">
        <f ca="1">TODAY()+OpportunityTbl[[#This Row],[CreatedOn_DaysFromToday]]</f>
        <v>44533</v>
      </c>
      <c r="C7872" s="2">
        <f ca="1">TODAY()+OpportunityTbl[[#This Row],[EstCloseDate_DaysFromToday]]</f>
        <v>44576</v>
      </c>
      <c r="D7872">
        <f ca="1">IF(OpportunityTbl[[#This Row],[statecode]]=0,"",OpportunityTbl[[#This Row],[Estimated Close Date]])</f>
        <v>44576</v>
      </c>
      <c r="E7872" s="14">
        <v>-577</v>
      </c>
      <c r="F7872" s="14">
        <v>-534</v>
      </c>
      <c r="G7872" t="s">
        <v>27</v>
      </c>
      <c r="H7872" t="s">
        <v>28</v>
      </c>
      <c r="I7872">
        <v>2</v>
      </c>
      <c r="J7872">
        <v>4</v>
      </c>
      <c r="K7872" t="s">
        <v>11814</v>
      </c>
      <c r="L7872" t="s">
        <v>12238</v>
      </c>
      <c r="M7872" t="s">
        <v>22</v>
      </c>
      <c r="N7872" t="s">
        <v>475</v>
      </c>
      <c r="O7872" t="s">
        <v>29</v>
      </c>
      <c r="P7872" t="s">
        <v>907</v>
      </c>
      <c r="Q7872" s="13">
        <v>3256</v>
      </c>
      <c r="S7872" s="1">
        <v>0.1</v>
      </c>
      <c r="T7872" t="s">
        <v>23</v>
      </c>
      <c r="U7872" t="s">
        <v>100</v>
      </c>
      <c r="V7872" t="b">
        <v>0</v>
      </c>
      <c r="W7872">
        <v>2</v>
      </c>
      <c r="X7872" t="s">
        <v>25</v>
      </c>
      <c r="Y7872" t="s">
        <v>26</v>
      </c>
    </row>
    <row r="7873" spans="1:25" x14ac:dyDescent="0.4">
      <c r="A7873" t="s">
        <v>5353</v>
      </c>
      <c r="B7873" s="2">
        <f ca="1">TODAY()+OpportunityTbl[[#This Row],[CreatedOn_DaysFromToday]]</f>
        <v>44533</v>
      </c>
      <c r="C7873" s="2">
        <f ca="1">TODAY()+OpportunityTbl[[#This Row],[EstCloseDate_DaysFromToday]]</f>
        <v>44617</v>
      </c>
      <c r="D7873">
        <f ca="1">IF(OpportunityTbl[[#This Row],[statecode]]=0,"",OpportunityTbl[[#This Row],[Estimated Close Date]])</f>
        <v>44617</v>
      </c>
      <c r="E7873" s="14">
        <v>-577</v>
      </c>
      <c r="F7873" s="14">
        <v>-493</v>
      </c>
      <c r="G7873" t="s">
        <v>27</v>
      </c>
      <c r="H7873" t="s">
        <v>28</v>
      </c>
      <c r="I7873">
        <v>2</v>
      </c>
      <c r="J7873">
        <v>4</v>
      </c>
      <c r="K7873" t="s">
        <v>11737</v>
      </c>
      <c r="L7873" t="s">
        <v>12237</v>
      </c>
      <c r="M7873" t="s">
        <v>22</v>
      </c>
      <c r="N7873" t="s">
        <v>1617</v>
      </c>
      <c r="O7873" t="s">
        <v>29</v>
      </c>
      <c r="P7873" t="s">
        <v>1618</v>
      </c>
      <c r="Q7873" s="13">
        <v>4284</v>
      </c>
      <c r="S7873" s="1">
        <v>0.1</v>
      </c>
      <c r="T7873" t="s">
        <v>23</v>
      </c>
      <c r="U7873" t="s">
        <v>24</v>
      </c>
      <c r="V7873" t="b">
        <v>0</v>
      </c>
      <c r="W7873">
        <v>4.5</v>
      </c>
      <c r="X7873" t="s">
        <v>25</v>
      </c>
      <c r="Y7873" t="s">
        <v>4926</v>
      </c>
    </row>
    <row r="7874" spans="1:25" x14ac:dyDescent="0.4">
      <c r="A7874" t="s">
        <v>5354</v>
      </c>
      <c r="B7874" s="2">
        <f ca="1">TODAY()+OpportunityTbl[[#This Row],[CreatedOn_DaysFromToday]]</f>
        <v>44533</v>
      </c>
      <c r="C7874" s="2">
        <f ca="1">TODAY()+OpportunityTbl[[#This Row],[EstCloseDate_DaysFromToday]]</f>
        <v>44608</v>
      </c>
      <c r="D7874">
        <f ca="1">IF(OpportunityTbl[[#This Row],[statecode]]=0,"",OpportunityTbl[[#This Row],[Estimated Close Date]])</f>
        <v>44608</v>
      </c>
      <c r="E7874" s="14">
        <v>-577</v>
      </c>
      <c r="F7874" s="14">
        <v>-502</v>
      </c>
      <c r="G7874" t="s">
        <v>27</v>
      </c>
      <c r="H7874" t="s">
        <v>28</v>
      </c>
      <c r="I7874">
        <v>2</v>
      </c>
      <c r="J7874">
        <v>4</v>
      </c>
      <c r="K7874" t="s">
        <v>11679</v>
      </c>
      <c r="L7874" t="s">
        <v>12237</v>
      </c>
      <c r="M7874" t="s">
        <v>22</v>
      </c>
      <c r="N7874" t="s">
        <v>1617</v>
      </c>
      <c r="O7874" t="s">
        <v>29</v>
      </c>
      <c r="P7874" t="s">
        <v>1618</v>
      </c>
      <c r="Q7874" s="13">
        <v>5091</v>
      </c>
      <c r="S7874" s="1">
        <v>0.3</v>
      </c>
      <c r="T7874" t="s">
        <v>168</v>
      </c>
      <c r="U7874" t="s">
        <v>100</v>
      </c>
      <c r="V7874" t="b">
        <v>0</v>
      </c>
      <c r="W7874">
        <v>4.5</v>
      </c>
      <c r="X7874" t="s">
        <v>157</v>
      </c>
      <c r="Y7874" t="s">
        <v>4892</v>
      </c>
    </row>
    <row r="7875" spans="1:25" x14ac:dyDescent="0.4">
      <c r="A7875" t="s">
        <v>7385</v>
      </c>
      <c r="B7875" s="2">
        <f ca="1">TODAY()+OpportunityTbl[[#This Row],[CreatedOn_DaysFromToday]]</f>
        <v>44533</v>
      </c>
      <c r="C7875" s="2">
        <f ca="1">TODAY()+OpportunityTbl[[#This Row],[EstCloseDate_DaysFromToday]]</f>
        <v>44579</v>
      </c>
      <c r="D7875">
        <f ca="1">IF(OpportunityTbl[[#This Row],[statecode]]=0,"",OpportunityTbl[[#This Row],[Estimated Close Date]])</f>
        <v>44579</v>
      </c>
      <c r="E7875" s="14">
        <v>-577</v>
      </c>
      <c r="F7875" s="14">
        <v>-531</v>
      </c>
      <c r="G7875" t="s">
        <v>7082</v>
      </c>
      <c r="H7875" t="s">
        <v>7082</v>
      </c>
      <c r="I7875">
        <v>1</v>
      </c>
      <c r="J7875">
        <v>3</v>
      </c>
      <c r="K7875" t="s">
        <v>11739</v>
      </c>
      <c r="L7875" t="s">
        <v>12238</v>
      </c>
      <c r="M7875" t="s">
        <v>22</v>
      </c>
      <c r="N7875" t="s">
        <v>31</v>
      </c>
      <c r="O7875" t="s">
        <v>29</v>
      </c>
      <c r="P7875" t="s">
        <v>210</v>
      </c>
      <c r="Q7875" s="13">
        <v>2354</v>
      </c>
      <c r="R7875" s="13">
        <v>2306.92</v>
      </c>
      <c r="S7875" s="1">
        <v>0.3</v>
      </c>
      <c r="T7875" t="s">
        <v>168</v>
      </c>
      <c r="U7875" t="s">
        <v>97</v>
      </c>
      <c r="V7875" t="b">
        <v>1</v>
      </c>
      <c r="W7875">
        <v>2</v>
      </c>
      <c r="X7875" t="s">
        <v>157</v>
      </c>
      <c r="Y7875" t="s">
        <v>4890</v>
      </c>
    </row>
    <row r="7876" spans="1:25" x14ac:dyDescent="0.4">
      <c r="A7876" t="s">
        <v>7386</v>
      </c>
      <c r="B7876" s="2">
        <f ca="1">TODAY()+OpportunityTbl[[#This Row],[CreatedOn_DaysFromToday]]</f>
        <v>44533</v>
      </c>
      <c r="C7876" s="2">
        <f ca="1">TODAY()+OpportunityTbl[[#This Row],[EstCloseDate_DaysFromToday]]</f>
        <v>44593</v>
      </c>
      <c r="D7876">
        <f ca="1">IF(OpportunityTbl[[#This Row],[statecode]]=0,"",OpportunityTbl[[#This Row],[Estimated Close Date]])</f>
        <v>44593</v>
      </c>
      <c r="E7876" s="14">
        <v>-577</v>
      </c>
      <c r="F7876" s="14">
        <v>-517</v>
      </c>
      <c r="G7876" t="s">
        <v>7082</v>
      </c>
      <c r="H7876" t="s">
        <v>7082</v>
      </c>
      <c r="I7876">
        <v>1</v>
      </c>
      <c r="J7876">
        <v>3</v>
      </c>
      <c r="K7876" t="s">
        <v>11722</v>
      </c>
      <c r="L7876" t="s">
        <v>12238</v>
      </c>
      <c r="M7876" t="s">
        <v>22</v>
      </c>
      <c r="N7876" t="s">
        <v>1727</v>
      </c>
      <c r="O7876" t="s">
        <v>29</v>
      </c>
      <c r="P7876" t="s">
        <v>1849</v>
      </c>
      <c r="Q7876" s="13">
        <v>2748</v>
      </c>
      <c r="R7876" s="13">
        <v>2665.56</v>
      </c>
      <c r="S7876" s="1">
        <v>0.3</v>
      </c>
      <c r="T7876" t="s">
        <v>168</v>
      </c>
      <c r="U7876" t="s">
        <v>100</v>
      </c>
      <c r="V7876" t="b">
        <v>1</v>
      </c>
      <c r="W7876">
        <v>3</v>
      </c>
      <c r="X7876" t="s">
        <v>157</v>
      </c>
      <c r="Y7876" t="s">
        <v>4890</v>
      </c>
    </row>
    <row r="7877" spans="1:25" x14ac:dyDescent="0.4">
      <c r="A7877" t="s">
        <v>8355</v>
      </c>
      <c r="B7877" s="2">
        <f ca="1">TODAY()+OpportunityTbl[[#This Row],[CreatedOn_DaysFromToday]]</f>
        <v>44533</v>
      </c>
      <c r="C7877" s="2">
        <f ca="1">TODAY()+OpportunityTbl[[#This Row],[EstCloseDate_DaysFromToday]]</f>
        <v>44589</v>
      </c>
      <c r="D7877">
        <f ca="1">IF(OpportunityTbl[[#This Row],[statecode]]=0,"",OpportunityTbl[[#This Row],[Estimated Close Date]])</f>
        <v>44589</v>
      </c>
      <c r="E7877" s="14">
        <v>-577</v>
      </c>
      <c r="F7877" s="14">
        <v>-521</v>
      </c>
      <c r="G7877" t="s">
        <v>7082</v>
      </c>
      <c r="H7877" t="s">
        <v>7082</v>
      </c>
      <c r="I7877">
        <v>1</v>
      </c>
      <c r="J7877">
        <v>3</v>
      </c>
      <c r="K7877" t="s">
        <v>11688</v>
      </c>
      <c r="L7877" t="s">
        <v>12236</v>
      </c>
      <c r="M7877" t="s">
        <v>22</v>
      </c>
      <c r="N7877" t="s">
        <v>2121</v>
      </c>
      <c r="O7877" t="s">
        <v>29</v>
      </c>
      <c r="P7877" t="s">
        <v>4734</v>
      </c>
      <c r="Q7877" s="13">
        <v>3724</v>
      </c>
      <c r="R7877" s="13">
        <v>3575.04</v>
      </c>
      <c r="S7877" s="1">
        <v>0.9</v>
      </c>
      <c r="T7877" t="s">
        <v>4724</v>
      </c>
      <c r="U7877" t="s">
        <v>24</v>
      </c>
      <c r="V7877" t="b">
        <v>1</v>
      </c>
      <c r="W7877">
        <v>4</v>
      </c>
      <c r="X7877" t="s">
        <v>4732</v>
      </c>
      <c r="Y7877" t="s">
        <v>4926</v>
      </c>
    </row>
    <row r="7878" spans="1:25" x14ac:dyDescent="0.4">
      <c r="A7878" t="s">
        <v>9912</v>
      </c>
      <c r="B7878" s="2">
        <f ca="1">TODAY()+OpportunityTbl[[#This Row],[CreatedOn_DaysFromToday]]</f>
        <v>44533</v>
      </c>
      <c r="C7878" s="2">
        <f ca="1">TODAY()+OpportunityTbl[[#This Row],[EstCloseDate_DaysFromToday]]</f>
        <v>44588</v>
      </c>
      <c r="D7878">
        <f ca="1">IF(OpportunityTbl[[#This Row],[statecode]]=0,"",OpportunityTbl[[#This Row],[Estimated Close Date]])</f>
        <v>44588</v>
      </c>
      <c r="E7878" s="14">
        <v>-577</v>
      </c>
      <c r="F7878" s="14">
        <v>-522</v>
      </c>
      <c r="G7878" t="s">
        <v>7082</v>
      </c>
      <c r="H7878" t="s">
        <v>7082</v>
      </c>
      <c r="I7878">
        <v>1</v>
      </c>
      <c r="J7878">
        <v>3</v>
      </c>
      <c r="K7878" t="s">
        <v>11739</v>
      </c>
      <c r="L7878" t="s">
        <v>12234</v>
      </c>
      <c r="M7878" t="s">
        <v>22</v>
      </c>
      <c r="N7878" t="s">
        <v>2121</v>
      </c>
      <c r="O7878" t="s">
        <v>29</v>
      </c>
      <c r="P7878" t="s">
        <v>4734</v>
      </c>
      <c r="Q7878" s="13">
        <v>2801</v>
      </c>
      <c r="R7878" s="13">
        <v>2688.96</v>
      </c>
      <c r="S7878" s="1">
        <v>0.9</v>
      </c>
      <c r="T7878" t="s">
        <v>4724</v>
      </c>
      <c r="U7878" t="s">
        <v>24</v>
      </c>
      <c r="V7878" t="b">
        <v>1</v>
      </c>
      <c r="W7878">
        <v>4</v>
      </c>
      <c r="X7878" t="s">
        <v>4732</v>
      </c>
      <c r="Y7878" t="s">
        <v>26</v>
      </c>
    </row>
    <row r="7879" spans="1:25" x14ac:dyDescent="0.4">
      <c r="A7879" t="s">
        <v>684</v>
      </c>
      <c r="B7879" s="2">
        <f ca="1">TODAY()+OpportunityTbl[[#This Row],[CreatedOn_DaysFromToday]]</f>
        <v>44532</v>
      </c>
      <c r="C7879" s="2">
        <f ca="1">TODAY()+OpportunityTbl[[#This Row],[EstCloseDate_DaysFromToday]]</f>
        <v>44592</v>
      </c>
      <c r="D7879">
        <f ca="1">IF(OpportunityTbl[[#This Row],[statecode]]=0,"",OpportunityTbl[[#This Row],[Estimated Close Date]])</f>
        <v>44592</v>
      </c>
      <c r="E7879" s="14">
        <v>-578</v>
      </c>
      <c r="F7879" s="14">
        <v>-518</v>
      </c>
      <c r="G7879" t="s">
        <v>27</v>
      </c>
      <c r="H7879" t="s">
        <v>28</v>
      </c>
      <c r="I7879">
        <v>2</v>
      </c>
      <c r="J7879">
        <v>4</v>
      </c>
      <c r="K7879" t="s">
        <v>11734</v>
      </c>
      <c r="L7879" t="s">
        <v>12234</v>
      </c>
      <c r="M7879" t="s">
        <v>22</v>
      </c>
      <c r="N7879" t="s">
        <v>475</v>
      </c>
      <c r="O7879" t="s">
        <v>29</v>
      </c>
      <c r="P7879" t="s">
        <v>476</v>
      </c>
      <c r="Q7879" s="13">
        <v>2640</v>
      </c>
      <c r="S7879" s="1">
        <v>0.3</v>
      </c>
      <c r="T7879" t="s">
        <v>168</v>
      </c>
      <c r="U7879" t="s">
        <v>24</v>
      </c>
      <c r="V7879" t="b">
        <v>1</v>
      </c>
      <c r="W7879">
        <v>2.5</v>
      </c>
      <c r="X7879" t="s">
        <v>157</v>
      </c>
      <c r="Y7879" t="s">
        <v>26</v>
      </c>
    </row>
    <row r="7880" spans="1:25" x14ac:dyDescent="0.4">
      <c r="A7880" t="s">
        <v>1586</v>
      </c>
      <c r="B7880" s="2">
        <f ca="1">TODAY()+OpportunityTbl[[#This Row],[CreatedOn_DaysFromToday]]</f>
        <v>44532</v>
      </c>
      <c r="C7880" s="2">
        <f ca="1">TODAY()+OpportunityTbl[[#This Row],[EstCloseDate_DaysFromToday]]</f>
        <v>44590</v>
      </c>
      <c r="D7880">
        <f ca="1">IF(OpportunityTbl[[#This Row],[statecode]]=0,"",OpportunityTbl[[#This Row],[Estimated Close Date]])</f>
        <v>44590</v>
      </c>
      <c r="E7880" s="14">
        <v>-578</v>
      </c>
      <c r="F7880" s="14">
        <v>-520</v>
      </c>
      <c r="G7880" t="s">
        <v>27</v>
      </c>
      <c r="H7880" t="s">
        <v>28</v>
      </c>
      <c r="I7880">
        <v>2</v>
      </c>
      <c r="J7880">
        <v>4</v>
      </c>
      <c r="K7880" t="s">
        <v>11688</v>
      </c>
      <c r="L7880" t="s">
        <v>12236</v>
      </c>
      <c r="M7880" t="s">
        <v>22</v>
      </c>
      <c r="N7880" t="s">
        <v>518</v>
      </c>
      <c r="O7880" t="s">
        <v>29</v>
      </c>
      <c r="P7880" t="s">
        <v>532</v>
      </c>
      <c r="Q7880" s="13">
        <v>1835</v>
      </c>
      <c r="S7880" s="1">
        <v>0.1</v>
      </c>
      <c r="T7880" t="s">
        <v>23</v>
      </c>
      <c r="U7880" t="s">
        <v>97</v>
      </c>
      <c r="V7880" t="b">
        <v>0</v>
      </c>
      <c r="W7880">
        <v>2.5</v>
      </c>
      <c r="X7880" t="s">
        <v>25</v>
      </c>
      <c r="Y7880" t="s">
        <v>26</v>
      </c>
    </row>
    <row r="7881" spans="1:25" x14ac:dyDescent="0.4">
      <c r="A7881" t="s">
        <v>2683</v>
      </c>
      <c r="B7881" s="2">
        <f ca="1">TODAY()+OpportunityTbl[[#This Row],[CreatedOn_DaysFromToday]]</f>
        <v>44532</v>
      </c>
      <c r="C7881" s="2">
        <f ca="1">TODAY()+OpportunityTbl[[#This Row],[EstCloseDate_DaysFromToday]]</f>
        <v>44571</v>
      </c>
      <c r="D7881">
        <f ca="1">IF(OpportunityTbl[[#This Row],[statecode]]=0,"",OpportunityTbl[[#This Row],[Estimated Close Date]])</f>
        <v>44571</v>
      </c>
      <c r="E7881" s="14">
        <v>-578</v>
      </c>
      <c r="F7881" s="14">
        <v>-539</v>
      </c>
      <c r="G7881" t="s">
        <v>27</v>
      </c>
      <c r="H7881" t="s">
        <v>28</v>
      </c>
      <c r="I7881">
        <v>2</v>
      </c>
      <c r="J7881">
        <v>4</v>
      </c>
      <c r="K7881" t="s">
        <v>11792</v>
      </c>
      <c r="L7881" t="s">
        <v>12238</v>
      </c>
      <c r="M7881" t="s">
        <v>22</v>
      </c>
      <c r="N7881" t="s">
        <v>2069</v>
      </c>
      <c r="O7881" t="s">
        <v>29</v>
      </c>
      <c r="P7881" t="s">
        <v>2623</v>
      </c>
      <c r="Q7881" s="13">
        <v>2387</v>
      </c>
      <c r="S7881" s="1">
        <v>0.1</v>
      </c>
      <c r="T7881" t="s">
        <v>23</v>
      </c>
      <c r="U7881" t="s">
        <v>24</v>
      </c>
      <c r="V7881" t="b">
        <v>0</v>
      </c>
      <c r="W7881">
        <v>4</v>
      </c>
      <c r="X7881" t="s">
        <v>25</v>
      </c>
      <c r="Y7881" t="s">
        <v>26</v>
      </c>
    </row>
    <row r="7882" spans="1:25" x14ac:dyDescent="0.4">
      <c r="A7882" t="s">
        <v>3445</v>
      </c>
      <c r="B7882" s="2">
        <f ca="1">TODAY()+OpportunityTbl[[#This Row],[CreatedOn_DaysFromToday]]</f>
        <v>44532</v>
      </c>
      <c r="C7882" s="2">
        <f ca="1">TODAY()+OpportunityTbl[[#This Row],[EstCloseDate_DaysFromToday]]</f>
        <v>44579</v>
      </c>
      <c r="D7882">
        <f ca="1">IF(OpportunityTbl[[#This Row],[statecode]]=0,"",OpportunityTbl[[#This Row],[Estimated Close Date]])</f>
        <v>44579</v>
      </c>
      <c r="E7882" s="14">
        <v>-578</v>
      </c>
      <c r="F7882" s="14">
        <v>-531</v>
      </c>
      <c r="G7882" t="s">
        <v>27</v>
      </c>
      <c r="H7882" t="s">
        <v>28</v>
      </c>
      <c r="I7882">
        <v>2</v>
      </c>
      <c r="J7882">
        <v>4</v>
      </c>
      <c r="K7882" t="s">
        <v>11754</v>
      </c>
      <c r="L7882" t="s">
        <v>12237</v>
      </c>
      <c r="M7882" t="s">
        <v>22</v>
      </c>
      <c r="N7882" t="s">
        <v>1710</v>
      </c>
      <c r="O7882" t="s">
        <v>29</v>
      </c>
      <c r="P7882" t="s">
        <v>1711</v>
      </c>
      <c r="Q7882" s="13">
        <v>3579</v>
      </c>
      <c r="S7882" s="1">
        <v>0.1</v>
      </c>
      <c r="T7882" t="s">
        <v>23</v>
      </c>
      <c r="U7882" t="s">
        <v>24</v>
      </c>
      <c r="V7882" t="b">
        <v>1</v>
      </c>
      <c r="W7882">
        <v>5</v>
      </c>
      <c r="X7882" t="s">
        <v>25</v>
      </c>
      <c r="Y7882" t="s">
        <v>26</v>
      </c>
    </row>
    <row r="7883" spans="1:25" x14ac:dyDescent="0.4">
      <c r="A7883" t="s">
        <v>3636</v>
      </c>
      <c r="B7883" s="2">
        <f ca="1">TODAY()+OpportunityTbl[[#This Row],[CreatedOn_DaysFromToday]]</f>
        <v>44532</v>
      </c>
      <c r="C7883" s="2">
        <f ca="1">TODAY()+OpportunityTbl[[#This Row],[EstCloseDate_DaysFromToday]]</f>
        <v>44572</v>
      </c>
      <c r="D7883">
        <f ca="1">IF(OpportunityTbl[[#This Row],[statecode]]=0,"",OpportunityTbl[[#This Row],[Estimated Close Date]])</f>
        <v>44572</v>
      </c>
      <c r="E7883" s="14">
        <v>-578</v>
      </c>
      <c r="F7883" s="14">
        <v>-538</v>
      </c>
      <c r="G7883" t="s">
        <v>27</v>
      </c>
      <c r="H7883" t="s">
        <v>28</v>
      </c>
      <c r="I7883">
        <v>2</v>
      </c>
      <c r="J7883">
        <v>4</v>
      </c>
      <c r="K7883" t="s">
        <v>11815</v>
      </c>
      <c r="L7883" t="s">
        <v>12238</v>
      </c>
      <c r="M7883" t="s">
        <v>22</v>
      </c>
      <c r="N7883" t="s">
        <v>31</v>
      </c>
      <c r="O7883" t="s">
        <v>29</v>
      </c>
      <c r="P7883" t="s">
        <v>32</v>
      </c>
      <c r="Q7883" s="13">
        <v>3563</v>
      </c>
      <c r="S7883" s="1">
        <v>0.1</v>
      </c>
      <c r="T7883" t="s">
        <v>23</v>
      </c>
      <c r="U7883" t="s">
        <v>97</v>
      </c>
      <c r="V7883" t="b">
        <v>1</v>
      </c>
      <c r="W7883">
        <v>2</v>
      </c>
      <c r="X7883" t="s">
        <v>25</v>
      </c>
      <c r="Y7883" t="s">
        <v>26</v>
      </c>
    </row>
    <row r="7884" spans="1:25" x14ac:dyDescent="0.4">
      <c r="A7884" t="s">
        <v>3637</v>
      </c>
      <c r="B7884" s="2">
        <f ca="1">TODAY()+OpportunityTbl[[#This Row],[CreatedOn_DaysFromToday]]</f>
        <v>44532</v>
      </c>
      <c r="C7884" s="2">
        <f ca="1">TODAY()+OpportunityTbl[[#This Row],[EstCloseDate_DaysFromToday]]</f>
        <v>44586</v>
      </c>
      <c r="D7884">
        <f ca="1">IF(OpportunityTbl[[#This Row],[statecode]]=0,"",OpportunityTbl[[#This Row],[Estimated Close Date]])</f>
        <v>44586</v>
      </c>
      <c r="E7884" s="14">
        <v>-578</v>
      </c>
      <c r="F7884" s="14">
        <v>-524</v>
      </c>
      <c r="G7884" t="s">
        <v>27</v>
      </c>
      <c r="H7884" t="s">
        <v>28</v>
      </c>
      <c r="I7884">
        <v>2</v>
      </c>
      <c r="J7884">
        <v>4</v>
      </c>
      <c r="K7884" t="s">
        <v>11736</v>
      </c>
      <c r="L7884" t="s">
        <v>12239</v>
      </c>
      <c r="M7884" t="s">
        <v>22</v>
      </c>
      <c r="N7884" t="s">
        <v>31</v>
      </c>
      <c r="O7884" t="s">
        <v>29</v>
      </c>
      <c r="P7884" t="s">
        <v>32</v>
      </c>
      <c r="Q7884" s="13">
        <v>9075</v>
      </c>
      <c r="S7884" s="1">
        <v>0.1</v>
      </c>
      <c r="T7884" t="s">
        <v>23</v>
      </c>
      <c r="U7884" t="s">
        <v>24</v>
      </c>
      <c r="V7884" t="b">
        <v>0</v>
      </c>
      <c r="W7884">
        <v>2</v>
      </c>
      <c r="X7884" t="s">
        <v>25</v>
      </c>
      <c r="Y7884" t="s">
        <v>26</v>
      </c>
    </row>
    <row r="7885" spans="1:25" x14ac:dyDescent="0.4">
      <c r="A7885" t="s">
        <v>6000</v>
      </c>
      <c r="B7885" s="2">
        <f ca="1">TODAY()+OpportunityTbl[[#This Row],[CreatedOn_DaysFromToday]]</f>
        <v>44532</v>
      </c>
      <c r="C7885" s="2">
        <f ca="1">TODAY()+OpportunityTbl[[#This Row],[EstCloseDate_DaysFromToday]]</f>
        <v>44577</v>
      </c>
      <c r="D7885">
        <f ca="1">IF(OpportunityTbl[[#This Row],[statecode]]=0,"",OpportunityTbl[[#This Row],[Estimated Close Date]])</f>
        <v>44577</v>
      </c>
      <c r="E7885" s="14">
        <v>-578</v>
      </c>
      <c r="F7885" s="14">
        <v>-533</v>
      </c>
      <c r="G7885" t="s">
        <v>27</v>
      </c>
      <c r="H7885" t="s">
        <v>28</v>
      </c>
      <c r="I7885">
        <v>2</v>
      </c>
      <c r="J7885">
        <v>4</v>
      </c>
      <c r="K7885" t="s">
        <v>11736</v>
      </c>
      <c r="L7885" t="s">
        <v>12234</v>
      </c>
      <c r="M7885" t="s">
        <v>22</v>
      </c>
      <c r="N7885" t="s">
        <v>1710</v>
      </c>
      <c r="O7885" t="s">
        <v>29</v>
      </c>
      <c r="P7885" t="s">
        <v>1711</v>
      </c>
      <c r="Q7885" s="13">
        <v>2321</v>
      </c>
      <c r="S7885" s="1">
        <v>0.1</v>
      </c>
      <c r="T7885" t="s">
        <v>23</v>
      </c>
      <c r="U7885" t="s">
        <v>100</v>
      </c>
      <c r="V7885" t="b">
        <v>0</v>
      </c>
      <c r="W7885">
        <v>4</v>
      </c>
      <c r="X7885" t="s">
        <v>25</v>
      </c>
      <c r="Y7885" t="s">
        <v>4896</v>
      </c>
    </row>
    <row r="7886" spans="1:25" x14ac:dyDescent="0.4">
      <c r="A7886" t="s">
        <v>6113</v>
      </c>
      <c r="B7886" s="2">
        <f ca="1">TODAY()+OpportunityTbl[[#This Row],[CreatedOn_DaysFromToday]]</f>
        <v>44532</v>
      </c>
      <c r="C7886" s="2">
        <f ca="1">TODAY()+OpportunityTbl[[#This Row],[EstCloseDate_DaysFromToday]]</f>
        <v>44580</v>
      </c>
      <c r="D7886">
        <f ca="1">IF(OpportunityTbl[[#This Row],[statecode]]=0,"",OpportunityTbl[[#This Row],[Estimated Close Date]])</f>
        <v>44580</v>
      </c>
      <c r="E7886" s="14">
        <v>-578</v>
      </c>
      <c r="F7886" s="14">
        <v>-530</v>
      </c>
      <c r="G7886" t="s">
        <v>27</v>
      </c>
      <c r="H7886" t="s">
        <v>28</v>
      </c>
      <c r="I7886">
        <v>2</v>
      </c>
      <c r="J7886">
        <v>4</v>
      </c>
      <c r="K7886" t="s">
        <v>11754</v>
      </c>
      <c r="L7886" t="s">
        <v>12238</v>
      </c>
      <c r="M7886" t="s">
        <v>22</v>
      </c>
      <c r="N7886" t="s">
        <v>31</v>
      </c>
      <c r="O7886" t="s">
        <v>29</v>
      </c>
      <c r="P7886" t="s">
        <v>319</v>
      </c>
      <c r="Q7886" s="13">
        <v>3416</v>
      </c>
      <c r="S7886" s="1">
        <v>0.1</v>
      </c>
      <c r="T7886" t="s">
        <v>23</v>
      </c>
      <c r="U7886" t="s">
        <v>24</v>
      </c>
      <c r="V7886" t="b">
        <v>0</v>
      </c>
      <c r="W7886">
        <v>2</v>
      </c>
      <c r="X7886" t="s">
        <v>25</v>
      </c>
      <c r="Y7886" t="s">
        <v>4905</v>
      </c>
    </row>
    <row r="7887" spans="1:25" x14ac:dyDescent="0.4">
      <c r="A7887" t="s">
        <v>6779</v>
      </c>
      <c r="B7887" s="2">
        <f ca="1">TODAY()+OpportunityTbl[[#This Row],[CreatedOn_DaysFromToday]]</f>
        <v>44532</v>
      </c>
      <c r="C7887" s="2">
        <f ca="1">TODAY()+OpportunityTbl[[#This Row],[EstCloseDate_DaysFromToday]]</f>
        <v>44581</v>
      </c>
      <c r="D7887">
        <f ca="1">IF(OpportunityTbl[[#This Row],[statecode]]=0,"",OpportunityTbl[[#This Row],[Estimated Close Date]])</f>
        <v>44581</v>
      </c>
      <c r="E7887" s="14">
        <v>-578</v>
      </c>
      <c r="F7887" s="14">
        <v>-529</v>
      </c>
      <c r="G7887" t="s">
        <v>27</v>
      </c>
      <c r="H7887" t="s">
        <v>28</v>
      </c>
      <c r="I7887">
        <v>2</v>
      </c>
      <c r="J7887">
        <v>4</v>
      </c>
      <c r="K7887" t="s">
        <v>11789</v>
      </c>
      <c r="L7887" t="s">
        <v>12236</v>
      </c>
      <c r="M7887" t="s">
        <v>22</v>
      </c>
      <c r="N7887" t="s">
        <v>513</v>
      </c>
      <c r="O7887" t="s">
        <v>29</v>
      </c>
      <c r="P7887" t="s">
        <v>525</v>
      </c>
      <c r="Q7887" s="13">
        <v>1924</v>
      </c>
      <c r="S7887" s="1">
        <v>0.1</v>
      </c>
      <c r="T7887" t="s">
        <v>23</v>
      </c>
      <c r="U7887" t="s">
        <v>24</v>
      </c>
      <c r="V7887" t="b">
        <v>1</v>
      </c>
      <c r="W7887">
        <v>2.5</v>
      </c>
      <c r="X7887" t="s">
        <v>25</v>
      </c>
      <c r="Y7887" t="s">
        <v>4890</v>
      </c>
    </row>
    <row r="7888" spans="1:25" x14ac:dyDescent="0.4">
      <c r="A7888" t="s">
        <v>6894</v>
      </c>
      <c r="B7888" s="2">
        <f ca="1">TODAY()+OpportunityTbl[[#This Row],[CreatedOn_DaysFromToday]]</f>
        <v>44532</v>
      </c>
      <c r="C7888" s="2">
        <f ca="1">TODAY()+OpportunityTbl[[#This Row],[EstCloseDate_DaysFromToday]]</f>
        <v>44581</v>
      </c>
      <c r="D7888">
        <f ca="1">IF(OpportunityTbl[[#This Row],[statecode]]=0,"",OpportunityTbl[[#This Row],[Estimated Close Date]])</f>
        <v>44581</v>
      </c>
      <c r="E7888" s="14">
        <v>-578</v>
      </c>
      <c r="F7888" s="14">
        <v>-529</v>
      </c>
      <c r="G7888" t="s">
        <v>27</v>
      </c>
      <c r="H7888" t="s">
        <v>28</v>
      </c>
      <c r="I7888">
        <v>2</v>
      </c>
      <c r="J7888">
        <v>4</v>
      </c>
      <c r="K7888" t="s">
        <v>11722</v>
      </c>
      <c r="L7888" t="s">
        <v>12240</v>
      </c>
      <c r="M7888" t="s">
        <v>22</v>
      </c>
      <c r="N7888" t="s">
        <v>518</v>
      </c>
      <c r="O7888" t="s">
        <v>29</v>
      </c>
      <c r="P7888" t="s">
        <v>532</v>
      </c>
      <c r="Q7888" s="13">
        <v>5919</v>
      </c>
      <c r="S7888" s="1">
        <v>0.1</v>
      </c>
      <c r="T7888" t="s">
        <v>23</v>
      </c>
      <c r="U7888" t="s">
        <v>24</v>
      </c>
      <c r="V7888" t="b">
        <v>1</v>
      </c>
      <c r="W7888">
        <v>2.5</v>
      </c>
      <c r="X7888" t="s">
        <v>25</v>
      </c>
      <c r="Y7888" t="s">
        <v>4892</v>
      </c>
    </row>
    <row r="7889" spans="1:25" x14ac:dyDescent="0.4">
      <c r="A7889" t="s">
        <v>9667</v>
      </c>
      <c r="B7889" s="2">
        <f ca="1">TODAY()+OpportunityTbl[[#This Row],[CreatedOn_DaysFromToday]]</f>
        <v>44532</v>
      </c>
      <c r="C7889" s="2">
        <f ca="1">TODAY()+OpportunityTbl[[#This Row],[EstCloseDate_DaysFromToday]]</f>
        <v>44577</v>
      </c>
      <c r="D7889">
        <f ca="1">IF(OpportunityTbl[[#This Row],[statecode]]=0,"",OpportunityTbl[[#This Row],[Estimated Close Date]])</f>
        <v>44577</v>
      </c>
      <c r="E7889" s="14">
        <v>-578</v>
      </c>
      <c r="F7889" s="14">
        <v>-533</v>
      </c>
      <c r="G7889" t="s">
        <v>7082</v>
      </c>
      <c r="H7889" t="s">
        <v>7082</v>
      </c>
      <c r="I7889">
        <v>1</v>
      </c>
      <c r="J7889">
        <v>3</v>
      </c>
      <c r="K7889" t="s">
        <v>11748</v>
      </c>
      <c r="L7889" t="s">
        <v>12236</v>
      </c>
      <c r="M7889" t="s">
        <v>22</v>
      </c>
      <c r="N7889" t="s">
        <v>31</v>
      </c>
      <c r="O7889" t="s">
        <v>29</v>
      </c>
      <c r="P7889" t="s">
        <v>210</v>
      </c>
      <c r="Q7889" s="13">
        <v>2158</v>
      </c>
      <c r="R7889" s="13">
        <v>2104.0500000000002</v>
      </c>
      <c r="S7889" s="1">
        <v>0.3</v>
      </c>
      <c r="T7889" t="s">
        <v>168</v>
      </c>
      <c r="U7889" t="s">
        <v>24</v>
      </c>
      <c r="V7889" t="b">
        <v>1</v>
      </c>
      <c r="W7889">
        <v>2.5</v>
      </c>
      <c r="X7889" t="s">
        <v>157</v>
      </c>
      <c r="Y7889" t="s">
        <v>26</v>
      </c>
    </row>
    <row r="7890" spans="1:25" x14ac:dyDescent="0.4">
      <c r="A7890" t="s">
        <v>1014</v>
      </c>
      <c r="B7890" s="2">
        <f ca="1">TODAY()+OpportunityTbl[[#This Row],[CreatedOn_DaysFromToday]]</f>
        <v>44531</v>
      </c>
      <c r="C7890" s="2">
        <f ca="1">TODAY()+OpportunityTbl[[#This Row],[EstCloseDate_DaysFromToday]]</f>
        <v>44590</v>
      </c>
      <c r="D7890">
        <f ca="1">IF(OpportunityTbl[[#This Row],[statecode]]=0,"",OpportunityTbl[[#This Row],[Estimated Close Date]])</f>
        <v>44590</v>
      </c>
      <c r="E7890" s="14">
        <v>-579</v>
      </c>
      <c r="F7890" s="14">
        <v>-520</v>
      </c>
      <c r="G7890" t="s">
        <v>27</v>
      </c>
      <c r="H7890" t="s">
        <v>28</v>
      </c>
      <c r="I7890">
        <v>2</v>
      </c>
      <c r="J7890">
        <v>4</v>
      </c>
      <c r="K7890" t="s">
        <v>11745</v>
      </c>
      <c r="L7890" t="s">
        <v>12234</v>
      </c>
      <c r="M7890" t="s">
        <v>22</v>
      </c>
      <c r="N7890" t="s">
        <v>475</v>
      </c>
      <c r="O7890" t="s">
        <v>29</v>
      </c>
      <c r="P7890" t="s">
        <v>907</v>
      </c>
      <c r="Q7890" s="13">
        <v>950</v>
      </c>
      <c r="S7890" s="1">
        <v>0.1</v>
      </c>
      <c r="T7890" t="s">
        <v>23</v>
      </c>
      <c r="U7890" t="s">
        <v>97</v>
      </c>
      <c r="V7890" t="b">
        <v>0</v>
      </c>
      <c r="W7890">
        <v>2.5</v>
      </c>
      <c r="X7890" t="s">
        <v>25</v>
      </c>
      <c r="Y7890" t="s">
        <v>26</v>
      </c>
    </row>
    <row r="7891" spans="1:25" x14ac:dyDescent="0.4">
      <c r="A7891" t="s">
        <v>1015</v>
      </c>
      <c r="B7891" s="2">
        <f ca="1">TODAY()+OpportunityTbl[[#This Row],[CreatedOn_DaysFromToday]]</f>
        <v>44531</v>
      </c>
      <c r="C7891" s="2">
        <f ca="1">TODAY()+OpportunityTbl[[#This Row],[EstCloseDate_DaysFromToday]]</f>
        <v>44569</v>
      </c>
      <c r="D7891">
        <f ca="1">IF(OpportunityTbl[[#This Row],[statecode]]=0,"",OpportunityTbl[[#This Row],[Estimated Close Date]])</f>
        <v>44569</v>
      </c>
      <c r="E7891" s="14">
        <v>-579</v>
      </c>
      <c r="F7891" s="14">
        <v>-541</v>
      </c>
      <c r="G7891" t="s">
        <v>27</v>
      </c>
      <c r="H7891" t="s">
        <v>28</v>
      </c>
      <c r="I7891">
        <v>2</v>
      </c>
      <c r="J7891">
        <v>4</v>
      </c>
      <c r="K7891" t="s">
        <v>11816</v>
      </c>
      <c r="L7891" t="s">
        <v>12233</v>
      </c>
      <c r="M7891" t="s">
        <v>22</v>
      </c>
      <c r="N7891" t="s">
        <v>469</v>
      </c>
      <c r="O7891" t="s">
        <v>29</v>
      </c>
      <c r="P7891" t="s">
        <v>705</v>
      </c>
      <c r="Q7891" s="13">
        <v>27648</v>
      </c>
      <c r="S7891" s="1">
        <v>0.1</v>
      </c>
      <c r="T7891" t="s">
        <v>23</v>
      </c>
      <c r="U7891" t="s">
        <v>97</v>
      </c>
      <c r="V7891" t="b">
        <v>1</v>
      </c>
      <c r="W7891">
        <v>2.5</v>
      </c>
      <c r="X7891" t="s">
        <v>25</v>
      </c>
      <c r="Y7891" t="s">
        <v>26</v>
      </c>
    </row>
    <row r="7892" spans="1:25" x14ac:dyDescent="0.4">
      <c r="A7892" t="s">
        <v>3203</v>
      </c>
      <c r="B7892" s="2">
        <f ca="1">TODAY()+OpportunityTbl[[#This Row],[CreatedOn_DaysFromToday]]</f>
        <v>44531</v>
      </c>
      <c r="C7892" s="2">
        <f ca="1">TODAY()+OpportunityTbl[[#This Row],[EstCloseDate_DaysFromToday]]</f>
        <v>44577</v>
      </c>
      <c r="D7892">
        <f ca="1">IF(OpportunityTbl[[#This Row],[statecode]]=0,"",OpportunityTbl[[#This Row],[Estimated Close Date]])</f>
        <v>44577</v>
      </c>
      <c r="E7892" s="14">
        <v>-579</v>
      </c>
      <c r="F7892" s="14">
        <v>-533</v>
      </c>
      <c r="G7892" t="s">
        <v>27</v>
      </c>
      <c r="H7892" t="s">
        <v>28</v>
      </c>
      <c r="I7892">
        <v>2</v>
      </c>
      <c r="J7892">
        <v>4</v>
      </c>
      <c r="K7892" t="s">
        <v>11763</v>
      </c>
      <c r="L7892" t="s">
        <v>12237</v>
      </c>
      <c r="M7892" t="s">
        <v>22</v>
      </c>
      <c r="N7892" t="s">
        <v>1710</v>
      </c>
      <c r="O7892" t="s">
        <v>29</v>
      </c>
      <c r="P7892" t="s">
        <v>1713</v>
      </c>
      <c r="Q7892" s="13">
        <v>3388</v>
      </c>
      <c r="S7892" s="1">
        <v>0.1</v>
      </c>
      <c r="T7892" t="s">
        <v>23</v>
      </c>
      <c r="U7892" t="s">
        <v>97</v>
      </c>
      <c r="V7892" t="b">
        <v>1</v>
      </c>
      <c r="W7892">
        <v>5</v>
      </c>
      <c r="X7892" t="s">
        <v>25</v>
      </c>
      <c r="Y7892" t="s">
        <v>26</v>
      </c>
    </row>
    <row r="7893" spans="1:25" x14ac:dyDescent="0.4">
      <c r="A7893" t="s">
        <v>3319</v>
      </c>
      <c r="B7893" s="2">
        <f ca="1">TODAY()+OpportunityTbl[[#This Row],[CreatedOn_DaysFromToday]]</f>
        <v>44531</v>
      </c>
      <c r="C7893" s="2">
        <f ca="1">TODAY()+OpportunityTbl[[#This Row],[EstCloseDate_DaysFromToday]]</f>
        <v>44575</v>
      </c>
      <c r="D7893">
        <f ca="1">IF(OpportunityTbl[[#This Row],[statecode]]=0,"",OpportunityTbl[[#This Row],[Estimated Close Date]])</f>
        <v>44575</v>
      </c>
      <c r="E7893" s="14">
        <v>-579</v>
      </c>
      <c r="F7893" s="14">
        <v>-535</v>
      </c>
      <c r="G7893" t="s">
        <v>27</v>
      </c>
      <c r="H7893" t="s">
        <v>28</v>
      </c>
      <c r="I7893">
        <v>2</v>
      </c>
      <c r="J7893">
        <v>4</v>
      </c>
      <c r="K7893" t="s">
        <v>11817</v>
      </c>
      <c r="L7893" t="s">
        <v>12235</v>
      </c>
      <c r="M7893" t="s">
        <v>22</v>
      </c>
      <c r="N7893" t="s">
        <v>1710</v>
      </c>
      <c r="O7893" t="s">
        <v>29</v>
      </c>
      <c r="P7893" t="s">
        <v>1713</v>
      </c>
      <c r="Q7893" s="13">
        <v>12998</v>
      </c>
      <c r="S7893" s="1">
        <v>0.1</v>
      </c>
      <c r="T7893" t="s">
        <v>23</v>
      </c>
      <c r="U7893" t="s">
        <v>100</v>
      </c>
      <c r="V7893" t="b">
        <v>0</v>
      </c>
      <c r="W7893">
        <v>4</v>
      </c>
      <c r="X7893" t="s">
        <v>25</v>
      </c>
      <c r="Y7893" t="s">
        <v>26</v>
      </c>
    </row>
    <row r="7894" spans="1:25" x14ac:dyDescent="0.4">
      <c r="A7894" t="s">
        <v>3404</v>
      </c>
      <c r="B7894" s="2">
        <f ca="1">TODAY()+OpportunityTbl[[#This Row],[CreatedOn_DaysFromToday]]</f>
        <v>44531</v>
      </c>
      <c r="C7894" s="2">
        <f ca="1">TODAY()+OpportunityTbl[[#This Row],[EstCloseDate_DaysFromToday]]</f>
        <v>44588</v>
      </c>
      <c r="D7894">
        <f ca="1">IF(OpportunityTbl[[#This Row],[statecode]]=0,"",OpportunityTbl[[#This Row],[Estimated Close Date]])</f>
        <v>44588</v>
      </c>
      <c r="E7894" s="14">
        <v>-579</v>
      </c>
      <c r="F7894" s="14">
        <v>-522</v>
      </c>
      <c r="G7894" t="s">
        <v>27</v>
      </c>
      <c r="H7894" t="s">
        <v>28</v>
      </c>
      <c r="I7894">
        <v>2</v>
      </c>
      <c r="J7894">
        <v>4</v>
      </c>
      <c r="K7894" t="s">
        <v>11773</v>
      </c>
      <c r="L7894" t="s">
        <v>12239</v>
      </c>
      <c r="M7894" t="s">
        <v>22</v>
      </c>
      <c r="N7894" t="s">
        <v>1710</v>
      </c>
      <c r="O7894" t="s">
        <v>29</v>
      </c>
      <c r="P7894" t="s">
        <v>1711</v>
      </c>
      <c r="Q7894" s="13">
        <v>7721</v>
      </c>
      <c r="S7894" s="1">
        <v>0.1</v>
      </c>
      <c r="T7894" t="s">
        <v>23</v>
      </c>
      <c r="U7894" t="s">
        <v>24</v>
      </c>
      <c r="V7894" t="b">
        <v>0</v>
      </c>
      <c r="W7894">
        <v>3.5</v>
      </c>
      <c r="X7894" t="s">
        <v>25</v>
      </c>
      <c r="Y7894" t="s">
        <v>26</v>
      </c>
    </row>
    <row r="7895" spans="1:25" x14ac:dyDescent="0.4">
      <c r="A7895" t="s">
        <v>3545</v>
      </c>
      <c r="B7895" s="2">
        <f ca="1">TODAY()+OpportunityTbl[[#This Row],[CreatedOn_DaysFromToday]]</f>
        <v>44531</v>
      </c>
      <c r="C7895" s="2">
        <f ca="1">TODAY()+OpportunityTbl[[#This Row],[EstCloseDate_DaysFromToday]]</f>
        <v>44575</v>
      </c>
      <c r="D7895">
        <f ca="1">IF(OpportunityTbl[[#This Row],[statecode]]=0,"",OpportunityTbl[[#This Row],[Estimated Close Date]])</f>
        <v>44575</v>
      </c>
      <c r="E7895" s="14">
        <v>-579</v>
      </c>
      <c r="F7895" s="14">
        <v>-535</v>
      </c>
      <c r="G7895" t="s">
        <v>27</v>
      </c>
      <c r="H7895" t="s">
        <v>28</v>
      </c>
      <c r="I7895">
        <v>2</v>
      </c>
      <c r="J7895">
        <v>4</v>
      </c>
      <c r="K7895" t="s">
        <v>11805</v>
      </c>
      <c r="L7895" t="s">
        <v>12236</v>
      </c>
      <c r="M7895" t="s">
        <v>22</v>
      </c>
      <c r="N7895" t="s">
        <v>1710</v>
      </c>
      <c r="O7895" t="s">
        <v>29</v>
      </c>
      <c r="P7895" t="s">
        <v>1711</v>
      </c>
      <c r="Q7895" s="13">
        <v>1442</v>
      </c>
      <c r="S7895" s="1">
        <v>0.1</v>
      </c>
      <c r="T7895" t="s">
        <v>23</v>
      </c>
      <c r="U7895" t="s">
        <v>24</v>
      </c>
      <c r="V7895" t="b">
        <v>1</v>
      </c>
      <c r="W7895">
        <v>4</v>
      </c>
      <c r="X7895" t="s">
        <v>25</v>
      </c>
      <c r="Y7895" t="s">
        <v>26</v>
      </c>
    </row>
    <row r="7896" spans="1:25" x14ac:dyDescent="0.4">
      <c r="A7896" t="s">
        <v>3546</v>
      </c>
      <c r="B7896" s="2">
        <f ca="1">TODAY()+OpportunityTbl[[#This Row],[CreatedOn_DaysFromToday]]</f>
        <v>44531</v>
      </c>
      <c r="C7896" s="2">
        <f ca="1">TODAY()+OpportunityTbl[[#This Row],[EstCloseDate_DaysFromToday]]</f>
        <v>44575</v>
      </c>
      <c r="D7896">
        <f ca="1">IF(OpportunityTbl[[#This Row],[statecode]]=0,"",OpportunityTbl[[#This Row],[Estimated Close Date]])</f>
        <v>44575</v>
      </c>
      <c r="E7896" s="14">
        <v>-579</v>
      </c>
      <c r="F7896" s="14">
        <v>-535</v>
      </c>
      <c r="G7896" t="s">
        <v>27</v>
      </c>
      <c r="H7896" t="s">
        <v>28</v>
      </c>
      <c r="I7896">
        <v>2</v>
      </c>
      <c r="J7896">
        <v>4</v>
      </c>
      <c r="K7896" t="s">
        <v>11805</v>
      </c>
      <c r="L7896" t="s">
        <v>12236</v>
      </c>
      <c r="M7896" t="s">
        <v>22</v>
      </c>
      <c r="N7896" t="s">
        <v>1710</v>
      </c>
      <c r="O7896" t="s">
        <v>29</v>
      </c>
      <c r="P7896" t="s">
        <v>1711</v>
      </c>
      <c r="Q7896" s="13">
        <v>1443</v>
      </c>
      <c r="S7896" s="1">
        <v>0.1</v>
      </c>
      <c r="T7896" t="s">
        <v>23</v>
      </c>
      <c r="U7896" t="s">
        <v>24</v>
      </c>
      <c r="V7896" t="b">
        <v>1</v>
      </c>
      <c r="W7896">
        <v>4</v>
      </c>
      <c r="X7896" t="s">
        <v>25</v>
      </c>
      <c r="Y7896" t="s">
        <v>26</v>
      </c>
    </row>
    <row r="7897" spans="1:25" x14ac:dyDescent="0.4">
      <c r="A7897" t="s">
        <v>5355</v>
      </c>
      <c r="B7897" s="2">
        <f ca="1">TODAY()+OpportunityTbl[[#This Row],[CreatedOn_DaysFromToday]]</f>
        <v>44531</v>
      </c>
      <c r="C7897" s="2">
        <f ca="1">TODAY()+OpportunityTbl[[#This Row],[EstCloseDate_DaysFromToday]]</f>
        <v>44604</v>
      </c>
      <c r="D7897">
        <f ca="1">IF(OpportunityTbl[[#This Row],[statecode]]=0,"",OpportunityTbl[[#This Row],[Estimated Close Date]])</f>
        <v>44604</v>
      </c>
      <c r="E7897" s="14">
        <v>-579</v>
      </c>
      <c r="F7897" s="14">
        <v>-506</v>
      </c>
      <c r="G7897" t="s">
        <v>27</v>
      </c>
      <c r="H7897" t="s">
        <v>28</v>
      </c>
      <c r="I7897">
        <v>2</v>
      </c>
      <c r="J7897">
        <v>4</v>
      </c>
      <c r="K7897" t="s">
        <v>11726</v>
      </c>
      <c r="L7897" t="s">
        <v>12237</v>
      </c>
      <c r="M7897" t="s">
        <v>22</v>
      </c>
      <c r="N7897" t="s">
        <v>1617</v>
      </c>
      <c r="O7897" t="s">
        <v>29</v>
      </c>
      <c r="P7897" t="s">
        <v>1618</v>
      </c>
      <c r="Q7897" s="13">
        <v>3101</v>
      </c>
      <c r="S7897" s="1">
        <v>0.1</v>
      </c>
      <c r="T7897" t="s">
        <v>23</v>
      </c>
      <c r="U7897" t="s">
        <v>97</v>
      </c>
      <c r="V7897" t="b">
        <v>1</v>
      </c>
      <c r="W7897">
        <v>4.5</v>
      </c>
      <c r="X7897" t="s">
        <v>25</v>
      </c>
      <c r="Y7897" t="s">
        <v>4890</v>
      </c>
    </row>
    <row r="7898" spans="1:25" x14ac:dyDescent="0.4">
      <c r="A7898" t="s">
        <v>5356</v>
      </c>
      <c r="B7898" s="2">
        <f ca="1">TODAY()+OpportunityTbl[[#This Row],[CreatedOn_DaysFromToday]]</f>
        <v>44531</v>
      </c>
      <c r="C7898" s="2">
        <f ca="1">TODAY()+OpportunityTbl[[#This Row],[EstCloseDate_DaysFromToday]]</f>
        <v>44597</v>
      </c>
      <c r="D7898">
        <f ca="1">IF(OpportunityTbl[[#This Row],[statecode]]=0,"",OpportunityTbl[[#This Row],[Estimated Close Date]])</f>
        <v>44597</v>
      </c>
      <c r="E7898" s="14">
        <v>-579</v>
      </c>
      <c r="F7898" s="14">
        <v>-513</v>
      </c>
      <c r="G7898" t="s">
        <v>27</v>
      </c>
      <c r="H7898" t="s">
        <v>28</v>
      </c>
      <c r="I7898">
        <v>2</v>
      </c>
      <c r="J7898">
        <v>4</v>
      </c>
      <c r="K7898" t="s">
        <v>11688</v>
      </c>
      <c r="L7898" t="s">
        <v>12238</v>
      </c>
      <c r="M7898" t="s">
        <v>22</v>
      </c>
      <c r="N7898" t="s">
        <v>1617</v>
      </c>
      <c r="O7898" t="s">
        <v>29</v>
      </c>
      <c r="P7898" t="s">
        <v>1618</v>
      </c>
      <c r="Q7898" s="13">
        <v>3320</v>
      </c>
      <c r="S7898" s="1">
        <v>0.1</v>
      </c>
      <c r="T7898" t="s">
        <v>23</v>
      </c>
      <c r="U7898" t="s">
        <v>100</v>
      </c>
      <c r="V7898" t="b">
        <v>0</v>
      </c>
      <c r="W7898">
        <v>3</v>
      </c>
      <c r="X7898" t="s">
        <v>25</v>
      </c>
      <c r="Y7898" t="s">
        <v>4896</v>
      </c>
    </row>
    <row r="7899" spans="1:25" x14ac:dyDescent="0.4">
      <c r="A7899" t="s">
        <v>6780</v>
      </c>
      <c r="B7899" s="2">
        <f ca="1">TODAY()+OpportunityTbl[[#This Row],[CreatedOn_DaysFromToday]]</f>
        <v>44531</v>
      </c>
      <c r="C7899" s="2">
        <f ca="1">TODAY()+OpportunityTbl[[#This Row],[EstCloseDate_DaysFromToday]]</f>
        <v>44579</v>
      </c>
      <c r="D7899">
        <f ca="1">IF(OpportunityTbl[[#This Row],[statecode]]=0,"",OpportunityTbl[[#This Row],[Estimated Close Date]])</f>
        <v>44579</v>
      </c>
      <c r="E7899" s="14">
        <v>-579</v>
      </c>
      <c r="F7899" s="14">
        <v>-531</v>
      </c>
      <c r="G7899" t="s">
        <v>27</v>
      </c>
      <c r="H7899" t="s">
        <v>28</v>
      </c>
      <c r="I7899">
        <v>2</v>
      </c>
      <c r="J7899">
        <v>4</v>
      </c>
      <c r="K7899" t="s">
        <v>11688</v>
      </c>
      <c r="L7899" t="s">
        <v>12236</v>
      </c>
      <c r="M7899" t="s">
        <v>22</v>
      </c>
      <c r="N7899" t="s">
        <v>513</v>
      </c>
      <c r="O7899" t="s">
        <v>29</v>
      </c>
      <c r="P7899" t="s">
        <v>525</v>
      </c>
      <c r="Q7899" s="13">
        <v>2121</v>
      </c>
      <c r="S7899" s="1">
        <v>0.1</v>
      </c>
      <c r="T7899" t="s">
        <v>23</v>
      </c>
      <c r="U7899" t="s">
        <v>97</v>
      </c>
      <c r="V7899" t="b">
        <v>1</v>
      </c>
      <c r="W7899">
        <v>2.5</v>
      </c>
      <c r="X7899" t="s">
        <v>25</v>
      </c>
      <c r="Y7899" t="s">
        <v>4896</v>
      </c>
    </row>
    <row r="7900" spans="1:25" x14ac:dyDescent="0.4">
      <c r="A7900" t="s">
        <v>9438</v>
      </c>
      <c r="B7900" s="2">
        <f ca="1">TODAY()+OpportunityTbl[[#This Row],[CreatedOn_DaysFromToday]]</f>
        <v>44531</v>
      </c>
      <c r="C7900" s="2">
        <f ca="1">TODAY()+OpportunityTbl[[#This Row],[EstCloseDate_DaysFromToday]]</f>
        <v>44606</v>
      </c>
      <c r="D7900">
        <f ca="1">IF(OpportunityTbl[[#This Row],[statecode]]=0,"",OpportunityTbl[[#This Row],[Estimated Close Date]])</f>
        <v>44606</v>
      </c>
      <c r="E7900" s="14">
        <v>-579</v>
      </c>
      <c r="F7900" s="14">
        <v>-504</v>
      </c>
      <c r="G7900" t="s">
        <v>7082</v>
      </c>
      <c r="H7900" t="s">
        <v>7082</v>
      </c>
      <c r="I7900">
        <v>1</v>
      </c>
      <c r="J7900">
        <v>3</v>
      </c>
      <c r="K7900" t="s">
        <v>11763</v>
      </c>
      <c r="L7900" t="s">
        <v>12234</v>
      </c>
      <c r="M7900" t="s">
        <v>22</v>
      </c>
      <c r="N7900" t="s">
        <v>480</v>
      </c>
      <c r="O7900" t="s">
        <v>29</v>
      </c>
      <c r="P7900" t="s">
        <v>687</v>
      </c>
      <c r="Q7900" s="13">
        <v>2637</v>
      </c>
      <c r="R7900" s="13">
        <v>2571.0700000000002</v>
      </c>
      <c r="S7900" s="1">
        <v>0.5</v>
      </c>
      <c r="T7900" t="s">
        <v>168</v>
      </c>
      <c r="U7900" t="s">
        <v>24</v>
      </c>
      <c r="V7900" t="b">
        <v>0</v>
      </c>
      <c r="W7900">
        <v>2.5</v>
      </c>
      <c r="X7900" t="s">
        <v>240</v>
      </c>
      <c r="Y7900" t="s">
        <v>26</v>
      </c>
    </row>
    <row r="7901" spans="1:25" x14ac:dyDescent="0.4">
      <c r="A7901" t="s">
        <v>393</v>
      </c>
      <c r="B7901" s="2">
        <f ca="1">TODAY()+OpportunityTbl[[#This Row],[CreatedOn_DaysFromToday]]</f>
        <v>44530</v>
      </c>
      <c r="C7901" s="2">
        <f ca="1">TODAY()+OpportunityTbl[[#This Row],[EstCloseDate_DaysFromToday]]</f>
        <v>44558</v>
      </c>
      <c r="D7901">
        <f ca="1">IF(OpportunityTbl[[#This Row],[statecode]]=0,"",OpportunityTbl[[#This Row],[Estimated Close Date]])</f>
        <v>44558</v>
      </c>
      <c r="E7901" s="14">
        <v>-580</v>
      </c>
      <c r="F7901" s="14">
        <v>-552</v>
      </c>
      <c r="G7901" t="s">
        <v>27</v>
      </c>
      <c r="H7901" t="s">
        <v>28</v>
      </c>
      <c r="I7901">
        <v>2</v>
      </c>
      <c r="J7901">
        <v>4</v>
      </c>
      <c r="K7901" t="s">
        <v>11816</v>
      </c>
      <c r="L7901" t="s">
        <v>12236</v>
      </c>
      <c r="M7901" t="s">
        <v>22</v>
      </c>
      <c r="N7901" t="s">
        <v>31</v>
      </c>
      <c r="O7901" t="s">
        <v>29</v>
      </c>
      <c r="P7901" t="s">
        <v>319</v>
      </c>
      <c r="Q7901" s="13">
        <v>1362</v>
      </c>
      <c r="S7901" s="1">
        <v>0.1</v>
      </c>
      <c r="T7901" t="s">
        <v>23</v>
      </c>
      <c r="U7901" t="s">
        <v>100</v>
      </c>
      <c r="V7901" t="b">
        <v>0</v>
      </c>
      <c r="W7901">
        <v>2.5</v>
      </c>
      <c r="X7901" t="s">
        <v>25</v>
      </c>
      <c r="Y7901" t="s">
        <v>26</v>
      </c>
    </row>
    <row r="7902" spans="1:25" x14ac:dyDescent="0.4">
      <c r="A7902" t="s">
        <v>462</v>
      </c>
      <c r="B7902" s="2">
        <f ca="1">TODAY()+OpportunityTbl[[#This Row],[CreatedOn_DaysFromToday]]</f>
        <v>44530</v>
      </c>
      <c r="C7902" s="2">
        <f ca="1">TODAY()+OpportunityTbl[[#This Row],[EstCloseDate_DaysFromToday]]</f>
        <v>44569</v>
      </c>
      <c r="D7902">
        <f ca="1">IF(OpportunityTbl[[#This Row],[statecode]]=0,"",OpportunityTbl[[#This Row],[Estimated Close Date]])</f>
        <v>44569</v>
      </c>
      <c r="E7902" s="14">
        <v>-580</v>
      </c>
      <c r="F7902" s="14">
        <v>-541</v>
      </c>
      <c r="G7902" t="s">
        <v>27</v>
      </c>
      <c r="H7902" t="s">
        <v>28</v>
      </c>
      <c r="I7902">
        <v>2</v>
      </c>
      <c r="J7902">
        <v>4</v>
      </c>
      <c r="K7902" t="s">
        <v>11805</v>
      </c>
      <c r="L7902" t="s">
        <v>12234</v>
      </c>
      <c r="M7902" t="s">
        <v>22</v>
      </c>
      <c r="N7902" t="s">
        <v>31</v>
      </c>
      <c r="O7902" t="s">
        <v>29</v>
      </c>
      <c r="P7902" t="s">
        <v>419</v>
      </c>
      <c r="Q7902" s="13">
        <v>1969</v>
      </c>
      <c r="S7902" s="1">
        <v>0.1</v>
      </c>
      <c r="T7902" t="s">
        <v>23</v>
      </c>
      <c r="U7902" t="s">
        <v>100</v>
      </c>
      <c r="V7902" t="b">
        <v>0</v>
      </c>
      <c r="W7902">
        <v>2.5</v>
      </c>
      <c r="X7902" t="s">
        <v>25</v>
      </c>
      <c r="Y7902" t="s">
        <v>26</v>
      </c>
    </row>
    <row r="7903" spans="1:25" x14ac:dyDescent="0.4">
      <c r="A7903" t="s">
        <v>1148</v>
      </c>
      <c r="B7903" s="2">
        <f ca="1">TODAY()+OpportunityTbl[[#This Row],[CreatedOn_DaysFromToday]]</f>
        <v>44530</v>
      </c>
      <c r="C7903" s="2">
        <f ca="1">TODAY()+OpportunityTbl[[#This Row],[EstCloseDate_DaysFromToday]]</f>
        <v>44582</v>
      </c>
      <c r="D7903">
        <f ca="1">IF(OpportunityTbl[[#This Row],[statecode]]=0,"",OpportunityTbl[[#This Row],[Estimated Close Date]])</f>
        <v>44582</v>
      </c>
      <c r="E7903" s="14">
        <v>-580</v>
      </c>
      <c r="F7903" s="14">
        <v>-528</v>
      </c>
      <c r="G7903" t="s">
        <v>27</v>
      </c>
      <c r="H7903" t="s">
        <v>28</v>
      </c>
      <c r="I7903">
        <v>2</v>
      </c>
      <c r="J7903">
        <v>4</v>
      </c>
      <c r="K7903" t="s">
        <v>11799</v>
      </c>
      <c r="L7903" t="s">
        <v>12236</v>
      </c>
      <c r="M7903" t="s">
        <v>22</v>
      </c>
      <c r="N7903" t="s">
        <v>480</v>
      </c>
      <c r="O7903" t="s">
        <v>29</v>
      </c>
      <c r="P7903" t="s">
        <v>527</v>
      </c>
      <c r="Q7903" s="13">
        <v>1588</v>
      </c>
      <c r="S7903" s="1">
        <v>0.1</v>
      </c>
      <c r="T7903" t="s">
        <v>23</v>
      </c>
      <c r="U7903" t="s">
        <v>24</v>
      </c>
      <c r="V7903" t="b">
        <v>1</v>
      </c>
      <c r="W7903">
        <v>2.5</v>
      </c>
      <c r="X7903" t="s">
        <v>25</v>
      </c>
      <c r="Y7903" t="s">
        <v>26</v>
      </c>
    </row>
    <row r="7904" spans="1:25" x14ac:dyDescent="0.4">
      <c r="A7904" t="s">
        <v>3091</v>
      </c>
      <c r="B7904" s="2">
        <f ca="1">TODAY()+OpportunityTbl[[#This Row],[CreatedOn_DaysFromToday]]</f>
        <v>44530</v>
      </c>
      <c r="C7904" s="2">
        <f ca="1">TODAY()+OpportunityTbl[[#This Row],[EstCloseDate_DaysFromToday]]</f>
        <v>44598</v>
      </c>
      <c r="D7904">
        <f ca="1">IF(OpportunityTbl[[#This Row],[statecode]]=0,"",OpportunityTbl[[#This Row],[Estimated Close Date]])</f>
        <v>44598</v>
      </c>
      <c r="E7904" s="14">
        <v>-580</v>
      </c>
      <c r="F7904" s="14">
        <v>-512</v>
      </c>
      <c r="G7904" t="s">
        <v>27</v>
      </c>
      <c r="H7904" t="s">
        <v>28</v>
      </c>
      <c r="I7904">
        <v>2</v>
      </c>
      <c r="J7904">
        <v>4</v>
      </c>
      <c r="K7904" t="s">
        <v>11770</v>
      </c>
      <c r="L7904" t="s">
        <v>12234</v>
      </c>
      <c r="M7904" t="s">
        <v>22</v>
      </c>
      <c r="N7904" t="s">
        <v>1617</v>
      </c>
      <c r="O7904" t="s">
        <v>29</v>
      </c>
      <c r="P7904" t="s">
        <v>1618</v>
      </c>
      <c r="Q7904" s="13">
        <v>2542</v>
      </c>
      <c r="S7904" s="1">
        <v>0.1</v>
      </c>
      <c r="T7904" t="s">
        <v>23</v>
      </c>
      <c r="U7904" t="s">
        <v>24</v>
      </c>
      <c r="V7904" t="b">
        <v>1</v>
      </c>
      <c r="W7904">
        <v>3.5</v>
      </c>
      <c r="X7904" t="s">
        <v>25</v>
      </c>
      <c r="Y7904" t="s">
        <v>26</v>
      </c>
    </row>
    <row r="7905" spans="1:25" x14ac:dyDescent="0.4">
      <c r="A7905" t="s">
        <v>3252</v>
      </c>
      <c r="B7905" s="2">
        <f ca="1">TODAY()+OpportunityTbl[[#This Row],[CreatedOn_DaysFromToday]]</f>
        <v>44530</v>
      </c>
      <c r="C7905" s="2">
        <f ca="1">TODAY()+OpportunityTbl[[#This Row],[EstCloseDate_DaysFromToday]]</f>
        <v>44587</v>
      </c>
      <c r="D7905">
        <f ca="1">IF(OpportunityTbl[[#This Row],[statecode]]=0,"",OpportunityTbl[[#This Row],[Estimated Close Date]])</f>
        <v>44587</v>
      </c>
      <c r="E7905" s="14">
        <v>-580</v>
      </c>
      <c r="F7905" s="14">
        <v>-523</v>
      </c>
      <c r="G7905" t="s">
        <v>27</v>
      </c>
      <c r="H7905" t="s">
        <v>28</v>
      </c>
      <c r="I7905">
        <v>2</v>
      </c>
      <c r="J7905">
        <v>4</v>
      </c>
      <c r="K7905" t="s">
        <v>11688</v>
      </c>
      <c r="L7905" t="s">
        <v>12238</v>
      </c>
      <c r="M7905" t="s">
        <v>22</v>
      </c>
      <c r="N7905" t="s">
        <v>1710</v>
      </c>
      <c r="O7905" t="s">
        <v>29</v>
      </c>
      <c r="P7905" t="s">
        <v>1713</v>
      </c>
      <c r="Q7905" s="13">
        <v>1985</v>
      </c>
      <c r="S7905" s="1">
        <v>0.1</v>
      </c>
      <c r="T7905" t="s">
        <v>23</v>
      </c>
      <c r="U7905" t="s">
        <v>97</v>
      </c>
      <c r="V7905" t="b">
        <v>0</v>
      </c>
      <c r="W7905">
        <v>3.5</v>
      </c>
      <c r="X7905" t="s">
        <v>25</v>
      </c>
      <c r="Y7905" t="s">
        <v>26</v>
      </c>
    </row>
    <row r="7906" spans="1:25" x14ac:dyDescent="0.4">
      <c r="A7906" t="s">
        <v>3253</v>
      </c>
      <c r="B7906" s="2">
        <f ca="1">TODAY()+OpportunityTbl[[#This Row],[CreatedOn_DaysFromToday]]</f>
        <v>44530</v>
      </c>
      <c r="C7906" s="2">
        <f ca="1">TODAY()+OpportunityTbl[[#This Row],[EstCloseDate_DaysFromToday]]</f>
        <v>44587</v>
      </c>
      <c r="D7906">
        <f ca="1">IF(OpportunityTbl[[#This Row],[statecode]]=0,"",OpportunityTbl[[#This Row],[Estimated Close Date]])</f>
        <v>44587</v>
      </c>
      <c r="E7906" s="14">
        <v>-580</v>
      </c>
      <c r="F7906" s="14">
        <v>-523</v>
      </c>
      <c r="G7906" t="s">
        <v>27</v>
      </c>
      <c r="H7906" t="s">
        <v>28</v>
      </c>
      <c r="I7906">
        <v>2</v>
      </c>
      <c r="J7906">
        <v>4</v>
      </c>
      <c r="K7906" t="s">
        <v>11742</v>
      </c>
      <c r="L7906" t="s">
        <v>12238</v>
      </c>
      <c r="M7906" t="s">
        <v>22</v>
      </c>
      <c r="N7906" t="s">
        <v>1710</v>
      </c>
      <c r="O7906" t="s">
        <v>29</v>
      </c>
      <c r="P7906" t="s">
        <v>1713</v>
      </c>
      <c r="Q7906" s="13">
        <v>4206</v>
      </c>
      <c r="S7906" s="1">
        <v>0.1</v>
      </c>
      <c r="T7906" t="s">
        <v>23</v>
      </c>
      <c r="U7906" t="s">
        <v>24</v>
      </c>
      <c r="V7906" t="b">
        <v>0</v>
      </c>
      <c r="W7906">
        <v>3.5</v>
      </c>
      <c r="X7906" t="s">
        <v>25</v>
      </c>
      <c r="Y7906" t="s">
        <v>26</v>
      </c>
    </row>
    <row r="7907" spans="1:25" x14ac:dyDescent="0.4">
      <c r="A7907" t="s">
        <v>3405</v>
      </c>
      <c r="B7907" s="2">
        <f ca="1">TODAY()+OpportunityTbl[[#This Row],[CreatedOn_DaysFromToday]]</f>
        <v>44530</v>
      </c>
      <c r="C7907" s="2">
        <f ca="1">TODAY()+OpportunityTbl[[#This Row],[EstCloseDate_DaysFromToday]]</f>
        <v>44587</v>
      </c>
      <c r="D7907">
        <f ca="1">IF(OpportunityTbl[[#This Row],[statecode]]=0,"",OpportunityTbl[[#This Row],[Estimated Close Date]])</f>
        <v>44587</v>
      </c>
      <c r="E7907" s="14">
        <v>-580</v>
      </c>
      <c r="F7907" s="14">
        <v>-523</v>
      </c>
      <c r="G7907" t="s">
        <v>27</v>
      </c>
      <c r="H7907" t="s">
        <v>28</v>
      </c>
      <c r="I7907">
        <v>2</v>
      </c>
      <c r="J7907">
        <v>4</v>
      </c>
      <c r="K7907" t="s">
        <v>11739</v>
      </c>
      <c r="L7907" t="s">
        <v>12239</v>
      </c>
      <c r="M7907" t="s">
        <v>22</v>
      </c>
      <c r="N7907" t="s">
        <v>1710</v>
      </c>
      <c r="O7907" t="s">
        <v>29</v>
      </c>
      <c r="P7907" t="s">
        <v>1711</v>
      </c>
      <c r="Q7907" s="13">
        <v>8705</v>
      </c>
      <c r="S7907" s="1">
        <v>0.1</v>
      </c>
      <c r="T7907" t="s">
        <v>23</v>
      </c>
      <c r="U7907" t="s">
        <v>97</v>
      </c>
      <c r="V7907" t="b">
        <v>0</v>
      </c>
      <c r="W7907">
        <v>3.5</v>
      </c>
      <c r="X7907" t="s">
        <v>25</v>
      </c>
      <c r="Y7907" t="s">
        <v>26</v>
      </c>
    </row>
    <row r="7908" spans="1:25" x14ac:dyDescent="0.4">
      <c r="A7908" t="s">
        <v>5243</v>
      </c>
      <c r="B7908" s="2">
        <f ca="1">TODAY()+OpportunityTbl[[#This Row],[CreatedOn_DaysFromToday]]</f>
        <v>44530</v>
      </c>
      <c r="C7908" s="2">
        <f ca="1">TODAY()+OpportunityTbl[[#This Row],[EstCloseDate_DaysFromToday]]</f>
        <v>44606</v>
      </c>
      <c r="D7908">
        <f ca="1">IF(OpportunityTbl[[#This Row],[statecode]]=0,"",OpportunityTbl[[#This Row],[Estimated Close Date]])</f>
        <v>44606</v>
      </c>
      <c r="E7908" s="14">
        <v>-580</v>
      </c>
      <c r="F7908" s="14">
        <v>-504</v>
      </c>
      <c r="G7908" t="s">
        <v>27</v>
      </c>
      <c r="H7908" t="s">
        <v>28</v>
      </c>
      <c r="I7908">
        <v>2</v>
      </c>
      <c r="J7908">
        <v>4</v>
      </c>
      <c r="K7908" t="s">
        <v>11763</v>
      </c>
      <c r="L7908" t="s">
        <v>12238</v>
      </c>
      <c r="M7908" t="s">
        <v>22</v>
      </c>
      <c r="N7908" t="s">
        <v>2022</v>
      </c>
      <c r="O7908" t="s">
        <v>29</v>
      </c>
      <c r="P7908" t="s">
        <v>2023</v>
      </c>
      <c r="Q7908" s="13">
        <v>4250</v>
      </c>
      <c r="S7908" s="1">
        <v>0.1</v>
      </c>
      <c r="T7908" t="s">
        <v>23</v>
      </c>
      <c r="U7908" t="s">
        <v>24</v>
      </c>
      <c r="V7908" t="b">
        <v>0</v>
      </c>
      <c r="W7908">
        <v>3</v>
      </c>
      <c r="X7908" t="s">
        <v>25</v>
      </c>
      <c r="Y7908" t="s">
        <v>4916</v>
      </c>
    </row>
    <row r="7909" spans="1:25" x14ac:dyDescent="0.4">
      <c r="A7909" t="s">
        <v>8499</v>
      </c>
      <c r="B7909" s="2">
        <f ca="1">TODAY()+OpportunityTbl[[#This Row],[CreatedOn_DaysFromToday]]</f>
        <v>44530</v>
      </c>
      <c r="C7909" s="2">
        <f ca="1">TODAY()+OpportunityTbl[[#This Row],[EstCloseDate_DaysFromToday]]</f>
        <v>44603</v>
      </c>
      <c r="D7909">
        <f ca="1">IF(OpportunityTbl[[#This Row],[statecode]]=0,"",OpportunityTbl[[#This Row],[Estimated Close Date]])</f>
        <v>44603</v>
      </c>
      <c r="E7909" s="14">
        <v>-580</v>
      </c>
      <c r="F7909" s="14">
        <v>-507</v>
      </c>
      <c r="G7909" t="s">
        <v>7082</v>
      </c>
      <c r="H7909" t="s">
        <v>7082</v>
      </c>
      <c r="I7909">
        <v>1</v>
      </c>
      <c r="J7909">
        <v>3</v>
      </c>
      <c r="K7909" t="s">
        <v>11731</v>
      </c>
      <c r="L7909" t="s">
        <v>12237</v>
      </c>
      <c r="M7909" t="s">
        <v>22</v>
      </c>
      <c r="N7909" t="s">
        <v>2121</v>
      </c>
      <c r="O7909" t="s">
        <v>29</v>
      </c>
      <c r="P7909" t="s">
        <v>4734</v>
      </c>
      <c r="Q7909" s="13">
        <v>3085</v>
      </c>
      <c r="R7909" s="13">
        <v>2930.75</v>
      </c>
      <c r="S7909" s="1">
        <v>0.9</v>
      </c>
      <c r="T7909" t="s">
        <v>4724</v>
      </c>
      <c r="U7909" t="s">
        <v>97</v>
      </c>
      <c r="V7909" t="b">
        <v>0</v>
      </c>
      <c r="W7909">
        <v>5</v>
      </c>
      <c r="X7909" t="s">
        <v>4732</v>
      </c>
      <c r="Y7909" t="s">
        <v>4916</v>
      </c>
    </row>
    <row r="7910" spans="1:25" x14ac:dyDescent="0.4">
      <c r="A7910" t="s">
        <v>9274</v>
      </c>
      <c r="B7910" s="2">
        <f ca="1">TODAY()+OpportunityTbl[[#This Row],[CreatedOn_DaysFromToday]]</f>
        <v>44530</v>
      </c>
      <c r="C7910" s="2">
        <f ca="1">TODAY()+OpportunityTbl[[#This Row],[EstCloseDate_DaysFromToday]]</f>
        <v>44597</v>
      </c>
      <c r="D7910">
        <f ca="1">IF(OpportunityTbl[[#This Row],[statecode]]=0,"",OpportunityTbl[[#This Row],[Estimated Close Date]])</f>
        <v>44597</v>
      </c>
      <c r="E7910" s="14">
        <v>-580</v>
      </c>
      <c r="F7910" s="14">
        <v>-513</v>
      </c>
      <c r="G7910" t="s">
        <v>7082</v>
      </c>
      <c r="H7910" t="s">
        <v>7082</v>
      </c>
      <c r="I7910">
        <v>1</v>
      </c>
      <c r="J7910">
        <v>3</v>
      </c>
      <c r="K7910" t="s">
        <v>11728</v>
      </c>
      <c r="L7910" t="s">
        <v>12236</v>
      </c>
      <c r="M7910" t="s">
        <v>22</v>
      </c>
      <c r="N7910" t="s">
        <v>1816</v>
      </c>
      <c r="O7910" t="s">
        <v>29</v>
      </c>
      <c r="P7910" t="s">
        <v>4473</v>
      </c>
      <c r="Q7910" s="13">
        <v>3438</v>
      </c>
      <c r="R7910" s="13">
        <v>3300.48</v>
      </c>
      <c r="S7910" s="1">
        <v>0.5</v>
      </c>
      <c r="T7910" t="s">
        <v>168</v>
      </c>
      <c r="U7910" t="s">
        <v>100</v>
      </c>
      <c r="V7910" t="b">
        <v>1</v>
      </c>
      <c r="W7910">
        <v>4</v>
      </c>
      <c r="X7910" t="s">
        <v>240</v>
      </c>
      <c r="Y7910" t="s">
        <v>26</v>
      </c>
    </row>
    <row r="7911" spans="1:25" x14ac:dyDescent="0.4">
      <c r="A7911" t="s">
        <v>9275</v>
      </c>
      <c r="B7911" s="2">
        <f ca="1">TODAY()+OpportunityTbl[[#This Row],[CreatedOn_DaysFromToday]]</f>
        <v>44530</v>
      </c>
      <c r="C7911" s="2">
        <f ca="1">TODAY()+OpportunityTbl[[#This Row],[EstCloseDate_DaysFromToday]]</f>
        <v>44593</v>
      </c>
      <c r="D7911">
        <f ca="1">IF(OpportunityTbl[[#This Row],[statecode]]=0,"",OpportunityTbl[[#This Row],[Estimated Close Date]])</f>
        <v>44593</v>
      </c>
      <c r="E7911" s="14">
        <v>-580</v>
      </c>
      <c r="F7911" s="14">
        <v>-517</v>
      </c>
      <c r="G7911" t="s">
        <v>7082</v>
      </c>
      <c r="H7911" t="s">
        <v>7082</v>
      </c>
      <c r="I7911">
        <v>1</v>
      </c>
      <c r="J7911">
        <v>3</v>
      </c>
      <c r="K7911" t="s">
        <v>11741</v>
      </c>
      <c r="L7911" t="s">
        <v>12234</v>
      </c>
      <c r="M7911" t="s">
        <v>22</v>
      </c>
      <c r="N7911" t="s">
        <v>2121</v>
      </c>
      <c r="O7911" t="s">
        <v>29</v>
      </c>
      <c r="P7911" t="s">
        <v>2167</v>
      </c>
      <c r="Q7911" s="13">
        <v>2798</v>
      </c>
      <c r="R7911" s="13">
        <v>2686.08</v>
      </c>
      <c r="S7911" s="1">
        <v>0.5</v>
      </c>
      <c r="T7911" t="s">
        <v>168</v>
      </c>
      <c r="U7911" t="s">
        <v>97</v>
      </c>
      <c r="V7911" t="b">
        <v>0</v>
      </c>
      <c r="W7911">
        <v>4</v>
      </c>
      <c r="X7911" t="s">
        <v>240</v>
      </c>
      <c r="Y7911" t="s">
        <v>26</v>
      </c>
    </row>
    <row r="7912" spans="1:25" x14ac:dyDescent="0.4">
      <c r="A7912" t="s">
        <v>1325</v>
      </c>
      <c r="B7912" s="2">
        <f ca="1">TODAY()+OpportunityTbl[[#This Row],[CreatedOn_DaysFromToday]]</f>
        <v>44529</v>
      </c>
      <c r="C7912" s="2">
        <f ca="1">TODAY()+OpportunityTbl[[#This Row],[EstCloseDate_DaysFromToday]]</f>
        <v>44578</v>
      </c>
      <c r="D7912">
        <f ca="1">IF(OpportunityTbl[[#This Row],[statecode]]=0,"",OpportunityTbl[[#This Row],[Estimated Close Date]])</f>
        <v>44578</v>
      </c>
      <c r="E7912" s="14">
        <v>-581</v>
      </c>
      <c r="F7912" s="14">
        <v>-532</v>
      </c>
      <c r="G7912" t="s">
        <v>27</v>
      </c>
      <c r="H7912" t="s">
        <v>28</v>
      </c>
      <c r="I7912">
        <v>2</v>
      </c>
      <c r="J7912">
        <v>4</v>
      </c>
      <c r="K7912" t="s">
        <v>11742</v>
      </c>
      <c r="L7912" t="s">
        <v>12236</v>
      </c>
      <c r="M7912" t="s">
        <v>22</v>
      </c>
      <c r="N7912" t="s">
        <v>513</v>
      </c>
      <c r="O7912" t="s">
        <v>29</v>
      </c>
      <c r="P7912" t="s">
        <v>514</v>
      </c>
      <c r="Q7912" s="13">
        <v>1694</v>
      </c>
      <c r="S7912" s="1">
        <v>0.1</v>
      </c>
      <c r="T7912" t="s">
        <v>23</v>
      </c>
      <c r="U7912" t="s">
        <v>24</v>
      </c>
      <c r="V7912" t="b">
        <v>1</v>
      </c>
      <c r="W7912">
        <v>2.5</v>
      </c>
      <c r="X7912" t="s">
        <v>25</v>
      </c>
      <c r="Y7912" t="s">
        <v>26</v>
      </c>
    </row>
    <row r="7913" spans="1:25" x14ac:dyDescent="0.4">
      <c r="A7913" t="s">
        <v>4048</v>
      </c>
      <c r="B7913" s="2">
        <f ca="1">TODAY()+OpportunityTbl[[#This Row],[CreatedOn_DaysFromToday]]</f>
        <v>44529</v>
      </c>
      <c r="C7913" s="2">
        <f ca="1">TODAY()+OpportunityTbl[[#This Row],[EstCloseDate_DaysFromToday]]</f>
        <v>44592</v>
      </c>
      <c r="D7913">
        <f ca="1">IF(OpportunityTbl[[#This Row],[statecode]]=0,"",OpportunityTbl[[#This Row],[Estimated Close Date]])</f>
        <v>44592</v>
      </c>
      <c r="E7913" s="14">
        <v>-581</v>
      </c>
      <c r="F7913" s="14">
        <v>-518</v>
      </c>
      <c r="G7913" t="s">
        <v>27</v>
      </c>
      <c r="H7913" t="s">
        <v>28</v>
      </c>
      <c r="I7913">
        <v>2</v>
      </c>
      <c r="J7913">
        <v>4</v>
      </c>
      <c r="K7913" t="s">
        <v>11739</v>
      </c>
      <c r="L7913" t="s">
        <v>12239</v>
      </c>
      <c r="M7913" t="s">
        <v>22</v>
      </c>
      <c r="N7913" t="s">
        <v>779</v>
      </c>
      <c r="O7913" t="s">
        <v>29</v>
      </c>
      <c r="P7913" t="s">
        <v>780</v>
      </c>
      <c r="Q7913" s="13">
        <v>5371</v>
      </c>
      <c r="S7913" s="1">
        <v>0.1</v>
      </c>
      <c r="T7913" t="s">
        <v>23</v>
      </c>
      <c r="U7913" t="s">
        <v>24</v>
      </c>
      <c r="V7913" t="b">
        <v>1</v>
      </c>
      <c r="W7913">
        <v>2</v>
      </c>
      <c r="X7913" t="s">
        <v>25</v>
      </c>
      <c r="Y7913" t="s">
        <v>26</v>
      </c>
    </row>
    <row r="7914" spans="1:25" x14ac:dyDescent="0.4">
      <c r="A7914" t="s">
        <v>6001</v>
      </c>
      <c r="B7914" s="2">
        <f ca="1">TODAY()+OpportunityTbl[[#This Row],[CreatedOn_DaysFromToday]]</f>
        <v>44529</v>
      </c>
      <c r="C7914" s="2">
        <f ca="1">TODAY()+OpportunityTbl[[#This Row],[EstCloseDate_DaysFromToday]]</f>
        <v>44593</v>
      </c>
      <c r="D7914">
        <f ca="1">IF(OpportunityTbl[[#This Row],[statecode]]=0,"",OpportunityTbl[[#This Row],[Estimated Close Date]])</f>
        <v>44593</v>
      </c>
      <c r="E7914" s="14">
        <v>-581</v>
      </c>
      <c r="F7914" s="14">
        <v>-517</v>
      </c>
      <c r="G7914" t="s">
        <v>27</v>
      </c>
      <c r="H7914" t="s">
        <v>28</v>
      </c>
      <c r="I7914">
        <v>2</v>
      </c>
      <c r="J7914">
        <v>4</v>
      </c>
      <c r="K7914" t="s">
        <v>11765</v>
      </c>
      <c r="L7914" t="s">
        <v>12234</v>
      </c>
      <c r="M7914" t="s">
        <v>22</v>
      </c>
      <c r="N7914" t="s">
        <v>1710</v>
      </c>
      <c r="O7914" t="s">
        <v>29</v>
      </c>
      <c r="P7914" t="s">
        <v>1711</v>
      </c>
      <c r="Q7914" s="13">
        <v>2083</v>
      </c>
      <c r="S7914" s="1">
        <v>0.3</v>
      </c>
      <c r="T7914" t="s">
        <v>168</v>
      </c>
      <c r="U7914" t="s">
        <v>24</v>
      </c>
      <c r="V7914" t="b">
        <v>0</v>
      </c>
      <c r="W7914">
        <v>4</v>
      </c>
      <c r="X7914" t="s">
        <v>157</v>
      </c>
      <c r="Y7914" t="s">
        <v>4892</v>
      </c>
    </row>
    <row r="7915" spans="1:25" x14ac:dyDescent="0.4">
      <c r="A7915" t="s">
        <v>6312</v>
      </c>
      <c r="B7915" s="2">
        <f ca="1">TODAY()+OpportunityTbl[[#This Row],[CreatedOn_DaysFromToday]]</f>
        <v>44529</v>
      </c>
      <c r="C7915" s="2">
        <f ca="1">TODAY()+OpportunityTbl[[#This Row],[EstCloseDate_DaysFromToday]]</f>
        <v>44575</v>
      </c>
      <c r="D7915">
        <f ca="1">IF(OpportunityTbl[[#This Row],[statecode]]=0,"",OpportunityTbl[[#This Row],[Estimated Close Date]])</f>
        <v>44575</v>
      </c>
      <c r="E7915" s="14">
        <v>-581</v>
      </c>
      <c r="F7915" s="14">
        <v>-535</v>
      </c>
      <c r="G7915" t="s">
        <v>27</v>
      </c>
      <c r="H7915" t="s">
        <v>28</v>
      </c>
      <c r="I7915">
        <v>2</v>
      </c>
      <c r="J7915">
        <v>4</v>
      </c>
      <c r="K7915" t="s">
        <v>11818</v>
      </c>
      <c r="L7915" t="s">
        <v>12239</v>
      </c>
      <c r="M7915" t="s">
        <v>22</v>
      </c>
      <c r="N7915" t="s">
        <v>518</v>
      </c>
      <c r="O7915" t="s">
        <v>29</v>
      </c>
      <c r="P7915" t="s">
        <v>532</v>
      </c>
      <c r="Q7915" s="13">
        <v>7815</v>
      </c>
      <c r="S7915" s="1">
        <v>0.1</v>
      </c>
      <c r="T7915" t="s">
        <v>23</v>
      </c>
      <c r="U7915" t="s">
        <v>100</v>
      </c>
      <c r="V7915" t="b">
        <v>0</v>
      </c>
      <c r="W7915">
        <v>2</v>
      </c>
      <c r="X7915" t="s">
        <v>25</v>
      </c>
      <c r="Y7915" t="s">
        <v>4890</v>
      </c>
    </row>
    <row r="7916" spans="1:25" x14ac:dyDescent="0.4">
      <c r="A7916" t="s">
        <v>6524</v>
      </c>
      <c r="B7916" s="2">
        <f ca="1">TODAY()+OpportunityTbl[[#This Row],[CreatedOn_DaysFromToday]]</f>
        <v>44529</v>
      </c>
      <c r="C7916" s="2">
        <f ca="1">TODAY()+OpportunityTbl[[#This Row],[EstCloseDate_DaysFromToday]]</f>
        <v>44583</v>
      </c>
      <c r="D7916">
        <f ca="1">IF(OpportunityTbl[[#This Row],[statecode]]=0,"",OpportunityTbl[[#This Row],[Estimated Close Date]])</f>
        <v>44583</v>
      </c>
      <c r="E7916" s="14">
        <v>-581</v>
      </c>
      <c r="F7916" s="14">
        <v>-527</v>
      </c>
      <c r="G7916" t="s">
        <v>27</v>
      </c>
      <c r="H7916" t="s">
        <v>28</v>
      </c>
      <c r="I7916">
        <v>2</v>
      </c>
      <c r="J7916">
        <v>4</v>
      </c>
      <c r="K7916" t="s">
        <v>11704</v>
      </c>
      <c r="L7916" t="s">
        <v>12236</v>
      </c>
      <c r="M7916" t="s">
        <v>22</v>
      </c>
      <c r="N7916" t="s">
        <v>480</v>
      </c>
      <c r="O7916" t="s">
        <v>29</v>
      </c>
      <c r="P7916" t="s">
        <v>527</v>
      </c>
      <c r="Q7916" s="13">
        <v>2028</v>
      </c>
      <c r="S7916" s="1">
        <v>0.1</v>
      </c>
      <c r="T7916" t="s">
        <v>23</v>
      </c>
      <c r="U7916" t="s">
        <v>97</v>
      </c>
      <c r="V7916" t="b">
        <v>1</v>
      </c>
      <c r="W7916">
        <v>2.5</v>
      </c>
      <c r="X7916" t="s">
        <v>25</v>
      </c>
      <c r="Y7916" t="s">
        <v>4916</v>
      </c>
    </row>
    <row r="7917" spans="1:25" x14ac:dyDescent="0.4">
      <c r="A7917" t="s">
        <v>7835</v>
      </c>
      <c r="B7917" s="2">
        <f ca="1">TODAY()+OpportunityTbl[[#This Row],[CreatedOn_DaysFromToday]]</f>
        <v>44529</v>
      </c>
      <c r="C7917" s="2">
        <f ca="1">TODAY()+OpportunityTbl[[#This Row],[EstCloseDate_DaysFromToday]]</f>
        <v>44586</v>
      </c>
      <c r="D7917">
        <f ca="1">IF(OpportunityTbl[[#This Row],[statecode]]=0,"",OpportunityTbl[[#This Row],[Estimated Close Date]])</f>
        <v>44586</v>
      </c>
      <c r="E7917" s="14">
        <v>-581</v>
      </c>
      <c r="F7917" s="14">
        <v>-524</v>
      </c>
      <c r="G7917" t="s">
        <v>7082</v>
      </c>
      <c r="H7917" t="s">
        <v>7082</v>
      </c>
      <c r="I7917">
        <v>1</v>
      </c>
      <c r="J7917">
        <v>3</v>
      </c>
      <c r="K7917" t="s">
        <v>11688</v>
      </c>
      <c r="L7917" t="s">
        <v>12237</v>
      </c>
      <c r="M7917" t="s">
        <v>22</v>
      </c>
      <c r="N7917" t="s">
        <v>1710</v>
      </c>
      <c r="O7917" t="s">
        <v>29</v>
      </c>
      <c r="P7917" t="s">
        <v>1713</v>
      </c>
      <c r="Q7917" s="13">
        <v>3530</v>
      </c>
      <c r="R7917" s="13">
        <v>3353.5</v>
      </c>
      <c r="S7917" s="1">
        <v>0.5</v>
      </c>
      <c r="T7917" t="s">
        <v>168</v>
      </c>
      <c r="U7917" t="s">
        <v>97</v>
      </c>
      <c r="V7917" t="b">
        <v>1</v>
      </c>
      <c r="W7917">
        <v>5</v>
      </c>
      <c r="X7917" t="s">
        <v>240</v>
      </c>
      <c r="Y7917" t="s">
        <v>4914</v>
      </c>
    </row>
    <row r="7918" spans="1:25" x14ac:dyDescent="0.4">
      <c r="A7918" t="s">
        <v>7836</v>
      </c>
      <c r="B7918" s="2">
        <f ca="1">TODAY()+OpportunityTbl[[#This Row],[CreatedOn_DaysFromToday]]</f>
        <v>44529</v>
      </c>
      <c r="C7918" s="2">
        <f ca="1">TODAY()+OpportunityTbl[[#This Row],[EstCloseDate_DaysFromToday]]</f>
        <v>44586</v>
      </c>
      <c r="D7918">
        <f ca="1">IF(OpportunityTbl[[#This Row],[statecode]]=0,"",OpportunityTbl[[#This Row],[Estimated Close Date]])</f>
        <v>44586</v>
      </c>
      <c r="E7918" s="14">
        <v>-581</v>
      </c>
      <c r="F7918" s="14">
        <v>-524</v>
      </c>
      <c r="G7918" t="s">
        <v>7082</v>
      </c>
      <c r="H7918" t="s">
        <v>7082</v>
      </c>
      <c r="I7918">
        <v>1</v>
      </c>
      <c r="J7918">
        <v>3</v>
      </c>
      <c r="K7918" t="s">
        <v>11728</v>
      </c>
      <c r="L7918" t="s">
        <v>12234</v>
      </c>
      <c r="M7918" t="s">
        <v>22</v>
      </c>
      <c r="N7918" t="s">
        <v>1710</v>
      </c>
      <c r="O7918" t="s">
        <v>29</v>
      </c>
      <c r="P7918" t="s">
        <v>2378</v>
      </c>
      <c r="Q7918" s="13">
        <v>2269</v>
      </c>
      <c r="R7918" s="13">
        <v>2178.2399999999998</v>
      </c>
      <c r="S7918" s="1">
        <v>0.5</v>
      </c>
      <c r="T7918" t="s">
        <v>168</v>
      </c>
      <c r="U7918" t="s">
        <v>24</v>
      </c>
      <c r="V7918" t="b">
        <v>1</v>
      </c>
      <c r="W7918">
        <v>4</v>
      </c>
      <c r="X7918" t="s">
        <v>240</v>
      </c>
      <c r="Y7918" t="s">
        <v>4916</v>
      </c>
    </row>
    <row r="7919" spans="1:25" x14ac:dyDescent="0.4">
      <c r="A7919" t="s">
        <v>8033</v>
      </c>
      <c r="B7919" s="2">
        <f ca="1">TODAY()+OpportunityTbl[[#This Row],[CreatedOn_DaysFromToday]]</f>
        <v>44529</v>
      </c>
      <c r="C7919" s="2">
        <f ca="1">TODAY()+OpportunityTbl[[#This Row],[EstCloseDate_DaysFromToday]]</f>
        <v>44605</v>
      </c>
      <c r="D7919">
        <f ca="1">IF(OpportunityTbl[[#This Row],[statecode]]=0,"",OpportunityTbl[[#This Row],[Estimated Close Date]])</f>
        <v>44605</v>
      </c>
      <c r="E7919" s="14">
        <v>-581</v>
      </c>
      <c r="F7919" s="14">
        <v>-505</v>
      </c>
      <c r="G7919" t="s">
        <v>7082</v>
      </c>
      <c r="H7919" t="s">
        <v>7082</v>
      </c>
      <c r="I7919">
        <v>1</v>
      </c>
      <c r="J7919">
        <v>3</v>
      </c>
      <c r="K7919" t="s">
        <v>11753</v>
      </c>
      <c r="L7919" t="s">
        <v>12236</v>
      </c>
      <c r="M7919" t="s">
        <v>22</v>
      </c>
      <c r="N7919" t="s">
        <v>480</v>
      </c>
      <c r="O7919" t="s">
        <v>29</v>
      </c>
      <c r="P7919" t="s">
        <v>687</v>
      </c>
      <c r="Q7919" s="13">
        <v>2366</v>
      </c>
      <c r="R7919" s="13">
        <v>2306.85</v>
      </c>
      <c r="S7919" s="1">
        <v>0.5</v>
      </c>
      <c r="T7919" t="s">
        <v>168</v>
      </c>
      <c r="U7919" t="s">
        <v>24</v>
      </c>
      <c r="V7919" t="b">
        <v>0</v>
      </c>
      <c r="W7919">
        <v>2.5</v>
      </c>
      <c r="X7919" t="s">
        <v>240</v>
      </c>
      <c r="Y7919" t="s">
        <v>4926</v>
      </c>
    </row>
    <row r="7920" spans="1:25" x14ac:dyDescent="0.4">
      <c r="A7920" t="s">
        <v>8709</v>
      </c>
      <c r="B7920" s="2">
        <f ca="1">TODAY()+OpportunityTbl[[#This Row],[CreatedOn_DaysFromToday]]</f>
        <v>44529</v>
      </c>
      <c r="C7920" s="2">
        <f ca="1">TODAY()+OpportunityTbl[[#This Row],[EstCloseDate_DaysFromToday]]</f>
        <v>44582</v>
      </c>
      <c r="D7920">
        <f ca="1">IF(OpportunityTbl[[#This Row],[statecode]]=0,"",OpportunityTbl[[#This Row],[Estimated Close Date]])</f>
        <v>44582</v>
      </c>
      <c r="E7920" s="14">
        <v>-581</v>
      </c>
      <c r="F7920" s="14">
        <v>-528</v>
      </c>
      <c r="G7920" t="s">
        <v>7082</v>
      </c>
      <c r="H7920" t="s">
        <v>7082</v>
      </c>
      <c r="I7920">
        <v>1</v>
      </c>
      <c r="J7920">
        <v>3</v>
      </c>
      <c r="K7920" t="s">
        <v>11745</v>
      </c>
      <c r="L7920" t="s">
        <v>12239</v>
      </c>
      <c r="M7920" t="s">
        <v>22</v>
      </c>
      <c r="N7920" t="s">
        <v>1762</v>
      </c>
      <c r="O7920" t="s">
        <v>29</v>
      </c>
      <c r="P7920" t="s">
        <v>2161</v>
      </c>
      <c r="Q7920" s="13">
        <v>7426</v>
      </c>
      <c r="R7920" s="13">
        <v>7203.22</v>
      </c>
      <c r="S7920" s="1">
        <v>0.3</v>
      </c>
      <c r="T7920" t="s">
        <v>168</v>
      </c>
      <c r="U7920" t="s">
        <v>24</v>
      </c>
      <c r="V7920" t="b">
        <v>1</v>
      </c>
      <c r="W7920">
        <v>3</v>
      </c>
      <c r="X7920" t="s">
        <v>157</v>
      </c>
      <c r="Y7920" t="s">
        <v>26</v>
      </c>
    </row>
    <row r="7921" spans="1:25" x14ac:dyDescent="0.4">
      <c r="A7921" t="s">
        <v>8870</v>
      </c>
      <c r="B7921" s="2">
        <f ca="1">TODAY()+OpportunityTbl[[#This Row],[CreatedOn_DaysFromToday]]</f>
        <v>44529</v>
      </c>
      <c r="C7921" s="2">
        <f ca="1">TODAY()+OpportunityTbl[[#This Row],[EstCloseDate_DaysFromToday]]</f>
        <v>44578</v>
      </c>
      <c r="D7921">
        <f ca="1">IF(OpportunityTbl[[#This Row],[statecode]]=0,"",OpportunityTbl[[#This Row],[Estimated Close Date]])</f>
        <v>44578</v>
      </c>
      <c r="E7921" s="14">
        <v>-581</v>
      </c>
      <c r="F7921" s="14">
        <v>-532</v>
      </c>
      <c r="G7921" t="s">
        <v>7082</v>
      </c>
      <c r="H7921" t="s">
        <v>7082</v>
      </c>
      <c r="I7921">
        <v>1</v>
      </c>
      <c r="J7921">
        <v>3</v>
      </c>
      <c r="K7921" t="s">
        <v>11736</v>
      </c>
      <c r="L7921" t="s">
        <v>12239</v>
      </c>
      <c r="M7921" t="s">
        <v>22</v>
      </c>
      <c r="N7921" t="s">
        <v>2121</v>
      </c>
      <c r="O7921" t="s">
        <v>29</v>
      </c>
      <c r="P7921" t="s">
        <v>2336</v>
      </c>
      <c r="Q7921" s="13">
        <v>8264</v>
      </c>
      <c r="R7921" s="13">
        <v>8016.08</v>
      </c>
      <c r="S7921" s="1">
        <v>0.3</v>
      </c>
      <c r="T7921" t="s">
        <v>168</v>
      </c>
      <c r="U7921" t="s">
        <v>24</v>
      </c>
      <c r="V7921" t="b">
        <v>1</v>
      </c>
      <c r="W7921">
        <v>3</v>
      </c>
      <c r="X7921" t="s">
        <v>240</v>
      </c>
      <c r="Y7921" t="s">
        <v>26</v>
      </c>
    </row>
    <row r="7922" spans="1:25" x14ac:dyDescent="0.4">
      <c r="A7922" t="s">
        <v>10138</v>
      </c>
      <c r="B7922" s="2">
        <f ca="1">TODAY()+OpportunityTbl[[#This Row],[CreatedOn_DaysFromToday]]</f>
        <v>44529</v>
      </c>
      <c r="C7922" s="2">
        <f ca="1">TODAY()+OpportunityTbl[[#This Row],[EstCloseDate_DaysFromToday]]</f>
        <v>44586</v>
      </c>
      <c r="D7922">
        <f ca="1">IF(OpportunityTbl[[#This Row],[statecode]]=0,"",OpportunityTbl[[#This Row],[Estimated Close Date]])</f>
        <v>44586</v>
      </c>
      <c r="E7922" s="14">
        <v>-581</v>
      </c>
      <c r="F7922" s="14">
        <v>-524</v>
      </c>
      <c r="G7922" t="s">
        <v>7082</v>
      </c>
      <c r="H7922" t="s">
        <v>7082</v>
      </c>
      <c r="I7922">
        <v>1</v>
      </c>
      <c r="J7922">
        <v>3</v>
      </c>
      <c r="K7922" t="s">
        <v>11781</v>
      </c>
      <c r="L7922" t="s">
        <v>12237</v>
      </c>
      <c r="M7922" t="s">
        <v>22</v>
      </c>
      <c r="N7922" t="s">
        <v>2121</v>
      </c>
      <c r="O7922" t="s">
        <v>29</v>
      </c>
      <c r="P7922" t="s">
        <v>4734</v>
      </c>
      <c r="Q7922" s="13">
        <v>5922</v>
      </c>
      <c r="R7922" s="13">
        <v>5625.9</v>
      </c>
      <c r="S7922" s="1">
        <v>0.5</v>
      </c>
      <c r="T7922" t="s">
        <v>168</v>
      </c>
      <c r="U7922" t="s">
        <v>24</v>
      </c>
      <c r="V7922" t="b">
        <v>1</v>
      </c>
      <c r="W7922">
        <v>5</v>
      </c>
      <c r="X7922" t="s">
        <v>240</v>
      </c>
      <c r="Y7922" t="s">
        <v>26</v>
      </c>
    </row>
    <row r="7923" spans="1:25" x14ac:dyDescent="0.4">
      <c r="A7923" t="s">
        <v>1265</v>
      </c>
      <c r="B7923" s="2">
        <f ca="1">TODAY()+OpportunityTbl[[#This Row],[CreatedOn_DaysFromToday]]</f>
        <v>44528</v>
      </c>
      <c r="C7923" s="2">
        <f ca="1">TODAY()+OpportunityTbl[[#This Row],[EstCloseDate_DaysFromToday]]</f>
        <v>44593</v>
      </c>
      <c r="D7923">
        <f ca="1">IF(OpportunityTbl[[#This Row],[statecode]]=0,"",OpportunityTbl[[#This Row],[Estimated Close Date]])</f>
        <v>44593</v>
      </c>
      <c r="E7923" s="14">
        <v>-582</v>
      </c>
      <c r="F7923" s="14">
        <v>-517</v>
      </c>
      <c r="G7923" t="s">
        <v>27</v>
      </c>
      <c r="H7923" t="s">
        <v>28</v>
      </c>
      <c r="I7923">
        <v>2</v>
      </c>
      <c r="J7923">
        <v>4</v>
      </c>
      <c r="K7923" t="s">
        <v>11739</v>
      </c>
      <c r="L7923" t="s">
        <v>12236</v>
      </c>
      <c r="M7923" t="s">
        <v>22</v>
      </c>
      <c r="N7923" t="s">
        <v>779</v>
      </c>
      <c r="O7923" t="s">
        <v>29</v>
      </c>
      <c r="P7923" t="s">
        <v>780</v>
      </c>
      <c r="Q7923" s="13">
        <v>2986</v>
      </c>
      <c r="S7923" s="1">
        <v>0.1</v>
      </c>
      <c r="T7923" t="s">
        <v>23</v>
      </c>
      <c r="U7923" t="s">
        <v>24</v>
      </c>
      <c r="V7923" t="b">
        <v>1</v>
      </c>
      <c r="W7923">
        <v>2.5</v>
      </c>
      <c r="X7923" t="s">
        <v>25</v>
      </c>
      <c r="Y7923" t="s">
        <v>26</v>
      </c>
    </row>
    <row r="7924" spans="1:25" x14ac:dyDescent="0.4">
      <c r="A7924" t="s">
        <v>2535</v>
      </c>
      <c r="B7924" s="2">
        <f ca="1">TODAY()+OpportunityTbl[[#This Row],[CreatedOn_DaysFromToday]]</f>
        <v>44528</v>
      </c>
      <c r="C7924" s="2">
        <f ca="1">TODAY()+OpportunityTbl[[#This Row],[EstCloseDate_DaysFromToday]]</f>
        <v>44589</v>
      </c>
      <c r="D7924">
        <f ca="1">IF(OpportunityTbl[[#This Row],[statecode]]=0,"",OpportunityTbl[[#This Row],[Estimated Close Date]])</f>
        <v>44589</v>
      </c>
      <c r="E7924" s="14">
        <v>-582</v>
      </c>
      <c r="F7924" s="14">
        <v>-521</v>
      </c>
      <c r="G7924" t="s">
        <v>27</v>
      </c>
      <c r="H7924" t="s">
        <v>28</v>
      </c>
      <c r="I7924">
        <v>2</v>
      </c>
      <c r="J7924">
        <v>4</v>
      </c>
      <c r="K7924" t="s">
        <v>11745</v>
      </c>
      <c r="L7924" t="s">
        <v>12236</v>
      </c>
      <c r="M7924" t="s">
        <v>22</v>
      </c>
      <c r="N7924" t="s">
        <v>2022</v>
      </c>
      <c r="O7924" t="s">
        <v>29</v>
      </c>
      <c r="P7924" t="s">
        <v>2023</v>
      </c>
      <c r="Q7924" s="13">
        <v>2705</v>
      </c>
      <c r="S7924" s="1">
        <v>0.1</v>
      </c>
      <c r="T7924" t="s">
        <v>23</v>
      </c>
      <c r="U7924" t="s">
        <v>100</v>
      </c>
      <c r="V7924" t="b">
        <v>0</v>
      </c>
      <c r="W7924">
        <v>4</v>
      </c>
      <c r="X7924" t="s">
        <v>25</v>
      </c>
      <c r="Y7924" t="s">
        <v>26</v>
      </c>
    </row>
    <row r="7925" spans="1:25" x14ac:dyDescent="0.4">
      <c r="A7925" t="s">
        <v>3092</v>
      </c>
      <c r="B7925" s="2">
        <f ca="1">TODAY()+OpportunityTbl[[#This Row],[CreatedOn_DaysFromToday]]</f>
        <v>44528</v>
      </c>
      <c r="C7925" s="2">
        <f ca="1">TODAY()+OpportunityTbl[[#This Row],[EstCloseDate_DaysFromToday]]</f>
        <v>44595</v>
      </c>
      <c r="D7925">
        <f ca="1">IF(OpportunityTbl[[#This Row],[statecode]]=0,"",OpportunityTbl[[#This Row],[Estimated Close Date]])</f>
        <v>44595</v>
      </c>
      <c r="E7925" s="14">
        <v>-582</v>
      </c>
      <c r="F7925" s="14">
        <v>-515</v>
      </c>
      <c r="G7925" t="s">
        <v>27</v>
      </c>
      <c r="H7925" t="s">
        <v>28</v>
      </c>
      <c r="I7925">
        <v>2</v>
      </c>
      <c r="J7925">
        <v>4</v>
      </c>
      <c r="K7925" t="s">
        <v>11740</v>
      </c>
      <c r="L7925" t="s">
        <v>12240</v>
      </c>
      <c r="M7925" t="s">
        <v>22</v>
      </c>
      <c r="N7925" t="s">
        <v>1617</v>
      </c>
      <c r="O7925" t="s">
        <v>29</v>
      </c>
      <c r="P7925" t="s">
        <v>1618</v>
      </c>
      <c r="Q7925" s="13">
        <v>9134</v>
      </c>
      <c r="S7925" s="1">
        <v>0.1</v>
      </c>
      <c r="T7925" t="s">
        <v>23</v>
      </c>
      <c r="U7925" t="s">
        <v>24</v>
      </c>
      <c r="V7925" t="b">
        <v>1</v>
      </c>
      <c r="W7925">
        <v>3.5</v>
      </c>
      <c r="X7925" t="s">
        <v>25</v>
      </c>
      <c r="Y7925" t="s">
        <v>26</v>
      </c>
    </row>
    <row r="7926" spans="1:25" x14ac:dyDescent="0.4">
      <c r="A7926" t="s">
        <v>4049</v>
      </c>
      <c r="B7926" s="2">
        <f ca="1">TODAY()+OpportunityTbl[[#This Row],[CreatedOn_DaysFromToday]]</f>
        <v>44528</v>
      </c>
      <c r="C7926" s="2">
        <f ca="1">TODAY()+OpportunityTbl[[#This Row],[EstCloseDate_DaysFromToday]]</f>
        <v>44592</v>
      </c>
      <c r="D7926">
        <f ca="1">IF(OpportunityTbl[[#This Row],[statecode]]=0,"",OpportunityTbl[[#This Row],[Estimated Close Date]])</f>
        <v>44592</v>
      </c>
      <c r="E7926" s="14">
        <v>-582</v>
      </c>
      <c r="F7926" s="14">
        <v>-518</v>
      </c>
      <c r="G7926" t="s">
        <v>27</v>
      </c>
      <c r="H7926" t="s">
        <v>28</v>
      </c>
      <c r="I7926">
        <v>2</v>
      </c>
      <c r="J7926">
        <v>4</v>
      </c>
      <c r="K7926" t="s">
        <v>11735</v>
      </c>
      <c r="L7926" t="s">
        <v>12238</v>
      </c>
      <c r="M7926" t="s">
        <v>22</v>
      </c>
      <c r="N7926" t="s">
        <v>779</v>
      </c>
      <c r="O7926" t="s">
        <v>29</v>
      </c>
      <c r="P7926" t="s">
        <v>782</v>
      </c>
      <c r="Q7926" s="13">
        <v>1977</v>
      </c>
      <c r="S7926" s="1">
        <v>0.1</v>
      </c>
      <c r="T7926" t="s">
        <v>23</v>
      </c>
      <c r="U7926" t="s">
        <v>24</v>
      </c>
      <c r="V7926" t="b">
        <v>1</v>
      </c>
      <c r="W7926">
        <v>2</v>
      </c>
      <c r="X7926" t="s">
        <v>25</v>
      </c>
      <c r="Y7926" t="s">
        <v>26</v>
      </c>
    </row>
    <row r="7927" spans="1:25" x14ac:dyDescent="0.4">
      <c r="A7927" t="s">
        <v>4109</v>
      </c>
      <c r="B7927" s="2">
        <f ca="1">TODAY()+OpportunityTbl[[#This Row],[CreatedOn_DaysFromToday]]</f>
        <v>44528</v>
      </c>
      <c r="C7927" s="2">
        <f ca="1">TODAY()+OpportunityTbl[[#This Row],[EstCloseDate_DaysFromToday]]</f>
        <v>44567</v>
      </c>
      <c r="D7927">
        <f ca="1">IF(OpportunityTbl[[#This Row],[statecode]]=0,"",OpportunityTbl[[#This Row],[Estimated Close Date]])</f>
        <v>44567</v>
      </c>
      <c r="E7927" s="14">
        <v>-582</v>
      </c>
      <c r="F7927" s="14">
        <v>-543</v>
      </c>
      <c r="G7927" t="s">
        <v>27</v>
      </c>
      <c r="H7927" t="s">
        <v>28</v>
      </c>
      <c r="I7927">
        <v>2</v>
      </c>
      <c r="J7927">
        <v>4</v>
      </c>
      <c r="K7927" t="s">
        <v>11819</v>
      </c>
      <c r="L7927" t="s">
        <v>12239</v>
      </c>
      <c r="M7927" t="s">
        <v>22</v>
      </c>
      <c r="N7927" t="s">
        <v>469</v>
      </c>
      <c r="O7927" t="s">
        <v>29</v>
      </c>
      <c r="P7927" t="s">
        <v>470</v>
      </c>
      <c r="Q7927" s="13">
        <v>8978</v>
      </c>
      <c r="S7927" s="1">
        <v>0.1</v>
      </c>
      <c r="T7927" t="s">
        <v>23</v>
      </c>
      <c r="U7927" t="s">
        <v>97</v>
      </c>
      <c r="V7927" t="b">
        <v>1</v>
      </c>
      <c r="W7927">
        <v>2</v>
      </c>
      <c r="X7927" t="s">
        <v>25</v>
      </c>
      <c r="Y7927" t="s">
        <v>26</v>
      </c>
    </row>
    <row r="7928" spans="1:25" x14ac:dyDescent="0.4">
      <c r="A7928" t="s">
        <v>5666</v>
      </c>
      <c r="B7928" s="2">
        <f ca="1">TODAY()+OpportunityTbl[[#This Row],[CreatedOn_DaysFromToday]]</f>
        <v>44528</v>
      </c>
      <c r="C7928" s="2">
        <f ca="1">TODAY()+OpportunityTbl[[#This Row],[EstCloseDate_DaysFromToday]]</f>
        <v>44570</v>
      </c>
      <c r="D7928">
        <f ca="1">IF(OpportunityTbl[[#This Row],[statecode]]=0,"",OpportunityTbl[[#This Row],[Estimated Close Date]])</f>
        <v>44570</v>
      </c>
      <c r="E7928" s="14">
        <v>-582</v>
      </c>
      <c r="F7928" s="14">
        <v>-540</v>
      </c>
      <c r="G7928" t="s">
        <v>27</v>
      </c>
      <c r="H7928" t="s">
        <v>28</v>
      </c>
      <c r="I7928">
        <v>2</v>
      </c>
      <c r="J7928">
        <v>4</v>
      </c>
      <c r="K7928" t="s">
        <v>11820</v>
      </c>
      <c r="L7928" t="s">
        <v>12237</v>
      </c>
      <c r="M7928" t="s">
        <v>22</v>
      </c>
      <c r="N7928" t="s">
        <v>469</v>
      </c>
      <c r="O7928" t="s">
        <v>29</v>
      </c>
      <c r="P7928" t="s">
        <v>705</v>
      </c>
      <c r="Q7928" s="13">
        <v>5259</v>
      </c>
      <c r="S7928" s="1">
        <v>0.1</v>
      </c>
      <c r="T7928" t="s">
        <v>23</v>
      </c>
      <c r="U7928" t="s">
        <v>24</v>
      </c>
      <c r="V7928" t="b">
        <v>1</v>
      </c>
      <c r="W7928">
        <v>3.5</v>
      </c>
      <c r="X7928" t="s">
        <v>25</v>
      </c>
      <c r="Y7928" t="s">
        <v>4896</v>
      </c>
    </row>
    <row r="7929" spans="1:25" x14ac:dyDescent="0.4">
      <c r="A7929" t="s">
        <v>7837</v>
      </c>
      <c r="B7929" s="2">
        <f ca="1">TODAY()+OpportunityTbl[[#This Row],[CreatedOn_DaysFromToday]]</f>
        <v>44528</v>
      </c>
      <c r="C7929" s="2">
        <f ca="1">TODAY()+OpportunityTbl[[#This Row],[EstCloseDate_DaysFromToday]]</f>
        <v>44571</v>
      </c>
      <c r="D7929">
        <f ca="1">IF(OpportunityTbl[[#This Row],[statecode]]=0,"",OpportunityTbl[[#This Row],[Estimated Close Date]])</f>
        <v>44571</v>
      </c>
      <c r="E7929" s="14">
        <v>-582</v>
      </c>
      <c r="F7929" s="14">
        <v>-539</v>
      </c>
      <c r="G7929" t="s">
        <v>7082</v>
      </c>
      <c r="H7929" t="s">
        <v>7082</v>
      </c>
      <c r="I7929">
        <v>1</v>
      </c>
      <c r="J7929">
        <v>3</v>
      </c>
      <c r="K7929" t="s">
        <v>11821</v>
      </c>
      <c r="L7929" t="s">
        <v>12237</v>
      </c>
      <c r="M7929" t="s">
        <v>22</v>
      </c>
      <c r="N7929" t="s">
        <v>1710</v>
      </c>
      <c r="O7929" t="s">
        <v>29</v>
      </c>
      <c r="P7929" t="s">
        <v>1711</v>
      </c>
      <c r="Q7929" s="13">
        <v>2430</v>
      </c>
      <c r="R7929" s="13">
        <v>2308.5</v>
      </c>
      <c r="S7929" s="1">
        <v>0.5</v>
      </c>
      <c r="T7929" t="s">
        <v>168</v>
      </c>
      <c r="U7929" t="s">
        <v>100</v>
      </c>
      <c r="V7929" t="b">
        <v>1</v>
      </c>
      <c r="W7929">
        <v>5</v>
      </c>
      <c r="X7929" t="s">
        <v>240</v>
      </c>
      <c r="Y7929" t="s">
        <v>4914</v>
      </c>
    </row>
    <row r="7930" spans="1:25" x14ac:dyDescent="0.4">
      <c r="A7930" t="s">
        <v>8019</v>
      </c>
      <c r="B7930" s="2">
        <f ca="1">TODAY()+OpportunityTbl[[#This Row],[CreatedOn_DaysFromToday]]</f>
        <v>44528</v>
      </c>
      <c r="C7930" s="2">
        <f ca="1">TODAY()+OpportunityTbl[[#This Row],[EstCloseDate_DaysFromToday]]</f>
        <v>44589</v>
      </c>
      <c r="D7930">
        <f ca="1">IF(OpportunityTbl[[#This Row],[statecode]]=0,"",OpportunityTbl[[#This Row],[Estimated Close Date]])</f>
        <v>44589</v>
      </c>
      <c r="E7930" s="14">
        <v>-582</v>
      </c>
      <c r="F7930" s="14">
        <v>-521</v>
      </c>
      <c r="G7930" t="s">
        <v>7082</v>
      </c>
      <c r="H7930" t="s">
        <v>7082</v>
      </c>
      <c r="I7930">
        <v>1</v>
      </c>
      <c r="J7930">
        <v>3</v>
      </c>
      <c r="K7930" t="s">
        <v>11763</v>
      </c>
      <c r="L7930" t="s">
        <v>12240</v>
      </c>
      <c r="M7930" t="s">
        <v>22</v>
      </c>
      <c r="N7930" t="s">
        <v>480</v>
      </c>
      <c r="O7930" t="s">
        <v>29</v>
      </c>
      <c r="P7930" t="s">
        <v>687</v>
      </c>
      <c r="Q7930" s="13">
        <v>9628</v>
      </c>
      <c r="R7930" s="13">
        <v>9387.2999999999993</v>
      </c>
      <c r="S7930" s="1">
        <v>0.3</v>
      </c>
      <c r="T7930" t="s">
        <v>168</v>
      </c>
      <c r="U7930" t="s">
        <v>97</v>
      </c>
      <c r="V7930" t="b">
        <v>1</v>
      </c>
      <c r="W7930">
        <v>2.5</v>
      </c>
      <c r="X7930" t="s">
        <v>240</v>
      </c>
      <c r="Y7930" t="s">
        <v>4896</v>
      </c>
    </row>
    <row r="7931" spans="1:25" x14ac:dyDescent="0.4">
      <c r="A7931" t="s">
        <v>8460</v>
      </c>
      <c r="B7931" s="2">
        <f ca="1">TODAY()+OpportunityTbl[[#This Row],[CreatedOn_DaysFromToday]]</f>
        <v>44528</v>
      </c>
      <c r="C7931" s="2">
        <f ca="1">TODAY()+OpportunityTbl[[#This Row],[EstCloseDate_DaysFromToday]]</f>
        <v>44568</v>
      </c>
      <c r="D7931">
        <f ca="1">IF(OpportunityTbl[[#This Row],[statecode]]=0,"",OpportunityTbl[[#This Row],[Estimated Close Date]])</f>
        <v>44568</v>
      </c>
      <c r="E7931" s="14">
        <v>-582</v>
      </c>
      <c r="F7931" s="14">
        <v>-542</v>
      </c>
      <c r="G7931" t="s">
        <v>7082</v>
      </c>
      <c r="H7931" t="s">
        <v>7082</v>
      </c>
      <c r="I7931">
        <v>1</v>
      </c>
      <c r="J7931">
        <v>3</v>
      </c>
      <c r="K7931" t="s">
        <v>11808</v>
      </c>
      <c r="L7931" t="s">
        <v>12239</v>
      </c>
      <c r="M7931" t="s">
        <v>22</v>
      </c>
      <c r="N7931" t="s">
        <v>2121</v>
      </c>
      <c r="O7931" t="s">
        <v>29</v>
      </c>
      <c r="P7931" t="s">
        <v>4734</v>
      </c>
      <c r="Q7931" s="13">
        <v>9194</v>
      </c>
      <c r="R7931" s="13">
        <v>8918.18</v>
      </c>
      <c r="S7931" s="1">
        <v>0.5</v>
      </c>
      <c r="T7931" t="s">
        <v>168</v>
      </c>
      <c r="U7931" t="s">
        <v>100</v>
      </c>
      <c r="V7931" t="b">
        <v>1</v>
      </c>
      <c r="W7931">
        <v>3</v>
      </c>
      <c r="X7931" t="s">
        <v>240</v>
      </c>
      <c r="Y7931" t="s">
        <v>4896</v>
      </c>
    </row>
    <row r="7932" spans="1:25" x14ac:dyDescent="0.4">
      <c r="A7932" t="s">
        <v>9439</v>
      </c>
      <c r="B7932" s="2">
        <f ca="1">TODAY()+OpportunityTbl[[#This Row],[CreatedOn_DaysFromToday]]</f>
        <v>44528</v>
      </c>
      <c r="C7932" s="2">
        <f ca="1">TODAY()+OpportunityTbl[[#This Row],[EstCloseDate_DaysFromToday]]</f>
        <v>44589</v>
      </c>
      <c r="D7932">
        <f ca="1">IF(OpportunityTbl[[#This Row],[statecode]]=0,"",OpportunityTbl[[#This Row],[Estimated Close Date]])</f>
        <v>44589</v>
      </c>
      <c r="E7932" s="14">
        <v>-582</v>
      </c>
      <c r="F7932" s="14">
        <v>-521</v>
      </c>
      <c r="G7932" t="s">
        <v>7082</v>
      </c>
      <c r="H7932" t="s">
        <v>7082</v>
      </c>
      <c r="I7932">
        <v>1</v>
      </c>
      <c r="J7932">
        <v>3</v>
      </c>
      <c r="K7932" t="s">
        <v>11704</v>
      </c>
      <c r="L7932" t="s">
        <v>12235</v>
      </c>
      <c r="M7932" t="s">
        <v>22</v>
      </c>
      <c r="N7932" t="s">
        <v>480</v>
      </c>
      <c r="O7932" t="s">
        <v>29</v>
      </c>
      <c r="P7932" t="s">
        <v>687</v>
      </c>
      <c r="Q7932" s="13">
        <v>16766</v>
      </c>
      <c r="R7932" s="13">
        <v>16346.85</v>
      </c>
      <c r="S7932" s="1">
        <v>0.3</v>
      </c>
      <c r="T7932" t="s">
        <v>168</v>
      </c>
      <c r="U7932" t="s">
        <v>24</v>
      </c>
      <c r="V7932" t="b">
        <v>1</v>
      </c>
      <c r="W7932">
        <v>2.5</v>
      </c>
      <c r="X7932" t="s">
        <v>157</v>
      </c>
      <c r="Y7932" t="s">
        <v>26</v>
      </c>
    </row>
    <row r="7933" spans="1:25" x14ac:dyDescent="0.4">
      <c r="A7933" t="s">
        <v>10065</v>
      </c>
      <c r="B7933" s="2">
        <f ca="1">TODAY()+OpportunityTbl[[#This Row],[CreatedOn_DaysFromToday]]</f>
        <v>44528</v>
      </c>
      <c r="C7933" s="2">
        <f ca="1">TODAY()+OpportunityTbl[[#This Row],[EstCloseDate_DaysFromToday]]</f>
        <v>44582</v>
      </c>
      <c r="D7933">
        <f ca="1">IF(OpportunityTbl[[#This Row],[statecode]]=0,"",OpportunityTbl[[#This Row],[Estimated Close Date]])</f>
        <v>44582</v>
      </c>
      <c r="E7933" s="14">
        <v>-582</v>
      </c>
      <c r="F7933" s="14">
        <v>-528</v>
      </c>
      <c r="G7933" t="s">
        <v>7082</v>
      </c>
      <c r="H7933" t="s">
        <v>7082</v>
      </c>
      <c r="I7933">
        <v>1</v>
      </c>
      <c r="J7933">
        <v>3</v>
      </c>
      <c r="K7933" t="s">
        <v>11769</v>
      </c>
      <c r="L7933" t="s">
        <v>12239</v>
      </c>
      <c r="M7933" t="s">
        <v>22</v>
      </c>
      <c r="N7933" t="s">
        <v>2121</v>
      </c>
      <c r="O7933" t="s">
        <v>29</v>
      </c>
      <c r="P7933" t="s">
        <v>4734</v>
      </c>
      <c r="Q7933" s="13">
        <v>8751</v>
      </c>
      <c r="R7933" s="13">
        <v>8488.4699999999993</v>
      </c>
      <c r="S7933" s="1">
        <v>0.5</v>
      </c>
      <c r="T7933" t="s">
        <v>168</v>
      </c>
      <c r="U7933" t="s">
        <v>24</v>
      </c>
      <c r="V7933" t="b">
        <v>1</v>
      </c>
      <c r="W7933">
        <v>3</v>
      </c>
      <c r="X7933" t="s">
        <v>240</v>
      </c>
      <c r="Y7933" t="s">
        <v>26</v>
      </c>
    </row>
    <row r="7934" spans="1:25" x14ac:dyDescent="0.4">
      <c r="A7934" t="s">
        <v>10066</v>
      </c>
      <c r="B7934" s="2">
        <f ca="1">TODAY()+OpportunityTbl[[#This Row],[CreatedOn_DaysFromToday]]</f>
        <v>44528</v>
      </c>
      <c r="C7934" s="2">
        <f ca="1">TODAY()+OpportunityTbl[[#This Row],[EstCloseDate_DaysFromToday]]</f>
        <v>44581</v>
      </c>
      <c r="D7934">
        <f ca="1">IF(OpportunityTbl[[#This Row],[statecode]]=0,"",OpportunityTbl[[#This Row],[Estimated Close Date]])</f>
        <v>44581</v>
      </c>
      <c r="E7934" s="14">
        <v>-582</v>
      </c>
      <c r="F7934" s="14">
        <v>-529</v>
      </c>
      <c r="G7934" t="s">
        <v>7082</v>
      </c>
      <c r="H7934" t="s">
        <v>7082</v>
      </c>
      <c r="I7934">
        <v>1</v>
      </c>
      <c r="J7934">
        <v>3</v>
      </c>
      <c r="K7934" t="s">
        <v>11739</v>
      </c>
      <c r="L7934" t="s">
        <v>12239</v>
      </c>
      <c r="M7934" t="s">
        <v>22</v>
      </c>
      <c r="N7934" t="s">
        <v>2121</v>
      </c>
      <c r="O7934" t="s">
        <v>29</v>
      </c>
      <c r="P7934" t="s">
        <v>4734</v>
      </c>
      <c r="Q7934" s="13">
        <v>8280</v>
      </c>
      <c r="R7934" s="13">
        <v>8031.6</v>
      </c>
      <c r="S7934" s="1">
        <v>0.5</v>
      </c>
      <c r="T7934" t="s">
        <v>168</v>
      </c>
      <c r="U7934" t="s">
        <v>100</v>
      </c>
      <c r="V7934" t="b">
        <v>0</v>
      </c>
      <c r="W7934">
        <v>3</v>
      </c>
      <c r="X7934" t="s">
        <v>240</v>
      </c>
      <c r="Y7934" t="s">
        <v>26</v>
      </c>
    </row>
    <row r="7935" spans="1:25" x14ac:dyDescent="0.4">
      <c r="A7935" t="s">
        <v>69</v>
      </c>
      <c r="B7935" s="2">
        <f ca="1">TODAY()+OpportunityTbl[[#This Row],[CreatedOn_DaysFromToday]]</f>
        <v>44527</v>
      </c>
      <c r="C7935" s="2">
        <f ca="1">TODAY()+OpportunityTbl[[#This Row],[EstCloseDate_DaysFromToday]]</f>
        <v>44581</v>
      </c>
      <c r="D7935">
        <f ca="1">IF(OpportunityTbl[[#This Row],[statecode]]=0,"",OpportunityTbl[[#This Row],[Estimated Close Date]])</f>
        <v>44581</v>
      </c>
      <c r="E7935" s="14">
        <v>-583</v>
      </c>
      <c r="F7935" s="14">
        <v>-529</v>
      </c>
      <c r="G7935" t="s">
        <v>27</v>
      </c>
      <c r="H7935" t="s">
        <v>28</v>
      </c>
      <c r="I7935">
        <v>2</v>
      </c>
      <c r="J7935">
        <v>4</v>
      </c>
      <c r="K7935" t="s">
        <v>11763</v>
      </c>
      <c r="L7935" t="s">
        <v>12233</v>
      </c>
      <c r="M7935" t="s">
        <v>22</v>
      </c>
      <c r="N7935" t="s">
        <v>31</v>
      </c>
      <c r="O7935" t="s">
        <v>29</v>
      </c>
      <c r="P7935" t="s">
        <v>32</v>
      </c>
      <c r="Q7935" s="13">
        <v>17182</v>
      </c>
      <c r="S7935" s="1">
        <v>0.1</v>
      </c>
      <c r="T7935" t="s">
        <v>23</v>
      </c>
      <c r="U7935" t="s">
        <v>24</v>
      </c>
      <c r="V7935" t="b">
        <v>0</v>
      </c>
      <c r="W7935">
        <v>2.5</v>
      </c>
      <c r="X7935" t="s">
        <v>25</v>
      </c>
      <c r="Y7935" t="s">
        <v>26</v>
      </c>
    </row>
    <row r="7936" spans="1:25" x14ac:dyDescent="0.4">
      <c r="A7936" t="s">
        <v>2600</v>
      </c>
      <c r="B7936" s="2">
        <f ca="1">TODAY()+OpportunityTbl[[#This Row],[CreatedOn_DaysFromToday]]</f>
        <v>44527</v>
      </c>
      <c r="C7936" s="2">
        <f ca="1">TODAY()+OpportunityTbl[[#This Row],[EstCloseDate_DaysFromToday]]</f>
        <v>44567</v>
      </c>
      <c r="D7936">
        <f ca="1">IF(OpportunityTbl[[#This Row],[statecode]]=0,"",OpportunityTbl[[#This Row],[Estimated Close Date]])</f>
        <v>44567</v>
      </c>
      <c r="E7936" s="14">
        <v>-583</v>
      </c>
      <c r="F7936" s="14">
        <v>-543</v>
      </c>
      <c r="G7936" t="s">
        <v>27</v>
      </c>
      <c r="H7936" t="s">
        <v>28</v>
      </c>
      <c r="I7936">
        <v>2</v>
      </c>
      <c r="J7936">
        <v>4</v>
      </c>
      <c r="K7936" t="s">
        <v>11811</v>
      </c>
      <c r="L7936" t="s">
        <v>12237</v>
      </c>
      <c r="M7936" t="s">
        <v>22</v>
      </c>
      <c r="N7936" t="s">
        <v>2069</v>
      </c>
      <c r="O7936" t="s">
        <v>29</v>
      </c>
      <c r="P7936" t="s">
        <v>2084</v>
      </c>
      <c r="Q7936" s="13">
        <v>4251</v>
      </c>
      <c r="S7936" s="1">
        <v>0.1</v>
      </c>
      <c r="T7936" t="s">
        <v>23</v>
      </c>
      <c r="U7936" t="s">
        <v>100</v>
      </c>
      <c r="V7936" t="b">
        <v>0</v>
      </c>
      <c r="W7936">
        <v>6</v>
      </c>
      <c r="X7936" t="s">
        <v>25</v>
      </c>
      <c r="Y7936" t="s">
        <v>26</v>
      </c>
    </row>
    <row r="7937" spans="1:25" x14ac:dyDescent="0.4">
      <c r="A7937" t="s">
        <v>2770</v>
      </c>
      <c r="B7937" s="2">
        <f ca="1">TODAY()+OpportunityTbl[[#This Row],[CreatedOn_DaysFromToday]]</f>
        <v>44527</v>
      </c>
      <c r="C7937" s="2">
        <f ca="1">TODAY()+OpportunityTbl[[#This Row],[EstCloseDate_DaysFromToday]]</f>
        <v>44580</v>
      </c>
      <c r="D7937">
        <f ca="1">IF(OpportunityTbl[[#This Row],[statecode]]=0,"",OpportunityTbl[[#This Row],[Estimated Close Date]])</f>
        <v>44580</v>
      </c>
      <c r="E7937" s="14">
        <v>-583</v>
      </c>
      <c r="F7937" s="14">
        <v>-530</v>
      </c>
      <c r="G7937" t="s">
        <v>27</v>
      </c>
      <c r="H7937" t="s">
        <v>28</v>
      </c>
      <c r="I7937">
        <v>2</v>
      </c>
      <c r="J7937">
        <v>4</v>
      </c>
      <c r="K7937" t="s">
        <v>11688</v>
      </c>
      <c r="L7937" t="s">
        <v>12239</v>
      </c>
      <c r="M7937" t="s">
        <v>22</v>
      </c>
      <c r="N7937" t="s">
        <v>1617</v>
      </c>
      <c r="O7937" t="s">
        <v>29</v>
      </c>
      <c r="P7937" t="s">
        <v>1618</v>
      </c>
      <c r="Q7937" s="13">
        <v>8315</v>
      </c>
      <c r="S7937" s="1">
        <v>0.1</v>
      </c>
      <c r="T7937" t="s">
        <v>23</v>
      </c>
      <c r="U7937" t="s">
        <v>100</v>
      </c>
      <c r="V7937" t="b">
        <v>1</v>
      </c>
      <c r="W7937">
        <v>3</v>
      </c>
      <c r="X7937" t="s">
        <v>25</v>
      </c>
      <c r="Y7937" t="s">
        <v>26</v>
      </c>
    </row>
    <row r="7938" spans="1:25" x14ac:dyDescent="0.4">
      <c r="A7938" t="s">
        <v>3010</v>
      </c>
      <c r="B7938" s="2">
        <f ca="1">TODAY()+OpportunityTbl[[#This Row],[CreatedOn_DaysFromToday]]</f>
        <v>44527</v>
      </c>
      <c r="C7938" s="2">
        <f ca="1">TODAY()+OpportunityTbl[[#This Row],[EstCloseDate_DaysFromToday]]</f>
        <v>44590</v>
      </c>
      <c r="D7938">
        <f ca="1">IF(OpportunityTbl[[#This Row],[statecode]]=0,"",OpportunityTbl[[#This Row],[Estimated Close Date]])</f>
        <v>44590</v>
      </c>
      <c r="E7938" s="14">
        <v>-583</v>
      </c>
      <c r="F7938" s="14">
        <v>-520</v>
      </c>
      <c r="G7938" t="s">
        <v>27</v>
      </c>
      <c r="H7938" t="s">
        <v>28</v>
      </c>
      <c r="I7938">
        <v>2</v>
      </c>
      <c r="J7938">
        <v>4</v>
      </c>
      <c r="K7938" t="s">
        <v>11754</v>
      </c>
      <c r="L7938" t="s">
        <v>12237</v>
      </c>
      <c r="M7938" t="s">
        <v>22</v>
      </c>
      <c r="N7938" t="s">
        <v>513</v>
      </c>
      <c r="O7938" t="s">
        <v>29</v>
      </c>
      <c r="P7938" t="s">
        <v>525</v>
      </c>
      <c r="Q7938" s="13">
        <v>3051</v>
      </c>
      <c r="S7938" s="1">
        <v>0.1</v>
      </c>
      <c r="T7938" t="s">
        <v>23</v>
      </c>
      <c r="U7938" t="s">
        <v>24</v>
      </c>
      <c r="V7938" t="b">
        <v>0</v>
      </c>
      <c r="W7938">
        <v>3.5</v>
      </c>
      <c r="X7938" t="s">
        <v>25</v>
      </c>
      <c r="Y7938" t="s">
        <v>26</v>
      </c>
    </row>
    <row r="7939" spans="1:25" x14ac:dyDescent="0.4">
      <c r="A7939" t="s">
        <v>3093</v>
      </c>
      <c r="B7939" s="2">
        <f ca="1">TODAY()+OpportunityTbl[[#This Row],[CreatedOn_DaysFromToday]]</f>
        <v>44527</v>
      </c>
      <c r="C7939" s="2">
        <f ca="1">TODAY()+OpportunityTbl[[#This Row],[EstCloseDate_DaysFromToday]]</f>
        <v>44580</v>
      </c>
      <c r="D7939">
        <f ca="1">IF(OpportunityTbl[[#This Row],[statecode]]=0,"",OpportunityTbl[[#This Row],[Estimated Close Date]])</f>
        <v>44580</v>
      </c>
      <c r="E7939" s="14">
        <v>-583</v>
      </c>
      <c r="F7939" s="14">
        <v>-530</v>
      </c>
      <c r="G7939" t="s">
        <v>27</v>
      </c>
      <c r="H7939" t="s">
        <v>28</v>
      </c>
      <c r="I7939">
        <v>2</v>
      </c>
      <c r="J7939">
        <v>4</v>
      </c>
      <c r="K7939" t="s">
        <v>11745</v>
      </c>
      <c r="L7939" t="s">
        <v>12236</v>
      </c>
      <c r="M7939" t="s">
        <v>22</v>
      </c>
      <c r="N7939" t="s">
        <v>1617</v>
      </c>
      <c r="O7939" t="s">
        <v>29</v>
      </c>
      <c r="P7939" t="s">
        <v>1618</v>
      </c>
      <c r="Q7939" s="13">
        <v>1856</v>
      </c>
      <c r="S7939" s="1">
        <v>0.1</v>
      </c>
      <c r="T7939" t="s">
        <v>23</v>
      </c>
      <c r="U7939" t="s">
        <v>100</v>
      </c>
      <c r="V7939" t="b">
        <v>1</v>
      </c>
      <c r="W7939">
        <v>3.5</v>
      </c>
      <c r="X7939" t="s">
        <v>25</v>
      </c>
      <c r="Y7939" t="s">
        <v>26</v>
      </c>
    </row>
    <row r="7940" spans="1:25" x14ac:dyDescent="0.4">
      <c r="A7940" t="s">
        <v>3094</v>
      </c>
      <c r="B7940" s="2">
        <f ca="1">TODAY()+OpportunityTbl[[#This Row],[CreatedOn_DaysFromToday]]</f>
        <v>44527</v>
      </c>
      <c r="C7940" s="2">
        <f ca="1">TODAY()+OpportunityTbl[[#This Row],[EstCloseDate_DaysFromToday]]</f>
        <v>44594</v>
      </c>
      <c r="D7940">
        <f ca="1">IF(OpportunityTbl[[#This Row],[statecode]]=0,"",OpportunityTbl[[#This Row],[Estimated Close Date]])</f>
        <v>44594</v>
      </c>
      <c r="E7940" s="14">
        <v>-583</v>
      </c>
      <c r="F7940" s="14">
        <v>-516</v>
      </c>
      <c r="G7940" t="s">
        <v>27</v>
      </c>
      <c r="H7940" t="s">
        <v>28</v>
      </c>
      <c r="I7940">
        <v>2</v>
      </c>
      <c r="J7940">
        <v>4</v>
      </c>
      <c r="K7940" t="s">
        <v>11726</v>
      </c>
      <c r="L7940" t="s">
        <v>12234</v>
      </c>
      <c r="M7940" t="s">
        <v>22</v>
      </c>
      <c r="N7940" t="s">
        <v>1617</v>
      </c>
      <c r="O7940" t="s">
        <v>29</v>
      </c>
      <c r="P7940" t="s">
        <v>1618</v>
      </c>
      <c r="Q7940" s="13">
        <v>2074</v>
      </c>
      <c r="S7940" s="1">
        <v>0.1</v>
      </c>
      <c r="T7940" t="s">
        <v>23</v>
      </c>
      <c r="U7940" t="s">
        <v>24</v>
      </c>
      <c r="V7940" t="b">
        <v>1</v>
      </c>
      <c r="W7940">
        <v>3.5</v>
      </c>
      <c r="X7940" t="s">
        <v>25</v>
      </c>
      <c r="Y7940" t="s">
        <v>26</v>
      </c>
    </row>
    <row r="7941" spans="1:25" x14ac:dyDescent="0.4">
      <c r="A7941" t="s">
        <v>4235</v>
      </c>
      <c r="B7941" s="2">
        <f ca="1">TODAY()+OpportunityTbl[[#This Row],[CreatedOn_DaysFromToday]]</f>
        <v>44527</v>
      </c>
      <c r="C7941" s="2">
        <f ca="1">TODAY()+OpportunityTbl[[#This Row],[EstCloseDate_DaysFromToday]]</f>
        <v>44580</v>
      </c>
      <c r="D7941">
        <f ca="1">IF(OpportunityTbl[[#This Row],[statecode]]=0,"",OpportunityTbl[[#This Row],[Estimated Close Date]])</f>
        <v>44580</v>
      </c>
      <c r="E7941" s="14">
        <v>-583</v>
      </c>
      <c r="F7941" s="14">
        <v>-530</v>
      </c>
      <c r="G7941" t="s">
        <v>27</v>
      </c>
      <c r="H7941" t="s">
        <v>28</v>
      </c>
      <c r="I7941">
        <v>2</v>
      </c>
      <c r="J7941">
        <v>4</v>
      </c>
      <c r="K7941" t="s">
        <v>11704</v>
      </c>
      <c r="L7941" t="s">
        <v>12238</v>
      </c>
      <c r="M7941" t="s">
        <v>22</v>
      </c>
      <c r="N7941" t="s">
        <v>563</v>
      </c>
      <c r="O7941" t="s">
        <v>29</v>
      </c>
      <c r="P7941" t="s">
        <v>564</v>
      </c>
      <c r="Q7941" s="13">
        <v>4242</v>
      </c>
      <c r="S7941" s="1">
        <v>0.1</v>
      </c>
      <c r="T7941" t="s">
        <v>23</v>
      </c>
      <c r="U7941" t="s">
        <v>97</v>
      </c>
      <c r="V7941" t="b">
        <v>1</v>
      </c>
      <c r="W7941">
        <v>2</v>
      </c>
      <c r="X7941" t="s">
        <v>25</v>
      </c>
      <c r="Y7941" t="s">
        <v>26</v>
      </c>
    </row>
    <row r="7942" spans="1:25" x14ac:dyDescent="0.4">
      <c r="A7942" t="s">
        <v>6313</v>
      </c>
      <c r="B7942" s="2">
        <f ca="1">TODAY()+OpportunityTbl[[#This Row],[CreatedOn_DaysFromToday]]</f>
        <v>44527</v>
      </c>
      <c r="C7942" s="2">
        <f ca="1">TODAY()+OpportunityTbl[[#This Row],[EstCloseDate_DaysFromToday]]</f>
        <v>44579</v>
      </c>
      <c r="D7942">
        <f ca="1">IF(OpportunityTbl[[#This Row],[statecode]]=0,"",OpportunityTbl[[#This Row],[Estimated Close Date]])</f>
        <v>44579</v>
      </c>
      <c r="E7942" s="14">
        <v>-583</v>
      </c>
      <c r="F7942" s="14">
        <v>-531</v>
      </c>
      <c r="G7942" t="s">
        <v>27</v>
      </c>
      <c r="H7942" t="s">
        <v>28</v>
      </c>
      <c r="I7942">
        <v>2</v>
      </c>
      <c r="J7942">
        <v>4</v>
      </c>
      <c r="K7942" t="s">
        <v>11725</v>
      </c>
      <c r="L7942" t="s">
        <v>12239</v>
      </c>
      <c r="M7942" t="s">
        <v>22</v>
      </c>
      <c r="N7942" t="s">
        <v>779</v>
      </c>
      <c r="O7942" t="s">
        <v>29</v>
      </c>
      <c r="P7942" t="s">
        <v>780</v>
      </c>
      <c r="Q7942" s="13">
        <v>9078</v>
      </c>
      <c r="S7942" s="1">
        <v>0.1</v>
      </c>
      <c r="T7942" t="s">
        <v>23</v>
      </c>
      <c r="U7942" t="s">
        <v>100</v>
      </c>
      <c r="V7942" t="b">
        <v>1</v>
      </c>
      <c r="W7942">
        <v>2</v>
      </c>
      <c r="X7942" t="s">
        <v>25</v>
      </c>
      <c r="Y7942" t="s">
        <v>4890</v>
      </c>
    </row>
    <row r="7943" spans="1:25" x14ac:dyDescent="0.4">
      <c r="A7943" t="s">
        <v>6781</v>
      </c>
      <c r="B7943" s="2">
        <f ca="1">TODAY()+OpportunityTbl[[#This Row],[CreatedOn_DaysFromToday]]</f>
        <v>44527</v>
      </c>
      <c r="C7943" s="2">
        <f ca="1">TODAY()+OpportunityTbl[[#This Row],[EstCloseDate_DaysFromToday]]</f>
        <v>44581</v>
      </c>
      <c r="D7943">
        <f ca="1">IF(OpportunityTbl[[#This Row],[statecode]]=0,"",OpportunityTbl[[#This Row],[Estimated Close Date]])</f>
        <v>44581</v>
      </c>
      <c r="E7943" s="14">
        <v>-583</v>
      </c>
      <c r="F7943" s="14">
        <v>-529</v>
      </c>
      <c r="G7943" t="s">
        <v>27</v>
      </c>
      <c r="H7943" t="s">
        <v>28</v>
      </c>
      <c r="I7943">
        <v>2</v>
      </c>
      <c r="J7943">
        <v>4</v>
      </c>
      <c r="K7943" t="s">
        <v>11763</v>
      </c>
      <c r="L7943" t="s">
        <v>12233</v>
      </c>
      <c r="M7943" t="s">
        <v>22</v>
      </c>
      <c r="N7943" t="s">
        <v>513</v>
      </c>
      <c r="O7943" t="s">
        <v>29</v>
      </c>
      <c r="P7943" t="s">
        <v>525</v>
      </c>
      <c r="Q7943" s="13">
        <v>24920</v>
      </c>
      <c r="S7943" s="1">
        <v>0.3</v>
      </c>
      <c r="T7943" t="s">
        <v>168</v>
      </c>
      <c r="U7943" t="s">
        <v>100</v>
      </c>
      <c r="V7943" t="b">
        <v>0</v>
      </c>
      <c r="W7943">
        <v>2.5</v>
      </c>
      <c r="X7943" t="s">
        <v>157</v>
      </c>
      <c r="Y7943" t="s">
        <v>4905</v>
      </c>
    </row>
    <row r="7944" spans="1:25" x14ac:dyDescent="0.4">
      <c r="A7944" t="s">
        <v>8356</v>
      </c>
      <c r="B7944" s="2">
        <f ca="1">TODAY()+OpportunityTbl[[#This Row],[CreatedOn_DaysFromToday]]</f>
        <v>44527</v>
      </c>
      <c r="C7944" s="2">
        <f ca="1">TODAY()+OpportunityTbl[[#This Row],[EstCloseDate_DaysFromToday]]</f>
        <v>44598</v>
      </c>
      <c r="D7944">
        <f ca="1">IF(OpportunityTbl[[#This Row],[statecode]]=0,"",OpportunityTbl[[#This Row],[Estimated Close Date]])</f>
        <v>44598</v>
      </c>
      <c r="E7944" s="14">
        <v>-583</v>
      </c>
      <c r="F7944" s="14">
        <v>-512</v>
      </c>
      <c r="G7944" t="s">
        <v>7082</v>
      </c>
      <c r="H7944" t="s">
        <v>7082</v>
      </c>
      <c r="I7944">
        <v>1</v>
      </c>
      <c r="J7944">
        <v>3</v>
      </c>
      <c r="K7944" t="s">
        <v>11758</v>
      </c>
      <c r="L7944" t="s">
        <v>12236</v>
      </c>
      <c r="M7944" t="s">
        <v>22</v>
      </c>
      <c r="N7944" t="s">
        <v>2121</v>
      </c>
      <c r="O7944" t="s">
        <v>29</v>
      </c>
      <c r="P7944" t="s">
        <v>4734</v>
      </c>
      <c r="Q7944" s="13">
        <v>3145</v>
      </c>
      <c r="R7944" s="13">
        <v>3019.2</v>
      </c>
      <c r="S7944" s="1">
        <v>0.9</v>
      </c>
      <c r="T7944" t="s">
        <v>4724</v>
      </c>
      <c r="U7944" t="s">
        <v>24</v>
      </c>
      <c r="V7944" t="b">
        <v>0</v>
      </c>
      <c r="W7944">
        <v>4</v>
      </c>
      <c r="X7944" t="s">
        <v>4732</v>
      </c>
      <c r="Y7944" t="s">
        <v>4890</v>
      </c>
    </row>
    <row r="7945" spans="1:25" x14ac:dyDescent="0.4">
      <c r="A7945" t="s">
        <v>9440</v>
      </c>
      <c r="B7945" s="2">
        <f ca="1">TODAY()+OpportunityTbl[[#This Row],[CreatedOn_DaysFromToday]]</f>
        <v>44527</v>
      </c>
      <c r="C7945" s="2">
        <f ca="1">TODAY()+OpportunityTbl[[#This Row],[EstCloseDate_DaysFromToday]]</f>
        <v>44588</v>
      </c>
      <c r="D7945">
        <f ca="1">IF(OpportunityTbl[[#This Row],[statecode]]=0,"",OpportunityTbl[[#This Row],[Estimated Close Date]])</f>
        <v>44588</v>
      </c>
      <c r="E7945" s="14">
        <v>-583</v>
      </c>
      <c r="F7945" s="14">
        <v>-522</v>
      </c>
      <c r="G7945" t="s">
        <v>7082</v>
      </c>
      <c r="H7945" t="s">
        <v>7082</v>
      </c>
      <c r="I7945">
        <v>1</v>
      </c>
      <c r="J7945">
        <v>3</v>
      </c>
      <c r="K7945" t="s">
        <v>11739</v>
      </c>
      <c r="L7945" t="s">
        <v>12234</v>
      </c>
      <c r="M7945" t="s">
        <v>22</v>
      </c>
      <c r="N7945" t="s">
        <v>480</v>
      </c>
      <c r="O7945" t="s">
        <v>29</v>
      </c>
      <c r="P7945" t="s">
        <v>687</v>
      </c>
      <c r="Q7945" s="13">
        <v>2777</v>
      </c>
      <c r="R7945" s="13">
        <v>2707.57</v>
      </c>
      <c r="S7945" s="1">
        <v>0.5</v>
      </c>
      <c r="T7945" t="s">
        <v>168</v>
      </c>
      <c r="U7945" t="s">
        <v>24</v>
      </c>
      <c r="V7945" t="b">
        <v>1</v>
      </c>
      <c r="W7945">
        <v>2.5</v>
      </c>
      <c r="X7945" t="s">
        <v>240</v>
      </c>
      <c r="Y7945" t="s">
        <v>26</v>
      </c>
    </row>
    <row r="7946" spans="1:25" x14ac:dyDescent="0.4">
      <c r="A7946" t="s">
        <v>213</v>
      </c>
      <c r="B7946" s="2">
        <f ca="1">TODAY()+OpportunityTbl[[#This Row],[CreatedOn_DaysFromToday]]</f>
        <v>44526</v>
      </c>
      <c r="C7946" s="2">
        <f ca="1">TODAY()+OpportunityTbl[[#This Row],[EstCloseDate_DaysFromToday]]</f>
        <v>44571</v>
      </c>
      <c r="D7946">
        <f ca="1">IF(OpportunityTbl[[#This Row],[statecode]]=0,"",OpportunityTbl[[#This Row],[Estimated Close Date]])</f>
        <v>44571</v>
      </c>
      <c r="E7946" s="14">
        <v>-584</v>
      </c>
      <c r="F7946" s="14">
        <v>-539</v>
      </c>
      <c r="G7946" t="s">
        <v>27</v>
      </c>
      <c r="H7946" t="s">
        <v>28</v>
      </c>
      <c r="I7946">
        <v>2</v>
      </c>
      <c r="J7946">
        <v>4</v>
      </c>
      <c r="K7946" t="s">
        <v>11822</v>
      </c>
      <c r="L7946" t="s">
        <v>12235</v>
      </c>
      <c r="M7946" t="s">
        <v>22</v>
      </c>
      <c r="N7946" t="s">
        <v>31</v>
      </c>
      <c r="O7946" t="s">
        <v>29</v>
      </c>
      <c r="P7946" t="s">
        <v>210</v>
      </c>
      <c r="Q7946" s="13">
        <v>15789</v>
      </c>
      <c r="S7946" s="1">
        <v>0.1</v>
      </c>
      <c r="T7946" t="s">
        <v>23</v>
      </c>
      <c r="U7946" t="s">
        <v>97</v>
      </c>
      <c r="V7946" t="b">
        <v>1</v>
      </c>
      <c r="W7946">
        <v>2.5</v>
      </c>
      <c r="X7946" t="s">
        <v>25</v>
      </c>
      <c r="Y7946" t="s">
        <v>26</v>
      </c>
    </row>
    <row r="7947" spans="1:25" x14ac:dyDescent="0.4">
      <c r="A7947" t="s">
        <v>1016</v>
      </c>
      <c r="B7947" s="2">
        <f ca="1">TODAY()+OpportunityTbl[[#This Row],[CreatedOn_DaysFromToday]]</f>
        <v>44526</v>
      </c>
      <c r="C7947" s="2">
        <f ca="1">TODAY()+OpportunityTbl[[#This Row],[EstCloseDate_DaysFromToday]]</f>
        <v>44561</v>
      </c>
      <c r="D7947">
        <f ca="1">IF(OpportunityTbl[[#This Row],[statecode]]=0,"",OpportunityTbl[[#This Row],[Estimated Close Date]])</f>
        <v>44561</v>
      </c>
      <c r="E7947" s="14">
        <v>-584</v>
      </c>
      <c r="F7947" s="14">
        <v>-549</v>
      </c>
      <c r="G7947" t="s">
        <v>27</v>
      </c>
      <c r="H7947" t="s">
        <v>28</v>
      </c>
      <c r="I7947">
        <v>2</v>
      </c>
      <c r="J7947">
        <v>4</v>
      </c>
      <c r="K7947" t="s">
        <v>11792</v>
      </c>
      <c r="L7947" t="s">
        <v>12236</v>
      </c>
      <c r="M7947" t="s">
        <v>22</v>
      </c>
      <c r="N7947" t="s">
        <v>469</v>
      </c>
      <c r="O7947" t="s">
        <v>29</v>
      </c>
      <c r="P7947" t="s">
        <v>696</v>
      </c>
      <c r="Q7947" s="13">
        <v>1651</v>
      </c>
      <c r="S7947" s="1">
        <v>0.1</v>
      </c>
      <c r="T7947" t="s">
        <v>23</v>
      </c>
      <c r="U7947" t="s">
        <v>100</v>
      </c>
      <c r="V7947" t="b">
        <v>0</v>
      </c>
      <c r="W7947">
        <v>2.5</v>
      </c>
      <c r="X7947" t="s">
        <v>25</v>
      </c>
      <c r="Y7947" t="s">
        <v>26</v>
      </c>
    </row>
    <row r="7948" spans="1:25" x14ac:dyDescent="0.4">
      <c r="A7948" t="s">
        <v>1413</v>
      </c>
      <c r="B7948" s="2">
        <f ca="1">TODAY()+OpportunityTbl[[#This Row],[CreatedOn_DaysFromToday]]</f>
        <v>44526</v>
      </c>
      <c r="C7948" s="2">
        <f ca="1">TODAY()+OpportunityTbl[[#This Row],[EstCloseDate_DaysFromToday]]</f>
        <v>44572</v>
      </c>
      <c r="D7948">
        <f ca="1">IF(OpportunityTbl[[#This Row],[statecode]]=0,"",OpportunityTbl[[#This Row],[Estimated Close Date]])</f>
        <v>44572</v>
      </c>
      <c r="E7948" s="14">
        <v>-584</v>
      </c>
      <c r="F7948" s="14">
        <v>-538</v>
      </c>
      <c r="G7948" t="s">
        <v>27</v>
      </c>
      <c r="H7948" t="s">
        <v>28</v>
      </c>
      <c r="I7948">
        <v>2</v>
      </c>
      <c r="J7948">
        <v>4</v>
      </c>
      <c r="K7948" t="s">
        <v>11823</v>
      </c>
      <c r="L7948" t="s">
        <v>12234</v>
      </c>
      <c r="M7948" t="s">
        <v>22</v>
      </c>
      <c r="N7948" t="s">
        <v>513</v>
      </c>
      <c r="O7948" t="s">
        <v>29</v>
      </c>
      <c r="P7948" t="s">
        <v>525</v>
      </c>
      <c r="Q7948" s="13">
        <v>1753</v>
      </c>
      <c r="S7948" s="1">
        <v>0.1</v>
      </c>
      <c r="T7948" t="s">
        <v>23</v>
      </c>
      <c r="U7948" t="s">
        <v>24</v>
      </c>
      <c r="V7948" t="b">
        <v>1</v>
      </c>
      <c r="W7948">
        <v>2.5</v>
      </c>
      <c r="X7948" t="s">
        <v>25</v>
      </c>
      <c r="Y7948" t="s">
        <v>26</v>
      </c>
    </row>
    <row r="7949" spans="1:25" x14ac:dyDescent="0.4">
      <c r="A7949" t="s">
        <v>2567</v>
      </c>
      <c r="B7949" s="2">
        <f ca="1">TODAY()+OpportunityTbl[[#This Row],[CreatedOn_DaysFromToday]]</f>
        <v>44526</v>
      </c>
      <c r="C7949" s="2">
        <f ca="1">TODAY()+OpportunityTbl[[#This Row],[EstCloseDate_DaysFromToday]]</f>
        <v>44586</v>
      </c>
      <c r="D7949">
        <f ca="1">IF(OpportunityTbl[[#This Row],[statecode]]=0,"",OpportunityTbl[[#This Row],[Estimated Close Date]])</f>
        <v>44586</v>
      </c>
      <c r="E7949" s="14">
        <v>-584</v>
      </c>
      <c r="F7949" s="14">
        <v>-524</v>
      </c>
      <c r="G7949" t="s">
        <v>27</v>
      </c>
      <c r="H7949" t="s">
        <v>28</v>
      </c>
      <c r="I7949">
        <v>2</v>
      </c>
      <c r="J7949">
        <v>4</v>
      </c>
      <c r="K7949" t="s">
        <v>11824</v>
      </c>
      <c r="L7949" t="s">
        <v>12237</v>
      </c>
      <c r="M7949" t="s">
        <v>22</v>
      </c>
      <c r="N7949" t="s">
        <v>1727</v>
      </c>
      <c r="O7949" t="s">
        <v>29</v>
      </c>
      <c r="P7949" t="s">
        <v>1791</v>
      </c>
      <c r="Q7949" s="13">
        <v>2676</v>
      </c>
      <c r="S7949" s="1">
        <v>0.1</v>
      </c>
      <c r="T7949" t="s">
        <v>23</v>
      </c>
      <c r="U7949" t="s">
        <v>100</v>
      </c>
      <c r="V7949" t="b">
        <v>1</v>
      </c>
      <c r="W7949">
        <v>4.5</v>
      </c>
      <c r="X7949" t="s">
        <v>25</v>
      </c>
      <c r="Y7949" t="s">
        <v>26</v>
      </c>
    </row>
    <row r="7950" spans="1:25" x14ac:dyDescent="0.4">
      <c r="A7950" t="s">
        <v>2601</v>
      </c>
      <c r="B7950" s="2">
        <f ca="1">TODAY()+OpportunityTbl[[#This Row],[CreatedOn_DaysFromToday]]</f>
        <v>44526</v>
      </c>
      <c r="C7950" s="2">
        <f ca="1">TODAY()+OpportunityTbl[[#This Row],[EstCloseDate_DaysFromToday]]</f>
        <v>44566</v>
      </c>
      <c r="D7950">
        <f ca="1">IF(OpportunityTbl[[#This Row],[statecode]]=0,"",OpportunityTbl[[#This Row],[Estimated Close Date]])</f>
        <v>44566</v>
      </c>
      <c r="E7950" s="14">
        <v>-584</v>
      </c>
      <c r="F7950" s="14">
        <v>-544</v>
      </c>
      <c r="G7950" t="s">
        <v>27</v>
      </c>
      <c r="H7950" t="s">
        <v>28</v>
      </c>
      <c r="I7950">
        <v>2</v>
      </c>
      <c r="J7950">
        <v>4</v>
      </c>
      <c r="K7950" t="s">
        <v>11825</v>
      </c>
      <c r="L7950" t="s">
        <v>12237</v>
      </c>
      <c r="M7950" t="s">
        <v>22</v>
      </c>
      <c r="N7950" t="s">
        <v>2069</v>
      </c>
      <c r="O7950" t="s">
        <v>29</v>
      </c>
      <c r="P7950" t="s">
        <v>2084</v>
      </c>
      <c r="Q7950" s="13">
        <v>3823</v>
      </c>
      <c r="S7950" s="1">
        <v>0.1</v>
      </c>
      <c r="T7950" t="s">
        <v>23</v>
      </c>
      <c r="U7950" t="s">
        <v>24</v>
      </c>
      <c r="V7950" t="b">
        <v>1</v>
      </c>
      <c r="W7950">
        <v>6</v>
      </c>
      <c r="X7950" t="s">
        <v>25</v>
      </c>
      <c r="Y7950" t="s">
        <v>26</v>
      </c>
    </row>
    <row r="7951" spans="1:25" x14ac:dyDescent="0.4">
      <c r="A7951" t="s">
        <v>5734</v>
      </c>
      <c r="B7951" s="2">
        <f ca="1">TODAY()+OpportunityTbl[[#This Row],[CreatedOn_DaysFromToday]]</f>
        <v>44526</v>
      </c>
      <c r="C7951" s="2">
        <f ca="1">TODAY()+OpportunityTbl[[#This Row],[EstCloseDate_DaysFromToday]]</f>
        <v>44572</v>
      </c>
      <c r="D7951">
        <f ca="1">IF(OpportunityTbl[[#This Row],[statecode]]=0,"",OpportunityTbl[[#This Row],[Estimated Close Date]])</f>
        <v>44572</v>
      </c>
      <c r="E7951" s="14">
        <v>-584</v>
      </c>
      <c r="F7951" s="14">
        <v>-538</v>
      </c>
      <c r="G7951" t="s">
        <v>27</v>
      </c>
      <c r="H7951" t="s">
        <v>28</v>
      </c>
      <c r="I7951">
        <v>2</v>
      </c>
      <c r="J7951">
        <v>4</v>
      </c>
      <c r="K7951" t="s">
        <v>11786</v>
      </c>
      <c r="L7951" t="s">
        <v>12239</v>
      </c>
      <c r="M7951" t="s">
        <v>22</v>
      </c>
      <c r="N7951" t="s">
        <v>1710</v>
      </c>
      <c r="O7951" t="s">
        <v>29</v>
      </c>
      <c r="P7951" t="s">
        <v>2207</v>
      </c>
      <c r="Q7951" s="13">
        <v>9097</v>
      </c>
      <c r="S7951" s="1">
        <v>0.1</v>
      </c>
      <c r="T7951" t="s">
        <v>23</v>
      </c>
      <c r="U7951" t="s">
        <v>24</v>
      </c>
      <c r="V7951" t="b">
        <v>1</v>
      </c>
      <c r="W7951">
        <v>3.5</v>
      </c>
      <c r="X7951" t="s">
        <v>25</v>
      </c>
      <c r="Y7951" t="s">
        <v>4916</v>
      </c>
    </row>
    <row r="7952" spans="1:25" x14ac:dyDescent="0.4">
      <c r="A7952" t="s">
        <v>5735</v>
      </c>
      <c r="B7952" s="2">
        <f ca="1">TODAY()+OpportunityTbl[[#This Row],[CreatedOn_DaysFromToday]]</f>
        <v>44526</v>
      </c>
      <c r="C7952" s="2">
        <f ca="1">TODAY()+OpportunityTbl[[#This Row],[EstCloseDate_DaysFromToday]]</f>
        <v>44571</v>
      </c>
      <c r="D7952">
        <f ca="1">IF(OpportunityTbl[[#This Row],[statecode]]=0,"",OpportunityTbl[[#This Row],[Estimated Close Date]])</f>
        <v>44571</v>
      </c>
      <c r="E7952" s="14">
        <v>-584</v>
      </c>
      <c r="F7952" s="14">
        <v>-539</v>
      </c>
      <c r="G7952" t="s">
        <v>27</v>
      </c>
      <c r="H7952" t="s">
        <v>28</v>
      </c>
      <c r="I7952">
        <v>2</v>
      </c>
      <c r="J7952">
        <v>4</v>
      </c>
      <c r="K7952" t="s">
        <v>11821</v>
      </c>
      <c r="L7952" t="s">
        <v>12236</v>
      </c>
      <c r="M7952" t="s">
        <v>22</v>
      </c>
      <c r="N7952" t="s">
        <v>1710</v>
      </c>
      <c r="O7952" t="s">
        <v>29</v>
      </c>
      <c r="P7952" t="s">
        <v>1805</v>
      </c>
      <c r="Q7952" s="13">
        <v>3024</v>
      </c>
      <c r="S7952" s="1">
        <v>0.1</v>
      </c>
      <c r="T7952" t="s">
        <v>23</v>
      </c>
      <c r="U7952" t="s">
        <v>100</v>
      </c>
      <c r="V7952" t="b">
        <v>0</v>
      </c>
      <c r="W7952">
        <v>4</v>
      </c>
      <c r="X7952" t="s">
        <v>25</v>
      </c>
      <c r="Y7952" t="s">
        <v>4896</v>
      </c>
    </row>
    <row r="7953" spans="1:25" x14ac:dyDescent="0.4">
      <c r="A7953" t="s">
        <v>6314</v>
      </c>
      <c r="B7953" s="2">
        <f ca="1">TODAY()+OpportunityTbl[[#This Row],[CreatedOn_DaysFromToday]]</f>
        <v>44526</v>
      </c>
      <c r="C7953" s="2">
        <f ca="1">TODAY()+OpportunityTbl[[#This Row],[EstCloseDate_DaysFromToday]]</f>
        <v>44604</v>
      </c>
      <c r="D7953">
        <f ca="1">IF(OpportunityTbl[[#This Row],[statecode]]=0,"",OpportunityTbl[[#This Row],[Estimated Close Date]])</f>
        <v>44604</v>
      </c>
      <c r="E7953" s="14">
        <v>-584</v>
      </c>
      <c r="F7953" s="14">
        <v>-506</v>
      </c>
      <c r="G7953" t="s">
        <v>27</v>
      </c>
      <c r="H7953" t="s">
        <v>28</v>
      </c>
      <c r="I7953">
        <v>2</v>
      </c>
      <c r="J7953">
        <v>4</v>
      </c>
      <c r="K7953" t="s">
        <v>11762</v>
      </c>
      <c r="L7953" t="s">
        <v>12239</v>
      </c>
      <c r="M7953" t="s">
        <v>22</v>
      </c>
      <c r="N7953" t="s">
        <v>779</v>
      </c>
      <c r="O7953" t="s">
        <v>29</v>
      </c>
      <c r="P7953" t="s">
        <v>780</v>
      </c>
      <c r="Q7953" s="13">
        <v>8696</v>
      </c>
      <c r="S7953" s="1">
        <v>0.1</v>
      </c>
      <c r="T7953" t="s">
        <v>23</v>
      </c>
      <c r="U7953" t="s">
        <v>97</v>
      </c>
      <c r="V7953" t="b">
        <v>0</v>
      </c>
      <c r="W7953">
        <v>2</v>
      </c>
      <c r="X7953" t="s">
        <v>25</v>
      </c>
      <c r="Y7953" t="s">
        <v>4896</v>
      </c>
    </row>
    <row r="7954" spans="1:25" x14ac:dyDescent="0.4">
      <c r="A7954" t="s">
        <v>9668</v>
      </c>
      <c r="B7954" s="2">
        <f ca="1">TODAY()+OpportunityTbl[[#This Row],[CreatedOn_DaysFromToday]]</f>
        <v>44526</v>
      </c>
      <c r="C7954" s="2">
        <f ca="1">TODAY()+OpportunityTbl[[#This Row],[EstCloseDate_DaysFromToday]]</f>
        <v>44557</v>
      </c>
      <c r="D7954">
        <f ca="1">IF(OpportunityTbl[[#This Row],[statecode]]=0,"",OpportunityTbl[[#This Row],[Estimated Close Date]])</f>
        <v>44557</v>
      </c>
      <c r="E7954" s="14">
        <v>-584</v>
      </c>
      <c r="F7954" s="14">
        <v>-553</v>
      </c>
      <c r="G7954" t="s">
        <v>7082</v>
      </c>
      <c r="H7954" t="s">
        <v>7082</v>
      </c>
      <c r="I7954">
        <v>1</v>
      </c>
      <c r="J7954">
        <v>3</v>
      </c>
      <c r="K7954" t="s">
        <v>11826</v>
      </c>
      <c r="L7954" t="s">
        <v>12236</v>
      </c>
      <c r="M7954" t="s">
        <v>22</v>
      </c>
      <c r="N7954" t="s">
        <v>31</v>
      </c>
      <c r="O7954" t="s">
        <v>29</v>
      </c>
      <c r="P7954" t="s">
        <v>210</v>
      </c>
      <c r="Q7954" s="13">
        <v>2199</v>
      </c>
      <c r="R7954" s="13">
        <v>2144.0300000000002</v>
      </c>
      <c r="S7954" s="1">
        <v>0.3</v>
      </c>
      <c r="T7954" t="s">
        <v>168</v>
      </c>
      <c r="U7954" t="s">
        <v>100</v>
      </c>
      <c r="V7954" t="b">
        <v>1</v>
      </c>
      <c r="W7954">
        <v>2.5</v>
      </c>
      <c r="X7954" t="s">
        <v>157</v>
      </c>
      <c r="Y7954" t="s">
        <v>26</v>
      </c>
    </row>
    <row r="7955" spans="1:25" x14ac:dyDescent="0.4">
      <c r="A7955" t="s">
        <v>9913</v>
      </c>
      <c r="B7955" s="2">
        <f ca="1">TODAY()+OpportunityTbl[[#This Row],[CreatedOn_DaysFromToday]]</f>
        <v>44526</v>
      </c>
      <c r="C7955" s="2">
        <f ca="1">TODAY()+OpportunityTbl[[#This Row],[EstCloseDate_DaysFromToday]]</f>
        <v>44594</v>
      </c>
      <c r="D7955">
        <f ca="1">IF(OpportunityTbl[[#This Row],[statecode]]=0,"",OpportunityTbl[[#This Row],[Estimated Close Date]])</f>
        <v>44594</v>
      </c>
      <c r="E7955" s="14">
        <v>-584</v>
      </c>
      <c r="F7955" s="14">
        <v>-516</v>
      </c>
      <c r="G7955" t="s">
        <v>7082</v>
      </c>
      <c r="H7955" t="s">
        <v>7082</v>
      </c>
      <c r="I7955">
        <v>1</v>
      </c>
      <c r="J7955">
        <v>3</v>
      </c>
      <c r="K7955" t="s">
        <v>11726</v>
      </c>
      <c r="L7955" t="s">
        <v>12236</v>
      </c>
      <c r="M7955" t="s">
        <v>22</v>
      </c>
      <c r="N7955" t="s">
        <v>2121</v>
      </c>
      <c r="O7955" t="s">
        <v>29</v>
      </c>
      <c r="P7955" t="s">
        <v>4734</v>
      </c>
      <c r="Q7955" s="13">
        <v>3095</v>
      </c>
      <c r="R7955" s="13">
        <v>2971.2</v>
      </c>
      <c r="S7955" s="1">
        <v>0.9</v>
      </c>
      <c r="T7955" t="s">
        <v>4724</v>
      </c>
      <c r="U7955" t="s">
        <v>24</v>
      </c>
      <c r="V7955" t="b">
        <v>0</v>
      </c>
      <c r="W7955">
        <v>4</v>
      </c>
      <c r="X7955" t="s">
        <v>4732</v>
      </c>
      <c r="Y7955" t="s">
        <v>26</v>
      </c>
    </row>
    <row r="7956" spans="1:25" x14ac:dyDescent="0.4">
      <c r="A7956" t="s">
        <v>10067</v>
      </c>
      <c r="B7956" s="2">
        <f ca="1">TODAY()+OpportunityTbl[[#This Row],[CreatedOn_DaysFromToday]]</f>
        <v>44526</v>
      </c>
      <c r="C7956" s="2">
        <f ca="1">TODAY()+OpportunityTbl[[#This Row],[EstCloseDate_DaysFromToday]]</f>
        <v>44593</v>
      </c>
      <c r="D7956">
        <f ca="1">IF(OpportunityTbl[[#This Row],[statecode]]=0,"",OpportunityTbl[[#This Row],[Estimated Close Date]])</f>
        <v>44593</v>
      </c>
      <c r="E7956" s="14">
        <v>-584</v>
      </c>
      <c r="F7956" s="14">
        <v>-517</v>
      </c>
      <c r="G7956" t="s">
        <v>7082</v>
      </c>
      <c r="H7956" t="s">
        <v>7082</v>
      </c>
      <c r="I7956">
        <v>1</v>
      </c>
      <c r="J7956">
        <v>3</v>
      </c>
      <c r="K7956" t="s">
        <v>11722</v>
      </c>
      <c r="L7956" t="s">
        <v>12238</v>
      </c>
      <c r="M7956" t="s">
        <v>22</v>
      </c>
      <c r="N7956" t="s">
        <v>2121</v>
      </c>
      <c r="O7956" t="s">
        <v>29</v>
      </c>
      <c r="P7956" t="s">
        <v>4734</v>
      </c>
      <c r="Q7956" s="13">
        <v>2846</v>
      </c>
      <c r="R7956" s="13">
        <v>2760.62</v>
      </c>
      <c r="S7956" s="1">
        <v>0.5</v>
      </c>
      <c r="T7956" t="s">
        <v>168</v>
      </c>
      <c r="U7956" t="s">
        <v>24</v>
      </c>
      <c r="V7956" t="b">
        <v>0</v>
      </c>
      <c r="W7956">
        <v>3</v>
      </c>
      <c r="X7956" t="s">
        <v>240</v>
      </c>
      <c r="Y7956" t="s">
        <v>26</v>
      </c>
    </row>
    <row r="7957" spans="1:25" x14ac:dyDescent="0.4">
      <c r="A7957" t="s">
        <v>70</v>
      </c>
      <c r="B7957" s="2">
        <f ca="1">TODAY()+OpportunityTbl[[#This Row],[CreatedOn_DaysFromToday]]</f>
        <v>44525</v>
      </c>
      <c r="C7957" s="2">
        <f ca="1">TODAY()+OpportunityTbl[[#This Row],[EstCloseDate_DaysFromToday]]</f>
        <v>44579</v>
      </c>
      <c r="D7957">
        <f ca="1">IF(OpportunityTbl[[#This Row],[statecode]]=0,"",OpportunityTbl[[#This Row],[Estimated Close Date]])</f>
        <v>44579</v>
      </c>
      <c r="E7957" s="14">
        <v>-585</v>
      </c>
      <c r="F7957" s="14">
        <v>-531</v>
      </c>
      <c r="G7957" t="s">
        <v>27</v>
      </c>
      <c r="H7957" t="s">
        <v>28</v>
      </c>
      <c r="I7957">
        <v>2</v>
      </c>
      <c r="J7957">
        <v>4</v>
      </c>
      <c r="K7957" t="s">
        <v>11785</v>
      </c>
      <c r="L7957" t="s">
        <v>12233</v>
      </c>
      <c r="M7957" t="s">
        <v>22</v>
      </c>
      <c r="N7957" t="s">
        <v>31</v>
      </c>
      <c r="O7957" t="s">
        <v>29</v>
      </c>
      <c r="P7957" t="s">
        <v>32</v>
      </c>
      <c r="Q7957" s="13">
        <v>17162</v>
      </c>
      <c r="S7957" s="1">
        <v>0.1</v>
      </c>
      <c r="T7957" t="s">
        <v>23</v>
      </c>
      <c r="U7957" t="s">
        <v>24</v>
      </c>
      <c r="V7957" t="b">
        <v>0</v>
      </c>
      <c r="W7957">
        <v>2.5</v>
      </c>
      <c r="X7957" t="s">
        <v>25</v>
      </c>
      <c r="Y7957" t="s">
        <v>26</v>
      </c>
    </row>
    <row r="7958" spans="1:25" x14ac:dyDescent="0.4">
      <c r="A7958" t="s">
        <v>2428</v>
      </c>
      <c r="B7958" s="2">
        <f ca="1">TODAY()+OpportunityTbl[[#This Row],[CreatedOn_DaysFromToday]]</f>
        <v>44525</v>
      </c>
      <c r="C7958" s="2">
        <f ca="1">TODAY()+OpportunityTbl[[#This Row],[EstCloseDate_DaysFromToday]]</f>
        <v>44597</v>
      </c>
      <c r="D7958">
        <f ca="1">IF(OpportunityTbl[[#This Row],[statecode]]=0,"",OpportunityTbl[[#This Row],[Estimated Close Date]])</f>
        <v>44597</v>
      </c>
      <c r="E7958" s="14">
        <v>-585</v>
      </c>
      <c r="F7958" s="14">
        <v>-513</v>
      </c>
      <c r="G7958" t="s">
        <v>27</v>
      </c>
      <c r="H7958" t="s">
        <v>28</v>
      </c>
      <c r="I7958">
        <v>2</v>
      </c>
      <c r="J7958">
        <v>4</v>
      </c>
      <c r="K7958" t="s">
        <v>11739</v>
      </c>
      <c r="L7958" t="s">
        <v>12237</v>
      </c>
      <c r="M7958" t="s">
        <v>22</v>
      </c>
      <c r="N7958" t="s">
        <v>480</v>
      </c>
      <c r="O7958" t="s">
        <v>29</v>
      </c>
      <c r="P7958" t="s">
        <v>481</v>
      </c>
      <c r="Q7958" s="13">
        <v>4339</v>
      </c>
      <c r="S7958" s="1">
        <v>0.1</v>
      </c>
      <c r="T7958" t="s">
        <v>23</v>
      </c>
      <c r="U7958" t="s">
        <v>97</v>
      </c>
      <c r="V7958" t="b">
        <v>0</v>
      </c>
      <c r="W7958">
        <v>3.5</v>
      </c>
      <c r="X7958" t="s">
        <v>157</v>
      </c>
      <c r="Y7958" t="s">
        <v>26</v>
      </c>
    </row>
    <row r="7959" spans="1:25" x14ac:dyDescent="0.4">
      <c r="A7959" t="s">
        <v>2602</v>
      </c>
      <c r="B7959" s="2">
        <f ca="1">TODAY()+OpportunityTbl[[#This Row],[CreatedOn_DaysFromToday]]</f>
        <v>44525</v>
      </c>
      <c r="C7959" s="2">
        <f ca="1">TODAY()+OpportunityTbl[[#This Row],[EstCloseDate_DaysFromToday]]</f>
        <v>44563</v>
      </c>
      <c r="D7959">
        <f ca="1">IF(OpportunityTbl[[#This Row],[statecode]]=0,"",OpportunityTbl[[#This Row],[Estimated Close Date]])</f>
        <v>44563</v>
      </c>
      <c r="E7959" s="14">
        <v>-585</v>
      </c>
      <c r="F7959" s="14">
        <v>-547</v>
      </c>
      <c r="G7959" t="s">
        <v>27</v>
      </c>
      <c r="H7959" t="s">
        <v>28</v>
      </c>
      <c r="I7959">
        <v>2</v>
      </c>
      <c r="J7959">
        <v>4</v>
      </c>
      <c r="K7959" t="s">
        <v>11808</v>
      </c>
      <c r="L7959" t="s">
        <v>12240</v>
      </c>
      <c r="M7959" t="s">
        <v>22</v>
      </c>
      <c r="N7959" t="s">
        <v>2069</v>
      </c>
      <c r="O7959" t="s">
        <v>29</v>
      </c>
      <c r="P7959" t="s">
        <v>2070</v>
      </c>
      <c r="Q7959" s="13">
        <v>4142</v>
      </c>
      <c r="S7959" s="1">
        <v>0.1</v>
      </c>
      <c r="T7959" t="s">
        <v>23</v>
      </c>
      <c r="U7959" t="s">
        <v>100</v>
      </c>
      <c r="V7959" t="b">
        <v>0</v>
      </c>
      <c r="W7959">
        <v>4.5</v>
      </c>
      <c r="X7959" t="s">
        <v>25</v>
      </c>
      <c r="Y7959" t="s">
        <v>26</v>
      </c>
    </row>
    <row r="7960" spans="1:25" x14ac:dyDescent="0.4">
      <c r="A7960" t="s">
        <v>3160</v>
      </c>
      <c r="B7960" s="2">
        <f ca="1">TODAY()+OpportunityTbl[[#This Row],[CreatedOn_DaysFromToday]]</f>
        <v>44525</v>
      </c>
      <c r="C7960" s="2">
        <f ca="1">TODAY()+OpportunityTbl[[#This Row],[EstCloseDate_DaysFromToday]]</f>
        <v>44554</v>
      </c>
      <c r="D7960">
        <f ca="1">IF(OpportunityTbl[[#This Row],[statecode]]=0,"",OpportunityTbl[[#This Row],[Estimated Close Date]])</f>
        <v>44554</v>
      </c>
      <c r="E7960" s="14">
        <v>-585</v>
      </c>
      <c r="F7960" s="14">
        <v>-556</v>
      </c>
      <c r="G7960" t="s">
        <v>27</v>
      </c>
      <c r="H7960" t="s">
        <v>28</v>
      </c>
      <c r="I7960">
        <v>2</v>
      </c>
      <c r="J7960">
        <v>4</v>
      </c>
      <c r="K7960" t="s">
        <v>11827</v>
      </c>
      <c r="L7960" t="s">
        <v>12239</v>
      </c>
      <c r="M7960" t="s">
        <v>22</v>
      </c>
      <c r="N7960" t="s">
        <v>1710</v>
      </c>
      <c r="O7960" t="s">
        <v>29</v>
      </c>
      <c r="P7960" t="s">
        <v>1805</v>
      </c>
      <c r="Q7960" s="13">
        <v>7605</v>
      </c>
      <c r="S7960" s="1">
        <v>0.1</v>
      </c>
      <c r="T7960" t="s">
        <v>23</v>
      </c>
      <c r="U7960" t="s">
        <v>100</v>
      </c>
      <c r="V7960" t="b">
        <v>1</v>
      </c>
      <c r="W7960">
        <v>3.5</v>
      </c>
      <c r="X7960" t="s">
        <v>25</v>
      </c>
      <c r="Y7960" t="s">
        <v>26</v>
      </c>
    </row>
    <row r="7961" spans="1:25" x14ac:dyDescent="0.4">
      <c r="A7961" t="s">
        <v>3254</v>
      </c>
      <c r="B7961" s="2">
        <f ca="1">TODAY()+OpportunityTbl[[#This Row],[CreatedOn_DaysFromToday]]</f>
        <v>44525</v>
      </c>
      <c r="C7961" s="2">
        <f ca="1">TODAY()+OpportunityTbl[[#This Row],[EstCloseDate_DaysFromToday]]</f>
        <v>44568</v>
      </c>
      <c r="D7961">
        <f ca="1">IF(OpportunityTbl[[#This Row],[statecode]]=0,"",OpportunityTbl[[#This Row],[Estimated Close Date]])</f>
        <v>44568</v>
      </c>
      <c r="E7961" s="14">
        <v>-585</v>
      </c>
      <c r="F7961" s="14">
        <v>-542</v>
      </c>
      <c r="G7961" t="s">
        <v>27</v>
      </c>
      <c r="H7961" t="s">
        <v>28</v>
      </c>
      <c r="I7961">
        <v>2</v>
      </c>
      <c r="J7961">
        <v>4</v>
      </c>
      <c r="K7961" t="s">
        <v>11808</v>
      </c>
      <c r="L7961" t="s">
        <v>12239</v>
      </c>
      <c r="M7961" t="s">
        <v>22</v>
      </c>
      <c r="N7961" t="s">
        <v>1710</v>
      </c>
      <c r="O7961" t="s">
        <v>29</v>
      </c>
      <c r="P7961" t="s">
        <v>1713</v>
      </c>
      <c r="Q7961" s="13">
        <v>8989</v>
      </c>
      <c r="S7961" s="1">
        <v>0.1</v>
      </c>
      <c r="T7961" t="s">
        <v>23</v>
      </c>
      <c r="U7961" t="s">
        <v>97</v>
      </c>
      <c r="V7961" t="b">
        <v>1</v>
      </c>
      <c r="W7961">
        <v>3.5</v>
      </c>
      <c r="X7961" t="s">
        <v>25</v>
      </c>
      <c r="Y7961" t="s">
        <v>26</v>
      </c>
    </row>
    <row r="7962" spans="1:25" x14ac:dyDescent="0.4">
      <c r="A7962" t="s">
        <v>3320</v>
      </c>
      <c r="B7962" s="2">
        <f ca="1">TODAY()+OpportunityTbl[[#This Row],[CreatedOn_DaysFromToday]]</f>
        <v>44525</v>
      </c>
      <c r="C7962" s="2">
        <f ca="1">TODAY()+OpportunityTbl[[#This Row],[EstCloseDate_DaysFromToday]]</f>
        <v>44583</v>
      </c>
      <c r="D7962">
        <f ca="1">IF(OpportunityTbl[[#This Row],[statecode]]=0,"",OpportunityTbl[[#This Row],[Estimated Close Date]])</f>
        <v>44583</v>
      </c>
      <c r="E7962" s="14">
        <v>-585</v>
      </c>
      <c r="F7962" s="14">
        <v>-527</v>
      </c>
      <c r="G7962" t="s">
        <v>27</v>
      </c>
      <c r="H7962" t="s">
        <v>28</v>
      </c>
      <c r="I7962">
        <v>2</v>
      </c>
      <c r="J7962">
        <v>4</v>
      </c>
      <c r="K7962" t="s">
        <v>11768</v>
      </c>
      <c r="L7962" t="s">
        <v>12236</v>
      </c>
      <c r="M7962" t="s">
        <v>22</v>
      </c>
      <c r="N7962" t="s">
        <v>1710</v>
      </c>
      <c r="O7962" t="s">
        <v>29</v>
      </c>
      <c r="P7962" t="s">
        <v>1713</v>
      </c>
      <c r="Q7962" s="13">
        <v>1898</v>
      </c>
      <c r="S7962" s="1">
        <v>0.1</v>
      </c>
      <c r="T7962" t="s">
        <v>23</v>
      </c>
      <c r="U7962" t="s">
        <v>24</v>
      </c>
      <c r="V7962" t="b">
        <v>0</v>
      </c>
      <c r="W7962">
        <v>4</v>
      </c>
      <c r="X7962" t="s">
        <v>25</v>
      </c>
      <c r="Y7962" t="s">
        <v>26</v>
      </c>
    </row>
    <row r="7963" spans="1:25" x14ac:dyDescent="0.4">
      <c r="A7963" t="s">
        <v>4110</v>
      </c>
      <c r="B7963" s="2">
        <f ca="1">TODAY()+OpportunityTbl[[#This Row],[CreatedOn_DaysFromToday]]</f>
        <v>44525</v>
      </c>
      <c r="C7963" s="2">
        <f ca="1">TODAY()+OpportunityTbl[[#This Row],[EstCloseDate_DaysFromToday]]</f>
        <v>44551</v>
      </c>
      <c r="D7963">
        <f ca="1">IF(OpportunityTbl[[#This Row],[statecode]]=0,"",OpportunityTbl[[#This Row],[Estimated Close Date]])</f>
        <v>44551</v>
      </c>
      <c r="E7963" s="14">
        <v>-585</v>
      </c>
      <c r="F7963" s="14">
        <v>-559</v>
      </c>
      <c r="G7963" t="s">
        <v>27</v>
      </c>
      <c r="H7963" t="s">
        <v>28</v>
      </c>
      <c r="I7963">
        <v>2</v>
      </c>
      <c r="J7963">
        <v>4</v>
      </c>
      <c r="K7963" t="s">
        <v>11805</v>
      </c>
      <c r="L7963" t="s">
        <v>12239</v>
      </c>
      <c r="M7963" t="s">
        <v>22</v>
      </c>
      <c r="N7963" t="s">
        <v>469</v>
      </c>
      <c r="O7963" t="s">
        <v>29</v>
      </c>
      <c r="P7963" t="s">
        <v>470</v>
      </c>
      <c r="Q7963" s="13">
        <v>7987</v>
      </c>
      <c r="S7963" s="1">
        <v>0.1</v>
      </c>
      <c r="T7963" t="s">
        <v>23</v>
      </c>
      <c r="U7963" t="s">
        <v>100</v>
      </c>
      <c r="V7963" t="b">
        <v>1</v>
      </c>
      <c r="W7963">
        <v>2</v>
      </c>
      <c r="X7963" t="s">
        <v>25</v>
      </c>
      <c r="Y7963" t="s">
        <v>26</v>
      </c>
    </row>
    <row r="7964" spans="1:25" x14ac:dyDescent="0.4">
      <c r="A7964" t="s">
        <v>4236</v>
      </c>
      <c r="B7964" s="2">
        <f ca="1">TODAY()+OpportunityTbl[[#This Row],[CreatedOn_DaysFromToday]]</f>
        <v>44525</v>
      </c>
      <c r="C7964" s="2">
        <f ca="1">TODAY()+OpportunityTbl[[#This Row],[EstCloseDate_DaysFromToday]]</f>
        <v>44579</v>
      </c>
      <c r="D7964">
        <f ca="1">IF(OpportunityTbl[[#This Row],[statecode]]=0,"",OpportunityTbl[[#This Row],[Estimated Close Date]])</f>
        <v>44579</v>
      </c>
      <c r="E7964" s="14">
        <v>-585</v>
      </c>
      <c r="F7964" s="14">
        <v>-531</v>
      </c>
      <c r="G7964" t="s">
        <v>27</v>
      </c>
      <c r="H7964" t="s">
        <v>28</v>
      </c>
      <c r="I7964">
        <v>2</v>
      </c>
      <c r="J7964">
        <v>4</v>
      </c>
      <c r="K7964" t="s">
        <v>11704</v>
      </c>
      <c r="L7964" t="s">
        <v>12239</v>
      </c>
      <c r="M7964" t="s">
        <v>22</v>
      </c>
      <c r="N7964" t="s">
        <v>475</v>
      </c>
      <c r="O7964" t="s">
        <v>29</v>
      </c>
      <c r="P7964" t="s">
        <v>548</v>
      </c>
      <c r="Q7964" s="13">
        <v>7797</v>
      </c>
      <c r="S7964" s="1">
        <v>0.1</v>
      </c>
      <c r="T7964" t="s">
        <v>23</v>
      </c>
      <c r="U7964" t="s">
        <v>24</v>
      </c>
      <c r="V7964" t="b">
        <v>1</v>
      </c>
      <c r="W7964">
        <v>2</v>
      </c>
      <c r="X7964" t="s">
        <v>25</v>
      </c>
      <c r="Y7964" t="s">
        <v>26</v>
      </c>
    </row>
    <row r="7965" spans="1:25" x14ac:dyDescent="0.4">
      <c r="A7965" t="s">
        <v>6686</v>
      </c>
      <c r="B7965" s="2">
        <f ca="1">TODAY()+OpportunityTbl[[#This Row],[CreatedOn_DaysFromToday]]</f>
        <v>44525</v>
      </c>
      <c r="C7965" s="2">
        <f ca="1">TODAY()+OpportunityTbl[[#This Row],[EstCloseDate_DaysFromToday]]</f>
        <v>44592</v>
      </c>
      <c r="D7965">
        <f ca="1">IF(OpportunityTbl[[#This Row],[statecode]]=0,"",OpportunityTbl[[#This Row],[Estimated Close Date]])</f>
        <v>44592</v>
      </c>
      <c r="E7965" s="14">
        <v>-585</v>
      </c>
      <c r="F7965" s="14">
        <v>-518</v>
      </c>
      <c r="G7965" t="s">
        <v>27</v>
      </c>
      <c r="H7965" t="s">
        <v>28</v>
      </c>
      <c r="I7965">
        <v>2</v>
      </c>
      <c r="J7965">
        <v>4</v>
      </c>
      <c r="K7965" t="s">
        <v>11760</v>
      </c>
      <c r="L7965" t="s">
        <v>12236</v>
      </c>
      <c r="M7965" t="s">
        <v>22</v>
      </c>
      <c r="N7965" t="s">
        <v>779</v>
      </c>
      <c r="O7965" t="s">
        <v>29</v>
      </c>
      <c r="P7965" t="s">
        <v>780</v>
      </c>
      <c r="Q7965" s="13">
        <v>2630</v>
      </c>
      <c r="S7965" s="1">
        <v>0.3</v>
      </c>
      <c r="T7965" t="s">
        <v>168</v>
      </c>
      <c r="U7965" t="s">
        <v>24</v>
      </c>
      <c r="V7965" t="b">
        <v>1</v>
      </c>
      <c r="W7965">
        <v>2.5</v>
      </c>
      <c r="X7965" t="s">
        <v>157</v>
      </c>
      <c r="Y7965" t="s">
        <v>4916</v>
      </c>
    </row>
    <row r="7966" spans="1:25" x14ac:dyDescent="0.4">
      <c r="A7966" t="s">
        <v>7939</v>
      </c>
      <c r="B7966" s="2">
        <f ca="1">TODAY()+OpportunityTbl[[#This Row],[CreatedOn_DaysFromToday]]</f>
        <v>44525</v>
      </c>
      <c r="C7966" s="2">
        <f ca="1">TODAY()+OpportunityTbl[[#This Row],[EstCloseDate_DaysFromToday]]</f>
        <v>44567</v>
      </c>
      <c r="D7966">
        <f ca="1">IF(OpportunityTbl[[#This Row],[statecode]]=0,"",OpportunityTbl[[#This Row],[Estimated Close Date]])</f>
        <v>44567</v>
      </c>
      <c r="E7966" s="14">
        <v>-585</v>
      </c>
      <c r="F7966" s="14">
        <v>-543</v>
      </c>
      <c r="G7966" t="s">
        <v>7082</v>
      </c>
      <c r="H7966" t="s">
        <v>7082</v>
      </c>
      <c r="I7966">
        <v>1</v>
      </c>
      <c r="J7966">
        <v>3</v>
      </c>
      <c r="K7966" t="s">
        <v>11821</v>
      </c>
      <c r="L7966" t="s">
        <v>12234</v>
      </c>
      <c r="M7966" t="s">
        <v>22</v>
      </c>
      <c r="N7966" t="s">
        <v>469</v>
      </c>
      <c r="O7966" t="s">
        <v>29</v>
      </c>
      <c r="P7966" t="s">
        <v>470</v>
      </c>
      <c r="Q7966" s="13">
        <v>2197</v>
      </c>
      <c r="R7966" s="13">
        <v>2142.0700000000002</v>
      </c>
      <c r="S7966" s="1">
        <v>0.3</v>
      </c>
      <c r="T7966" t="s">
        <v>168</v>
      </c>
      <c r="U7966" t="s">
        <v>97</v>
      </c>
      <c r="V7966" t="b">
        <v>1</v>
      </c>
      <c r="W7966">
        <v>2.5</v>
      </c>
      <c r="X7966" t="s">
        <v>157</v>
      </c>
      <c r="Y7966" t="s">
        <v>4926</v>
      </c>
    </row>
    <row r="7967" spans="1:25" x14ac:dyDescent="0.4">
      <c r="A7967" t="s">
        <v>8357</v>
      </c>
      <c r="B7967" s="2">
        <f ca="1">TODAY()+OpportunityTbl[[#This Row],[CreatedOn_DaysFromToday]]</f>
        <v>44525</v>
      </c>
      <c r="C7967" s="2">
        <f ca="1">TODAY()+OpportunityTbl[[#This Row],[EstCloseDate_DaysFromToday]]</f>
        <v>44603</v>
      </c>
      <c r="D7967">
        <f ca="1">IF(OpportunityTbl[[#This Row],[statecode]]=0,"",OpportunityTbl[[#This Row],[Estimated Close Date]])</f>
        <v>44603</v>
      </c>
      <c r="E7967" s="14">
        <v>-585</v>
      </c>
      <c r="F7967" s="14">
        <v>-507</v>
      </c>
      <c r="G7967" t="s">
        <v>7082</v>
      </c>
      <c r="H7967" t="s">
        <v>7082</v>
      </c>
      <c r="I7967">
        <v>1</v>
      </c>
      <c r="J7967">
        <v>3</v>
      </c>
      <c r="K7967" t="s">
        <v>11728</v>
      </c>
      <c r="L7967" t="s">
        <v>12236</v>
      </c>
      <c r="M7967" t="s">
        <v>22</v>
      </c>
      <c r="N7967" t="s">
        <v>2121</v>
      </c>
      <c r="O7967" t="s">
        <v>29</v>
      </c>
      <c r="P7967" t="s">
        <v>4734</v>
      </c>
      <c r="Q7967" s="13">
        <v>2579</v>
      </c>
      <c r="R7967" s="13">
        <v>2475.84</v>
      </c>
      <c r="S7967" s="1">
        <v>0.9</v>
      </c>
      <c r="T7967" t="s">
        <v>4724</v>
      </c>
      <c r="U7967" t="s">
        <v>24</v>
      </c>
      <c r="V7967" t="b">
        <v>0</v>
      </c>
      <c r="W7967">
        <v>4</v>
      </c>
      <c r="X7967" t="s">
        <v>4732</v>
      </c>
      <c r="Y7967" t="s">
        <v>4914</v>
      </c>
    </row>
    <row r="7968" spans="1:25" x14ac:dyDescent="0.4">
      <c r="A7968" t="s">
        <v>2536</v>
      </c>
      <c r="B7968" s="2">
        <f ca="1">TODAY()+OpportunityTbl[[#This Row],[CreatedOn_DaysFromToday]]</f>
        <v>44524</v>
      </c>
      <c r="C7968" s="2">
        <f ca="1">TODAY()+OpportunityTbl[[#This Row],[EstCloseDate_DaysFromToday]]</f>
        <v>44588</v>
      </c>
      <c r="D7968">
        <f ca="1">IF(OpportunityTbl[[#This Row],[statecode]]=0,"",OpportunityTbl[[#This Row],[Estimated Close Date]])</f>
        <v>44588</v>
      </c>
      <c r="E7968" s="14">
        <v>-586</v>
      </c>
      <c r="F7968" s="14">
        <v>-522</v>
      </c>
      <c r="G7968" t="s">
        <v>27</v>
      </c>
      <c r="H7968" t="s">
        <v>28</v>
      </c>
      <c r="I7968">
        <v>2</v>
      </c>
      <c r="J7968">
        <v>4</v>
      </c>
      <c r="K7968" t="s">
        <v>11739</v>
      </c>
      <c r="L7968" t="s">
        <v>12236</v>
      </c>
      <c r="M7968" t="s">
        <v>22</v>
      </c>
      <c r="N7968" t="s">
        <v>2036</v>
      </c>
      <c r="O7968" t="s">
        <v>29</v>
      </c>
      <c r="P7968" t="s">
        <v>2056</v>
      </c>
      <c r="Q7968" s="13">
        <v>2006</v>
      </c>
      <c r="S7968" s="1">
        <v>0.1</v>
      </c>
      <c r="T7968" t="s">
        <v>23</v>
      </c>
      <c r="U7968" t="s">
        <v>100</v>
      </c>
      <c r="V7968" t="b">
        <v>1</v>
      </c>
      <c r="W7968">
        <v>4.5</v>
      </c>
      <c r="X7968" t="s">
        <v>25</v>
      </c>
      <c r="Y7968" t="s">
        <v>26</v>
      </c>
    </row>
    <row r="7969" spans="1:25" x14ac:dyDescent="0.4">
      <c r="A7969" t="s">
        <v>2568</v>
      </c>
      <c r="B7969" s="2">
        <f ca="1">TODAY()+OpportunityTbl[[#This Row],[CreatedOn_DaysFromToday]]</f>
        <v>44524</v>
      </c>
      <c r="C7969" s="2">
        <f ca="1">TODAY()+OpportunityTbl[[#This Row],[EstCloseDate_DaysFromToday]]</f>
        <v>44568</v>
      </c>
      <c r="D7969">
        <f ca="1">IF(OpportunityTbl[[#This Row],[statecode]]=0,"",OpportunityTbl[[#This Row],[Estimated Close Date]])</f>
        <v>44568</v>
      </c>
      <c r="E7969" s="14">
        <v>-586</v>
      </c>
      <c r="F7969" s="14">
        <v>-542</v>
      </c>
      <c r="G7969" t="s">
        <v>27</v>
      </c>
      <c r="H7969" t="s">
        <v>28</v>
      </c>
      <c r="I7969">
        <v>2</v>
      </c>
      <c r="J7969">
        <v>4</v>
      </c>
      <c r="K7969" t="s">
        <v>11828</v>
      </c>
      <c r="L7969" t="s">
        <v>12233</v>
      </c>
      <c r="M7969" t="s">
        <v>22</v>
      </c>
      <c r="N7969" t="s">
        <v>2121</v>
      </c>
      <c r="O7969" t="s">
        <v>29</v>
      </c>
      <c r="P7969" t="s">
        <v>2122</v>
      </c>
      <c r="Q7969" s="13">
        <v>12178</v>
      </c>
      <c r="S7969" s="1">
        <v>0.1</v>
      </c>
      <c r="T7969" t="s">
        <v>23</v>
      </c>
      <c r="U7969" t="s">
        <v>100</v>
      </c>
      <c r="V7969" t="b">
        <v>0</v>
      </c>
      <c r="W7969">
        <v>4</v>
      </c>
      <c r="X7969" t="s">
        <v>25</v>
      </c>
      <c r="Y7969" t="s">
        <v>26</v>
      </c>
    </row>
    <row r="7970" spans="1:25" x14ac:dyDescent="0.4">
      <c r="A7970" t="s">
        <v>2603</v>
      </c>
      <c r="B7970" s="2">
        <f ca="1">TODAY()+OpportunityTbl[[#This Row],[CreatedOn_DaysFromToday]]</f>
        <v>44524</v>
      </c>
      <c r="C7970" s="2">
        <f ca="1">TODAY()+OpportunityTbl[[#This Row],[EstCloseDate_DaysFromToday]]</f>
        <v>44562</v>
      </c>
      <c r="D7970">
        <f ca="1">IF(OpportunityTbl[[#This Row],[statecode]]=0,"",OpportunityTbl[[#This Row],[Estimated Close Date]])</f>
        <v>44562</v>
      </c>
      <c r="E7970" s="14">
        <v>-586</v>
      </c>
      <c r="F7970" s="14">
        <v>-548</v>
      </c>
      <c r="G7970" t="s">
        <v>27</v>
      </c>
      <c r="H7970" t="s">
        <v>28</v>
      </c>
      <c r="I7970">
        <v>2</v>
      </c>
      <c r="J7970">
        <v>4</v>
      </c>
      <c r="K7970" t="s">
        <v>11797</v>
      </c>
      <c r="L7970" t="s">
        <v>12235</v>
      </c>
      <c r="M7970" t="s">
        <v>22</v>
      </c>
      <c r="N7970" t="s">
        <v>2069</v>
      </c>
      <c r="O7970" t="s">
        <v>29</v>
      </c>
      <c r="P7970" t="s">
        <v>2084</v>
      </c>
      <c r="Q7970" s="13">
        <v>13414</v>
      </c>
      <c r="S7970" s="1">
        <v>0.1</v>
      </c>
      <c r="T7970" t="s">
        <v>23</v>
      </c>
      <c r="U7970" t="s">
        <v>24</v>
      </c>
      <c r="V7970" t="b">
        <v>1</v>
      </c>
      <c r="W7970">
        <v>4.5</v>
      </c>
      <c r="X7970" t="s">
        <v>25</v>
      </c>
      <c r="Y7970" t="s">
        <v>26</v>
      </c>
    </row>
    <row r="7971" spans="1:25" x14ac:dyDescent="0.4">
      <c r="A7971" t="s">
        <v>2771</v>
      </c>
      <c r="B7971" s="2">
        <f ca="1">TODAY()+OpportunityTbl[[#This Row],[CreatedOn_DaysFromToday]]</f>
        <v>44524</v>
      </c>
      <c r="C7971" s="2">
        <f ca="1">TODAY()+OpportunityTbl[[#This Row],[EstCloseDate_DaysFromToday]]</f>
        <v>44590</v>
      </c>
      <c r="D7971">
        <f ca="1">IF(OpportunityTbl[[#This Row],[statecode]]=0,"",OpportunityTbl[[#This Row],[Estimated Close Date]])</f>
        <v>44590</v>
      </c>
      <c r="E7971" s="14">
        <v>-586</v>
      </c>
      <c r="F7971" s="14">
        <v>-520</v>
      </c>
      <c r="G7971" t="s">
        <v>27</v>
      </c>
      <c r="H7971" t="s">
        <v>28</v>
      </c>
      <c r="I7971">
        <v>2</v>
      </c>
      <c r="J7971">
        <v>4</v>
      </c>
      <c r="K7971" t="s">
        <v>11829</v>
      </c>
      <c r="L7971" t="s">
        <v>12239</v>
      </c>
      <c r="M7971" t="s">
        <v>22</v>
      </c>
      <c r="N7971" t="s">
        <v>1617</v>
      </c>
      <c r="O7971" t="s">
        <v>29</v>
      </c>
      <c r="P7971" t="s">
        <v>1620</v>
      </c>
      <c r="Q7971" s="13">
        <v>7860</v>
      </c>
      <c r="S7971" s="1">
        <v>0.1</v>
      </c>
      <c r="T7971" t="s">
        <v>23</v>
      </c>
      <c r="U7971" t="s">
        <v>97</v>
      </c>
      <c r="V7971" t="b">
        <v>1</v>
      </c>
      <c r="W7971">
        <v>3</v>
      </c>
      <c r="X7971" t="s">
        <v>25</v>
      </c>
      <c r="Y7971" t="s">
        <v>26</v>
      </c>
    </row>
    <row r="7972" spans="1:25" x14ac:dyDescent="0.4">
      <c r="A7972" t="s">
        <v>2915</v>
      </c>
      <c r="B7972" s="2">
        <f ca="1">TODAY()+OpportunityTbl[[#This Row],[CreatedOn_DaysFromToday]]</f>
        <v>44524</v>
      </c>
      <c r="C7972" s="2">
        <f ca="1">TODAY()+OpportunityTbl[[#This Row],[EstCloseDate_DaysFromToday]]</f>
        <v>44596</v>
      </c>
      <c r="D7972">
        <f ca="1">IF(OpportunityTbl[[#This Row],[statecode]]=0,"",OpportunityTbl[[#This Row],[Estimated Close Date]])</f>
        <v>44596</v>
      </c>
      <c r="E7972" s="14">
        <v>-586</v>
      </c>
      <c r="F7972" s="14">
        <v>-514</v>
      </c>
      <c r="G7972" t="s">
        <v>27</v>
      </c>
      <c r="H7972" t="s">
        <v>28</v>
      </c>
      <c r="I7972">
        <v>2</v>
      </c>
      <c r="J7972">
        <v>4</v>
      </c>
      <c r="K7972" t="s">
        <v>11722</v>
      </c>
      <c r="L7972" t="s">
        <v>12233</v>
      </c>
      <c r="M7972" t="s">
        <v>22</v>
      </c>
      <c r="N7972" t="s">
        <v>1727</v>
      </c>
      <c r="O7972" t="s">
        <v>29</v>
      </c>
      <c r="P7972" t="s">
        <v>1849</v>
      </c>
      <c r="Q7972" s="13">
        <v>24346</v>
      </c>
      <c r="S7972" s="1">
        <v>0.1</v>
      </c>
      <c r="T7972" t="s">
        <v>23</v>
      </c>
      <c r="U7972" t="s">
        <v>97</v>
      </c>
      <c r="V7972" t="b">
        <v>1</v>
      </c>
      <c r="W7972">
        <v>3.5</v>
      </c>
      <c r="X7972" t="s">
        <v>25</v>
      </c>
      <c r="Y7972" t="s">
        <v>26</v>
      </c>
    </row>
    <row r="7973" spans="1:25" x14ac:dyDescent="0.4">
      <c r="A7973" t="s">
        <v>3011</v>
      </c>
      <c r="B7973" s="2">
        <f ca="1">TODAY()+OpportunityTbl[[#This Row],[CreatedOn_DaysFromToday]]</f>
        <v>44524</v>
      </c>
      <c r="C7973" s="2">
        <f ca="1">TODAY()+OpportunityTbl[[#This Row],[EstCloseDate_DaysFromToday]]</f>
        <v>44587</v>
      </c>
      <c r="D7973">
        <f ca="1">IF(OpportunityTbl[[#This Row],[statecode]]=0,"",OpportunityTbl[[#This Row],[Estimated Close Date]])</f>
        <v>44587</v>
      </c>
      <c r="E7973" s="14">
        <v>-586</v>
      </c>
      <c r="F7973" s="14">
        <v>-523</v>
      </c>
      <c r="G7973" t="s">
        <v>27</v>
      </c>
      <c r="H7973" t="s">
        <v>28</v>
      </c>
      <c r="I7973">
        <v>2</v>
      </c>
      <c r="J7973">
        <v>4</v>
      </c>
      <c r="K7973" t="s">
        <v>11713</v>
      </c>
      <c r="L7973" t="s">
        <v>12237</v>
      </c>
      <c r="M7973" t="s">
        <v>22</v>
      </c>
      <c r="N7973" t="s">
        <v>513</v>
      </c>
      <c r="O7973" t="s">
        <v>29</v>
      </c>
      <c r="P7973" t="s">
        <v>525</v>
      </c>
      <c r="Q7973" s="13">
        <v>4774</v>
      </c>
      <c r="S7973" s="1">
        <v>0.1</v>
      </c>
      <c r="T7973" t="s">
        <v>23</v>
      </c>
      <c r="U7973" t="s">
        <v>24</v>
      </c>
      <c r="V7973" t="b">
        <v>0</v>
      </c>
      <c r="W7973">
        <v>3.5</v>
      </c>
      <c r="X7973" t="s">
        <v>25</v>
      </c>
      <c r="Y7973" t="s">
        <v>26</v>
      </c>
    </row>
    <row r="7974" spans="1:25" x14ac:dyDescent="0.4">
      <c r="A7974" t="s">
        <v>3255</v>
      </c>
      <c r="B7974" s="2">
        <f ca="1">TODAY()+OpportunityTbl[[#This Row],[CreatedOn_DaysFromToday]]</f>
        <v>44524</v>
      </c>
      <c r="C7974" s="2">
        <f ca="1">TODAY()+OpportunityTbl[[#This Row],[EstCloseDate_DaysFromToday]]</f>
        <v>44580</v>
      </c>
      <c r="D7974">
        <f ca="1">IF(OpportunityTbl[[#This Row],[statecode]]=0,"",OpportunityTbl[[#This Row],[Estimated Close Date]])</f>
        <v>44580</v>
      </c>
      <c r="E7974" s="14">
        <v>-586</v>
      </c>
      <c r="F7974" s="14">
        <v>-530</v>
      </c>
      <c r="G7974" t="s">
        <v>27</v>
      </c>
      <c r="H7974" t="s">
        <v>28</v>
      </c>
      <c r="I7974">
        <v>2</v>
      </c>
      <c r="J7974">
        <v>4</v>
      </c>
      <c r="K7974" t="s">
        <v>11830</v>
      </c>
      <c r="L7974" t="s">
        <v>12238</v>
      </c>
      <c r="M7974" t="s">
        <v>22</v>
      </c>
      <c r="N7974" t="s">
        <v>1710</v>
      </c>
      <c r="O7974" t="s">
        <v>29</v>
      </c>
      <c r="P7974" t="s">
        <v>1713</v>
      </c>
      <c r="Q7974" s="13">
        <v>3391</v>
      </c>
      <c r="S7974" s="1">
        <v>0.1</v>
      </c>
      <c r="T7974" t="s">
        <v>23</v>
      </c>
      <c r="U7974" t="s">
        <v>97</v>
      </c>
      <c r="V7974" t="b">
        <v>0</v>
      </c>
      <c r="W7974">
        <v>3.5</v>
      </c>
      <c r="X7974" t="s">
        <v>25</v>
      </c>
      <c r="Y7974" t="s">
        <v>26</v>
      </c>
    </row>
    <row r="7975" spans="1:25" x14ac:dyDescent="0.4">
      <c r="A7975" t="s">
        <v>7462</v>
      </c>
      <c r="B7975" s="2">
        <f ca="1">TODAY()+OpportunityTbl[[#This Row],[CreatedOn_DaysFromToday]]</f>
        <v>44524</v>
      </c>
      <c r="C7975" s="2">
        <f ca="1">TODAY()+OpportunityTbl[[#This Row],[EstCloseDate_DaysFromToday]]</f>
        <v>44597</v>
      </c>
      <c r="D7975">
        <f ca="1">IF(OpportunityTbl[[#This Row],[statecode]]=0,"",OpportunityTbl[[#This Row],[Estimated Close Date]])</f>
        <v>44597</v>
      </c>
      <c r="E7975" s="14">
        <v>-586</v>
      </c>
      <c r="F7975" s="14">
        <v>-513</v>
      </c>
      <c r="G7975" t="s">
        <v>7082</v>
      </c>
      <c r="H7975" t="s">
        <v>7082</v>
      </c>
      <c r="I7975">
        <v>1</v>
      </c>
      <c r="J7975">
        <v>3</v>
      </c>
      <c r="K7975" t="s">
        <v>11725</v>
      </c>
      <c r="L7975" t="s">
        <v>12236</v>
      </c>
      <c r="M7975" t="s">
        <v>22</v>
      </c>
      <c r="N7975" t="s">
        <v>2022</v>
      </c>
      <c r="O7975" t="s">
        <v>29</v>
      </c>
      <c r="P7975" t="s">
        <v>2066</v>
      </c>
      <c r="Q7975" s="13">
        <v>3698</v>
      </c>
      <c r="R7975" s="13">
        <v>3550.08</v>
      </c>
      <c r="S7975" s="1">
        <v>0.5</v>
      </c>
      <c r="T7975" t="s">
        <v>168</v>
      </c>
      <c r="U7975" t="s">
        <v>97</v>
      </c>
      <c r="V7975" t="b">
        <v>1</v>
      </c>
      <c r="W7975">
        <v>4</v>
      </c>
      <c r="X7975" t="s">
        <v>240</v>
      </c>
      <c r="Y7975" t="s">
        <v>4890</v>
      </c>
    </row>
    <row r="7976" spans="1:25" x14ac:dyDescent="0.4">
      <c r="A7976" t="s">
        <v>8109</v>
      </c>
      <c r="B7976" s="2">
        <f ca="1">TODAY()+OpportunityTbl[[#This Row],[CreatedOn_DaysFromToday]]</f>
        <v>44524</v>
      </c>
      <c r="C7976" s="2">
        <f ca="1">TODAY()+OpportunityTbl[[#This Row],[EstCloseDate_DaysFromToday]]</f>
        <v>44575</v>
      </c>
      <c r="D7976">
        <f ca="1">IF(OpportunityTbl[[#This Row],[statecode]]=0,"",OpportunityTbl[[#This Row],[Estimated Close Date]])</f>
        <v>44575</v>
      </c>
      <c r="E7976" s="14">
        <v>-586</v>
      </c>
      <c r="F7976" s="14">
        <v>-535</v>
      </c>
      <c r="G7976" t="s">
        <v>7082</v>
      </c>
      <c r="H7976" t="s">
        <v>7082</v>
      </c>
      <c r="I7976">
        <v>1</v>
      </c>
      <c r="J7976">
        <v>3</v>
      </c>
      <c r="K7976" t="s">
        <v>11797</v>
      </c>
      <c r="L7976" t="s">
        <v>12234</v>
      </c>
      <c r="M7976" t="s">
        <v>22</v>
      </c>
      <c r="N7976" t="s">
        <v>31</v>
      </c>
      <c r="O7976" t="s">
        <v>29</v>
      </c>
      <c r="P7976" t="s">
        <v>32</v>
      </c>
      <c r="Q7976" s="13">
        <v>2149</v>
      </c>
      <c r="R7976" s="13">
        <v>2095.2800000000002</v>
      </c>
      <c r="S7976" s="1">
        <v>0.5</v>
      </c>
      <c r="T7976" t="s">
        <v>168</v>
      </c>
      <c r="U7976" t="s">
        <v>97</v>
      </c>
      <c r="V7976" t="b">
        <v>1</v>
      </c>
      <c r="W7976">
        <v>2.5</v>
      </c>
      <c r="X7976" t="s">
        <v>240</v>
      </c>
      <c r="Y7976" t="s">
        <v>4914</v>
      </c>
    </row>
    <row r="7977" spans="1:25" x14ac:dyDescent="0.4">
      <c r="A7977" t="s">
        <v>8171</v>
      </c>
      <c r="B7977" s="2">
        <f ca="1">TODAY()+OpportunityTbl[[#This Row],[CreatedOn_DaysFromToday]]</f>
        <v>44524</v>
      </c>
      <c r="C7977" s="2">
        <f ca="1">TODAY()+OpportunityTbl[[#This Row],[EstCloseDate_DaysFromToday]]</f>
        <v>44557</v>
      </c>
      <c r="D7977">
        <f ca="1">IF(OpportunityTbl[[#This Row],[statecode]]=0,"",OpportunityTbl[[#This Row],[Estimated Close Date]])</f>
        <v>44557</v>
      </c>
      <c r="E7977" s="14">
        <v>-586</v>
      </c>
      <c r="F7977" s="14">
        <v>-553</v>
      </c>
      <c r="G7977" t="s">
        <v>7082</v>
      </c>
      <c r="H7977" t="s">
        <v>7082</v>
      </c>
      <c r="I7977">
        <v>1</v>
      </c>
      <c r="J7977">
        <v>3</v>
      </c>
      <c r="K7977" t="s">
        <v>11792</v>
      </c>
      <c r="L7977" t="s">
        <v>12234</v>
      </c>
      <c r="M7977" t="s">
        <v>22</v>
      </c>
      <c r="N7977" t="s">
        <v>31</v>
      </c>
      <c r="O7977" t="s">
        <v>29</v>
      </c>
      <c r="P7977" t="s">
        <v>210</v>
      </c>
      <c r="Q7977" s="13">
        <v>2010</v>
      </c>
      <c r="R7977" s="13">
        <v>1959.75</v>
      </c>
      <c r="S7977" s="1">
        <v>0.3</v>
      </c>
      <c r="T7977" t="s">
        <v>168</v>
      </c>
      <c r="U7977" t="s">
        <v>100</v>
      </c>
      <c r="V7977" t="b">
        <v>1</v>
      </c>
      <c r="W7977">
        <v>2.5</v>
      </c>
      <c r="X7977" t="s">
        <v>157</v>
      </c>
      <c r="Y7977" t="s">
        <v>4890</v>
      </c>
    </row>
    <row r="7978" spans="1:25" x14ac:dyDescent="0.4">
      <c r="A7978" t="s">
        <v>9821</v>
      </c>
      <c r="B7978" s="2">
        <f ca="1">TODAY()+OpportunityTbl[[#This Row],[CreatedOn_DaysFromToday]]</f>
        <v>44524</v>
      </c>
      <c r="C7978" s="2">
        <f ca="1">TODAY()+OpportunityTbl[[#This Row],[EstCloseDate_DaysFromToday]]</f>
        <v>44564</v>
      </c>
      <c r="D7978">
        <f ca="1">IF(OpportunityTbl[[#This Row],[statecode]]=0,"",OpportunityTbl[[#This Row],[Estimated Close Date]])</f>
        <v>44564</v>
      </c>
      <c r="E7978" s="14">
        <v>-586</v>
      </c>
      <c r="F7978" s="14">
        <v>-546</v>
      </c>
      <c r="G7978" t="s">
        <v>7082</v>
      </c>
      <c r="H7978" t="s">
        <v>7082</v>
      </c>
      <c r="I7978">
        <v>1</v>
      </c>
      <c r="J7978">
        <v>3</v>
      </c>
      <c r="K7978" t="s">
        <v>11805</v>
      </c>
      <c r="L7978" t="s">
        <v>12234</v>
      </c>
      <c r="M7978" t="s">
        <v>22</v>
      </c>
      <c r="N7978" t="s">
        <v>2121</v>
      </c>
      <c r="O7978" t="s">
        <v>29</v>
      </c>
      <c r="P7978" t="s">
        <v>4734</v>
      </c>
      <c r="Q7978" s="13">
        <v>2310</v>
      </c>
      <c r="R7978" s="13">
        <v>2217.6</v>
      </c>
      <c r="S7978" s="1">
        <v>0.9</v>
      </c>
      <c r="T7978" t="s">
        <v>4724</v>
      </c>
      <c r="U7978" t="s">
        <v>100</v>
      </c>
      <c r="V7978" t="b">
        <v>1</v>
      </c>
      <c r="W7978">
        <v>4</v>
      </c>
      <c r="X7978" t="s">
        <v>4732</v>
      </c>
      <c r="Y7978" t="s">
        <v>26</v>
      </c>
    </row>
    <row r="7979" spans="1:25" x14ac:dyDescent="0.4">
      <c r="A7979" t="s">
        <v>463</v>
      </c>
      <c r="B7979" s="2">
        <f ca="1">TODAY()+OpportunityTbl[[#This Row],[CreatedOn_DaysFromToday]]</f>
        <v>44523</v>
      </c>
      <c r="C7979" s="2">
        <f ca="1">TODAY()+OpportunityTbl[[#This Row],[EstCloseDate_DaysFromToday]]</f>
        <v>44561</v>
      </c>
      <c r="D7979">
        <f ca="1">IF(OpportunityTbl[[#This Row],[statecode]]=0,"",OpportunityTbl[[#This Row],[Estimated Close Date]])</f>
        <v>44561</v>
      </c>
      <c r="E7979" s="14">
        <v>-587</v>
      </c>
      <c r="F7979" s="14">
        <v>-549</v>
      </c>
      <c r="G7979" t="s">
        <v>27</v>
      </c>
      <c r="H7979" t="s">
        <v>28</v>
      </c>
      <c r="I7979">
        <v>2</v>
      </c>
      <c r="J7979">
        <v>4</v>
      </c>
      <c r="K7979" t="s">
        <v>11821</v>
      </c>
      <c r="L7979" t="s">
        <v>12234</v>
      </c>
      <c r="M7979" t="s">
        <v>22</v>
      </c>
      <c r="N7979" t="s">
        <v>31</v>
      </c>
      <c r="O7979" t="s">
        <v>29</v>
      </c>
      <c r="P7979" t="s">
        <v>417</v>
      </c>
      <c r="Q7979" s="13">
        <v>2367</v>
      </c>
      <c r="S7979" s="1">
        <v>0.1</v>
      </c>
      <c r="T7979" t="s">
        <v>23</v>
      </c>
      <c r="U7979" t="s">
        <v>24</v>
      </c>
      <c r="V7979" t="b">
        <v>1</v>
      </c>
      <c r="W7979">
        <v>2.5</v>
      </c>
      <c r="X7979" t="s">
        <v>25</v>
      </c>
      <c r="Y7979" t="s">
        <v>26</v>
      </c>
    </row>
    <row r="7980" spans="1:25" x14ac:dyDescent="0.4">
      <c r="A7980" t="s">
        <v>685</v>
      </c>
      <c r="B7980" s="2">
        <f ca="1">TODAY()+OpportunityTbl[[#This Row],[CreatedOn_DaysFromToday]]</f>
        <v>44523</v>
      </c>
      <c r="C7980" s="2">
        <f ca="1">TODAY()+OpportunityTbl[[#This Row],[EstCloseDate_DaysFromToday]]</f>
        <v>44579</v>
      </c>
      <c r="D7980">
        <f ca="1">IF(OpportunityTbl[[#This Row],[statecode]]=0,"",OpportunityTbl[[#This Row],[Estimated Close Date]])</f>
        <v>44579</v>
      </c>
      <c r="E7980" s="14">
        <v>-587</v>
      </c>
      <c r="F7980" s="14">
        <v>-531</v>
      </c>
      <c r="G7980" t="s">
        <v>27</v>
      </c>
      <c r="H7980" t="s">
        <v>28</v>
      </c>
      <c r="I7980">
        <v>2</v>
      </c>
      <c r="J7980">
        <v>4</v>
      </c>
      <c r="K7980" t="s">
        <v>11831</v>
      </c>
      <c r="L7980" t="s">
        <v>12236</v>
      </c>
      <c r="M7980" t="s">
        <v>22</v>
      </c>
      <c r="N7980" t="s">
        <v>480</v>
      </c>
      <c r="O7980" t="s">
        <v>29</v>
      </c>
      <c r="P7980" t="s">
        <v>481</v>
      </c>
      <c r="Q7980" s="13">
        <v>2012</v>
      </c>
      <c r="S7980" s="1">
        <v>0.3</v>
      </c>
      <c r="T7980" t="s">
        <v>168</v>
      </c>
      <c r="U7980" t="s">
        <v>97</v>
      </c>
      <c r="V7980" t="b">
        <v>1</v>
      </c>
      <c r="W7980">
        <v>2.5</v>
      </c>
      <c r="X7980" t="s">
        <v>157</v>
      </c>
      <c r="Y7980" t="s">
        <v>26</v>
      </c>
    </row>
    <row r="7981" spans="1:25" x14ac:dyDescent="0.4">
      <c r="A7981" t="s">
        <v>1017</v>
      </c>
      <c r="B7981" s="2">
        <f ca="1">TODAY()+OpportunityTbl[[#This Row],[CreatedOn_DaysFromToday]]</f>
        <v>44523</v>
      </c>
      <c r="C7981" s="2">
        <f ca="1">TODAY()+OpportunityTbl[[#This Row],[EstCloseDate_DaysFromToday]]</f>
        <v>44576</v>
      </c>
      <c r="D7981">
        <f ca="1">IF(OpportunityTbl[[#This Row],[statecode]]=0,"",OpportunityTbl[[#This Row],[Estimated Close Date]])</f>
        <v>44576</v>
      </c>
      <c r="E7981" s="14">
        <v>-587</v>
      </c>
      <c r="F7981" s="14">
        <v>-534</v>
      </c>
      <c r="G7981" t="s">
        <v>27</v>
      </c>
      <c r="H7981" t="s">
        <v>28</v>
      </c>
      <c r="I7981">
        <v>2</v>
      </c>
      <c r="J7981">
        <v>4</v>
      </c>
      <c r="K7981" t="s">
        <v>11826</v>
      </c>
      <c r="L7981" t="s">
        <v>12240</v>
      </c>
      <c r="M7981" t="s">
        <v>22</v>
      </c>
      <c r="N7981" t="s">
        <v>469</v>
      </c>
      <c r="O7981" t="s">
        <v>29</v>
      </c>
      <c r="P7981" t="s">
        <v>705</v>
      </c>
      <c r="Q7981" s="13">
        <v>8968</v>
      </c>
      <c r="S7981" s="1">
        <v>0.1</v>
      </c>
      <c r="T7981" t="s">
        <v>23</v>
      </c>
      <c r="U7981" t="s">
        <v>24</v>
      </c>
      <c r="V7981" t="b">
        <v>0</v>
      </c>
      <c r="W7981">
        <v>2.5</v>
      </c>
      <c r="X7981" t="s">
        <v>25</v>
      </c>
      <c r="Y7981" t="s">
        <v>26</v>
      </c>
    </row>
    <row r="7982" spans="1:25" x14ac:dyDescent="0.4">
      <c r="A7982" t="s">
        <v>1266</v>
      </c>
      <c r="B7982" s="2">
        <f ca="1">TODAY()+OpportunityTbl[[#This Row],[CreatedOn_DaysFromToday]]</f>
        <v>44523</v>
      </c>
      <c r="C7982" s="2">
        <f ca="1">TODAY()+OpportunityTbl[[#This Row],[EstCloseDate_DaysFromToday]]</f>
        <v>44588</v>
      </c>
      <c r="D7982">
        <f ca="1">IF(OpportunityTbl[[#This Row],[statecode]]=0,"",OpportunityTbl[[#This Row],[Estimated Close Date]])</f>
        <v>44588</v>
      </c>
      <c r="E7982" s="14">
        <v>-587</v>
      </c>
      <c r="F7982" s="14">
        <v>-522</v>
      </c>
      <c r="G7982" t="s">
        <v>27</v>
      </c>
      <c r="H7982" t="s">
        <v>28</v>
      </c>
      <c r="I7982">
        <v>2</v>
      </c>
      <c r="J7982">
        <v>4</v>
      </c>
      <c r="K7982" t="s">
        <v>11810</v>
      </c>
      <c r="L7982" t="s">
        <v>12233</v>
      </c>
      <c r="M7982" t="s">
        <v>22</v>
      </c>
      <c r="N7982" t="s">
        <v>779</v>
      </c>
      <c r="O7982" t="s">
        <v>29</v>
      </c>
      <c r="P7982" t="s">
        <v>780</v>
      </c>
      <c r="Q7982" s="13">
        <v>15055</v>
      </c>
      <c r="S7982" s="1">
        <v>0.1</v>
      </c>
      <c r="T7982" t="s">
        <v>23</v>
      </c>
      <c r="U7982" t="s">
        <v>24</v>
      </c>
      <c r="V7982" t="b">
        <v>1</v>
      </c>
      <c r="W7982">
        <v>2.5</v>
      </c>
      <c r="X7982" t="s">
        <v>25</v>
      </c>
      <c r="Y7982" t="s">
        <v>26</v>
      </c>
    </row>
    <row r="7983" spans="1:25" x14ac:dyDescent="0.4">
      <c r="A7983" t="s">
        <v>1587</v>
      </c>
      <c r="B7983" s="2">
        <f ca="1">TODAY()+OpportunityTbl[[#This Row],[CreatedOn_DaysFromToday]]</f>
        <v>44523</v>
      </c>
      <c r="C7983" s="2">
        <f ca="1">TODAY()+OpportunityTbl[[#This Row],[EstCloseDate_DaysFromToday]]</f>
        <v>44582</v>
      </c>
      <c r="D7983">
        <f ca="1">IF(OpportunityTbl[[#This Row],[statecode]]=0,"",OpportunityTbl[[#This Row],[Estimated Close Date]])</f>
        <v>44582</v>
      </c>
      <c r="E7983" s="14">
        <v>-587</v>
      </c>
      <c r="F7983" s="14">
        <v>-528</v>
      </c>
      <c r="G7983" t="s">
        <v>27</v>
      </c>
      <c r="H7983" t="s">
        <v>28</v>
      </c>
      <c r="I7983">
        <v>2</v>
      </c>
      <c r="J7983">
        <v>4</v>
      </c>
      <c r="K7983" t="s">
        <v>11740</v>
      </c>
      <c r="L7983" t="s">
        <v>12234</v>
      </c>
      <c r="M7983" t="s">
        <v>22</v>
      </c>
      <c r="N7983" t="s">
        <v>518</v>
      </c>
      <c r="O7983" t="s">
        <v>29</v>
      </c>
      <c r="P7983" t="s">
        <v>532</v>
      </c>
      <c r="Q7983" s="13">
        <v>1707</v>
      </c>
      <c r="S7983" s="1">
        <v>0.1</v>
      </c>
      <c r="T7983" t="s">
        <v>23</v>
      </c>
      <c r="U7983" t="s">
        <v>24</v>
      </c>
      <c r="V7983" t="b">
        <v>0</v>
      </c>
      <c r="W7983">
        <v>2.5</v>
      </c>
      <c r="X7983" t="s">
        <v>25</v>
      </c>
      <c r="Y7983" t="s">
        <v>26</v>
      </c>
    </row>
    <row r="7984" spans="1:25" x14ac:dyDescent="0.4">
      <c r="A7984" t="s">
        <v>2916</v>
      </c>
      <c r="B7984" s="2">
        <f ca="1">TODAY()+OpportunityTbl[[#This Row],[CreatedOn_DaysFromToday]]</f>
        <v>44523</v>
      </c>
      <c r="C7984" s="2">
        <f ca="1">TODAY()+OpportunityTbl[[#This Row],[EstCloseDate_DaysFromToday]]</f>
        <v>44556</v>
      </c>
      <c r="D7984">
        <f ca="1">IF(OpportunityTbl[[#This Row],[statecode]]=0,"",OpportunityTbl[[#This Row],[Estimated Close Date]])</f>
        <v>44556</v>
      </c>
      <c r="E7984" s="14">
        <v>-587</v>
      </c>
      <c r="F7984" s="14">
        <v>-554</v>
      </c>
      <c r="G7984" t="s">
        <v>27</v>
      </c>
      <c r="H7984" t="s">
        <v>28</v>
      </c>
      <c r="I7984">
        <v>2</v>
      </c>
      <c r="J7984">
        <v>4</v>
      </c>
      <c r="K7984" t="s">
        <v>11832</v>
      </c>
      <c r="L7984" t="s">
        <v>12237</v>
      </c>
      <c r="M7984" t="s">
        <v>22</v>
      </c>
      <c r="N7984" t="s">
        <v>518</v>
      </c>
      <c r="O7984" t="s">
        <v>29</v>
      </c>
      <c r="P7984" t="s">
        <v>532</v>
      </c>
      <c r="Q7984" s="13">
        <v>4852</v>
      </c>
      <c r="S7984" s="1">
        <v>0.1</v>
      </c>
      <c r="T7984" t="s">
        <v>23</v>
      </c>
      <c r="U7984" t="s">
        <v>100</v>
      </c>
      <c r="V7984" t="b">
        <v>1</v>
      </c>
      <c r="W7984">
        <v>3.5</v>
      </c>
      <c r="X7984" t="s">
        <v>25</v>
      </c>
      <c r="Y7984" t="s">
        <v>26</v>
      </c>
    </row>
    <row r="7985" spans="1:25" x14ac:dyDescent="0.4">
      <c r="A7985" t="s">
        <v>3735</v>
      </c>
      <c r="B7985" s="2">
        <f ca="1">TODAY()+OpportunityTbl[[#This Row],[CreatedOn_DaysFromToday]]</f>
        <v>44523</v>
      </c>
      <c r="C7985" s="2">
        <f ca="1">TODAY()+OpportunityTbl[[#This Row],[EstCloseDate_DaysFromToday]]</f>
        <v>44546</v>
      </c>
      <c r="D7985">
        <f ca="1">IF(OpportunityTbl[[#This Row],[statecode]]=0,"",OpportunityTbl[[#This Row],[Estimated Close Date]])</f>
        <v>44546</v>
      </c>
      <c r="E7985" s="14">
        <v>-587</v>
      </c>
      <c r="F7985" s="14">
        <v>-564</v>
      </c>
      <c r="G7985" t="s">
        <v>27</v>
      </c>
      <c r="H7985" t="s">
        <v>28</v>
      </c>
      <c r="I7985">
        <v>2</v>
      </c>
      <c r="J7985">
        <v>4</v>
      </c>
      <c r="K7985" t="s">
        <v>11833</v>
      </c>
      <c r="L7985" t="s">
        <v>12238</v>
      </c>
      <c r="M7985" t="s">
        <v>22</v>
      </c>
      <c r="N7985" t="s">
        <v>31</v>
      </c>
      <c r="O7985" t="s">
        <v>29</v>
      </c>
      <c r="P7985" t="s">
        <v>419</v>
      </c>
      <c r="Q7985" s="13">
        <v>3208</v>
      </c>
      <c r="S7985" s="1">
        <v>0.1</v>
      </c>
      <c r="T7985" t="s">
        <v>23</v>
      </c>
      <c r="U7985" t="s">
        <v>100</v>
      </c>
      <c r="V7985" t="b">
        <v>1</v>
      </c>
      <c r="W7985">
        <v>2</v>
      </c>
      <c r="X7985" t="s">
        <v>25</v>
      </c>
      <c r="Y7985" t="s">
        <v>26</v>
      </c>
    </row>
    <row r="7986" spans="1:25" x14ac:dyDescent="0.4">
      <c r="A7986" t="s">
        <v>3966</v>
      </c>
      <c r="B7986" s="2">
        <f ca="1">TODAY()+OpportunityTbl[[#This Row],[CreatedOn_DaysFromToday]]</f>
        <v>44523</v>
      </c>
      <c r="C7986" s="2">
        <f ca="1">TODAY()+OpportunityTbl[[#This Row],[EstCloseDate_DaysFromToday]]</f>
        <v>44582</v>
      </c>
      <c r="D7986">
        <f ca="1">IF(OpportunityTbl[[#This Row],[statecode]]=0,"",OpportunityTbl[[#This Row],[Estimated Close Date]])</f>
        <v>44582</v>
      </c>
      <c r="E7986" s="14">
        <v>-587</v>
      </c>
      <c r="F7986" s="14">
        <v>-528</v>
      </c>
      <c r="G7986" t="s">
        <v>27</v>
      </c>
      <c r="H7986" t="s">
        <v>28</v>
      </c>
      <c r="I7986">
        <v>2</v>
      </c>
      <c r="J7986">
        <v>4</v>
      </c>
      <c r="K7986" t="s">
        <v>11790</v>
      </c>
      <c r="L7986" t="s">
        <v>12238</v>
      </c>
      <c r="M7986" t="s">
        <v>22</v>
      </c>
      <c r="N7986" t="s">
        <v>513</v>
      </c>
      <c r="O7986" t="s">
        <v>29</v>
      </c>
      <c r="P7986" t="s">
        <v>525</v>
      </c>
      <c r="Q7986" s="13">
        <v>3536</v>
      </c>
      <c r="S7986" s="1">
        <v>0.1</v>
      </c>
      <c r="T7986" t="s">
        <v>23</v>
      </c>
      <c r="U7986" t="s">
        <v>24</v>
      </c>
      <c r="V7986" t="b">
        <v>0</v>
      </c>
      <c r="W7986">
        <v>2</v>
      </c>
      <c r="X7986" t="s">
        <v>25</v>
      </c>
      <c r="Y7986" t="s">
        <v>26</v>
      </c>
    </row>
    <row r="7987" spans="1:25" x14ac:dyDescent="0.4">
      <c r="A7987" t="s">
        <v>8279</v>
      </c>
      <c r="B7987" s="2">
        <f ca="1">TODAY()+OpportunityTbl[[#This Row],[CreatedOn_DaysFromToday]]</f>
        <v>44523</v>
      </c>
      <c r="C7987" s="2">
        <f ca="1">TODAY()+OpportunityTbl[[#This Row],[EstCloseDate_DaysFromToday]]</f>
        <v>44592</v>
      </c>
      <c r="D7987">
        <f ca="1">IF(OpportunityTbl[[#This Row],[statecode]]=0,"",OpportunityTbl[[#This Row],[Estimated Close Date]])</f>
        <v>44592</v>
      </c>
      <c r="E7987" s="14">
        <v>-587</v>
      </c>
      <c r="F7987" s="14">
        <v>-518</v>
      </c>
      <c r="G7987" t="s">
        <v>7082</v>
      </c>
      <c r="H7987" t="s">
        <v>7082</v>
      </c>
      <c r="I7987">
        <v>1</v>
      </c>
      <c r="J7987">
        <v>3</v>
      </c>
      <c r="K7987" t="s">
        <v>11736</v>
      </c>
      <c r="L7987" t="s">
        <v>12236</v>
      </c>
      <c r="M7987" t="s">
        <v>22</v>
      </c>
      <c r="N7987" t="s">
        <v>2121</v>
      </c>
      <c r="O7987" t="s">
        <v>29</v>
      </c>
      <c r="P7987" t="s">
        <v>4734</v>
      </c>
      <c r="Q7987" s="13">
        <v>2335</v>
      </c>
      <c r="R7987" s="13">
        <v>2241.6</v>
      </c>
      <c r="S7987" s="1">
        <v>0.9</v>
      </c>
      <c r="T7987" t="s">
        <v>4724</v>
      </c>
      <c r="U7987" t="s">
        <v>97</v>
      </c>
      <c r="V7987" t="b">
        <v>0</v>
      </c>
      <c r="W7987">
        <v>4</v>
      </c>
      <c r="X7987" t="s">
        <v>4732</v>
      </c>
      <c r="Y7987" t="s">
        <v>4896</v>
      </c>
    </row>
    <row r="7988" spans="1:25" x14ac:dyDescent="0.4">
      <c r="A7988" t="s">
        <v>9144</v>
      </c>
      <c r="B7988" s="2">
        <f ca="1">TODAY()+OpportunityTbl[[#This Row],[CreatedOn_DaysFromToday]]</f>
        <v>44523</v>
      </c>
      <c r="C7988" s="2">
        <f ca="1">TODAY()+OpportunityTbl[[#This Row],[EstCloseDate_DaysFromToday]]</f>
        <v>44563</v>
      </c>
      <c r="D7988">
        <f ca="1">IF(OpportunityTbl[[#This Row],[statecode]]=0,"",OpportunityTbl[[#This Row],[Estimated Close Date]])</f>
        <v>44563</v>
      </c>
      <c r="E7988" s="14">
        <v>-587</v>
      </c>
      <c r="F7988" s="14">
        <v>-547</v>
      </c>
      <c r="G7988" t="s">
        <v>7082</v>
      </c>
      <c r="H7988" t="s">
        <v>7082</v>
      </c>
      <c r="I7988">
        <v>1</v>
      </c>
      <c r="J7988">
        <v>3</v>
      </c>
      <c r="K7988" t="s">
        <v>11821</v>
      </c>
      <c r="L7988" t="s">
        <v>12236</v>
      </c>
      <c r="M7988" t="s">
        <v>22</v>
      </c>
      <c r="N7988" t="s">
        <v>1762</v>
      </c>
      <c r="O7988" t="s">
        <v>29</v>
      </c>
      <c r="P7988" t="s">
        <v>2161</v>
      </c>
      <c r="Q7988" s="13">
        <v>2456</v>
      </c>
      <c r="R7988" s="13">
        <v>2370.04</v>
      </c>
      <c r="S7988" s="1">
        <v>0.5</v>
      </c>
      <c r="T7988" t="s">
        <v>168</v>
      </c>
      <c r="U7988" t="s">
        <v>100</v>
      </c>
      <c r="V7988" t="b">
        <v>1</v>
      </c>
      <c r="W7988">
        <v>3.5</v>
      </c>
      <c r="X7988" t="s">
        <v>240</v>
      </c>
      <c r="Y7988" t="s">
        <v>26</v>
      </c>
    </row>
    <row r="7989" spans="1:25" x14ac:dyDescent="0.4">
      <c r="A7989" t="s">
        <v>9693</v>
      </c>
      <c r="B7989" s="2">
        <f ca="1">TODAY()+OpportunityTbl[[#This Row],[CreatedOn_DaysFromToday]]</f>
        <v>44523</v>
      </c>
      <c r="C7989" s="2">
        <f ca="1">TODAY()+OpportunityTbl[[#This Row],[EstCloseDate_DaysFromToday]]</f>
        <v>44564</v>
      </c>
      <c r="D7989">
        <f ca="1">IF(OpportunityTbl[[#This Row],[statecode]]=0,"",OpportunityTbl[[#This Row],[Estimated Close Date]])</f>
        <v>44564</v>
      </c>
      <c r="E7989" s="14">
        <v>-587</v>
      </c>
      <c r="F7989" s="14">
        <v>-546</v>
      </c>
      <c r="G7989" t="s">
        <v>7082</v>
      </c>
      <c r="H7989" t="s">
        <v>7082</v>
      </c>
      <c r="I7989">
        <v>1</v>
      </c>
      <c r="J7989">
        <v>3</v>
      </c>
      <c r="K7989" t="s">
        <v>11834</v>
      </c>
      <c r="L7989" t="s">
        <v>12233</v>
      </c>
      <c r="M7989" t="s">
        <v>22</v>
      </c>
      <c r="N7989" t="s">
        <v>2121</v>
      </c>
      <c r="O7989" t="s">
        <v>29</v>
      </c>
      <c r="P7989" t="s">
        <v>4734</v>
      </c>
      <c r="Q7989" s="13">
        <v>15320</v>
      </c>
      <c r="R7989" s="13">
        <v>14707.2</v>
      </c>
      <c r="S7989" s="1">
        <v>0.5</v>
      </c>
      <c r="T7989" t="s">
        <v>168</v>
      </c>
      <c r="U7989" t="s">
        <v>100</v>
      </c>
      <c r="V7989" t="b">
        <v>1</v>
      </c>
      <c r="W7989">
        <v>4</v>
      </c>
      <c r="X7989" t="s">
        <v>240</v>
      </c>
      <c r="Y7989" t="s">
        <v>26</v>
      </c>
    </row>
    <row r="7990" spans="1:25" x14ac:dyDescent="0.4">
      <c r="A7990" t="s">
        <v>133</v>
      </c>
      <c r="B7990" s="2">
        <f ca="1">TODAY()+OpportunityTbl[[#This Row],[CreatedOn_DaysFromToday]]</f>
        <v>44522</v>
      </c>
      <c r="C7990" s="2">
        <f ca="1">TODAY()+OpportunityTbl[[#This Row],[EstCloseDate_DaysFromToday]]</f>
        <v>44577</v>
      </c>
      <c r="D7990">
        <f ca="1">IF(OpportunityTbl[[#This Row],[statecode]]=0,"",OpportunityTbl[[#This Row],[Estimated Close Date]])</f>
        <v>44577</v>
      </c>
      <c r="E7990" s="14">
        <v>-588</v>
      </c>
      <c r="F7990" s="14">
        <v>-533</v>
      </c>
      <c r="G7990" t="s">
        <v>27</v>
      </c>
      <c r="H7990" t="s">
        <v>28</v>
      </c>
      <c r="I7990">
        <v>2</v>
      </c>
      <c r="J7990">
        <v>4</v>
      </c>
      <c r="K7990" t="s">
        <v>11770</v>
      </c>
      <c r="L7990" t="s">
        <v>12234</v>
      </c>
      <c r="M7990" t="s">
        <v>22</v>
      </c>
      <c r="N7990" t="s">
        <v>31</v>
      </c>
      <c r="O7990" t="s">
        <v>29</v>
      </c>
      <c r="P7990" t="s">
        <v>32</v>
      </c>
      <c r="Q7990" s="13">
        <v>2357</v>
      </c>
      <c r="S7990" s="1">
        <v>0.1</v>
      </c>
      <c r="T7990" t="s">
        <v>23</v>
      </c>
      <c r="U7990" t="s">
        <v>97</v>
      </c>
      <c r="V7990" t="b">
        <v>0</v>
      </c>
      <c r="W7990">
        <v>2.5</v>
      </c>
      <c r="X7990" t="s">
        <v>25</v>
      </c>
      <c r="Y7990" t="s">
        <v>26</v>
      </c>
    </row>
    <row r="7991" spans="1:25" x14ac:dyDescent="0.4">
      <c r="A7991" t="s">
        <v>464</v>
      </c>
      <c r="B7991" s="2">
        <f ca="1">TODAY()+OpportunityTbl[[#This Row],[CreatedOn_DaysFromToday]]</f>
        <v>44522</v>
      </c>
      <c r="C7991" s="2">
        <f ca="1">TODAY()+OpportunityTbl[[#This Row],[EstCloseDate_DaysFromToday]]</f>
        <v>44561</v>
      </c>
      <c r="D7991">
        <f ca="1">IF(OpportunityTbl[[#This Row],[statecode]]=0,"",OpportunityTbl[[#This Row],[Estimated Close Date]])</f>
        <v>44561</v>
      </c>
      <c r="E7991" s="14">
        <v>-588</v>
      </c>
      <c r="F7991" s="14">
        <v>-549</v>
      </c>
      <c r="G7991" t="s">
        <v>27</v>
      </c>
      <c r="H7991" t="s">
        <v>28</v>
      </c>
      <c r="I7991">
        <v>2</v>
      </c>
      <c r="J7991">
        <v>4</v>
      </c>
      <c r="K7991" t="s">
        <v>11815</v>
      </c>
      <c r="L7991" t="s">
        <v>12234</v>
      </c>
      <c r="M7991" t="s">
        <v>22</v>
      </c>
      <c r="N7991" t="s">
        <v>31</v>
      </c>
      <c r="O7991" t="s">
        <v>29</v>
      </c>
      <c r="P7991" t="s">
        <v>419</v>
      </c>
      <c r="Q7991" s="13">
        <v>1465</v>
      </c>
      <c r="S7991" s="1">
        <v>0.1</v>
      </c>
      <c r="T7991" t="s">
        <v>23</v>
      </c>
      <c r="U7991" t="s">
        <v>97</v>
      </c>
      <c r="V7991" t="b">
        <v>1</v>
      </c>
      <c r="W7991">
        <v>2.5</v>
      </c>
      <c r="X7991" t="s">
        <v>25</v>
      </c>
      <c r="Y7991" t="s">
        <v>26</v>
      </c>
    </row>
    <row r="7992" spans="1:25" x14ac:dyDescent="0.4">
      <c r="A7992" t="s">
        <v>1018</v>
      </c>
      <c r="B7992" s="2">
        <f ca="1">TODAY()+OpportunityTbl[[#This Row],[CreatedOn_DaysFromToday]]</f>
        <v>44522</v>
      </c>
      <c r="C7992" s="2">
        <f ca="1">TODAY()+OpportunityTbl[[#This Row],[EstCloseDate_DaysFromToday]]</f>
        <v>44592</v>
      </c>
      <c r="D7992">
        <f ca="1">IF(OpportunityTbl[[#This Row],[statecode]]=0,"",OpportunityTbl[[#This Row],[Estimated Close Date]])</f>
        <v>44592</v>
      </c>
      <c r="E7992" s="14">
        <v>-588</v>
      </c>
      <c r="F7992" s="14">
        <v>-518</v>
      </c>
      <c r="G7992" t="s">
        <v>27</v>
      </c>
      <c r="H7992" t="s">
        <v>28</v>
      </c>
      <c r="I7992">
        <v>2</v>
      </c>
      <c r="J7992">
        <v>4</v>
      </c>
      <c r="K7992" t="s">
        <v>11739</v>
      </c>
      <c r="L7992" t="s">
        <v>12236</v>
      </c>
      <c r="M7992" t="s">
        <v>22</v>
      </c>
      <c r="N7992" t="s">
        <v>475</v>
      </c>
      <c r="O7992" t="s">
        <v>29</v>
      </c>
      <c r="P7992" t="s">
        <v>541</v>
      </c>
      <c r="Q7992" s="13">
        <v>1685</v>
      </c>
      <c r="S7992" s="1">
        <v>0.1</v>
      </c>
      <c r="T7992" t="s">
        <v>23</v>
      </c>
      <c r="U7992" t="s">
        <v>24</v>
      </c>
      <c r="V7992" t="b">
        <v>0</v>
      </c>
      <c r="W7992">
        <v>2.5</v>
      </c>
      <c r="X7992" t="s">
        <v>25</v>
      </c>
      <c r="Y7992" t="s">
        <v>26</v>
      </c>
    </row>
    <row r="7993" spans="1:25" x14ac:dyDescent="0.4">
      <c r="A7993" t="s">
        <v>2684</v>
      </c>
      <c r="B7993" s="2">
        <f ca="1">TODAY()+OpportunityTbl[[#This Row],[CreatedOn_DaysFromToday]]</f>
        <v>44522</v>
      </c>
      <c r="C7993" s="2">
        <f ca="1">TODAY()+OpportunityTbl[[#This Row],[EstCloseDate_DaysFromToday]]</f>
        <v>44563</v>
      </c>
      <c r="D7993">
        <f ca="1">IF(OpportunityTbl[[#This Row],[statecode]]=0,"",OpportunityTbl[[#This Row],[Estimated Close Date]])</f>
        <v>44563</v>
      </c>
      <c r="E7993" s="14">
        <v>-588</v>
      </c>
      <c r="F7993" s="14">
        <v>-547</v>
      </c>
      <c r="G7993" t="s">
        <v>27</v>
      </c>
      <c r="H7993" t="s">
        <v>28</v>
      </c>
      <c r="I7993">
        <v>2</v>
      </c>
      <c r="J7993">
        <v>4</v>
      </c>
      <c r="K7993" t="s">
        <v>11816</v>
      </c>
      <c r="L7993" t="s">
        <v>12236</v>
      </c>
      <c r="M7993" t="s">
        <v>22</v>
      </c>
      <c r="N7993" t="s">
        <v>2069</v>
      </c>
      <c r="O7993" t="s">
        <v>29</v>
      </c>
      <c r="P7993" t="s">
        <v>2623</v>
      </c>
      <c r="Q7993" s="13">
        <v>2139</v>
      </c>
      <c r="S7993" s="1">
        <v>0.1</v>
      </c>
      <c r="T7993" t="s">
        <v>23</v>
      </c>
      <c r="U7993" t="s">
        <v>97</v>
      </c>
      <c r="V7993" t="b">
        <v>0</v>
      </c>
      <c r="W7993">
        <v>4.5</v>
      </c>
      <c r="X7993" t="s">
        <v>25</v>
      </c>
      <c r="Y7993" t="s">
        <v>26</v>
      </c>
    </row>
    <row r="7994" spans="1:25" x14ac:dyDescent="0.4">
      <c r="A7994" t="s">
        <v>3547</v>
      </c>
      <c r="B7994" s="2">
        <f ca="1">TODAY()+OpportunityTbl[[#This Row],[CreatedOn_DaysFromToday]]</f>
        <v>44522</v>
      </c>
      <c r="C7994" s="2">
        <f ca="1">TODAY()+OpportunityTbl[[#This Row],[EstCloseDate_DaysFromToday]]</f>
        <v>44567</v>
      </c>
      <c r="D7994">
        <f ca="1">IF(OpportunityTbl[[#This Row],[statecode]]=0,"",OpportunityTbl[[#This Row],[Estimated Close Date]])</f>
        <v>44567</v>
      </c>
      <c r="E7994" s="14">
        <v>-588</v>
      </c>
      <c r="F7994" s="14">
        <v>-543</v>
      </c>
      <c r="G7994" t="s">
        <v>27</v>
      </c>
      <c r="H7994" t="s">
        <v>28</v>
      </c>
      <c r="I7994">
        <v>2</v>
      </c>
      <c r="J7994">
        <v>4</v>
      </c>
      <c r="K7994" t="s">
        <v>11814</v>
      </c>
      <c r="L7994" t="s">
        <v>12234</v>
      </c>
      <c r="M7994" t="s">
        <v>22</v>
      </c>
      <c r="N7994" t="s">
        <v>1710</v>
      </c>
      <c r="O7994" t="s">
        <v>29</v>
      </c>
      <c r="P7994" t="s">
        <v>1711</v>
      </c>
      <c r="Q7994" s="13">
        <v>2343</v>
      </c>
      <c r="S7994" s="1">
        <v>0.1</v>
      </c>
      <c r="T7994" t="s">
        <v>23</v>
      </c>
      <c r="U7994" t="s">
        <v>24</v>
      </c>
      <c r="V7994" t="b">
        <v>1</v>
      </c>
      <c r="W7994">
        <v>4</v>
      </c>
      <c r="X7994" t="s">
        <v>25</v>
      </c>
      <c r="Y7994" t="s">
        <v>26</v>
      </c>
    </row>
    <row r="7995" spans="1:25" x14ac:dyDescent="0.4">
      <c r="A7995" t="s">
        <v>6315</v>
      </c>
      <c r="B7995" s="2">
        <f ca="1">TODAY()+OpportunityTbl[[#This Row],[CreatedOn_DaysFromToday]]</f>
        <v>44522</v>
      </c>
      <c r="C7995" s="2">
        <f ca="1">TODAY()+OpportunityTbl[[#This Row],[EstCloseDate_DaysFromToday]]</f>
        <v>44582</v>
      </c>
      <c r="D7995">
        <f ca="1">IF(OpportunityTbl[[#This Row],[statecode]]=0,"",OpportunityTbl[[#This Row],[Estimated Close Date]])</f>
        <v>44582</v>
      </c>
      <c r="E7995" s="14">
        <v>-588</v>
      </c>
      <c r="F7995" s="14">
        <v>-528</v>
      </c>
      <c r="G7995" t="s">
        <v>27</v>
      </c>
      <c r="H7995" t="s">
        <v>28</v>
      </c>
      <c r="I7995">
        <v>2</v>
      </c>
      <c r="J7995">
        <v>4</v>
      </c>
      <c r="K7995" t="s">
        <v>11747</v>
      </c>
      <c r="L7995" t="s">
        <v>12238</v>
      </c>
      <c r="M7995" t="s">
        <v>22</v>
      </c>
      <c r="N7995" t="s">
        <v>518</v>
      </c>
      <c r="O7995" t="s">
        <v>29</v>
      </c>
      <c r="P7995" t="s">
        <v>532</v>
      </c>
      <c r="Q7995" s="13">
        <v>1785</v>
      </c>
      <c r="S7995" s="1">
        <v>0.1</v>
      </c>
      <c r="T7995" t="s">
        <v>23</v>
      </c>
      <c r="U7995" t="s">
        <v>97</v>
      </c>
      <c r="V7995" t="b">
        <v>0</v>
      </c>
      <c r="W7995">
        <v>2</v>
      </c>
      <c r="X7995" t="s">
        <v>25</v>
      </c>
      <c r="Y7995" t="s">
        <v>4916</v>
      </c>
    </row>
    <row r="7996" spans="1:25" x14ac:dyDescent="0.4">
      <c r="A7996" t="s">
        <v>6525</v>
      </c>
      <c r="B7996" s="2">
        <f ca="1">TODAY()+OpportunityTbl[[#This Row],[CreatedOn_DaysFromToday]]</f>
        <v>44522</v>
      </c>
      <c r="C7996" s="2">
        <f ca="1">TODAY()+OpportunityTbl[[#This Row],[EstCloseDate_DaysFromToday]]</f>
        <v>44582</v>
      </c>
      <c r="D7996">
        <f ca="1">IF(OpportunityTbl[[#This Row],[statecode]]=0,"",OpportunityTbl[[#This Row],[Estimated Close Date]])</f>
        <v>44582</v>
      </c>
      <c r="E7996" s="14">
        <v>-588</v>
      </c>
      <c r="F7996" s="14">
        <v>-528</v>
      </c>
      <c r="G7996" t="s">
        <v>27</v>
      </c>
      <c r="H7996" t="s">
        <v>28</v>
      </c>
      <c r="I7996">
        <v>2</v>
      </c>
      <c r="J7996">
        <v>4</v>
      </c>
      <c r="K7996" t="s">
        <v>11739</v>
      </c>
      <c r="L7996" t="s">
        <v>12234</v>
      </c>
      <c r="M7996" t="s">
        <v>22</v>
      </c>
      <c r="N7996" t="s">
        <v>616</v>
      </c>
      <c r="O7996" t="s">
        <v>29</v>
      </c>
      <c r="P7996" t="s">
        <v>620</v>
      </c>
      <c r="Q7996" s="13">
        <v>2010</v>
      </c>
      <c r="S7996" s="1">
        <v>0.1</v>
      </c>
      <c r="T7996" t="s">
        <v>23</v>
      </c>
      <c r="U7996" t="s">
        <v>100</v>
      </c>
      <c r="V7996" t="b">
        <v>1</v>
      </c>
      <c r="W7996">
        <v>2.5</v>
      </c>
      <c r="X7996" t="s">
        <v>25</v>
      </c>
      <c r="Y7996" t="s">
        <v>4890</v>
      </c>
    </row>
    <row r="7997" spans="1:25" x14ac:dyDescent="0.4">
      <c r="A7997" t="s">
        <v>8172</v>
      </c>
      <c r="B7997" s="2">
        <f ca="1">TODAY()+OpportunityTbl[[#This Row],[CreatedOn_DaysFromToday]]</f>
        <v>44522</v>
      </c>
      <c r="C7997" s="2">
        <f ca="1">TODAY()+OpportunityTbl[[#This Row],[EstCloseDate_DaysFromToday]]</f>
        <v>44568</v>
      </c>
      <c r="D7997">
        <f ca="1">IF(OpportunityTbl[[#This Row],[statecode]]=0,"",OpportunityTbl[[#This Row],[Estimated Close Date]])</f>
        <v>44568</v>
      </c>
      <c r="E7997" s="14">
        <v>-588</v>
      </c>
      <c r="F7997" s="14">
        <v>-542</v>
      </c>
      <c r="G7997" t="s">
        <v>7082</v>
      </c>
      <c r="H7997" t="s">
        <v>7082</v>
      </c>
      <c r="I7997">
        <v>1</v>
      </c>
      <c r="J7997">
        <v>3</v>
      </c>
      <c r="K7997" t="s">
        <v>11783</v>
      </c>
      <c r="L7997" t="s">
        <v>12234</v>
      </c>
      <c r="M7997" t="s">
        <v>22</v>
      </c>
      <c r="N7997" t="s">
        <v>31</v>
      </c>
      <c r="O7997" t="s">
        <v>29</v>
      </c>
      <c r="P7997" t="s">
        <v>210</v>
      </c>
      <c r="Q7997" s="13">
        <v>2452</v>
      </c>
      <c r="R7997" s="13">
        <v>2390.6999999999998</v>
      </c>
      <c r="S7997" s="1">
        <v>0.3</v>
      </c>
      <c r="T7997" t="s">
        <v>168</v>
      </c>
      <c r="U7997" t="s">
        <v>97</v>
      </c>
      <c r="V7997" t="b">
        <v>1</v>
      </c>
      <c r="W7997">
        <v>2.5</v>
      </c>
      <c r="X7997" t="s">
        <v>157</v>
      </c>
      <c r="Y7997" t="s">
        <v>4896</v>
      </c>
    </row>
    <row r="7998" spans="1:25" x14ac:dyDescent="0.4">
      <c r="A7998" t="s">
        <v>8358</v>
      </c>
      <c r="B7998" s="2">
        <f ca="1">TODAY()+OpportunityTbl[[#This Row],[CreatedOn_DaysFromToday]]</f>
        <v>44522</v>
      </c>
      <c r="C7998" s="2">
        <f ca="1">TODAY()+OpportunityTbl[[#This Row],[EstCloseDate_DaysFromToday]]</f>
        <v>44595</v>
      </c>
      <c r="D7998">
        <f ca="1">IF(OpportunityTbl[[#This Row],[statecode]]=0,"",OpportunityTbl[[#This Row],[Estimated Close Date]])</f>
        <v>44595</v>
      </c>
      <c r="E7998" s="14">
        <v>-588</v>
      </c>
      <c r="F7998" s="14">
        <v>-515</v>
      </c>
      <c r="G7998" t="s">
        <v>7082</v>
      </c>
      <c r="H7998" t="s">
        <v>7082</v>
      </c>
      <c r="I7998">
        <v>1</v>
      </c>
      <c r="J7998">
        <v>3</v>
      </c>
      <c r="K7998" t="s">
        <v>11736</v>
      </c>
      <c r="L7998" t="s">
        <v>12233</v>
      </c>
      <c r="M7998" t="s">
        <v>22</v>
      </c>
      <c r="N7998" t="s">
        <v>2121</v>
      </c>
      <c r="O7998" t="s">
        <v>29</v>
      </c>
      <c r="P7998" t="s">
        <v>4734</v>
      </c>
      <c r="Q7998" s="13">
        <v>27868</v>
      </c>
      <c r="R7998" s="13">
        <v>26753.279999999999</v>
      </c>
      <c r="S7998" s="1">
        <v>0.9</v>
      </c>
      <c r="T7998" t="s">
        <v>4724</v>
      </c>
      <c r="U7998" t="s">
        <v>24</v>
      </c>
      <c r="V7998" t="b">
        <v>0</v>
      </c>
      <c r="W7998">
        <v>4</v>
      </c>
      <c r="X7998" t="s">
        <v>4732</v>
      </c>
      <c r="Y7998" t="s">
        <v>4892</v>
      </c>
    </row>
    <row r="7999" spans="1:25" x14ac:dyDescent="0.4">
      <c r="A7999" t="s">
        <v>9037</v>
      </c>
      <c r="B7999" s="2">
        <f ca="1">TODAY()+OpportunityTbl[[#This Row],[CreatedOn_DaysFromToday]]</f>
        <v>44522</v>
      </c>
      <c r="C7999" s="2">
        <f ca="1">TODAY()+OpportunityTbl[[#This Row],[EstCloseDate_DaysFromToday]]</f>
        <v>44559</v>
      </c>
      <c r="D7999">
        <f ca="1">IF(OpportunityTbl[[#This Row],[statecode]]=0,"",OpportunityTbl[[#This Row],[Estimated Close Date]])</f>
        <v>44559</v>
      </c>
      <c r="E7999" s="14">
        <v>-588</v>
      </c>
      <c r="F7999" s="14">
        <v>-551</v>
      </c>
      <c r="G7999" t="s">
        <v>7082</v>
      </c>
      <c r="H7999" t="s">
        <v>7082</v>
      </c>
      <c r="I7999">
        <v>1</v>
      </c>
      <c r="J7999">
        <v>3</v>
      </c>
      <c r="K7999" t="s">
        <v>11797</v>
      </c>
      <c r="L7999" t="s">
        <v>12238</v>
      </c>
      <c r="M7999" t="s">
        <v>22</v>
      </c>
      <c r="N7999" t="s">
        <v>31</v>
      </c>
      <c r="O7999" t="s">
        <v>29</v>
      </c>
      <c r="P7999" t="s">
        <v>4742</v>
      </c>
      <c r="Q7999" s="13">
        <v>2806</v>
      </c>
      <c r="R7999" s="13">
        <v>2749.88</v>
      </c>
      <c r="S7999" s="1">
        <v>0.5</v>
      </c>
      <c r="T7999" t="s">
        <v>168</v>
      </c>
      <c r="U7999" t="s">
        <v>100</v>
      </c>
      <c r="V7999" t="b">
        <v>1</v>
      </c>
      <c r="W7999">
        <v>2</v>
      </c>
      <c r="X7999" t="s">
        <v>240</v>
      </c>
      <c r="Y7999" t="s">
        <v>26</v>
      </c>
    </row>
    <row r="8000" spans="1:25" x14ac:dyDescent="0.4">
      <c r="A8000" t="s">
        <v>9914</v>
      </c>
      <c r="B8000" s="2">
        <f ca="1">TODAY()+OpportunityTbl[[#This Row],[CreatedOn_DaysFromToday]]</f>
        <v>44522</v>
      </c>
      <c r="C8000" s="2">
        <f ca="1">TODAY()+OpportunityTbl[[#This Row],[EstCloseDate_DaysFromToday]]</f>
        <v>44577</v>
      </c>
      <c r="D8000">
        <f ca="1">IF(OpportunityTbl[[#This Row],[statecode]]=0,"",OpportunityTbl[[#This Row],[Estimated Close Date]])</f>
        <v>44577</v>
      </c>
      <c r="E8000" s="14">
        <v>-588</v>
      </c>
      <c r="F8000" s="14">
        <v>-533</v>
      </c>
      <c r="G8000" t="s">
        <v>7082</v>
      </c>
      <c r="H8000" t="s">
        <v>7082</v>
      </c>
      <c r="I8000">
        <v>1</v>
      </c>
      <c r="J8000">
        <v>3</v>
      </c>
      <c r="K8000" t="s">
        <v>11722</v>
      </c>
      <c r="L8000" t="s">
        <v>12234</v>
      </c>
      <c r="M8000" t="s">
        <v>22</v>
      </c>
      <c r="N8000" t="s">
        <v>2121</v>
      </c>
      <c r="O8000" t="s">
        <v>29</v>
      </c>
      <c r="P8000" t="s">
        <v>4734</v>
      </c>
      <c r="Q8000" s="13">
        <v>2316</v>
      </c>
      <c r="R8000" s="13">
        <v>2223.36</v>
      </c>
      <c r="S8000" s="1">
        <v>0.9</v>
      </c>
      <c r="T8000" t="s">
        <v>4724</v>
      </c>
      <c r="U8000" t="s">
        <v>24</v>
      </c>
      <c r="V8000" t="b">
        <v>1</v>
      </c>
      <c r="W8000">
        <v>4</v>
      </c>
      <c r="X8000" t="s">
        <v>4732</v>
      </c>
      <c r="Y8000" t="s">
        <v>26</v>
      </c>
    </row>
    <row r="8001" spans="1:25" x14ac:dyDescent="0.4">
      <c r="A8001" t="s">
        <v>71</v>
      </c>
      <c r="B8001" s="2">
        <f ca="1">TODAY()+OpportunityTbl[[#This Row],[CreatedOn_DaysFromToday]]</f>
        <v>44521</v>
      </c>
      <c r="C8001" s="2">
        <f ca="1">TODAY()+OpportunityTbl[[#This Row],[EstCloseDate_DaysFromToday]]</f>
        <v>44561</v>
      </c>
      <c r="D8001">
        <f ca="1">IF(OpportunityTbl[[#This Row],[statecode]]=0,"",OpportunityTbl[[#This Row],[Estimated Close Date]])</f>
        <v>44561</v>
      </c>
      <c r="E8001" s="14">
        <v>-589</v>
      </c>
      <c r="F8001" s="14">
        <v>-549</v>
      </c>
      <c r="G8001" t="s">
        <v>27</v>
      </c>
      <c r="H8001" t="s">
        <v>28</v>
      </c>
      <c r="I8001">
        <v>2</v>
      </c>
      <c r="J8001">
        <v>4</v>
      </c>
      <c r="K8001" t="s">
        <v>11808</v>
      </c>
      <c r="L8001" t="s">
        <v>12234</v>
      </c>
      <c r="M8001" t="s">
        <v>22</v>
      </c>
      <c r="N8001" t="s">
        <v>31</v>
      </c>
      <c r="O8001" t="s">
        <v>29</v>
      </c>
      <c r="P8001" t="s">
        <v>32</v>
      </c>
      <c r="Q8001" s="13">
        <v>2391</v>
      </c>
      <c r="S8001" s="1">
        <v>0.1</v>
      </c>
      <c r="T8001" t="s">
        <v>23</v>
      </c>
      <c r="U8001" t="s">
        <v>24</v>
      </c>
      <c r="V8001" t="b">
        <v>1</v>
      </c>
      <c r="W8001">
        <v>2.5</v>
      </c>
      <c r="X8001" t="s">
        <v>25</v>
      </c>
      <c r="Y8001" t="s">
        <v>26</v>
      </c>
    </row>
    <row r="8002" spans="1:25" x14ac:dyDescent="0.4">
      <c r="A8002" t="s">
        <v>1019</v>
      </c>
      <c r="B8002" s="2">
        <f ca="1">TODAY()+OpportunityTbl[[#This Row],[CreatedOn_DaysFromToday]]</f>
        <v>44521</v>
      </c>
      <c r="C8002" s="2">
        <f ca="1">TODAY()+OpportunityTbl[[#This Row],[EstCloseDate_DaysFromToday]]</f>
        <v>44546</v>
      </c>
      <c r="D8002">
        <f ca="1">IF(OpportunityTbl[[#This Row],[statecode]]=0,"",OpportunityTbl[[#This Row],[Estimated Close Date]])</f>
        <v>44546</v>
      </c>
      <c r="E8002" s="14">
        <v>-589</v>
      </c>
      <c r="F8002" s="14">
        <v>-564</v>
      </c>
      <c r="G8002" t="s">
        <v>27</v>
      </c>
      <c r="H8002" t="s">
        <v>28</v>
      </c>
      <c r="I8002">
        <v>2</v>
      </c>
      <c r="J8002">
        <v>4</v>
      </c>
      <c r="K8002" t="s">
        <v>11835</v>
      </c>
      <c r="L8002" t="s">
        <v>12236</v>
      </c>
      <c r="M8002" t="s">
        <v>22</v>
      </c>
      <c r="N8002" t="s">
        <v>469</v>
      </c>
      <c r="O8002" t="s">
        <v>29</v>
      </c>
      <c r="P8002" t="s">
        <v>705</v>
      </c>
      <c r="Q8002" s="13">
        <v>1680</v>
      </c>
      <c r="S8002" s="1">
        <v>0.1</v>
      </c>
      <c r="T8002" t="s">
        <v>23</v>
      </c>
      <c r="U8002" t="s">
        <v>100</v>
      </c>
      <c r="V8002" t="b">
        <v>1</v>
      </c>
      <c r="W8002">
        <v>2.5</v>
      </c>
      <c r="X8002" t="s">
        <v>25</v>
      </c>
      <c r="Y8002" t="s">
        <v>26</v>
      </c>
    </row>
    <row r="8003" spans="1:25" x14ac:dyDescent="0.4">
      <c r="A8003" t="s">
        <v>1588</v>
      </c>
      <c r="B8003" s="2">
        <f ca="1">TODAY()+OpportunityTbl[[#This Row],[CreatedOn_DaysFromToday]]</f>
        <v>44521</v>
      </c>
      <c r="C8003" s="2">
        <f ca="1">TODAY()+OpportunityTbl[[#This Row],[EstCloseDate_DaysFromToday]]</f>
        <v>44566</v>
      </c>
      <c r="D8003">
        <f ca="1">IF(OpportunityTbl[[#This Row],[statecode]]=0,"",OpportunityTbl[[#This Row],[Estimated Close Date]])</f>
        <v>44566</v>
      </c>
      <c r="E8003" s="14">
        <v>-589</v>
      </c>
      <c r="F8003" s="14">
        <v>-544</v>
      </c>
      <c r="G8003" t="s">
        <v>27</v>
      </c>
      <c r="H8003" t="s">
        <v>28</v>
      </c>
      <c r="I8003">
        <v>2</v>
      </c>
      <c r="J8003">
        <v>4</v>
      </c>
      <c r="K8003" t="s">
        <v>11817</v>
      </c>
      <c r="L8003" t="s">
        <v>12236</v>
      </c>
      <c r="M8003" t="s">
        <v>22</v>
      </c>
      <c r="N8003" t="s">
        <v>518</v>
      </c>
      <c r="O8003" t="s">
        <v>29</v>
      </c>
      <c r="P8003" t="s">
        <v>532</v>
      </c>
      <c r="Q8003" s="13">
        <v>1835</v>
      </c>
      <c r="S8003" s="1">
        <v>0.1</v>
      </c>
      <c r="T8003" t="s">
        <v>23</v>
      </c>
      <c r="U8003" t="s">
        <v>100</v>
      </c>
      <c r="V8003" t="b">
        <v>0</v>
      </c>
      <c r="W8003">
        <v>2.5</v>
      </c>
      <c r="X8003" t="s">
        <v>25</v>
      </c>
      <c r="Y8003" t="s">
        <v>26</v>
      </c>
    </row>
    <row r="8004" spans="1:25" x14ac:dyDescent="0.4">
      <c r="A8004" t="s">
        <v>2604</v>
      </c>
      <c r="B8004" s="2">
        <f ca="1">TODAY()+OpportunityTbl[[#This Row],[CreatedOn_DaysFromToday]]</f>
        <v>44521</v>
      </c>
      <c r="C8004" s="2">
        <f ca="1">TODAY()+OpportunityTbl[[#This Row],[EstCloseDate_DaysFromToday]]</f>
        <v>44557</v>
      </c>
      <c r="D8004">
        <f ca="1">IF(OpportunityTbl[[#This Row],[statecode]]=0,"",OpportunityTbl[[#This Row],[Estimated Close Date]])</f>
        <v>44557</v>
      </c>
      <c r="E8004" s="14">
        <v>-589</v>
      </c>
      <c r="F8004" s="14">
        <v>-553</v>
      </c>
      <c r="G8004" t="s">
        <v>27</v>
      </c>
      <c r="H8004" t="s">
        <v>28</v>
      </c>
      <c r="I8004">
        <v>2</v>
      </c>
      <c r="J8004">
        <v>4</v>
      </c>
      <c r="K8004" t="s">
        <v>11826</v>
      </c>
      <c r="L8004" t="s">
        <v>12238</v>
      </c>
      <c r="M8004" t="s">
        <v>22</v>
      </c>
      <c r="N8004" t="s">
        <v>2069</v>
      </c>
      <c r="O8004" t="s">
        <v>29</v>
      </c>
      <c r="P8004" t="s">
        <v>2084</v>
      </c>
      <c r="Q8004" s="13">
        <v>3315</v>
      </c>
      <c r="S8004" s="1">
        <v>0.1</v>
      </c>
      <c r="T8004" t="s">
        <v>23</v>
      </c>
      <c r="U8004" t="s">
        <v>24</v>
      </c>
      <c r="V8004" t="b">
        <v>1</v>
      </c>
      <c r="W8004">
        <v>4</v>
      </c>
      <c r="X8004" t="s">
        <v>25</v>
      </c>
      <c r="Y8004" t="s">
        <v>26</v>
      </c>
    </row>
    <row r="8005" spans="1:25" x14ac:dyDescent="0.4">
      <c r="A8005" t="s">
        <v>3638</v>
      </c>
      <c r="B8005" s="2">
        <f ca="1">TODAY()+OpportunityTbl[[#This Row],[CreatedOn_DaysFromToday]]</f>
        <v>44521</v>
      </c>
      <c r="C8005" s="2">
        <f ca="1">TODAY()+OpportunityTbl[[#This Row],[EstCloseDate_DaysFromToday]]</f>
        <v>44575</v>
      </c>
      <c r="D8005">
        <f ca="1">IF(OpportunityTbl[[#This Row],[statecode]]=0,"",OpportunityTbl[[#This Row],[Estimated Close Date]])</f>
        <v>44575</v>
      </c>
      <c r="E8005" s="14">
        <v>-589</v>
      </c>
      <c r="F8005" s="14">
        <v>-535</v>
      </c>
      <c r="G8005" t="s">
        <v>27</v>
      </c>
      <c r="H8005" t="s">
        <v>28</v>
      </c>
      <c r="I8005">
        <v>2</v>
      </c>
      <c r="J8005">
        <v>4</v>
      </c>
      <c r="K8005" t="s">
        <v>11821</v>
      </c>
      <c r="L8005" t="s">
        <v>12239</v>
      </c>
      <c r="M8005" t="s">
        <v>22</v>
      </c>
      <c r="N8005" t="s">
        <v>31</v>
      </c>
      <c r="O8005" t="s">
        <v>29</v>
      </c>
      <c r="P8005" t="s">
        <v>32</v>
      </c>
      <c r="Q8005" s="13">
        <v>7844</v>
      </c>
      <c r="S8005" s="1">
        <v>0.1</v>
      </c>
      <c r="T8005" t="s">
        <v>23</v>
      </c>
      <c r="U8005" t="s">
        <v>97</v>
      </c>
      <c r="V8005" t="b">
        <v>0</v>
      </c>
      <c r="W8005">
        <v>2</v>
      </c>
      <c r="X8005" t="s">
        <v>25</v>
      </c>
      <c r="Y8005" t="s">
        <v>26</v>
      </c>
    </row>
    <row r="8006" spans="1:25" x14ac:dyDescent="0.4">
      <c r="A8006" t="s">
        <v>3736</v>
      </c>
      <c r="B8006" s="2">
        <f ca="1">TODAY()+OpportunityTbl[[#This Row],[CreatedOn_DaysFromToday]]</f>
        <v>44521</v>
      </c>
      <c r="C8006" s="2">
        <f ca="1">TODAY()+OpportunityTbl[[#This Row],[EstCloseDate_DaysFromToday]]</f>
        <v>44565</v>
      </c>
      <c r="D8006">
        <f ca="1">IF(OpportunityTbl[[#This Row],[statecode]]=0,"",OpportunityTbl[[#This Row],[Estimated Close Date]])</f>
        <v>44565</v>
      </c>
      <c r="E8006" s="14">
        <v>-589</v>
      </c>
      <c r="F8006" s="14">
        <v>-545</v>
      </c>
      <c r="G8006" t="s">
        <v>27</v>
      </c>
      <c r="H8006" t="s">
        <v>28</v>
      </c>
      <c r="I8006">
        <v>2</v>
      </c>
      <c r="J8006">
        <v>4</v>
      </c>
      <c r="K8006" t="s">
        <v>11797</v>
      </c>
      <c r="L8006" t="s">
        <v>12238</v>
      </c>
      <c r="M8006" t="s">
        <v>22</v>
      </c>
      <c r="N8006" t="s">
        <v>31</v>
      </c>
      <c r="O8006" t="s">
        <v>29</v>
      </c>
      <c r="P8006" t="s">
        <v>210</v>
      </c>
      <c r="Q8006" s="13">
        <v>2045</v>
      </c>
      <c r="S8006" s="1">
        <v>0.1</v>
      </c>
      <c r="T8006" t="s">
        <v>23</v>
      </c>
      <c r="U8006" t="s">
        <v>24</v>
      </c>
      <c r="V8006" t="b">
        <v>1</v>
      </c>
      <c r="W8006">
        <v>2</v>
      </c>
      <c r="X8006" t="s">
        <v>25</v>
      </c>
      <c r="Y8006" t="s">
        <v>26</v>
      </c>
    </row>
    <row r="8007" spans="1:25" x14ac:dyDescent="0.4">
      <c r="A8007" t="s">
        <v>3822</v>
      </c>
      <c r="B8007" s="2">
        <f ca="1">TODAY()+OpportunityTbl[[#This Row],[CreatedOn_DaysFromToday]]</f>
        <v>44521</v>
      </c>
      <c r="C8007" s="2">
        <f ca="1">TODAY()+OpportunityTbl[[#This Row],[EstCloseDate_DaysFromToday]]</f>
        <v>44565</v>
      </c>
      <c r="D8007">
        <f ca="1">IF(OpportunityTbl[[#This Row],[statecode]]=0,"",OpportunityTbl[[#This Row],[Estimated Close Date]])</f>
        <v>44565</v>
      </c>
      <c r="E8007" s="14">
        <v>-589</v>
      </c>
      <c r="F8007" s="14">
        <v>-545</v>
      </c>
      <c r="G8007" t="s">
        <v>27</v>
      </c>
      <c r="H8007" t="s">
        <v>28</v>
      </c>
      <c r="I8007">
        <v>2</v>
      </c>
      <c r="J8007">
        <v>4</v>
      </c>
      <c r="K8007" t="s">
        <v>11821</v>
      </c>
      <c r="L8007" t="s">
        <v>12239</v>
      </c>
      <c r="M8007" t="s">
        <v>22</v>
      </c>
      <c r="N8007" t="s">
        <v>518</v>
      </c>
      <c r="O8007" t="s">
        <v>29</v>
      </c>
      <c r="P8007" t="s">
        <v>519</v>
      </c>
      <c r="Q8007" s="13">
        <v>6001</v>
      </c>
      <c r="S8007" s="1">
        <v>0.1</v>
      </c>
      <c r="T8007" t="s">
        <v>23</v>
      </c>
      <c r="U8007" t="s">
        <v>24</v>
      </c>
      <c r="V8007" t="b">
        <v>1</v>
      </c>
      <c r="W8007">
        <v>2</v>
      </c>
      <c r="X8007" t="s">
        <v>25</v>
      </c>
      <c r="Y8007" t="s">
        <v>26</v>
      </c>
    </row>
    <row r="8008" spans="1:25" x14ac:dyDescent="0.4">
      <c r="A8008" t="s">
        <v>4050</v>
      </c>
      <c r="B8008" s="2">
        <f ca="1">TODAY()+OpportunityTbl[[#This Row],[CreatedOn_DaysFromToday]]</f>
        <v>44521</v>
      </c>
      <c r="C8008" s="2">
        <f ca="1">TODAY()+OpportunityTbl[[#This Row],[EstCloseDate_DaysFromToday]]</f>
        <v>44599</v>
      </c>
      <c r="D8008">
        <f ca="1">IF(OpportunityTbl[[#This Row],[statecode]]=0,"",OpportunityTbl[[#This Row],[Estimated Close Date]])</f>
        <v>44599</v>
      </c>
      <c r="E8008" s="14">
        <v>-589</v>
      </c>
      <c r="F8008" s="14">
        <v>-511</v>
      </c>
      <c r="G8008" t="s">
        <v>27</v>
      </c>
      <c r="H8008" t="s">
        <v>28</v>
      </c>
      <c r="I8008">
        <v>2</v>
      </c>
      <c r="J8008">
        <v>4</v>
      </c>
      <c r="K8008" t="s">
        <v>11722</v>
      </c>
      <c r="L8008" t="s">
        <v>12239</v>
      </c>
      <c r="M8008" t="s">
        <v>22</v>
      </c>
      <c r="N8008" t="s">
        <v>779</v>
      </c>
      <c r="O8008" t="s">
        <v>29</v>
      </c>
      <c r="P8008" t="s">
        <v>780</v>
      </c>
      <c r="Q8008" s="13">
        <v>5362</v>
      </c>
      <c r="S8008" s="1">
        <v>0.1</v>
      </c>
      <c r="T8008" t="s">
        <v>23</v>
      </c>
      <c r="U8008" t="s">
        <v>24</v>
      </c>
      <c r="V8008" t="b">
        <v>0</v>
      </c>
      <c r="W8008">
        <v>2</v>
      </c>
      <c r="X8008" t="s">
        <v>25</v>
      </c>
      <c r="Y8008" t="s">
        <v>26</v>
      </c>
    </row>
    <row r="8009" spans="1:25" x14ac:dyDescent="0.4">
      <c r="A8009" t="s">
        <v>7307</v>
      </c>
      <c r="B8009" s="2">
        <f ca="1">TODAY()+OpportunityTbl[[#This Row],[CreatedOn_DaysFromToday]]</f>
        <v>44521</v>
      </c>
      <c r="C8009" s="2">
        <f ca="1">TODAY()+OpportunityTbl[[#This Row],[EstCloseDate_DaysFromToday]]</f>
        <v>44598</v>
      </c>
      <c r="D8009">
        <f ca="1">IF(OpportunityTbl[[#This Row],[statecode]]=0,"",OpportunityTbl[[#This Row],[Estimated Close Date]])</f>
        <v>44598</v>
      </c>
      <c r="E8009" s="14">
        <v>-589</v>
      </c>
      <c r="F8009" s="14">
        <v>-512</v>
      </c>
      <c r="G8009" t="s">
        <v>7082</v>
      </c>
      <c r="H8009" t="s">
        <v>7082</v>
      </c>
      <c r="I8009">
        <v>1</v>
      </c>
      <c r="J8009">
        <v>3</v>
      </c>
      <c r="K8009" t="s">
        <v>11754</v>
      </c>
      <c r="L8009" t="s">
        <v>12237</v>
      </c>
      <c r="M8009" t="s">
        <v>22</v>
      </c>
      <c r="N8009" t="s">
        <v>1727</v>
      </c>
      <c r="O8009" t="s">
        <v>29</v>
      </c>
      <c r="P8009" t="s">
        <v>1849</v>
      </c>
      <c r="Q8009" s="13">
        <v>3901</v>
      </c>
      <c r="R8009" s="13">
        <v>3725.45</v>
      </c>
      <c r="S8009" s="1">
        <v>0.3</v>
      </c>
      <c r="T8009" t="s">
        <v>168</v>
      </c>
      <c r="U8009" t="s">
        <v>24</v>
      </c>
      <c r="V8009" t="b">
        <v>1</v>
      </c>
      <c r="W8009">
        <v>4.5</v>
      </c>
      <c r="X8009" t="s">
        <v>157</v>
      </c>
      <c r="Y8009" t="s">
        <v>4916</v>
      </c>
    </row>
    <row r="8010" spans="1:25" x14ac:dyDescent="0.4">
      <c r="A8010" t="s">
        <v>7940</v>
      </c>
      <c r="B8010" s="2">
        <f ca="1">TODAY()+OpportunityTbl[[#This Row],[CreatedOn_DaysFromToday]]</f>
        <v>44521</v>
      </c>
      <c r="C8010" s="2">
        <f ca="1">TODAY()+OpportunityTbl[[#This Row],[EstCloseDate_DaysFromToday]]</f>
        <v>44564</v>
      </c>
      <c r="D8010">
        <f ca="1">IF(OpportunityTbl[[#This Row],[statecode]]=0,"",OpportunityTbl[[#This Row],[Estimated Close Date]])</f>
        <v>44564</v>
      </c>
      <c r="E8010" s="14">
        <v>-589</v>
      </c>
      <c r="F8010" s="14">
        <v>-546</v>
      </c>
      <c r="G8010" t="s">
        <v>7082</v>
      </c>
      <c r="H8010" t="s">
        <v>7082</v>
      </c>
      <c r="I8010">
        <v>1</v>
      </c>
      <c r="J8010">
        <v>3</v>
      </c>
      <c r="K8010" t="s">
        <v>11836</v>
      </c>
      <c r="L8010" t="s">
        <v>12234</v>
      </c>
      <c r="M8010" t="s">
        <v>22</v>
      </c>
      <c r="N8010" t="s">
        <v>469</v>
      </c>
      <c r="O8010" t="s">
        <v>29</v>
      </c>
      <c r="P8010" t="s">
        <v>470</v>
      </c>
      <c r="Q8010" s="13">
        <v>2227</v>
      </c>
      <c r="R8010" s="13">
        <v>2171.3200000000002</v>
      </c>
      <c r="S8010" s="1">
        <v>0.3</v>
      </c>
      <c r="T8010" t="s">
        <v>168</v>
      </c>
      <c r="U8010" t="s">
        <v>97</v>
      </c>
      <c r="V8010" t="b">
        <v>1</v>
      </c>
      <c r="W8010">
        <v>2.5</v>
      </c>
      <c r="X8010" t="s">
        <v>157</v>
      </c>
      <c r="Y8010" t="s">
        <v>4890</v>
      </c>
    </row>
    <row r="8011" spans="1:25" x14ac:dyDescent="0.4">
      <c r="A8011" t="s">
        <v>8280</v>
      </c>
      <c r="B8011" s="2">
        <f ca="1">TODAY()+OpportunityTbl[[#This Row],[CreatedOn_DaysFromToday]]</f>
        <v>44521</v>
      </c>
      <c r="C8011" s="2">
        <f ca="1">TODAY()+OpportunityTbl[[#This Row],[EstCloseDate_DaysFromToday]]</f>
        <v>44586</v>
      </c>
      <c r="D8011">
        <f ca="1">IF(OpportunityTbl[[#This Row],[statecode]]=0,"",OpportunityTbl[[#This Row],[Estimated Close Date]])</f>
        <v>44586</v>
      </c>
      <c r="E8011" s="14">
        <v>-589</v>
      </c>
      <c r="F8011" s="14">
        <v>-524</v>
      </c>
      <c r="G8011" t="s">
        <v>7082</v>
      </c>
      <c r="H8011" t="s">
        <v>7082</v>
      </c>
      <c r="I8011">
        <v>1</v>
      </c>
      <c r="J8011">
        <v>3</v>
      </c>
      <c r="K8011" t="s">
        <v>11736</v>
      </c>
      <c r="L8011" t="s">
        <v>12236</v>
      </c>
      <c r="M8011" t="s">
        <v>22</v>
      </c>
      <c r="N8011" t="s">
        <v>2121</v>
      </c>
      <c r="O8011" t="s">
        <v>29</v>
      </c>
      <c r="P8011" t="s">
        <v>4734</v>
      </c>
      <c r="Q8011" s="13">
        <v>3747</v>
      </c>
      <c r="R8011" s="13">
        <v>3597.12</v>
      </c>
      <c r="S8011" s="1">
        <v>0.9</v>
      </c>
      <c r="T8011" t="s">
        <v>4724</v>
      </c>
      <c r="U8011" t="s">
        <v>100</v>
      </c>
      <c r="V8011" t="b">
        <v>0</v>
      </c>
      <c r="W8011">
        <v>4</v>
      </c>
      <c r="X8011" t="s">
        <v>4732</v>
      </c>
      <c r="Y8011" t="s">
        <v>4914</v>
      </c>
    </row>
    <row r="8012" spans="1:25" x14ac:dyDescent="0.4">
      <c r="A8012" t="s">
        <v>9915</v>
      </c>
      <c r="B8012" s="2">
        <f ca="1">TODAY()+OpportunityTbl[[#This Row],[CreatedOn_DaysFromToday]]</f>
        <v>44521</v>
      </c>
      <c r="C8012" s="2">
        <f ca="1">TODAY()+OpportunityTbl[[#This Row],[EstCloseDate_DaysFromToday]]</f>
        <v>44576</v>
      </c>
      <c r="D8012">
        <f ca="1">IF(OpportunityTbl[[#This Row],[statecode]]=0,"",OpportunityTbl[[#This Row],[Estimated Close Date]])</f>
        <v>44576</v>
      </c>
      <c r="E8012" s="14">
        <v>-589</v>
      </c>
      <c r="F8012" s="14">
        <v>-534</v>
      </c>
      <c r="G8012" t="s">
        <v>7082</v>
      </c>
      <c r="H8012" t="s">
        <v>7082</v>
      </c>
      <c r="I8012">
        <v>1</v>
      </c>
      <c r="J8012">
        <v>3</v>
      </c>
      <c r="K8012" t="s">
        <v>11822</v>
      </c>
      <c r="L8012" t="s">
        <v>12236</v>
      </c>
      <c r="M8012" t="s">
        <v>22</v>
      </c>
      <c r="N8012" t="s">
        <v>2121</v>
      </c>
      <c r="O8012" t="s">
        <v>29</v>
      </c>
      <c r="P8012" t="s">
        <v>4734</v>
      </c>
      <c r="Q8012" s="13">
        <v>2748</v>
      </c>
      <c r="R8012" s="13">
        <v>2638.08</v>
      </c>
      <c r="S8012" s="1">
        <v>0.9</v>
      </c>
      <c r="T8012" t="s">
        <v>4724</v>
      </c>
      <c r="U8012" t="s">
        <v>24</v>
      </c>
      <c r="V8012" t="b">
        <v>1</v>
      </c>
      <c r="W8012">
        <v>4</v>
      </c>
      <c r="X8012" t="s">
        <v>4732</v>
      </c>
      <c r="Y8012" t="s">
        <v>26</v>
      </c>
    </row>
    <row r="8013" spans="1:25" x14ac:dyDescent="0.4">
      <c r="A8013" t="s">
        <v>2685</v>
      </c>
      <c r="B8013" s="2">
        <f ca="1">TODAY()+OpportunityTbl[[#This Row],[CreatedOn_DaysFromToday]]</f>
        <v>44520</v>
      </c>
      <c r="C8013" s="2">
        <f ca="1">TODAY()+OpportunityTbl[[#This Row],[EstCloseDate_DaysFromToday]]</f>
        <v>44548</v>
      </c>
      <c r="D8013">
        <f ca="1">IF(OpportunityTbl[[#This Row],[statecode]]=0,"",OpportunityTbl[[#This Row],[Estimated Close Date]])</f>
        <v>44548</v>
      </c>
      <c r="E8013" s="14">
        <v>-590</v>
      </c>
      <c r="F8013" s="14">
        <v>-562</v>
      </c>
      <c r="G8013" t="s">
        <v>27</v>
      </c>
      <c r="H8013" t="s">
        <v>28</v>
      </c>
      <c r="I8013">
        <v>2</v>
      </c>
      <c r="J8013">
        <v>4</v>
      </c>
      <c r="K8013" t="s">
        <v>11837</v>
      </c>
      <c r="L8013" t="s">
        <v>12241</v>
      </c>
      <c r="M8013" t="s">
        <v>22</v>
      </c>
      <c r="N8013" t="s">
        <v>2069</v>
      </c>
      <c r="O8013" t="s">
        <v>29</v>
      </c>
      <c r="P8013" t="s">
        <v>2623</v>
      </c>
      <c r="Q8013" s="13">
        <v>22034</v>
      </c>
      <c r="S8013" s="1">
        <v>0.1</v>
      </c>
      <c r="T8013" t="s">
        <v>23</v>
      </c>
      <c r="U8013" t="s">
        <v>24</v>
      </c>
      <c r="V8013" t="b">
        <v>1</v>
      </c>
      <c r="W8013">
        <v>5.5</v>
      </c>
      <c r="X8013" t="s">
        <v>25</v>
      </c>
      <c r="Y8013" t="s">
        <v>26</v>
      </c>
    </row>
    <row r="8014" spans="1:25" x14ac:dyDescent="0.4">
      <c r="A8014" t="s">
        <v>3161</v>
      </c>
      <c r="B8014" s="2">
        <f ca="1">TODAY()+OpportunityTbl[[#This Row],[CreatedOn_DaysFromToday]]</f>
        <v>44520</v>
      </c>
      <c r="C8014" s="2">
        <f ca="1">TODAY()+OpportunityTbl[[#This Row],[EstCloseDate_DaysFromToday]]</f>
        <v>44565</v>
      </c>
      <c r="D8014">
        <f ca="1">IF(OpportunityTbl[[#This Row],[statecode]]=0,"",OpportunityTbl[[#This Row],[Estimated Close Date]])</f>
        <v>44565</v>
      </c>
      <c r="E8014" s="14">
        <v>-590</v>
      </c>
      <c r="F8014" s="14">
        <v>-545</v>
      </c>
      <c r="G8014" t="s">
        <v>27</v>
      </c>
      <c r="H8014" t="s">
        <v>28</v>
      </c>
      <c r="I8014">
        <v>2</v>
      </c>
      <c r="J8014">
        <v>4</v>
      </c>
      <c r="K8014" t="s">
        <v>11828</v>
      </c>
      <c r="L8014" t="s">
        <v>12234</v>
      </c>
      <c r="M8014" t="s">
        <v>22</v>
      </c>
      <c r="N8014" t="s">
        <v>1710</v>
      </c>
      <c r="O8014" t="s">
        <v>29</v>
      </c>
      <c r="P8014" t="s">
        <v>2207</v>
      </c>
      <c r="Q8014" s="13">
        <v>2051</v>
      </c>
      <c r="S8014" s="1">
        <v>0.1</v>
      </c>
      <c r="T8014" t="s">
        <v>23</v>
      </c>
      <c r="U8014" t="s">
        <v>24</v>
      </c>
      <c r="V8014" t="b">
        <v>1</v>
      </c>
      <c r="W8014">
        <v>4</v>
      </c>
      <c r="X8014" t="s">
        <v>25</v>
      </c>
      <c r="Y8014" t="s">
        <v>26</v>
      </c>
    </row>
    <row r="8015" spans="1:25" x14ac:dyDescent="0.4">
      <c r="A8015" t="s">
        <v>5667</v>
      </c>
      <c r="B8015" s="2">
        <f ca="1">TODAY()+OpportunityTbl[[#This Row],[CreatedOn_DaysFromToday]]</f>
        <v>44520</v>
      </c>
      <c r="C8015" s="2">
        <f ca="1">TODAY()+OpportunityTbl[[#This Row],[EstCloseDate_DaysFromToday]]</f>
        <v>44616</v>
      </c>
      <c r="D8015">
        <f ca="1">IF(OpportunityTbl[[#This Row],[statecode]]=0,"",OpportunityTbl[[#This Row],[Estimated Close Date]])</f>
        <v>44616</v>
      </c>
      <c r="E8015" s="14">
        <v>-590</v>
      </c>
      <c r="F8015" s="14">
        <v>-494</v>
      </c>
      <c r="G8015" t="s">
        <v>27</v>
      </c>
      <c r="H8015" t="s">
        <v>28</v>
      </c>
      <c r="I8015">
        <v>2</v>
      </c>
      <c r="J8015">
        <v>4</v>
      </c>
      <c r="K8015" t="s">
        <v>11698</v>
      </c>
      <c r="L8015" t="s">
        <v>12237</v>
      </c>
      <c r="M8015" t="s">
        <v>22</v>
      </c>
      <c r="N8015" t="s">
        <v>616</v>
      </c>
      <c r="O8015" t="s">
        <v>29</v>
      </c>
      <c r="P8015" t="s">
        <v>617</v>
      </c>
      <c r="Q8015" s="13">
        <v>5214</v>
      </c>
      <c r="S8015" s="1">
        <v>0.3</v>
      </c>
      <c r="T8015" t="s">
        <v>168</v>
      </c>
      <c r="U8015" t="s">
        <v>97</v>
      </c>
      <c r="V8015" t="b">
        <v>0</v>
      </c>
      <c r="W8015">
        <v>3.5</v>
      </c>
      <c r="X8015" t="s">
        <v>157</v>
      </c>
      <c r="Y8015" t="s">
        <v>4905</v>
      </c>
    </row>
    <row r="8016" spans="1:25" x14ac:dyDescent="0.4">
      <c r="A8016" t="s">
        <v>5794</v>
      </c>
      <c r="B8016" s="2">
        <f ca="1">TODAY()+OpportunityTbl[[#This Row],[CreatedOn_DaysFromToday]]</f>
        <v>44520</v>
      </c>
      <c r="C8016" s="2">
        <f ca="1">TODAY()+OpportunityTbl[[#This Row],[EstCloseDate_DaysFromToday]]</f>
        <v>44563</v>
      </c>
      <c r="D8016">
        <f ca="1">IF(OpportunityTbl[[#This Row],[statecode]]=0,"",OpportunityTbl[[#This Row],[Estimated Close Date]])</f>
        <v>44563</v>
      </c>
      <c r="E8016" s="14">
        <v>-590</v>
      </c>
      <c r="F8016" s="14">
        <v>-547</v>
      </c>
      <c r="G8016" t="s">
        <v>27</v>
      </c>
      <c r="H8016" t="s">
        <v>28</v>
      </c>
      <c r="I8016">
        <v>2</v>
      </c>
      <c r="J8016">
        <v>4</v>
      </c>
      <c r="K8016" t="s">
        <v>11838</v>
      </c>
      <c r="L8016" t="s">
        <v>12239</v>
      </c>
      <c r="M8016" t="s">
        <v>22</v>
      </c>
      <c r="N8016" t="s">
        <v>1710</v>
      </c>
      <c r="O8016" t="s">
        <v>29</v>
      </c>
      <c r="P8016" t="s">
        <v>1713</v>
      </c>
      <c r="Q8016" s="13">
        <v>9053</v>
      </c>
      <c r="S8016" s="1">
        <v>0.1</v>
      </c>
      <c r="T8016" t="s">
        <v>23</v>
      </c>
      <c r="U8016" t="s">
        <v>24</v>
      </c>
      <c r="V8016" t="b">
        <v>1</v>
      </c>
      <c r="W8016">
        <v>3.5</v>
      </c>
      <c r="X8016" t="s">
        <v>25</v>
      </c>
      <c r="Y8016" t="s">
        <v>4899</v>
      </c>
    </row>
    <row r="8017" spans="1:25" x14ac:dyDescent="0.4">
      <c r="A8017" t="s">
        <v>6416</v>
      </c>
      <c r="B8017" s="2">
        <f ca="1">TODAY()+OpportunityTbl[[#This Row],[CreatedOn_DaysFromToday]]</f>
        <v>44520</v>
      </c>
      <c r="C8017" s="2">
        <f ca="1">TODAY()+OpportunityTbl[[#This Row],[EstCloseDate_DaysFromToday]]</f>
        <v>44564</v>
      </c>
      <c r="D8017">
        <f ca="1">IF(OpportunityTbl[[#This Row],[statecode]]=0,"",OpportunityTbl[[#This Row],[Estimated Close Date]])</f>
        <v>44564</v>
      </c>
      <c r="E8017" s="14">
        <v>-590</v>
      </c>
      <c r="F8017" s="14">
        <v>-546</v>
      </c>
      <c r="G8017" t="s">
        <v>27</v>
      </c>
      <c r="H8017" t="s">
        <v>28</v>
      </c>
      <c r="I8017">
        <v>2</v>
      </c>
      <c r="J8017">
        <v>4</v>
      </c>
      <c r="K8017" t="s">
        <v>11839</v>
      </c>
      <c r="L8017" t="s">
        <v>12239</v>
      </c>
      <c r="M8017" t="s">
        <v>22</v>
      </c>
      <c r="N8017" t="s">
        <v>518</v>
      </c>
      <c r="O8017" t="s">
        <v>29</v>
      </c>
      <c r="P8017" t="s">
        <v>532</v>
      </c>
      <c r="Q8017" s="13">
        <v>8716</v>
      </c>
      <c r="S8017" s="1">
        <v>0.1</v>
      </c>
      <c r="T8017" t="s">
        <v>23</v>
      </c>
      <c r="U8017" t="s">
        <v>24</v>
      </c>
      <c r="V8017" t="b">
        <v>1</v>
      </c>
      <c r="W8017">
        <v>2</v>
      </c>
      <c r="X8017" t="s">
        <v>25</v>
      </c>
      <c r="Y8017" t="s">
        <v>4926</v>
      </c>
    </row>
    <row r="8018" spans="1:25" x14ac:dyDescent="0.4">
      <c r="A8018" t="s">
        <v>6835</v>
      </c>
      <c r="B8018" s="2">
        <f ca="1">TODAY()+OpportunityTbl[[#This Row],[CreatedOn_DaysFromToday]]</f>
        <v>44520</v>
      </c>
      <c r="C8018" s="2">
        <f ca="1">TODAY()+OpportunityTbl[[#This Row],[EstCloseDate_DaysFromToday]]</f>
        <v>44580</v>
      </c>
      <c r="D8018">
        <f ca="1">IF(OpportunityTbl[[#This Row],[statecode]]=0,"",OpportunityTbl[[#This Row],[Estimated Close Date]])</f>
        <v>44580</v>
      </c>
      <c r="E8018" s="14">
        <v>-590</v>
      </c>
      <c r="F8018" s="14">
        <v>-530</v>
      </c>
      <c r="G8018" t="s">
        <v>27</v>
      </c>
      <c r="H8018" t="s">
        <v>28</v>
      </c>
      <c r="I8018">
        <v>2</v>
      </c>
      <c r="J8018">
        <v>4</v>
      </c>
      <c r="K8018" t="s">
        <v>11722</v>
      </c>
      <c r="L8018" t="s">
        <v>12234</v>
      </c>
      <c r="M8018" t="s">
        <v>22</v>
      </c>
      <c r="N8018" t="s">
        <v>518</v>
      </c>
      <c r="O8018" t="s">
        <v>29</v>
      </c>
      <c r="P8018" t="s">
        <v>523</v>
      </c>
      <c r="Q8018" s="13">
        <v>2224</v>
      </c>
      <c r="S8018" s="1">
        <v>0.1</v>
      </c>
      <c r="T8018" t="s">
        <v>23</v>
      </c>
      <c r="U8018" t="s">
        <v>97</v>
      </c>
      <c r="V8018" t="b">
        <v>0</v>
      </c>
      <c r="W8018">
        <v>2.5</v>
      </c>
      <c r="X8018" t="s">
        <v>25</v>
      </c>
      <c r="Y8018" t="s">
        <v>4926</v>
      </c>
    </row>
    <row r="8019" spans="1:25" x14ac:dyDescent="0.4">
      <c r="A8019" t="s">
        <v>6836</v>
      </c>
      <c r="B8019" s="2">
        <f ca="1">TODAY()+OpportunityTbl[[#This Row],[CreatedOn_DaysFromToday]]</f>
        <v>44520</v>
      </c>
      <c r="C8019" s="2">
        <f ca="1">TODAY()+OpportunityTbl[[#This Row],[EstCloseDate_DaysFromToday]]</f>
        <v>44565</v>
      </c>
      <c r="D8019">
        <f ca="1">IF(OpportunityTbl[[#This Row],[statecode]]=0,"",OpportunityTbl[[#This Row],[Estimated Close Date]])</f>
        <v>44565</v>
      </c>
      <c r="E8019" s="14">
        <v>-590</v>
      </c>
      <c r="F8019" s="14">
        <v>-545</v>
      </c>
      <c r="G8019" t="s">
        <v>27</v>
      </c>
      <c r="H8019" t="s">
        <v>28</v>
      </c>
      <c r="I8019">
        <v>2</v>
      </c>
      <c r="J8019">
        <v>4</v>
      </c>
      <c r="K8019" t="s">
        <v>11783</v>
      </c>
      <c r="L8019" t="s">
        <v>12234</v>
      </c>
      <c r="M8019" t="s">
        <v>22</v>
      </c>
      <c r="N8019" t="s">
        <v>518</v>
      </c>
      <c r="O8019" t="s">
        <v>29</v>
      </c>
      <c r="P8019" t="s">
        <v>529</v>
      </c>
      <c r="Q8019" s="13">
        <v>1785</v>
      </c>
      <c r="S8019" s="1">
        <v>0.1</v>
      </c>
      <c r="T8019" t="s">
        <v>23</v>
      </c>
      <c r="U8019" t="s">
        <v>97</v>
      </c>
      <c r="V8019" t="b">
        <v>1</v>
      </c>
      <c r="W8019">
        <v>2.5</v>
      </c>
      <c r="X8019" t="s">
        <v>25</v>
      </c>
      <c r="Y8019" t="s">
        <v>4899</v>
      </c>
    </row>
    <row r="8020" spans="1:25" x14ac:dyDescent="0.4">
      <c r="A8020" t="s">
        <v>6986</v>
      </c>
      <c r="B8020" s="2">
        <f ca="1">TODAY()+OpportunityTbl[[#This Row],[CreatedOn_DaysFromToday]]</f>
        <v>44520</v>
      </c>
      <c r="C8020" s="2">
        <f ca="1">TODAY()+OpportunityTbl[[#This Row],[EstCloseDate_DaysFromToday]]</f>
        <v>44580</v>
      </c>
      <c r="D8020">
        <f ca="1">IF(OpportunityTbl[[#This Row],[statecode]]=0,"",OpportunityTbl[[#This Row],[Estimated Close Date]])</f>
        <v>44580</v>
      </c>
      <c r="E8020" s="14">
        <v>-590</v>
      </c>
      <c r="F8020" s="14">
        <v>-530</v>
      </c>
      <c r="G8020" t="s">
        <v>27</v>
      </c>
      <c r="H8020" t="s">
        <v>28</v>
      </c>
      <c r="I8020">
        <v>2</v>
      </c>
      <c r="J8020">
        <v>4</v>
      </c>
      <c r="K8020" t="s">
        <v>11734</v>
      </c>
      <c r="L8020" t="s">
        <v>12235</v>
      </c>
      <c r="M8020" t="s">
        <v>22</v>
      </c>
      <c r="N8020" t="s">
        <v>31</v>
      </c>
      <c r="O8020" t="s">
        <v>29</v>
      </c>
      <c r="P8020" t="s">
        <v>210</v>
      </c>
      <c r="Q8020" s="13">
        <v>11236</v>
      </c>
      <c r="S8020" s="1">
        <v>0.1</v>
      </c>
      <c r="T8020" t="s">
        <v>23</v>
      </c>
      <c r="U8020" t="s">
        <v>24</v>
      </c>
      <c r="V8020" t="b">
        <v>0</v>
      </c>
      <c r="W8020">
        <v>2.5</v>
      </c>
      <c r="X8020" t="s">
        <v>25</v>
      </c>
      <c r="Y8020" t="s">
        <v>4896</v>
      </c>
    </row>
    <row r="8021" spans="1:25" x14ac:dyDescent="0.4">
      <c r="A8021" t="s">
        <v>7441</v>
      </c>
      <c r="B8021" s="2">
        <f ca="1">TODAY()+OpportunityTbl[[#This Row],[CreatedOn_DaysFromToday]]</f>
        <v>44520</v>
      </c>
      <c r="C8021" s="2">
        <f ca="1">TODAY()+OpportunityTbl[[#This Row],[EstCloseDate_DaysFromToday]]</f>
        <v>44593</v>
      </c>
      <c r="D8021">
        <f ca="1">IF(OpportunityTbl[[#This Row],[statecode]]=0,"",OpportunityTbl[[#This Row],[Estimated Close Date]])</f>
        <v>44593</v>
      </c>
      <c r="E8021" s="14">
        <v>-590</v>
      </c>
      <c r="F8021" s="14">
        <v>-517</v>
      </c>
      <c r="G8021" t="s">
        <v>7082</v>
      </c>
      <c r="H8021" t="s">
        <v>7082</v>
      </c>
      <c r="I8021">
        <v>1</v>
      </c>
      <c r="J8021">
        <v>3</v>
      </c>
      <c r="K8021" t="s">
        <v>11840</v>
      </c>
      <c r="L8021" t="s">
        <v>12236</v>
      </c>
      <c r="M8021" t="s">
        <v>22</v>
      </c>
      <c r="N8021" t="s">
        <v>1617</v>
      </c>
      <c r="O8021" t="s">
        <v>29</v>
      </c>
      <c r="P8021" t="s">
        <v>1648</v>
      </c>
      <c r="Q8021" s="13">
        <v>2310</v>
      </c>
      <c r="R8021" s="13">
        <v>2229.15</v>
      </c>
      <c r="S8021" s="1">
        <v>0.3</v>
      </c>
      <c r="T8021" t="s">
        <v>168</v>
      </c>
      <c r="U8021" t="s">
        <v>24</v>
      </c>
      <c r="V8021" t="b">
        <v>1</v>
      </c>
      <c r="W8021">
        <v>3.5</v>
      </c>
      <c r="X8021" t="s">
        <v>240</v>
      </c>
      <c r="Y8021" t="s">
        <v>4916</v>
      </c>
    </row>
    <row r="8022" spans="1:25" x14ac:dyDescent="0.4">
      <c r="A8022" t="s">
        <v>7547</v>
      </c>
      <c r="B8022" s="2">
        <f ca="1">TODAY()+OpportunityTbl[[#This Row],[CreatedOn_DaysFromToday]]</f>
        <v>44520</v>
      </c>
      <c r="C8022" s="2">
        <f ca="1">TODAY()+OpportunityTbl[[#This Row],[EstCloseDate_DaysFromToday]]</f>
        <v>44569</v>
      </c>
      <c r="D8022">
        <f ca="1">IF(OpportunityTbl[[#This Row],[statecode]]=0,"",OpportunityTbl[[#This Row],[Estimated Close Date]])</f>
        <v>44569</v>
      </c>
      <c r="E8022" s="14">
        <v>-590</v>
      </c>
      <c r="F8022" s="14">
        <v>-541</v>
      </c>
      <c r="G8022" t="s">
        <v>7082</v>
      </c>
      <c r="H8022" t="s">
        <v>7082</v>
      </c>
      <c r="I8022">
        <v>1</v>
      </c>
      <c r="J8022">
        <v>3</v>
      </c>
      <c r="K8022" t="s">
        <v>11841</v>
      </c>
      <c r="L8022" t="s">
        <v>12239</v>
      </c>
      <c r="M8022" t="s">
        <v>22</v>
      </c>
      <c r="N8022" t="s">
        <v>2121</v>
      </c>
      <c r="O8022" t="s">
        <v>29</v>
      </c>
      <c r="P8022" t="s">
        <v>2336</v>
      </c>
      <c r="Q8022" s="13">
        <v>8768</v>
      </c>
      <c r="R8022" s="13">
        <v>8504.9599999999991</v>
      </c>
      <c r="S8022" s="1">
        <v>0.5</v>
      </c>
      <c r="T8022" t="s">
        <v>168</v>
      </c>
      <c r="U8022" t="s">
        <v>24</v>
      </c>
      <c r="V8022" t="b">
        <v>1</v>
      </c>
      <c r="W8022">
        <v>3</v>
      </c>
      <c r="X8022" t="s">
        <v>240</v>
      </c>
      <c r="Y8022" t="s">
        <v>4926</v>
      </c>
    </row>
    <row r="8023" spans="1:25" x14ac:dyDescent="0.4">
      <c r="A8023" t="s">
        <v>10068</v>
      </c>
      <c r="B8023" s="2">
        <f ca="1">TODAY()+OpportunityTbl[[#This Row],[CreatedOn_DaysFromToday]]</f>
        <v>44520</v>
      </c>
      <c r="C8023" s="2">
        <f ca="1">TODAY()+OpportunityTbl[[#This Row],[EstCloseDate_DaysFromToday]]</f>
        <v>44573</v>
      </c>
      <c r="D8023">
        <f ca="1">IF(OpportunityTbl[[#This Row],[statecode]]=0,"",OpportunityTbl[[#This Row],[Estimated Close Date]])</f>
        <v>44573</v>
      </c>
      <c r="E8023" s="14">
        <v>-590</v>
      </c>
      <c r="F8023" s="14">
        <v>-537</v>
      </c>
      <c r="G8023" t="s">
        <v>7082</v>
      </c>
      <c r="H8023" t="s">
        <v>7082</v>
      </c>
      <c r="I8023">
        <v>1</v>
      </c>
      <c r="J8023">
        <v>3</v>
      </c>
      <c r="K8023" t="s">
        <v>11805</v>
      </c>
      <c r="L8023" t="s">
        <v>12239</v>
      </c>
      <c r="M8023" t="s">
        <v>22</v>
      </c>
      <c r="N8023" t="s">
        <v>2121</v>
      </c>
      <c r="O8023" t="s">
        <v>29</v>
      </c>
      <c r="P8023" t="s">
        <v>4734</v>
      </c>
      <c r="Q8023" s="13">
        <v>6039</v>
      </c>
      <c r="R8023" s="13">
        <v>5857.83</v>
      </c>
      <c r="S8023" s="1">
        <v>0.5</v>
      </c>
      <c r="T8023" t="s">
        <v>168</v>
      </c>
      <c r="U8023" t="s">
        <v>24</v>
      </c>
      <c r="V8023" t="b">
        <v>1</v>
      </c>
      <c r="W8023">
        <v>3</v>
      </c>
      <c r="X8023" t="s">
        <v>240</v>
      </c>
      <c r="Y8023" t="s">
        <v>26</v>
      </c>
    </row>
    <row r="8024" spans="1:25" x14ac:dyDescent="0.4">
      <c r="A8024" t="s">
        <v>510</v>
      </c>
      <c r="B8024" s="2">
        <f ca="1">TODAY()+OpportunityTbl[[#This Row],[CreatedOn_DaysFromToday]]</f>
        <v>44519</v>
      </c>
      <c r="C8024" s="2">
        <f ca="1">TODAY()+OpportunityTbl[[#This Row],[EstCloseDate_DaysFromToday]]</f>
        <v>44579</v>
      </c>
      <c r="D8024">
        <f ca="1">IF(OpportunityTbl[[#This Row],[statecode]]=0,"",OpportunityTbl[[#This Row],[Estimated Close Date]])</f>
        <v>44579</v>
      </c>
      <c r="E8024" s="14">
        <v>-591</v>
      </c>
      <c r="F8024" s="14">
        <v>-531</v>
      </c>
      <c r="G8024" t="s">
        <v>27</v>
      </c>
      <c r="H8024" t="s">
        <v>28</v>
      </c>
      <c r="I8024">
        <v>2</v>
      </c>
      <c r="J8024">
        <v>4</v>
      </c>
      <c r="K8024" t="s">
        <v>11739</v>
      </c>
      <c r="L8024" t="s">
        <v>12235</v>
      </c>
      <c r="M8024" t="s">
        <v>22</v>
      </c>
      <c r="N8024" t="s">
        <v>469</v>
      </c>
      <c r="O8024" t="s">
        <v>29</v>
      </c>
      <c r="P8024" t="s">
        <v>511</v>
      </c>
      <c r="Q8024" s="13">
        <v>14177</v>
      </c>
      <c r="S8024" s="1">
        <v>0.3</v>
      </c>
      <c r="T8024" t="s">
        <v>168</v>
      </c>
      <c r="U8024" t="s">
        <v>24</v>
      </c>
      <c r="V8024" t="b">
        <v>0</v>
      </c>
      <c r="W8024">
        <v>2.5</v>
      </c>
      <c r="X8024" t="s">
        <v>240</v>
      </c>
      <c r="Y8024" t="s">
        <v>26</v>
      </c>
    </row>
    <row r="8025" spans="1:25" x14ac:dyDescent="0.4">
      <c r="A8025" t="s">
        <v>1267</v>
      </c>
      <c r="B8025" s="2">
        <f ca="1">TODAY()+OpportunityTbl[[#This Row],[CreatedOn_DaysFromToday]]</f>
        <v>44519</v>
      </c>
      <c r="C8025" s="2">
        <f ca="1">TODAY()+OpportunityTbl[[#This Row],[EstCloseDate_DaysFromToday]]</f>
        <v>44584</v>
      </c>
      <c r="D8025">
        <f ca="1">IF(OpportunityTbl[[#This Row],[statecode]]=0,"",OpportunityTbl[[#This Row],[Estimated Close Date]])</f>
        <v>44584</v>
      </c>
      <c r="E8025" s="14">
        <v>-591</v>
      </c>
      <c r="F8025" s="14">
        <v>-526</v>
      </c>
      <c r="G8025" t="s">
        <v>27</v>
      </c>
      <c r="H8025" t="s">
        <v>28</v>
      </c>
      <c r="I8025">
        <v>2</v>
      </c>
      <c r="J8025">
        <v>4</v>
      </c>
      <c r="K8025" t="s">
        <v>11754</v>
      </c>
      <c r="L8025" t="s">
        <v>12234</v>
      </c>
      <c r="M8025" t="s">
        <v>22</v>
      </c>
      <c r="N8025" t="s">
        <v>779</v>
      </c>
      <c r="O8025" t="s">
        <v>29</v>
      </c>
      <c r="P8025" t="s">
        <v>780</v>
      </c>
      <c r="Q8025" s="13">
        <v>2506</v>
      </c>
      <c r="S8025" s="1">
        <v>0.1</v>
      </c>
      <c r="T8025" t="s">
        <v>23</v>
      </c>
      <c r="U8025" t="s">
        <v>24</v>
      </c>
      <c r="V8025" t="b">
        <v>1</v>
      </c>
      <c r="W8025">
        <v>2.5</v>
      </c>
      <c r="X8025" t="s">
        <v>25</v>
      </c>
      <c r="Y8025" t="s">
        <v>26</v>
      </c>
    </row>
    <row r="8026" spans="1:25" x14ac:dyDescent="0.4">
      <c r="A8026" t="s">
        <v>1871</v>
      </c>
      <c r="B8026" s="2">
        <f ca="1">TODAY()+OpportunityTbl[[#This Row],[CreatedOn_DaysFromToday]]</f>
        <v>44519</v>
      </c>
      <c r="C8026" s="2">
        <f ca="1">TODAY()+OpportunityTbl[[#This Row],[EstCloseDate_DaysFromToday]]</f>
        <v>44607</v>
      </c>
      <c r="D8026">
        <f ca="1">IF(OpportunityTbl[[#This Row],[statecode]]=0,"",OpportunityTbl[[#This Row],[Estimated Close Date]])</f>
        <v>44607</v>
      </c>
      <c r="E8026" s="14">
        <v>-591</v>
      </c>
      <c r="F8026" s="14">
        <v>-503</v>
      </c>
      <c r="G8026" t="s">
        <v>27</v>
      </c>
      <c r="H8026" t="s">
        <v>28</v>
      </c>
      <c r="I8026">
        <v>2</v>
      </c>
      <c r="J8026">
        <v>4</v>
      </c>
      <c r="K8026" t="s">
        <v>11688</v>
      </c>
      <c r="L8026" t="s">
        <v>12238</v>
      </c>
      <c r="M8026" t="s">
        <v>22</v>
      </c>
      <c r="N8026" t="s">
        <v>1816</v>
      </c>
      <c r="O8026" t="s">
        <v>29</v>
      </c>
      <c r="P8026" t="s">
        <v>1817</v>
      </c>
      <c r="Q8026" s="13">
        <v>3144</v>
      </c>
      <c r="S8026" s="1">
        <v>0.3</v>
      </c>
      <c r="T8026" t="s">
        <v>168</v>
      </c>
      <c r="U8026" t="s">
        <v>97</v>
      </c>
      <c r="V8026" t="b">
        <v>0</v>
      </c>
      <c r="W8026">
        <v>3.5</v>
      </c>
      <c r="X8026" t="s">
        <v>157</v>
      </c>
      <c r="Y8026" t="s">
        <v>26</v>
      </c>
    </row>
    <row r="8027" spans="1:25" x14ac:dyDescent="0.4">
      <c r="A8027" t="s">
        <v>2844</v>
      </c>
      <c r="B8027" s="2">
        <f ca="1">TODAY()+OpportunityTbl[[#This Row],[CreatedOn_DaysFromToday]]</f>
        <v>44519</v>
      </c>
      <c r="C8027" s="2">
        <f ca="1">TODAY()+OpportunityTbl[[#This Row],[EstCloseDate_DaysFromToday]]</f>
        <v>44586</v>
      </c>
      <c r="D8027">
        <f ca="1">IF(OpportunityTbl[[#This Row],[statecode]]=0,"",OpportunityTbl[[#This Row],[Estimated Close Date]])</f>
        <v>44586</v>
      </c>
      <c r="E8027" s="14">
        <v>-591</v>
      </c>
      <c r="F8027" s="14">
        <v>-524</v>
      </c>
      <c r="G8027" t="s">
        <v>27</v>
      </c>
      <c r="H8027" t="s">
        <v>28</v>
      </c>
      <c r="I8027">
        <v>2</v>
      </c>
      <c r="J8027">
        <v>4</v>
      </c>
      <c r="K8027" t="s">
        <v>11739</v>
      </c>
      <c r="L8027" t="s">
        <v>12238</v>
      </c>
      <c r="M8027" t="s">
        <v>22</v>
      </c>
      <c r="N8027" t="s">
        <v>1727</v>
      </c>
      <c r="O8027" t="s">
        <v>29</v>
      </c>
      <c r="P8027" t="s">
        <v>1728</v>
      </c>
      <c r="Q8027" s="13">
        <v>3954</v>
      </c>
      <c r="S8027" s="1">
        <v>0.1</v>
      </c>
      <c r="T8027" t="s">
        <v>23</v>
      </c>
      <c r="U8027" t="s">
        <v>97</v>
      </c>
      <c r="V8027" t="b">
        <v>1</v>
      </c>
      <c r="W8027">
        <v>3</v>
      </c>
      <c r="X8027" t="s">
        <v>25</v>
      </c>
      <c r="Y8027" t="s">
        <v>26</v>
      </c>
    </row>
    <row r="8028" spans="1:25" x14ac:dyDescent="0.4">
      <c r="A8028" t="s">
        <v>3548</v>
      </c>
      <c r="B8028" s="2">
        <f ca="1">TODAY()+OpportunityTbl[[#This Row],[CreatedOn_DaysFromToday]]</f>
        <v>44519</v>
      </c>
      <c r="C8028" s="2">
        <f ca="1">TODAY()+OpportunityTbl[[#This Row],[EstCloseDate_DaysFromToday]]</f>
        <v>44564</v>
      </c>
      <c r="D8028">
        <f ca="1">IF(OpportunityTbl[[#This Row],[statecode]]=0,"",OpportunityTbl[[#This Row],[Estimated Close Date]])</f>
        <v>44564</v>
      </c>
      <c r="E8028" s="14">
        <v>-591</v>
      </c>
      <c r="F8028" s="14">
        <v>-546</v>
      </c>
      <c r="G8028" t="s">
        <v>27</v>
      </c>
      <c r="H8028" t="s">
        <v>28</v>
      </c>
      <c r="I8028">
        <v>2</v>
      </c>
      <c r="J8028">
        <v>4</v>
      </c>
      <c r="K8028" t="s">
        <v>11842</v>
      </c>
      <c r="L8028" t="s">
        <v>12236</v>
      </c>
      <c r="M8028" t="s">
        <v>22</v>
      </c>
      <c r="N8028" t="s">
        <v>1710</v>
      </c>
      <c r="O8028" t="s">
        <v>29</v>
      </c>
      <c r="P8028" t="s">
        <v>1711</v>
      </c>
      <c r="Q8028" s="13">
        <v>1877</v>
      </c>
      <c r="S8028" s="1">
        <v>0.1</v>
      </c>
      <c r="T8028" t="s">
        <v>23</v>
      </c>
      <c r="U8028" t="s">
        <v>24</v>
      </c>
      <c r="V8028" t="b">
        <v>1</v>
      </c>
      <c r="W8028">
        <v>4</v>
      </c>
      <c r="X8028" t="s">
        <v>25</v>
      </c>
      <c r="Y8028" t="s">
        <v>26</v>
      </c>
    </row>
    <row r="8029" spans="1:25" x14ac:dyDescent="0.4">
      <c r="A8029" t="s">
        <v>4111</v>
      </c>
      <c r="B8029" s="2">
        <f ca="1">TODAY()+OpportunityTbl[[#This Row],[CreatedOn_DaysFromToday]]</f>
        <v>44519</v>
      </c>
      <c r="C8029" s="2">
        <f ca="1">TODAY()+OpportunityTbl[[#This Row],[EstCloseDate_DaysFromToday]]</f>
        <v>44559</v>
      </c>
      <c r="D8029">
        <f ca="1">IF(OpportunityTbl[[#This Row],[statecode]]=0,"",OpportunityTbl[[#This Row],[Estimated Close Date]])</f>
        <v>44559</v>
      </c>
      <c r="E8029" s="14">
        <v>-591</v>
      </c>
      <c r="F8029" s="14">
        <v>-551</v>
      </c>
      <c r="G8029" t="s">
        <v>27</v>
      </c>
      <c r="H8029" t="s">
        <v>28</v>
      </c>
      <c r="I8029">
        <v>2</v>
      </c>
      <c r="J8029">
        <v>4</v>
      </c>
      <c r="K8029" t="s">
        <v>11826</v>
      </c>
      <c r="L8029" t="s">
        <v>12239</v>
      </c>
      <c r="M8029" t="s">
        <v>22</v>
      </c>
      <c r="N8029" t="s">
        <v>469</v>
      </c>
      <c r="O8029" t="s">
        <v>29</v>
      </c>
      <c r="P8029" t="s">
        <v>488</v>
      </c>
      <c r="Q8029" s="13">
        <v>5888</v>
      </c>
      <c r="S8029" s="1">
        <v>0.1</v>
      </c>
      <c r="T8029" t="s">
        <v>23</v>
      </c>
      <c r="U8029" t="s">
        <v>24</v>
      </c>
      <c r="V8029" t="b">
        <v>1</v>
      </c>
      <c r="W8029">
        <v>2</v>
      </c>
      <c r="X8029" t="s">
        <v>25</v>
      </c>
      <c r="Y8029" t="s">
        <v>26</v>
      </c>
    </row>
    <row r="8030" spans="1:25" x14ac:dyDescent="0.4">
      <c r="A8030" t="s">
        <v>6782</v>
      </c>
      <c r="B8030" s="2">
        <f ca="1">TODAY()+OpportunityTbl[[#This Row],[CreatedOn_DaysFromToday]]</f>
        <v>44519</v>
      </c>
      <c r="C8030" s="2">
        <f ca="1">TODAY()+OpportunityTbl[[#This Row],[EstCloseDate_DaysFromToday]]</f>
        <v>44584</v>
      </c>
      <c r="D8030">
        <f ca="1">IF(OpportunityTbl[[#This Row],[statecode]]=0,"",OpportunityTbl[[#This Row],[Estimated Close Date]])</f>
        <v>44584</v>
      </c>
      <c r="E8030" s="14">
        <v>-591</v>
      </c>
      <c r="F8030" s="14">
        <v>-526</v>
      </c>
      <c r="G8030" t="s">
        <v>27</v>
      </c>
      <c r="H8030" t="s">
        <v>28</v>
      </c>
      <c r="I8030">
        <v>2</v>
      </c>
      <c r="J8030">
        <v>4</v>
      </c>
      <c r="K8030" t="s">
        <v>11791</v>
      </c>
      <c r="L8030" t="s">
        <v>12234</v>
      </c>
      <c r="M8030" t="s">
        <v>22</v>
      </c>
      <c r="N8030" t="s">
        <v>513</v>
      </c>
      <c r="O8030" t="s">
        <v>29</v>
      </c>
      <c r="P8030" t="s">
        <v>514</v>
      </c>
      <c r="Q8030" s="13">
        <v>1717</v>
      </c>
      <c r="S8030" s="1">
        <v>0.1</v>
      </c>
      <c r="T8030" t="s">
        <v>23</v>
      </c>
      <c r="U8030" t="s">
        <v>24</v>
      </c>
      <c r="V8030" t="b">
        <v>0</v>
      </c>
      <c r="W8030">
        <v>2.5</v>
      </c>
      <c r="X8030" t="s">
        <v>157</v>
      </c>
      <c r="Y8030" t="s">
        <v>4916</v>
      </c>
    </row>
    <row r="8031" spans="1:25" x14ac:dyDescent="0.4">
      <c r="A8031" t="s">
        <v>7059</v>
      </c>
      <c r="B8031" s="2">
        <f ca="1">TODAY()+OpportunityTbl[[#This Row],[CreatedOn_DaysFromToday]]</f>
        <v>44519</v>
      </c>
      <c r="C8031" s="2">
        <f ca="1">TODAY()+OpportunityTbl[[#This Row],[EstCloseDate_DaysFromToday]]</f>
        <v>44565</v>
      </c>
      <c r="D8031">
        <f ca="1">IF(OpportunityTbl[[#This Row],[statecode]]=0,"",OpportunityTbl[[#This Row],[Estimated Close Date]])</f>
        <v>44565</v>
      </c>
      <c r="E8031" s="14">
        <v>-591</v>
      </c>
      <c r="F8031" s="14">
        <v>-545</v>
      </c>
      <c r="G8031" t="s">
        <v>27</v>
      </c>
      <c r="H8031" t="s">
        <v>28</v>
      </c>
      <c r="I8031">
        <v>2</v>
      </c>
      <c r="J8031">
        <v>4</v>
      </c>
      <c r="K8031" t="s">
        <v>11843</v>
      </c>
      <c r="L8031" t="s">
        <v>12240</v>
      </c>
      <c r="M8031" t="s">
        <v>22</v>
      </c>
      <c r="N8031" t="s">
        <v>31</v>
      </c>
      <c r="O8031" t="s">
        <v>29</v>
      </c>
      <c r="P8031" t="s">
        <v>32</v>
      </c>
      <c r="Q8031" s="13">
        <v>5828</v>
      </c>
      <c r="S8031" s="1">
        <v>0.1</v>
      </c>
      <c r="T8031" t="s">
        <v>23</v>
      </c>
      <c r="U8031" t="s">
        <v>24</v>
      </c>
      <c r="V8031" t="b">
        <v>1</v>
      </c>
      <c r="W8031">
        <v>2.5</v>
      </c>
      <c r="X8031" t="s">
        <v>157</v>
      </c>
      <c r="Y8031" t="s">
        <v>4892</v>
      </c>
    </row>
    <row r="8032" spans="1:25" x14ac:dyDescent="0.4">
      <c r="A8032" t="s">
        <v>7548</v>
      </c>
      <c r="B8032" s="2">
        <f ca="1">TODAY()+OpportunityTbl[[#This Row],[CreatedOn_DaysFromToday]]</f>
        <v>44519</v>
      </c>
      <c r="C8032" s="2">
        <f ca="1">TODAY()+OpportunityTbl[[#This Row],[EstCloseDate_DaysFromToday]]</f>
        <v>44615</v>
      </c>
      <c r="D8032">
        <f ca="1">IF(OpportunityTbl[[#This Row],[statecode]]=0,"",OpportunityTbl[[#This Row],[Estimated Close Date]])</f>
        <v>44615</v>
      </c>
      <c r="E8032" s="14">
        <v>-591</v>
      </c>
      <c r="F8032" s="14">
        <v>-495</v>
      </c>
      <c r="G8032" t="s">
        <v>7082</v>
      </c>
      <c r="H8032" t="s">
        <v>7082</v>
      </c>
      <c r="I8032">
        <v>1</v>
      </c>
      <c r="J8032">
        <v>3</v>
      </c>
      <c r="K8032" t="s">
        <v>11675</v>
      </c>
      <c r="L8032" t="s">
        <v>12236</v>
      </c>
      <c r="M8032" t="s">
        <v>22</v>
      </c>
      <c r="N8032" t="s">
        <v>1816</v>
      </c>
      <c r="O8032" t="s">
        <v>29</v>
      </c>
      <c r="P8032" t="s">
        <v>4901</v>
      </c>
      <c r="Q8032" s="13">
        <v>3332</v>
      </c>
      <c r="R8032" s="13">
        <v>3198.72</v>
      </c>
      <c r="S8032" s="1">
        <v>0.5</v>
      </c>
      <c r="T8032" t="s">
        <v>168</v>
      </c>
      <c r="U8032" t="s">
        <v>24</v>
      </c>
      <c r="V8032" t="b">
        <v>0</v>
      </c>
      <c r="W8032">
        <v>4</v>
      </c>
      <c r="X8032" t="s">
        <v>240</v>
      </c>
      <c r="Y8032" t="s">
        <v>4896</v>
      </c>
    </row>
    <row r="8033" spans="1:25" x14ac:dyDescent="0.4">
      <c r="A8033" t="s">
        <v>9145</v>
      </c>
      <c r="B8033" s="2">
        <f ca="1">TODAY()+OpportunityTbl[[#This Row],[CreatedOn_DaysFromToday]]</f>
        <v>44519</v>
      </c>
      <c r="C8033" s="2">
        <f ca="1">TODAY()+OpportunityTbl[[#This Row],[EstCloseDate_DaysFromToday]]</f>
        <v>44558</v>
      </c>
      <c r="D8033">
        <f ca="1">IF(OpportunityTbl[[#This Row],[statecode]]=0,"",OpportunityTbl[[#This Row],[Estimated Close Date]])</f>
        <v>44558</v>
      </c>
      <c r="E8033" s="14">
        <v>-591</v>
      </c>
      <c r="F8033" s="14">
        <v>-552</v>
      </c>
      <c r="G8033" t="s">
        <v>7082</v>
      </c>
      <c r="H8033" t="s">
        <v>7082</v>
      </c>
      <c r="I8033">
        <v>1</v>
      </c>
      <c r="J8033">
        <v>3</v>
      </c>
      <c r="K8033" t="s">
        <v>11844</v>
      </c>
      <c r="L8033" t="s">
        <v>12238</v>
      </c>
      <c r="M8033" t="s">
        <v>22</v>
      </c>
      <c r="N8033" t="s">
        <v>1710</v>
      </c>
      <c r="O8033" t="s">
        <v>29</v>
      </c>
      <c r="P8033" t="s">
        <v>1881</v>
      </c>
      <c r="Q8033" s="13">
        <v>2280</v>
      </c>
      <c r="R8033" s="13">
        <v>2200.1999999999998</v>
      </c>
      <c r="S8033" s="1">
        <v>0.5</v>
      </c>
      <c r="T8033" t="s">
        <v>168</v>
      </c>
      <c r="U8033" t="s">
        <v>100</v>
      </c>
      <c r="V8033" t="b">
        <v>1</v>
      </c>
      <c r="W8033">
        <v>3.5</v>
      </c>
      <c r="X8033" t="s">
        <v>240</v>
      </c>
      <c r="Y8033" t="s">
        <v>26</v>
      </c>
    </row>
    <row r="8034" spans="1:25" x14ac:dyDescent="0.4">
      <c r="A8034" t="s">
        <v>10069</v>
      </c>
      <c r="B8034" s="2">
        <f ca="1">TODAY()+OpportunityTbl[[#This Row],[CreatedOn_DaysFromToday]]</f>
        <v>44519</v>
      </c>
      <c r="C8034" s="2">
        <f ca="1">TODAY()+OpportunityTbl[[#This Row],[EstCloseDate_DaysFromToday]]</f>
        <v>44572</v>
      </c>
      <c r="D8034">
        <f ca="1">IF(OpportunityTbl[[#This Row],[statecode]]=0,"",OpportunityTbl[[#This Row],[Estimated Close Date]])</f>
        <v>44572</v>
      </c>
      <c r="E8034" s="14">
        <v>-591</v>
      </c>
      <c r="F8034" s="14">
        <v>-538</v>
      </c>
      <c r="G8034" t="s">
        <v>7082</v>
      </c>
      <c r="H8034" t="s">
        <v>7082</v>
      </c>
      <c r="I8034">
        <v>1</v>
      </c>
      <c r="J8034">
        <v>3</v>
      </c>
      <c r="K8034" t="s">
        <v>11800</v>
      </c>
      <c r="L8034" t="s">
        <v>12238</v>
      </c>
      <c r="M8034" t="s">
        <v>22</v>
      </c>
      <c r="N8034" t="s">
        <v>2121</v>
      </c>
      <c r="O8034" t="s">
        <v>29</v>
      </c>
      <c r="P8034" t="s">
        <v>4734</v>
      </c>
      <c r="Q8034" s="13">
        <v>3397</v>
      </c>
      <c r="R8034" s="13">
        <v>3295.09</v>
      </c>
      <c r="S8034" s="1">
        <v>0.5</v>
      </c>
      <c r="T8034" t="s">
        <v>168</v>
      </c>
      <c r="U8034" t="s">
        <v>97</v>
      </c>
      <c r="V8034" t="b">
        <v>1</v>
      </c>
      <c r="W8034">
        <v>3</v>
      </c>
      <c r="X8034" t="s">
        <v>240</v>
      </c>
      <c r="Y8034" t="s">
        <v>26</v>
      </c>
    </row>
    <row r="8035" spans="1:25" x14ac:dyDescent="0.4">
      <c r="A8035" t="s">
        <v>72</v>
      </c>
      <c r="B8035" s="2">
        <f ca="1">TODAY()+OpportunityTbl[[#This Row],[CreatedOn_DaysFromToday]]</f>
        <v>44518</v>
      </c>
      <c r="C8035" s="2">
        <f ca="1">TODAY()+OpportunityTbl[[#This Row],[EstCloseDate_DaysFromToday]]</f>
        <v>44573</v>
      </c>
      <c r="D8035">
        <f ca="1">IF(OpportunityTbl[[#This Row],[statecode]]=0,"",OpportunityTbl[[#This Row],[Estimated Close Date]])</f>
        <v>44573</v>
      </c>
      <c r="E8035" s="14">
        <v>-592</v>
      </c>
      <c r="F8035" s="14">
        <v>-537</v>
      </c>
      <c r="G8035" t="s">
        <v>27</v>
      </c>
      <c r="H8035" t="s">
        <v>28</v>
      </c>
      <c r="I8035">
        <v>2</v>
      </c>
      <c r="J8035">
        <v>4</v>
      </c>
      <c r="K8035" t="s">
        <v>11815</v>
      </c>
      <c r="L8035" t="s">
        <v>12234</v>
      </c>
      <c r="M8035" t="s">
        <v>22</v>
      </c>
      <c r="N8035" t="s">
        <v>31</v>
      </c>
      <c r="O8035" t="s">
        <v>29</v>
      </c>
      <c r="P8035" t="s">
        <v>32</v>
      </c>
      <c r="Q8035" s="13">
        <v>2409</v>
      </c>
      <c r="S8035" s="1">
        <v>0.1</v>
      </c>
      <c r="T8035" t="s">
        <v>23</v>
      </c>
      <c r="U8035" t="s">
        <v>24</v>
      </c>
      <c r="V8035" t="b">
        <v>0</v>
      </c>
      <c r="W8035">
        <v>2.5</v>
      </c>
      <c r="X8035" t="s">
        <v>25</v>
      </c>
      <c r="Y8035" t="s">
        <v>26</v>
      </c>
    </row>
    <row r="8036" spans="1:25" x14ac:dyDescent="0.4">
      <c r="A8036" t="s">
        <v>1414</v>
      </c>
      <c r="B8036" s="2">
        <f ca="1">TODAY()+OpportunityTbl[[#This Row],[CreatedOn_DaysFromToday]]</f>
        <v>44518</v>
      </c>
      <c r="C8036" s="2">
        <f ca="1">TODAY()+OpportunityTbl[[#This Row],[EstCloseDate_DaysFromToday]]</f>
        <v>44578</v>
      </c>
      <c r="D8036">
        <f ca="1">IF(OpportunityTbl[[#This Row],[statecode]]=0,"",OpportunityTbl[[#This Row],[Estimated Close Date]])</f>
        <v>44578</v>
      </c>
      <c r="E8036" s="14">
        <v>-592</v>
      </c>
      <c r="F8036" s="14">
        <v>-532</v>
      </c>
      <c r="G8036" t="s">
        <v>27</v>
      </c>
      <c r="H8036" t="s">
        <v>28</v>
      </c>
      <c r="I8036">
        <v>2</v>
      </c>
      <c r="J8036">
        <v>4</v>
      </c>
      <c r="K8036" t="s">
        <v>11736</v>
      </c>
      <c r="L8036" t="s">
        <v>12240</v>
      </c>
      <c r="M8036" t="s">
        <v>22</v>
      </c>
      <c r="N8036" t="s">
        <v>513</v>
      </c>
      <c r="O8036" t="s">
        <v>29</v>
      </c>
      <c r="P8036" t="s">
        <v>525</v>
      </c>
      <c r="Q8036" s="13">
        <v>4823</v>
      </c>
      <c r="S8036" s="1">
        <v>0.1</v>
      </c>
      <c r="T8036" t="s">
        <v>23</v>
      </c>
      <c r="U8036" t="s">
        <v>97</v>
      </c>
      <c r="V8036" t="b">
        <v>0</v>
      </c>
      <c r="W8036">
        <v>2.5</v>
      </c>
      <c r="X8036" t="s">
        <v>25</v>
      </c>
      <c r="Y8036" t="s">
        <v>26</v>
      </c>
    </row>
    <row r="8037" spans="1:25" x14ac:dyDescent="0.4">
      <c r="A8037" t="s">
        <v>3483</v>
      </c>
      <c r="B8037" s="2">
        <f ca="1">TODAY()+OpportunityTbl[[#This Row],[CreatedOn_DaysFromToday]]</f>
        <v>44518</v>
      </c>
      <c r="C8037" s="2">
        <f ca="1">TODAY()+OpportunityTbl[[#This Row],[EstCloseDate_DaysFromToday]]</f>
        <v>44549</v>
      </c>
      <c r="D8037">
        <f ca="1">IF(OpportunityTbl[[#This Row],[statecode]]=0,"",OpportunityTbl[[#This Row],[Estimated Close Date]])</f>
        <v>44549</v>
      </c>
      <c r="E8037" s="14">
        <v>-592</v>
      </c>
      <c r="F8037" s="14">
        <v>-561</v>
      </c>
      <c r="G8037" t="s">
        <v>27</v>
      </c>
      <c r="H8037" t="s">
        <v>28</v>
      </c>
      <c r="I8037">
        <v>2</v>
      </c>
      <c r="J8037">
        <v>4</v>
      </c>
      <c r="K8037" t="s">
        <v>11807</v>
      </c>
      <c r="L8037" t="s">
        <v>12234</v>
      </c>
      <c r="M8037" t="s">
        <v>22</v>
      </c>
      <c r="N8037" t="s">
        <v>1710</v>
      </c>
      <c r="O8037" t="s">
        <v>29</v>
      </c>
      <c r="P8037" t="s">
        <v>1711</v>
      </c>
      <c r="Q8037" s="13">
        <v>1767</v>
      </c>
      <c r="S8037" s="1">
        <v>0.1</v>
      </c>
      <c r="T8037" t="s">
        <v>23</v>
      </c>
      <c r="U8037" t="s">
        <v>100</v>
      </c>
      <c r="V8037" t="b">
        <v>1</v>
      </c>
      <c r="W8037">
        <v>4</v>
      </c>
      <c r="X8037" t="s">
        <v>25</v>
      </c>
      <c r="Y8037" t="s">
        <v>26</v>
      </c>
    </row>
    <row r="8038" spans="1:25" x14ac:dyDescent="0.4">
      <c r="A8038" t="s">
        <v>4237</v>
      </c>
      <c r="B8038" s="2">
        <f ca="1">TODAY()+OpportunityTbl[[#This Row],[CreatedOn_DaysFromToday]]</f>
        <v>44518</v>
      </c>
      <c r="C8038" s="2">
        <f ca="1">TODAY()+OpportunityTbl[[#This Row],[EstCloseDate_DaysFromToday]]</f>
        <v>44605</v>
      </c>
      <c r="D8038">
        <f ca="1">IF(OpportunityTbl[[#This Row],[statecode]]=0,"",OpportunityTbl[[#This Row],[Estimated Close Date]])</f>
        <v>44605</v>
      </c>
      <c r="E8038" s="14">
        <v>-592</v>
      </c>
      <c r="F8038" s="14">
        <v>-505</v>
      </c>
      <c r="G8038" t="s">
        <v>27</v>
      </c>
      <c r="H8038" t="s">
        <v>28</v>
      </c>
      <c r="I8038">
        <v>2</v>
      </c>
      <c r="J8038">
        <v>4</v>
      </c>
      <c r="K8038" t="s">
        <v>11688</v>
      </c>
      <c r="L8038" t="s">
        <v>12239</v>
      </c>
      <c r="M8038" t="s">
        <v>22</v>
      </c>
      <c r="N8038" t="s">
        <v>616</v>
      </c>
      <c r="O8038" t="s">
        <v>29</v>
      </c>
      <c r="P8038" t="s">
        <v>654</v>
      </c>
      <c r="Q8038" s="13">
        <v>6601</v>
      </c>
      <c r="S8038" s="1">
        <v>0.1</v>
      </c>
      <c r="T8038" t="s">
        <v>23</v>
      </c>
      <c r="U8038" t="s">
        <v>24</v>
      </c>
      <c r="V8038" t="b">
        <v>0</v>
      </c>
      <c r="W8038">
        <v>2</v>
      </c>
      <c r="X8038" t="s">
        <v>25</v>
      </c>
      <c r="Y8038" t="s">
        <v>26</v>
      </c>
    </row>
    <row r="8039" spans="1:25" x14ac:dyDescent="0.4">
      <c r="A8039" t="s">
        <v>4238</v>
      </c>
      <c r="B8039" s="2">
        <f ca="1">TODAY()+OpportunityTbl[[#This Row],[CreatedOn_DaysFromToday]]</f>
        <v>44518</v>
      </c>
      <c r="C8039" s="2">
        <f ca="1">TODAY()+OpportunityTbl[[#This Row],[EstCloseDate_DaysFromToday]]</f>
        <v>44570</v>
      </c>
      <c r="D8039">
        <f ca="1">IF(OpportunityTbl[[#This Row],[statecode]]=0,"",OpportunityTbl[[#This Row],[Estimated Close Date]])</f>
        <v>44570</v>
      </c>
      <c r="E8039" s="14">
        <v>-592</v>
      </c>
      <c r="F8039" s="14">
        <v>-540</v>
      </c>
      <c r="G8039" t="s">
        <v>27</v>
      </c>
      <c r="H8039" t="s">
        <v>28</v>
      </c>
      <c r="I8039">
        <v>2</v>
      </c>
      <c r="J8039">
        <v>4</v>
      </c>
      <c r="K8039" t="s">
        <v>11797</v>
      </c>
      <c r="L8039" t="s">
        <v>12239</v>
      </c>
      <c r="M8039" t="s">
        <v>22</v>
      </c>
      <c r="N8039" t="s">
        <v>563</v>
      </c>
      <c r="O8039" t="s">
        <v>29</v>
      </c>
      <c r="P8039" t="s">
        <v>564</v>
      </c>
      <c r="Q8039" s="13">
        <v>8949</v>
      </c>
      <c r="S8039" s="1">
        <v>0.1</v>
      </c>
      <c r="T8039" t="s">
        <v>23</v>
      </c>
      <c r="U8039" t="s">
        <v>24</v>
      </c>
      <c r="V8039" t="b">
        <v>1</v>
      </c>
      <c r="W8039">
        <v>2</v>
      </c>
      <c r="X8039" t="s">
        <v>25</v>
      </c>
      <c r="Y8039" t="s">
        <v>26</v>
      </c>
    </row>
    <row r="8040" spans="1:25" x14ac:dyDescent="0.4">
      <c r="A8040" t="s">
        <v>5447</v>
      </c>
      <c r="B8040" s="2">
        <f ca="1">TODAY()+OpportunityTbl[[#This Row],[CreatedOn_DaysFromToday]]</f>
        <v>44518</v>
      </c>
      <c r="C8040" s="2">
        <f ca="1">TODAY()+OpportunityTbl[[#This Row],[EstCloseDate_DaysFromToday]]</f>
        <v>44553</v>
      </c>
      <c r="D8040">
        <f ca="1">IF(OpportunityTbl[[#This Row],[statecode]]=0,"",OpportunityTbl[[#This Row],[Estimated Close Date]])</f>
        <v>44553</v>
      </c>
      <c r="E8040" s="14">
        <v>-592</v>
      </c>
      <c r="F8040" s="14">
        <v>-557</v>
      </c>
      <c r="G8040" t="s">
        <v>27</v>
      </c>
      <c r="H8040" t="s">
        <v>28</v>
      </c>
      <c r="I8040">
        <v>2</v>
      </c>
      <c r="J8040">
        <v>4</v>
      </c>
      <c r="K8040" t="s">
        <v>11792</v>
      </c>
      <c r="L8040" t="s">
        <v>12238</v>
      </c>
      <c r="M8040" t="s">
        <v>22</v>
      </c>
      <c r="N8040" t="s">
        <v>2069</v>
      </c>
      <c r="O8040" t="s">
        <v>29</v>
      </c>
      <c r="P8040" t="s">
        <v>2623</v>
      </c>
      <c r="Q8040" s="13">
        <v>1075</v>
      </c>
      <c r="S8040" s="1">
        <v>0.1</v>
      </c>
      <c r="T8040" t="s">
        <v>23</v>
      </c>
      <c r="U8040" t="s">
        <v>24</v>
      </c>
      <c r="V8040" t="b">
        <v>1</v>
      </c>
      <c r="W8040">
        <v>4</v>
      </c>
      <c r="X8040" t="s">
        <v>25</v>
      </c>
      <c r="Y8040" t="s">
        <v>4914</v>
      </c>
    </row>
    <row r="8041" spans="1:25" x14ac:dyDescent="0.4">
      <c r="A8041" t="s">
        <v>5736</v>
      </c>
      <c r="B8041" s="2">
        <f ca="1">TODAY()+OpportunityTbl[[#This Row],[CreatedOn_DaysFromToday]]</f>
        <v>44518</v>
      </c>
      <c r="C8041" s="2">
        <f ca="1">TODAY()+OpportunityTbl[[#This Row],[EstCloseDate_DaysFromToday]]</f>
        <v>44563</v>
      </c>
      <c r="D8041">
        <f ca="1">IF(OpportunityTbl[[#This Row],[statecode]]=0,"",OpportunityTbl[[#This Row],[Estimated Close Date]])</f>
        <v>44563</v>
      </c>
      <c r="E8041" s="14">
        <v>-592</v>
      </c>
      <c r="F8041" s="14">
        <v>-547</v>
      </c>
      <c r="G8041" t="s">
        <v>27</v>
      </c>
      <c r="H8041" t="s">
        <v>28</v>
      </c>
      <c r="I8041">
        <v>2</v>
      </c>
      <c r="J8041">
        <v>4</v>
      </c>
      <c r="K8041" t="s">
        <v>11803</v>
      </c>
      <c r="L8041" t="s">
        <v>12235</v>
      </c>
      <c r="M8041" t="s">
        <v>22</v>
      </c>
      <c r="N8041" t="s">
        <v>1710</v>
      </c>
      <c r="O8041" t="s">
        <v>29</v>
      </c>
      <c r="P8041" t="s">
        <v>1805</v>
      </c>
      <c r="Q8041" s="13">
        <v>15279</v>
      </c>
      <c r="S8041" s="1">
        <v>0.1</v>
      </c>
      <c r="T8041" t="s">
        <v>23</v>
      </c>
      <c r="U8041" t="s">
        <v>24</v>
      </c>
      <c r="V8041" t="b">
        <v>1</v>
      </c>
      <c r="W8041">
        <v>4</v>
      </c>
      <c r="X8041" t="s">
        <v>25</v>
      </c>
      <c r="Y8041" t="s">
        <v>4926</v>
      </c>
    </row>
    <row r="8042" spans="1:25" x14ac:dyDescent="0.4">
      <c r="A8042" t="s">
        <v>6417</v>
      </c>
      <c r="B8042" s="2">
        <f ca="1">TODAY()+OpportunityTbl[[#This Row],[CreatedOn_DaysFromToday]]</f>
        <v>44518</v>
      </c>
      <c r="C8042" s="2">
        <f ca="1">TODAY()+OpportunityTbl[[#This Row],[EstCloseDate_DaysFromToday]]</f>
        <v>44578</v>
      </c>
      <c r="D8042">
        <f ca="1">IF(OpportunityTbl[[#This Row],[statecode]]=0,"",OpportunityTbl[[#This Row],[Estimated Close Date]])</f>
        <v>44578</v>
      </c>
      <c r="E8042" s="14">
        <v>-592</v>
      </c>
      <c r="F8042" s="14">
        <v>-532</v>
      </c>
      <c r="G8042" t="s">
        <v>27</v>
      </c>
      <c r="H8042" t="s">
        <v>28</v>
      </c>
      <c r="I8042">
        <v>2</v>
      </c>
      <c r="J8042">
        <v>4</v>
      </c>
      <c r="K8042" t="s">
        <v>11845</v>
      </c>
      <c r="L8042" t="s">
        <v>12239</v>
      </c>
      <c r="M8042" t="s">
        <v>22</v>
      </c>
      <c r="N8042" t="s">
        <v>518</v>
      </c>
      <c r="O8042" t="s">
        <v>29</v>
      </c>
      <c r="P8042" t="s">
        <v>532</v>
      </c>
      <c r="Q8042" s="13">
        <v>8706</v>
      </c>
      <c r="S8042" s="1">
        <v>0.1</v>
      </c>
      <c r="T8042" t="s">
        <v>23</v>
      </c>
      <c r="U8042" t="s">
        <v>24</v>
      </c>
      <c r="V8042" t="b">
        <v>0</v>
      </c>
      <c r="W8042">
        <v>2</v>
      </c>
      <c r="X8042" t="s">
        <v>25</v>
      </c>
      <c r="Y8042" t="s">
        <v>4890</v>
      </c>
    </row>
    <row r="8043" spans="1:25" x14ac:dyDescent="0.4">
      <c r="A8043" t="s">
        <v>6526</v>
      </c>
      <c r="B8043" s="2">
        <f ca="1">TODAY()+OpportunityTbl[[#This Row],[CreatedOn_DaysFromToday]]</f>
        <v>44518</v>
      </c>
      <c r="C8043" s="2">
        <f ca="1">TODAY()+OpportunityTbl[[#This Row],[EstCloseDate_DaysFromToday]]</f>
        <v>44575</v>
      </c>
      <c r="D8043">
        <f ca="1">IF(OpportunityTbl[[#This Row],[statecode]]=0,"",OpportunityTbl[[#This Row],[Estimated Close Date]])</f>
        <v>44575</v>
      </c>
      <c r="E8043" s="14">
        <v>-592</v>
      </c>
      <c r="F8043" s="14">
        <v>-535</v>
      </c>
      <c r="G8043" t="s">
        <v>27</v>
      </c>
      <c r="H8043" t="s">
        <v>28</v>
      </c>
      <c r="I8043">
        <v>2</v>
      </c>
      <c r="J8043">
        <v>4</v>
      </c>
      <c r="K8043" t="s">
        <v>11823</v>
      </c>
      <c r="L8043" t="s">
        <v>12234</v>
      </c>
      <c r="M8043" t="s">
        <v>22</v>
      </c>
      <c r="N8043" t="s">
        <v>480</v>
      </c>
      <c r="O8043" t="s">
        <v>29</v>
      </c>
      <c r="P8043" t="s">
        <v>527</v>
      </c>
      <c r="Q8043" s="13">
        <v>1792</v>
      </c>
      <c r="S8043" s="1">
        <v>0.3</v>
      </c>
      <c r="T8043" t="s">
        <v>168</v>
      </c>
      <c r="U8043" t="s">
        <v>97</v>
      </c>
      <c r="V8043" t="b">
        <v>1</v>
      </c>
      <c r="W8043">
        <v>2.5</v>
      </c>
      <c r="X8043" t="s">
        <v>157</v>
      </c>
      <c r="Y8043" t="s">
        <v>4892</v>
      </c>
    </row>
    <row r="8044" spans="1:25" x14ac:dyDescent="0.4">
      <c r="A8044" t="s">
        <v>9276</v>
      </c>
      <c r="B8044" s="2">
        <f ca="1">TODAY()+OpportunityTbl[[#This Row],[CreatedOn_DaysFromToday]]</f>
        <v>44518</v>
      </c>
      <c r="C8044" s="2">
        <f ca="1">TODAY()+OpportunityTbl[[#This Row],[EstCloseDate_DaysFromToday]]</f>
        <v>44567</v>
      </c>
      <c r="D8044">
        <f ca="1">IF(OpportunityTbl[[#This Row],[statecode]]=0,"",OpportunityTbl[[#This Row],[Estimated Close Date]])</f>
        <v>44567</v>
      </c>
      <c r="E8044" s="14">
        <v>-592</v>
      </c>
      <c r="F8044" s="14">
        <v>-543</v>
      </c>
      <c r="G8044" t="s">
        <v>7082</v>
      </c>
      <c r="H8044" t="s">
        <v>7082</v>
      </c>
      <c r="I8044">
        <v>1</v>
      </c>
      <c r="J8044">
        <v>3</v>
      </c>
      <c r="K8044" t="s">
        <v>11808</v>
      </c>
      <c r="L8044" t="s">
        <v>12236</v>
      </c>
      <c r="M8044" t="s">
        <v>22</v>
      </c>
      <c r="N8044" t="s">
        <v>2121</v>
      </c>
      <c r="O8044" t="s">
        <v>29</v>
      </c>
      <c r="P8044" t="s">
        <v>2167</v>
      </c>
      <c r="Q8044" s="13">
        <v>3238</v>
      </c>
      <c r="R8044" s="13">
        <v>3108.48</v>
      </c>
      <c r="S8044" s="1">
        <v>0.5</v>
      </c>
      <c r="T8044" t="s">
        <v>168</v>
      </c>
      <c r="U8044" t="s">
        <v>24</v>
      </c>
      <c r="V8044" t="b">
        <v>1</v>
      </c>
      <c r="W8044">
        <v>4</v>
      </c>
      <c r="X8044" t="s">
        <v>240</v>
      </c>
      <c r="Y8044" t="s">
        <v>26</v>
      </c>
    </row>
    <row r="8045" spans="1:25" x14ac:dyDescent="0.4">
      <c r="A8045" t="s">
        <v>9552</v>
      </c>
      <c r="B8045" s="2">
        <f ca="1">TODAY()+OpportunityTbl[[#This Row],[CreatedOn_DaysFromToday]]</f>
        <v>44518</v>
      </c>
      <c r="C8045" s="2">
        <f ca="1">TODAY()+OpportunityTbl[[#This Row],[EstCloseDate_DaysFromToday]]</f>
        <v>44559</v>
      </c>
      <c r="D8045">
        <f ca="1">IF(OpportunityTbl[[#This Row],[statecode]]=0,"",OpportunityTbl[[#This Row],[Estimated Close Date]])</f>
        <v>44559</v>
      </c>
      <c r="E8045" s="14">
        <v>-592</v>
      </c>
      <c r="F8045" s="14">
        <v>-551</v>
      </c>
      <c r="G8045" t="s">
        <v>7082</v>
      </c>
      <c r="H8045" t="s">
        <v>7082</v>
      </c>
      <c r="I8045">
        <v>1</v>
      </c>
      <c r="J8045">
        <v>3</v>
      </c>
      <c r="K8045" t="s">
        <v>11846</v>
      </c>
      <c r="L8045" t="s">
        <v>12236</v>
      </c>
      <c r="M8045" t="s">
        <v>22</v>
      </c>
      <c r="N8045" t="s">
        <v>469</v>
      </c>
      <c r="O8045" t="s">
        <v>29</v>
      </c>
      <c r="P8045" t="s">
        <v>470</v>
      </c>
      <c r="Q8045" s="13">
        <v>2824</v>
      </c>
      <c r="R8045" s="13">
        <v>2753.4</v>
      </c>
      <c r="S8045" s="1">
        <v>0.3</v>
      </c>
      <c r="T8045" t="s">
        <v>168</v>
      </c>
      <c r="U8045" t="s">
        <v>24</v>
      </c>
      <c r="V8045" t="b">
        <v>1</v>
      </c>
      <c r="W8045">
        <v>2.5</v>
      </c>
      <c r="X8045" t="s">
        <v>157</v>
      </c>
      <c r="Y8045" t="s">
        <v>26</v>
      </c>
    </row>
    <row r="8046" spans="1:25" x14ac:dyDescent="0.4">
      <c r="A8046" t="s">
        <v>1020</v>
      </c>
      <c r="B8046" s="2">
        <f ca="1">TODAY()+OpportunityTbl[[#This Row],[CreatedOn_DaysFromToday]]</f>
        <v>44517</v>
      </c>
      <c r="C8046" s="2">
        <f ca="1">TODAY()+OpportunityTbl[[#This Row],[EstCloseDate_DaysFromToday]]</f>
        <v>44558</v>
      </c>
      <c r="D8046">
        <f ca="1">IF(OpportunityTbl[[#This Row],[statecode]]=0,"",OpportunityTbl[[#This Row],[Estimated Close Date]])</f>
        <v>44558</v>
      </c>
      <c r="E8046" s="14">
        <v>-593</v>
      </c>
      <c r="F8046" s="14">
        <v>-552</v>
      </c>
      <c r="G8046" t="s">
        <v>27</v>
      </c>
      <c r="H8046" t="s">
        <v>28</v>
      </c>
      <c r="I8046">
        <v>2</v>
      </c>
      <c r="J8046">
        <v>4</v>
      </c>
      <c r="K8046" t="s">
        <v>11811</v>
      </c>
      <c r="L8046" t="s">
        <v>12240</v>
      </c>
      <c r="M8046" t="s">
        <v>22</v>
      </c>
      <c r="N8046" t="s">
        <v>469</v>
      </c>
      <c r="O8046" t="s">
        <v>29</v>
      </c>
      <c r="P8046" t="s">
        <v>470</v>
      </c>
      <c r="Q8046" s="13">
        <v>6212</v>
      </c>
      <c r="S8046" s="1">
        <v>0.1</v>
      </c>
      <c r="T8046" t="s">
        <v>23</v>
      </c>
      <c r="U8046" t="s">
        <v>100</v>
      </c>
      <c r="V8046" t="b">
        <v>0</v>
      </c>
      <c r="W8046">
        <v>2.5</v>
      </c>
      <c r="X8046" t="s">
        <v>25</v>
      </c>
      <c r="Y8046" t="s">
        <v>26</v>
      </c>
    </row>
    <row r="8047" spans="1:25" x14ac:dyDescent="0.4">
      <c r="A8047" t="s">
        <v>1149</v>
      </c>
      <c r="B8047" s="2">
        <f ca="1">TODAY()+OpportunityTbl[[#This Row],[CreatedOn_DaysFromToday]]</f>
        <v>44517</v>
      </c>
      <c r="C8047" s="2">
        <f ca="1">TODAY()+OpportunityTbl[[#This Row],[EstCloseDate_DaysFromToday]]</f>
        <v>44583</v>
      </c>
      <c r="D8047">
        <f ca="1">IF(OpportunityTbl[[#This Row],[statecode]]=0,"",OpportunityTbl[[#This Row],[Estimated Close Date]])</f>
        <v>44583</v>
      </c>
      <c r="E8047" s="14">
        <v>-593</v>
      </c>
      <c r="F8047" s="14">
        <v>-527</v>
      </c>
      <c r="G8047" t="s">
        <v>27</v>
      </c>
      <c r="H8047" t="s">
        <v>28</v>
      </c>
      <c r="I8047">
        <v>2</v>
      </c>
      <c r="J8047">
        <v>4</v>
      </c>
      <c r="K8047" t="s">
        <v>11758</v>
      </c>
      <c r="L8047" t="s">
        <v>12240</v>
      </c>
      <c r="M8047" t="s">
        <v>22</v>
      </c>
      <c r="N8047" t="s">
        <v>480</v>
      </c>
      <c r="O8047" t="s">
        <v>29</v>
      </c>
      <c r="P8047" t="s">
        <v>527</v>
      </c>
      <c r="Q8047" s="13">
        <v>6785</v>
      </c>
      <c r="S8047" s="1">
        <v>0.1</v>
      </c>
      <c r="T8047" t="s">
        <v>23</v>
      </c>
      <c r="U8047" t="s">
        <v>24</v>
      </c>
      <c r="V8047" t="b">
        <v>0</v>
      </c>
      <c r="W8047">
        <v>2.5</v>
      </c>
      <c r="X8047" t="s">
        <v>25</v>
      </c>
      <c r="Y8047" t="s">
        <v>26</v>
      </c>
    </row>
    <row r="8048" spans="1:25" x14ac:dyDescent="0.4">
      <c r="A8048" t="s">
        <v>2772</v>
      </c>
      <c r="B8048" s="2">
        <f ca="1">TODAY()+OpportunityTbl[[#This Row],[CreatedOn_DaysFromToday]]</f>
        <v>44517</v>
      </c>
      <c r="C8048" s="2">
        <f ca="1">TODAY()+OpportunityTbl[[#This Row],[EstCloseDate_DaysFromToday]]</f>
        <v>44569</v>
      </c>
      <c r="D8048">
        <f ca="1">IF(OpportunityTbl[[#This Row],[statecode]]=0,"",OpportunityTbl[[#This Row],[Estimated Close Date]])</f>
        <v>44569</v>
      </c>
      <c r="E8048" s="14">
        <v>-593</v>
      </c>
      <c r="F8048" s="14">
        <v>-541</v>
      </c>
      <c r="G8048" t="s">
        <v>27</v>
      </c>
      <c r="H8048" t="s">
        <v>28</v>
      </c>
      <c r="I8048">
        <v>2</v>
      </c>
      <c r="J8048">
        <v>4</v>
      </c>
      <c r="K8048" t="s">
        <v>11797</v>
      </c>
      <c r="L8048" t="s">
        <v>12238</v>
      </c>
      <c r="M8048" t="s">
        <v>22</v>
      </c>
      <c r="N8048" t="s">
        <v>1617</v>
      </c>
      <c r="O8048" t="s">
        <v>29</v>
      </c>
      <c r="P8048" t="s">
        <v>1620</v>
      </c>
      <c r="Q8048" s="13">
        <v>2477</v>
      </c>
      <c r="S8048" s="1">
        <v>0.1</v>
      </c>
      <c r="T8048" t="s">
        <v>23</v>
      </c>
      <c r="U8048" t="s">
        <v>100</v>
      </c>
      <c r="V8048" t="b">
        <v>1</v>
      </c>
      <c r="W8048">
        <v>3</v>
      </c>
      <c r="X8048" t="s">
        <v>25</v>
      </c>
      <c r="Y8048" t="s">
        <v>26</v>
      </c>
    </row>
    <row r="8049" spans="1:25" x14ac:dyDescent="0.4">
      <c r="A8049" t="s">
        <v>2917</v>
      </c>
      <c r="B8049" s="2">
        <f ca="1">TODAY()+OpportunityTbl[[#This Row],[CreatedOn_DaysFromToday]]</f>
        <v>44517</v>
      </c>
      <c r="C8049" s="2">
        <f ca="1">TODAY()+OpportunityTbl[[#This Row],[EstCloseDate_DaysFromToday]]</f>
        <v>44585</v>
      </c>
      <c r="D8049">
        <f ca="1">IF(OpportunityTbl[[#This Row],[statecode]]=0,"",OpportunityTbl[[#This Row],[Estimated Close Date]])</f>
        <v>44585</v>
      </c>
      <c r="E8049" s="14">
        <v>-593</v>
      </c>
      <c r="F8049" s="14">
        <v>-525</v>
      </c>
      <c r="G8049" t="s">
        <v>27</v>
      </c>
      <c r="H8049" t="s">
        <v>28</v>
      </c>
      <c r="I8049">
        <v>2</v>
      </c>
      <c r="J8049">
        <v>4</v>
      </c>
      <c r="K8049" t="s">
        <v>11847</v>
      </c>
      <c r="L8049" t="s">
        <v>12237</v>
      </c>
      <c r="M8049" t="s">
        <v>22</v>
      </c>
      <c r="N8049" t="s">
        <v>779</v>
      </c>
      <c r="O8049" t="s">
        <v>29</v>
      </c>
      <c r="P8049" t="s">
        <v>780</v>
      </c>
      <c r="Q8049" s="13">
        <v>4452</v>
      </c>
      <c r="S8049" s="1">
        <v>0.1</v>
      </c>
      <c r="T8049" t="s">
        <v>23</v>
      </c>
      <c r="U8049" t="s">
        <v>97</v>
      </c>
      <c r="V8049" t="b">
        <v>1</v>
      </c>
      <c r="W8049">
        <v>3.5</v>
      </c>
      <c r="X8049" t="s">
        <v>25</v>
      </c>
      <c r="Y8049" t="s">
        <v>26</v>
      </c>
    </row>
    <row r="8050" spans="1:25" x14ac:dyDescent="0.4">
      <c r="A8050" t="s">
        <v>3095</v>
      </c>
      <c r="B8050" s="2">
        <f ca="1">TODAY()+OpportunityTbl[[#This Row],[CreatedOn_DaysFromToday]]</f>
        <v>44517</v>
      </c>
      <c r="C8050" s="2">
        <f ca="1">TODAY()+OpportunityTbl[[#This Row],[EstCloseDate_DaysFromToday]]</f>
        <v>44599</v>
      </c>
      <c r="D8050">
        <f ca="1">IF(OpportunityTbl[[#This Row],[statecode]]=0,"",OpportunityTbl[[#This Row],[Estimated Close Date]])</f>
        <v>44599</v>
      </c>
      <c r="E8050" s="14">
        <v>-593</v>
      </c>
      <c r="F8050" s="14">
        <v>-511</v>
      </c>
      <c r="G8050" t="s">
        <v>27</v>
      </c>
      <c r="H8050" t="s">
        <v>28</v>
      </c>
      <c r="I8050">
        <v>2</v>
      </c>
      <c r="J8050">
        <v>4</v>
      </c>
      <c r="K8050" t="s">
        <v>11799</v>
      </c>
      <c r="L8050" t="s">
        <v>12234</v>
      </c>
      <c r="M8050" t="s">
        <v>22</v>
      </c>
      <c r="N8050" t="s">
        <v>1617</v>
      </c>
      <c r="O8050" t="s">
        <v>29</v>
      </c>
      <c r="P8050" t="s">
        <v>1618</v>
      </c>
      <c r="Q8050" s="13">
        <v>1702</v>
      </c>
      <c r="S8050" s="1">
        <v>0.1</v>
      </c>
      <c r="T8050" t="s">
        <v>23</v>
      </c>
      <c r="U8050" t="s">
        <v>24</v>
      </c>
      <c r="V8050" t="b">
        <v>0</v>
      </c>
      <c r="W8050">
        <v>3.5</v>
      </c>
      <c r="X8050" t="s">
        <v>25</v>
      </c>
      <c r="Y8050" t="s">
        <v>26</v>
      </c>
    </row>
    <row r="8051" spans="1:25" x14ac:dyDescent="0.4">
      <c r="A8051" t="s">
        <v>3096</v>
      </c>
      <c r="B8051" s="2">
        <f ca="1">TODAY()+OpportunityTbl[[#This Row],[CreatedOn_DaysFromToday]]</f>
        <v>44517</v>
      </c>
      <c r="C8051" s="2">
        <f ca="1">TODAY()+OpportunityTbl[[#This Row],[EstCloseDate_DaysFromToday]]</f>
        <v>44570</v>
      </c>
      <c r="D8051">
        <f ca="1">IF(OpportunityTbl[[#This Row],[statecode]]=0,"",OpportunityTbl[[#This Row],[Estimated Close Date]])</f>
        <v>44570</v>
      </c>
      <c r="E8051" s="14">
        <v>-593</v>
      </c>
      <c r="F8051" s="14">
        <v>-540</v>
      </c>
      <c r="G8051" t="s">
        <v>27</v>
      </c>
      <c r="H8051" t="s">
        <v>28</v>
      </c>
      <c r="I8051">
        <v>2</v>
      </c>
      <c r="J8051">
        <v>4</v>
      </c>
      <c r="K8051" t="s">
        <v>11821</v>
      </c>
      <c r="L8051" t="s">
        <v>12235</v>
      </c>
      <c r="M8051" t="s">
        <v>22</v>
      </c>
      <c r="N8051" t="s">
        <v>1617</v>
      </c>
      <c r="O8051" t="s">
        <v>29</v>
      </c>
      <c r="P8051" t="s">
        <v>1618</v>
      </c>
      <c r="Q8051" s="13">
        <v>11385</v>
      </c>
      <c r="S8051" s="1">
        <v>0.1</v>
      </c>
      <c r="T8051" t="s">
        <v>23</v>
      </c>
      <c r="U8051" t="s">
        <v>100</v>
      </c>
      <c r="V8051" t="b">
        <v>1</v>
      </c>
      <c r="W8051">
        <v>3.5</v>
      </c>
      <c r="X8051" t="s">
        <v>25</v>
      </c>
      <c r="Y8051" t="s">
        <v>26</v>
      </c>
    </row>
    <row r="8052" spans="1:25" x14ac:dyDescent="0.4">
      <c r="A8052" t="s">
        <v>4239</v>
      </c>
      <c r="B8052" s="2">
        <f ca="1">TODAY()+OpportunityTbl[[#This Row],[CreatedOn_DaysFromToday]]</f>
        <v>44517</v>
      </c>
      <c r="C8052" s="2">
        <f ca="1">TODAY()+OpportunityTbl[[#This Row],[EstCloseDate_DaysFromToday]]</f>
        <v>44588</v>
      </c>
      <c r="D8052">
        <f ca="1">IF(OpportunityTbl[[#This Row],[statecode]]=0,"",OpportunityTbl[[#This Row],[Estimated Close Date]])</f>
        <v>44588</v>
      </c>
      <c r="E8052" s="14">
        <v>-593</v>
      </c>
      <c r="F8052" s="14">
        <v>-522</v>
      </c>
      <c r="G8052" t="s">
        <v>27</v>
      </c>
      <c r="H8052" t="s">
        <v>28</v>
      </c>
      <c r="I8052">
        <v>2</v>
      </c>
      <c r="J8052">
        <v>4</v>
      </c>
      <c r="K8052" t="s">
        <v>11742</v>
      </c>
      <c r="L8052" t="s">
        <v>12239</v>
      </c>
      <c r="M8052" t="s">
        <v>22</v>
      </c>
      <c r="N8052" t="s">
        <v>616</v>
      </c>
      <c r="O8052" t="s">
        <v>29</v>
      </c>
      <c r="P8052" t="s">
        <v>617</v>
      </c>
      <c r="Q8052" s="13">
        <v>8705</v>
      </c>
      <c r="S8052" s="1">
        <v>0.1</v>
      </c>
      <c r="T8052" t="s">
        <v>23</v>
      </c>
      <c r="U8052" t="s">
        <v>24</v>
      </c>
      <c r="V8052" t="b">
        <v>1</v>
      </c>
      <c r="W8052">
        <v>2</v>
      </c>
      <c r="X8052" t="s">
        <v>25</v>
      </c>
      <c r="Y8052" t="s">
        <v>26</v>
      </c>
    </row>
    <row r="8053" spans="1:25" x14ac:dyDescent="0.4">
      <c r="A8053" t="s">
        <v>5244</v>
      </c>
      <c r="B8053" s="2">
        <f ca="1">TODAY()+OpportunityTbl[[#This Row],[CreatedOn_DaysFromToday]]</f>
        <v>44517</v>
      </c>
      <c r="C8053" s="2">
        <f ca="1">TODAY()+OpportunityTbl[[#This Row],[EstCloseDate_DaysFromToday]]</f>
        <v>44594</v>
      </c>
      <c r="D8053">
        <f ca="1">IF(OpportunityTbl[[#This Row],[statecode]]=0,"",OpportunityTbl[[#This Row],[Estimated Close Date]])</f>
        <v>44594</v>
      </c>
      <c r="E8053" s="14">
        <v>-593</v>
      </c>
      <c r="F8053" s="14">
        <v>-516</v>
      </c>
      <c r="G8053" t="s">
        <v>27</v>
      </c>
      <c r="H8053" t="s">
        <v>28</v>
      </c>
      <c r="I8053">
        <v>2</v>
      </c>
      <c r="J8053">
        <v>4</v>
      </c>
      <c r="K8053" t="s">
        <v>11704</v>
      </c>
      <c r="L8053" t="s">
        <v>12235</v>
      </c>
      <c r="M8053" t="s">
        <v>22</v>
      </c>
      <c r="N8053" t="s">
        <v>2022</v>
      </c>
      <c r="O8053" t="s">
        <v>29</v>
      </c>
      <c r="P8053" t="s">
        <v>2023</v>
      </c>
      <c r="Q8053" s="13">
        <v>11412</v>
      </c>
      <c r="S8053" s="1">
        <v>0.1</v>
      </c>
      <c r="T8053" t="s">
        <v>23</v>
      </c>
      <c r="U8053" t="s">
        <v>24</v>
      </c>
      <c r="V8053" t="b">
        <v>0</v>
      </c>
      <c r="W8053">
        <v>4</v>
      </c>
      <c r="X8053" t="s">
        <v>25</v>
      </c>
      <c r="Y8053" t="s">
        <v>4890</v>
      </c>
    </row>
    <row r="8054" spans="1:25" x14ac:dyDescent="0.4">
      <c r="A8054" t="s">
        <v>5853</v>
      </c>
      <c r="B8054" s="2">
        <f ca="1">TODAY()+OpportunityTbl[[#This Row],[CreatedOn_DaysFromToday]]</f>
        <v>44517</v>
      </c>
      <c r="C8054" s="2">
        <f ca="1">TODAY()+OpportunityTbl[[#This Row],[EstCloseDate_DaysFromToday]]</f>
        <v>44563</v>
      </c>
      <c r="D8054">
        <f ca="1">IF(OpportunityTbl[[#This Row],[statecode]]=0,"",OpportunityTbl[[#This Row],[Estimated Close Date]])</f>
        <v>44563</v>
      </c>
      <c r="E8054" s="14">
        <v>-593</v>
      </c>
      <c r="F8054" s="14">
        <v>-547</v>
      </c>
      <c r="G8054" t="s">
        <v>27</v>
      </c>
      <c r="H8054" t="s">
        <v>28</v>
      </c>
      <c r="I8054">
        <v>2</v>
      </c>
      <c r="J8054">
        <v>4</v>
      </c>
      <c r="K8054" t="s">
        <v>11808</v>
      </c>
      <c r="L8054" t="s">
        <v>12234</v>
      </c>
      <c r="M8054" t="s">
        <v>22</v>
      </c>
      <c r="N8054" t="s">
        <v>1710</v>
      </c>
      <c r="O8054" t="s">
        <v>29</v>
      </c>
      <c r="P8054" t="s">
        <v>1713</v>
      </c>
      <c r="Q8054" s="13">
        <v>1978</v>
      </c>
      <c r="S8054" s="1">
        <v>0.3</v>
      </c>
      <c r="T8054" t="s">
        <v>168</v>
      </c>
      <c r="U8054" t="s">
        <v>24</v>
      </c>
      <c r="V8054" t="b">
        <v>1</v>
      </c>
      <c r="W8054">
        <v>4</v>
      </c>
      <c r="X8054" t="s">
        <v>157</v>
      </c>
      <c r="Y8054" t="s">
        <v>4890</v>
      </c>
    </row>
    <row r="8055" spans="1:25" x14ac:dyDescent="0.4">
      <c r="A8055" t="s">
        <v>6114</v>
      </c>
      <c r="B8055" s="2">
        <f ca="1">TODAY()+OpportunityTbl[[#This Row],[CreatedOn_DaysFromToday]]</f>
        <v>44517</v>
      </c>
      <c r="C8055" s="2">
        <f ca="1">TODAY()+OpportunityTbl[[#This Row],[EstCloseDate_DaysFromToday]]</f>
        <v>44559</v>
      </c>
      <c r="D8055">
        <f ca="1">IF(OpportunityTbl[[#This Row],[statecode]]=0,"",OpportunityTbl[[#This Row],[Estimated Close Date]])</f>
        <v>44559</v>
      </c>
      <c r="E8055" s="14">
        <v>-593</v>
      </c>
      <c r="F8055" s="14">
        <v>-551</v>
      </c>
      <c r="G8055" t="s">
        <v>27</v>
      </c>
      <c r="H8055" t="s">
        <v>28</v>
      </c>
      <c r="I8055">
        <v>2</v>
      </c>
      <c r="J8055">
        <v>4</v>
      </c>
      <c r="K8055" t="s">
        <v>11805</v>
      </c>
      <c r="L8055" t="s">
        <v>12239</v>
      </c>
      <c r="M8055" t="s">
        <v>22</v>
      </c>
      <c r="N8055" t="s">
        <v>31</v>
      </c>
      <c r="O8055" t="s">
        <v>29</v>
      </c>
      <c r="P8055" t="s">
        <v>32</v>
      </c>
      <c r="Q8055" s="13">
        <v>5263</v>
      </c>
      <c r="S8055" s="1">
        <v>0.1</v>
      </c>
      <c r="T8055" t="s">
        <v>23</v>
      </c>
      <c r="U8055" t="s">
        <v>100</v>
      </c>
      <c r="V8055" t="b">
        <v>0</v>
      </c>
      <c r="W8055">
        <v>2</v>
      </c>
      <c r="X8055" t="s">
        <v>25</v>
      </c>
      <c r="Y8055" t="s">
        <v>4890</v>
      </c>
    </row>
    <row r="8056" spans="1:25" x14ac:dyDescent="0.4">
      <c r="A8056" t="s">
        <v>6238</v>
      </c>
      <c r="B8056" s="2">
        <f ca="1">TODAY()+OpportunityTbl[[#This Row],[CreatedOn_DaysFromToday]]</f>
        <v>44517</v>
      </c>
      <c r="C8056" s="2">
        <f ca="1">TODAY()+OpportunityTbl[[#This Row],[EstCloseDate_DaysFromToday]]</f>
        <v>44578</v>
      </c>
      <c r="D8056">
        <f ca="1">IF(OpportunityTbl[[#This Row],[statecode]]=0,"",OpportunityTbl[[#This Row],[Estimated Close Date]])</f>
        <v>44578</v>
      </c>
      <c r="E8056" s="14">
        <v>-593</v>
      </c>
      <c r="F8056" s="14">
        <v>-532</v>
      </c>
      <c r="G8056" t="s">
        <v>27</v>
      </c>
      <c r="H8056" t="s">
        <v>28</v>
      </c>
      <c r="I8056">
        <v>2</v>
      </c>
      <c r="J8056">
        <v>4</v>
      </c>
      <c r="K8056" t="s">
        <v>11718</v>
      </c>
      <c r="L8056" t="s">
        <v>12239</v>
      </c>
      <c r="M8056" t="s">
        <v>22</v>
      </c>
      <c r="N8056" t="s">
        <v>469</v>
      </c>
      <c r="O8056" t="s">
        <v>29</v>
      </c>
      <c r="P8056" t="s">
        <v>470</v>
      </c>
      <c r="Q8056" s="13">
        <v>7141</v>
      </c>
      <c r="S8056" s="1">
        <v>0.5</v>
      </c>
      <c r="T8056" t="s">
        <v>168</v>
      </c>
      <c r="U8056" t="s">
        <v>24</v>
      </c>
      <c r="V8056" t="b">
        <v>0</v>
      </c>
      <c r="W8056">
        <v>2</v>
      </c>
      <c r="X8056" t="s">
        <v>240</v>
      </c>
      <c r="Y8056" t="s">
        <v>4905</v>
      </c>
    </row>
    <row r="8057" spans="1:25" x14ac:dyDescent="0.4">
      <c r="A8057" t="s">
        <v>9822</v>
      </c>
      <c r="B8057" s="2">
        <f ca="1">TODAY()+OpportunityTbl[[#This Row],[CreatedOn_DaysFromToday]]</f>
        <v>44517</v>
      </c>
      <c r="C8057" s="2">
        <f ca="1">TODAY()+OpportunityTbl[[#This Row],[EstCloseDate_DaysFromToday]]</f>
        <v>44571</v>
      </c>
      <c r="D8057">
        <f ca="1">IF(OpportunityTbl[[#This Row],[statecode]]=0,"",OpportunityTbl[[#This Row],[Estimated Close Date]])</f>
        <v>44571</v>
      </c>
      <c r="E8057" s="14">
        <v>-593</v>
      </c>
      <c r="F8057" s="14">
        <v>-539</v>
      </c>
      <c r="G8057" t="s">
        <v>7082</v>
      </c>
      <c r="H8057" t="s">
        <v>7082</v>
      </c>
      <c r="I8057">
        <v>1</v>
      </c>
      <c r="J8057">
        <v>3</v>
      </c>
      <c r="K8057" t="s">
        <v>11848</v>
      </c>
      <c r="L8057" t="s">
        <v>12234</v>
      </c>
      <c r="M8057" t="s">
        <v>22</v>
      </c>
      <c r="N8057" t="s">
        <v>2121</v>
      </c>
      <c r="O8057" t="s">
        <v>29</v>
      </c>
      <c r="P8057" t="s">
        <v>4734</v>
      </c>
      <c r="Q8057" s="13">
        <v>3123</v>
      </c>
      <c r="R8057" s="13">
        <v>2998.08</v>
      </c>
      <c r="S8057" s="1">
        <v>0.9</v>
      </c>
      <c r="T8057" t="s">
        <v>4724</v>
      </c>
      <c r="U8057" t="s">
        <v>97</v>
      </c>
      <c r="V8057" t="b">
        <v>1</v>
      </c>
      <c r="W8057">
        <v>4</v>
      </c>
      <c r="X8057" t="s">
        <v>4732</v>
      </c>
      <c r="Y8057" t="s">
        <v>26</v>
      </c>
    </row>
    <row r="8058" spans="1:25" x14ac:dyDescent="0.4">
      <c r="A8058" t="s">
        <v>1201</v>
      </c>
      <c r="B8058" s="2">
        <f ca="1">TODAY()+OpportunityTbl[[#This Row],[CreatedOn_DaysFromToday]]</f>
        <v>44516</v>
      </c>
      <c r="C8058" s="2">
        <f ca="1">TODAY()+OpportunityTbl[[#This Row],[EstCloseDate_DaysFromToday]]</f>
        <v>44581</v>
      </c>
      <c r="D8058">
        <f ca="1">IF(OpportunityTbl[[#This Row],[statecode]]=0,"",OpportunityTbl[[#This Row],[Estimated Close Date]])</f>
        <v>44581</v>
      </c>
      <c r="E8058" s="14">
        <v>-594</v>
      </c>
      <c r="F8058" s="14">
        <v>-529</v>
      </c>
      <c r="G8058" t="s">
        <v>27</v>
      </c>
      <c r="H8058" t="s">
        <v>28</v>
      </c>
      <c r="I8058">
        <v>2</v>
      </c>
      <c r="J8058">
        <v>4</v>
      </c>
      <c r="K8058" t="s">
        <v>11718</v>
      </c>
      <c r="L8058" t="s">
        <v>12236</v>
      </c>
      <c r="M8058" t="s">
        <v>22</v>
      </c>
      <c r="N8058" t="s">
        <v>779</v>
      </c>
      <c r="O8058" t="s">
        <v>29</v>
      </c>
      <c r="P8058" t="s">
        <v>782</v>
      </c>
      <c r="Q8058" s="13">
        <v>2076</v>
      </c>
      <c r="S8058" s="1">
        <v>0.1</v>
      </c>
      <c r="T8058" t="s">
        <v>23</v>
      </c>
      <c r="U8058" t="s">
        <v>100</v>
      </c>
      <c r="V8058" t="b">
        <v>0</v>
      </c>
      <c r="W8058">
        <v>2.5</v>
      </c>
      <c r="X8058" t="s">
        <v>25</v>
      </c>
      <c r="Y8058" t="s">
        <v>26</v>
      </c>
    </row>
    <row r="8059" spans="1:25" x14ac:dyDescent="0.4">
      <c r="A8059" t="s">
        <v>3256</v>
      </c>
      <c r="B8059" s="2">
        <f ca="1">TODAY()+OpportunityTbl[[#This Row],[CreatedOn_DaysFromToday]]</f>
        <v>44516</v>
      </c>
      <c r="C8059" s="2">
        <f ca="1">TODAY()+OpportunityTbl[[#This Row],[EstCloseDate_DaysFromToday]]</f>
        <v>44559</v>
      </c>
      <c r="D8059">
        <f ca="1">IF(OpportunityTbl[[#This Row],[statecode]]=0,"",OpportunityTbl[[#This Row],[Estimated Close Date]])</f>
        <v>44559</v>
      </c>
      <c r="E8059" s="14">
        <v>-594</v>
      </c>
      <c r="F8059" s="14">
        <v>-551</v>
      </c>
      <c r="G8059" t="s">
        <v>27</v>
      </c>
      <c r="H8059" t="s">
        <v>28</v>
      </c>
      <c r="I8059">
        <v>2</v>
      </c>
      <c r="J8059">
        <v>4</v>
      </c>
      <c r="K8059" t="s">
        <v>11817</v>
      </c>
      <c r="L8059" t="s">
        <v>12239</v>
      </c>
      <c r="M8059" t="s">
        <v>22</v>
      </c>
      <c r="N8059" t="s">
        <v>1710</v>
      </c>
      <c r="O8059" t="s">
        <v>29</v>
      </c>
      <c r="P8059" t="s">
        <v>1713</v>
      </c>
      <c r="Q8059" s="13">
        <v>8979</v>
      </c>
      <c r="S8059" s="1">
        <v>0.1</v>
      </c>
      <c r="T8059" t="s">
        <v>23</v>
      </c>
      <c r="U8059" t="s">
        <v>100</v>
      </c>
      <c r="V8059" t="b">
        <v>0</v>
      </c>
      <c r="W8059">
        <v>3.5</v>
      </c>
      <c r="X8059" t="s">
        <v>25</v>
      </c>
      <c r="Y8059" t="s">
        <v>26</v>
      </c>
    </row>
    <row r="8060" spans="1:25" x14ac:dyDescent="0.4">
      <c r="A8060" t="s">
        <v>3257</v>
      </c>
      <c r="B8060" s="2">
        <f ca="1">TODAY()+OpportunityTbl[[#This Row],[CreatedOn_DaysFromToday]]</f>
        <v>44516</v>
      </c>
      <c r="C8060" s="2">
        <f ca="1">TODAY()+OpportunityTbl[[#This Row],[EstCloseDate_DaysFromToday]]</f>
        <v>44544</v>
      </c>
      <c r="D8060">
        <f ca="1">IF(OpportunityTbl[[#This Row],[statecode]]=0,"",OpportunityTbl[[#This Row],[Estimated Close Date]])</f>
        <v>44544</v>
      </c>
      <c r="E8060" s="14">
        <v>-594</v>
      </c>
      <c r="F8060" s="14">
        <v>-566</v>
      </c>
      <c r="G8060" t="s">
        <v>27</v>
      </c>
      <c r="H8060" t="s">
        <v>28</v>
      </c>
      <c r="I8060">
        <v>2</v>
      </c>
      <c r="J8060">
        <v>4</v>
      </c>
      <c r="K8060" t="s">
        <v>11849</v>
      </c>
      <c r="L8060" t="s">
        <v>12238</v>
      </c>
      <c r="M8060" t="s">
        <v>22</v>
      </c>
      <c r="N8060" t="s">
        <v>1710</v>
      </c>
      <c r="O8060" t="s">
        <v>29</v>
      </c>
      <c r="P8060" t="s">
        <v>1713</v>
      </c>
      <c r="Q8060" s="13">
        <v>3244</v>
      </c>
      <c r="S8060" s="1">
        <v>0.1</v>
      </c>
      <c r="T8060" t="s">
        <v>23</v>
      </c>
      <c r="U8060" t="s">
        <v>100</v>
      </c>
      <c r="V8060" t="b">
        <v>1</v>
      </c>
      <c r="W8060">
        <v>3.5</v>
      </c>
      <c r="X8060" t="s">
        <v>25</v>
      </c>
      <c r="Y8060" t="s">
        <v>26</v>
      </c>
    </row>
    <row r="8061" spans="1:25" x14ac:dyDescent="0.4">
      <c r="A8061" t="s">
        <v>3549</v>
      </c>
      <c r="B8061" s="2">
        <f ca="1">TODAY()+OpportunityTbl[[#This Row],[CreatedOn_DaysFromToday]]</f>
        <v>44516</v>
      </c>
      <c r="C8061" s="2">
        <f ca="1">TODAY()+OpportunityTbl[[#This Row],[EstCloseDate_DaysFromToday]]</f>
        <v>44575</v>
      </c>
      <c r="D8061">
        <f ca="1">IF(OpportunityTbl[[#This Row],[statecode]]=0,"",OpportunityTbl[[#This Row],[Estimated Close Date]])</f>
        <v>44575</v>
      </c>
      <c r="E8061" s="14">
        <v>-594</v>
      </c>
      <c r="F8061" s="14">
        <v>-535</v>
      </c>
      <c r="G8061" t="s">
        <v>27</v>
      </c>
      <c r="H8061" t="s">
        <v>28</v>
      </c>
      <c r="I8061">
        <v>2</v>
      </c>
      <c r="J8061">
        <v>4</v>
      </c>
      <c r="K8061" t="s">
        <v>11811</v>
      </c>
      <c r="L8061" t="s">
        <v>12236</v>
      </c>
      <c r="M8061" t="s">
        <v>22</v>
      </c>
      <c r="N8061" t="s">
        <v>1710</v>
      </c>
      <c r="O8061" t="s">
        <v>29</v>
      </c>
      <c r="P8061" t="s">
        <v>1711</v>
      </c>
      <c r="Q8061" s="13">
        <v>1953</v>
      </c>
      <c r="S8061" s="1">
        <v>0.1</v>
      </c>
      <c r="T8061" t="s">
        <v>23</v>
      </c>
      <c r="U8061" t="s">
        <v>24</v>
      </c>
      <c r="V8061" t="b">
        <v>0</v>
      </c>
      <c r="W8061">
        <v>4</v>
      </c>
      <c r="X8061" t="s">
        <v>25</v>
      </c>
      <c r="Y8061" t="s">
        <v>26</v>
      </c>
    </row>
    <row r="8062" spans="1:25" x14ac:dyDescent="0.4">
      <c r="A8062" t="s">
        <v>3550</v>
      </c>
      <c r="B8062" s="2">
        <f ca="1">TODAY()+OpportunityTbl[[#This Row],[CreatedOn_DaysFromToday]]</f>
        <v>44516</v>
      </c>
      <c r="C8062" s="2">
        <f ca="1">TODAY()+OpportunityTbl[[#This Row],[EstCloseDate_DaysFromToday]]</f>
        <v>44561</v>
      </c>
      <c r="D8062">
        <f ca="1">IF(OpportunityTbl[[#This Row],[statecode]]=0,"",OpportunityTbl[[#This Row],[Estimated Close Date]])</f>
        <v>44561</v>
      </c>
      <c r="E8062" s="14">
        <v>-594</v>
      </c>
      <c r="F8062" s="14">
        <v>-549</v>
      </c>
      <c r="G8062" t="s">
        <v>27</v>
      </c>
      <c r="H8062" t="s">
        <v>28</v>
      </c>
      <c r="I8062">
        <v>2</v>
      </c>
      <c r="J8062">
        <v>4</v>
      </c>
      <c r="K8062" t="s">
        <v>11805</v>
      </c>
      <c r="L8062" t="s">
        <v>12234</v>
      </c>
      <c r="M8062" t="s">
        <v>22</v>
      </c>
      <c r="N8062" t="s">
        <v>1710</v>
      </c>
      <c r="O8062" t="s">
        <v>29</v>
      </c>
      <c r="P8062" t="s">
        <v>1711</v>
      </c>
      <c r="Q8062" s="13">
        <v>2079</v>
      </c>
      <c r="S8062" s="1">
        <v>0.1</v>
      </c>
      <c r="T8062" t="s">
        <v>23</v>
      </c>
      <c r="U8062" t="s">
        <v>24</v>
      </c>
      <c r="V8062" t="b">
        <v>1</v>
      </c>
      <c r="W8062">
        <v>4</v>
      </c>
      <c r="X8062" t="s">
        <v>25</v>
      </c>
      <c r="Y8062" t="s">
        <v>26</v>
      </c>
    </row>
    <row r="8063" spans="1:25" x14ac:dyDescent="0.4">
      <c r="A8063" t="s">
        <v>3639</v>
      </c>
      <c r="B8063" s="2">
        <f ca="1">TODAY()+OpportunityTbl[[#This Row],[CreatedOn_DaysFromToday]]</f>
        <v>44516</v>
      </c>
      <c r="C8063" s="2">
        <f ca="1">TODAY()+OpportunityTbl[[#This Row],[EstCloseDate_DaysFromToday]]</f>
        <v>44555</v>
      </c>
      <c r="D8063">
        <f ca="1">IF(OpportunityTbl[[#This Row],[statecode]]=0,"",OpportunityTbl[[#This Row],[Estimated Close Date]])</f>
        <v>44555</v>
      </c>
      <c r="E8063" s="14">
        <v>-594</v>
      </c>
      <c r="F8063" s="14">
        <v>-555</v>
      </c>
      <c r="G8063" t="s">
        <v>27</v>
      </c>
      <c r="H8063" t="s">
        <v>28</v>
      </c>
      <c r="I8063">
        <v>2</v>
      </c>
      <c r="J8063">
        <v>4</v>
      </c>
      <c r="K8063" t="s">
        <v>11808</v>
      </c>
      <c r="L8063" t="s">
        <v>12239</v>
      </c>
      <c r="M8063" t="s">
        <v>22</v>
      </c>
      <c r="N8063" t="s">
        <v>31</v>
      </c>
      <c r="O8063" t="s">
        <v>29</v>
      </c>
      <c r="P8063" t="s">
        <v>32</v>
      </c>
      <c r="Q8063" s="13">
        <v>5612</v>
      </c>
      <c r="S8063" s="1">
        <v>0.1</v>
      </c>
      <c r="T8063" t="s">
        <v>23</v>
      </c>
      <c r="U8063" t="s">
        <v>100</v>
      </c>
      <c r="V8063" t="b">
        <v>0</v>
      </c>
      <c r="W8063">
        <v>2</v>
      </c>
      <c r="X8063" t="s">
        <v>25</v>
      </c>
      <c r="Y8063" t="s">
        <v>26</v>
      </c>
    </row>
    <row r="8064" spans="1:25" x14ac:dyDescent="0.4">
      <c r="A8064" t="s">
        <v>5795</v>
      </c>
      <c r="B8064" s="2">
        <f ca="1">TODAY()+OpportunityTbl[[#This Row],[CreatedOn_DaysFromToday]]</f>
        <v>44516</v>
      </c>
      <c r="C8064" s="2">
        <f ca="1">TODAY()+OpportunityTbl[[#This Row],[EstCloseDate_DaysFromToday]]</f>
        <v>44578</v>
      </c>
      <c r="D8064">
        <f ca="1">IF(OpportunityTbl[[#This Row],[statecode]]=0,"",OpportunityTbl[[#This Row],[Estimated Close Date]])</f>
        <v>44578</v>
      </c>
      <c r="E8064" s="14">
        <v>-594</v>
      </c>
      <c r="F8064" s="14">
        <v>-532</v>
      </c>
      <c r="G8064" t="s">
        <v>27</v>
      </c>
      <c r="H8064" t="s">
        <v>28</v>
      </c>
      <c r="I8064">
        <v>2</v>
      </c>
      <c r="J8064">
        <v>4</v>
      </c>
      <c r="K8064" t="s">
        <v>11769</v>
      </c>
      <c r="L8064" t="s">
        <v>12239</v>
      </c>
      <c r="M8064" t="s">
        <v>22</v>
      </c>
      <c r="N8064" t="s">
        <v>1710</v>
      </c>
      <c r="O8064" t="s">
        <v>29</v>
      </c>
      <c r="P8064" t="s">
        <v>1713</v>
      </c>
      <c r="Q8064" s="13">
        <v>5409</v>
      </c>
      <c r="S8064" s="1">
        <v>0.1</v>
      </c>
      <c r="T8064" t="s">
        <v>23</v>
      </c>
      <c r="U8064" t="s">
        <v>24</v>
      </c>
      <c r="V8064" t="b">
        <v>0</v>
      </c>
      <c r="W8064">
        <v>3.5</v>
      </c>
      <c r="X8064" t="s">
        <v>25</v>
      </c>
      <c r="Y8064" t="s">
        <v>4892</v>
      </c>
    </row>
    <row r="8065" spans="1:25" x14ac:dyDescent="0.4">
      <c r="A8065" t="s">
        <v>6608</v>
      </c>
      <c r="B8065" s="2">
        <f ca="1">TODAY()+OpportunityTbl[[#This Row],[CreatedOn_DaysFromToday]]</f>
        <v>44516</v>
      </c>
      <c r="C8065" s="2">
        <f ca="1">TODAY()+OpportunityTbl[[#This Row],[EstCloseDate_DaysFromToday]]</f>
        <v>44557</v>
      </c>
      <c r="D8065">
        <f ca="1">IF(OpportunityTbl[[#This Row],[statecode]]=0,"",OpportunityTbl[[#This Row],[Estimated Close Date]])</f>
        <v>44557</v>
      </c>
      <c r="E8065" s="14">
        <v>-594</v>
      </c>
      <c r="F8065" s="14">
        <v>-553</v>
      </c>
      <c r="G8065" t="s">
        <v>27</v>
      </c>
      <c r="H8065" t="s">
        <v>28</v>
      </c>
      <c r="I8065">
        <v>2</v>
      </c>
      <c r="J8065">
        <v>4</v>
      </c>
      <c r="K8065" t="s">
        <v>11816</v>
      </c>
      <c r="L8065" t="s">
        <v>12235</v>
      </c>
      <c r="M8065" t="s">
        <v>22</v>
      </c>
      <c r="N8065" t="s">
        <v>469</v>
      </c>
      <c r="O8065" t="s">
        <v>29</v>
      </c>
      <c r="P8065" t="s">
        <v>470</v>
      </c>
      <c r="Q8065" s="13">
        <v>10570</v>
      </c>
      <c r="S8065" s="1">
        <v>0.1</v>
      </c>
      <c r="T8065" t="s">
        <v>23</v>
      </c>
      <c r="U8065" t="s">
        <v>97</v>
      </c>
      <c r="V8065" t="b">
        <v>1</v>
      </c>
      <c r="W8065">
        <v>2.5</v>
      </c>
      <c r="X8065" t="s">
        <v>25</v>
      </c>
      <c r="Y8065" t="s">
        <v>4926</v>
      </c>
    </row>
    <row r="8066" spans="1:25" x14ac:dyDescent="0.4">
      <c r="A8066" t="s">
        <v>7308</v>
      </c>
      <c r="B8066" s="2">
        <f ca="1">TODAY()+OpportunityTbl[[#This Row],[CreatedOn_DaysFromToday]]</f>
        <v>44516</v>
      </c>
      <c r="C8066" s="2">
        <f ca="1">TODAY()+OpportunityTbl[[#This Row],[EstCloseDate_DaysFromToday]]</f>
        <v>44560</v>
      </c>
      <c r="D8066">
        <f ca="1">IF(OpportunityTbl[[#This Row],[statecode]]=0,"",OpportunityTbl[[#This Row],[Estimated Close Date]])</f>
        <v>44560</v>
      </c>
      <c r="E8066" s="14">
        <v>-594</v>
      </c>
      <c r="F8066" s="14">
        <v>-550</v>
      </c>
      <c r="G8066" t="s">
        <v>7082</v>
      </c>
      <c r="H8066" t="s">
        <v>7082</v>
      </c>
      <c r="I8066">
        <v>1</v>
      </c>
      <c r="J8066">
        <v>3</v>
      </c>
      <c r="K8066" t="s">
        <v>11816</v>
      </c>
      <c r="L8066" t="s">
        <v>12237</v>
      </c>
      <c r="M8066" t="s">
        <v>22</v>
      </c>
      <c r="N8066" t="s">
        <v>469</v>
      </c>
      <c r="O8066" t="s">
        <v>29</v>
      </c>
      <c r="P8066" t="s">
        <v>705</v>
      </c>
      <c r="Q8066" s="13">
        <v>4292</v>
      </c>
      <c r="R8066" s="13">
        <v>4141.78</v>
      </c>
      <c r="S8066" s="1">
        <v>0.3</v>
      </c>
      <c r="T8066" t="s">
        <v>168</v>
      </c>
      <c r="U8066" t="s">
        <v>24</v>
      </c>
      <c r="V8066" t="b">
        <v>1</v>
      </c>
      <c r="W8066">
        <v>3.5</v>
      </c>
      <c r="X8066" t="s">
        <v>157</v>
      </c>
      <c r="Y8066" t="s">
        <v>4890</v>
      </c>
    </row>
    <row r="8067" spans="1:25" x14ac:dyDescent="0.4">
      <c r="A8067" t="s">
        <v>8438</v>
      </c>
      <c r="B8067" s="2">
        <f ca="1">TODAY()+OpportunityTbl[[#This Row],[CreatedOn_DaysFromToday]]</f>
        <v>44516</v>
      </c>
      <c r="C8067" s="2">
        <f ca="1">TODAY()+OpportunityTbl[[#This Row],[EstCloseDate_DaysFromToday]]</f>
        <v>44557</v>
      </c>
      <c r="D8067">
        <f ca="1">IF(OpportunityTbl[[#This Row],[statecode]]=0,"",OpportunityTbl[[#This Row],[Estimated Close Date]])</f>
        <v>44557</v>
      </c>
      <c r="E8067" s="14">
        <v>-594</v>
      </c>
      <c r="F8067" s="14">
        <v>-553</v>
      </c>
      <c r="G8067" t="s">
        <v>7082</v>
      </c>
      <c r="H8067" t="s">
        <v>7082</v>
      </c>
      <c r="I8067">
        <v>1</v>
      </c>
      <c r="J8067">
        <v>3</v>
      </c>
      <c r="K8067" t="s">
        <v>11797</v>
      </c>
      <c r="L8067" t="s">
        <v>12238</v>
      </c>
      <c r="M8067" t="s">
        <v>22</v>
      </c>
      <c r="N8067" t="s">
        <v>2121</v>
      </c>
      <c r="O8067" t="s">
        <v>29</v>
      </c>
      <c r="P8067" t="s">
        <v>4734</v>
      </c>
      <c r="Q8067" s="13">
        <v>3921</v>
      </c>
      <c r="R8067" s="13">
        <v>3803.37</v>
      </c>
      <c r="S8067" s="1">
        <v>0.9</v>
      </c>
      <c r="T8067" t="s">
        <v>4724</v>
      </c>
      <c r="U8067" t="s">
        <v>100</v>
      </c>
      <c r="V8067" t="b">
        <v>1</v>
      </c>
      <c r="W8067">
        <v>3</v>
      </c>
      <c r="X8067" t="s">
        <v>4732</v>
      </c>
      <c r="Y8067" t="s">
        <v>4890</v>
      </c>
    </row>
    <row r="8068" spans="1:25" x14ac:dyDescent="0.4">
      <c r="A8068" t="s">
        <v>9553</v>
      </c>
      <c r="B8068" s="2">
        <f ca="1">TODAY()+OpportunityTbl[[#This Row],[CreatedOn_DaysFromToday]]</f>
        <v>44516</v>
      </c>
      <c r="C8068" s="2">
        <f ca="1">TODAY()+OpportunityTbl[[#This Row],[EstCloseDate_DaysFromToday]]</f>
        <v>44543</v>
      </c>
      <c r="D8068">
        <f ca="1">IF(OpportunityTbl[[#This Row],[statecode]]=0,"",OpportunityTbl[[#This Row],[Estimated Close Date]])</f>
        <v>44543</v>
      </c>
      <c r="E8068" s="14">
        <v>-594</v>
      </c>
      <c r="F8068" s="14">
        <v>-567</v>
      </c>
      <c r="G8068" t="s">
        <v>7082</v>
      </c>
      <c r="H8068" t="s">
        <v>7082</v>
      </c>
      <c r="I8068">
        <v>1</v>
      </c>
      <c r="J8068">
        <v>3</v>
      </c>
      <c r="K8068" t="s">
        <v>11850</v>
      </c>
      <c r="L8068" t="s">
        <v>12234</v>
      </c>
      <c r="M8068" t="s">
        <v>22</v>
      </c>
      <c r="N8068" t="s">
        <v>469</v>
      </c>
      <c r="O8068" t="s">
        <v>29</v>
      </c>
      <c r="P8068" t="s">
        <v>470</v>
      </c>
      <c r="Q8068" s="13">
        <v>2326</v>
      </c>
      <c r="R8068" s="13">
        <v>2267.85</v>
      </c>
      <c r="S8068" s="1">
        <v>0.3</v>
      </c>
      <c r="T8068" t="s">
        <v>168</v>
      </c>
      <c r="U8068" t="s">
        <v>100</v>
      </c>
      <c r="V8068" t="b">
        <v>1</v>
      </c>
      <c r="W8068">
        <v>2.5</v>
      </c>
      <c r="X8068" t="s">
        <v>157</v>
      </c>
      <c r="Y8068" t="s">
        <v>26</v>
      </c>
    </row>
    <row r="8069" spans="1:25" x14ac:dyDescent="0.4">
      <c r="A8069" t="s">
        <v>73</v>
      </c>
      <c r="B8069" s="2">
        <f ca="1">TODAY()+OpportunityTbl[[#This Row],[CreatedOn_DaysFromToday]]</f>
        <v>44515</v>
      </c>
      <c r="C8069" s="2">
        <f ca="1">TODAY()+OpportunityTbl[[#This Row],[EstCloseDate_DaysFromToday]]</f>
        <v>44570</v>
      </c>
      <c r="D8069">
        <f ca="1">IF(OpportunityTbl[[#This Row],[statecode]]=0,"",OpportunityTbl[[#This Row],[Estimated Close Date]])</f>
        <v>44570</v>
      </c>
      <c r="E8069" s="14">
        <v>-595</v>
      </c>
      <c r="F8069" s="14">
        <v>-540</v>
      </c>
      <c r="G8069" t="s">
        <v>27</v>
      </c>
      <c r="H8069" t="s">
        <v>28</v>
      </c>
      <c r="I8069">
        <v>2</v>
      </c>
      <c r="J8069">
        <v>4</v>
      </c>
      <c r="K8069" t="s">
        <v>11800</v>
      </c>
      <c r="L8069" t="s">
        <v>12236</v>
      </c>
      <c r="M8069" t="s">
        <v>22</v>
      </c>
      <c r="N8069" t="s">
        <v>31</v>
      </c>
      <c r="O8069" t="s">
        <v>29</v>
      </c>
      <c r="P8069" t="s">
        <v>32</v>
      </c>
      <c r="Q8069" s="13">
        <v>1660</v>
      </c>
      <c r="S8069" s="1">
        <v>0.1</v>
      </c>
      <c r="T8069" t="s">
        <v>23</v>
      </c>
      <c r="U8069" t="s">
        <v>24</v>
      </c>
      <c r="V8069" t="b">
        <v>0</v>
      </c>
      <c r="W8069">
        <v>2.5</v>
      </c>
      <c r="X8069" t="s">
        <v>25</v>
      </c>
      <c r="Y8069" t="s">
        <v>26</v>
      </c>
    </row>
    <row r="8070" spans="1:25" x14ac:dyDescent="0.4">
      <c r="A8070" t="s">
        <v>1021</v>
      </c>
      <c r="B8070" s="2">
        <f ca="1">TODAY()+OpportunityTbl[[#This Row],[CreatedOn_DaysFromToday]]</f>
        <v>44515</v>
      </c>
      <c r="C8070" s="2">
        <f ca="1">TODAY()+OpportunityTbl[[#This Row],[EstCloseDate_DaysFromToday]]</f>
        <v>44554</v>
      </c>
      <c r="D8070">
        <f ca="1">IF(OpportunityTbl[[#This Row],[statecode]]=0,"",OpportunityTbl[[#This Row],[Estimated Close Date]])</f>
        <v>44554</v>
      </c>
      <c r="E8070" s="14">
        <v>-595</v>
      </c>
      <c r="F8070" s="14">
        <v>-556</v>
      </c>
      <c r="G8070" t="s">
        <v>27</v>
      </c>
      <c r="H8070" t="s">
        <v>28</v>
      </c>
      <c r="I8070">
        <v>2</v>
      </c>
      <c r="J8070">
        <v>4</v>
      </c>
      <c r="K8070" t="s">
        <v>11848</v>
      </c>
      <c r="L8070" t="s">
        <v>12234</v>
      </c>
      <c r="M8070" t="s">
        <v>22</v>
      </c>
      <c r="N8070" t="s">
        <v>563</v>
      </c>
      <c r="O8070" t="s">
        <v>29</v>
      </c>
      <c r="P8070" t="s">
        <v>564</v>
      </c>
      <c r="Q8070" s="13">
        <v>2050</v>
      </c>
      <c r="S8070" s="1">
        <v>0.1</v>
      </c>
      <c r="T8070" t="s">
        <v>23</v>
      </c>
      <c r="U8070" t="s">
        <v>100</v>
      </c>
      <c r="V8070" t="b">
        <v>1</v>
      </c>
      <c r="W8070">
        <v>2.5</v>
      </c>
      <c r="X8070" t="s">
        <v>25</v>
      </c>
      <c r="Y8070" t="s">
        <v>26</v>
      </c>
    </row>
    <row r="8071" spans="1:25" x14ac:dyDescent="0.4">
      <c r="A8071" t="s">
        <v>1415</v>
      </c>
      <c r="B8071" s="2">
        <f ca="1">TODAY()+OpportunityTbl[[#This Row],[CreatedOn_DaysFromToday]]</f>
        <v>44515</v>
      </c>
      <c r="C8071" s="2">
        <f ca="1">TODAY()+OpportunityTbl[[#This Row],[EstCloseDate_DaysFromToday]]</f>
        <v>44576</v>
      </c>
      <c r="D8071">
        <f ca="1">IF(OpportunityTbl[[#This Row],[statecode]]=0,"",OpportunityTbl[[#This Row],[Estimated Close Date]])</f>
        <v>44576</v>
      </c>
      <c r="E8071" s="14">
        <v>-595</v>
      </c>
      <c r="F8071" s="14">
        <v>-534</v>
      </c>
      <c r="G8071" t="s">
        <v>27</v>
      </c>
      <c r="H8071" t="s">
        <v>28</v>
      </c>
      <c r="I8071">
        <v>2</v>
      </c>
      <c r="J8071">
        <v>4</v>
      </c>
      <c r="K8071" t="s">
        <v>11786</v>
      </c>
      <c r="L8071" t="s">
        <v>12234</v>
      </c>
      <c r="M8071" t="s">
        <v>22</v>
      </c>
      <c r="N8071" t="s">
        <v>513</v>
      </c>
      <c r="O8071" t="s">
        <v>29</v>
      </c>
      <c r="P8071" t="s">
        <v>525</v>
      </c>
      <c r="Q8071" s="13">
        <v>2066</v>
      </c>
      <c r="S8071" s="1">
        <v>0.1</v>
      </c>
      <c r="T8071" t="s">
        <v>23</v>
      </c>
      <c r="U8071" t="s">
        <v>97</v>
      </c>
      <c r="V8071" t="b">
        <v>0</v>
      </c>
      <c r="W8071">
        <v>2.5</v>
      </c>
      <c r="X8071" t="s">
        <v>25</v>
      </c>
      <c r="Y8071" t="s">
        <v>26</v>
      </c>
    </row>
    <row r="8072" spans="1:25" x14ac:dyDescent="0.4">
      <c r="A8072" t="s">
        <v>1589</v>
      </c>
      <c r="B8072" s="2">
        <f ca="1">TODAY()+OpportunityTbl[[#This Row],[CreatedOn_DaysFromToday]]</f>
        <v>44515</v>
      </c>
      <c r="C8072" s="2">
        <f ca="1">TODAY()+OpportunityTbl[[#This Row],[EstCloseDate_DaysFromToday]]</f>
        <v>44573</v>
      </c>
      <c r="D8072">
        <f ca="1">IF(OpportunityTbl[[#This Row],[statecode]]=0,"",OpportunityTbl[[#This Row],[Estimated Close Date]])</f>
        <v>44573</v>
      </c>
      <c r="E8072" s="14">
        <v>-595</v>
      </c>
      <c r="F8072" s="14">
        <v>-537</v>
      </c>
      <c r="G8072" t="s">
        <v>27</v>
      </c>
      <c r="H8072" t="s">
        <v>28</v>
      </c>
      <c r="I8072">
        <v>2</v>
      </c>
      <c r="J8072">
        <v>4</v>
      </c>
      <c r="K8072" t="s">
        <v>11826</v>
      </c>
      <c r="L8072" t="s">
        <v>12236</v>
      </c>
      <c r="M8072" t="s">
        <v>22</v>
      </c>
      <c r="N8072" t="s">
        <v>518</v>
      </c>
      <c r="O8072" t="s">
        <v>29</v>
      </c>
      <c r="P8072" t="s">
        <v>532</v>
      </c>
      <c r="Q8072" s="13">
        <v>2787</v>
      </c>
      <c r="S8072" s="1">
        <v>0.1</v>
      </c>
      <c r="T8072" t="s">
        <v>23</v>
      </c>
      <c r="U8072" t="s">
        <v>24</v>
      </c>
      <c r="V8072" t="b">
        <v>0</v>
      </c>
      <c r="W8072">
        <v>2.5</v>
      </c>
      <c r="X8072" t="s">
        <v>25</v>
      </c>
      <c r="Y8072" t="s">
        <v>26</v>
      </c>
    </row>
    <row r="8073" spans="1:25" x14ac:dyDescent="0.4">
      <c r="A8073" t="s">
        <v>2500</v>
      </c>
      <c r="B8073" s="2">
        <f ca="1">TODAY()+OpportunityTbl[[#This Row],[CreatedOn_DaysFromToday]]</f>
        <v>44515</v>
      </c>
      <c r="C8073" s="2">
        <f ca="1">TODAY()+OpportunityTbl[[#This Row],[EstCloseDate_DaysFromToday]]</f>
        <v>44559</v>
      </c>
      <c r="D8073">
        <f ca="1">IF(OpportunityTbl[[#This Row],[statecode]]=0,"",OpportunityTbl[[#This Row],[Estimated Close Date]])</f>
        <v>44559</v>
      </c>
      <c r="E8073" s="14">
        <v>-595</v>
      </c>
      <c r="F8073" s="14">
        <v>-551</v>
      </c>
      <c r="G8073" t="s">
        <v>27</v>
      </c>
      <c r="H8073" t="s">
        <v>28</v>
      </c>
      <c r="I8073">
        <v>2</v>
      </c>
      <c r="J8073">
        <v>4</v>
      </c>
      <c r="K8073" t="s">
        <v>11807</v>
      </c>
      <c r="L8073" t="s">
        <v>12238</v>
      </c>
      <c r="M8073" t="s">
        <v>22</v>
      </c>
      <c r="N8073" t="s">
        <v>31</v>
      </c>
      <c r="O8073" t="s">
        <v>29</v>
      </c>
      <c r="P8073" t="s">
        <v>210</v>
      </c>
      <c r="Q8073" s="13">
        <v>2954</v>
      </c>
      <c r="S8073" s="1">
        <v>0.1</v>
      </c>
      <c r="T8073" t="s">
        <v>23</v>
      </c>
      <c r="U8073" t="s">
        <v>24</v>
      </c>
      <c r="V8073" t="b">
        <v>1</v>
      </c>
      <c r="W8073">
        <v>2</v>
      </c>
      <c r="X8073" t="s">
        <v>157</v>
      </c>
      <c r="Y8073" t="s">
        <v>26</v>
      </c>
    </row>
    <row r="8074" spans="1:25" x14ac:dyDescent="0.4">
      <c r="A8074" t="s">
        <v>3097</v>
      </c>
      <c r="B8074" s="2">
        <f ca="1">TODAY()+OpportunityTbl[[#This Row],[CreatedOn_DaysFromToday]]</f>
        <v>44515</v>
      </c>
      <c r="C8074" s="2">
        <f ca="1">TODAY()+OpportunityTbl[[#This Row],[EstCloseDate_DaysFromToday]]</f>
        <v>44596</v>
      </c>
      <c r="D8074">
        <f ca="1">IF(OpportunityTbl[[#This Row],[statecode]]=0,"",OpportunityTbl[[#This Row],[Estimated Close Date]])</f>
        <v>44596</v>
      </c>
      <c r="E8074" s="14">
        <v>-595</v>
      </c>
      <c r="F8074" s="14">
        <v>-514</v>
      </c>
      <c r="G8074" t="s">
        <v>27</v>
      </c>
      <c r="H8074" t="s">
        <v>28</v>
      </c>
      <c r="I8074">
        <v>2</v>
      </c>
      <c r="J8074">
        <v>4</v>
      </c>
      <c r="K8074" t="s">
        <v>11736</v>
      </c>
      <c r="L8074" t="s">
        <v>12234</v>
      </c>
      <c r="M8074" t="s">
        <v>22</v>
      </c>
      <c r="N8074" t="s">
        <v>1617</v>
      </c>
      <c r="O8074" t="s">
        <v>29</v>
      </c>
      <c r="P8074" t="s">
        <v>1620</v>
      </c>
      <c r="Q8074" s="13">
        <v>2099</v>
      </c>
      <c r="S8074" s="1">
        <v>0.1</v>
      </c>
      <c r="T8074" t="s">
        <v>23</v>
      </c>
      <c r="U8074" t="s">
        <v>97</v>
      </c>
      <c r="V8074" t="b">
        <v>0</v>
      </c>
      <c r="W8074">
        <v>3.5</v>
      </c>
      <c r="X8074" t="s">
        <v>25</v>
      </c>
      <c r="Y8074" t="s">
        <v>26</v>
      </c>
    </row>
    <row r="8075" spans="1:25" x14ac:dyDescent="0.4">
      <c r="A8075" t="s">
        <v>4051</v>
      </c>
      <c r="B8075" s="2">
        <f ca="1">TODAY()+OpportunityTbl[[#This Row],[CreatedOn_DaysFromToday]]</f>
        <v>44515</v>
      </c>
      <c r="C8075" s="2">
        <f ca="1">TODAY()+OpportunityTbl[[#This Row],[EstCloseDate_DaysFromToday]]</f>
        <v>44578</v>
      </c>
      <c r="D8075">
        <f ca="1">IF(OpportunityTbl[[#This Row],[statecode]]=0,"",OpportunityTbl[[#This Row],[Estimated Close Date]])</f>
        <v>44578</v>
      </c>
      <c r="E8075" s="14">
        <v>-595</v>
      </c>
      <c r="F8075" s="14">
        <v>-532</v>
      </c>
      <c r="G8075" t="s">
        <v>27</v>
      </c>
      <c r="H8075" t="s">
        <v>28</v>
      </c>
      <c r="I8075">
        <v>2</v>
      </c>
      <c r="J8075">
        <v>4</v>
      </c>
      <c r="K8075" t="s">
        <v>11726</v>
      </c>
      <c r="L8075" t="s">
        <v>12239</v>
      </c>
      <c r="M8075" t="s">
        <v>22</v>
      </c>
      <c r="N8075" t="s">
        <v>779</v>
      </c>
      <c r="O8075" t="s">
        <v>29</v>
      </c>
      <c r="P8075" t="s">
        <v>780</v>
      </c>
      <c r="Q8075" s="13">
        <v>8559</v>
      </c>
      <c r="S8075" s="1">
        <v>0.1</v>
      </c>
      <c r="T8075" t="s">
        <v>23</v>
      </c>
      <c r="U8075" t="s">
        <v>24</v>
      </c>
      <c r="V8075" t="b">
        <v>1</v>
      </c>
      <c r="W8075">
        <v>2</v>
      </c>
      <c r="X8075" t="s">
        <v>25</v>
      </c>
      <c r="Y8075" t="s">
        <v>26</v>
      </c>
    </row>
    <row r="8076" spans="1:25" x14ac:dyDescent="0.4">
      <c r="A8076" t="s">
        <v>5668</v>
      </c>
      <c r="B8076" s="2">
        <f ca="1">TODAY()+OpportunityTbl[[#This Row],[CreatedOn_DaysFromToday]]</f>
        <v>44515</v>
      </c>
      <c r="C8076" s="2">
        <f ca="1">TODAY()+OpportunityTbl[[#This Row],[EstCloseDate_DaysFromToday]]</f>
        <v>44547</v>
      </c>
      <c r="D8076">
        <f ca="1">IF(OpportunityTbl[[#This Row],[statecode]]=0,"",OpportunityTbl[[#This Row],[Estimated Close Date]])</f>
        <v>44547</v>
      </c>
      <c r="E8076" s="14">
        <v>-595</v>
      </c>
      <c r="F8076" s="14">
        <v>-563</v>
      </c>
      <c r="G8076" t="s">
        <v>27</v>
      </c>
      <c r="H8076" t="s">
        <v>28</v>
      </c>
      <c r="I8076">
        <v>2</v>
      </c>
      <c r="J8076">
        <v>4</v>
      </c>
      <c r="K8076" t="s">
        <v>11797</v>
      </c>
      <c r="L8076" t="s">
        <v>12237</v>
      </c>
      <c r="M8076" t="s">
        <v>22</v>
      </c>
      <c r="N8076" t="s">
        <v>31</v>
      </c>
      <c r="O8076" t="s">
        <v>29</v>
      </c>
      <c r="P8076" t="s">
        <v>32</v>
      </c>
      <c r="Q8076" s="13">
        <v>3840</v>
      </c>
      <c r="S8076" s="1">
        <v>0.1</v>
      </c>
      <c r="T8076" t="s">
        <v>23</v>
      </c>
      <c r="U8076" t="s">
        <v>100</v>
      </c>
      <c r="V8076" t="b">
        <v>1</v>
      </c>
      <c r="W8076">
        <v>3.5</v>
      </c>
      <c r="X8076" t="s">
        <v>25</v>
      </c>
      <c r="Y8076" t="s">
        <v>4890</v>
      </c>
    </row>
    <row r="8077" spans="1:25" x14ac:dyDescent="0.4">
      <c r="A8077" t="s">
        <v>6527</v>
      </c>
      <c r="B8077" s="2">
        <f ca="1">TODAY()+OpportunityTbl[[#This Row],[CreatedOn_DaysFromToday]]</f>
        <v>44515</v>
      </c>
      <c r="C8077" s="2">
        <f ca="1">TODAY()+OpportunityTbl[[#This Row],[EstCloseDate_DaysFromToday]]</f>
        <v>44572</v>
      </c>
      <c r="D8077">
        <f ca="1">IF(OpportunityTbl[[#This Row],[statecode]]=0,"",OpportunityTbl[[#This Row],[Estimated Close Date]])</f>
        <v>44572</v>
      </c>
      <c r="E8077" s="14">
        <v>-595</v>
      </c>
      <c r="F8077" s="14">
        <v>-538</v>
      </c>
      <c r="G8077" t="s">
        <v>27</v>
      </c>
      <c r="H8077" t="s">
        <v>28</v>
      </c>
      <c r="I8077">
        <v>2</v>
      </c>
      <c r="J8077">
        <v>4</v>
      </c>
      <c r="K8077" t="s">
        <v>11805</v>
      </c>
      <c r="L8077" t="s">
        <v>12234</v>
      </c>
      <c r="M8077" t="s">
        <v>22</v>
      </c>
      <c r="N8077" t="s">
        <v>480</v>
      </c>
      <c r="O8077" t="s">
        <v>29</v>
      </c>
      <c r="P8077" t="s">
        <v>527</v>
      </c>
      <c r="Q8077" s="13">
        <v>1757</v>
      </c>
      <c r="S8077" s="1">
        <v>0.3</v>
      </c>
      <c r="T8077" t="s">
        <v>168</v>
      </c>
      <c r="U8077" t="s">
        <v>24</v>
      </c>
      <c r="V8077" t="b">
        <v>1</v>
      </c>
      <c r="W8077">
        <v>2.5</v>
      </c>
      <c r="X8077" t="s">
        <v>157</v>
      </c>
      <c r="Y8077" t="s">
        <v>4892</v>
      </c>
    </row>
    <row r="8078" spans="1:25" x14ac:dyDescent="0.4">
      <c r="A8078" t="s">
        <v>7549</v>
      </c>
      <c r="B8078" s="2">
        <f ca="1">TODAY()+OpportunityTbl[[#This Row],[CreatedOn_DaysFromToday]]</f>
        <v>44515</v>
      </c>
      <c r="C8078" s="2">
        <f ca="1">TODAY()+OpportunityTbl[[#This Row],[EstCloseDate_DaysFromToday]]</f>
        <v>44600</v>
      </c>
      <c r="D8078">
        <f ca="1">IF(OpportunityTbl[[#This Row],[statecode]]=0,"",OpportunityTbl[[#This Row],[Estimated Close Date]])</f>
        <v>44600</v>
      </c>
      <c r="E8078" s="14">
        <v>-595</v>
      </c>
      <c r="F8078" s="14">
        <v>-510</v>
      </c>
      <c r="G8078" t="s">
        <v>7082</v>
      </c>
      <c r="H8078" t="s">
        <v>7082</v>
      </c>
      <c r="I8078">
        <v>1</v>
      </c>
      <c r="J8078">
        <v>3</v>
      </c>
      <c r="K8078" t="s">
        <v>11722</v>
      </c>
      <c r="L8078" t="s">
        <v>12237</v>
      </c>
      <c r="M8078" t="s">
        <v>22</v>
      </c>
      <c r="N8078" t="s">
        <v>1816</v>
      </c>
      <c r="O8078" t="s">
        <v>29</v>
      </c>
      <c r="P8078" t="s">
        <v>4901</v>
      </c>
      <c r="Q8078" s="13">
        <v>3544</v>
      </c>
      <c r="R8078" s="13">
        <v>3366.8</v>
      </c>
      <c r="S8078" s="1">
        <v>0.5</v>
      </c>
      <c r="T8078" t="s">
        <v>168</v>
      </c>
      <c r="U8078" t="s">
        <v>24</v>
      </c>
      <c r="V8078" t="b">
        <v>1</v>
      </c>
      <c r="W8078">
        <v>5</v>
      </c>
      <c r="X8078" t="s">
        <v>240</v>
      </c>
      <c r="Y8078" t="s">
        <v>4896</v>
      </c>
    </row>
    <row r="8079" spans="1:25" x14ac:dyDescent="0.4">
      <c r="A8079" t="s">
        <v>9669</v>
      </c>
      <c r="B8079" s="2">
        <f ca="1">TODAY()+OpportunityTbl[[#This Row],[CreatedOn_DaysFromToday]]</f>
        <v>44515</v>
      </c>
      <c r="C8079" s="2">
        <f ca="1">TODAY()+OpportunityTbl[[#This Row],[EstCloseDate_DaysFromToday]]</f>
        <v>44560</v>
      </c>
      <c r="D8079">
        <f ca="1">IF(OpportunityTbl[[#This Row],[statecode]]=0,"",OpportunityTbl[[#This Row],[Estimated Close Date]])</f>
        <v>44560</v>
      </c>
      <c r="E8079" s="14">
        <v>-595</v>
      </c>
      <c r="F8079" s="14">
        <v>-550</v>
      </c>
      <c r="G8079" t="s">
        <v>7082</v>
      </c>
      <c r="H8079" t="s">
        <v>7082</v>
      </c>
      <c r="I8079">
        <v>1</v>
      </c>
      <c r="J8079">
        <v>3</v>
      </c>
      <c r="K8079" t="s">
        <v>11797</v>
      </c>
      <c r="L8079" t="s">
        <v>12236</v>
      </c>
      <c r="M8079" t="s">
        <v>22</v>
      </c>
      <c r="N8079" t="s">
        <v>31</v>
      </c>
      <c r="O8079" t="s">
        <v>29</v>
      </c>
      <c r="P8079" t="s">
        <v>210</v>
      </c>
      <c r="Q8079" s="13">
        <v>1665</v>
      </c>
      <c r="R8079" s="13">
        <v>1623.38</v>
      </c>
      <c r="S8079" s="1">
        <v>0.3</v>
      </c>
      <c r="T8079" t="s">
        <v>168</v>
      </c>
      <c r="U8079" t="s">
        <v>24</v>
      </c>
      <c r="V8079" t="b">
        <v>1</v>
      </c>
      <c r="W8079">
        <v>2.5</v>
      </c>
      <c r="X8079" t="s">
        <v>157</v>
      </c>
      <c r="Y8079" t="s">
        <v>26</v>
      </c>
    </row>
    <row r="8080" spans="1:25" x14ac:dyDescent="0.4">
      <c r="A8080" t="s">
        <v>1268</v>
      </c>
      <c r="B8080" s="2">
        <f ca="1">TODAY()+OpportunityTbl[[#This Row],[CreatedOn_DaysFromToday]]</f>
        <v>44514</v>
      </c>
      <c r="C8080" s="2">
        <f ca="1">TODAY()+OpportunityTbl[[#This Row],[EstCloseDate_DaysFromToday]]</f>
        <v>44578</v>
      </c>
      <c r="D8080">
        <f ca="1">IF(OpportunityTbl[[#This Row],[statecode]]=0,"",OpportunityTbl[[#This Row],[Estimated Close Date]])</f>
        <v>44578</v>
      </c>
      <c r="E8080" s="14">
        <v>-596</v>
      </c>
      <c r="F8080" s="14">
        <v>-532</v>
      </c>
      <c r="G8080" t="s">
        <v>27</v>
      </c>
      <c r="H8080" t="s">
        <v>28</v>
      </c>
      <c r="I8080">
        <v>2</v>
      </c>
      <c r="J8080">
        <v>4</v>
      </c>
      <c r="K8080" t="s">
        <v>11728</v>
      </c>
      <c r="L8080" t="s">
        <v>12240</v>
      </c>
      <c r="M8080" t="s">
        <v>22</v>
      </c>
      <c r="N8080" t="s">
        <v>779</v>
      </c>
      <c r="O8080" t="s">
        <v>29</v>
      </c>
      <c r="P8080" t="s">
        <v>780</v>
      </c>
      <c r="Q8080" s="13">
        <v>8888</v>
      </c>
      <c r="S8080" s="1">
        <v>0.1</v>
      </c>
      <c r="T8080" t="s">
        <v>23</v>
      </c>
      <c r="U8080" t="s">
        <v>24</v>
      </c>
      <c r="V8080" t="b">
        <v>1</v>
      </c>
      <c r="W8080">
        <v>2.5</v>
      </c>
      <c r="X8080" t="s">
        <v>25</v>
      </c>
      <c r="Y8080" t="s">
        <v>26</v>
      </c>
    </row>
    <row r="8081" spans="1:25" x14ac:dyDescent="0.4">
      <c r="A8081" t="s">
        <v>2501</v>
      </c>
      <c r="B8081" s="2">
        <f ca="1">TODAY()+OpportunityTbl[[#This Row],[CreatedOn_DaysFromToday]]</f>
        <v>44514</v>
      </c>
      <c r="C8081" s="2">
        <f ca="1">TODAY()+OpportunityTbl[[#This Row],[EstCloseDate_DaysFromToday]]</f>
        <v>44554</v>
      </c>
      <c r="D8081">
        <f ca="1">IF(OpportunityTbl[[#This Row],[statecode]]=0,"",OpportunityTbl[[#This Row],[Estimated Close Date]])</f>
        <v>44554</v>
      </c>
      <c r="E8081" s="14">
        <v>-596</v>
      </c>
      <c r="F8081" s="14">
        <v>-556</v>
      </c>
      <c r="G8081" t="s">
        <v>27</v>
      </c>
      <c r="H8081" t="s">
        <v>28</v>
      </c>
      <c r="I8081">
        <v>2</v>
      </c>
      <c r="J8081">
        <v>4</v>
      </c>
      <c r="K8081" t="s">
        <v>11815</v>
      </c>
      <c r="L8081" t="s">
        <v>12238</v>
      </c>
      <c r="M8081" t="s">
        <v>22</v>
      </c>
      <c r="N8081" t="s">
        <v>469</v>
      </c>
      <c r="O8081" t="s">
        <v>29</v>
      </c>
      <c r="P8081" t="s">
        <v>470</v>
      </c>
      <c r="Q8081" s="13">
        <v>2628</v>
      </c>
      <c r="S8081" s="1">
        <v>0.1</v>
      </c>
      <c r="T8081" t="s">
        <v>23</v>
      </c>
      <c r="U8081" t="s">
        <v>24</v>
      </c>
      <c r="V8081" t="b">
        <v>1</v>
      </c>
      <c r="W8081">
        <v>2</v>
      </c>
      <c r="X8081" t="s">
        <v>157</v>
      </c>
      <c r="Y8081" t="s">
        <v>26</v>
      </c>
    </row>
    <row r="8082" spans="1:25" x14ac:dyDescent="0.4">
      <c r="A8082" t="s">
        <v>2686</v>
      </c>
      <c r="B8082" s="2">
        <f ca="1">TODAY()+OpportunityTbl[[#This Row],[CreatedOn_DaysFromToday]]</f>
        <v>44514</v>
      </c>
      <c r="C8082" s="2">
        <f ca="1">TODAY()+OpportunityTbl[[#This Row],[EstCloseDate_DaysFromToday]]</f>
        <v>44541</v>
      </c>
      <c r="D8082">
        <f ca="1">IF(OpportunityTbl[[#This Row],[statecode]]=0,"",OpportunityTbl[[#This Row],[Estimated Close Date]])</f>
        <v>44541</v>
      </c>
      <c r="E8082" s="14">
        <v>-596</v>
      </c>
      <c r="F8082" s="14">
        <v>-569</v>
      </c>
      <c r="G8082" t="s">
        <v>27</v>
      </c>
      <c r="H8082" t="s">
        <v>28</v>
      </c>
      <c r="I8082">
        <v>2</v>
      </c>
      <c r="J8082">
        <v>4</v>
      </c>
      <c r="K8082" t="s">
        <v>11851</v>
      </c>
      <c r="L8082" t="s">
        <v>12235</v>
      </c>
      <c r="M8082" t="s">
        <v>22</v>
      </c>
      <c r="N8082" t="s">
        <v>2069</v>
      </c>
      <c r="O8082" t="s">
        <v>29</v>
      </c>
      <c r="P8082" t="s">
        <v>2623</v>
      </c>
      <c r="Q8082" s="13">
        <v>13867</v>
      </c>
      <c r="S8082" s="1">
        <v>0.1</v>
      </c>
      <c r="T8082" t="s">
        <v>23</v>
      </c>
      <c r="U8082" t="s">
        <v>24</v>
      </c>
      <c r="V8082" t="b">
        <v>1</v>
      </c>
      <c r="W8082">
        <v>4.5</v>
      </c>
      <c r="X8082" t="s">
        <v>25</v>
      </c>
      <c r="Y8082" t="s">
        <v>26</v>
      </c>
    </row>
    <row r="8083" spans="1:25" x14ac:dyDescent="0.4">
      <c r="A8083" t="s">
        <v>3012</v>
      </c>
      <c r="B8083" s="2">
        <f ca="1">TODAY()+OpportunityTbl[[#This Row],[CreatedOn_DaysFromToday]]</f>
        <v>44514</v>
      </c>
      <c r="C8083" s="2">
        <f ca="1">TODAY()+OpportunityTbl[[#This Row],[EstCloseDate_DaysFromToday]]</f>
        <v>44567</v>
      </c>
      <c r="D8083">
        <f ca="1">IF(OpportunityTbl[[#This Row],[statecode]]=0,"",OpportunityTbl[[#This Row],[Estimated Close Date]])</f>
        <v>44567</v>
      </c>
      <c r="E8083" s="14">
        <v>-596</v>
      </c>
      <c r="F8083" s="14">
        <v>-543</v>
      </c>
      <c r="G8083" t="s">
        <v>27</v>
      </c>
      <c r="H8083" t="s">
        <v>28</v>
      </c>
      <c r="I8083">
        <v>2</v>
      </c>
      <c r="J8083">
        <v>4</v>
      </c>
      <c r="K8083" t="s">
        <v>11852</v>
      </c>
      <c r="L8083" t="s">
        <v>12237</v>
      </c>
      <c r="M8083" t="s">
        <v>22</v>
      </c>
      <c r="N8083" t="s">
        <v>469</v>
      </c>
      <c r="O8083" t="s">
        <v>29</v>
      </c>
      <c r="P8083" t="s">
        <v>692</v>
      </c>
      <c r="Q8083" s="13">
        <v>3157</v>
      </c>
      <c r="S8083" s="1">
        <v>0.1</v>
      </c>
      <c r="T8083" t="s">
        <v>23</v>
      </c>
      <c r="U8083" t="s">
        <v>24</v>
      </c>
      <c r="V8083" t="b">
        <v>0</v>
      </c>
      <c r="W8083">
        <v>3.5</v>
      </c>
      <c r="X8083" t="s">
        <v>25</v>
      </c>
      <c r="Y8083" t="s">
        <v>26</v>
      </c>
    </row>
    <row r="8084" spans="1:25" x14ac:dyDescent="0.4">
      <c r="A8084" t="s">
        <v>3098</v>
      </c>
      <c r="B8084" s="2">
        <f ca="1">TODAY()+OpportunityTbl[[#This Row],[CreatedOn_DaysFromToday]]</f>
        <v>44514</v>
      </c>
      <c r="C8084" s="2">
        <f ca="1">TODAY()+OpportunityTbl[[#This Row],[EstCloseDate_DaysFromToday]]</f>
        <v>44596</v>
      </c>
      <c r="D8084">
        <f ca="1">IF(OpportunityTbl[[#This Row],[statecode]]=0,"",OpportunityTbl[[#This Row],[Estimated Close Date]])</f>
        <v>44596</v>
      </c>
      <c r="E8084" s="14">
        <v>-596</v>
      </c>
      <c r="F8084" s="14">
        <v>-514</v>
      </c>
      <c r="G8084" t="s">
        <v>27</v>
      </c>
      <c r="H8084" t="s">
        <v>28</v>
      </c>
      <c r="I8084">
        <v>2</v>
      </c>
      <c r="J8084">
        <v>4</v>
      </c>
      <c r="K8084" t="s">
        <v>11853</v>
      </c>
      <c r="L8084" t="s">
        <v>12236</v>
      </c>
      <c r="M8084" t="s">
        <v>22</v>
      </c>
      <c r="N8084" t="s">
        <v>1617</v>
      </c>
      <c r="O8084" t="s">
        <v>29</v>
      </c>
      <c r="P8084" t="s">
        <v>1620</v>
      </c>
      <c r="Q8084" s="13">
        <v>1626</v>
      </c>
      <c r="S8084" s="1">
        <v>0.1</v>
      </c>
      <c r="T8084" t="s">
        <v>23</v>
      </c>
      <c r="U8084" t="s">
        <v>97</v>
      </c>
      <c r="V8084" t="b">
        <v>0</v>
      </c>
      <c r="W8084">
        <v>3.5</v>
      </c>
      <c r="X8084" t="s">
        <v>25</v>
      </c>
      <c r="Y8084" t="s">
        <v>26</v>
      </c>
    </row>
    <row r="8085" spans="1:25" x14ac:dyDescent="0.4">
      <c r="A8085" t="s">
        <v>3162</v>
      </c>
      <c r="B8085" s="2">
        <f ca="1">TODAY()+OpportunityTbl[[#This Row],[CreatedOn_DaysFromToday]]</f>
        <v>44514</v>
      </c>
      <c r="C8085" s="2">
        <f ca="1">TODAY()+OpportunityTbl[[#This Row],[EstCloseDate_DaysFromToday]]</f>
        <v>44573</v>
      </c>
      <c r="D8085">
        <f ca="1">IF(OpportunityTbl[[#This Row],[statecode]]=0,"",OpportunityTbl[[#This Row],[Estimated Close Date]])</f>
        <v>44573</v>
      </c>
      <c r="E8085" s="14">
        <v>-596</v>
      </c>
      <c r="F8085" s="14">
        <v>-537</v>
      </c>
      <c r="G8085" t="s">
        <v>27</v>
      </c>
      <c r="H8085" t="s">
        <v>28</v>
      </c>
      <c r="I8085">
        <v>2</v>
      </c>
      <c r="J8085">
        <v>4</v>
      </c>
      <c r="K8085" t="s">
        <v>11848</v>
      </c>
      <c r="L8085" t="s">
        <v>12236</v>
      </c>
      <c r="M8085" t="s">
        <v>22</v>
      </c>
      <c r="N8085" t="s">
        <v>1710</v>
      </c>
      <c r="O8085" t="s">
        <v>29</v>
      </c>
      <c r="P8085" t="s">
        <v>1805</v>
      </c>
      <c r="Q8085" s="13">
        <v>2991</v>
      </c>
      <c r="S8085" s="1">
        <v>0.1</v>
      </c>
      <c r="T8085" t="s">
        <v>23</v>
      </c>
      <c r="U8085" t="s">
        <v>24</v>
      </c>
      <c r="V8085" t="b">
        <v>0</v>
      </c>
      <c r="W8085">
        <v>4</v>
      </c>
      <c r="X8085" t="s">
        <v>25</v>
      </c>
      <c r="Y8085" t="s">
        <v>26</v>
      </c>
    </row>
    <row r="8086" spans="1:25" x14ac:dyDescent="0.4">
      <c r="A8086" t="s">
        <v>3163</v>
      </c>
      <c r="B8086" s="2">
        <f ca="1">TODAY()+OpportunityTbl[[#This Row],[CreatedOn_DaysFromToday]]</f>
        <v>44514</v>
      </c>
      <c r="C8086" s="2">
        <f ca="1">TODAY()+OpportunityTbl[[#This Row],[EstCloseDate_DaysFromToday]]</f>
        <v>44543</v>
      </c>
      <c r="D8086">
        <f ca="1">IF(OpportunityTbl[[#This Row],[statecode]]=0,"",OpportunityTbl[[#This Row],[Estimated Close Date]])</f>
        <v>44543</v>
      </c>
      <c r="E8086" s="14">
        <v>-596</v>
      </c>
      <c r="F8086" s="14">
        <v>-567</v>
      </c>
      <c r="G8086" t="s">
        <v>27</v>
      </c>
      <c r="H8086" t="s">
        <v>28</v>
      </c>
      <c r="I8086">
        <v>2</v>
      </c>
      <c r="J8086">
        <v>4</v>
      </c>
      <c r="K8086" t="s">
        <v>11854</v>
      </c>
      <c r="L8086" t="s">
        <v>12239</v>
      </c>
      <c r="M8086" t="s">
        <v>22</v>
      </c>
      <c r="N8086" t="s">
        <v>1710</v>
      </c>
      <c r="O8086" t="s">
        <v>29</v>
      </c>
      <c r="P8086" t="s">
        <v>2177</v>
      </c>
      <c r="Q8086" s="13">
        <v>7113</v>
      </c>
      <c r="S8086" s="1">
        <v>0.1</v>
      </c>
      <c r="T8086" t="s">
        <v>23</v>
      </c>
      <c r="U8086" t="s">
        <v>100</v>
      </c>
      <c r="V8086" t="b">
        <v>1</v>
      </c>
      <c r="W8086">
        <v>3.5</v>
      </c>
      <c r="X8086" t="s">
        <v>25</v>
      </c>
      <c r="Y8086" t="s">
        <v>26</v>
      </c>
    </row>
    <row r="8087" spans="1:25" x14ac:dyDescent="0.4">
      <c r="A8087" t="s">
        <v>5796</v>
      </c>
      <c r="B8087" s="2">
        <f ca="1">TODAY()+OpportunityTbl[[#This Row],[CreatedOn_DaysFromToday]]</f>
        <v>44514</v>
      </c>
      <c r="C8087" s="2">
        <f ca="1">TODAY()+OpportunityTbl[[#This Row],[EstCloseDate_DaysFromToday]]</f>
        <v>44575</v>
      </c>
      <c r="D8087">
        <f ca="1">IF(OpportunityTbl[[#This Row],[statecode]]=0,"",OpportunityTbl[[#This Row],[Estimated Close Date]])</f>
        <v>44575</v>
      </c>
      <c r="E8087" s="14">
        <v>-596</v>
      </c>
      <c r="F8087" s="14">
        <v>-535</v>
      </c>
      <c r="G8087" t="s">
        <v>27</v>
      </c>
      <c r="H8087" t="s">
        <v>28</v>
      </c>
      <c r="I8087">
        <v>2</v>
      </c>
      <c r="J8087">
        <v>4</v>
      </c>
      <c r="K8087" t="s">
        <v>11821</v>
      </c>
      <c r="L8087" t="s">
        <v>12237</v>
      </c>
      <c r="M8087" t="s">
        <v>22</v>
      </c>
      <c r="N8087" t="s">
        <v>1710</v>
      </c>
      <c r="O8087" t="s">
        <v>29</v>
      </c>
      <c r="P8087" t="s">
        <v>1713</v>
      </c>
      <c r="Q8087" s="13">
        <v>5122</v>
      </c>
      <c r="S8087" s="1">
        <v>0.1</v>
      </c>
      <c r="T8087" t="s">
        <v>23</v>
      </c>
      <c r="U8087" t="s">
        <v>24</v>
      </c>
      <c r="V8087" t="b">
        <v>0</v>
      </c>
      <c r="W8087">
        <v>5</v>
      </c>
      <c r="X8087" t="s">
        <v>25</v>
      </c>
      <c r="Y8087" t="s">
        <v>4926</v>
      </c>
    </row>
    <row r="8088" spans="1:25" x14ac:dyDescent="0.4">
      <c r="A8088" t="s">
        <v>6316</v>
      </c>
      <c r="B8088" s="2">
        <f ca="1">TODAY()+OpportunityTbl[[#This Row],[CreatedOn_DaysFromToday]]</f>
        <v>44514</v>
      </c>
      <c r="C8088" s="2">
        <f ca="1">TODAY()+OpportunityTbl[[#This Row],[EstCloseDate_DaysFromToday]]</f>
        <v>44572</v>
      </c>
      <c r="D8088">
        <f ca="1">IF(OpportunityTbl[[#This Row],[statecode]]=0,"",OpportunityTbl[[#This Row],[Estimated Close Date]])</f>
        <v>44572</v>
      </c>
      <c r="E8088" s="14">
        <v>-596</v>
      </c>
      <c r="F8088" s="14">
        <v>-538</v>
      </c>
      <c r="G8088" t="s">
        <v>27</v>
      </c>
      <c r="H8088" t="s">
        <v>28</v>
      </c>
      <c r="I8088">
        <v>2</v>
      </c>
      <c r="J8088">
        <v>4</v>
      </c>
      <c r="K8088" t="s">
        <v>11797</v>
      </c>
      <c r="L8088" t="s">
        <v>12238</v>
      </c>
      <c r="M8088" t="s">
        <v>22</v>
      </c>
      <c r="N8088" t="s">
        <v>518</v>
      </c>
      <c r="O8088" t="s">
        <v>29</v>
      </c>
      <c r="P8088" t="s">
        <v>532</v>
      </c>
      <c r="Q8088" s="13">
        <v>2030</v>
      </c>
      <c r="S8088" s="1">
        <v>0.1</v>
      </c>
      <c r="T8088" t="s">
        <v>23</v>
      </c>
      <c r="U8088" t="s">
        <v>97</v>
      </c>
      <c r="V8088" t="b">
        <v>0</v>
      </c>
      <c r="W8088">
        <v>2</v>
      </c>
      <c r="X8088" t="s">
        <v>25</v>
      </c>
      <c r="Y8088" t="s">
        <v>4896</v>
      </c>
    </row>
    <row r="8089" spans="1:25" x14ac:dyDescent="0.4">
      <c r="A8089" t="s">
        <v>7060</v>
      </c>
      <c r="B8089" s="2">
        <f ca="1">TODAY()+OpportunityTbl[[#This Row],[CreatedOn_DaysFromToday]]</f>
        <v>44514</v>
      </c>
      <c r="C8089" s="2">
        <f ca="1">TODAY()+OpportunityTbl[[#This Row],[EstCloseDate_DaysFromToday]]</f>
        <v>44556</v>
      </c>
      <c r="D8089">
        <f ca="1">IF(OpportunityTbl[[#This Row],[statecode]]=0,"",OpportunityTbl[[#This Row],[Estimated Close Date]])</f>
        <v>44556</v>
      </c>
      <c r="E8089" s="14">
        <v>-596</v>
      </c>
      <c r="F8089" s="14">
        <v>-554</v>
      </c>
      <c r="G8089" t="s">
        <v>27</v>
      </c>
      <c r="H8089" t="s">
        <v>28</v>
      </c>
      <c r="I8089">
        <v>2</v>
      </c>
      <c r="J8089">
        <v>4</v>
      </c>
      <c r="K8089" t="s">
        <v>11823</v>
      </c>
      <c r="L8089" t="s">
        <v>12240</v>
      </c>
      <c r="M8089" t="s">
        <v>22</v>
      </c>
      <c r="N8089" t="s">
        <v>31</v>
      </c>
      <c r="O8089" t="s">
        <v>29</v>
      </c>
      <c r="P8089" t="s">
        <v>32</v>
      </c>
      <c r="Q8089" s="13">
        <v>7933</v>
      </c>
      <c r="S8089" s="1">
        <v>0.1</v>
      </c>
      <c r="T8089" t="s">
        <v>23</v>
      </c>
      <c r="U8089" t="s">
        <v>97</v>
      </c>
      <c r="V8089" t="b">
        <v>1</v>
      </c>
      <c r="W8089">
        <v>2.5</v>
      </c>
      <c r="X8089" t="s">
        <v>25</v>
      </c>
      <c r="Y8089" t="s">
        <v>4899</v>
      </c>
    </row>
    <row r="8090" spans="1:25" x14ac:dyDescent="0.4">
      <c r="A8090" t="s">
        <v>9823</v>
      </c>
      <c r="B8090" s="2">
        <f ca="1">TODAY()+OpportunityTbl[[#This Row],[CreatedOn_DaysFromToday]]</f>
        <v>44514</v>
      </c>
      <c r="C8090" s="2">
        <f ca="1">TODAY()+OpportunityTbl[[#This Row],[EstCloseDate_DaysFromToday]]</f>
        <v>44568</v>
      </c>
      <c r="D8090">
        <f ca="1">IF(OpportunityTbl[[#This Row],[statecode]]=0,"",OpportunityTbl[[#This Row],[Estimated Close Date]])</f>
        <v>44568</v>
      </c>
      <c r="E8090" s="14">
        <v>-596</v>
      </c>
      <c r="F8090" s="14">
        <v>-542</v>
      </c>
      <c r="G8090" t="s">
        <v>7082</v>
      </c>
      <c r="H8090" t="s">
        <v>7082</v>
      </c>
      <c r="I8090">
        <v>1</v>
      </c>
      <c r="J8090">
        <v>3</v>
      </c>
      <c r="K8090" t="s">
        <v>11855</v>
      </c>
      <c r="L8090" t="s">
        <v>12236</v>
      </c>
      <c r="M8090" t="s">
        <v>22</v>
      </c>
      <c r="N8090" t="s">
        <v>2121</v>
      </c>
      <c r="O8090" t="s">
        <v>29</v>
      </c>
      <c r="P8090" t="s">
        <v>4734</v>
      </c>
      <c r="Q8090" s="13">
        <v>2507</v>
      </c>
      <c r="R8090" s="13">
        <v>2406.7199999999998</v>
      </c>
      <c r="S8090" s="1">
        <v>0.9</v>
      </c>
      <c r="T8090" t="s">
        <v>4724</v>
      </c>
      <c r="U8090" t="s">
        <v>100</v>
      </c>
      <c r="V8090" t="b">
        <v>0</v>
      </c>
      <c r="W8090">
        <v>4</v>
      </c>
      <c r="X8090" t="s">
        <v>4732</v>
      </c>
      <c r="Y8090" t="s">
        <v>26</v>
      </c>
    </row>
    <row r="8091" spans="1:25" x14ac:dyDescent="0.4">
      <c r="A8091" t="s">
        <v>686</v>
      </c>
      <c r="B8091" s="2">
        <f ca="1">TODAY()+OpportunityTbl[[#This Row],[CreatedOn_DaysFromToday]]</f>
        <v>44513</v>
      </c>
      <c r="C8091" s="2">
        <f ca="1">TODAY()+OpportunityTbl[[#This Row],[EstCloseDate_DaysFromToday]]</f>
        <v>44574</v>
      </c>
      <c r="D8091">
        <f ca="1">IF(OpportunityTbl[[#This Row],[statecode]]=0,"",OpportunityTbl[[#This Row],[Estimated Close Date]])</f>
        <v>44574</v>
      </c>
      <c r="E8091" s="14">
        <v>-597</v>
      </c>
      <c r="F8091" s="14">
        <v>-536</v>
      </c>
      <c r="G8091" t="s">
        <v>27</v>
      </c>
      <c r="H8091" t="s">
        <v>28</v>
      </c>
      <c r="I8091">
        <v>2</v>
      </c>
      <c r="J8091">
        <v>4</v>
      </c>
      <c r="K8091" t="s">
        <v>11814</v>
      </c>
      <c r="L8091" t="s">
        <v>12240</v>
      </c>
      <c r="M8091" t="s">
        <v>22</v>
      </c>
      <c r="N8091" t="s">
        <v>480</v>
      </c>
      <c r="O8091" t="s">
        <v>29</v>
      </c>
      <c r="P8091" t="s">
        <v>687</v>
      </c>
      <c r="Q8091" s="13">
        <v>9533</v>
      </c>
      <c r="S8091" s="1">
        <v>0.3</v>
      </c>
      <c r="T8091" t="s">
        <v>168</v>
      </c>
      <c r="U8091" t="s">
        <v>100</v>
      </c>
      <c r="V8091" t="b">
        <v>0</v>
      </c>
      <c r="W8091">
        <v>2.5</v>
      </c>
      <c r="X8091" t="s">
        <v>157</v>
      </c>
      <c r="Y8091" t="s">
        <v>26</v>
      </c>
    </row>
    <row r="8092" spans="1:25" x14ac:dyDescent="0.4">
      <c r="A8092" t="s">
        <v>1022</v>
      </c>
      <c r="B8092" s="2">
        <f ca="1">TODAY()+OpportunityTbl[[#This Row],[CreatedOn_DaysFromToday]]</f>
        <v>44513</v>
      </c>
      <c r="C8092" s="2">
        <f ca="1">TODAY()+OpportunityTbl[[#This Row],[EstCloseDate_DaysFromToday]]</f>
        <v>44554</v>
      </c>
      <c r="D8092">
        <f ca="1">IF(OpportunityTbl[[#This Row],[statecode]]=0,"",OpportunityTbl[[#This Row],[Estimated Close Date]])</f>
        <v>44554</v>
      </c>
      <c r="E8092" s="14">
        <v>-597</v>
      </c>
      <c r="F8092" s="14">
        <v>-556</v>
      </c>
      <c r="G8092" t="s">
        <v>27</v>
      </c>
      <c r="H8092" t="s">
        <v>28</v>
      </c>
      <c r="I8092">
        <v>2</v>
      </c>
      <c r="J8092">
        <v>4</v>
      </c>
      <c r="K8092" t="s">
        <v>11792</v>
      </c>
      <c r="L8092" t="s">
        <v>12240</v>
      </c>
      <c r="M8092" t="s">
        <v>22</v>
      </c>
      <c r="N8092" t="s">
        <v>469</v>
      </c>
      <c r="O8092" t="s">
        <v>29</v>
      </c>
      <c r="P8092" t="s">
        <v>470</v>
      </c>
      <c r="Q8092" s="13">
        <v>4807</v>
      </c>
      <c r="S8092" s="1">
        <v>0.1</v>
      </c>
      <c r="T8092" t="s">
        <v>23</v>
      </c>
      <c r="U8092" t="s">
        <v>24</v>
      </c>
      <c r="V8092" t="b">
        <v>1</v>
      </c>
      <c r="W8092">
        <v>2.5</v>
      </c>
      <c r="X8092" t="s">
        <v>25</v>
      </c>
      <c r="Y8092" t="s">
        <v>26</v>
      </c>
    </row>
    <row r="8093" spans="1:25" x14ac:dyDescent="0.4">
      <c r="A8093" t="s">
        <v>1416</v>
      </c>
      <c r="B8093" s="2">
        <f ca="1">TODAY()+OpportunityTbl[[#This Row],[CreatedOn_DaysFromToday]]</f>
        <v>44513</v>
      </c>
      <c r="C8093" s="2">
        <f ca="1">TODAY()+OpportunityTbl[[#This Row],[EstCloseDate_DaysFromToday]]</f>
        <v>44559</v>
      </c>
      <c r="D8093">
        <f ca="1">IF(OpportunityTbl[[#This Row],[statecode]]=0,"",OpportunityTbl[[#This Row],[Estimated Close Date]])</f>
        <v>44559</v>
      </c>
      <c r="E8093" s="14">
        <v>-597</v>
      </c>
      <c r="F8093" s="14">
        <v>-551</v>
      </c>
      <c r="G8093" t="s">
        <v>27</v>
      </c>
      <c r="H8093" t="s">
        <v>28</v>
      </c>
      <c r="I8093">
        <v>2</v>
      </c>
      <c r="J8093">
        <v>4</v>
      </c>
      <c r="K8093" t="s">
        <v>11848</v>
      </c>
      <c r="L8093" t="s">
        <v>12234</v>
      </c>
      <c r="M8093" t="s">
        <v>22</v>
      </c>
      <c r="N8093" t="s">
        <v>513</v>
      </c>
      <c r="O8093" t="s">
        <v>29</v>
      </c>
      <c r="P8093" t="s">
        <v>525</v>
      </c>
      <c r="Q8093" s="13">
        <v>1727</v>
      </c>
      <c r="S8093" s="1">
        <v>0.1</v>
      </c>
      <c r="T8093" t="s">
        <v>23</v>
      </c>
      <c r="U8093" t="s">
        <v>24</v>
      </c>
      <c r="V8093" t="b">
        <v>1</v>
      </c>
      <c r="W8093">
        <v>2.5</v>
      </c>
      <c r="X8093" t="s">
        <v>25</v>
      </c>
      <c r="Y8093" t="s">
        <v>26</v>
      </c>
    </row>
    <row r="8094" spans="1:25" x14ac:dyDescent="0.4">
      <c r="A8094" t="s">
        <v>3099</v>
      </c>
      <c r="B8094" s="2">
        <f ca="1">TODAY()+OpportunityTbl[[#This Row],[CreatedOn_DaysFromToday]]</f>
        <v>44513</v>
      </c>
      <c r="C8094" s="2">
        <f ca="1">TODAY()+OpportunityTbl[[#This Row],[EstCloseDate_DaysFromToday]]</f>
        <v>44594</v>
      </c>
      <c r="D8094">
        <f ca="1">IF(OpportunityTbl[[#This Row],[statecode]]=0,"",OpportunityTbl[[#This Row],[Estimated Close Date]])</f>
        <v>44594</v>
      </c>
      <c r="E8094" s="14">
        <v>-597</v>
      </c>
      <c r="F8094" s="14">
        <v>-516</v>
      </c>
      <c r="G8094" t="s">
        <v>27</v>
      </c>
      <c r="H8094" t="s">
        <v>28</v>
      </c>
      <c r="I8094">
        <v>2</v>
      </c>
      <c r="J8094">
        <v>4</v>
      </c>
      <c r="K8094" t="s">
        <v>11728</v>
      </c>
      <c r="L8094" t="s">
        <v>12240</v>
      </c>
      <c r="M8094" t="s">
        <v>22</v>
      </c>
      <c r="N8094" t="s">
        <v>1617</v>
      </c>
      <c r="O8094" t="s">
        <v>29</v>
      </c>
      <c r="P8094" t="s">
        <v>1620</v>
      </c>
      <c r="Q8094" s="13">
        <v>7340</v>
      </c>
      <c r="S8094" s="1">
        <v>0.1</v>
      </c>
      <c r="T8094" t="s">
        <v>23</v>
      </c>
      <c r="U8094" t="s">
        <v>97</v>
      </c>
      <c r="V8094" t="b">
        <v>0</v>
      </c>
      <c r="W8094">
        <v>3.5</v>
      </c>
      <c r="X8094" t="s">
        <v>25</v>
      </c>
      <c r="Y8094" t="s">
        <v>26</v>
      </c>
    </row>
    <row r="8095" spans="1:25" x14ac:dyDescent="0.4">
      <c r="A8095" t="s">
        <v>3321</v>
      </c>
      <c r="B8095" s="2">
        <f ca="1">TODAY()+OpportunityTbl[[#This Row],[CreatedOn_DaysFromToday]]</f>
        <v>44513</v>
      </c>
      <c r="C8095" s="2">
        <f ca="1">TODAY()+OpportunityTbl[[#This Row],[EstCloseDate_DaysFromToday]]</f>
        <v>44543</v>
      </c>
      <c r="D8095">
        <f ca="1">IF(OpportunityTbl[[#This Row],[statecode]]=0,"",OpportunityTbl[[#This Row],[Estimated Close Date]])</f>
        <v>44543</v>
      </c>
      <c r="E8095" s="14">
        <v>-597</v>
      </c>
      <c r="F8095" s="14">
        <v>-567</v>
      </c>
      <c r="G8095" t="s">
        <v>27</v>
      </c>
      <c r="H8095" t="s">
        <v>28</v>
      </c>
      <c r="I8095">
        <v>2</v>
      </c>
      <c r="J8095">
        <v>4</v>
      </c>
      <c r="K8095" t="s">
        <v>11856</v>
      </c>
      <c r="L8095" t="s">
        <v>12236</v>
      </c>
      <c r="M8095" t="s">
        <v>22</v>
      </c>
      <c r="N8095" t="s">
        <v>1710</v>
      </c>
      <c r="O8095" t="s">
        <v>29</v>
      </c>
      <c r="P8095" t="s">
        <v>1713</v>
      </c>
      <c r="Q8095" s="13">
        <v>2103</v>
      </c>
      <c r="S8095" s="1">
        <v>0.1</v>
      </c>
      <c r="T8095" t="s">
        <v>23</v>
      </c>
      <c r="U8095" t="s">
        <v>100</v>
      </c>
      <c r="V8095" t="b">
        <v>1</v>
      </c>
      <c r="W8095">
        <v>4</v>
      </c>
      <c r="X8095" t="s">
        <v>25</v>
      </c>
      <c r="Y8095" t="s">
        <v>26</v>
      </c>
    </row>
    <row r="8096" spans="1:25" x14ac:dyDescent="0.4">
      <c r="A8096" t="s">
        <v>3967</v>
      </c>
      <c r="B8096" s="2">
        <f ca="1">TODAY()+OpportunityTbl[[#This Row],[CreatedOn_DaysFromToday]]</f>
        <v>44513</v>
      </c>
      <c r="C8096" s="2">
        <f ca="1">TODAY()+OpportunityTbl[[#This Row],[EstCloseDate_DaysFromToday]]</f>
        <v>44575</v>
      </c>
      <c r="D8096">
        <f ca="1">IF(OpportunityTbl[[#This Row],[statecode]]=0,"",OpportunityTbl[[#This Row],[Estimated Close Date]])</f>
        <v>44575</v>
      </c>
      <c r="E8096" s="14">
        <v>-597</v>
      </c>
      <c r="F8096" s="14">
        <v>-535</v>
      </c>
      <c r="G8096" t="s">
        <v>27</v>
      </c>
      <c r="H8096" t="s">
        <v>28</v>
      </c>
      <c r="I8096">
        <v>2</v>
      </c>
      <c r="J8096">
        <v>4</v>
      </c>
      <c r="K8096" t="s">
        <v>11821</v>
      </c>
      <c r="L8096" t="s">
        <v>12238</v>
      </c>
      <c r="M8096" t="s">
        <v>22</v>
      </c>
      <c r="N8096" t="s">
        <v>513</v>
      </c>
      <c r="O8096" t="s">
        <v>29</v>
      </c>
      <c r="P8096" t="s">
        <v>514</v>
      </c>
      <c r="Q8096" s="13">
        <v>3503</v>
      </c>
      <c r="S8096" s="1">
        <v>0.1</v>
      </c>
      <c r="T8096" t="s">
        <v>23</v>
      </c>
      <c r="U8096" t="s">
        <v>97</v>
      </c>
      <c r="V8096" t="b">
        <v>0</v>
      </c>
      <c r="W8096">
        <v>2</v>
      </c>
      <c r="X8096" t="s">
        <v>25</v>
      </c>
      <c r="Y8096" t="s">
        <v>26</v>
      </c>
    </row>
    <row r="8097" spans="1:25" x14ac:dyDescent="0.4">
      <c r="A8097" t="s">
        <v>4240</v>
      </c>
      <c r="B8097" s="2">
        <f ca="1">TODAY()+OpportunityTbl[[#This Row],[CreatedOn_DaysFromToday]]</f>
        <v>44513</v>
      </c>
      <c r="C8097" s="2">
        <f ca="1">TODAY()+OpportunityTbl[[#This Row],[EstCloseDate_DaysFromToday]]</f>
        <v>44571</v>
      </c>
      <c r="D8097">
        <f ca="1">IF(OpportunityTbl[[#This Row],[statecode]]=0,"",OpportunityTbl[[#This Row],[Estimated Close Date]])</f>
        <v>44571</v>
      </c>
      <c r="E8097" s="14">
        <v>-597</v>
      </c>
      <c r="F8097" s="14">
        <v>-539</v>
      </c>
      <c r="G8097" t="s">
        <v>27</v>
      </c>
      <c r="H8097" t="s">
        <v>28</v>
      </c>
      <c r="I8097">
        <v>2</v>
      </c>
      <c r="J8097">
        <v>4</v>
      </c>
      <c r="K8097" t="s">
        <v>11826</v>
      </c>
      <c r="L8097" t="s">
        <v>12239</v>
      </c>
      <c r="M8097" t="s">
        <v>22</v>
      </c>
      <c r="N8097" t="s">
        <v>475</v>
      </c>
      <c r="O8097" t="s">
        <v>29</v>
      </c>
      <c r="P8097" t="s">
        <v>907</v>
      </c>
      <c r="Q8097" s="13">
        <v>8139</v>
      </c>
      <c r="S8097" s="1">
        <v>0.1</v>
      </c>
      <c r="T8097" t="s">
        <v>23</v>
      </c>
      <c r="U8097" t="s">
        <v>24</v>
      </c>
      <c r="V8097" t="b">
        <v>0</v>
      </c>
      <c r="W8097">
        <v>2</v>
      </c>
      <c r="X8097" t="s">
        <v>25</v>
      </c>
      <c r="Y8097" t="s">
        <v>26</v>
      </c>
    </row>
    <row r="8098" spans="1:25" x14ac:dyDescent="0.4">
      <c r="A8098" t="s">
        <v>5669</v>
      </c>
      <c r="B8098" s="2">
        <f ca="1">TODAY()+OpportunityTbl[[#This Row],[CreatedOn_DaysFromToday]]</f>
        <v>44513</v>
      </c>
      <c r="C8098" s="2">
        <f ca="1">TODAY()+OpportunityTbl[[#This Row],[EstCloseDate_DaysFromToday]]</f>
        <v>44570</v>
      </c>
      <c r="D8098">
        <f ca="1">IF(OpportunityTbl[[#This Row],[statecode]]=0,"",OpportunityTbl[[#This Row],[Estimated Close Date]])</f>
        <v>44570</v>
      </c>
      <c r="E8098" s="14">
        <v>-597</v>
      </c>
      <c r="F8098" s="14">
        <v>-540</v>
      </c>
      <c r="G8098" t="s">
        <v>27</v>
      </c>
      <c r="H8098" t="s">
        <v>28</v>
      </c>
      <c r="I8098">
        <v>2</v>
      </c>
      <c r="J8098">
        <v>4</v>
      </c>
      <c r="K8098" t="s">
        <v>11846</v>
      </c>
      <c r="L8098" t="s">
        <v>12237</v>
      </c>
      <c r="M8098" t="s">
        <v>22</v>
      </c>
      <c r="N8098" t="s">
        <v>480</v>
      </c>
      <c r="O8098" t="s">
        <v>29</v>
      </c>
      <c r="P8098" t="s">
        <v>527</v>
      </c>
      <c r="Q8098" s="13">
        <v>4820</v>
      </c>
      <c r="S8098" s="1">
        <v>0.1</v>
      </c>
      <c r="T8098" t="s">
        <v>23</v>
      </c>
      <c r="U8098" t="s">
        <v>100</v>
      </c>
      <c r="V8098" t="b">
        <v>0</v>
      </c>
      <c r="W8098">
        <v>3.5</v>
      </c>
      <c r="X8098" t="s">
        <v>25</v>
      </c>
      <c r="Y8098" t="s">
        <v>4916</v>
      </c>
    </row>
    <row r="8099" spans="1:25" x14ac:dyDescent="0.4">
      <c r="A8099" t="s">
        <v>6528</v>
      </c>
      <c r="B8099" s="2">
        <f ca="1">TODAY()+OpportunityTbl[[#This Row],[CreatedOn_DaysFromToday]]</f>
        <v>44513</v>
      </c>
      <c r="C8099" s="2">
        <f ca="1">TODAY()+OpportunityTbl[[#This Row],[EstCloseDate_DaysFromToday]]</f>
        <v>44569</v>
      </c>
      <c r="D8099">
        <f ca="1">IF(OpportunityTbl[[#This Row],[statecode]]=0,"",OpportunityTbl[[#This Row],[Estimated Close Date]])</f>
        <v>44569</v>
      </c>
      <c r="E8099" s="14">
        <v>-597</v>
      </c>
      <c r="F8099" s="14">
        <v>-541</v>
      </c>
      <c r="G8099" t="s">
        <v>27</v>
      </c>
      <c r="H8099" t="s">
        <v>28</v>
      </c>
      <c r="I8099">
        <v>2</v>
      </c>
      <c r="J8099">
        <v>4</v>
      </c>
      <c r="K8099" t="s">
        <v>11807</v>
      </c>
      <c r="L8099" t="s">
        <v>12235</v>
      </c>
      <c r="M8099" t="s">
        <v>22</v>
      </c>
      <c r="N8099" t="s">
        <v>475</v>
      </c>
      <c r="O8099" t="s">
        <v>29</v>
      </c>
      <c r="P8099" t="s">
        <v>541</v>
      </c>
      <c r="Q8099" s="13">
        <v>15714</v>
      </c>
      <c r="S8099" s="1">
        <v>0.1</v>
      </c>
      <c r="T8099" t="s">
        <v>23</v>
      </c>
      <c r="U8099" t="s">
        <v>97</v>
      </c>
      <c r="V8099" t="b">
        <v>1</v>
      </c>
      <c r="W8099">
        <v>2.5</v>
      </c>
      <c r="X8099" t="s">
        <v>25</v>
      </c>
      <c r="Y8099" t="s">
        <v>4926</v>
      </c>
    </row>
    <row r="8100" spans="1:25" x14ac:dyDescent="0.4">
      <c r="A8100" t="s">
        <v>7387</v>
      </c>
      <c r="B8100" s="2">
        <f ca="1">TODAY()+OpportunityTbl[[#This Row],[CreatedOn_DaysFromToday]]</f>
        <v>44513</v>
      </c>
      <c r="C8100" s="2">
        <f ca="1">TODAY()+OpportunityTbl[[#This Row],[EstCloseDate_DaysFromToday]]</f>
        <v>44546</v>
      </c>
      <c r="D8100">
        <f ca="1">IF(OpportunityTbl[[#This Row],[statecode]]=0,"",OpportunityTbl[[#This Row],[Estimated Close Date]])</f>
        <v>44546</v>
      </c>
      <c r="E8100" s="14">
        <v>-597</v>
      </c>
      <c r="F8100" s="14">
        <v>-564</v>
      </c>
      <c r="G8100" t="s">
        <v>7082</v>
      </c>
      <c r="H8100" t="s">
        <v>7082</v>
      </c>
      <c r="I8100">
        <v>1</v>
      </c>
      <c r="J8100">
        <v>3</v>
      </c>
      <c r="K8100" t="s">
        <v>11854</v>
      </c>
      <c r="L8100" t="s">
        <v>12237</v>
      </c>
      <c r="M8100" t="s">
        <v>22</v>
      </c>
      <c r="N8100" t="s">
        <v>31</v>
      </c>
      <c r="O8100" t="s">
        <v>29</v>
      </c>
      <c r="P8100" t="s">
        <v>210</v>
      </c>
      <c r="Q8100" s="13">
        <v>4167</v>
      </c>
      <c r="R8100" s="13">
        <v>4021.15</v>
      </c>
      <c r="S8100" s="1">
        <v>0.3</v>
      </c>
      <c r="T8100" t="s">
        <v>168</v>
      </c>
      <c r="U8100" t="s">
        <v>100</v>
      </c>
      <c r="V8100" t="b">
        <v>1</v>
      </c>
      <c r="W8100">
        <v>3.5</v>
      </c>
      <c r="X8100" t="s">
        <v>157</v>
      </c>
      <c r="Y8100" t="s">
        <v>4896</v>
      </c>
    </row>
    <row r="8101" spans="1:25" x14ac:dyDescent="0.4">
      <c r="A8101" t="s">
        <v>9694</v>
      </c>
      <c r="B8101" s="2">
        <f ca="1">TODAY()+OpportunityTbl[[#This Row],[CreatedOn_DaysFromToday]]</f>
        <v>44513</v>
      </c>
      <c r="C8101" s="2">
        <f ca="1">TODAY()+OpportunityTbl[[#This Row],[EstCloseDate_DaysFromToday]]</f>
        <v>44568</v>
      </c>
      <c r="D8101">
        <f ca="1">IF(OpportunityTbl[[#This Row],[statecode]]=0,"",OpportunityTbl[[#This Row],[Estimated Close Date]])</f>
        <v>44568</v>
      </c>
      <c r="E8101" s="14">
        <v>-597</v>
      </c>
      <c r="F8101" s="14">
        <v>-542</v>
      </c>
      <c r="G8101" t="s">
        <v>7082</v>
      </c>
      <c r="H8101" t="s">
        <v>7082</v>
      </c>
      <c r="I8101">
        <v>1</v>
      </c>
      <c r="J8101">
        <v>3</v>
      </c>
      <c r="K8101" t="s">
        <v>11812</v>
      </c>
      <c r="L8101" t="s">
        <v>12235</v>
      </c>
      <c r="M8101" t="s">
        <v>22</v>
      </c>
      <c r="N8101" t="s">
        <v>2121</v>
      </c>
      <c r="O8101" t="s">
        <v>29</v>
      </c>
      <c r="P8101" t="s">
        <v>4734</v>
      </c>
      <c r="Q8101" s="13">
        <v>17574</v>
      </c>
      <c r="R8101" s="13">
        <v>16871.04</v>
      </c>
      <c r="S8101" s="1">
        <v>0.5</v>
      </c>
      <c r="T8101" t="s">
        <v>168</v>
      </c>
      <c r="U8101" t="s">
        <v>24</v>
      </c>
      <c r="V8101" t="b">
        <v>1</v>
      </c>
      <c r="W8101">
        <v>4</v>
      </c>
      <c r="X8101" t="s">
        <v>240</v>
      </c>
      <c r="Y8101" t="s">
        <v>26</v>
      </c>
    </row>
    <row r="8102" spans="1:25" x14ac:dyDescent="0.4">
      <c r="A8102" t="s">
        <v>74</v>
      </c>
      <c r="B8102" s="2">
        <f ca="1">TODAY()+OpportunityTbl[[#This Row],[CreatedOn_DaysFromToday]]</f>
        <v>44512</v>
      </c>
      <c r="C8102" s="2">
        <f ca="1">TODAY()+OpportunityTbl[[#This Row],[EstCloseDate_DaysFromToday]]</f>
        <v>44553</v>
      </c>
      <c r="D8102">
        <f ca="1">IF(OpportunityTbl[[#This Row],[statecode]]=0,"",OpportunityTbl[[#This Row],[Estimated Close Date]])</f>
        <v>44553</v>
      </c>
      <c r="E8102" s="14">
        <v>-598</v>
      </c>
      <c r="F8102" s="14">
        <v>-557</v>
      </c>
      <c r="G8102" t="s">
        <v>27</v>
      </c>
      <c r="H8102" t="s">
        <v>28</v>
      </c>
      <c r="I8102">
        <v>2</v>
      </c>
      <c r="J8102">
        <v>4</v>
      </c>
      <c r="K8102" t="s">
        <v>11786</v>
      </c>
      <c r="L8102" t="s">
        <v>12234</v>
      </c>
      <c r="M8102" t="s">
        <v>22</v>
      </c>
      <c r="N8102" t="s">
        <v>31</v>
      </c>
      <c r="O8102" t="s">
        <v>29</v>
      </c>
      <c r="P8102" t="s">
        <v>32</v>
      </c>
      <c r="Q8102" s="13">
        <v>1794</v>
      </c>
      <c r="S8102" s="1">
        <v>0.1</v>
      </c>
      <c r="T8102" t="s">
        <v>23</v>
      </c>
      <c r="U8102" t="s">
        <v>24</v>
      </c>
      <c r="V8102" t="b">
        <v>1</v>
      </c>
      <c r="W8102">
        <v>2.5</v>
      </c>
      <c r="X8102" t="s">
        <v>25</v>
      </c>
      <c r="Y8102" t="s">
        <v>26</v>
      </c>
    </row>
    <row r="8103" spans="1:25" x14ac:dyDescent="0.4">
      <c r="A8103" t="s">
        <v>764</v>
      </c>
      <c r="B8103" s="2">
        <f ca="1">TODAY()+OpportunityTbl[[#This Row],[CreatedOn_DaysFromToday]]</f>
        <v>44512</v>
      </c>
      <c r="C8103" s="2">
        <f ca="1">TODAY()+OpportunityTbl[[#This Row],[EstCloseDate_DaysFromToday]]</f>
        <v>44567</v>
      </c>
      <c r="D8103">
        <f ca="1">IF(OpportunityTbl[[#This Row],[statecode]]=0,"",OpportunityTbl[[#This Row],[Estimated Close Date]])</f>
        <v>44567</v>
      </c>
      <c r="E8103" s="14">
        <v>-598</v>
      </c>
      <c r="F8103" s="14">
        <v>-543</v>
      </c>
      <c r="G8103" t="s">
        <v>27</v>
      </c>
      <c r="H8103" t="s">
        <v>28</v>
      </c>
      <c r="I8103">
        <v>2</v>
      </c>
      <c r="J8103">
        <v>4</v>
      </c>
      <c r="K8103" t="s">
        <v>11808</v>
      </c>
      <c r="L8103" t="s">
        <v>12234</v>
      </c>
      <c r="M8103" t="s">
        <v>22</v>
      </c>
      <c r="N8103" t="s">
        <v>469</v>
      </c>
      <c r="O8103" t="s">
        <v>29</v>
      </c>
      <c r="P8103" t="s">
        <v>470</v>
      </c>
      <c r="Q8103" s="13">
        <v>1952</v>
      </c>
      <c r="S8103" s="1">
        <v>0.3</v>
      </c>
      <c r="T8103" t="s">
        <v>168</v>
      </c>
      <c r="U8103" t="s">
        <v>97</v>
      </c>
      <c r="V8103" t="b">
        <v>0</v>
      </c>
      <c r="W8103">
        <v>2.5</v>
      </c>
      <c r="X8103" t="s">
        <v>157</v>
      </c>
      <c r="Y8103" t="s">
        <v>26</v>
      </c>
    </row>
    <row r="8104" spans="1:25" x14ac:dyDescent="0.4">
      <c r="A8104" t="s">
        <v>1150</v>
      </c>
      <c r="B8104" s="2">
        <f ca="1">TODAY()+OpportunityTbl[[#This Row],[CreatedOn_DaysFromToday]]</f>
        <v>44512</v>
      </c>
      <c r="C8104" s="2">
        <f ca="1">TODAY()+OpportunityTbl[[#This Row],[EstCloseDate_DaysFromToday]]</f>
        <v>44564</v>
      </c>
      <c r="D8104">
        <f ca="1">IF(OpportunityTbl[[#This Row],[statecode]]=0,"",OpportunityTbl[[#This Row],[Estimated Close Date]])</f>
        <v>44564</v>
      </c>
      <c r="E8104" s="14">
        <v>-598</v>
      </c>
      <c r="F8104" s="14">
        <v>-546</v>
      </c>
      <c r="G8104" t="s">
        <v>27</v>
      </c>
      <c r="H8104" t="s">
        <v>28</v>
      </c>
      <c r="I8104">
        <v>2</v>
      </c>
      <c r="J8104">
        <v>4</v>
      </c>
      <c r="K8104" t="s">
        <v>11786</v>
      </c>
      <c r="L8104" t="s">
        <v>12235</v>
      </c>
      <c r="M8104" t="s">
        <v>22</v>
      </c>
      <c r="N8104" t="s">
        <v>480</v>
      </c>
      <c r="O8104" t="s">
        <v>29</v>
      </c>
      <c r="P8104" t="s">
        <v>527</v>
      </c>
      <c r="Q8104" s="13">
        <v>15683</v>
      </c>
      <c r="S8104" s="1">
        <v>0.1</v>
      </c>
      <c r="T8104" t="s">
        <v>23</v>
      </c>
      <c r="U8104" t="s">
        <v>24</v>
      </c>
      <c r="V8104" t="b">
        <v>1</v>
      </c>
      <c r="W8104">
        <v>2.5</v>
      </c>
      <c r="X8104" t="s">
        <v>25</v>
      </c>
      <c r="Y8104" t="s">
        <v>26</v>
      </c>
    </row>
    <row r="8105" spans="1:25" x14ac:dyDescent="0.4">
      <c r="A8105" t="s">
        <v>2537</v>
      </c>
      <c r="B8105" s="2">
        <f ca="1">TODAY()+OpportunityTbl[[#This Row],[CreatedOn_DaysFromToday]]</f>
        <v>44512</v>
      </c>
      <c r="C8105" s="2">
        <f ca="1">TODAY()+OpportunityTbl[[#This Row],[EstCloseDate_DaysFromToday]]</f>
        <v>44560</v>
      </c>
      <c r="D8105">
        <f ca="1">IF(OpportunityTbl[[#This Row],[statecode]]=0,"",OpportunityTbl[[#This Row],[Estimated Close Date]])</f>
        <v>44560</v>
      </c>
      <c r="E8105" s="14">
        <v>-598</v>
      </c>
      <c r="F8105" s="14">
        <v>-550</v>
      </c>
      <c r="G8105" t="s">
        <v>27</v>
      </c>
      <c r="H8105" t="s">
        <v>28</v>
      </c>
      <c r="I8105">
        <v>2</v>
      </c>
      <c r="J8105">
        <v>4</v>
      </c>
      <c r="K8105" t="s">
        <v>11857</v>
      </c>
      <c r="L8105" t="s">
        <v>12241</v>
      </c>
      <c r="M8105" t="s">
        <v>22</v>
      </c>
      <c r="N8105" t="s">
        <v>2022</v>
      </c>
      <c r="O8105" t="s">
        <v>29</v>
      </c>
      <c r="P8105" t="s">
        <v>2023</v>
      </c>
      <c r="Q8105" s="13">
        <v>18458</v>
      </c>
      <c r="S8105" s="1">
        <v>0.1</v>
      </c>
      <c r="T8105" t="s">
        <v>23</v>
      </c>
      <c r="U8105" t="s">
        <v>100</v>
      </c>
      <c r="V8105" t="b">
        <v>1</v>
      </c>
      <c r="W8105">
        <v>4.5</v>
      </c>
      <c r="X8105" t="s">
        <v>25</v>
      </c>
      <c r="Y8105" t="s">
        <v>26</v>
      </c>
    </row>
    <row r="8106" spans="1:25" x14ac:dyDescent="0.4">
      <c r="A8106" t="s">
        <v>3013</v>
      </c>
      <c r="B8106" s="2">
        <f ca="1">TODAY()+OpportunityTbl[[#This Row],[CreatedOn_DaysFromToday]]</f>
        <v>44512</v>
      </c>
      <c r="C8106" s="2">
        <f ca="1">TODAY()+OpportunityTbl[[#This Row],[EstCloseDate_DaysFromToday]]</f>
        <v>44550</v>
      </c>
      <c r="D8106">
        <f ca="1">IF(OpportunityTbl[[#This Row],[statecode]]=0,"",OpportunityTbl[[#This Row],[Estimated Close Date]])</f>
        <v>44550</v>
      </c>
      <c r="E8106" s="14">
        <v>-598</v>
      </c>
      <c r="F8106" s="14">
        <v>-560</v>
      </c>
      <c r="G8106" t="s">
        <v>27</v>
      </c>
      <c r="H8106" t="s">
        <v>28</v>
      </c>
      <c r="I8106">
        <v>2</v>
      </c>
      <c r="J8106">
        <v>4</v>
      </c>
      <c r="K8106" t="s">
        <v>11846</v>
      </c>
      <c r="L8106" t="s">
        <v>12237</v>
      </c>
      <c r="M8106" t="s">
        <v>22</v>
      </c>
      <c r="N8106" t="s">
        <v>469</v>
      </c>
      <c r="O8106" t="s">
        <v>29</v>
      </c>
      <c r="P8106" t="s">
        <v>692</v>
      </c>
      <c r="Q8106" s="13">
        <v>2520</v>
      </c>
      <c r="S8106" s="1">
        <v>0.1</v>
      </c>
      <c r="T8106" t="s">
        <v>23</v>
      </c>
      <c r="U8106" t="s">
        <v>24</v>
      </c>
      <c r="V8106" t="b">
        <v>1</v>
      </c>
      <c r="W8106">
        <v>3.5</v>
      </c>
      <c r="X8106" t="s">
        <v>25</v>
      </c>
      <c r="Y8106" t="s">
        <v>26</v>
      </c>
    </row>
    <row r="8107" spans="1:25" x14ac:dyDescent="0.4">
      <c r="A8107" t="s">
        <v>3968</v>
      </c>
      <c r="B8107" s="2">
        <f ca="1">TODAY()+OpportunityTbl[[#This Row],[CreatedOn_DaysFromToday]]</f>
        <v>44512</v>
      </c>
      <c r="C8107" s="2">
        <f ca="1">TODAY()+OpportunityTbl[[#This Row],[EstCloseDate_DaysFromToday]]</f>
        <v>44546</v>
      </c>
      <c r="D8107">
        <f ca="1">IF(OpportunityTbl[[#This Row],[statecode]]=0,"",OpportunityTbl[[#This Row],[Estimated Close Date]])</f>
        <v>44546</v>
      </c>
      <c r="E8107" s="14">
        <v>-598</v>
      </c>
      <c r="F8107" s="14">
        <v>-564</v>
      </c>
      <c r="G8107" t="s">
        <v>27</v>
      </c>
      <c r="H8107" t="s">
        <v>28</v>
      </c>
      <c r="I8107">
        <v>2</v>
      </c>
      <c r="J8107">
        <v>4</v>
      </c>
      <c r="K8107" t="s">
        <v>11858</v>
      </c>
      <c r="L8107" t="s">
        <v>12239</v>
      </c>
      <c r="M8107" t="s">
        <v>22</v>
      </c>
      <c r="N8107" t="s">
        <v>513</v>
      </c>
      <c r="O8107" t="s">
        <v>29</v>
      </c>
      <c r="P8107" t="s">
        <v>514</v>
      </c>
      <c r="Q8107" s="13">
        <v>8808</v>
      </c>
      <c r="S8107" s="1">
        <v>0.1</v>
      </c>
      <c r="T8107" t="s">
        <v>23</v>
      </c>
      <c r="U8107" t="s">
        <v>100</v>
      </c>
      <c r="V8107" t="b">
        <v>1</v>
      </c>
      <c r="W8107">
        <v>2</v>
      </c>
      <c r="X8107" t="s">
        <v>25</v>
      </c>
      <c r="Y8107" t="s">
        <v>26</v>
      </c>
    </row>
    <row r="8108" spans="1:25" x14ac:dyDescent="0.4">
      <c r="A8108" t="s">
        <v>3969</v>
      </c>
      <c r="B8108" s="2">
        <f ca="1">TODAY()+OpportunityTbl[[#This Row],[CreatedOn_DaysFromToday]]</f>
        <v>44512</v>
      </c>
      <c r="C8108" s="2">
        <f ca="1">TODAY()+OpportunityTbl[[#This Row],[EstCloseDate_DaysFromToday]]</f>
        <v>44560</v>
      </c>
      <c r="D8108">
        <f ca="1">IF(OpportunityTbl[[#This Row],[statecode]]=0,"",OpportunityTbl[[#This Row],[Estimated Close Date]])</f>
        <v>44560</v>
      </c>
      <c r="E8108" s="14">
        <v>-598</v>
      </c>
      <c r="F8108" s="14">
        <v>-550</v>
      </c>
      <c r="G8108" t="s">
        <v>27</v>
      </c>
      <c r="H8108" t="s">
        <v>28</v>
      </c>
      <c r="I8108">
        <v>2</v>
      </c>
      <c r="J8108">
        <v>4</v>
      </c>
      <c r="K8108" t="s">
        <v>11807</v>
      </c>
      <c r="L8108" t="s">
        <v>12238</v>
      </c>
      <c r="M8108" t="s">
        <v>22</v>
      </c>
      <c r="N8108" t="s">
        <v>513</v>
      </c>
      <c r="O8108" t="s">
        <v>29</v>
      </c>
      <c r="P8108" t="s">
        <v>514</v>
      </c>
      <c r="Q8108" s="13">
        <v>3408</v>
      </c>
      <c r="S8108" s="1">
        <v>0.1</v>
      </c>
      <c r="T8108" t="s">
        <v>23</v>
      </c>
      <c r="U8108" t="s">
        <v>24</v>
      </c>
      <c r="V8108" t="b">
        <v>1</v>
      </c>
      <c r="W8108">
        <v>2</v>
      </c>
      <c r="X8108" t="s">
        <v>25</v>
      </c>
      <c r="Y8108" t="s">
        <v>26</v>
      </c>
    </row>
    <row r="8109" spans="1:25" x14ac:dyDescent="0.4">
      <c r="A8109" t="s">
        <v>6837</v>
      </c>
      <c r="B8109" s="2">
        <f ca="1">TODAY()+OpportunityTbl[[#This Row],[CreatedOn_DaysFromToday]]</f>
        <v>44512</v>
      </c>
      <c r="C8109" s="2">
        <f ca="1">TODAY()+OpportunityTbl[[#This Row],[EstCloseDate_DaysFromToday]]</f>
        <v>44576</v>
      </c>
      <c r="D8109">
        <f ca="1">IF(OpportunityTbl[[#This Row],[statecode]]=0,"",OpportunityTbl[[#This Row],[Estimated Close Date]])</f>
        <v>44576</v>
      </c>
      <c r="E8109" s="14">
        <v>-598</v>
      </c>
      <c r="F8109" s="14">
        <v>-534</v>
      </c>
      <c r="G8109" t="s">
        <v>27</v>
      </c>
      <c r="H8109" t="s">
        <v>28</v>
      </c>
      <c r="I8109">
        <v>2</v>
      </c>
      <c r="J8109">
        <v>4</v>
      </c>
      <c r="K8109" t="s">
        <v>11846</v>
      </c>
      <c r="L8109" t="s">
        <v>12240</v>
      </c>
      <c r="M8109" t="s">
        <v>22</v>
      </c>
      <c r="N8109" t="s">
        <v>518</v>
      </c>
      <c r="O8109" t="s">
        <v>29</v>
      </c>
      <c r="P8109" t="s">
        <v>557</v>
      </c>
      <c r="Q8109" s="13">
        <v>3492</v>
      </c>
      <c r="S8109" s="1">
        <v>0.1</v>
      </c>
      <c r="T8109" t="s">
        <v>23</v>
      </c>
      <c r="U8109" t="s">
        <v>24</v>
      </c>
      <c r="V8109" t="b">
        <v>0</v>
      </c>
      <c r="W8109">
        <v>2.5</v>
      </c>
      <c r="X8109" t="s">
        <v>25</v>
      </c>
      <c r="Y8109" t="s">
        <v>4890</v>
      </c>
    </row>
    <row r="8110" spans="1:25" x14ac:dyDescent="0.4">
      <c r="A8110" t="s">
        <v>7309</v>
      </c>
      <c r="B8110" s="2">
        <f ca="1">TODAY()+OpportunityTbl[[#This Row],[CreatedOn_DaysFromToday]]</f>
        <v>44512</v>
      </c>
      <c r="C8110" s="2">
        <f ca="1">TODAY()+OpportunityTbl[[#This Row],[EstCloseDate_DaysFromToday]]</f>
        <v>44554</v>
      </c>
      <c r="D8110">
        <f ca="1">IF(OpportunityTbl[[#This Row],[statecode]]=0,"",OpportunityTbl[[#This Row],[Estimated Close Date]])</f>
        <v>44554</v>
      </c>
      <c r="E8110" s="14">
        <v>-598</v>
      </c>
      <c r="F8110" s="14">
        <v>-556</v>
      </c>
      <c r="G8110" t="s">
        <v>7082</v>
      </c>
      <c r="H8110" t="s">
        <v>7082</v>
      </c>
      <c r="I8110">
        <v>1</v>
      </c>
      <c r="J8110">
        <v>3</v>
      </c>
      <c r="K8110" t="s">
        <v>11859</v>
      </c>
      <c r="L8110" t="s">
        <v>12238</v>
      </c>
      <c r="M8110" t="s">
        <v>22</v>
      </c>
      <c r="N8110" t="s">
        <v>469</v>
      </c>
      <c r="O8110" t="s">
        <v>29</v>
      </c>
      <c r="P8110" t="s">
        <v>470</v>
      </c>
      <c r="Q8110" s="13">
        <v>3765</v>
      </c>
      <c r="R8110" s="13">
        <v>3689.7</v>
      </c>
      <c r="S8110" s="1">
        <v>0.3</v>
      </c>
      <c r="T8110" t="s">
        <v>168</v>
      </c>
      <c r="U8110" t="s">
        <v>24</v>
      </c>
      <c r="V8110" t="b">
        <v>1</v>
      </c>
      <c r="W8110">
        <v>2</v>
      </c>
      <c r="X8110" t="s">
        <v>157</v>
      </c>
      <c r="Y8110" t="s">
        <v>4890</v>
      </c>
    </row>
    <row r="8111" spans="1:25" x14ac:dyDescent="0.4">
      <c r="A8111" t="s">
        <v>8173</v>
      </c>
      <c r="B8111" s="2">
        <f ca="1">TODAY()+OpportunityTbl[[#This Row],[CreatedOn_DaysFromToday]]</f>
        <v>44512</v>
      </c>
      <c r="C8111" s="2">
        <f ca="1">TODAY()+OpportunityTbl[[#This Row],[EstCloseDate_DaysFromToday]]</f>
        <v>44557</v>
      </c>
      <c r="D8111">
        <f ca="1">IF(OpportunityTbl[[#This Row],[statecode]]=0,"",OpportunityTbl[[#This Row],[Estimated Close Date]])</f>
        <v>44557</v>
      </c>
      <c r="E8111" s="14">
        <v>-598</v>
      </c>
      <c r="F8111" s="14">
        <v>-553</v>
      </c>
      <c r="G8111" t="s">
        <v>7082</v>
      </c>
      <c r="H8111" t="s">
        <v>7082</v>
      </c>
      <c r="I8111">
        <v>1</v>
      </c>
      <c r="J8111">
        <v>3</v>
      </c>
      <c r="K8111" t="s">
        <v>11821</v>
      </c>
      <c r="L8111" t="s">
        <v>12234</v>
      </c>
      <c r="M8111" t="s">
        <v>22</v>
      </c>
      <c r="N8111" t="s">
        <v>31</v>
      </c>
      <c r="O8111" t="s">
        <v>29</v>
      </c>
      <c r="P8111" t="s">
        <v>210</v>
      </c>
      <c r="Q8111" s="13">
        <v>2448</v>
      </c>
      <c r="R8111" s="13">
        <v>2386.8000000000002</v>
      </c>
      <c r="S8111" s="1">
        <v>0.3</v>
      </c>
      <c r="T8111" t="s">
        <v>168</v>
      </c>
      <c r="U8111" t="s">
        <v>24</v>
      </c>
      <c r="V8111" t="b">
        <v>1</v>
      </c>
      <c r="W8111">
        <v>2.5</v>
      </c>
      <c r="X8111" t="s">
        <v>157</v>
      </c>
      <c r="Y8111" t="s">
        <v>4896</v>
      </c>
    </row>
    <row r="8112" spans="1:25" x14ac:dyDescent="0.4">
      <c r="A8112" t="s">
        <v>8461</v>
      </c>
      <c r="B8112" s="2">
        <f ca="1">TODAY()+OpportunityTbl[[#This Row],[CreatedOn_DaysFromToday]]</f>
        <v>44512</v>
      </c>
      <c r="C8112" s="2">
        <f ca="1">TODAY()+OpportunityTbl[[#This Row],[EstCloseDate_DaysFromToday]]</f>
        <v>44552</v>
      </c>
      <c r="D8112">
        <f ca="1">IF(OpportunityTbl[[#This Row],[statecode]]=0,"",OpportunityTbl[[#This Row],[Estimated Close Date]])</f>
        <v>44552</v>
      </c>
      <c r="E8112" s="14">
        <v>-598</v>
      </c>
      <c r="F8112" s="14">
        <v>-558</v>
      </c>
      <c r="G8112" t="s">
        <v>7082</v>
      </c>
      <c r="H8112" t="s">
        <v>7082</v>
      </c>
      <c r="I8112">
        <v>1</v>
      </c>
      <c r="J8112">
        <v>3</v>
      </c>
      <c r="K8112" t="s">
        <v>11808</v>
      </c>
      <c r="L8112" t="s">
        <v>12239</v>
      </c>
      <c r="M8112" t="s">
        <v>22</v>
      </c>
      <c r="N8112" t="s">
        <v>2121</v>
      </c>
      <c r="O8112" t="s">
        <v>29</v>
      </c>
      <c r="P8112" t="s">
        <v>4734</v>
      </c>
      <c r="Q8112" s="13">
        <v>8061</v>
      </c>
      <c r="R8112" s="13">
        <v>7819.17</v>
      </c>
      <c r="S8112" s="1">
        <v>0.5</v>
      </c>
      <c r="T8112" t="s">
        <v>168</v>
      </c>
      <c r="U8112" t="s">
        <v>100</v>
      </c>
      <c r="V8112" t="b">
        <v>1</v>
      </c>
      <c r="W8112">
        <v>3</v>
      </c>
      <c r="X8112" t="s">
        <v>240</v>
      </c>
      <c r="Y8112" t="s">
        <v>4899</v>
      </c>
    </row>
    <row r="8113" spans="1:25" x14ac:dyDescent="0.4">
      <c r="A8113" t="s">
        <v>765</v>
      </c>
      <c r="B8113" s="2">
        <f ca="1">TODAY()+OpportunityTbl[[#This Row],[CreatedOn_DaysFromToday]]</f>
        <v>44511</v>
      </c>
      <c r="C8113" s="2">
        <f ca="1">TODAY()+OpportunityTbl[[#This Row],[EstCloseDate_DaysFromToday]]</f>
        <v>44566</v>
      </c>
      <c r="D8113">
        <f ca="1">IF(OpportunityTbl[[#This Row],[statecode]]=0,"",OpportunityTbl[[#This Row],[Estimated Close Date]])</f>
        <v>44566</v>
      </c>
      <c r="E8113" s="14">
        <v>-599</v>
      </c>
      <c r="F8113" s="14">
        <v>-544</v>
      </c>
      <c r="G8113" t="s">
        <v>27</v>
      </c>
      <c r="H8113" t="s">
        <v>28</v>
      </c>
      <c r="I8113">
        <v>2</v>
      </c>
      <c r="J8113">
        <v>4</v>
      </c>
      <c r="K8113" t="s">
        <v>11846</v>
      </c>
      <c r="L8113" t="s">
        <v>12234</v>
      </c>
      <c r="M8113" t="s">
        <v>22</v>
      </c>
      <c r="N8113" t="s">
        <v>469</v>
      </c>
      <c r="O8113" t="s">
        <v>29</v>
      </c>
      <c r="P8113" t="s">
        <v>470</v>
      </c>
      <c r="Q8113" s="13">
        <v>1661</v>
      </c>
      <c r="S8113" s="1">
        <v>0.3</v>
      </c>
      <c r="T8113" t="s">
        <v>168</v>
      </c>
      <c r="U8113" t="s">
        <v>24</v>
      </c>
      <c r="V8113" t="b">
        <v>0</v>
      </c>
      <c r="W8113">
        <v>2.5</v>
      </c>
      <c r="X8113" t="s">
        <v>157</v>
      </c>
      <c r="Y8113" t="s">
        <v>26</v>
      </c>
    </row>
    <row r="8114" spans="1:25" x14ac:dyDescent="0.4">
      <c r="A8114" t="s">
        <v>1023</v>
      </c>
      <c r="B8114" s="2">
        <f ca="1">TODAY()+OpportunityTbl[[#This Row],[CreatedOn_DaysFromToday]]</f>
        <v>44511</v>
      </c>
      <c r="C8114" s="2">
        <f ca="1">TODAY()+OpportunityTbl[[#This Row],[EstCloseDate_DaysFromToday]]</f>
        <v>44552</v>
      </c>
      <c r="D8114">
        <f ca="1">IF(OpportunityTbl[[#This Row],[statecode]]=0,"",OpportunityTbl[[#This Row],[Estimated Close Date]])</f>
        <v>44552</v>
      </c>
      <c r="E8114" s="14">
        <v>-599</v>
      </c>
      <c r="F8114" s="14">
        <v>-558</v>
      </c>
      <c r="G8114" t="s">
        <v>27</v>
      </c>
      <c r="H8114" t="s">
        <v>28</v>
      </c>
      <c r="I8114">
        <v>2</v>
      </c>
      <c r="J8114">
        <v>4</v>
      </c>
      <c r="K8114" t="s">
        <v>11821</v>
      </c>
      <c r="L8114" t="s">
        <v>12240</v>
      </c>
      <c r="M8114" t="s">
        <v>22</v>
      </c>
      <c r="N8114" t="s">
        <v>469</v>
      </c>
      <c r="O8114" t="s">
        <v>29</v>
      </c>
      <c r="P8114" t="s">
        <v>470</v>
      </c>
      <c r="Q8114" s="13">
        <v>4980</v>
      </c>
      <c r="S8114" s="1">
        <v>0.1</v>
      </c>
      <c r="T8114" t="s">
        <v>23</v>
      </c>
      <c r="U8114" t="s">
        <v>24</v>
      </c>
      <c r="V8114" t="b">
        <v>1</v>
      </c>
      <c r="W8114">
        <v>2.5</v>
      </c>
      <c r="X8114" t="s">
        <v>25</v>
      </c>
      <c r="Y8114" t="s">
        <v>26</v>
      </c>
    </row>
    <row r="8115" spans="1:25" x14ac:dyDescent="0.4">
      <c r="A8115" t="s">
        <v>1202</v>
      </c>
      <c r="B8115" s="2">
        <f ca="1">TODAY()+OpportunityTbl[[#This Row],[CreatedOn_DaysFromToday]]</f>
        <v>44511</v>
      </c>
      <c r="C8115" s="2">
        <f ca="1">TODAY()+OpportunityTbl[[#This Row],[EstCloseDate_DaysFromToday]]</f>
        <v>44575</v>
      </c>
      <c r="D8115">
        <f ca="1">IF(OpportunityTbl[[#This Row],[statecode]]=0,"",OpportunityTbl[[#This Row],[Estimated Close Date]])</f>
        <v>44575</v>
      </c>
      <c r="E8115" s="14">
        <v>-599</v>
      </c>
      <c r="F8115" s="14">
        <v>-535</v>
      </c>
      <c r="G8115" t="s">
        <v>27</v>
      </c>
      <c r="H8115" t="s">
        <v>28</v>
      </c>
      <c r="I8115">
        <v>2</v>
      </c>
      <c r="J8115">
        <v>4</v>
      </c>
      <c r="K8115" t="s">
        <v>11808</v>
      </c>
      <c r="L8115" t="s">
        <v>12236</v>
      </c>
      <c r="M8115" t="s">
        <v>22</v>
      </c>
      <c r="N8115" t="s">
        <v>779</v>
      </c>
      <c r="O8115" t="s">
        <v>29</v>
      </c>
      <c r="P8115" t="s">
        <v>782</v>
      </c>
      <c r="Q8115" s="13">
        <v>2098</v>
      </c>
      <c r="S8115" s="1">
        <v>0.1</v>
      </c>
      <c r="T8115" t="s">
        <v>23</v>
      </c>
      <c r="U8115" t="s">
        <v>24</v>
      </c>
      <c r="V8115" t="b">
        <v>1</v>
      </c>
      <c r="W8115">
        <v>2.5</v>
      </c>
      <c r="X8115" t="s">
        <v>25</v>
      </c>
      <c r="Y8115" t="s">
        <v>26</v>
      </c>
    </row>
    <row r="8116" spans="1:25" x14ac:dyDescent="0.4">
      <c r="A8116" t="s">
        <v>1326</v>
      </c>
      <c r="B8116" s="2">
        <f ca="1">TODAY()+OpportunityTbl[[#This Row],[CreatedOn_DaysFromToday]]</f>
        <v>44511</v>
      </c>
      <c r="C8116" s="2">
        <f ca="1">TODAY()+OpportunityTbl[[#This Row],[EstCloseDate_DaysFromToday]]</f>
        <v>44574</v>
      </c>
      <c r="D8116">
        <f ca="1">IF(OpportunityTbl[[#This Row],[statecode]]=0,"",OpportunityTbl[[#This Row],[Estimated Close Date]])</f>
        <v>44574</v>
      </c>
      <c r="E8116" s="14">
        <v>-599</v>
      </c>
      <c r="F8116" s="14">
        <v>-536</v>
      </c>
      <c r="G8116" t="s">
        <v>27</v>
      </c>
      <c r="H8116" t="s">
        <v>28</v>
      </c>
      <c r="I8116">
        <v>2</v>
      </c>
      <c r="J8116">
        <v>4</v>
      </c>
      <c r="K8116" t="s">
        <v>11827</v>
      </c>
      <c r="L8116" t="s">
        <v>12240</v>
      </c>
      <c r="M8116" t="s">
        <v>22</v>
      </c>
      <c r="N8116" t="s">
        <v>513</v>
      </c>
      <c r="O8116" t="s">
        <v>29</v>
      </c>
      <c r="P8116" t="s">
        <v>514</v>
      </c>
      <c r="Q8116" s="13">
        <v>4599</v>
      </c>
      <c r="S8116" s="1">
        <v>0.1</v>
      </c>
      <c r="T8116" t="s">
        <v>23</v>
      </c>
      <c r="U8116" t="s">
        <v>97</v>
      </c>
      <c r="V8116" t="b">
        <v>0</v>
      </c>
      <c r="W8116">
        <v>2.5</v>
      </c>
      <c r="X8116" t="s">
        <v>25</v>
      </c>
      <c r="Y8116" t="s">
        <v>26</v>
      </c>
    </row>
    <row r="8117" spans="1:25" x14ac:dyDescent="0.4">
      <c r="A8117" t="s">
        <v>2569</v>
      </c>
      <c r="B8117" s="2">
        <f ca="1">TODAY()+OpportunityTbl[[#This Row],[CreatedOn_DaysFromToday]]</f>
        <v>44511</v>
      </c>
      <c r="C8117" s="2">
        <f ca="1">TODAY()+OpportunityTbl[[#This Row],[EstCloseDate_DaysFromToday]]</f>
        <v>44566</v>
      </c>
      <c r="D8117">
        <f ca="1">IF(OpportunityTbl[[#This Row],[statecode]]=0,"",OpportunityTbl[[#This Row],[Estimated Close Date]])</f>
        <v>44566</v>
      </c>
      <c r="E8117" s="14">
        <v>-599</v>
      </c>
      <c r="F8117" s="14">
        <v>-544</v>
      </c>
      <c r="G8117" t="s">
        <v>27</v>
      </c>
      <c r="H8117" t="s">
        <v>28</v>
      </c>
      <c r="I8117">
        <v>2</v>
      </c>
      <c r="J8117">
        <v>4</v>
      </c>
      <c r="K8117" t="s">
        <v>11860</v>
      </c>
      <c r="L8117" t="s">
        <v>12237</v>
      </c>
      <c r="M8117" t="s">
        <v>22</v>
      </c>
      <c r="N8117" t="s">
        <v>1617</v>
      </c>
      <c r="O8117" t="s">
        <v>29</v>
      </c>
      <c r="P8117" t="s">
        <v>1618</v>
      </c>
      <c r="Q8117" s="13">
        <v>2553</v>
      </c>
      <c r="S8117" s="1">
        <v>0.1</v>
      </c>
      <c r="T8117" t="s">
        <v>23</v>
      </c>
      <c r="U8117" t="s">
        <v>100</v>
      </c>
      <c r="V8117" t="b">
        <v>1</v>
      </c>
      <c r="W8117">
        <v>4.5</v>
      </c>
      <c r="X8117" t="s">
        <v>25</v>
      </c>
      <c r="Y8117" t="s">
        <v>26</v>
      </c>
    </row>
    <row r="8118" spans="1:25" x14ac:dyDescent="0.4">
      <c r="A8118" t="s">
        <v>2773</v>
      </c>
      <c r="B8118" s="2">
        <f ca="1">TODAY()+OpportunityTbl[[#This Row],[CreatedOn_DaysFromToday]]</f>
        <v>44511</v>
      </c>
      <c r="C8118" s="2">
        <f ca="1">TODAY()+OpportunityTbl[[#This Row],[EstCloseDate_DaysFromToday]]</f>
        <v>44578</v>
      </c>
      <c r="D8118">
        <f ca="1">IF(OpportunityTbl[[#This Row],[statecode]]=0,"",OpportunityTbl[[#This Row],[Estimated Close Date]])</f>
        <v>44578</v>
      </c>
      <c r="E8118" s="14">
        <v>-599</v>
      </c>
      <c r="F8118" s="14">
        <v>-532</v>
      </c>
      <c r="G8118" t="s">
        <v>27</v>
      </c>
      <c r="H8118" t="s">
        <v>28</v>
      </c>
      <c r="I8118">
        <v>2</v>
      </c>
      <c r="J8118">
        <v>4</v>
      </c>
      <c r="K8118" t="s">
        <v>11711</v>
      </c>
      <c r="L8118" t="s">
        <v>12238</v>
      </c>
      <c r="M8118" t="s">
        <v>22</v>
      </c>
      <c r="N8118" t="s">
        <v>1617</v>
      </c>
      <c r="O8118" t="s">
        <v>29</v>
      </c>
      <c r="P8118" t="s">
        <v>1620</v>
      </c>
      <c r="Q8118" s="13">
        <v>2878</v>
      </c>
      <c r="S8118" s="1">
        <v>0.1</v>
      </c>
      <c r="T8118" t="s">
        <v>23</v>
      </c>
      <c r="U8118" t="s">
        <v>24</v>
      </c>
      <c r="V8118" t="b">
        <v>1</v>
      </c>
      <c r="W8118">
        <v>3</v>
      </c>
      <c r="X8118" t="s">
        <v>25</v>
      </c>
      <c r="Y8118" t="s">
        <v>26</v>
      </c>
    </row>
    <row r="8119" spans="1:25" x14ac:dyDescent="0.4">
      <c r="A8119" t="s">
        <v>3322</v>
      </c>
      <c r="B8119" s="2">
        <f ca="1">TODAY()+OpportunityTbl[[#This Row],[CreatedOn_DaysFromToday]]</f>
        <v>44511</v>
      </c>
      <c r="C8119" s="2">
        <f ca="1">TODAY()+OpportunityTbl[[#This Row],[EstCloseDate_DaysFromToday]]</f>
        <v>44555</v>
      </c>
      <c r="D8119">
        <f ca="1">IF(OpportunityTbl[[#This Row],[statecode]]=0,"",OpportunityTbl[[#This Row],[Estimated Close Date]])</f>
        <v>44555</v>
      </c>
      <c r="E8119" s="14">
        <v>-599</v>
      </c>
      <c r="F8119" s="14">
        <v>-555</v>
      </c>
      <c r="G8119" t="s">
        <v>27</v>
      </c>
      <c r="H8119" t="s">
        <v>28</v>
      </c>
      <c r="I8119">
        <v>2</v>
      </c>
      <c r="J8119">
        <v>4</v>
      </c>
      <c r="K8119" t="s">
        <v>11811</v>
      </c>
      <c r="L8119" t="s">
        <v>12234</v>
      </c>
      <c r="M8119" t="s">
        <v>22</v>
      </c>
      <c r="N8119" t="s">
        <v>1710</v>
      </c>
      <c r="O8119" t="s">
        <v>29</v>
      </c>
      <c r="P8119" t="s">
        <v>1713</v>
      </c>
      <c r="Q8119" s="13">
        <v>1844</v>
      </c>
      <c r="S8119" s="1">
        <v>0.1</v>
      </c>
      <c r="T8119" t="s">
        <v>23</v>
      </c>
      <c r="U8119" t="s">
        <v>24</v>
      </c>
      <c r="V8119" t="b">
        <v>1</v>
      </c>
      <c r="W8119">
        <v>4</v>
      </c>
      <c r="X8119" t="s">
        <v>25</v>
      </c>
      <c r="Y8119" t="s">
        <v>26</v>
      </c>
    </row>
    <row r="8120" spans="1:25" x14ac:dyDescent="0.4">
      <c r="A8120" t="s">
        <v>4241</v>
      </c>
      <c r="B8120" s="2">
        <f ca="1">TODAY()+OpportunityTbl[[#This Row],[CreatedOn_DaysFromToday]]</f>
        <v>44511</v>
      </c>
      <c r="C8120" s="2">
        <f ca="1">TODAY()+OpportunityTbl[[#This Row],[EstCloseDate_DaysFromToday]]</f>
        <v>44566</v>
      </c>
      <c r="D8120">
        <f ca="1">IF(OpportunityTbl[[#This Row],[statecode]]=0,"",OpportunityTbl[[#This Row],[Estimated Close Date]])</f>
        <v>44566</v>
      </c>
      <c r="E8120" s="14">
        <v>-599</v>
      </c>
      <c r="F8120" s="14">
        <v>-544</v>
      </c>
      <c r="G8120" t="s">
        <v>27</v>
      </c>
      <c r="H8120" t="s">
        <v>28</v>
      </c>
      <c r="I8120">
        <v>2</v>
      </c>
      <c r="J8120">
        <v>4</v>
      </c>
      <c r="K8120" t="s">
        <v>11861</v>
      </c>
      <c r="L8120" t="s">
        <v>12239</v>
      </c>
      <c r="M8120" t="s">
        <v>22</v>
      </c>
      <c r="N8120" t="s">
        <v>480</v>
      </c>
      <c r="O8120" t="s">
        <v>29</v>
      </c>
      <c r="P8120" t="s">
        <v>481</v>
      </c>
      <c r="Q8120" s="13">
        <v>7063</v>
      </c>
      <c r="S8120" s="1">
        <v>0.1</v>
      </c>
      <c r="T8120" t="s">
        <v>23</v>
      </c>
      <c r="U8120" t="s">
        <v>97</v>
      </c>
      <c r="V8120" t="b">
        <v>1</v>
      </c>
      <c r="W8120">
        <v>2</v>
      </c>
      <c r="X8120" t="s">
        <v>25</v>
      </c>
      <c r="Y8120" t="s">
        <v>26</v>
      </c>
    </row>
    <row r="8121" spans="1:25" x14ac:dyDescent="0.4">
      <c r="A8121" t="s">
        <v>5357</v>
      </c>
      <c r="B8121" s="2">
        <f ca="1">TODAY()+OpportunityTbl[[#This Row],[CreatedOn_DaysFromToday]]</f>
        <v>44511</v>
      </c>
      <c r="C8121" s="2">
        <f ca="1">TODAY()+OpportunityTbl[[#This Row],[EstCloseDate_DaysFromToday]]</f>
        <v>44566</v>
      </c>
      <c r="D8121">
        <f ca="1">IF(OpportunityTbl[[#This Row],[statecode]]=0,"",OpportunityTbl[[#This Row],[Estimated Close Date]])</f>
        <v>44566</v>
      </c>
      <c r="E8121" s="14">
        <v>-599</v>
      </c>
      <c r="F8121" s="14">
        <v>-544</v>
      </c>
      <c r="G8121" t="s">
        <v>27</v>
      </c>
      <c r="H8121" t="s">
        <v>28</v>
      </c>
      <c r="I8121">
        <v>2</v>
      </c>
      <c r="J8121">
        <v>4</v>
      </c>
      <c r="K8121" t="s">
        <v>11808</v>
      </c>
      <c r="L8121" t="s">
        <v>12238</v>
      </c>
      <c r="M8121" t="s">
        <v>22</v>
      </c>
      <c r="N8121" t="s">
        <v>1617</v>
      </c>
      <c r="O8121" t="s">
        <v>29</v>
      </c>
      <c r="P8121" t="s">
        <v>1618</v>
      </c>
      <c r="Q8121" s="13">
        <v>3317</v>
      </c>
      <c r="S8121" s="1">
        <v>0.1</v>
      </c>
      <c r="T8121" t="s">
        <v>23</v>
      </c>
      <c r="U8121" t="s">
        <v>100</v>
      </c>
      <c r="V8121" t="b">
        <v>1</v>
      </c>
      <c r="W8121">
        <v>3</v>
      </c>
      <c r="X8121" t="s">
        <v>157</v>
      </c>
      <c r="Y8121" t="s">
        <v>4916</v>
      </c>
    </row>
    <row r="8122" spans="1:25" x14ac:dyDescent="0.4">
      <c r="A8122" t="s">
        <v>7168</v>
      </c>
      <c r="B8122" s="2">
        <f ca="1">TODAY()+OpportunityTbl[[#This Row],[CreatedOn_DaysFromToday]]</f>
        <v>44511</v>
      </c>
      <c r="C8122" s="2">
        <f ca="1">TODAY()+OpportunityTbl[[#This Row],[EstCloseDate_DaysFromToday]]</f>
        <v>44578</v>
      </c>
      <c r="D8122">
        <f ca="1">IF(OpportunityTbl[[#This Row],[statecode]]=0,"",OpportunityTbl[[#This Row],[Estimated Close Date]])</f>
        <v>44578</v>
      </c>
      <c r="E8122" s="14">
        <v>-599</v>
      </c>
      <c r="F8122" s="14">
        <v>-532</v>
      </c>
      <c r="G8122" t="s">
        <v>7082</v>
      </c>
      <c r="H8122" t="s">
        <v>7082</v>
      </c>
      <c r="I8122">
        <v>1</v>
      </c>
      <c r="J8122">
        <v>3</v>
      </c>
      <c r="K8122" t="s">
        <v>11713</v>
      </c>
      <c r="L8122" t="s">
        <v>12238</v>
      </c>
      <c r="M8122" t="s">
        <v>22</v>
      </c>
      <c r="N8122" t="s">
        <v>1617</v>
      </c>
      <c r="O8122" t="s">
        <v>29</v>
      </c>
      <c r="P8122" t="s">
        <v>4812</v>
      </c>
      <c r="Q8122" s="13">
        <v>3317</v>
      </c>
      <c r="R8122" s="13">
        <v>3217.49</v>
      </c>
      <c r="S8122" s="1">
        <v>0.9</v>
      </c>
      <c r="T8122" t="s">
        <v>4724</v>
      </c>
      <c r="U8122" t="s">
        <v>100</v>
      </c>
      <c r="V8122" t="b">
        <v>1</v>
      </c>
      <c r="W8122">
        <v>3</v>
      </c>
      <c r="X8122" t="s">
        <v>4732</v>
      </c>
      <c r="Y8122" t="s">
        <v>4926</v>
      </c>
    </row>
    <row r="8123" spans="1:25" x14ac:dyDescent="0.4">
      <c r="A8123" t="s">
        <v>7550</v>
      </c>
      <c r="B8123" s="2">
        <f ca="1">TODAY()+OpportunityTbl[[#This Row],[CreatedOn_DaysFromToday]]</f>
        <v>44511</v>
      </c>
      <c r="C8123" s="2">
        <f ca="1">TODAY()+OpportunityTbl[[#This Row],[EstCloseDate_DaysFromToday]]</f>
        <v>44597</v>
      </c>
      <c r="D8123">
        <f ca="1">IF(OpportunityTbl[[#This Row],[statecode]]=0,"",OpportunityTbl[[#This Row],[Estimated Close Date]])</f>
        <v>44597</v>
      </c>
      <c r="E8123" s="14">
        <v>-599</v>
      </c>
      <c r="F8123" s="14">
        <v>-513</v>
      </c>
      <c r="G8123" t="s">
        <v>7082</v>
      </c>
      <c r="H8123" t="s">
        <v>7082</v>
      </c>
      <c r="I8123">
        <v>1</v>
      </c>
      <c r="J8123">
        <v>3</v>
      </c>
      <c r="K8123" t="s">
        <v>11799</v>
      </c>
      <c r="L8123" t="s">
        <v>12237</v>
      </c>
      <c r="M8123" t="s">
        <v>22</v>
      </c>
      <c r="N8123" t="s">
        <v>1816</v>
      </c>
      <c r="O8123" t="s">
        <v>29</v>
      </c>
      <c r="P8123" t="s">
        <v>1817</v>
      </c>
      <c r="Q8123" s="13">
        <v>4188</v>
      </c>
      <c r="R8123" s="13">
        <v>3978.6</v>
      </c>
      <c r="S8123" s="1">
        <v>0.5</v>
      </c>
      <c r="T8123" t="s">
        <v>168</v>
      </c>
      <c r="U8123" t="s">
        <v>24</v>
      </c>
      <c r="V8123" t="b">
        <v>1</v>
      </c>
      <c r="W8123">
        <v>5</v>
      </c>
      <c r="X8123" t="s">
        <v>240</v>
      </c>
      <c r="Y8123" t="s">
        <v>4905</v>
      </c>
    </row>
    <row r="8124" spans="1:25" x14ac:dyDescent="0.4">
      <c r="A8124" t="s">
        <v>10139</v>
      </c>
      <c r="B8124" s="2">
        <f ca="1">TODAY()+OpportunityTbl[[#This Row],[CreatedOn_DaysFromToday]]</f>
        <v>44511</v>
      </c>
      <c r="C8124" s="2">
        <f ca="1">TODAY()+OpportunityTbl[[#This Row],[EstCloseDate_DaysFromToday]]</f>
        <v>44568</v>
      </c>
      <c r="D8124">
        <f ca="1">IF(OpportunityTbl[[#This Row],[statecode]]=0,"",OpportunityTbl[[#This Row],[Estimated Close Date]])</f>
        <v>44568</v>
      </c>
      <c r="E8124" s="14">
        <v>-599</v>
      </c>
      <c r="F8124" s="14">
        <v>-542</v>
      </c>
      <c r="G8124" t="s">
        <v>7082</v>
      </c>
      <c r="H8124" t="s">
        <v>7082</v>
      </c>
      <c r="I8124">
        <v>1</v>
      </c>
      <c r="J8124">
        <v>3</v>
      </c>
      <c r="K8124" t="s">
        <v>11811</v>
      </c>
      <c r="L8124" t="s">
        <v>12237</v>
      </c>
      <c r="M8124" t="s">
        <v>22</v>
      </c>
      <c r="N8124" t="s">
        <v>2121</v>
      </c>
      <c r="O8124" t="s">
        <v>29</v>
      </c>
      <c r="P8124" t="s">
        <v>4734</v>
      </c>
      <c r="Q8124" s="13">
        <v>4420</v>
      </c>
      <c r="R8124" s="13">
        <v>4199</v>
      </c>
      <c r="S8124" s="1">
        <v>0.5</v>
      </c>
      <c r="T8124" t="s">
        <v>168</v>
      </c>
      <c r="U8124" t="s">
        <v>97</v>
      </c>
      <c r="V8124" t="b">
        <v>1</v>
      </c>
      <c r="W8124">
        <v>5</v>
      </c>
      <c r="X8124" t="s">
        <v>240</v>
      </c>
      <c r="Y8124" t="s">
        <v>26</v>
      </c>
    </row>
    <row r="8125" spans="1:25" x14ac:dyDescent="0.4">
      <c r="A8125" t="s">
        <v>1024</v>
      </c>
      <c r="B8125" s="2">
        <f ca="1">TODAY()+OpportunityTbl[[#This Row],[CreatedOn_DaysFromToday]]</f>
        <v>44510</v>
      </c>
      <c r="C8125" s="2">
        <f ca="1">TODAY()+OpportunityTbl[[#This Row],[EstCloseDate_DaysFromToday]]</f>
        <v>44567</v>
      </c>
      <c r="D8125">
        <f ca="1">IF(OpportunityTbl[[#This Row],[statecode]]=0,"",OpportunityTbl[[#This Row],[Estimated Close Date]])</f>
        <v>44567</v>
      </c>
      <c r="E8125" s="14">
        <v>-600</v>
      </c>
      <c r="F8125" s="14">
        <v>-543</v>
      </c>
      <c r="G8125" t="s">
        <v>27</v>
      </c>
      <c r="H8125" t="s">
        <v>28</v>
      </c>
      <c r="I8125">
        <v>2</v>
      </c>
      <c r="J8125">
        <v>4</v>
      </c>
      <c r="K8125" t="s">
        <v>11862</v>
      </c>
      <c r="L8125" t="s">
        <v>12233</v>
      </c>
      <c r="M8125" t="s">
        <v>22</v>
      </c>
      <c r="N8125" t="s">
        <v>616</v>
      </c>
      <c r="O8125" t="s">
        <v>29</v>
      </c>
      <c r="P8125" t="s">
        <v>617</v>
      </c>
      <c r="Q8125" s="13">
        <v>15345</v>
      </c>
      <c r="S8125" s="1">
        <v>0.1</v>
      </c>
      <c r="T8125" t="s">
        <v>23</v>
      </c>
      <c r="U8125" t="s">
        <v>100</v>
      </c>
      <c r="V8125" t="b">
        <v>1</v>
      </c>
      <c r="W8125">
        <v>2.5</v>
      </c>
      <c r="X8125" t="s">
        <v>25</v>
      </c>
      <c r="Y8125" t="s">
        <v>26</v>
      </c>
    </row>
    <row r="8126" spans="1:25" x14ac:dyDescent="0.4">
      <c r="A8126" t="s">
        <v>1151</v>
      </c>
      <c r="B8126" s="2">
        <f ca="1">TODAY()+OpportunityTbl[[#This Row],[CreatedOn_DaysFromToday]]</f>
        <v>44510</v>
      </c>
      <c r="C8126" s="2">
        <f ca="1">TODAY()+OpportunityTbl[[#This Row],[EstCloseDate_DaysFromToday]]</f>
        <v>44562</v>
      </c>
      <c r="D8126">
        <f ca="1">IF(OpportunityTbl[[#This Row],[statecode]]=0,"",OpportunityTbl[[#This Row],[Estimated Close Date]])</f>
        <v>44562</v>
      </c>
      <c r="E8126" s="14">
        <v>-600</v>
      </c>
      <c r="F8126" s="14">
        <v>-548</v>
      </c>
      <c r="G8126" t="s">
        <v>27</v>
      </c>
      <c r="H8126" t="s">
        <v>28</v>
      </c>
      <c r="I8126">
        <v>2</v>
      </c>
      <c r="J8126">
        <v>4</v>
      </c>
      <c r="K8126" t="s">
        <v>11826</v>
      </c>
      <c r="L8126" t="s">
        <v>12233</v>
      </c>
      <c r="M8126" t="s">
        <v>22</v>
      </c>
      <c r="N8126" t="s">
        <v>480</v>
      </c>
      <c r="O8126" t="s">
        <v>29</v>
      </c>
      <c r="P8126" t="s">
        <v>521</v>
      </c>
      <c r="Q8126" s="13">
        <v>18856</v>
      </c>
      <c r="S8126" s="1">
        <v>0.1</v>
      </c>
      <c r="T8126" t="s">
        <v>23</v>
      </c>
      <c r="U8126" t="s">
        <v>100</v>
      </c>
      <c r="V8126" t="b">
        <v>0</v>
      </c>
      <c r="W8126">
        <v>2.5</v>
      </c>
      <c r="X8126" t="s">
        <v>25</v>
      </c>
      <c r="Y8126" t="s">
        <v>26</v>
      </c>
    </row>
    <row r="8127" spans="1:25" x14ac:dyDescent="0.4">
      <c r="A8127" t="s">
        <v>1203</v>
      </c>
      <c r="B8127" s="2">
        <f ca="1">TODAY()+OpportunityTbl[[#This Row],[CreatedOn_DaysFromToday]]</f>
        <v>44510</v>
      </c>
      <c r="C8127" s="2">
        <f ca="1">TODAY()+OpportunityTbl[[#This Row],[EstCloseDate_DaysFromToday]]</f>
        <v>44575</v>
      </c>
      <c r="D8127">
        <f ca="1">IF(OpportunityTbl[[#This Row],[statecode]]=0,"",OpportunityTbl[[#This Row],[Estimated Close Date]])</f>
        <v>44575</v>
      </c>
      <c r="E8127" s="14">
        <v>-600</v>
      </c>
      <c r="F8127" s="14">
        <v>-535</v>
      </c>
      <c r="G8127" t="s">
        <v>27</v>
      </c>
      <c r="H8127" t="s">
        <v>28</v>
      </c>
      <c r="I8127">
        <v>2</v>
      </c>
      <c r="J8127">
        <v>4</v>
      </c>
      <c r="K8127" t="s">
        <v>11821</v>
      </c>
      <c r="L8127" t="s">
        <v>12235</v>
      </c>
      <c r="M8127" t="s">
        <v>22</v>
      </c>
      <c r="N8127" t="s">
        <v>779</v>
      </c>
      <c r="O8127" t="s">
        <v>29</v>
      </c>
      <c r="P8127" t="s">
        <v>782</v>
      </c>
      <c r="Q8127" s="13">
        <v>11839</v>
      </c>
      <c r="S8127" s="1">
        <v>0.1</v>
      </c>
      <c r="T8127" t="s">
        <v>23</v>
      </c>
      <c r="U8127" t="s">
        <v>24</v>
      </c>
      <c r="V8127" t="b">
        <v>1</v>
      </c>
      <c r="W8127">
        <v>2.5</v>
      </c>
      <c r="X8127" t="s">
        <v>25</v>
      </c>
      <c r="Y8127" t="s">
        <v>26</v>
      </c>
    </row>
    <row r="8128" spans="1:25" x14ac:dyDescent="0.4">
      <c r="A8128" t="s">
        <v>2570</v>
      </c>
      <c r="B8128" s="2">
        <f ca="1">TODAY()+OpportunityTbl[[#This Row],[CreatedOn_DaysFromToday]]</f>
        <v>44510</v>
      </c>
      <c r="C8128" s="2">
        <f ca="1">TODAY()+OpportunityTbl[[#This Row],[EstCloseDate_DaysFromToday]]</f>
        <v>44580</v>
      </c>
      <c r="D8128">
        <f ca="1">IF(OpportunityTbl[[#This Row],[statecode]]=0,"",OpportunityTbl[[#This Row],[Estimated Close Date]])</f>
        <v>44580</v>
      </c>
      <c r="E8128" s="14">
        <v>-600</v>
      </c>
      <c r="F8128" s="14">
        <v>-530</v>
      </c>
      <c r="G8128" t="s">
        <v>27</v>
      </c>
      <c r="H8128" t="s">
        <v>28</v>
      </c>
      <c r="I8128">
        <v>2</v>
      </c>
      <c r="J8128">
        <v>4</v>
      </c>
      <c r="K8128" t="s">
        <v>11688</v>
      </c>
      <c r="L8128" t="s">
        <v>12237</v>
      </c>
      <c r="M8128" t="s">
        <v>22</v>
      </c>
      <c r="N8128" t="s">
        <v>1617</v>
      </c>
      <c r="O8128" t="s">
        <v>29</v>
      </c>
      <c r="P8128" t="s">
        <v>1620</v>
      </c>
      <c r="Q8128" s="13">
        <v>4106</v>
      </c>
      <c r="S8128" s="1">
        <v>0.1</v>
      </c>
      <c r="T8128" t="s">
        <v>23</v>
      </c>
      <c r="U8128" t="s">
        <v>24</v>
      </c>
      <c r="V8128" t="b">
        <v>1</v>
      </c>
      <c r="W8128">
        <v>4.5</v>
      </c>
      <c r="X8128" t="s">
        <v>25</v>
      </c>
      <c r="Y8128" t="s">
        <v>26</v>
      </c>
    </row>
    <row r="8129" spans="1:25" x14ac:dyDescent="0.4">
      <c r="A8129" t="s">
        <v>3484</v>
      </c>
      <c r="B8129" s="2">
        <f ca="1">TODAY()+OpportunityTbl[[#This Row],[CreatedOn_DaysFromToday]]</f>
        <v>44510</v>
      </c>
      <c r="C8129" s="2">
        <f ca="1">TODAY()+OpportunityTbl[[#This Row],[EstCloseDate_DaysFromToday]]</f>
        <v>44569</v>
      </c>
      <c r="D8129">
        <f ca="1">IF(OpportunityTbl[[#This Row],[statecode]]=0,"",OpportunityTbl[[#This Row],[Estimated Close Date]])</f>
        <v>44569</v>
      </c>
      <c r="E8129" s="14">
        <v>-600</v>
      </c>
      <c r="F8129" s="14">
        <v>-541</v>
      </c>
      <c r="G8129" t="s">
        <v>27</v>
      </c>
      <c r="H8129" t="s">
        <v>28</v>
      </c>
      <c r="I8129">
        <v>2</v>
      </c>
      <c r="J8129">
        <v>4</v>
      </c>
      <c r="K8129" t="s">
        <v>11805</v>
      </c>
      <c r="L8129" t="s">
        <v>12236</v>
      </c>
      <c r="M8129" t="s">
        <v>22</v>
      </c>
      <c r="N8129" t="s">
        <v>1710</v>
      </c>
      <c r="O8129" t="s">
        <v>29</v>
      </c>
      <c r="P8129" t="s">
        <v>1711</v>
      </c>
      <c r="Q8129" s="13">
        <v>2776</v>
      </c>
      <c r="S8129" s="1">
        <v>0.1</v>
      </c>
      <c r="T8129" t="s">
        <v>23</v>
      </c>
      <c r="U8129" t="s">
        <v>97</v>
      </c>
      <c r="V8129" t="b">
        <v>0</v>
      </c>
      <c r="W8129">
        <v>4</v>
      </c>
      <c r="X8129" t="s">
        <v>25</v>
      </c>
      <c r="Y8129" t="s">
        <v>26</v>
      </c>
    </row>
    <row r="8130" spans="1:25" x14ac:dyDescent="0.4">
      <c r="A8130" t="s">
        <v>4052</v>
      </c>
      <c r="B8130" s="2">
        <f ca="1">TODAY()+OpportunityTbl[[#This Row],[CreatedOn_DaysFromToday]]</f>
        <v>44510</v>
      </c>
      <c r="C8130" s="2">
        <f ca="1">TODAY()+OpportunityTbl[[#This Row],[EstCloseDate_DaysFromToday]]</f>
        <v>44573</v>
      </c>
      <c r="D8130">
        <f ca="1">IF(OpportunityTbl[[#This Row],[statecode]]=0,"",OpportunityTbl[[#This Row],[Estimated Close Date]])</f>
        <v>44573</v>
      </c>
      <c r="E8130" s="14">
        <v>-600</v>
      </c>
      <c r="F8130" s="14">
        <v>-537</v>
      </c>
      <c r="G8130" t="s">
        <v>27</v>
      </c>
      <c r="H8130" t="s">
        <v>28</v>
      </c>
      <c r="I8130">
        <v>2</v>
      </c>
      <c r="J8130">
        <v>4</v>
      </c>
      <c r="K8130" t="s">
        <v>11800</v>
      </c>
      <c r="L8130" t="s">
        <v>12239</v>
      </c>
      <c r="M8130" t="s">
        <v>22</v>
      </c>
      <c r="N8130" t="s">
        <v>779</v>
      </c>
      <c r="O8130" t="s">
        <v>29</v>
      </c>
      <c r="P8130" t="s">
        <v>780</v>
      </c>
      <c r="Q8130" s="13">
        <v>7147</v>
      </c>
      <c r="S8130" s="1">
        <v>0.1</v>
      </c>
      <c r="T8130" t="s">
        <v>23</v>
      </c>
      <c r="U8130" t="s">
        <v>24</v>
      </c>
      <c r="V8130" t="b">
        <v>1</v>
      </c>
      <c r="W8130">
        <v>2</v>
      </c>
      <c r="X8130" t="s">
        <v>25</v>
      </c>
      <c r="Y8130" t="s">
        <v>26</v>
      </c>
    </row>
    <row r="8131" spans="1:25" x14ac:dyDescent="0.4">
      <c r="A8131" t="s">
        <v>4112</v>
      </c>
      <c r="B8131" s="2">
        <f ca="1">TODAY()+OpportunityTbl[[#This Row],[CreatedOn_DaysFromToday]]</f>
        <v>44510</v>
      </c>
      <c r="C8131" s="2">
        <f ca="1">TODAY()+OpportunityTbl[[#This Row],[EstCloseDate_DaysFromToday]]</f>
        <v>44558</v>
      </c>
      <c r="D8131">
        <f ca="1">IF(OpportunityTbl[[#This Row],[statecode]]=0,"",OpportunityTbl[[#This Row],[Estimated Close Date]])</f>
        <v>44558</v>
      </c>
      <c r="E8131" s="14">
        <v>-600</v>
      </c>
      <c r="F8131" s="14">
        <v>-552</v>
      </c>
      <c r="G8131" t="s">
        <v>27</v>
      </c>
      <c r="H8131" t="s">
        <v>28</v>
      </c>
      <c r="I8131">
        <v>2</v>
      </c>
      <c r="J8131">
        <v>4</v>
      </c>
      <c r="K8131" t="s">
        <v>11821</v>
      </c>
      <c r="L8131" t="s">
        <v>12239</v>
      </c>
      <c r="M8131" t="s">
        <v>22</v>
      </c>
      <c r="N8131" t="s">
        <v>469</v>
      </c>
      <c r="O8131" t="s">
        <v>29</v>
      </c>
      <c r="P8131" t="s">
        <v>692</v>
      </c>
      <c r="Q8131" s="13">
        <v>8035</v>
      </c>
      <c r="S8131" s="1">
        <v>0.1</v>
      </c>
      <c r="T8131" t="s">
        <v>23</v>
      </c>
      <c r="U8131" t="s">
        <v>24</v>
      </c>
      <c r="V8131" t="b">
        <v>0</v>
      </c>
      <c r="W8131">
        <v>2</v>
      </c>
      <c r="X8131" t="s">
        <v>25</v>
      </c>
      <c r="Y8131" t="s">
        <v>26</v>
      </c>
    </row>
    <row r="8132" spans="1:25" x14ac:dyDescent="0.4">
      <c r="A8132" t="s">
        <v>6687</v>
      </c>
      <c r="B8132" s="2">
        <f ca="1">TODAY()+OpportunityTbl[[#This Row],[CreatedOn_DaysFromToday]]</f>
        <v>44510</v>
      </c>
      <c r="C8132" s="2">
        <f ca="1">TODAY()+OpportunityTbl[[#This Row],[EstCloseDate_DaysFromToday]]</f>
        <v>44575</v>
      </c>
      <c r="D8132">
        <f ca="1">IF(OpportunityTbl[[#This Row],[statecode]]=0,"",OpportunityTbl[[#This Row],[Estimated Close Date]])</f>
        <v>44575</v>
      </c>
      <c r="E8132" s="14">
        <v>-600</v>
      </c>
      <c r="F8132" s="14">
        <v>-535</v>
      </c>
      <c r="G8132" t="s">
        <v>27</v>
      </c>
      <c r="H8132" t="s">
        <v>28</v>
      </c>
      <c r="I8132">
        <v>2</v>
      </c>
      <c r="J8132">
        <v>4</v>
      </c>
      <c r="K8132" t="s">
        <v>11859</v>
      </c>
      <c r="L8132" t="s">
        <v>12234</v>
      </c>
      <c r="M8132" t="s">
        <v>22</v>
      </c>
      <c r="N8132" t="s">
        <v>779</v>
      </c>
      <c r="O8132" t="s">
        <v>29</v>
      </c>
      <c r="P8132" t="s">
        <v>780</v>
      </c>
      <c r="Q8132" s="13">
        <v>1789</v>
      </c>
      <c r="S8132" s="1">
        <v>0.1</v>
      </c>
      <c r="T8132" t="s">
        <v>23</v>
      </c>
      <c r="U8132" t="s">
        <v>24</v>
      </c>
      <c r="V8132" t="b">
        <v>1</v>
      </c>
      <c r="W8132">
        <v>2.5</v>
      </c>
      <c r="X8132" t="s">
        <v>25</v>
      </c>
      <c r="Y8132" t="s">
        <v>4926</v>
      </c>
    </row>
    <row r="8133" spans="1:25" x14ac:dyDescent="0.4">
      <c r="A8133" t="s">
        <v>8439</v>
      </c>
      <c r="B8133" s="2">
        <f ca="1">TODAY()+OpportunityTbl[[#This Row],[CreatedOn_DaysFromToday]]</f>
        <v>44510</v>
      </c>
      <c r="C8133" s="2">
        <f ca="1">TODAY()+OpportunityTbl[[#This Row],[EstCloseDate_DaysFromToday]]</f>
        <v>44583</v>
      </c>
      <c r="D8133">
        <f ca="1">IF(OpportunityTbl[[#This Row],[statecode]]=0,"",OpportunityTbl[[#This Row],[Estimated Close Date]])</f>
        <v>44583</v>
      </c>
      <c r="E8133" s="14">
        <v>-600</v>
      </c>
      <c r="F8133" s="14">
        <v>-527</v>
      </c>
      <c r="G8133" t="s">
        <v>7082</v>
      </c>
      <c r="H8133" t="s">
        <v>7082</v>
      </c>
      <c r="I8133">
        <v>1</v>
      </c>
      <c r="J8133">
        <v>3</v>
      </c>
      <c r="K8133" t="s">
        <v>11713</v>
      </c>
      <c r="L8133" t="s">
        <v>12239</v>
      </c>
      <c r="M8133" t="s">
        <v>22</v>
      </c>
      <c r="N8133" t="s">
        <v>2121</v>
      </c>
      <c r="O8133" t="s">
        <v>29</v>
      </c>
      <c r="P8133" t="s">
        <v>4734</v>
      </c>
      <c r="Q8133" s="13">
        <v>9234</v>
      </c>
      <c r="R8133" s="13">
        <v>8956.98</v>
      </c>
      <c r="S8133" s="1">
        <v>0.9</v>
      </c>
      <c r="T8133" t="s">
        <v>4724</v>
      </c>
      <c r="U8133" t="s">
        <v>97</v>
      </c>
      <c r="V8133" t="b">
        <v>0</v>
      </c>
      <c r="W8133">
        <v>3</v>
      </c>
      <c r="X8133" t="s">
        <v>4732</v>
      </c>
      <c r="Y8133" t="s">
        <v>4892</v>
      </c>
    </row>
    <row r="8134" spans="1:25" x14ac:dyDescent="0.4">
      <c r="A8134" t="s">
        <v>8462</v>
      </c>
      <c r="B8134" s="2">
        <f ca="1">TODAY()+OpportunityTbl[[#This Row],[CreatedOn_DaysFromToday]]</f>
        <v>44510</v>
      </c>
      <c r="C8134" s="2">
        <f ca="1">TODAY()+OpportunityTbl[[#This Row],[EstCloseDate_DaysFromToday]]</f>
        <v>44564</v>
      </c>
      <c r="D8134">
        <f ca="1">IF(OpportunityTbl[[#This Row],[statecode]]=0,"",OpportunityTbl[[#This Row],[Estimated Close Date]])</f>
        <v>44564</v>
      </c>
      <c r="E8134" s="14">
        <v>-600</v>
      </c>
      <c r="F8134" s="14">
        <v>-546</v>
      </c>
      <c r="G8134" t="s">
        <v>7082</v>
      </c>
      <c r="H8134" t="s">
        <v>7082</v>
      </c>
      <c r="I8134">
        <v>1</v>
      </c>
      <c r="J8134">
        <v>3</v>
      </c>
      <c r="K8134" t="s">
        <v>11837</v>
      </c>
      <c r="L8134" t="s">
        <v>12239</v>
      </c>
      <c r="M8134" t="s">
        <v>22</v>
      </c>
      <c r="N8134" t="s">
        <v>2121</v>
      </c>
      <c r="O8134" t="s">
        <v>29</v>
      </c>
      <c r="P8134" t="s">
        <v>4734</v>
      </c>
      <c r="Q8134" s="13">
        <v>7708</v>
      </c>
      <c r="R8134" s="13">
        <v>7476.76</v>
      </c>
      <c r="S8134" s="1">
        <v>0.5</v>
      </c>
      <c r="T8134" t="s">
        <v>168</v>
      </c>
      <c r="U8134" t="s">
        <v>24</v>
      </c>
      <c r="V8134" t="b">
        <v>1</v>
      </c>
      <c r="W8134">
        <v>3</v>
      </c>
      <c r="X8134" t="s">
        <v>240</v>
      </c>
      <c r="Y8134" t="s">
        <v>4926</v>
      </c>
    </row>
    <row r="8135" spans="1:25" x14ac:dyDescent="0.4">
      <c r="A8135" t="s">
        <v>9277</v>
      </c>
      <c r="B8135" s="2">
        <f ca="1">TODAY()+OpportunityTbl[[#This Row],[CreatedOn_DaysFromToday]]</f>
        <v>44510</v>
      </c>
      <c r="C8135" s="2">
        <f ca="1">TODAY()+OpportunityTbl[[#This Row],[EstCloseDate_DaysFromToday]]</f>
        <v>44591</v>
      </c>
      <c r="D8135">
        <f ca="1">IF(OpportunityTbl[[#This Row],[statecode]]=0,"",OpportunityTbl[[#This Row],[Estimated Close Date]])</f>
        <v>44591</v>
      </c>
      <c r="E8135" s="14">
        <v>-600</v>
      </c>
      <c r="F8135" s="14">
        <v>-519</v>
      </c>
      <c r="G8135" t="s">
        <v>7082</v>
      </c>
      <c r="H8135" t="s">
        <v>7082</v>
      </c>
      <c r="I8135">
        <v>1</v>
      </c>
      <c r="J8135">
        <v>3</v>
      </c>
      <c r="K8135" t="s">
        <v>11769</v>
      </c>
      <c r="L8135" t="s">
        <v>12236</v>
      </c>
      <c r="M8135" t="s">
        <v>22</v>
      </c>
      <c r="N8135" t="s">
        <v>1816</v>
      </c>
      <c r="O8135" t="s">
        <v>29</v>
      </c>
      <c r="P8135" t="s">
        <v>4901</v>
      </c>
      <c r="Q8135" s="13">
        <v>3181</v>
      </c>
      <c r="R8135" s="13">
        <v>3053.76</v>
      </c>
      <c r="S8135" s="1">
        <v>0.5</v>
      </c>
      <c r="T8135" t="s">
        <v>168</v>
      </c>
      <c r="U8135" t="s">
        <v>24</v>
      </c>
      <c r="V8135" t="b">
        <v>1</v>
      </c>
      <c r="W8135">
        <v>4</v>
      </c>
      <c r="X8135" t="s">
        <v>240</v>
      </c>
      <c r="Y8135" t="s">
        <v>26</v>
      </c>
    </row>
    <row r="8136" spans="1:25" x14ac:dyDescent="0.4">
      <c r="A8136" t="s">
        <v>134</v>
      </c>
      <c r="B8136" s="2">
        <f ca="1">TODAY()+OpportunityTbl[[#This Row],[CreatedOn_DaysFromToday]]</f>
        <v>44509</v>
      </c>
      <c r="C8136" s="2">
        <f ca="1">TODAY()+OpportunityTbl[[#This Row],[EstCloseDate_DaysFromToday]]</f>
        <v>44535</v>
      </c>
      <c r="D8136">
        <f ca="1">IF(OpportunityTbl[[#This Row],[statecode]]=0,"",OpportunityTbl[[#This Row],[Estimated Close Date]])</f>
        <v>44535</v>
      </c>
      <c r="E8136" s="14">
        <v>-601</v>
      </c>
      <c r="F8136" s="14">
        <v>-575</v>
      </c>
      <c r="G8136" t="s">
        <v>27</v>
      </c>
      <c r="H8136" t="s">
        <v>28</v>
      </c>
      <c r="I8136">
        <v>2</v>
      </c>
      <c r="J8136">
        <v>4</v>
      </c>
      <c r="K8136" t="s">
        <v>11863</v>
      </c>
      <c r="L8136" t="s">
        <v>12236</v>
      </c>
      <c r="M8136" t="s">
        <v>22</v>
      </c>
      <c r="N8136" t="s">
        <v>31</v>
      </c>
      <c r="O8136" t="s">
        <v>29</v>
      </c>
      <c r="P8136" t="s">
        <v>32</v>
      </c>
      <c r="Q8136" s="13">
        <v>1721</v>
      </c>
      <c r="S8136" s="1">
        <v>0.1</v>
      </c>
      <c r="T8136" t="s">
        <v>23</v>
      </c>
      <c r="U8136" t="s">
        <v>100</v>
      </c>
      <c r="V8136" t="b">
        <v>1</v>
      </c>
      <c r="W8136">
        <v>2.5</v>
      </c>
      <c r="X8136" t="s">
        <v>25</v>
      </c>
      <c r="Y8136" t="s">
        <v>26</v>
      </c>
    </row>
    <row r="8137" spans="1:25" x14ac:dyDescent="0.4">
      <c r="A8137" t="s">
        <v>214</v>
      </c>
      <c r="B8137" s="2">
        <f ca="1">TODAY()+OpportunityTbl[[#This Row],[CreatedOn_DaysFromToday]]</f>
        <v>44509</v>
      </c>
      <c r="C8137" s="2">
        <f ca="1">TODAY()+OpportunityTbl[[#This Row],[EstCloseDate_DaysFromToday]]</f>
        <v>44554</v>
      </c>
      <c r="D8137">
        <f ca="1">IF(OpportunityTbl[[#This Row],[statecode]]=0,"",OpportunityTbl[[#This Row],[Estimated Close Date]])</f>
        <v>44554</v>
      </c>
      <c r="E8137" s="14">
        <v>-601</v>
      </c>
      <c r="F8137" s="14">
        <v>-556</v>
      </c>
      <c r="G8137" t="s">
        <v>27</v>
      </c>
      <c r="H8137" t="s">
        <v>28</v>
      </c>
      <c r="I8137">
        <v>2</v>
      </c>
      <c r="J8137">
        <v>4</v>
      </c>
      <c r="K8137" t="s">
        <v>11864</v>
      </c>
      <c r="L8137" t="s">
        <v>12233</v>
      </c>
      <c r="M8137" t="s">
        <v>22</v>
      </c>
      <c r="N8137" t="s">
        <v>31</v>
      </c>
      <c r="O8137" t="s">
        <v>29</v>
      </c>
      <c r="P8137" t="s">
        <v>210</v>
      </c>
      <c r="Q8137" s="13">
        <v>26154</v>
      </c>
      <c r="S8137" s="1">
        <v>0.1</v>
      </c>
      <c r="T8137" t="s">
        <v>23</v>
      </c>
      <c r="U8137" t="s">
        <v>24</v>
      </c>
      <c r="V8137" t="b">
        <v>1</v>
      </c>
      <c r="W8137">
        <v>2.5</v>
      </c>
      <c r="X8137" t="s">
        <v>25</v>
      </c>
      <c r="Y8137" t="s">
        <v>26</v>
      </c>
    </row>
    <row r="8138" spans="1:25" x14ac:dyDescent="0.4">
      <c r="A8138" t="s">
        <v>1269</v>
      </c>
      <c r="B8138" s="2">
        <f ca="1">TODAY()+OpportunityTbl[[#This Row],[CreatedOn_DaysFromToday]]</f>
        <v>44509</v>
      </c>
      <c r="C8138" s="2">
        <f ca="1">TODAY()+OpportunityTbl[[#This Row],[EstCloseDate_DaysFromToday]]</f>
        <v>44588</v>
      </c>
      <c r="D8138">
        <f ca="1">IF(OpportunityTbl[[#This Row],[statecode]]=0,"",OpportunityTbl[[#This Row],[Estimated Close Date]])</f>
        <v>44588</v>
      </c>
      <c r="E8138" s="14">
        <v>-601</v>
      </c>
      <c r="F8138" s="14">
        <v>-522</v>
      </c>
      <c r="G8138" t="s">
        <v>27</v>
      </c>
      <c r="H8138" t="s">
        <v>28</v>
      </c>
      <c r="I8138">
        <v>2</v>
      </c>
      <c r="J8138">
        <v>4</v>
      </c>
      <c r="K8138" t="s">
        <v>11704</v>
      </c>
      <c r="L8138" t="s">
        <v>12234</v>
      </c>
      <c r="M8138" t="s">
        <v>22</v>
      </c>
      <c r="N8138" t="s">
        <v>779</v>
      </c>
      <c r="O8138" t="s">
        <v>29</v>
      </c>
      <c r="P8138" t="s">
        <v>780</v>
      </c>
      <c r="Q8138" s="13">
        <v>1720</v>
      </c>
      <c r="S8138" s="1">
        <v>0.1</v>
      </c>
      <c r="T8138" t="s">
        <v>23</v>
      </c>
      <c r="U8138" t="s">
        <v>97</v>
      </c>
      <c r="V8138" t="b">
        <v>0</v>
      </c>
      <c r="W8138">
        <v>2.5</v>
      </c>
      <c r="X8138" t="s">
        <v>25</v>
      </c>
      <c r="Y8138" t="s">
        <v>26</v>
      </c>
    </row>
    <row r="8139" spans="1:25" x14ac:dyDescent="0.4">
      <c r="A8139" t="s">
        <v>2538</v>
      </c>
      <c r="B8139" s="2">
        <f ca="1">TODAY()+OpportunityTbl[[#This Row],[CreatedOn_DaysFromToday]]</f>
        <v>44509</v>
      </c>
      <c r="C8139" s="2">
        <f ca="1">TODAY()+OpportunityTbl[[#This Row],[EstCloseDate_DaysFromToday]]</f>
        <v>44583</v>
      </c>
      <c r="D8139">
        <f ca="1">IF(OpportunityTbl[[#This Row],[statecode]]=0,"",OpportunityTbl[[#This Row],[Estimated Close Date]])</f>
        <v>44583</v>
      </c>
      <c r="E8139" s="14">
        <v>-601</v>
      </c>
      <c r="F8139" s="14">
        <v>-527</v>
      </c>
      <c r="G8139" t="s">
        <v>27</v>
      </c>
      <c r="H8139" t="s">
        <v>28</v>
      </c>
      <c r="I8139">
        <v>2</v>
      </c>
      <c r="J8139">
        <v>4</v>
      </c>
      <c r="K8139" t="s">
        <v>11728</v>
      </c>
      <c r="L8139" t="s">
        <v>12234</v>
      </c>
      <c r="M8139" t="s">
        <v>22</v>
      </c>
      <c r="N8139" t="s">
        <v>2022</v>
      </c>
      <c r="O8139" t="s">
        <v>29</v>
      </c>
      <c r="P8139" t="s">
        <v>2023</v>
      </c>
      <c r="Q8139" s="13">
        <v>1906</v>
      </c>
      <c r="S8139" s="1">
        <v>0.1</v>
      </c>
      <c r="T8139" t="s">
        <v>23</v>
      </c>
      <c r="U8139" t="s">
        <v>24</v>
      </c>
      <c r="V8139" t="b">
        <v>0</v>
      </c>
      <c r="W8139">
        <v>4</v>
      </c>
      <c r="X8139" t="s">
        <v>25</v>
      </c>
      <c r="Y8139" t="s">
        <v>26</v>
      </c>
    </row>
    <row r="8140" spans="1:25" x14ac:dyDescent="0.4">
      <c r="A8140" t="s">
        <v>3323</v>
      </c>
      <c r="B8140" s="2">
        <f ca="1">TODAY()+OpportunityTbl[[#This Row],[CreatedOn_DaysFromToday]]</f>
        <v>44509</v>
      </c>
      <c r="C8140" s="2">
        <f ca="1">TODAY()+OpportunityTbl[[#This Row],[EstCloseDate_DaysFromToday]]</f>
        <v>44539</v>
      </c>
      <c r="D8140">
        <f ca="1">IF(OpportunityTbl[[#This Row],[statecode]]=0,"",OpportunityTbl[[#This Row],[Estimated Close Date]])</f>
        <v>44539</v>
      </c>
      <c r="E8140" s="14">
        <v>-601</v>
      </c>
      <c r="F8140" s="14">
        <v>-571</v>
      </c>
      <c r="G8140" t="s">
        <v>27</v>
      </c>
      <c r="H8140" t="s">
        <v>28</v>
      </c>
      <c r="I8140">
        <v>2</v>
      </c>
      <c r="J8140">
        <v>4</v>
      </c>
      <c r="K8140" t="s">
        <v>11849</v>
      </c>
      <c r="L8140" t="s">
        <v>12240</v>
      </c>
      <c r="M8140" t="s">
        <v>22</v>
      </c>
      <c r="N8140" t="s">
        <v>1710</v>
      </c>
      <c r="O8140" t="s">
        <v>29</v>
      </c>
      <c r="P8140" t="s">
        <v>1713</v>
      </c>
      <c r="Q8140" s="13">
        <v>3279</v>
      </c>
      <c r="S8140" s="1">
        <v>0.1</v>
      </c>
      <c r="T8140" t="s">
        <v>23</v>
      </c>
      <c r="U8140" t="s">
        <v>100</v>
      </c>
      <c r="V8140" t="b">
        <v>1</v>
      </c>
      <c r="W8140">
        <v>4</v>
      </c>
      <c r="X8140" t="s">
        <v>25</v>
      </c>
      <c r="Y8140" t="s">
        <v>26</v>
      </c>
    </row>
    <row r="8141" spans="1:25" x14ac:dyDescent="0.4">
      <c r="A8141" t="s">
        <v>3640</v>
      </c>
      <c r="B8141" s="2">
        <f ca="1">TODAY()+OpportunityTbl[[#This Row],[CreatedOn_DaysFromToday]]</f>
        <v>44509</v>
      </c>
      <c r="C8141" s="2">
        <f ca="1">TODAY()+OpportunityTbl[[#This Row],[EstCloseDate_DaysFromToday]]</f>
        <v>44535</v>
      </c>
      <c r="D8141">
        <f ca="1">IF(OpportunityTbl[[#This Row],[statecode]]=0,"",OpportunityTbl[[#This Row],[Estimated Close Date]])</f>
        <v>44535</v>
      </c>
      <c r="E8141" s="14">
        <v>-601</v>
      </c>
      <c r="F8141" s="14">
        <v>-575</v>
      </c>
      <c r="G8141" t="s">
        <v>27</v>
      </c>
      <c r="H8141" t="s">
        <v>28</v>
      </c>
      <c r="I8141">
        <v>2</v>
      </c>
      <c r="J8141">
        <v>4</v>
      </c>
      <c r="K8141" t="s">
        <v>11865</v>
      </c>
      <c r="L8141" t="s">
        <v>12239</v>
      </c>
      <c r="M8141" t="s">
        <v>22</v>
      </c>
      <c r="N8141" t="s">
        <v>31</v>
      </c>
      <c r="O8141" t="s">
        <v>29</v>
      </c>
      <c r="P8141" t="s">
        <v>32</v>
      </c>
      <c r="Q8141" s="13">
        <v>7169</v>
      </c>
      <c r="S8141" s="1">
        <v>0.1</v>
      </c>
      <c r="T8141" t="s">
        <v>23</v>
      </c>
      <c r="U8141" t="s">
        <v>100</v>
      </c>
      <c r="V8141" t="b">
        <v>1</v>
      </c>
      <c r="W8141">
        <v>2</v>
      </c>
      <c r="X8141" t="s">
        <v>25</v>
      </c>
      <c r="Y8141" t="s">
        <v>26</v>
      </c>
    </row>
    <row r="8142" spans="1:25" x14ac:dyDescent="0.4">
      <c r="A8142" t="s">
        <v>3737</v>
      </c>
      <c r="B8142" s="2">
        <f ca="1">TODAY()+OpportunityTbl[[#This Row],[CreatedOn_DaysFromToday]]</f>
        <v>44509</v>
      </c>
      <c r="C8142" s="2">
        <f ca="1">TODAY()+OpportunityTbl[[#This Row],[EstCloseDate_DaysFromToday]]</f>
        <v>44535</v>
      </c>
      <c r="D8142">
        <f ca="1">IF(OpportunityTbl[[#This Row],[statecode]]=0,"",OpportunityTbl[[#This Row],[Estimated Close Date]])</f>
        <v>44535</v>
      </c>
      <c r="E8142" s="14">
        <v>-601</v>
      </c>
      <c r="F8142" s="14">
        <v>-575</v>
      </c>
      <c r="G8142" t="s">
        <v>27</v>
      </c>
      <c r="H8142" t="s">
        <v>28</v>
      </c>
      <c r="I8142">
        <v>2</v>
      </c>
      <c r="J8142">
        <v>4</v>
      </c>
      <c r="K8142" t="s">
        <v>11866</v>
      </c>
      <c r="L8142" t="s">
        <v>12239</v>
      </c>
      <c r="M8142" t="s">
        <v>22</v>
      </c>
      <c r="N8142" t="s">
        <v>31</v>
      </c>
      <c r="O8142" t="s">
        <v>29</v>
      </c>
      <c r="P8142" t="s">
        <v>319</v>
      </c>
      <c r="Q8142" s="13">
        <v>5023</v>
      </c>
      <c r="S8142" s="1">
        <v>0.1</v>
      </c>
      <c r="T8142" t="s">
        <v>23</v>
      </c>
      <c r="U8142" t="s">
        <v>100</v>
      </c>
      <c r="V8142" t="b">
        <v>0</v>
      </c>
      <c r="W8142">
        <v>2</v>
      </c>
      <c r="X8142" t="s">
        <v>25</v>
      </c>
      <c r="Y8142" t="s">
        <v>26</v>
      </c>
    </row>
    <row r="8143" spans="1:25" x14ac:dyDescent="0.4">
      <c r="A8143" t="s">
        <v>4242</v>
      </c>
      <c r="B8143" s="2">
        <f ca="1">TODAY()+OpportunityTbl[[#This Row],[CreatedOn_DaysFromToday]]</f>
        <v>44509</v>
      </c>
      <c r="C8143" s="2">
        <f ca="1">TODAY()+OpportunityTbl[[#This Row],[EstCloseDate_DaysFromToday]]</f>
        <v>44594</v>
      </c>
      <c r="D8143">
        <f ca="1">IF(OpportunityTbl[[#This Row],[statecode]]=0,"",OpportunityTbl[[#This Row],[Estimated Close Date]])</f>
        <v>44594</v>
      </c>
      <c r="E8143" s="14">
        <v>-601</v>
      </c>
      <c r="F8143" s="14">
        <v>-516</v>
      </c>
      <c r="G8143" t="s">
        <v>27</v>
      </c>
      <c r="H8143" t="s">
        <v>28</v>
      </c>
      <c r="I8143">
        <v>2</v>
      </c>
      <c r="J8143">
        <v>4</v>
      </c>
      <c r="K8143" t="s">
        <v>11754</v>
      </c>
      <c r="L8143" t="s">
        <v>12239</v>
      </c>
      <c r="M8143" t="s">
        <v>22</v>
      </c>
      <c r="N8143" t="s">
        <v>616</v>
      </c>
      <c r="O8143" t="s">
        <v>29</v>
      </c>
      <c r="P8143" t="s">
        <v>620</v>
      </c>
      <c r="Q8143" s="13">
        <v>7636</v>
      </c>
      <c r="S8143" s="1">
        <v>0.1</v>
      </c>
      <c r="T8143" t="s">
        <v>23</v>
      </c>
      <c r="U8143" t="s">
        <v>24</v>
      </c>
      <c r="V8143" t="b">
        <v>0</v>
      </c>
      <c r="W8143">
        <v>2</v>
      </c>
      <c r="X8143" t="s">
        <v>25</v>
      </c>
      <c r="Y8143" t="s">
        <v>26</v>
      </c>
    </row>
    <row r="8144" spans="1:25" x14ac:dyDescent="0.4">
      <c r="A8144" t="s">
        <v>5670</v>
      </c>
      <c r="B8144" s="2">
        <f ca="1">TODAY()+OpportunityTbl[[#This Row],[CreatedOn_DaysFromToday]]</f>
        <v>44509</v>
      </c>
      <c r="C8144" s="2">
        <f ca="1">TODAY()+OpportunityTbl[[#This Row],[EstCloseDate_DaysFromToday]]</f>
        <v>44552</v>
      </c>
      <c r="D8144">
        <f ca="1">IF(OpportunityTbl[[#This Row],[statecode]]=0,"",OpportunityTbl[[#This Row],[Estimated Close Date]])</f>
        <v>44552</v>
      </c>
      <c r="E8144" s="14">
        <v>-601</v>
      </c>
      <c r="F8144" s="14">
        <v>-558</v>
      </c>
      <c r="G8144" t="s">
        <v>27</v>
      </c>
      <c r="H8144" t="s">
        <v>28</v>
      </c>
      <c r="I8144">
        <v>2</v>
      </c>
      <c r="J8144">
        <v>4</v>
      </c>
      <c r="K8144" t="s">
        <v>11861</v>
      </c>
      <c r="L8144" t="s">
        <v>12237</v>
      </c>
      <c r="M8144" t="s">
        <v>22</v>
      </c>
      <c r="N8144" t="s">
        <v>31</v>
      </c>
      <c r="O8144" t="s">
        <v>29</v>
      </c>
      <c r="P8144" t="s">
        <v>419</v>
      </c>
      <c r="Q8144" s="13">
        <v>2743</v>
      </c>
      <c r="S8144" s="1">
        <v>0.1</v>
      </c>
      <c r="T8144" t="s">
        <v>23</v>
      </c>
      <c r="U8144" t="s">
        <v>97</v>
      </c>
      <c r="V8144" t="b">
        <v>1</v>
      </c>
      <c r="W8144">
        <v>3.5</v>
      </c>
      <c r="X8144" t="s">
        <v>25</v>
      </c>
      <c r="Y8144" t="s">
        <v>4890</v>
      </c>
    </row>
    <row r="8145" spans="1:25" x14ac:dyDescent="0.4">
      <c r="A8145" t="s">
        <v>7246</v>
      </c>
      <c r="B8145" s="2">
        <f ca="1">TODAY()+OpportunityTbl[[#This Row],[CreatedOn_DaysFromToday]]</f>
        <v>44509</v>
      </c>
      <c r="C8145" s="2">
        <f ca="1">TODAY()+OpportunityTbl[[#This Row],[EstCloseDate_DaysFromToday]]</f>
        <v>44591</v>
      </c>
      <c r="D8145">
        <f ca="1">IF(OpportunityTbl[[#This Row],[statecode]]=0,"",OpportunityTbl[[#This Row],[Estimated Close Date]])</f>
        <v>44591</v>
      </c>
      <c r="E8145" s="14">
        <v>-601</v>
      </c>
      <c r="F8145" s="14">
        <v>-519</v>
      </c>
      <c r="G8145" t="s">
        <v>7082</v>
      </c>
      <c r="H8145" t="s">
        <v>7082</v>
      </c>
      <c r="I8145">
        <v>1</v>
      </c>
      <c r="J8145">
        <v>3</v>
      </c>
      <c r="K8145" t="s">
        <v>11722</v>
      </c>
      <c r="L8145" t="s">
        <v>12236</v>
      </c>
      <c r="M8145" t="s">
        <v>22</v>
      </c>
      <c r="N8145" t="s">
        <v>1617</v>
      </c>
      <c r="O8145" t="s">
        <v>29</v>
      </c>
      <c r="P8145" t="s">
        <v>4812</v>
      </c>
      <c r="Q8145" s="13">
        <v>2789</v>
      </c>
      <c r="R8145" s="13">
        <v>2691.39</v>
      </c>
      <c r="S8145" s="1">
        <v>0.9</v>
      </c>
      <c r="T8145" t="s">
        <v>4724</v>
      </c>
      <c r="U8145" t="s">
        <v>24</v>
      </c>
      <c r="V8145" t="b">
        <v>1</v>
      </c>
      <c r="W8145">
        <v>3.5</v>
      </c>
      <c r="X8145" t="s">
        <v>4732</v>
      </c>
      <c r="Y8145" t="s">
        <v>4896</v>
      </c>
    </row>
    <row r="8146" spans="1:25" x14ac:dyDescent="0.4">
      <c r="A8146" t="s">
        <v>8359</v>
      </c>
      <c r="B8146" s="2">
        <f ca="1">TODAY()+OpportunityTbl[[#This Row],[CreatedOn_DaysFromToday]]</f>
        <v>44509</v>
      </c>
      <c r="C8146" s="2">
        <f ca="1">TODAY()+OpportunityTbl[[#This Row],[EstCloseDate_DaysFromToday]]</f>
        <v>44574</v>
      </c>
      <c r="D8146">
        <f ca="1">IF(OpportunityTbl[[#This Row],[statecode]]=0,"",OpportunityTbl[[#This Row],[Estimated Close Date]])</f>
        <v>44574</v>
      </c>
      <c r="E8146" s="14">
        <v>-601</v>
      </c>
      <c r="F8146" s="14">
        <v>-536</v>
      </c>
      <c r="G8146" t="s">
        <v>7082</v>
      </c>
      <c r="H8146" t="s">
        <v>7082</v>
      </c>
      <c r="I8146">
        <v>1</v>
      </c>
      <c r="J8146">
        <v>3</v>
      </c>
      <c r="K8146" t="s">
        <v>11832</v>
      </c>
      <c r="L8146" t="s">
        <v>12236</v>
      </c>
      <c r="M8146" t="s">
        <v>22</v>
      </c>
      <c r="N8146" t="s">
        <v>2121</v>
      </c>
      <c r="O8146" t="s">
        <v>29</v>
      </c>
      <c r="P8146" t="s">
        <v>4734</v>
      </c>
      <c r="Q8146" s="13">
        <v>2740</v>
      </c>
      <c r="R8146" s="13">
        <v>2630.4</v>
      </c>
      <c r="S8146" s="1">
        <v>0.9</v>
      </c>
      <c r="T8146" t="s">
        <v>4724</v>
      </c>
      <c r="U8146" t="s">
        <v>24</v>
      </c>
      <c r="V8146" t="b">
        <v>1</v>
      </c>
      <c r="W8146">
        <v>4</v>
      </c>
      <c r="X8146" t="s">
        <v>4732</v>
      </c>
      <c r="Y8146" t="s">
        <v>4914</v>
      </c>
    </row>
    <row r="8147" spans="1:25" x14ac:dyDescent="0.4">
      <c r="A8147" t="s">
        <v>307</v>
      </c>
      <c r="B8147" s="2">
        <f ca="1">TODAY()+OpportunityTbl[[#This Row],[CreatedOn_DaysFromToday]]</f>
        <v>44508</v>
      </c>
      <c r="C8147" s="2">
        <f ca="1">TODAY()+OpportunityTbl[[#This Row],[EstCloseDate_DaysFromToday]]</f>
        <v>44567</v>
      </c>
      <c r="D8147">
        <f ca="1">IF(OpportunityTbl[[#This Row],[statecode]]=0,"",OpportunityTbl[[#This Row],[Estimated Close Date]])</f>
        <v>44567</v>
      </c>
      <c r="E8147" s="14">
        <v>-602</v>
      </c>
      <c r="F8147" s="14">
        <v>-543</v>
      </c>
      <c r="G8147" t="s">
        <v>27</v>
      </c>
      <c r="H8147" t="s">
        <v>28</v>
      </c>
      <c r="I8147">
        <v>2</v>
      </c>
      <c r="J8147">
        <v>4</v>
      </c>
      <c r="K8147" t="s">
        <v>11792</v>
      </c>
      <c r="L8147" t="s">
        <v>12234</v>
      </c>
      <c r="M8147" t="s">
        <v>22</v>
      </c>
      <c r="N8147" t="s">
        <v>31</v>
      </c>
      <c r="O8147" t="s">
        <v>29</v>
      </c>
      <c r="P8147" t="s">
        <v>210</v>
      </c>
      <c r="Q8147" s="13">
        <v>1926</v>
      </c>
      <c r="S8147" s="1">
        <v>0.3</v>
      </c>
      <c r="T8147" t="s">
        <v>168</v>
      </c>
      <c r="U8147" t="s">
        <v>24</v>
      </c>
      <c r="V8147" t="b">
        <v>0</v>
      </c>
      <c r="W8147">
        <v>2.5</v>
      </c>
      <c r="X8147" t="s">
        <v>157</v>
      </c>
      <c r="Y8147" t="s">
        <v>26</v>
      </c>
    </row>
    <row r="8148" spans="1:25" x14ac:dyDescent="0.4">
      <c r="A8148" t="s">
        <v>1417</v>
      </c>
      <c r="B8148" s="2">
        <f ca="1">TODAY()+OpportunityTbl[[#This Row],[CreatedOn_DaysFromToday]]</f>
        <v>44508</v>
      </c>
      <c r="C8148" s="2">
        <f ca="1">TODAY()+OpportunityTbl[[#This Row],[EstCloseDate_DaysFromToday]]</f>
        <v>44569</v>
      </c>
      <c r="D8148">
        <f ca="1">IF(OpportunityTbl[[#This Row],[statecode]]=0,"",OpportunityTbl[[#This Row],[Estimated Close Date]])</f>
        <v>44569</v>
      </c>
      <c r="E8148" s="14">
        <v>-602</v>
      </c>
      <c r="F8148" s="14">
        <v>-541</v>
      </c>
      <c r="G8148" t="s">
        <v>27</v>
      </c>
      <c r="H8148" t="s">
        <v>28</v>
      </c>
      <c r="I8148">
        <v>2</v>
      </c>
      <c r="J8148">
        <v>4</v>
      </c>
      <c r="K8148" t="s">
        <v>11786</v>
      </c>
      <c r="L8148" t="s">
        <v>12234</v>
      </c>
      <c r="M8148" t="s">
        <v>22</v>
      </c>
      <c r="N8148" t="s">
        <v>513</v>
      </c>
      <c r="O8148" t="s">
        <v>29</v>
      </c>
      <c r="P8148" t="s">
        <v>525</v>
      </c>
      <c r="Q8148" s="13">
        <v>2107</v>
      </c>
      <c r="S8148" s="1">
        <v>0.1</v>
      </c>
      <c r="T8148" t="s">
        <v>23</v>
      </c>
      <c r="U8148" t="s">
        <v>97</v>
      </c>
      <c r="V8148" t="b">
        <v>0</v>
      </c>
      <c r="W8148">
        <v>2.5</v>
      </c>
      <c r="X8148" t="s">
        <v>25</v>
      </c>
      <c r="Y8148" t="s">
        <v>26</v>
      </c>
    </row>
    <row r="8149" spans="1:25" x14ac:dyDescent="0.4">
      <c r="A8149" t="s">
        <v>1590</v>
      </c>
      <c r="B8149" s="2">
        <f ca="1">TODAY()+OpportunityTbl[[#This Row],[CreatedOn_DaysFromToday]]</f>
        <v>44508</v>
      </c>
      <c r="C8149" s="2">
        <f ca="1">TODAY()+OpportunityTbl[[#This Row],[EstCloseDate_DaysFromToday]]</f>
        <v>44538</v>
      </c>
      <c r="D8149">
        <f ca="1">IF(OpportunityTbl[[#This Row],[statecode]]=0,"",OpportunityTbl[[#This Row],[Estimated Close Date]])</f>
        <v>44538</v>
      </c>
      <c r="E8149" s="14">
        <v>-602</v>
      </c>
      <c r="F8149" s="14">
        <v>-572</v>
      </c>
      <c r="G8149" t="s">
        <v>27</v>
      </c>
      <c r="H8149" t="s">
        <v>28</v>
      </c>
      <c r="I8149">
        <v>2</v>
      </c>
      <c r="J8149">
        <v>4</v>
      </c>
      <c r="K8149" t="s">
        <v>11867</v>
      </c>
      <c r="L8149" t="s">
        <v>12236</v>
      </c>
      <c r="M8149" t="s">
        <v>22</v>
      </c>
      <c r="N8149" t="s">
        <v>518</v>
      </c>
      <c r="O8149" t="s">
        <v>29</v>
      </c>
      <c r="P8149" t="s">
        <v>532</v>
      </c>
      <c r="Q8149" s="13">
        <v>2771</v>
      </c>
      <c r="S8149" s="1">
        <v>0.1</v>
      </c>
      <c r="T8149" t="s">
        <v>23</v>
      </c>
      <c r="U8149" t="s">
        <v>100</v>
      </c>
      <c r="V8149" t="b">
        <v>1</v>
      </c>
      <c r="W8149">
        <v>2.5</v>
      </c>
      <c r="X8149" t="s">
        <v>25</v>
      </c>
      <c r="Y8149" t="s">
        <v>26</v>
      </c>
    </row>
    <row r="8150" spans="1:25" x14ac:dyDescent="0.4">
      <c r="A8150" t="s">
        <v>3324</v>
      </c>
      <c r="B8150" s="2">
        <f ca="1">TODAY()+OpportunityTbl[[#This Row],[CreatedOn_DaysFromToday]]</f>
        <v>44508</v>
      </c>
      <c r="C8150" s="2">
        <f ca="1">TODAY()+OpportunityTbl[[#This Row],[EstCloseDate_DaysFromToday]]</f>
        <v>44538</v>
      </c>
      <c r="D8150">
        <f ca="1">IF(OpportunityTbl[[#This Row],[statecode]]=0,"",OpportunityTbl[[#This Row],[Estimated Close Date]])</f>
        <v>44538</v>
      </c>
      <c r="E8150" s="14">
        <v>-602</v>
      </c>
      <c r="F8150" s="14">
        <v>-572</v>
      </c>
      <c r="G8150" t="s">
        <v>27</v>
      </c>
      <c r="H8150" t="s">
        <v>28</v>
      </c>
      <c r="I8150">
        <v>2</v>
      </c>
      <c r="J8150">
        <v>4</v>
      </c>
      <c r="K8150" t="s">
        <v>11851</v>
      </c>
      <c r="L8150" t="s">
        <v>12236</v>
      </c>
      <c r="M8150" t="s">
        <v>22</v>
      </c>
      <c r="N8150" t="s">
        <v>1710</v>
      </c>
      <c r="O8150" t="s">
        <v>29</v>
      </c>
      <c r="P8150" t="s">
        <v>1713</v>
      </c>
      <c r="Q8150" s="13">
        <v>2659</v>
      </c>
      <c r="S8150" s="1">
        <v>0.1</v>
      </c>
      <c r="T8150" t="s">
        <v>23</v>
      </c>
      <c r="U8150" t="s">
        <v>100</v>
      </c>
      <c r="V8150" t="b">
        <v>1</v>
      </c>
      <c r="W8150">
        <v>4</v>
      </c>
      <c r="X8150" t="s">
        <v>25</v>
      </c>
      <c r="Y8150" t="s">
        <v>26</v>
      </c>
    </row>
    <row r="8151" spans="1:25" x14ac:dyDescent="0.4">
      <c r="A8151" t="s">
        <v>3551</v>
      </c>
      <c r="B8151" s="2">
        <f ca="1">TODAY()+OpportunityTbl[[#This Row],[CreatedOn_DaysFromToday]]</f>
        <v>44508</v>
      </c>
      <c r="C8151" s="2">
        <f ca="1">TODAY()+OpportunityTbl[[#This Row],[EstCloseDate_DaysFromToday]]</f>
        <v>44553</v>
      </c>
      <c r="D8151">
        <f ca="1">IF(OpportunityTbl[[#This Row],[statecode]]=0,"",OpportunityTbl[[#This Row],[Estimated Close Date]])</f>
        <v>44553</v>
      </c>
      <c r="E8151" s="14">
        <v>-602</v>
      </c>
      <c r="F8151" s="14">
        <v>-557</v>
      </c>
      <c r="G8151" t="s">
        <v>27</v>
      </c>
      <c r="H8151" t="s">
        <v>28</v>
      </c>
      <c r="I8151">
        <v>2</v>
      </c>
      <c r="J8151">
        <v>4</v>
      </c>
      <c r="K8151" t="s">
        <v>11792</v>
      </c>
      <c r="L8151" t="s">
        <v>12235</v>
      </c>
      <c r="M8151" t="s">
        <v>22</v>
      </c>
      <c r="N8151" t="s">
        <v>1710</v>
      </c>
      <c r="O8151" t="s">
        <v>29</v>
      </c>
      <c r="P8151" t="s">
        <v>1711</v>
      </c>
      <c r="Q8151" s="13">
        <v>14776</v>
      </c>
      <c r="S8151" s="1">
        <v>0.1</v>
      </c>
      <c r="T8151" t="s">
        <v>23</v>
      </c>
      <c r="U8151" t="s">
        <v>24</v>
      </c>
      <c r="V8151" t="b">
        <v>1</v>
      </c>
      <c r="W8151">
        <v>4</v>
      </c>
      <c r="X8151" t="s">
        <v>25</v>
      </c>
      <c r="Y8151" t="s">
        <v>26</v>
      </c>
    </row>
    <row r="8152" spans="1:25" x14ac:dyDescent="0.4">
      <c r="A8152" t="s">
        <v>3641</v>
      </c>
      <c r="B8152" s="2">
        <f ca="1">TODAY()+OpportunityTbl[[#This Row],[CreatedOn_DaysFromToday]]</f>
        <v>44508</v>
      </c>
      <c r="C8152" s="2">
        <f ca="1">TODAY()+OpportunityTbl[[#This Row],[EstCloseDate_DaysFromToday]]</f>
        <v>44548</v>
      </c>
      <c r="D8152">
        <f ca="1">IF(OpportunityTbl[[#This Row],[statecode]]=0,"",OpportunityTbl[[#This Row],[Estimated Close Date]])</f>
        <v>44548</v>
      </c>
      <c r="E8152" s="14">
        <v>-602</v>
      </c>
      <c r="F8152" s="14">
        <v>-562</v>
      </c>
      <c r="G8152" t="s">
        <v>27</v>
      </c>
      <c r="H8152" t="s">
        <v>28</v>
      </c>
      <c r="I8152">
        <v>2</v>
      </c>
      <c r="J8152">
        <v>4</v>
      </c>
      <c r="K8152" t="s">
        <v>11797</v>
      </c>
      <c r="L8152" t="s">
        <v>12238</v>
      </c>
      <c r="M8152" t="s">
        <v>22</v>
      </c>
      <c r="N8152" t="s">
        <v>31</v>
      </c>
      <c r="O8152" t="s">
        <v>29</v>
      </c>
      <c r="P8152" t="s">
        <v>32</v>
      </c>
      <c r="Q8152" s="13">
        <v>3810</v>
      </c>
      <c r="S8152" s="1">
        <v>0.1</v>
      </c>
      <c r="T8152" t="s">
        <v>23</v>
      </c>
      <c r="U8152" t="s">
        <v>100</v>
      </c>
      <c r="V8152" t="b">
        <v>0</v>
      </c>
      <c r="W8152">
        <v>2</v>
      </c>
      <c r="X8152" t="s">
        <v>25</v>
      </c>
      <c r="Y8152" t="s">
        <v>26</v>
      </c>
    </row>
    <row r="8153" spans="1:25" x14ac:dyDescent="0.4">
      <c r="A8153" t="s">
        <v>3738</v>
      </c>
      <c r="B8153" s="2">
        <f ca="1">TODAY()+OpportunityTbl[[#This Row],[CreatedOn_DaysFromToday]]</f>
        <v>44508</v>
      </c>
      <c r="C8153" s="2">
        <f ca="1">TODAY()+OpportunityTbl[[#This Row],[EstCloseDate_DaysFromToday]]</f>
        <v>44551</v>
      </c>
      <c r="D8153">
        <f ca="1">IF(OpportunityTbl[[#This Row],[statecode]]=0,"",OpportunityTbl[[#This Row],[Estimated Close Date]])</f>
        <v>44551</v>
      </c>
      <c r="E8153" s="14">
        <v>-602</v>
      </c>
      <c r="F8153" s="14">
        <v>-559</v>
      </c>
      <c r="G8153" t="s">
        <v>27</v>
      </c>
      <c r="H8153" t="s">
        <v>28</v>
      </c>
      <c r="I8153">
        <v>2</v>
      </c>
      <c r="J8153">
        <v>4</v>
      </c>
      <c r="K8153" t="s">
        <v>11805</v>
      </c>
      <c r="L8153" t="s">
        <v>12239</v>
      </c>
      <c r="M8153" t="s">
        <v>22</v>
      </c>
      <c r="N8153" t="s">
        <v>31</v>
      </c>
      <c r="O8153" t="s">
        <v>29</v>
      </c>
      <c r="P8153" t="s">
        <v>210</v>
      </c>
      <c r="Q8153" s="13">
        <v>9262</v>
      </c>
      <c r="S8153" s="1">
        <v>0.1</v>
      </c>
      <c r="T8153" t="s">
        <v>23</v>
      </c>
      <c r="U8153" t="s">
        <v>97</v>
      </c>
      <c r="V8153" t="b">
        <v>1</v>
      </c>
      <c r="W8153">
        <v>2</v>
      </c>
      <c r="X8153" t="s">
        <v>25</v>
      </c>
      <c r="Y8153" t="s">
        <v>26</v>
      </c>
    </row>
    <row r="8154" spans="1:25" x14ac:dyDescent="0.4">
      <c r="A8154" t="s">
        <v>4243</v>
      </c>
      <c r="B8154" s="2">
        <f ca="1">TODAY()+OpportunityTbl[[#This Row],[CreatedOn_DaysFromToday]]</f>
        <v>44508</v>
      </c>
      <c r="C8154" s="2">
        <f ca="1">TODAY()+OpportunityTbl[[#This Row],[EstCloseDate_DaysFromToday]]</f>
        <v>44595</v>
      </c>
      <c r="D8154">
        <f ca="1">IF(OpportunityTbl[[#This Row],[statecode]]=0,"",OpportunityTbl[[#This Row],[Estimated Close Date]])</f>
        <v>44595</v>
      </c>
      <c r="E8154" s="14">
        <v>-602</v>
      </c>
      <c r="F8154" s="14">
        <v>-515</v>
      </c>
      <c r="G8154" t="s">
        <v>27</v>
      </c>
      <c r="H8154" t="s">
        <v>28</v>
      </c>
      <c r="I8154">
        <v>2</v>
      </c>
      <c r="J8154">
        <v>4</v>
      </c>
      <c r="K8154" t="s">
        <v>11748</v>
      </c>
      <c r="L8154" t="s">
        <v>12239</v>
      </c>
      <c r="M8154" t="s">
        <v>22</v>
      </c>
      <c r="N8154" t="s">
        <v>534</v>
      </c>
      <c r="O8154" t="s">
        <v>29</v>
      </c>
      <c r="P8154" t="s">
        <v>535</v>
      </c>
      <c r="Q8154" s="13">
        <v>5751</v>
      </c>
      <c r="S8154" s="1">
        <v>0.1</v>
      </c>
      <c r="T8154" t="s">
        <v>23</v>
      </c>
      <c r="U8154" t="s">
        <v>24</v>
      </c>
      <c r="V8154" t="b">
        <v>0</v>
      </c>
      <c r="W8154">
        <v>2</v>
      </c>
      <c r="X8154" t="s">
        <v>25</v>
      </c>
      <c r="Y8154" t="s">
        <v>26</v>
      </c>
    </row>
    <row r="8155" spans="1:25" x14ac:dyDescent="0.4">
      <c r="A8155" t="s">
        <v>5671</v>
      </c>
      <c r="B8155" s="2">
        <f ca="1">TODAY()+OpportunityTbl[[#This Row],[CreatedOn_DaysFromToday]]</f>
        <v>44508</v>
      </c>
      <c r="C8155" s="2">
        <f ca="1">TODAY()+OpportunityTbl[[#This Row],[EstCloseDate_DaysFromToday]]</f>
        <v>44572</v>
      </c>
      <c r="D8155">
        <f ca="1">IF(OpportunityTbl[[#This Row],[statecode]]=0,"",OpportunityTbl[[#This Row],[Estimated Close Date]])</f>
        <v>44572</v>
      </c>
      <c r="E8155" s="14">
        <v>-602</v>
      </c>
      <c r="F8155" s="14">
        <v>-538</v>
      </c>
      <c r="G8155" t="s">
        <v>27</v>
      </c>
      <c r="H8155" t="s">
        <v>28</v>
      </c>
      <c r="I8155">
        <v>2</v>
      </c>
      <c r="J8155">
        <v>4</v>
      </c>
      <c r="K8155" t="s">
        <v>11797</v>
      </c>
      <c r="L8155" t="s">
        <v>12237</v>
      </c>
      <c r="M8155" t="s">
        <v>22</v>
      </c>
      <c r="N8155" t="s">
        <v>513</v>
      </c>
      <c r="O8155" t="s">
        <v>29</v>
      </c>
      <c r="P8155" t="s">
        <v>525</v>
      </c>
      <c r="Q8155" s="13">
        <v>3543</v>
      </c>
      <c r="S8155" s="1">
        <v>0.1</v>
      </c>
      <c r="T8155" t="s">
        <v>23</v>
      </c>
      <c r="U8155" t="s">
        <v>97</v>
      </c>
      <c r="V8155" t="b">
        <v>0</v>
      </c>
      <c r="W8155">
        <v>3.5</v>
      </c>
      <c r="X8155" t="s">
        <v>25</v>
      </c>
      <c r="Y8155" t="s">
        <v>4899</v>
      </c>
    </row>
    <row r="8156" spans="1:25" x14ac:dyDescent="0.4">
      <c r="A8156" t="s">
        <v>6987</v>
      </c>
      <c r="B8156" s="2">
        <f ca="1">TODAY()+OpportunityTbl[[#This Row],[CreatedOn_DaysFromToday]]</f>
        <v>44508</v>
      </c>
      <c r="C8156" s="2">
        <f ca="1">TODAY()+OpportunityTbl[[#This Row],[EstCloseDate_DaysFromToday]]</f>
        <v>44527</v>
      </c>
      <c r="D8156">
        <f ca="1">IF(OpportunityTbl[[#This Row],[statecode]]=0,"",OpportunityTbl[[#This Row],[Estimated Close Date]])</f>
        <v>44527</v>
      </c>
      <c r="E8156" s="14">
        <v>-602</v>
      </c>
      <c r="F8156" s="14">
        <v>-583</v>
      </c>
      <c r="G8156" t="s">
        <v>27</v>
      </c>
      <c r="H8156" t="s">
        <v>28</v>
      </c>
      <c r="I8156">
        <v>2</v>
      </c>
      <c r="J8156">
        <v>4</v>
      </c>
      <c r="K8156" t="s">
        <v>11868</v>
      </c>
      <c r="L8156" t="s">
        <v>12234</v>
      </c>
      <c r="M8156" t="s">
        <v>22</v>
      </c>
      <c r="N8156" t="s">
        <v>31</v>
      </c>
      <c r="O8156" t="s">
        <v>29</v>
      </c>
      <c r="P8156" t="s">
        <v>319</v>
      </c>
      <c r="Q8156" s="13">
        <v>1561</v>
      </c>
      <c r="S8156" s="1">
        <v>0.1</v>
      </c>
      <c r="T8156" t="s">
        <v>23</v>
      </c>
      <c r="U8156" t="s">
        <v>100</v>
      </c>
      <c r="V8156" t="b">
        <v>1</v>
      </c>
      <c r="W8156">
        <v>2.5</v>
      </c>
      <c r="X8156" t="s">
        <v>25</v>
      </c>
      <c r="Y8156" t="s">
        <v>4892</v>
      </c>
    </row>
    <row r="8157" spans="1:25" x14ac:dyDescent="0.4">
      <c r="A8157" t="s">
        <v>9670</v>
      </c>
      <c r="B8157" s="2">
        <f ca="1">TODAY()+OpportunityTbl[[#This Row],[CreatedOn_DaysFromToday]]</f>
        <v>44508</v>
      </c>
      <c r="C8157" s="2">
        <f ca="1">TODAY()+OpportunityTbl[[#This Row],[EstCloseDate_DaysFromToday]]</f>
        <v>44539</v>
      </c>
      <c r="D8157">
        <f ca="1">IF(OpportunityTbl[[#This Row],[statecode]]=0,"",OpportunityTbl[[#This Row],[Estimated Close Date]])</f>
        <v>44539</v>
      </c>
      <c r="E8157" s="14">
        <v>-602</v>
      </c>
      <c r="F8157" s="14">
        <v>-571</v>
      </c>
      <c r="G8157" t="s">
        <v>7082</v>
      </c>
      <c r="H8157" t="s">
        <v>7082</v>
      </c>
      <c r="I8157">
        <v>1</v>
      </c>
      <c r="J8157">
        <v>3</v>
      </c>
      <c r="K8157" t="s">
        <v>11868</v>
      </c>
      <c r="L8157" t="s">
        <v>12234</v>
      </c>
      <c r="M8157" t="s">
        <v>22</v>
      </c>
      <c r="N8157" t="s">
        <v>31</v>
      </c>
      <c r="O8157" t="s">
        <v>29</v>
      </c>
      <c r="P8157" t="s">
        <v>210</v>
      </c>
      <c r="Q8157" s="13">
        <v>1935</v>
      </c>
      <c r="R8157" s="13">
        <v>1886.63</v>
      </c>
      <c r="S8157" s="1">
        <v>0.3</v>
      </c>
      <c r="T8157" t="s">
        <v>168</v>
      </c>
      <c r="U8157" t="s">
        <v>100</v>
      </c>
      <c r="V8157" t="b">
        <v>1</v>
      </c>
      <c r="W8157">
        <v>2.5</v>
      </c>
      <c r="X8157" t="s">
        <v>157</v>
      </c>
      <c r="Y8157" t="s">
        <v>26</v>
      </c>
    </row>
    <row r="8158" spans="1:25" x14ac:dyDescent="0.4">
      <c r="A8158" t="s">
        <v>135</v>
      </c>
      <c r="B8158" s="2">
        <f ca="1">TODAY()+OpportunityTbl[[#This Row],[CreatedOn_DaysFromToday]]</f>
        <v>44507</v>
      </c>
      <c r="C8158" s="2">
        <f ca="1">TODAY()+OpportunityTbl[[#This Row],[EstCloseDate_DaysFromToday]]</f>
        <v>44534</v>
      </c>
      <c r="D8158">
        <f ca="1">IF(OpportunityTbl[[#This Row],[statecode]]=0,"",OpportunityTbl[[#This Row],[Estimated Close Date]])</f>
        <v>44534</v>
      </c>
      <c r="E8158" s="14">
        <v>-603</v>
      </c>
      <c r="F8158" s="14">
        <v>-576</v>
      </c>
      <c r="G8158" t="s">
        <v>27</v>
      </c>
      <c r="H8158" t="s">
        <v>28</v>
      </c>
      <c r="I8158">
        <v>2</v>
      </c>
      <c r="J8158">
        <v>4</v>
      </c>
      <c r="K8158" t="s">
        <v>11858</v>
      </c>
      <c r="L8158" t="s">
        <v>12234</v>
      </c>
      <c r="M8158" t="s">
        <v>22</v>
      </c>
      <c r="N8158" t="s">
        <v>31</v>
      </c>
      <c r="O8158" t="s">
        <v>29</v>
      </c>
      <c r="P8158" t="s">
        <v>32</v>
      </c>
      <c r="Q8158" s="13">
        <v>1993</v>
      </c>
      <c r="S8158" s="1">
        <v>0.1</v>
      </c>
      <c r="T8158" t="s">
        <v>23</v>
      </c>
      <c r="U8158" t="s">
        <v>100</v>
      </c>
      <c r="V8158" t="b">
        <v>1</v>
      </c>
      <c r="W8158">
        <v>2.5</v>
      </c>
      <c r="X8158" t="s">
        <v>25</v>
      </c>
      <c r="Y8158" t="s">
        <v>26</v>
      </c>
    </row>
    <row r="8159" spans="1:25" x14ac:dyDescent="0.4">
      <c r="A8159" t="s">
        <v>1152</v>
      </c>
      <c r="B8159" s="2">
        <f ca="1">TODAY()+OpportunityTbl[[#This Row],[CreatedOn_DaysFromToday]]</f>
        <v>44507</v>
      </c>
      <c r="C8159" s="2">
        <f ca="1">TODAY()+OpportunityTbl[[#This Row],[EstCloseDate_DaysFromToday]]</f>
        <v>44563</v>
      </c>
      <c r="D8159">
        <f ca="1">IF(OpportunityTbl[[#This Row],[statecode]]=0,"",OpportunityTbl[[#This Row],[Estimated Close Date]])</f>
        <v>44563</v>
      </c>
      <c r="E8159" s="14">
        <v>-603</v>
      </c>
      <c r="F8159" s="14">
        <v>-547</v>
      </c>
      <c r="G8159" t="s">
        <v>27</v>
      </c>
      <c r="H8159" t="s">
        <v>28</v>
      </c>
      <c r="I8159">
        <v>2</v>
      </c>
      <c r="J8159">
        <v>4</v>
      </c>
      <c r="K8159" t="s">
        <v>11801</v>
      </c>
      <c r="L8159" t="s">
        <v>12240</v>
      </c>
      <c r="M8159" t="s">
        <v>22</v>
      </c>
      <c r="N8159" t="s">
        <v>480</v>
      </c>
      <c r="O8159" t="s">
        <v>29</v>
      </c>
      <c r="P8159" t="s">
        <v>481</v>
      </c>
      <c r="Q8159" s="13">
        <v>8316</v>
      </c>
      <c r="S8159" s="1">
        <v>0.1</v>
      </c>
      <c r="T8159" t="s">
        <v>23</v>
      </c>
      <c r="U8159" t="s">
        <v>24</v>
      </c>
      <c r="V8159" t="b">
        <v>1</v>
      </c>
      <c r="W8159">
        <v>2.5</v>
      </c>
      <c r="X8159" t="s">
        <v>25</v>
      </c>
      <c r="Y8159" t="s">
        <v>26</v>
      </c>
    </row>
    <row r="8160" spans="1:25" x14ac:dyDescent="0.4">
      <c r="A8160" t="s">
        <v>2502</v>
      </c>
      <c r="B8160" s="2">
        <f ca="1">TODAY()+OpportunityTbl[[#This Row],[CreatedOn_DaysFromToday]]</f>
        <v>44507</v>
      </c>
      <c r="C8160" s="2">
        <f ca="1">TODAY()+OpportunityTbl[[#This Row],[EstCloseDate_DaysFromToday]]</f>
        <v>44583</v>
      </c>
      <c r="D8160">
        <f ca="1">IF(OpportunityTbl[[#This Row],[statecode]]=0,"",OpportunityTbl[[#This Row],[Estimated Close Date]])</f>
        <v>44583</v>
      </c>
      <c r="E8160" s="14">
        <v>-603</v>
      </c>
      <c r="F8160" s="14">
        <v>-527</v>
      </c>
      <c r="G8160" t="s">
        <v>27</v>
      </c>
      <c r="H8160" t="s">
        <v>28</v>
      </c>
      <c r="I8160">
        <v>2</v>
      </c>
      <c r="J8160">
        <v>4</v>
      </c>
      <c r="K8160" t="s">
        <v>11782</v>
      </c>
      <c r="L8160" t="s">
        <v>12233</v>
      </c>
      <c r="M8160" t="s">
        <v>22</v>
      </c>
      <c r="N8160" t="s">
        <v>1816</v>
      </c>
      <c r="O8160" t="s">
        <v>29</v>
      </c>
      <c r="P8160" t="s">
        <v>1817</v>
      </c>
      <c r="Q8160" s="13">
        <v>26977</v>
      </c>
      <c r="S8160" s="1">
        <v>0.1</v>
      </c>
      <c r="T8160" t="s">
        <v>23</v>
      </c>
      <c r="U8160" t="s">
        <v>24</v>
      </c>
      <c r="V8160" t="b">
        <v>1</v>
      </c>
      <c r="W8160">
        <v>4</v>
      </c>
      <c r="X8160" t="s">
        <v>157</v>
      </c>
      <c r="Y8160" t="s">
        <v>26</v>
      </c>
    </row>
    <row r="8161" spans="1:25" x14ac:dyDescent="0.4">
      <c r="A8161" t="s">
        <v>2845</v>
      </c>
      <c r="B8161" s="2">
        <f ca="1">TODAY()+OpportunityTbl[[#This Row],[CreatedOn_DaysFromToday]]</f>
        <v>44507</v>
      </c>
      <c r="C8161" s="2">
        <f ca="1">TODAY()+OpportunityTbl[[#This Row],[EstCloseDate_DaysFromToday]]</f>
        <v>44564</v>
      </c>
      <c r="D8161">
        <f ca="1">IF(OpportunityTbl[[#This Row],[statecode]]=0,"",OpportunityTbl[[#This Row],[Estimated Close Date]])</f>
        <v>44564</v>
      </c>
      <c r="E8161" s="14">
        <v>-603</v>
      </c>
      <c r="F8161" s="14">
        <v>-546</v>
      </c>
      <c r="G8161" t="s">
        <v>27</v>
      </c>
      <c r="H8161" t="s">
        <v>28</v>
      </c>
      <c r="I8161">
        <v>2</v>
      </c>
      <c r="J8161">
        <v>4</v>
      </c>
      <c r="K8161" t="s">
        <v>11818</v>
      </c>
      <c r="L8161" t="s">
        <v>12239</v>
      </c>
      <c r="M8161" t="s">
        <v>22</v>
      </c>
      <c r="N8161" t="s">
        <v>2121</v>
      </c>
      <c r="O8161" t="s">
        <v>29</v>
      </c>
      <c r="P8161" t="s">
        <v>2132</v>
      </c>
      <c r="Q8161" s="13">
        <v>8800</v>
      </c>
      <c r="S8161" s="1">
        <v>0.1</v>
      </c>
      <c r="T8161" t="s">
        <v>23</v>
      </c>
      <c r="U8161" t="s">
        <v>24</v>
      </c>
      <c r="V8161" t="b">
        <v>0</v>
      </c>
      <c r="W8161">
        <v>3</v>
      </c>
      <c r="X8161" t="s">
        <v>25</v>
      </c>
      <c r="Y8161" t="s">
        <v>26</v>
      </c>
    </row>
    <row r="8162" spans="1:25" x14ac:dyDescent="0.4">
      <c r="A8162" t="s">
        <v>2918</v>
      </c>
      <c r="B8162" s="2">
        <f ca="1">TODAY()+OpportunityTbl[[#This Row],[CreatedOn_DaysFromToday]]</f>
        <v>44507</v>
      </c>
      <c r="C8162" s="2">
        <f ca="1">TODAY()+OpportunityTbl[[#This Row],[EstCloseDate_DaysFromToday]]</f>
        <v>44551</v>
      </c>
      <c r="D8162">
        <f ca="1">IF(OpportunityTbl[[#This Row],[statecode]]=0,"",OpportunityTbl[[#This Row],[Estimated Close Date]])</f>
        <v>44551</v>
      </c>
      <c r="E8162" s="14">
        <v>-603</v>
      </c>
      <c r="F8162" s="14">
        <v>-559</v>
      </c>
      <c r="G8162" t="s">
        <v>27</v>
      </c>
      <c r="H8162" t="s">
        <v>28</v>
      </c>
      <c r="I8162">
        <v>2</v>
      </c>
      <c r="J8162">
        <v>4</v>
      </c>
      <c r="K8162" t="s">
        <v>11816</v>
      </c>
      <c r="L8162" t="s">
        <v>12237</v>
      </c>
      <c r="M8162" t="s">
        <v>22</v>
      </c>
      <c r="N8162" t="s">
        <v>31</v>
      </c>
      <c r="O8162" t="s">
        <v>29</v>
      </c>
      <c r="P8162" t="s">
        <v>32</v>
      </c>
      <c r="Q8162" s="13">
        <v>2763</v>
      </c>
      <c r="S8162" s="1">
        <v>0.1</v>
      </c>
      <c r="T8162" t="s">
        <v>23</v>
      </c>
      <c r="U8162" t="s">
        <v>97</v>
      </c>
      <c r="V8162" t="b">
        <v>1</v>
      </c>
      <c r="W8162">
        <v>3.5</v>
      </c>
      <c r="X8162" t="s">
        <v>25</v>
      </c>
      <c r="Y8162" t="s">
        <v>26</v>
      </c>
    </row>
    <row r="8163" spans="1:25" x14ac:dyDescent="0.4">
      <c r="A8163" t="s">
        <v>3446</v>
      </c>
      <c r="B8163" s="2">
        <f ca="1">TODAY()+OpportunityTbl[[#This Row],[CreatedOn_DaysFromToday]]</f>
        <v>44507</v>
      </c>
      <c r="C8163" s="2">
        <f ca="1">TODAY()+OpportunityTbl[[#This Row],[EstCloseDate_DaysFromToday]]</f>
        <v>44568</v>
      </c>
      <c r="D8163">
        <f ca="1">IF(OpportunityTbl[[#This Row],[statecode]]=0,"",OpportunityTbl[[#This Row],[Estimated Close Date]])</f>
        <v>44568</v>
      </c>
      <c r="E8163" s="14">
        <v>-603</v>
      </c>
      <c r="F8163" s="14">
        <v>-542</v>
      </c>
      <c r="G8163" t="s">
        <v>27</v>
      </c>
      <c r="H8163" t="s">
        <v>28</v>
      </c>
      <c r="I8163">
        <v>2</v>
      </c>
      <c r="J8163">
        <v>4</v>
      </c>
      <c r="K8163" t="s">
        <v>11805</v>
      </c>
      <c r="L8163" t="s">
        <v>12237</v>
      </c>
      <c r="M8163" t="s">
        <v>22</v>
      </c>
      <c r="N8163" t="s">
        <v>1710</v>
      </c>
      <c r="O8163" t="s">
        <v>29</v>
      </c>
      <c r="P8163" t="s">
        <v>1711</v>
      </c>
      <c r="Q8163" s="13">
        <v>3403</v>
      </c>
      <c r="S8163" s="1">
        <v>0.1</v>
      </c>
      <c r="T8163" t="s">
        <v>23</v>
      </c>
      <c r="U8163" t="s">
        <v>97</v>
      </c>
      <c r="V8163" t="b">
        <v>0</v>
      </c>
      <c r="W8163">
        <v>5</v>
      </c>
      <c r="X8163" t="s">
        <v>25</v>
      </c>
      <c r="Y8163" t="s">
        <v>26</v>
      </c>
    </row>
    <row r="8164" spans="1:25" x14ac:dyDescent="0.4">
      <c r="A8164" t="s">
        <v>3739</v>
      </c>
      <c r="B8164" s="2">
        <f ca="1">TODAY()+OpportunityTbl[[#This Row],[CreatedOn_DaysFromToday]]</f>
        <v>44507</v>
      </c>
      <c r="C8164" s="2">
        <f ca="1">TODAY()+OpportunityTbl[[#This Row],[EstCloseDate_DaysFromToday]]</f>
        <v>44547</v>
      </c>
      <c r="D8164">
        <f ca="1">IF(OpportunityTbl[[#This Row],[statecode]]=0,"",OpportunityTbl[[#This Row],[Estimated Close Date]])</f>
        <v>44547</v>
      </c>
      <c r="E8164" s="14">
        <v>-603</v>
      </c>
      <c r="F8164" s="14">
        <v>-563</v>
      </c>
      <c r="G8164" t="s">
        <v>27</v>
      </c>
      <c r="H8164" t="s">
        <v>28</v>
      </c>
      <c r="I8164">
        <v>2</v>
      </c>
      <c r="J8164">
        <v>4</v>
      </c>
      <c r="K8164" t="s">
        <v>11860</v>
      </c>
      <c r="L8164" t="s">
        <v>12238</v>
      </c>
      <c r="M8164" t="s">
        <v>22</v>
      </c>
      <c r="N8164" t="s">
        <v>31</v>
      </c>
      <c r="O8164" t="s">
        <v>29</v>
      </c>
      <c r="P8164" t="s">
        <v>319</v>
      </c>
      <c r="Q8164" s="13">
        <v>2252</v>
      </c>
      <c r="S8164" s="1">
        <v>0.1</v>
      </c>
      <c r="T8164" t="s">
        <v>23</v>
      </c>
      <c r="U8164" t="s">
        <v>97</v>
      </c>
      <c r="V8164" t="b">
        <v>0</v>
      </c>
      <c r="W8164">
        <v>2</v>
      </c>
      <c r="X8164" t="s">
        <v>25</v>
      </c>
      <c r="Y8164" t="s">
        <v>26</v>
      </c>
    </row>
    <row r="8165" spans="1:25" x14ac:dyDescent="0.4">
      <c r="A8165" t="s">
        <v>3970</v>
      </c>
      <c r="B8165" s="2">
        <f ca="1">TODAY()+OpportunityTbl[[#This Row],[CreatedOn_DaysFromToday]]</f>
        <v>44507</v>
      </c>
      <c r="C8165" s="2">
        <f ca="1">TODAY()+OpportunityTbl[[#This Row],[EstCloseDate_DaysFromToday]]</f>
        <v>44553</v>
      </c>
      <c r="D8165">
        <f ca="1">IF(OpportunityTbl[[#This Row],[statecode]]=0,"",OpportunityTbl[[#This Row],[Estimated Close Date]])</f>
        <v>44553</v>
      </c>
      <c r="E8165" s="14">
        <v>-603</v>
      </c>
      <c r="F8165" s="14">
        <v>-557</v>
      </c>
      <c r="G8165" t="s">
        <v>27</v>
      </c>
      <c r="H8165" t="s">
        <v>28</v>
      </c>
      <c r="I8165">
        <v>2</v>
      </c>
      <c r="J8165">
        <v>4</v>
      </c>
      <c r="K8165" t="s">
        <v>11869</v>
      </c>
      <c r="L8165" t="s">
        <v>12238</v>
      </c>
      <c r="M8165" t="s">
        <v>22</v>
      </c>
      <c r="N8165" t="s">
        <v>513</v>
      </c>
      <c r="O8165" t="s">
        <v>29</v>
      </c>
      <c r="P8165" t="s">
        <v>525</v>
      </c>
      <c r="Q8165" s="13">
        <v>3985</v>
      </c>
      <c r="S8165" s="1">
        <v>0.1</v>
      </c>
      <c r="T8165" t="s">
        <v>23</v>
      </c>
      <c r="U8165" t="s">
        <v>24</v>
      </c>
      <c r="V8165" t="b">
        <v>1</v>
      </c>
      <c r="W8165">
        <v>2</v>
      </c>
      <c r="X8165" t="s">
        <v>25</v>
      </c>
      <c r="Y8165" t="s">
        <v>26</v>
      </c>
    </row>
    <row r="8166" spans="1:25" x14ac:dyDescent="0.4">
      <c r="A8166" t="s">
        <v>4053</v>
      </c>
      <c r="B8166" s="2">
        <f ca="1">TODAY()+OpportunityTbl[[#This Row],[CreatedOn_DaysFromToday]]</f>
        <v>44507</v>
      </c>
      <c r="C8166" s="2">
        <f ca="1">TODAY()+OpportunityTbl[[#This Row],[EstCloseDate_DaysFromToday]]</f>
        <v>44584</v>
      </c>
      <c r="D8166">
        <f ca="1">IF(OpportunityTbl[[#This Row],[statecode]]=0,"",OpportunityTbl[[#This Row],[Estimated Close Date]])</f>
        <v>44584</v>
      </c>
      <c r="E8166" s="14">
        <v>-603</v>
      </c>
      <c r="F8166" s="14">
        <v>-526</v>
      </c>
      <c r="G8166" t="s">
        <v>27</v>
      </c>
      <c r="H8166" t="s">
        <v>28</v>
      </c>
      <c r="I8166">
        <v>2</v>
      </c>
      <c r="J8166">
        <v>4</v>
      </c>
      <c r="K8166" t="s">
        <v>11790</v>
      </c>
      <c r="L8166" t="s">
        <v>12238</v>
      </c>
      <c r="M8166" t="s">
        <v>22</v>
      </c>
      <c r="N8166" t="s">
        <v>779</v>
      </c>
      <c r="O8166" t="s">
        <v>29</v>
      </c>
      <c r="P8166" t="s">
        <v>782</v>
      </c>
      <c r="Q8166" s="13">
        <v>3323</v>
      </c>
      <c r="S8166" s="1">
        <v>0.1</v>
      </c>
      <c r="T8166" t="s">
        <v>23</v>
      </c>
      <c r="U8166" t="s">
        <v>24</v>
      </c>
      <c r="V8166" t="b">
        <v>0</v>
      </c>
      <c r="W8166">
        <v>2</v>
      </c>
      <c r="X8166" t="s">
        <v>25</v>
      </c>
      <c r="Y8166" t="s">
        <v>26</v>
      </c>
    </row>
    <row r="8167" spans="1:25" x14ac:dyDescent="0.4">
      <c r="A8167" t="s">
        <v>5284</v>
      </c>
      <c r="B8167" s="2">
        <f ca="1">TODAY()+OpportunityTbl[[#This Row],[CreatedOn_DaysFromToday]]</f>
        <v>44507</v>
      </c>
      <c r="C8167" s="2">
        <f ca="1">TODAY()+OpportunityTbl[[#This Row],[EstCloseDate_DaysFromToday]]</f>
        <v>44574</v>
      </c>
      <c r="D8167">
        <f ca="1">IF(OpportunityTbl[[#This Row],[statecode]]=0,"",OpportunityTbl[[#This Row],[Estimated Close Date]])</f>
        <v>44574</v>
      </c>
      <c r="E8167" s="14">
        <v>-603</v>
      </c>
      <c r="F8167" s="14">
        <v>-536</v>
      </c>
      <c r="G8167" t="s">
        <v>27</v>
      </c>
      <c r="H8167" t="s">
        <v>28</v>
      </c>
      <c r="I8167">
        <v>2</v>
      </c>
      <c r="J8167">
        <v>4</v>
      </c>
      <c r="K8167" t="s">
        <v>11797</v>
      </c>
      <c r="L8167" t="s">
        <v>12241</v>
      </c>
      <c r="M8167" t="s">
        <v>22</v>
      </c>
      <c r="N8167" t="s">
        <v>475</v>
      </c>
      <c r="O8167" t="s">
        <v>29</v>
      </c>
      <c r="P8167" t="s">
        <v>611</v>
      </c>
      <c r="Q8167" s="13">
        <v>24633</v>
      </c>
      <c r="S8167" s="1">
        <v>0.5</v>
      </c>
      <c r="T8167" t="s">
        <v>168</v>
      </c>
      <c r="U8167" t="s">
        <v>100</v>
      </c>
      <c r="V8167" t="b">
        <v>0</v>
      </c>
      <c r="W8167">
        <v>3</v>
      </c>
      <c r="X8167" t="s">
        <v>240</v>
      </c>
      <c r="Y8167" t="s">
        <v>4914</v>
      </c>
    </row>
    <row r="8168" spans="1:25" x14ac:dyDescent="0.4">
      <c r="A8168" t="s">
        <v>5797</v>
      </c>
      <c r="B8168" s="2">
        <f ca="1">TODAY()+OpportunityTbl[[#This Row],[CreatedOn_DaysFromToday]]</f>
        <v>44507</v>
      </c>
      <c r="C8168" s="2">
        <f ca="1">TODAY()+OpportunityTbl[[#This Row],[EstCloseDate_DaysFromToday]]</f>
        <v>44551</v>
      </c>
      <c r="D8168">
        <f ca="1">IF(OpportunityTbl[[#This Row],[statecode]]=0,"",OpportunityTbl[[#This Row],[Estimated Close Date]])</f>
        <v>44551</v>
      </c>
      <c r="E8168" s="14">
        <v>-603</v>
      </c>
      <c r="F8168" s="14">
        <v>-559</v>
      </c>
      <c r="G8168" t="s">
        <v>27</v>
      </c>
      <c r="H8168" t="s">
        <v>28</v>
      </c>
      <c r="I8168">
        <v>2</v>
      </c>
      <c r="J8168">
        <v>4</v>
      </c>
      <c r="K8168" t="s">
        <v>11792</v>
      </c>
      <c r="L8168" t="s">
        <v>12238</v>
      </c>
      <c r="M8168" t="s">
        <v>22</v>
      </c>
      <c r="N8168" t="s">
        <v>1710</v>
      </c>
      <c r="O8168" t="s">
        <v>29</v>
      </c>
      <c r="P8168" t="s">
        <v>1713</v>
      </c>
      <c r="Q8168" s="13">
        <v>3232</v>
      </c>
      <c r="S8168" s="1">
        <v>0.1</v>
      </c>
      <c r="T8168" t="s">
        <v>23</v>
      </c>
      <c r="U8168" t="s">
        <v>100</v>
      </c>
      <c r="V8168" t="b">
        <v>0</v>
      </c>
      <c r="W8168">
        <v>3.5</v>
      </c>
      <c r="X8168" t="s">
        <v>25</v>
      </c>
      <c r="Y8168" t="s">
        <v>4926</v>
      </c>
    </row>
    <row r="8169" spans="1:25" x14ac:dyDescent="0.4">
      <c r="A8169" t="s">
        <v>1204</v>
      </c>
      <c r="B8169" s="2">
        <f ca="1">TODAY()+OpportunityTbl[[#This Row],[CreatedOn_DaysFromToday]]</f>
        <v>44506</v>
      </c>
      <c r="C8169" s="2">
        <f ca="1">TODAY()+OpportunityTbl[[#This Row],[EstCloseDate_DaysFromToday]]</f>
        <v>44571</v>
      </c>
      <c r="D8169">
        <f ca="1">IF(OpportunityTbl[[#This Row],[statecode]]=0,"",OpportunityTbl[[#This Row],[Estimated Close Date]])</f>
        <v>44571</v>
      </c>
      <c r="E8169" s="14">
        <v>-604</v>
      </c>
      <c r="F8169" s="14">
        <v>-539</v>
      </c>
      <c r="G8169" t="s">
        <v>27</v>
      </c>
      <c r="H8169" t="s">
        <v>28</v>
      </c>
      <c r="I8169">
        <v>2</v>
      </c>
      <c r="J8169">
        <v>4</v>
      </c>
      <c r="K8169" t="s">
        <v>11870</v>
      </c>
      <c r="L8169" t="s">
        <v>12236</v>
      </c>
      <c r="M8169" t="s">
        <v>22</v>
      </c>
      <c r="N8169" t="s">
        <v>779</v>
      </c>
      <c r="O8169" t="s">
        <v>29</v>
      </c>
      <c r="P8169" t="s">
        <v>782</v>
      </c>
      <c r="Q8169" s="13">
        <v>1929</v>
      </c>
      <c r="S8169" s="1">
        <v>0.1</v>
      </c>
      <c r="T8169" t="s">
        <v>23</v>
      </c>
      <c r="U8169" t="s">
        <v>100</v>
      </c>
      <c r="V8169" t="b">
        <v>0</v>
      </c>
      <c r="W8169">
        <v>2.5</v>
      </c>
      <c r="X8169" t="s">
        <v>25</v>
      </c>
      <c r="Y8169" t="s">
        <v>26</v>
      </c>
    </row>
    <row r="8170" spans="1:25" x14ac:dyDescent="0.4">
      <c r="A8170" t="s">
        <v>1205</v>
      </c>
      <c r="B8170" s="2">
        <f ca="1">TODAY()+OpportunityTbl[[#This Row],[CreatedOn_DaysFromToday]]</f>
        <v>44506</v>
      </c>
      <c r="C8170" s="2">
        <f ca="1">TODAY()+OpportunityTbl[[#This Row],[EstCloseDate_DaysFromToday]]</f>
        <v>44585</v>
      </c>
      <c r="D8170">
        <f ca="1">IF(OpportunityTbl[[#This Row],[statecode]]=0,"",OpportunityTbl[[#This Row],[Estimated Close Date]])</f>
        <v>44585</v>
      </c>
      <c r="E8170" s="14">
        <v>-604</v>
      </c>
      <c r="F8170" s="14">
        <v>-525</v>
      </c>
      <c r="G8170" t="s">
        <v>27</v>
      </c>
      <c r="H8170" t="s">
        <v>28</v>
      </c>
      <c r="I8170">
        <v>2</v>
      </c>
      <c r="J8170">
        <v>4</v>
      </c>
      <c r="K8170" t="s">
        <v>11780</v>
      </c>
      <c r="L8170" t="s">
        <v>12233</v>
      </c>
      <c r="M8170" t="s">
        <v>22</v>
      </c>
      <c r="N8170" t="s">
        <v>779</v>
      </c>
      <c r="O8170" t="s">
        <v>29</v>
      </c>
      <c r="P8170" t="s">
        <v>782</v>
      </c>
      <c r="Q8170" s="13">
        <v>16721</v>
      </c>
      <c r="S8170" s="1">
        <v>0.1</v>
      </c>
      <c r="T8170" t="s">
        <v>23</v>
      </c>
      <c r="U8170" t="s">
        <v>24</v>
      </c>
      <c r="V8170" t="b">
        <v>0</v>
      </c>
      <c r="W8170">
        <v>2.5</v>
      </c>
      <c r="X8170" t="s">
        <v>25</v>
      </c>
      <c r="Y8170" t="s">
        <v>26</v>
      </c>
    </row>
    <row r="8171" spans="1:25" x14ac:dyDescent="0.4">
      <c r="A8171" t="s">
        <v>1327</v>
      </c>
      <c r="B8171" s="2">
        <f ca="1">TODAY()+OpportunityTbl[[#This Row],[CreatedOn_DaysFromToday]]</f>
        <v>44506</v>
      </c>
      <c r="C8171" s="2">
        <f ca="1">TODAY()+OpportunityTbl[[#This Row],[EstCloseDate_DaysFromToday]]</f>
        <v>44541</v>
      </c>
      <c r="D8171">
        <f ca="1">IF(OpportunityTbl[[#This Row],[statecode]]=0,"",OpportunityTbl[[#This Row],[Estimated Close Date]])</f>
        <v>44541</v>
      </c>
      <c r="E8171" s="14">
        <v>-604</v>
      </c>
      <c r="F8171" s="14">
        <v>-569</v>
      </c>
      <c r="G8171" t="s">
        <v>27</v>
      </c>
      <c r="H8171" t="s">
        <v>28</v>
      </c>
      <c r="I8171">
        <v>2</v>
      </c>
      <c r="J8171">
        <v>4</v>
      </c>
      <c r="K8171" t="s">
        <v>11833</v>
      </c>
      <c r="L8171" t="s">
        <v>12234</v>
      </c>
      <c r="M8171" t="s">
        <v>22</v>
      </c>
      <c r="N8171" t="s">
        <v>513</v>
      </c>
      <c r="O8171" t="s">
        <v>29</v>
      </c>
      <c r="P8171" t="s">
        <v>514</v>
      </c>
      <c r="Q8171" s="13">
        <v>1999</v>
      </c>
      <c r="S8171" s="1">
        <v>0.1</v>
      </c>
      <c r="T8171" t="s">
        <v>23</v>
      </c>
      <c r="U8171" t="s">
        <v>100</v>
      </c>
      <c r="V8171" t="b">
        <v>1</v>
      </c>
      <c r="W8171">
        <v>2.5</v>
      </c>
      <c r="X8171" t="s">
        <v>25</v>
      </c>
      <c r="Y8171" t="s">
        <v>26</v>
      </c>
    </row>
    <row r="8172" spans="1:25" x14ac:dyDescent="0.4">
      <c r="A8172" t="s">
        <v>1418</v>
      </c>
      <c r="B8172" s="2">
        <f ca="1">TODAY()+OpportunityTbl[[#This Row],[CreatedOn_DaysFromToday]]</f>
        <v>44506</v>
      </c>
      <c r="C8172" s="2">
        <f ca="1">TODAY()+OpportunityTbl[[#This Row],[EstCloseDate_DaysFromToday]]</f>
        <v>44566</v>
      </c>
      <c r="D8172">
        <f ca="1">IF(OpportunityTbl[[#This Row],[statecode]]=0,"",OpportunityTbl[[#This Row],[Estimated Close Date]])</f>
        <v>44566</v>
      </c>
      <c r="E8172" s="14">
        <v>-604</v>
      </c>
      <c r="F8172" s="14">
        <v>-544</v>
      </c>
      <c r="G8172" t="s">
        <v>27</v>
      </c>
      <c r="H8172" t="s">
        <v>28</v>
      </c>
      <c r="I8172">
        <v>2</v>
      </c>
      <c r="J8172">
        <v>4</v>
      </c>
      <c r="K8172" t="s">
        <v>11871</v>
      </c>
      <c r="L8172" t="s">
        <v>12234</v>
      </c>
      <c r="M8172" t="s">
        <v>22</v>
      </c>
      <c r="N8172" t="s">
        <v>513</v>
      </c>
      <c r="O8172" t="s">
        <v>29</v>
      </c>
      <c r="P8172" t="s">
        <v>525</v>
      </c>
      <c r="Q8172" s="13">
        <v>2480</v>
      </c>
      <c r="S8172" s="1">
        <v>0.1</v>
      </c>
      <c r="T8172" t="s">
        <v>23</v>
      </c>
      <c r="U8172" t="s">
        <v>24</v>
      </c>
      <c r="V8172" t="b">
        <v>0</v>
      </c>
      <c r="W8172">
        <v>2.5</v>
      </c>
      <c r="X8172" t="s">
        <v>25</v>
      </c>
      <c r="Y8172" t="s">
        <v>26</v>
      </c>
    </row>
    <row r="8173" spans="1:25" x14ac:dyDescent="0.4">
      <c r="A8173" t="s">
        <v>3258</v>
      </c>
      <c r="B8173" s="2">
        <f ca="1">TODAY()+OpportunityTbl[[#This Row],[CreatedOn_DaysFromToday]]</f>
        <v>44506</v>
      </c>
      <c r="C8173" s="2">
        <f ca="1">TODAY()+OpportunityTbl[[#This Row],[EstCloseDate_DaysFromToday]]</f>
        <v>44549</v>
      </c>
      <c r="D8173">
        <f ca="1">IF(OpportunityTbl[[#This Row],[statecode]]=0,"",OpportunityTbl[[#This Row],[Estimated Close Date]])</f>
        <v>44549</v>
      </c>
      <c r="E8173" s="14">
        <v>-604</v>
      </c>
      <c r="F8173" s="14">
        <v>-561</v>
      </c>
      <c r="G8173" t="s">
        <v>27</v>
      </c>
      <c r="H8173" t="s">
        <v>28</v>
      </c>
      <c r="I8173">
        <v>2</v>
      </c>
      <c r="J8173">
        <v>4</v>
      </c>
      <c r="K8173" t="s">
        <v>11786</v>
      </c>
      <c r="L8173" t="s">
        <v>12239</v>
      </c>
      <c r="M8173" t="s">
        <v>22</v>
      </c>
      <c r="N8173" t="s">
        <v>1710</v>
      </c>
      <c r="O8173" t="s">
        <v>29</v>
      </c>
      <c r="P8173" t="s">
        <v>1713</v>
      </c>
      <c r="Q8173" s="13">
        <v>7960</v>
      </c>
      <c r="S8173" s="1">
        <v>0.1</v>
      </c>
      <c r="T8173" t="s">
        <v>23</v>
      </c>
      <c r="U8173" t="s">
        <v>97</v>
      </c>
      <c r="V8173" t="b">
        <v>1</v>
      </c>
      <c r="W8173">
        <v>3.5</v>
      </c>
      <c r="X8173" t="s">
        <v>25</v>
      </c>
      <c r="Y8173" t="s">
        <v>26</v>
      </c>
    </row>
    <row r="8174" spans="1:25" x14ac:dyDescent="0.4">
      <c r="A8174" t="s">
        <v>3740</v>
      </c>
      <c r="B8174" s="2">
        <f ca="1">TODAY()+OpportunityTbl[[#This Row],[CreatedOn_DaysFromToday]]</f>
        <v>44506</v>
      </c>
      <c r="C8174" s="2">
        <f ca="1">TODAY()+OpportunityTbl[[#This Row],[EstCloseDate_DaysFromToday]]</f>
        <v>44550</v>
      </c>
      <c r="D8174">
        <f ca="1">IF(OpportunityTbl[[#This Row],[statecode]]=0,"",OpportunityTbl[[#This Row],[Estimated Close Date]])</f>
        <v>44550</v>
      </c>
      <c r="E8174" s="14">
        <v>-604</v>
      </c>
      <c r="F8174" s="14">
        <v>-560</v>
      </c>
      <c r="G8174" t="s">
        <v>27</v>
      </c>
      <c r="H8174" t="s">
        <v>28</v>
      </c>
      <c r="I8174">
        <v>2</v>
      </c>
      <c r="J8174">
        <v>4</v>
      </c>
      <c r="K8174" t="s">
        <v>11786</v>
      </c>
      <c r="L8174" t="s">
        <v>12239</v>
      </c>
      <c r="M8174" t="s">
        <v>22</v>
      </c>
      <c r="N8174" t="s">
        <v>31</v>
      </c>
      <c r="O8174" t="s">
        <v>29</v>
      </c>
      <c r="P8174" t="s">
        <v>210</v>
      </c>
      <c r="Q8174" s="13">
        <v>6808</v>
      </c>
      <c r="S8174" s="1">
        <v>0.1</v>
      </c>
      <c r="T8174" t="s">
        <v>23</v>
      </c>
      <c r="U8174" t="s">
        <v>100</v>
      </c>
      <c r="V8174" t="b">
        <v>0</v>
      </c>
      <c r="W8174">
        <v>2</v>
      </c>
      <c r="X8174" t="s">
        <v>25</v>
      </c>
      <c r="Y8174" t="s">
        <v>26</v>
      </c>
    </row>
    <row r="8175" spans="1:25" x14ac:dyDescent="0.4">
      <c r="A8175" t="s">
        <v>5672</v>
      </c>
      <c r="B8175" s="2">
        <f ca="1">TODAY()+OpportunityTbl[[#This Row],[CreatedOn_DaysFromToday]]</f>
        <v>44506</v>
      </c>
      <c r="C8175" s="2">
        <f ca="1">TODAY()+OpportunityTbl[[#This Row],[EstCloseDate_DaysFromToday]]</f>
        <v>44573</v>
      </c>
      <c r="D8175">
        <f ca="1">IF(OpportunityTbl[[#This Row],[statecode]]=0,"",OpportunityTbl[[#This Row],[Estimated Close Date]])</f>
        <v>44573</v>
      </c>
      <c r="E8175" s="14">
        <v>-604</v>
      </c>
      <c r="F8175" s="14">
        <v>-537</v>
      </c>
      <c r="G8175" t="s">
        <v>27</v>
      </c>
      <c r="H8175" t="s">
        <v>28</v>
      </c>
      <c r="I8175">
        <v>2</v>
      </c>
      <c r="J8175">
        <v>4</v>
      </c>
      <c r="K8175" t="s">
        <v>11860</v>
      </c>
      <c r="L8175" t="s">
        <v>12237</v>
      </c>
      <c r="M8175" t="s">
        <v>22</v>
      </c>
      <c r="N8175" t="s">
        <v>31</v>
      </c>
      <c r="O8175" t="s">
        <v>29</v>
      </c>
      <c r="P8175" t="s">
        <v>210</v>
      </c>
      <c r="Q8175" s="13">
        <v>4069</v>
      </c>
      <c r="S8175" s="1">
        <v>0.5</v>
      </c>
      <c r="T8175" t="s">
        <v>168</v>
      </c>
      <c r="U8175" t="s">
        <v>97</v>
      </c>
      <c r="V8175" t="b">
        <v>0</v>
      </c>
      <c r="W8175">
        <v>3.5</v>
      </c>
      <c r="X8175" t="s">
        <v>240</v>
      </c>
      <c r="Y8175" t="s">
        <v>4892</v>
      </c>
    </row>
    <row r="8176" spans="1:25" x14ac:dyDescent="0.4">
      <c r="A8176" t="s">
        <v>7310</v>
      </c>
      <c r="B8176" s="2">
        <f ca="1">TODAY()+OpportunityTbl[[#This Row],[CreatedOn_DaysFromToday]]</f>
        <v>44506</v>
      </c>
      <c r="C8176" s="2">
        <f ca="1">TODAY()+OpportunityTbl[[#This Row],[EstCloseDate_DaysFromToday]]</f>
        <v>44578</v>
      </c>
      <c r="D8176">
        <f ca="1">IF(OpportunityTbl[[#This Row],[statecode]]=0,"",OpportunityTbl[[#This Row],[Estimated Close Date]])</f>
        <v>44578</v>
      </c>
      <c r="E8176" s="14">
        <v>-604</v>
      </c>
      <c r="F8176" s="14">
        <v>-532</v>
      </c>
      <c r="G8176" t="s">
        <v>7082</v>
      </c>
      <c r="H8176" t="s">
        <v>7082</v>
      </c>
      <c r="I8176">
        <v>1</v>
      </c>
      <c r="J8176">
        <v>3</v>
      </c>
      <c r="K8176" t="s">
        <v>11728</v>
      </c>
      <c r="L8176" t="s">
        <v>12237</v>
      </c>
      <c r="M8176" t="s">
        <v>22</v>
      </c>
      <c r="N8176" t="s">
        <v>779</v>
      </c>
      <c r="O8176" t="s">
        <v>29</v>
      </c>
      <c r="P8176" t="s">
        <v>782</v>
      </c>
      <c r="Q8176" s="13">
        <v>4553</v>
      </c>
      <c r="R8176" s="13">
        <v>4393.6499999999996</v>
      </c>
      <c r="S8176" s="1">
        <v>0.3</v>
      </c>
      <c r="T8176" t="s">
        <v>168</v>
      </c>
      <c r="U8176" t="s">
        <v>24</v>
      </c>
      <c r="V8176" t="b">
        <v>1</v>
      </c>
      <c r="W8176">
        <v>3.5</v>
      </c>
      <c r="X8176" t="s">
        <v>157</v>
      </c>
      <c r="Y8176" t="s">
        <v>4892</v>
      </c>
    </row>
    <row r="8177" spans="1:25" x14ac:dyDescent="0.4">
      <c r="A8177" t="s">
        <v>7747</v>
      </c>
      <c r="B8177" s="2">
        <f ca="1">TODAY()+OpportunityTbl[[#This Row],[CreatedOn_DaysFromToday]]</f>
        <v>44506</v>
      </c>
      <c r="C8177" s="2">
        <f ca="1">TODAY()+OpportunityTbl[[#This Row],[EstCloseDate_DaysFromToday]]</f>
        <v>44537</v>
      </c>
      <c r="D8177">
        <f ca="1">IF(OpportunityTbl[[#This Row],[statecode]]=0,"",OpportunityTbl[[#This Row],[Estimated Close Date]])</f>
        <v>44537</v>
      </c>
      <c r="E8177" s="14">
        <v>-604</v>
      </c>
      <c r="F8177" s="14">
        <v>-573</v>
      </c>
      <c r="G8177" t="s">
        <v>7082</v>
      </c>
      <c r="H8177" t="s">
        <v>7082</v>
      </c>
      <c r="I8177">
        <v>1</v>
      </c>
      <c r="J8177">
        <v>3</v>
      </c>
      <c r="K8177" t="s">
        <v>11872</v>
      </c>
      <c r="L8177" t="s">
        <v>12239</v>
      </c>
      <c r="M8177" t="s">
        <v>22</v>
      </c>
      <c r="N8177" t="s">
        <v>469</v>
      </c>
      <c r="O8177" t="s">
        <v>29</v>
      </c>
      <c r="P8177" t="s">
        <v>511</v>
      </c>
      <c r="Q8177" s="13">
        <v>6066</v>
      </c>
      <c r="R8177" s="13">
        <v>5944.68</v>
      </c>
      <c r="S8177" s="1">
        <v>0.5</v>
      </c>
      <c r="T8177" t="s">
        <v>168</v>
      </c>
      <c r="U8177" t="s">
        <v>100</v>
      </c>
      <c r="V8177" t="b">
        <v>1</v>
      </c>
      <c r="W8177">
        <v>2</v>
      </c>
      <c r="X8177" t="s">
        <v>240</v>
      </c>
      <c r="Y8177" t="s">
        <v>4896</v>
      </c>
    </row>
    <row r="8178" spans="1:25" x14ac:dyDescent="0.4">
      <c r="A8178" t="s">
        <v>8174</v>
      </c>
      <c r="B8178" s="2">
        <f ca="1">TODAY()+OpportunityTbl[[#This Row],[CreatedOn_DaysFromToday]]</f>
        <v>44506</v>
      </c>
      <c r="C8178" s="2">
        <f ca="1">TODAY()+OpportunityTbl[[#This Row],[EstCloseDate_DaysFromToday]]</f>
        <v>44551</v>
      </c>
      <c r="D8178">
        <f ca="1">IF(OpportunityTbl[[#This Row],[statecode]]=0,"",OpportunityTbl[[#This Row],[Estimated Close Date]])</f>
        <v>44551</v>
      </c>
      <c r="E8178" s="14">
        <v>-604</v>
      </c>
      <c r="F8178" s="14">
        <v>-559</v>
      </c>
      <c r="G8178" t="s">
        <v>7082</v>
      </c>
      <c r="H8178" t="s">
        <v>7082</v>
      </c>
      <c r="I8178">
        <v>1</v>
      </c>
      <c r="J8178">
        <v>3</v>
      </c>
      <c r="K8178" t="s">
        <v>11860</v>
      </c>
      <c r="L8178" t="s">
        <v>12236</v>
      </c>
      <c r="M8178" t="s">
        <v>22</v>
      </c>
      <c r="N8178" t="s">
        <v>31</v>
      </c>
      <c r="O8178" t="s">
        <v>29</v>
      </c>
      <c r="P8178" t="s">
        <v>210</v>
      </c>
      <c r="Q8178" s="13">
        <v>2438</v>
      </c>
      <c r="R8178" s="13">
        <v>2377.0500000000002</v>
      </c>
      <c r="S8178" s="1">
        <v>0.3</v>
      </c>
      <c r="T8178" t="s">
        <v>168</v>
      </c>
      <c r="U8178" t="s">
        <v>24</v>
      </c>
      <c r="V8178" t="b">
        <v>1</v>
      </c>
      <c r="W8178">
        <v>2.5</v>
      </c>
      <c r="X8178" t="s">
        <v>157</v>
      </c>
      <c r="Y8178" t="s">
        <v>4899</v>
      </c>
    </row>
    <row r="8179" spans="1:25" x14ac:dyDescent="0.4">
      <c r="A8179" t="s">
        <v>8962</v>
      </c>
      <c r="B8179" s="2">
        <f ca="1">TODAY()+OpportunityTbl[[#This Row],[CreatedOn_DaysFromToday]]</f>
        <v>44506</v>
      </c>
      <c r="C8179" s="2">
        <f ca="1">TODAY()+OpportunityTbl[[#This Row],[EstCloseDate_DaysFromToday]]</f>
        <v>44563</v>
      </c>
      <c r="D8179">
        <f ca="1">IF(OpportunityTbl[[#This Row],[statecode]]=0,"",OpportunityTbl[[#This Row],[Estimated Close Date]])</f>
        <v>44563</v>
      </c>
      <c r="E8179" s="14">
        <v>-604</v>
      </c>
      <c r="F8179" s="14">
        <v>-547</v>
      </c>
      <c r="G8179" t="s">
        <v>7082</v>
      </c>
      <c r="H8179" t="s">
        <v>7082</v>
      </c>
      <c r="I8179">
        <v>1</v>
      </c>
      <c r="J8179">
        <v>3</v>
      </c>
      <c r="K8179" t="s">
        <v>11786</v>
      </c>
      <c r="L8179" t="s">
        <v>12237</v>
      </c>
      <c r="M8179" t="s">
        <v>22</v>
      </c>
      <c r="N8179" t="s">
        <v>1710</v>
      </c>
      <c r="O8179" t="s">
        <v>29</v>
      </c>
      <c r="P8179" t="s">
        <v>1879</v>
      </c>
      <c r="Q8179" s="13">
        <v>2823</v>
      </c>
      <c r="R8179" s="13">
        <v>2681.85</v>
      </c>
      <c r="S8179" s="1">
        <v>0.5</v>
      </c>
      <c r="T8179" t="s">
        <v>168</v>
      </c>
      <c r="U8179" t="s">
        <v>24</v>
      </c>
      <c r="V8179" t="b">
        <v>1</v>
      </c>
      <c r="W8179">
        <v>5</v>
      </c>
      <c r="X8179" t="s">
        <v>240</v>
      </c>
      <c r="Y8179" t="s">
        <v>26</v>
      </c>
    </row>
    <row r="8180" spans="1:25" x14ac:dyDescent="0.4">
      <c r="A8180" t="s">
        <v>75</v>
      </c>
      <c r="B8180" s="2">
        <f ca="1">TODAY()+OpportunityTbl[[#This Row],[CreatedOn_DaysFromToday]]</f>
        <v>44505</v>
      </c>
      <c r="C8180" s="2">
        <f ca="1">TODAY()+OpportunityTbl[[#This Row],[EstCloseDate_DaysFromToday]]</f>
        <v>44546</v>
      </c>
      <c r="D8180">
        <f ca="1">IF(OpportunityTbl[[#This Row],[statecode]]=0,"",OpportunityTbl[[#This Row],[Estimated Close Date]])</f>
        <v>44546</v>
      </c>
      <c r="E8180" s="14">
        <v>-605</v>
      </c>
      <c r="F8180" s="14">
        <v>-564</v>
      </c>
      <c r="G8180" t="s">
        <v>27</v>
      </c>
      <c r="H8180" t="s">
        <v>28</v>
      </c>
      <c r="I8180">
        <v>2</v>
      </c>
      <c r="J8180">
        <v>4</v>
      </c>
      <c r="K8180" t="s">
        <v>11873</v>
      </c>
      <c r="L8180" t="s">
        <v>12236</v>
      </c>
      <c r="M8180" t="s">
        <v>22</v>
      </c>
      <c r="N8180" t="s">
        <v>31</v>
      </c>
      <c r="O8180" t="s">
        <v>29</v>
      </c>
      <c r="P8180" t="s">
        <v>32</v>
      </c>
      <c r="Q8180" s="13">
        <v>2467</v>
      </c>
      <c r="S8180" s="1">
        <v>0.1</v>
      </c>
      <c r="T8180" t="s">
        <v>23</v>
      </c>
      <c r="U8180" t="s">
        <v>24</v>
      </c>
      <c r="V8180" t="b">
        <v>1</v>
      </c>
      <c r="W8180">
        <v>2.5</v>
      </c>
      <c r="X8180" t="s">
        <v>25</v>
      </c>
      <c r="Y8180" t="s">
        <v>26</v>
      </c>
    </row>
    <row r="8181" spans="1:25" x14ac:dyDescent="0.4">
      <c r="A8181" t="s">
        <v>76</v>
      </c>
      <c r="B8181" s="2">
        <f ca="1">TODAY()+OpportunityTbl[[#This Row],[CreatedOn_DaysFromToday]]</f>
        <v>44505</v>
      </c>
      <c r="C8181" s="2">
        <f ca="1">TODAY()+OpportunityTbl[[#This Row],[EstCloseDate_DaysFromToday]]</f>
        <v>44546</v>
      </c>
      <c r="D8181">
        <f ca="1">IF(OpportunityTbl[[#This Row],[statecode]]=0,"",OpportunityTbl[[#This Row],[Estimated Close Date]])</f>
        <v>44546</v>
      </c>
      <c r="E8181" s="14">
        <v>-605</v>
      </c>
      <c r="F8181" s="14">
        <v>-564</v>
      </c>
      <c r="G8181" t="s">
        <v>27</v>
      </c>
      <c r="H8181" t="s">
        <v>28</v>
      </c>
      <c r="I8181">
        <v>2</v>
      </c>
      <c r="J8181">
        <v>4</v>
      </c>
      <c r="K8181" t="s">
        <v>11874</v>
      </c>
      <c r="L8181" t="s">
        <v>12240</v>
      </c>
      <c r="M8181" t="s">
        <v>22</v>
      </c>
      <c r="N8181" t="s">
        <v>31</v>
      </c>
      <c r="O8181" t="s">
        <v>29</v>
      </c>
      <c r="P8181" t="s">
        <v>32</v>
      </c>
      <c r="Q8181" s="13">
        <v>7384</v>
      </c>
      <c r="S8181" s="1">
        <v>0.1</v>
      </c>
      <c r="T8181" t="s">
        <v>23</v>
      </c>
      <c r="U8181" t="s">
        <v>24</v>
      </c>
      <c r="V8181" t="b">
        <v>1</v>
      </c>
      <c r="W8181">
        <v>2.5</v>
      </c>
      <c r="X8181" t="s">
        <v>25</v>
      </c>
      <c r="Y8181" t="s">
        <v>26</v>
      </c>
    </row>
    <row r="8182" spans="1:25" x14ac:dyDescent="0.4">
      <c r="A8182" t="s">
        <v>1270</v>
      </c>
      <c r="B8182" s="2">
        <f ca="1">TODAY()+OpportunityTbl[[#This Row],[CreatedOn_DaysFromToday]]</f>
        <v>44505</v>
      </c>
      <c r="C8182" s="2">
        <f ca="1">TODAY()+OpportunityTbl[[#This Row],[EstCloseDate_DaysFromToday]]</f>
        <v>44570</v>
      </c>
      <c r="D8182">
        <f ca="1">IF(OpportunityTbl[[#This Row],[statecode]]=0,"",OpportunityTbl[[#This Row],[Estimated Close Date]])</f>
        <v>44570</v>
      </c>
      <c r="E8182" s="14">
        <v>-605</v>
      </c>
      <c r="F8182" s="14">
        <v>-540</v>
      </c>
      <c r="G8182" t="s">
        <v>27</v>
      </c>
      <c r="H8182" t="s">
        <v>28</v>
      </c>
      <c r="I8182">
        <v>2</v>
      </c>
      <c r="J8182">
        <v>4</v>
      </c>
      <c r="K8182" t="s">
        <v>11826</v>
      </c>
      <c r="L8182" t="s">
        <v>12236</v>
      </c>
      <c r="M8182" t="s">
        <v>22</v>
      </c>
      <c r="N8182" t="s">
        <v>779</v>
      </c>
      <c r="O8182" t="s">
        <v>29</v>
      </c>
      <c r="P8182" t="s">
        <v>780</v>
      </c>
      <c r="Q8182" s="13">
        <v>3076</v>
      </c>
      <c r="S8182" s="1">
        <v>0.1</v>
      </c>
      <c r="T8182" t="s">
        <v>23</v>
      </c>
      <c r="U8182" t="s">
        <v>24</v>
      </c>
      <c r="V8182" t="b">
        <v>1</v>
      </c>
      <c r="W8182">
        <v>2.5</v>
      </c>
      <c r="X8182" t="s">
        <v>25</v>
      </c>
      <c r="Y8182" t="s">
        <v>26</v>
      </c>
    </row>
    <row r="8183" spans="1:25" x14ac:dyDescent="0.4">
      <c r="A8183" t="s">
        <v>2158</v>
      </c>
      <c r="B8183" s="2">
        <f ca="1">TODAY()+OpportunityTbl[[#This Row],[CreatedOn_DaysFromToday]]</f>
        <v>44505</v>
      </c>
      <c r="C8183" s="2">
        <f ca="1">TODAY()+OpportunityTbl[[#This Row],[EstCloseDate_DaysFromToday]]</f>
        <v>44580</v>
      </c>
      <c r="D8183">
        <f ca="1">IF(OpportunityTbl[[#This Row],[statecode]]=0,"",OpportunityTbl[[#This Row],[Estimated Close Date]])</f>
        <v>44580</v>
      </c>
      <c r="E8183" s="14">
        <v>-605</v>
      </c>
      <c r="F8183" s="14">
        <v>-530</v>
      </c>
      <c r="G8183" t="s">
        <v>27</v>
      </c>
      <c r="H8183" t="s">
        <v>28</v>
      </c>
      <c r="I8183">
        <v>2</v>
      </c>
      <c r="J8183">
        <v>4</v>
      </c>
      <c r="K8183" t="s">
        <v>11688</v>
      </c>
      <c r="L8183" t="s">
        <v>12237</v>
      </c>
      <c r="M8183" t="s">
        <v>22</v>
      </c>
      <c r="N8183" t="s">
        <v>1727</v>
      </c>
      <c r="O8183" t="s">
        <v>29</v>
      </c>
      <c r="P8183" t="s">
        <v>1849</v>
      </c>
      <c r="Q8183" s="13">
        <v>3953</v>
      </c>
      <c r="S8183" s="1">
        <v>0.3</v>
      </c>
      <c r="T8183" t="s">
        <v>168</v>
      </c>
      <c r="U8183" t="s">
        <v>24</v>
      </c>
      <c r="V8183" t="b">
        <v>1</v>
      </c>
      <c r="W8183">
        <v>4.5</v>
      </c>
      <c r="X8183" t="s">
        <v>157</v>
      </c>
      <c r="Y8183" t="s">
        <v>26</v>
      </c>
    </row>
    <row r="8184" spans="1:25" x14ac:dyDescent="0.4">
      <c r="A8184" t="s">
        <v>2774</v>
      </c>
      <c r="B8184" s="2">
        <f ca="1">TODAY()+OpportunityTbl[[#This Row],[CreatedOn_DaysFromToday]]</f>
        <v>44505</v>
      </c>
      <c r="C8184" s="2">
        <f ca="1">TODAY()+OpportunityTbl[[#This Row],[EstCloseDate_DaysFromToday]]</f>
        <v>44571</v>
      </c>
      <c r="D8184">
        <f ca="1">IF(OpportunityTbl[[#This Row],[statecode]]=0,"",OpportunityTbl[[#This Row],[Estimated Close Date]])</f>
        <v>44571</v>
      </c>
      <c r="E8184" s="14">
        <v>-605</v>
      </c>
      <c r="F8184" s="14">
        <v>-539</v>
      </c>
      <c r="G8184" t="s">
        <v>27</v>
      </c>
      <c r="H8184" t="s">
        <v>28</v>
      </c>
      <c r="I8184">
        <v>2</v>
      </c>
      <c r="J8184">
        <v>4</v>
      </c>
      <c r="K8184" t="s">
        <v>11797</v>
      </c>
      <c r="L8184" t="s">
        <v>12239</v>
      </c>
      <c r="M8184" t="s">
        <v>22</v>
      </c>
      <c r="N8184" t="s">
        <v>1617</v>
      </c>
      <c r="O8184" t="s">
        <v>29</v>
      </c>
      <c r="P8184" t="s">
        <v>1620</v>
      </c>
      <c r="Q8184" s="13">
        <v>5258</v>
      </c>
      <c r="S8184" s="1">
        <v>0.1</v>
      </c>
      <c r="T8184" t="s">
        <v>23</v>
      </c>
      <c r="U8184" t="s">
        <v>24</v>
      </c>
      <c r="V8184" t="b">
        <v>1</v>
      </c>
      <c r="W8184">
        <v>3</v>
      </c>
      <c r="X8184" t="s">
        <v>25</v>
      </c>
      <c r="Y8184" t="s">
        <v>26</v>
      </c>
    </row>
    <row r="8185" spans="1:25" x14ac:dyDescent="0.4">
      <c r="A8185" t="s">
        <v>3100</v>
      </c>
      <c r="B8185" s="2">
        <f ca="1">TODAY()+OpportunityTbl[[#This Row],[CreatedOn_DaysFromToday]]</f>
        <v>44505</v>
      </c>
      <c r="C8185" s="2">
        <f ca="1">TODAY()+OpportunityTbl[[#This Row],[EstCloseDate_DaysFromToday]]</f>
        <v>44572</v>
      </c>
      <c r="D8185">
        <f ca="1">IF(OpportunityTbl[[#This Row],[statecode]]=0,"",OpportunityTbl[[#This Row],[Estimated Close Date]])</f>
        <v>44572</v>
      </c>
      <c r="E8185" s="14">
        <v>-605</v>
      </c>
      <c r="F8185" s="14">
        <v>-538</v>
      </c>
      <c r="G8185" t="s">
        <v>27</v>
      </c>
      <c r="H8185" t="s">
        <v>28</v>
      </c>
      <c r="I8185">
        <v>2</v>
      </c>
      <c r="J8185">
        <v>4</v>
      </c>
      <c r="K8185" t="s">
        <v>11841</v>
      </c>
      <c r="L8185" t="s">
        <v>12236</v>
      </c>
      <c r="M8185" t="s">
        <v>22</v>
      </c>
      <c r="N8185" t="s">
        <v>1617</v>
      </c>
      <c r="O8185" t="s">
        <v>29</v>
      </c>
      <c r="P8185" t="s">
        <v>1620</v>
      </c>
      <c r="Q8185" s="13">
        <v>2258</v>
      </c>
      <c r="S8185" s="1">
        <v>0.1</v>
      </c>
      <c r="T8185" t="s">
        <v>23</v>
      </c>
      <c r="U8185" t="s">
        <v>97</v>
      </c>
      <c r="V8185" t="b">
        <v>1</v>
      </c>
      <c r="W8185">
        <v>3.5</v>
      </c>
      <c r="X8185" t="s">
        <v>25</v>
      </c>
      <c r="Y8185" t="s">
        <v>26</v>
      </c>
    </row>
    <row r="8186" spans="1:25" x14ac:dyDescent="0.4">
      <c r="A8186" t="s">
        <v>4054</v>
      </c>
      <c r="B8186" s="2">
        <f ca="1">TODAY()+OpportunityTbl[[#This Row],[CreatedOn_DaysFromToday]]</f>
        <v>44505</v>
      </c>
      <c r="C8186" s="2">
        <f ca="1">TODAY()+OpportunityTbl[[#This Row],[EstCloseDate_DaysFromToday]]</f>
        <v>44583</v>
      </c>
      <c r="D8186">
        <f ca="1">IF(OpportunityTbl[[#This Row],[statecode]]=0,"",OpportunityTbl[[#This Row],[Estimated Close Date]])</f>
        <v>44583</v>
      </c>
      <c r="E8186" s="14">
        <v>-605</v>
      </c>
      <c r="F8186" s="14">
        <v>-527</v>
      </c>
      <c r="G8186" t="s">
        <v>27</v>
      </c>
      <c r="H8186" t="s">
        <v>28</v>
      </c>
      <c r="I8186">
        <v>2</v>
      </c>
      <c r="J8186">
        <v>4</v>
      </c>
      <c r="K8186" t="s">
        <v>11754</v>
      </c>
      <c r="L8186" t="s">
        <v>12238</v>
      </c>
      <c r="M8186" t="s">
        <v>22</v>
      </c>
      <c r="N8186" t="s">
        <v>779</v>
      </c>
      <c r="O8186" t="s">
        <v>29</v>
      </c>
      <c r="P8186" t="s">
        <v>780</v>
      </c>
      <c r="Q8186" s="13">
        <v>2525</v>
      </c>
      <c r="S8186" s="1">
        <v>0.1</v>
      </c>
      <c r="T8186" t="s">
        <v>23</v>
      </c>
      <c r="U8186" t="s">
        <v>24</v>
      </c>
      <c r="V8186" t="b">
        <v>0</v>
      </c>
      <c r="W8186">
        <v>2</v>
      </c>
      <c r="X8186" t="s">
        <v>25</v>
      </c>
      <c r="Y8186" t="s">
        <v>26</v>
      </c>
    </row>
    <row r="8187" spans="1:25" x14ac:dyDescent="0.4">
      <c r="A8187" t="s">
        <v>5547</v>
      </c>
      <c r="B8187" s="2">
        <f ca="1">TODAY()+OpportunityTbl[[#This Row],[CreatedOn_DaysFromToday]]</f>
        <v>44505</v>
      </c>
      <c r="C8187" s="2">
        <f ca="1">TODAY()+OpportunityTbl[[#This Row],[EstCloseDate_DaysFromToday]]</f>
        <v>44592</v>
      </c>
      <c r="D8187">
        <f ca="1">IF(OpportunityTbl[[#This Row],[statecode]]=0,"",OpportunityTbl[[#This Row],[Estimated Close Date]])</f>
        <v>44592</v>
      </c>
      <c r="E8187" s="14">
        <v>-605</v>
      </c>
      <c r="F8187" s="14">
        <v>-518</v>
      </c>
      <c r="G8187" t="s">
        <v>27</v>
      </c>
      <c r="H8187" t="s">
        <v>28</v>
      </c>
      <c r="I8187">
        <v>2</v>
      </c>
      <c r="J8187">
        <v>4</v>
      </c>
      <c r="K8187" t="s">
        <v>11688</v>
      </c>
      <c r="L8187" t="s">
        <v>12234</v>
      </c>
      <c r="M8187" t="s">
        <v>22</v>
      </c>
      <c r="N8187" t="s">
        <v>1617</v>
      </c>
      <c r="O8187" t="s">
        <v>29</v>
      </c>
      <c r="P8187" t="s">
        <v>1648</v>
      </c>
      <c r="Q8187" s="13">
        <v>2438</v>
      </c>
      <c r="S8187" s="1">
        <v>0.5</v>
      </c>
      <c r="T8187" t="s">
        <v>168</v>
      </c>
      <c r="U8187" t="s">
        <v>24</v>
      </c>
      <c r="V8187" t="b">
        <v>0</v>
      </c>
      <c r="W8187">
        <v>3.5</v>
      </c>
      <c r="X8187" t="s">
        <v>240</v>
      </c>
      <c r="Y8187" t="s">
        <v>4890</v>
      </c>
    </row>
    <row r="8188" spans="1:25" x14ac:dyDescent="0.4">
      <c r="A8188" t="s">
        <v>5931</v>
      </c>
      <c r="B8188" s="2">
        <f ca="1">TODAY()+OpportunityTbl[[#This Row],[CreatedOn_DaysFromToday]]</f>
        <v>44505</v>
      </c>
      <c r="C8188" s="2">
        <f ca="1">TODAY()+OpportunityTbl[[#This Row],[EstCloseDate_DaysFromToday]]</f>
        <v>44570</v>
      </c>
      <c r="D8188">
        <f ca="1">IF(OpportunityTbl[[#This Row],[statecode]]=0,"",OpportunityTbl[[#This Row],[Estimated Close Date]])</f>
        <v>44570</v>
      </c>
      <c r="E8188" s="14">
        <v>-605</v>
      </c>
      <c r="F8188" s="14">
        <v>-540</v>
      </c>
      <c r="G8188" t="s">
        <v>27</v>
      </c>
      <c r="H8188" t="s">
        <v>28</v>
      </c>
      <c r="I8188">
        <v>2</v>
      </c>
      <c r="J8188">
        <v>4</v>
      </c>
      <c r="K8188" t="s">
        <v>11846</v>
      </c>
      <c r="L8188" t="s">
        <v>12239</v>
      </c>
      <c r="M8188" t="s">
        <v>22</v>
      </c>
      <c r="N8188" t="s">
        <v>1710</v>
      </c>
      <c r="O8188" t="s">
        <v>29</v>
      </c>
      <c r="P8188" t="s">
        <v>1711</v>
      </c>
      <c r="Q8188" s="13">
        <v>7586</v>
      </c>
      <c r="S8188" s="1">
        <v>0.3</v>
      </c>
      <c r="T8188" t="s">
        <v>168</v>
      </c>
      <c r="U8188" t="s">
        <v>97</v>
      </c>
      <c r="V8188" t="b">
        <v>0</v>
      </c>
      <c r="W8188">
        <v>3.5</v>
      </c>
      <c r="X8188" t="s">
        <v>157</v>
      </c>
      <c r="Y8188" t="s">
        <v>4905</v>
      </c>
    </row>
    <row r="8189" spans="1:25" x14ac:dyDescent="0.4">
      <c r="A8189" t="s">
        <v>5932</v>
      </c>
      <c r="B8189" s="2">
        <f ca="1">TODAY()+OpportunityTbl[[#This Row],[CreatedOn_DaysFromToday]]</f>
        <v>44505</v>
      </c>
      <c r="C8189" s="2">
        <f ca="1">TODAY()+OpportunityTbl[[#This Row],[EstCloseDate_DaysFromToday]]</f>
        <v>44548</v>
      </c>
      <c r="D8189">
        <f ca="1">IF(OpportunityTbl[[#This Row],[statecode]]=0,"",OpportunityTbl[[#This Row],[Estimated Close Date]])</f>
        <v>44548</v>
      </c>
      <c r="E8189" s="14">
        <v>-605</v>
      </c>
      <c r="F8189" s="14">
        <v>-562</v>
      </c>
      <c r="G8189" t="s">
        <v>27</v>
      </c>
      <c r="H8189" t="s">
        <v>28</v>
      </c>
      <c r="I8189">
        <v>2</v>
      </c>
      <c r="J8189">
        <v>4</v>
      </c>
      <c r="K8189" t="s">
        <v>11821</v>
      </c>
      <c r="L8189" t="s">
        <v>12239</v>
      </c>
      <c r="M8189" t="s">
        <v>22</v>
      </c>
      <c r="N8189" t="s">
        <v>1710</v>
      </c>
      <c r="O8189" t="s">
        <v>29</v>
      </c>
      <c r="P8189" t="s">
        <v>1711</v>
      </c>
      <c r="Q8189" s="13">
        <v>5303</v>
      </c>
      <c r="S8189" s="1">
        <v>0.1</v>
      </c>
      <c r="T8189" t="s">
        <v>23</v>
      </c>
      <c r="U8189" t="s">
        <v>24</v>
      </c>
      <c r="V8189" t="b">
        <v>1</v>
      </c>
      <c r="W8189">
        <v>3.5</v>
      </c>
      <c r="X8189" t="s">
        <v>25</v>
      </c>
      <c r="Y8189" t="s">
        <v>4896</v>
      </c>
    </row>
    <row r="8190" spans="1:25" x14ac:dyDescent="0.4">
      <c r="A8190" t="s">
        <v>9916</v>
      </c>
      <c r="B8190" s="2">
        <f ca="1">TODAY()+OpportunityTbl[[#This Row],[CreatedOn_DaysFromToday]]</f>
        <v>44505</v>
      </c>
      <c r="C8190" s="2">
        <f ca="1">TODAY()+OpportunityTbl[[#This Row],[EstCloseDate_DaysFromToday]]</f>
        <v>44573</v>
      </c>
      <c r="D8190">
        <f ca="1">IF(OpportunityTbl[[#This Row],[statecode]]=0,"",OpportunityTbl[[#This Row],[Estimated Close Date]])</f>
        <v>44573</v>
      </c>
      <c r="E8190" s="14">
        <v>-605</v>
      </c>
      <c r="F8190" s="14">
        <v>-537</v>
      </c>
      <c r="G8190" t="s">
        <v>7082</v>
      </c>
      <c r="H8190" t="s">
        <v>7082</v>
      </c>
      <c r="I8190">
        <v>1</v>
      </c>
      <c r="J8190">
        <v>3</v>
      </c>
      <c r="K8190" t="s">
        <v>11826</v>
      </c>
      <c r="L8190" t="s">
        <v>12236</v>
      </c>
      <c r="M8190" t="s">
        <v>22</v>
      </c>
      <c r="N8190" t="s">
        <v>2121</v>
      </c>
      <c r="O8190" t="s">
        <v>29</v>
      </c>
      <c r="P8190" t="s">
        <v>4734</v>
      </c>
      <c r="Q8190" s="13">
        <v>2578</v>
      </c>
      <c r="R8190" s="13">
        <v>2474.88</v>
      </c>
      <c r="S8190" s="1">
        <v>0.9</v>
      </c>
      <c r="T8190" t="s">
        <v>4724</v>
      </c>
      <c r="U8190" t="s">
        <v>24</v>
      </c>
      <c r="V8190" t="b">
        <v>0</v>
      </c>
      <c r="W8190">
        <v>4</v>
      </c>
      <c r="X8190" t="s">
        <v>4732</v>
      </c>
      <c r="Y8190" t="s">
        <v>26</v>
      </c>
    </row>
    <row r="8191" spans="1:25" x14ac:dyDescent="0.4">
      <c r="A8191" t="s">
        <v>1025</v>
      </c>
      <c r="B8191" s="2">
        <f ca="1">TODAY()+OpportunityTbl[[#This Row],[CreatedOn_DaysFromToday]]</f>
        <v>44504</v>
      </c>
      <c r="C8191" s="2">
        <f ca="1">TODAY()+OpportunityTbl[[#This Row],[EstCloseDate_DaysFromToday]]</f>
        <v>44560</v>
      </c>
      <c r="D8191">
        <f ca="1">IF(OpportunityTbl[[#This Row],[statecode]]=0,"",OpportunityTbl[[#This Row],[Estimated Close Date]])</f>
        <v>44560</v>
      </c>
      <c r="E8191" s="14">
        <v>-606</v>
      </c>
      <c r="F8191" s="14">
        <v>-550</v>
      </c>
      <c r="G8191" t="s">
        <v>27</v>
      </c>
      <c r="H8191" t="s">
        <v>28</v>
      </c>
      <c r="I8191">
        <v>2</v>
      </c>
      <c r="J8191">
        <v>4</v>
      </c>
      <c r="K8191" t="s">
        <v>11803</v>
      </c>
      <c r="L8191" t="s">
        <v>12236</v>
      </c>
      <c r="M8191" t="s">
        <v>22</v>
      </c>
      <c r="N8191" t="s">
        <v>475</v>
      </c>
      <c r="O8191" t="s">
        <v>29</v>
      </c>
      <c r="P8191" t="s">
        <v>548</v>
      </c>
      <c r="Q8191" s="13">
        <v>2005</v>
      </c>
      <c r="S8191" s="1">
        <v>0.1</v>
      </c>
      <c r="T8191" t="s">
        <v>23</v>
      </c>
      <c r="U8191" t="s">
        <v>24</v>
      </c>
      <c r="V8191" t="b">
        <v>1</v>
      </c>
      <c r="W8191">
        <v>2.5</v>
      </c>
      <c r="X8191" t="s">
        <v>25</v>
      </c>
      <c r="Y8191" t="s">
        <v>26</v>
      </c>
    </row>
    <row r="8192" spans="1:25" x14ac:dyDescent="0.4">
      <c r="A8192" t="s">
        <v>1419</v>
      </c>
      <c r="B8192" s="2">
        <f ca="1">TODAY()+OpportunityTbl[[#This Row],[CreatedOn_DaysFromToday]]</f>
        <v>44504</v>
      </c>
      <c r="C8192" s="2">
        <f ca="1">TODAY()+OpportunityTbl[[#This Row],[EstCloseDate_DaysFromToday]]</f>
        <v>44551</v>
      </c>
      <c r="D8192">
        <f ca="1">IF(OpportunityTbl[[#This Row],[statecode]]=0,"",OpportunityTbl[[#This Row],[Estimated Close Date]])</f>
        <v>44551</v>
      </c>
      <c r="E8192" s="14">
        <v>-606</v>
      </c>
      <c r="F8192" s="14">
        <v>-559</v>
      </c>
      <c r="G8192" t="s">
        <v>27</v>
      </c>
      <c r="H8192" t="s">
        <v>28</v>
      </c>
      <c r="I8192">
        <v>2</v>
      </c>
      <c r="J8192">
        <v>4</v>
      </c>
      <c r="K8192" t="s">
        <v>11875</v>
      </c>
      <c r="L8192" t="s">
        <v>12235</v>
      </c>
      <c r="M8192" t="s">
        <v>22</v>
      </c>
      <c r="N8192" t="s">
        <v>513</v>
      </c>
      <c r="O8192" t="s">
        <v>29</v>
      </c>
      <c r="P8192" t="s">
        <v>525</v>
      </c>
      <c r="Q8192" s="13">
        <v>14590</v>
      </c>
      <c r="S8192" s="1">
        <v>0.1</v>
      </c>
      <c r="T8192" t="s">
        <v>23</v>
      </c>
      <c r="U8192" t="s">
        <v>97</v>
      </c>
      <c r="V8192" t="b">
        <v>1</v>
      </c>
      <c r="W8192">
        <v>2.5</v>
      </c>
      <c r="X8192" t="s">
        <v>25</v>
      </c>
      <c r="Y8192" t="s">
        <v>26</v>
      </c>
    </row>
    <row r="8193" spans="1:25" x14ac:dyDescent="0.4">
      <c r="A8193" t="s">
        <v>2605</v>
      </c>
      <c r="B8193" s="2">
        <f ca="1">TODAY()+OpportunityTbl[[#This Row],[CreatedOn_DaysFromToday]]</f>
        <v>44504</v>
      </c>
      <c r="C8193" s="2">
        <f ca="1">TODAY()+OpportunityTbl[[#This Row],[EstCloseDate_DaysFromToday]]</f>
        <v>44554</v>
      </c>
      <c r="D8193">
        <f ca="1">IF(OpportunityTbl[[#This Row],[statecode]]=0,"",OpportunityTbl[[#This Row],[Estimated Close Date]])</f>
        <v>44554</v>
      </c>
      <c r="E8193" s="14">
        <v>-606</v>
      </c>
      <c r="F8193" s="14">
        <v>-556</v>
      </c>
      <c r="G8193" t="s">
        <v>27</v>
      </c>
      <c r="H8193" t="s">
        <v>28</v>
      </c>
      <c r="I8193">
        <v>2</v>
      </c>
      <c r="J8193">
        <v>4</v>
      </c>
      <c r="K8193" t="s">
        <v>11792</v>
      </c>
      <c r="L8193" t="s">
        <v>12239</v>
      </c>
      <c r="M8193" t="s">
        <v>22</v>
      </c>
      <c r="N8193" t="s">
        <v>2069</v>
      </c>
      <c r="O8193" t="s">
        <v>29</v>
      </c>
      <c r="P8193" t="s">
        <v>2107</v>
      </c>
      <c r="Q8193" s="13">
        <v>5227</v>
      </c>
      <c r="S8193" s="1">
        <v>0.1</v>
      </c>
      <c r="T8193" t="s">
        <v>23</v>
      </c>
      <c r="U8193" t="s">
        <v>24</v>
      </c>
      <c r="V8193" t="b">
        <v>0</v>
      </c>
      <c r="W8193">
        <v>4</v>
      </c>
      <c r="X8193" t="s">
        <v>25</v>
      </c>
      <c r="Y8193" t="s">
        <v>26</v>
      </c>
    </row>
    <row r="8194" spans="1:25" x14ac:dyDescent="0.4">
      <c r="A8194" t="s">
        <v>3741</v>
      </c>
      <c r="B8194" s="2">
        <f ca="1">TODAY()+OpportunityTbl[[#This Row],[CreatedOn_DaysFromToday]]</f>
        <v>44504</v>
      </c>
      <c r="C8194" s="2">
        <f ca="1">TODAY()+OpportunityTbl[[#This Row],[EstCloseDate_DaysFromToday]]</f>
        <v>44562</v>
      </c>
      <c r="D8194">
        <f ca="1">IF(OpportunityTbl[[#This Row],[statecode]]=0,"",OpportunityTbl[[#This Row],[Estimated Close Date]])</f>
        <v>44562</v>
      </c>
      <c r="E8194" s="14">
        <v>-606</v>
      </c>
      <c r="F8194" s="14">
        <v>-548</v>
      </c>
      <c r="G8194" t="s">
        <v>27</v>
      </c>
      <c r="H8194" t="s">
        <v>28</v>
      </c>
      <c r="I8194">
        <v>2</v>
      </c>
      <c r="J8194">
        <v>4</v>
      </c>
      <c r="K8194" t="s">
        <v>11817</v>
      </c>
      <c r="L8194" t="s">
        <v>12239</v>
      </c>
      <c r="M8194" t="s">
        <v>22</v>
      </c>
      <c r="N8194" t="s">
        <v>31</v>
      </c>
      <c r="O8194" t="s">
        <v>29</v>
      </c>
      <c r="P8194" t="s">
        <v>210</v>
      </c>
      <c r="Q8194" s="13">
        <v>5743</v>
      </c>
      <c r="S8194" s="1">
        <v>0.1</v>
      </c>
      <c r="T8194" t="s">
        <v>23</v>
      </c>
      <c r="U8194" t="s">
        <v>97</v>
      </c>
      <c r="V8194" t="b">
        <v>0</v>
      </c>
      <c r="W8194">
        <v>2</v>
      </c>
      <c r="X8194" t="s">
        <v>25</v>
      </c>
      <c r="Y8194" t="s">
        <v>26</v>
      </c>
    </row>
    <row r="8195" spans="1:25" x14ac:dyDescent="0.4">
      <c r="A8195" t="s">
        <v>3971</v>
      </c>
      <c r="B8195" s="2">
        <f ca="1">TODAY()+OpportunityTbl[[#This Row],[CreatedOn_DaysFromToday]]</f>
        <v>44504</v>
      </c>
      <c r="C8195" s="2">
        <f ca="1">TODAY()+OpportunityTbl[[#This Row],[EstCloseDate_DaysFromToday]]</f>
        <v>44535</v>
      </c>
      <c r="D8195">
        <f ca="1">IF(OpportunityTbl[[#This Row],[statecode]]=0,"",OpportunityTbl[[#This Row],[Estimated Close Date]])</f>
        <v>44535</v>
      </c>
      <c r="E8195" s="14">
        <v>-606</v>
      </c>
      <c r="F8195" s="14">
        <v>-575</v>
      </c>
      <c r="G8195" t="s">
        <v>27</v>
      </c>
      <c r="H8195" t="s">
        <v>28</v>
      </c>
      <c r="I8195">
        <v>2</v>
      </c>
      <c r="J8195">
        <v>4</v>
      </c>
      <c r="K8195" t="s">
        <v>11876</v>
      </c>
      <c r="L8195" t="s">
        <v>12238</v>
      </c>
      <c r="M8195" t="s">
        <v>22</v>
      </c>
      <c r="N8195" t="s">
        <v>513</v>
      </c>
      <c r="O8195" t="s">
        <v>29</v>
      </c>
      <c r="P8195" t="s">
        <v>525</v>
      </c>
      <c r="Q8195" s="13">
        <v>3619</v>
      </c>
      <c r="S8195" s="1">
        <v>0.1</v>
      </c>
      <c r="T8195" t="s">
        <v>23</v>
      </c>
      <c r="U8195" t="s">
        <v>100</v>
      </c>
      <c r="V8195" t="b">
        <v>1</v>
      </c>
      <c r="W8195">
        <v>2</v>
      </c>
      <c r="X8195" t="s">
        <v>25</v>
      </c>
      <c r="Y8195" t="s">
        <v>26</v>
      </c>
    </row>
    <row r="8196" spans="1:25" x14ac:dyDescent="0.4">
      <c r="A8196" t="s">
        <v>3972</v>
      </c>
      <c r="B8196" s="2">
        <f ca="1">TODAY()+OpportunityTbl[[#This Row],[CreatedOn_DaysFromToday]]</f>
        <v>44504</v>
      </c>
      <c r="C8196" s="2">
        <f ca="1">TODAY()+OpportunityTbl[[#This Row],[EstCloseDate_DaysFromToday]]</f>
        <v>44565</v>
      </c>
      <c r="D8196">
        <f ca="1">IF(OpportunityTbl[[#This Row],[statecode]]=0,"",OpportunityTbl[[#This Row],[Estimated Close Date]])</f>
        <v>44565</v>
      </c>
      <c r="E8196" s="14">
        <v>-606</v>
      </c>
      <c r="F8196" s="14">
        <v>-545</v>
      </c>
      <c r="G8196" t="s">
        <v>27</v>
      </c>
      <c r="H8196" t="s">
        <v>28</v>
      </c>
      <c r="I8196">
        <v>2</v>
      </c>
      <c r="J8196">
        <v>4</v>
      </c>
      <c r="K8196" t="s">
        <v>11877</v>
      </c>
      <c r="L8196" t="s">
        <v>12238</v>
      </c>
      <c r="M8196" t="s">
        <v>22</v>
      </c>
      <c r="N8196" t="s">
        <v>513</v>
      </c>
      <c r="O8196" t="s">
        <v>29</v>
      </c>
      <c r="P8196" t="s">
        <v>514</v>
      </c>
      <c r="Q8196" s="13">
        <v>3830</v>
      </c>
      <c r="S8196" s="1">
        <v>0.1</v>
      </c>
      <c r="T8196" t="s">
        <v>23</v>
      </c>
      <c r="U8196" t="s">
        <v>24</v>
      </c>
      <c r="V8196" t="b">
        <v>0</v>
      </c>
      <c r="W8196">
        <v>2</v>
      </c>
      <c r="X8196" t="s">
        <v>25</v>
      </c>
      <c r="Y8196" t="s">
        <v>26</v>
      </c>
    </row>
    <row r="8197" spans="1:25" x14ac:dyDescent="0.4">
      <c r="A8197" t="s">
        <v>4113</v>
      </c>
      <c r="B8197" s="2">
        <f ca="1">TODAY()+OpportunityTbl[[#This Row],[CreatedOn_DaysFromToday]]</f>
        <v>44504</v>
      </c>
      <c r="C8197" s="2">
        <f ca="1">TODAY()+OpportunityTbl[[#This Row],[EstCloseDate_DaysFromToday]]</f>
        <v>44556</v>
      </c>
      <c r="D8197">
        <f ca="1">IF(OpportunityTbl[[#This Row],[statecode]]=0,"",OpportunityTbl[[#This Row],[Estimated Close Date]])</f>
        <v>44556</v>
      </c>
      <c r="E8197" s="14">
        <v>-606</v>
      </c>
      <c r="F8197" s="14">
        <v>-554</v>
      </c>
      <c r="G8197" t="s">
        <v>27</v>
      </c>
      <c r="H8197" t="s">
        <v>28</v>
      </c>
      <c r="I8197">
        <v>2</v>
      </c>
      <c r="J8197">
        <v>4</v>
      </c>
      <c r="K8197" t="s">
        <v>11792</v>
      </c>
      <c r="L8197" t="s">
        <v>12238</v>
      </c>
      <c r="M8197" t="s">
        <v>22</v>
      </c>
      <c r="N8197" t="s">
        <v>469</v>
      </c>
      <c r="O8197" t="s">
        <v>29</v>
      </c>
      <c r="P8197" t="s">
        <v>705</v>
      </c>
      <c r="Q8197" s="13">
        <v>4108</v>
      </c>
      <c r="S8197" s="1">
        <v>0.1</v>
      </c>
      <c r="T8197" t="s">
        <v>23</v>
      </c>
      <c r="U8197" t="s">
        <v>24</v>
      </c>
      <c r="V8197" t="b">
        <v>0</v>
      </c>
      <c r="W8197">
        <v>2</v>
      </c>
      <c r="X8197" t="s">
        <v>25</v>
      </c>
      <c r="Y8197" t="s">
        <v>26</v>
      </c>
    </row>
    <row r="8198" spans="1:25" x14ac:dyDescent="0.4">
      <c r="A8198" t="s">
        <v>6317</v>
      </c>
      <c r="B8198" s="2">
        <f ca="1">TODAY()+OpportunityTbl[[#This Row],[CreatedOn_DaysFromToday]]</f>
        <v>44504</v>
      </c>
      <c r="C8198" s="2">
        <f ca="1">TODAY()+OpportunityTbl[[#This Row],[EstCloseDate_DaysFromToday]]</f>
        <v>44549</v>
      </c>
      <c r="D8198">
        <f ca="1">IF(OpportunityTbl[[#This Row],[statecode]]=0,"",OpportunityTbl[[#This Row],[Estimated Close Date]])</f>
        <v>44549</v>
      </c>
      <c r="E8198" s="14">
        <v>-606</v>
      </c>
      <c r="F8198" s="14">
        <v>-561</v>
      </c>
      <c r="G8198" t="s">
        <v>27</v>
      </c>
      <c r="H8198" t="s">
        <v>28</v>
      </c>
      <c r="I8198">
        <v>2</v>
      </c>
      <c r="J8198">
        <v>4</v>
      </c>
      <c r="K8198" t="s">
        <v>11846</v>
      </c>
      <c r="L8198" t="s">
        <v>12239</v>
      </c>
      <c r="M8198" t="s">
        <v>22</v>
      </c>
      <c r="N8198" t="s">
        <v>518</v>
      </c>
      <c r="O8198" t="s">
        <v>29</v>
      </c>
      <c r="P8198" t="s">
        <v>532</v>
      </c>
      <c r="Q8198" s="13">
        <v>5884</v>
      </c>
      <c r="S8198" s="1">
        <v>0.1</v>
      </c>
      <c r="T8198" t="s">
        <v>23</v>
      </c>
      <c r="U8198" t="s">
        <v>97</v>
      </c>
      <c r="V8198" t="b">
        <v>1</v>
      </c>
      <c r="W8198">
        <v>2</v>
      </c>
      <c r="X8198" t="s">
        <v>25</v>
      </c>
      <c r="Y8198" t="s">
        <v>4890</v>
      </c>
    </row>
    <row r="8199" spans="1:25" x14ac:dyDescent="0.4">
      <c r="A8199" t="s">
        <v>8871</v>
      </c>
      <c r="B8199" s="2">
        <f ca="1">TODAY()+OpportunityTbl[[#This Row],[CreatedOn_DaysFromToday]]</f>
        <v>44504</v>
      </c>
      <c r="C8199" s="2">
        <f ca="1">TODAY()+OpportunityTbl[[#This Row],[EstCloseDate_DaysFromToday]]</f>
        <v>44538</v>
      </c>
      <c r="D8199">
        <f ca="1">IF(OpportunityTbl[[#This Row],[statecode]]=0,"",OpportunityTbl[[#This Row],[Estimated Close Date]])</f>
        <v>44538</v>
      </c>
      <c r="E8199" s="14">
        <v>-606</v>
      </c>
      <c r="F8199" s="14">
        <v>-572</v>
      </c>
      <c r="G8199" t="s">
        <v>7082</v>
      </c>
      <c r="H8199" t="s">
        <v>7082</v>
      </c>
      <c r="I8199">
        <v>1</v>
      </c>
      <c r="J8199">
        <v>3</v>
      </c>
      <c r="K8199" t="s">
        <v>11856</v>
      </c>
      <c r="L8199" t="s">
        <v>12239</v>
      </c>
      <c r="M8199" t="s">
        <v>22</v>
      </c>
      <c r="N8199" t="s">
        <v>2121</v>
      </c>
      <c r="O8199" t="s">
        <v>29</v>
      </c>
      <c r="P8199" t="s">
        <v>2167</v>
      </c>
      <c r="Q8199" s="13">
        <v>6139</v>
      </c>
      <c r="R8199" s="13">
        <v>5954.83</v>
      </c>
      <c r="S8199" s="1">
        <v>0.3</v>
      </c>
      <c r="T8199" t="s">
        <v>168</v>
      </c>
      <c r="U8199" t="s">
        <v>100</v>
      </c>
      <c r="V8199" t="b">
        <v>1</v>
      </c>
      <c r="W8199">
        <v>3</v>
      </c>
      <c r="X8199" t="s">
        <v>240</v>
      </c>
      <c r="Y8199" t="s">
        <v>26</v>
      </c>
    </row>
    <row r="8200" spans="1:25" x14ac:dyDescent="0.4">
      <c r="A8200" t="s">
        <v>9038</v>
      </c>
      <c r="B8200" s="2">
        <f ca="1">TODAY()+OpportunityTbl[[#This Row],[CreatedOn_DaysFromToday]]</f>
        <v>44504</v>
      </c>
      <c r="C8200" s="2">
        <f ca="1">TODAY()+OpportunityTbl[[#This Row],[EstCloseDate_DaysFromToday]]</f>
        <v>44564</v>
      </c>
      <c r="D8200">
        <f ca="1">IF(OpportunityTbl[[#This Row],[statecode]]=0,"",OpportunityTbl[[#This Row],[Estimated Close Date]])</f>
        <v>44564</v>
      </c>
      <c r="E8200" s="14">
        <v>-606</v>
      </c>
      <c r="F8200" s="14">
        <v>-546</v>
      </c>
      <c r="G8200" t="s">
        <v>7082</v>
      </c>
      <c r="H8200" t="s">
        <v>7082</v>
      </c>
      <c r="I8200">
        <v>1</v>
      </c>
      <c r="J8200">
        <v>3</v>
      </c>
      <c r="K8200" t="s">
        <v>11786</v>
      </c>
      <c r="L8200" t="s">
        <v>12238</v>
      </c>
      <c r="M8200" t="s">
        <v>22</v>
      </c>
      <c r="N8200" t="s">
        <v>480</v>
      </c>
      <c r="O8200" t="s">
        <v>29</v>
      </c>
      <c r="P8200" t="s">
        <v>687</v>
      </c>
      <c r="Q8200" s="13">
        <v>2836</v>
      </c>
      <c r="R8200" s="13">
        <v>2779.28</v>
      </c>
      <c r="S8200" s="1">
        <v>0.5</v>
      </c>
      <c r="T8200" t="s">
        <v>168</v>
      </c>
      <c r="U8200" t="s">
        <v>24</v>
      </c>
      <c r="V8200" t="b">
        <v>1</v>
      </c>
      <c r="W8200">
        <v>2</v>
      </c>
      <c r="X8200" t="s">
        <v>240</v>
      </c>
      <c r="Y8200" t="s">
        <v>26</v>
      </c>
    </row>
    <row r="8201" spans="1:25" x14ac:dyDescent="0.4">
      <c r="A8201" t="s">
        <v>9441</v>
      </c>
      <c r="B8201" s="2">
        <f ca="1">TODAY()+OpportunityTbl[[#This Row],[CreatedOn_DaysFromToday]]</f>
        <v>44504</v>
      </c>
      <c r="C8201" s="2">
        <f ca="1">TODAY()+OpportunityTbl[[#This Row],[EstCloseDate_DaysFromToday]]</f>
        <v>44557</v>
      </c>
      <c r="D8201">
        <f ca="1">IF(OpportunityTbl[[#This Row],[statecode]]=0,"",OpportunityTbl[[#This Row],[Estimated Close Date]])</f>
        <v>44557</v>
      </c>
      <c r="E8201" s="14">
        <v>-606</v>
      </c>
      <c r="F8201" s="14">
        <v>-553</v>
      </c>
      <c r="G8201" t="s">
        <v>7082</v>
      </c>
      <c r="H8201" t="s">
        <v>7082</v>
      </c>
      <c r="I8201">
        <v>1</v>
      </c>
      <c r="J8201">
        <v>3</v>
      </c>
      <c r="K8201" t="s">
        <v>11848</v>
      </c>
      <c r="L8201" t="s">
        <v>12235</v>
      </c>
      <c r="M8201" t="s">
        <v>22</v>
      </c>
      <c r="N8201" t="s">
        <v>31</v>
      </c>
      <c r="O8201" t="s">
        <v>29</v>
      </c>
      <c r="P8201" t="s">
        <v>4742</v>
      </c>
      <c r="Q8201" s="13">
        <v>17634</v>
      </c>
      <c r="R8201" s="13">
        <v>17193.150000000001</v>
      </c>
      <c r="S8201" s="1">
        <v>0.5</v>
      </c>
      <c r="T8201" t="s">
        <v>168</v>
      </c>
      <c r="U8201" t="s">
        <v>97</v>
      </c>
      <c r="V8201" t="b">
        <v>1</v>
      </c>
      <c r="W8201">
        <v>2.5</v>
      </c>
      <c r="X8201" t="s">
        <v>240</v>
      </c>
      <c r="Y8201" t="s">
        <v>26</v>
      </c>
    </row>
    <row r="8202" spans="1:25" x14ac:dyDescent="0.4">
      <c r="A8202" t="s">
        <v>1153</v>
      </c>
      <c r="B8202" s="2">
        <f ca="1">TODAY()+OpportunityTbl[[#This Row],[CreatedOn_DaysFromToday]]</f>
        <v>44503</v>
      </c>
      <c r="C8202" s="2">
        <f ca="1">TODAY()+OpportunityTbl[[#This Row],[EstCloseDate_DaysFromToday]]</f>
        <v>44569</v>
      </c>
      <c r="D8202">
        <f ca="1">IF(OpportunityTbl[[#This Row],[statecode]]=0,"",OpportunityTbl[[#This Row],[Estimated Close Date]])</f>
        <v>44569</v>
      </c>
      <c r="E8202" s="14">
        <v>-607</v>
      </c>
      <c r="F8202" s="14">
        <v>-541</v>
      </c>
      <c r="G8202" t="s">
        <v>27</v>
      </c>
      <c r="H8202" t="s">
        <v>28</v>
      </c>
      <c r="I8202">
        <v>2</v>
      </c>
      <c r="J8202">
        <v>4</v>
      </c>
      <c r="K8202" t="s">
        <v>11817</v>
      </c>
      <c r="L8202" t="s">
        <v>12234</v>
      </c>
      <c r="M8202" t="s">
        <v>22</v>
      </c>
      <c r="N8202" t="s">
        <v>480</v>
      </c>
      <c r="O8202" t="s">
        <v>29</v>
      </c>
      <c r="P8202" t="s">
        <v>527</v>
      </c>
      <c r="Q8202" s="13">
        <v>2109</v>
      </c>
      <c r="S8202" s="1">
        <v>0.1</v>
      </c>
      <c r="T8202" t="s">
        <v>23</v>
      </c>
      <c r="U8202" t="s">
        <v>97</v>
      </c>
      <c r="V8202" t="b">
        <v>0</v>
      </c>
      <c r="W8202">
        <v>2.5</v>
      </c>
      <c r="X8202" t="s">
        <v>25</v>
      </c>
      <c r="Y8202" t="s">
        <v>26</v>
      </c>
    </row>
    <row r="8203" spans="1:25" x14ac:dyDescent="0.4">
      <c r="A8203" t="s">
        <v>2919</v>
      </c>
      <c r="B8203" s="2">
        <f ca="1">TODAY()+OpportunityTbl[[#This Row],[CreatedOn_DaysFromToday]]</f>
        <v>44503</v>
      </c>
      <c r="C8203" s="2">
        <f ca="1">TODAY()+OpportunityTbl[[#This Row],[EstCloseDate_DaysFromToday]]</f>
        <v>44558</v>
      </c>
      <c r="D8203">
        <f ca="1">IF(OpportunityTbl[[#This Row],[statecode]]=0,"",OpportunityTbl[[#This Row],[Estimated Close Date]])</f>
        <v>44558</v>
      </c>
      <c r="E8203" s="14">
        <v>-607</v>
      </c>
      <c r="F8203" s="14">
        <v>-552</v>
      </c>
      <c r="G8203" t="s">
        <v>27</v>
      </c>
      <c r="H8203" t="s">
        <v>28</v>
      </c>
      <c r="I8203">
        <v>2</v>
      </c>
      <c r="J8203">
        <v>4</v>
      </c>
      <c r="K8203" t="s">
        <v>11783</v>
      </c>
      <c r="L8203" t="s">
        <v>12237</v>
      </c>
      <c r="M8203" t="s">
        <v>22</v>
      </c>
      <c r="N8203" t="s">
        <v>480</v>
      </c>
      <c r="O8203" t="s">
        <v>29</v>
      </c>
      <c r="P8203" t="s">
        <v>527</v>
      </c>
      <c r="Q8203" s="13">
        <v>2620</v>
      </c>
      <c r="S8203" s="1">
        <v>0.1</v>
      </c>
      <c r="T8203" t="s">
        <v>23</v>
      </c>
      <c r="U8203" t="s">
        <v>100</v>
      </c>
      <c r="V8203" t="b">
        <v>0</v>
      </c>
      <c r="W8203">
        <v>3.5</v>
      </c>
      <c r="X8203" t="s">
        <v>25</v>
      </c>
      <c r="Y8203" t="s">
        <v>26</v>
      </c>
    </row>
    <row r="8204" spans="1:25" x14ac:dyDescent="0.4">
      <c r="A8204" t="s">
        <v>3101</v>
      </c>
      <c r="B8204" s="2">
        <f ca="1">TODAY()+OpportunityTbl[[#This Row],[CreatedOn_DaysFromToday]]</f>
        <v>44503</v>
      </c>
      <c r="C8204" s="2">
        <f ca="1">TODAY()+OpportunityTbl[[#This Row],[EstCloseDate_DaysFromToday]]</f>
        <v>44570</v>
      </c>
      <c r="D8204">
        <f ca="1">IF(OpportunityTbl[[#This Row],[statecode]]=0,"",OpportunityTbl[[#This Row],[Estimated Close Date]])</f>
        <v>44570</v>
      </c>
      <c r="E8204" s="14">
        <v>-607</v>
      </c>
      <c r="F8204" s="14">
        <v>-540</v>
      </c>
      <c r="G8204" t="s">
        <v>27</v>
      </c>
      <c r="H8204" t="s">
        <v>28</v>
      </c>
      <c r="I8204">
        <v>2</v>
      </c>
      <c r="J8204">
        <v>4</v>
      </c>
      <c r="K8204" t="s">
        <v>11783</v>
      </c>
      <c r="L8204" t="s">
        <v>12234</v>
      </c>
      <c r="M8204" t="s">
        <v>22</v>
      </c>
      <c r="N8204" t="s">
        <v>1617</v>
      </c>
      <c r="O8204" t="s">
        <v>29</v>
      </c>
      <c r="P8204" t="s">
        <v>1620</v>
      </c>
      <c r="Q8204" s="13">
        <v>1980</v>
      </c>
      <c r="S8204" s="1">
        <v>0.1</v>
      </c>
      <c r="T8204" t="s">
        <v>23</v>
      </c>
      <c r="U8204" t="s">
        <v>24</v>
      </c>
      <c r="V8204" t="b">
        <v>1</v>
      </c>
      <c r="W8204">
        <v>3.5</v>
      </c>
      <c r="X8204" t="s">
        <v>25</v>
      </c>
      <c r="Y8204" t="s">
        <v>26</v>
      </c>
    </row>
    <row r="8205" spans="1:25" x14ac:dyDescent="0.4">
      <c r="A8205" t="s">
        <v>3552</v>
      </c>
      <c r="B8205" s="2">
        <f ca="1">TODAY()+OpportunityTbl[[#This Row],[CreatedOn_DaysFromToday]]</f>
        <v>44503</v>
      </c>
      <c r="C8205" s="2">
        <f ca="1">TODAY()+OpportunityTbl[[#This Row],[EstCloseDate_DaysFromToday]]</f>
        <v>44561</v>
      </c>
      <c r="D8205">
        <f ca="1">IF(OpportunityTbl[[#This Row],[statecode]]=0,"",OpportunityTbl[[#This Row],[Estimated Close Date]])</f>
        <v>44561</v>
      </c>
      <c r="E8205" s="14">
        <v>-607</v>
      </c>
      <c r="F8205" s="14">
        <v>-549</v>
      </c>
      <c r="G8205" t="s">
        <v>27</v>
      </c>
      <c r="H8205" t="s">
        <v>28</v>
      </c>
      <c r="I8205">
        <v>2</v>
      </c>
      <c r="J8205">
        <v>4</v>
      </c>
      <c r="K8205" t="s">
        <v>11816</v>
      </c>
      <c r="L8205" t="s">
        <v>12234</v>
      </c>
      <c r="M8205" t="s">
        <v>22</v>
      </c>
      <c r="N8205" t="s">
        <v>1710</v>
      </c>
      <c r="O8205" t="s">
        <v>29</v>
      </c>
      <c r="P8205" t="s">
        <v>1711</v>
      </c>
      <c r="Q8205" s="13">
        <v>1995</v>
      </c>
      <c r="S8205" s="1">
        <v>0.1</v>
      </c>
      <c r="T8205" t="s">
        <v>23</v>
      </c>
      <c r="U8205" t="s">
        <v>24</v>
      </c>
      <c r="V8205" t="b">
        <v>0</v>
      </c>
      <c r="W8205">
        <v>4</v>
      </c>
      <c r="X8205" t="s">
        <v>25</v>
      </c>
      <c r="Y8205" t="s">
        <v>26</v>
      </c>
    </row>
    <row r="8206" spans="1:25" x14ac:dyDescent="0.4">
      <c r="A8206" t="s">
        <v>3642</v>
      </c>
      <c r="B8206" s="2">
        <f ca="1">TODAY()+OpportunityTbl[[#This Row],[CreatedOn_DaysFromToday]]</f>
        <v>44503</v>
      </c>
      <c r="C8206" s="2">
        <f ca="1">TODAY()+OpportunityTbl[[#This Row],[EstCloseDate_DaysFromToday]]</f>
        <v>44556</v>
      </c>
      <c r="D8206">
        <f ca="1">IF(OpportunityTbl[[#This Row],[statecode]]=0,"",OpportunityTbl[[#This Row],[Estimated Close Date]])</f>
        <v>44556</v>
      </c>
      <c r="E8206" s="14">
        <v>-607</v>
      </c>
      <c r="F8206" s="14">
        <v>-554</v>
      </c>
      <c r="G8206" t="s">
        <v>27</v>
      </c>
      <c r="H8206" t="s">
        <v>28</v>
      </c>
      <c r="I8206">
        <v>2</v>
      </c>
      <c r="J8206">
        <v>4</v>
      </c>
      <c r="K8206" t="s">
        <v>11848</v>
      </c>
      <c r="L8206" t="s">
        <v>12238</v>
      </c>
      <c r="M8206" t="s">
        <v>22</v>
      </c>
      <c r="N8206" t="s">
        <v>31</v>
      </c>
      <c r="O8206" t="s">
        <v>29</v>
      </c>
      <c r="P8206" t="s">
        <v>32</v>
      </c>
      <c r="Q8206" s="13">
        <v>2580</v>
      </c>
      <c r="S8206" s="1">
        <v>0.1</v>
      </c>
      <c r="T8206" t="s">
        <v>23</v>
      </c>
      <c r="U8206" t="s">
        <v>24</v>
      </c>
      <c r="V8206" t="b">
        <v>0</v>
      </c>
      <c r="W8206">
        <v>2</v>
      </c>
      <c r="X8206" t="s">
        <v>25</v>
      </c>
      <c r="Y8206" t="s">
        <v>26</v>
      </c>
    </row>
    <row r="8207" spans="1:25" x14ac:dyDescent="0.4">
      <c r="A8207" t="s">
        <v>3742</v>
      </c>
      <c r="B8207" s="2">
        <f ca="1">TODAY()+OpportunityTbl[[#This Row],[CreatedOn_DaysFromToday]]</f>
        <v>44503</v>
      </c>
      <c r="C8207" s="2">
        <f ca="1">TODAY()+OpportunityTbl[[#This Row],[EstCloseDate_DaysFromToday]]</f>
        <v>44515</v>
      </c>
      <c r="D8207">
        <f ca="1">IF(OpportunityTbl[[#This Row],[statecode]]=0,"",OpportunityTbl[[#This Row],[Estimated Close Date]])</f>
        <v>44515</v>
      </c>
      <c r="E8207" s="14">
        <v>-607</v>
      </c>
      <c r="F8207" s="14">
        <v>-595</v>
      </c>
      <c r="G8207" t="s">
        <v>27</v>
      </c>
      <c r="H8207" t="s">
        <v>28</v>
      </c>
      <c r="I8207">
        <v>2</v>
      </c>
      <c r="J8207">
        <v>4</v>
      </c>
      <c r="K8207" t="s">
        <v>11878</v>
      </c>
      <c r="L8207" t="s">
        <v>12239</v>
      </c>
      <c r="M8207" t="s">
        <v>22</v>
      </c>
      <c r="N8207" t="s">
        <v>31</v>
      </c>
      <c r="O8207" t="s">
        <v>29</v>
      </c>
      <c r="P8207" t="s">
        <v>319</v>
      </c>
      <c r="Q8207" s="13">
        <v>6065</v>
      </c>
      <c r="S8207" s="1">
        <v>0.1</v>
      </c>
      <c r="T8207" t="s">
        <v>23</v>
      </c>
      <c r="U8207" t="s">
        <v>100</v>
      </c>
      <c r="V8207" t="b">
        <v>1</v>
      </c>
      <c r="W8207">
        <v>2</v>
      </c>
      <c r="X8207" t="s">
        <v>25</v>
      </c>
      <c r="Y8207" t="s">
        <v>26</v>
      </c>
    </row>
    <row r="8208" spans="1:25" x14ac:dyDescent="0.4">
      <c r="A8208" t="s">
        <v>3889</v>
      </c>
      <c r="B8208" s="2">
        <f ca="1">TODAY()+OpportunityTbl[[#This Row],[CreatedOn_DaysFromToday]]</f>
        <v>44503</v>
      </c>
      <c r="C8208" s="2">
        <f ca="1">TODAY()+OpportunityTbl[[#This Row],[EstCloseDate_DaysFromToday]]</f>
        <v>44546</v>
      </c>
      <c r="D8208">
        <f ca="1">IF(OpportunityTbl[[#This Row],[statecode]]=0,"",OpportunityTbl[[#This Row],[Estimated Close Date]])</f>
        <v>44546</v>
      </c>
      <c r="E8208" s="14">
        <v>-607</v>
      </c>
      <c r="F8208" s="14">
        <v>-564</v>
      </c>
      <c r="G8208" t="s">
        <v>27</v>
      </c>
      <c r="H8208" t="s">
        <v>28</v>
      </c>
      <c r="I8208">
        <v>2</v>
      </c>
      <c r="J8208">
        <v>4</v>
      </c>
      <c r="K8208" t="s">
        <v>11879</v>
      </c>
      <c r="L8208" t="s">
        <v>12238</v>
      </c>
      <c r="M8208" t="s">
        <v>22</v>
      </c>
      <c r="N8208" t="s">
        <v>518</v>
      </c>
      <c r="O8208" t="s">
        <v>29</v>
      </c>
      <c r="P8208" t="s">
        <v>532</v>
      </c>
      <c r="Q8208" s="13">
        <v>3670</v>
      </c>
      <c r="S8208" s="1">
        <v>0.1</v>
      </c>
      <c r="T8208" t="s">
        <v>23</v>
      </c>
      <c r="U8208" t="s">
        <v>24</v>
      </c>
      <c r="V8208" t="b">
        <v>1</v>
      </c>
      <c r="W8208">
        <v>2</v>
      </c>
      <c r="X8208" t="s">
        <v>25</v>
      </c>
      <c r="Y8208" t="s">
        <v>26</v>
      </c>
    </row>
    <row r="8209" spans="1:25" x14ac:dyDescent="0.4">
      <c r="A8209" t="s">
        <v>4114</v>
      </c>
      <c r="B8209" s="2">
        <f ca="1">TODAY()+OpportunityTbl[[#This Row],[CreatedOn_DaysFromToday]]</f>
        <v>44503</v>
      </c>
      <c r="C8209" s="2">
        <f ca="1">TODAY()+OpportunityTbl[[#This Row],[EstCloseDate_DaysFromToday]]</f>
        <v>44540</v>
      </c>
      <c r="D8209">
        <f ca="1">IF(OpportunityTbl[[#This Row],[statecode]]=0,"",OpportunityTbl[[#This Row],[Estimated Close Date]])</f>
        <v>44540</v>
      </c>
      <c r="E8209" s="14">
        <v>-607</v>
      </c>
      <c r="F8209" s="14">
        <v>-570</v>
      </c>
      <c r="G8209" t="s">
        <v>27</v>
      </c>
      <c r="H8209" t="s">
        <v>28</v>
      </c>
      <c r="I8209">
        <v>2</v>
      </c>
      <c r="J8209">
        <v>4</v>
      </c>
      <c r="K8209" t="s">
        <v>11880</v>
      </c>
      <c r="L8209" t="s">
        <v>12238</v>
      </c>
      <c r="M8209" t="s">
        <v>22</v>
      </c>
      <c r="N8209" t="s">
        <v>469</v>
      </c>
      <c r="O8209" t="s">
        <v>29</v>
      </c>
      <c r="P8209" t="s">
        <v>705</v>
      </c>
      <c r="Q8209" s="13">
        <v>2998</v>
      </c>
      <c r="S8209" s="1">
        <v>0.1</v>
      </c>
      <c r="T8209" t="s">
        <v>23</v>
      </c>
      <c r="U8209" t="s">
        <v>100</v>
      </c>
      <c r="V8209" t="b">
        <v>0</v>
      </c>
      <c r="W8209">
        <v>2</v>
      </c>
      <c r="X8209" t="s">
        <v>25</v>
      </c>
      <c r="Y8209" t="s">
        <v>26</v>
      </c>
    </row>
    <row r="8210" spans="1:25" x14ac:dyDescent="0.4">
      <c r="A8210" t="s">
        <v>5737</v>
      </c>
      <c r="B8210" s="2">
        <f ca="1">TODAY()+OpportunityTbl[[#This Row],[CreatedOn_DaysFromToday]]</f>
        <v>44503</v>
      </c>
      <c r="C8210" s="2">
        <f ca="1">TODAY()+OpportunityTbl[[#This Row],[EstCloseDate_DaysFromToday]]</f>
        <v>44548</v>
      </c>
      <c r="D8210">
        <f ca="1">IF(OpportunityTbl[[#This Row],[statecode]]=0,"",OpportunityTbl[[#This Row],[Estimated Close Date]])</f>
        <v>44548</v>
      </c>
      <c r="E8210" s="14">
        <v>-607</v>
      </c>
      <c r="F8210" s="14">
        <v>-562</v>
      </c>
      <c r="G8210" t="s">
        <v>27</v>
      </c>
      <c r="H8210" t="s">
        <v>28</v>
      </c>
      <c r="I8210">
        <v>2</v>
      </c>
      <c r="J8210">
        <v>4</v>
      </c>
      <c r="K8210" t="s">
        <v>11807</v>
      </c>
      <c r="L8210" t="s">
        <v>12234</v>
      </c>
      <c r="M8210" t="s">
        <v>22</v>
      </c>
      <c r="N8210" t="s">
        <v>1710</v>
      </c>
      <c r="O8210" t="s">
        <v>29</v>
      </c>
      <c r="P8210" t="s">
        <v>1805</v>
      </c>
      <c r="Q8210" s="13">
        <v>1873</v>
      </c>
      <c r="S8210" s="1">
        <v>0.1</v>
      </c>
      <c r="T8210" t="s">
        <v>23</v>
      </c>
      <c r="U8210" t="s">
        <v>100</v>
      </c>
      <c r="V8210" t="b">
        <v>0</v>
      </c>
      <c r="W8210">
        <v>4</v>
      </c>
      <c r="X8210" t="s">
        <v>25</v>
      </c>
      <c r="Y8210" t="s">
        <v>4899</v>
      </c>
    </row>
    <row r="8211" spans="1:25" x14ac:dyDescent="0.4">
      <c r="A8211" t="s">
        <v>6002</v>
      </c>
      <c r="B8211" s="2">
        <f ca="1">TODAY()+OpportunityTbl[[#This Row],[CreatedOn_DaysFromToday]]</f>
        <v>44503</v>
      </c>
      <c r="C8211" s="2">
        <f ca="1">TODAY()+OpportunityTbl[[#This Row],[EstCloseDate_DaysFromToday]]</f>
        <v>44562</v>
      </c>
      <c r="D8211">
        <f ca="1">IF(OpportunityTbl[[#This Row],[statecode]]=0,"",OpportunityTbl[[#This Row],[Estimated Close Date]])</f>
        <v>44562</v>
      </c>
      <c r="E8211" s="14">
        <v>-607</v>
      </c>
      <c r="F8211" s="14">
        <v>-548</v>
      </c>
      <c r="G8211" t="s">
        <v>27</v>
      </c>
      <c r="H8211" t="s">
        <v>28</v>
      </c>
      <c r="I8211">
        <v>2</v>
      </c>
      <c r="J8211">
        <v>4</v>
      </c>
      <c r="K8211" t="s">
        <v>11818</v>
      </c>
      <c r="L8211" t="s">
        <v>12235</v>
      </c>
      <c r="M8211" t="s">
        <v>22</v>
      </c>
      <c r="N8211" t="s">
        <v>1710</v>
      </c>
      <c r="O8211" t="s">
        <v>29</v>
      </c>
      <c r="P8211" t="s">
        <v>1711</v>
      </c>
      <c r="Q8211" s="13">
        <v>16309</v>
      </c>
      <c r="S8211" s="1">
        <v>0.1</v>
      </c>
      <c r="T8211" t="s">
        <v>23</v>
      </c>
      <c r="U8211" t="s">
        <v>24</v>
      </c>
      <c r="V8211" t="b">
        <v>0</v>
      </c>
      <c r="W8211">
        <v>4</v>
      </c>
      <c r="X8211" t="s">
        <v>25</v>
      </c>
      <c r="Y8211" t="s">
        <v>4899</v>
      </c>
    </row>
    <row r="8212" spans="1:25" x14ac:dyDescent="0.4">
      <c r="A8212" t="s">
        <v>6318</v>
      </c>
      <c r="B8212" s="2">
        <f ca="1">TODAY()+OpportunityTbl[[#This Row],[CreatedOn_DaysFromToday]]</f>
        <v>44503</v>
      </c>
      <c r="C8212" s="2">
        <f ca="1">TODAY()+OpportunityTbl[[#This Row],[EstCloseDate_DaysFromToday]]</f>
        <v>44533</v>
      </c>
      <c r="D8212">
        <f ca="1">IF(OpportunityTbl[[#This Row],[statecode]]=0,"",OpportunityTbl[[#This Row],[Estimated Close Date]])</f>
        <v>44533</v>
      </c>
      <c r="E8212" s="14">
        <v>-607</v>
      </c>
      <c r="F8212" s="14">
        <v>-577</v>
      </c>
      <c r="G8212" t="s">
        <v>27</v>
      </c>
      <c r="H8212" t="s">
        <v>28</v>
      </c>
      <c r="I8212">
        <v>2</v>
      </c>
      <c r="J8212">
        <v>4</v>
      </c>
      <c r="K8212" t="s">
        <v>11881</v>
      </c>
      <c r="L8212" t="s">
        <v>12239</v>
      </c>
      <c r="M8212" t="s">
        <v>22</v>
      </c>
      <c r="N8212" t="s">
        <v>518</v>
      </c>
      <c r="O8212" t="s">
        <v>29</v>
      </c>
      <c r="P8212" t="s">
        <v>529</v>
      </c>
      <c r="Q8212" s="13">
        <v>5653</v>
      </c>
      <c r="S8212" s="1">
        <v>0.1</v>
      </c>
      <c r="T8212" t="s">
        <v>23</v>
      </c>
      <c r="U8212" t="s">
        <v>100</v>
      </c>
      <c r="V8212" t="b">
        <v>1</v>
      </c>
      <c r="W8212">
        <v>2</v>
      </c>
      <c r="X8212" t="s">
        <v>25</v>
      </c>
      <c r="Y8212" t="s">
        <v>4926</v>
      </c>
    </row>
    <row r="8213" spans="1:25" x14ac:dyDescent="0.4">
      <c r="A8213" t="s">
        <v>465</v>
      </c>
      <c r="B8213" s="2">
        <f ca="1">TODAY()+OpportunityTbl[[#This Row],[CreatedOn_DaysFromToday]]</f>
        <v>44502</v>
      </c>
      <c r="C8213" s="2">
        <f ca="1">TODAY()+OpportunityTbl[[#This Row],[EstCloseDate_DaysFromToday]]</f>
        <v>44555</v>
      </c>
      <c r="D8213">
        <f ca="1">IF(OpportunityTbl[[#This Row],[statecode]]=0,"",OpportunityTbl[[#This Row],[Estimated Close Date]])</f>
        <v>44555</v>
      </c>
      <c r="E8213" s="14">
        <v>-608</v>
      </c>
      <c r="F8213" s="14">
        <v>-555</v>
      </c>
      <c r="G8213" t="s">
        <v>27</v>
      </c>
      <c r="H8213" t="s">
        <v>28</v>
      </c>
      <c r="I8213">
        <v>2</v>
      </c>
      <c r="J8213">
        <v>4</v>
      </c>
      <c r="K8213" t="s">
        <v>11816</v>
      </c>
      <c r="L8213" t="s">
        <v>12236</v>
      </c>
      <c r="M8213" t="s">
        <v>22</v>
      </c>
      <c r="N8213" t="s">
        <v>31</v>
      </c>
      <c r="O8213" t="s">
        <v>29</v>
      </c>
      <c r="P8213" t="s">
        <v>417</v>
      </c>
      <c r="Q8213" s="13">
        <v>1577</v>
      </c>
      <c r="S8213" s="1">
        <v>0.1</v>
      </c>
      <c r="T8213" t="s">
        <v>23</v>
      </c>
      <c r="U8213" t="s">
        <v>97</v>
      </c>
      <c r="V8213" t="b">
        <v>0</v>
      </c>
      <c r="W8213">
        <v>2.5</v>
      </c>
      <c r="X8213" t="s">
        <v>25</v>
      </c>
      <c r="Y8213" t="s">
        <v>26</v>
      </c>
    </row>
    <row r="8214" spans="1:25" x14ac:dyDescent="0.4">
      <c r="A8214" t="s">
        <v>1026</v>
      </c>
      <c r="B8214" s="2">
        <f ca="1">TODAY()+OpportunityTbl[[#This Row],[CreatedOn_DaysFromToday]]</f>
        <v>44502</v>
      </c>
      <c r="C8214" s="2">
        <f ca="1">TODAY()+OpportunityTbl[[#This Row],[EstCloseDate_DaysFromToday]]</f>
        <v>44553</v>
      </c>
      <c r="D8214">
        <f ca="1">IF(OpportunityTbl[[#This Row],[statecode]]=0,"",OpportunityTbl[[#This Row],[Estimated Close Date]])</f>
        <v>44553</v>
      </c>
      <c r="E8214" s="14">
        <v>-608</v>
      </c>
      <c r="F8214" s="14">
        <v>-557</v>
      </c>
      <c r="G8214" t="s">
        <v>27</v>
      </c>
      <c r="H8214" t="s">
        <v>28</v>
      </c>
      <c r="I8214">
        <v>2</v>
      </c>
      <c r="J8214">
        <v>4</v>
      </c>
      <c r="K8214" t="s">
        <v>11882</v>
      </c>
      <c r="L8214" t="s">
        <v>12234</v>
      </c>
      <c r="M8214" t="s">
        <v>22</v>
      </c>
      <c r="N8214" t="s">
        <v>469</v>
      </c>
      <c r="O8214" t="s">
        <v>29</v>
      </c>
      <c r="P8214" t="s">
        <v>702</v>
      </c>
      <c r="Q8214" s="13">
        <v>1829</v>
      </c>
      <c r="S8214" s="1">
        <v>0.1</v>
      </c>
      <c r="T8214" t="s">
        <v>23</v>
      </c>
      <c r="U8214" t="s">
        <v>24</v>
      </c>
      <c r="V8214" t="b">
        <v>0</v>
      </c>
      <c r="W8214">
        <v>2.5</v>
      </c>
      <c r="X8214" t="s">
        <v>25</v>
      </c>
      <c r="Y8214" t="s">
        <v>26</v>
      </c>
    </row>
    <row r="8215" spans="1:25" x14ac:dyDescent="0.4">
      <c r="A8215" t="s">
        <v>1496</v>
      </c>
      <c r="B8215" s="2">
        <f ca="1">TODAY()+OpportunityTbl[[#This Row],[CreatedOn_DaysFromToday]]</f>
        <v>44502</v>
      </c>
      <c r="C8215" s="2">
        <f ca="1">TODAY()+OpportunityTbl[[#This Row],[EstCloseDate_DaysFromToday]]</f>
        <v>44547</v>
      </c>
      <c r="D8215">
        <f ca="1">IF(OpportunityTbl[[#This Row],[statecode]]=0,"",OpportunityTbl[[#This Row],[Estimated Close Date]])</f>
        <v>44547</v>
      </c>
      <c r="E8215" s="14">
        <v>-608</v>
      </c>
      <c r="F8215" s="14">
        <v>-563</v>
      </c>
      <c r="G8215" t="s">
        <v>27</v>
      </c>
      <c r="H8215" t="s">
        <v>28</v>
      </c>
      <c r="I8215">
        <v>2</v>
      </c>
      <c r="J8215">
        <v>4</v>
      </c>
      <c r="K8215" t="s">
        <v>11805</v>
      </c>
      <c r="L8215" t="s">
        <v>12233</v>
      </c>
      <c r="M8215" t="s">
        <v>22</v>
      </c>
      <c r="N8215" t="s">
        <v>518</v>
      </c>
      <c r="O8215" t="s">
        <v>29</v>
      </c>
      <c r="P8215" t="s">
        <v>519</v>
      </c>
      <c r="Q8215" s="13">
        <v>13610</v>
      </c>
      <c r="S8215" s="1">
        <v>0.1</v>
      </c>
      <c r="T8215" t="s">
        <v>23</v>
      </c>
      <c r="U8215" t="s">
        <v>100</v>
      </c>
      <c r="V8215" t="b">
        <v>0</v>
      </c>
      <c r="W8215">
        <v>2.5</v>
      </c>
      <c r="X8215" t="s">
        <v>25</v>
      </c>
      <c r="Y8215" t="s">
        <v>26</v>
      </c>
    </row>
    <row r="8216" spans="1:25" x14ac:dyDescent="0.4">
      <c r="A8216" t="s">
        <v>3102</v>
      </c>
      <c r="B8216" s="2">
        <f ca="1">TODAY()+OpportunityTbl[[#This Row],[CreatedOn_DaysFromToday]]</f>
        <v>44502</v>
      </c>
      <c r="C8216" s="2">
        <f ca="1">TODAY()+OpportunityTbl[[#This Row],[EstCloseDate_DaysFromToday]]</f>
        <v>44569</v>
      </c>
      <c r="D8216">
        <f ca="1">IF(OpportunityTbl[[#This Row],[statecode]]=0,"",OpportunityTbl[[#This Row],[Estimated Close Date]])</f>
        <v>44569</v>
      </c>
      <c r="E8216" s="14">
        <v>-608</v>
      </c>
      <c r="F8216" s="14">
        <v>-541</v>
      </c>
      <c r="G8216" t="s">
        <v>27</v>
      </c>
      <c r="H8216" t="s">
        <v>28</v>
      </c>
      <c r="I8216">
        <v>2</v>
      </c>
      <c r="J8216">
        <v>4</v>
      </c>
      <c r="K8216" t="s">
        <v>11875</v>
      </c>
      <c r="L8216" t="s">
        <v>12234</v>
      </c>
      <c r="M8216" t="s">
        <v>22</v>
      </c>
      <c r="N8216" t="s">
        <v>1617</v>
      </c>
      <c r="O8216" t="s">
        <v>29</v>
      </c>
      <c r="P8216" t="s">
        <v>1620</v>
      </c>
      <c r="Q8216" s="13">
        <v>2241</v>
      </c>
      <c r="S8216" s="1">
        <v>0.1</v>
      </c>
      <c r="T8216" t="s">
        <v>23</v>
      </c>
      <c r="U8216" t="s">
        <v>97</v>
      </c>
      <c r="V8216" t="b">
        <v>1</v>
      </c>
      <c r="W8216">
        <v>3.5</v>
      </c>
      <c r="X8216" t="s">
        <v>25</v>
      </c>
      <c r="Y8216" t="s">
        <v>26</v>
      </c>
    </row>
    <row r="8217" spans="1:25" x14ac:dyDescent="0.4">
      <c r="A8217" t="s">
        <v>3973</v>
      </c>
      <c r="B8217" s="2">
        <f ca="1">TODAY()+OpportunityTbl[[#This Row],[CreatedOn_DaysFromToday]]</f>
        <v>44502</v>
      </c>
      <c r="C8217" s="2">
        <f ca="1">TODAY()+OpportunityTbl[[#This Row],[EstCloseDate_DaysFromToday]]</f>
        <v>44536</v>
      </c>
      <c r="D8217">
        <f ca="1">IF(OpportunityTbl[[#This Row],[statecode]]=0,"",OpportunityTbl[[#This Row],[Estimated Close Date]])</f>
        <v>44536</v>
      </c>
      <c r="E8217" s="14">
        <v>-608</v>
      </c>
      <c r="F8217" s="14">
        <v>-574</v>
      </c>
      <c r="G8217" t="s">
        <v>27</v>
      </c>
      <c r="H8217" t="s">
        <v>28</v>
      </c>
      <c r="I8217">
        <v>2</v>
      </c>
      <c r="J8217">
        <v>4</v>
      </c>
      <c r="K8217" t="s">
        <v>11883</v>
      </c>
      <c r="L8217" t="s">
        <v>12239</v>
      </c>
      <c r="M8217" t="s">
        <v>22</v>
      </c>
      <c r="N8217" t="s">
        <v>513</v>
      </c>
      <c r="O8217" t="s">
        <v>29</v>
      </c>
      <c r="P8217" t="s">
        <v>514</v>
      </c>
      <c r="Q8217" s="13">
        <v>6724</v>
      </c>
      <c r="S8217" s="1">
        <v>0.1</v>
      </c>
      <c r="T8217" t="s">
        <v>23</v>
      </c>
      <c r="U8217" t="s">
        <v>100</v>
      </c>
      <c r="V8217" t="b">
        <v>1</v>
      </c>
      <c r="W8217">
        <v>2</v>
      </c>
      <c r="X8217" t="s">
        <v>25</v>
      </c>
      <c r="Y8217" t="s">
        <v>26</v>
      </c>
    </row>
    <row r="8218" spans="1:25" x14ac:dyDescent="0.4">
      <c r="A8218" t="s">
        <v>5285</v>
      </c>
      <c r="B8218" s="2">
        <f ca="1">TODAY()+OpportunityTbl[[#This Row],[CreatedOn_DaysFromToday]]</f>
        <v>44502</v>
      </c>
      <c r="C8218" s="2">
        <f ca="1">TODAY()+OpportunityTbl[[#This Row],[EstCloseDate_DaysFromToday]]</f>
        <v>44564</v>
      </c>
      <c r="D8218">
        <f ca="1">IF(OpportunityTbl[[#This Row],[statecode]]=0,"",OpportunityTbl[[#This Row],[Estimated Close Date]])</f>
        <v>44564</v>
      </c>
      <c r="E8218" s="14">
        <v>-608</v>
      </c>
      <c r="F8218" s="14">
        <v>-546</v>
      </c>
      <c r="G8218" t="s">
        <v>27</v>
      </c>
      <c r="H8218" t="s">
        <v>28</v>
      </c>
      <c r="I8218">
        <v>2</v>
      </c>
      <c r="J8218">
        <v>4</v>
      </c>
      <c r="K8218" t="s">
        <v>11848</v>
      </c>
      <c r="L8218" t="s">
        <v>12235</v>
      </c>
      <c r="M8218" t="s">
        <v>22</v>
      </c>
      <c r="N8218" t="s">
        <v>1816</v>
      </c>
      <c r="O8218" t="s">
        <v>29</v>
      </c>
      <c r="P8218" t="s">
        <v>1817</v>
      </c>
      <c r="Q8218" s="13">
        <v>16691</v>
      </c>
      <c r="S8218" s="1">
        <v>0.3</v>
      </c>
      <c r="T8218" t="s">
        <v>168</v>
      </c>
      <c r="U8218" t="s">
        <v>100</v>
      </c>
      <c r="V8218" t="b">
        <v>1</v>
      </c>
      <c r="W8218">
        <v>4</v>
      </c>
      <c r="X8218" t="s">
        <v>157</v>
      </c>
      <c r="Y8218" t="s">
        <v>4926</v>
      </c>
    </row>
    <row r="8219" spans="1:25" x14ac:dyDescent="0.4">
      <c r="A8219" t="s">
        <v>5798</v>
      </c>
      <c r="B8219" s="2">
        <f ca="1">TODAY()+OpportunityTbl[[#This Row],[CreatedOn_DaysFromToday]]</f>
        <v>44502</v>
      </c>
      <c r="C8219" s="2">
        <f ca="1">TODAY()+OpportunityTbl[[#This Row],[EstCloseDate_DaysFromToday]]</f>
        <v>44547</v>
      </c>
      <c r="D8219">
        <f ca="1">IF(OpportunityTbl[[#This Row],[statecode]]=0,"",OpportunityTbl[[#This Row],[Estimated Close Date]])</f>
        <v>44547</v>
      </c>
      <c r="E8219" s="14">
        <v>-608</v>
      </c>
      <c r="F8219" s="14">
        <v>-563</v>
      </c>
      <c r="G8219" t="s">
        <v>27</v>
      </c>
      <c r="H8219" t="s">
        <v>28</v>
      </c>
      <c r="I8219">
        <v>2</v>
      </c>
      <c r="J8219">
        <v>4</v>
      </c>
      <c r="K8219" t="s">
        <v>11783</v>
      </c>
      <c r="L8219" t="s">
        <v>12239</v>
      </c>
      <c r="M8219" t="s">
        <v>22</v>
      </c>
      <c r="N8219" t="s">
        <v>1710</v>
      </c>
      <c r="O8219" t="s">
        <v>29</v>
      </c>
      <c r="P8219" t="s">
        <v>1713</v>
      </c>
      <c r="Q8219" s="13">
        <v>7154</v>
      </c>
      <c r="S8219" s="1">
        <v>0.1</v>
      </c>
      <c r="T8219" t="s">
        <v>23</v>
      </c>
      <c r="U8219" t="s">
        <v>100</v>
      </c>
      <c r="V8219" t="b">
        <v>0</v>
      </c>
      <c r="W8219">
        <v>3.5</v>
      </c>
      <c r="X8219" t="s">
        <v>25</v>
      </c>
      <c r="Y8219" t="s">
        <v>4890</v>
      </c>
    </row>
    <row r="8220" spans="1:25" x14ac:dyDescent="0.4">
      <c r="A8220" t="s">
        <v>6895</v>
      </c>
      <c r="B8220" s="2">
        <f ca="1">TODAY()+OpportunityTbl[[#This Row],[CreatedOn_DaysFromToday]]</f>
        <v>44502</v>
      </c>
      <c r="C8220" s="2">
        <f ca="1">TODAY()+OpportunityTbl[[#This Row],[EstCloseDate_DaysFromToday]]</f>
        <v>44547</v>
      </c>
      <c r="D8220">
        <f ca="1">IF(OpportunityTbl[[#This Row],[statecode]]=0,"",OpportunityTbl[[#This Row],[Estimated Close Date]])</f>
        <v>44547</v>
      </c>
      <c r="E8220" s="14">
        <v>-608</v>
      </c>
      <c r="F8220" s="14">
        <v>-563</v>
      </c>
      <c r="G8220" t="s">
        <v>27</v>
      </c>
      <c r="H8220" t="s">
        <v>28</v>
      </c>
      <c r="I8220">
        <v>2</v>
      </c>
      <c r="J8220">
        <v>4</v>
      </c>
      <c r="K8220" t="s">
        <v>11808</v>
      </c>
      <c r="L8220" t="s">
        <v>12233</v>
      </c>
      <c r="M8220" t="s">
        <v>22</v>
      </c>
      <c r="N8220" t="s">
        <v>518</v>
      </c>
      <c r="O8220" t="s">
        <v>29</v>
      </c>
      <c r="P8220" t="s">
        <v>532</v>
      </c>
      <c r="Q8220" s="13">
        <v>27547</v>
      </c>
      <c r="S8220" s="1">
        <v>0.1</v>
      </c>
      <c r="T8220" t="s">
        <v>23</v>
      </c>
      <c r="U8220" t="s">
        <v>97</v>
      </c>
      <c r="V8220" t="b">
        <v>1</v>
      </c>
      <c r="W8220">
        <v>2.5</v>
      </c>
      <c r="X8220" t="s">
        <v>25</v>
      </c>
      <c r="Y8220" t="s">
        <v>4899</v>
      </c>
    </row>
    <row r="8221" spans="1:25" x14ac:dyDescent="0.4">
      <c r="A8221" t="s">
        <v>9039</v>
      </c>
      <c r="B8221" s="2">
        <f ca="1">TODAY()+OpportunityTbl[[#This Row],[CreatedOn_DaysFromToday]]</f>
        <v>44502</v>
      </c>
      <c r="C8221" s="2">
        <f ca="1">TODAY()+OpportunityTbl[[#This Row],[EstCloseDate_DaysFromToday]]</f>
        <v>44553</v>
      </c>
      <c r="D8221">
        <f ca="1">IF(OpportunityTbl[[#This Row],[statecode]]=0,"",OpportunityTbl[[#This Row],[Estimated Close Date]])</f>
        <v>44553</v>
      </c>
      <c r="E8221" s="14">
        <v>-608</v>
      </c>
      <c r="F8221" s="14">
        <v>-557</v>
      </c>
      <c r="G8221" t="s">
        <v>7082</v>
      </c>
      <c r="H8221" t="s">
        <v>7082</v>
      </c>
      <c r="I8221">
        <v>1</v>
      </c>
      <c r="J8221">
        <v>3</v>
      </c>
      <c r="K8221" t="s">
        <v>11846</v>
      </c>
      <c r="L8221" t="s">
        <v>12238</v>
      </c>
      <c r="M8221" t="s">
        <v>22</v>
      </c>
      <c r="N8221" t="s">
        <v>31</v>
      </c>
      <c r="O8221" t="s">
        <v>29</v>
      </c>
      <c r="P8221" t="s">
        <v>4742</v>
      </c>
      <c r="Q8221" s="13">
        <v>4174</v>
      </c>
      <c r="R8221" s="13">
        <v>4090.52</v>
      </c>
      <c r="S8221" s="1">
        <v>0.5</v>
      </c>
      <c r="T8221" t="s">
        <v>168</v>
      </c>
      <c r="U8221" t="s">
        <v>24</v>
      </c>
      <c r="V8221" t="b">
        <v>1</v>
      </c>
      <c r="W8221">
        <v>2</v>
      </c>
      <c r="X8221" t="s">
        <v>240</v>
      </c>
      <c r="Y8221" t="s">
        <v>26</v>
      </c>
    </row>
    <row r="8222" spans="1:25" x14ac:dyDescent="0.4">
      <c r="A8222" t="s">
        <v>9554</v>
      </c>
      <c r="B8222" s="2">
        <f ca="1">TODAY()+OpportunityTbl[[#This Row],[CreatedOn_DaysFromToday]]</f>
        <v>44502</v>
      </c>
      <c r="C8222" s="2">
        <f ca="1">TODAY()+OpportunityTbl[[#This Row],[EstCloseDate_DaysFromToday]]</f>
        <v>44543</v>
      </c>
      <c r="D8222">
        <f ca="1">IF(OpportunityTbl[[#This Row],[statecode]]=0,"",OpportunityTbl[[#This Row],[Estimated Close Date]])</f>
        <v>44543</v>
      </c>
      <c r="E8222" s="14">
        <v>-608</v>
      </c>
      <c r="F8222" s="14">
        <v>-567</v>
      </c>
      <c r="G8222" t="s">
        <v>7082</v>
      </c>
      <c r="H8222" t="s">
        <v>7082</v>
      </c>
      <c r="I8222">
        <v>1</v>
      </c>
      <c r="J8222">
        <v>3</v>
      </c>
      <c r="K8222" t="s">
        <v>11849</v>
      </c>
      <c r="L8222" t="s">
        <v>12236</v>
      </c>
      <c r="M8222" t="s">
        <v>22</v>
      </c>
      <c r="N8222" t="s">
        <v>469</v>
      </c>
      <c r="O8222" t="s">
        <v>29</v>
      </c>
      <c r="P8222" t="s">
        <v>470</v>
      </c>
      <c r="Q8222" s="13">
        <v>2112</v>
      </c>
      <c r="R8222" s="13">
        <v>2059.1999999999998</v>
      </c>
      <c r="S8222" s="1">
        <v>0.3</v>
      </c>
      <c r="T8222" t="s">
        <v>168</v>
      </c>
      <c r="U8222" t="s">
        <v>24</v>
      </c>
      <c r="V8222" t="b">
        <v>1</v>
      </c>
      <c r="W8222">
        <v>2.5</v>
      </c>
      <c r="X8222" t="s">
        <v>157</v>
      </c>
      <c r="Y8222" t="s">
        <v>26</v>
      </c>
    </row>
    <row r="8223" spans="1:25" x14ac:dyDescent="0.4">
      <c r="A8223" t="s">
        <v>10026</v>
      </c>
      <c r="B8223" s="2">
        <f ca="1">TODAY()+OpportunityTbl[[#This Row],[CreatedOn_DaysFromToday]]</f>
        <v>44502</v>
      </c>
      <c r="C8223" s="2">
        <f ca="1">TODAY()+OpportunityTbl[[#This Row],[EstCloseDate_DaysFromToday]]</f>
        <v>44555</v>
      </c>
      <c r="D8223">
        <f ca="1">IF(OpportunityTbl[[#This Row],[statecode]]=0,"",OpportunityTbl[[#This Row],[Estimated Close Date]])</f>
        <v>44555</v>
      </c>
      <c r="E8223" s="14">
        <v>-608</v>
      </c>
      <c r="F8223" s="14">
        <v>-555</v>
      </c>
      <c r="G8223" t="s">
        <v>7082</v>
      </c>
      <c r="H8223" t="s">
        <v>7082</v>
      </c>
      <c r="I8223">
        <v>1</v>
      </c>
      <c r="J8223">
        <v>3</v>
      </c>
      <c r="K8223" t="s">
        <v>11801</v>
      </c>
      <c r="L8223" t="s">
        <v>12238</v>
      </c>
      <c r="M8223" t="s">
        <v>22</v>
      </c>
      <c r="N8223" t="s">
        <v>2121</v>
      </c>
      <c r="O8223" t="s">
        <v>29</v>
      </c>
      <c r="P8223" t="s">
        <v>4734</v>
      </c>
      <c r="Q8223" s="13">
        <v>3167</v>
      </c>
      <c r="R8223" s="13">
        <v>3071.99</v>
      </c>
      <c r="S8223" s="1">
        <v>0.9</v>
      </c>
      <c r="T8223" t="s">
        <v>4724</v>
      </c>
      <c r="U8223" t="s">
        <v>97</v>
      </c>
      <c r="V8223" t="b">
        <v>1</v>
      </c>
      <c r="W8223">
        <v>3</v>
      </c>
      <c r="X8223" t="s">
        <v>4732</v>
      </c>
      <c r="Y8223" t="s">
        <v>26</v>
      </c>
    </row>
    <row r="8224" spans="1:25" x14ac:dyDescent="0.4">
      <c r="A8224" t="s">
        <v>308</v>
      </c>
      <c r="B8224" s="2">
        <f ca="1">TODAY()+OpportunityTbl[[#This Row],[CreatedOn_DaysFromToday]]</f>
        <v>44501</v>
      </c>
      <c r="C8224" s="2">
        <f ca="1">TODAY()+OpportunityTbl[[#This Row],[EstCloseDate_DaysFromToday]]</f>
        <v>44560</v>
      </c>
      <c r="D8224">
        <f ca="1">IF(OpportunityTbl[[#This Row],[statecode]]=0,"",OpportunityTbl[[#This Row],[Estimated Close Date]])</f>
        <v>44560</v>
      </c>
      <c r="E8224" s="14">
        <v>-609</v>
      </c>
      <c r="F8224" s="14">
        <v>-550</v>
      </c>
      <c r="G8224" t="s">
        <v>27</v>
      </c>
      <c r="H8224" t="s">
        <v>28</v>
      </c>
      <c r="I8224">
        <v>2</v>
      </c>
      <c r="J8224">
        <v>4</v>
      </c>
      <c r="K8224" t="s">
        <v>11808</v>
      </c>
      <c r="L8224" t="s">
        <v>12236</v>
      </c>
      <c r="M8224" t="s">
        <v>22</v>
      </c>
      <c r="N8224" t="s">
        <v>31</v>
      </c>
      <c r="O8224" t="s">
        <v>29</v>
      </c>
      <c r="P8224" t="s">
        <v>210</v>
      </c>
      <c r="Q8224" s="13">
        <v>3001</v>
      </c>
      <c r="S8224" s="1">
        <v>0.3</v>
      </c>
      <c r="T8224" t="s">
        <v>168</v>
      </c>
      <c r="U8224" t="s">
        <v>24</v>
      </c>
      <c r="V8224" t="b">
        <v>0</v>
      </c>
      <c r="W8224">
        <v>2.5</v>
      </c>
      <c r="X8224" t="s">
        <v>157</v>
      </c>
      <c r="Y8224" t="s">
        <v>26</v>
      </c>
    </row>
    <row r="8225" spans="1:25" x14ac:dyDescent="0.4">
      <c r="A8225" t="s">
        <v>1027</v>
      </c>
      <c r="B8225" s="2">
        <f ca="1">TODAY()+OpportunityTbl[[#This Row],[CreatedOn_DaysFromToday]]</f>
        <v>44501</v>
      </c>
      <c r="C8225" s="2">
        <f ca="1">TODAY()+OpportunityTbl[[#This Row],[EstCloseDate_DaysFromToday]]</f>
        <v>44528</v>
      </c>
      <c r="D8225">
        <f ca="1">IF(OpportunityTbl[[#This Row],[statecode]]=0,"",OpportunityTbl[[#This Row],[Estimated Close Date]])</f>
        <v>44528</v>
      </c>
      <c r="E8225" s="14">
        <v>-609</v>
      </c>
      <c r="F8225" s="14">
        <v>-582</v>
      </c>
      <c r="G8225" t="s">
        <v>27</v>
      </c>
      <c r="H8225" t="s">
        <v>28</v>
      </c>
      <c r="I8225">
        <v>2</v>
      </c>
      <c r="J8225">
        <v>4</v>
      </c>
      <c r="K8225" t="s">
        <v>11884</v>
      </c>
      <c r="L8225" t="s">
        <v>12235</v>
      </c>
      <c r="M8225" t="s">
        <v>22</v>
      </c>
      <c r="N8225" t="s">
        <v>469</v>
      </c>
      <c r="O8225" t="s">
        <v>29</v>
      </c>
      <c r="P8225" t="s">
        <v>470</v>
      </c>
      <c r="Q8225" s="13">
        <v>9891</v>
      </c>
      <c r="S8225" s="1">
        <v>0.1</v>
      </c>
      <c r="T8225" t="s">
        <v>23</v>
      </c>
      <c r="U8225" t="s">
        <v>100</v>
      </c>
      <c r="V8225" t="b">
        <v>1</v>
      </c>
      <c r="W8225">
        <v>2.5</v>
      </c>
      <c r="X8225" t="s">
        <v>25</v>
      </c>
      <c r="Y8225" t="s">
        <v>26</v>
      </c>
    </row>
    <row r="8226" spans="1:25" x14ac:dyDescent="0.4">
      <c r="A8226" t="s">
        <v>1154</v>
      </c>
      <c r="B8226" s="2">
        <f ca="1">TODAY()+OpportunityTbl[[#This Row],[CreatedOn_DaysFromToday]]</f>
        <v>44501</v>
      </c>
      <c r="C8226" s="2">
        <f ca="1">TODAY()+OpportunityTbl[[#This Row],[EstCloseDate_DaysFromToday]]</f>
        <v>44553</v>
      </c>
      <c r="D8226">
        <f ca="1">IF(OpportunityTbl[[#This Row],[statecode]]=0,"",OpportunityTbl[[#This Row],[Estimated Close Date]])</f>
        <v>44553</v>
      </c>
      <c r="E8226" s="14">
        <v>-609</v>
      </c>
      <c r="F8226" s="14">
        <v>-557</v>
      </c>
      <c r="G8226" t="s">
        <v>27</v>
      </c>
      <c r="H8226" t="s">
        <v>28</v>
      </c>
      <c r="I8226">
        <v>2</v>
      </c>
      <c r="J8226">
        <v>4</v>
      </c>
      <c r="K8226" t="s">
        <v>11801</v>
      </c>
      <c r="L8226" t="s">
        <v>12234</v>
      </c>
      <c r="M8226" t="s">
        <v>22</v>
      </c>
      <c r="N8226" t="s">
        <v>480</v>
      </c>
      <c r="O8226" t="s">
        <v>29</v>
      </c>
      <c r="P8226" t="s">
        <v>550</v>
      </c>
      <c r="Q8226" s="13">
        <v>1833</v>
      </c>
      <c r="S8226" s="1">
        <v>0.1</v>
      </c>
      <c r="T8226" t="s">
        <v>23</v>
      </c>
      <c r="U8226" t="s">
        <v>97</v>
      </c>
      <c r="V8226" t="b">
        <v>1</v>
      </c>
      <c r="W8226">
        <v>2.5</v>
      </c>
      <c r="X8226" t="s">
        <v>25</v>
      </c>
      <c r="Y8226" t="s">
        <v>26</v>
      </c>
    </row>
    <row r="8227" spans="1:25" x14ac:dyDescent="0.4">
      <c r="A8227" t="s">
        <v>3447</v>
      </c>
      <c r="B8227" s="2">
        <f ca="1">TODAY()+OpportunityTbl[[#This Row],[CreatedOn_DaysFromToday]]</f>
        <v>44501</v>
      </c>
      <c r="C8227" s="2">
        <f ca="1">TODAY()+OpportunityTbl[[#This Row],[EstCloseDate_DaysFromToday]]</f>
        <v>44548</v>
      </c>
      <c r="D8227">
        <f ca="1">IF(OpportunityTbl[[#This Row],[statecode]]=0,"",OpportunityTbl[[#This Row],[Estimated Close Date]])</f>
        <v>44548</v>
      </c>
      <c r="E8227" s="14">
        <v>-609</v>
      </c>
      <c r="F8227" s="14">
        <v>-562</v>
      </c>
      <c r="G8227" t="s">
        <v>27</v>
      </c>
      <c r="H8227" t="s">
        <v>28</v>
      </c>
      <c r="I8227">
        <v>2</v>
      </c>
      <c r="J8227">
        <v>4</v>
      </c>
      <c r="K8227" t="s">
        <v>11857</v>
      </c>
      <c r="L8227" t="s">
        <v>12237</v>
      </c>
      <c r="M8227" t="s">
        <v>22</v>
      </c>
      <c r="N8227" t="s">
        <v>1710</v>
      </c>
      <c r="O8227" t="s">
        <v>29</v>
      </c>
      <c r="P8227" t="s">
        <v>1711</v>
      </c>
      <c r="Q8227" s="13">
        <v>4983</v>
      </c>
      <c r="S8227" s="1">
        <v>0.1</v>
      </c>
      <c r="T8227" t="s">
        <v>23</v>
      </c>
      <c r="U8227" t="s">
        <v>24</v>
      </c>
      <c r="V8227" t="b">
        <v>1</v>
      </c>
      <c r="W8227">
        <v>5</v>
      </c>
      <c r="X8227" t="s">
        <v>25</v>
      </c>
      <c r="Y8227" t="s">
        <v>26</v>
      </c>
    </row>
    <row r="8228" spans="1:25" x14ac:dyDescent="0.4">
      <c r="A8228" t="s">
        <v>5673</v>
      </c>
      <c r="B8228" s="2">
        <f ca="1">TODAY()+OpportunityTbl[[#This Row],[CreatedOn_DaysFromToday]]</f>
        <v>44501</v>
      </c>
      <c r="C8228" s="2">
        <f ca="1">TODAY()+OpportunityTbl[[#This Row],[EstCloseDate_DaysFromToday]]</f>
        <v>44567</v>
      </c>
      <c r="D8228">
        <f ca="1">IF(OpportunityTbl[[#This Row],[statecode]]=0,"",OpportunityTbl[[#This Row],[Estimated Close Date]])</f>
        <v>44567</v>
      </c>
      <c r="E8228" s="14">
        <v>-609</v>
      </c>
      <c r="F8228" s="14">
        <v>-543</v>
      </c>
      <c r="G8228" t="s">
        <v>27</v>
      </c>
      <c r="H8228" t="s">
        <v>28</v>
      </c>
      <c r="I8228">
        <v>2</v>
      </c>
      <c r="J8228">
        <v>4</v>
      </c>
      <c r="K8228" t="s">
        <v>11805</v>
      </c>
      <c r="L8228" t="s">
        <v>12237</v>
      </c>
      <c r="M8228" t="s">
        <v>22</v>
      </c>
      <c r="N8228" t="s">
        <v>513</v>
      </c>
      <c r="O8228" t="s">
        <v>29</v>
      </c>
      <c r="P8228" t="s">
        <v>571</v>
      </c>
      <c r="Q8228" s="13">
        <v>2867</v>
      </c>
      <c r="S8228" s="1">
        <v>0.1</v>
      </c>
      <c r="T8228" t="s">
        <v>23</v>
      </c>
      <c r="U8228" t="s">
        <v>97</v>
      </c>
      <c r="V8228" t="b">
        <v>0</v>
      </c>
      <c r="W8228">
        <v>3.5</v>
      </c>
      <c r="X8228" t="s">
        <v>25</v>
      </c>
      <c r="Y8228" t="s">
        <v>4896</v>
      </c>
    </row>
    <row r="8229" spans="1:25" x14ac:dyDescent="0.4">
      <c r="A8229" t="s">
        <v>5799</v>
      </c>
      <c r="B8229" s="2">
        <f ca="1">TODAY()+OpportunityTbl[[#This Row],[CreatedOn_DaysFromToday]]</f>
        <v>44501</v>
      </c>
      <c r="C8229" s="2">
        <f ca="1">TODAY()+OpportunityTbl[[#This Row],[EstCloseDate_DaysFromToday]]</f>
        <v>44558</v>
      </c>
      <c r="D8229">
        <f ca="1">IF(OpportunityTbl[[#This Row],[statecode]]=0,"",OpportunityTbl[[#This Row],[Estimated Close Date]])</f>
        <v>44558</v>
      </c>
      <c r="E8229" s="14">
        <v>-609</v>
      </c>
      <c r="F8229" s="14">
        <v>-552</v>
      </c>
      <c r="G8229" t="s">
        <v>27</v>
      </c>
      <c r="H8229" t="s">
        <v>28</v>
      </c>
      <c r="I8229">
        <v>2</v>
      </c>
      <c r="J8229">
        <v>4</v>
      </c>
      <c r="K8229" t="s">
        <v>11885</v>
      </c>
      <c r="L8229" t="s">
        <v>12239</v>
      </c>
      <c r="M8229" t="s">
        <v>22</v>
      </c>
      <c r="N8229" t="s">
        <v>1710</v>
      </c>
      <c r="O8229" t="s">
        <v>29</v>
      </c>
      <c r="P8229" t="s">
        <v>1713</v>
      </c>
      <c r="Q8229" s="13">
        <v>6998</v>
      </c>
      <c r="S8229" s="1">
        <v>0.1</v>
      </c>
      <c r="T8229" t="s">
        <v>23</v>
      </c>
      <c r="U8229" t="s">
        <v>24</v>
      </c>
      <c r="V8229" t="b">
        <v>0</v>
      </c>
      <c r="W8229">
        <v>3.5</v>
      </c>
      <c r="X8229" t="s">
        <v>25</v>
      </c>
      <c r="Y8229" t="s">
        <v>4926</v>
      </c>
    </row>
    <row r="8230" spans="1:25" x14ac:dyDescent="0.4">
      <c r="A8230" t="s">
        <v>6204</v>
      </c>
      <c r="B8230" s="2">
        <f ca="1">TODAY()+OpportunityTbl[[#This Row],[CreatedOn_DaysFromToday]]</f>
        <v>44501</v>
      </c>
      <c r="C8230" s="2">
        <f ca="1">TODAY()+OpportunityTbl[[#This Row],[EstCloseDate_DaysFromToday]]</f>
        <v>44539</v>
      </c>
      <c r="D8230">
        <f ca="1">IF(OpportunityTbl[[#This Row],[statecode]]=0,"",OpportunityTbl[[#This Row],[Estimated Close Date]])</f>
        <v>44539</v>
      </c>
      <c r="E8230" s="14">
        <v>-609</v>
      </c>
      <c r="F8230" s="14">
        <v>-571</v>
      </c>
      <c r="G8230" t="s">
        <v>27</v>
      </c>
      <c r="H8230" t="s">
        <v>28</v>
      </c>
      <c r="I8230">
        <v>2</v>
      </c>
      <c r="J8230">
        <v>4</v>
      </c>
      <c r="K8230" t="s">
        <v>11856</v>
      </c>
      <c r="L8230" t="s">
        <v>12238</v>
      </c>
      <c r="M8230" t="s">
        <v>22</v>
      </c>
      <c r="N8230" t="s">
        <v>513</v>
      </c>
      <c r="O8230" t="s">
        <v>29</v>
      </c>
      <c r="P8230" t="s">
        <v>514</v>
      </c>
      <c r="Q8230" s="13">
        <v>1808</v>
      </c>
      <c r="S8230" s="1">
        <v>0.3</v>
      </c>
      <c r="T8230" t="s">
        <v>168</v>
      </c>
      <c r="U8230" t="s">
        <v>100</v>
      </c>
      <c r="V8230" t="b">
        <v>1</v>
      </c>
      <c r="W8230">
        <v>2</v>
      </c>
      <c r="X8230" t="s">
        <v>157</v>
      </c>
      <c r="Y8230" t="s">
        <v>4892</v>
      </c>
    </row>
    <row r="8231" spans="1:25" x14ac:dyDescent="0.4">
      <c r="A8231" t="s">
        <v>6319</v>
      </c>
      <c r="B8231" s="2">
        <f ca="1">TODAY()+OpportunityTbl[[#This Row],[CreatedOn_DaysFromToday]]</f>
        <v>44501</v>
      </c>
      <c r="C8231" s="2">
        <f ca="1">TODAY()+OpportunityTbl[[#This Row],[EstCloseDate_DaysFromToday]]</f>
        <v>44551</v>
      </c>
      <c r="D8231">
        <f ca="1">IF(OpportunityTbl[[#This Row],[statecode]]=0,"",OpportunityTbl[[#This Row],[Estimated Close Date]])</f>
        <v>44551</v>
      </c>
      <c r="E8231" s="14">
        <v>-609</v>
      </c>
      <c r="F8231" s="14">
        <v>-559</v>
      </c>
      <c r="G8231" t="s">
        <v>27</v>
      </c>
      <c r="H8231" t="s">
        <v>28</v>
      </c>
      <c r="I8231">
        <v>2</v>
      </c>
      <c r="J8231">
        <v>4</v>
      </c>
      <c r="K8231" t="s">
        <v>11816</v>
      </c>
      <c r="L8231" t="s">
        <v>12238</v>
      </c>
      <c r="M8231" t="s">
        <v>22</v>
      </c>
      <c r="N8231" t="s">
        <v>779</v>
      </c>
      <c r="O8231" t="s">
        <v>29</v>
      </c>
      <c r="P8231" t="s">
        <v>780</v>
      </c>
      <c r="Q8231" s="13">
        <v>3044</v>
      </c>
      <c r="S8231" s="1">
        <v>0.1</v>
      </c>
      <c r="T8231" t="s">
        <v>23</v>
      </c>
      <c r="U8231" t="s">
        <v>100</v>
      </c>
      <c r="V8231" t="b">
        <v>1</v>
      </c>
      <c r="W8231">
        <v>2</v>
      </c>
      <c r="X8231" t="s">
        <v>25</v>
      </c>
      <c r="Y8231" t="s">
        <v>4926</v>
      </c>
    </row>
    <row r="8232" spans="1:25" x14ac:dyDescent="0.4">
      <c r="A8232" t="s">
        <v>6838</v>
      </c>
      <c r="B8232" s="2">
        <f ca="1">TODAY()+OpportunityTbl[[#This Row],[CreatedOn_DaysFromToday]]</f>
        <v>44501</v>
      </c>
      <c r="C8232" s="2">
        <f ca="1">TODAY()+OpportunityTbl[[#This Row],[EstCloseDate_DaysFromToday]]</f>
        <v>44572</v>
      </c>
      <c r="D8232">
        <f ca="1">IF(OpportunityTbl[[#This Row],[statecode]]=0,"",OpportunityTbl[[#This Row],[Estimated Close Date]])</f>
        <v>44572</v>
      </c>
      <c r="E8232" s="14">
        <v>-609</v>
      </c>
      <c r="F8232" s="14">
        <v>-538</v>
      </c>
      <c r="G8232" t="s">
        <v>27</v>
      </c>
      <c r="H8232" t="s">
        <v>28</v>
      </c>
      <c r="I8232">
        <v>2</v>
      </c>
      <c r="J8232">
        <v>4</v>
      </c>
      <c r="K8232" t="s">
        <v>11798</v>
      </c>
      <c r="L8232" t="s">
        <v>12233</v>
      </c>
      <c r="M8232" t="s">
        <v>22</v>
      </c>
      <c r="N8232" t="s">
        <v>518</v>
      </c>
      <c r="O8232" t="s">
        <v>29</v>
      </c>
      <c r="P8232" t="s">
        <v>557</v>
      </c>
      <c r="Q8232" s="13">
        <v>22978</v>
      </c>
      <c r="S8232" s="1">
        <v>0.5</v>
      </c>
      <c r="T8232" t="s">
        <v>168</v>
      </c>
      <c r="U8232" t="s">
        <v>24</v>
      </c>
      <c r="V8232" t="b">
        <v>0</v>
      </c>
      <c r="W8232">
        <v>2.5</v>
      </c>
      <c r="X8232" t="s">
        <v>240</v>
      </c>
      <c r="Y8232" t="s">
        <v>4914</v>
      </c>
    </row>
    <row r="8233" spans="1:25" x14ac:dyDescent="0.4">
      <c r="A8233" t="s">
        <v>8710</v>
      </c>
      <c r="B8233" s="2">
        <f ca="1">TODAY()+OpportunityTbl[[#This Row],[CreatedOn_DaysFromToday]]</f>
        <v>44501</v>
      </c>
      <c r="C8233" s="2">
        <f ca="1">TODAY()+OpportunityTbl[[#This Row],[EstCloseDate_DaysFromToday]]</f>
        <v>44563</v>
      </c>
      <c r="D8233">
        <f ca="1">IF(OpportunityTbl[[#This Row],[statecode]]=0,"",OpportunityTbl[[#This Row],[Estimated Close Date]])</f>
        <v>44563</v>
      </c>
      <c r="E8233" s="14">
        <v>-609</v>
      </c>
      <c r="F8233" s="14">
        <v>-547</v>
      </c>
      <c r="G8233" t="s">
        <v>7082</v>
      </c>
      <c r="H8233" t="s">
        <v>7082</v>
      </c>
      <c r="I8233">
        <v>1</v>
      </c>
      <c r="J8233">
        <v>3</v>
      </c>
      <c r="K8233" t="s">
        <v>11786</v>
      </c>
      <c r="L8233" t="s">
        <v>12236</v>
      </c>
      <c r="M8233" t="s">
        <v>22</v>
      </c>
      <c r="N8233" t="s">
        <v>1816</v>
      </c>
      <c r="O8233" t="s">
        <v>29</v>
      </c>
      <c r="P8233" t="s">
        <v>1817</v>
      </c>
      <c r="Q8233" s="13">
        <v>3091</v>
      </c>
      <c r="R8233" s="13">
        <v>2967.36</v>
      </c>
      <c r="S8233" s="1">
        <v>0.3</v>
      </c>
      <c r="T8233" t="s">
        <v>168</v>
      </c>
      <c r="U8233" t="s">
        <v>100</v>
      </c>
      <c r="V8233" t="b">
        <v>1</v>
      </c>
      <c r="W8233">
        <v>4</v>
      </c>
      <c r="X8233" t="s">
        <v>157</v>
      </c>
      <c r="Y8233" t="s">
        <v>26</v>
      </c>
    </row>
    <row r="8234" spans="1:25" x14ac:dyDescent="0.4">
      <c r="A8234" t="s">
        <v>9442</v>
      </c>
      <c r="B8234" s="2">
        <f ca="1">TODAY()+OpportunityTbl[[#This Row],[CreatedOn_DaysFromToday]]</f>
        <v>44501</v>
      </c>
      <c r="C8234" s="2">
        <f ca="1">TODAY()+OpportunityTbl[[#This Row],[EstCloseDate_DaysFromToday]]</f>
        <v>44561</v>
      </c>
      <c r="D8234">
        <f ca="1">IF(OpportunityTbl[[#This Row],[statecode]]=0,"",OpportunityTbl[[#This Row],[Estimated Close Date]])</f>
        <v>44561</v>
      </c>
      <c r="E8234" s="14">
        <v>-609</v>
      </c>
      <c r="F8234" s="14">
        <v>-549</v>
      </c>
      <c r="G8234" t="s">
        <v>7082</v>
      </c>
      <c r="H8234" t="s">
        <v>7082</v>
      </c>
      <c r="I8234">
        <v>1</v>
      </c>
      <c r="J8234">
        <v>3</v>
      </c>
      <c r="K8234" t="s">
        <v>11826</v>
      </c>
      <c r="L8234" t="s">
        <v>12236</v>
      </c>
      <c r="M8234" t="s">
        <v>22</v>
      </c>
      <c r="N8234" t="s">
        <v>480</v>
      </c>
      <c r="O8234" t="s">
        <v>29</v>
      </c>
      <c r="P8234" t="s">
        <v>687</v>
      </c>
      <c r="Q8234" s="13">
        <v>2703</v>
      </c>
      <c r="R8234" s="13">
        <v>2635.43</v>
      </c>
      <c r="S8234" s="1">
        <v>0.5</v>
      </c>
      <c r="T8234" t="s">
        <v>168</v>
      </c>
      <c r="U8234" t="s">
        <v>24</v>
      </c>
      <c r="V8234" t="b">
        <v>1</v>
      </c>
      <c r="W8234">
        <v>2.5</v>
      </c>
      <c r="X8234" t="s">
        <v>240</v>
      </c>
      <c r="Y8234" t="s">
        <v>26</v>
      </c>
    </row>
    <row r="8235" spans="1:25" x14ac:dyDescent="0.4">
      <c r="A8235" t="s">
        <v>77</v>
      </c>
      <c r="B8235" s="2">
        <f ca="1">TODAY()+OpportunityTbl[[#This Row],[CreatedOn_DaysFromToday]]</f>
        <v>44500</v>
      </c>
      <c r="C8235" s="2">
        <f ca="1">TODAY()+OpportunityTbl[[#This Row],[EstCloseDate_DaysFromToday]]</f>
        <v>44541</v>
      </c>
      <c r="D8235">
        <f ca="1">IF(OpportunityTbl[[#This Row],[statecode]]=0,"",OpportunityTbl[[#This Row],[Estimated Close Date]])</f>
        <v>44541</v>
      </c>
      <c r="E8235" s="14">
        <v>-610</v>
      </c>
      <c r="F8235" s="14">
        <v>-569</v>
      </c>
      <c r="G8235" t="s">
        <v>27</v>
      </c>
      <c r="H8235" t="s">
        <v>28</v>
      </c>
      <c r="I8235">
        <v>2</v>
      </c>
      <c r="J8235">
        <v>4</v>
      </c>
      <c r="K8235" t="s">
        <v>11879</v>
      </c>
      <c r="L8235" t="s">
        <v>12234</v>
      </c>
      <c r="M8235" t="s">
        <v>22</v>
      </c>
      <c r="N8235" t="s">
        <v>31</v>
      </c>
      <c r="O8235" t="s">
        <v>29</v>
      </c>
      <c r="P8235" t="s">
        <v>32</v>
      </c>
      <c r="Q8235" s="13">
        <v>2346</v>
      </c>
      <c r="S8235" s="1">
        <v>0.1</v>
      </c>
      <c r="T8235" t="s">
        <v>23</v>
      </c>
      <c r="U8235" t="s">
        <v>24</v>
      </c>
      <c r="V8235" t="b">
        <v>1</v>
      </c>
      <c r="W8235">
        <v>2.5</v>
      </c>
      <c r="X8235" t="s">
        <v>25</v>
      </c>
      <c r="Y8235" t="s">
        <v>26</v>
      </c>
    </row>
    <row r="8236" spans="1:25" x14ac:dyDescent="0.4">
      <c r="A8236" t="s">
        <v>1155</v>
      </c>
      <c r="B8236" s="2">
        <f ca="1">TODAY()+OpportunityTbl[[#This Row],[CreatedOn_DaysFromToday]]</f>
        <v>44500</v>
      </c>
      <c r="C8236" s="2">
        <f ca="1">TODAY()+OpportunityTbl[[#This Row],[EstCloseDate_DaysFromToday]]</f>
        <v>44538</v>
      </c>
      <c r="D8236">
        <f ca="1">IF(OpportunityTbl[[#This Row],[statecode]]=0,"",OpportunityTbl[[#This Row],[Estimated Close Date]])</f>
        <v>44538</v>
      </c>
      <c r="E8236" s="14">
        <v>-610</v>
      </c>
      <c r="F8236" s="14">
        <v>-572</v>
      </c>
      <c r="G8236" t="s">
        <v>27</v>
      </c>
      <c r="H8236" t="s">
        <v>28</v>
      </c>
      <c r="I8236">
        <v>2</v>
      </c>
      <c r="J8236">
        <v>4</v>
      </c>
      <c r="K8236" t="s">
        <v>11851</v>
      </c>
      <c r="L8236" t="s">
        <v>12233</v>
      </c>
      <c r="M8236" t="s">
        <v>22</v>
      </c>
      <c r="N8236" t="s">
        <v>480</v>
      </c>
      <c r="O8236" t="s">
        <v>29</v>
      </c>
      <c r="P8236" t="s">
        <v>527</v>
      </c>
      <c r="Q8236" s="13">
        <v>24407</v>
      </c>
      <c r="S8236" s="1">
        <v>0.1</v>
      </c>
      <c r="T8236" t="s">
        <v>23</v>
      </c>
      <c r="U8236" t="s">
        <v>100</v>
      </c>
      <c r="V8236" t="b">
        <v>1</v>
      </c>
      <c r="W8236">
        <v>2.5</v>
      </c>
      <c r="X8236" t="s">
        <v>25</v>
      </c>
      <c r="Y8236" t="s">
        <v>26</v>
      </c>
    </row>
    <row r="8237" spans="1:25" x14ac:dyDescent="0.4">
      <c r="A8237" t="s">
        <v>3325</v>
      </c>
      <c r="B8237" s="2">
        <f ca="1">TODAY()+OpportunityTbl[[#This Row],[CreatedOn_DaysFromToday]]</f>
        <v>44500</v>
      </c>
      <c r="C8237" s="2">
        <f ca="1">TODAY()+OpportunityTbl[[#This Row],[EstCloseDate_DaysFromToday]]</f>
        <v>44530</v>
      </c>
      <c r="D8237">
        <f ca="1">IF(OpportunityTbl[[#This Row],[statecode]]=0,"",OpportunityTbl[[#This Row],[Estimated Close Date]])</f>
        <v>44530</v>
      </c>
      <c r="E8237" s="14">
        <v>-610</v>
      </c>
      <c r="F8237" s="14">
        <v>-580</v>
      </c>
      <c r="G8237" t="s">
        <v>27</v>
      </c>
      <c r="H8237" t="s">
        <v>28</v>
      </c>
      <c r="I8237">
        <v>2</v>
      </c>
      <c r="J8237">
        <v>4</v>
      </c>
      <c r="K8237" t="s">
        <v>11854</v>
      </c>
      <c r="L8237" t="s">
        <v>12234</v>
      </c>
      <c r="M8237" t="s">
        <v>22</v>
      </c>
      <c r="N8237" t="s">
        <v>1710</v>
      </c>
      <c r="O8237" t="s">
        <v>29</v>
      </c>
      <c r="P8237" t="s">
        <v>1713</v>
      </c>
      <c r="Q8237" s="13">
        <v>2320</v>
      </c>
      <c r="S8237" s="1">
        <v>0.1</v>
      </c>
      <c r="T8237" t="s">
        <v>23</v>
      </c>
      <c r="U8237" t="s">
        <v>100</v>
      </c>
      <c r="V8237" t="b">
        <v>1</v>
      </c>
      <c r="W8237">
        <v>4</v>
      </c>
      <c r="X8237" t="s">
        <v>25</v>
      </c>
      <c r="Y8237" t="s">
        <v>26</v>
      </c>
    </row>
    <row r="8238" spans="1:25" x14ac:dyDescent="0.4">
      <c r="A8238" t="s">
        <v>3743</v>
      </c>
      <c r="B8238" s="2">
        <f ca="1">TODAY()+OpportunityTbl[[#This Row],[CreatedOn_DaysFromToday]]</f>
        <v>44500</v>
      </c>
      <c r="C8238" s="2">
        <f ca="1">TODAY()+OpportunityTbl[[#This Row],[EstCloseDate_DaysFromToday]]</f>
        <v>44527</v>
      </c>
      <c r="D8238">
        <f ca="1">IF(OpportunityTbl[[#This Row],[statecode]]=0,"",OpportunityTbl[[#This Row],[Estimated Close Date]])</f>
        <v>44527</v>
      </c>
      <c r="E8238" s="14">
        <v>-610</v>
      </c>
      <c r="F8238" s="14">
        <v>-583</v>
      </c>
      <c r="G8238" t="s">
        <v>27</v>
      </c>
      <c r="H8238" t="s">
        <v>28</v>
      </c>
      <c r="I8238">
        <v>2</v>
      </c>
      <c r="J8238">
        <v>4</v>
      </c>
      <c r="K8238" t="s">
        <v>11886</v>
      </c>
      <c r="L8238" t="s">
        <v>12239</v>
      </c>
      <c r="M8238" t="s">
        <v>22</v>
      </c>
      <c r="N8238" t="s">
        <v>31</v>
      </c>
      <c r="O8238" t="s">
        <v>29</v>
      </c>
      <c r="P8238" t="s">
        <v>319</v>
      </c>
      <c r="Q8238" s="13">
        <v>5051</v>
      </c>
      <c r="S8238" s="1">
        <v>0.1</v>
      </c>
      <c r="T8238" t="s">
        <v>23</v>
      </c>
      <c r="U8238" t="s">
        <v>24</v>
      </c>
      <c r="V8238" t="b">
        <v>1</v>
      </c>
      <c r="W8238">
        <v>2</v>
      </c>
      <c r="X8238" t="s">
        <v>25</v>
      </c>
      <c r="Y8238" t="s">
        <v>26</v>
      </c>
    </row>
    <row r="8239" spans="1:25" x14ac:dyDescent="0.4">
      <c r="A8239" t="s">
        <v>3974</v>
      </c>
      <c r="B8239" s="2">
        <f ca="1">TODAY()+OpportunityTbl[[#This Row],[CreatedOn_DaysFromToday]]</f>
        <v>44500</v>
      </c>
      <c r="C8239" s="2">
        <f ca="1">TODAY()+OpportunityTbl[[#This Row],[EstCloseDate_DaysFromToday]]</f>
        <v>44562</v>
      </c>
      <c r="D8239">
        <f ca="1">IF(OpportunityTbl[[#This Row],[statecode]]=0,"",OpportunityTbl[[#This Row],[Estimated Close Date]])</f>
        <v>44562</v>
      </c>
      <c r="E8239" s="14">
        <v>-610</v>
      </c>
      <c r="F8239" s="14">
        <v>-548</v>
      </c>
      <c r="G8239" t="s">
        <v>27</v>
      </c>
      <c r="H8239" t="s">
        <v>28</v>
      </c>
      <c r="I8239">
        <v>2</v>
      </c>
      <c r="J8239">
        <v>4</v>
      </c>
      <c r="K8239" t="s">
        <v>11846</v>
      </c>
      <c r="L8239" t="s">
        <v>12239</v>
      </c>
      <c r="M8239" t="s">
        <v>22</v>
      </c>
      <c r="N8239" t="s">
        <v>513</v>
      </c>
      <c r="O8239" t="s">
        <v>29</v>
      </c>
      <c r="P8239" t="s">
        <v>571</v>
      </c>
      <c r="Q8239" s="13">
        <v>7666</v>
      </c>
      <c r="S8239" s="1">
        <v>0.1</v>
      </c>
      <c r="T8239" t="s">
        <v>23</v>
      </c>
      <c r="U8239" t="s">
        <v>24</v>
      </c>
      <c r="V8239" t="b">
        <v>0</v>
      </c>
      <c r="W8239">
        <v>2</v>
      </c>
      <c r="X8239" t="s">
        <v>25</v>
      </c>
      <c r="Y8239" t="s">
        <v>26</v>
      </c>
    </row>
    <row r="8240" spans="1:25" x14ac:dyDescent="0.4">
      <c r="A8240" t="s">
        <v>4115</v>
      </c>
      <c r="B8240" s="2">
        <f ca="1">TODAY()+OpportunityTbl[[#This Row],[CreatedOn_DaysFromToday]]</f>
        <v>44500</v>
      </c>
      <c r="C8240" s="2">
        <f ca="1">TODAY()+OpportunityTbl[[#This Row],[EstCloseDate_DaysFromToday]]</f>
        <v>44540</v>
      </c>
      <c r="D8240">
        <f ca="1">IF(OpportunityTbl[[#This Row],[statecode]]=0,"",OpportunityTbl[[#This Row],[Estimated Close Date]])</f>
        <v>44540</v>
      </c>
      <c r="E8240" s="14">
        <v>-610</v>
      </c>
      <c r="F8240" s="14">
        <v>-570</v>
      </c>
      <c r="G8240" t="s">
        <v>27</v>
      </c>
      <c r="H8240" t="s">
        <v>28</v>
      </c>
      <c r="I8240">
        <v>2</v>
      </c>
      <c r="J8240">
        <v>4</v>
      </c>
      <c r="K8240" t="s">
        <v>11858</v>
      </c>
      <c r="L8240" t="s">
        <v>12239</v>
      </c>
      <c r="M8240" t="s">
        <v>22</v>
      </c>
      <c r="N8240" t="s">
        <v>469</v>
      </c>
      <c r="O8240" t="s">
        <v>29</v>
      </c>
      <c r="P8240" t="s">
        <v>470</v>
      </c>
      <c r="Q8240" s="13">
        <v>7342</v>
      </c>
      <c r="S8240" s="1">
        <v>0.1</v>
      </c>
      <c r="T8240" t="s">
        <v>23</v>
      </c>
      <c r="U8240" t="s">
        <v>97</v>
      </c>
      <c r="V8240" t="b">
        <v>1</v>
      </c>
      <c r="W8240">
        <v>2</v>
      </c>
      <c r="X8240" t="s">
        <v>25</v>
      </c>
      <c r="Y8240" t="s">
        <v>26</v>
      </c>
    </row>
    <row r="8241" spans="1:25" x14ac:dyDescent="0.4">
      <c r="A8241" t="s">
        <v>5245</v>
      </c>
      <c r="B8241" s="2">
        <f ca="1">TODAY()+OpportunityTbl[[#This Row],[CreatedOn_DaysFromToday]]</f>
        <v>44500</v>
      </c>
      <c r="C8241" s="2">
        <f ca="1">TODAY()+OpportunityTbl[[#This Row],[EstCloseDate_DaysFromToday]]</f>
        <v>44578</v>
      </c>
      <c r="D8241">
        <f ca="1">IF(OpportunityTbl[[#This Row],[statecode]]=0,"",OpportunityTbl[[#This Row],[Estimated Close Date]])</f>
        <v>44578</v>
      </c>
      <c r="E8241" s="14">
        <v>-610</v>
      </c>
      <c r="F8241" s="14">
        <v>-532</v>
      </c>
      <c r="G8241" t="s">
        <v>27</v>
      </c>
      <c r="H8241" t="s">
        <v>28</v>
      </c>
      <c r="I8241">
        <v>2</v>
      </c>
      <c r="J8241">
        <v>4</v>
      </c>
      <c r="K8241" t="s">
        <v>11718</v>
      </c>
      <c r="L8241" t="s">
        <v>12236</v>
      </c>
      <c r="M8241" t="s">
        <v>22</v>
      </c>
      <c r="N8241" t="s">
        <v>2036</v>
      </c>
      <c r="O8241" t="s">
        <v>29</v>
      </c>
      <c r="P8241" t="s">
        <v>2056</v>
      </c>
      <c r="Q8241" s="13">
        <v>2754</v>
      </c>
      <c r="S8241" s="1">
        <v>0.3</v>
      </c>
      <c r="T8241" t="s">
        <v>168</v>
      </c>
      <c r="U8241" t="s">
        <v>100</v>
      </c>
      <c r="V8241" t="b">
        <v>0</v>
      </c>
      <c r="W8241">
        <v>4.5</v>
      </c>
      <c r="X8241" t="s">
        <v>157</v>
      </c>
      <c r="Y8241" t="s">
        <v>4926</v>
      </c>
    </row>
    <row r="8242" spans="1:25" x14ac:dyDescent="0.4">
      <c r="A8242" t="s">
        <v>5933</v>
      </c>
      <c r="B8242" s="2">
        <f ca="1">TODAY()+OpportunityTbl[[#This Row],[CreatedOn_DaysFromToday]]</f>
        <v>44500</v>
      </c>
      <c r="C8242" s="2">
        <f ca="1">TODAY()+OpportunityTbl[[#This Row],[EstCloseDate_DaysFromToday]]</f>
        <v>44551</v>
      </c>
      <c r="D8242">
        <f ca="1">IF(OpportunityTbl[[#This Row],[statecode]]=0,"",OpportunityTbl[[#This Row],[Estimated Close Date]])</f>
        <v>44551</v>
      </c>
      <c r="E8242" s="14">
        <v>-610</v>
      </c>
      <c r="F8242" s="14">
        <v>-559</v>
      </c>
      <c r="G8242" t="s">
        <v>27</v>
      </c>
      <c r="H8242" t="s">
        <v>28</v>
      </c>
      <c r="I8242">
        <v>2</v>
      </c>
      <c r="J8242">
        <v>4</v>
      </c>
      <c r="K8242" t="s">
        <v>11818</v>
      </c>
      <c r="L8242" t="s">
        <v>12239</v>
      </c>
      <c r="M8242" t="s">
        <v>22</v>
      </c>
      <c r="N8242" t="s">
        <v>1710</v>
      </c>
      <c r="O8242" t="s">
        <v>29</v>
      </c>
      <c r="P8242" t="s">
        <v>1711</v>
      </c>
      <c r="Q8242" s="13">
        <v>5464</v>
      </c>
      <c r="S8242" s="1">
        <v>0.3</v>
      </c>
      <c r="T8242" t="s">
        <v>168</v>
      </c>
      <c r="U8242" t="s">
        <v>97</v>
      </c>
      <c r="V8242" t="b">
        <v>1</v>
      </c>
      <c r="W8242">
        <v>3.5</v>
      </c>
      <c r="X8242" t="s">
        <v>157</v>
      </c>
      <c r="Y8242" t="s">
        <v>4905</v>
      </c>
    </row>
    <row r="8243" spans="1:25" x14ac:dyDescent="0.4">
      <c r="A8243" t="s">
        <v>5934</v>
      </c>
      <c r="B8243" s="2">
        <f ca="1">TODAY()+OpportunityTbl[[#This Row],[CreatedOn_DaysFromToday]]</f>
        <v>44500</v>
      </c>
      <c r="C8243" s="2">
        <f ca="1">TODAY()+OpportunityTbl[[#This Row],[EstCloseDate_DaysFromToday]]</f>
        <v>44543</v>
      </c>
      <c r="D8243">
        <f ca="1">IF(OpportunityTbl[[#This Row],[statecode]]=0,"",OpportunityTbl[[#This Row],[Estimated Close Date]])</f>
        <v>44543</v>
      </c>
      <c r="E8243" s="14">
        <v>-610</v>
      </c>
      <c r="F8243" s="14">
        <v>-567</v>
      </c>
      <c r="G8243" t="s">
        <v>27</v>
      </c>
      <c r="H8243" t="s">
        <v>28</v>
      </c>
      <c r="I8243">
        <v>2</v>
      </c>
      <c r="J8243">
        <v>4</v>
      </c>
      <c r="K8243" t="s">
        <v>11850</v>
      </c>
      <c r="L8243" t="s">
        <v>12239</v>
      </c>
      <c r="M8243" t="s">
        <v>22</v>
      </c>
      <c r="N8243" t="s">
        <v>1710</v>
      </c>
      <c r="O8243" t="s">
        <v>29</v>
      </c>
      <c r="P8243" t="s">
        <v>1711</v>
      </c>
      <c r="Q8243" s="13">
        <v>5265</v>
      </c>
      <c r="S8243" s="1">
        <v>0.1</v>
      </c>
      <c r="T8243" t="s">
        <v>23</v>
      </c>
      <c r="U8243" t="s">
        <v>97</v>
      </c>
      <c r="V8243" t="b">
        <v>1</v>
      </c>
      <c r="W8243">
        <v>3.5</v>
      </c>
      <c r="X8243" t="s">
        <v>25</v>
      </c>
      <c r="Y8243" t="s">
        <v>4926</v>
      </c>
    </row>
    <row r="8244" spans="1:25" x14ac:dyDescent="0.4">
      <c r="A8244" t="s">
        <v>6239</v>
      </c>
      <c r="B8244" s="2">
        <f ca="1">TODAY()+OpportunityTbl[[#This Row],[CreatedOn_DaysFromToday]]</f>
        <v>44500</v>
      </c>
      <c r="C8244" s="2">
        <f ca="1">TODAY()+OpportunityTbl[[#This Row],[EstCloseDate_DaysFromToday]]</f>
        <v>44558</v>
      </c>
      <c r="D8244">
        <f ca="1">IF(OpportunityTbl[[#This Row],[statecode]]=0,"",OpportunityTbl[[#This Row],[Estimated Close Date]])</f>
        <v>44558</v>
      </c>
      <c r="E8244" s="14">
        <v>-610</v>
      </c>
      <c r="F8244" s="14">
        <v>-552</v>
      </c>
      <c r="G8244" t="s">
        <v>27</v>
      </c>
      <c r="H8244" t="s">
        <v>28</v>
      </c>
      <c r="I8244">
        <v>2</v>
      </c>
      <c r="J8244">
        <v>4</v>
      </c>
      <c r="K8244" t="s">
        <v>11887</v>
      </c>
      <c r="L8244" t="s">
        <v>12238</v>
      </c>
      <c r="M8244" t="s">
        <v>22</v>
      </c>
      <c r="N8244" t="s">
        <v>469</v>
      </c>
      <c r="O8244" t="s">
        <v>29</v>
      </c>
      <c r="P8244" t="s">
        <v>470</v>
      </c>
      <c r="Q8244" s="13">
        <v>3404</v>
      </c>
      <c r="S8244" s="1">
        <v>0.5</v>
      </c>
      <c r="T8244" t="s">
        <v>168</v>
      </c>
      <c r="U8244" t="s">
        <v>24</v>
      </c>
      <c r="V8244" t="b">
        <v>0</v>
      </c>
      <c r="W8244">
        <v>2</v>
      </c>
      <c r="X8244" t="s">
        <v>240</v>
      </c>
      <c r="Y8244" t="s">
        <v>4892</v>
      </c>
    </row>
    <row r="8245" spans="1:25" x14ac:dyDescent="0.4">
      <c r="A8245" t="s">
        <v>6896</v>
      </c>
      <c r="B8245" s="2">
        <f ca="1">TODAY()+OpportunityTbl[[#This Row],[CreatedOn_DaysFromToday]]</f>
        <v>44500</v>
      </c>
      <c r="C8245" s="2">
        <f ca="1">TODAY()+OpportunityTbl[[#This Row],[EstCloseDate_DaysFromToday]]</f>
        <v>44547</v>
      </c>
      <c r="D8245">
        <f ca="1">IF(OpportunityTbl[[#This Row],[statecode]]=0,"",OpportunityTbl[[#This Row],[Estimated Close Date]])</f>
        <v>44547</v>
      </c>
      <c r="E8245" s="14">
        <v>-610</v>
      </c>
      <c r="F8245" s="14">
        <v>-563</v>
      </c>
      <c r="G8245" t="s">
        <v>27</v>
      </c>
      <c r="H8245" t="s">
        <v>28</v>
      </c>
      <c r="I8245">
        <v>2</v>
      </c>
      <c r="J8245">
        <v>4</v>
      </c>
      <c r="K8245" t="s">
        <v>11816</v>
      </c>
      <c r="L8245" t="s">
        <v>12234</v>
      </c>
      <c r="M8245" t="s">
        <v>22</v>
      </c>
      <c r="N8245" t="s">
        <v>518</v>
      </c>
      <c r="O8245" t="s">
        <v>29</v>
      </c>
      <c r="P8245" t="s">
        <v>532</v>
      </c>
      <c r="Q8245" s="13">
        <v>2216</v>
      </c>
      <c r="S8245" s="1">
        <v>0.1</v>
      </c>
      <c r="T8245" t="s">
        <v>23</v>
      </c>
      <c r="U8245" t="s">
        <v>97</v>
      </c>
      <c r="V8245" t="b">
        <v>1</v>
      </c>
      <c r="W8245">
        <v>2.5</v>
      </c>
      <c r="X8245" t="s">
        <v>25</v>
      </c>
      <c r="Y8245" t="s">
        <v>4916</v>
      </c>
    </row>
    <row r="8246" spans="1:25" x14ac:dyDescent="0.4">
      <c r="A8246" t="s">
        <v>1328</v>
      </c>
      <c r="B8246" s="2">
        <f ca="1">TODAY()+OpportunityTbl[[#This Row],[CreatedOn_DaysFromToday]]</f>
        <v>44499</v>
      </c>
      <c r="C8246" s="2">
        <f ca="1">TODAY()+OpportunityTbl[[#This Row],[EstCloseDate_DaysFromToday]]</f>
        <v>44548</v>
      </c>
      <c r="D8246">
        <f ca="1">IF(OpportunityTbl[[#This Row],[statecode]]=0,"",OpportunityTbl[[#This Row],[Estimated Close Date]])</f>
        <v>44548</v>
      </c>
      <c r="E8246" s="14">
        <v>-611</v>
      </c>
      <c r="F8246" s="14">
        <v>-562</v>
      </c>
      <c r="G8246" t="s">
        <v>27</v>
      </c>
      <c r="H8246" t="s">
        <v>28</v>
      </c>
      <c r="I8246">
        <v>2</v>
      </c>
      <c r="J8246">
        <v>4</v>
      </c>
      <c r="K8246" t="s">
        <v>11888</v>
      </c>
      <c r="L8246" t="s">
        <v>12236</v>
      </c>
      <c r="M8246" t="s">
        <v>22</v>
      </c>
      <c r="N8246" t="s">
        <v>513</v>
      </c>
      <c r="O8246" t="s">
        <v>29</v>
      </c>
      <c r="P8246" t="s">
        <v>514</v>
      </c>
      <c r="Q8246" s="13">
        <v>2867</v>
      </c>
      <c r="S8246" s="1">
        <v>0.1</v>
      </c>
      <c r="T8246" t="s">
        <v>23</v>
      </c>
      <c r="U8246" t="s">
        <v>100</v>
      </c>
      <c r="V8246" t="b">
        <v>0</v>
      </c>
      <c r="W8246">
        <v>2.5</v>
      </c>
      <c r="X8246" t="s">
        <v>25</v>
      </c>
      <c r="Y8246" t="s">
        <v>26</v>
      </c>
    </row>
    <row r="8247" spans="1:25" x14ac:dyDescent="0.4">
      <c r="A8247" t="s">
        <v>1951</v>
      </c>
      <c r="B8247" s="2">
        <f ca="1">TODAY()+OpportunityTbl[[#This Row],[CreatedOn_DaysFromToday]]</f>
        <v>44499</v>
      </c>
      <c r="C8247" s="2">
        <f ca="1">TODAY()+OpportunityTbl[[#This Row],[EstCloseDate_DaysFromToday]]</f>
        <v>44539</v>
      </c>
      <c r="D8247">
        <f ca="1">IF(OpportunityTbl[[#This Row],[statecode]]=0,"",OpportunityTbl[[#This Row],[Estimated Close Date]])</f>
        <v>44539</v>
      </c>
      <c r="E8247" s="14">
        <v>-611</v>
      </c>
      <c r="F8247" s="14">
        <v>-571</v>
      </c>
      <c r="G8247" t="s">
        <v>27</v>
      </c>
      <c r="H8247" t="s">
        <v>28</v>
      </c>
      <c r="I8247">
        <v>2</v>
      </c>
      <c r="J8247">
        <v>4</v>
      </c>
      <c r="K8247" t="s">
        <v>11889</v>
      </c>
      <c r="L8247" t="s">
        <v>12238</v>
      </c>
      <c r="M8247" t="s">
        <v>22</v>
      </c>
      <c r="N8247" t="s">
        <v>469</v>
      </c>
      <c r="O8247" t="s">
        <v>29</v>
      </c>
      <c r="P8247" t="s">
        <v>470</v>
      </c>
      <c r="Q8247" s="13">
        <v>2814</v>
      </c>
      <c r="S8247" s="1">
        <v>0.3</v>
      </c>
      <c r="T8247" t="s">
        <v>168</v>
      </c>
      <c r="U8247" t="s">
        <v>97</v>
      </c>
      <c r="V8247" t="b">
        <v>1</v>
      </c>
      <c r="W8247">
        <v>2</v>
      </c>
      <c r="X8247" t="s">
        <v>157</v>
      </c>
      <c r="Y8247" t="s">
        <v>26</v>
      </c>
    </row>
    <row r="8248" spans="1:25" x14ac:dyDescent="0.4">
      <c r="A8248" t="s">
        <v>2539</v>
      </c>
      <c r="B8248" s="2">
        <f ca="1">TODAY()+OpportunityTbl[[#This Row],[CreatedOn_DaysFromToday]]</f>
        <v>44499</v>
      </c>
      <c r="C8248" s="2">
        <f ca="1">TODAY()+OpportunityTbl[[#This Row],[EstCloseDate_DaysFromToday]]</f>
        <v>44576</v>
      </c>
      <c r="D8248">
        <f ca="1">IF(OpportunityTbl[[#This Row],[statecode]]=0,"",OpportunityTbl[[#This Row],[Estimated Close Date]])</f>
        <v>44576</v>
      </c>
      <c r="E8248" s="14">
        <v>-611</v>
      </c>
      <c r="F8248" s="14">
        <v>-534</v>
      </c>
      <c r="G8248" t="s">
        <v>27</v>
      </c>
      <c r="H8248" t="s">
        <v>28</v>
      </c>
      <c r="I8248">
        <v>2</v>
      </c>
      <c r="J8248">
        <v>4</v>
      </c>
      <c r="K8248" t="s">
        <v>11832</v>
      </c>
      <c r="L8248" t="s">
        <v>12240</v>
      </c>
      <c r="M8248" t="s">
        <v>22</v>
      </c>
      <c r="N8248" t="s">
        <v>2036</v>
      </c>
      <c r="O8248" t="s">
        <v>29</v>
      </c>
      <c r="P8248" t="s">
        <v>2037</v>
      </c>
      <c r="Q8248" s="13">
        <v>8298</v>
      </c>
      <c r="S8248" s="1">
        <v>0.1</v>
      </c>
      <c r="T8248" t="s">
        <v>23</v>
      </c>
      <c r="U8248" t="s">
        <v>24</v>
      </c>
      <c r="V8248" t="b">
        <v>1</v>
      </c>
      <c r="W8248">
        <v>4.5</v>
      </c>
      <c r="X8248" t="s">
        <v>25</v>
      </c>
      <c r="Y8248" t="s">
        <v>26</v>
      </c>
    </row>
    <row r="8249" spans="1:25" x14ac:dyDescent="0.4">
      <c r="A8249" t="s">
        <v>3553</v>
      </c>
      <c r="B8249" s="2">
        <f ca="1">TODAY()+OpportunityTbl[[#This Row],[CreatedOn_DaysFromToday]]</f>
        <v>44499</v>
      </c>
      <c r="C8249" s="2">
        <f ca="1">TODAY()+OpportunityTbl[[#This Row],[EstCloseDate_DaysFromToday]]</f>
        <v>44558</v>
      </c>
      <c r="D8249">
        <f ca="1">IF(OpportunityTbl[[#This Row],[statecode]]=0,"",OpportunityTbl[[#This Row],[Estimated Close Date]])</f>
        <v>44558</v>
      </c>
      <c r="E8249" s="14">
        <v>-611</v>
      </c>
      <c r="F8249" s="14">
        <v>-552</v>
      </c>
      <c r="G8249" t="s">
        <v>27</v>
      </c>
      <c r="H8249" t="s">
        <v>28</v>
      </c>
      <c r="I8249">
        <v>2</v>
      </c>
      <c r="J8249">
        <v>4</v>
      </c>
      <c r="K8249" t="s">
        <v>11783</v>
      </c>
      <c r="L8249" t="s">
        <v>12235</v>
      </c>
      <c r="M8249" t="s">
        <v>22</v>
      </c>
      <c r="N8249" t="s">
        <v>1710</v>
      </c>
      <c r="O8249" t="s">
        <v>29</v>
      </c>
      <c r="P8249" t="s">
        <v>1711</v>
      </c>
      <c r="Q8249" s="13">
        <v>11221</v>
      </c>
      <c r="S8249" s="1">
        <v>0.1</v>
      </c>
      <c r="T8249" t="s">
        <v>23</v>
      </c>
      <c r="U8249" t="s">
        <v>24</v>
      </c>
      <c r="V8249" t="b">
        <v>0</v>
      </c>
      <c r="W8249">
        <v>4</v>
      </c>
      <c r="X8249" t="s">
        <v>25</v>
      </c>
      <c r="Y8249" t="s">
        <v>26</v>
      </c>
    </row>
    <row r="8250" spans="1:25" x14ac:dyDescent="0.4">
      <c r="A8250" t="s">
        <v>3643</v>
      </c>
      <c r="B8250" s="2">
        <f ca="1">TODAY()+OpportunityTbl[[#This Row],[CreatedOn_DaysFromToday]]</f>
        <v>44499</v>
      </c>
      <c r="C8250" s="2">
        <f ca="1">TODAY()+OpportunityTbl[[#This Row],[EstCloseDate_DaysFromToday]]</f>
        <v>44553</v>
      </c>
      <c r="D8250">
        <f ca="1">IF(OpportunityTbl[[#This Row],[statecode]]=0,"",OpportunityTbl[[#This Row],[Estimated Close Date]])</f>
        <v>44553</v>
      </c>
      <c r="E8250" s="14">
        <v>-611</v>
      </c>
      <c r="F8250" s="14">
        <v>-557</v>
      </c>
      <c r="G8250" t="s">
        <v>27</v>
      </c>
      <c r="H8250" t="s">
        <v>28</v>
      </c>
      <c r="I8250">
        <v>2</v>
      </c>
      <c r="J8250">
        <v>4</v>
      </c>
      <c r="K8250" t="s">
        <v>11816</v>
      </c>
      <c r="L8250" t="s">
        <v>12239</v>
      </c>
      <c r="M8250" t="s">
        <v>22</v>
      </c>
      <c r="N8250" t="s">
        <v>31</v>
      </c>
      <c r="O8250" t="s">
        <v>29</v>
      </c>
      <c r="P8250" t="s">
        <v>32</v>
      </c>
      <c r="Q8250" s="13">
        <v>7194</v>
      </c>
      <c r="S8250" s="1">
        <v>0.1</v>
      </c>
      <c r="T8250" t="s">
        <v>23</v>
      </c>
      <c r="U8250" t="s">
        <v>24</v>
      </c>
      <c r="V8250" t="b">
        <v>0</v>
      </c>
      <c r="W8250">
        <v>2</v>
      </c>
      <c r="X8250" t="s">
        <v>25</v>
      </c>
      <c r="Y8250" t="s">
        <v>26</v>
      </c>
    </row>
    <row r="8251" spans="1:25" x14ac:dyDescent="0.4">
      <c r="A8251" t="s">
        <v>3744</v>
      </c>
      <c r="B8251" s="2">
        <f ca="1">TODAY()+OpportunityTbl[[#This Row],[CreatedOn_DaysFromToday]]</f>
        <v>44499</v>
      </c>
      <c r="C8251" s="2">
        <f ca="1">TODAY()+OpportunityTbl[[#This Row],[EstCloseDate_DaysFromToday]]</f>
        <v>44536</v>
      </c>
      <c r="D8251">
        <f ca="1">IF(OpportunityTbl[[#This Row],[statecode]]=0,"",OpportunityTbl[[#This Row],[Estimated Close Date]])</f>
        <v>44536</v>
      </c>
      <c r="E8251" s="14">
        <v>-611</v>
      </c>
      <c r="F8251" s="14">
        <v>-574</v>
      </c>
      <c r="G8251" t="s">
        <v>27</v>
      </c>
      <c r="H8251" t="s">
        <v>28</v>
      </c>
      <c r="I8251">
        <v>2</v>
      </c>
      <c r="J8251">
        <v>4</v>
      </c>
      <c r="K8251" t="s">
        <v>11858</v>
      </c>
      <c r="L8251" t="s">
        <v>12239</v>
      </c>
      <c r="M8251" t="s">
        <v>22</v>
      </c>
      <c r="N8251" t="s">
        <v>31</v>
      </c>
      <c r="O8251" t="s">
        <v>29</v>
      </c>
      <c r="P8251" t="s">
        <v>419</v>
      </c>
      <c r="Q8251" s="13">
        <v>5379</v>
      </c>
      <c r="S8251" s="1">
        <v>0.1</v>
      </c>
      <c r="T8251" t="s">
        <v>23</v>
      </c>
      <c r="U8251" t="s">
        <v>97</v>
      </c>
      <c r="V8251" t="b">
        <v>1</v>
      </c>
      <c r="W8251">
        <v>2</v>
      </c>
      <c r="X8251" t="s">
        <v>25</v>
      </c>
      <c r="Y8251" t="s">
        <v>26</v>
      </c>
    </row>
    <row r="8252" spans="1:25" x14ac:dyDescent="0.4">
      <c r="A8252" t="s">
        <v>3890</v>
      </c>
      <c r="B8252" s="2">
        <f ca="1">TODAY()+OpportunityTbl[[#This Row],[CreatedOn_DaysFromToday]]</f>
        <v>44499</v>
      </c>
      <c r="C8252" s="2">
        <f ca="1">TODAY()+OpportunityTbl[[#This Row],[EstCloseDate_DaysFromToday]]</f>
        <v>44542</v>
      </c>
      <c r="D8252">
        <f ca="1">IF(OpportunityTbl[[#This Row],[statecode]]=0,"",OpportunityTbl[[#This Row],[Estimated Close Date]])</f>
        <v>44542</v>
      </c>
      <c r="E8252" s="14">
        <v>-611</v>
      </c>
      <c r="F8252" s="14">
        <v>-568</v>
      </c>
      <c r="G8252" t="s">
        <v>27</v>
      </c>
      <c r="H8252" t="s">
        <v>28</v>
      </c>
      <c r="I8252">
        <v>2</v>
      </c>
      <c r="J8252">
        <v>4</v>
      </c>
      <c r="K8252" t="s">
        <v>11854</v>
      </c>
      <c r="L8252" t="s">
        <v>12238</v>
      </c>
      <c r="M8252" t="s">
        <v>22</v>
      </c>
      <c r="N8252" t="s">
        <v>518</v>
      </c>
      <c r="O8252" t="s">
        <v>29</v>
      </c>
      <c r="P8252" t="s">
        <v>532</v>
      </c>
      <c r="Q8252" s="13">
        <v>3196</v>
      </c>
      <c r="S8252" s="1">
        <v>0.1</v>
      </c>
      <c r="T8252" t="s">
        <v>23</v>
      </c>
      <c r="U8252" t="s">
        <v>97</v>
      </c>
      <c r="V8252" t="b">
        <v>1</v>
      </c>
      <c r="W8252">
        <v>2</v>
      </c>
      <c r="X8252" t="s">
        <v>25</v>
      </c>
      <c r="Y8252" t="s">
        <v>26</v>
      </c>
    </row>
    <row r="8253" spans="1:25" x14ac:dyDescent="0.4">
      <c r="A8253" t="s">
        <v>6897</v>
      </c>
      <c r="B8253" s="2">
        <f ca="1">TODAY()+OpportunityTbl[[#This Row],[CreatedOn_DaysFromToday]]</f>
        <v>44499</v>
      </c>
      <c r="C8253" s="2">
        <f ca="1">TODAY()+OpportunityTbl[[#This Row],[EstCloseDate_DaysFromToday]]</f>
        <v>44534</v>
      </c>
      <c r="D8253">
        <f ca="1">IF(OpportunityTbl[[#This Row],[statecode]]=0,"",OpportunityTbl[[#This Row],[Estimated Close Date]])</f>
        <v>44534</v>
      </c>
      <c r="E8253" s="14">
        <v>-611</v>
      </c>
      <c r="F8253" s="14">
        <v>-576</v>
      </c>
      <c r="G8253" t="s">
        <v>27</v>
      </c>
      <c r="H8253" t="s">
        <v>28</v>
      </c>
      <c r="I8253">
        <v>2</v>
      </c>
      <c r="J8253">
        <v>4</v>
      </c>
      <c r="K8253" t="s">
        <v>11890</v>
      </c>
      <c r="L8253" t="s">
        <v>12234</v>
      </c>
      <c r="M8253" t="s">
        <v>22</v>
      </c>
      <c r="N8253" t="s">
        <v>518</v>
      </c>
      <c r="O8253" t="s">
        <v>29</v>
      </c>
      <c r="P8253" t="s">
        <v>532</v>
      </c>
      <c r="Q8253" s="13">
        <v>1719</v>
      </c>
      <c r="S8253" s="1">
        <v>0.3</v>
      </c>
      <c r="T8253" t="s">
        <v>168</v>
      </c>
      <c r="U8253" t="s">
        <v>100</v>
      </c>
      <c r="V8253" t="b">
        <v>1</v>
      </c>
      <c r="W8253">
        <v>2.5</v>
      </c>
      <c r="X8253" t="s">
        <v>157</v>
      </c>
      <c r="Y8253" t="s">
        <v>4892</v>
      </c>
    </row>
    <row r="8254" spans="1:25" x14ac:dyDescent="0.4">
      <c r="A8254" t="s">
        <v>7169</v>
      </c>
      <c r="B8254" s="2">
        <f ca="1">TODAY()+OpportunityTbl[[#This Row],[CreatedOn_DaysFromToday]]</f>
        <v>44499</v>
      </c>
      <c r="C8254" s="2">
        <f ca="1">TODAY()+OpportunityTbl[[#This Row],[EstCloseDate_DaysFromToday]]</f>
        <v>44581</v>
      </c>
      <c r="D8254">
        <f ca="1">IF(OpportunityTbl[[#This Row],[statecode]]=0,"",OpportunityTbl[[#This Row],[Estimated Close Date]])</f>
        <v>44581</v>
      </c>
      <c r="E8254" s="14">
        <v>-611</v>
      </c>
      <c r="F8254" s="14">
        <v>-529</v>
      </c>
      <c r="G8254" t="s">
        <v>7082</v>
      </c>
      <c r="H8254" t="s">
        <v>7082</v>
      </c>
      <c r="I8254">
        <v>1</v>
      </c>
      <c r="J8254">
        <v>3</v>
      </c>
      <c r="K8254" t="s">
        <v>11735</v>
      </c>
      <c r="L8254" t="s">
        <v>12234</v>
      </c>
      <c r="M8254" t="s">
        <v>22</v>
      </c>
      <c r="N8254" t="s">
        <v>1617</v>
      </c>
      <c r="O8254" t="s">
        <v>29</v>
      </c>
      <c r="P8254" t="s">
        <v>4812</v>
      </c>
      <c r="Q8254" s="13">
        <v>3178</v>
      </c>
      <c r="R8254" s="13">
        <v>3066.77</v>
      </c>
      <c r="S8254" s="1">
        <v>0.9</v>
      </c>
      <c r="T8254" t="s">
        <v>4724</v>
      </c>
      <c r="U8254" t="s">
        <v>97</v>
      </c>
      <c r="V8254" t="b">
        <v>1</v>
      </c>
      <c r="W8254">
        <v>3.5</v>
      </c>
      <c r="X8254" t="s">
        <v>4732</v>
      </c>
      <c r="Y8254" t="s">
        <v>4896</v>
      </c>
    </row>
    <row r="8255" spans="1:25" x14ac:dyDescent="0.4">
      <c r="A8255" t="s">
        <v>8440</v>
      </c>
      <c r="B8255" s="2">
        <f ca="1">TODAY()+OpportunityTbl[[#This Row],[CreatedOn_DaysFromToday]]</f>
        <v>44499</v>
      </c>
      <c r="C8255" s="2">
        <f ca="1">TODAY()+OpportunityTbl[[#This Row],[EstCloseDate_DaysFromToday]]</f>
        <v>44554</v>
      </c>
      <c r="D8255">
        <f ca="1">IF(OpportunityTbl[[#This Row],[statecode]]=0,"",OpportunityTbl[[#This Row],[Estimated Close Date]])</f>
        <v>44554</v>
      </c>
      <c r="E8255" s="14">
        <v>-611</v>
      </c>
      <c r="F8255" s="14">
        <v>-556</v>
      </c>
      <c r="G8255" t="s">
        <v>7082</v>
      </c>
      <c r="H8255" t="s">
        <v>7082</v>
      </c>
      <c r="I8255">
        <v>1</v>
      </c>
      <c r="J8255">
        <v>3</v>
      </c>
      <c r="K8255" t="s">
        <v>11783</v>
      </c>
      <c r="L8255" t="s">
        <v>12239</v>
      </c>
      <c r="M8255" t="s">
        <v>22</v>
      </c>
      <c r="N8255" t="s">
        <v>2121</v>
      </c>
      <c r="O8255" t="s">
        <v>29</v>
      </c>
      <c r="P8255" t="s">
        <v>4734</v>
      </c>
      <c r="Q8255" s="13">
        <v>7903</v>
      </c>
      <c r="R8255" s="13">
        <v>7665.91</v>
      </c>
      <c r="S8255" s="1">
        <v>0.9</v>
      </c>
      <c r="T8255" t="s">
        <v>4724</v>
      </c>
      <c r="U8255" t="s">
        <v>100</v>
      </c>
      <c r="V8255" t="b">
        <v>0</v>
      </c>
      <c r="W8255">
        <v>3</v>
      </c>
      <c r="X8255" t="s">
        <v>4732</v>
      </c>
      <c r="Y8255" t="s">
        <v>4916</v>
      </c>
    </row>
    <row r="8256" spans="1:25" x14ac:dyDescent="0.4">
      <c r="A8256" t="s">
        <v>8597</v>
      </c>
      <c r="B8256" s="2">
        <f ca="1">TODAY()+OpportunityTbl[[#This Row],[CreatedOn_DaysFromToday]]</f>
        <v>44499</v>
      </c>
      <c r="C8256" s="2">
        <f ca="1">TODAY()+OpportunityTbl[[#This Row],[EstCloseDate_DaysFromToday]]</f>
        <v>44550</v>
      </c>
      <c r="D8256">
        <f ca="1">IF(OpportunityTbl[[#This Row],[statecode]]=0,"",OpportunityTbl[[#This Row],[Estimated Close Date]])</f>
        <v>44550</v>
      </c>
      <c r="E8256" s="14">
        <v>-611</v>
      </c>
      <c r="F8256" s="14">
        <v>-560</v>
      </c>
      <c r="G8256" t="s">
        <v>7082</v>
      </c>
      <c r="H8256" t="s">
        <v>7082</v>
      </c>
      <c r="I8256">
        <v>1</v>
      </c>
      <c r="J8256">
        <v>3</v>
      </c>
      <c r="K8256" t="s">
        <v>11816</v>
      </c>
      <c r="L8256" t="s">
        <v>12236</v>
      </c>
      <c r="M8256" t="s">
        <v>22</v>
      </c>
      <c r="N8256" t="s">
        <v>2022</v>
      </c>
      <c r="O8256" t="s">
        <v>29</v>
      </c>
      <c r="P8256" t="s">
        <v>2026</v>
      </c>
      <c r="Q8256" s="13">
        <v>3371</v>
      </c>
      <c r="R8256" s="13">
        <v>3236.16</v>
      </c>
      <c r="S8256" s="1">
        <v>0.3</v>
      </c>
      <c r="T8256" t="s">
        <v>168</v>
      </c>
      <c r="U8256" t="s">
        <v>100</v>
      </c>
      <c r="V8256" t="b">
        <v>1</v>
      </c>
      <c r="W8256">
        <v>4</v>
      </c>
      <c r="X8256" t="s">
        <v>157</v>
      </c>
      <c r="Y8256" t="s">
        <v>26</v>
      </c>
    </row>
    <row r="8257" spans="1:25" x14ac:dyDescent="0.4">
      <c r="A8257" t="s">
        <v>394</v>
      </c>
      <c r="B8257" s="2">
        <f ca="1">TODAY()+OpportunityTbl[[#This Row],[CreatedOn_DaysFromToday]]</f>
        <v>44498</v>
      </c>
      <c r="C8257" s="2">
        <f ca="1">TODAY()+OpportunityTbl[[#This Row],[EstCloseDate_DaysFromToday]]</f>
        <v>44526</v>
      </c>
      <c r="D8257">
        <f ca="1">IF(OpportunityTbl[[#This Row],[statecode]]=0,"",OpportunityTbl[[#This Row],[Estimated Close Date]])</f>
        <v>44526</v>
      </c>
      <c r="E8257" s="14">
        <v>-612</v>
      </c>
      <c r="F8257" s="14">
        <v>-584</v>
      </c>
      <c r="G8257" t="s">
        <v>27</v>
      </c>
      <c r="H8257" t="s">
        <v>28</v>
      </c>
      <c r="I8257">
        <v>2</v>
      </c>
      <c r="J8257">
        <v>4</v>
      </c>
      <c r="K8257" t="s">
        <v>11850</v>
      </c>
      <c r="L8257" t="s">
        <v>12236</v>
      </c>
      <c r="M8257" t="s">
        <v>22</v>
      </c>
      <c r="N8257" t="s">
        <v>31</v>
      </c>
      <c r="O8257" t="s">
        <v>29</v>
      </c>
      <c r="P8257" t="s">
        <v>319</v>
      </c>
      <c r="Q8257" s="13">
        <v>2102</v>
      </c>
      <c r="S8257" s="1">
        <v>0.1</v>
      </c>
      <c r="T8257" t="s">
        <v>23</v>
      </c>
      <c r="U8257" t="s">
        <v>24</v>
      </c>
      <c r="V8257" t="b">
        <v>1</v>
      </c>
      <c r="W8257">
        <v>2.5</v>
      </c>
      <c r="X8257" t="s">
        <v>25</v>
      </c>
      <c r="Y8257" t="s">
        <v>26</v>
      </c>
    </row>
    <row r="8258" spans="1:25" x14ac:dyDescent="0.4">
      <c r="A8258" t="s">
        <v>1591</v>
      </c>
      <c r="B8258" s="2">
        <f ca="1">TODAY()+OpportunityTbl[[#This Row],[CreatedOn_DaysFromToday]]</f>
        <v>44498</v>
      </c>
      <c r="C8258" s="2">
        <f ca="1">TODAY()+OpportunityTbl[[#This Row],[EstCloseDate_DaysFromToday]]</f>
        <v>44542</v>
      </c>
      <c r="D8258">
        <f ca="1">IF(OpportunityTbl[[#This Row],[statecode]]=0,"",OpportunityTbl[[#This Row],[Estimated Close Date]])</f>
        <v>44542</v>
      </c>
      <c r="E8258" s="14">
        <v>-612</v>
      </c>
      <c r="F8258" s="14">
        <v>-568</v>
      </c>
      <c r="G8258" t="s">
        <v>27</v>
      </c>
      <c r="H8258" t="s">
        <v>28</v>
      </c>
      <c r="I8258">
        <v>2</v>
      </c>
      <c r="J8258">
        <v>4</v>
      </c>
      <c r="K8258" t="s">
        <v>11891</v>
      </c>
      <c r="L8258" t="s">
        <v>12234</v>
      </c>
      <c r="M8258" t="s">
        <v>22</v>
      </c>
      <c r="N8258" t="s">
        <v>518</v>
      </c>
      <c r="O8258" t="s">
        <v>29</v>
      </c>
      <c r="P8258" t="s">
        <v>532</v>
      </c>
      <c r="Q8258" s="13">
        <v>1564</v>
      </c>
      <c r="S8258" s="1">
        <v>0.1</v>
      </c>
      <c r="T8258" t="s">
        <v>23</v>
      </c>
      <c r="U8258" t="s">
        <v>24</v>
      </c>
      <c r="V8258" t="b">
        <v>1</v>
      </c>
      <c r="W8258">
        <v>2.5</v>
      </c>
      <c r="X8258" t="s">
        <v>25</v>
      </c>
      <c r="Y8258" t="s">
        <v>26</v>
      </c>
    </row>
    <row r="8259" spans="1:25" x14ac:dyDescent="0.4">
      <c r="A8259" t="s">
        <v>3164</v>
      </c>
      <c r="B8259" s="2">
        <f ca="1">TODAY()+OpportunityTbl[[#This Row],[CreatedOn_DaysFromToday]]</f>
        <v>44498</v>
      </c>
      <c r="C8259" s="2">
        <f ca="1">TODAY()+OpportunityTbl[[#This Row],[EstCloseDate_DaysFromToday]]</f>
        <v>44528</v>
      </c>
      <c r="D8259">
        <f ca="1">IF(OpportunityTbl[[#This Row],[statecode]]=0,"",OpportunityTbl[[#This Row],[Estimated Close Date]])</f>
        <v>44528</v>
      </c>
      <c r="E8259" s="14">
        <v>-612</v>
      </c>
      <c r="F8259" s="14">
        <v>-582</v>
      </c>
      <c r="G8259" t="s">
        <v>27</v>
      </c>
      <c r="H8259" t="s">
        <v>28</v>
      </c>
      <c r="I8259">
        <v>2</v>
      </c>
      <c r="J8259">
        <v>4</v>
      </c>
      <c r="K8259" t="s">
        <v>11892</v>
      </c>
      <c r="L8259" t="s">
        <v>12240</v>
      </c>
      <c r="M8259" t="s">
        <v>22</v>
      </c>
      <c r="N8259" t="s">
        <v>1710</v>
      </c>
      <c r="O8259" t="s">
        <v>29</v>
      </c>
      <c r="P8259" t="s">
        <v>2177</v>
      </c>
      <c r="Q8259" s="13">
        <v>3363</v>
      </c>
      <c r="S8259" s="1">
        <v>0.1</v>
      </c>
      <c r="T8259" t="s">
        <v>23</v>
      </c>
      <c r="U8259" t="s">
        <v>100</v>
      </c>
      <c r="V8259" t="b">
        <v>1</v>
      </c>
      <c r="W8259">
        <v>4</v>
      </c>
      <c r="X8259" t="s">
        <v>25</v>
      </c>
      <c r="Y8259" t="s">
        <v>26</v>
      </c>
    </row>
    <row r="8260" spans="1:25" x14ac:dyDescent="0.4">
      <c r="A8260" t="s">
        <v>4244</v>
      </c>
      <c r="B8260" s="2">
        <f ca="1">TODAY()+OpportunityTbl[[#This Row],[CreatedOn_DaysFromToday]]</f>
        <v>44498</v>
      </c>
      <c r="C8260" s="2">
        <f ca="1">TODAY()+OpportunityTbl[[#This Row],[EstCloseDate_DaysFromToday]]</f>
        <v>44571</v>
      </c>
      <c r="D8260">
        <f ca="1">IF(OpportunityTbl[[#This Row],[statecode]]=0,"",OpportunityTbl[[#This Row],[Estimated Close Date]])</f>
        <v>44571</v>
      </c>
      <c r="E8260" s="14">
        <v>-612</v>
      </c>
      <c r="F8260" s="14">
        <v>-539</v>
      </c>
      <c r="G8260" t="s">
        <v>27</v>
      </c>
      <c r="H8260" t="s">
        <v>28</v>
      </c>
      <c r="I8260">
        <v>2</v>
      </c>
      <c r="J8260">
        <v>4</v>
      </c>
      <c r="K8260" t="s">
        <v>11818</v>
      </c>
      <c r="L8260" t="s">
        <v>12238</v>
      </c>
      <c r="M8260" t="s">
        <v>22</v>
      </c>
      <c r="N8260" t="s">
        <v>616</v>
      </c>
      <c r="O8260" t="s">
        <v>29</v>
      </c>
      <c r="P8260" t="s">
        <v>654</v>
      </c>
      <c r="Q8260" s="13">
        <v>3253</v>
      </c>
      <c r="S8260" s="1">
        <v>0.1</v>
      </c>
      <c r="T8260" t="s">
        <v>23</v>
      </c>
      <c r="U8260" t="s">
        <v>97</v>
      </c>
      <c r="V8260" t="b">
        <v>1</v>
      </c>
      <c r="W8260">
        <v>2</v>
      </c>
      <c r="X8260" t="s">
        <v>25</v>
      </c>
      <c r="Y8260" t="s">
        <v>26</v>
      </c>
    </row>
    <row r="8261" spans="1:25" x14ac:dyDescent="0.4">
      <c r="A8261" t="s">
        <v>4245</v>
      </c>
      <c r="B8261" s="2">
        <f ca="1">TODAY()+OpportunityTbl[[#This Row],[CreatedOn_DaysFromToday]]</f>
        <v>44498</v>
      </c>
      <c r="C8261" s="2">
        <f ca="1">TODAY()+OpportunityTbl[[#This Row],[EstCloseDate_DaysFromToday]]</f>
        <v>44548</v>
      </c>
      <c r="D8261">
        <f ca="1">IF(OpportunityTbl[[#This Row],[statecode]]=0,"",OpportunityTbl[[#This Row],[Estimated Close Date]])</f>
        <v>44548</v>
      </c>
      <c r="E8261" s="14">
        <v>-612</v>
      </c>
      <c r="F8261" s="14">
        <v>-562</v>
      </c>
      <c r="G8261" t="s">
        <v>27</v>
      </c>
      <c r="H8261" t="s">
        <v>28</v>
      </c>
      <c r="I8261">
        <v>2</v>
      </c>
      <c r="J8261">
        <v>4</v>
      </c>
      <c r="K8261" t="s">
        <v>11821</v>
      </c>
      <c r="L8261" t="s">
        <v>12238</v>
      </c>
      <c r="M8261" t="s">
        <v>22</v>
      </c>
      <c r="N8261" t="s">
        <v>480</v>
      </c>
      <c r="O8261" t="s">
        <v>29</v>
      </c>
      <c r="P8261" t="s">
        <v>527</v>
      </c>
      <c r="Q8261" s="13">
        <v>3612</v>
      </c>
      <c r="S8261" s="1">
        <v>0.1</v>
      </c>
      <c r="T8261" t="s">
        <v>23</v>
      </c>
      <c r="U8261" t="s">
        <v>24</v>
      </c>
      <c r="V8261" t="b">
        <v>1</v>
      </c>
      <c r="W8261">
        <v>2</v>
      </c>
      <c r="X8261" t="s">
        <v>25</v>
      </c>
      <c r="Y8261" t="s">
        <v>26</v>
      </c>
    </row>
    <row r="8262" spans="1:25" x14ac:dyDescent="0.4">
      <c r="A8262" t="s">
        <v>5246</v>
      </c>
      <c r="B8262" s="2">
        <f ca="1">TODAY()+OpportunityTbl[[#This Row],[CreatedOn_DaysFromToday]]</f>
        <v>44498</v>
      </c>
      <c r="C8262" s="2">
        <f ca="1">TODAY()+OpportunityTbl[[#This Row],[EstCloseDate_DaysFromToday]]</f>
        <v>44576</v>
      </c>
      <c r="D8262">
        <f ca="1">IF(OpportunityTbl[[#This Row],[statecode]]=0,"",OpportunityTbl[[#This Row],[Estimated Close Date]])</f>
        <v>44576</v>
      </c>
      <c r="E8262" s="14">
        <v>-612</v>
      </c>
      <c r="F8262" s="14">
        <v>-534</v>
      </c>
      <c r="G8262" t="s">
        <v>27</v>
      </c>
      <c r="H8262" t="s">
        <v>28</v>
      </c>
      <c r="I8262">
        <v>2</v>
      </c>
      <c r="J8262">
        <v>4</v>
      </c>
      <c r="K8262" t="s">
        <v>11821</v>
      </c>
      <c r="L8262" t="s">
        <v>12239</v>
      </c>
      <c r="M8262" t="s">
        <v>22</v>
      </c>
      <c r="N8262" t="s">
        <v>2022</v>
      </c>
      <c r="O8262" t="s">
        <v>29</v>
      </c>
      <c r="P8262" t="s">
        <v>2026</v>
      </c>
      <c r="Q8262" s="13">
        <v>7382</v>
      </c>
      <c r="S8262" s="1">
        <v>0.1</v>
      </c>
      <c r="T8262" t="s">
        <v>23</v>
      </c>
      <c r="U8262" t="s">
        <v>24</v>
      </c>
      <c r="V8262" t="b">
        <v>0</v>
      </c>
      <c r="W8262">
        <v>3</v>
      </c>
      <c r="X8262" t="s">
        <v>25</v>
      </c>
      <c r="Y8262" t="s">
        <v>4926</v>
      </c>
    </row>
    <row r="8263" spans="1:25" x14ac:dyDescent="0.4">
      <c r="A8263" t="s">
        <v>5358</v>
      </c>
      <c r="B8263" s="2">
        <f ca="1">TODAY()+OpportunityTbl[[#This Row],[CreatedOn_DaysFromToday]]</f>
        <v>44498</v>
      </c>
      <c r="C8263" s="2">
        <f ca="1">TODAY()+OpportunityTbl[[#This Row],[EstCloseDate_DaysFromToday]]</f>
        <v>44568</v>
      </c>
      <c r="D8263">
        <f ca="1">IF(OpportunityTbl[[#This Row],[statecode]]=0,"",OpportunityTbl[[#This Row],[Estimated Close Date]])</f>
        <v>44568</v>
      </c>
      <c r="E8263" s="14">
        <v>-612</v>
      </c>
      <c r="F8263" s="14">
        <v>-542</v>
      </c>
      <c r="G8263" t="s">
        <v>27</v>
      </c>
      <c r="H8263" t="s">
        <v>28</v>
      </c>
      <c r="I8263">
        <v>2</v>
      </c>
      <c r="J8263">
        <v>4</v>
      </c>
      <c r="K8263" t="s">
        <v>11807</v>
      </c>
      <c r="L8263" t="s">
        <v>12237</v>
      </c>
      <c r="M8263" t="s">
        <v>22</v>
      </c>
      <c r="N8263" t="s">
        <v>1617</v>
      </c>
      <c r="O8263" t="s">
        <v>29</v>
      </c>
      <c r="P8263" t="s">
        <v>1620</v>
      </c>
      <c r="Q8263" s="13">
        <v>4751</v>
      </c>
      <c r="S8263" s="1">
        <v>0.1</v>
      </c>
      <c r="T8263" t="s">
        <v>23</v>
      </c>
      <c r="U8263" t="s">
        <v>24</v>
      </c>
      <c r="V8263" t="b">
        <v>1</v>
      </c>
      <c r="W8263">
        <v>4.5</v>
      </c>
      <c r="X8263" t="s">
        <v>25</v>
      </c>
      <c r="Y8263" t="s">
        <v>4926</v>
      </c>
    </row>
    <row r="8264" spans="1:25" x14ac:dyDescent="0.4">
      <c r="A8264" t="s">
        <v>5854</v>
      </c>
      <c r="B8264" s="2">
        <f ca="1">TODAY()+OpportunityTbl[[#This Row],[CreatedOn_DaysFromToday]]</f>
        <v>44498</v>
      </c>
      <c r="C8264" s="2">
        <f ca="1">TODAY()+OpportunityTbl[[#This Row],[EstCloseDate_DaysFromToday]]</f>
        <v>44543</v>
      </c>
      <c r="D8264">
        <f ca="1">IF(OpportunityTbl[[#This Row],[statecode]]=0,"",OpportunityTbl[[#This Row],[Estimated Close Date]])</f>
        <v>44543</v>
      </c>
      <c r="E8264" s="14">
        <v>-612</v>
      </c>
      <c r="F8264" s="14">
        <v>-567</v>
      </c>
      <c r="G8264" t="s">
        <v>27</v>
      </c>
      <c r="H8264" t="s">
        <v>28</v>
      </c>
      <c r="I8264">
        <v>2</v>
      </c>
      <c r="J8264">
        <v>4</v>
      </c>
      <c r="K8264" t="s">
        <v>11879</v>
      </c>
      <c r="L8264" t="s">
        <v>12236</v>
      </c>
      <c r="M8264" t="s">
        <v>22</v>
      </c>
      <c r="N8264" t="s">
        <v>1710</v>
      </c>
      <c r="O8264" t="s">
        <v>29</v>
      </c>
      <c r="P8264" t="s">
        <v>1713</v>
      </c>
      <c r="Q8264" s="13">
        <v>2051</v>
      </c>
      <c r="S8264" s="1">
        <v>0.1</v>
      </c>
      <c r="T8264" t="s">
        <v>23</v>
      </c>
      <c r="U8264" t="s">
        <v>24</v>
      </c>
      <c r="V8264" t="b">
        <v>1</v>
      </c>
      <c r="W8264">
        <v>4</v>
      </c>
      <c r="X8264" t="s">
        <v>25</v>
      </c>
      <c r="Y8264" t="s">
        <v>4899</v>
      </c>
    </row>
    <row r="8265" spans="1:25" x14ac:dyDescent="0.4">
      <c r="A8265" t="s">
        <v>6529</v>
      </c>
      <c r="B8265" s="2">
        <f ca="1">TODAY()+OpportunityTbl[[#This Row],[CreatedOn_DaysFromToday]]</f>
        <v>44498</v>
      </c>
      <c r="C8265" s="2">
        <f ca="1">TODAY()+OpportunityTbl[[#This Row],[EstCloseDate_DaysFromToday]]</f>
        <v>44566</v>
      </c>
      <c r="D8265">
        <f ca="1">IF(OpportunityTbl[[#This Row],[statecode]]=0,"",OpportunityTbl[[#This Row],[Estimated Close Date]])</f>
        <v>44566</v>
      </c>
      <c r="E8265" s="14">
        <v>-612</v>
      </c>
      <c r="F8265" s="14">
        <v>-544</v>
      </c>
      <c r="G8265" t="s">
        <v>27</v>
      </c>
      <c r="H8265" t="s">
        <v>28</v>
      </c>
      <c r="I8265">
        <v>2</v>
      </c>
      <c r="J8265">
        <v>4</v>
      </c>
      <c r="K8265" t="s">
        <v>11819</v>
      </c>
      <c r="L8265" t="s">
        <v>12236</v>
      </c>
      <c r="M8265" t="s">
        <v>22</v>
      </c>
      <c r="N8265" t="s">
        <v>480</v>
      </c>
      <c r="O8265" t="s">
        <v>29</v>
      </c>
      <c r="P8265" t="s">
        <v>527</v>
      </c>
      <c r="Q8265" s="13">
        <v>2474</v>
      </c>
      <c r="S8265" s="1">
        <v>0.1</v>
      </c>
      <c r="T8265" t="s">
        <v>23</v>
      </c>
      <c r="U8265" t="s">
        <v>24</v>
      </c>
      <c r="V8265" t="b">
        <v>0</v>
      </c>
      <c r="W8265">
        <v>2.5</v>
      </c>
      <c r="X8265" t="s">
        <v>25</v>
      </c>
      <c r="Y8265" t="s">
        <v>4890</v>
      </c>
    </row>
    <row r="8266" spans="1:25" x14ac:dyDescent="0.4">
      <c r="A8266" t="s">
        <v>8826</v>
      </c>
      <c r="B8266" s="2">
        <f ca="1">TODAY()+OpportunityTbl[[#This Row],[CreatedOn_DaysFromToday]]</f>
        <v>44498</v>
      </c>
      <c r="C8266" s="2">
        <f ca="1">TODAY()+OpportunityTbl[[#This Row],[EstCloseDate_DaysFromToday]]</f>
        <v>44558</v>
      </c>
      <c r="D8266">
        <f ca="1">IF(OpportunityTbl[[#This Row],[statecode]]=0,"",OpportunityTbl[[#This Row],[Estimated Close Date]])</f>
        <v>44558</v>
      </c>
      <c r="E8266" s="14">
        <v>-612</v>
      </c>
      <c r="F8266" s="14">
        <v>-552</v>
      </c>
      <c r="G8266" t="s">
        <v>7082</v>
      </c>
      <c r="H8266" t="s">
        <v>7082</v>
      </c>
      <c r="I8266">
        <v>1</v>
      </c>
      <c r="J8266">
        <v>3</v>
      </c>
      <c r="K8266" t="s">
        <v>11855</v>
      </c>
      <c r="L8266" t="s">
        <v>12239</v>
      </c>
      <c r="M8266" t="s">
        <v>22</v>
      </c>
      <c r="N8266" t="s">
        <v>480</v>
      </c>
      <c r="O8266" t="s">
        <v>29</v>
      </c>
      <c r="P8266" t="s">
        <v>687</v>
      </c>
      <c r="Q8266" s="13">
        <v>8172</v>
      </c>
      <c r="R8266" s="13">
        <v>8008.56</v>
      </c>
      <c r="S8266" s="1">
        <v>0.3</v>
      </c>
      <c r="T8266" t="s">
        <v>168</v>
      </c>
      <c r="U8266" t="s">
        <v>97</v>
      </c>
      <c r="V8266" t="b">
        <v>1</v>
      </c>
      <c r="W8266">
        <v>2</v>
      </c>
      <c r="X8266" t="s">
        <v>157</v>
      </c>
      <c r="Y8266" t="s">
        <v>26</v>
      </c>
    </row>
    <row r="8267" spans="1:25" x14ac:dyDescent="0.4">
      <c r="A8267" t="s">
        <v>9824</v>
      </c>
      <c r="B8267" s="2">
        <f ca="1">TODAY()+OpportunityTbl[[#This Row],[CreatedOn_DaysFromToday]]</f>
        <v>44498</v>
      </c>
      <c r="C8267" s="2">
        <f ca="1">TODAY()+OpportunityTbl[[#This Row],[EstCloseDate_DaysFromToday]]</f>
        <v>44538</v>
      </c>
      <c r="D8267">
        <f ca="1">IF(OpportunityTbl[[#This Row],[statecode]]=0,"",OpportunityTbl[[#This Row],[Estimated Close Date]])</f>
        <v>44538</v>
      </c>
      <c r="E8267" s="14">
        <v>-612</v>
      </c>
      <c r="F8267" s="14">
        <v>-572</v>
      </c>
      <c r="G8267" t="s">
        <v>7082</v>
      </c>
      <c r="H8267" t="s">
        <v>7082</v>
      </c>
      <c r="I8267">
        <v>1</v>
      </c>
      <c r="J8267">
        <v>3</v>
      </c>
      <c r="K8267" t="s">
        <v>11851</v>
      </c>
      <c r="L8267" t="s">
        <v>12236</v>
      </c>
      <c r="M8267" t="s">
        <v>22</v>
      </c>
      <c r="N8267" t="s">
        <v>2121</v>
      </c>
      <c r="O8267" t="s">
        <v>29</v>
      </c>
      <c r="P8267" t="s">
        <v>4734</v>
      </c>
      <c r="Q8267" s="13">
        <v>3138</v>
      </c>
      <c r="R8267" s="13">
        <v>3012.48</v>
      </c>
      <c r="S8267" s="1">
        <v>0.9</v>
      </c>
      <c r="T8267" t="s">
        <v>4724</v>
      </c>
      <c r="U8267" t="s">
        <v>100</v>
      </c>
      <c r="V8267" t="b">
        <v>1</v>
      </c>
      <c r="W8267">
        <v>4</v>
      </c>
      <c r="X8267" t="s">
        <v>4732</v>
      </c>
      <c r="Y8267" t="s">
        <v>26</v>
      </c>
    </row>
    <row r="8268" spans="1:25" x14ac:dyDescent="0.4">
      <c r="A8268" t="s">
        <v>136</v>
      </c>
      <c r="B8268" s="2">
        <f ca="1">TODAY()+OpportunityTbl[[#This Row],[CreatedOn_DaysFromToday]]</f>
        <v>44497</v>
      </c>
      <c r="C8268" s="2">
        <f ca="1">TODAY()+OpportunityTbl[[#This Row],[EstCloseDate_DaysFromToday]]</f>
        <v>44538</v>
      </c>
      <c r="D8268">
        <f ca="1">IF(OpportunityTbl[[#This Row],[statecode]]=0,"",OpportunityTbl[[#This Row],[Estimated Close Date]])</f>
        <v>44538</v>
      </c>
      <c r="E8268" s="14">
        <v>-613</v>
      </c>
      <c r="F8268" s="14">
        <v>-572</v>
      </c>
      <c r="G8268" t="s">
        <v>27</v>
      </c>
      <c r="H8268" t="s">
        <v>28</v>
      </c>
      <c r="I8268">
        <v>2</v>
      </c>
      <c r="J8268">
        <v>4</v>
      </c>
      <c r="K8268" t="s">
        <v>11867</v>
      </c>
      <c r="L8268" t="s">
        <v>12236</v>
      </c>
      <c r="M8268" t="s">
        <v>22</v>
      </c>
      <c r="N8268" t="s">
        <v>31</v>
      </c>
      <c r="O8268" t="s">
        <v>29</v>
      </c>
      <c r="P8268" t="s">
        <v>32</v>
      </c>
      <c r="Q8268" s="13">
        <v>2593</v>
      </c>
      <c r="S8268" s="1">
        <v>0.1</v>
      </c>
      <c r="T8268" t="s">
        <v>23</v>
      </c>
      <c r="U8268" t="s">
        <v>97</v>
      </c>
      <c r="V8268" t="b">
        <v>1</v>
      </c>
      <c r="W8268">
        <v>2.5</v>
      </c>
      <c r="X8268" t="s">
        <v>25</v>
      </c>
      <c r="Y8268" t="s">
        <v>26</v>
      </c>
    </row>
    <row r="8269" spans="1:25" x14ac:dyDescent="0.4">
      <c r="A8269" t="s">
        <v>3554</v>
      </c>
      <c r="B8269" s="2">
        <f ca="1">TODAY()+OpportunityTbl[[#This Row],[CreatedOn_DaysFromToday]]</f>
        <v>44497</v>
      </c>
      <c r="C8269" s="2">
        <f ca="1">TODAY()+OpportunityTbl[[#This Row],[EstCloseDate_DaysFromToday]]</f>
        <v>44541</v>
      </c>
      <c r="D8269">
        <f ca="1">IF(OpportunityTbl[[#This Row],[statecode]]=0,"",OpportunityTbl[[#This Row],[Estimated Close Date]])</f>
        <v>44541</v>
      </c>
      <c r="E8269" s="14">
        <v>-613</v>
      </c>
      <c r="F8269" s="14">
        <v>-569</v>
      </c>
      <c r="G8269" t="s">
        <v>27</v>
      </c>
      <c r="H8269" t="s">
        <v>28</v>
      </c>
      <c r="I8269">
        <v>2</v>
      </c>
      <c r="J8269">
        <v>4</v>
      </c>
      <c r="K8269" t="s">
        <v>11893</v>
      </c>
      <c r="L8269" t="s">
        <v>12233</v>
      </c>
      <c r="M8269" t="s">
        <v>22</v>
      </c>
      <c r="N8269" t="s">
        <v>1710</v>
      </c>
      <c r="O8269" t="s">
        <v>29</v>
      </c>
      <c r="P8269" t="s">
        <v>1711</v>
      </c>
      <c r="Q8269" s="13">
        <v>28348</v>
      </c>
      <c r="S8269" s="1">
        <v>0.1</v>
      </c>
      <c r="T8269" t="s">
        <v>23</v>
      </c>
      <c r="U8269" t="s">
        <v>24</v>
      </c>
      <c r="V8269" t="b">
        <v>1</v>
      </c>
      <c r="W8269">
        <v>4</v>
      </c>
      <c r="X8269" t="s">
        <v>25</v>
      </c>
      <c r="Y8269" t="s">
        <v>26</v>
      </c>
    </row>
    <row r="8270" spans="1:25" x14ac:dyDescent="0.4">
      <c r="A8270" t="s">
        <v>5359</v>
      </c>
      <c r="B8270" s="2">
        <f ca="1">TODAY()+OpportunityTbl[[#This Row],[CreatedOn_DaysFromToday]]</f>
        <v>44497</v>
      </c>
      <c r="C8270" s="2">
        <f ca="1">TODAY()+OpportunityTbl[[#This Row],[EstCloseDate_DaysFromToday]]</f>
        <v>44567</v>
      </c>
      <c r="D8270">
        <f ca="1">IF(OpportunityTbl[[#This Row],[statecode]]=0,"",OpportunityTbl[[#This Row],[Estimated Close Date]])</f>
        <v>44567</v>
      </c>
      <c r="E8270" s="14">
        <v>-613</v>
      </c>
      <c r="F8270" s="14">
        <v>-543</v>
      </c>
      <c r="G8270" t="s">
        <v>27</v>
      </c>
      <c r="H8270" t="s">
        <v>28</v>
      </c>
      <c r="I8270">
        <v>2</v>
      </c>
      <c r="J8270">
        <v>4</v>
      </c>
      <c r="K8270" t="s">
        <v>11862</v>
      </c>
      <c r="L8270" t="s">
        <v>12237</v>
      </c>
      <c r="M8270" t="s">
        <v>22</v>
      </c>
      <c r="N8270" t="s">
        <v>1617</v>
      </c>
      <c r="O8270" t="s">
        <v>29</v>
      </c>
      <c r="P8270" t="s">
        <v>1620</v>
      </c>
      <c r="Q8270" s="13">
        <v>4962</v>
      </c>
      <c r="S8270" s="1">
        <v>0.1</v>
      </c>
      <c r="T8270" t="s">
        <v>23</v>
      </c>
      <c r="U8270" t="s">
        <v>24</v>
      </c>
      <c r="V8270" t="b">
        <v>1</v>
      </c>
      <c r="W8270">
        <v>4.5</v>
      </c>
      <c r="X8270" t="s">
        <v>25</v>
      </c>
      <c r="Y8270" t="s">
        <v>4896</v>
      </c>
    </row>
    <row r="8271" spans="1:25" x14ac:dyDescent="0.4">
      <c r="A8271" t="s">
        <v>5674</v>
      </c>
      <c r="B8271" s="2">
        <f ca="1">TODAY()+OpportunityTbl[[#This Row],[CreatedOn_DaysFromToday]]</f>
        <v>44497</v>
      </c>
      <c r="C8271" s="2">
        <f ca="1">TODAY()+OpportunityTbl[[#This Row],[EstCloseDate_DaysFromToday]]</f>
        <v>44554</v>
      </c>
      <c r="D8271">
        <f ca="1">IF(OpportunityTbl[[#This Row],[statecode]]=0,"",OpportunityTbl[[#This Row],[Estimated Close Date]])</f>
        <v>44554</v>
      </c>
      <c r="E8271" s="14">
        <v>-613</v>
      </c>
      <c r="F8271" s="14">
        <v>-556</v>
      </c>
      <c r="G8271" t="s">
        <v>27</v>
      </c>
      <c r="H8271" t="s">
        <v>28</v>
      </c>
      <c r="I8271">
        <v>2</v>
      </c>
      <c r="J8271">
        <v>4</v>
      </c>
      <c r="K8271" t="s">
        <v>11783</v>
      </c>
      <c r="L8271" t="s">
        <v>12237</v>
      </c>
      <c r="M8271" t="s">
        <v>22</v>
      </c>
      <c r="N8271" t="s">
        <v>563</v>
      </c>
      <c r="O8271" t="s">
        <v>29</v>
      </c>
      <c r="P8271" t="s">
        <v>564</v>
      </c>
      <c r="Q8271" s="13">
        <v>3974</v>
      </c>
      <c r="S8271" s="1">
        <v>0.1</v>
      </c>
      <c r="T8271" t="s">
        <v>23</v>
      </c>
      <c r="U8271" t="s">
        <v>100</v>
      </c>
      <c r="V8271" t="b">
        <v>0</v>
      </c>
      <c r="W8271">
        <v>3.5</v>
      </c>
      <c r="X8271" t="s">
        <v>25</v>
      </c>
      <c r="Y8271" t="s">
        <v>4926</v>
      </c>
    </row>
    <row r="8272" spans="1:25" x14ac:dyDescent="0.4">
      <c r="A8272" t="s">
        <v>5738</v>
      </c>
      <c r="B8272" s="2">
        <f ca="1">TODAY()+OpportunityTbl[[#This Row],[CreatedOn_DaysFromToday]]</f>
        <v>44497</v>
      </c>
      <c r="C8272" s="2">
        <f ca="1">TODAY()+OpportunityTbl[[#This Row],[EstCloseDate_DaysFromToday]]</f>
        <v>44561</v>
      </c>
      <c r="D8272">
        <f ca="1">IF(OpportunityTbl[[#This Row],[statecode]]=0,"",OpportunityTbl[[#This Row],[Estimated Close Date]])</f>
        <v>44561</v>
      </c>
      <c r="E8272" s="14">
        <v>-613</v>
      </c>
      <c r="F8272" s="14">
        <v>-549</v>
      </c>
      <c r="G8272" t="s">
        <v>27</v>
      </c>
      <c r="H8272" t="s">
        <v>28</v>
      </c>
      <c r="I8272">
        <v>2</v>
      </c>
      <c r="J8272">
        <v>4</v>
      </c>
      <c r="K8272" t="s">
        <v>11894</v>
      </c>
      <c r="L8272" t="s">
        <v>12234</v>
      </c>
      <c r="M8272" t="s">
        <v>22</v>
      </c>
      <c r="N8272" t="s">
        <v>1710</v>
      </c>
      <c r="O8272" t="s">
        <v>29</v>
      </c>
      <c r="P8272" t="s">
        <v>1722</v>
      </c>
      <c r="Q8272" s="13">
        <v>1943</v>
      </c>
      <c r="S8272" s="1">
        <v>0.3</v>
      </c>
      <c r="T8272" t="s">
        <v>168</v>
      </c>
      <c r="U8272" t="s">
        <v>24</v>
      </c>
      <c r="V8272" t="b">
        <v>0</v>
      </c>
      <c r="W8272">
        <v>4</v>
      </c>
      <c r="X8272" t="s">
        <v>240</v>
      </c>
      <c r="Y8272" t="s">
        <v>4890</v>
      </c>
    </row>
    <row r="8273" spans="1:25" x14ac:dyDescent="0.4">
      <c r="A8273" t="s">
        <v>6003</v>
      </c>
      <c r="B8273" s="2">
        <f ca="1">TODAY()+OpportunityTbl[[#This Row],[CreatedOn_DaysFromToday]]</f>
        <v>44497</v>
      </c>
      <c r="C8273" s="2">
        <f ca="1">TODAY()+OpportunityTbl[[#This Row],[EstCloseDate_DaysFromToday]]</f>
        <v>44558</v>
      </c>
      <c r="D8273">
        <f ca="1">IF(OpportunityTbl[[#This Row],[statecode]]=0,"",OpportunityTbl[[#This Row],[Estimated Close Date]])</f>
        <v>44558</v>
      </c>
      <c r="E8273" s="14">
        <v>-613</v>
      </c>
      <c r="F8273" s="14">
        <v>-552</v>
      </c>
      <c r="G8273" t="s">
        <v>27</v>
      </c>
      <c r="H8273" t="s">
        <v>28</v>
      </c>
      <c r="I8273">
        <v>2</v>
      </c>
      <c r="J8273">
        <v>4</v>
      </c>
      <c r="K8273" t="s">
        <v>11895</v>
      </c>
      <c r="L8273" t="s">
        <v>12235</v>
      </c>
      <c r="M8273" t="s">
        <v>22</v>
      </c>
      <c r="N8273" t="s">
        <v>1710</v>
      </c>
      <c r="O8273" t="s">
        <v>29</v>
      </c>
      <c r="P8273" t="s">
        <v>1711</v>
      </c>
      <c r="Q8273" s="13">
        <v>11467</v>
      </c>
      <c r="S8273" s="1">
        <v>0.1</v>
      </c>
      <c r="T8273" t="s">
        <v>23</v>
      </c>
      <c r="U8273" t="s">
        <v>24</v>
      </c>
      <c r="V8273" t="b">
        <v>0</v>
      </c>
      <c r="W8273">
        <v>4</v>
      </c>
      <c r="X8273" t="s">
        <v>25</v>
      </c>
      <c r="Y8273" t="s">
        <v>4890</v>
      </c>
    </row>
    <row r="8274" spans="1:25" x14ac:dyDescent="0.4">
      <c r="A8274" t="s">
        <v>6205</v>
      </c>
      <c r="B8274" s="2">
        <f ca="1">TODAY()+OpportunityTbl[[#This Row],[CreatedOn_DaysFromToday]]</f>
        <v>44497</v>
      </c>
      <c r="C8274" s="2">
        <f ca="1">TODAY()+OpportunityTbl[[#This Row],[EstCloseDate_DaysFromToday]]</f>
        <v>44567</v>
      </c>
      <c r="D8274">
        <f ca="1">IF(OpportunityTbl[[#This Row],[statecode]]=0,"",OpportunityTbl[[#This Row],[Estimated Close Date]])</f>
        <v>44567</v>
      </c>
      <c r="E8274" s="14">
        <v>-613</v>
      </c>
      <c r="F8274" s="14">
        <v>-543</v>
      </c>
      <c r="G8274" t="s">
        <v>27</v>
      </c>
      <c r="H8274" t="s">
        <v>28</v>
      </c>
      <c r="I8274">
        <v>2</v>
      </c>
      <c r="J8274">
        <v>4</v>
      </c>
      <c r="K8274" t="s">
        <v>11783</v>
      </c>
      <c r="L8274" t="s">
        <v>12238</v>
      </c>
      <c r="M8274" t="s">
        <v>22</v>
      </c>
      <c r="N8274" t="s">
        <v>480</v>
      </c>
      <c r="O8274" t="s">
        <v>29</v>
      </c>
      <c r="P8274" t="s">
        <v>521</v>
      </c>
      <c r="Q8274" s="13">
        <v>3007</v>
      </c>
      <c r="S8274" s="1">
        <v>0.3</v>
      </c>
      <c r="T8274" t="s">
        <v>168</v>
      </c>
      <c r="U8274" t="s">
        <v>24</v>
      </c>
      <c r="V8274" t="b">
        <v>0</v>
      </c>
      <c r="W8274">
        <v>2</v>
      </c>
      <c r="X8274" t="s">
        <v>157</v>
      </c>
      <c r="Y8274" t="s">
        <v>4892</v>
      </c>
    </row>
    <row r="8275" spans="1:25" x14ac:dyDescent="0.4">
      <c r="A8275" t="s">
        <v>6418</v>
      </c>
      <c r="B8275" s="2">
        <f ca="1">TODAY()+OpportunityTbl[[#This Row],[CreatedOn_DaysFromToday]]</f>
        <v>44497</v>
      </c>
      <c r="C8275" s="2">
        <f ca="1">TODAY()+OpportunityTbl[[#This Row],[EstCloseDate_DaysFromToday]]</f>
        <v>44545</v>
      </c>
      <c r="D8275">
        <f ca="1">IF(OpportunityTbl[[#This Row],[statecode]]=0,"",OpportunityTbl[[#This Row],[Estimated Close Date]])</f>
        <v>44545</v>
      </c>
      <c r="E8275" s="14">
        <v>-613</v>
      </c>
      <c r="F8275" s="14">
        <v>-565</v>
      </c>
      <c r="G8275" t="s">
        <v>27</v>
      </c>
      <c r="H8275" t="s">
        <v>28</v>
      </c>
      <c r="I8275">
        <v>2</v>
      </c>
      <c r="J8275">
        <v>4</v>
      </c>
      <c r="K8275" t="s">
        <v>11874</v>
      </c>
      <c r="L8275" t="s">
        <v>12239</v>
      </c>
      <c r="M8275" t="s">
        <v>22</v>
      </c>
      <c r="N8275" t="s">
        <v>518</v>
      </c>
      <c r="O8275" t="s">
        <v>29</v>
      </c>
      <c r="P8275" t="s">
        <v>532</v>
      </c>
      <c r="Q8275" s="13">
        <v>5406</v>
      </c>
      <c r="S8275" s="1">
        <v>0.1</v>
      </c>
      <c r="T8275" t="s">
        <v>23</v>
      </c>
      <c r="U8275" t="s">
        <v>24</v>
      </c>
      <c r="V8275" t="b">
        <v>1</v>
      </c>
      <c r="W8275">
        <v>2</v>
      </c>
      <c r="X8275" t="s">
        <v>25</v>
      </c>
      <c r="Y8275" t="s">
        <v>4892</v>
      </c>
    </row>
    <row r="8276" spans="1:25" x14ac:dyDescent="0.4">
      <c r="A8276" t="s">
        <v>6898</v>
      </c>
      <c r="B8276" s="2">
        <f ca="1">TODAY()+OpportunityTbl[[#This Row],[CreatedOn_DaysFromToday]]</f>
        <v>44497</v>
      </c>
      <c r="C8276" s="2">
        <f ca="1">TODAY()+OpportunityTbl[[#This Row],[EstCloseDate_DaysFromToday]]</f>
        <v>44542</v>
      </c>
      <c r="D8276">
        <f ca="1">IF(OpportunityTbl[[#This Row],[statecode]]=0,"",OpportunityTbl[[#This Row],[Estimated Close Date]])</f>
        <v>44542</v>
      </c>
      <c r="E8276" s="14">
        <v>-613</v>
      </c>
      <c r="F8276" s="14">
        <v>-568</v>
      </c>
      <c r="G8276" t="s">
        <v>27</v>
      </c>
      <c r="H8276" t="s">
        <v>28</v>
      </c>
      <c r="I8276">
        <v>2</v>
      </c>
      <c r="J8276">
        <v>4</v>
      </c>
      <c r="K8276" t="s">
        <v>11867</v>
      </c>
      <c r="L8276" t="s">
        <v>12233</v>
      </c>
      <c r="M8276" t="s">
        <v>22</v>
      </c>
      <c r="N8276" t="s">
        <v>518</v>
      </c>
      <c r="O8276" t="s">
        <v>29</v>
      </c>
      <c r="P8276" t="s">
        <v>532</v>
      </c>
      <c r="Q8276" s="13">
        <v>11684</v>
      </c>
      <c r="S8276" s="1">
        <v>0.1</v>
      </c>
      <c r="T8276" t="s">
        <v>23</v>
      </c>
      <c r="U8276" t="s">
        <v>97</v>
      </c>
      <c r="V8276" t="b">
        <v>1</v>
      </c>
      <c r="W8276">
        <v>2.5</v>
      </c>
      <c r="X8276" t="s">
        <v>25</v>
      </c>
      <c r="Y8276" t="s">
        <v>4926</v>
      </c>
    </row>
    <row r="8277" spans="1:25" x14ac:dyDescent="0.4">
      <c r="A8277" t="s">
        <v>6988</v>
      </c>
      <c r="B8277" s="2">
        <f ca="1">TODAY()+OpportunityTbl[[#This Row],[CreatedOn_DaysFromToday]]</f>
        <v>44497</v>
      </c>
      <c r="C8277" s="2">
        <f ca="1">TODAY()+OpportunityTbl[[#This Row],[EstCloseDate_DaysFromToday]]</f>
        <v>44513</v>
      </c>
      <c r="D8277">
        <f ca="1">IF(OpportunityTbl[[#This Row],[statecode]]=0,"",OpportunityTbl[[#This Row],[Estimated Close Date]])</f>
        <v>44513</v>
      </c>
      <c r="E8277" s="14">
        <v>-613</v>
      </c>
      <c r="F8277" s="14">
        <v>-597</v>
      </c>
      <c r="G8277" t="s">
        <v>27</v>
      </c>
      <c r="H8277" t="s">
        <v>28</v>
      </c>
      <c r="I8277">
        <v>2</v>
      </c>
      <c r="J8277">
        <v>4</v>
      </c>
      <c r="K8277" t="s">
        <v>11878</v>
      </c>
      <c r="L8277" t="s">
        <v>12240</v>
      </c>
      <c r="M8277" t="s">
        <v>22</v>
      </c>
      <c r="N8277" t="s">
        <v>31</v>
      </c>
      <c r="O8277" t="s">
        <v>29</v>
      </c>
      <c r="P8277" t="s">
        <v>319</v>
      </c>
      <c r="Q8277" s="13">
        <v>7235</v>
      </c>
      <c r="S8277" s="1">
        <v>0.1</v>
      </c>
      <c r="T8277" t="s">
        <v>23</v>
      </c>
      <c r="U8277" t="s">
        <v>100</v>
      </c>
      <c r="V8277" t="b">
        <v>1</v>
      </c>
      <c r="W8277">
        <v>2.5</v>
      </c>
      <c r="X8277" t="s">
        <v>25</v>
      </c>
      <c r="Y8277" t="s">
        <v>4890</v>
      </c>
    </row>
    <row r="8278" spans="1:25" x14ac:dyDescent="0.4">
      <c r="A8278" t="s">
        <v>8898</v>
      </c>
      <c r="B8278" s="2">
        <f ca="1">TODAY()+OpportunityTbl[[#This Row],[CreatedOn_DaysFromToday]]</f>
        <v>44497</v>
      </c>
      <c r="C8278" s="2">
        <f ca="1">TODAY()+OpportunityTbl[[#This Row],[EstCloseDate_DaysFromToday]]</f>
        <v>44585</v>
      </c>
      <c r="D8278">
        <f ca="1">IF(OpportunityTbl[[#This Row],[statecode]]=0,"",OpportunityTbl[[#This Row],[Estimated Close Date]])</f>
        <v>44585</v>
      </c>
      <c r="E8278" s="14">
        <v>-613</v>
      </c>
      <c r="F8278" s="14">
        <v>-525</v>
      </c>
      <c r="G8278" t="s">
        <v>7082</v>
      </c>
      <c r="H8278" t="s">
        <v>7082</v>
      </c>
      <c r="I8278">
        <v>1</v>
      </c>
      <c r="J8278">
        <v>3</v>
      </c>
      <c r="K8278" t="s">
        <v>11713</v>
      </c>
      <c r="L8278" t="s">
        <v>12234</v>
      </c>
      <c r="M8278" t="s">
        <v>22</v>
      </c>
      <c r="N8278" t="s">
        <v>2036</v>
      </c>
      <c r="O8278" t="s">
        <v>29</v>
      </c>
      <c r="P8278" t="s">
        <v>4633</v>
      </c>
      <c r="Q8278" s="13">
        <v>2326</v>
      </c>
      <c r="R8278" s="13">
        <v>2221.33</v>
      </c>
      <c r="S8278" s="1">
        <v>0.5</v>
      </c>
      <c r="T8278" t="s">
        <v>168</v>
      </c>
      <c r="U8278" t="s">
        <v>100</v>
      </c>
      <c r="V8278" t="b">
        <v>0</v>
      </c>
      <c r="W8278">
        <v>4.5</v>
      </c>
      <c r="X8278" t="s">
        <v>240</v>
      </c>
      <c r="Y8278" t="s">
        <v>26</v>
      </c>
    </row>
    <row r="8279" spans="1:25" x14ac:dyDescent="0.4">
      <c r="A8279" t="s">
        <v>395</v>
      </c>
      <c r="B8279" s="2">
        <f ca="1">TODAY()+OpportunityTbl[[#This Row],[CreatedOn_DaysFromToday]]</f>
        <v>44496</v>
      </c>
      <c r="C8279" s="2">
        <f ca="1">TODAY()+OpportunityTbl[[#This Row],[EstCloseDate_DaysFromToday]]</f>
        <v>44538</v>
      </c>
      <c r="D8279">
        <f ca="1">IF(OpportunityTbl[[#This Row],[statecode]]=0,"",OpportunityTbl[[#This Row],[Estimated Close Date]])</f>
        <v>44538</v>
      </c>
      <c r="E8279" s="14">
        <v>-614</v>
      </c>
      <c r="F8279" s="14">
        <v>-572</v>
      </c>
      <c r="G8279" t="s">
        <v>27</v>
      </c>
      <c r="H8279" t="s">
        <v>28</v>
      </c>
      <c r="I8279">
        <v>2</v>
      </c>
      <c r="J8279">
        <v>4</v>
      </c>
      <c r="K8279" t="s">
        <v>11850</v>
      </c>
      <c r="L8279" t="s">
        <v>12236</v>
      </c>
      <c r="M8279" t="s">
        <v>22</v>
      </c>
      <c r="N8279" t="s">
        <v>31</v>
      </c>
      <c r="O8279" t="s">
        <v>29</v>
      </c>
      <c r="P8279" t="s">
        <v>319</v>
      </c>
      <c r="Q8279" s="13">
        <v>1687</v>
      </c>
      <c r="S8279" s="1">
        <v>0.1</v>
      </c>
      <c r="T8279" t="s">
        <v>23</v>
      </c>
      <c r="U8279" t="s">
        <v>97</v>
      </c>
      <c r="V8279" t="b">
        <v>0</v>
      </c>
      <c r="W8279">
        <v>2.5</v>
      </c>
      <c r="X8279" t="s">
        <v>25</v>
      </c>
      <c r="Y8279" t="s">
        <v>26</v>
      </c>
    </row>
    <row r="8280" spans="1:25" x14ac:dyDescent="0.4">
      <c r="A8280" t="s">
        <v>901</v>
      </c>
      <c r="B8280" s="2">
        <f ca="1">TODAY()+OpportunityTbl[[#This Row],[CreatedOn_DaysFromToday]]</f>
        <v>44496</v>
      </c>
      <c r="C8280" s="2">
        <f ca="1">TODAY()+OpportunityTbl[[#This Row],[EstCloseDate_DaysFromToday]]</f>
        <v>44537</v>
      </c>
      <c r="D8280">
        <f ca="1">IF(OpportunityTbl[[#This Row],[statecode]]=0,"",OpportunityTbl[[#This Row],[Estimated Close Date]])</f>
        <v>44537</v>
      </c>
      <c r="E8280" s="14">
        <v>-614</v>
      </c>
      <c r="F8280" s="14">
        <v>-573</v>
      </c>
      <c r="G8280" t="s">
        <v>27</v>
      </c>
      <c r="H8280" t="s">
        <v>28</v>
      </c>
      <c r="I8280">
        <v>2</v>
      </c>
      <c r="J8280">
        <v>4</v>
      </c>
      <c r="K8280" t="s">
        <v>11854</v>
      </c>
      <c r="L8280" t="s">
        <v>12233</v>
      </c>
      <c r="M8280" t="s">
        <v>22</v>
      </c>
      <c r="N8280" t="s">
        <v>469</v>
      </c>
      <c r="O8280" t="s">
        <v>29</v>
      </c>
      <c r="P8280" t="s">
        <v>470</v>
      </c>
      <c r="Q8280" s="13">
        <v>20539</v>
      </c>
      <c r="S8280" s="1">
        <v>0.1</v>
      </c>
      <c r="T8280" t="s">
        <v>23</v>
      </c>
      <c r="U8280" t="s">
        <v>97</v>
      </c>
      <c r="V8280" t="b">
        <v>1</v>
      </c>
      <c r="W8280">
        <v>2.5</v>
      </c>
      <c r="X8280" t="s">
        <v>157</v>
      </c>
      <c r="Y8280" t="s">
        <v>26</v>
      </c>
    </row>
    <row r="8281" spans="1:25" x14ac:dyDescent="0.4">
      <c r="A8281" t="s">
        <v>2687</v>
      </c>
      <c r="B8281" s="2">
        <f ca="1">TODAY()+OpportunityTbl[[#This Row],[CreatedOn_DaysFromToday]]</f>
        <v>44496</v>
      </c>
      <c r="C8281" s="2">
        <f ca="1">TODAY()+OpportunityTbl[[#This Row],[EstCloseDate_DaysFromToday]]</f>
        <v>44522</v>
      </c>
      <c r="D8281">
        <f ca="1">IF(OpportunityTbl[[#This Row],[statecode]]=0,"",OpportunityTbl[[#This Row],[Estimated Close Date]])</f>
        <v>44522</v>
      </c>
      <c r="E8281" s="14">
        <v>-614</v>
      </c>
      <c r="F8281" s="14">
        <v>-588</v>
      </c>
      <c r="G8281" t="s">
        <v>27</v>
      </c>
      <c r="H8281" t="s">
        <v>28</v>
      </c>
      <c r="I8281">
        <v>2</v>
      </c>
      <c r="J8281">
        <v>4</v>
      </c>
      <c r="K8281" t="s">
        <v>11849</v>
      </c>
      <c r="L8281" t="s">
        <v>12235</v>
      </c>
      <c r="M8281" t="s">
        <v>22</v>
      </c>
      <c r="N8281" t="s">
        <v>2069</v>
      </c>
      <c r="O8281" t="s">
        <v>29</v>
      </c>
      <c r="P8281" t="s">
        <v>2623</v>
      </c>
      <c r="Q8281" s="13">
        <v>13770</v>
      </c>
      <c r="S8281" s="1">
        <v>0.1</v>
      </c>
      <c r="T8281" t="s">
        <v>23</v>
      </c>
      <c r="U8281" t="s">
        <v>97</v>
      </c>
      <c r="V8281" t="b">
        <v>1</v>
      </c>
      <c r="W8281">
        <v>4.5</v>
      </c>
      <c r="X8281" t="s">
        <v>25</v>
      </c>
      <c r="Y8281" t="s">
        <v>26</v>
      </c>
    </row>
    <row r="8282" spans="1:25" x14ac:dyDescent="0.4">
      <c r="A8282" t="s">
        <v>2846</v>
      </c>
      <c r="B8282" s="2">
        <f ca="1">TODAY()+OpportunityTbl[[#This Row],[CreatedOn_DaysFromToday]]</f>
        <v>44496</v>
      </c>
      <c r="C8282" s="2">
        <f ca="1">TODAY()+OpportunityTbl[[#This Row],[EstCloseDate_DaysFromToday]]</f>
        <v>44544</v>
      </c>
      <c r="D8282">
        <f ca="1">IF(OpportunityTbl[[#This Row],[statecode]]=0,"",OpportunityTbl[[#This Row],[Estimated Close Date]])</f>
        <v>44544</v>
      </c>
      <c r="E8282" s="14">
        <v>-614</v>
      </c>
      <c r="F8282" s="14">
        <v>-566</v>
      </c>
      <c r="G8282" t="s">
        <v>27</v>
      </c>
      <c r="H8282" t="s">
        <v>28</v>
      </c>
      <c r="I8282">
        <v>2</v>
      </c>
      <c r="J8282">
        <v>4</v>
      </c>
      <c r="K8282" t="s">
        <v>11854</v>
      </c>
      <c r="L8282" t="s">
        <v>12241</v>
      </c>
      <c r="M8282" t="s">
        <v>22</v>
      </c>
      <c r="N8282" t="s">
        <v>513</v>
      </c>
      <c r="O8282" t="s">
        <v>29</v>
      </c>
      <c r="P8282" t="s">
        <v>525</v>
      </c>
      <c r="Q8282" s="13">
        <v>22846</v>
      </c>
      <c r="S8282" s="1">
        <v>0.1</v>
      </c>
      <c r="T8282" t="s">
        <v>23</v>
      </c>
      <c r="U8282" t="s">
        <v>97</v>
      </c>
      <c r="V8282" t="b">
        <v>1</v>
      </c>
      <c r="W8282">
        <v>3</v>
      </c>
      <c r="X8282" t="s">
        <v>25</v>
      </c>
      <c r="Y8282" t="s">
        <v>26</v>
      </c>
    </row>
    <row r="8283" spans="1:25" x14ac:dyDescent="0.4">
      <c r="A8283" t="s">
        <v>5855</v>
      </c>
      <c r="B8283" s="2">
        <f ca="1">TODAY()+OpportunityTbl[[#This Row],[CreatedOn_DaysFromToday]]</f>
        <v>44496</v>
      </c>
      <c r="C8283" s="2">
        <f ca="1">TODAY()+OpportunityTbl[[#This Row],[EstCloseDate_DaysFromToday]]</f>
        <v>44559</v>
      </c>
      <c r="D8283">
        <f ca="1">IF(OpportunityTbl[[#This Row],[statecode]]=0,"",OpportunityTbl[[#This Row],[Estimated Close Date]])</f>
        <v>44559</v>
      </c>
      <c r="E8283" s="14">
        <v>-614</v>
      </c>
      <c r="F8283" s="14">
        <v>-551</v>
      </c>
      <c r="G8283" t="s">
        <v>27</v>
      </c>
      <c r="H8283" t="s">
        <v>28</v>
      </c>
      <c r="I8283">
        <v>2</v>
      </c>
      <c r="J8283">
        <v>4</v>
      </c>
      <c r="K8283" t="s">
        <v>11896</v>
      </c>
      <c r="L8283" t="s">
        <v>12236</v>
      </c>
      <c r="M8283" t="s">
        <v>22</v>
      </c>
      <c r="N8283" t="s">
        <v>1710</v>
      </c>
      <c r="O8283" t="s">
        <v>29</v>
      </c>
      <c r="P8283" t="s">
        <v>1713</v>
      </c>
      <c r="Q8283" s="13">
        <v>1601</v>
      </c>
      <c r="S8283" s="1">
        <v>0.3</v>
      </c>
      <c r="T8283" t="s">
        <v>168</v>
      </c>
      <c r="U8283" t="s">
        <v>24</v>
      </c>
      <c r="V8283" t="b">
        <v>0</v>
      </c>
      <c r="W8283">
        <v>4</v>
      </c>
      <c r="X8283" t="s">
        <v>157</v>
      </c>
      <c r="Y8283" t="s">
        <v>4892</v>
      </c>
    </row>
    <row r="8284" spans="1:25" x14ac:dyDescent="0.4">
      <c r="A8284" t="s">
        <v>6688</v>
      </c>
      <c r="B8284" s="2">
        <f ca="1">TODAY()+OpportunityTbl[[#This Row],[CreatedOn_DaysFromToday]]</f>
        <v>44496</v>
      </c>
      <c r="C8284" s="2">
        <f ca="1">TODAY()+OpportunityTbl[[#This Row],[EstCloseDate_DaysFromToday]]</f>
        <v>44578</v>
      </c>
      <c r="D8284">
        <f ca="1">IF(OpportunityTbl[[#This Row],[statecode]]=0,"",OpportunityTbl[[#This Row],[Estimated Close Date]])</f>
        <v>44578</v>
      </c>
      <c r="E8284" s="14">
        <v>-614</v>
      </c>
      <c r="F8284" s="14">
        <v>-532</v>
      </c>
      <c r="G8284" t="s">
        <v>27</v>
      </c>
      <c r="H8284" t="s">
        <v>28</v>
      </c>
      <c r="I8284">
        <v>2</v>
      </c>
      <c r="J8284">
        <v>4</v>
      </c>
      <c r="K8284" t="s">
        <v>11748</v>
      </c>
      <c r="L8284" t="s">
        <v>12234</v>
      </c>
      <c r="M8284" t="s">
        <v>22</v>
      </c>
      <c r="N8284" t="s">
        <v>779</v>
      </c>
      <c r="O8284" t="s">
        <v>29</v>
      </c>
      <c r="P8284" t="s">
        <v>780</v>
      </c>
      <c r="Q8284" s="13">
        <v>2138</v>
      </c>
      <c r="S8284" s="1">
        <v>0.3</v>
      </c>
      <c r="T8284" t="s">
        <v>168</v>
      </c>
      <c r="U8284" t="s">
        <v>24</v>
      </c>
      <c r="V8284" t="b">
        <v>0</v>
      </c>
      <c r="W8284">
        <v>2.5</v>
      </c>
      <c r="X8284" t="s">
        <v>157</v>
      </c>
      <c r="Y8284" t="s">
        <v>4916</v>
      </c>
    </row>
    <row r="8285" spans="1:25" x14ac:dyDescent="0.4">
      <c r="A8285" t="s">
        <v>7311</v>
      </c>
      <c r="B8285" s="2">
        <f ca="1">TODAY()+OpportunityTbl[[#This Row],[CreatedOn_DaysFromToday]]</f>
        <v>44496</v>
      </c>
      <c r="C8285" s="2">
        <f ca="1">TODAY()+OpportunityTbl[[#This Row],[EstCloseDate_DaysFromToday]]</f>
        <v>44539</v>
      </c>
      <c r="D8285">
        <f ca="1">IF(OpportunityTbl[[#This Row],[statecode]]=0,"",OpportunityTbl[[#This Row],[Estimated Close Date]])</f>
        <v>44539</v>
      </c>
      <c r="E8285" s="14">
        <v>-614</v>
      </c>
      <c r="F8285" s="14">
        <v>-571</v>
      </c>
      <c r="G8285" t="s">
        <v>7082</v>
      </c>
      <c r="H8285" t="s">
        <v>7082</v>
      </c>
      <c r="I8285">
        <v>1</v>
      </c>
      <c r="J8285">
        <v>3</v>
      </c>
      <c r="K8285" t="s">
        <v>11865</v>
      </c>
      <c r="L8285" t="s">
        <v>12239</v>
      </c>
      <c r="M8285" t="s">
        <v>22</v>
      </c>
      <c r="N8285" t="s">
        <v>469</v>
      </c>
      <c r="O8285" t="s">
        <v>29</v>
      </c>
      <c r="P8285" t="s">
        <v>470</v>
      </c>
      <c r="Q8285" s="13">
        <v>8756</v>
      </c>
      <c r="R8285" s="13">
        <v>8580.8799999999992</v>
      </c>
      <c r="S8285" s="1">
        <v>0.3</v>
      </c>
      <c r="T8285" t="s">
        <v>168</v>
      </c>
      <c r="U8285" t="s">
        <v>24</v>
      </c>
      <c r="V8285" t="b">
        <v>1</v>
      </c>
      <c r="W8285">
        <v>2</v>
      </c>
      <c r="X8285" t="s">
        <v>157</v>
      </c>
      <c r="Y8285" t="s">
        <v>4916</v>
      </c>
    </row>
    <row r="8286" spans="1:25" x14ac:dyDescent="0.4">
      <c r="A8286" t="s">
        <v>8281</v>
      </c>
      <c r="B8286" s="2">
        <f ca="1">TODAY()+OpportunityTbl[[#This Row],[CreatedOn_DaysFromToday]]</f>
        <v>44496</v>
      </c>
      <c r="C8286" s="2">
        <f ca="1">TODAY()+OpportunityTbl[[#This Row],[EstCloseDate_DaysFromToday]]</f>
        <v>44553</v>
      </c>
      <c r="D8286">
        <f ca="1">IF(OpportunityTbl[[#This Row],[statecode]]=0,"",OpportunityTbl[[#This Row],[Estimated Close Date]])</f>
        <v>44553</v>
      </c>
      <c r="E8286" s="14">
        <v>-614</v>
      </c>
      <c r="F8286" s="14">
        <v>-557</v>
      </c>
      <c r="G8286" t="s">
        <v>7082</v>
      </c>
      <c r="H8286" t="s">
        <v>7082</v>
      </c>
      <c r="I8286">
        <v>1</v>
      </c>
      <c r="J8286">
        <v>3</v>
      </c>
      <c r="K8286" t="s">
        <v>11786</v>
      </c>
      <c r="L8286" t="s">
        <v>12234</v>
      </c>
      <c r="M8286" t="s">
        <v>22</v>
      </c>
      <c r="N8286" t="s">
        <v>2121</v>
      </c>
      <c r="O8286" t="s">
        <v>29</v>
      </c>
      <c r="P8286" t="s">
        <v>4734</v>
      </c>
      <c r="Q8286" s="13">
        <v>2684</v>
      </c>
      <c r="R8286" s="13">
        <v>2576.64</v>
      </c>
      <c r="S8286" s="1">
        <v>0.9</v>
      </c>
      <c r="T8286" t="s">
        <v>4724</v>
      </c>
      <c r="U8286" t="s">
        <v>97</v>
      </c>
      <c r="V8286" t="b">
        <v>1</v>
      </c>
      <c r="W8286">
        <v>4</v>
      </c>
      <c r="X8286" t="s">
        <v>4732</v>
      </c>
      <c r="Y8286" t="s">
        <v>4890</v>
      </c>
    </row>
    <row r="8287" spans="1:25" x14ac:dyDescent="0.4">
      <c r="A8287" t="s">
        <v>9278</v>
      </c>
      <c r="B8287" s="2">
        <f ca="1">TODAY()+OpportunityTbl[[#This Row],[CreatedOn_DaysFromToday]]</f>
        <v>44496</v>
      </c>
      <c r="C8287" s="2">
        <f ca="1">TODAY()+OpportunityTbl[[#This Row],[EstCloseDate_DaysFromToday]]</f>
        <v>44550</v>
      </c>
      <c r="D8287">
        <f ca="1">IF(OpportunityTbl[[#This Row],[statecode]]=0,"",OpportunityTbl[[#This Row],[Estimated Close Date]])</f>
        <v>44550</v>
      </c>
      <c r="E8287" s="14">
        <v>-614</v>
      </c>
      <c r="F8287" s="14">
        <v>-560</v>
      </c>
      <c r="G8287" t="s">
        <v>7082</v>
      </c>
      <c r="H8287" t="s">
        <v>7082</v>
      </c>
      <c r="I8287">
        <v>1</v>
      </c>
      <c r="J8287">
        <v>3</v>
      </c>
      <c r="K8287" t="s">
        <v>11792</v>
      </c>
      <c r="L8287" t="s">
        <v>12236</v>
      </c>
      <c r="M8287" t="s">
        <v>22</v>
      </c>
      <c r="N8287" t="s">
        <v>1710</v>
      </c>
      <c r="O8287" t="s">
        <v>29</v>
      </c>
      <c r="P8287" t="s">
        <v>2378</v>
      </c>
      <c r="Q8287" s="13">
        <v>1968</v>
      </c>
      <c r="R8287" s="13">
        <v>1889.28</v>
      </c>
      <c r="S8287" s="1">
        <v>0.5</v>
      </c>
      <c r="T8287" t="s">
        <v>168</v>
      </c>
      <c r="U8287" t="s">
        <v>97</v>
      </c>
      <c r="V8287" t="b">
        <v>1</v>
      </c>
      <c r="W8287">
        <v>4</v>
      </c>
      <c r="X8287" t="s">
        <v>240</v>
      </c>
      <c r="Y8287" t="s">
        <v>26</v>
      </c>
    </row>
    <row r="8288" spans="1:25" x14ac:dyDescent="0.4">
      <c r="A8288" t="s">
        <v>9671</v>
      </c>
      <c r="B8288" s="2">
        <f ca="1">TODAY()+OpportunityTbl[[#This Row],[CreatedOn_DaysFromToday]]</f>
        <v>44496</v>
      </c>
      <c r="C8288" s="2">
        <f ca="1">TODAY()+OpportunityTbl[[#This Row],[EstCloseDate_DaysFromToday]]</f>
        <v>44541</v>
      </c>
      <c r="D8288">
        <f ca="1">IF(OpportunityTbl[[#This Row],[statecode]]=0,"",OpportunityTbl[[#This Row],[Estimated Close Date]])</f>
        <v>44541</v>
      </c>
      <c r="E8288" s="14">
        <v>-614</v>
      </c>
      <c r="F8288" s="14">
        <v>-569</v>
      </c>
      <c r="G8288" t="s">
        <v>7082</v>
      </c>
      <c r="H8288" t="s">
        <v>7082</v>
      </c>
      <c r="I8288">
        <v>1</v>
      </c>
      <c r="J8288">
        <v>3</v>
      </c>
      <c r="K8288" t="s">
        <v>11863</v>
      </c>
      <c r="L8288" t="s">
        <v>12234</v>
      </c>
      <c r="M8288" t="s">
        <v>22</v>
      </c>
      <c r="N8288" t="s">
        <v>31</v>
      </c>
      <c r="O8288" t="s">
        <v>29</v>
      </c>
      <c r="P8288" t="s">
        <v>210</v>
      </c>
      <c r="Q8288" s="13">
        <v>1831</v>
      </c>
      <c r="R8288" s="13">
        <v>1785.22</v>
      </c>
      <c r="S8288" s="1">
        <v>0.3</v>
      </c>
      <c r="T8288" t="s">
        <v>168</v>
      </c>
      <c r="U8288" t="s">
        <v>97</v>
      </c>
      <c r="V8288" t="b">
        <v>1</v>
      </c>
      <c r="W8288">
        <v>2.5</v>
      </c>
      <c r="X8288" t="s">
        <v>157</v>
      </c>
      <c r="Y8288" t="s">
        <v>26</v>
      </c>
    </row>
    <row r="8289" spans="1:25" x14ac:dyDescent="0.4">
      <c r="A8289" t="s">
        <v>9695</v>
      </c>
      <c r="B8289" s="2">
        <f ca="1">TODAY()+OpportunityTbl[[#This Row],[CreatedOn_DaysFromToday]]</f>
        <v>44496</v>
      </c>
      <c r="C8289" s="2">
        <f ca="1">TODAY()+OpportunityTbl[[#This Row],[EstCloseDate_DaysFromToday]]</f>
        <v>44550</v>
      </c>
      <c r="D8289">
        <f ca="1">IF(OpportunityTbl[[#This Row],[statecode]]=0,"",OpportunityTbl[[#This Row],[Estimated Close Date]])</f>
        <v>44550</v>
      </c>
      <c r="E8289" s="14">
        <v>-614</v>
      </c>
      <c r="F8289" s="14">
        <v>-560</v>
      </c>
      <c r="G8289" t="s">
        <v>7082</v>
      </c>
      <c r="H8289" t="s">
        <v>7082</v>
      </c>
      <c r="I8289">
        <v>1</v>
      </c>
      <c r="J8289">
        <v>3</v>
      </c>
      <c r="K8289" t="s">
        <v>11815</v>
      </c>
      <c r="L8289" t="s">
        <v>12235</v>
      </c>
      <c r="M8289" t="s">
        <v>22</v>
      </c>
      <c r="N8289" t="s">
        <v>2121</v>
      </c>
      <c r="O8289" t="s">
        <v>29</v>
      </c>
      <c r="P8289" t="s">
        <v>4734</v>
      </c>
      <c r="Q8289" s="13">
        <v>12474</v>
      </c>
      <c r="R8289" s="13">
        <v>11975.04</v>
      </c>
      <c r="S8289" s="1">
        <v>0.5</v>
      </c>
      <c r="T8289" t="s">
        <v>168</v>
      </c>
      <c r="U8289" t="s">
        <v>24</v>
      </c>
      <c r="V8289" t="b">
        <v>1</v>
      </c>
      <c r="W8289">
        <v>4</v>
      </c>
      <c r="X8289" t="s">
        <v>240</v>
      </c>
      <c r="Y8289" t="s">
        <v>26</v>
      </c>
    </row>
    <row r="8290" spans="1:25" x14ac:dyDescent="0.4">
      <c r="A8290" t="s">
        <v>78</v>
      </c>
      <c r="B8290" s="2">
        <f ca="1">TODAY()+OpportunityTbl[[#This Row],[CreatedOn_DaysFromToday]]</f>
        <v>44495</v>
      </c>
      <c r="C8290" s="2">
        <f ca="1">TODAY()+OpportunityTbl[[#This Row],[EstCloseDate_DaysFromToday]]</f>
        <v>44535</v>
      </c>
      <c r="D8290">
        <f ca="1">IF(OpportunityTbl[[#This Row],[statecode]]=0,"",OpportunityTbl[[#This Row],[Estimated Close Date]])</f>
        <v>44535</v>
      </c>
      <c r="E8290" s="14">
        <v>-615</v>
      </c>
      <c r="F8290" s="14">
        <v>-575</v>
      </c>
      <c r="G8290" t="s">
        <v>27</v>
      </c>
      <c r="H8290" t="s">
        <v>28</v>
      </c>
      <c r="I8290">
        <v>2</v>
      </c>
      <c r="J8290">
        <v>4</v>
      </c>
      <c r="K8290" t="s">
        <v>11849</v>
      </c>
      <c r="L8290" t="s">
        <v>12240</v>
      </c>
      <c r="M8290" t="s">
        <v>22</v>
      </c>
      <c r="N8290" t="s">
        <v>31</v>
      </c>
      <c r="O8290" t="s">
        <v>29</v>
      </c>
      <c r="P8290" t="s">
        <v>32</v>
      </c>
      <c r="Q8290" s="13">
        <v>6279</v>
      </c>
      <c r="S8290" s="1">
        <v>0.1</v>
      </c>
      <c r="T8290" t="s">
        <v>23</v>
      </c>
      <c r="U8290" t="s">
        <v>24</v>
      </c>
      <c r="V8290" t="b">
        <v>1</v>
      </c>
      <c r="W8290">
        <v>2.5</v>
      </c>
      <c r="X8290" t="s">
        <v>25</v>
      </c>
      <c r="Y8290" t="s">
        <v>26</v>
      </c>
    </row>
    <row r="8291" spans="1:25" x14ac:dyDescent="0.4">
      <c r="A8291" t="s">
        <v>215</v>
      </c>
      <c r="B8291" s="2">
        <f ca="1">TODAY()+OpportunityTbl[[#This Row],[CreatedOn_DaysFromToday]]</f>
        <v>44495</v>
      </c>
      <c r="C8291" s="2">
        <f ca="1">TODAY()+OpportunityTbl[[#This Row],[EstCloseDate_DaysFromToday]]</f>
        <v>44554</v>
      </c>
      <c r="D8291">
        <f ca="1">IF(OpportunityTbl[[#This Row],[statecode]]=0,"",OpportunityTbl[[#This Row],[Estimated Close Date]])</f>
        <v>44554</v>
      </c>
      <c r="E8291" s="14">
        <v>-615</v>
      </c>
      <c r="F8291" s="14">
        <v>-556</v>
      </c>
      <c r="G8291" t="s">
        <v>27</v>
      </c>
      <c r="H8291" t="s">
        <v>28</v>
      </c>
      <c r="I8291">
        <v>2</v>
      </c>
      <c r="J8291">
        <v>4</v>
      </c>
      <c r="K8291" t="s">
        <v>11817</v>
      </c>
      <c r="L8291" t="s">
        <v>12233</v>
      </c>
      <c r="M8291" t="s">
        <v>22</v>
      </c>
      <c r="N8291" t="s">
        <v>31</v>
      </c>
      <c r="O8291" t="s">
        <v>29</v>
      </c>
      <c r="P8291" t="s">
        <v>210</v>
      </c>
      <c r="Q8291" s="13">
        <v>13672</v>
      </c>
      <c r="S8291" s="1">
        <v>0.1</v>
      </c>
      <c r="T8291" t="s">
        <v>23</v>
      </c>
      <c r="U8291" t="s">
        <v>24</v>
      </c>
      <c r="V8291" t="b">
        <v>0</v>
      </c>
      <c r="W8291">
        <v>2.5</v>
      </c>
      <c r="X8291" t="s">
        <v>157</v>
      </c>
      <c r="Y8291" t="s">
        <v>26</v>
      </c>
    </row>
    <row r="8292" spans="1:25" x14ac:dyDescent="0.4">
      <c r="A8292" t="s">
        <v>1206</v>
      </c>
      <c r="B8292" s="2">
        <f ca="1">TODAY()+OpportunityTbl[[#This Row],[CreatedOn_DaysFromToday]]</f>
        <v>44495</v>
      </c>
      <c r="C8292" s="2">
        <f ca="1">TODAY()+OpportunityTbl[[#This Row],[EstCloseDate_DaysFromToday]]</f>
        <v>44574</v>
      </c>
      <c r="D8292">
        <f ca="1">IF(OpportunityTbl[[#This Row],[statecode]]=0,"",OpportunityTbl[[#This Row],[Estimated Close Date]])</f>
        <v>44574</v>
      </c>
      <c r="E8292" s="14">
        <v>-615</v>
      </c>
      <c r="F8292" s="14">
        <v>-536</v>
      </c>
      <c r="G8292" t="s">
        <v>27</v>
      </c>
      <c r="H8292" t="s">
        <v>28</v>
      </c>
      <c r="I8292">
        <v>2</v>
      </c>
      <c r="J8292">
        <v>4</v>
      </c>
      <c r="K8292" t="s">
        <v>11846</v>
      </c>
      <c r="L8292" t="s">
        <v>12236</v>
      </c>
      <c r="M8292" t="s">
        <v>22</v>
      </c>
      <c r="N8292" t="s">
        <v>779</v>
      </c>
      <c r="O8292" t="s">
        <v>29</v>
      </c>
      <c r="P8292" t="s">
        <v>782</v>
      </c>
      <c r="Q8292" s="13">
        <v>3071</v>
      </c>
      <c r="S8292" s="1">
        <v>0.1</v>
      </c>
      <c r="T8292" t="s">
        <v>23</v>
      </c>
      <c r="U8292" t="s">
        <v>24</v>
      </c>
      <c r="V8292" t="b">
        <v>0</v>
      </c>
      <c r="W8292">
        <v>2.5</v>
      </c>
      <c r="X8292" t="s">
        <v>25</v>
      </c>
      <c r="Y8292" t="s">
        <v>26</v>
      </c>
    </row>
    <row r="8293" spans="1:25" x14ac:dyDescent="0.4">
      <c r="A8293" t="s">
        <v>2920</v>
      </c>
      <c r="B8293" s="2">
        <f ca="1">TODAY()+OpportunityTbl[[#This Row],[CreatedOn_DaysFromToday]]</f>
        <v>44495</v>
      </c>
      <c r="C8293" s="2">
        <f ca="1">TODAY()+OpportunityTbl[[#This Row],[EstCloseDate_DaysFromToday]]</f>
        <v>44550</v>
      </c>
      <c r="D8293">
        <f ca="1">IF(OpportunityTbl[[#This Row],[statecode]]=0,"",OpportunityTbl[[#This Row],[Estimated Close Date]])</f>
        <v>44550</v>
      </c>
      <c r="E8293" s="14">
        <v>-615</v>
      </c>
      <c r="F8293" s="14">
        <v>-560</v>
      </c>
      <c r="G8293" t="s">
        <v>27</v>
      </c>
      <c r="H8293" t="s">
        <v>28</v>
      </c>
      <c r="I8293">
        <v>2</v>
      </c>
      <c r="J8293">
        <v>4</v>
      </c>
      <c r="K8293" t="s">
        <v>11805</v>
      </c>
      <c r="L8293" t="s">
        <v>12237</v>
      </c>
      <c r="M8293" t="s">
        <v>22</v>
      </c>
      <c r="N8293" t="s">
        <v>480</v>
      </c>
      <c r="O8293" t="s">
        <v>29</v>
      </c>
      <c r="P8293" t="s">
        <v>550</v>
      </c>
      <c r="Q8293" s="13">
        <v>3871</v>
      </c>
      <c r="S8293" s="1">
        <v>0.1</v>
      </c>
      <c r="T8293" t="s">
        <v>23</v>
      </c>
      <c r="U8293" t="s">
        <v>97</v>
      </c>
      <c r="V8293" t="b">
        <v>1</v>
      </c>
      <c r="W8293">
        <v>3.5</v>
      </c>
      <c r="X8293" t="s">
        <v>25</v>
      </c>
      <c r="Y8293" t="s">
        <v>26</v>
      </c>
    </row>
    <row r="8294" spans="1:25" x14ac:dyDescent="0.4">
      <c r="A8294" t="s">
        <v>3014</v>
      </c>
      <c r="B8294" s="2">
        <f ca="1">TODAY()+OpportunityTbl[[#This Row],[CreatedOn_DaysFromToday]]</f>
        <v>44495</v>
      </c>
      <c r="C8294" s="2">
        <f ca="1">TODAY()+OpportunityTbl[[#This Row],[EstCloseDate_DaysFromToday]]</f>
        <v>44560</v>
      </c>
      <c r="D8294">
        <f ca="1">IF(OpportunityTbl[[#This Row],[statecode]]=0,"",OpportunityTbl[[#This Row],[Estimated Close Date]])</f>
        <v>44560</v>
      </c>
      <c r="E8294" s="14">
        <v>-615</v>
      </c>
      <c r="F8294" s="14">
        <v>-550</v>
      </c>
      <c r="G8294" t="s">
        <v>27</v>
      </c>
      <c r="H8294" t="s">
        <v>28</v>
      </c>
      <c r="I8294">
        <v>2</v>
      </c>
      <c r="J8294">
        <v>4</v>
      </c>
      <c r="K8294" t="s">
        <v>11821</v>
      </c>
      <c r="L8294" t="s">
        <v>12237</v>
      </c>
      <c r="M8294" t="s">
        <v>22</v>
      </c>
      <c r="N8294" t="s">
        <v>513</v>
      </c>
      <c r="O8294" t="s">
        <v>29</v>
      </c>
      <c r="P8294" t="s">
        <v>514</v>
      </c>
      <c r="Q8294" s="13">
        <v>4709</v>
      </c>
      <c r="S8294" s="1">
        <v>0.1</v>
      </c>
      <c r="T8294" t="s">
        <v>23</v>
      </c>
      <c r="U8294" t="s">
        <v>24</v>
      </c>
      <c r="V8294" t="b">
        <v>0</v>
      </c>
      <c r="W8294">
        <v>3.5</v>
      </c>
      <c r="X8294" t="s">
        <v>25</v>
      </c>
      <c r="Y8294" t="s">
        <v>26</v>
      </c>
    </row>
    <row r="8295" spans="1:25" x14ac:dyDescent="0.4">
      <c r="A8295" t="s">
        <v>3326</v>
      </c>
      <c r="B8295" s="2">
        <f ca="1">TODAY()+OpportunityTbl[[#This Row],[CreatedOn_DaysFromToday]]</f>
        <v>44495</v>
      </c>
      <c r="C8295" s="2">
        <f ca="1">TODAY()+OpportunityTbl[[#This Row],[EstCloseDate_DaysFromToday]]</f>
        <v>44553</v>
      </c>
      <c r="D8295">
        <f ca="1">IF(OpportunityTbl[[#This Row],[statecode]]=0,"",OpportunityTbl[[#This Row],[Estimated Close Date]])</f>
        <v>44553</v>
      </c>
      <c r="E8295" s="14">
        <v>-615</v>
      </c>
      <c r="F8295" s="14">
        <v>-557</v>
      </c>
      <c r="G8295" t="s">
        <v>27</v>
      </c>
      <c r="H8295" t="s">
        <v>28</v>
      </c>
      <c r="I8295">
        <v>2</v>
      </c>
      <c r="J8295">
        <v>4</v>
      </c>
      <c r="K8295" t="s">
        <v>11821</v>
      </c>
      <c r="L8295" t="s">
        <v>12240</v>
      </c>
      <c r="M8295" t="s">
        <v>22</v>
      </c>
      <c r="N8295" t="s">
        <v>1710</v>
      </c>
      <c r="O8295" t="s">
        <v>29</v>
      </c>
      <c r="P8295" t="s">
        <v>1713</v>
      </c>
      <c r="Q8295" s="13">
        <v>3485</v>
      </c>
      <c r="S8295" s="1">
        <v>0.1</v>
      </c>
      <c r="T8295" t="s">
        <v>23</v>
      </c>
      <c r="U8295" t="s">
        <v>24</v>
      </c>
      <c r="V8295" t="b">
        <v>0</v>
      </c>
      <c r="W8295">
        <v>4</v>
      </c>
      <c r="X8295" t="s">
        <v>25</v>
      </c>
      <c r="Y8295" t="s">
        <v>26</v>
      </c>
    </row>
    <row r="8296" spans="1:25" x14ac:dyDescent="0.4">
      <c r="A8296" t="s">
        <v>4055</v>
      </c>
      <c r="B8296" s="2">
        <f ca="1">TODAY()+OpportunityTbl[[#This Row],[CreatedOn_DaysFromToday]]</f>
        <v>44495</v>
      </c>
      <c r="C8296" s="2">
        <f ca="1">TODAY()+OpportunityTbl[[#This Row],[EstCloseDate_DaysFromToday]]</f>
        <v>44572</v>
      </c>
      <c r="D8296">
        <f ca="1">IF(OpportunityTbl[[#This Row],[statecode]]=0,"",OpportunityTbl[[#This Row],[Estimated Close Date]])</f>
        <v>44572</v>
      </c>
      <c r="E8296" s="14">
        <v>-615</v>
      </c>
      <c r="F8296" s="14">
        <v>-538</v>
      </c>
      <c r="G8296" t="s">
        <v>27</v>
      </c>
      <c r="H8296" t="s">
        <v>28</v>
      </c>
      <c r="I8296">
        <v>2</v>
      </c>
      <c r="J8296">
        <v>4</v>
      </c>
      <c r="K8296" t="s">
        <v>11860</v>
      </c>
      <c r="L8296" t="s">
        <v>12238</v>
      </c>
      <c r="M8296" t="s">
        <v>22</v>
      </c>
      <c r="N8296" t="s">
        <v>779</v>
      </c>
      <c r="O8296" t="s">
        <v>29</v>
      </c>
      <c r="P8296" t="s">
        <v>782</v>
      </c>
      <c r="Q8296" s="13">
        <v>2462</v>
      </c>
      <c r="S8296" s="1">
        <v>0.1</v>
      </c>
      <c r="T8296" t="s">
        <v>23</v>
      </c>
      <c r="U8296" t="s">
        <v>24</v>
      </c>
      <c r="V8296" t="b">
        <v>0</v>
      </c>
      <c r="W8296">
        <v>2</v>
      </c>
      <c r="X8296" t="s">
        <v>25</v>
      </c>
      <c r="Y8296" t="s">
        <v>26</v>
      </c>
    </row>
    <row r="8297" spans="1:25" x14ac:dyDescent="0.4">
      <c r="A8297" t="s">
        <v>6609</v>
      </c>
      <c r="B8297" s="2">
        <f ca="1">TODAY()+OpportunityTbl[[#This Row],[CreatedOn_DaysFromToday]]</f>
        <v>44495</v>
      </c>
      <c r="C8297" s="2">
        <f ca="1">TODAY()+OpportunityTbl[[#This Row],[EstCloseDate_DaysFromToday]]</f>
        <v>44534</v>
      </c>
      <c r="D8297">
        <f ca="1">IF(OpportunityTbl[[#This Row],[statecode]]=0,"",OpportunityTbl[[#This Row],[Estimated Close Date]])</f>
        <v>44534</v>
      </c>
      <c r="E8297" s="14">
        <v>-615</v>
      </c>
      <c r="F8297" s="14">
        <v>-576</v>
      </c>
      <c r="G8297" t="s">
        <v>27</v>
      </c>
      <c r="H8297" t="s">
        <v>28</v>
      </c>
      <c r="I8297">
        <v>2</v>
      </c>
      <c r="J8297">
        <v>4</v>
      </c>
      <c r="K8297" t="s">
        <v>11897</v>
      </c>
      <c r="L8297" t="s">
        <v>12236</v>
      </c>
      <c r="M8297" t="s">
        <v>22</v>
      </c>
      <c r="N8297" t="s">
        <v>469</v>
      </c>
      <c r="O8297" t="s">
        <v>29</v>
      </c>
      <c r="P8297" t="s">
        <v>705</v>
      </c>
      <c r="Q8297" s="13">
        <v>2536</v>
      </c>
      <c r="S8297" s="1">
        <v>0.1</v>
      </c>
      <c r="T8297" t="s">
        <v>23</v>
      </c>
      <c r="U8297" t="s">
        <v>97</v>
      </c>
      <c r="V8297" t="b">
        <v>1</v>
      </c>
      <c r="W8297">
        <v>2.5</v>
      </c>
      <c r="X8297" t="s">
        <v>157</v>
      </c>
      <c r="Y8297" t="s">
        <v>4926</v>
      </c>
    </row>
    <row r="8298" spans="1:25" x14ac:dyDescent="0.4">
      <c r="A8298" t="s">
        <v>8110</v>
      </c>
      <c r="B8298" s="2">
        <f ca="1">TODAY()+OpportunityTbl[[#This Row],[CreatedOn_DaysFromToday]]</f>
        <v>44495</v>
      </c>
      <c r="C8298" s="2">
        <f ca="1">TODAY()+OpportunityTbl[[#This Row],[EstCloseDate_DaysFromToday]]</f>
        <v>44556</v>
      </c>
      <c r="D8298">
        <f ca="1">IF(OpportunityTbl[[#This Row],[statecode]]=0,"",OpportunityTbl[[#This Row],[Estimated Close Date]])</f>
        <v>44556</v>
      </c>
      <c r="E8298" s="14">
        <v>-615</v>
      </c>
      <c r="F8298" s="14">
        <v>-554</v>
      </c>
      <c r="G8298" t="s">
        <v>7082</v>
      </c>
      <c r="H8298" t="s">
        <v>7082</v>
      </c>
      <c r="I8298">
        <v>1</v>
      </c>
      <c r="J8298">
        <v>3</v>
      </c>
      <c r="K8298" t="s">
        <v>11786</v>
      </c>
      <c r="L8298" t="s">
        <v>12240</v>
      </c>
      <c r="M8298" t="s">
        <v>22</v>
      </c>
      <c r="N8298" t="s">
        <v>779</v>
      </c>
      <c r="O8298" t="s">
        <v>29</v>
      </c>
      <c r="P8298" t="s">
        <v>782</v>
      </c>
      <c r="Q8298" s="13">
        <v>6209</v>
      </c>
      <c r="R8298" s="13">
        <v>6053.77</v>
      </c>
      <c r="S8298" s="1">
        <v>0.5</v>
      </c>
      <c r="T8298" t="s">
        <v>168</v>
      </c>
      <c r="U8298" t="s">
        <v>100</v>
      </c>
      <c r="V8298" t="b">
        <v>1</v>
      </c>
      <c r="W8298">
        <v>2.5</v>
      </c>
      <c r="X8298" t="s">
        <v>240</v>
      </c>
      <c r="Y8298" t="s">
        <v>4914</v>
      </c>
    </row>
    <row r="8299" spans="1:25" x14ac:dyDescent="0.4">
      <c r="A8299" t="s">
        <v>8500</v>
      </c>
      <c r="B8299" s="2">
        <f ca="1">TODAY()+OpportunityTbl[[#This Row],[CreatedOn_DaysFromToday]]</f>
        <v>44495</v>
      </c>
      <c r="C8299" s="2">
        <f ca="1">TODAY()+OpportunityTbl[[#This Row],[EstCloseDate_DaysFromToday]]</f>
        <v>44553</v>
      </c>
      <c r="D8299">
        <f ca="1">IF(OpportunityTbl[[#This Row],[statecode]]=0,"",OpportunityTbl[[#This Row],[Estimated Close Date]])</f>
        <v>44553</v>
      </c>
      <c r="E8299" s="14">
        <v>-615</v>
      </c>
      <c r="F8299" s="14">
        <v>-557</v>
      </c>
      <c r="G8299" t="s">
        <v>7082</v>
      </c>
      <c r="H8299" t="s">
        <v>7082</v>
      </c>
      <c r="I8299">
        <v>1</v>
      </c>
      <c r="J8299">
        <v>3</v>
      </c>
      <c r="K8299" t="s">
        <v>11860</v>
      </c>
      <c r="L8299" t="s">
        <v>12237</v>
      </c>
      <c r="M8299" t="s">
        <v>22</v>
      </c>
      <c r="N8299" t="s">
        <v>2121</v>
      </c>
      <c r="O8299" t="s">
        <v>29</v>
      </c>
      <c r="P8299" t="s">
        <v>4734</v>
      </c>
      <c r="Q8299" s="13">
        <v>5943</v>
      </c>
      <c r="R8299" s="13">
        <v>5645.85</v>
      </c>
      <c r="S8299" s="1">
        <v>0.9</v>
      </c>
      <c r="T8299" t="s">
        <v>4724</v>
      </c>
      <c r="U8299" t="s">
        <v>97</v>
      </c>
      <c r="V8299" t="b">
        <v>1</v>
      </c>
      <c r="W8299">
        <v>5</v>
      </c>
      <c r="X8299" t="s">
        <v>4732</v>
      </c>
      <c r="Y8299" t="s">
        <v>4899</v>
      </c>
    </row>
    <row r="8300" spans="1:25" x14ac:dyDescent="0.4">
      <c r="A8300" t="s">
        <v>10027</v>
      </c>
      <c r="B8300" s="2">
        <f ca="1">TODAY()+OpportunityTbl[[#This Row],[CreatedOn_DaysFromToday]]</f>
        <v>44495</v>
      </c>
      <c r="C8300" s="2">
        <f ca="1">TODAY()+OpportunityTbl[[#This Row],[EstCloseDate_DaysFromToday]]</f>
        <v>44534</v>
      </c>
      <c r="D8300">
        <f ca="1">IF(OpportunityTbl[[#This Row],[statecode]]=0,"",OpportunityTbl[[#This Row],[Estimated Close Date]])</f>
        <v>44534</v>
      </c>
      <c r="E8300" s="14">
        <v>-615</v>
      </c>
      <c r="F8300" s="14">
        <v>-576</v>
      </c>
      <c r="G8300" t="s">
        <v>7082</v>
      </c>
      <c r="H8300" t="s">
        <v>7082</v>
      </c>
      <c r="I8300">
        <v>1</v>
      </c>
      <c r="J8300">
        <v>3</v>
      </c>
      <c r="K8300" t="s">
        <v>11872</v>
      </c>
      <c r="L8300" t="s">
        <v>12238</v>
      </c>
      <c r="M8300" t="s">
        <v>22</v>
      </c>
      <c r="N8300" t="s">
        <v>2121</v>
      </c>
      <c r="O8300" t="s">
        <v>29</v>
      </c>
      <c r="P8300" t="s">
        <v>4734</v>
      </c>
      <c r="Q8300" s="13">
        <v>4765</v>
      </c>
      <c r="R8300" s="13">
        <v>4622.05</v>
      </c>
      <c r="S8300" s="1">
        <v>0.9</v>
      </c>
      <c r="T8300" t="s">
        <v>4724</v>
      </c>
      <c r="U8300" t="s">
        <v>100</v>
      </c>
      <c r="V8300" t="b">
        <v>1</v>
      </c>
      <c r="W8300">
        <v>3</v>
      </c>
      <c r="X8300" t="s">
        <v>4732</v>
      </c>
      <c r="Y8300" t="s">
        <v>26</v>
      </c>
    </row>
    <row r="8301" spans="1:25" x14ac:dyDescent="0.4">
      <c r="A8301" t="s">
        <v>216</v>
      </c>
      <c r="B8301" s="2">
        <f ca="1">TODAY()+OpportunityTbl[[#This Row],[CreatedOn_DaysFromToday]]</f>
        <v>44494</v>
      </c>
      <c r="C8301" s="2">
        <f ca="1">TODAY()+OpportunityTbl[[#This Row],[EstCloseDate_DaysFromToday]]</f>
        <v>44553</v>
      </c>
      <c r="D8301">
        <f ca="1">IF(OpportunityTbl[[#This Row],[statecode]]=0,"",OpportunityTbl[[#This Row],[Estimated Close Date]])</f>
        <v>44553</v>
      </c>
      <c r="E8301" s="14">
        <v>-616</v>
      </c>
      <c r="F8301" s="14">
        <v>-557</v>
      </c>
      <c r="G8301" t="s">
        <v>27</v>
      </c>
      <c r="H8301" t="s">
        <v>28</v>
      </c>
      <c r="I8301">
        <v>2</v>
      </c>
      <c r="J8301">
        <v>4</v>
      </c>
      <c r="K8301" t="s">
        <v>11848</v>
      </c>
      <c r="L8301" t="s">
        <v>12240</v>
      </c>
      <c r="M8301" t="s">
        <v>22</v>
      </c>
      <c r="N8301" t="s">
        <v>31</v>
      </c>
      <c r="O8301" t="s">
        <v>29</v>
      </c>
      <c r="P8301" t="s">
        <v>210</v>
      </c>
      <c r="Q8301" s="13">
        <v>9010</v>
      </c>
      <c r="S8301" s="1">
        <v>0.1</v>
      </c>
      <c r="T8301" t="s">
        <v>23</v>
      </c>
      <c r="U8301" t="s">
        <v>24</v>
      </c>
      <c r="V8301" t="b">
        <v>0</v>
      </c>
      <c r="W8301">
        <v>2.5</v>
      </c>
      <c r="X8301" t="s">
        <v>157</v>
      </c>
      <c r="Y8301" t="s">
        <v>26</v>
      </c>
    </row>
    <row r="8302" spans="1:25" x14ac:dyDescent="0.4">
      <c r="A8302" t="s">
        <v>1028</v>
      </c>
      <c r="B8302" s="2">
        <f ca="1">TODAY()+OpportunityTbl[[#This Row],[CreatedOn_DaysFromToday]]</f>
        <v>44494</v>
      </c>
      <c r="C8302" s="2">
        <f ca="1">TODAY()+OpportunityTbl[[#This Row],[EstCloseDate_DaysFromToday]]</f>
        <v>44533</v>
      </c>
      <c r="D8302">
        <f ca="1">IF(OpportunityTbl[[#This Row],[statecode]]=0,"",OpportunityTbl[[#This Row],[Estimated Close Date]])</f>
        <v>44533</v>
      </c>
      <c r="E8302" s="14">
        <v>-616</v>
      </c>
      <c r="F8302" s="14">
        <v>-577</v>
      </c>
      <c r="G8302" t="s">
        <v>27</v>
      </c>
      <c r="H8302" t="s">
        <v>28</v>
      </c>
      <c r="I8302">
        <v>2</v>
      </c>
      <c r="J8302">
        <v>4</v>
      </c>
      <c r="K8302" t="s">
        <v>11858</v>
      </c>
      <c r="L8302" t="s">
        <v>12235</v>
      </c>
      <c r="M8302" t="s">
        <v>22</v>
      </c>
      <c r="N8302" t="s">
        <v>469</v>
      </c>
      <c r="O8302" t="s">
        <v>29</v>
      </c>
      <c r="P8302" t="s">
        <v>705</v>
      </c>
      <c r="Q8302" s="13">
        <v>15831</v>
      </c>
      <c r="S8302" s="1">
        <v>0.1</v>
      </c>
      <c r="T8302" t="s">
        <v>23</v>
      </c>
      <c r="U8302" t="s">
        <v>24</v>
      </c>
      <c r="V8302" t="b">
        <v>1</v>
      </c>
      <c r="W8302">
        <v>2.5</v>
      </c>
      <c r="X8302" t="s">
        <v>25</v>
      </c>
      <c r="Y8302" t="s">
        <v>26</v>
      </c>
    </row>
    <row r="8303" spans="1:25" x14ac:dyDescent="0.4">
      <c r="A8303" t="s">
        <v>2606</v>
      </c>
      <c r="B8303" s="2">
        <f ca="1">TODAY()+OpportunityTbl[[#This Row],[CreatedOn_DaysFromToday]]</f>
        <v>44494</v>
      </c>
      <c r="C8303" s="2">
        <f ca="1">TODAY()+OpportunityTbl[[#This Row],[EstCloseDate_DaysFromToday]]</f>
        <v>44534</v>
      </c>
      <c r="D8303">
        <f ca="1">IF(OpportunityTbl[[#This Row],[statecode]]=0,"",OpportunityTbl[[#This Row],[Estimated Close Date]])</f>
        <v>44534</v>
      </c>
      <c r="E8303" s="14">
        <v>-616</v>
      </c>
      <c r="F8303" s="14">
        <v>-576</v>
      </c>
      <c r="G8303" t="s">
        <v>27</v>
      </c>
      <c r="H8303" t="s">
        <v>28</v>
      </c>
      <c r="I8303">
        <v>2</v>
      </c>
      <c r="J8303">
        <v>4</v>
      </c>
      <c r="K8303" t="s">
        <v>11898</v>
      </c>
      <c r="L8303" t="s">
        <v>12237</v>
      </c>
      <c r="M8303" t="s">
        <v>22</v>
      </c>
      <c r="N8303" t="s">
        <v>2069</v>
      </c>
      <c r="O8303" t="s">
        <v>29</v>
      </c>
      <c r="P8303" t="s">
        <v>2107</v>
      </c>
      <c r="Q8303" s="13">
        <v>3287</v>
      </c>
      <c r="S8303" s="1">
        <v>0.1</v>
      </c>
      <c r="T8303" t="s">
        <v>23</v>
      </c>
      <c r="U8303" t="s">
        <v>24</v>
      </c>
      <c r="V8303" t="b">
        <v>1</v>
      </c>
      <c r="W8303">
        <v>6</v>
      </c>
      <c r="X8303" t="s">
        <v>25</v>
      </c>
      <c r="Y8303" t="s">
        <v>26</v>
      </c>
    </row>
    <row r="8304" spans="1:25" x14ac:dyDescent="0.4">
      <c r="A8304" t="s">
        <v>3103</v>
      </c>
      <c r="B8304" s="2">
        <f ca="1">TODAY()+OpportunityTbl[[#This Row],[CreatedOn_DaysFromToday]]</f>
        <v>44494</v>
      </c>
      <c r="C8304" s="2">
        <f ca="1">TODAY()+OpportunityTbl[[#This Row],[EstCloseDate_DaysFromToday]]</f>
        <v>44575</v>
      </c>
      <c r="D8304">
        <f ca="1">IF(OpportunityTbl[[#This Row],[statecode]]=0,"",OpportunityTbl[[#This Row],[Estimated Close Date]])</f>
        <v>44575</v>
      </c>
      <c r="E8304" s="14">
        <v>-616</v>
      </c>
      <c r="F8304" s="14">
        <v>-535</v>
      </c>
      <c r="G8304" t="s">
        <v>27</v>
      </c>
      <c r="H8304" t="s">
        <v>28</v>
      </c>
      <c r="I8304">
        <v>2</v>
      </c>
      <c r="J8304">
        <v>4</v>
      </c>
      <c r="K8304" t="s">
        <v>11805</v>
      </c>
      <c r="L8304" t="s">
        <v>12233</v>
      </c>
      <c r="M8304" t="s">
        <v>22</v>
      </c>
      <c r="N8304" t="s">
        <v>1617</v>
      </c>
      <c r="O8304" t="s">
        <v>29</v>
      </c>
      <c r="P8304" t="s">
        <v>1620</v>
      </c>
      <c r="Q8304" s="13">
        <v>25106</v>
      </c>
      <c r="S8304" s="1">
        <v>0.1</v>
      </c>
      <c r="T8304" t="s">
        <v>23</v>
      </c>
      <c r="U8304" t="s">
        <v>24</v>
      </c>
      <c r="V8304" t="b">
        <v>0</v>
      </c>
      <c r="W8304">
        <v>3.5</v>
      </c>
      <c r="X8304" t="s">
        <v>25</v>
      </c>
      <c r="Y8304" t="s">
        <v>26</v>
      </c>
    </row>
    <row r="8305" spans="1:25" x14ac:dyDescent="0.4">
      <c r="A8305" t="s">
        <v>3204</v>
      </c>
      <c r="B8305" s="2">
        <f ca="1">TODAY()+OpportunityTbl[[#This Row],[CreatedOn_DaysFromToday]]</f>
        <v>44494</v>
      </c>
      <c r="C8305" s="2">
        <f ca="1">TODAY()+OpportunityTbl[[#This Row],[EstCloseDate_DaysFromToday]]</f>
        <v>44540</v>
      </c>
      <c r="D8305">
        <f ca="1">IF(OpportunityTbl[[#This Row],[statecode]]=0,"",OpportunityTbl[[#This Row],[Estimated Close Date]])</f>
        <v>44540</v>
      </c>
      <c r="E8305" s="14">
        <v>-616</v>
      </c>
      <c r="F8305" s="14">
        <v>-570</v>
      </c>
      <c r="G8305" t="s">
        <v>27</v>
      </c>
      <c r="H8305" t="s">
        <v>28</v>
      </c>
      <c r="I8305">
        <v>2</v>
      </c>
      <c r="J8305">
        <v>4</v>
      </c>
      <c r="K8305" t="s">
        <v>11865</v>
      </c>
      <c r="L8305" t="s">
        <v>12237</v>
      </c>
      <c r="M8305" t="s">
        <v>22</v>
      </c>
      <c r="N8305" t="s">
        <v>1710</v>
      </c>
      <c r="O8305" t="s">
        <v>29</v>
      </c>
      <c r="P8305" t="s">
        <v>1713</v>
      </c>
      <c r="Q8305" s="13">
        <v>3804</v>
      </c>
      <c r="S8305" s="1">
        <v>0.1</v>
      </c>
      <c r="T8305" t="s">
        <v>23</v>
      </c>
      <c r="U8305" t="s">
        <v>24</v>
      </c>
      <c r="V8305" t="b">
        <v>1</v>
      </c>
      <c r="W8305">
        <v>5</v>
      </c>
      <c r="X8305" t="s">
        <v>25</v>
      </c>
      <c r="Y8305" t="s">
        <v>26</v>
      </c>
    </row>
    <row r="8306" spans="1:25" x14ac:dyDescent="0.4">
      <c r="A8306" t="s">
        <v>6320</v>
      </c>
      <c r="B8306" s="2">
        <f ca="1">TODAY()+OpportunityTbl[[#This Row],[CreatedOn_DaysFromToday]]</f>
        <v>44494</v>
      </c>
      <c r="C8306" s="2">
        <f ca="1">TODAY()+OpportunityTbl[[#This Row],[EstCloseDate_DaysFromToday]]</f>
        <v>44567</v>
      </c>
      <c r="D8306">
        <f ca="1">IF(OpportunityTbl[[#This Row],[statecode]]=0,"",OpportunityTbl[[#This Row],[Estimated Close Date]])</f>
        <v>44567</v>
      </c>
      <c r="E8306" s="14">
        <v>-616</v>
      </c>
      <c r="F8306" s="14">
        <v>-543</v>
      </c>
      <c r="G8306" t="s">
        <v>27</v>
      </c>
      <c r="H8306" t="s">
        <v>28</v>
      </c>
      <c r="I8306">
        <v>2</v>
      </c>
      <c r="J8306">
        <v>4</v>
      </c>
      <c r="K8306" t="s">
        <v>11827</v>
      </c>
      <c r="L8306" t="s">
        <v>12238</v>
      </c>
      <c r="M8306" t="s">
        <v>22</v>
      </c>
      <c r="N8306" t="s">
        <v>616</v>
      </c>
      <c r="O8306" t="s">
        <v>29</v>
      </c>
      <c r="P8306" t="s">
        <v>617</v>
      </c>
      <c r="Q8306" s="13">
        <v>4294</v>
      </c>
      <c r="S8306" s="1">
        <v>0.1</v>
      </c>
      <c r="T8306" t="s">
        <v>23</v>
      </c>
      <c r="U8306" t="s">
        <v>97</v>
      </c>
      <c r="V8306" t="b">
        <v>1</v>
      </c>
      <c r="W8306">
        <v>2</v>
      </c>
      <c r="X8306" t="s">
        <v>25</v>
      </c>
      <c r="Y8306" t="s">
        <v>4916</v>
      </c>
    </row>
    <row r="8307" spans="1:25" x14ac:dyDescent="0.4">
      <c r="A8307" t="s">
        <v>6419</v>
      </c>
      <c r="B8307" s="2">
        <f ca="1">TODAY()+OpportunityTbl[[#This Row],[CreatedOn_DaysFromToday]]</f>
        <v>44494</v>
      </c>
      <c r="C8307" s="2">
        <f ca="1">TODAY()+OpportunityTbl[[#This Row],[EstCloseDate_DaysFromToday]]</f>
        <v>44572</v>
      </c>
      <c r="D8307">
        <f ca="1">IF(OpportunityTbl[[#This Row],[statecode]]=0,"",OpportunityTbl[[#This Row],[Estimated Close Date]])</f>
        <v>44572</v>
      </c>
      <c r="E8307" s="14">
        <v>-616</v>
      </c>
      <c r="F8307" s="14">
        <v>-538</v>
      </c>
      <c r="G8307" t="s">
        <v>27</v>
      </c>
      <c r="H8307" t="s">
        <v>28</v>
      </c>
      <c r="I8307">
        <v>2</v>
      </c>
      <c r="J8307">
        <v>4</v>
      </c>
      <c r="K8307" t="s">
        <v>11846</v>
      </c>
      <c r="L8307" t="s">
        <v>12239</v>
      </c>
      <c r="M8307" t="s">
        <v>22</v>
      </c>
      <c r="N8307" t="s">
        <v>779</v>
      </c>
      <c r="O8307" t="s">
        <v>29</v>
      </c>
      <c r="P8307" t="s">
        <v>780</v>
      </c>
      <c r="Q8307" s="13">
        <v>7977</v>
      </c>
      <c r="S8307" s="1">
        <v>0.1</v>
      </c>
      <c r="T8307" t="s">
        <v>23</v>
      </c>
      <c r="U8307" t="s">
        <v>24</v>
      </c>
      <c r="V8307" t="b">
        <v>0</v>
      </c>
      <c r="W8307">
        <v>2</v>
      </c>
      <c r="X8307" t="s">
        <v>25</v>
      </c>
      <c r="Y8307" t="s">
        <v>4899</v>
      </c>
    </row>
    <row r="8308" spans="1:25" x14ac:dyDescent="0.4">
      <c r="A8308" t="s">
        <v>6530</v>
      </c>
      <c r="B8308" s="2">
        <f ca="1">TODAY()+OpportunityTbl[[#This Row],[CreatedOn_DaysFromToday]]</f>
        <v>44494</v>
      </c>
      <c r="C8308" s="2">
        <f ca="1">TODAY()+OpportunityTbl[[#This Row],[EstCloseDate_DaysFromToday]]</f>
        <v>44565</v>
      </c>
      <c r="D8308">
        <f ca="1">IF(OpportunityTbl[[#This Row],[statecode]]=0,"",OpportunityTbl[[#This Row],[Estimated Close Date]])</f>
        <v>44565</v>
      </c>
      <c r="E8308" s="14">
        <v>-616</v>
      </c>
      <c r="F8308" s="14">
        <v>-545</v>
      </c>
      <c r="G8308" t="s">
        <v>27</v>
      </c>
      <c r="H8308" t="s">
        <v>28</v>
      </c>
      <c r="I8308">
        <v>2</v>
      </c>
      <c r="J8308">
        <v>4</v>
      </c>
      <c r="K8308" t="s">
        <v>11877</v>
      </c>
      <c r="L8308" t="s">
        <v>12236</v>
      </c>
      <c r="M8308" t="s">
        <v>22</v>
      </c>
      <c r="N8308" t="s">
        <v>480</v>
      </c>
      <c r="O8308" t="s">
        <v>29</v>
      </c>
      <c r="P8308" t="s">
        <v>481</v>
      </c>
      <c r="Q8308" s="13">
        <v>2984</v>
      </c>
      <c r="S8308" s="1">
        <v>0.3</v>
      </c>
      <c r="T8308" t="s">
        <v>168</v>
      </c>
      <c r="U8308" t="s">
        <v>97</v>
      </c>
      <c r="V8308" t="b">
        <v>0</v>
      </c>
      <c r="W8308">
        <v>2.5</v>
      </c>
      <c r="X8308" t="s">
        <v>157</v>
      </c>
      <c r="Y8308" t="s">
        <v>4896</v>
      </c>
    </row>
    <row r="8309" spans="1:25" x14ac:dyDescent="0.4">
      <c r="A8309" t="s">
        <v>7312</v>
      </c>
      <c r="B8309" s="2">
        <f ca="1">TODAY()+OpportunityTbl[[#This Row],[CreatedOn_DaysFromToday]]</f>
        <v>44494</v>
      </c>
      <c r="C8309" s="2">
        <f ca="1">TODAY()+OpportunityTbl[[#This Row],[EstCloseDate_DaysFromToday]]</f>
        <v>44536</v>
      </c>
      <c r="D8309">
        <f ca="1">IF(OpportunityTbl[[#This Row],[statecode]]=0,"",OpportunityTbl[[#This Row],[Estimated Close Date]])</f>
        <v>44536</v>
      </c>
      <c r="E8309" s="14">
        <v>-616</v>
      </c>
      <c r="F8309" s="14">
        <v>-574</v>
      </c>
      <c r="G8309" t="s">
        <v>7082</v>
      </c>
      <c r="H8309" t="s">
        <v>7082</v>
      </c>
      <c r="I8309">
        <v>1</v>
      </c>
      <c r="J8309">
        <v>3</v>
      </c>
      <c r="K8309" t="s">
        <v>11849</v>
      </c>
      <c r="L8309" t="s">
        <v>12239</v>
      </c>
      <c r="M8309" t="s">
        <v>22</v>
      </c>
      <c r="N8309" t="s">
        <v>469</v>
      </c>
      <c r="O8309" t="s">
        <v>29</v>
      </c>
      <c r="P8309" t="s">
        <v>470</v>
      </c>
      <c r="Q8309" s="13">
        <v>6464</v>
      </c>
      <c r="R8309" s="13">
        <v>6334.72</v>
      </c>
      <c r="S8309" s="1">
        <v>0.3</v>
      </c>
      <c r="T8309" t="s">
        <v>168</v>
      </c>
      <c r="U8309" t="s">
        <v>24</v>
      </c>
      <c r="V8309" t="b">
        <v>1</v>
      </c>
      <c r="W8309">
        <v>2</v>
      </c>
      <c r="X8309" t="s">
        <v>157</v>
      </c>
      <c r="Y8309" t="s">
        <v>4890</v>
      </c>
    </row>
    <row r="8310" spans="1:25" x14ac:dyDescent="0.4">
      <c r="A8310" t="s">
        <v>7655</v>
      </c>
      <c r="B8310" s="2">
        <f ca="1">TODAY()+OpportunityTbl[[#This Row],[CreatedOn_DaysFromToday]]</f>
        <v>44494</v>
      </c>
      <c r="C8310" s="2">
        <f ca="1">TODAY()+OpportunityTbl[[#This Row],[EstCloseDate_DaysFromToday]]</f>
        <v>44542</v>
      </c>
      <c r="D8310">
        <f ca="1">IF(OpportunityTbl[[#This Row],[statecode]]=0,"",OpportunityTbl[[#This Row],[Estimated Close Date]])</f>
        <v>44542</v>
      </c>
      <c r="E8310" s="14">
        <v>-616</v>
      </c>
      <c r="F8310" s="14">
        <v>-568</v>
      </c>
      <c r="G8310" t="s">
        <v>7082</v>
      </c>
      <c r="H8310" t="s">
        <v>7082</v>
      </c>
      <c r="I8310">
        <v>1</v>
      </c>
      <c r="J8310">
        <v>3</v>
      </c>
      <c r="K8310" t="s">
        <v>11899</v>
      </c>
      <c r="L8310" t="s">
        <v>12237</v>
      </c>
      <c r="M8310" t="s">
        <v>22</v>
      </c>
      <c r="N8310" t="s">
        <v>513</v>
      </c>
      <c r="O8310" t="s">
        <v>29</v>
      </c>
      <c r="P8310" t="s">
        <v>514</v>
      </c>
      <c r="Q8310" s="13">
        <v>4293</v>
      </c>
      <c r="R8310" s="13">
        <v>4142.74</v>
      </c>
      <c r="S8310" s="1">
        <v>0.5</v>
      </c>
      <c r="T8310" t="s">
        <v>168</v>
      </c>
      <c r="U8310" t="s">
        <v>100</v>
      </c>
      <c r="V8310" t="b">
        <v>1</v>
      </c>
      <c r="W8310">
        <v>3.5</v>
      </c>
      <c r="X8310" t="s">
        <v>240</v>
      </c>
      <c r="Y8310" t="s">
        <v>4914</v>
      </c>
    </row>
    <row r="8311" spans="1:25" x14ac:dyDescent="0.4">
      <c r="A8311" t="s">
        <v>9917</v>
      </c>
      <c r="B8311" s="2">
        <f ca="1">TODAY()+OpportunityTbl[[#This Row],[CreatedOn_DaysFromToday]]</f>
        <v>44494</v>
      </c>
      <c r="C8311" s="2">
        <f ca="1">TODAY()+OpportunityTbl[[#This Row],[EstCloseDate_DaysFromToday]]</f>
        <v>44562</v>
      </c>
      <c r="D8311">
        <f ca="1">IF(OpportunityTbl[[#This Row],[statecode]]=0,"",OpportunityTbl[[#This Row],[Estimated Close Date]])</f>
        <v>44562</v>
      </c>
      <c r="E8311" s="14">
        <v>-616</v>
      </c>
      <c r="F8311" s="14">
        <v>-548</v>
      </c>
      <c r="G8311" t="s">
        <v>7082</v>
      </c>
      <c r="H8311" t="s">
        <v>7082</v>
      </c>
      <c r="I8311">
        <v>1</v>
      </c>
      <c r="J8311">
        <v>3</v>
      </c>
      <c r="K8311" t="s">
        <v>11786</v>
      </c>
      <c r="L8311" t="s">
        <v>12234</v>
      </c>
      <c r="M8311" t="s">
        <v>22</v>
      </c>
      <c r="N8311" t="s">
        <v>2121</v>
      </c>
      <c r="O8311" t="s">
        <v>29</v>
      </c>
      <c r="P8311" t="s">
        <v>4734</v>
      </c>
      <c r="Q8311" s="13">
        <v>2478</v>
      </c>
      <c r="R8311" s="13">
        <v>2378.88</v>
      </c>
      <c r="S8311" s="1">
        <v>0.9</v>
      </c>
      <c r="T8311" t="s">
        <v>4724</v>
      </c>
      <c r="U8311" t="s">
        <v>24</v>
      </c>
      <c r="V8311" t="b">
        <v>0</v>
      </c>
      <c r="W8311">
        <v>4</v>
      </c>
      <c r="X8311" t="s">
        <v>4732</v>
      </c>
      <c r="Y8311" t="s">
        <v>26</v>
      </c>
    </row>
    <row r="8312" spans="1:25" x14ac:dyDescent="0.4">
      <c r="A8312" t="s">
        <v>396</v>
      </c>
      <c r="B8312" s="2">
        <f ca="1">TODAY()+OpportunityTbl[[#This Row],[CreatedOn_DaysFromToday]]</f>
        <v>44493</v>
      </c>
      <c r="C8312" s="2">
        <f ca="1">TODAY()+OpportunityTbl[[#This Row],[EstCloseDate_DaysFromToday]]</f>
        <v>44535</v>
      </c>
      <c r="D8312">
        <f ca="1">IF(OpportunityTbl[[#This Row],[statecode]]=0,"",OpportunityTbl[[#This Row],[Estimated Close Date]])</f>
        <v>44535</v>
      </c>
      <c r="E8312" s="14">
        <v>-617</v>
      </c>
      <c r="F8312" s="14">
        <v>-575</v>
      </c>
      <c r="G8312" t="s">
        <v>27</v>
      </c>
      <c r="H8312" t="s">
        <v>28</v>
      </c>
      <c r="I8312">
        <v>2</v>
      </c>
      <c r="J8312">
        <v>4</v>
      </c>
      <c r="K8312" t="s">
        <v>11856</v>
      </c>
      <c r="L8312" t="s">
        <v>12234</v>
      </c>
      <c r="M8312" t="s">
        <v>22</v>
      </c>
      <c r="N8312" t="s">
        <v>31</v>
      </c>
      <c r="O8312" t="s">
        <v>29</v>
      </c>
      <c r="P8312" t="s">
        <v>319</v>
      </c>
      <c r="Q8312" s="13">
        <v>1065</v>
      </c>
      <c r="S8312" s="1">
        <v>0.1</v>
      </c>
      <c r="T8312" t="s">
        <v>23</v>
      </c>
      <c r="U8312" t="s">
        <v>97</v>
      </c>
      <c r="V8312" t="b">
        <v>0</v>
      </c>
      <c r="W8312">
        <v>2.5</v>
      </c>
      <c r="X8312" t="s">
        <v>25</v>
      </c>
      <c r="Y8312" t="s">
        <v>26</v>
      </c>
    </row>
    <row r="8313" spans="1:25" x14ac:dyDescent="0.4">
      <c r="A8313" t="s">
        <v>397</v>
      </c>
      <c r="B8313" s="2">
        <f ca="1">TODAY()+OpportunityTbl[[#This Row],[CreatedOn_DaysFromToday]]</f>
        <v>44493</v>
      </c>
      <c r="C8313" s="2">
        <f ca="1">TODAY()+OpportunityTbl[[#This Row],[EstCloseDate_DaysFromToday]]</f>
        <v>44521</v>
      </c>
      <c r="D8313">
        <f ca="1">IF(OpportunityTbl[[#This Row],[statecode]]=0,"",OpportunityTbl[[#This Row],[Estimated Close Date]])</f>
        <v>44521</v>
      </c>
      <c r="E8313" s="14">
        <v>-617</v>
      </c>
      <c r="F8313" s="14">
        <v>-589</v>
      </c>
      <c r="G8313" t="s">
        <v>27</v>
      </c>
      <c r="H8313" t="s">
        <v>28</v>
      </c>
      <c r="I8313">
        <v>2</v>
      </c>
      <c r="J8313">
        <v>4</v>
      </c>
      <c r="K8313" t="s">
        <v>11900</v>
      </c>
      <c r="L8313" t="s">
        <v>12236</v>
      </c>
      <c r="M8313" t="s">
        <v>22</v>
      </c>
      <c r="N8313" t="s">
        <v>31</v>
      </c>
      <c r="O8313" t="s">
        <v>29</v>
      </c>
      <c r="P8313" t="s">
        <v>319</v>
      </c>
      <c r="Q8313" s="13">
        <v>1831</v>
      </c>
      <c r="S8313" s="1">
        <v>0.1</v>
      </c>
      <c r="T8313" t="s">
        <v>23</v>
      </c>
      <c r="U8313" t="s">
        <v>24</v>
      </c>
      <c r="V8313" t="b">
        <v>1</v>
      </c>
      <c r="W8313">
        <v>2.5</v>
      </c>
      <c r="X8313" t="s">
        <v>25</v>
      </c>
      <c r="Y8313" t="s">
        <v>26</v>
      </c>
    </row>
    <row r="8314" spans="1:25" x14ac:dyDescent="0.4">
      <c r="A8314" t="s">
        <v>1497</v>
      </c>
      <c r="B8314" s="2">
        <f ca="1">TODAY()+OpportunityTbl[[#This Row],[CreatedOn_DaysFromToday]]</f>
        <v>44493</v>
      </c>
      <c r="C8314" s="2">
        <f ca="1">TODAY()+OpportunityTbl[[#This Row],[EstCloseDate_DaysFromToday]]</f>
        <v>44554</v>
      </c>
      <c r="D8314">
        <f ca="1">IF(OpportunityTbl[[#This Row],[statecode]]=0,"",OpportunityTbl[[#This Row],[Estimated Close Date]])</f>
        <v>44554</v>
      </c>
      <c r="E8314" s="14">
        <v>-617</v>
      </c>
      <c r="F8314" s="14">
        <v>-556</v>
      </c>
      <c r="G8314" t="s">
        <v>27</v>
      </c>
      <c r="H8314" t="s">
        <v>28</v>
      </c>
      <c r="I8314">
        <v>2</v>
      </c>
      <c r="J8314">
        <v>4</v>
      </c>
      <c r="K8314" t="s">
        <v>11818</v>
      </c>
      <c r="L8314" t="s">
        <v>12240</v>
      </c>
      <c r="M8314" t="s">
        <v>22</v>
      </c>
      <c r="N8314" t="s">
        <v>518</v>
      </c>
      <c r="O8314" t="s">
        <v>29</v>
      </c>
      <c r="P8314" t="s">
        <v>557</v>
      </c>
      <c r="Q8314" s="13">
        <v>3634</v>
      </c>
      <c r="S8314" s="1">
        <v>0.1</v>
      </c>
      <c r="T8314" t="s">
        <v>23</v>
      </c>
      <c r="U8314" t="s">
        <v>97</v>
      </c>
      <c r="V8314" t="b">
        <v>0</v>
      </c>
      <c r="W8314">
        <v>2.5</v>
      </c>
      <c r="X8314" t="s">
        <v>25</v>
      </c>
      <c r="Y8314" t="s">
        <v>26</v>
      </c>
    </row>
    <row r="8315" spans="1:25" x14ac:dyDescent="0.4">
      <c r="A8315" t="s">
        <v>1498</v>
      </c>
      <c r="B8315" s="2">
        <f ca="1">TODAY()+OpportunityTbl[[#This Row],[CreatedOn_DaysFromToday]]</f>
        <v>44493</v>
      </c>
      <c r="C8315" s="2">
        <f ca="1">TODAY()+OpportunityTbl[[#This Row],[EstCloseDate_DaysFromToday]]</f>
        <v>44540</v>
      </c>
      <c r="D8315">
        <f ca="1">IF(OpportunityTbl[[#This Row],[statecode]]=0,"",OpportunityTbl[[#This Row],[Estimated Close Date]])</f>
        <v>44540</v>
      </c>
      <c r="E8315" s="14">
        <v>-617</v>
      </c>
      <c r="F8315" s="14">
        <v>-570</v>
      </c>
      <c r="G8315" t="s">
        <v>27</v>
      </c>
      <c r="H8315" t="s">
        <v>28</v>
      </c>
      <c r="I8315">
        <v>2</v>
      </c>
      <c r="J8315">
        <v>4</v>
      </c>
      <c r="K8315" t="s">
        <v>11872</v>
      </c>
      <c r="L8315" t="s">
        <v>12240</v>
      </c>
      <c r="M8315" t="s">
        <v>22</v>
      </c>
      <c r="N8315" t="s">
        <v>518</v>
      </c>
      <c r="O8315" t="s">
        <v>29</v>
      </c>
      <c r="P8315" t="s">
        <v>557</v>
      </c>
      <c r="Q8315" s="13">
        <v>6194</v>
      </c>
      <c r="S8315" s="1">
        <v>0.1</v>
      </c>
      <c r="T8315" t="s">
        <v>23</v>
      </c>
      <c r="U8315" t="s">
        <v>97</v>
      </c>
      <c r="V8315" t="b">
        <v>1</v>
      </c>
      <c r="W8315">
        <v>2.5</v>
      </c>
      <c r="X8315" t="s">
        <v>25</v>
      </c>
      <c r="Y8315" t="s">
        <v>26</v>
      </c>
    </row>
    <row r="8316" spans="1:25" x14ac:dyDescent="0.4">
      <c r="A8316" t="s">
        <v>4056</v>
      </c>
      <c r="B8316" s="2">
        <f ca="1">TODAY()+OpportunityTbl[[#This Row],[CreatedOn_DaysFromToday]]</f>
        <v>44493</v>
      </c>
      <c r="C8316" s="2">
        <f ca="1">TODAY()+OpportunityTbl[[#This Row],[EstCloseDate_DaysFromToday]]</f>
        <v>44557</v>
      </c>
      <c r="D8316">
        <f ca="1">IF(OpportunityTbl[[#This Row],[statecode]]=0,"",OpportunityTbl[[#This Row],[Estimated Close Date]])</f>
        <v>44557</v>
      </c>
      <c r="E8316" s="14">
        <v>-617</v>
      </c>
      <c r="F8316" s="14">
        <v>-553</v>
      </c>
      <c r="G8316" t="s">
        <v>27</v>
      </c>
      <c r="H8316" t="s">
        <v>28</v>
      </c>
      <c r="I8316">
        <v>2</v>
      </c>
      <c r="J8316">
        <v>4</v>
      </c>
      <c r="K8316" t="s">
        <v>11786</v>
      </c>
      <c r="L8316" t="s">
        <v>12238</v>
      </c>
      <c r="M8316" t="s">
        <v>22</v>
      </c>
      <c r="N8316" t="s">
        <v>779</v>
      </c>
      <c r="O8316" t="s">
        <v>29</v>
      </c>
      <c r="P8316" t="s">
        <v>780</v>
      </c>
      <c r="Q8316" s="13">
        <v>2405</v>
      </c>
      <c r="S8316" s="1">
        <v>0.1</v>
      </c>
      <c r="T8316" t="s">
        <v>23</v>
      </c>
      <c r="U8316" t="s">
        <v>24</v>
      </c>
      <c r="V8316" t="b">
        <v>1</v>
      </c>
      <c r="W8316">
        <v>2</v>
      </c>
      <c r="X8316" t="s">
        <v>25</v>
      </c>
      <c r="Y8316" t="s">
        <v>26</v>
      </c>
    </row>
    <row r="8317" spans="1:25" x14ac:dyDescent="0.4">
      <c r="A8317" t="s">
        <v>4057</v>
      </c>
      <c r="B8317" s="2">
        <f ca="1">TODAY()+OpportunityTbl[[#This Row],[CreatedOn_DaysFromToday]]</f>
        <v>44493</v>
      </c>
      <c r="C8317" s="2">
        <f ca="1">TODAY()+OpportunityTbl[[#This Row],[EstCloseDate_DaysFromToday]]</f>
        <v>44556</v>
      </c>
      <c r="D8317">
        <f ca="1">IF(OpportunityTbl[[#This Row],[statecode]]=0,"",OpportunityTbl[[#This Row],[Estimated Close Date]])</f>
        <v>44556</v>
      </c>
      <c r="E8317" s="14">
        <v>-617</v>
      </c>
      <c r="F8317" s="14">
        <v>-554</v>
      </c>
      <c r="G8317" t="s">
        <v>27</v>
      </c>
      <c r="H8317" t="s">
        <v>28</v>
      </c>
      <c r="I8317">
        <v>2</v>
      </c>
      <c r="J8317">
        <v>4</v>
      </c>
      <c r="K8317" t="s">
        <v>11818</v>
      </c>
      <c r="L8317" t="s">
        <v>12239</v>
      </c>
      <c r="M8317" t="s">
        <v>22</v>
      </c>
      <c r="N8317" t="s">
        <v>779</v>
      </c>
      <c r="O8317" t="s">
        <v>29</v>
      </c>
      <c r="P8317" t="s">
        <v>782</v>
      </c>
      <c r="Q8317" s="13">
        <v>5281</v>
      </c>
      <c r="S8317" s="1">
        <v>0.1</v>
      </c>
      <c r="T8317" t="s">
        <v>23</v>
      </c>
      <c r="U8317" t="s">
        <v>24</v>
      </c>
      <c r="V8317" t="b">
        <v>1</v>
      </c>
      <c r="W8317">
        <v>2</v>
      </c>
      <c r="X8317" t="s">
        <v>25</v>
      </c>
      <c r="Y8317" t="s">
        <v>26</v>
      </c>
    </row>
    <row r="8318" spans="1:25" x14ac:dyDescent="0.4">
      <c r="A8318" t="s">
        <v>5856</v>
      </c>
      <c r="B8318" s="2">
        <f ca="1">TODAY()+OpportunityTbl[[#This Row],[CreatedOn_DaysFromToday]]</f>
        <v>44493</v>
      </c>
      <c r="C8318" s="2">
        <f ca="1">TODAY()+OpportunityTbl[[#This Row],[EstCloseDate_DaysFromToday]]</f>
        <v>44542</v>
      </c>
      <c r="D8318">
        <f ca="1">IF(OpportunityTbl[[#This Row],[statecode]]=0,"",OpportunityTbl[[#This Row],[Estimated Close Date]])</f>
        <v>44542</v>
      </c>
      <c r="E8318" s="14">
        <v>-617</v>
      </c>
      <c r="F8318" s="14">
        <v>-568</v>
      </c>
      <c r="G8318" t="s">
        <v>27</v>
      </c>
      <c r="H8318" t="s">
        <v>28</v>
      </c>
      <c r="I8318">
        <v>2</v>
      </c>
      <c r="J8318">
        <v>4</v>
      </c>
      <c r="K8318" t="s">
        <v>11854</v>
      </c>
      <c r="L8318" t="s">
        <v>12233</v>
      </c>
      <c r="M8318" t="s">
        <v>22</v>
      </c>
      <c r="N8318" t="s">
        <v>1710</v>
      </c>
      <c r="O8318" t="s">
        <v>29</v>
      </c>
      <c r="P8318" t="s">
        <v>1713</v>
      </c>
      <c r="Q8318" s="13">
        <v>17444</v>
      </c>
      <c r="S8318" s="1">
        <v>0.3</v>
      </c>
      <c r="T8318" t="s">
        <v>168</v>
      </c>
      <c r="U8318" t="s">
        <v>24</v>
      </c>
      <c r="V8318" t="b">
        <v>1</v>
      </c>
      <c r="W8318">
        <v>4</v>
      </c>
      <c r="X8318" t="s">
        <v>157</v>
      </c>
      <c r="Y8318" t="s">
        <v>4892</v>
      </c>
    </row>
    <row r="8319" spans="1:25" x14ac:dyDescent="0.4">
      <c r="A8319" t="s">
        <v>6989</v>
      </c>
      <c r="B8319" s="2">
        <f ca="1">TODAY()+OpportunityTbl[[#This Row],[CreatedOn_DaysFromToday]]</f>
        <v>44493</v>
      </c>
      <c r="C8319" s="2">
        <f ca="1">TODAY()+OpportunityTbl[[#This Row],[EstCloseDate_DaysFromToday]]</f>
        <v>44525</v>
      </c>
      <c r="D8319">
        <f ca="1">IF(OpportunityTbl[[#This Row],[statecode]]=0,"",OpportunityTbl[[#This Row],[Estimated Close Date]])</f>
        <v>44525</v>
      </c>
      <c r="E8319" s="14">
        <v>-617</v>
      </c>
      <c r="F8319" s="14">
        <v>-585</v>
      </c>
      <c r="G8319" t="s">
        <v>27</v>
      </c>
      <c r="H8319" t="s">
        <v>28</v>
      </c>
      <c r="I8319">
        <v>2</v>
      </c>
      <c r="J8319">
        <v>4</v>
      </c>
      <c r="K8319" t="s">
        <v>11901</v>
      </c>
      <c r="L8319" t="s">
        <v>12233</v>
      </c>
      <c r="M8319" t="s">
        <v>22</v>
      </c>
      <c r="N8319" t="s">
        <v>31</v>
      </c>
      <c r="O8319" t="s">
        <v>29</v>
      </c>
      <c r="P8319" t="s">
        <v>210</v>
      </c>
      <c r="Q8319" s="13">
        <v>29527</v>
      </c>
      <c r="S8319" s="1">
        <v>0.3</v>
      </c>
      <c r="T8319" t="s">
        <v>168</v>
      </c>
      <c r="U8319" t="s">
        <v>100</v>
      </c>
      <c r="V8319" t="b">
        <v>1</v>
      </c>
      <c r="W8319">
        <v>2.5</v>
      </c>
      <c r="X8319" t="s">
        <v>157</v>
      </c>
      <c r="Y8319" t="s">
        <v>4899</v>
      </c>
    </row>
    <row r="8320" spans="1:25" x14ac:dyDescent="0.4">
      <c r="A8320" t="s">
        <v>7551</v>
      </c>
      <c r="B8320" s="2">
        <f ca="1">TODAY()+OpportunityTbl[[#This Row],[CreatedOn_DaysFromToday]]</f>
        <v>44493</v>
      </c>
      <c r="C8320" s="2">
        <f ca="1">TODAY()+OpportunityTbl[[#This Row],[EstCloseDate_DaysFromToday]]</f>
        <v>44545</v>
      </c>
      <c r="D8320">
        <f ca="1">IF(OpportunityTbl[[#This Row],[statecode]]=0,"",OpportunityTbl[[#This Row],[Estimated Close Date]])</f>
        <v>44545</v>
      </c>
      <c r="E8320" s="14">
        <v>-617</v>
      </c>
      <c r="F8320" s="14">
        <v>-565</v>
      </c>
      <c r="G8320" t="s">
        <v>7082</v>
      </c>
      <c r="H8320" t="s">
        <v>7082</v>
      </c>
      <c r="I8320">
        <v>1</v>
      </c>
      <c r="J8320">
        <v>3</v>
      </c>
      <c r="K8320" t="s">
        <v>11849</v>
      </c>
      <c r="L8320" t="s">
        <v>12240</v>
      </c>
      <c r="M8320" t="s">
        <v>22</v>
      </c>
      <c r="N8320" t="s">
        <v>2121</v>
      </c>
      <c r="O8320" t="s">
        <v>29</v>
      </c>
      <c r="P8320" t="s">
        <v>2167</v>
      </c>
      <c r="Q8320" s="13">
        <v>8787</v>
      </c>
      <c r="R8320" s="13">
        <v>8435.52</v>
      </c>
      <c r="S8320" s="1">
        <v>0.5</v>
      </c>
      <c r="T8320" t="s">
        <v>168</v>
      </c>
      <c r="U8320" t="s">
        <v>24</v>
      </c>
      <c r="V8320" t="b">
        <v>1</v>
      </c>
      <c r="W8320">
        <v>4</v>
      </c>
      <c r="X8320" t="s">
        <v>240</v>
      </c>
      <c r="Y8320" t="s">
        <v>4890</v>
      </c>
    </row>
    <row r="8321" spans="1:25" x14ac:dyDescent="0.4">
      <c r="A8321" t="s">
        <v>9040</v>
      </c>
      <c r="B8321" s="2">
        <f ca="1">TODAY()+OpportunityTbl[[#This Row],[CreatedOn_DaysFromToday]]</f>
        <v>44493</v>
      </c>
      <c r="C8321" s="2">
        <f ca="1">TODAY()+OpportunityTbl[[#This Row],[EstCloseDate_DaysFromToday]]</f>
        <v>44553</v>
      </c>
      <c r="D8321">
        <f ca="1">IF(OpportunityTbl[[#This Row],[statecode]]=0,"",OpportunityTbl[[#This Row],[Estimated Close Date]])</f>
        <v>44553</v>
      </c>
      <c r="E8321" s="14">
        <v>-617</v>
      </c>
      <c r="F8321" s="14">
        <v>-557</v>
      </c>
      <c r="G8321" t="s">
        <v>7082</v>
      </c>
      <c r="H8321" t="s">
        <v>7082</v>
      </c>
      <c r="I8321">
        <v>1</v>
      </c>
      <c r="J8321">
        <v>3</v>
      </c>
      <c r="K8321" t="s">
        <v>11826</v>
      </c>
      <c r="L8321" t="s">
        <v>12238</v>
      </c>
      <c r="M8321" t="s">
        <v>22</v>
      </c>
      <c r="N8321" t="s">
        <v>480</v>
      </c>
      <c r="O8321" t="s">
        <v>29</v>
      </c>
      <c r="P8321" t="s">
        <v>687</v>
      </c>
      <c r="Q8321" s="13">
        <v>4770</v>
      </c>
      <c r="R8321" s="13">
        <v>4674.6000000000004</v>
      </c>
      <c r="S8321" s="1">
        <v>0.5</v>
      </c>
      <c r="T8321" t="s">
        <v>168</v>
      </c>
      <c r="U8321" t="s">
        <v>24</v>
      </c>
      <c r="V8321" t="b">
        <v>1</v>
      </c>
      <c r="W8321">
        <v>2</v>
      </c>
      <c r="X8321" t="s">
        <v>240</v>
      </c>
      <c r="Y8321" t="s">
        <v>26</v>
      </c>
    </row>
    <row r="8322" spans="1:25" x14ac:dyDescent="0.4">
      <c r="A8322" t="s">
        <v>10070</v>
      </c>
      <c r="B8322" s="2">
        <f ca="1">TODAY()+OpportunityTbl[[#This Row],[CreatedOn_DaysFromToday]]</f>
        <v>44493</v>
      </c>
      <c r="C8322" s="2">
        <f ca="1">TODAY()+OpportunityTbl[[#This Row],[EstCloseDate_DaysFromToday]]</f>
        <v>44561</v>
      </c>
      <c r="D8322">
        <f ca="1">IF(OpportunityTbl[[#This Row],[statecode]]=0,"",OpportunityTbl[[#This Row],[Estimated Close Date]])</f>
        <v>44561</v>
      </c>
      <c r="E8322" s="14">
        <v>-617</v>
      </c>
      <c r="F8322" s="14">
        <v>-549</v>
      </c>
      <c r="G8322" t="s">
        <v>7082</v>
      </c>
      <c r="H8322" t="s">
        <v>7082</v>
      </c>
      <c r="I8322">
        <v>1</v>
      </c>
      <c r="J8322">
        <v>3</v>
      </c>
      <c r="K8322" t="s">
        <v>11805</v>
      </c>
      <c r="L8322" t="s">
        <v>12239</v>
      </c>
      <c r="M8322" t="s">
        <v>22</v>
      </c>
      <c r="N8322" t="s">
        <v>2121</v>
      </c>
      <c r="O8322" t="s">
        <v>29</v>
      </c>
      <c r="P8322" t="s">
        <v>4734</v>
      </c>
      <c r="Q8322" s="13">
        <v>9545</v>
      </c>
      <c r="R8322" s="13">
        <v>9258.65</v>
      </c>
      <c r="S8322" s="1">
        <v>0.5</v>
      </c>
      <c r="T8322" t="s">
        <v>168</v>
      </c>
      <c r="U8322" t="s">
        <v>24</v>
      </c>
      <c r="V8322" t="b">
        <v>0</v>
      </c>
      <c r="W8322">
        <v>3</v>
      </c>
      <c r="X8322" t="s">
        <v>240</v>
      </c>
      <c r="Y8322" t="s">
        <v>26</v>
      </c>
    </row>
    <row r="8323" spans="1:25" x14ac:dyDescent="0.4">
      <c r="A8323" t="s">
        <v>1029</v>
      </c>
      <c r="B8323" s="2">
        <f ca="1">TODAY()+OpportunityTbl[[#This Row],[CreatedOn_DaysFromToday]]</f>
        <v>44492</v>
      </c>
      <c r="C8323" s="2">
        <f ca="1">TODAY()+OpportunityTbl[[#This Row],[EstCloseDate_DaysFromToday]]</f>
        <v>44567</v>
      </c>
      <c r="D8323">
        <f ca="1">IF(OpportunityTbl[[#This Row],[statecode]]=0,"",OpportunityTbl[[#This Row],[Estimated Close Date]])</f>
        <v>44567</v>
      </c>
      <c r="E8323" s="14">
        <v>-618</v>
      </c>
      <c r="F8323" s="14">
        <v>-543</v>
      </c>
      <c r="G8323" t="s">
        <v>27</v>
      </c>
      <c r="H8323" t="s">
        <v>28</v>
      </c>
      <c r="I8323">
        <v>2</v>
      </c>
      <c r="J8323">
        <v>4</v>
      </c>
      <c r="K8323" t="s">
        <v>11811</v>
      </c>
      <c r="L8323" t="s">
        <v>12233</v>
      </c>
      <c r="M8323" t="s">
        <v>22</v>
      </c>
      <c r="N8323" t="s">
        <v>534</v>
      </c>
      <c r="O8323" t="s">
        <v>29</v>
      </c>
      <c r="P8323" t="s">
        <v>535</v>
      </c>
      <c r="Q8323" s="13">
        <v>23551</v>
      </c>
      <c r="S8323" s="1">
        <v>0.1</v>
      </c>
      <c r="T8323" t="s">
        <v>23</v>
      </c>
      <c r="U8323" t="s">
        <v>24</v>
      </c>
      <c r="V8323" t="b">
        <v>1</v>
      </c>
      <c r="W8323">
        <v>2.5</v>
      </c>
      <c r="X8323" t="s">
        <v>25</v>
      </c>
      <c r="Y8323" t="s">
        <v>26</v>
      </c>
    </row>
    <row r="8324" spans="1:25" x14ac:dyDescent="0.4">
      <c r="A8324" t="s">
        <v>1156</v>
      </c>
      <c r="B8324" s="2">
        <f ca="1">TODAY()+OpportunityTbl[[#This Row],[CreatedOn_DaysFromToday]]</f>
        <v>44492</v>
      </c>
      <c r="C8324" s="2">
        <f ca="1">TODAY()+OpportunityTbl[[#This Row],[EstCloseDate_DaysFromToday]]</f>
        <v>44543</v>
      </c>
      <c r="D8324">
        <f ca="1">IF(OpportunityTbl[[#This Row],[statecode]]=0,"",OpportunityTbl[[#This Row],[Estimated Close Date]])</f>
        <v>44543</v>
      </c>
      <c r="E8324" s="14">
        <v>-618</v>
      </c>
      <c r="F8324" s="14">
        <v>-567</v>
      </c>
      <c r="G8324" t="s">
        <v>27</v>
      </c>
      <c r="H8324" t="s">
        <v>28</v>
      </c>
      <c r="I8324">
        <v>2</v>
      </c>
      <c r="J8324">
        <v>4</v>
      </c>
      <c r="K8324" t="s">
        <v>11902</v>
      </c>
      <c r="L8324" t="s">
        <v>12240</v>
      </c>
      <c r="M8324" t="s">
        <v>22</v>
      </c>
      <c r="N8324" t="s">
        <v>480</v>
      </c>
      <c r="O8324" t="s">
        <v>29</v>
      </c>
      <c r="P8324" t="s">
        <v>527</v>
      </c>
      <c r="Q8324" s="13">
        <v>5794</v>
      </c>
      <c r="S8324" s="1">
        <v>0.1</v>
      </c>
      <c r="T8324" t="s">
        <v>23</v>
      </c>
      <c r="U8324" t="s">
        <v>100</v>
      </c>
      <c r="V8324" t="b">
        <v>0</v>
      </c>
      <c r="W8324">
        <v>2.5</v>
      </c>
      <c r="X8324" t="s">
        <v>25</v>
      </c>
      <c r="Y8324" t="s">
        <v>26</v>
      </c>
    </row>
    <row r="8325" spans="1:25" x14ac:dyDescent="0.4">
      <c r="A8325" t="s">
        <v>3104</v>
      </c>
      <c r="B8325" s="2">
        <f ca="1">TODAY()+OpportunityTbl[[#This Row],[CreatedOn_DaysFromToday]]</f>
        <v>44492</v>
      </c>
      <c r="C8325" s="2">
        <f ca="1">TODAY()+OpportunityTbl[[#This Row],[EstCloseDate_DaysFromToday]]</f>
        <v>44560</v>
      </c>
      <c r="D8325">
        <f ca="1">IF(OpportunityTbl[[#This Row],[statecode]]=0,"",OpportunityTbl[[#This Row],[Estimated Close Date]])</f>
        <v>44560</v>
      </c>
      <c r="E8325" s="14">
        <v>-618</v>
      </c>
      <c r="F8325" s="14">
        <v>-550</v>
      </c>
      <c r="G8325" t="s">
        <v>27</v>
      </c>
      <c r="H8325" t="s">
        <v>28</v>
      </c>
      <c r="I8325">
        <v>2</v>
      </c>
      <c r="J8325">
        <v>4</v>
      </c>
      <c r="K8325" t="s">
        <v>11794</v>
      </c>
      <c r="L8325" t="s">
        <v>12236</v>
      </c>
      <c r="M8325" t="s">
        <v>22</v>
      </c>
      <c r="N8325" t="s">
        <v>1617</v>
      </c>
      <c r="O8325" t="s">
        <v>29</v>
      </c>
      <c r="P8325" t="s">
        <v>1618</v>
      </c>
      <c r="Q8325" s="13">
        <v>3007</v>
      </c>
      <c r="S8325" s="1">
        <v>0.1</v>
      </c>
      <c r="T8325" t="s">
        <v>23</v>
      </c>
      <c r="U8325" t="s">
        <v>24</v>
      </c>
      <c r="V8325" t="b">
        <v>1</v>
      </c>
      <c r="W8325">
        <v>3.5</v>
      </c>
      <c r="X8325" t="s">
        <v>25</v>
      </c>
      <c r="Y8325" t="s">
        <v>26</v>
      </c>
    </row>
    <row r="8326" spans="1:25" x14ac:dyDescent="0.4">
      <c r="A8326" t="s">
        <v>3745</v>
      </c>
      <c r="B8326" s="2">
        <f ca="1">TODAY()+OpportunityTbl[[#This Row],[CreatedOn_DaysFromToday]]</f>
        <v>44492</v>
      </c>
      <c r="C8326" s="2">
        <f ca="1">TODAY()+OpportunityTbl[[#This Row],[EstCloseDate_DaysFromToday]]</f>
        <v>44519</v>
      </c>
      <c r="D8326">
        <f ca="1">IF(OpportunityTbl[[#This Row],[statecode]]=0,"",OpportunityTbl[[#This Row],[Estimated Close Date]])</f>
        <v>44519</v>
      </c>
      <c r="E8326" s="14">
        <v>-618</v>
      </c>
      <c r="F8326" s="14">
        <v>-591</v>
      </c>
      <c r="G8326" t="s">
        <v>27</v>
      </c>
      <c r="H8326" t="s">
        <v>28</v>
      </c>
      <c r="I8326">
        <v>2</v>
      </c>
      <c r="J8326">
        <v>4</v>
      </c>
      <c r="K8326" t="s">
        <v>11849</v>
      </c>
      <c r="L8326" t="s">
        <v>12239</v>
      </c>
      <c r="M8326" t="s">
        <v>22</v>
      </c>
      <c r="N8326" t="s">
        <v>31</v>
      </c>
      <c r="O8326" t="s">
        <v>29</v>
      </c>
      <c r="P8326" t="s">
        <v>319</v>
      </c>
      <c r="Q8326" s="13">
        <v>7928</v>
      </c>
      <c r="S8326" s="1">
        <v>0.1</v>
      </c>
      <c r="T8326" t="s">
        <v>23</v>
      </c>
      <c r="U8326" t="s">
        <v>100</v>
      </c>
      <c r="V8326" t="b">
        <v>0</v>
      </c>
      <c r="W8326">
        <v>2</v>
      </c>
      <c r="X8326" t="s">
        <v>25</v>
      </c>
      <c r="Y8326" t="s">
        <v>26</v>
      </c>
    </row>
    <row r="8327" spans="1:25" x14ac:dyDescent="0.4">
      <c r="A8327" t="s">
        <v>5675</v>
      </c>
      <c r="B8327" s="2">
        <f ca="1">TODAY()+OpportunityTbl[[#This Row],[CreatedOn_DaysFromToday]]</f>
        <v>44492</v>
      </c>
      <c r="C8327" s="2">
        <f ca="1">TODAY()+OpportunityTbl[[#This Row],[EstCloseDate_DaysFromToday]]</f>
        <v>44537</v>
      </c>
      <c r="D8327">
        <f ca="1">IF(OpportunityTbl[[#This Row],[statecode]]=0,"",OpportunityTbl[[#This Row],[Estimated Close Date]])</f>
        <v>44537</v>
      </c>
      <c r="E8327" s="14">
        <v>-618</v>
      </c>
      <c r="F8327" s="14">
        <v>-573</v>
      </c>
      <c r="G8327" t="s">
        <v>27</v>
      </c>
      <c r="H8327" t="s">
        <v>28</v>
      </c>
      <c r="I8327">
        <v>2</v>
      </c>
      <c r="J8327">
        <v>4</v>
      </c>
      <c r="K8327" t="s">
        <v>11903</v>
      </c>
      <c r="L8327" t="s">
        <v>12240</v>
      </c>
      <c r="M8327" t="s">
        <v>22</v>
      </c>
      <c r="N8327" t="s">
        <v>1762</v>
      </c>
      <c r="O8327" t="s">
        <v>29</v>
      </c>
      <c r="P8327" t="s">
        <v>1763</v>
      </c>
      <c r="Q8327" s="13">
        <v>4491</v>
      </c>
      <c r="S8327" s="1">
        <v>0.1</v>
      </c>
      <c r="T8327" t="s">
        <v>23</v>
      </c>
      <c r="U8327" t="s">
        <v>24</v>
      </c>
      <c r="V8327" t="b">
        <v>1</v>
      </c>
      <c r="W8327">
        <v>3.5</v>
      </c>
      <c r="X8327" t="s">
        <v>25</v>
      </c>
      <c r="Y8327" t="s">
        <v>4899</v>
      </c>
    </row>
    <row r="8328" spans="1:25" x14ac:dyDescent="0.4">
      <c r="A8328" t="s">
        <v>5857</v>
      </c>
      <c r="B8328" s="2">
        <f ca="1">TODAY()+OpportunityTbl[[#This Row],[CreatedOn_DaysFromToday]]</f>
        <v>44492</v>
      </c>
      <c r="C8328" s="2">
        <f ca="1">TODAY()+OpportunityTbl[[#This Row],[EstCloseDate_DaysFromToday]]</f>
        <v>44537</v>
      </c>
      <c r="D8328">
        <f ca="1">IF(OpportunityTbl[[#This Row],[statecode]]=0,"",OpportunityTbl[[#This Row],[Estimated Close Date]])</f>
        <v>44537</v>
      </c>
      <c r="E8328" s="14">
        <v>-618</v>
      </c>
      <c r="F8328" s="14">
        <v>-573</v>
      </c>
      <c r="G8328" t="s">
        <v>27</v>
      </c>
      <c r="H8328" t="s">
        <v>28</v>
      </c>
      <c r="I8328">
        <v>2</v>
      </c>
      <c r="J8328">
        <v>4</v>
      </c>
      <c r="K8328" t="s">
        <v>11904</v>
      </c>
      <c r="L8328" t="s">
        <v>12234</v>
      </c>
      <c r="M8328" t="s">
        <v>22</v>
      </c>
      <c r="N8328" t="s">
        <v>1710</v>
      </c>
      <c r="O8328" t="s">
        <v>29</v>
      </c>
      <c r="P8328" t="s">
        <v>1713</v>
      </c>
      <c r="Q8328" s="13">
        <v>1437</v>
      </c>
      <c r="S8328" s="1">
        <v>0.1</v>
      </c>
      <c r="T8328" t="s">
        <v>23</v>
      </c>
      <c r="U8328" t="s">
        <v>97</v>
      </c>
      <c r="V8328" t="b">
        <v>1</v>
      </c>
      <c r="W8328">
        <v>4</v>
      </c>
      <c r="X8328" t="s">
        <v>25</v>
      </c>
      <c r="Y8328" t="s">
        <v>4926</v>
      </c>
    </row>
    <row r="8329" spans="1:25" x14ac:dyDescent="0.4">
      <c r="A8329" t="s">
        <v>6990</v>
      </c>
      <c r="B8329" s="2">
        <f ca="1">TODAY()+OpportunityTbl[[#This Row],[CreatedOn_DaysFromToday]]</f>
        <v>44492</v>
      </c>
      <c r="C8329" s="2">
        <f ca="1">TODAY()+OpportunityTbl[[#This Row],[EstCloseDate_DaysFromToday]]</f>
        <v>44537</v>
      </c>
      <c r="D8329">
        <f ca="1">IF(OpportunityTbl[[#This Row],[statecode]]=0,"",OpportunityTbl[[#This Row],[Estimated Close Date]])</f>
        <v>44537</v>
      </c>
      <c r="E8329" s="14">
        <v>-618</v>
      </c>
      <c r="F8329" s="14">
        <v>-573</v>
      </c>
      <c r="G8329" t="s">
        <v>27</v>
      </c>
      <c r="H8329" t="s">
        <v>28</v>
      </c>
      <c r="I8329">
        <v>2</v>
      </c>
      <c r="J8329">
        <v>4</v>
      </c>
      <c r="K8329" t="s">
        <v>11850</v>
      </c>
      <c r="L8329" t="s">
        <v>12234</v>
      </c>
      <c r="M8329" t="s">
        <v>22</v>
      </c>
      <c r="N8329" t="s">
        <v>31</v>
      </c>
      <c r="O8329" t="s">
        <v>29</v>
      </c>
      <c r="P8329" t="s">
        <v>210</v>
      </c>
      <c r="Q8329" s="13">
        <v>1669</v>
      </c>
      <c r="S8329" s="1">
        <v>0.3</v>
      </c>
      <c r="T8329" t="s">
        <v>168</v>
      </c>
      <c r="U8329" t="s">
        <v>100</v>
      </c>
      <c r="V8329" t="b">
        <v>0</v>
      </c>
      <c r="W8329">
        <v>2.5</v>
      </c>
      <c r="X8329" t="s">
        <v>157</v>
      </c>
      <c r="Y8329" t="s">
        <v>4896</v>
      </c>
    </row>
    <row r="8330" spans="1:25" x14ac:dyDescent="0.4">
      <c r="A8330" t="s">
        <v>7313</v>
      </c>
      <c r="B8330" s="2">
        <f ca="1">TODAY()+OpportunityTbl[[#This Row],[CreatedOn_DaysFromToday]]</f>
        <v>44492</v>
      </c>
      <c r="C8330" s="2">
        <f ca="1">TODAY()+OpportunityTbl[[#This Row],[EstCloseDate_DaysFromToday]]</f>
        <v>44563</v>
      </c>
      <c r="D8330">
        <f ca="1">IF(OpportunityTbl[[#This Row],[statecode]]=0,"",OpportunityTbl[[#This Row],[Estimated Close Date]])</f>
        <v>44563</v>
      </c>
      <c r="E8330" s="14">
        <v>-618</v>
      </c>
      <c r="F8330" s="14">
        <v>-547</v>
      </c>
      <c r="G8330" t="s">
        <v>7082</v>
      </c>
      <c r="H8330" t="s">
        <v>7082</v>
      </c>
      <c r="I8330">
        <v>1</v>
      </c>
      <c r="J8330">
        <v>3</v>
      </c>
      <c r="K8330" t="s">
        <v>11818</v>
      </c>
      <c r="L8330" t="s">
        <v>12236</v>
      </c>
      <c r="M8330" t="s">
        <v>22</v>
      </c>
      <c r="N8330" t="s">
        <v>1617</v>
      </c>
      <c r="O8330" t="s">
        <v>29</v>
      </c>
      <c r="P8330" t="s">
        <v>1648</v>
      </c>
      <c r="Q8330" s="13">
        <v>2921</v>
      </c>
      <c r="R8330" s="13">
        <v>2818.76</v>
      </c>
      <c r="S8330" s="1">
        <v>0.3</v>
      </c>
      <c r="T8330" t="s">
        <v>168</v>
      </c>
      <c r="U8330" t="s">
        <v>24</v>
      </c>
      <c r="V8330" t="b">
        <v>1</v>
      </c>
      <c r="W8330">
        <v>3.5</v>
      </c>
      <c r="X8330" t="s">
        <v>157</v>
      </c>
      <c r="Y8330" t="s">
        <v>4926</v>
      </c>
    </row>
    <row r="8331" spans="1:25" x14ac:dyDescent="0.4">
      <c r="A8331" t="s">
        <v>7552</v>
      </c>
      <c r="B8331" s="2">
        <f ca="1">TODAY()+OpportunityTbl[[#This Row],[CreatedOn_DaysFromToday]]</f>
        <v>44492</v>
      </c>
      <c r="C8331" s="2">
        <f ca="1">TODAY()+OpportunityTbl[[#This Row],[EstCloseDate_DaysFromToday]]</f>
        <v>44590</v>
      </c>
      <c r="D8331">
        <f ca="1">IF(OpportunityTbl[[#This Row],[statecode]]=0,"",OpportunityTbl[[#This Row],[Estimated Close Date]])</f>
        <v>44590</v>
      </c>
      <c r="E8331" s="14">
        <v>-618</v>
      </c>
      <c r="F8331" s="14">
        <v>-520</v>
      </c>
      <c r="G8331" t="s">
        <v>7082</v>
      </c>
      <c r="H8331" t="s">
        <v>7082</v>
      </c>
      <c r="I8331">
        <v>1</v>
      </c>
      <c r="J8331">
        <v>3</v>
      </c>
      <c r="K8331" t="s">
        <v>11793</v>
      </c>
      <c r="L8331" t="s">
        <v>12236</v>
      </c>
      <c r="M8331" t="s">
        <v>22</v>
      </c>
      <c r="N8331" t="s">
        <v>1816</v>
      </c>
      <c r="O8331" t="s">
        <v>29</v>
      </c>
      <c r="P8331" t="s">
        <v>4473</v>
      </c>
      <c r="Q8331" s="13">
        <v>2367</v>
      </c>
      <c r="R8331" s="13">
        <v>2272.3200000000002</v>
      </c>
      <c r="S8331" s="1">
        <v>0.5</v>
      </c>
      <c r="T8331" t="s">
        <v>168</v>
      </c>
      <c r="U8331" t="s">
        <v>24</v>
      </c>
      <c r="V8331" t="b">
        <v>0</v>
      </c>
      <c r="W8331">
        <v>4</v>
      </c>
      <c r="X8331" t="s">
        <v>240</v>
      </c>
      <c r="Y8331" t="s">
        <v>4890</v>
      </c>
    </row>
    <row r="8332" spans="1:25" x14ac:dyDescent="0.4">
      <c r="A8332" t="s">
        <v>8282</v>
      </c>
      <c r="B8332" s="2">
        <f ca="1">TODAY()+OpportunityTbl[[#This Row],[CreatedOn_DaysFromToday]]</f>
        <v>44492</v>
      </c>
      <c r="C8332" s="2">
        <f ca="1">TODAY()+OpportunityTbl[[#This Row],[EstCloseDate_DaysFromToday]]</f>
        <v>44549</v>
      </c>
      <c r="D8332">
        <f ca="1">IF(OpportunityTbl[[#This Row],[statecode]]=0,"",OpportunityTbl[[#This Row],[Estimated Close Date]])</f>
        <v>44549</v>
      </c>
      <c r="E8332" s="14">
        <v>-618</v>
      </c>
      <c r="F8332" s="14">
        <v>-561</v>
      </c>
      <c r="G8332" t="s">
        <v>7082</v>
      </c>
      <c r="H8332" t="s">
        <v>7082</v>
      </c>
      <c r="I8332">
        <v>1</v>
      </c>
      <c r="J8332">
        <v>3</v>
      </c>
      <c r="K8332" t="s">
        <v>11786</v>
      </c>
      <c r="L8332" t="s">
        <v>12236</v>
      </c>
      <c r="M8332" t="s">
        <v>22</v>
      </c>
      <c r="N8332" t="s">
        <v>2121</v>
      </c>
      <c r="O8332" t="s">
        <v>29</v>
      </c>
      <c r="P8332" t="s">
        <v>4734</v>
      </c>
      <c r="Q8332" s="13">
        <v>3760</v>
      </c>
      <c r="R8332" s="13">
        <v>3609.6</v>
      </c>
      <c r="S8332" s="1">
        <v>0.9</v>
      </c>
      <c r="T8332" t="s">
        <v>4724</v>
      </c>
      <c r="U8332" t="s">
        <v>100</v>
      </c>
      <c r="V8332" t="b">
        <v>0</v>
      </c>
      <c r="W8332">
        <v>4</v>
      </c>
      <c r="X8332" t="s">
        <v>4732</v>
      </c>
      <c r="Y8332" t="s">
        <v>4890</v>
      </c>
    </row>
    <row r="8333" spans="1:25" x14ac:dyDescent="0.4">
      <c r="A8333" t="s">
        <v>9146</v>
      </c>
      <c r="B8333" s="2">
        <f ca="1">TODAY()+OpportunityTbl[[#This Row],[CreatedOn_DaysFromToday]]</f>
        <v>44492</v>
      </c>
      <c r="C8333" s="2">
        <f ca="1">TODAY()+OpportunityTbl[[#This Row],[EstCloseDate_DaysFromToday]]</f>
        <v>44545</v>
      </c>
      <c r="D8333">
        <f ca="1">IF(OpportunityTbl[[#This Row],[statecode]]=0,"",OpportunityTbl[[#This Row],[Estimated Close Date]])</f>
        <v>44545</v>
      </c>
      <c r="E8333" s="14">
        <v>-618</v>
      </c>
      <c r="F8333" s="14">
        <v>-565</v>
      </c>
      <c r="G8333" t="s">
        <v>7082</v>
      </c>
      <c r="H8333" t="s">
        <v>7082</v>
      </c>
      <c r="I8333">
        <v>1</v>
      </c>
      <c r="J8333">
        <v>3</v>
      </c>
      <c r="K8333" t="s">
        <v>11905</v>
      </c>
      <c r="L8333" t="s">
        <v>12239</v>
      </c>
      <c r="M8333" t="s">
        <v>22</v>
      </c>
      <c r="N8333" t="s">
        <v>1710</v>
      </c>
      <c r="O8333" t="s">
        <v>29</v>
      </c>
      <c r="P8333" t="s">
        <v>2378</v>
      </c>
      <c r="Q8333" s="13">
        <v>6692</v>
      </c>
      <c r="R8333" s="13">
        <v>6457.78</v>
      </c>
      <c r="S8333" s="1">
        <v>0.5</v>
      </c>
      <c r="T8333" t="s">
        <v>168</v>
      </c>
      <c r="U8333" t="s">
        <v>100</v>
      </c>
      <c r="V8333" t="b">
        <v>0</v>
      </c>
      <c r="W8333">
        <v>3.5</v>
      </c>
      <c r="X8333" t="s">
        <v>240</v>
      </c>
      <c r="Y8333" t="s">
        <v>26</v>
      </c>
    </row>
    <row r="8334" spans="1:25" x14ac:dyDescent="0.4">
      <c r="A8334" t="s">
        <v>79</v>
      </c>
      <c r="B8334" s="2">
        <f ca="1">TODAY()+OpportunityTbl[[#This Row],[CreatedOn_DaysFromToday]]</f>
        <v>44491</v>
      </c>
      <c r="C8334" s="2">
        <f ca="1">TODAY()+OpportunityTbl[[#This Row],[EstCloseDate_DaysFromToday]]</f>
        <v>44532</v>
      </c>
      <c r="D8334">
        <f ca="1">IF(OpportunityTbl[[#This Row],[statecode]]=0,"",OpportunityTbl[[#This Row],[Estimated Close Date]])</f>
        <v>44532</v>
      </c>
      <c r="E8334" s="14">
        <v>-619</v>
      </c>
      <c r="F8334" s="14">
        <v>-578</v>
      </c>
      <c r="G8334" t="s">
        <v>27</v>
      </c>
      <c r="H8334" t="s">
        <v>28</v>
      </c>
      <c r="I8334">
        <v>2</v>
      </c>
      <c r="J8334">
        <v>4</v>
      </c>
      <c r="K8334" t="s">
        <v>11856</v>
      </c>
      <c r="L8334" t="s">
        <v>12234</v>
      </c>
      <c r="M8334" t="s">
        <v>22</v>
      </c>
      <c r="N8334" t="s">
        <v>31</v>
      </c>
      <c r="O8334" t="s">
        <v>29</v>
      </c>
      <c r="P8334" t="s">
        <v>32</v>
      </c>
      <c r="Q8334" s="13">
        <v>1587</v>
      </c>
      <c r="S8334" s="1">
        <v>0.1</v>
      </c>
      <c r="T8334" t="s">
        <v>23</v>
      </c>
      <c r="U8334" t="s">
        <v>24</v>
      </c>
      <c r="V8334" t="b">
        <v>1</v>
      </c>
      <c r="W8334">
        <v>2.5</v>
      </c>
      <c r="X8334" t="s">
        <v>25</v>
      </c>
      <c r="Y8334" t="s">
        <v>26</v>
      </c>
    </row>
    <row r="8335" spans="1:25" x14ac:dyDescent="0.4">
      <c r="A8335" t="s">
        <v>1592</v>
      </c>
      <c r="B8335" s="2">
        <f ca="1">TODAY()+OpportunityTbl[[#This Row],[CreatedOn_DaysFromToday]]</f>
        <v>44491</v>
      </c>
      <c r="C8335" s="2">
        <f ca="1">TODAY()+OpportunityTbl[[#This Row],[EstCloseDate_DaysFromToday]]</f>
        <v>44536</v>
      </c>
      <c r="D8335">
        <f ca="1">IF(OpportunityTbl[[#This Row],[statecode]]=0,"",OpportunityTbl[[#This Row],[Estimated Close Date]])</f>
        <v>44536</v>
      </c>
      <c r="E8335" s="14">
        <v>-619</v>
      </c>
      <c r="F8335" s="14">
        <v>-574</v>
      </c>
      <c r="G8335" t="s">
        <v>27</v>
      </c>
      <c r="H8335" t="s">
        <v>28</v>
      </c>
      <c r="I8335">
        <v>2</v>
      </c>
      <c r="J8335">
        <v>4</v>
      </c>
      <c r="K8335" t="s">
        <v>11879</v>
      </c>
      <c r="L8335" t="s">
        <v>12236</v>
      </c>
      <c r="M8335" t="s">
        <v>22</v>
      </c>
      <c r="N8335" t="s">
        <v>518</v>
      </c>
      <c r="O8335" t="s">
        <v>29</v>
      </c>
      <c r="P8335" t="s">
        <v>532</v>
      </c>
      <c r="Q8335" s="13">
        <v>2556</v>
      </c>
      <c r="S8335" s="1">
        <v>0.1</v>
      </c>
      <c r="T8335" t="s">
        <v>23</v>
      </c>
      <c r="U8335" t="s">
        <v>24</v>
      </c>
      <c r="V8335" t="b">
        <v>1</v>
      </c>
      <c r="W8335">
        <v>2.5</v>
      </c>
      <c r="X8335" t="s">
        <v>25</v>
      </c>
      <c r="Y8335" t="s">
        <v>26</v>
      </c>
    </row>
    <row r="8336" spans="1:25" x14ac:dyDescent="0.4">
      <c r="A8336" t="s">
        <v>3259</v>
      </c>
      <c r="B8336" s="2">
        <f ca="1">TODAY()+OpportunityTbl[[#This Row],[CreatedOn_DaysFromToday]]</f>
        <v>44491</v>
      </c>
      <c r="C8336" s="2">
        <f ca="1">TODAY()+OpportunityTbl[[#This Row],[EstCloseDate_DaysFromToday]]</f>
        <v>44547</v>
      </c>
      <c r="D8336">
        <f ca="1">IF(OpportunityTbl[[#This Row],[statecode]]=0,"",OpportunityTbl[[#This Row],[Estimated Close Date]])</f>
        <v>44547</v>
      </c>
      <c r="E8336" s="14">
        <v>-619</v>
      </c>
      <c r="F8336" s="14">
        <v>-563</v>
      </c>
      <c r="G8336" t="s">
        <v>27</v>
      </c>
      <c r="H8336" t="s">
        <v>28</v>
      </c>
      <c r="I8336">
        <v>2</v>
      </c>
      <c r="J8336">
        <v>4</v>
      </c>
      <c r="K8336" t="s">
        <v>11848</v>
      </c>
      <c r="L8336" t="s">
        <v>12239</v>
      </c>
      <c r="M8336" t="s">
        <v>22</v>
      </c>
      <c r="N8336" t="s">
        <v>1710</v>
      </c>
      <c r="O8336" t="s">
        <v>29</v>
      </c>
      <c r="P8336" t="s">
        <v>1713</v>
      </c>
      <c r="Q8336" s="13">
        <v>8700</v>
      </c>
      <c r="S8336" s="1">
        <v>0.1</v>
      </c>
      <c r="T8336" t="s">
        <v>23</v>
      </c>
      <c r="U8336" t="s">
        <v>97</v>
      </c>
      <c r="V8336" t="b">
        <v>0</v>
      </c>
      <c r="W8336">
        <v>3.5</v>
      </c>
      <c r="X8336" t="s">
        <v>25</v>
      </c>
      <c r="Y8336" t="s">
        <v>26</v>
      </c>
    </row>
    <row r="8337" spans="1:25" x14ac:dyDescent="0.4">
      <c r="A8337" t="s">
        <v>4116</v>
      </c>
      <c r="B8337" s="2">
        <f ca="1">TODAY()+OpportunityTbl[[#This Row],[CreatedOn_DaysFromToday]]</f>
        <v>44491</v>
      </c>
      <c r="C8337" s="2">
        <f ca="1">TODAY()+OpportunityTbl[[#This Row],[EstCloseDate_DaysFromToday]]</f>
        <v>44545</v>
      </c>
      <c r="D8337">
        <f ca="1">IF(OpportunityTbl[[#This Row],[statecode]]=0,"",OpportunityTbl[[#This Row],[Estimated Close Date]])</f>
        <v>44545</v>
      </c>
      <c r="E8337" s="14">
        <v>-619</v>
      </c>
      <c r="F8337" s="14">
        <v>-565</v>
      </c>
      <c r="G8337" t="s">
        <v>27</v>
      </c>
      <c r="H8337" t="s">
        <v>28</v>
      </c>
      <c r="I8337">
        <v>2</v>
      </c>
      <c r="J8337">
        <v>4</v>
      </c>
      <c r="K8337" t="s">
        <v>11849</v>
      </c>
      <c r="L8337" t="s">
        <v>12239</v>
      </c>
      <c r="M8337" t="s">
        <v>22</v>
      </c>
      <c r="N8337" t="s">
        <v>469</v>
      </c>
      <c r="O8337" t="s">
        <v>29</v>
      </c>
      <c r="P8337" t="s">
        <v>470</v>
      </c>
      <c r="Q8337" s="13">
        <v>7854</v>
      </c>
      <c r="S8337" s="1">
        <v>0.1</v>
      </c>
      <c r="T8337" t="s">
        <v>23</v>
      </c>
      <c r="U8337" t="s">
        <v>24</v>
      </c>
      <c r="V8337" t="b">
        <v>0</v>
      </c>
      <c r="W8337">
        <v>2</v>
      </c>
      <c r="X8337" t="s">
        <v>25</v>
      </c>
      <c r="Y8337" t="s">
        <v>26</v>
      </c>
    </row>
    <row r="8338" spans="1:25" x14ac:dyDescent="0.4">
      <c r="A8338" t="s">
        <v>4246</v>
      </c>
      <c r="B8338" s="2">
        <f ca="1">TODAY()+OpportunityTbl[[#This Row],[CreatedOn_DaysFromToday]]</f>
        <v>44491</v>
      </c>
      <c r="C8338" s="2">
        <f ca="1">TODAY()+OpportunityTbl[[#This Row],[EstCloseDate_DaysFromToday]]</f>
        <v>44542</v>
      </c>
      <c r="D8338">
        <f ca="1">IF(OpportunityTbl[[#This Row],[statecode]]=0,"",OpportunityTbl[[#This Row],[Estimated Close Date]])</f>
        <v>44542</v>
      </c>
      <c r="E8338" s="14">
        <v>-619</v>
      </c>
      <c r="F8338" s="14">
        <v>-568</v>
      </c>
      <c r="G8338" t="s">
        <v>27</v>
      </c>
      <c r="H8338" t="s">
        <v>28</v>
      </c>
      <c r="I8338">
        <v>2</v>
      </c>
      <c r="J8338">
        <v>4</v>
      </c>
      <c r="K8338" t="s">
        <v>11858</v>
      </c>
      <c r="L8338" t="s">
        <v>12238</v>
      </c>
      <c r="M8338" t="s">
        <v>22</v>
      </c>
      <c r="N8338" t="s">
        <v>480</v>
      </c>
      <c r="O8338" t="s">
        <v>29</v>
      </c>
      <c r="P8338" t="s">
        <v>527</v>
      </c>
      <c r="Q8338" s="13">
        <v>1830</v>
      </c>
      <c r="S8338" s="1">
        <v>0.1</v>
      </c>
      <c r="T8338" t="s">
        <v>23</v>
      </c>
      <c r="U8338" t="s">
        <v>24</v>
      </c>
      <c r="V8338" t="b">
        <v>1</v>
      </c>
      <c r="W8338">
        <v>2</v>
      </c>
      <c r="X8338" t="s">
        <v>25</v>
      </c>
      <c r="Y8338" t="s">
        <v>26</v>
      </c>
    </row>
    <row r="8339" spans="1:25" x14ac:dyDescent="0.4">
      <c r="A8339" t="s">
        <v>5548</v>
      </c>
      <c r="B8339" s="2">
        <f ca="1">TODAY()+OpportunityTbl[[#This Row],[CreatedOn_DaysFromToday]]</f>
        <v>44491</v>
      </c>
      <c r="C8339" s="2">
        <f ca="1">TODAY()+OpportunityTbl[[#This Row],[EstCloseDate_DaysFromToday]]</f>
        <v>44561</v>
      </c>
      <c r="D8339">
        <f ca="1">IF(OpportunityTbl[[#This Row],[statecode]]=0,"",OpportunityTbl[[#This Row],[Estimated Close Date]])</f>
        <v>44561</v>
      </c>
      <c r="E8339" s="14">
        <v>-619</v>
      </c>
      <c r="F8339" s="14">
        <v>-549</v>
      </c>
      <c r="G8339" t="s">
        <v>27</v>
      </c>
      <c r="H8339" t="s">
        <v>28</v>
      </c>
      <c r="I8339">
        <v>2</v>
      </c>
      <c r="J8339">
        <v>4</v>
      </c>
      <c r="K8339" t="s">
        <v>11821</v>
      </c>
      <c r="L8339" t="s">
        <v>12234</v>
      </c>
      <c r="M8339" t="s">
        <v>22</v>
      </c>
      <c r="N8339" t="s">
        <v>1617</v>
      </c>
      <c r="O8339" t="s">
        <v>29</v>
      </c>
      <c r="P8339" t="s">
        <v>1620</v>
      </c>
      <c r="Q8339" s="13">
        <v>1782</v>
      </c>
      <c r="S8339" s="1">
        <v>0.3</v>
      </c>
      <c r="T8339" t="s">
        <v>168</v>
      </c>
      <c r="U8339" t="s">
        <v>97</v>
      </c>
      <c r="V8339" t="b">
        <v>1</v>
      </c>
      <c r="W8339">
        <v>3.5</v>
      </c>
      <c r="X8339" t="s">
        <v>157</v>
      </c>
      <c r="Y8339" t="s">
        <v>4916</v>
      </c>
    </row>
    <row r="8340" spans="1:25" x14ac:dyDescent="0.4">
      <c r="A8340" t="s">
        <v>5800</v>
      </c>
      <c r="B8340" s="2">
        <f ca="1">TODAY()+OpportunityTbl[[#This Row],[CreatedOn_DaysFromToday]]</f>
        <v>44491</v>
      </c>
      <c r="C8340" s="2">
        <f ca="1">TODAY()+OpportunityTbl[[#This Row],[EstCloseDate_DaysFromToday]]</f>
        <v>44548</v>
      </c>
      <c r="D8340">
        <f ca="1">IF(OpportunityTbl[[#This Row],[statecode]]=0,"",OpportunityTbl[[#This Row],[Estimated Close Date]])</f>
        <v>44548</v>
      </c>
      <c r="E8340" s="14">
        <v>-619</v>
      </c>
      <c r="F8340" s="14">
        <v>-562</v>
      </c>
      <c r="G8340" t="s">
        <v>27</v>
      </c>
      <c r="H8340" t="s">
        <v>28</v>
      </c>
      <c r="I8340">
        <v>2</v>
      </c>
      <c r="J8340">
        <v>4</v>
      </c>
      <c r="K8340" t="s">
        <v>11808</v>
      </c>
      <c r="L8340" t="s">
        <v>12239</v>
      </c>
      <c r="M8340" t="s">
        <v>22</v>
      </c>
      <c r="N8340" t="s">
        <v>1710</v>
      </c>
      <c r="O8340" t="s">
        <v>29</v>
      </c>
      <c r="P8340" t="s">
        <v>1713</v>
      </c>
      <c r="Q8340" s="13">
        <v>7477</v>
      </c>
      <c r="S8340" s="1">
        <v>0.1</v>
      </c>
      <c r="T8340" t="s">
        <v>23</v>
      </c>
      <c r="U8340" t="s">
        <v>24</v>
      </c>
      <c r="V8340" t="b">
        <v>0</v>
      </c>
      <c r="W8340">
        <v>3.5</v>
      </c>
      <c r="X8340" t="s">
        <v>25</v>
      </c>
      <c r="Y8340" t="s">
        <v>4899</v>
      </c>
    </row>
    <row r="8341" spans="1:25" x14ac:dyDescent="0.4">
      <c r="A8341" t="s">
        <v>6420</v>
      </c>
      <c r="B8341" s="2">
        <f ca="1">TODAY()+OpportunityTbl[[#This Row],[CreatedOn_DaysFromToday]]</f>
        <v>44491</v>
      </c>
      <c r="C8341" s="2">
        <f ca="1">TODAY()+OpportunityTbl[[#This Row],[EstCloseDate_DaysFromToday]]</f>
        <v>44549</v>
      </c>
      <c r="D8341">
        <f ca="1">IF(OpportunityTbl[[#This Row],[statecode]]=0,"",OpportunityTbl[[#This Row],[Estimated Close Date]])</f>
        <v>44549</v>
      </c>
      <c r="E8341" s="14">
        <v>-619</v>
      </c>
      <c r="F8341" s="14">
        <v>-561</v>
      </c>
      <c r="G8341" t="s">
        <v>27</v>
      </c>
      <c r="H8341" t="s">
        <v>28</v>
      </c>
      <c r="I8341">
        <v>2</v>
      </c>
      <c r="J8341">
        <v>4</v>
      </c>
      <c r="K8341" t="s">
        <v>11805</v>
      </c>
      <c r="L8341" t="s">
        <v>12239</v>
      </c>
      <c r="M8341" t="s">
        <v>22</v>
      </c>
      <c r="N8341" t="s">
        <v>475</v>
      </c>
      <c r="O8341" t="s">
        <v>29</v>
      </c>
      <c r="P8341" t="s">
        <v>907</v>
      </c>
      <c r="Q8341" s="13">
        <v>8365</v>
      </c>
      <c r="S8341" s="1">
        <v>0.1</v>
      </c>
      <c r="T8341" t="s">
        <v>23</v>
      </c>
      <c r="U8341" t="s">
        <v>24</v>
      </c>
      <c r="V8341" t="b">
        <v>0</v>
      </c>
      <c r="W8341">
        <v>2</v>
      </c>
      <c r="X8341" t="s">
        <v>25</v>
      </c>
      <c r="Y8341" t="s">
        <v>4926</v>
      </c>
    </row>
    <row r="8342" spans="1:25" x14ac:dyDescent="0.4">
      <c r="A8342" t="s">
        <v>8283</v>
      </c>
      <c r="B8342" s="2">
        <f ca="1">TODAY()+OpportunityTbl[[#This Row],[CreatedOn_DaysFromToday]]</f>
        <v>44491</v>
      </c>
      <c r="C8342" s="2">
        <f ca="1">TODAY()+OpportunityTbl[[#This Row],[EstCloseDate_DaysFromToday]]</f>
        <v>44562</v>
      </c>
      <c r="D8342">
        <f ca="1">IF(OpportunityTbl[[#This Row],[statecode]]=0,"",OpportunityTbl[[#This Row],[Estimated Close Date]])</f>
        <v>44562</v>
      </c>
      <c r="E8342" s="14">
        <v>-619</v>
      </c>
      <c r="F8342" s="14">
        <v>-548</v>
      </c>
      <c r="G8342" t="s">
        <v>7082</v>
      </c>
      <c r="H8342" t="s">
        <v>7082</v>
      </c>
      <c r="I8342">
        <v>1</v>
      </c>
      <c r="J8342">
        <v>3</v>
      </c>
      <c r="K8342" t="s">
        <v>11807</v>
      </c>
      <c r="L8342" t="s">
        <v>12234</v>
      </c>
      <c r="M8342" t="s">
        <v>22</v>
      </c>
      <c r="N8342" t="s">
        <v>2121</v>
      </c>
      <c r="O8342" t="s">
        <v>29</v>
      </c>
      <c r="P8342" t="s">
        <v>4734</v>
      </c>
      <c r="Q8342" s="13">
        <v>2822</v>
      </c>
      <c r="R8342" s="13">
        <v>2709.12</v>
      </c>
      <c r="S8342" s="1">
        <v>0.9</v>
      </c>
      <c r="T8342" t="s">
        <v>4724</v>
      </c>
      <c r="U8342" t="s">
        <v>97</v>
      </c>
      <c r="V8342" t="b">
        <v>0</v>
      </c>
      <c r="W8342">
        <v>4</v>
      </c>
      <c r="X8342" t="s">
        <v>4732</v>
      </c>
      <c r="Y8342" t="s">
        <v>4890</v>
      </c>
    </row>
    <row r="8343" spans="1:25" x14ac:dyDescent="0.4">
      <c r="A8343" t="s">
        <v>9443</v>
      </c>
      <c r="B8343" s="2">
        <f ca="1">TODAY()+OpportunityTbl[[#This Row],[CreatedOn_DaysFromToday]]</f>
        <v>44491</v>
      </c>
      <c r="C8343" s="2">
        <f ca="1">TODAY()+OpportunityTbl[[#This Row],[EstCloseDate_DaysFromToday]]</f>
        <v>44566</v>
      </c>
      <c r="D8343">
        <f ca="1">IF(OpportunityTbl[[#This Row],[statecode]]=0,"",OpportunityTbl[[#This Row],[Estimated Close Date]])</f>
        <v>44566</v>
      </c>
      <c r="E8343" s="14">
        <v>-619</v>
      </c>
      <c r="F8343" s="14">
        <v>-544</v>
      </c>
      <c r="G8343" t="s">
        <v>7082</v>
      </c>
      <c r="H8343" t="s">
        <v>7082</v>
      </c>
      <c r="I8343">
        <v>1</v>
      </c>
      <c r="J8343">
        <v>3</v>
      </c>
      <c r="K8343" t="s">
        <v>11783</v>
      </c>
      <c r="L8343" t="s">
        <v>12236</v>
      </c>
      <c r="M8343" t="s">
        <v>22</v>
      </c>
      <c r="N8343" t="s">
        <v>480</v>
      </c>
      <c r="O8343" t="s">
        <v>29</v>
      </c>
      <c r="P8343" t="s">
        <v>687</v>
      </c>
      <c r="Q8343" s="13">
        <v>2489</v>
      </c>
      <c r="R8343" s="13">
        <v>2426.7800000000002</v>
      </c>
      <c r="S8343" s="1">
        <v>0.5</v>
      </c>
      <c r="T8343" t="s">
        <v>168</v>
      </c>
      <c r="U8343" t="s">
        <v>24</v>
      </c>
      <c r="V8343" t="b">
        <v>0</v>
      </c>
      <c r="W8343">
        <v>2.5</v>
      </c>
      <c r="X8343" t="s">
        <v>240</v>
      </c>
      <c r="Y8343" t="s">
        <v>26</v>
      </c>
    </row>
    <row r="8344" spans="1:25" x14ac:dyDescent="0.4">
      <c r="A8344" t="s">
        <v>9825</v>
      </c>
      <c r="B8344" s="2">
        <f ca="1">TODAY()+OpportunityTbl[[#This Row],[CreatedOn_DaysFromToday]]</f>
        <v>44491</v>
      </c>
      <c r="C8344" s="2">
        <f ca="1">TODAY()+OpportunityTbl[[#This Row],[EstCloseDate_DaysFromToday]]</f>
        <v>44545</v>
      </c>
      <c r="D8344">
        <f ca="1">IF(OpportunityTbl[[#This Row],[statecode]]=0,"",OpportunityTbl[[#This Row],[Estimated Close Date]])</f>
        <v>44545</v>
      </c>
      <c r="E8344" s="14">
        <v>-619</v>
      </c>
      <c r="F8344" s="14">
        <v>-565</v>
      </c>
      <c r="G8344" t="s">
        <v>7082</v>
      </c>
      <c r="H8344" t="s">
        <v>7082</v>
      </c>
      <c r="I8344">
        <v>1</v>
      </c>
      <c r="J8344">
        <v>3</v>
      </c>
      <c r="K8344" t="s">
        <v>11850</v>
      </c>
      <c r="L8344" t="s">
        <v>12236</v>
      </c>
      <c r="M8344" t="s">
        <v>22</v>
      </c>
      <c r="N8344" t="s">
        <v>2121</v>
      </c>
      <c r="O8344" t="s">
        <v>29</v>
      </c>
      <c r="P8344" t="s">
        <v>4734</v>
      </c>
      <c r="Q8344" s="13">
        <v>3179</v>
      </c>
      <c r="R8344" s="13">
        <v>3051.84</v>
      </c>
      <c r="S8344" s="1">
        <v>0.9</v>
      </c>
      <c r="T8344" t="s">
        <v>4724</v>
      </c>
      <c r="U8344" t="s">
        <v>97</v>
      </c>
      <c r="V8344" t="b">
        <v>1</v>
      </c>
      <c r="W8344">
        <v>4</v>
      </c>
      <c r="X8344" t="s">
        <v>4732</v>
      </c>
      <c r="Y8344" t="s">
        <v>26</v>
      </c>
    </row>
    <row r="8345" spans="1:25" x14ac:dyDescent="0.4">
      <c r="A8345" t="s">
        <v>1271</v>
      </c>
      <c r="B8345" s="2">
        <f ca="1">TODAY()+OpportunityTbl[[#This Row],[CreatedOn_DaysFromToday]]</f>
        <v>44490</v>
      </c>
      <c r="C8345" s="2">
        <f ca="1">TODAY()+OpportunityTbl[[#This Row],[EstCloseDate_DaysFromToday]]</f>
        <v>44569</v>
      </c>
      <c r="D8345">
        <f ca="1">IF(OpportunityTbl[[#This Row],[statecode]]=0,"",OpportunityTbl[[#This Row],[Estimated Close Date]])</f>
        <v>44569</v>
      </c>
      <c r="E8345" s="14">
        <v>-620</v>
      </c>
      <c r="F8345" s="14">
        <v>-541</v>
      </c>
      <c r="G8345" t="s">
        <v>27</v>
      </c>
      <c r="H8345" t="s">
        <v>28</v>
      </c>
      <c r="I8345">
        <v>2</v>
      </c>
      <c r="J8345">
        <v>4</v>
      </c>
      <c r="K8345" t="s">
        <v>11812</v>
      </c>
      <c r="L8345" t="s">
        <v>12234</v>
      </c>
      <c r="M8345" t="s">
        <v>22</v>
      </c>
      <c r="N8345" t="s">
        <v>779</v>
      </c>
      <c r="O8345" t="s">
        <v>29</v>
      </c>
      <c r="P8345" t="s">
        <v>780</v>
      </c>
      <c r="Q8345" s="13">
        <v>2614</v>
      </c>
      <c r="S8345" s="1">
        <v>0.1</v>
      </c>
      <c r="T8345" t="s">
        <v>23</v>
      </c>
      <c r="U8345" t="s">
        <v>24</v>
      </c>
      <c r="V8345" t="b">
        <v>0</v>
      </c>
      <c r="W8345">
        <v>2.5</v>
      </c>
      <c r="X8345" t="s">
        <v>25</v>
      </c>
      <c r="Y8345" t="s">
        <v>26</v>
      </c>
    </row>
    <row r="8346" spans="1:25" x14ac:dyDescent="0.4">
      <c r="A8346" t="s">
        <v>2315</v>
      </c>
      <c r="B8346" s="2">
        <f ca="1">TODAY()+OpportunityTbl[[#This Row],[CreatedOn_DaysFromToday]]</f>
        <v>44490</v>
      </c>
      <c r="C8346" s="2">
        <f ca="1">TODAY()+OpportunityTbl[[#This Row],[EstCloseDate_DaysFromToday]]</f>
        <v>44550</v>
      </c>
      <c r="D8346">
        <f ca="1">IF(OpportunityTbl[[#This Row],[statecode]]=0,"",OpportunityTbl[[#This Row],[Estimated Close Date]])</f>
        <v>44550</v>
      </c>
      <c r="E8346" s="14">
        <v>-620</v>
      </c>
      <c r="F8346" s="14">
        <v>-560</v>
      </c>
      <c r="G8346" t="s">
        <v>27</v>
      </c>
      <c r="H8346" t="s">
        <v>28</v>
      </c>
      <c r="I8346">
        <v>2</v>
      </c>
      <c r="J8346">
        <v>4</v>
      </c>
      <c r="K8346" t="s">
        <v>11786</v>
      </c>
      <c r="L8346" t="s">
        <v>12241</v>
      </c>
      <c r="M8346" t="s">
        <v>22</v>
      </c>
      <c r="N8346" t="s">
        <v>1710</v>
      </c>
      <c r="O8346" t="s">
        <v>29</v>
      </c>
      <c r="P8346" t="s">
        <v>1711</v>
      </c>
      <c r="Q8346" s="13">
        <v>26394</v>
      </c>
      <c r="S8346" s="1">
        <v>0.3</v>
      </c>
      <c r="T8346" t="s">
        <v>168</v>
      </c>
      <c r="U8346" t="s">
        <v>24</v>
      </c>
      <c r="V8346" t="b">
        <v>0</v>
      </c>
      <c r="W8346">
        <v>4.5</v>
      </c>
      <c r="X8346" t="s">
        <v>157</v>
      </c>
      <c r="Y8346" t="s">
        <v>26</v>
      </c>
    </row>
    <row r="8347" spans="1:25" x14ac:dyDescent="0.4">
      <c r="A8347" t="s">
        <v>2812</v>
      </c>
      <c r="B8347" s="2">
        <f ca="1">TODAY()+OpportunityTbl[[#This Row],[CreatedOn_DaysFromToday]]</f>
        <v>44490</v>
      </c>
      <c r="C8347" s="2">
        <f ca="1">TODAY()+OpportunityTbl[[#This Row],[EstCloseDate_DaysFromToday]]</f>
        <v>44550</v>
      </c>
      <c r="D8347">
        <f ca="1">IF(OpportunityTbl[[#This Row],[statecode]]=0,"",OpportunityTbl[[#This Row],[Estimated Close Date]])</f>
        <v>44550</v>
      </c>
      <c r="E8347" s="14">
        <v>-620</v>
      </c>
      <c r="F8347" s="14">
        <v>-560</v>
      </c>
      <c r="G8347" t="s">
        <v>27</v>
      </c>
      <c r="H8347" t="s">
        <v>28</v>
      </c>
      <c r="I8347">
        <v>2</v>
      </c>
      <c r="J8347">
        <v>4</v>
      </c>
      <c r="K8347" t="s">
        <v>11821</v>
      </c>
      <c r="L8347" t="s">
        <v>12238</v>
      </c>
      <c r="M8347" t="s">
        <v>22</v>
      </c>
      <c r="N8347" t="s">
        <v>2022</v>
      </c>
      <c r="O8347" t="s">
        <v>29</v>
      </c>
      <c r="P8347" t="s">
        <v>2023</v>
      </c>
      <c r="Q8347" s="13">
        <v>3644</v>
      </c>
      <c r="S8347" s="1">
        <v>0.1</v>
      </c>
      <c r="T8347" t="s">
        <v>23</v>
      </c>
      <c r="U8347" t="s">
        <v>100</v>
      </c>
      <c r="V8347" t="b">
        <v>0</v>
      </c>
      <c r="W8347">
        <v>3</v>
      </c>
      <c r="X8347" t="s">
        <v>25</v>
      </c>
      <c r="Y8347" t="s">
        <v>26</v>
      </c>
    </row>
    <row r="8348" spans="1:25" x14ac:dyDescent="0.4">
      <c r="A8348" t="s">
        <v>3975</v>
      </c>
      <c r="B8348" s="2">
        <f ca="1">TODAY()+OpportunityTbl[[#This Row],[CreatedOn_DaysFromToday]]</f>
        <v>44490</v>
      </c>
      <c r="C8348" s="2">
        <f ca="1">TODAY()+OpportunityTbl[[#This Row],[EstCloseDate_DaysFromToday]]</f>
        <v>44549</v>
      </c>
      <c r="D8348">
        <f ca="1">IF(OpportunityTbl[[#This Row],[statecode]]=0,"",OpportunityTbl[[#This Row],[Estimated Close Date]])</f>
        <v>44549</v>
      </c>
      <c r="E8348" s="14">
        <v>-620</v>
      </c>
      <c r="F8348" s="14">
        <v>-561</v>
      </c>
      <c r="G8348" t="s">
        <v>27</v>
      </c>
      <c r="H8348" t="s">
        <v>28</v>
      </c>
      <c r="I8348">
        <v>2</v>
      </c>
      <c r="J8348">
        <v>4</v>
      </c>
      <c r="K8348" t="s">
        <v>11816</v>
      </c>
      <c r="L8348" t="s">
        <v>12238</v>
      </c>
      <c r="M8348" t="s">
        <v>22</v>
      </c>
      <c r="N8348" t="s">
        <v>513</v>
      </c>
      <c r="O8348" t="s">
        <v>29</v>
      </c>
      <c r="P8348" t="s">
        <v>525</v>
      </c>
      <c r="Q8348" s="13">
        <v>2946</v>
      </c>
      <c r="S8348" s="1">
        <v>0.1</v>
      </c>
      <c r="T8348" t="s">
        <v>23</v>
      </c>
      <c r="U8348" t="s">
        <v>97</v>
      </c>
      <c r="V8348" t="b">
        <v>0</v>
      </c>
      <c r="W8348">
        <v>2</v>
      </c>
      <c r="X8348" t="s">
        <v>25</v>
      </c>
      <c r="Y8348" t="s">
        <v>26</v>
      </c>
    </row>
    <row r="8349" spans="1:25" x14ac:dyDescent="0.4">
      <c r="A8349" t="s">
        <v>4058</v>
      </c>
      <c r="B8349" s="2">
        <f ca="1">TODAY()+OpportunityTbl[[#This Row],[CreatedOn_DaysFromToday]]</f>
        <v>44490</v>
      </c>
      <c r="C8349" s="2">
        <f ca="1">TODAY()+OpportunityTbl[[#This Row],[EstCloseDate_DaysFromToday]]</f>
        <v>44568</v>
      </c>
      <c r="D8349">
        <f ca="1">IF(OpportunityTbl[[#This Row],[statecode]]=0,"",OpportunityTbl[[#This Row],[Estimated Close Date]])</f>
        <v>44568</v>
      </c>
      <c r="E8349" s="14">
        <v>-620</v>
      </c>
      <c r="F8349" s="14">
        <v>-542</v>
      </c>
      <c r="G8349" t="s">
        <v>27</v>
      </c>
      <c r="H8349" t="s">
        <v>28</v>
      </c>
      <c r="I8349">
        <v>2</v>
      </c>
      <c r="J8349">
        <v>4</v>
      </c>
      <c r="K8349" t="s">
        <v>11826</v>
      </c>
      <c r="L8349" t="s">
        <v>12239</v>
      </c>
      <c r="M8349" t="s">
        <v>22</v>
      </c>
      <c r="N8349" t="s">
        <v>779</v>
      </c>
      <c r="O8349" t="s">
        <v>29</v>
      </c>
      <c r="P8349" t="s">
        <v>780</v>
      </c>
      <c r="Q8349" s="13">
        <v>5661</v>
      </c>
      <c r="S8349" s="1">
        <v>0.1</v>
      </c>
      <c r="T8349" t="s">
        <v>23</v>
      </c>
      <c r="U8349" t="s">
        <v>24</v>
      </c>
      <c r="V8349" t="b">
        <v>0</v>
      </c>
      <c r="W8349">
        <v>2</v>
      </c>
      <c r="X8349" t="s">
        <v>25</v>
      </c>
      <c r="Y8349" t="s">
        <v>26</v>
      </c>
    </row>
    <row r="8350" spans="1:25" x14ac:dyDescent="0.4">
      <c r="A8350" t="s">
        <v>8003</v>
      </c>
      <c r="B8350" s="2">
        <f ca="1">TODAY()+OpportunityTbl[[#This Row],[CreatedOn_DaysFromToday]]</f>
        <v>44490</v>
      </c>
      <c r="C8350" s="2">
        <f ca="1">TODAY()+OpportunityTbl[[#This Row],[EstCloseDate_DaysFromToday]]</f>
        <v>44534</v>
      </c>
      <c r="D8350">
        <f ca="1">IF(OpportunityTbl[[#This Row],[statecode]]=0,"",OpportunityTbl[[#This Row],[Estimated Close Date]])</f>
        <v>44534</v>
      </c>
      <c r="E8350" s="14">
        <v>-620</v>
      </c>
      <c r="F8350" s="14">
        <v>-576</v>
      </c>
      <c r="G8350" t="s">
        <v>7082</v>
      </c>
      <c r="H8350" t="s">
        <v>7082</v>
      </c>
      <c r="I8350">
        <v>1</v>
      </c>
      <c r="J8350">
        <v>3</v>
      </c>
      <c r="K8350" t="s">
        <v>11906</v>
      </c>
      <c r="L8350" t="s">
        <v>12234</v>
      </c>
      <c r="M8350" t="s">
        <v>22</v>
      </c>
      <c r="N8350" t="s">
        <v>480</v>
      </c>
      <c r="O8350" t="s">
        <v>29</v>
      </c>
      <c r="P8350" t="s">
        <v>481</v>
      </c>
      <c r="Q8350" s="13">
        <v>2197</v>
      </c>
      <c r="R8350" s="13">
        <v>2142.0700000000002</v>
      </c>
      <c r="S8350" s="1">
        <v>0.3</v>
      </c>
      <c r="T8350" t="s">
        <v>168</v>
      </c>
      <c r="U8350" t="s">
        <v>100</v>
      </c>
      <c r="V8350" t="b">
        <v>1</v>
      </c>
      <c r="W8350">
        <v>2.5</v>
      </c>
      <c r="X8350" t="s">
        <v>157</v>
      </c>
      <c r="Y8350" t="s">
        <v>4890</v>
      </c>
    </row>
    <row r="8351" spans="1:25" x14ac:dyDescent="0.4">
      <c r="A8351" t="s">
        <v>8963</v>
      </c>
      <c r="B8351" s="2">
        <f ca="1">TODAY()+OpportunityTbl[[#This Row],[CreatedOn_DaysFromToday]]</f>
        <v>44490</v>
      </c>
      <c r="C8351" s="2">
        <f ca="1">TODAY()+OpportunityTbl[[#This Row],[EstCloseDate_DaysFromToday]]</f>
        <v>44587</v>
      </c>
      <c r="D8351">
        <f ca="1">IF(OpportunityTbl[[#This Row],[statecode]]=0,"",OpportunityTbl[[#This Row],[Estimated Close Date]])</f>
        <v>44587</v>
      </c>
      <c r="E8351" s="14">
        <v>-620</v>
      </c>
      <c r="F8351" s="14">
        <v>-523</v>
      </c>
      <c r="G8351" t="s">
        <v>7082</v>
      </c>
      <c r="H8351" t="s">
        <v>7082</v>
      </c>
      <c r="I8351">
        <v>1</v>
      </c>
      <c r="J8351">
        <v>3</v>
      </c>
      <c r="K8351" t="s">
        <v>11799</v>
      </c>
      <c r="L8351" t="s">
        <v>12237</v>
      </c>
      <c r="M8351" t="s">
        <v>22</v>
      </c>
      <c r="N8351" t="s">
        <v>1816</v>
      </c>
      <c r="O8351" t="s">
        <v>29</v>
      </c>
      <c r="P8351" t="s">
        <v>4473</v>
      </c>
      <c r="Q8351" s="13">
        <v>5174</v>
      </c>
      <c r="R8351" s="13">
        <v>4915.3</v>
      </c>
      <c r="S8351" s="1">
        <v>0.5</v>
      </c>
      <c r="T8351" t="s">
        <v>168</v>
      </c>
      <c r="U8351" t="s">
        <v>97</v>
      </c>
      <c r="V8351" t="b">
        <v>0</v>
      </c>
      <c r="W8351">
        <v>5</v>
      </c>
      <c r="X8351" t="s">
        <v>240</v>
      </c>
      <c r="Y8351" t="s">
        <v>26</v>
      </c>
    </row>
    <row r="8352" spans="1:25" x14ac:dyDescent="0.4">
      <c r="A8352" t="s">
        <v>9672</v>
      </c>
      <c r="B8352" s="2">
        <f ca="1">TODAY()+OpportunityTbl[[#This Row],[CreatedOn_DaysFromToday]]</f>
        <v>44490</v>
      </c>
      <c r="C8352" s="2">
        <f ca="1">TODAY()+OpportunityTbl[[#This Row],[EstCloseDate_DaysFromToday]]</f>
        <v>44535</v>
      </c>
      <c r="D8352">
        <f ca="1">IF(OpportunityTbl[[#This Row],[statecode]]=0,"",OpportunityTbl[[#This Row],[Estimated Close Date]])</f>
        <v>44535</v>
      </c>
      <c r="E8352" s="14">
        <v>-620</v>
      </c>
      <c r="F8352" s="14">
        <v>-575</v>
      </c>
      <c r="G8352" t="s">
        <v>7082</v>
      </c>
      <c r="H8352" t="s">
        <v>7082</v>
      </c>
      <c r="I8352">
        <v>1</v>
      </c>
      <c r="J8352">
        <v>3</v>
      </c>
      <c r="K8352" t="s">
        <v>11907</v>
      </c>
      <c r="L8352" t="s">
        <v>12236</v>
      </c>
      <c r="M8352" t="s">
        <v>22</v>
      </c>
      <c r="N8352" t="s">
        <v>31</v>
      </c>
      <c r="O8352" t="s">
        <v>29</v>
      </c>
      <c r="P8352" t="s">
        <v>210</v>
      </c>
      <c r="Q8352" s="13">
        <v>2912</v>
      </c>
      <c r="R8352" s="13">
        <v>2839.2</v>
      </c>
      <c r="S8352" s="1">
        <v>0.3</v>
      </c>
      <c r="T8352" t="s">
        <v>168</v>
      </c>
      <c r="U8352" t="s">
        <v>24</v>
      </c>
      <c r="V8352" t="b">
        <v>1</v>
      </c>
      <c r="W8352">
        <v>2.5</v>
      </c>
      <c r="X8352" t="s">
        <v>157</v>
      </c>
      <c r="Y8352" t="s">
        <v>26</v>
      </c>
    </row>
    <row r="8353" spans="1:25" x14ac:dyDescent="0.4">
      <c r="A8353" t="s">
        <v>9826</v>
      </c>
      <c r="B8353" s="2">
        <f ca="1">TODAY()+OpportunityTbl[[#This Row],[CreatedOn_DaysFromToday]]</f>
        <v>44490</v>
      </c>
      <c r="C8353" s="2">
        <f ca="1">TODAY()+OpportunityTbl[[#This Row],[EstCloseDate_DaysFromToday]]</f>
        <v>44545</v>
      </c>
      <c r="D8353">
        <f ca="1">IF(OpportunityTbl[[#This Row],[statecode]]=0,"",OpportunityTbl[[#This Row],[Estimated Close Date]])</f>
        <v>44545</v>
      </c>
      <c r="E8353" s="14">
        <v>-620</v>
      </c>
      <c r="F8353" s="14">
        <v>-565</v>
      </c>
      <c r="G8353" t="s">
        <v>7082</v>
      </c>
      <c r="H8353" t="s">
        <v>7082</v>
      </c>
      <c r="I8353">
        <v>1</v>
      </c>
      <c r="J8353">
        <v>3</v>
      </c>
      <c r="K8353" t="s">
        <v>11865</v>
      </c>
      <c r="L8353" t="s">
        <v>12234</v>
      </c>
      <c r="M8353" t="s">
        <v>22</v>
      </c>
      <c r="N8353" t="s">
        <v>2121</v>
      </c>
      <c r="O8353" t="s">
        <v>29</v>
      </c>
      <c r="P8353" t="s">
        <v>4734</v>
      </c>
      <c r="Q8353" s="13">
        <v>2483</v>
      </c>
      <c r="R8353" s="13">
        <v>2383.6799999999998</v>
      </c>
      <c r="S8353" s="1">
        <v>0.9</v>
      </c>
      <c r="T8353" t="s">
        <v>4724</v>
      </c>
      <c r="U8353" t="s">
        <v>97</v>
      </c>
      <c r="V8353" t="b">
        <v>1</v>
      </c>
      <c r="W8353">
        <v>4</v>
      </c>
      <c r="X8353" t="s">
        <v>4732</v>
      </c>
      <c r="Y8353" t="s">
        <v>26</v>
      </c>
    </row>
    <row r="8354" spans="1:25" x14ac:dyDescent="0.4">
      <c r="A8354" t="s">
        <v>9827</v>
      </c>
      <c r="B8354" s="2">
        <f ca="1">TODAY()+OpportunityTbl[[#This Row],[CreatedOn_DaysFromToday]]</f>
        <v>44490</v>
      </c>
      <c r="C8354" s="2">
        <f ca="1">TODAY()+OpportunityTbl[[#This Row],[EstCloseDate_DaysFromToday]]</f>
        <v>44544</v>
      </c>
      <c r="D8354">
        <f ca="1">IF(OpportunityTbl[[#This Row],[statecode]]=0,"",OpportunityTbl[[#This Row],[Estimated Close Date]])</f>
        <v>44544</v>
      </c>
      <c r="E8354" s="14">
        <v>-620</v>
      </c>
      <c r="F8354" s="14">
        <v>-566</v>
      </c>
      <c r="G8354" t="s">
        <v>7082</v>
      </c>
      <c r="H8354" t="s">
        <v>7082</v>
      </c>
      <c r="I8354">
        <v>1</v>
      </c>
      <c r="J8354">
        <v>3</v>
      </c>
      <c r="K8354" t="s">
        <v>11833</v>
      </c>
      <c r="L8354" t="s">
        <v>12236</v>
      </c>
      <c r="M8354" t="s">
        <v>22</v>
      </c>
      <c r="N8354" t="s">
        <v>2121</v>
      </c>
      <c r="O8354" t="s">
        <v>29</v>
      </c>
      <c r="P8354" t="s">
        <v>4734</v>
      </c>
      <c r="Q8354" s="13">
        <v>3450</v>
      </c>
      <c r="R8354" s="13">
        <v>3312</v>
      </c>
      <c r="S8354" s="1">
        <v>0.9</v>
      </c>
      <c r="T8354" t="s">
        <v>4724</v>
      </c>
      <c r="U8354" t="s">
        <v>100</v>
      </c>
      <c r="V8354" t="b">
        <v>0</v>
      </c>
      <c r="W8354">
        <v>4</v>
      </c>
      <c r="X8354" t="s">
        <v>4732</v>
      </c>
      <c r="Y8354" t="s">
        <v>26</v>
      </c>
    </row>
    <row r="8355" spans="1:25" x14ac:dyDescent="0.4">
      <c r="A8355" t="s">
        <v>9918</v>
      </c>
      <c r="B8355" s="2">
        <f ca="1">TODAY()+OpportunityTbl[[#This Row],[CreatedOn_DaysFromToday]]</f>
        <v>44490</v>
      </c>
      <c r="C8355" s="2">
        <f ca="1">TODAY()+OpportunityTbl[[#This Row],[EstCloseDate_DaysFromToday]]</f>
        <v>44559</v>
      </c>
      <c r="D8355">
        <f ca="1">IF(OpportunityTbl[[#This Row],[statecode]]=0,"",OpportunityTbl[[#This Row],[Estimated Close Date]])</f>
        <v>44559</v>
      </c>
      <c r="E8355" s="14">
        <v>-620</v>
      </c>
      <c r="F8355" s="14">
        <v>-551</v>
      </c>
      <c r="G8355" t="s">
        <v>7082</v>
      </c>
      <c r="H8355" t="s">
        <v>7082</v>
      </c>
      <c r="I8355">
        <v>1</v>
      </c>
      <c r="J8355">
        <v>3</v>
      </c>
      <c r="K8355" t="s">
        <v>11821</v>
      </c>
      <c r="L8355" t="s">
        <v>12234</v>
      </c>
      <c r="M8355" t="s">
        <v>22</v>
      </c>
      <c r="N8355" t="s">
        <v>2121</v>
      </c>
      <c r="O8355" t="s">
        <v>29</v>
      </c>
      <c r="P8355" t="s">
        <v>4734</v>
      </c>
      <c r="Q8355" s="13">
        <v>2889</v>
      </c>
      <c r="R8355" s="13">
        <v>2773.44</v>
      </c>
      <c r="S8355" s="1">
        <v>0.9</v>
      </c>
      <c r="T8355" t="s">
        <v>4724</v>
      </c>
      <c r="U8355" t="s">
        <v>24</v>
      </c>
      <c r="V8355" t="b">
        <v>0</v>
      </c>
      <c r="W8355">
        <v>4</v>
      </c>
      <c r="X8355" t="s">
        <v>4732</v>
      </c>
      <c r="Y8355" t="s">
        <v>26</v>
      </c>
    </row>
    <row r="8356" spans="1:25" x14ac:dyDescent="0.4">
      <c r="A8356" t="s">
        <v>1030</v>
      </c>
      <c r="B8356" s="2">
        <f ca="1">TODAY()+OpportunityTbl[[#This Row],[CreatedOn_DaysFromToday]]</f>
        <v>44489</v>
      </c>
      <c r="C8356" s="2">
        <f ca="1">TODAY()+OpportunityTbl[[#This Row],[EstCloseDate_DaysFromToday]]</f>
        <v>44531</v>
      </c>
      <c r="D8356">
        <f ca="1">IF(OpportunityTbl[[#This Row],[statecode]]=0,"",OpportunityTbl[[#This Row],[Estimated Close Date]])</f>
        <v>44531</v>
      </c>
      <c r="E8356" s="14">
        <v>-621</v>
      </c>
      <c r="F8356" s="14">
        <v>-579</v>
      </c>
      <c r="G8356" t="s">
        <v>27</v>
      </c>
      <c r="H8356" t="s">
        <v>28</v>
      </c>
      <c r="I8356">
        <v>2</v>
      </c>
      <c r="J8356">
        <v>4</v>
      </c>
      <c r="K8356" t="s">
        <v>11865</v>
      </c>
      <c r="L8356" t="s">
        <v>12236</v>
      </c>
      <c r="M8356" t="s">
        <v>22</v>
      </c>
      <c r="N8356" t="s">
        <v>475</v>
      </c>
      <c r="O8356" t="s">
        <v>29</v>
      </c>
      <c r="P8356" t="s">
        <v>548</v>
      </c>
      <c r="Q8356" s="13">
        <v>2998</v>
      </c>
      <c r="S8356" s="1">
        <v>0.1</v>
      </c>
      <c r="T8356" t="s">
        <v>23</v>
      </c>
      <c r="U8356" t="s">
        <v>100</v>
      </c>
      <c r="V8356" t="b">
        <v>1</v>
      </c>
      <c r="W8356">
        <v>2.5</v>
      </c>
      <c r="X8356" t="s">
        <v>25</v>
      </c>
      <c r="Y8356" t="s">
        <v>26</v>
      </c>
    </row>
    <row r="8357" spans="1:25" x14ac:dyDescent="0.4">
      <c r="A8357" t="s">
        <v>1157</v>
      </c>
      <c r="B8357" s="2">
        <f ca="1">TODAY()+OpportunityTbl[[#This Row],[CreatedOn_DaysFromToday]]</f>
        <v>44489</v>
      </c>
      <c r="C8357" s="2">
        <f ca="1">TODAY()+OpportunityTbl[[#This Row],[EstCloseDate_DaysFromToday]]</f>
        <v>44527</v>
      </c>
      <c r="D8357">
        <f ca="1">IF(OpportunityTbl[[#This Row],[statecode]]=0,"",OpportunityTbl[[#This Row],[Estimated Close Date]])</f>
        <v>44527</v>
      </c>
      <c r="E8357" s="14">
        <v>-621</v>
      </c>
      <c r="F8357" s="14">
        <v>-583</v>
      </c>
      <c r="G8357" t="s">
        <v>27</v>
      </c>
      <c r="H8357" t="s">
        <v>28</v>
      </c>
      <c r="I8357">
        <v>2</v>
      </c>
      <c r="J8357">
        <v>4</v>
      </c>
      <c r="K8357" t="s">
        <v>11849</v>
      </c>
      <c r="L8357" t="s">
        <v>12240</v>
      </c>
      <c r="M8357" t="s">
        <v>22</v>
      </c>
      <c r="N8357" t="s">
        <v>480</v>
      </c>
      <c r="O8357" t="s">
        <v>29</v>
      </c>
      <c r="P8357" t="s">
        <v>550</v>
      </c>
      <c r="Q8357" s="13">
        <v>8345</v>
      </c>
      <c r="S8357" s="1">
        <v>0.1</v>
      </c>
      <c r="T8357" t="s">
        <v>23</v>
      </c>
      <c r="U8357" t="s">
        <v>100</v>
      </c>
      <c r="V8357" t="b">
        <v>1</v>
      </c>
      <c r="W8357">
        <v>2.5</v>
      </c>
      <c r="X8357" t="s">
        <v>25</v>
      </c>
      <c r="Y8357" t="s">
        <v>26</v>
      </c>
    </row>
    <row r="8358" spans="1:25" x14ac:dyDescent="0.4">
      <c r="A8358" t="s">
        <v>1272</v>
      </c>
      <c r="B8358" s="2">
        <f ca="1">TODAY()+OpportunityTbl[[#This Row],[CreatedOn_DaysFromToday]]</f>
        <v>44489</v>
      </c>
      <c r="C8358" s="2">
        <f ca="1">TODAY()+OpportunityTbl[[#This Row],[EstCloseDate_DaysFromToday]]</f>
        <v>44568</v>
      </c>
      <c r="D8358">
        <f ca="1">IF(OpportunityTbl[[#This Row],[statecode]]=0,"",OpportunityTbl[[#This Row],[Estimated Close Date]])</f>
        <v>44568</v>
      </c>
      <c r="E8358" s="14">
        <v>-621</v>
      </c>
      <c r="F8358" s="14">
        <v>-542</v>
      </c>
      <c r="G8358" t="s">
        <v>27</v>
      </c>
      <c r="H8358" t="s">
        <v>28</v>
      </c>
      <c r="I8358">
        <v>2</v>
      </c>
      <c r="J8358">
        <v>4</v>
      </c>
      <c r="K8358" t="s">
        <v>11846</v>
      </c>
      <c r="L8358" t="s">
        <v>12234</v>
      </c>
      <c r="M8358" t="s">
        <v>22</v>
      </c>
      <c r="N8358" t="s">
        <v>779</v>
      </c>
      <c r="O8358" t="s">
        <v>29</v>
      </c>
      <c r="P8358" t="s">
        <v>780</v>
      </c>
      <c r="Q8358" s="13">
        <v>1809</v>
      </c>
      <c r="S8358" s="1">
        <v>0.1</v>
      </c>
      <c r="T8358" t="s">
        <v>23</v>
      </c>
      <c r="U8358" t="s">
        <v>24</v>
      </c>
      <c r="V8358" t="b">
        <v>0</v>
      </c>
      <c r="W8358">
        <v>2.5</v>
      </c>
      <c r="X8358" t="s">
        <v>25</v>
      </c>
      <c r="Y8358" t="s">
        <v>26</v>
      </c>
    </row>
    <row r="8359" spans="1:25" x14ac:dyDescent="0.4">
      <c r="A8359" t="s">
        <v>2921</v>
      </c>
      <c r="B8359" s="2">
        <f ca="1">TODAY()+OpportunityTbl[[#This Row],[CreatedOn_DaysFromToday]]</f>
        <v>44489</v>
      </c>
      <c r="C8359" s="2">
        <f ca="1">TODAY()+OpportunityTbl[[#This Row],[EstCloseDate_DaysFromToday]]</f>
        <v>44532</v>
      </c>
      <c r="D8359">
        <f ca="1">IF(OpportunityTbl[[#This Row],[statecode]]=0,"",OpportunityTbl[[#This Row],[Estimated Close Date]])</f>
        <v>44532</v>
      </c>
      <c r="E8359" s="14">
        <v>-621</v>
      </c>
      <c r="F8359" s="14">
        <v>-578</v>
      </c>
      <c r="G8359" t="s">
        <v>27</v>
      </c>
      <c r="H8359" t="s">
        <v>28</v>
      </c>
      <c r="I8359">
        <v>2</v>
      </c>
      <c r="J8359">
        <v>4</v>
      </c>
      <c r="K8359" t="s">
        <v>11908</v>
      </c>
      <c r="L8359" t="s">
        <v>12237</v>
      </c>
      <c r="M8359" t="s">
        <v>22</v>
      </c>
      <c r="N8359" t="s">
        <v>31</v>
      </c>
      <c r="O8359" t="s">
        <v>29</v>
      </c>
      <c r="P8359" t="s">
        <v>32</v>
      </c>
      <c r="Q8359" s="13">
        <v>3260</v>
      </c>
      <c r="S8359" s="1">
        <v>0.1</v>
      </c>
      <c r="T8359" t="s">
        <v>23</v>
      </c>
      <c r="U8359" t="s">
        <v>97</v>
      </c>
      <c r="V8359" t="b">
        <v>1</v>
      </c>
      <c r="W8359">
        <v>3.5</v>
      </c>
      <c r="X8359" t="s">
        <v>25</v>
      </c>
      <c r="Y8359" t="s">
        <v>26</v>
      </c>
    </row>
    <row r="8360" spans="1:25" x14ac:dyDescent="0.4">
      <c r="A8360" t="s">
        <v>3015</v>
      </c>
      <c r="B8360" s="2">
        <f ca="1">TODAY()+OpportunityTbl[[#This Row],[CreatedOn_DaysFromToday]]</f>
        <v>44489</v>
      </c>
      <c r="C8360" s="2">
        <f ca="1">TODAY()+OpportunityTbl[[#This Row],[EstCloseDate_DaysFromToday]]</f>
        <v>44577</v>
      </c>
      <c r="D8360">
        <f ca="1">IF(OpportunityTbl[[#This Row],[statecode]]=0,"",OpportunityTbl[[#This Row],[Estimated Close Date]])</f>
        <v>44577</v>
      </c>
      <c r="E8360" s="14">
        <v>-621</v>
      </c>
      <c r="F8360" s="14">
        <v>-533</v>
      </c>
      <c r="G8360" t="s">
        <v>27</v>
      </c>
      <c r="H8360" t="s">
        <v>28</v>
      </c>
      <c r="I8360">
        <v>2</v>
      </c>
      <c r="J8360">
        <v>4</v>
      </c>
      <c r="K8360" t="s">
        <v>11754</v>
      </c>
      <c r="L8360" t="s">
        <v>12237</v>
      </c>
      <c r="M8360" t="s">
        <v>22</v>
      </c>
      <c r="N8360" t="s">
        <v>616</v>
      </c>
      <c r="O8360" t="s">
        <v>29</v>
      </c>
      <c r="P8360" t="s">
        <v>617</v>
      </c>
      <c r="Q8360" s="13">
        <v>3104</v>
      </c>
      <c r="S8360" s="1">
        <v>0.1</v>
      </c>
      <c r="T8360" t="s">
        <v>23</v>
      </c>
      <c r="U8360" t="s">
        <v>24</v>
      </c>
      <c r="V8360" t="b">
        <v>0</v>
      </c>
      <c r="W8360">
        <v>3.5</v>
      </c>
      <c r="X8360" t="s">
        <v>25</v>
      </c>
      <c r="Y8360" t="s">
        <v>26</v>
      </c>
    </row>
    <row r="8361" spans="1:25" x14ac:dyDescent="0.4">
      <c r="A8361" t="s">
        <v>3406</v>
      </c>
      <c r="B8361" s="2">
        <f ca="1">TODAY()+OpportunityTbl[[#This Row],[CreatedOn_DaysFromToday]]</f>
        <v>44489</v>
      </c>
      <c r="C8361" s="2">
        <f ca="1">TODAY()+OpportunityTbl[[#This Row],[EstCloseDate_DaysFromToday]]</f>
        <v>44546</v>
      </c>
      <c r="D8361">
        <f ca="1">IF(OpportunityTbl[[#This Row],[statecode]]=0,"",OpportunityTbl[[#This Row],[Estimated Close Date]])</f>
        <v>44546</v>
      </c>
      <c r="E8361" s="14">
        <v>-621</v>
      </c>
      <c r="F8361" s="14">
        <v>-564</v>
      </c>
      <c r="G8361" t="s">
        <v>27</v>
      </c>
      <c r="H8361" t="s">
        <v>28</v>
      </c>
      <c r="I8361">
        <v>2</v>
      </c>
      <c r="J8361">
        <v>4</v>
      </c>
      <c r="K8361" t="s">
        <v>11909</v>
      </c>
      <c r="L8361" t="s">
        <v>12239</v>
      </c>
      <c r="M8361" t="s">
        <v>22</v>
      </c>
      <c r="N8361" t="s">
        <v>1710</v>
      </c>
      <c r="O8361" t="s">
        <v>29</v>
      </c>
      <c r="P8361" t="s">
        <v>1711</v>
      </c>
      <c r="Q8361" s="13">
        <v>6390</v>
      </c>
      <c r="S8361" s="1">
        <v>0.1</v>
      </c>
      <c r="T8361" t="s">
        <v>23</v>
      </c>
      <c r="U8361" t="s">
        <v>24</v>
      </c>
      <c r="V8361" t="b">
        <v>0</v>
      </c>
      <c r="W8361">
        <v>3.5</v>
      </c>
      <c r="X8361" t="s">
        <v>25</v>
      </c>
      <c r="Y8361" t="s">
        <v>26</v>
      </c>
    </row>
    <row r="8362" spans="1:25" x14ac:dyDescent="0.4">
      <c r="A8362" t="s">
        <v>3976</v>
      </c>
      <c r="B8362" s="2">
        <f ca="1">TODAY()+OpportunityTbl[[#This Row],[CreatedOn_DaysFromToday]]</f>
        <v>44489</v>
      </c>
      <c r="C8362" s="2">
        <f ca="1">TODAY()+OpportunityTbl[[#This Row],[EstCloseDate_DaysFromToday]]</f>
        <v>44537</v>
      </c>
      <c r="D8362">
        <f ca="1">IF(OpportunityTbl[[#This Row],[statecode]]=0,"",OpportunityTbl[[#This Row],[Estimated Close Date]])</f>
        <v>44537</v>
      </c>
      <c r="E8362" s="14">
        <v>-621</v>
      </c>
      <c r="F8362" s="14">
        <v>-573</v>
      </c>
      <c r="G8362" t="s">
        <v>27</v>
      </c>
      <c r="H8362" t="s">
        <v>28</v>
      </c>
      <c r="I8362">
        <v>2</v>
      </c>
      <c r="J8362">
        <v>4</v>
      </c>
      <c r="K8362" t="s">
        <v>11897</v>
      </c>
      <c r="L8362" t="s">
        <v>12239</v>
      </c>
      <c r="M8362" t="s">
        <v>22</v>
      </c>
      <c r="N8362" t="s">
        <v>513</v>
      </c>
      <c r="O8362" t="s">
        <v>29</v>
      </c>
      <c r="P8362" t="s">
        <v>514</v>
      </c>
      <c r="Q8362" s="13">
        <v>7674</v>
      </c>
      <c r="S8362" s="1">
        <v>0.1</v>
      </c>
      <c r="T8362" t="s">
        <v>23</v>
      </c>
      <c r="U8362" t="s">
        <v>24</v>
      </c>
      <c r="V8362" t="b">
        <v>1</v>
      </c>
      <c r="W8362">
        <v>2</v>
      </c>
      <c r="X8362" t="s">
        <v>25</v>
      </c>
      <c r="Y8362" t="s">
        <v>26</v>
      </c>
    </row>
    <row r="8363" spans="1:25" x14ac:dyDescent="0.4">
      <c r="A8363" t="s">
        <v>7170</v>
      </c>
      <c r="B8363" s="2">
        <f ca="1">TODAY()+OpportunityTbl[[#This Row],[CreatedOn_DaysFromToday]]</f>
        <v>44489</v>
      </c>
      <c r="C8363" s="2">
        <f ca="1">TODAY()+OpportunityTbl[[#This Row],[EstCloseDate_DaysFromToday]]</f>
        <v>44560</v>
      </c>
      <c r="D8363">
        <f ca="1">IF(OpportunityTbl[[#This Row],[statecode]]=0,"",OpportunityTbl[[#This Row],[Estimated Close Date]])</f>
        <v>44560</v>
      </c>
      <c r="E8363" s="14">
        <v>-621</v>
      </c>
      <c r="F8363" s="14">
        <v>-550</v>
      </c>
      <c r="G8363" t="s">
        <v>7082</v>
      </c>
      <c r="H8363" t="s">
        <v>7082</v>
      </c>
      <c r="I8363">
        <v>1</v>
      </c>
      <c r="J8363">
        <v>3</v>
      </c>
      <c r="K8363" t="s">
        <v>11803</v>
      </c>
      <c r="L8363" t="s">
        <v>12238</v>
      </c>
      <c r="M8363" t="s">
        <v>22</v>
      </c>
      <c r="N8363" t="s">
        <v>1816</v>
      </c>
      <c r="O8363" t="s">
        <v>29</v>
      </c>
      <c r="P8363" t="s">
        <v>4901</v>
      </c>
      <c r="Q8363" s="13">
        <v>3704</v>
      </c>
      <c r="R8363" s="13">
        <v>3574.36</v>
      </c>
      <c r="S8363" s="1">
        <v>0.9</v>
      </c>
      <c r="T8363" t="s">
        <v>4724</v>
      </c>
      <c r="U8363" t="s">
        <v>100</v>
      </c>
      <c r="V8363" t="b">
        <v>1</v>
      </c>
      <c r="W8363">
        <v>3.5</v>
      </c>
      <c r="X8363" t="s">
        <v>4732</v>
      </c>
      <c r="Y8363" t="s">
        <v>4892</v>
      </c>
    </row>
    <row r="8364" spans="1:25" x14ac:dyDescent="0.4">
      <c r="A8364" t="s">
        <v>7314</v>
      </c>
      <c r="B8364" s="2">
        <f ca="1">TODAY()+OpportunityTbl[[#This Row],[CreatedOn_DaysFromToday]]</f>
        <v>44489</v>
      </c>
      <c r="C8364" s="2">
        <f ca="1">TODAY()+OpportunityTbl[[#This Row],[EstCloseDate_DaysFromToday]]</f>
        <v>44537</v>
      </c>
      <c r="D8364">
        <f ca="1">IF(OpportunityTbl[[#This Row],[statecode]]=0,"",OpportunityTbl[[#This Row],[Estimated Close Date]])</f>
        <v>44537</v>
      </c>
      <c r="E8364" s="14">
        <v>-621</v>
      </c>
      <c r="F8364" s="14">
        <v>-573</v>
      </c>
      <c r="G8364" t="s">
        <v>7082</v>
      </c>
      <c r="H8364" t="s">
        <v>7082</v>
      </c>
      <c r="I8364">
        <v>1</v>
      </c>
      <c r="J8364">
        <v>3</v>
      </c>
      <c r="K8364" t="s">
        <v>11876</v>
      </c>
      <c r="L8364" t="s">
        <v>12238</v>
      </c>
      <c r="M8364" t="s">
        <v>22</v>
      </c>
      <c r="N8364" t="s">
        <v>1710</v>
      </c>
      <c r="O8364" t="s">
        <v>29</v>
      </c>
      <c r="P8364" t="s">
        <v>1711</v>
      </c>
      <c r="Q8364" s="13">
        <v>3489</v>
      </c>
      <c r="R8364" s="13">
        <v>3366.89</v>
      </c>
      <c r="S8364" s="1">
        <v>0.3</v>
      </c>
      <c r="T8364" t="s">
        <v>168</v>
      </c>
      <c r="U8364" t="s">
        <v>24</v>
      </c>
      <c r="V8364" t="b">
        <v>1</v>
      </c>
      <c r="W8364">
        <v>3.5</v>
      </c>
      <c r="X8364" t="s">
        <v>157</v>
      </c>
      <c r="Y8364" t="s">
        <v>4892</v>
      </c>
    </row>
    <row r="8365" spans="1:25" x14ac:dyDescent="0.4">
      <c r="A8365" t="s">
        <v>7838</v>
      </c>
      <c r="B8365" s="2">
        <f ca="1">TODAY()+OpportunityTbl[[#This Row],[CreatedOn_DaysFromToday]]</f>
        <v>44489</v>
      </c>
      <c r="C8365" s="2">
        <f ca="1">TODAY()+OpportunityTbl[[#This Row],[EstCloseDate_DaysFromToday]]</f>
        <v>44542</v>
      </c>
      <c r="D8365">
        <f ca="1">IF(OpportunityTbl[[#This Row],[statecode]]=0,"",OpportunityTbl[[#This Row],[Estimated Close Date]])</f>
        <v>44542</v>
      </c>
      <c r="E8365" s="14">
        <v>-621</v>
      </c>
      <c r="F8365" s="14">
        <v>-568</v>
      </c>
      <c r="G8365" t="s">
        <v>7082</v>
      </c>
      <c r="H8365" t="s">
        <v>7082</v>
      </c>
      <c r="I8365">
        <v>1</v>
      </c>
      <c r="J8365">
        <v>3</v>
      </c>
      <c r="K8365" t="s">
        <v>11899</v>
      </c>
      <c r="L8365" t="s">
        <v>12238</v>
      </c>
      <c r="M8365" t="s">
        <v>22</v>
      </c>
      <c r="N8365" t="s">
        <v>1710</v>
      </c>
      <c r="O8365" t="s">
        <v>29</v>
      </c>
      <c r="P8365" t="s">
        <v>1879</v>
      </c>
      <c r="Q8365" s="13">
        <v>4352</v>
      </c>
      <c r="R8365" s="13">
        <v>4199.68</v>
      </c>
      <c r="S8365" s="1">
        <v>0.5</v>
      </c>
      <c r="T8365" t="s">
        <v>168</v>
      </c>
      <c r="U8365" t="s">
        <v>24</v>
      </c>
      <c r="V8365" t="b">
        <v>1</v>
      </c>
      <c r="W8365">
        <v>3.5</v>
      </c>
      <c r="X8365" t="s">
        <v>240</v>
      </c>
      <c r="Y8365" t="s">
        <v>4926</v>
      </c>
    </row>
    <row r="8366" spans="1:25" x14ac:dyDescent="0.4">
      <c r="A8366" t="s">
        <v>8964</v>
      </c>
      <c r="B8366" s="2">
        <f ca="1">TODAY()+OpportunityTbl[[#This Row],[CreatedOn_DaysFromToday]]</f>
        <v>44489</v>
      </c>
      <c r="C8366" s="2">
        <f ca="1">TODAY()+OpportunityTbl[[#This Row],[EstCloseDate_DaysFromToday]]</f>
        <v>44537</v>
      </c>
      <c r="D8366">
        <f ca="1">IF(OpportunityTbl[[#This Row],[statecode]]=0,"",OpportunityTbl[[#This Row],[Estimated Close Date]])</f>
        <v>44537</v>
      </c>
      <c r="E8366" s="14">
        <v>-621</v>
      </c>
      <c r="F8366" s="14">
        <v>-573</v>
      </c>
      <c r="G8366" t="s">
        <v>7082</v>
      </c>
      <c r="H8366" t="s">
        <v>7082</v>
      </c>
      <c r="I8366">
        <v>1</v>
      </c>
      <c r="J8366">
        <v>3</v>
      </c>
      <c r="K8366" t="s">
        <v>11867</v>
      </c>
      <c r="L8366" t="s">
        <v>12239</v>
      </c>
      <c r="M8366" t="s">
        <v>22</v>
      </c>
      <c r="N8366" t="s">
        <v>2121</v>
      </c>
      <c r="O8366" t="s">
        <v>29</v>
      </c>
      <c r="P8366" t="s">
        <v>2167</v>
      </c>
      <c r="Q8366" s="13">
        <v>6516</v>
      </c>
      <c r="R8366" s="13">
        <v>6320.52</v>
      </c>
      <c r="S8366" s="1">
        <v>0.5</v>
      </c>
      <c r="T8366" t="s">
        <v>168</v>
      </c>
      <c r="U8366" t="s">
        <v>24</v>
      </c>
      <c r="V8366" t="b">
        <v>1</v>
      </c>
      <c r="W8366">
        <v>3</v>
      </c>
      <c r="X8366" t="s">
        <v>240</v>
      </c>
      <c r="Y8366" t="s">
        <v>26</v>
      </c>
    </row>
    <row r="8367" spans="1:25" x14ac:dyDescent="0.4">
      <c r="A8367" t="s">
        <v>398</v>
      </c>
      <c r="B8367" s="2">
        <f ca="1">TODAY()+OpportunityTbl[[#This Row],[CreatedOn_DaysFromToday]]</f>
        <v>44488</v>
      </c>
      <c r="C8367" s="2">
        <f ca="1">TODAY()+OpportunityTbl[[#This Row],[EstCloseDate_DaysFromToday]]</f>
        <v>44516</v>
      </c>
      <c r="D8367">
        <f ca="1">IF(OpportunityTbl[[#This Row],[statecode]]=0,"",OpportunityTbl[[#This Row],[Estimated Close Date]])</f>
        <v>44516</v>
      </c>
      <c r="E8367" s="14">
        <v>-622</v>
      </c>
      <c r="F8367" s="14">
        <v>-594</v>
      </c>
      <c r="G8367" t="s">
        <v>27</v>
      </c>
      <c r="H8367" t="s">
        <v>28</v>
      </c>
      <c r="I8367">
        <v>2</v>
      </c>
      <c r="J8367">
        <v>4</v>
      </c>
      <c r="K8367" t="s">
        <v>11910</v>
      </c>
      <c r="L8367" t="s">
        <v>12235</v>
      </c>
      <c r="M8367" t="s">
        <v>22</v>
      </c>
      <c r="N8367" t="s">
        <v>31</v>
      </c>
      <c r="O8367" t="s">
        <v>29</v>
      </c>
      <c r="P8367" t="s">
        <v>319</v>
      </c>
      <c r="Q8367" s="13">
        <v>14203</v>
      </c>
      <c r="S8367" s="1">
        <v>0.1</v>
      </c>
      <c r="T8367" t="s">
        <v>23</v>
      </c>
      <c r="U8367" t="s">
        <v>24</v>
      </c>
      <c r="V8367" t="b">
        <v>1</v>
      </c>
      <c r="W8367">
        <v>2.5</v>
      </c>
      <c r="X8367" t="s">
        <v>25</v>
      </c>
      <c r="Y8367" t="s">
        <v>26</v>
      </c>
    </row>
    <row r="8368" spans="1:25" x14ac:dyDescent="0.4">
      <c r="A8368" t="s">
        <v>1031</v>
      </c>
      <c r="B8368" s="2">
        <f ca="1">TODAY()+OpportunityTbl[[#This Row],[CreatedOn_DaysFromToday]]</f>
        <v>44488</v>
      </c>
      <c r="C8368" s="2">
        <f ca="1">TODAY()+OpportunityTbl[[#This Row],[EstCloseDate_DaysFromToday]]</f>
        <v>44544</v>
      </c>
      <c r="D8368">
        <f ca="1">IF(OpportunityTbl[[#This Row],[statecode]]=0,"",OpportunityTbl[[#This Row],[Estimated Close Date]])</f>
        <v>44544</v>
      </c>
      <c r="E8368" s="14">
        <v>-622</v>
      </c>
      <c r="F8368" s="14">
        <v>-566</v>
      </c>
      <c r="G8368" t="s">
        <v>27</v>
      </c>
      <c r="H8368" t="s">
        <v>28</v>
      </c>
      <c r="I8368">
        <v>2</v>
      </c>
      <c r="J8368">
        <v>4</v>
      </c>
      <c r="K8368" t="s">
        <v>11858</v>
      </c>
      <c r="L8368" t="s">
        <v>12234</v>
      </c>
      <c r="M8368" t="s">
        <v>22</v>
      </c>
      <c r="N8368" t="s">
        <v>475</v>
      </c>
      <c r="O8368" t="s">
        <v>29</v>
      </c>
      <c r="P8368" t="s">
        <v>541</v>
      </c>
      <c r="Q8368" s="13">
        <v>2460</v>
      </c>
      <c r="S8368" s="1">
        <v>0.1</v>
      </c>
      <c r="T8368" t="s">
        <v>23</v>
      </c>
      <c r="U8368" t="s">
        <v>100</v>
      </c>
      <c r="V8368" t="b">
        <v>0</v>
      </c>
      <c r="W8368">
        <v>2.5</v>
      </c>
      <c r="X8368" t="s">
        <v>25</v>
      </c>
      <c r="Y8368" t="s">
        <v>26</v>
      </c>
    </row>
    <row r="8369" spans="1:25" x14ac:dyDescent="0.4">
      <c r="A8369" t="s">
        <v>1329</v>
      </c>
      <c r="B8369" s="2">
        <f ca="1">TODAY()+OpportunityTbl[[#This Row],[CreatedOn_DaysFromToday]]</f>
        <v>44488</v>
      </c>
      <c r="C8369" s="2">
        <f ca="1">TODAY()+OpportunityTbl[[#This Row],[EstCloseDate_DaysFromToday]]</f>
        <v>44551</v>
      </c>
      <c r="D8369">
        <f ca="1">IF(OpportunityTbl[[#This Row],[statecode]]=0,"",OpportunityTbl[[#This Row],[Estimated Close Date]])</f>
        <v>44551</v>
      </c>
      <c r="E8369" s="14">
        <v>-622</v>
      </c>
      <c r="F8369" s="14">
        <v>-559</v>
      </c>
      <c r="G8369" t="s">
        <v>27</v>
      </c>
      <c r="H8369" t="s">
        <v>28</v>
      </c>
      <c r="I8369">
        <v>2</v>
      </c>
      <c r="J8369">
        <v>4</v>
      </c>
      <c r="K8369" t="s">
        <v>11807</v>
      </c>
      <c r="L8369" t="s">
        <v>12234</v>
      </c>
      <c r="M8369" t="s">
        <v>22</v>
      </c>
      <c r="N8369" t="s">
        <v>513</v>
      </c>
      <c r="O8369" t="s">
        <v>29</v>
      </c>
      <c r="P8369" t="s">
        <v>514</v>
      </c>
      <c r="Q8369" s="13">
        <v>2286</v>
      </c>
      <c r="S8369" s="1">
        <v>0.1</v>
      </c>
      <c r="T8369" t="s">
        <v>23</v>
      </c>
      <c r="U8369" t="s">
        <v>97</v>
      </c>
      <c r="V8369" t="b">
        <v>0</v>
      </c>
      <c r="W8369">
        <v>2.5</v>
      </c>
      <c r="X8369" t="s">
        <v>25</v>
      </c>
      <c r="Y8369" t="s">
        <v>26</v>
      </c>
    </row>
    <row r="8370" spans="1:25" x14ac:dyDescent="0.4">
      <c r="A8370" t="s">
        <v>2922</v>
      </c>
      <c r="B8370" s="2">
        <f ca="1">TODAY()+OpportunityTbl[[#This Row],[CreatedOn_DaysFromToday]]</f>
        <v>44488</v>
      </c>
      <c r="C8370" s="2">
        <f ca="1">TODAY()+OpportunityTbl[[#This Row],[EstCloseDate_DaysFromToday]]</f>
        <v>44555</v>
      </c>
      <c r="D8370">
        <f ca="1">IF(OpportunityTbl[[#This Row],[statecode]]=0,"",OpportunityTbl[[#This Row],[Estimated Close Date]])</f>
        <v>44555</v>
      </c>
      <c r="E8370" s="14">
        <v>-622</v>
      </c>
      <c r="F8370" s="14">
        <v>-555</v>
      </c>
      <c r="G8370" t="s">
        <v>27</v>
      </c>
      <c r="H8370" t="s">
        <v>28</v>
      </c>
      <c r="I8370">
        <v>2</v>
      </c>
      <c r="J8370">
        <v>4</v>
      </c>
      <c r="K8370" t="s">
        <v>11786</v>
      </c>
      <c r="L8370" t="s">
        <v>12237</v>
      </c>
      <c r="M8370" t="s">
        <v>22</v>
      </c>
      <c r="N8370" t="s">
        <v>779</v>
      </c>
      <c r="O8370" t="s">
        <v>29</v>
      </c>
      <c r="P8370" t="s">
        <v>780</v>
      </c>
      <c r="Q8370" s="13">
        <v>4594</v>
      </c>
      <c r="S8370" s="1">
        <v>0.1</v>
      </c>
      <c r="T8370" t="s">
        <v>23</v>
      </c>
      <c r="U8370" t="s">
        <v>97</v>
      </c>
      <c r="V8370" t="b">
        <v>1</v>
      </c>
      <c r="W8370">
        <v>3.5</v>
      </c>
      <c r="X8370" t="s">
        <v>25</v>
      </c>
      <c r="Y8370" t="s">
        <v>26</v>
      </c>
    </row>
    <row r="8371" spans="1:25" x14ac:dyDescent="0.4">
      <c r="A8371" t="s">
        <v>4247</v>
      </c>
      <c r="B8371" s="2">
        <f ca="1">TODAY()+OpportunityTbl[[#This Row],[CreatedOn_DaysFromToday]]</f>
        <v>44488</v>
      </c>
      <c r="C8371" s="2">
        <f ca="1">TODAY()+OpportunityTbl[[#This Row],[EstCloseDate_DaysFromToday]]</f>
        <v>44538</v>
      </c>
      <c r="D8371">
        <f ca="1">IF(OpportunityTbl[[#This Row],[statecode]]=0,"",OpportunityTbl[[#This Row],[Estimated Close Date]])</f>
        <v>44538</v>
      </c>
      <c r="E8371" s="14">
        <v>-622</v>
      </c>
      <c r="F8371" s="14">
        <v>-572</v>
      </c>
      <c r="G8371" t="s">
        <v>27</v>
      </c>
      <c r="H8371" t="s">
        <v>28</v>
      </c>
      <c r="I8371">
        <v>2</v>
      </c>
      <c r="J8371">
        <v>4</v>
      </c>
      <c r="K8371" t="s">
        <v>11865</v>
      </c>
      <c r="L8371" t="s">
        <v>12239</v>
      </c>
      <c r="M8371" t="s">
        <v>22</v>
      </c>
      <c r="N8371" t="s">
        <v>480</v>
      </c>
      <c r="O8371" t="s">
        <v>29</v>
      </c>
      <c r="P8371" t="s">
        <v>527</v>
      </c>
      <c r="Q8371" s="13">
        <v>7803</v>
      </c>
      <c r="S8371" s="1">
        <v>0.1</v>
      </c>
      <c r="T8371" t="s">
        <v>23</v>
      </c>
      <c r="U8371" t="s">
        <v>100</v>
      </c>
      <c r="V8371" t="b">
        <v>0</v>
      </c>
      <c r="W8371">
        <v>2</v>
      </c>
      <c r="X8371" t="s">
        <v>25</v>
      </c>
      <c r="Y8371" t="s">
        <v>26</v>
      </c>
    </row>
    <row r="8372" spans="1:25" x14ac:dyDescent="0.4">
      <c r="A8372" t="s">
        <v>5247</v>
      </c>
      <c r="B8372" s="2">
        <f ca="1">TODAY()+OpportunityTbl[[#This Row],[CreatedOn_DaysFromToday]]</f>
        <v>44488</v>
      </c>
      <c r="C8372" s="2">
        <f ca="1">TODAY()+OpportunityTbl[[#This Row],[EstCloseDate_DaysFromToday]]</f>
        <v>44563</v>
      </c>
      <c r="D8372">
        <f ca="1">IF(OpportunityTbl[[#This Row],[statecode]]=0,"",OpportunityTbl[[#This Row],[Estimated Close Date]])</f>
        <v>44563</v>
      </c>
      <c r="E8372" s="14">
        <v>-622</v>
      </c>
      <c r="F8372" s="14">
        <v>-547</v>
      </c>
      <c r="G8372" t="s">
        <v>27</v>
      </c>
      <c r="H8372" t="s">
        <v>28</v>
      </c>
      <c r="I8372">
        <v>2</v>
      </c>
      <c r="J8372">
        <v>4</v>
      </c>
      <c r="K8372" t="s">
        <v>11818</v>
      </c>
      <c r="L8372" t="s">
        <v>12234</v>
      </c>
      <c r="M8372" t="s">
        <v>22</v>
      </c>
      <c r="N8372" t="s">
        <v>2022</v>
      </c>
      <c r="O8372" t="s">
        <v>29</v>
      </c>
      <c r="P8372" t="s">
        <v>2023</v>
      </c>
      <c r="Q8372" s="13">
        <v>2571</v>
      </c>
      <c r="S8372" s="1">
        <v>0.1</v>
      </c>
      <c r="T8372" t="s">
        <v>23</v>
      </c>
      <c r="U8372" t="s">
        <v>97</v>
      </c>
      <c r="V8372" t="b">
        <v>0</v>
      </c>
      <c r="W8372">
        <v>4</v>
      </c>
      <c r="X8372" t="s">
        <v>25</v>
      </c>
      <c r="Y8372" t="s">
        <v>4926</v>
      </c>
    </row>
    <row r="8373" spans="1:25" x14ac:dyDescent="0.4">
      <c r="A8373" t="s">
        <v>6115</v>
      </c>
      <c r="B8373" s="2">
        <f ca="1">TODAY()+OpportunityTbl[[#This Row],[CreatedOn_DaysFromToday]]</f>
        <v>44488</v>
      </c>
      <c r="C8373" s="2">
        <f ca="1">TODAY()+OpportunityTbl[[#This Row],[EstCloseDate_DaysFromToday]]</f>
        <v>44528</v>
      </c>
      <c r="D8373">
        <f ca="1">IF(OpportunityTbl[[#This Row],[statecode]]=0,"",OpportunityTbl[[#This Row],[Estimated Close Date]])</f>
        <v>44528</v>
      </c>
      <c r="E8373" s="14">
        <v>-622</v>
      </c>
      <c r="F8373" s="14">
        <v>-582</v>
      </c>
      <c r="G8373" t="s">
        <v>27</v>
      </c>
      <c r="H8373" t="s">
        <v>28</v>
      </c>
      <c r="I8373">
        <v>2</v>
      </c>
      <c r="J8373">
        <v>4</v>
      </c>
      <c r="K8373" t="s">
        <v>11911</v>
      </c>
      <c r="L8373" t="s">
        <v>12238</v>
      </c>
      <c r="M8373" t="s">
        <v>22</v>
      </c>
      <c r="N8373" t="s">
        <v>31</v>
      </c>
      <c r="O8373" t="s">
        <v>29</v>
      </c>
      <c r="P8373" t="s">
        <v>32</v>
      </c>
      <c r="Q8373" s="13">
        <v>2423</v>
      </c>
      <c r="S8373" s="1">
        <v>0.1</v>
      </c>
      <c r="T8373" t="s">
        <v>23</v>
      </c>
      <c r="U8373" t="s">
        <v>24</v>
      </c>
      <c r="V8373" t="b">
        <v>1</v>
      </c>
      <c r="W8373">
        <v>2</v>
      </c>
      <c r="X8373" t="s">
        <v>25</v>
      </c>
      <c r="Y8373" t="s">
        <v>4926</v>
      </c>
    </row>
    <row r="8374" spans="1:25" x14ac:dyDescent="0.4">
      <c r="A8374" t="s">
        <v>6610</v>
      </c>
      <c r="B8374" s="2">
        <f ca="1">TODAY()+OpportunityTbl[[#This Row],[CreatedOn_DaysFromToday]]</f>
        <v>44488</v>
      </c>
      <c r="C8374" s="2">
        <f ca="1">TODAY()+OpportunityTbl[[#This Row],[EstCloseDate_DaysFromToday]]</f>
        <v>44541</v>
      </c>
      <c r="D8374">
        <f ca="1">IF(OpportunityTbl[[#This Row],[statecode]]=0,"",OpportunityTbl[[#This Row],[Estimated Close Date]])</f>
        <v>44541</v>
      </c>
      <c r="E8374" s="14">
        <v>-622</v>
      </c>
      <c r="F8374" s="14">
        <v>-569</v>
      </c>
      <c r="G8374" t="s">
        <v>27</v>
      </c>
      <c r="H8374" t="s">
        <v>28</v>
      </c>
      <c r="I8374">
        <v>2</v>
      </c>
      <c r="J8374">
        <v>4</v>
      </c>
      <c r="K8374" t="s">
        <v>11912</v>
      </c>
      <c r="L8374" t="s">
        <v>12240</v>
      </c>
      <c r="M8374" t="s">
        <v>22</v>
      </c>
      <c r="N8374" t="s">
        <v>469</v>
      </c>
      <c r="O8374" t="s">
        <v>29</v>
      </c>
      <c r="P8374" t="s">
        <v>692</v>
      </c>
      <c r="Q8374" s="13">
        <v>6994</v>
      </c>
      <c r="S8374" s="1">
        <v>0.1</v>
      </c>
      <c r="T8374" t="s">
        <v>23</v>
      </c>
      <c r="U8374" t="s">
        <v>97</v>
      </c>
      <c r="V8374" t="b">
        <v>0</v>
      </c>
      <c r="W8374">
        <v>2.5</v>
      </c>
      <c r="X8374" t="s">
        <v>25</v>
      </c>
      <c r="Y8374" t="s">
        <v>4890</v>
      </c>
    </row>
    <row r="8375" spans="1:25" x14ac:dyDescent="0.4">
      <c r="A8375" t="s">
        <v>6991</v>
      </c>
      <c r="B8375" s="2">
        <f ca="1">TODAY()+OpportunityTbl[[#This Row],[CreatedOn_DaysFromToday]]</f>
        <v>44488</v>
      </c>
      <c r="C8375" s="2">
        <f ca="1">TODAY()+OpportunityTbl[[#This Row],[EstCloseDate_DaysFromToday]]</f>
        <v>44518</v>
      </c>
      <c r="D8375">
        <f ca="1">IF(OpportunityTbl[[#This Row],[statecode]]=0,"",OpportunityTbl[[#This Row],[Estimated Close Date]])</f>
        <v>44518</v>
      </c>
      <c r="E8375" s="14">
        <v>-622</v>
      </c>
      <c r="F8375" s="14">
        <v>-592</v>
      </c>
      <c r="G8375" t="s">
        <v>27</v>
      </c>
      <c r="H8375" t="s">
        <v>28</v>
      </c>
      <c r="I8375">
        <v>2</v>
      </c>
      <c r="J8375">
        <v>4</v>
      </c>
      <c r="K8375" t="s">
        <v>11913</v>
      </c>
      <c r="L8375" t="s">
        <v>12236</v>
      </c>
      <c r="M8375" t="s">
        <v>22</v>
      </c>
      <c r="N8375" t="s">
        <v>31</v>
      </c>
      <c r="O8375" t="s">
        <v>29</v>
      </c>
      <c r="P8375" t="s">
        <v>319</v>
      </c>
      <c r="Q8375" s="13">
        <v>2324</v>
      </c>
      <c r="S8375" s="1">
        <v>0.1</v>
      </c>
      <c r="T8375" t="s">
        <v>23</v>
      </c>
      <c r="U8375" t="s">
        <v>100</v>
      </c>
      <c r="V8375" t="b">
        <v>0</v>
      </c>
      <c r="W8375">
        <v>2.5</v>
      </c>
      <c r="X8375" t="s">
        <v>25</v>
      </c>
      <c r="Y8375" t="s">
        <v>4890</v>
      </c>
    </row>
    <row r="8376" spans="1:25" x14ac:dyDescent="0.4">
      <c r="A8376" t="s">
        <v>8175</v>
      </c>
      <c r="B8376" s="2">
        <f ca="1">TODAY()+OpportunityTbl[[#This Row],[CreatedOn_DaysFromToday]]</f>
        <v>44488</v>
      </c>
      <c r="C8376" s="2">
        <f ca="1">TODAY()+OpportunityTbl[[#This Row],[EstCloseDate_DaysFromToday]]</f>
        <v>44519</v>
      </c>
      <c r="D8376">
        <f ca="1">IF(OpportunityTbl[[#This Row],[statecode]]=0,"",OpportunityTbl[[#This Row],[Estimated Close Date]])</f>
        <v>44519</v>
      </c>
      <c r="E8376" s="14">
        <v>-622</v>
      </c>
      <c r="F8376" s="14">
        <v>-591</v>
      </c>
      <c r="G8376" t="s">
        <v>7082</v>
      </c>
      <c r="H8376" t="s">
        <v>7082</v>
      </c>
      <c r="I8376">
        <v>1</v>
      </c>
      <c r="J8376">
        <v>3</v>
      </c>
      <c r="K8376" t="s">
        <v>11863</v>
      </c>
      <c r="L8376" t="s">
        <v>12234</v>
      </c>
      <c r="M8376" t="s">
        <v>22</v>
      </c>
      <c r="N8376" t="s">
        <v>31</v>
      </c>
      <c r="O8376" t="s">
        <v>29</v>
      </c>
      <c r="P8376" t="s">
        <v>210</v>
      </c>
      <c r="Q8376" s="13">
        <v>2585</v>
      </c>
      <c r="R8376" s="13">
        <v>2520.38</v>
      </c>
      <c r="S8376" s="1">
        <v>0.3</v>
      </c>
      <c r="T8376" t="s">
        <v>168</v>
      </c>
      <c r="U8376" t="s">
        <v>100</v>
      </c>
      <c r="V8376" t="b">
        <v>1</v>
      </c>
      <c r="W8376">
        <v>2.5</v>
      </c>
      <c r="X8376" t="s">
        <v>157</v>
      </c>
      <c r="Y8376" t="s">
        <v>4926</v>
      </c>
    </row>
    <row r="8377" spans="1:25" x14ac:dyDescent="0.4">
      <c r="A8377" t="s">
        <v>9444</v>
      </c>
      <c r="B8377" s="2">
        <f ca="1">TODAY()+OpportunityTbl[[#This Row],[CreatedOn_DaysFromToday]]</f>
        <v>44488</v>
      </c>
      <c r="C8377" s="2">
        <f ca="1">TODAY()+OpportunityTbl[[#This Row],[EstCloseDate_DaysFromToday]]</f>
        <v>44541</v>
      </c>
      <c r="D8377">
        <f ca="1">IF(OpportunityTbl[[#This Row],[statecode]]=0,"",OpportunityTbl[[#This Row],[Estimated Close Date]])</f>
        <v>44541</v>
      </c>
      <c r="E8377" s="14">
        <v>-622</v>
      </c>
      <c r="F8377" s="14">
        <v>-569</v>
      </c>
      <c r="G8377" t="s">
        <v>7082</v>
      </c>
      <c r="H8377" t="s">
        <v>7082</v>
      </c>
      <c r="I8377">
        <v>1</v>
      </c>
      <c r="J8377">
        <v>3</v>
      </c>
      <c r="K8377" t="s">
        <v>11867</v>
      </c>
      <c r="L8377" t="s">
        <v>12236</v>
      </c>
      <c r="M8377" t="s">
        <v>22</v>
      </c>
      <c r="N8377" t="s">
        <v>31</v>
      </c>
      <c r="O8377" t="s">
        <v>29</v>
      </c>
      <c r="P8377" t="s">
        <v>4742</v>
      </c>
      <c r="Q8377" s="13">
        <v>3284</v>
      </c>
      <c r="R8377" s="13">
        <v>3201.9</v>
      </c>
      <c r="S8377" s="1">
        <v>0.5</v>
      </c>
      <c r="T8377" t="s">
        <v>168</v>
      </c>
      <c r="U8377" t="s">
        <v>97</v>
      </c>
      <c r="V8377" t="b">
        <v>1</v>
      </c>
      <c r="W8377">
        <v>2.5</v>
      </c>
      <c r="X8377" t="s">
        <v>240</v>
      </c>
      <c r="Y8377" t="s">
        <v>26</v>
      </c>
    </row>
    <row r="8378" spans="1:25" x14ac:dyDescent="0.4">
      <c r="A8378" t="s">
        <v>137</v>
      </c>
      <c r="B8378" s="2">
        <f ca="1">TODAY()+OpportunityTbl[[#This Row],[CreatedOn_DaysFromToday]]</f>
        <v>44487</v>
      </c>
      <c r="C8378" s="2">
        <f ca="1">TODAY()+OpportunityTbl[[#This Row],[EstCloseDate_DaysFromToday]]</f>
        <v>44514</v>
      </c>
      <c r="D8378">
        <f ca="1">IF(OpportunityTbl[[#This Row],[statecode]]=0,"",OpportunityTbl[[#This Row],[Estimated Close Date]])</f>
        <v>44514</v>
      </c>
      <c r="E8378" s="14">
        <v>-623</v>
      </c>
      <c r="F8378" s="14">
        <v>-596</v>
      </c>
      <c r="G8378" t="s">
        <v>27</v>
      </c>
      <c r="H8378" t="s">
        <v>28</v>
      </c>
      <c r="I8378">
        <v>2</v>
      </c>
      <c r="J8378">
        <v>4</v>
      </c>
      <c r="K8378" t="s">
        <v>11914</v>
      </c>
      <c r="L8378" t="s">
        <v>12240</v>
      </c>
      <c r="M8378" t="s">
        <v>22</v>
      </c>
      <c r="N8378" t="s">
        <v>31</v>
      </c>
      <c r="O8378" t="s">
        <v>29</v>
      </c>
      <c r="P8378" t="s">
        <v>32</v>
      </c>
      <c r="Q8378" s="13">
        <v>5968</v>
      </c>
      <c r="S8378" s="1">
        <v>0.1</v>
      </c>
      <c r="T8378" t="s">
        <v>23</v>
      </c>
      <c r="U8378" t="s">
        <v>100</v>
      </c>
      <c r="V8378" t="b">
        <v>1</v>
      </c>
      <c r="W8378">
        <v>2.5</v>
      </c>
      <c r="X8378" t="s">
        <v>25</v>
      </c>
      <c r="Y8378" t="s">
        <v>26</v>
      </c>
    </row>
    <row r="8379" spans="1:25" x14ac:dyDescent="0.4">
      <c r="A8379" t="s">
        <v>309</v>
      </c>
      <c r="B8379" s="2">
        <f ca="1">TODAY()+OpportunityTbl[[#This Row],[CreatedOn_DaysFromToday]]</f>
        <v>44487</v>
      </c>
      <c r="C8379" s="2">
        <f ca="1">TODAY()+OpportunityTbl[[#This Row],[EstCloseDate_DaysFromToday]]</f>
        <v>44545</v>
      </c>
      <c r="D8379">
        <f ca="1">IF(OpportunityTbl[[#This Row],[statecode]]=0,"",OpportunityTbl[[#This Row],[Estimated Close Date]])</f>
        <v>44545</v>
      </c>
      <c r="E8379" s="14">
        <v>-623</v>
      </c>
      <c r="F8379" s="14">
        <v>-565</v>
      </c>
      <c r="G8379" t="s">
        <v>27</v>
      </c>
      <c r="H8379" t="s">
        <v>28</v>
      </c>
      <c r="I8379">
        <v>2</v>
      </c>
      <c r="J8379">
        <v>4</v>
      </c>
      <c r="K8379" t="s">
        <v>11915</v>
      </c>
      <c r="L8379" t="s">
        <v>12234</v>
      </c>
      <c r="M8379" t="s">
        <v>22</v>
      </c>
      <c r="N8379" t="s">
        <v>31</v>
      </c>
      <c r="O8379" t="s">
        <v>29</v>
      </c>
      <c r="P8379" t="s">
        <v>210</v>
      </c>
      <c r="Q8379" s="13">
        <v>2402</v>
      </c>
      <c r="S8379" s="1">
        <v>0.3</v>
      </c>
      <c r="T8379" t="s">
        <v>168</v>
      </c>
      <c r="U8379" t="s">
        <v>97</v>
      </c>
      <c r="V8379" t="b">
        <v>0</v>
      </c>
      <c r="W8379">
        <v>2.5</v>
      </c>
      <c r="X8379" t="s">
        <v>157</v>
      </c>
      <c r="Y8379" t="s">
        <v>26</v>
      </c>
    </row>
    <row r="8380" spans="1:25" x14ac:dyDescent="0.4">
      <c r="A8380" t="s">
        <v>399</v>
      </c>
      <c r="B8380" s="2">
        <f ca="1">TODAY()+OpportunityTbl[[#This Row],[CreatedOn_DaysFromToday]]</f>
        <v>44487</v>
      </c>
      <c r="C8380" s="2">
        <f ca="1">TODAY()+OpportunityTbl[[#This Row],[EstCloseDate_DaysFromToday]]</f>
        <v>44501</v>
      </c>
      <c r="D8380">
        <f ca="1">IF(OpportunityTbl[[#This Row],[statecode]]=0,"",OpportunityTbl[[#This Row],[Estimated Close Date]])</f>
        <v>44501</v>
      </c>
      <c r="E8380" s="14">
        <v>-623</v>
      </c>
      <c r="F8380" s="14">
        <v>-609</v>
      </c>
      <c r="G8380" t="s">
        <v>27</v>
      </c>
      <c r="H8380" t="s">
        <v>28</v>
      </c>
      <c r="I8380">
        <v>2</v>
      </c>
      <c r="J8380">
        <v>4</v>
      </c>
      <c r="K8380" t="s">
        <v>11916</v>
      </c>
      <c r="L8380" t="s">
        <v>12234</v>
      </c>
      <c r="M8380" t="s">
        <v>22</v>
      </c>
      <c r="N8380" t="s">
        <v>31</v>
      </c>
      <c r="O8380" t="s">
        <v>29</v>
      </c>
      <c r="P8380" t="s">
        <v>319</v>
      </c>
      <c r="Q8380" s="13">
        <v>1313</v>
      </c>
      <c r="S8380" s="1">
        <v>0.1</v>
      </c>
      <c r="T8380" t="s">
        <v>23</v>
      </c>
      <c r="U8380" t="s">
        <v>100</v>
      </c>
      <c r="V8380" t="b">
        <v>1</v>
      </c>
      <c r="W8380">
        <v>2.5</v>
      </c>
      <c r="X8380" t="s">
        <v>25</v>
      </c>
      <c r="Y8380" t="s">
        <v>26</v>
      </c>
    </row>
    <row r="8381" spans="1:25" x14ac:dyDescent="0.4">
      <c r="A8381" t="s">
        <v>1593</v>
      </c>
      <c r="B8381" s="2">
        <f ca="1">TODAY()+OpportunityTbl[[#This Row],[CreatedOn_DaysFromToday]]</f>
        <v>44487</v>
      </c>
      <c r="C8381" s="2">
        <f ca="1">TODAY()+OpportunityTbl[[#This Row],[EstCloseDate_DaysFromToday]]</f>
        <v>44532</v>
      </c>
      <c r="D8381">
        <f ca="1">IF(OpportunityTbl[[#This Row],[statecode]]=0,"",OpportunityTbl[[#This Row],[Estimated Close Date]])</f>
        <v>44532</v>
      </c>
      <c r="E8381" s="14">
        <v>-623</v>
      </c>
      <c r="F8381" s="14">
        <v>-578</v>
      </c>
      <c r="G8381" t="s">
        <v>27</v>
      </c>
      <c r="H8381" t="s">
        <v>28</v>
      </c>
      <c r="I8381">
        <v>2</v>
      </c>
      <c r="J8381">
        <v>4</v>
      </c>
      <c r="K8381" t="s">
        <v>11886</v>
      </c>
      <c r="L8381" t="s">
        <v>12233</v>
      </c>
      <c r="M8381" t="s">
        <v>22</v>
      </c>
      <c r="N8381" t="s">
        <v>518</v>
      </c>
      <c r="O8381" t="s">
        <v>29</v>
      </c>
      <c r="P8381" t="s">
        <v>532</v>
      </c>
      <c r="Q8381" s="13">
        <v>30216</v>
      </c>
      <c r="S8381" s="1">
        <v>0.1</v>
      </c>
      <c r="T8381" t="s">
        <v>23</v>
      </c>
      <c r="U8381" t="s">
        <v>97</v>
      </c>
      <c r="V8381" t="b">
        <v>1</v>
      </c>
      <c r="W8381">
        <v>2.5</v>
      </c>
      <c r="X8381" t="s">
        <v>25</v>
      </c>
      <c r="Y8381" t="s">
        <v>26</v>
      </c>
    </row>
    <row r="8382" spans="1:25" x14ac:dyDescent="0.4">
      <c r="A8382" t="s">
        <v>2503</v>
      </c>
      <c r="B8382" s="2">
        <f ca="1">TODAY()+OpportunityTbl[[#This Row],[CreatedOn_DaysFromToday]]</f>
        <v>44487</v>
      </c>
      <c r="C8382" s="2">
        <f ca="1">TODAY()+OpportunityTbl[[#This Row],[EstCloseDate_DaysFromToday]]</f>
        <v>44553</v>
      </c>
      <c r="D8382">
        <f ca="1">IF(OpportunityTbl[[#This Row],[statecode]]=0,"",OpportunityTbl[[#This Row],[Estimated Close Date]])</f>
        <v>44553</v>
      </c>
      <c r="E8382" s="14">
        <v>-623</v>
      </c>
      <c r="F8382" s="14">
        <v>-557</v>
      </c>
      <c r="G8382" t="s">
        <v>27</v>
      </c>
      <c r="H8382" t="s">
        <v>28</v>
      </c>
      <c r="I8382">
        <v>2</v>
      </c>
      <c r="J8382">
        <v>4</v>
      </c>
      <c r="K8382" t="s">
        <v>11783</v>
      </c>
      <c r="L8382" t="s">
        <v>12241</v>
      </c>
      <c r="M8382" t="s">
        <v>22</v>
      </c>
      <c r="N8382" t="s">
        <v>779</v>
      </c>
      <c r="O8382" t="s">
        <v>29</v>
      </c>
      <c r="P8382" t="s">
        <v>780</v>
      </c>
      <c r="Q8382" s="13">
        <v>18123</v>
      </c>
      <c r="S8382" s="1">
        <v>0.1</v>
      </c>
      <c r="T8382" t="s">
        <v>23</v>
      </c>
      <c r="U8382" t="s">
        <v>97</v>
      </c>
      <c r="V8382" t="b">
        <v>1</v>
      </c>
      <c r="W8382">
        <v>3</v>
      </c>
      <c r="X8382" t="s">
        <v>157</v>
      </c>
      <c r="Y8382" t="s">
        <v>26</v>
      </c>
    </row>
    <row r="8383" spans="1:25" x14ac:dyDescent="0.4">
      <c r="A8383" t="s">
        <v>3105</v>
      </c>
      <c r="B8383" s="2">
        <f ca="1">TODAY()+OpportunityTbl[[#This Row],[CreatedOn_DaysFromToday]]</f>
        <v>44487</v>
      </c>
      <c r="C8383" s="2">
        <f ca="1">TODAY()+OpportunityTbl[[#This Row],[EstCloseDate_DaysFromToday]]</f>
        <v>44554</v>
      </c>
      <c r="D8383">
        <f ca="1">IF(OpportunityTbl[[#This Row],[statecode]]=0,"",OpportunityTbl[[#This Row],[Estimated Close Date]])</f>
        <v>44554</v>
      </c>
      <c r="E8383" s="14">
        <v>-623</v>
      </c>
      <c r="F8383" s="14">
        <v>-556</v>
      </c>
      <c r="G8383" t="s">
        <v>27</v>
      </c>
      <c r="H8383" t="s">
        <v>28</v>
      </c>
      <c r="I8383">
        <v>2</v>
      </c>
      <c r="J8383">
        <v>4</v>
      </c>
      <c r="K8383" t="s">
        <v>11917</v>
      </c>
      <c r="L8383" t="s">
        <v>12236</v>
      </c>
      <c r="M8383" t="s">
        <v>22</v>
      </c>
      <c r="N8383" t="s">
        <v>1617</v>
      </c>
      <c r="O8383" t="s">
        <v>29</v>
      </c>
      <c r="P8383" t="s">
        <v>1618</v>
      </c>
      <c r="Q8383" s="13">
        <v>2029</v>
      </c>
      <c r="S8383" s="1">
        <v>0.1</v>
      </c>
      <c r="T8383" t="s">
        <v>23</v>
      </c>
      <c r="U8383" t="s">
        <v>24</v>
      </c>
      <c r="V8383" t="b">
        <v>1</v>
      </c>
      <c r="W8383">
        <v>3.5</v>
      </c>
      <c r="X8383" t="s">
        <v>25</v>
      </c>
      <c r="Y8383" t="s">
        <v>26</v>
      </c>
    </row>
    <row r="8384" spans="1:25" x14ac:dyDescent="0.4">
      <c r="A8384" t="s">
        <v>6321</v>
      </c>
      <c r="B8384" s="2">
        <f ca="1">TODAY()+OpportunityTbl[[#This Row],[CreatedOn_DaysFromToday]]</f>
        <v>44487</v>
      </c>
      <c r="C8384" s="2">
        <f ca="1">TODAY()+OpportunityTbl[[#This Row],[EstCloseDate_DaysFromToday]]</f>
        <v>44521</v>
      </c>
      <c r="D8384">
        <f ca="1">IF(OpportunityTbl[[#This Row],[statecode]]=0,"",OpportunityTbl[[#This Row],[Estimated Close Date]])</f>
        <v>44521</v>
      </c>
      <c r="E8384" s="14">
        <v>-623</v>
      </c>
      <c r="F8384" s="14">
        <v>-589</v>
      </c>
      <c r="G8384" t="s">
        <v>27</v>
      </c>
      <c r="H8384" t="s">
        <v>28</v>
      </c>
      <c r="I8384">
        <v>2</v>
      </c>
      <c r="J8384">
        <v>4</v>
      </c>
      <c r="K8384" t="s">
        <v>11849</v>
      </c>
      <c r="L8384" t="s">
        <v>12239</v>
      </c>
      <c r="M8384" t="s">
        <v>22</v>
      </c>
      <c r="N8384" t="s">
        <v>513</v>
      </c>
      <c r="O8384" t="s">
        <v>29</v>
      </c>
      <c r="P8384" t="s">
        <v>571</v>
      </c>
      <c r="Q8384" s="13">
        <v>5968</v>
      </c>
      <c r="S8384" s="1">
        <v>0.1</v>
      </c>
      <c r="T8384" t="s">
        <v>23</v>
      </c>
      <c r="U8384" t="s">
        <v>100</v>
      </c>
      <c r="V8384" t="b">
        <v>1</v>
      </c>
      <c r="W8384">
        <v>2</v>
      </c>
      <c r="X8384" t="s">
        <v>25</v>
      </c>
      <c r="Y8384" t="s">
        <v>4899</v>
      </c>
    </row>
    <row r="8385" spans="1:25" x14ac:dyDescent="0.4">
      <c r="A8385" t="s">
        <v>7463</v>
      </c>
      <c r="B8385" s="2">
        <f ca="1">TODAY()+OpportunityTbl[[#This Row],[CreatedOn_DaysFromToday]]</f>
        <v>44487</v>
      </c>
      <c r="C8385" s="2">
        <f ca="1">TODAY()+OpportunityTbl[[#This Row],[EstCloseDate_DaysFromToday]]</f>
        <v>44544</v>
      </c>
      <c r="D8385">
        <f ca="1">IF(OpportunityTbl[[#This Row],[statecode]]=0,"",OpportunityTbl[[#This Row],[Estimated Close Date]])</f>
        <v>44544</v>
      </c>
      <c r="E8385" s="14">
        <v>-623</v>
      </c>
      <c r="F8385" s="14">
        <v>-566</v>
      </c>
      <c r="G8385" t="s">
        <v>7082</v>
      </c>
      <c r="H8385" t="s">
        <v>7082</v>
      </c>
      <c r="I8385">
        <v>1</v>
      </c>
      <c r="J8385">
        <v>3</v>
      </c>
      <c r="K8385" t="s">
        <v>11865</v>
      </c>
      <c r="L8385" t="s">
        <v>12238</v>
      </c>
      <c r="M8385" t="s">
        <v>22</v>
      </c>
      <c r="N8385" t="s">
        <v>2022</v>
      </c>
      <c r="O8385" t="s">
        <v>29</v>
      </c>
      <c r="P8385" t="s">
        <v>2066</v>
      </c>
      <c r="Q8385" s="13">
        <v>2303</v>
      </c>
      <c r="R8385" s="13">
        <v>2233.91</v>
      </c>
      <c r="S8385" s="1">
        <v>0.5</v>
      </c>
      <c r="T8385" t="s">
        <v>168</v>
      </c>
      <c r="U8385" t="s">
        <v>100</v>
      </c>
      <c r="V8385" t="b">
        <v>1</v>
      </c>
      <c r="W8385">
        <v>3</v>
      </c>
      <c r="X8385" t="s">
        <v>240</v>
      </c>
      <c r="Y8385" t="s">
        <v>4890</v>
      </c>
    </row>
    <row r="8386" spans="1:25" x14ac:dyDescent="0.4">
      <c r="A8386" t="s">
        <v>8176</v>
      </c>
      <c r="B8386" s="2">
        <f ca="1">TODAY()+OpportunityTbl[[#This Row],[CreatedOn_DaysFromToday]]</f>
        <v>44487</v>
      </c>
      <c r="C8386" s="2">
        <f ca="1">TODAY()+OpportunityTbl[[#This Row],[EstCloseDate_DaysFromToday]]</f>
        <v>44533</v>
      </c>
      <c r="D8386">
        <f ca="1">IF(OpportunityTbl[[#This Row],[statecode]]=0,"",OpportunityTbl[[#This Row],[Estimated Close Date]])</f>
        <v>44533</v>
      </c>
      <c r="E8386" s="14">
        <v>-623</v>
      </c>
      <c r="F8386" s="14">
        <v>-577</v>
      </c>
      <c r="G8386" t="s">
        <v>7082</v>
      </c>
      <c r="H8386" t="s">
        <v>7082</v>
      </c>
      <c r="I8386">
        <v>1</v>
      </c>
      <c r="J8386">
        <v>3</v>
      </c>
      <c r="K8386" t="s">
        <v>11863</v>
      </c>
      <c r="L8386" t="s">
        <v>12234</v>
      </c>
      <c r="M8386" t="s">
        <v>22</v>
      </c>
      <c r="N8386" t="s">
        <v>31</v>
      </c>
      <c r="O8386" t="s">
        <v>29</v>
      </c>
      <c r="P8386" t="s">
        <v>210</v>
      </c>
      <c r="Q8386" s="13">
        <v>2324</v>
      </c>
      <c r="R8386" s="13">
        <v>2265.9</v>
      </c>
      <c r="S8386" s="1">
        <v>0.3</v>
      </c>
      <c r="T8386" t="s">
        <v>168</v>
      </c>
      <c r="U8386" t="s">
        <v>24</v>
      </c>
      <c r="V8386" t="b">
        <v>1</v>
      </c>
      <c r="W8386">
        <v>2.5</v>
      </c>
      <c r="X8386" t="s">
        <v>157</v>
      </c>
      <c r="Y8386" t="s">
        <v>4926</v>
      </c>
    </row>
    <row r="8387" spans="1:25" x14ac:dyDescent="0.4">
      <c r="A8387" t="s">
        <v>8284</v>
      </c>
      <c r="B8387" s="2">
        <f ca="1">TODAY()+OpportunityTbl[[#This Row],[CreatedOn_DaysFromToday]]</f>
        <v>44487</v>
      </c>
      <c r="C8387" s="2">
        <f ca="1">TODAY()+OpportunityTbl[[#This Row],[EstCloseDate_DaysFromToday]]</f>
        <v>44547</v>
      </c>
      <c r="D8387">
        <f ca="1">IF(OpportunityTbl[[#This Row],[statecode]]=0,"",OpportunityTbl[[#This Row],[Estimated Close Date]])</f>
        <v>44547</v>
      </c>
      <c r="E8387" s="14">
        <v>-623</v>
      </c>
      <c r="F8387" s="14">
        <v>-563</v>
      </c>
      <c r="G8387" t="s">
        <v>7082</v>
      </c>
      <c r="H8387" t="s">
        <v>7082</v>
      </c>
      <c r="I8387">
        <v>1</v>
      </c>
      <c r="J8387">
        <v>3</v>
      </c>
      <c r="K8387" t="s">
        <v>11786</v>
      </c>
      <c r="L8387" t="s">
        <v>12235</v>
      </c>
      <c r="M8387" t="s">
        <v>22</v>
      </c>
      <c r="N8387" t="s">
        <v>2121</v>
      </c>
      <c r="O8387" t="s">
        <v>29</v>
      </c>
      <c r="P8387" t="s">
        <v>4734</v>
      </c>
      <c r="Q8387" s="13">
        <v>17537</v>
      </c>
      <c r="R8387" s="13">
        <v>16835.52</v>
      </c>
      <c r="S8387" s="1">
        <v>0.9</v>
      </c>
      <c r="T8387" t="s">
        <v>4724</v>
      </c>
      <c r="U8387" t="s">
        <v>97</v>
      </c>
      <c r="V8387" t="b">
        <v>1</v>
      </c>
      <c r="W8387">
        <v>4</v>
      </c>
      <c r="X8387" t="s">
        <v>4732</v>
      </c>
      <c r="Y8387" t="s">
        <v>4892</v>
      </c>
    </row>
    <row r="8388" spans="1:25" x14ac:dyDescent="0.4">
      <c r="A8388" t="s">
        <v>9170</v>
      </c>
      <c r="B8388" s="2">
        <f ca="1">TODAY()+OpportunityTbl[[#This Row],[CreatedOn_DaysFromToday]]</f>
        <v>44487</v>
      </c>
      <c r="C8388" s="2">
        <f ca="1">TODAY()+OpportunityTbl[[#This Row],[EstCloseDate_DaysFromToday]]</f>
        <v>44573</v>
      </c>
      <c r="D8388">
        <f ca="1">IF(OpportunityTbl[[#This Row],[statecode]]=0,"",OpportunityTbl[[#This Row],[Estimated Close Date]])</f>
        <v>44573</v>
      </c>
      <c r="E8388" s="14">
        <v>-623</v>
      </c>
      <c r="F8388" s="14">
        <v>-537</v>
      </c>
      <c r="G8388" t="s">
        <v>7082</v>
      </c>
      <c r="H8388" t="s">
        <v>7082</v>
      </c>
      <c r="I8388">
        <v>1</v>
      </c>
      <c r="J8388">
        <v>3</v>
      </c>
      <c r="K8388" t="s">
        <v>11797</v>
      </c>
      <c r="L8388" t="s">
        <v>12238</v>
      </c>
      <c r="M8388" t="s">
        <v>22</v>
      </c>
      <c r="N8388" t="s">
        <v>2036</v>
      </c>
      <c r="O8388" t="s">
        <v>29</v>
      </c>
      <c r="P8388" t="s">
        <v>4633</v>
      </c>
      <c r="Q8388" s="13">
        <v>3116</v>
      </c>
      <c r="R8388" s="13">
        <v>2991.36</v>
      </c>
      <c r="S8388" s="1">
        <v>0.5</v>
      </c>
      <c r="T8388" t="s">
        <v>168</v>
      </c>
      <c r="U8388" t="s">
        <v>97</v>
      </c>
      <c r="V8388" t="b">
        <v>1</v>
      </c>
      <c r="W8388">
        <v>4</v>
      </c>
      <c r="X8388" t="s">
        <v>240</v>
      </c>
      <c r="Y8388" t="s">
        <v>26</v>
      </c>
    </row>
    <row r="8389" spans="1:25" x14ac:dyDescent="0.4">
      <c r="A8389" t="s">
        <v>2775</v>
      </c>
      <c r="B8389" s="2">
        <f ca="1">TODAY()+OpportunityTbl[[#This Row],[CreatedOn_DaysFromToday]]</f>
        <v>44486</v>
      </c>
      <c r="C8389" s="2">
        <f ca="1">TODAY()+OpportunityTbl[[#This Row],[EstCloseDate_DaysFromToday]]</f>
        <v>44556</v>
      </c>
      <c r="D8389">
        <f ca="1">IF(OpportunityTbl[[#This Row],[statecode]]=0,"",OpportunityTbl[[#This Row],[Estimated Close Date]])</f>
        <v>44556</v>
      </c>
      <c r="E8389" s="14">
        <v>-624</v>
      </c>
      <c r="F8389" s="14">
        <v>-554</v>
      </c>
      <c r="G8389" t="s">
        <v>27</v>
      </c>
      <c r="H8389" t="s">
        <v>28</v>
      </c>
      <c r="I8389">
        <v>2</v>
      </c>
      <c r="J8389">
        <v>4</v>
      </c>
      <c r="K8389" t="s">
        <v>11786</v>
      </c>
      <c r="L8389" t="s">
        <v>12239</v>
      </c>
      <c r="M8389" t="s">
        <v>22</v>
      </c>
      <c r="N8389" t="s">
        <v>1617</v>
      </c>
      <c r="O8389" t="s">
        <v>29</v>
      </c>
      <c r="P8389" t="s">
        <v>1648</v>
      </c>
      <c r="Q8389" s="13">
        <v>6105</v>
      </c>
      <c r="S8389" s="1">
        <v>0.1</v>
      </c>
      <c r="T8389" t="s">
        <v>23</v>
      </c>
      <c r="U8389" t="s">
        <v>24</v>
      </c>
      <c r="V8389" t="b">
        <v>1</v>
      </c>
      <c r="W8389">
        <v>3</v>
      </c>
      <c r="X8389" t="s">
        <v>25</v>
      </c>
      <c r="Y8389" t="s">
        <v>26</v>
      </c>
    </row>
    <row r="8390" spans="1:25" x14ac:dyDescent="0.4">
      <c r="A8390" t="s">
        <v>2847</v>
      </c>
      <c r="B8390" s="2">
        <f ca="1">TODAY()+OpportunityTbl[[#This Row],[CreatedOn_DaysFromToday]]</f>
        <v>44486</v>
      </c>
      <c r="C8390" s="2">
        <f ca="1">TODAY()+OpportunityTbl[[#This Row],[EstCloseDate_DaysFromToday]]</f>
        <v>44544</v>
      </c>
      <c r="D8390">
        <f ca="1">IF(OpportunityTbl[[#This Row],[statecode]]=0,"",OpportunityTbl[[#This Row],[Estimated Close Date]])</f>
        <v>44544</v>
      </c>
      <c r="E8390" s="14">
        <v>-624</v>
      </c>
      <c r="F8390" s="14">
        <v>-566</v>
      </c>
      <c r="G8390" t="s">
        <v>27</v>
      </c>
      <c r="H8390" t="s">
        <v>28</v>
      </c>
      <c r="I8390">
        <v>2</v>
      </c>
      <c r="J8390">
        <v>4</v>
      </c>
      <c r="K8390" t="s">
        <v>11876</v>
      </c>
      <c r="L8390" t="s">
        <v>12239</v>
      </c>
      <c r="M8390" t="s">
        <v>22</v>
      </c>
      <c r="N8390" t="s">
        <v>1762</v>
      </c>
      <c r="O8390" t="s">
        <v>29</v>
      </c>
      <c r="P8390" t="s">
        <v>1783</v>
      </c>
      <c r="Q8390" s="13">
        <v>8946</v>
      </c>
      <c r="S8390" s="1">
        <v>0.1</v>
      </c>
      <c r="T8390" t="s">
        <v>23</v>
      </c>
      <c r="U8390" t="s">
        <v>97</v>
      </c>
      <c r="V8390" t="b">
        <v>0</v>
      </c>
      <c r="W8390">
        <v>3</v>
      </c>
      <c r="X8390" t="s">
        <v>25</v>
      </c>
      <c r="Y8390" t="s">
        <v>26</v>
      </c>
    </row>
    <row r="8391" spans="1:25" x14ac:dyDescent="0.4">
      <c r="A8391" t="s">
        <v>2848</v>
      </c>
      <c r="B8391" s="2">
        <f ca="1">TODAY()+OpportunityTbl[[#This Row],[CreatedOn_DaysFromToday]]</f>
        <v>44486</v>
      </c>
      <c r="C8391" s="2">
        <f ca="1">TODAY()+OpportunityTbl[[#This Row],[EstCloseDate_DaysFromToday]]</f>
        <v>44553</v>
      </c>
      <c r="D8391">
        <f ca="1">IF(OpportunityTbl[[#This Row],[statecode]]=0,"",OpportunityTbl[[#This Row],[Estimated Close Date]])</f>
        <v>44553</v>
      </c>
      <c r="E8391" s="14">
        <v>-624</v>
      </c>
      <c r="F8391" s="14">
        <v>-557</v>
      </c>
      <c r="G8391" t="s">
        <v>27</v>
      </c>
      <c r="H8391" t="s">
        <v>28</v>
      </c>
      <c r="I8391">
        <v>2</v>
      </c>
      <c r="J8391">
        <v>4</v>
      </c>
      <c r="K8391" t="s">
        <v>11821</v>
      </c>
      <c r="L8391" t="s">
        <v>12239</v>
      </c>
      <c r="M8391" t="s">
        <v>22</v>
      </c>
      <c r="N8391" t="s">
        <v>1727</v>
      </c>
      <c r="O8391" t="s">
        <v>29</v>
      </c>
      <c r="P8391" t="s">
        <v>1728</v>
      </c>
      <c r="Q8391" s="13">
        <v>5604</v>
      </c>
      <c r="S8391" s="1">
        <v>0.1</v>
      </c>
      <c r="T8391" t="s">
        <v>23</v>
      </c>
      <c r="U8391" t="s">
        <v>24</v>
      </c>
      <c r="V8391" t="b">
        <v>1</v>
      </c>
      <c r="W8391">
        <v>3</v>
      </c>
      <c r="X8391" t="s">
        <v>25</v>
      </c>
      <c r="Y8391" t="s">
        <v>26</v>
      </c>
    </row>
    <row r="8392" spans="1:25" x14ac:dyDescent="0.4">
      <c r="A8392" t="s">
        <v>4248</v>
      </c>
      <c r="B8392" s="2">
        <f ca="1">TODAY()+OpportunityTbl[[#This Row],[CreatedOn_DaysFromToday]]</f>
        <v>44486</v>
      </c>
      <c r="C8392" s="2">
        <f ca="1">TODAY()+OpportunityTbl[[#This Row],[EstCloseDate_DaysFromToday]]</f>
        <v>44559</v>
      </c>
      <c r="D8392">
        <f ca="1">IF(OpportunityTbl[[#This Row],[statecode]]=0,"",OpportunityTbl[[#This Row],[Estimated Close Date]])</f>
        <v>44559</v>
      </c>
      <c r="E8392" s="14">
        <v>-624</v>
      </c>
      <c r="F8392" s="14">
        <v>-551</v>
      </c>
      <c r="G8392" t="s">
        <v>27</v>
      </c>
      <c r="H8392" t="s">
        <v>28</v>
      </c>
      <c r="I8392">
        <v>2</v>
      </c>
      <c r="J8392">
        <v>4</v>
      </c>
      <c r="K8392" t="s">
        <v>11808</v>
      </c>
      <c r="L8392" t="s">
        <v>12239</v>
      </c>
      <c r="M8392" t="s">
        <v>22</v>
      </c>
      <c r="N8392" t="s">
        <v>534</v>
      </c>
      <c r="O8392" t="s">
        <v>29</v>
      </c>
      <c r="P8392" t="s">
        <v>581</v>
      </c>
      <c r="Q8392" s="13">
        <v>5911</v>
      </c>
      <c r="S8392" s="1">
        <v>0.1</v>
      </c>
      <c r="T8392" t="s">
        <v>23</v>
      </c>
      <c r="U8392" t="s">
        <v>24</v>
      </c>
      <c r="V8392" t="b">
        <v>1</v>
      </c>
      <c r="W8392">
        <v>2</v>
      </c>
      <c r="X8392" t="s">
        <v>25</v>
      </c>
      <c r="Y8392" t="s">
        <v>26</v>
      </c>
    </row>
    <row r="8393" spans="1:25" x14ac:dyDescent="0.4">
      <c r="A8393" t="s">
        <v>5448</v>
      </c>
      <c r="B8393" s="2">
        <f ca="1">TODAY()+OpportunityTbl[[#This Row],[CreatedOn_DaysFromToday]]</f>
        <v>44486</v>
      </c>
      <c r="C8393" s="2">
        <f ca="1">TODAY()+OpportunityTbl[[#This Row],[EstCloseDate_DaysFromToday]]</f>
        <v>44524</v>
      </c>
      <c r="D8393">
        <f ca="1">IF(OpportunityTbl[[#This Row],[statecode]]=0,"",OpportunityTbl[[#This Row],[Estimated Close Date]])</f>
        <v>44524</v>
      </c>
      <c r="E8393" s="14">
        <v>-624</v>
      </c>
      <c r="F8393" s="14">
        <v>-586</v>
      </c>
      <c r="G8393" t="s">
        <v>27</v>
      </c>
      <c r="H8393" t="s">
        <v>28</v>
      </c>
      <c r="I8393">
        <v>2</v>
      </c>
      <c r="J8393">
        <v>4</v>
      </c>
      <c r="K8393" t="s">
        <v>11854</v>
      </c>
      <c r="L8393" t="s">
        <v>12239</v>
      </c>
      <c r="M8393" t="s">
        <v>22</v>
      </c>
      <c r="N8393" t="s">
        <v>2069</v>
      </c>
      <c r="O8393" t="s">
        <v>29</v>
      </c>
      <c r="P8393" t="s">
        <v>2084</v>
      </c>
      <c r="Q8393" s="13">
        <v>9122</v>
      </c>
      <c r="S8393" s="1">
        <v>0.1</v>
      </c>
      <c r="T8393" t="s">
        <v>23</v>
      </c>
      <c r="U8393" t="s">
        <v>24</v>
      </c>
      <c r="V8393" t="b">
        <v>1</v>
      </c>
      <c r="W8393">
        <v>4</v>
      </c>
      <c r="X8393" t="s">
        <v>25</v>
      </c>
      <c r="Y8393" t="s">
        <v>4916</v>
      </c>
    </row>
    <row r="8394" spans="1:25" x14ac:dyDescent="0.4">
      <c r="A8394" t="s">
        <v>6063</v>
      </c>
      <c r="B8394" s="2">
        <f ca="1">TODAY()+OpportunityTbl[[#This Row],[CreatedOn_DaysFromToday]]</f>
        <v>44486</v>
      </c>
      <c r="C8394" s="2">
        <f ca="1">TODAY()+OpportunityTbl[[#This Row],[EstCloseDate_DaysFromToday]]</f>
        <v>44544</v>
      </c>
      <c r="D8394">
        <f ca="1">IF(OpportunityTbl[[#This Row],[statecode]]=0,"",OpportunityTbl[[#This Row],[Estimated Close Date]])</f>
        <v>44544</v>
      </c>
      <c r="E8394" s="14">
        <v>-624</v>
      </c>
      <c r="F8394" s="14">
        <v>-566</v>
      </c>
      <c r="G8394" t="s">
        <v>27</v>
      </c>
      <c r="H8394" t="s">
        <v>28</v>
      </c>
      <c r="I8394">
        <v>2</v>
      </c>
      <c r="J8394">
        <v>4</v>
      </c>
      <c r="K8394" t="s">
        <v>11918</v>
      </c>
      <c r="L8394" t="s">
        <v>12238</v>
      </c>
      <c r="M8394" t="s">
        <v>22</v>
      </c>
      <c r="N8394" t="s">
        <v>31</v>
      </c>
      <c r="O8394" t="s">
        <v>29</v>
      </c>
      <c r="P8394" t="s">
        <v>210</v>
      </c>
      <c r="Q8394" s="13">
        <v>3720</v>
      </c>
      <c r="S8394" s="1">
        <v>0.3</v>
      </c>
      <c r="T8394" t="s">
        <v>168</v>
      </c>
      <c r="U8394" t="s">
        <v>24</v>
      </c>
      <c r="V8394" t="b">
        <v>0</v>
      </c>
      <c r="W8394">
        <v>2</v>
      </c>
      <c r="X8394" t="s">
        <v>157</v>
      </c>
      <c r="Y8394" t="s">
        <v>4896</v>
      </c>
    </row>
    <row r="8395" spans="1:25" x14ac:dyDescent="0.4">
      <c r="A8395" t="s">
        <v>6421</v>
      </c>
      <c r="B8395" s="2">
        <f ca="1">TODAY()+OpportunityTbl[[#This Row],[CreatedOn_DaysFromToday]]</f>
        <v>44486</v>
      </c>
      <c r="C8395" s="2">
        <f ca="1">TODAY()+OpportunityTbl[[#This Row],[EstCloseDate_DaysFromToday]]</f>
        <v>44541</v>
      </c>
      <c r="D8395">
        <f ca="1">IF(OpportunityTbl[[#This Row],[statecode]]=0,"",OpportunityTbl[[#This Row],[Estimated Close Date]])</f>
        <v>44541</v>
      </c>
      <c r="E8395" s="14">
        <v>-624</v>
      </c>
      <c r="F8395" s="14">
        <v>-569</v>
      </c>
      <c r="G8395" t="s">
        <v>27</v>
      </c>
      <c r="H8395" t="s">
        <v>28</v>
      </c>
      <c r="I8395">
        <v>2</v>
      </c>
      <c r="J8395">
        <v>4</v>
      </c>
      <c r="K8395" t="s">
        <v>11903</v>
      </c>
      <c r="L8395" t="s">
        <v>12238</v>
      </c>
      <c r="M8395" t="s">
        <v>22</v>
      </c>
      <c r="N8395" t="s">
        <v>475</v>
      </c>
      <c r="O8395" t="s">
        <v>29</v>
      </c>
      <c r="P8395" t="s">
        <v>548</v>
      </c>
      <c r="Q8395" s="13">
        <v>2515</v>
      </c>
      <c r="S8395" s="1">
        <v>0.1</v>
      </c>
      <c r="T8395" t="s">
        <v>23</v>
      </c>
      <c r="U8395" t="s">
        <v>24</v>
      </c>
      <c r="V8395" t="b">
        <v>1</v>
      </c>
      <c r="W8395">
        <v>2</v>
      </c>
      <c r="X8395" t="s">
        <v>25</v>
      </c>
      <c r="Y8395" t="s">
        <v>4899</v>
      </c>
    </row>
    <row r="8396" spans="1:25" x14ac:dyDescent="0.4">
      <c r="A8396" t="s">
        <v>6611</v>
      </c>
      <c r="B8396" s="2">
        <f ca="1">TODAY()+OpportunityTbl[[#This Row],[CreatedOn_DaysFromToday]]</f>
        <v>44486</v>
      </c>
      <c r="C8396" s="2">
        <f ca="1">TODAY()+OpportunityTbl[[#This Row],[EstCloseDate_DaysFromToday]]</f>
        <v>44542</v>
      </c>
      <c r="D8396">
        <f ca="1">IF(OpportunityTbl[[#This Row],[statecode]]=0,"",OpportunityTbl[[#This Row],[Estimated Close Date]])</f>
        <v>44542</v>
      </c>
      <c r="E8396" s="14">
        <v>-624</v>
      </c>
      <c r="F8396" s="14">
        <v>-568</v>
      </c>
      <c r="G8396" t="s">
        <v>27</v>
      </c>
      <c r="H8396" t="s">
        <v>28</v>
      </c>
      <c r="I8396">
        <v>2</v>
      </c>
      <c r="J8396">
        <v>4</v>
      </c>
      <c r="K8396" t="s">
        <v>11919</v>
      </c>
      <c r="L8396" t="s">
        <v>12236</v>
      </c>
      <c r="M8396" t="s">
        <v>22</v>
      </c>
      <c r="N8396" t="s">
        <v>469</v>
      </c>
      <c r="O8396" t="s">
        <v>29</v>
      </c>
      <c r="P8396" t="s">
        <v>470</v>
      </c>
      <c r="Q8396" s="13">
        <v>3157</v>
      </c>
      <c r="S8396" s="1">
        <v>0.3</v>
      </c>
      <c r="T8396" t="s">
        <v>168</v>
      </c>
      <c r="U8396" t="s">
        <v>97</v>
      </c>
      <c r="V8396" t="b">
        <v>0</v>
      </c>
      <c r="W8396">
        <v>2.5</v>
      </c>
      <c r="X8396" t="s">
        <v>157</v>
      </c>
      <c r="Y8396" t="s">
        <v>4926</v>
      </c>
    </row>
    <row r="8397" spans="1:25" x14ac:dyDescent="0.4">
      <c r="A8397" t="s">
        <v>6612</v>
      </c>
      <c r="B8397" s="2">
        <f ca="1">TODAY()+OpportunityTbl[[#This Row],[CreatedOn_DaysFromToday]]</f>
        <v>44486</v>
      </c>
      <c r="C8397" s="2">
        <f ca="1">TODAY()+OpportunityTbl[[#This Row],[EstCloseDate_DaysFromToday]]</f>
        <v>44541</v>
      </c>
      <c r="D8397">
        <f ca="1">IF(OpportunityTbl[[#This Row],[statecode]]=0,"",OpportunityTbl[[#This Row],[Estimated Close Date]])</f>
        <v>44541</v>
      </c>
      <c r="E8397" s="14">
        <v>-624</v>
      </c>
      <c r="F8397" s="14">
        <v>-569</v>
      </c>
      <c r="G8397" t="s">
        <v>27</v>
      </c>
      <c r="H8397" t="s">
        <v>28</v>
      </c>
      <c r="I8397">
        <v>2</v>
      </c>
      <c r="J8397">
        <v>4</v>
      </c>
      <c r="K8397" t="s">
        <v>11868</v>
      </c>
      <c r="L8397" t="s">
        <v>12236</v>
      </c>
      <c r="M8397" t="s">
        <v>22</v>
      </c>
      <c r="N8397" t="s">
        <v>469</v>
      </c>
      <c r="O8397" t="s">
        <v>29</v>
      </c>
      <c r="P8397" t="s">
        <v>470</v>
      </c>
      <c r="Q8397" s="13">
        <v>2233</v>
      </c>
      <c r="S8397" s="1">
        <v>0.3</v>
      </c>
      <c r="T8397" t="s">
        <v>168</v>
      </c>
      <c r="U8397" t="s">
        <v>24</v>
      </c>
      <c r="V8397" t="b">
        <v>0</v>
      </c>
      <c r="W8397">
        <v>2.5</v>
      </c>
      <c r="X8397" t="s">
        <v>157</v>
      </c>
      <c r="Y8397" t="s">
        <v>4926</v>
      </c>
    </row>
    <row r="8398" spans="1:25" x14ac:dyDescent="0.4">
      <c r="A8398" t="s">
        <v>7941</v>
      </c>
      <c r="B8398" s="2">
        <f ca="1">TODAY()+OpportunityTbl[[#This Row],[CreatedOn_DaysFromToday]]</f>
        <v>44486</v>
      </c>
      <c r="C8398" s="2">
        <f ca="1">TODAY()+OpportunityTbl[[#This Row],[EstCloseDate_DaysFromToday]]</f>
        <v>44546</v>
      </c>
      <c r="D8398">
        <f ca="1">IF(OpportunityTbl[[#This Row],[statecode]]=0,"",OpportunityTbl[[#This Row],[Estimated Close Date]])</f>
        <v>44546</v>
      </c>
      <c r="E8398" s="14">
        <v>-624</v>
      </c>
      <c r="F8398" s="14">
        <v>-564</v>
      </c>
      <c r="G8398" t="s">
        <v>7082</v>
      </c>
      <c r="H8398" t="s">
        <v>7082</v>
      </c>
      <c r="I8398">
        <v>1</v>
      </c>
      <c r="J8398">
        <v>3</v>
      </c>
      <c r="K8398" t="s">
        <v>11920</v>
      </c>
      <c r="L8398" t="s">
        <v>12236</v>
      </c>
      <c r="M8398" t="s">
        <v>22</v>
      </c>
      <c r="N8398" t="s">
        <v>469</v>
      </c>
      <c r="O8398" t="s">
        <v>29</v>
      </c>
      <c r="P8398" t="s">
        <v>470</v>
      </c>
      <c r="Q8398" s="13">
        <v>2247</v>
      </c>
      <c r="R8398" s="13">
        <v>2190.8200000000002</v>
      </c>
      <c r="S8398" s="1">
        <v>0.5</v>
      </c>
      <c r="T8398" t="s">
        <v>168</v>
      </c>
      <c r="U8398" t="s">
        <v>97</v>
      </c>
      <c r="V8398" t="b">
        <v>0</v>
      </c>
      <c r="W8398">
        <v>2.5</v>
      </c>
      <c r="X8398" t="s">
        <v>240</v>
      </c>
      <c r="Y8398" t="s">
        <v>4892</v>
      </c>
    </row>
    <row r="8399" spans="1:25" x14ac:dyDescent="0.4">
      <c r="A8399" t="s">
        <v>8203</v>
      </c>
      <c r="B8399" s="2">
        <f ca="1">TODAY()+OpportunityTbl[[#This Row],[CreatedOn_DaysFromToday]]</f>
        <v>44486</v>
      </c>
      <c r="C8399" s="2">
        <f ca="1">TODAY()+OpportunityTbl[[#This Row],[EstCloseDate_DaysFromToday]]</f>
        <v>44541</v>
      </c>
      <c r="D8399">
        <f ca="1">IF(OpportunityTbl[[#This Row],[statecode]]=0,"",OpportunityTbl[[#This Row],[Estimated Close Date]])</f>
        <v>44541</v>
      </c>
      <c r="E8399" s="14">
        <v>-624</v>
      </c>
      <c r="F8399" s="14">
        <v>-569</v>
      </c>
      <c r="G8399" t="s">
        <v>7082</v>
      </c>
      <c r="H8399" t="s">
        <v>7082</v>
      </c>
      <c r="I8399">
        <v>1</v>
      </c>
      <c r="J8399">
        <v>3</v>
      </c>
      <c r="K8399" t="s">
        <v>11854</v>
      </c>
      <c r="L8399" t="s">
        <v>12233</v>
      </c>
      <c r="M8399" t="s">
        <v>22</v>
      </c>
      <c r="N8399" t="s">
        <v>2121</v>
      </c>
      <c r="O8399" t="s">
        <v>29</v>
      </c>
      <c r="P8399" t="s">
        <v>4734</v>
      </c>
      <c r="Q8399" s="13">
        <v>23680</v>
      </c>
      <c r="R8399" s="13">
        <v>22732.799999999999</v>
      </c>
      <c r="S8399" s="1">
        <v>0.5</v>
      </c>
      <c r="T8399" t="s">
        <v>168</v>
      </c>
      <c r="U8399" t="s">
        <v>97</v>
      </c>
      <c r="V8399" t="b">
        <v>1</v>
      </c>
      <c r="W8399">
        <v>4</v>
      </c>
      <c r="X8399" t="s">
        <v>240</v>
      </c>
      <c r="Y8399" t="s">
        <v>4899</v>
      </c>
    </row>
    <row r="8400" spans="1:25" x14ac:dyDescent="0.4">
      <c r="A8400" t="s">
        <v>1158</v>
      </c>
      <c r="B8400" s="2">
        <f ca="1">TODAY()+OpportunityTbl[[#This Row],[CreatedOn_DaysFromToday]]</f>
        <v>44485</v>
      </c>
      <c r="C8400" s="2">
        <f ca="1">TODAY()+OpportunityTbl[[#This Row],[EstCloseDate_DaysFromToday]]</f>
        <v>44537</v>
      </c>
      <c r="D8400">
        <f ca="1">IF(OpportunityTbl[[#This Row],[statecode]]=0,"",OpportunityTbl[[#This Row],[Estimated Close Date]])</f>
        <v>44537</v>
      </c>
      <c r="E8400" s="14">
        <v>-625</v>
      </c>
      <c r="F8400" s="14">
        <v>-573</v>
      </c>
      <c r="G8400" t="s">
        <v>27</v>
      </c>
      <c r="H8400" t="s">
        <v>28</v>
      </c>
      <c r="I8400">
        <v>2</v>
      </c>
      <c r="J8400">
        <v>4</v>
      </c>
      <c r="K8400" t="s">
        <v>11849</v>
      </c>
      <c r="L8400" t="s">
        <v>12236</v>
      </c>
      <c r="M8400" t="s">
        <v>22</v>
      </c>
      <c r="N8400" t="s">
        <v>480</v>
      </c>
      <c r="O8400" t="s">
        <v>29</v>
      </c>
      <c r="P8400" t="s">
        <v>527</v>
      </c>
      <c r="Q8400" s="13">
        <v>2123</v>
      </c>
      <c r="S8400" s="1">
        <v>0.1</v>
      </c>
      <c r="T8400" t="s">
        <v>23</v>
      </c>
      <c r="U8400" t="s">
        <v>24</v>
      </c>
      <c r="V8400" t="b">
        <v>1</v>
      </c>
      <c r="W8400">
        <v>2.5</v>
      </c>
      <c r="X8400" t="s">
        <v>25</v>
      </c>
      <c r="Y8400" t="s">
        <v>26</v>
      </c>
    </row>
    <row r="8401" spans="1:25" x14ac:dyDescent="0.4">
      <c r="A8401" t="s">
        <v>2063</v>
      </c>
      <c r="B8401" s="2">
        <f ca="1">TODAY()+OpportunityTbl[[#This Row],[CreatedOn_DaysFromToday]]</f>
        <v>44485</v>
      </c>
      <c r="C8401" s="2">
        <f ca="1">TODAY()+OpportunityTbl[[#This Row],[EstCloseDate_DaysFromToday]]</f>
        <v>44562</v>
      </c>
      <c r="D8401">
        <f ca="1">IF(OpportunityTbl[[#This Row],[statecode]]=0,"",OpportunityTbl[[#This Row],[Estimated Close Date]])</f>
        <v>44562</v>
      </c>
      <c r="E8401" s="14">
        <v>-625</v>
      </c>
      <c r="F8401" s="14">
        <v>-548</v>
      </c>
      <c r="G8401" t="s">
        <v>27</v>
      </c>
      <c r="H8401" t="s">
        <v>28</v>
      </c>
      <c r="I8401">
        <v>2</v>
      </c>
      <c r="J8401">
        <v>4</v>
      </c>
      <c r="K8401" t="s">
        <v>11821</v>
      </c>
      <c r="L8401" t="s">
        <v>12234</v>
      </c>
      <c r="M8401" t="s">
        <v>22</v>
      </c>
      <c r="N8401" t="s">
        <v>2036</v>
      </c>
      <c r="O8401" t="s">
        <v>29</v>
      </c>
      <c r="P8401" t="s">
        <v>2037</v>
      </c>
      <c r="Q8401" s="13">
        <v>1854</v>
      </c>
      <c r="S8401" s="1">
        <v>0.3</v>
      </c>
      <c r="T8401" t="s">
        <v>168</v>
      </c>
      <c r="U8401" t="s">
        <v>24</v>
      </c>
      <c r="V8401" t="b">
        <v>1</v>
      </c>
      <c r="W8401">
        <v>4.5</v>
      </c>
      <c r="X8401" t="s">
        <v>157</v>
      </c>
      <c r="Y8401" t="s">
        <v>26</v>
      </c>
    </row>
    <row r="8402" spans="1:25" x14ac:dyDescent="0.4">
      <c r="A8402" t="s">
        <v>2607</v>
      </c>
      <c r="B8402" s="2">
        <f ca="1">TODAY()+OpportunityTbl[[#This Row],[CreatedOn_DaysFromToday]]</f>
        <v>44485</v>
      </c>
      <c r="C8402" s="2">
        <f ca="1">TODAY()+OpportunityTbl[[#This Row],[EstCloseDate_DaysFromToday]]</f>
        <v>44536</v>
      </c>
      <c r="D8402">
        <f ca="1">IF(OpportunityTbl[[#This Row],[statecode]]=0,"",OpportunityTbl[[#This Row],[Estimated Close Date]])</f>
        <v>44536</v>
      </c>
      <c r="E8402" s="14">
        <v>-625</v>
      </c>
      <c r="F8402" s="14">
        <v>-574</v>
      </c>
      <c r="G8402" t="s">
        <v>27</v>
      </c>
      <c r="H8402" t="s">
        <v>28</v>
      </c>
      <c r="I8402">
        <v>2</v>
      </c>
      <c r="J8402">
        <v>4</v>
      </c>
      <c r="K8402" t="s">
        <v>11921</v>
      </c>
      <c r="L8402" t="s">
        <v>12239</v>
      </c>
      <c r="M8402" t="s">
        <v>22</v>
      </c>
      <c r="N8402" t="s">
        <v>2069</v>
      </c>
      <c r="O8402" t="s">
        <v>29</v>
      </c>
      <c r="P8402" t="s">
        <v>2084</v>
      </c>
      <c r="Q8402" s="13">
        <v>7518</v>
      </c>
      <c r="S8402" s="1">
        <v>0.1</v>
      </c>
      <c r="T8402" t="s">
        <v>23</v>
      </c>
      <c r="U8402" t="s">
        <v>97</v>
      </c>
      <c r="V8402" t="b">
        <v>0</v>
      </c>
      <c r="W8402">
        <v>4</v>
      </c>
      <c r="X8402" t="s">
        <v>25</v>
      </c>
      <c r="Y8402" t="s">
        <v>26</v>
      </c>
    </row>
    <row r="8403" spans="1:25" x14ac:dyDescent="0.4">
      <c r="A8403" t="s">
        <v>4117</v>
      </c>
      <c r="B8403" s="2">
        <f ca="1">TODAY()+OpportunityTbl[[#This Row],[CreatedOn_DaysFromToday]]</f>
        <v>44485</v>
      </c>
      <c r="C8403" s="2">
        <f ca="1">TODAY()+OpportunityTbl[[#This Row],[EstCloseDate_DaysFromToday]]</f>
        <v>44525</v>
      </c>
      <c r="D8403">
        <f ca="1">IF(OpportunityTbl[[#This Row],[statecode]]=0,"",OpportunityTbl[[#This Row],[Estimated Close Date]])</f>
        <v>44525</v>
      </c>
      <c r="E8403" s="14">
        <v>-625</v>
      </c>
      <c r="F8403" s="14">
        <v>-585</v>
      </c>
      <c r="G8403" t="s">
        <v>27</v>
      </c>
      <c r="H8403" t="s">
        <v>28</v>
      </c>
      <c r="I8403">
        <v>2</v>
      </c>
      <c r="J8403">
        <v>4</v>
      </c>
      <c r="K8403" t="s">
        <v>11921</v>
      </c>
      <c r="L8403" t="s">
        <v>12239</v>
      </c>
      <c r="M8403" t="s">
        <v>22</v>
      </c>
      <c r="N8403" t="s">
        <v>469</v>
      </c>
      <c r="O8403" t="s">
        <v>29</v>
      </c>
      <c r="P8403" t="s">
        <v>470</v>
      </c>
      <c r="Q8403" s="13">
        <v>8601</v>
      </c>
      <c r="S8403" s="1">
        <v>0.1</v>
      </c>
      <c r="T8403" t="s">
        <v>23</v>
      </c>
      <c r="U8403" t="s">
        <v>97</v>
      </c>
      <c r="V8403" t="b">
        <v>1</v>
      </c>
      <c r="W8403">
        <v>2</v>
      </c>
      <c r="X8403" t="s">
        <v>25</v>
      </c>
      <c r="Y8403" t="s">
        <v>26</v>
      </c>
    </row>
    <row r="8404" spans="1:25" x14ac:dyDescent="0.4">
      <c r="A8404" t="s">
        <v>5676</v>
      </c>
      <c r="B8404" s="2">
        <f ca="1">TODAY()+OpportunityTbl[[#This Row],[CreatedOn_DaysFromToday]]</f>
        <v>44485</v>
      </c>
      <c r="C8404" s="2">
        <f ca="1">TODAY()+OpportunityTbl[[#This Row],[EstCloseDate_DaysFromToday]]</f>
        <v>44563</v>
      </c>
      <c r="D8404">
        <f ca="1">IF(OpportunityTbl[[#This Row],[statecode]]=0,"",OpportunityTbl[[#This Row],[Estimated Close Date]])</f>
        <v>44563</v>
      </c>
      <c r="E8404" s="14">
        <v>-625</v>
      </c>
      <c r="F8404" s="14">
        <v>-547</v>
      </c>
      <c r="G8404" t="s">
        <v>27</v>
      </c>
      <c r="H8404" t="s">
        <v>28</v>
      </c>
      <c r="I8404">
        <v>2</v>
      </c>
      <c r="J8404">
        <v>4</v>
      </c>
      <c r="K8404" t="s">
        <v>11786</v>
      </c>
      <c r="L8404" t="s">
        <v>12237</v>
      </c>
      <c r="M8404" t="s">
        <v>22</v>
      </c>
      <c r="N8404" t="s">
        <v>563</v>
      </c>
      <c r="O8404" t="s">
        <v>29</v>
      </c>
      <c r="P8404" t="s">
        <v>564</v>
      </c>
      <c r="Q8404" s="13">
        <v>3967</v>
      </c>
      <c r="S8404" s="1">
        <v>0.5</v>
      </c>
      <c r="T8404" t="s">
        <v>168</v>
      </c>
      <c r="U8404" t="s">
        <v>24</v>
      </c>
      <c r="V8404" t="b">
        <v>0</v>
      </c>
      <c r="W8404">
        <v>3.5</v>
      </c>
      <c r="X8404" t="s">
        <v>240</v>
      </c>
      <c r="Y8404" t="s">
        <v>4905</v>
      </c>
    </row>
    <row r="8405" spans="1:25" x14ac:dyDescent="0.4">
      <c r="A8405" t="s">
        <v>6116</v>
      </c>
      <c r="B8405" s="2">
        <f ca="1">TODAY()+OpportunityTbl[[#This Row],[CreatedOn_DaysFromToday]]</f>
        <v>44485</v>
      </c>
      <c r="C8405" s="2">
        <f ca="1">TODAY()+OpportunityTbl[[#This Row],[EstCloseDate_DaysFromToday]]</f>
        <v>44529</v>
      </c>
      <c r="D8405">
        <f ca="1">IF(OpportunityTbl[[#This Row],[statecode]]=0,"",OpportunityTbl[[#This Row],[Estimated Close Date]])</f>
        <v>44529</v>
      </c>
      <c r="E8405" s="14">
        <v>-625</v>
      </c>
      <c r="F8405" s="14">
        <v>-581</v>
      </c>
      <c r="G8405" t="s">
        <v>27</v>
      </c>
      <c r="H8405" t="s">
        <v>28</v>
      </c>
      <c r="I8405">
        <v>2</v>
      </c>
      <c r="J8405">
        <v>4</v>
      </c>
      <c r="K8405" t="s">
        <v>11879</v>
      </c>
      <c r="L8405" t="s">
        <v>12239</v>
      </c>
      <c r="M8405" t="s">
        <v>22</v>
      </c>
      <c r="N8405" t="s">
        <v>31</v>
      </c>
      <c r="O8405" t="s">
        <v>29</v>
      </c>
      <c r="P8405" t="s">
        <v>210</v>
      </c>
      <c r="Q8405" s="13">
        <v>8566</v>
      </c>
      <c r="S8405" s="1">
        <v>0.1</v>
      </c>
      <c r="T8405" t="s">
        <v>23</v>
      </c>
      <c r="U8405" t="s">
        <v>24</v>
      </c>
      <c r="V8405" t="b">
        <v>1</v>
      </c>
      <c r="W8405">
        <v>2</v>
      </c>
      <c r="X8405" t="s">
        <v>157</v>
      </c>
      <c r="Y8405" t="s">
        <v>4926</v>
      </c>
    </row>
    <row r="8406" spans="1:25" x14ac:dyDescent="0.4">
      <c r="A8406" t="s">
        <v>6254</v>
      </c>
      <c r="B8406" s="2">
        <f ca="1">TODAY()+OpportunityTbl[[#This Row],[CreatedOn_DaysFromToday]]</f>
        <v>44485</v>
      </c>
      <c r="C8406" s="2">
        <f ca="1">TODAY()+OpportunityTbl[[#This Row],[EstCloseDate_DaysFromToday]]</f>
        <v>44525</v>
      </c>
      <c r="D8406">
        <f ca="1">IF(OpportunityTbl[[#This Row],[statecode]]=0,"",OpportunityTbl[[#This Row],[Estimated Close Date]])</f>
        <v>44525</v>
      </c>
      <c r="E8406" s="14">
        <v>-625</v>
      </c>
      <c r="F8406" s="14">
        <v>-585</v>
      </c>
      <c r="G8406" t="s">
        <v>27</v>
      </c>
      <c r="H8406" t="s">
        <v>28</v>
      </c>
      <c r="I8406">
        <v>2</v>
      </c>
      <c r="J8406">
        <v>4</v>
      </c>
      <c r="K8406" t="s">
        <v>11922</v>
      </c>
      <c r="L8406" t="s">
        <v>12239</v>
      </c>
      <c r="M8406" t="s">
        <v>22</v>
      </c>
      <c r="N8406" t="s">
        <v>469</v>
      </c>
      <c r="O8406" t="s">
        <v>29</v>
      </c>
      <c r="P8406" t="s">
        <v>470</v>
      </c>
      <c r="Q8406" s="13">
        <v>7138</v>
      </c>
      <c r="S8406" s="1">
        <v>0.1</v>
      </c>
      <c r="T8406" t="s">
        <v>23</v>
      </c>
      <c r="U8406" t="s">
        <v>97</v>
      </c>
      <c r="V8406" t="b">
        <v>1</v>
      </c>
      <c r="W8406">
        <v>2</v>
      </c>
      <c r="X8406" t="s">
        <v>157</v>
      </c>
      <c r="Y8406" t="s">
        <v>4896</v>
      </c>
    </row>
    <row r="8407" spans="1:25" x14ac:dyDescent="0.4">
      <c r="A8407" t="s">
        <v>6992</v>
      </c>
      <c r="B8407" s="2">
        <f ca="1">TODAY()+OpportunityTbl[[#This Row],[CreatedOn_DaysFromToday]]</f>
        <v>44485</v>
      </c>
      <c r="C8407" s="2">
        <f ca="1">TODAY()+OpportunityTbl[[#This Row],[EstCloseDate_DaysFromToday]]</f>
        <v>44514</v>
      </c>
      <c r="D8407">
        <f ca="1">IF(OpportunityTbl[[#This Row],[statecode]]=0,"",OpportunityTbl[[#This Row],[Estimated Close Date]])</f>
        <v>44514</v>
      </c>
      <c r="E8407" s="14">
        <v>-625</v>
      </c>
      <c r="F8407" s="14">
        <v>-596</v>
      </c>
      <c r="G8407" t="s">
        <v>27</v>
      </c>
      <c r="H8407" t="s">
        <v>28</v>
      </c>
      <c r="I8407">
        <v>2</v>
      </c>
      <c r="J8407">
        <v>4</v>
      </c>
      <c r="K8407" t="s">
        <v>11923</v>
      </c>
      <c r="L8407" t="s">
        <v>12236</v>
      </c>
      <c r="M8407" t="s">
        <v>22</v>
      </c>
      <c r="N8407" t="s">
        <v>31</v>
      </c>
      <c r="O8407" t="s">
        <v>29</v>
      </c>
      <c r="P8407" t="s">
        <v>419</v>
      </c>
      <c r="Q8407" s="13">
        <v>1964</v>
      </c>
      <c r="S8407" s="1">
        <v>0.3</v>
      </c>
      <c r="T8407" t="s">
        <v>168</v>
      </c>
      <c r="U8407" t="s">
        <v>100</v>
      </c>
      <c r="V8407" t="b">
        <v>1</v>
      </c>
      <c r="W8407">
        <v>2.5</v>
      </c>
      <c r="X8407" t="s">
        <v>157</v>
      </c>
      <c r="Y8407" t="s">
        <v>4892</v>
      </c>
    </row>
    <row r="8408" spans="1:25" x14ac:dyDescent="0.4">
      <c r="A8408" t="s">
        <v>8501</v>
      </c>
      <c r="B8408" s="2">
        <f ca="1">TODAY()+OpportunityTbl[[#This Row],[CreatedOn_DaysFromToday]]</f>
        <v>44485</v>
      </c>
      <c r="C8408" s="2">
        <f ca="1">TODAY()+OpportunityTbl[[#This Row],[EstCloseDate_DaysFromToday]]</f>
        <v>44544</v>
      </c>
      <c r="D8408">
        <f ca="1">IF(OpportunityTbl[[#This Row],[statecode]]=0,"",OpportunityTbl[[#This Row],[Estimated Close Date]])</f>
        <v>44544</v>
      </c>
      <c r="E8408" s="14">
        <v>-625</v>
      </c>
      <c r="F8408" s="14">
        <v>-566</v>
      </c>
      <c r="G8408" t="s">
        <v>7082</v>
      </c>
      <c r="H8408" t="s">
        <v>7082</v>
      </c>
      <c r="I8408">
        <v>1</v>
      </c>
      <c r="J8408">
        <v>3</v>
      </c>
      <c r="K8408" t="s">
        <v>11854</v>
      </c>
      <c r="L8408" t="s">
        <v>12237</v>
      </c>
      <c r="M8408" t="s">
        <v>22</v>
      </c>
      <c r="N8408" t="s">
        <v>2121</v>
      </c>
      <c r="O8408" t="s">
        <v>29</v>
      </c>
      <c r="P8408" t="s">
        <v>4734</v>
      </c>
      <c r="Q8408" s="13">
        <v>4948</v>
      </c>
      <c r="R8408" s="13">
        <v>4700.6000000000004</v>
      </c>
      <c r="S8408" s="1">
        <v>0.9</v>
      </c>
      <c r="T8408" t="s">
        <v>4724</v>
      </c>
      <c r="U8408" t="s">
        <v>24</v>
      </c>
      <c r="V8408" t="b">
        <v>1</v>
      </c>
      <c r="W8408">
        <v>5</v>
      </c>
      <c r="X8408" t="s">
        <v>4732</v>
      </c>
      <c r="Y8408" t="s">
        <v>4916</v>
      </c>
    </row>
    <row r="8409" spans="1:25" x14ac:dyDescent="0.4">
      <c r="A8409" t="s">
        <v>10071</v>
      </c>
      <c r="B8409" s="2">
        <f ca="1">TODAY()+OpportunityTbl[[#This Row],[CreatedOn_DaysFromToday]]</f>
        <v>44485</v>
      </c>
      <c r="C8409" s="2">
        <f ca="1">TODAY()+OpportunityTbl[[#This Row],[EstCloseDate_DaysFromToday]]</f>
        <v>44539</v>
      </c>
      <c r="D8409">
        <f ca="1">IF(OpportunityTbl[[#This Row],[statecode]]=0,"",OpportunityTbl[[#This Row],[Estimated Close Date]])</f>
        <v>44539</v>
      </c>
      <c r="E8409" s="14">
        <v>-625</v>
      </c>
      <c r="F8409" s="14">
        <v>-571</v>
      </c>
      <c r="G8409" t="s">
        <v>7082</v>
      </c>
      <c r="H8409" t="s">
        <v>7082</v>
      </c>
      <c r="I8409">
        <v>1</v>
      </c>
      <c r="J8409">
        <v>3</v>
      </c>
      <c r="K8409" t="s">
        <v>11854</v>
      </c>
      <c r="L8409" t="s">
        <v>12239</v>
      </c>
      <c r="M8409" t="s">
        <v>22</v>
      </c>
      <c r="N8409" t="s">
        <v>2121</v>
      </c>
      <c r="O8409" t="s">
        <v>29</v>
      </c>
      <c r="P8409" t="s">
        <v>4734</v>
      </c>
      <c r="Q8409" s="13">
        <v>9314</v>
      </c>
      <c r="R8409" s="13">
        <v>9034.58</v>
      </c>
      <c r="S8409" s="1">
        <v>0.5</v>
      </c>
      <c r="T8409" t="s">
        <v>168</v>
      </c>
      <c r="U8409" t="s">
        <v>24</v>
      </c>
      <c r="V8409" t="b">
        <v>1</v>
      </c>
      <c r="W8409">
        <v>3</v>
      </c>
      <c r="X8409" t="s">
        <v>240</v>
      </c>
      <c r="Y8409" t="s">
        <v>26</v>
      </c>
    </row>
    <row r="8410" spans="1:25" x14ac:dyDescent="0.4">
      <c r="A8410" t="s">
        <v>10072</v>
      </c>
      <c r="B8410" s="2">
        <f ca="1">TODAY()+OpportunityTbl[[#This Row],[CreatedOn_DaysFromToday]]</f>
        <v>44485</v>
      </c>
      <c r="C8410" s="2">
        <f ca="1">TODAY()+OpportunityTbl[[#This Row],[EstCloseDate_DaysFromToday]]</f>
        <v>44538</v>
      </c>
      <c r="D8410">
        <f ca="1">IF(OpportunityTbl[[#This Row],[statecode]]=0,"",OpportunityTbl[[#This Row],[Estimated Close Date]])</f>
        <v>44538</v>
      </c>
      <c r="E8410" s="14">
        <v>-625</v>
      </c>
      <c r="F8410" s="14">
        <v>-572</v>
      </c>
      <c r="G8410" t="s">
        <v>7082</v>
      </c>
      <c r="H8410" t="s">
        <v>7082</v>
      </c>
      <c r="I8410">
        <v>1</v>
      </c>
      <c r="J8410">
        <v>3</v>
      </c>
      <c r="K8410" t="s">
        <v>11893</v>
      </c>
      <c r="L8410" t="s">
        <v>12239</v>
      </c>
      <c r="M8410" t="s">
        <v>22</v>
      </c>
      <c r="N8410" t="s">
        <v>2121</v>
      </c>
      <c r="O8410" t="s">
        <v>29</v>
      </c>
      <c r="P8410" t="s">
        <v>4734</v>
      </c>
      <c r="Q8410" s="13">
        <v>8937</v>
      </c>
      <c r="R8410" s="13">
        <v>8668.89</v>
      </c>
      <c r="S8410" s="1">
        <v>0.5</v>
      </c>
      <c r="T8410" t="s">
        <v>168</v>
      </c>
      <c r="U8410" t="s">
        <v>24</v>
      </c>
      <c r="V8410" t="b">
        <v>1</v>
      </c>
      <c r="W8410">
        <v>3</v>
      </c>
      <c r="X8410" t="s">
        <v>240</v>
      </c>
      <c r="Y8410" t="s">
        <v>26</v>
      </c>
    </row>
    <row r="8411" spans="1:25" x14ac:dyDescent="0.4">
      <c r="A8411" t="s">
        <v>1032</v>
      </c>
      <c r="B8411" s="2">
        <f ca="1">TODAY()+OpportunityTbl[[#This Row],[CreatedOn_DaysFromToday]]</f>
        <v>44484</v>
      </c>
      <c r="C8411" s="2">
        <f ca="1">TODAY()+OpportunityTbl[[#This Row],[EstCloseDate_DaysFromToday]]</f>
        <v>44535</v>
      </c>
      <c r="D8411">
        <f ca="1">IF(OpportunityTbl[[#This Row],[statecode]]=0,"",OpportunityTbl[[#This Row],[Estimated Close Date]])</f>
        <v>44535</v>
      </c>
      <c r="E8411" s="14">
        <v>-626</v>
      </c>
      <c r="F8411" s="14">
        <v>-575</v>
      </c>
      <c r="G8411" t="s">
        <v>27</v>
      </c>
      <c r="H8411" t="s">
        <v>28</v>
      </c>
      <c r="I8411">
        <v>2</v>
      </c>
      <c r="J8411">
        <v>4</v>
      </c>
      <c r="K8411" t="s">
        <v>11856</v>
      </c>
      <c r="L8411" t="s">
        <v>12234</v>
      </c>
      <c r="M8411" t="s">
        <v>22</v>
      </c>
      <c r="N8411" t="s">
        <v>469</v>
      </c>
      <c r="O8411" t="s">
        <v>29</v>
      </c>
      <c r="P8411" t="s">
        <v>702</v>
      </c>
      <c r="Q8411" s="13">
        <v>2014</v>
      </c>
      <c r="S8411" s="1">
        <v>0.1</v>
      </c>
      <c r="T8411" t="s">
        <v>23</v>
      </c>
      <c r="U8411" t="s">
        <v>97</v>
      </c>
      <c r="V8411" t="b">
        <v>0</v>
      </c>
      <c r="W8411">
        <v>2.5</v>
      </c>
      <c r="X8411" t="s">
        <v>25</v>
      </c>
      <c r="Y8411" t="s">
        <v>26</v>
      </c>
    </row>
    <row r="8412" spans="1:25" x14ac:dyDescent="0.4">
      <c r="A8412" t="s">
        <v>1872</v>
      </c>
      <c r="B8412" s="2">
        <f ca="1">TODAY()+OpportunityTbl[[#This Row],[CreatedOn_DaysFromToday]]</f>
        <v>44484</v>
      </c>
      <c r="C8412" s="2">
        <f ca="1">TODAY()+OpportunityTbl[[#This Row],[EstCloseDate_DaysFromToday]]</f>
        <v>44531</v>
      </c>
      <c r="D8412">
        <f ca="1">IF(OpportunityTbl[[#This Row],[statecode]]=0,"",OpportunityTbl[[#This Row],[Estimated Close Date]])</f>
        <v>44531</v>
      </c>
      <c r="E8412" s="14">
        <v>-626</v>
      </c>
      <c r="F8412" s="14">
        <v>-579</v>
      </c>
      <c r="G8412" t="s">
        <v>27</v>
      </c>
      <c r="H8412" t="s">
        <v>28</v>
      </c>
      <c r="I8412">
        <v>2</v>
      </c>
      <c r="J8412">
        <v>4</v>
      </c>
      <c r="K8412" t="s">
        <v>11883</v>
      </c>
      <c r="L8412" t="s">
        <v>12237</v>
      </c>
      <c r="M8412" t="s">
        <v>22</v>
      </c>
      <c r="N8412" t="s">
        <v>31</v>
      </c>
      <c r="O8412" t="s">
        <v>29</v>
      </c>
      <c r="P8412" t="s">
        <v>210</v>
      </c>
      <c r="Q8412" s="13">
        <v>4963</v>
      </c>
      <c r="S8412" s="1">
        <v>0.3</v>
      </c>
      <c r="T8412" t="s">
        <v>168</v>
      </c>
      <c r="U8412" t="s">
        <v>100</v>
      </c>
      <c r="V8412" t="b">
        <v>0</v>
      </c>
      <c r="W8412">
        <v>3.5</v>
      </c>
      <c r="X8412" t="s">
        <v>157</v>
      </c>
      <c r="Y8412" t="s">
        <v>26</v>
      </c>
    </row>
    <row r="8413" spans="1:25" x14ac:dyDescent="0.4">
      <c r="A8413" t="s">
        <v>2849</v>
      </c>
      <c r="B8413" s="2">
        <f ca="1">TODAY()+OpportunityTbl[[#This Row],[CreatedOn_DaysFromToday]]</f>
        <v>44484</v>
      </c>
      <c r="C8413" s="2">
        <f ca="1">TODAY()+OpportunityTbl[[#This Row],[EstCloseDate_DaysFromToday]]</f>
        <v>44551</v>
      </c>
      <c r="D8413">
        <f ca="1">IF(OpportunityTbl[[#This Row],[statecode]]=0,"",OpportunityTbl[[#This Row],[Estimated Close Date]])</f>
        <v>44551</v>
      </c>
      <c r="E8413" s="14">
        <v>-626</v>
      </c>
      <c r="F8413" s="14">
        <v>-559</v>
      </c>
      <c r="G8413" t="s">
        <v>27</v>
      </c>
      <c r="H8413" t="s">
        <v>28</v>
      </c>
      <c r="I8413">
        <v>2</v>
      </c>
      <c r="J8413">
        <v>4</v>
      </c>
      <c r="K8413" t="s">
        <v>11786</v>
      </c>
      <c r="L8413" t="s">
        <v>12238</v>
      </c>
      <c r="M8413" t="s">
        <v>22</v>
      </c>
      <c r="N8413" t="s">
        <v>1727</v>
      </c>
      <c r="O8413" t="s">
        <v>29</v>
      </c>
      <c r="P8413" t="s">
        <v>1728</v>
      </c>
      <c r="Q8413" s="13">
        <v>3471</v>
      </c>
      <c r="S8413" s="1">
        <v>0.1</v>
      </c>
      <c r="T8413" t="s">
        <v>23</v>
      </c>
      <c r="U8413" t="s">
        <v>24</v>
      </c>
      <c r="V8413" t="b">
        <v>1</v>
      </c>
      <c r="W8413">
        <v>3</v>
      </c>
      <c r="X8413" t="s">
        <v>25</v>
      </c>
      <c r="Y8413" t="s">
        <v>26</v>
      </c>
    </row>
    <row r="8414" spans="1:25" x14ac:dyDescent="0.4">
      <c r="A8414" t="s">
        <v>4059</v>
      </c>
      <c r="B8414" s="2">
        <f ca="1">TODAY()+OpportunityTbl[[#This Row],[CreatedOn_DaysFromToday]]</f>
        <v>44484</v>
      </c>
      <c r="C8414" s="2">
        <f ca="1">TODAY()+OpportunityTbl[[#This Row],[EstCloseDate_DaysFromToday]]</f>
        <v>44548</v>
      </c>
      <c r="D8414">
        <f ca="1">IF(OpportunityTbl[[#This Row],[statecode]]=0,"",OpportunityTbl[[#This Row],[Estimated Close Date]])</f>
        <v>44548</v>
      </c>
      <c r="E8414" s="14">
        <v>-626</v>
      </c>
      <c r="F8414" s="14">
        <v>-562</v>
      </c>
      <c r="G8414" t="s">
        <v>27</v>
      </c>
      <c r="H8414" t="s">
        <v>28</v>
      </c>
      <c r="I8414">
        <v>2</v>
      </c>
      <c r="J8414">
        <v>4</v>
      </c>
      <c r="K8414" t="s">
        <v>11864</v>
      </c>
      <c r="L8414" t="s">
        <v>12239</v>
      </c>
      <c r="M8414" t="s">
        <v>22</v>
      </c>
      <c r="N8414" t="s">
        <v>779</v>
      </c>
      <c r="O8414" t="s">
        <v>29</v>
      </c>
      <c r="P8414" t="s">
        <v>780</v>
      </c>
      <c r="Q8414" s="13">
        <v>8431</v>
      </c>
      <c r="S8414" s="1">
        <v>0.1</v>
      </c>
      <c r="T8414" t="s">
        <v>23</v>
      </c>
      <c r="U8414" t="s">
        <v>24</v>
      </c>
      <c r="V8414" t="b">
        <v>1</v>
      </c>
      <c r="W8414">
        <v>2</v>
      </c>
      <c r="X8414" t="s">
        <v>25</v>
      </c>
      <c r="Y8414" t="s">
        <v>26</v>
      </c>
    </row>
    <row r="8415" spans="1:25" x14ac:dyDescent="0.4">
      <c r="A8415" t="s">
        <v>4060</v>
      </c>
      <c r="B8415" s="2">
        <f ca="1">TODAY()+OpportunityTbl[[#This Row],[CreatedOn_DaysFromToday]]</f>
        <v>44484</v>
      </c>
      <c r="C8415" s="2">
        <f ca="1">TODAY()+OpportunityTbl[[#This Row],[EstCloseDate_DaysFromToday]]</f>
        <v>44548</v>
      </c>
      <c r="D8415">
        <f ca="1">IF(OpportunityTbl[[#This Row],[statecode]]=0,"",OpportunityTbl[[#This Row],[Estimated Close Date]])</f>
        <v>44548</v>
      </c>
      <c r="E8415" s="14">
        <v>-626</v>
      </c>
      <c r="F8415" s="14">
        <v>-562</v>
      </c>
      <c r="G8415" t="s">
        <v>27</v>
      </c>
      <c r="H8415" t="s">
        <v>28</v>
      </c>
      <c r="I8415">
        <v>2</v>
      </c>
      <c r="J8415">
        <v>4</v>
      </c>
      <c r="K8415" t="s">
        <v>11844</v>
      </c>
      <c r="L8415" t="s">
        <v>12239</v>
      </c>
      <c r="M8415" t="s">
        <v>22</v>
      </c>
      <c r="N8415" t="s">
        <v>779</v>
      </c>
      <c r="O8415" t="s">
        <v>29</v>
      </c>
      <c r="P8415" t="s">
        <v>780</v>
      </c>
      <c r="Q8415" s="13">
        <v>5914</v>
      </c>
      <c r="S8415" s="1">
        <v>0.1</v>
      </c>
      <c r="T8415" t="s">
        <v>23</v>
      </c>
      <c r="U8415" t="s">
        <v>100</v>
      </c>
      <c r="V8415" t="b">
        <v>0</v>
      </c>
      <c r="W8415">
        <v>2</v>
      </c>
      <c r="X8415" t="s">
        <v>25</v>
      </c>
      <c r="Y8415" t="s">
        <v>26</v>
      </c>
    </row>
    <row r="8416" spans="1:25" x14ac:dyDescent="0.4">
      <c r="A8416" t="s">
        <v>4118</v>
      </c>
      <c r="B8416" s="2">
        <f ca="1">TODAY()+OpportunityTbl[[#This Row],[CreatedOn_DaysFromToday]]</f>
        <v>44484</v>
      </c>
      <c r="C8416" s="2">
        <f ca="1">TODAY()+OpportunityTbl[[#This Row],[EstCloseDate_DaysFromToday]]</f>
        <v>44523</v>
      </c>
      <c r="D8416">
        <f ca="1">IF(OpportunityTbl[[#This Row],[statecode]]=0,"",OpportunityTbl[[#This Row],[Estimated Close Date]])</f>
        <v>44523</v>
      </c>
      <c r="E8416" s="14">
        <v>-626</v>
      </c>
      <c r="F8416" s="14">
        <v>-587</v>
      </c>
      <c r="G8416" t="s">
        <v>27</v>
      </c>
      <c r="H8416" t="s">
        <v>28</v>
      </c>
      <c r="I8416">
        <v>2</v>
      </c>
      <c r="J8416">
        <v>4</v>
      </c>
      <c r="K8416" t="s">
        <v>11868</v>
      </c>
      <c r="L8416" t="s">
        <v>12239</v>
      </c>
      <c r="M8416" t="s">
        <v>22</v>
      </c>
      <c r="N8416" t="s">
        <v>469</v>
      </c>
      <c r="O8416" t="s">
        <v>29</v>
      </c>
      <c r="P8416" t="s">
        <v>470</v>
      </c>
      <c r="Q8416" s="13">
        <v>6007</v>
      </c>
      <c r="S8416" s="1">
        <v>0.1</v>
      </c>
      <c r="T8416" t="s">
        <v>23</v>
      </c>
      <c r="U8416" t="s">
        <v>24</v>
      </c>
      <c r="V8416" t="b">
        <v>1</v>
      </c>
      <c r="W8416">
        <v>2</v>
      </c>
      <c r="X8416" t="s">
        <v>25</v>
      </c>
      <c r="Y8416" t="s">
        <v>26</v>
      </c>
    </row>
    <row r="8417" spans="1:25" x14ac:dyDescent="0.4">
      <c r="A8417" t="s">
        <v>6531</v>
      </c>
      <c r="B8417" s="2">
        <f ca="1">TODAY()+OpportunityTbl[[#This Row],[CreatedOn_DaysFromToday]]</f>
        <v>44484</v>
      </c>
      <c r="C8417" s="2">
        <f ca="1">TODAY()+OpportunityTbl[[#This Row],[EstCloseDate_DaysFromToday]]</f>
        <v>44556</v>
      </c>
      <c r="D8417">
        <f ca="1">IF(OpportunityTbl[[#This Row],[statecode]]=0,"",OpportunityTbl[[#This Row],[Estimated Close Date]])</f>
        <v>44556</v>
      </c>
      <c r="E8417" s="14">
        <v>-626</v>
      </c>
      <c r="F8417" s="14">
        <v>-554</v>
      </c>
      <c r="G8417" t="s">
        <v>27</v>
      </c>
      <c r="H8417" t="s">
        <v>28</v>
      </c>
      <c r="I8417">
        <v>2</v>
      </c>
      <c r="J8417">
        <v>4</v>
      </c>
      <c r="K8417" t="s">
        <v>11821</v>
      </c>
      <c r="L8417" t="s">
        <v>12234</v>
      </c>
      <c r="M8417" t="s">
        <v>22</v>
      </c>
      <c r="N8417" t="s">
        <v>616</v>
      </c>
      <c r="O8417" t="s">
        <v>29</v>
      </c>
      <c r="P8417" t="s">
        <v>620</v>
      </c>
      <c r="Q8417" s="13">
        <v>2525</v>
      </c>
      <c r="S8417" s="1">
        <v>0.1</v>
      </c>
      <c r="T8417" t="s">
        <v>23</v>
      </c>
      <c r="U8417" t="s">
        <v>24</v>
      </c>
      <c r="V8417" t="b">
        <v>1</v>
      </c>
      <c r="W8417">
        <v>2.5</v>
      </c>
      <c r="X8417" t="s">
        <v>25</v>
      </c>
      <c r="Y8417" t="s">
        <v>4899</v>
      </c>
    </row>
    <row r="8418" spans="1:25" x14ac:dyDescent="0.4">
      <c r="A8418" t="s">
        <v>8177</v>
      </c>
      <c r="B8418" s="2">
        <f ca="1">TODAY()+OpportunityTbl[[#This Row],[CreatedOn_DaysFromToday]]</f>
        <v>44484</v>
      </c>
      <c r="C8418" s="2">
        <f ca="1">TODAY()+OpportunityTbl[[#This Row],[EstCloseDate_DaysFromToday]]</f>
        <v>44534</v>
      </c>
      <c r="D8418">
        <f ca="1">IF(OpportunityTbl[[#This Row],[statecode]]=0,"",OpportunityTbl[[#This Row],[Estimated Close Date]])</f>
        <v>44534</v>
      </c>
      <c r="E8418" s="14">
        <v>-626</v>
      </c>
      <c r="F8418" s="14">
        <v>-576</v>
      </c>
      <c r="G8418" t="s">
        <v>7082</v>
      </c>
      <c r="H8418" t="s">
        <v>7082</v>
      </c>
      <c r="I8418">
        <v>1</v>
      </c>
      <c r="J8418">
        <v>3</v>
      </c>
      <c r="K8418" t="s">
        <v>11865</v>
      </c>
      <c r="L8418" t="s">
        <v>12233</v>
      </c>
      <c r="M8418" t="s">
        <v>22</v>
      </c>
      <c r="N8418" t="s">
        <v>31</v>
      </c>
      <c r="O8418" t="s">
        <v>29</v>
      </c>
      <c r="P8418" t="s">
        <v>210</v>
      </c>
      <c r="Q8418" s="13">
        <v>21504</v>
      </c>
      <c r="R8418" s="13">
        <v>20966.400000000001</v>
      </c>
      <c r="S8418" s="1">
        <v>0.5</v>
      </c>
      <c r="T8418" t="s">
        <v>168</v>
      </c>
      <c r="U8418" t="s">
        <v>24</v>
      </c>
      <c r="V8418" t="b">
        <v>1</v>
      </c>
      <c r="W8418">
        <v>2.5</v>
      </c>
      <c r="X8418" t="s">
        <v>240</v>
      </c>
      <c r="Y8418" t="s">
        <v>4892</v>
      </c>
    </row>
    <row r="8419" spans="1:25" x14ac:dyDescent="0.4">
      <c r="A8419" t="s">
        <v>8360</v>
      </c>
      <c r="B8419" s="2">
        <f ca="1">TODAY()+OpportunityTbl[[#This Row],[CreatedOn_DaysFromToday]]</f>
        <v>44484</v>
      </c>
      <c r="C8419" s="2">
        <f ca="1">TODAY()+OpportunityTbl[[#This Row],[EstCloseDate_DaysFromToday]]</f>
        <v>44542</v>
      </c>
      <c r="D8419">
        <f ca="1">IF(OpportunityTbl[[#This Row],[statecode]]=0,"",OpportunityTbl[[#This Row],[Estimated Close Date]])</f>
        <v>44542</v>
      </c>
      <c r="E8419" s="14">
        <v>-626</v>
      </c>
      <c r="F8419" s="14">
        <v>-568</v>
      </c>
      <c r="G8419" t="s">
        <v>7082</v>
      </c>
      <c r="H8419" t="s">
        <v>7082</v>
      </c>
      <c r="I8419">
        <v>1</v>
      </c>
      <c r="J8419">
        <v>3</v>
      </c>
      <c r="K8419" t="s">
        <v>11849</v>
      </c>
      <c r="L8419" t="s">
        <v>12240</v>
      </c>
      <c r="M8419" t="s">
        <v>22</v>
      </c>
      <c r="N8419" t="s">
        <v>2121</v>
      </c>
      <c r="O8419" t="s">
        <v>29</v>
      </c>
      <c r="P8419" t="s">
        <v>4734</v>
      </c>
      <c r="Q8419" s="13">
        <v>5729</v>
      </c>
      <c r="R8419" s="13">
        <v>5499.84</v>
      </c>
      <c r="S8419" s="1">
        <v>0.9</v>
      </c>
      <c r="T8419" t="s">
        <v>4724</v>
      </c>
      <c r="U8419" t="s">
        <v>24</v>
      </c>
      <c r="V8419" t="b">
        <v>1</v>
      </c>
      <c r="W8419">
        <v>4</v>
      </c>
      <c r="X8419" t="s">
        <v>4732</v>
      </c>
      <c r="Y8419" t="s">
        <v>4916</v>
      </c>
    </row>
    <row r="8420" spans="1:25" x14ac:dyDescent="0.4">
      <c r="A8420" t="s">
        <v>8965</v>
      </c>
      <c r="B8420" s="2">
        <f ca="1">TODAY()+OpportunityTbl[[#This Row],[CreatedOn_DaysFromToday]]</f>
        <v>44484</v>
      </c>
      <c r="C8420" s="2">
        <f ca="1">TODAY()+OpportunityTbl[[#This Row],[EstCloseDate_DaysFromToday]]</f>
        <v>44581</v>
      </c>
      <c r="D8420">
        <f ca="1">IF(OpportunityTbl[[#This Row],[statecode]]=0,"",OpportunityTbl[[#This Row],[Estimated Close Date]])</f>
        <v>44581</v>
      </c>
      <c r="E8420" s="14">
        <v>-626</v>
      </c>
      <c r="F8420" s="14">
        <v>-529</v>
      </c>
      <c r="G8420" t="s">
        <v>7082</v>
      </c>
      <c r="H8420" t="s">
        <v>7082</v>
      </c>
      <c r="I8420">
        <v>1</v>
      </c>
      <c r="J8420">
        <v>3</v>
      </c>
      <c r="K8420" t="s">
        <v>11704</v>
      </c>
      <c r="L8420" t="s">
        <v>12237</v>
      </c>
      <c r="M8420" t="s">
        <v>22</v>
      </c>
      <c r="N8420" t="s">
        <v>1816</v>
      </c>
      <c r="O8420" t="s">
        <v>29</v>
      </c>
      <c r="P8420" t="s">
        <v>4473</v>
      </c>
      <c r="Q8420" s="13">
        <v>4821</v>
      </c>
      <c r="R8420" s="13">
        <v>4579.95</v>
      </c>
      <c r="S8420" s="1">
        <v>0.5</v>
      </c>
      <c r="T8420" t="s">
        <v>168</v>
      </c>
      <c r="U8420" t="s">
        <v>24</v>
      </c>
      <c r="V8420" t="b">
        <v>0</v>
      </c>
      <c r="W8420">
        <v>5</v>
      </c>
      <c r="X8420" t="s">
        <v>240</v>
      </c>
      <c r="Y8420" t="s">
        <v>26</v>
      </c>
    </row>
    <row r="8421" spans="1:25" x14ac:dyDescent="0.4">
      <c r="A8421" t="s">
        <v>9445</v>
      </c>
      <c r="B8421" s="2">
        <f ca="1">TODAY()+OpportunityTbl[[#This Row],[CreatedOn_DaysFromToday]]</f>
        <v>44484</v>
      </c>
      <c r="C8421" s="2">
        <f ca="1">TODAY()+OpportunityTbl[[#This Row],[EstCloseDate_DaysFromToday]]</f>
        <v>44545</v>
      </c>
      <c r="D8421">
        <f ca="1">IF(OpportunityTbl[[#This Row],[statecode]]=0,"",OpportunityTbl[[#This Row],[Estimated Close Date]])</f>
        <v>44545</v>
      </c>
      <c r="E8421" s="14">
        <v>-626</v>
      </c>
      <c r="F8421" s="14">
        <v>-565</v>
      </c>
      <c r="G8421" t="s">
        <v>7082</v>
      </c>
      <c r="H8421" t="s">
        <v>7082</v>
      </c>
      <c r="I8421">
        <v>1</v>
      </c>
      <c r="J8421">
        <v>3</v>
      </c>
      <c r="K8421" t="s">
        <v>11906</v>
      </c>
      <c r="L8421" t="s">
        <v>12233</v>
      </c>
      <c r="M8421" t="s">
        <v>22</v>
      </c>
      <c r="N8421" t="s">
        <v>480</v>
      </c>
      <c r="O8421" t="s">
        <v>29</v>
      </c>
      <c r="P8421" t="s">
        <v>687</v>
      </c>
      <c r="Q8421" s="13">
        <v>26245</v>
      </c>
      <c r="R8421" s="13">
        <v>25588.880000000001</v>
      </c>
      <c r="S8421" s="1">
        <v>0.5</v>
      </c>
      <c r="T8421" t="s">
        <v>168</v>
      </c>
      <c r="U8421" t="s">
        <v>24</v>
      </c>
      <c r="V8421" t="b">
        <v>1</v>
      </c>
      <c r="W8421">
        <v>2.5</v>
      </c>
      <c r="X8421" t="s">
        <v>240</v>
      </c>
      <c r="Y8421" t="s">
        <v>26</v>
      </c>
    </row>
    <row r="8422" spans="1:25" x14ac:dyDescent="0.4">
      <c r="A8422" t="s">
        <v>400</v>
      </c>
      <c r="B8422" s="2">
        <f ca="1">TODAY()+OpportunityTbl[[#This Row],[CreatedOn_DaysFromToday]]</f>
        <v>44483</v>
      </c>
      <c r="C8422" s="2">
        <f ca="1">TODAY()+OpportunityTbl[[#This Row],[EstCloseDate_DaysFromToday]]</f>
        <v>44511</v>
      </c>
      <c r="D8422">
        <f ca="1">IF(OpportunityTbl[[#This Row],[statecode]]=0,"",OpportunityTbl[[#This Row],[Estimated Close Date]])</f>
        <v>44511</v>
      </c>
      <c r="E8422" s="14">
        <v>-627</v>
      </c>
      <c r="F8422" s="14">
        <v>-599</v>
      </c>
      <c r="G8422" t="s">
        <v>27</v>
      </c>
      <c r="H8422" t="s">
        <v>28</v>
      </c>
      <c r="I8422">
        <v>2</v>
      </c>
      <c r="J8422">
        <v>4</v>
      </c>
      <c r="K8422" t="s">
        <v>11924</v>
      </c>
      <c r="L8422" t="s">
        <v>12236</v>
      </c>
      <c r="M8422" t="s">
        <v>22</v>
      </c>
      <c r="N8422" t="s">
        <v>31</v>
      </c>
      <c r="O8422" t="s">
        <v>29</v>
      </c>
      <c r="P8422" t="s">
        <v>319</v>
      </c>
      <c r="Q8422" s="13">
        <v>1795</v>
      </c>
      <c r="S8422" s="1">
        <v>0.1</v>
      </c>
      <c r="T8422" t="s">
        <v>23</v>
      </c>
      <c r="U8422" t="s">
        <v>97</v>
      </c>
      <c r="V8422" t="b">
        <v>1</v>
      </c>
      <c r="W8422">
        <v>2.5</v>
      </c>
      <c r="X8422" t="s">
        <v>25</v>
      </c>
      <c r="Y8422" t="s">
        <v>26</v>
      </c>
    </row>
    <row r="8423" spans="1:25" x14ac:dyDescent="0.4">
      <c r="A8423" t="s">
        <v>1033</v>
      </c>
      <c r="B8423" s="2">
        <f ca="1">TODAY()+OpportunityTbl[[#This Row],[CreatedOn_DaysFromToday]]</f>
        <v>44483</v>
      </c>
      <c r="C8423" s="2">
        <f ca="1">TODAY()+OpportunityTbl[[#This Row],[EstCloseDate_DaysFromToday]]</f>
        <v>44557</v>
      </c>
      <c r="D8423">
        <f ca="1">IF(OpportunityTbl[[#This Row],[statecode]]=0,"",OpportunityTbl[[#This Row],[Estimated Close Date]])</f>
        <v>44557</v>
      </c>
      <c r="E8423" s="14">
        <v>-627</v>
      </c>
      <c r="F8423" s="14">
        <v>-553</v>
      </c>
      <c r="G8423" t="s">
        <v>27</v>
      </c>
      <c r="H8423" t="s">
        <v>28</v>
      </c>
      <c r="I8423">
        <v>2</v>
      </c>
      <c r="J8423">
        <v>4</v>
      </c>
      <c r="K8423" t="s">
        <v>11862</v>
      </c>
      <c r="L8423" t="s">
        <v>12236</v>
      </c>
      <c r="M8423" t="s">
        <v>22</v>
      </c>
      <c r="N8423" t="s">
        <v>534</v>
      </c>
      <c r="O8423" t="s">
        <v>29</v>
      </c>
      <c r="P8423" t="s">
        <v>581</v>
      </c>
      <c r="Q8423" s="13">
        <v>2001</v>
      </c>
      <c r="S8423" s="1">
        <v>0.1</v>
      </c>
      <c r="T8423" t="s">
        <v>23</v>
      </c>
      <c r="U8423" t="s">
        <v>100</v>
      </c>
      <c r="V8423" t="b">
        <v>0</v>
      </c>
      <c r="W8423">
        <v>2.5</v>
      </c>
      <c r="X8423" t="s">
        <v>25</v>
      </c>
      <c r="Y8423" t="s">
        <v>26</v>
      </c>
    </row>
    <row r="8424" spans="1:25" x14ac:dyDescent="0.4">
      <c r="A8424" t="s">
        <v>2923</v>
      </c>
      <c r="B8424" s="2">
        <f ca="1">TODAY()+OpportunityTbl[[#This Row],[CreatedOn_DaysFromToday]]</f>
        <v>44483</v>
      </c>
      <c r="C8424" s="2">
        <f ca="1">TODAY()+OpportunityTbl[[#This Row],[EstCloseDate_DaysFromToday]]</f>
        <v>44523</v>
      </c>
      <c r="D8424">
        <f ca="1">IF(OpportunityTbl[[#This Row],[statecode]]=0,"",OpportunityTbl[[#This Row],[Estimated Close Date]])</f>
        <v>44523</v>
      </c>
      <c r="E8424" s="14">
        <v>-627</v>
      </c>
      <c r="F8424" s="14">
        <v>-587</v>
      </c>
      <c r="G8424" t="s">
        <v>27</v>
      </c>
      <c r="H8424" t="s">
        <v>28</v>
      </c>
      <c r="I8424">
        <v>2</v>
      </c>
      <c r="J8424">
        <v>4</v>
      </c>
      <c r="K8424" t="s">
        <v>11867</v>
      </c>
      <c r="L8424" t="s">
        <v>12237</v>
      </c>
      <c r="M8424" t="s">
        <v>22</v>
      </c>
      <c r="N8424" t="s">
        <v>480</v>
      </c>
      <c r="O8424" t="s">
        <v>29</v>
      </c>
      <c r="P8424" t="s">
        <v>521</v>
      </c>
      <c r="Q8424" s="13">
        <v>3355</v>
      </c>
      <c r="S8424" s="1">
        <v>0.1</v>
      </c>
      <c r="T8424" t="s">
        <v>23</v>
      </c>
      <c r="U8424" t="s">
        <v>100</v>
      </c>
      <c r="V8424" t="b">
        <v>1</v>
      </c>
      <c r="W8424">
        <v>3.5</v>
      </c>
      <c r="X8424" t="s">
        <v>25</v>
      </c>
      <c r="Y8424" t="s">
        <v>26</v>
      </c>
    </row>
    <row r="8425" spans="1:25" x14ac:dyDescent="0.4">
      <c r="A8425" t="s">
        <v>3165</v>
      </c>
      <c r="B8425" s="2">
        <f ca="1">TODAY()+OpportunityTbl[[#This Row],[CreatedOn_DaysFromToday]]</f>
        <v>44483</v>
      </c>
      <c r="C8425" s="2">
        <f ca="1">TODAY()+OpportunityTbl[[#This Row],[EstCloseDate_DaysFromToday]]</f>
        <v>44528</v>
      </c>
      <c r="D8425">
        <f ca="1">IF(OpportunityTbl[[#This Row],[statecode]]=0,"",OpportunityTbl[[#This Row],[Estimated Close Date]])</f>
        <v>44528</v>
      </c>
      <c r="E8425" s="14">
        <v>-627</v>
      </c>
      <c r="F8425" s="14">
        <v>-582</v>
      </c>
      <c r="G8425" t="s">
        <v>27</v>
      </c>
      <c r="H8425" t="s">
        <v>28</v>
      </c>
      <c r="I8425">
        <v>2</v>
      </c>
      <c r="J8425">
        <v>4</v>
      </c>
      <c r="K8425" t="s">
        <v>11920</v>
      </c>
      <c r="L8425" t="s">
        <v>12236</v>
      </c>
      <c r="M8425" t="s">
        <v>22</v>
      </c>
      <c r="N8425" t="s">
        <v>1710</v>
      </c>
      <c r="O8425" t="s">
        <v>29</v>
      </c>
      <c r="P8425" t="s">
        <v>1805</v>
      </c>
      <c r="Q8425" s="13">
        <v>2764</v>
      </c>
      <c r="S8425" s="1">
        <v>0.1</v>
      </c>
      <c r="T8425" t="s">
        <v>23</v>
      </c>
      <c r="U8425" t="s">
        <v>24</v>
      </c>
      <c r="V8425" t="b">
        <v>1</v>
      </c>
      <c r="W8425">
        <v>4</v>
      </c>
      <c r="X8425" t="s">
        <v>25</v>
      </c>
      <c r="Y8425" t="s">
        <v>26</v>
      </c>
    </row>
    <row r="8426" spans="1:25" x14ac:dyDescent="0.4">
      <c r="A8426" t="s">
        <v>3555</v>
      </c>
      <c r="B8426" s="2">
        <f ca="1">TODAY()+OpportunityTbl[[#This Row],[CreatedOn_DaysFromToday]]</f>
        <v>44483</v>
      </c>
      <c r="C8426" s="2">
        <f ca="1">TODAY()+OpportunityTbl[[#This Row],[EstCloseDate_DaysFromToday]]</f>
        <v>44528</v>
      </c>
      <c r="D8426">
        <f ca="1">IF(OpportunityTbl[[#This Row],[statecode]]=0,"",OpportunityTbl[[#This Row],[Estimated Close Date]])</f>
        <v>44528</v>
      </c>
      <c r="E8426" s="14">
        <v>-627</v>
      </c>
      <c r="F8426" s="14">
        <v>-582</v>
      </c>
      <c r="G8426" t="s">
        <v>27</v>
      </c>
      <c r="H8426" t="s">
        <v>28</v>
      </c>
      <c r="I8426">
        <v>2</v>
      </c>
      <c r="J8426">
        <v>4</v>
      </c>
      <c r="K8426" t="s">
        <v>11867</v>
      </c>
      <c r="L8426" t="s">
        <v>12234</v>
      </c>
      <c r="M8426" t="s">
        <v>22</v>
      </c>
      <c r="N8426" t="s">
        <v>1710</v>
      </c>
      <c r="O8426" t="s">
        <v>29</v>
      </c>
      <c r="P8426" t="s">
        <v>1711</v>
      </c>
      <c r="Q8426" s="13">
        <v>1542</v>
      </c>
      <c r="S8426" s="1">
        <v>0.1</v>
      </c>
      <c r="T8426" t="s">
        <v>23</v>
      </c>
      <c r="U8426" t="s">
        <v>24</v>
      </c>
      <c r="V8426" t="b">
        <v>1</v>
      </c>
      <c r="W8426">
        <v>4</v>
      </c>
      <c r="X8426" t="s">
        <v>25</v>
      </c>
      <c r="Y8426" t="s">
        <v>26</v>
      </c>
    </row>
    <row r="8427" spans="1:25" x14ac:dyDescent="0.4">
      <c r="A8427" t="s">
        <v>4119</v>
      </c>
      <c r="B8427" s="2">
        <f ca="1">TODAY()+OpportunityTbl[[#This Row],[CreatedOn_DaysFromToday]]</f>
        <v>44483</v>
      </c>
      <c r="C8427" s="2">
        <f ca="1">TODAY()+OpportunityTbl[[#This Row],[EstCloseDate_DaysFromToday]]</f>
        <v>44522</v>
      </c>
      <c r="D8427">
        <f ca="1">IF(OpportunityTbl[[#This Row],[statecode]]=0,"",OpportunityTbl[[#This Row],[Estimated Close Date]])</f>
        <v>44522</v>
      </c>
      <c r="E8427" s="14">
        <v>-627</v>
      </c>
      <c r="F8427" s="14">
        <v>-588</v>
      </c>
      <c r="G8427" t="s">
        <v>27</v>
      </c>
      <c r="H8427" t="s">
        <v>28</v>
      </c>
      <c r="I8427">
        <v>2</v>
      </c>
      <c r="J8427">
        <v>4</v>
      </c>
      <c r="K8427" t="s">
        <v>11863</v>
      </c>
      <c r="L8427" t="s">
        <v>12239</v>
      </c>
      <c r="M8427" t="s">
        <v>22</v>
      </c>
      <c r="N8427" t="s">
        <v>469</v>
      </c>
      <c r="O8427" t="s">
        <v>29</v>
      </c>
      <c r="P8427" t="s">
        <v>470</v>
      </c>
      <c r="Q8427" s="13">
        <v>5849</v>
      </c>
      <c r="S8427" s="1">
        <v>0.1</v>
      </c>
      <c r="T8427" t="s">
        <v>23</v>
      </c>
      <c r="U8427" t="s">
        <v>97</v>
      </c>
      <c r="V8427" t="b">
        <v>1</v>
      </c>
      <c r="W8427">
        <v>2</v>
      </c>
      <c r="X8427" t="s">
        <v>25</v>
      </c>
      <c r="Y8427" t="s">
        <v>26</v>
      </c>
    </row>
    <row r="8428" spans="1:25" x14ac:dyDescent="0.4">
      <c r="A8428" t="s">
        <v>6004</v>
      </c>
      <c r="B8428" s="2">
        <f ca="1">TODAY()+OpportunityTbl[[#This Row],[CreatedOn_DaysFromToday]]</f>
        <v>44483</v>
      </c>
      <c r="C8428" s="2">
        <f ca="1">TODAY()+OpportunityTbl[[#This Row],[EstCloseDate_DaysFromToday]]</f>
        <v>44542</v>
      </c>
      <c r="D8428">
        <f ca="1">IF(OpportunityTbl[[#This Row],[statecode]]=0,"",OpportunityTbl[[#This Row],[Estimated Close Date]])</f>
        <v>44542</v>
      </c>
      <c r="E8428" s="14">
        <v>-627</v>
      </c>
      <c r="F8428" s="14">
        <v>-568</v>
      </c>
      <c r="G8428" t="s">
        <v>27</v>
      </c>
      <c r="H8428" t="s">
        <v>28</v>
      </c>
      <c r="I8428">
        <v>2</v>
      </c>
      <c r="J8428">
        <v>4</v>
      </c>
      <c r="K8428" t="s">
        <v>11854</v>
      </c>
      <c r="L8428" t="s">
        <v>12240</v>
      </c>
      <c r="M8428" t="s">
        <v>22</v>
      </c>
      <c r="N8428" t="s">
        <v>1710</v>
      </c>
      <c r="O8428" t="s">
        <v>29</v>
      </c>
      <c r="P8428" t="s">
        <v>1711</v>
      </c>
      <c r="Q8428" s="13">
        <v>9083</v>
      </c>
      <c r="S8428" s="1">
        <v>0.1</v>
      </c>
      <c r="T8428" t="s">
        <v>23</v>
      </c>
      <c r="U8428" t="s">
        <v>97</v>
      </c>
      <c r="V8428" t="b">
        <v>0</v>
      </c>
      <c r="W8428">
        <v>4</v>
      </c>
      <c r="X8428" t="s">
        <v>25</v>
      </c>
      <c r="Y8428" t="s">
        <v>4896</v>
      </c>
    </row>
    <row r="8429" spans="1:25" x14ac:dyDescent="0.4">
      <c r="A8429" t="s">
        <v>6005</v>
      </c>
      <c r="B8429" s="2">
        <f ca="1">TODAY()+OpportunityTbl[[#This Row],[CreatedOn_DaysFromToday]]</f>
        <v>44483</v>
      </c>
      <c r="C8429" s="2">
        <f ca="1">TODAY()+OpportunityTbl[[#This Row],[EstCloseDate_DaysFromToday]]</f>
        <v>44528</v>
      </c>
      <c r="D8429">
        <f ca="1">IF(OpportunityTbl[[#This Row],[statecode]]=0,"",OpportunityTbl[[#This Row],[Estimated Close Date]])</f>
        <v>44528</v>
      </c>
      <c r="E8429" s="14">
        <v>-627</v>
      </c>
      <c r="F8429" s="14">
        <v>-582</v>
      </c>
      <c r="G8429" t="s">
        <v>27</v>
      </c>
      <c r="H8429" t="s">
        <v>28</v>
      </c>
      <c r="I8429">
        <v>2</v>
      </c>
      <c r="J8429">
        <v>4</v>
      </c>
      <c r="K8429" t="s">
        <v>11867</v>
      </c>
      <c r="L8429" t="s">
        <v>12240</v>
      </c>
      <c r="M8429" t="s">
        <v>22</v>
      </c>
      <c r="N8429" t="s">
        <v>1710</v>
      </c>
      <c r="O8429" t="s">
        <v>29</v>
      </c>
      <c r="P8429" t="s">
        <v>1711</v>
      </c>
      <c r="Q8429" s="13">
        <v>3894</v>
      </c>
      <c r="S8429" s="1">
        <v>0.1</v>
      </c>
      <c r="T8429" t="s">
        <v>23</v>
      </c>
      <c r="U8429" t="s">
        <v>24</v>
      </c>
      <c r="V8429" t="b">
        <v>1</v>
      </c>
      <c r="W8429">
        <v>4</v>
      </c>
      <c r="X8429" t="s">
        <v>25</v>
      </c>
      <c r="Y8429" t="s">
        <v>4899</v>
      </c>
    </row>
    <row r="8430" spans="1:25" x14ac:dyDescent="0.4">
      <c r="A8430" t="s">
        <v>6532</v>
      </c>
      <c r="B8430" s="2">
        <f ca="1">TODAY()+OpportunityTbl[[#This Row],[CreatedOn_DaysFromToday]]</f>
        <v>44483</v>
      </c>
      <c r="C8430" s="2">
        <f ca="1">TODAY()+OpportunityTbl[[#This Row],[EstCloseDate_DaysFromToday]]</f>
        <v>44560</v>
      </c>
      <c r="D8430">
        <f ca="1">IF(OpportunityTbl[[#This Row],[statecode]]=0,"",OpportunityTbl[[#This Row],[Estimated Close Date]])</f>
        <v>44560</v>
      </c>
      <c r="E8430" s="14">
        <v>-627</v>
      </c>
      <c r="F8430" s="14">
        <v>-550</v>
      </c>
      <c r="G8430" t="s">
        <v>27</v>
      </c>
      <c r="H8430" t="s">
        <v>28</v>
      </c>
      <c r="I8430">
        <v>2</v>
      </c>
      <c r="J8430">
        <v>4</v>
      </c>
      <c r="K8430" t="s">
        <v>11821</v>
      </c>
      <c r="L8430" t="s">
        <v>12236</v>
      </c>
      <c r="M8430" t="s">
        <v>22</v>
      </c>
      <c r="N8430" t="s">
        <v>534</v>
      </c>
      <c r="O8430" t="s">
        <v>29</v>
      </c>
      <c r="P8430" t="s">
        <v>581</v>
      </c>
      <c r="Q8430" s="13">
        <v>3040</v>
      </c>
      <c r="S8430" s="1">
        <v>0.3</v>
      </c>
      <c r="T8430" t="s">
        <v>168</v>
      </c>
      <c r="U8430" t="s">
        <v>24</v>
      </c>
      <c r="V8430" t="b">
        <v>1</v>
      </c>
      <c r="W8430">
        <v>2.5</v>
      </c>
      <c r="X8430" t="s">
        <v>157</v>
      </c>
      <c r="Y8430" t="s">
        <v>4916</v>
      </c>
    </row>
    <row r="8431" spans="1:25" x14ac:dyDescent="0.4">
      <c r="A8431" t="s">
        <v>7942</v>
      </c>
      <c r="B8431" s="2">
        <f ca="1">TODAY()+OpportunityTbl[[#This Row],[CreatedOn_DaysFromToday]]</f>
        <v>44483</v>
      </c>
      <c r="C8431" s="2">
        <f ca="1">TODAY()+OpportunityTbl[[#This Row],[EstCloseDate_DaysFromToday]]</f>
        <v>44526</v>
      </c>
      <c r="D8431">
        <f ca="1">IF(OpportunityTbl[[#This Row],[statecode]]=0,"",OpportunityTbl[[#This Row],[Estimated Close Date]])</f>
        <v>44526</v>
      </c>
      <c r="E8431" s="14">
        <v>-627</v>
      </c>
      <c r="F8431" s="14">
        <v>-584</v>
      </c>
      <c r="G8431" t="s">
        <v>7082</v>
      </c>
      <c r="H8431" t="s">
        <v>7082</v>
      </c>
      <c r="I8431">
        <v>1</v>
      </c>
      <c r="J8431">
        <v>3</v>
      </c>
      <c r="K8431" t="s">
        <v>11854</v>
      </c>
      <c r="L8431" t="s">
        <v>12235</v>
      </c>
      <c r="M8431" t="s">
        <v>22</v>
      </c>
      <c r="N8431" t="s">
        <v>469</v>
      </c>
      <c r="O8431" t="s">
        <v>29</v>
      </c>
      <c r="P8431" t="s">
        <v>470</v>
      </c>
      <c r="Q8431" s="13">
        <v>12848</v>
      </c>
      <c r="R8431" s="13">
        <v>12526.8</v>
      </c>
      <c r="S8431" s="1">
        <v>0.3</v>
      </c>
      <c r="T8431" t="s">
        <v>168</v>
      </c>
      <c r="U8431" t="s">
        <v>24</v>
      </c>
      <c r="V8431" t="b">
        <v>1</v>
      </c>
      <c r="W8431">
        <v>2.5</v>
      </c>
      <c r="X8431" t="s">
        <v>157</v>
      </c>
      <c r="Y8431" t="s">
        <v>4916</v>
      </c>
    </row>
    <row r="8432" spans="1:25" x14ac:dyDescent="0.4">
      <c r="A8432" t="s">
        <v>8285</v>
      </c>
      <c r="B8432" s="2">
        <f ca="1">TODAY()+OpportunityTbl[[#This Row],[CreatedOn_DaysFromToday]]</f>
        <v>44483</v>
      </c>
      <c r="C8432" s="2">
        <f ca="1">TODAY()+OpportunityTbl[[#This Row],[EstCloseDate_DaysFromToday]]</f>
        <v>44538</v>
      </c>
      <c r="D8432">
        <f ca="1">IF(OpportunityTbl[[#This Row],[statecode]]=0,"",OpportunityTbl[[#This Row],[Estimated Close Date]])</f>
        <v>44538</v>
      </c>
      <c r="E8432" s="14">
        <v>-627</v>
      </c>
      <c r="F8432" s="14">
        <v>-572</v>
      </c>
      <c r="G8432" t="s">
        <v>7082</v>
      </c>
      <c r="H8432" t="s">
        <v>7082</v>
      </c>
      <c r="I8432">
        <v>1</v>
      </c>
      <c r="J8432">
        <v>3</v>
      </c>
      <c r="K8432" t="s">
        <v>11881</v>
      </c>
      <c r="L8432" t="s">
        <v>12236</v>
      </c>
      <c r="M8432" t="s">
        <v>22</v>
      </c>
      <c r="N8432" t="s">
        <v>2121</v>
      </c>
      <c r="O8432" t="s">
        <v>29</v>
      </c>
      <c r="P8432" t="s">
        <v>4734</v>
      </c>
      <c r="Q8432" s="13">
        <v>2791</v>
      </c>
      <c r="R8432" s="13">
        <v>2679.36</v>
      </c>
      <c r="S8432" s="1">
        <v>0.9</v>
      </c>
      <c r="T8432" t="s">
        <v>4724</v>
      </c>
      <c r="U8432" t="s">
        <v>97</v>
      </c>
      <c r="V8432" t="b">
        <v>1</v>
      </c>
      <c r="W8432">
        <v>4</v>
      </c>
      <c r="X8432" t="s">
        <v>4732</v>
      </c>
      <c r="Y8432" t="s">
        <v>4926</v>
      </c>
    </row>
    <row r="8433" spans="1:25" x14ac:dyDescent="0.4">
      <c r="A8433" t="s">
        <v>401</v>
      </c>
      <c r="B8433" s="2">
        <f ca="1">TODAY()+OpportunityTbl[[#This Row],[CreatedOn_DaysFromToday]]</f>
        <v>44482</v>
      </c>
      <c r="C8433" s="2">
        <f ca="1">TODAY()+OpportunityTbl[[#This Row],[EstCloseDate_DaysFromToday]]</f>
        <v>44510</v>
      </c>
      <c r="D8433">
        <f ca="1">IF(OpportunityTbl[[#This Row],[statecode]]=0,"",OpportunityTbl[[#This Row],[Estimated Close Date]])</f>
        <v>44510</v>
      </c>
      <c r="E8433" s="14">
        <v>-628</v>
      </c>
      <c r="F8433" s="14">
        <v>-600</v>
      </c>
      <c r="G8433" t="s">
        <v>27</v>
      </c>
      <c r="H8433" t="s">
        <v>28</v>
      </c>
      <c r="I8433">
        <v>2</v>
      </c>
      <c r="J8433">
        <v>4</v>
      </c>
      <c r="K8433" t="s">
        <v>11925</v>
      </c>
      <c r="L8433" t="s">
        <v>12234</v>
      </c>
      <c r="M8433" t="s">
        <v>22</v>
      </c>
      <c r="N8433" t="s">
        <v>31</v>
      </c>
      <c r="O8433" t="s">
        <v>29</v>
      </c>
      <c r="P8433" t="s">
        <v>319</v>
      </c>
      <c r="Q8433" s="13">
        <v>1134</v>
      </c>
      <c r="S8433" s="1">
        <v>0.1</v>
      </c>
      <c r="T8433" t="s">
        <v>23</v>
      </c>
      <c r="U8433" t="s">
        <v>24</v>
      </c>
      <c r="V8433" t="b">
        <v>1</v>
      </c>
      <c r="W8433">
        <v>2.5</v>
      </c>
      <c r="X8433" t="s">
        <v>25</v>
      </c>
      <c r="Y8433" t="s">
        <v>26</v>
      </c>
    </row>
    <row r="8434" spans="1:25" x14ac:dyDescent="0.4">
      <c r="A8434" t="s">
        <v>1159</v>
      </c>
      <c r="B8434" s="2">
        <f ca="1">TODAY()+OpportunityTbl[[#This Row],[CreatedOn_DaysFromToday]]</f>
        <v>44482</v>
      </c>
      <c r="C8434" s="2">
        <f ca="1">TODAY()+OpportunityTbl[[#This Row],[EstCloseDate_DaysFromToday]]</f>
        <v>44548</v>
      </c>
      <c r="D8434">
        <f ca="1">IF(OpportunityTbl[[#This Row],[statecode]]=0,"",OpportunityTbl[[#This Row],[Estimated Close Date]])</f>
        <v>44548</v>
      </c>
      <c r="E8434" s="14">
        <v>-628</v>
      </c>
      <c r="F8434" s="14">
        <v>-562</v>
      </c>
      <c r="G8434" t="s">
        <v>27</v>
      </c>
      <c r="H8434" t="s">
        <v>28</v>
      </c>
      <c r="I8434">
        <v>2</v>
      </c>
      <c r="J8434">
        <v>4</v>
      </c>
      <c r="K8434" t="s">
        <v>11816</v>
      </c>
      <c r="L8434" t="s">
        <v>12236</v>
      </c>
      <c r="M8434" t="s">
        <v>22</v>
      </c>
      <c r="N8434" t="s">
        <v>480</v>
      </c>
      <c r="O8434" t="s">
        <v>29</v>
      </c>
      <c r="P8434" t="s">
        <v>527</v>
      </c>
      <c r="Q8434" s="13">
        <v>3067</v>
      </c>
      <c r="S8434" s="1">
        <v>0.1</v>
      </c>
      <c r="T8434" t="s">
        <v>23</v>
      </c>
      <c r="U8434" t="s">
        <v>24</v>
      </c>
      <c r="V8434" t="b">
        <v>0</v>
      </c>
      <c r="W8434">
        <v>2.5</v>
      </c>
      <c r="X8434" t="s">
        <v>25</v>
      </c>
      <c r="Y8434" t="s">
        <v>26</v>
      </c>
    </row>
    <row r="8435" spans="1:25" x14ac:dyDescent="0.4">
      <c r="A8435" t="s">
        <v>1207</v>
      </c>
      <c r="B8435" s="2">
        <f ca="1">TODAY()+OpportunityTbl[[#This Row],[CreatedOn_DaysFromToday]]</f>
        <v>44482</v>
      </c>
      <c r="C8435" s="2">
        <f ca="1">TODAY()+OpportunityTbl[[#This Row],[EstCloseDate_DaysFromToday]]</f>
        <v>44532</v>
      </c>
      <c r="D8435">
        <f ca="1">IF(OpportunityTbl[[#This Row],[statecode]]=0,"",OpportunityTbl[[#This Row],[Estimated Close Date]])</f>
        <v>44532</v>
      </c>
      <c r="E8435" s="14">
        <v>-628</v>
      </c>
      <c r="F8435" s="14">
        <v>-578</v>
      </c>
      <c r="G8435" t="s">
        <v>27</v>
      </c>
      <c r="H8435" t="s">
        <v>28</v>
      </c>
      <c r="I8435">
        <v>2</v>
      </c>
      <c r="J8435">
        <v>4</v>
      </c>
      <c r="K8435" t="s">
        <v>11900</v>
      </c>
      <c r="L8435" t="s">
        <v>12236</v>
      </c>
      <c r="M8435" t="s">
        <v>22</v>
      </c>
      <c r="N8435" t="s">
        <v>779</v>
      </c>
      <c r="O8435" t="s">
        <v>29</v>
      </c>
      <c r="P8435" t="s">
        <v>782</v>
      </c>
      <c r="Q8435" s="13">
        <v>2367</v>
      </c>
      <c r="S8435" s="1">
        <v>0.1</v>
      </c>
      <c r="T8435" t="s">
        <v>23</v>
      </c>
      <c r="U8435" t="s">
        <v>100</v>
      </c>
      <c r="V8435" t="b">
        <v>1</v>
      </c>
      <c r="W8435">
        <v>2.5</v>
      </c>
      <c r="X8435" t="s">
        <v>25</v>
      </c>
      <c r="Y8435" t="s">
        <v>26</v>
      </c>
    </row>
    <row r="8436" spans="1:25" x14ac:dyDescent="0.4">
      <c r="A8436" t="s">
        <v>1420</v>
      </c>
      <c r="B8436" s="2">
        <f ca="1">TODAY()+OpportunityTbl[[#This Row],[CreatedOn_DaysFromToday]]</f>
        <v>44482</v>
      </c>
      <c r="C8436" s="2">
        <f ca="1">TODAY()+OpportunityTbl[[#This Row],[EstCloseDate_DaysFromToday]]</f>
        <v>44529</v>
      </c>
      <c r="D8436">
        <f ca="1">IF(OpportunityTbl[[#This Row],[statecode]]=0,"",OpportunityTbl[[#This Row],[Estimated Close Date]])</f>
        <v>44529</v>
      </c>
      <c r="E8436" s="14">
        <v>-628</v>
      </c>
      <c r="F8436" s="14">
        <v>-581</v>
      </c>
      <c r="G8436" t="s">
        <v>27</v>
      </c>
      <c r="H8436" t="s">
        <v>28</v>
      </c>
      <c r="I8436">
        <v>2</v>
      </c>
      <c r="J8436">
        <v>4</v>
      </c>
      <c r="K8436" t="s">
        <v>11854</v>
      </c>
      <c r="L8436" t="s">
        <v>12236</v>
      </c>
      <c r="M8436" t="s">
        <v>22</v>
      </c>
      <c r="N8436" t="s">
        <v>513</v>
      </c>
      <c r="O8436" t="s">
        <v>29</v>
      </c>
      <c r="P8436" t="s">
        <v>525</v>
      </c>
      <c r="Q8436" s="13">
        <v>1486</v>
      </c>
      <c r="S8436" s="1">
        <v>0.1</v>
      </c>
      <c r="T8436" t="s">
        <v>23</v>
      </c>
      <c r="U8436" t="s">
        <v>24</v>
      </c>
      <c r="V8436" t="b">
        <v>1</v>
      </c>
      <c r="W8436">
        <v>2.5</v>
      </c>
      <c r="X8436" t="s">
        <v>25</v>
      </c>
      <c r="Y8436" t="s">
        <v>26</v>
      </c>
    </row>
    <row r="8437" spans="1:25" x14ac:dyDescent="0.4">
      <c r="A8437" t="s">
        <v>1594</v>
      </c>
      <c r="B8437" s="2">
        <f ca="1">TODAY()+OpportunityTbl[[#This Row],[CreatedOn_DaysFromToday]]</f>
        <v>44482</v>
      </c>
      <c r="C8437" s="2">
        <f ca="1">TODAY()+OpportunityTbl[[#This Row],[EstCloseDate_DaysFromToday]]</f>
        <v>44512</v>
      </c>
      <c r="D8437">
        <f ca="1">IF(OpportunityTbl[[#This Row],[statecode]]=0,"",OpportunityTbl[[#This Row],[Estimated Close Date]])</f>
        <v>44512</v>
      </c>
      <c r="E8437" s="14">
        <v>-628</v>
      </c>
      <c r="F8437" s="14">
        <v>-598</v>
      </c>
      <c r="G8437" t="s">
        <v>27</v>
      </c>
      <c r="H8437" t="s">
        <v>28</v>
      </c>
      <c r="I8437">
        <v>2</v>
      </c>
      <c r="J8437">
        <v>4</v>
      </c>
      <c r="K8437" t="s">
        <v>11926</v>
      </c>
      <c r="L8437" t="s">
        <v>12234</v>
      </c>
      <c r="M8437" t="s">
        <v>22</v>
      </c>
      <c r="N8437" t="s">
        <v>518</v>
      </c>
      <c r="O8437" t="s">
        <v>29</v>
      </c>
      <c r="P8437" t="s">
        <v>532</v>
      </c>
      <c r="Q8437" s="13">
        <v>2186</v>
      </c>
      <c r="S8437" s="1">
        <v>0.1</v>
      </c>
      <c r="T8437" t="s">
        <v>23</v>
      </c>
      <c r="U8437" t="s">
        <v>100</v>
      </c>
      <c r="V8437" t="b">
        <v>1</v>
      </c>
      <c r="W8437">
        <v>2.5</v>
      </c>
      <c r="X8437" t="s">
        <v>25</v>
      </c>
      <c r="Y8437" t="s">
        <v>26</v>
      </c>
    </row>
    <row r="8438" spans="1:25" x14ac:dyDescent="0.4">
      <c r="A8438" t="s">
        <v>3407</v>
      </c>
      <c r="B8438" s="2">
        <f ca="1">TODAY()+OpportunityTbl[[#This Row],[CreatedOn_DaysFromToday]]</f>
        <v>44482</v>
      </c>
      <c r="C8438" s="2">
        <f ca="1">TODAY()+OpportunityTbl[[#This Row],[EstCloseDate_DaysFromToday]]</f>
        <v>44526</v>
      </c>
      <c r="D8438">
        <f ca="1">IF(OpportunityTbl[[#This Row],[statecode]]=0,"",OpportunityTbl[[#This Row],[Estimated Close Date]])</f>
        <v>44526</v>
      </c>
      <c r="E8438" s="14">
        <v>-628</v>
      </c>
      <c r="F8438" s="14">
        <v>-584</v>
      </c>
      <c r="G8438" t="s">
        <v>27</v>
      </c>
      <c r="H8438" t="s">
        <v>28</v>
      </c>
      <c r="I8438">
        <v>2</v>
      </c>
      <c r="J8438">
        <v>4</v>
      </c>
      <c r="K8438" t="s">
        <v>11833</v>
      </c>
      <c r="L8438" t="s">
        <v>12238</v>
      </c>
      <c r="M8438" t="s">
        <v>22</v>
      </c>
      <c r="N8438" t="s">
        <v>1710</v>
      </c>
      <c r="O8438" t="s">
        <v>29</v>
      </c>
      <c r="P8438" t="s">
        <v>1711</v>
      </c>
      <c r="Q8438" s="13">
        <v>1956</v>
      </c>
      <c r="S8438" s="1">
        <v>0.1</v>
      </c>
      <c r="T8438" t="s">
        <v>23</v>
      </c>
      <c r="U8438" t="s">
        <v>97</v>
      </c>
      <c r="V8438" t="b">
        <v>1</v>
      </c>
      <c r="W8438">
        <v>3.5</v>
      </c>
      <c r="X8438" t="s">
        <v>25</v>
      </c>
      <c r="Y8438" t="s">
        <v>26</v>
      </c>
    </row>
    <row r="8439" spans="1:25" x14ac:dyDescent="0.4">
      <c r="A8439" t="s">
        <v>4061</v>
      </c>
      <c r="B8439" s="2">
        <f ca="1">TODAY()+OpportunityTbl[[#This Row],[CreatedOn_DaysFromToday]]</f>
        <v>44482</v>
      </c>
      <c r="C8439" s="2">
        <f ca="1">TODAY()+OpportunityTbl[[#This Row],[EstCloseDate_DaysFromToday]]</f>
        <v>44560</v>
      </c>
      <c r="D8439">
        <f ca="1">IF(OpportunityTbl[[#This Row],[statecode]]=0,"",OpportunityTbl[[#This Row],[Estimated Close Date]])</f>
        <v>44560</v>
      </c>
      <c r="E8439" s="14">
        <v>-628</v>
      </c>
      <c r="F8439" s="14">
        <v>-550</v>
      </c>
      <c r="G8439" t="s">
        <v>27</v>
      </c>
      <c r="H8439" t="s">
        <v>28</v>
      </c>
      <c r="I8439">
        <v>2</v>
      </c>
      <c r="J8439">
        <v>4</v>
      </c>
      <c r="K8439" t="s">
        <v>11818</v>
      </c>
      <c r="L8439" t="s">
        <v>12239</v>
      </c>
      <c r="M8439" t="s">
        <v>22</v>
      </c>
      <c r="N8439" t="s">
        <v>779</v>
      </c>
      <c r="O8439" t="s">
        <v>29</v>
      </c>
      <c r="P8439" t="s">
        <v>780</v>
      </c>
      <c r="Q8439" s="13">
        <v>6878</v>
      </c>
      <c r="S8439" s="1">
        <v>0.1</v>
      </c>
      <c r="T8439" t="s">
        <v>23</v>
      </c>
      <c r="U8439" t="s">
        <v>24</v>
      </c>
      <c r="V8439" t="b">
        <v>0</v>
      </c>
      <c r="W8439">
        <v>2</v>
      </c>
      <c r="X8439" t="s">
        <v>25</v>
      </c>
      <c r="Y8439" t="s">
        <v>26</v>
      </c>
    </row>
    <row r="8440" spans="1:25" x14ac:dyDescent="0.4">
      <c r="A8440" t="s">
        <v>5677</v>
      </c>
      <c r="B8440" s="2">
        <f ca="1">TODAY()+OpportunityTbl[[#This Row],[CreatedOn_DaysFromToday]]</f>
        <v>44482</v>
      </c>
      <c r="C8440" s="2">
        <f ca="1">TODAY()+OpportunityTbl[[#This Row],[EstCloseDate_DaysFromToday]]</f>
        <v>44552</v>
      </c>
      <c r="D8440">
        <f ca="1">IF(OpportunityTbl[[#This Row],[statecode]]=0,"",OpportunityTbl[[#This Row],[Estimated Close Date]])</f>
        <v>44552</v>
      </c>
      <c r="E8440" s="14">
        <v>-628</v>
      </c>
      <c r="F8440" s="14">
        <v>-558</v>
      </c>
      <c r="G8440" t="s">
        <v>27</v>
      </c>
      <c r="H8440" t="s">
        <v>28</v>
      </c>
      <c r="I8440">
        <v>2</v>
      </c>
      <c r="J8440">
        <v>4</v>
      </c>
      <c r="K8440" t="s">
        <v>11821</v>
      </c>
      <c r="L8440" t="s">
        <v>12237</v>
      </c>
      <c r="M8440" t="s">
        <v>22</v>
      </c>
      <c r="N8440" t="s">
        <v>779</v>
      </c>
      <c r="O8440" t="s">
        <v>29</v>
      </c>
      <c r="P8440" t="s">
        <v>780</v>
      </c>
      <c r="Q8440" s="13">
        <v>2448</v>
      </c>
      <c r="S8440" s="1">
        <v>0.3</v>
      </c>
      <c r="T8440" t="s">
        <v>168</v>
      </c>
      <c r="U8440" t="s">
        <v>24</v>
      </c>
      <c r="V8440" t="b">
        <v>1</v>
      </c>
      <c r="W8440">
        <v>3.5</v>
      </c>
      <c r="X8440" t="s">
        <v>157</v>
      </c>
      <c r="Y8440" t="s">
        <v>4890</v>
      </c>
    </row>
    <row r="8441" spans="1:25" x14ac:dyDescent="0.4">
      <c r="A8441" t="s">
        <v>6206</v>
      </c>
      <c r="B8441" s="2">
        <f ca="1">TODAY()+OpportunityTbl[[#This Row],[CreatedOn_DaysFromToday]]</f>
        <v>44482</v>
      </c>
      <c r="C8441" s="2">
        <f ca="1">TODAY()+OpportunityTbl[[#This Row],[EstCloseDate_DaysFromToday]]</f>
        <v>44530</v>
      </c>
      <c r="D8441">
        <f ca="1">IF(OpportunityTbl[[#This Row],[statecode]]=0,"",OpportunityTbl[[#This Row],[Estimated Close Date]])</f>
        <v>44530</v>
      </c>
      <c r="E8441" s="14">
        <v>-628</v>
      </c>
      <c r="F8441" s="14">
        <v>-580</v>
      </c>
      <c r="G8441" t="s">
        <v>27</v>
      </c>
      <c r="H8441" t="s">
        <v>28</v>
      </c>
      <c r="I8441">
        <v>2</v>
      </c>
      <c r="J8441">
        <v>4</v>
      </c>
      <c r="K8441" t="s">
        <v>11851</v>
      </c>
      <c r="L8441" t="s">
        <v>12238</v>
      </c>
      <c r="M8441" t="s">
        <v>22</v>
      </c>
      <c r="N8441" t="s">
        <v>518</v>
      </c>
      <c r="O8441" t="s">
        <v>29</v>
      </c>
      <c r="P8441" t="s">
        <v>557</v>
      </c>
      <c r="Q8441" s="13">
        <v>1749</v>
      </c>
      <c r="S8441" s="1">
        <v>0.3</v>
      </c>
      <c r="T8441" t="s">
        <v>168</v>
      </c>
      <c r="U8441" t="s">
        <v>97</v>
      </c>
      <c r="V8441" t="b">
        <v>1</v>
      </c>
      <c r="W8441">
        <v>2</v>
      </c>
      <c r="X8441" t="s">
        <v>157</v>
      </c>
      <c r="Y8441" t="s">
        <v>4890</v>
      </c>
    </row>
    <row r="8442" spans="1:25" x14ac:dyDescent="0.4">
      <c r="A8442" t="s">
        <v>7061</v>
      </c>
      <c r="B8442" s="2">
        <f ca="1">TODAY()+OpportunityTbl[[#This Row],[CreatedOn_DaysFromToday]]</f>
        <v>44482</v>
      </c>
      <c r="C8442" s="2">
        <f ca="1">TODAY()+OpportunityTbl[[#This Row],[EstCloseDate_DaysFromToday]]</f>
        <v>44523</v>
      </c>
      <c r="D8442">
        <f ca="1">IF(OpportunityTbl[[#This Row],[statecode]]=0,"",OpportunityTbl[[#This Row],[Estimated Close Date]])</f>
        <v>44523</v>
      </c>
      <c r="E8442" s="14">
        <v>-628</v>
      </c>
      <c r="F8442" s="14">
        <v>-587</v>
      </c>
      <c r="G8442" t="s">
        <v>27</v>
      </c>
      <c r="H8442" t="s">
        <v>28</v>
      </c>
      <c r="I8442">
        <v>2</v>
      </c>
      <c r="J8442">
        <v>4</v>
      </c>
      <c r="K8442" t="s">
        <v>11865</v>
      </c>
      <c r="L8442" t="s">
        <v>12236</v>
      </c>
      <c r="M8442" t="s">
        <v>22</v>
      </c>
      <c r="N8442" t="s">
        <v>31</v>
      </c>
      <c r="O8442" t="s">
        <v>29</v>
      </c>
      <c r="P8442" t="s">
        <v>32</v>
      </c>
      <c r="Q8442" s="13">
        <v>2834</v>
      </c>
      <c r="S8442" s="1">
        <v>0.1</v>
      </c>
      <c r="T8442" t="s">
        <v>23</v>
      </c>
      <c r="U8442" t="s">
        <v>100</v>
      </c>
      <c r="V8442" t="b">
        <v>0</v>
      </c>
      <c r="W8442">
        <v>2.5</v>
      </c>
      <c r="X8442" t="s">
        <v>25</v>
      </c>
      <c r="Y8442" t="s">
        <v>4899</v>
      </c>
    </row>
    <row r="8443" spans="1:25" x14ac:dyDescent="0.4">
      <c r="A8443" t="s">
        <v>8286</v>
      </c>
      <c r="B8443" s="2">
        <f ca="1">TODAY()+OpportunityTbl[[#This Row],[CreatedOn_DaysFromToday]]</f>
        <v>44482</v>
      </c>
      <c r="C8443" s="2">
        <f ca="1">TODAY()+OpportunityTbl[[#This Row],[EstCloseDate_DaysFromToday]]</f>
        <v>44539</v>
      </c>
      <c r="D8443">
        <f ca="1">IF(OpportunityTbl[[#This Row],[statecode]]=0,"",OpportunityTbl[[#This Row],[Estimated Close Date]])</f>
        <v>44539</v>
      </c>
      <c r="E8443" s="14">
        <v>-628</v>
      </c>
      <c r="F8443" s="14">
        <v>-571</v>
      </c>
      <c r="G8443" t="s">
        <v>7082</v>
      </c>
      <c r="H8443" t="s">
        <v>7082</v>
      </c>
      <c r="I8443">
        <v>1</v>
      </c>
      <c r="J8443">
        <v>3</v>
      </c>
      <c r="K8443" t="s">
        <v>11858</v>
      </c>
      <c r="L8443" t="s">
        <v>12234</v>
      </c>
      <c r="M8443" t="s">
        <v>22</v>
      </c>
      <c r="N8443" t="s">
        <v>2121</v>
      </c>
      <c r="O8443" t="s">
        <v>29</v>
      </c>
      <c r="P8443" t="s">
        <v>4734</v>
      </c>
      <c r="Q8443" s="13">
        <v>2937</v>
      </c>
      <c r="R8443" s="13">
        <v>2819.52</v>
      </c>
      <c r="S8443" s="1">
        <v>0.9</v>
      </c>
      <c r="T8443" t="s">
        <v>4724</v>
      </c>
      <c r="U8443" t="s">
        <v>100</v>
      </c>
      <c r="V8443" t="b">
        <v>0</v>
      </c>
      <c r="W8443">
        <v>4</v>
      </c>
      <c r="X8443" t="s">
        <v>4732</v>
      </c>
      <c r="Y8443" t="s">
        <v>4916</v>
      </c>
    </row>
    <row r="8444" spans="1:25" x14ac:dyDescent="0.4">
      <c r="A8444" t="s">
        <v>1034</v>
      </c>
      <c r="B8444" s="2">
        <f ca="1">TODAY()+OpportunityTbl[[#This Row],[CreatedOn_DaysFromToday]]</f>
        <v>44481</v>
      </c>
      <c r="C8444" s="2">
        <f ca="1">TODAY()+OpportunityTbl[[#This Row],[EstCloseDate_DaysFromToday]]</f>
        <v>44555</v>
      </c>
      <c r="D8444">
        <f ca="1">IF(OpportunityTbl[[#This Row],[statecode]]=0,"",OpportunityTbl[[#This Row],[Estimated Close Date]])</f>
        <v>44555</v>
      </c>
      <c r="E8444" s="14">
        <v>-629</v>
      </c>
      <c r="F8444" s="14">
        <v>-555</v>
      </c>
      <c r="G8444" t="s">
        <v>27</v>
      </c>
      <c r="H8444" t="s">
        <v>28</v>
      </c>
      <c r="I8444">
        <v>2</v>
      </c>
      <c r="J8444">
        <v>4</v>
      </c>
      <c r="K8444" t="s">
        <v>11836</v>
      </c>
      <c r="L8444" t="s">
        <v>12236</v>
      </c>
      <c r="M8444" t="s">
        <v>22</v>
      </c>
      <c r="N8444" t="s">
        <v>534</v>
      </c>
      <c r="O8444" t="s">
        <v>29</v>
      </c>
      <c r="P8444" t="s">
        <v>535</v>
      </c>
      <c r="Q8444" s="13">
        <v>2636</v>
      </c>
      <c r="S8444" s="1">
        <v>0.1</v>
      </c>
      <c r="T8444" t="s">
        <v>23</v>
      </c>
      <c r="U8444" t="s">
        <v>100</v>
      </c>
      <c r="V8444" t="b">
        <v>0</v>
      </c>
      <c r="W8444">
        <v>2.5</v>
      </c>
      <c r="X8444" t="s">
        <v>25</v>
      </c>
      <c r="Y8444" t="s">
        <v>26</v>
      </c>
    </row>
    <row r="8445" spans="1:25" x14ac:dyDescent="0.4">
      <c r="A8445" t="s">
        <v>1499</v>
      </c>
      <c r="B8445" s="2">
        <f ca="1">TODAY()+OpportunityTbl[[#This Row],[CreatedOn_DaysFromToday]]</f>
        <v>44481</v>
      </c>
      <c r="C8445" s="2">
        <f ca="1">TODAY()+OpportunityTbl[[#This Row],[EstCloseDate_DaysFromToday]]</f>
        <v>44540</v>
      </c>
      <c r="D8445">
        <f ca="1">IF(OpportunityTbl[[#This Row],[statecode]]=0,"",OpportunityTbl[[#This Row],[Estimated Close Date]])</f>
        <v>44540</v>
      </c>
      <c r="E8445" s="14">
        <v>-629</v>
      </c>
      <c r="F8445" s="14">
        <v>-570</v>
      </c>
      <c r="G8445" t="s">
        <v>27</v>
      </c>
      <c r="H8445" t="s">
        <v>28</v>
      </c>
      <c r="I8445">
        <v>2</v>
      </c>
      <c r="J8445">
        <v>4</v>
      </c>
      <c r="K8445" t="s">
        <v>11851</v>
      </c>
      <c r="L8445" t="s">
        <v>12236</v>
      </c>
      <c r="M8445" t="s">
        <v>22</v>
      </c>
      <c r="N8445" t="s">
        <v>518</v>
      </c>
      <c r="O8445" t="s">
        <v>29</v>
      </c>
      <c r="P8445" t="s">
        <v>519</v>
      </c>
      <c r="Q8445" s="13">
        <v>1739</v>
      </c>
      <c r="S8445" s="1">
        <v>0.1</v>
      </c>
      <c r="T8445" t="s">
        <v>23</v>
      </c>
      <c r="U8445" t="s">
        <v>24</v>
      </c>
      <c r="V8445" t="b">
        <v>0</v>
      </c>
      <c r="W8445">
        <v>2.5</v>
      </c>
      <c r="X8445" t="s">
        <v>25</v>
      </c>
      <c r="Y8445" t="s">
        <v>26</v>
      </c>
    </row>
    <row r="8446" spans="1:25" x14ac:dyDescent="0.4">
      <c r="A8446" t="s">
        <v>1873</v>
      </c>
      <c r="B8446" s="2">
        <f ca="1">TODAY()+OpportunityTbl[[#This Row],[CreatedOn_DaysFromToday]]</f>
        <v>44481</v>
      </c>
      <c r="C8446" s="2">
        <f ca="1">TODAY()+OpportunityTbl[[#This Row],[EstCloseDate_DaysFromToday]]</f>
        <v>44542</v>
      </c>
      <c r="D8446">
        <f ca="1">IF(OpportunityTbl[[#This Row],[statecode]]=0,"",OpportunityTbl[[#This Row],[Estimated Close Date]])</f>
        <v>44542</v>
      </c>
      <c r="E8446" s="14">
        <v>-629</v>
      </c>
      <c r="F8446" s="14">
        <v>-568</v>
      </c>
      <c r="G8446" t="s">
        <v>27</v>
      </c>
      <c r="H8446" t="s">
        <v>28</v>
      </c>
      <c r="I8446">
        <v>2</v>
      </c>
      <c r="J8446">
        <v>4</v>
      </c>
      <c r="K8446" t="s">
        <v>11909</v>
      </c>
      <c r="L8446" t="s">
        <v>12237</v>
      </c>
      <c r="M8446" t="s">
        <v>22</v>
      </c>
      <c r="N8446" t="s">
        <v>31</v>
      </c>
      <c r="O8446" t="s">
        <v>29</v>
      </c>
      <c r="P8446" t="s">
        <v>210</v>
      </c>
      <c r="Q8446" s="13">
        <v>4012</v>
      </c>
      <c r="S8446" s="1">
        <v>0.3</v>
      </c>
      <c r="T8446" t="s">
        <v>168</v>
      </c>
      <c r="U8446" t="s">
        <v>97</v>
      </c>
      <c r="V8446" t="b">
        <v>0</v>
      </c>
      <c r="W8446">
        <v>3.5</v>
      </c>
      <c r="X8446" t="s">
        <v>157</v>
      </c>
      <c r="Y8446" t="s">
        <v>26</v>
      </c>
    </row>
    <row r="8447" spans="1:25" x14ac:dyDescent="0.4">
      <c r="A8447" t="s">
        <v>3891</v>
      </c>
      <c r="B8447" s="2">
        <f ca="1">TODAY()+OpportunityTbl[[#This Row],[CreatedOn_DaysFromToday]]</f>
        <v>44481</v>
      </c>
      <c r="C8447" s="2">
        <f ca="1">TODAY()+OpportunityTbl[[#This Row],[EstCloseDate_DaysFromToday]]</f>
        <v>44524</v>
      </c>
      <c r="D8447">
        <f ca="1">IF(OpportunityTbl[[#This Row],[statecode]]=0,"",OpportunityTbl[[#This Row],[Estimated Close Date]])</f>
        <v>44524</v>
      </c>
      <c r="E8447" s="14">
        <v>-629</v>
      </c>
      <c r="F8447" s="14">
        <v>-586</v>
      </c>
      <c r="G8447" t="s">
        <v>27</v>
      </c>
      <c r="H8447" t="s">
        <v>28</v>
      </c>
      <c r="I8447">
        <v>2</v>
      </c>
      <c r="J8447">
        <v>4</v>
      </c>
      <c r="K8447" t="s">
        <v>11868</v>
      </c>
      <c r="L8447" t="s">
        <v>12238</v>
      </c>
      <c r="M8447" t="s">
        <v>22</v>
      </c>
      <c r="N8447" t="s">
        <v>518</v>
      </c>
      <c r="O8447" t="s">
        <v>29</v>
      </c>
      <c r="P8447" t="s">
        <v>532</v>
      </c>
      <c r="Q8447" s="13">
        <v>2971</v>
      </c>
      <c r="S8447" s="1">
        <v>0.1</v>
      </c>
      <c r="T8447" t="s">
        <v>23</v>
      </c>
      <c r="U8447" t="s">
        <v>100</v>
      </c>
      <c r="V8447" t="b">
        <v>0</v>
      </c>
      <c r="W8447">
        <v>2</v>
      </c>
      <c r="X8447" t="s">
        <v>25</v>
      </c>
      <c r="Y8447" t="s">
        <v>26</v>
      </c>
    </row>
    <row r="8448" spans="1:25" x14ac:dyDescent="0.4">
      <c r="A8448" t="s">
        <v>6422</v>
      </c>
      <c r="B8448" s="2">
        <f ca="1">TODAY()+OpportunityTbl[[#This Row],[CreatedOn_DaysFromToday]]</f>
        <v>44481</v>
      </c>
      <c r="C8448" s="2">
        <f ca="1">TODAY()+OpportunityTbl[[#This Row],[EstCloseDate_DaysFromToday]]</f>
        <v>44539</v>
      </c>
      <c r="D8448">
        <f ca="1">IF(OpportunityTbl[[#This Row],[statecode]]=0,"",OpportunityTbl[[#This Row],[Estimated Close Date]])</f>
        <v>44539</v>
      </c>
      <c r="E8448" s="14">
        <v>-629</v>
      </c>
      <c r="F8448" s="14">
        <v>-571</v>
      </c>
      <c r="G8448" t="s">
        <v>27</v>
      </c>
      <c r="H8448" t="s">
        <v>28</v>
      </c>
      <c r="I8448">
        <v>2</v>
      </c>
      <c r="J8448">
        <v>4</v>
      </c>
      <c r="K8448" t="s">
        <v>11883</v>
      </c>
      <c r="L8448" t="s">
        <v>12239</v>
      </c>
      <c r="M8448" t="s">
        <v>22</v>
      </c>
      <c r="N8448" t="s">
        <v>518</v>
      </c>
      <c r="O8448" t="s">
        <v>29</v>
      </c>
      <c r="P8448" t="s">
        <v>529</v>
      </c>
      <c r="Q8448" s="13">
        <v>5950</v>
      </c>
      <c r="S8448" s="1">
        <v>0.1</v>
      </c>
      <c r="T8448" t="s">
        <v>23</v>
      </c>
      <c r="U8448" t="s">
        <v>24</v>
      </c>
      <c r="V8448" t="b">
        <v>0</v>
      </c>
      <c r="W8448">
        <v>2</v>
      </c>
      <c r="X8448" t="s">
        <v>25</v>
      </c>
      <c r="Y8448" t="s">
        <v>4899</v>
      </c>
    </row>
    <row r="8449" spans="1:25" x14ac:dyDescent="0.4">
      <c r="A8449" t="s">
        <v>6613</v>
      </c>
      <c r="B8449" s="2">
        <f ca="1">TODAY()+OpportunityTbl[[#This Row],[CreatedOn_DaysFromToday]]</f>
        <v>44481</v>
      </c>
      <c r="C8449" s="2">
        <f ca="1">TODAY()+OpportunityTbl[[#This Row],[EstCloseDate_DaysFromToday]]</f>
        <v>44535</v>
      </c>
      <c r="D8449">
        <f ca="1">IF(OpportunityTbl[[#This Row],[statecode]]=0,"",OpportunityTbl[[#This Row],[Estimated Close Date]])</f>
        <v>44535</v>
      </c>
      <c r="E8449" s="14">
        <v>-629</v>
      </c>
      <c r="F8449" s="14">
        <v>-575</v>
      </c>
      <c r="G8449" t="s">
        <v>27</v>
      </c>
      <c r="H8449" t="s">
        <v>28</v>
      </c>
      <c r="I8449">
        <v>2</v>
      </c>
      <c r="J8449">
        <v>4</v>
      </c>
      <c r="K8449" t="s">
        <v>11872</v>
      </c>
      <c r="L8449" t="s">
        <v>12234</v>
      </c>
      <c r="M8449" t="s">
        <v>22</v>
      </c>
      <c r="N8449" t="s">
        <v>469</v>
      </c>
      <c r="O8449" t="s">
        <v>29</v>
      </c>
      <c r="P8449" t="s">
        <v>702</v>
      </c>
      <c r="Q8449" s="13">
        <v>1623</v>
      </c>
      <c r="S8449" s="1">
        <v>0.3</v>
      </c>
      <c r="T8449" t="s">
        <v>168</v>
      </c>
      <c r="U8449" t="s">
        <v>97</v>
      </c>
      <c r="V8449" t="b">
        <v>0</v>
      </c>
      <c r="W8449">
        <v>2.5</v>
      </c>
      <c r="X8449" t="s">
        <v>157</v>
      </c>
      <c r="Y8449" t="s">
        <v>4916</v>
      </c>
    </row>
    <row r="8450" spans="1:25" x14ac:dyDescent="0.4">
      <c r="A8450" t="s">
        <v>7553</v>
      </c>
      <c r="B8450" s="2">
        <f ca="1">TODAY()+OpportunityTbl[[#This Row],[CreatedOn_DaysFromToday]]</f>
        <v>44481</v>
      </c>
      <c r="C8450" s="2">
        <f ca="1">TODAY()+OpportunityTbl[[#This Row],[EstCloseDate_DaysFromToday]]</f>
        <v>44563</v>
      </c>
      <c r="D8450">
        <f ca="1">IF(OpportunityTbl[[#This Row],[statecode]]=0,"",OpportunityTbl[[#This Row],[Estimated Close Date]])</f>
        <v>44563</v>
      </c>
      <c r="E8450" s="14">
        <v>-629</v>
      </c>
      <c r="F8450" s="14">
        <v>-547</v>
      </c>
      <c r="G8450" t="s">
        <v>7082</v>
      </c>
      <c r="H8450" t="s">
        <v>7082</v>
      </c>
      <c r="I8450">
        <v>1</v>
      </c>
      <c r="J8450">
        <v>3</v>
      </c>
      <c r="K8450" t="s">
        <v>11808</v>
      </c>
      <c r="L8450" t="s">
        <v>12236</v>
      </c>
      <c r="M8450" t="s">
        <v>22</v>
      </c>
      <c r="N8450" t="s">
        <v>1816</v>
      </c>
      <c r="O8450" t="s">
        <v>29</v>
      </c>
      <c r="P8450" t="s">
        <v>4901</v>
      </c>
      <c r="Q8450" s="13">
        <v>2996</v>
      </c>
      <c r="R8450" s="13">
        <v>2876.16</v>
      </c>
      <c r="S8450" s="1">
        <v>0.5</v>
      </c>
      <c r="T8450" t="s">
        <v>168</v>
      </c>
      <c r="U8450" t="s">
        <v>97</v>
      </c>
      <c r="V8450" t="b">
        <v>1</v>
      </c>
      <c r="W8450">
        <v>4</v>
      </c>
      <c r="X8450" t="s">
        <v>240</v>
      </c>
      <c r="Y8450" t="s">
        <v>4899</v>
      </c>
    </row>
    <row r="8451" spans="1:25" x14ac:dyDescent="0.4">
      <c r="A8451" t="s">
        <v>7839</v>
      </c>
      <c r="B8451" s="2">
        <f ca="1">TODAY()+OpportunityTbl[[#This Row],[CreatedOn_DaysFromToday]]</f>
        <v>44481</v>
      </c>
      <c r="C8451" s="2">
        <f ca="1">TODAY()+OpportunityTbl[[#This Row],[EstCloseDate_DaysFromToday]]</f>
        <v>44536</v>
      </c>
      <c r="D8451">
        <f ca="1">IF(OpportunityTbl[[#This Row],[statecode]]=0,"",OpportunityTbl[[#This Row],[Estimated Close Date]])</f>
        <v>44536</v>
      </c>
      <c r="E8451" s="14">
        <v>-629</v>
      </c>
      <c r="F8451" s="14">
        <v>-574</v>
      </c>
      <c r="G8451" t="s">
        <v>7082</v>
      </c>
      <c r="H8451" t="s">
        <v>7082</v>
      </c>
      <c r="I8451">
        <v>1</v>
      </c>
      <c r="J8451">
        <v>3</v>
      </c>
      <c r="K8451" t="s">
        <v>11868</v>
      </c>
      <c r="L8451" t="s">
        <v>12240</v>
      </c>
      <c r="M8451" t="s">
        <v>22</v>
      </c>
      <c r="N8451" t="s">
        <v>1710</v>
      </c>
      <c r="O8451" t="s">
        <v>29</v>
      </c>
      <c r="P8451" t="s">
        <v>2378</v>
      </c>
      <c r="Q8451" s="13">
        <v>8796</v>
      </c>
      <c r="R8451" s="13">
        <v>8444.16</v>
      </c>
      <c r="S8451" s="1">
        <v>0.5</v>
      </c>
      <c r="T8451" t="s">
        <v>168</v>
      </c>
      <c r="U8451" t="s">
        <v>97</v>
      </c>
      <c r="V8451" t="b">
        <v>1</v>
      </c>
      <c r="W8451">
        <v>4</v>
      </c>
      <c r="X8451" t="s">
        <v>240</v>
      </c>
      <c r="Y8451" t="s">
        <v>4926</v>
      </c>
    </row>
    <row r="8452" spans="1:25" x14ac:dyDescent="0.4">
      <c r="A8452" t="s">
        <v>8827</v>
      </c>
      <c r="B8452" s="2">
        <f ca="1">TODAY()+OpportunityTbl[[#This Row],[CreatedOn_DaysFromToday]]</f>
        <v>44481</v>
      </c>
      <c r="C8452" s="2">
        <f ca="1">TODAY()+OpportunityTbl[[#This Row],[EstCloseDate_DaysFromToday]]</f>
        <v>44511</v>
      </c>
      <c r="D8452">
        <f ca="1">IF(OpportunityTbl[[#This Row],[statecode]]=0,"",OpportunityTbl[[#This Row],[Estimated Close Date]])</f>
        <v>44511</v>
      </c>
      <c r="E8452" s="14">
        <v>-629</v>
      </c>
      <c r="F8452" s="14">
        <v>-599</v>
      </c>
      <c r="G8452" t="s">
        <v>7082</v>
      </c>
      <c r="H8452" t="s">
        <v>7082</v>
      </c>
      <c r="I8452">
        <v>1</v>
      </c>
      <c r="J8452">
        <v>3</v>
      </c>
      <c r="K8452" t="s">
        <v>11927</v>
      </c>
      <c r="L8452" t="s">
        <v>12238</v>
      </c>
      <c r="M8452" t="s">
        <v>22</v>
      </c>
      <c r="N8452" t="s">
        <v>31</v>
      </c>
      <c r="O8452" t="s">
        <v>29</v>
      </c>
      <c r="P8452" t="s">
        <v>210</v>
      </c>
      <c r="Q8452" s="13">
        <v>2947</v>
      </c>
      <c r="R8452" s="13">
        <v>2888.06</v>
      </c>
      <c r="S8452" s="1">
        <v>0.3</v>
      </c>
      <c r="T8452" t="s">
        <v>168</v>
      </c>
      <c r="U8452" t="s">
        <v>100</v>
      </c>
      <c r="V8452" t="b">
        <v>1</v>
      </c>
      <c r="W8452">
        <v>2</v>
      </c>
      <c r="X8452" t="s">
        <v>157</v>
      </c>
      <c r="Y8452" t="s">
        <v>26</v>
      </c>
    </row>
    <row r="8453" spans="1:25" x14ac:dyDescent="0.4">
      <c r="A8453" t="s">
        <v>9279</v>
      </c>
      <c r="B8453" s="2">
        <f ca="1">TODAY()+OpportunityTbl[[#This Row],[CreatedOn_DaysFromToday]]</f>
        <v>44481</v>
      </c>
      <c r="C8453" s="2">
        <f ca="1">TODAY()+OpportunityTbl[[#This Row],[EstCloseDate_DaysFromToday]]</f>
        <v>44521</v>
      </c>
      <c r="D8453">
        <f ca="1">IF(OpportunityTbl[[#This Row],[statecode]]=0,"",OpportunityTbl[[#This Row],[Estimated Close Date]])</f>
        <v>44521</v>
      </c>
      <c r="E8453" s="14">
        <v>-629</v>
      </c>
      <c r="F8453" s="14">
        <v>-589</v>
      </c>
      <c r="G8453" t="s">
        <v>7082</v>
      </c>
      <c r="H8453" t="s">
        <v>7082</v>
      </c>
      <c r="I8453">
        <v>1</v>
      </c>
      <c r="J8453">
        <v>3</v>
      </c>
      <c r="K8453" t="s">
        <v>11908</v>
      </c>
      <c r="L8453" t="s">
        <v>12234</v>
      </c>
      <c r="M8453" t="s">
        <v>22</v>
      </c>
      <c r="N8453" t="s">
        <v>1710</v>
      </c>
      <c r="O8453" t="s">
        <v>29</v>
      </c>
      <c r="P8453" t="s">
        <v>1879</v>
      </c>
      <c r="Q8453" s="13">
        <v>2480</v>
      </c>
      <c r="R8453" s="13">
        <v>2380.8000000000002</v>
      </c>
      <c r="S8453" s="1">
        <v>0.5</v>
      </c>
      <c r="T8453" t="s">
        <v>168</v>
      </c>
      <c r="U8453" t="s">
        <v>100</v>
      </c>
      <c r="V8453" t="b">
        <v>1</v>
      </c>
      <c r="W8453">
        <v>4</v>
      </c>
      <c r="X8453" t="s">
        <v>240</v>
      </c>
      <c r="Y8453" t="s">
        <v>26</v>
      </c>
    </row>
    <row r="8454" spans="1:25" x14ac:dyDescent="0.4">
      <c r="A8454" t="s">
        <v>9555</v>
      </c>
      <c r="B8454" s="2">
        <f ca="1">TODAY()+OpportunityTbl[[#This Row],[CreatedOn_DaysFromToday]]</f>
        <v>44481</v>
      </c>
      <c r="C8454" s="2">
        <f ca="1">TODAY()+OpportunityTbl[[#This Row],[EstCloseDate_DaysFromToday]]</f>
        <v>44522</v>
      </c>
      <c r="D8454">
        <f ca="1">IF(OpportunityTbl[[#This Row],[statecode]]=0,"",OpportunityTbl[[#This Row],[Estimated Close Date]])</f>
        <v>44522</v>
      </c>
      <c r="E8454" s="14">
        <v>-629</v>
      </c>
      <c r="F8454" s="14">
        <v>-588</v>
      </c>
      <c r="G8454" t="s">
        <v>7082</v>
      </c>
      <c r="H8454" t="s">
        <v>7082</v>
      </c>
      <c r="I8454">
        <v>1</v>
      </c>
      <c r="J8454">
        <v>3</v>
      </c>
      <c r="K8454" t="s">
        <v>11904</v>
      </c>
      <c r="L8454" t="s">
        <v>12236</v>
      </c>
      <c r="M8454" t="s">
        <v>22</v>
      </c>
      <c r="N8454" t="s">
        <v>469</v>
      </c>
      <c r="O8454" t="s">
        <v>29</v>
      </c>
      <c r="P8454" t="s">
        <v>470</v>
      </c>
      <c r="Q8454" s="13">
        <v>2640</v>
      </c>
      <c r="R8454" s="13">
        <v>2574</v>
      </c>
      <c r="S8454" s="1">
        <v>0.3</v>
      </c>
      <c r="T8454" t="s">
        <v>168</v>
      </c>
      <c r="U8454" t="s">
        <v>97</v>
      </c>
      <c r="V8454" t="b">
        <v>1</v>
      </c>
      <c r="W8454">
        <v>2.5</v>
      </c>
      <c r="X8454" t="s">
        <v>157</v>
      </c>
      <c r="Y8454" t="s">
        <v>26</v>
      </c>
    </row>
    <row r="8455" spans="1:25" x14ac:dyDescent="0.4">
      <c r="A8455" t="s">
        <v>766</v>
      </c>
      <c r="B8455" s="2">
        <f ca="1">TODAY()+OpportunityTbl[[#This Row],[CreatedOn_DaysFromToday]]</f>
        <v>44480</v>
      </c>
      <c r="C8455" s="2">
        <f ca="1">TODAY()+OpportunityTbl[[#This Row],[EstCloseDate_DaysFromToday]]</f>
        <v>44535</v>
      </c>
      <c r="D8455">
        <f ca="1">IF(OpportunityTbl[[#This Row],[statecode]]=0,"",OpportunityTbl[[#This Row],[Estimated Close Date]])</f>
        <v>44535</v>
      </c>
      <c r="E8455" s="14">
        <v>-630</v>
      </c>
      <c r="F8455" s="14">
        <v>-575</v>
      </c>
      <c r="G8455" t="s">
        <v>27</v>
      </c>
      <c r="H8455" t="s">
        <v>28</v>
      </c>
      <c r="I8455">
        <v>2</v>
      </c>
      <c r="J8455">
        <v>4</v>
      </c>
      <c r="K8455" t="s">
        <v>11849</v>
      </c>
      <c r="L8455" t="s">
        <v>12236</v>
      </c>
      <c r="M8455" t="s">
        <v>22</v>
      </c>
      <c r="N8455" t="s">
        <v>469</v>
      </c>
      <c r="O8455" t="s">
        <v>29</v>
      </c>
      <c r="P8455" t="s">
        <v>470</v>
      </c>
      <c r="Q8455" s="13">
        <v>2447</v>
      </c>
      <c r="S8455" s="1">
        <v>0.3</v>
      </c>
      <c r="T8455" t="s">
        <v>168</v>
      </c>
      <c r="U8455" t="s">
        <v>97</v>
      </c>
      <c r="V8455" t="b">
        <v>0</v>
      </c>
      <c r="W8455">
        <v>2.5</v>
      </c>
      <c r="X8455" t="s">
        <v>157</v>
      </c>
      <c r="Y8455" t="s">
        <v>26</v>
      </c>
    </row>
    <row r="8456" spans="1:25" x14ac:dyDescent="0.4">
      <c r="A8456" t="s">
        <v>1035</v>
      </c>
      <c r="B8456" s="2">
        <f ca="1">TODAY()+OpportunityTbl[[#This Row],[CreatedOn_DaysFromToday]]</f>
        <v>44480</v>
      </c>
      <c r="C8456" s="2">
        <f ca="1">TODAY()+OpportunityTbl[[#This Row],[EstCloseDate_DaysFromToday]]</f>
        <v>44531</v>
      </c>
      <c r="D8456">
        <f ca="1">IF(OpportunityTbl[[#This Row],[statecode]]=0,"",OpportunityTbl[[#This Row],[Estimated Close Date]])</f>
        <v>44531</v>
      </c>
      <c r="E8456" s="14">
        <v>-630</v>
      </c>
      <c r="F8456" s="14">
        <v>-579</v>
      </c>
      <c r="G8456" t="s">
        <v>27</v>
      </c>
      <c r="H8456" t="s">
        <v>28</v>
      </c>
      <c r="I8456">
        <v>2</v>
      </c>
      <c r="J8456">
        <v>4</v>
      </c>
      <c r="K8456" t="s">
        <v>11898</v>
      </c>
      <c r="L8456" t="s">
        <v>12236</v>
      </c>
      <c r="M8456" t="s">
        <v>22</v>
      </c>
      <c r="N8456" t="s">
        <v>469</v>
      </c>
      <c r="O8456" t="s">
        <v>29</v>
      </c>
      <c r="P8456" t="s">
        <v>694</v>
      </c>
      <c r="Q8456" s="13">
        <v>2005</v>
      </c>
      <c r="S8456" s="1">
        <v>0.1</v>
      </c>
      <c r="T8456" t="s">
        <v>23</v>
      </c>
      <c r="U8456" t="s">
        <v>97</v>
      </c>
      <c r="V8456" t="b">
        <v>0</v>
      </c>
      <c r="W8456">
        <v>2.5</v>
      </c>
      <c r="X8456" t="s">
        <v>25</v>
      </c>
      <c r="Y8456" t="s">
        <v>26</v>
      </c>
    </row>
    <row r="8457" spans="1:25" x14ac:dyDescent="0.4">
      <c r="A8457" t="s">
        <v>1160</v>
      </c>
      <c r="B8457" s="2">
        <f ca="1">TODAY()+OpportunityTbl[[#This Row],[CreatedOn_DaysFromToday]]</f>
        <v>44480</v>
      </c>
      <c r="C8457" s="2">
        <f ca="1">TODAY()+OpportunityTbl[[#This Row],[EstCloseDate_DaysFromToday]]</f>
        <v>44531</v>
      </c>
      <c r="D8457">
        <f ca="1">IF(OpportunityTbl[[#This Row],[statecode]]=0,"",OpportunityTbl[[#This Row],[Estimated Close Date]])</f>
        <v>44531</v>
      </c>
      <c r="E8457" s="14">
        <v>-630</v>
      </c>
      <c r="F8457" s="14">
        <v>-579</v>
      </c>
      <c r="G8457" t="s">
        <v>27</v>
      </c>
      <c r="H8457" t="s">
        <v>28</v>
      </c>
      <c r="I8457">
        <v>2</v>
      </c>
      <c r="J8457">
        <v>4</v>
      </c>
      <c r="K8457" t="s">
        <v>11867</v>
      </c>
      <c r="L8457" t="s">
        <v>12234</v>
      </c>
      <c r="M8457" t="s">
        <v>22</v>
      </c>
      <c r="N8457" t="s">
        <v>480</v>
      </c>
      <c r="O8457" t="s">
        <v>29</v>
      </c>
      <c r="P8457" t="s">
        <v>527</v>
      </c>
      <c r="Q8457" s="13">
        <v>2506</v>
      </c>
      <c r="S8457" s="1">
        <v>0.1</v>
      </c>
      <c r="T8457" t="s">
        <v>23</v>
      </c>
      <c r="U8457" t="s">
        <v>97</v>
      </c>
      <c r="V8457" t="b">
        <v>1</v>
      </c>
      <c r="W8457">
        <v>2.5</v>
      </c>
      <c r="X8457" t="s">
        <v>25</v>
      </c>
      <c r="Y8457" t="s">
        <v>26</v>
      </c>
    </row>
    <row r="8458" spans="1:25" x14ac:dyDescent="0.4">
      <c r="A8458" t="s">
        <v>3016</v>
      </c>
      <c r="B8458" s="2">
        <f ca="1">TODAY()+OpportunityTbl[[#This Row],[CreatedOn_DaysFromToday]]</f>
        <v>44480</v>
      </c>
      <c r="C8458" s="2">
        <f ca="1">TODAY()+OpportunityTbl[[#This Row],[EstCloseDate_DaysFromToday]]</f>
        <v>44548</v>
      </c>
      <c r="D8458">
        <f ca="1">IF(OpportunityTbl[[#This Row],[statecode]]=0,"",OpportunityTbl[[#This Row],[Estimated Close Date]])</f>
        <v>44548</v>
      </c>
      <c r="E8458" s="14">
        <v>-630</v>
      </c>
      <c r="F8458" s="14">
        <v>-562</v>
      </c>
      <c r="G8458" t="s">
        <v>27</v>
      </c>
      <c r="H8458" t="s">
        <v>28</v>
      </c>
      <c r="I8458">
        <v>2</v>
      </c>
      <c r="J8458">
        <v>4</v>
      </c>
      <c r="K8458" t="s">
        <v>11869</v>
      </c>
      <c r="L8458" t="s">
        <v>12237</v>
      </c>
      <c r="M8458" t="s">
        <v>22</v>
      </c>
      <c r="N8458" t="s">
        <v>779</v>
      </c>
      <c r="O8458" t="s">
        <v>29</v>
      </c>
      <c r="P8458" t="s">
        <v>780</v>
      </c>
      <c r="Q8458" s="13">
        <v>3179</v>
      </c>
      <c r="S8458" s="1">
        <v>0.1</v>
      </c>
      <c r="T8458" t="s">
        <v>23</v>
      </c>
      <c r="U8458" t="s">
        <v>24</v>
      </c>
      <c r="V8458" t="b">
        <v>1</v>
      </c>
      <c r="W8458">
        <v>3.5</v>
      </c>
      <c r="X8458" t="s">
        <v>25</v>
      </c>
      <c r="Y8458" t="s">
        <v>26</v>
      </c>
    </row>
    <row r="8459" spans="1:25" x14ac:dyDescent="0.4">
      <c r="A8459" t="s">
        <v>3448</v>
      </c>
      <c r="B8459" s="2">
        <f ca="1">TODAY()+OpportunityTbl[[#This Row],[CreatedOn_DaysFromToday]]</f>
        <v>44480</v>
      </c>
      <c r="C8459" s="2">
        <f ca="1">TODAY()+OpportunityTbl[[#This Row],[EstCloseDate_DaysFromToday]]</f>
        <v>44527</v>
      </c>
      <c r="D8459">
        <f ca="1">IF(OpportunityTbl[[#This Row],[statecode]]=0,"",OpportunityTbl[[#This Row],[Estimated Close Date]])</f>
        <v>44527</v>
      </c>
      <c r="E8459" s="14">
        <v>-630</v>
      </c>
      <c r="F8459" s="14">
        <v>-583</v>
      </c>
      <c r="G8459" t="s">
        <v>27</v>
      </c>
      <c r="H8459" t="s">
        <v>28</v>
      </c>
      <c r="I8459">
        <v>2</v>
      </c>
      <c r="J8459">
        <v>4</v>
      </c>
      <c r="K8459" t="s">
        <v>11928</v>
      </c>
      <c r="L8459" t="s">
        <v>12237</v>
      </c>
      <c r="M8459" t="s">
        <v>22</v>
      </c>
      <c r="N8459" t="s">
        <v>1710</v>
      </c>
      <c r="O8459" t="s">
        <v>29</v>
      </c>
      <c r="P8459" t="s">
        <v>1711</v>
      </c>
      <c r="Q8459" s="13">
        <v>4966</v>
      </c>
      <c r="S8459" s="1">
        <v>0.1</v>
      </c>
      <c r="T8459" t="s">
        <v>23</v>
      </c>
      <c r="U8459" t="s">
        <v>24</v>
      </c>
      <c r="V8459" t="b">
        <v>1</v>
      </c>
      <c r="W8459">
        <v>5</v>
      </c>
      <c r="X8459" t="s">
        <v>25</v>
      </c>
      <c r="Y8459" t="s">
        <v>26</v>
      </c>
    </row>
    <row r="8460" spans="1:25" x14ac:dyDescent="0.4">
      <c r="A8460" t="s">
        <v>4120</v>
      </c>
      <c r="B8460" s="2">
        <f ca="1">TODAY()+OpportunityTbl[[#This Row],[CreatedOn_DaysFromToday]]</f>
        <v>44480</v>
      </c>
      <c r="C8460" s="2">
        <f ca="1">TODAY()+OpportunityTbl[[#This Row],[EstCloseDate_DaysFromToday]]</f>
        <v>44534</v>
      </c>
      <c r="D8460">
        <f ca="1">IF(OpportunityTbl[[#This Row],[statecode]]=0,"",OpportunityTbl[[#This Row],[Estimated Close Date]])</f>
        <v>44534</v>
      </c>
      <c r="E8460" s="14">
        <v>-630</v>
      </c>
      <c r="F8460" s="14">
        <v>-576</v>
      </c>
      <c r="G8460" t="s">
        <v>27</v>
      </c>
      <c r="H8460" t="s">
        <v>28</v>
      </c>
      <c r="I8460">
        <v>2</v>
      </c>
      <c r="J8460">
        <v>4</v>
      </c>
      <c r="K8460" t="s">
        <v>11867</v>
      </c>
      <c r="L8460" t="s">
        <v>12239</v>
      </c>
      <c r="M8460" t="s">
        <v>22</v>
      </c>
      <c r="N8460" t="s">
        <v>469</v>
      </c>
      <c r="O8460" t="s">
        <v>29</v>
      </c>
      <c r="P8460" t="s">
        <v>470</v>
      </c>
      <c r="Q8460" s="13">
        <v>8018</v>
      </c>
      <c r="S8460" s="1">
        <v>0.1</v>
      </c>
      <c r="T8460" t="s">
        <v>23</v>
      </c>
      <c r="U8460" t="s">
        <v>24</v>
      </c>
      <c r="V8460" t="b">
        <v>0</v>
      </c>
      <c r="W8460">
        <v>2</v>
      </c>
      <c r="X8460" t="s">
        <v>25</v>
      </c>
      <c r="Y8460" t="s">
        <v>26</v>
      </c>
    </row>
    <row r="8461" spans="1:25" x14ac:dyDescent="0.4">
      <c r="A8461" t="s">
        <v>5858</v>
      </c>
      <c r="B8461" s="2">
        <f ca="1">TODAY()+OpportunityTbl[[#This Row],[CreatedOn_DaysFromToday]]</f>
        <v>44480</v>
      </c>
      <c r="C8461" s="2">
        <f ca="1">TODAY()+OpportunityTbl[[#This Row],[EstCloseDate_DaysFromToday]]</f>
        <v>44525</v>
      </c>
      <c r="D8461">
        <f ca="1">IF(OpportunityTbl[[#This Row],[statecode]]=0,"",OpportunityTbl[[#This Row],[Estimated Close Date]])</f>
        <v>44525</v>
      </c>
      <c r="E8461" s="14">
        <v>-630</v>
      </c>
      <c r="F8461" s="14">
        <v>-585</v>
      </c>
      <c r="G8461" t="s">
        <v>27</v>
      </c>
      <c r="H8461" t="s">
        <v>28</v>
      </c>
      <c r="I8461">
        <v>2</v>
      </c>
      <c r="J8461">
        <v>4</v>
      </c>
      <c r="K8461" t="s">
        <v>11854</v>
      </c>
      <c r="L8461" t="s">
        <v>12236</v>
      </c>
      <c r="M8461" t="s">
        <v>22</v>
      </c>
      <c r="N8461" t="s">
        <v>1710</v>
      </c>
      <c r="O8461" t="s">
        <v>29</v>
      </c>
      <c r="P8461" t="s">
        <v>1713</v>
      </c>
      <c r="Q8461" s="13">
        <v>2822</v>
      </c>
      <c r="S8461" s="1">
        <v>0.1</v>
      </c>
      <c r="T8461" t="s">
        <v>23</v>
      </c>
      <c r="U8461" t="s">
        <v>24</v>
      </c>
      <c r="V8461" t="b">
        <v>1</v>
      </c>
      <c r="W8461">
        <v>4</v>
      </c>
      <c r="X8461" t="s">
        <v>25</v>
      </c>
      <c r="Y8461" t="s">
        <v>4899</v>
      </c>
    </row>
    <row r="8462" spans="1:25" x14ac:dyDescent="0.4">
      <c r="A8462" t="s">
        <v>5935</v>
      </c>
      <c r="B8462" s="2">
        <f ca="1">TODAY()+OpportunityTbl[[#This Row],[CreatedOn_DaysFromToday]]</f>
        <v>44480</v>
      </c>
      <c r="C8462" s="2">
        <f ca="1">TODAY()+OpportunityTbl[[#This Row],[EstCloseDate_DaysFromToday]]</f>
        <v>44532</v>
      </c>
      <c r="D8462">
        <f ca="1">IF(OpportunityTbl[[#This Row],[statecode]]=0,"",OpportunityTbl[[#This Row],[Estimated Close Date]])</f>
        <v>44532</v>
      </c>
      <c r="E8462" s="14">
        <v>-630</v>
      </c>
      <c r="F8462" s="14">
        <v>-578</v>
      </c>
      <c r="G8462" t="s">
        <v>27</v>
      </c>
      <c r="H8462" t="s">
        <v>28</v>
      </c>
      <c r="I8462">
        <v>2</v>
      </c>
      <c r="J8462">
        <v>4</v>
      </c>
      <c r="K8462" t="s">
        <v>11865</v>
      </c>
      <c r="L8462" t="s">
        <v>12237</v>
      </c>
      <c r="M8462" t="s">
        <v>22</v>
      </c>
      <c r="N8462" t="s">
        <v>1710</v>
      </c>
      <c r="O8462" t="s">
        <v>29</v>
      </c>
      <c r="P8462" t="s">
        <v>1711</v>
      </c>
      <c r="Q8462" s="13">
        <v>3202</v>
      </c>
      <c r="S8462" s="1">
        <v>0.3</v>
      </c>
      <c r="T8462" t="s">
        <v>168</v>
      </c>
      <c r="U8462" t="s">
        <v>100</v>
      </c>
      <c r="V8462" t="b">
        <v>0</v>
      </c>
      <c r="W8462">
        <v>5</v>
      </c>
      <c r="X8462" t="s">
        <v>157</v>
      </c>
      <c r="Y8462" t="s">
        <v>4892</v>
      </c>
    </row>
    <row r="8463" spans="1:25" x14ac:dyDescent="0.4">
      <c r="A8463" t="s">
        <v>6614</v>
      </c>
      <c r="B8463" s="2">
        <f ca="1">TODAY()+OpportunityTbl[[#This Row],[CreatedOn_DaysFromToday]]</f>
        <v>44480</v>
      </c>
      <c r="C8463" s="2">
        <f ca="1">TODAY()+OpportunityTbl[[#This Row],[EstCloseDate_DaysFromToday]]</f>
        <v>44505</v>
      </c>
      <c r="D8463">
        <f ca="1">IF(OpportunityTbl[[#This Row],[statecode]]=0,"",OpportunityTbl[[#This Row],[Estimated Close Date]])</f>
        <v>44505</v>
      </c>
      <c r="E8463" s="14">
        <v>-630</v>
      </c>
      <c r="F8463" s="14">
        <v>-605</v>
      </c>
      <c r="G8463" t="s">
        <v>27</v>
      </c>
      <c r="H8463" t="s">
        <v>28</v>
      </c>
      <c r="I8463">
        <v>2</v>
      </c>
      <c r="J8463">
        <v>4</v>
      </c>
      <c r="K8463" t="s">
        <v>11929</v>
      </c>
      <c r="L8463" t="s">
        <v>12236</v>
      </c>
      <c r="M8463" t="s">
        <v>22</v>
      </c>
      <c r="N8463" t="s">
        <v>469</v>
      </c>
      <c r="O8463" t="s">
        <v>29</v>
      </c>
      <c r="P8463" t="s">
        <v>705</v>
      </c>
      <c r="Q8463" s="13">
        <v>3168</v>
      </c>
      <c r="S8463" s="1">
        <v>0.3</v>
      </c>
      <c r="T8463" t="s">
        <v>168</v>
      </c>
      <c r="U8463" t="s">
        <v>100</v>
      </c>
      <c r="V8463" t="b">
        <v>1</v>
      </c>
      <c r="W8463">
        <v>2.5</v>
      </c>
      <c r="X8463" t="s">
        <v>157</v>
      </c>
      <c r="Y8463" t="s">
        <v>4896</v>
      </c>
    </row>
    <row r="8464" spans="1:25" x14ac:dyDescent="0.4">
      <c r="A8464" t="s">
        <v>9828</v>
      </c>
      <c r="B8464" s="2">
        <f ca="1">TODAY()+OpportunityTbl[[#This Row],[CreatedOn_DaysFromToday]]</f>
        <v>44480</v>
      </c>
      <c r="C8464" s="2">
        <f ca="1">TODAY()+OpportunityTbl[[#This Row],[EstCloseDate_DaysFromToday]]</f>
        <v>44535</v>
      </c>
      <c r="D8464">
        <f ca="1">IF(OpportunityTbl[[#This Row],[statecode]]=0,"",OpportunityTbl[[#This Row],[Estimated Close Date]])</f>
        <v>44535</v>
      </c>
      <c r="E8464" s="14">
        <v>-630</v>
      </c>
      <c r="F8464" s="14">
        <v>-575</v>
      </c>
      <c r="G8464" t="s">
        <v>7082</v>
      </c>
      <c r="H8464" t="s">
        <v>7082</v>
      </c>
      <c r="I8464">
        <v>1</v>
      </c>
      <c r="J8464">
        <v>3</v>
      </c>
      <c r="K8464" t="s">
        <v>11854</v>
      </c>
      <c r="L8464" t="s">
        <v>12236</v>
      </c>
      <c r="M8464" t="s">
        <v>22</v>
      </c>
      <c r="N8464" t="s">
        <v>2121</v>
      </c>
      <c r="O8464" t="s">
        <v>29</v>
      </c>
      <c r="P8464" t="s">
        <v>4734</v>
      </c>
      <c r="Q8464" s="13">
        <v>2303</v>
      </c>
      <c r="R8464" s="13">
        <v>2210.88</v>
      </c>
      <c r="S8464" s="1">
        <v>0.9</v>
      </c>
      <c r="T8464" t="s">
        <v>4724</v>
      </c>
      <c r="U8464" t="s">
        <v>97</v>
      </c>
      <c r="V8464" t="b">
        <v>1</v>
      </c>
      <c r="W8464">
        <v>4</v>
      </c>
      <c r="X8464" t="s">
        <v>4732</v>
      </c>
      <c r="Y8464" t="s">
        <v>26</v>
      </c>
    </row>
    <row r="8465" spans="1:25" x14ac:dyDescent="0.4">
      <c r="A8465" t="s">
        <v>10073</v>
      </c>
      <c r="B8465" s="2">
        <f ca="1">TODAY()+OpportunityTbl[[#This Row],[CreatedOn_DaysFromToday]]</f>
        <v>44480</v>
      </c>
      <c r="C8465" s="2">
        <f ca="1">TODAY()+OpportunityTbl[[#This Row],[EstCloseDate_DaysFromToday]]</f>
        <v>44533</v>
      </c>
      <c r="D8465">
        <f ca="1">IF(OpportunityTbl[[#This Row],[statecode]]=0,"",OpportunityTbl[[#This Row],[Estimated Close Date]])</f>
        <v>44533</v>
      </c>
      <c r="E8465" s="14">
        <v>-630</v>
      </c>
      <c r="F8465" s="14">
        <v>-577</v>
      </c>
      <c r="G8465" t="s">
        <v>7082</v>
      </c>
      <c r="H8465" t="s">
        <v>7082</v>
      </c>
      <c r="I8465">
        <v>1</v>
      </c>
      <c r="J8465">
        <v>3</v>
      </c>
      <c r="K8465" t="s">
        <v>11850</v>
      </c>
      <c r="L8465" t="s">
        <v>12239</v>
      </c>
      <c r="M8465" t="s">
        <v>22</v>
      </c>
      <c r="N8465" t="s">
        <v>2121</v>
      </c>
      <c r="O8465" t="s">
        <v>29</v>
      </c>
      <c r="P8465" t="s">
        <v>4734</v>
      </c>
      <c r="Q8465" s="13">
        <v>9510</v>
      </c>
      <c r="R8465" s="13">
        <v>9224.7000000000007</v>
      </c>
      <c r="S8465" s="1">
        <v>0.5</v>
      </c>
      <c r="T8465" t="s">
        <v>168</v>
      </c>
      <c r="U8465" t="s">
        <v>100</v>
      </c>
      <c r="V8465" t="b">
        <v>0</v>
      </c>
      <c r="W8465">
        <v>3</v>
      </c>
      <c r="X8465" t="s">
        <v>240</v>
      </c>
      <c r="Y8465" t="s">
        <v>26</v>
      </c>
    </row>
    <row r="8466" spans="1:25" x14ac:dyDescent="0.4">
      <c r="A8466" t="s">
        <v>1036</v>
      </c>
      <c r="B8466" s="2">
        <f ca="1">TODAY()+OpportunityTbl[[#This Row],[CreatedOn_DaysFromToday]]</f>
        <v>44479</v>
      </c>
      <c r="C8466" s="2">
        <f ca="1">TODAY()+OpportunityTbl[[#This Row],[EstCloseDate_DaysFromToday]]</f>
        <v>44521</v>
      </c>
      <c r="D8466">
        <f ca="1">IF(OpportunityTbl[[#This Row],[statecode]]=0,"",OpportunityTbl[[#This Row],[Estimated Close Date]])</f>
        <v>44521</v>
      </c>
      <c r="E8466" s="14">
        <v>-631</v>
      </c>
      <c r="F8466" s="14">
        <v>-589</v>
      </c>
      <c r="G8466" t="s">
        <v>27</v>
      </c>
      <c r="H8466" t="s">
        <v>28</v>
      </c>
      <c r="I8466">
        <v>2</v>
      </c>
      <c r="J8466">
        <v>4</v>
      </c>
      <c r="K8466" t="s">
        <v>11879</v>
      </c>
      <c r="L8466" t="s">
        <v>12240</v>
      </c>
      <c r="M8466" t="s">
        <v>22</v>
      </c>
      <c r="N8466" t="s">
        <v>475</v>
      </c>
      <c r="O8466" t="s">
        <v>29</v>
      </c>
      <c r="P8466" t="s">
        <v>541</v>
      </c>
      <c r="Q8466" s="13">
        <v>4539</v>
      </c>
      <c r="S8466" s="1">
        <v>0.1</v>
      </c>
      <c r="T8466" t="s">
        <v>23</v>
      </c>
      <c r="U8466" t="s">
        <v>100</v>
      </c>
      <c r="V8466" t="b">
        <v>1</v>
      </c>
      <c r="W8466">
        <v>2.5</v>
      </c>
      <c r="X8466" t="s">
        <v>25</v>
      </c>
      <c r="Y8466" t="s">
        <v>26</v>
      </c>
    </row>
    <row r="8467" spans="1:25" x14ac:dyDescent="0.4">
      <c r="A8467" t="s">
        <v>1208</v>
      </c>
      <c r="B8467" s="2">
        <f ca="1">TODAY()+OpportunityTbl[[#This Row],[CreatedOn_DaysFromToday]]</f>
        <v>44479</v>
      </c>
      <c r="C8467" s="2">
        <f ca="1">TODAY()+OpportunityTbl[[#This Row],[EstCloseDate_DaysFromToday]]</f>
        <v>44544</v>
      </c>
      <c r="D8467">
        <f ca="1">IF(OpportunityTbl[[#This Row],[statecode]]=0,"",OpportunityTbl[[#This Row],[Estimated Close Date]])</f>
        <v>44544</v>
      </c>
      <c r="E8467" s="14">
        <v>-631</v>
      </c>
      <c r="F8467" s="14">
        <v>-566</v>
      </c>
      <c r="G8467" t="s">
        <v>27</v>
      </c>
      <c r="H8467" t="s">
        <v>28</v>
      </c>
      <c r="I8467">
        <v>2</v>
      </c>
      <c r="J8467">
        <v>4</v>
      </c>
      <c r="K8467" t="s">
        <v>11849</v>
      </c>
      <c r="L8467" t="s">
        <v>12234</v>
      </c>
      <c r="M8467" t="s">
        <v>22</v>
      </c>
      <c r="N8467" t="s">
        <v>779</v>
      </c>
      <c r="O8467" t="s">
        <v>29</v>
      </c>
      <c r="P8467" t="s">
        <v>782</v>
      </c>
      <c r="Q8467" s="13">
        <v>2535</v>
      </c>
      <c r="S8467" s="1">
        <v>0.1</v>
      </c>
      <c r="T8467" t="s">
        <v>23</v>
      </c>
      <c r="U8467" t="s">
        <v>24</v>
      </c>
      <c r="V8467" t="b">
        <v>1</v>
      </c>
      <c r="W8467">
        <v>2.5</v>
      </c>
      <c r="X8467" t="s">
        <v>25</v>
      </c>
      <c r="Y8467" t="s">
        <v>26</v>
      </c>
    </row>
    <row r="8468" spans="1:25" x14ac:dyDescent="0.4">
      <c r="A8468" t="s">
        <v>3892</v>
      </c>
      <c r="B8468" s="2">
        <f ca="1">TODAY()+OpportunityTbl[[#This Row],[CreatedOn_DaysFromToday]]</f>
        <v>44479</v>
      </c>
      <c r="C8468" s="2">
        <f ca="1">TODAY()+OpportunityTbl[[#This Row],[EstCloseDate_DaysFromToday]]</f>
        <v>44522</v>
      </c>
      <c r="D8468">
        <f ca="1">IF(OpportunityTbl[[#This Row],[statecode]]=0,"",OpportunityTbl[[#This Row],[Estimated Close Date]])</f>
        <v>44522</v>
      </c>
      <c r="E8468" s="14">
        <v>-631</v>
      </c>
      <c r="F8468" s="14">
        <v>-588</v>
      </c>
      <c r="G8468" t="s">
        <v>27</v>
      </c>
      <c r="H8468" t="s">
        <v>28</v>
      </c>
      <c r="I8468">
        <v>2</v>
      </c>
      <c r="J8468">
        <v>4</v>
      </c>
      <c r="K8468" t="s">
        <v>11922</v>
      </c>
      <c r="L8468" t="s">
        <v>12238</v>
      </c>
      <c r="M8468" t="s">
        <v>22</v>
      </c>
      <c r="N8468" t="s">
        <v>518</v>
      </c>
      <c r="O8468" t="s">
        <v>29</v>
      </c>
      <c r="P8468" t="s">
        <v>532</v>
      </c>
      <c r="Q8468" s="13">
        <v>3442</v>
      </c>
      <c r="S8468" s="1">
        <v>0.1</v>
      </c>
      <c r="T8468" t="s">
        <v>23</v>
      </c>
      <c r="U8468" t="s">
        <v>24</v>
      </c>
      <c r="V8468" t="b">
        <v>1</v>
      </c>
      <c r="W8468">
        <v>2</v>
      </c>
      <c r="X8468" t="s">
        <v>25</v>
      </c>
      <c r="Y8468" t="s">
        <v>26</v>
      </c>
    </row>
    <row r="8469" spans="1:25" x14ac:dyDescent="0.4">
      <c r="A8469" t="s">
        <v>4249</v>
      </c>
      <c r="B8469" s="2">
        <f ca="1">TODAY()+OpportunityTbl[[#This Row],[CreatedOn_DaysFromToday]]</f>
        <v>44479</v>
      </c>
      <c r="C8469" s="2">
        <f ca="1">TODAY()+OpportunityTbl[[#This Row],[EstCloseDate_DaysFromToday]]</f>
        <v>44532</v>
      </c>
      <c r="D8469">
        <f ca="1">IF(OpportunityTbl[[#This Row],[statecode]]=0,"",OpportunityTbl[[#This Row],[Estimated Close Date]])</f>
        <v>44532</v>
      </c>
      <c r="E8469" s="14">
        <v>-631</v>
      </c>
      <c r="F8469" s="14">
        <v>-578</v>
      </c>
      <c r="G8469" t="s">
        <v>27</v>
      </c>
      <c r="H8469" t="s">
        <v>28</v>
      </c>
      <c r="I8469">
        <v>2</v>
      </c>
      <c r="J8469">
        <v>4</v>
      </c>
      <c r="K8469" t="s">
        <v>11910</v>
      </c>
      <c r="L8469" t="s">
        <v>12239</v>
      </c>
      <c r="M8469" t="s">
        <v>22</v>
      </c>
      <c r="N8469" t="s">
        <v>563</v>
      </c>
      <c r="O8469" t="s">
        <v>29</v>
      </c>
      <c r="P8469" t="s">
        <v>564</v>
      </c>
      <c r="Q8469" s="13">
        <v>8759</v>
      </c>
      <c r="S8469" s="1">
        <v>0.1</v>
      </c>
      <c r="T8469" t="s">
        <v>23</v>
      </c>
      <c r="U8469" t="s">
        <v>100</v>
      </c>
      <c r="V8469" t="b">
        <v>0</v>
      </c>
      <c r="W8469">
        <v>2</v>
      </c>
      <c r="X8469" t="s">
        <v>25</v>
      </c>
      <c r="Y8469" t="s">
        <v>26</v>
      </c>
    </row>
    <row r="8470" spans="1:25" x14ac:dyDescent="0.4">
      <c r="A8470" t="s">
        <v>5449</v>
      </c>
      <c r="B8470" s="2">
        <f ca="1">TODAY()+OpportunityTbl[[#This Row],[CreatedOn_DaysFromToday]]</f>
        <v>44479</v>
      </c>
      <c r="C8470" s="2">
        <f ca="1">TODAY()+OpportunityTbl[[#This Row],[EstCloseDate_DaysFromToday]]</f>
        <v>44492</v>
      </c>
      <c r="D8470">
        <f ca="1">IF(OpportunityTbl[[#This Row],[statecode]]=0,"",OpportunityTbl[[#This Row],[Estimated Close Date]])</f>
        <v>44492</v>
      </c>
      <c r="E8470" s="14">
        <v>-631</v>
      </c>
      <c r="F8470" s="14">
        <v>-618</v>
      </c>
      <c r="G8470" t="s">
        <v>27</v>
      </c>
      <c r="H8470" t="s">
        <v>28</v>
      </c>
      <c r="I8470">
        <v>2</v>
      </c>
      <c r="J8470">
        <v>4</v>
      </c>
      <c r="K8470" t="s">
        <v>11930</v>
      </c>
      <c r="L8470" t="s">
        <v>12234</v>
      </c>
      <c r="M8470" t="s">
        <v>22</v>
      </c>
      <c r="N8470" t="s">
        <v>2069</v>
      </c>
      <c r="O8470" t="s">
        <v>29</v>
      </c>
      <c r="P8470" t="s">
        <v>2623</v>
      </c>
      <c r="Q8470" s="13">
        <v>1316</v>
      </c>
      <c r="S8470" s="1">
        <v>0.1</v>
      </c>
      <c r="T8470" t="s">
        <v>23</v>
      </c>
      <c r="U8470" t="s">
        <v>100</v>
      </c>
      <c r="V8470" t="b">
        <v>1</v>
      </c>
      <c r="W8470">
        <v>4.5</v>
      </c>
      <c r="X8470" t="s">
        <v>25</v>
      </c>
      <c r="Y8470" t="s">
        <v>4896</v>
      </c>
    </row>
    <row r="8471" spans="1:25" x14ac:dyDescent="0.4">
      <c r="A8471" t="s">
        <v>5678</v>
      </c>
      <c r="B8471" s="2">
        <f ca="1">TODAY()+OpportunityTbl[[#This Row],[CreatedOn_DaysFromToday]]</f>
        <v>44479</v>
      </c>
      <c r="C8471" s="2">
        <f ca="1">TODAY()+OpportunityTbl[[#This Row],[EstCloseDate_DaysFromToday]]</f>
        <v>44528</v>
      </c>
      <c r="D8471">
        <f ca="1">IF(OpportunityTbl[[#This Row],[statecode]]=0,"",OpportunityTbl[[#This Row],[Estimated Close Date]])</f>
        <v>44528</v>
      </c>
      <c r="E8471" s="14">
        <v>-631</v>
      </c>
      <c r="F8471" s="14">
        <v>-582</v>
      </c>
      <c r="G8471" t="s">
        <v>27</v>
      </c>
      <c r="H8471" t="s">
        <v>28</v>
      </c>
      <c r="I8471">
        <v>2</v>
      </c>
      <c r="J8471">
        <v>4</v>
      </c>
      <c r="K8471" t="s">
        <v>11893</v>
      </c>
      <c r="L8471" t="s">
        <v>12237</v>
      </c>
      <c r="M8471" t="s">
        <v>22</v>
      </c>
      <c r="N8471" t="s">
        <v>31</v>
      </c>
      <c r="O8471" t="s">
        <v>29</v>
      </c>
      <c r="P8471" t="s">
        <v>419</v>
      </c>
      <c r="Q8471" s="13">
        <v>4172</v>
      </c>
      <c r="S8471" s="1">
        <v>0.3</v>
      </c>
      <c r="T8471" t="s">
        <v>168</v>
      </c>
      <c r="U8471" t="s">
        <v>100</v>
      </c>
      <c r="V8471" t="b">
        <v>0</v>
      </c>
      <c r="W8471">
        <v>3.5</v>
      </c>
      <c r="X8471" t="s">
        <v>157</v>
      </c>
      <c r="Y8471" t="s">
        <v>4905</v>
      </c>
    </row>
    <row r="8472" spans="1:25" x14ac:dyDescent="0.4">
      <c r="A8472" t="s">
        <v>5679</v>
      </c>
      <c r="B8472" s="2">
        <f ca="1">TODAY()+OpportunityTbl[[#This Row],[CreatedOn_DaysFromToday]]</f>
        <v>44479</v>
      </c>
      <c r="C8472" s="2">
        <f ca="1">TODAY()+OpportunityTbl[[#This Row],[EstCloseDate_DaysFromToday]]</f>
        <v>44533</v>
      </c>
      <c r="D8472">
        <f ca="1">IF(OpportunityTbl[[#This Row],[statecode]]=0,"",OpportunityTbl[[#This Row],[Estimated Close Date]])</f>
        <v>44533</v>
      </c>
      <c r="E8472" s="14">
        <v>-631</v>
      </c>
      <c r="F8472" s="14">
        <v>-577</v>
      </c>
      <c r="G8472" t="s">
        <v>27</v>
      </c>
      <c r="H8472" t="s">
        <v>28</v>
      </c>
      <c r="I8472">
        <v>2</v>
      </c>
      <c r="J8472">
        <v>4</v>
      </c>
      <c r="K8472" t="s">
        <v>11931</v>
      </c>
      <c r="L8472" t="s">
        <v>12237</v>
      </c>
      <c r="M8472" t="s">
        <v>22</v>
      </c>
      <c r="N8472" t="s">
        <v>513</v>
      </c>
      <c r="O8472" t="s">
        <v>29</v>
      </c>
      <c r="P8472" t="s">
        <v>514</v>
      </c>
      <c r="Q8472" s="13">
        <v>4316</v>
      </c>
      <c r="S8472" s="1">
        <v>0.3</v>
      </c>
      <c r="T8472" t="s">
        <v>168</v>
      </c>
      <c r="U8472" t="s">
        <v>24</v>
      </c>
      <c r="V8472" t="b">
        <v>1</v>
      </c>
      <c r="W8472">
        <v>3.5</v>
      </c>
      <c r="X8472" t="s">
        <v>157</v>
      </c>
      <c r="Y8472" t="s">
        <v>4890</v>
      </c>
    </row>
    <row r="8473" spans="1:25" x14ac:dyDescent="0.4">
      <c r="A8473" t="s">
        <v>5936</v>
      </c>
      <c r="B8473" s="2">
        <f ca="1">TODAY()+OpportunityTbl[[#This Row],[CreatedOn_DaysFromToday]]</f>
        <v>44479</v>
      </c>
      <c r="C8473" s="2">
        <f ca="1">TODAY()+OpportunityTbl[[#This Row],[EstCloseDate_DaysFromToday]]</f>
        <v>44527</v>
      </c>
      <c r="D8473">
        <f ca="1">IF(OpportunityTbl[[#This Row],[statecode]]=0,"",OpportunityTbl[[#This Row],[Estimated Close Date]])</f>
        <v>44527</v>
      </c>
      <c r="E8473" s="14">
        <v>-631</v>
      </c>
      <c r="F8473" s="14">
        <v>-583</v>
      </c>
      <c r="G8473" t="s">
        <v>27</v>
      </c>
      <c r="H8473" t="s">
        <v>28</v>
      </c>
      <c r="I8473">
        <v>2</v>
      </c>
      <c r="J8473">
        <v>4</v>
      </c>
      <c r="K8473" t="s">
        <v>11913</v>
      </c>
      <c r="L8473" t="s">
        <v>12239</v>
      </c>
      <c r="M8473" t="s">
        <v>22</v>
      </c>
      <c r="N8473" t="s">
        <v>1710</v>
      </c>
      <c r="O8473" t="s">
        <v>29</v>
      </c>
      <c r="P8473" t="s">
        <v>1711</v>
      </c>
      <c r="Q8473" s="13">
        <v>8790</v>
      </c>
      <c r="S8473" s="1">
        <v>0.3</v>
      </c>
      <c r="T8473" t="s">
        <v>168</v>
      </c>
      <c r="U8473" t="s">
        <v>97</v>
      </c>
      <c r="V8473" t="b">
        <v>1</v>
      </c>
      <c r="W8473">
        <v>3.5</v>
      </c>
      <c r="X8473" t="s">
        <v>157</v>
      </c>
      <c r="Y8473" t="s">
        <v>4892</v>
      </c>
    </row>
    <row r="8474" spans="1:25" x14ac:dyDescent="0.4">
      <c r="A8474" t="s">
        <v>6533</v>
      </c>
      <c r="B8474" s="2">
        <f ca="1">TODAY()+OpportunityTbl[[#This Row],[CreatedOn_DaysFromToday]]</f>
        <v>44479</v>
      </c>
      <c r="C8474" s="2">
        <f ca="1">TODAY()+OpportunityTbl[[#This Row],[EstCloseDate_DaysFromToday]]</f>
        <v>44531</v>
      </c>
      <c r="D8474">
        <f ca="1">IF(OpportunityTbl[[#This Row],[statecode]]=0,"",OpportunityTbl[[#This Row],[Estimated Close Date]])</f>
        <v>44531</v>
      </c>
      <c r="E8474" s="14">
        <v>-631</v>
      </c>
      <c r="F8474" s="14">
        <v>-579</v>
      </c>
      <c r="G8474" t="s">
        <v>27</v>
      </c>
      <c r="H8474" t="s">
        <v>28</v>
      </c>
      <c r="I8474">
        <v>2</v>
      </c>
      <c r="J8474">
        <v>4</v>
      </c>
      <c r="K8474" t="s">
        <v>11851</v>
      </c>
      <c r="L8474" t="s">
        <v>12233</v>
      </c>
      <c r="M8474" t="s">
        <v>22</v>
      </c>
      <c r="N8474" t="s">
        <v>480</v>
      </c>
      <c r="O8474" t="s">
        <v>29</v>
      </c>
      <c r="P8474" t="s">
        <v>527</v>
      </c>
      <c r="Q8474" s="13">
        <v>29046</v>
      </c>
      <c r="S8474" s="1">
        <v>0.1</v>
      </c>
      <c r="T8474" t="s">
        <v>23</v>
      </c>
      <c r="U8474" t="s">
        <v>97</v>
      </c>
      <c r="V8474" t="b">
        <v>1</v>
      </c>
      <c r="W8474">
        <v>2.5</v>
      </c>
      <c r="X8474" t="s">
        <v>25</v>
      </c>
      <c r="Y8474" t="s">
        <v>4896</v>
      </c>
    </row>
    <row r="8475" spans="1:25" x14ac:dyDescent="0.4">
      <c r="A8475" t="s">
        <v>7840</v>
      </c>
      <c r="B8475" s="2">
        <f ca="1">TODAY()+OpportunityTbl[[#This Row],[CreatedOn_DaysFromToday]]</f>
        <v>44479</v>
      </c>
      <c r="C8475" s="2">
        <f ca="1">TODAY()+OpportunityTbl[[#This Row],[EstCloseDate_DaysFromToday]]</f>
        <v>44548</v>
      </c>
      <c r="D8475">
        <f ca="1">IF(OpportunityTbl[[#This Row],[statecode]]=0,"",OpportunityTbl[[#This Row],[Estimated Close Date]])</f>
        <v>44548</v>
      </c>
      <c r="E8475" s="14">
        <v>-631</v>
      </c>
      <c r="F8475" s="14">
        <v>-562</v>
      </c>
      <c r="G8475" t="s">
        <v>7082</v>
      </c>
      <c r="H8475" t="s">
        <v>7082</v>
      </c>
      <c r="I8475">
        <v>1</v>
      </c>
      <c r="J8475">
        <v>3</v>
      </c>
      <c r="K8475" t="s">
        <v>11807</v>
      </c>
      <c r="L8475" t="s">
        <v>12234</v>
      </c>
      <c r="M8475" t="s">
        <v>22</v>
      </c>
      <c r="N8475" t="s">
        <v>1710</v>
      </c>
      <c r="O8475" t="s">
        <v>29</v>
      </c>
      <c r="P8475" t="s">
        <v>1711</v>
      </c>
      <c r="Q8475" s="13">
        <v>1449</v>
      </c>
      <c r="R8475" s="13">
        <v>1391.04</v>
      </c>
      <c r="S8475" s="1">
        <v>0.5</v>
      </c>
      <c r="T8475" t="s">
        <v>168</v>
      </c>
      <c r="U8475" t="s">
        <v>24</v>
      </c>
      <c r="V8475" t="b">
        <v>0</v>
      </c>
      <c r="W8475">
        <v>4</v>
      </c>
      <c r="X8475" t="s">
        <v>240</v>
      </c>
      <c r="Y8475" t="s">
        <v>4914</v>
      </c>
    </row>
    <row r="8476" spans="1:25" x14ac:dyDescent="0.4">
      <c r="A8476" t="s">
        <v>9696</v>
      </c>
      <c r="B8476" s="2">
        <f ca="1">TODAY()+OpportunityTbl[[#This Row],[CreatedOn_DaysFromToday]]</f>
        <v>44479</v>
      </c>
      <c r="C8476" s="2">
        <f ca="1">TODAY()+OpportunityTbl[[#This Row],[EstCloseDate_DaysFromToday]]</f>
        <v>44548</v>
      </c>
      <c r="D8476">
        <f ca="1">IF(OpportunityTbl[[#This Row],[statecode]]=0,"",OpportunityTbl[[#This Row],[Estimated Close Date]])</f>
        <v>44548</v>
      </c>
      <c r="E8476" s="14">
        <v>-631</v>
      </c>
      <c r="F8476" s="14">
        <v>-562</v>
      </c>
      <c r="G8476" t="s">
        <v>7082</v>
      </c>
      <c r="H8476" t="s">
        <v>7082</v>
      </c>
      <c r="I8476">
        <v>1</v>
      </c>
      <c r="J8476">
        <v>3</v>
      </c>
      <c r="K8476" t="s">
        <v>11816</v>
      </c>
      <c r="L8476" t="s">
        <v>12240</v>
      </c>
      <c r="M8476" t="s">
        <v>22</v>
      </c>
      <c r="N8476" t="s">
        <v>2121</v>
      </c>
      <c r="O8476" t="s">
        <v>29</v>
      </c>
      <c r="P8476" t="s">
        <v>4734</v>
      </c>
      <c r="Q8476" s="13">
        <v>7452</v>
      </c>
      <c r="R8476" s="13">
        <v>7153.92</v>
      </c>
      <c r="S8476" s="1">
        <v>0.5</v>
      </c>
      <c r="T8476" t="s">
        <v>168</v>
      </c>
      <c r="U8476" t="s">
        <v>24</v>
      </c>
      <c r="V8476" t="b">
        <v>0</v>
      </c>
      <c r="W8476">
        <v>4</v>
      </c>
      <c r="X8476" t="s">
        <v>240</v>
      </c>
      <c r="Y8476" t="s">
        <v>26</v>
      </c>
    </row>
    <row r="8477" spans="1:25" x14ac:dyDescent="0.4">
      <c r="A8477" t="s">
        <v>3449</v>
      </c>
      <c r="B8477" s="2">
        <f ca="1">TODAY()+OpportunityTbl[[#This Row],[CreatedOn_DaysFromToday]]</f>
        <v>44478</v>
      </c>
      <c r="C8477" s="2">
        <f ca="1">TODAY()+OpportunityTbl[[#This Row],[EstCloseDate_DaysFromToday]]</f>
        <v>44539</v>
      </c>
      <c r="D8477">
        <f ca="1">IF(OpportunityTbl[[#This Row],[statecode]]=0,"",OpportunityTbl[[#This Row],[Estimated Close Date]])</f>
        <v>44539</v>
      </c>
      <c r="E8477" s="14">
        <v>-632</v>
      </c>
      <c r="F8477" s="14">
        <v>-571</v>
      </c>
      <c r="G8477" t="s">
        <v>27</v>
      </c>
      <c r="H8477" t="s">
        <v>28</v>
      </c>
      <c r="I8477">
        <v>2</v>
      </c>
      <c r="J8477">
        <v>4</v>
      </c>
      <c r="K8477" t="s">
        <v>11903</v>
      </c>
      <c r="L8477" t="s">
        <v>12237</v>
      </c>
      <c r="M8477" t="s">
        <v>22</v>
      </c>
      <c r="N8477" t="s">
        <v>1710</v>
      </c>
      <c r="O8477" t="s">
        <v>29</v>
      </c>
      <c r="P8477" t="s">
        <v>1711</v>
      </c>
      <c r="Q8477" s="13">
        <v>3461</v>
      </c>
      <c r="S8477" s="1">
        <v>0.1</v>
      </c>
      <c r="T8477" t="s">
        <v>23</v>
      </c>
      <c r="U8477" t="s">
        <v>24</v>
      </c>
      <c r="V8477" t="b">
        <v>0</v>
      </c>
      <c r="W8477">
        <v>5</v>
      </c>
      <c r="X8477" t="s">
        <v>25</v>
      </c>
      <c r="Y8477" t="s">
        <v>26</v>
      </c>
    </row>
    <row r="8478" spans="1:25" x14ac:dyDescent="0.4">
      <c r="A8478" t="s">
        <v>4121</v>
      </c>
      <c r="B8478" s="2">
        <f ca="1">TODAY()+OpportunityTbl[[#This Row],[CreatedOn_DaysFromToday]]</f>
        <v>44478</v>
      </c>
      <c r="C8478" s="2">
        <f ca="1">TODAY()+OpportunityTbl[[#This Row],[EstCloseDate_DaysFromToday]]</f>
        <v>44513</v>
      </c>
      <c r="D8478">
        <f ca="1">IF(OpportunityTbl[[#This Row],[statecode]]=0,"",OpportunityTbl[[#This Row],[Estimated Close Date]])</f>
        <v>44513</v>
      </c>
      <c r="E8478" s="14">
        <v>-632</v>
      </c>
      <c r="F8478" s="14">
        <v>-597</v>
      </c>
      <c r="G8478" t="s">
        <v>27</v>
      </c>
      <c r="H8478" t="s">
        <v>28</v>
      </c>
      <c r="I8478">
        <v>2</v>
      </c>
      <c r="J8478">
        <v>4</v>
      </c>
      <c r="K8478" t="s">
        <v>11932</v>
      </c>
      <c r="L8478" t="s">
        <v>12238</v>
      </c>
      <c r="M8478" t="s">
        <v>22</v>
      </c>
      <c r="N8478" t="s">
        <v>469</v>
      </c>
      <c r="O8478" t="s">
        <v>29</v>
      </c>
      <c r="P8478" t="s">
        <v>692</v>
      </c>
      <c r="Q8478" s="13">
        <v>3491</v>
      </c>
      <c r="S8478" s="1">
        <v>0.1</v>
      </c>
      <c r="T8478" t="s">
        <v>23</v>
      </c>
      <c r="U8478" t="s">
        <v>97</v>
      </c>
      <c r="V8478" t="b">
        <v>1</v>
      </c>
      <c r="W8478">
        <v>2</v>
      </c>
      <c r="X8478" t="s">
        <v>25</v>
      </c>
      <c r="Y8478" t="s">
        <v>26</v>
      </c>
    </row>
    <row r="8479" spans="1:25" x14ac:dyDescent="0.4">
      <c r="A8479" t="s">
        <v>4122</v>
      </c>
      <c r="B8479" s="2">
        <f ca="1">TODAY()+OpportunityTbl[[#This Row],[CreatedOn_DaysFromToday]]</f>
        <v>44478</v>
      </c>
      <c r="C8479" s="2">
        <f ca="1">TODAY()+OpportunityTbl[[#This Row],[EstCloseDate_DaysFromToday]]</f>
        <v>44515</v>
      </c>
      <c r="D8479">
        <f ca="1">IF(OpportunityTbl[[#This Row],[statecode]]=0,"",OpportunityTbl[[#This Row],[Estimated Close Date]])</f>
        <v>44515</v>
      </c>
      <c r="E8479" s="14">
        <v>-632</v>
      </c>
      <c r="F8479" s="14">
        <v>-595</v>
      </c>
      <c r="G8479" t="s">
        <v>27</v>
      </c>
      <c r="H8479" t="s">
        <v>28</v>
      </c>
      <c r="I8479">
        <v>2</v>
      </c>
      <c r="J8479">
        <v>4</v>
      </c>
      <c r="K8479" t="s">
        <v>11933</v>
      </c>
      <c r="L8479" t="s">
        <v>12239</v>
      </c>
      <c r="M8479" t="s">
        <v>22</v>
      </c>
      <c r="N8479" t="s">
        <v>469</v>
      </c>
      <c r="O8479" t="s">
        <v>29</v>
      </c>
      <c r="P8479" t="s">
        <v>705</v>
      </c>
      <c r="Q8479" s="13">
        <v>7744</v>
      </c>
      <c r="S8479" s="1">
        <v>0.1</v>
      </c>
      <c r="T8479" t="s">
        <v>23</v>
      </c>
      <c r="U8479" t="s">
        <v>24</v>
      </c>
      <c r="V8479" t="b">
        <v>1</v>
      </c>
      <c r="W8479">
        <v>2</v>
      </c>
      <c r="X8479" t="s">
        <v>25</v>
      </c>
      <c r="Y8479" t="s">
        <v>26</v>
      </c>
    </row>
    <row r="8480" spans="1:25" x14ac:dyDescent="0.4">
      <c r="A8480" t="s">
        <v>5248</v>
      </c>
      <c r="B8480" s="2">
        <f ca="1">TODAY()+OpportunityTbl[[#This Row],[CreatedOn_DaysFromToday]]</f>
        <v>44478</v>
      </c>
      <c r="C8480" s="2">
        <f ca="1">TODAY()+OpportunityTbl[[#This Row],[EstCloseDate_DaysFromToday]]</f>
        <v>44553</v>
      </c>
      <c r="D8480">
        <f ca="1">IF(OpportunityTbl[[#This Row],[statecode]]=0,"",OpportunityTbl[[#This Row],[Estimated Close Date]])</f>
        <v>44553</v>
      </c>
      <c r="E8480" s="14">
        <v>-632</v>
      </c>
      <c r="F8480" s="14">
        <v>-557</v>
      </c>
      <c r="G8480" t="s">
        <v>27</v>
      </c>
      <c r="H8480" t="s">
        <v>28</v>
      </c>
      <c r="I8480">
        <v>2</v>
      </c>
      <c r="J8480">
        <v>4</v>
      </c>
      <c r="K8480" t="s">
        <v>11786</v>
      </c>
      <c r="L8480" t="s">
        <v>12240</v>
      </c>
      <c r="M8480" t="s">
        <v>22</v>
      </c>
      <c r="N8480" t="s">
        <v>2022</v>
      </c>
      <c r="O8480" t="s">
        <v>29</v>
      </c>
      <c r="P8480" t="s">
        <v>2023</v>
      </c>
      <c r="Q8480" s="13">
        <v>9231</v>
      </c>
      <c r="S8480" s="1">
        <v>0.1</v>
      </c>
      <c r="T8480" t="s">
        <v>23</v>
      </c>
      <c r="U8480" t="s">
        <v>97</v>
      </c>
      <c r="V8480" t="b">
        <v>0</v>
      </c>
      <c r="W8480">
        <v>4</v>
      </c>
      <c r="X8480" t="s">
        <v>25</v>
      </c>
      <c r="Y8480" t="s">
        <v>4899</v>
      </c>
    </row>
    <row r="8481" spans="1:25" x14ac:dyDescent="0.4">
      <c r="A8481" t="s">
        <v>5360</v>
      </c>
      <c r="B8481" s="2">
        <f ca="1">TODAY()+OpportunityTbl[[#This Row],[CreatedOn_DaysFromToday]]</f>
        <v>44478</v>
      </c>
      <c r="C8481" s="2">
        <f ca="1">TODAY()+OpportunityTbl[[#This Row],[EstCloseDate_DaysFromToday]]</f>
        <v>44548</v>
      </c>
      <c r="D8481">
        <f ca="1">IF(OpportunityTbl[[#This Row],[statecode]]=0,"",OpportunityTbl[[#This Row],[Estimated Close Date]])</f>
        <v>44548</v>
      </c>
      <c r="E8481" s="14">
        <v>-632</v>
      </c>
      <c r="F8481" s="14">
        <v>-562</v>
      </c>
      <c r="G8481" t="s">
        <v>27</v>
      </c>
      <c r="H8481" t="s">
        <v>28</v>
      </c>
      <c r="I8481">
        <v>2</v>
      </c>
      <c r="J8481">
        <v>4</v>
      </c>
      <c r="K8481" t="s">
        <v>11783</v>
      </c>
      <c r="L8481" t="s">
        <v>12238</v>
      </c>
      <c r="M8481" t="s">
        <v>22</v>
      </c>
      <c r="N8481" t="s">
        <v>1617</v>
      </c>
      <c r="O8481" t="s">
        <v>29</v>
      </c>
      <c r="P8481" t="s">
        <v>1648</v>
      </c>
      <c r="Q8481" s="13">
        <v>3744</v>
      </c>
      <c r="S8481" s="1">
        <v>0.3</v>
      </c>
      <c r="T8481" t="s">
        <v>168</v>
      </c>
      <c r="U8481" t="s">
        <v>100</v>
      </c>
      <c r="V8481" t="b">
        <v>0</v>
      </c>
      <c r="W8481">
        <v>3</v>
      </c>
      <c r="X8481" t="s">
        <v>157</v>
      </c>
      <c r="Y8481" t="s">
        <v>4899</v>
      </c>
    </row>
    <row r="8482" spans="1:25" x14ac:dyDescent="0.4">
      <c r="A8482" t="s">
        <v>5450</v>
      </c>
      <c r="B8482" s="2">
        <f ca="1">TODAY()+OpportunityTbl[[#This Row],[CreatedOn_DaysFromToday]]</f>
        <v>44478</v>
      </c>
      <c r="C8482" s="2">
        <f ca="1">TODAY()+OpportunityTbl[[#This Row],[EstCloseDate_DaysFromToday]]</f>
        <v>44491</v>
      </c>
      <c r="D8482">
        <f ca="1">IF(OpportunityTbl[[#This Row],[statecode]]=0,"",OpportunityTbl[[#This Row],[Estimated Close Date]])</f>
        <v>44491</v>
      </c>
      <c r="E8482" s="14">
        <v>-632</v>
      </c>
      <c r="F8482" s="14">
        <v>-619</v>
      </c>
      <c r="G8482" t="s">
        <v>27</v>
      </c>
      <c r="H8482" t="s">
        <v>28</v>
      </c>
      <c r="I8482">
        <v>2</v>
      </c>
      <c r="J8482">
        <v>4</v>
      </c>
      <c r="K8482" t="s">
        <v>11926</v>
      </c>
      <c r="L8482" t="s">
        <v>12236</v>
      </c>
      <c r="M8482" t="s">
        <v>22</v>
      </c>
      <c r="N8482" t="s">
        <v>2069</v>
      </c>
      <c r="O8482" t="s">
        <v>29</v>
      </c>
      <c r="P8482" t="s">
        <v>2623</v>
      </c>
      <c r="Q8482" s="13">
        <v>1771</v>
      </c>
      <c r="S8482" s="1">
        <v>0.1</v>
      </c>
      <c r="T8482" t="s">
        <v>23</v>
      </c>
      <c r="U8482" t="s">
        <v>100</v>
      </c>
      <c r="V8482" t="b">
        <v>1</v>
      </c>
      <c r="W8482">
        <v>4.5</v>
      </c>
      <c r="X8482" t="s">
        <v>25</v>
      </c>
      <c r="Y8482" t="s">
        <v>4896</v>
      </c>
    </row>
    <row r="8483" spans="1:25" x14ac:dyDescent="0.4">
      <c r="A8483" t="s">
        <v>6207</v>
      </c>
      <c r="B8483" s="2">
        <f ca="1">TODAY()+OpportunityTbl[[#This Row],[CreatedOn_DaysFromToday]]</f>
        <v>44478</v>
      </c>
      <c r="C8483" s="2">
        <f ca="1">TODAY()+OpportunityTbl[[#This Row],[EstCloseDate_DaysFromToday]]</f>
        <v>44544</v>
      </c>
      <c r="D8483">
        <f ca="1">IF(OpportunityTbl[[#This Row],[statecode]]=0,"",OpportunityTbl[[#This Row],[Estimated Close Date]])</f>
        <v>44544</v>
      </c>
      <c r="E8483" s="14">
        <v>-632</v>
      </c>
      <c r="F8483" s="14">
        <v>-566</v>
      </c>
      <c r="G8483" t="s">
        <v>27</v>
      </c>
      <c r="H8483" t="s">
        <v>28</v>
      </c>
      <c r="I8483">
        <v>2</v>
      </c>
      <c r="J8483">
        <v>4</v>
      </c>
      <c r="K8483" t="s">
        <v>11866</v>
      </c>
      <c r="L8483" t="s">
        <v>12238</v>
      </c>
      <c r="M8483" t="s">
        <v>22</v>
      </c>
      <c r="N8483" t="s">
        <v>779</v>
      </c>
      <c r="O8483" t="s">
        <v>29</v>
      </c>
      <c r="P8483" t="s">
        <v>780</v>
      </c>
      <c r="Q8483" s="13">
        <v>3971</v>
      </c>
      <c r="S8483" s="1">
        <v>0.3</v>
      </c>
      <c r="T8483" t="s">
        <v>168</v>
      </c>
      <c r="U8483" t="s">
        <v>100</v>
      </c>
      <c r="V8483" t="b">
        <v>0</v>
      </c>
      <c r="W8483">
        <v>2</v>
      </c>
      <c r="X8483" t="s">
        <v>157</v>
      </c>
      <c r="Y8483" t="s">
        <v>4916</v>
      </c>
    </row>
    <row r="8484" spans="1:25" x14ac:dyDescent="0.4">
      <c r="A8484" t="s">
        <v>6899</v>
      </c>
      <c r="B8484" s="2">
        <f ca="1">TODAY()+OpportunityTbl[[#This Row],[CreatedOn_DaysFromToday]]</f>
        <v>44478</v>
      </c>
      <c r="C8484" s="2">
        <f ca="1">TODAY()+OpportunityTbl[[#This Row],[EstCloseDate_DaysFromToday]]</f>
        <v>44539</v>
      </c>
      <c r="D8484">
        <f ca="1">IF(OpportunityTbl[[#This Row],[statecode]]=0,"",OpportunityTbl[[#This Row],[Estimated Close Date]])</f>
        <v>44539</v>
      </c>
      <c r="E8484" s="14">
        <v>-632</v>
      </c>
      <c r="F8484" s="14">
        <v>-571</v>
      </c>
      <c r="G8484" t="s">
        <v>27</v>
      </c>
      <c r="H8484" t="s">
        <v>28</v>
      </c>
      <c r="I8484">
        <v>2</v>
      </c>
      <c r="J8484">
        <v>4</v>
      </c>
      <c r="K8484" t="s">
        <v>11898</v>
      </c>
      <c r="L8484" t="s">
        <v>12236</v>
      </c>
      <c r="M8484" t="s">
        <v>22</v>
      </c>
      <c r="N8484" t="s">
        <v>518</v>
      </c>
      <c r="O8484" t="s">
        <v>29</v>
      </c>
      <c r="P8484" t="s">
        <v>532</v>
      </c>
      <c r="Q8484" s="13">
        <v>2818</v>
      </c>
      <c r="S8484" s="1">
        <v>0.1</v>
      </c>
      <c r="T8484" t="s">
        <v>23</v>
      </c>
      <c r="U8484" t="s">
        <v>24</v>
      </c>
      <c r="V8484" t="b">
        <v>0</v>
      </c>
      <c r="W8484">
        <v>2.5</v>
      </c>
      <c r="X8484" t="s">
        <v>25</v>
      </c>
      <c r="Y8484" t="s">
        <v>4890</v>
      </c>
    </row>
    <row r="8485" spans="1:25" x14ac:dyDescent="0.4">
      <c r="A8485" t="s">
        <v>8463</v>
      </c>
      <c r="B8485" s="2">
        <f ca="1">TODAY()+OpportunityTbl[[#This Row],[CreatedOn_DaysFromToday]]</f>
        <v>44478</v>
      </c>
      <c r="C8485" s="2">
        <f ca="1">TODAY()+OpportunityTbl[[#This Row],[EstCloseDate_DaysFromToday]]</f>
        <v>44545</v>
      </c>
      <c r="D8485">
        <f ca="1">IF(OpportunityTbl[[#This Row],[statecode]]=0,"",OpportunityTbl[[#This Row],[Estimated Close Date]])</f>
        <v>44545</v>
      </c>
      <c r="E8485" s="14">
        <v>-632</v>
      </c>
      <c r="F8485" s="14">
        <v>-565</v>
      </c>
      <c r="G8485" t="s">
        <v>7082</v>
      </c>
      <c r="H8485" t="s">
        <v>7082</v>
      </c>
      <c r="I8485">
        <v>1</v>
      </c>
      <c r="J8485">
        <v>3</v>
      </c>
      <c r="K8485" t="s">
        <v>11867</v>
      </c>
      <c r="L8485" t="s">
        <v>12239</v>
      </c>
      <c r="M8485" t="s">
        <v>22</v>
      </c>
      <c r="N8485" t="s">
        <v>2121</v>
      </c>
      <c r="O8485" t="s">
        <v>29</v>
      </c>
      <c r="P8485" t="s">
        <v>4734</v>
      </c>
      <c r="Q8485" s="13">
        <v>8992</v>
      </c>
      <c r="R8485" s="13">
        <v>8722.24</v>
      </c>
      <c r="S8485" s="1">
        <v>0.5</v>
      </c>
      <c r="T8485" t="s">
        <v>168</v>
      </c>
      <c r="U8485" t="s">
        <v>24</v>
      </c>
      <c r="V8485" t="b">
        <v>0</v>
      </c>
      <c r="W8485">
        <v>3</v>
      </c>
      <c r="X8485" t="s">
        <v>240</v>
      </c>
      <c r="Y8485" t="s">
        <v>4896</v>
      </c>
    </row>
    <row r="8486" spans="1:25" x14ac:dyDescent="0.4">
      <c r="A8486" t="s">
        <v>8828</v>
      </c>
      <c r="B8486" s="2">
        <f ca="1">TODAY()+OpportunityTbl[[#This Row],[CreatedOn_DaysFromToday]]</f>
        <v>44478</v>
      </c>
      <c r="C8486" s="2">
        <f ca="1">TODAY()+OpportunityTbl[[#This Row],[EstCloseDate_DaysFromToday]]</f>
        <v>44522</v>
      </c>
      <c r="D8486">
        <f ca="1">IF(OpportunityTbl[[#This Row],[statecode]]=0,"",OpportunityTbl[[#This Row],[Estimated Close Date]])</f>
        <v>44522</v>
      </c>
      <c r="E8486" s="14">
        <v>-632</v>
      </c>
      <c r="F8486" s="14">
        <v>-588</v>
      </c>
      <c r="G8486" t="s">
        <v>7082</v>
      </c>
      <c r="H8486" t="s">
        <v>7082</v>
      </c>
      <c r="I8486">
        <v>1</v>
      </c>
      <c r="J8486">
        <v>3</v>
      </c>
      <c r="K8486" t="s">
        <v>11904</v>
      </c>
      <c r="L8486" t="s">
        <v>12238</v>
      </c>
      <c r="M8486" t="s">
        <v>22</v>
      </c>
      <c r="N8486" t="s">
        <v>31</v>
      </c>
      <c r="O8486" t="s">
        <v>29</v>
      </c>
      <c r="P8486" t="s">
        <v>210</v>
      </c>
      <c r="Q8486" s="13">
        <v>3635</v>
      </c>
      <c r="R8486" s="13">
        <v>3562.3</v>
      </c>
      <c r="S8486" s="1">
        <v>0.3</v>
      </c>
      <c r="T8486" t="s">
        <v>168</v>
      </c>
      <c r="U8486" t="s">
        <v>97</v>
      </c>
      <c r="V8486" t="b">
        <v>1</v>
      </c>
      <c r="W8486">
        <v>2</v>
      </c>
      <c r="X8486" t="s">
        <v>157</v>
      </c>
      <c r="Y8486" t="s">
        <v>26</v>
      </c>
    </row>
    <row r="8487" spans="1:25" x14ac:dyDescent="0.4">
      <c r="A8487" t="s">
        <v>9280</v>
      </c>
      <c r="B8487" s="2">
        <f ca="1">TODAY()+OpportunityTbl[[#This Row],[CreatedOn_DaysFromToday]]</f>
        <v>44478</v>
      </c>
      <c r="C8487" s="2">
        <f ca="1">TODAY()+OpportunityTbl[[#This Row],[EstCloseDate_DaysFromToday]]</f>
        <v>44546</v>
      </c>
      <c r="D8487">
        <f ca="1">IF(OpportunityTbl[[#This Row],[statecode]]=0,"",OpportunityTbl[[#This Row],[Estimated Close Date]])</f>
        <v>44546</v>
      </c>
      <c r="E8487" s="14">
        <v>-632</v>
      </c>
      <c r="F8487" s="14">
        <v>-564</v>
      </c>
      <c r="G8487" t="s">
        <v>7082</v>
      </c>
      <c r="H8487" t="s">
        <v>7082</v>
      </c>
      <c r="I8487">
        <v>1</v>
      </c>
      <c r="J8487">
        <v>3</v>
      </c>
      <c r="K8487" t="s">
        <v>11911</v>
      </c>
      <c r="L8487" t="s">
        <v>12236</v>
      </c>
      <c r="M8487" t="s">
        <v>22</v>
      </c>
      <c r="N8487" t="s">
        <v>1710</v>
      </c>
      <c r="O8487" t="s">
        <v>29</v>
      </c>
      <c r="P8487" t="s">
        <v>2378</v>
      </c>
      <c r="Q8487" s="13">
        <v>3344</v>
      </c>
      <c r="R8487" s="13">
        <v>3210.24</v>
      </c>
      <c r="S8487" s="1">
        <v>0.5</v>
      </c>
      <c r="T8487" t="s">
        <v>168</v>
      </c>
      <c r="U8487" t="s">
        <v>97</v>
      </c>
      <c r="V8487" t="b">
        <v>0</v>
      </c>
      <c r="W8487">
        <v>4</v>
      </c>
      <c r="X8487" t="s">
        <v>240</v>
      </c>
      <c r="Y8487" t="s">
        <v>26</v>
      </c>
    </row>
    <row r="8488" spans="1:25" x14ac:dyDescent="0.4">
      <c r="A8488" t="s">
        <v>1037</v>
      </c>
      <c r="B8488" s="2">
        <f ca="1">TODAY()+OpportunityTbl[[#This Row],[CreatedOn_DaysFromToday]]</f>
        <v>44477</v>
      </c>
      <c r="C8488" s="2">
        <f ca="1">TODAY()+OpportunityTbl[[#This Row],[EstCloseDate_DaysFromToday]]</f>
        <v>44529</v>
      </c>
      <c r="D8488">
        <f ca="1">IF(OpportunityTbl[[#This Row],[statecode]]=0,"",OpportunityTbl[[#This Row],[Estimated Close Date]])</f>
        <v>44529</v>
      </c>
      <c r="E8488" s="14">
        <v>-633</v>
      </c>
      <c r="F8488" s="14">
        <v>-581</v>
      </c>
      <c r="G8488" t="s">
        <v>27</v>
      </c>
      <c r="H8488" t="s">
        <v>28</v>
      </c>
      <c r="I8488">
        <v>2</v>
      </c>
      <c r="J8488">
        <v>4</v>
      </c>
      <c r="K8488" t="s">
        <v>11833</v>
      </c>
      <c r="L8488" t="s">
        <v>12236</v>
      </c>
      <c r="M8488" t="s">
        <v>22</v>
      </c>
      <c r="N8488" t="s">
        <v>469</v>
      </c>
      <c r="O8488" t="s">
        <v>29</v>
      </c>
      <c r="P8488" t="s">
        <v>705</v>
      </c>
      <c r="Q8488" s="13">
        <v>2732</v>
      </c>
      <c r="S8488" s="1">
        <v>0.1</v>
      </c>
      <c r="T8488" t="s">
        <v>23</v>
      </c>
      <c r="U8488" t="s">
        <v>24</v>
      </c>
      <c r="V8488" t="b">
        <v>0</v>
      </c>
      <c r="W8488">
        <v>2.5</v>
      </c>
      <c r="X8488" t="s">
        <v>25</v>
      </c>
      <c r="Y8488" t="s">
        <v>26</v>
      </c>
    </row>
    <row r="8489" spans="1:25" x14ac:dyDescent="0.4">
      <c r="A8489" t="s">
        <v>1421</v>
      </c>
      <c r="B8489" s="2">
        <f ca="1">TODAY()+OpportunityTbl[[#This Row],[CreatedOn_DaysFromToday]]</f>
        <v>44477</v>
      </c>
      <c r="C8489" s="2">
        <f ca="1">TODAY()+OpportunityTbl[[#This Row],[EstCloseDate_DaysFromToday]]</f>
        <v>44537</v>
      </c>
      <c r="D8489">
        <f ca="1">IF(OpportunityTbl[[#This Row],[statecode]]=0,"",OpportunityTbl[[#This Row],[Estimated Close Date]])</f>
        <v>44537</v>
      </c>
      <c r="E8489" s="14">
        <v>-633</v>
      </c>
      <c r="F8489" s="14">
        <v>-573</v>
      </c>
      <c r="G8489" t="s">
        <v>27</v>
      </c>
      <c r="H8489" t="s">
        <v>28</v>
      </c>
      <c r="I8489">
        <v>2</v>
      </c>
      <c r="J8489">
        <v>4</v>
      </c>
      <c r="K8489" t="s">
        <v>11849</v>
      </c>
      <c r="L8489" t="s">
        <v>12233</v>
      </c>
      <c r="M8489" t="s">
        <v>22</v>
      </c>
      <c r="N8489" t="s">
        <v>513</v>
      </c>
      <c r="O8489" t="s">
        <v>29</v>
      </c>
      <c r="P8489" t="s">
        <v>525</v>
      </c>
      <c r="Q8489" s="13">
        <v>25137</v>
      </c>
      <c r="S8489" s="1">
        <v>0.1</v>
      </c>
      <c r="T8489" t="s">
        <v>23</v>
      </c>
      <c r="U8489" t="s">
        <v>97</v>
      </c>
      <c r="V8489" t="b">
        <v>0</v>
      </c>
      <c r="W8489">
        <v>2.5</v>
      </c>
      <c r="X8489" t="s">
        <v>25</v>
      </c>
      <c r="Y8489" t="s">
        <v>26</v>
      </c>
    </row>
    <row r="8490" spans="1:25" x14ac:dyDescent="0.4">
      <c r="A8490" t="s">
        <v>2540</v>
      </c>
      <c r="B8490" s="2">
        <f ca="1">TODAY()+OpportunityTbl[[#This Row],[CreatedOn_DaysFromToday]]</f>
        <v>44477</v>
      </c>
      <c r="C8490" s="2">
        <f ca="1">TODAY()+OpportunityTbl[[#This Row],[EstCloseDate_DaysFromToday]]</f>
        <v>44538</v>
      </c>
      <c r="D8490">
        <f ca="1">IF(OpportunityTbl[[#This Row],[statecode]]=0,"",OpportunityTbl[[#This Row],[Estimated Close Date]])</f>
        <v>44538</v>
      </c>
      <c r="E8490" s="14">
        <v>-633</v>
      </c>
      <c r="F8490" s="14">
        <v>-572</v>
      </c>
      <c r="G8490" t="s">
        <v>27</v>
      </c>
      <c r="H8490" t="s">
        <v>28</v>
      </c>
      <c r="I8490">
        <v>2</v>
      </c>
      <c r="J8490">
        <v>4</v>
      </c>
      <c r="K8490" t="s">
        <v>11854</v>
      </c>
      <c r="L8490" t="s">
        <v>12236</v>
      </c>
      <c r="M8490" t="s">
        <v>22</v>
      </c>
      <c r="N8490" t="s">
        <v>2022</v>
      </c>
      <c r="O8490" t="s">
        <v>29</v>
      </c>
      <c r="P8490" t="s">
        <v>2023</v>
      </c>
      <c r="Q8490" s="13">
        <v>1623</v>
      </c>
      <c r="S8490" s="1">
        <v>0.1</v>
      </c>
      <c r="T8490" t="s">
        <v>23</v>
      </c>
      <c r="U8490" t="s">
        <v>24</v>
      </c>
      <c r="V8490" t="b">
        <v>1</v>
      </c>
      <c r="W8490">
        <v>4</v>
      </c>
      <c r="X8490" t="s">
        <v>25</v>
      </c>
      <c r="Y8490" t="s">
        <v>26</v>
      </c>
    </row>
    <row r="8491" spans="1:25" x14ac:dyDescent="0.4">
      <c r="A8491" t="s">
        <v>3260</v>
      </c>
      <c r="B8491" s="2">
        <f ca="1">TODAY()+OpportunityTbl[[#This Row],[CreatedOn_DaysFromToday]]</f>
        <v>44477</v>
      </c>
      <c r="C8491" s="2">
        <f ca="1">TODAY()+OpportunityTbl[[#This Row],[EstCloseDate_DaysFromToday]]</f>
        <v>44534</v>
      </c>
      <c r="D8491">
        <f ca="1">IF(OpportunityTbl[[#This Row],[statecode]]=0,"",OpportunityTbl[[#This Row],[Estimated Close Date]])</f>
        <v>44534</v>
      </c>
      <c r="E8491" s="14">
        <v>-633</v>
      </c>
      <c r="F8491" s="14">
        <v>-576</v>
      </c>
      <c r="G8491" t="s">
        <v>27</v>
      </c>
      <c r="H8491" t="s">
        <v>28</v>
      </c>
      <c r="I8491">
        <v>2</v>
      </c>
      <c r="J8491">
        <v>4</v>
      </c>
      <c r="K8491" t="s">
        <v>11866</v>
      </c>
      <c r="L8491" t="s">
        <v>12239</v>
      </c>
      <c r="M8491" t="s">
        <v>22</v>
      </c>
      <c r="N8491" t="s">
        <v>1710</v>
      </c>
      <c r="O8491" t="s">
        <v>29</v>
      </c>
      <c r="P8491" t="s">
        <v>1713</v>
      </c>
      <c r="Q8491" s="13">
        <v>7251</v>
      </c>
      <c r="S8491" s="1">
        <v>0.1</v>
      </c>
      <c r="T8491" t="s">
        <v>23</v>
      </c>
      <c r="U8491" t="s">
        <v>24</v>
      </c>
      <c r="V8491" t="b">
        <v>0</v>
      </c>
      <c r="W8491">
        <v>3.5</v>
      </c>
      <c r="X8491" t="s">
        <v>25</v>
      </c>
      <c r="Y8491" t="s">
        <v>26</v>
      </c>
    </row>
    <row r="8492" spans="1:25" x14ac:dyDescent="0.4">
      <c r="A8492" t="s">
        <v>3261</v>
      </c>
      <c r="B8492" s="2">
        <f ca="1">TODAY()+OpportunityTbl[[#This Row],[CreatedOn_DaysFromToday]]</f>
        <v>44477</v>
      </c>
      <c r="C8492" s="2">
        <f ca="1">TODAY()+OpportunityTbl[[#This Row],[EstCloseDate_DaysFromToday]]</f>
        <v>44534</v>
      </c>
      <c r="D8492">
        <f ca="1">IF(OpportunityTbl[[#This Row],[statecode]]=0,"",OpportunityTbl[[#This Row],[Estimated Close Date]])</f>
        <v>44534</v>
      </c>
      <c r="E8492" s="14">
        <v>-633</v>
      </c>
      <c r="F8492" s="14">
        <v>-576</v>
      </c>
      <c r="G8492" t="s">
        <v>27</v>
      </c>
      <c r="H8492" t="s">
        <v>28</v>
      </c>
      <c r="I8492">
        <v>2</v>
      </c>
      <c r="J8492">
        <v>4</v>
      </c>
      <c r="K8492" t="s">
        <v>11850</v>
      </c>
      <c r="L8492" t="s">
        <v>12238</v>
      </c>
      <c r="M8492" t="s">
        <v>22</v>
      </c>
      <c r="N8492" t="s">
        <v>1710</v>
      </c>
      <c r="O8492" t="s">
        <v>29</v>
      </c>
      <c r="P8492" t="s">
        <v>1713</v>
      </c>
      <c r="Q8492" s="13">
        <v>2770</v>
      </c>
      <c r="S8492" s="1">
        <v>0.1</v>
      </c>
      <c r="T8492" t="s">
        <v>23</v>
      </c>
      <c r="U8492" t="s">
        <v>24</v>
      </c>
      <c r="V8492" t="b">
        <v>0</v>
      </c>
      <c r="W8492">
        <v>3.5</v>
      </c>
      <c r="X8492" t="s">
        <v>25</v>
      </c>
      <c r="Y8492" t="s">
        <v>26</v>
      </c>
    </row>
    <row r="8493" spans="1:25" x14ac:dyDescent="0.4">
      <c r="A8493" t="s">
        <v>6423</v>
      </c>
      <c r="B8493" s="2">
        <f ca="1">TODAY()+OpportunityTbl[[#This Row],[CreatedOn_DaysFromToday]]</f>
        <v>44477</v>
      </c>
      <c r="C8493" s="2">
        <f ca="1">TODAY()+OpportunityTbl[[#This Row],[EstCloseDate_DaysFromToday]]</f>
        <v>44551</v>
      </c>
      <c r="D8493">
        <f ca="1">IF(OpportunityTbl[[#This Row],[statecode]]=0,"",OpportunityTbl[[#This Row],[Estimated Close Date]])</f>
        <v>44551</v>
      </c>
      <c r="E8493" s="14">
        <v>-633</v>
      </c>
      <c r="F8493" s="14">
        <v>-559</v>
      </c>
      <c r="G8493" t="s">
        <v>27</v>
      </c>
      <c r="H8493" t="s">
        <v>28</v>
      </c>
      <c r="I8493">
        <v>2</v>
      </c>
      <c r="J8493">
        <v>4</v>
      </c>
      <c r="K8493" t="s">
        <v>11821</v>
      </c>
      <c r="L8493" t="s">
        <v>12239</v>
      </c>
      <c r="M8493" t="s">
        <v>22</v>
      </c>
      <c r="N8493" t="s">
        <v>534</v>
      </c>
      <c r="O8493" t="s">
        <v>29</v>
      </c>
      <c r="P8493" t="s">
        <v>535</v>
      </c>
      <c r="Q8493" s="13">
        <v>5532</v>
      </c>
      <c r="S8493" s="1">
        <v>0.1</v>
      </c>
      <c r="T8493" t="s">
        <v>23</v>
      </c>
      <c r="U8493" t="s">
        <v>24</v>
      </c>
      <c r="V8493" t="b">
        <v>1</v>
      </c>
      <c r="W8493">
        <v>2</v>
      </c>
      <c r="X8493" t="s">
        <v>25</v>
      </c>
      <c r="Y8493" t="s">
        <v>4926</v>
      </c>
    </row>
    <row r="8494" spans="1:25" x14ac:dyDescent="0.4">
      <c r="A8494" t="s">
        <v>6993</v>
      </c>
      <c r="B8494" s="2">
        <f ca="1">TODAY()+OpportunityTbl[[#This Row],[CreatedOn_DaysFromToday]]</f>
        <v>44477</v>
      </c>
      <c r="C8494" s="2">
        <f ca="1">TODAY()+OpportunityTbl[[#This Row],[EstCloseDate_DaysFromToday]]</f>
        <v>44520</v>
      </c>
      <c r="D8494">
        <f ca="1">IF(OpportunityTbl[[#This Row],[statecode]]=0,"",OpportunityTbl[[#This Row],[Estimated Close Date]])</f>
        <v>44520</v>
      </c>
      <c r="E8494" s="14">
        <v>-633</v>
      </c>
      <c r="F8494" s="14">
        <v>-590</v>
      </c>
      <c r="G8494" t="s">
        <v>27</v>
      </c>
      <c r="H8494" t="s">
        <v>28</v>
      </c>
      <c r="I8494">
        <v>2</v>
      </c>
      <c r="J8494">
        <v>4</v>
      </c>
      <c r="K8494" t="s">
        <v>11915</v>
      </c>
      <c r="L8494" t="s">
        <v>12236</v>
      </c>
      <c r="M8494" t="s">
        <v>22</v>
      </c>
      <c r="N8494" t="s">
        <v>31</v>
      </c>
      <c r="O8494" t="s">
        <v>29</v>
      </c>
      <c r="P8494" t="s">
        <v>417</v>
      </c>
      <c r="Q8494" s="13">
        <v>1460</v>
      </c>
      <c r="S8494" s="1">
        <v>0.3</v>
      </c>
      <c r="T8494" t="s">
        <v>168</v>
      </c>
      <c r="U8494" t="s">
        <v>100</v>
      </c>
      <c r="V8494" t="b">
        <v>0</v>
      </c>
      <c r="W8494">
        <v>2.5</v>
      </c>
      <c r="X8494" t="s">
        <v>157</v>
      </c>
      <c r="Y8494" t="s">
        <v>4892</v>
      </c>
    </row>
    <row r="8495" spans="1:25" x14ac:dyDescent="0.4">
      <c r="A8495" t="s">
        <v>8711</v>
      </c>
      <c r="B8495" s="2">
        <f ca="1">TODAY()+OpportunityTbl[[#This Row],[CreatedOn_DaysFromToday]]</f>
        <v>44477</v>
      </c>
      <c r="C8495" s="2">
        <f ca="1">TODAY()+OpportunityTbl[[#This Row],[EstCloseDate_DaysFromToday]]</f>
        <v>44521</v>
      </c>
      <c r="D8495">
        <f ca="1">IF(OpportunityTbl[[#This Row],[statecode]]=0,"",OpportunityTbl[[#This Row],[Estimated Close Date]])</f>
        <v>44521</v>
      </c>
      <c r="E8495" s="14">
        <v>-633</v>
      </c>
      <c r="F8495" s="14">
        <v>-589</v>
      </c>
      <c r="G8495" t="s">
        <v>7082</v>
      </c>
      <c r="H8495" t="s">
        <v>7082</v>
      </c>
      <c r="I8495">
        <v>1</v>
      </c>
      <c r="J8495">
        <v>3</v>
      </c>
      <c r="K8495" t="s">
        <v>11849</v>
      </c>
      <c r="L8495" t="s">
        <v>12237</v>
      </c>
      <c r="M8495" t="s">
        <v>22</v>
      </c>
      <c r="N8495" t="s">
        <v>469</v>
      </c>
      <c r="O8495" t="s">
        <v>29</v>
      </c>
      <c r="P8495" t="s">
        <v>470</v>
      </c>
      <c r="Q8495" s="13">
        <v>4009</v>
      </c>
      <c r="R8495" s="13">
        <v>3868.68</v>
      </c>
      <c r="S8495" s="1">
        <v>0.3</v>
      </c>
      <c r="T8495" t="s">
        <v>168</v>
      </c>
      <c r="U8495" t="s">
        <v>97</v>
      </c>
      <c r="V8495" t="b">
        <v>1</v>
      </c>
      <c r="W8495">
        <v>3.5</v>
      </c>
      <c r="X8495" t="s">
        <v>157</v>
      </c>
      <c r="Y8495" t="s">
        <v>26</v>
      </c>
    </row>
    <row r="8496" spans="1:25" x14ac:dyDescent="0.4">
      <c r="A8496" t="s">
        <v>8899</v>
      </c>
      <c r="B8496" s="2">
        <f ca="1">TODAY()+OpportunityTbl[[#This Row],[CreatedOn_DaysFromToday]]</f>
        <v>44477</v>
      </c>
      <c r="C8496" s="2">
        <f ca="1">TODAY()+OpportunityTbl[[#This Row],[EstCloseDate_DaysFromToday]]</f>
        <v>44565</v>
      </c>
      <c r="D8496">
        <f ca="1">IF(OpportunityTbl[[#This Row],[statecode]]=0,"",OpportunityTbl[[#This Row],[Estimated Close Date]])</f>
        <v>44565</v>
      </c>
      <c r="E8496" s="14">
        <v>-633</v>
      </c>
      <c r="F8496" s="14">
        <v>-545</v>
      </c>
      <c r="G8496" t="s">
        <v>7082</v>
      </c>
      <c r="H8496" t="s">
        <v>7082</v>
      </c>
      <c r="I8496">
        <v>1</v>
      </c>
      <c r="J8496">
        <v>3</v>
      </c>
      <c r="K8496" t="s">
        <v>11869</v>
      </c>
      <c r="L8496" t="s">
        <v>12234</v>
      </c>
      <c r="M8496" t="s">
        <v>22</v>
      </c>
      <c r="N8496" t="s">
        <v>2036</v>
      </c>
      <c r="O8496" t="s">
        <v>29</v>
      </c>
      <c r="P8496" t="s">
        <v>4633</v>
      </c>
      <c r="Q8496" s="13">
        <v>2870</v>
      </c>
      <c r="R8496" s="13">
        <v>2740.85</v>
      </c>
      <c r="S8496" s="1">
        <v>0.5</v>
      </c>
      <c r="T8496" t="s">
        <v>168</v>
      </c>
      <c r="U8496" t="s">
        <v>97</v>
      </c>
      <c r="V8496" t="b">
        <v>1</v>
      </c>
      <c r="W8496">
        <v>4.5</v>
      </c>
      <c r="X8496" t="s">
        <v>240</v>
      </c>
      <c r="Y8496" t="s">
        <v>26</v>
      </c>
    </row>
    <row r="8497" spans="1:25" x14ac:dyDescent="0.4">
      <c r="A8497" t="s">
        <v>9697</v>
      </c>
      <c r="B8497" s="2">
        <f ca="1">TODAY()+OpportunityTbl[[#This Row],[CreatedOn_DaysFromToday]]</f>
        <v>44477</v>
      </c>
      <c r="C8497" s="2">
        <f ca="1">TODAY()+OpportunityTbl[[#This Row],[EstCloseDate_DaysFromToday]]</f>
        <v>44532</v>
      </c>
      <c r="D8497">
        <f ca="1">IF(OpportunityTbl[[#This Row],[statecode]]=0,"",OpportunityTbl[[#This Row],[Estimated Close Date]])</f>
        <v>44532</v>
      </c>
      <c r="E8497" s="14">
        <v>-633</v>
      </c>
      <c r="F8497" s="14">
        <v>-578</v>
      </c>
      <c r="G8497" t="s">
        <v>7082</v>
      </c>
      <c r="H8497" t="s">
        <v>7082</v>
      </c>
      <c r="I8497">
        <v>1</v>
      </c>
      <c r="J8497">
        <v>3</v>
      </c>
      <c r="K8497" t="s">
        <v>11850</v>
      </c>
      <c r="L8497" t="s">
        <v>12240</v>
      </c>
      <c r="M8497" t="s">
        <v>22</v>
      </c>
      <c r="N8497" t="s">
        <v>2121</v>
      </c>
      <c r="O8497" t="s">
        <v>29</v>
      </c>
      <c r="P8497" t="s">
        <v>4734</v>
      </c>
      <c r="Q8497" s="13">
        <v>7986</v>
      </c>
      <c r="R8497" s="13">
        <v>7666.56</v>
      </c>
      <c r="S8497" s="1">
        <v>0.5</v>
      </c>
      <c r="T8497" t="s">
        <v>168</v>
      </c>
      <c r="U8497" t="s">
        <v>100</v>
      </c>
      <c r="V8497" t="b">
        <v>0</v>
      </c>
      <c r="W8497">
        <v>4</v>
      </c>
      <c r="X8497" t="s">
        <v>240</v>
      </c>
      <c r="Y8497" t="s">
        <v>26</v>
      </c>
    </row>
    <row r="8498" spans="1:25" x14ac:dyDescent="0.4">
      <c r="A8498" t="s">
        <v>9698</v>
      </c>
      <c r="B8498" s="2">
        <f ca="1">TODAY()+OpportunityTbl[[#This Row],[CreatedOn_DaysFromToday]]</f>
        <v>44477</v>
      </c>
      <c r="C8498" s="2">
        <f ca="1">TODAY()+OpportunityTbl[[#This Row],[EstCloseDate_DaysFromToday]]</f>
        <v>44517</v>
      </c>
      <c r="D8498">
        <f ca="1">IF(OpportunityTbl[[#This Row],[statecode]]=0,"",OpportunityTbl[[#This Row],[Estimated Close Date]])</f>
        <v>44517</v>
      </c>
      <c r="E8498" s="14">
        <v>-633</v>
      </c>
      <c r="F8498" s="14">
        <v>-593</v>
      </c>
      <c r="G8498" t="s">
        <v>7082</v>
      </c>
      <c r="H8498" t="s">
        <v>7082</v>
      </c>
      <c r="I8498">
        <v>1</v>
      </c>
      <c r="J8498">
        <v>3</v>
      </c>
      <c r="K8498" t="s">
        <v>11934</v>
      </c>
      <c r="L8498" t="s">
        <v>12233</v>
      </c>
      <c r="M8498" t="s">
        <v>22</v>
      </c>
      <c r="N8498" t="s">
        <v>2121</v>
      </c>
      <c r="O8498" t="s">
        <v>29</v>
      </c>
      <c r="P8498" t="s">
        <v>4734</v>
      </c>
      <c r="Q8498" s="13">
        <v>24578</v>
      </c>
      <c r="R8498" s="13">
        <v>23594.880000000001</v>
      </c>
      <c r="S8498" s="1">
        <v>0.5</v>
      </c>
      <c r="T8498" t="s">
        <v>168</v>
      </c>
      <c r="U8498" t="s">
        <v>100</v>
      </c>
      <c r="V8498" t="b">
        <v>1</v>
      </c>
      <c r="W8498">
        <v>4</v>
      </c>
      <c r="X8498" t="s">
        <v>240</v>
      </c>
      <c r="Y8498" t="s">
        <v>26</v>
      </c>
    </row>
    <row r="8499" spans="1:25" x14ac:dyDescent="0.4">
      <c r="A8499" t="s">
        <v>1273</v>
      </c>
      <c r="B8499" s="2">
        <f ca="1">TODAY()+OpportunityTbl[[#This Row],[CreatedOn_DaysFromToday]]</f>
        <v>44476</v>
      </c>
      <c r="C8499" s="2">
        <f ca="1">TODAY()+OpportunityTbl[[#This Row],[EstCloseDate_DaysFromToday]]</f>
        <v>44555</v>
      </c>
      <c r="D8499">
        <f ca="1">IF(OpportunityTbl[[#This Row],[statecode]]=0,"",OpportunityTbl[[#This Row],[Estimated Close Date]])</f>
        <v>44555</v>
      </c>
      <c r="E8499" s="14">
        <v>-634</v>
      </c>
      <c r="F8499" s="14">
        <v>-555</v>
      </c>
      <c r="G8499" t="s">
        <v>27</v>
      </c>
      <c r="H8499" t="s">
        <v>28</v>
      </c>
      <c r="I8499">
        <v>2</v>
      </c>
      <c r="J8499">
        <v>4</v>
      </c>
      <c r="K8499" t="s">
        <v>11821</v>
      </c>
      <c r="L8499" t="s">
        <v>12235</v>
      </c>
      <c r="M8499" t="s">
        <v>22</v>
      </c>
      <c r="N8499" t="s">
        <v>779</v>
      </c>
      <c r="O8499" t="s">
        <v>29</v>
      </c>
      <c r="P8499" t="s">
        <v>780</v>
      </c>
      <c r="Q8499" s="13">
        <v>14862</v>
      </c>
      <c r="S8499" s="1">
        <v>0.1</v>
      </c>
      <c r="T8499" t="s">
        <v>23</v>
      </c>
      <c r="U8499" t="s">
        <v>97</v>
      </c>
      <c r="V8499" t="b">
        <v>0</v>
      </c>
      <c r="W8499">
        <v>2.5</v>
      </c>
      <c r="X8499" t="s">
        <v>25</v>
      </c>
      <c r="Y8499" t="s">
        <v>26</v>
      </c>
    </row>
    <row r="8500" spans="1:25" x14ac:dyDescent="0.4">
      <c r="A8500" t="s">
        <v>1500</v>
      </c>
      <c r="B8500" s="2">
        <f ca="1">TODAY()+OpportunityTbl[[#This Row],[CreatedOn_DaysFromToday]]</f>
        <v>44476</v>
      </c>
      <c r="C8500" s="2">
        <f ca="1">TODAY()+OpportunityTbl[[#This Row],[EstCloseDate_DaysFromToday]]</f>
        <v>44521</v>
      </c>
      <c r="D8500">
        <f ca="1">IF(OpportunityTbl[[#This Row],[statecode]]=0,"",OpportunityTbl[[#This Row],[Estimated Close Date]])</f>
        <v>44521</v>
      </c>
      <c r="E8500" s="14">
        <v>-634</v>
      </c>
      <c r="F8500" s="14">
        <v>-589</v>
      </c>
      <c r="G8500" t="s">
        <v>27</v>
      </c>
      <c r="H8500" t="s">
        <v>28</v>
      </c>
      <c r="I8500">
        <v>2</v>
      </c>
      <c r="J8500">
        <v>4</v>
      </c>
      <c r="K8500" t="s">
        <v>11865</v>
      </c>
      <c r="L8500" t="s">
        <v>12236</v>
      </c>
      <c r="M8500" t="s">
        <v>22</v>
      </c>
      <c r="N8500" t="s">
        <v>518</v>
      </c>
      <c r="O8500" t="s">
        <v>29</v>
      </c>
      <c r="P8500" t="s">
        <v>529</v>
      </c>
      <c r="Q8500" s="13">
        <v>2038</v>
      </c>
      <c r="S8500" s="1">
        <v>0.1</v>
      </c>
      <c r="T8500" t="s">
        <v>23</v>
      </c>
      <c r="U8500" t="s">
        <v>100</v>
      </c>
      <c r="V8500" t="b">
        <v>0</v>
      </c>
      <c r="W8500">
        <v>2.5</v>
      </c>
      <c r="X8500" t="s">
        <v>25</v>
      </c>
      <c r="Y8500" t="s">
        <v>26</v>
      </c>
    </row>
    <row r="8501" spans="1:25" x14ac:dyDescent="0.4">
      <c r="A8501" t="s">
        <v>3644</v>
      </c>
      <c r="B8501" s="2">
        <f ca="1">TODAY()+OpportunityTbl[[#This Row],[CreatedOn_DaysFromToday]]</f>
        <v>44476</v>
      </c>
      <c r="C8501" s="2">
        <f ca="1">TODAY()+OpportunityTbl[[#This Row],[EstCloseDate_DaysFromToday]]</f>
        <v>44529</v>
      </c>
      <c r="D8501">
        <f ca="1">IF(OpportunityTbl[[#This Row],[statecode]]=0,"",OpportunityTbl[[#This Row],[Estimated Close Date]])</f>
        <v>44529</v>
      </c>
      <c r="E8501" s="14">
        <v>-634</v>
      </c>
      <c r="F8501" s="14">
        <v>-581</v>
      </c>
      <c r="G8501" t="s">
        <v>27</v>
      </c>
      <c r="H8501" t="s">
        <v>28</v>
      </c>
      <c r="I8501">
        <v>2</v>
      </c>
      <c r="J8501">
        <v>4</v>
      </c>
      <c r="K8501" t="s">
        <v>11856</v>
      </c>
      <c r="L8501" t="s">
        <v>12239</v>
      </c>
      <c r="M8501" t="s">
        <v>22</v>
      </c>
      <c r="N8501" t="s">
        <v>31</v>
      </c>
      <c r="O8501" t="s">
        <v>29</v>
      </c>
      <c r="P8501" t="s">
        <v>32</v>
      </c>
      <c r="Q8501" s="13">
        <v>5609</v>
      </c>
      <c r="S8501" s="1">
        <v>0.1</v>
      </c>
      <c r="T8501" t="s">
        <v>23</v>
      </c>
      <c r="U8501" t="s">
        <v>97</v>
      </c>
      <c r="V8501" t="b">
        <v>0</v>
      </c>
      <c r="W8501">
        <v>2</v>
      </c>
      <c r="X8501" t="s">
        <v>25</v>
      </c>
      <c r="Y8501" t="s">
        <v>26</v>
      </c>
    </row>
    <row r="8502" spans="1:25" x14ac:dyDescent="0.4">
      <c r="A8502" t="s">
        <v>3977</v>
      </c>
      <c r="B8502" s="2">
        <f ca="1">TODAY()+OpportunityTbl[[#This Row],[CreatedOn_DaysFromToday]]</f>
        <v>44476</v>
      </c>
      <c r="C8502" s="2">
        <f ca="1">TODAY()+OpportunityTbl[[#This Row],[EstCloseDate_DaysFromToday]]</f>
        <v>44537</v>
      </c>
      <c r="D8502">
        <f ca="1">IF(OpportunityTbl[[#This Row],[statecode]]=0,"",OpportunityTbl[[#This Row],[Estimated Close Date]])</f>
        <v>44537</v>
      </c>
      <c r="E8502" s="14">
        <v>-634</v>
      </c>
      <c r="F8502" s="14">
        <v>-573</v>
      </c>
      <c r="G8502" t="s">
        <v>27</v>
      </c>
      <c r="H8502" t="s">
        <v>28</v>
      </c>
      <c r="I8502">
        <v>2</v>
      </c>
      <c r="J8502">
        <v>4</v>
      </c>
      <c r="K8502" t="s">
        <v>11935</v>
      </c>
      <c r="L8502" t="s">
        <v>12239</v>
      </c>
      <c r="M8502" t="s">
        <v>22</v>
      </c>
      <c r="N8502" t="s">
        <v>513</v>
      </c>
      <c r="O8502" t="s">
        <v>29</v>
      </c>
      <c r="P8502" t="s">
        <v>514</v>
      </c>
      <c r="Q8502" s="13">
        <v>9056</v>
      </c>
      <c r="S8502" s="1">
        <v>0.1</v>
      </c>
      <c r="T8502" t="s">
        <v>23</v>
      </c>
      <c r="U8502" t="s">
        <v>24</v>
      </c>
      <c r="V8502" t="b">
        <v>0</v>
      </c>
      <c r="W8502">
        <v>2</v>
      </c>
      <c r="X8502" t="s">
        <v>25</v>
      </c>
      <c r="Y8502" t="s">
        <v>26</v>
      </c>
    </row>
    <row r="8503" spans="1:25" x14ac:dyDescent="0.4">
      <c r="A8503" t="s">
        <v>5286</v>
      </c>
      <c r="B8503" s="2">
        <f ca="1">TODAY()+OpportunityTbl[[#This Row],[CreatedOn_DaysFromToday]]</f>
        <v>44476</v>
      </c>
      <c r="C8503" s="2">
        <f ca="1">TODAY()+OpportunityTbl[[#This Row],[EstCloseDate_DaysFromToday]]</f>
        <v>44537</v>
      </c>
      <c r="D8503">
        <f ca="1">IF(OpportunityTbl[[#This Row],[statecode]]=0,"",OpportunityTbl[[#This Row],[Estimated Close Date]])</f>
        <v>44537</v>
      </c>
      <c r="E8503" s="14">
        <v>-634</v>
      </c>
      <c r="F8503" s="14">
        <v>-573</v>
      </c>
      <c r="G8503" t="s">
        <v>27</v>
      </c>
      <c r="H8503" t="s">
        <v>28</v>
      </c>
      <c r="I8503">
        <v>2</v>
      </c>
      <c r="J8503">
        <v>4</v>
      </c>
      <c r="K8503" t="s">
        <v>11858</v>
      </c>
      <c r="L8503" t="s">
        <v>12236</v>
      </c>
      <c r="M8503" t="s">
        <v>22</v>
      </c>
      <c r="N8503" t="s">
        <v>2121</v>
      </c>
      <c r="O8503" t="s">
        <v>29</v>
      </c>
      <c r="P8503" t="s">
        <v>2132</v>
      </c>
      <c r="Q8503" s="13">
        <v>2448</v>
      </c>
      <c r="S8503" s="1">
        <v>0.5</v>
      </c>
      <c r="T8503" t="s">
        <v>168</v>
      </c>
      <c r="U8503" t="s">
        <v>24</v>
      </c>
      <c r="V8503" t="b">
        <v>0</v>
      </c>
      <c r="W8503">
        <v>4</v>
      </c>
      <c r="X8503" t="s">
        <v>240</v>
      </c>
      <c r="Y8503" t="s">
        <v>4890</v>
      </c>
    </row>
    <row r="8504" spans="1:25" x14ac:dyDescent="0.4">
      <c r="A8504" t="s">
        <v>5476</v>
      </c>
      <c r="B8504" s="2">
        <f ca="1">TODAY()+OpportunityTbl[[#This Row],[CreatedOn_DaysFromToday]]</f>
        <v>44476</v>
      </c>
      <c r="C8504" s="2">
        <f ca="1">TODAY()+OpportunityTbl[[#This Row],[EstCloseDate_DaysFromToday]]</f>
        <v>44544</v>
      </c>
      <c r="D8504">
        <f ca="1">IF(OpportunityTbl[[#This Row],[statecode]]=0,"",OpportunityTbl[[#This Row],[Estimated Close Date]])</f>
        <v>44544</v>
      </c>
      <c r="E8504" s="14">
        <v>-634</v>
      </c>
      <c r="F8504" s="14">
        <v>-566</v>
      </c>
      <c r="G8504" t="s">
        <v>27</v>
      </c>
      <c r="H8504" t="s">
        <v>28</v>
      </c>
      <c r="I8504">
        <v>2</v>
      </c>
      <c r="J8504">
        <v>4</v>
      </c>
      <c r="K8504" t="s">
        <v>11849</v>
      </c>
      <c r="L8504" t="s">
        <v>12240</v>
      </c>
      <c r="M8504" t="s">
        <v>22</v>
      </c>
      <c r="N8504" t="s">
        <v>1617</v>
      </c>
      <c r="O8504" t="s">
        <v>29</v>
      </c>
      <c r="P8504" t="s">
        <v>1618</v>
      </c>
      <c r="Q8504" s="13">
        <v>8537</v>
      </c>
      <c r="S8504" s="1">
        <v>0.1</v>
      </c>
      <c r="T8504" t="s">
        <v>23</v>
      </c>
      <c r="U8504" t="s">
        <v>24</v>
      </c>
      <c r="V8504" t="b">
        <v>1</v>
      </c>
      <c r="W8504">
        <v>3.5</v>
      </c>
      <c r="X8504" t="s">
        <v>25</v>
      </c>
      <c r="Y8504" t="s">
        <v>4926</v>
      </c>
    </row>
    <row r="8505" spans="1:25" x14ac:dyDescent="0.4">
      <c r="A8505" t="s">
        <v>8204</v>
      </c>
      <c r="B8505" s="2">
        <f ca="1">TODAY()+OpportunityTbl[[#This Row],[CreatedOn_DaysFromToday]]</f>
        <v>44476</v>
      </c>
      <c r="C8505" s="2">
        <f ca="1">TODAY()+OpportunityTbl[[#This Row],[EstCloseDate_DaysFromToday]]</f>
        <v>44532</v>
      </c>
      <c r="D8505">
        <f ca="1">IF(OpportunityTbl[[#This Row],[statecode]]=0,"",OpportunityTbl[[#This Row],[Estimated Close Date]])</f>
        <v>44532</v>
      </c>
      <c r="E8505" s="14">
        <v>-634</v>
      </c>
      <c r="F8505" s="14">
        <v>-578</v>
      </c>
      <c r="G8505" t="s">
        <v>7082</v>
      </c>
      <c r="H8505" t="s">
        <v>7082</v>
      </c>
      <c r="I8505">
        <v>1</v>
      </c>
      <c r="J8505">
        <v>3</v>
      </c>
      <c r="K8505" t="s">
        <v>11898</v>
      </c>
      <c r="L8505" t="s">
        <v>12240</v>
      </c>
      <c r="M8505" t="s">
        <v>22</v>
      </c>
      <c r="N8505" t="s">
        <v>2121</v>
      </c>
      <c r="O8505" t="s">
        <v>29</v>
      </c>
      <c r="P8505" t="s">
        <v>4734</v>
      </c>
      <c r="Q8505" s="13">
        <v>4076</v>
      </c>
      <c r="R8505" s="13">
        <v>3912.96</v>
      </c>
      <c r="S8505" s="1">
        <v>0.5</v>
      </c>
      <c r="T8505" t="s">
        <v>168</v>
      </c>
      <c r="U8505" t="s">
        <v>97</v>
      </c>
      <c r="V8505" t="b">
        <v>1</v>
      </c>
      <c r="W8505">
        <v>4</v>
      </c>
      <c r="X8505" t="s">
        <v>240</v>
      </c>
      <c r="Y8505" t="s">
        <v>4926</v>
      </c>
    </row>
    <row r="8506" spans="1:25" x14ac:dyDescent="0.4">
      <c r="A8506" t="s">
        <v>8287</v>
      </c>
      <c r="B8506" s="2">
        <f ca="1">TODAY()+OpportunityTbl[[#This Row],[CreatedOn_DaysFromToday]]</f>
        <v>44476</v>
      </c>
      <c r="C8506" s="2">
        <f ca="1">TODAY()+OpportunityTbl[[#This Row],[EstCloseDate_DaysFromToday]]</f>
        <v>44545</v>
      </c>
      <c r="D8506">
        <f ca="1">IF(OpportunityTbl[[#This Row],[statecode]]=0,"",OpportunityTbl[[#This Row],[Estimated Close Date]])</f>
        <v>44545</v>
      </c>
      <c r="E8506" s="14">
        <v>-634</v>
      </c>
      <c r="F8506" s="14">
        <v>-565</v>
      </c>
      <c r="G8506" t="s">
        <v>7082</v>
      </c>
      <c r="H8506" t="s">
        <v>7082</v>
      </c>
      <c r="I8506">
        <v>1</v>
      </c>
      <c r="J8506">
        <v>3</v>
      </c>
      <c r="K8506" t="s">
        <v>11880</v>
      </c>
      <c r="L8506" t="s">
        <v>12236</v>
      </c>
      <c r="M8506" t="s">
        <v>22</v>
      </c>
      <c r="N8506" t="s">
        <v>2121</v>
      </c>
      <c r="O8506" t="s">
        <v>29</v>
      </c>
      <c r="P8506" t="s">
        <v>4734</v>
      </c>
      <c r="Q8506" s="13">
        <v>2504</v>
      </c>
      <c r="R8506" s="13">
        <v>2403.84</v>
      </c>
      <c r="S8506" s="1">
        <v>0.9</v>
      </c>
      <c r="T8506" t="s">
        <v>4724</v>
      </c>
      <c r="U8506" t="s">
        <v>97</v>
      </c>
      <c r="V8506" t="b">
        <v>0</v>
      </c>
      <c r="W8506">
        <v>4</v>
      </c>
      <c r="X8506" t="s">
        <v>4732</v>
      </c>
      <c r="Y8506" t="s">
        <v>4896</v>
      </c>
    </row>
    <row r="8507" spans="1:25" x14ac:dyDescent="0.4">
      <c r="A8507" t="s">
        <v>8361</v>
      </c>
      <c r="B8507" s="2">
        <f ca="1">TODAY()+OpportunityTbl[[#This Row],[CreatedOn_DaysFromToday]]</f>
        <v>44476</v>
      </c>
      <c r="C8507" s="2">
        <f ca="1">TODAY()+OpportunityTbl[[#This Row],[EstCloseDate_DaysFromToday]]</f>
        <v>44535</v>
      </c>
      <c r="D8507">
        <f ca="1">IF(OpportunityTbl[[#This Row],[statecode]]=0,"",OpportunityTbl[[#This Row],[Estimated Close Date]])</f>
        <v>44535</v>
      </c>
      <c r="E8507" s="14">
        <v>-634</v>
      </c>
      <c r="F8507" s="14">
        <v>-575</v>
      </c>
      <c r="G8507" t="s">
        <v>7082</v>
      </c>
      <c r="H8507" t="s">
        <v>7082</v>
      </c>
      <c r="I8507">
        <v>1</v>
      </c>
      <c r="J8507">
        <v>3</v>
      </c>
      <c r="K8507" t="s">
        <v>11913</v>
      </c>
      <c r="L8507" t="s">
        <v>12235</v>
      </c>
      <c r="M8507" t="s">
        <v>22</v>
      </c>
      <c r="N8507" t="s">
        <v>2121</v>
      </c>
      <c r="O8507" t="s">
        <v>29</v>
      </c>
      <c r="P8507" t="s">
        <v>4734</v>
      </c>
      <c r="Q8507" s="13">
        <v>13636</v>
      </c>
      <c r="R8507" s="13">
        <v>13090.56</v>
      </c>
      <c r="S8507" s="1">
        <v>0.9</v>
      </c>
      <c r="T8507" t="s">
        <v>4724</v>
      </c>
      <c r="U8507" t="s">
        <v>24</v>
      </c>
      <c r="V8507" t="b">
        <v>1</v>
      </c>
      <c r="W8507">
        <v>4</v>
      </c>
      <c r="X8507" t="s">
        <v>4732</v>
      </c>
      <c r="Y8507" t="s">
        <v>4892</v>
      </c>
    </row>
    <row r="8508" spans="1:25" x14ac:dyDescent="0.4">
      <c r="A8508" t="s">
        <v>8966</v>
      </c>
      <c r="B8508" s="2">
        <f ca="1">TODAY()+OpportunityTbl[[#This Row],[CreatedOn_DaysFromToday]]</f>
        <v>44476</v>
      </c>
      <c r="C8508" s="2">
        <f ca="1">TODAY()+OpportunityTbl[[#This Row],[EstCloseDate_DaysFromToday]]</f>
        <v>44532</v>
      </c>
      <c r="D8508">
        <f ca="1">IF(OpportunityTbl[[#This Row],[statecode]]=0,"",OpportunityTbl[[#This Row],[Estimated Close Date]])</f>
        <v>44532</v>
      </c>
      <c r="E8508" s="14">
        <v>-634</v>
      </c>
      <c r="F8508" s="14">
        <v>-578</v>
      </c>
      <c r="G8508" t="s">
        <v>7082</v>
      </c>
      <c r="H8508" t="s">
        <v>7082</v>
      </c>
      <c r="I8508">
        <v>1</v>
      </c>
      <c r="J8508">
        <v>3</v>
      </c>
      <c r="K8508" t="s">
        <v>11936</v>
      </c>
      <c r="L8508" t="s">
        <v>12237</v>
      </c>
      <c r="M8508" t="s">
        <v>22</v>
      </c>
      <c r="N8508" t="s">
        <v>1762</v>
      </c>
      <c r="O8508" t="s">
        <v>29</v>
      </c>
      <c r="P8508" t="s">
        <v>2161</v>
      </c>
      <c r="Q8508" s="13">
        <v>4636</v>
      </c>
      <c r="R8508" s="13">
        <v>4427.38</v>
      </c>
      <c r="S8508" s="1">
        <v>0.5</v>
      </c>
      <c r="T8508" t="s">
        <v>168</v>
      </c>
      <c r="U8508" t="s">
        <v>24</v>
      </c>
      <c r="V8508" t="b">
        <v>1</v>
      </c>
      <c r="W8508">
        <v>4.5</v>
      </c>
      <c r="X8508" t="s">
        <v>240</v>
      </c>
      <c r="Y8508" t="s">
        <v>26</v>
      </c>
    </row>
    <row r="8509" spans="1:25" x14ac:dyDescent="0.4">
      <c r="A8509" t="s">
        <v>9041</v>
      </c>
      <c r="B8509" s="2">
        <f ca="1">TODAY()+OpportunityTbl[[#This Row],[CreatedOn_DaysFromToday]]</f>
        <v>44476</v>
      </c>
      <c r="C8509" s="2">
        <f ca="1">TODAY()+OpportunityTbl[[#This Row],[EstCloseDate_DaysFromToday]]</f>
        <v>44535</v>
      </c>
      <c r="D8509">
        <f ca="1">IF(OpportunityTbl[[#This Row],[statecode]]=0,"",OpportunityTbl[[#This Row],[Estimated Close Date]])</f>
        <v>44535</v>
      </c>
      <c r="E8509" s="14">
        <v>-634</v>
      </c>
      <c r="F8509" s="14">
        <v>-575</v>
      </c>
      <c r="G8509" t="s">
        <v>7082</v>
      </c>
      <c r="H8509" t="s">
        <v>7082</v>
      </c>
      <c r="I8509">
        <v>1</v>
      </c>
      <c r="J8509">
        <v>3</v>
      </c>
      <c r="K8509" t="s">
        <v>11937</v>
      </c>
      <c r="L8509" t="s">
        <v>12238</v>
      </c>
      <c r="M8509" t="s">
        <v>22</v>
      </c>
      <c r="N8509" t="s">
        <v>480</v>
      </c>
      <c r="O8509" t="s">
        <v>29</v>
      </c>
      <c r="P8509" t="s">
        <v>687</v>
      </c>
      <c r="Q8509" s="13">
        <v>3080</v>
      </c>
      <c r="R8509" s="13">
        <v>3018.4</v>
      </c>
      <c r="S8509" s="1">
        <v>0.5</v>
      </c>
      <c r="T8509" t="s">
        <v>168</v>
      </c>
      <c r="U8509" t="s">
        <v>24</v>
      </c>
      <c r="V8509" t="b">
        <v>1</v>
      </c>
      <c r="W8509">
        <v>2</v>
      </c>
      <c r="X8509" t="s">
        <v>240</v>
      </c>
      <c r="Y8509" t="s">
        <v>26</v>
      </c>
    </row>
    <row r="8510" spans="1:25" x14ac:dyDescent="0.4">
      <c r="A8510" t="s">
        <v>402</v>
      </c>
      <c r="B8510" s="2">
        <f ca="1">TODAY()+OpportunityTbl[[#This Row],[CreatedOn_DaysFromToday]]</f>
        <v>44475</v>
      </c>
      <c r="C8510" s="2">
        <f ca="1">TODAY()+OpportunityTbl[[#This Row],[EstCloseDate_DaysFromToday]]</f>
        <v>44517</v>
      </c>
      <c r="D8510">
        <f ca="1">IF(OpportunityTbl[[#This Row],[statecode]]=0,"",OpportunityTbl[[#This Row],[Estimated Close Date]])</f>
        <v>44517</v>
      </c>
      <c r="E8510" s="14">
        <v>-635</v>
      </c>
      <c r="F8510" s="14">
        <v>-593</v>
      </c>
      <c r="G8510" t="s">
        <v>27</v>
      </c>
      <c r="H8510" t="s">
        <v>28</v>
      </c>
      <c r="I8510">
        <v>2</v>
      </c>
      <c r="J8510">
        <v>4</v>
      </c>
      <c r="K8510" t="s">
        <v>11849</v>
      </c>
      <c r="L8510" t="s">
        <v>12234</v>
      </c>
      <c r="M8510" t="s">
        <v>22</v>
      </c>
      <c r="N8510" t="s">
        <v>31</v>
      </c>
      <c r="O8510" t="s">
        <v>29</v>
      </c>
      <c r="P8510" t="s">
        <v>319</v>
      </c>
      <c r="Q8510" s="13">
        <v>1309</v>
      </c>
      <c r="S8510" s="1">
        <v>0.1</v>
      </c>
      <c r="T8510" t="s">
        <v>23</v>
      </c>
      <c r="U8510" t="s">
        <v>24</v>
      </c>
      <c r="V8510" t="b">
        <v>0</v>
      </c>
      <c r="W8510">
        <v>2.5</v>
      </c>
      <c r="X8510" t="s">
        <v>25</v>
      </c>
      <c r="Y8510" t="s">
        <v>26</v>
      </c>
    </row>
    <row r="8511" spans="1:25" x14ac:dyDescent="0.4">
      <c r="A8511" t="s">
        <v>1038</v>
      </c>
      <c r="B8511" s="2">
        <f ca="1">TODAY()+OpportunityTbl[[#This Row],[CreatedOn_DaysFromToday]]</f>
        <v>44475</v>
      </c>
      <c r="C8511" s="2">
        <f ca="1">TODAY()+OpportunityTbl[[#This Row],[EstCloseDate_DaysFromToday]]</f>
        <v>44561</v>
      </c>
      <c r="D8511">
        <f ca="1">IF(OpportunityTbl[[#This Row],[statecode]]=0,"",OpportunityTbl[[#This Row],[Estimated Close Date]])</f>
        <v>44561</v>
      </c>
      <c r="E8511" s="14">
        <v>-635</v>
      </c>
      <c r="F8511" s="14">
        <v>-549</v>
      </c>
      <c r="G8511" t="s">
        <v>27</v>
      </c>
      <c r="H8511" t="s">
        <v>28</v>
      </c>
      <c r="I8511">
        <v>2</v>
      </c>
      <c r="J8511">
        <v>4</v>
      </c>
      <c r="K8511" t="s">
        <v>11816</v>
      </c>
      <c r="L8511" t="s">
        <v>12236</v>
      </c>
      <c r="M8511" t="s">
        <v>22</v>
      </c>
      <c r="N8511" t="s">
        <v>616</v>
      </c>
      <c r="O8511" t="s">
        <v>29</v>
      </c>
      <c r="P8511" t="s">
        <v>617</v>
      </c>
      <c r="Q8511" s="13">
        <v>2013</v>
      </c>
      <c r="S8511" s="1">
        <v>0.1</v>
      </c>
      <c r="T8511" t="s">
        <v>23</v>
      </c>
      <c r="U8511" t="s">
        <v>24</v>
      </c>
      <c r="V8511" t="b">
        <v>0</v>
      </c>
      <c r="W8511">
        <v>2.5</v>
      </c>
      <c r="X8511" t="s">
        <v>25</v>
      </c>
      <c r="Y8511" t="s">
        <v>26</v>
      </c>
    </row>
    <row r="8512" spans="1:25" x14ac:dyDescent="0.4">
      <c r="A8512" t="s">
        <v>1274</v>
      </c>
      <c r="B8512" s="2">
        <f ca="1">TODAY()+OpportunityTbl[[#This Row],[CreatedOn_DaysFromToday]]</f>
        <v>44475</v>
      </c>
      <c r="C8512" s="2">
        <f ca="1">TODAY()+OpportunityTbl[[#This Row],[EstCloseDate_DaysFromToday]]</f>
        <v>44539</v>
      </c>
      <c r="D8512">
        <f ca="1">IF(OpportunityTbl[[#This Row],[statecode]]=0,"",OpportunityTbl[[#This Row],[Estimated Close Date]])</f>
        <v>44539</v>
      </c>
      <c r="E8512" s="14">
        <v>-635</v>
      </c>
      <c r="F8512" s="14">
        <v>-571</v>
      </c>
      <c r="G8512" t="s">
        <v>27</v>
      </c>
      <c r="H8512" t="s">
        <v>28</v>
      </c>
      <c r="I8512">
        <v>2</v>
      </c>
      <c r="J8512">
        <v>4</v>
      </c>
      <c r="K8512" t="s">
        <v>11938</v>
      </c>
      <c r="L8512" t="s">
        <v>12234</v>
      </c>
      <c r="M8512" t="s">
        <v>22</v>
      </c>
      <c r="N8512" t="s">
        <v>779</v>
      </c>
      <c r="O8512" t="s">
        <v>29</v>
      </c>
      <c r="P8512" t="s">
        <v>780</v>
      </c>
      <c r="Q8512" s="13">
        <v>2001</v>
      </c>
      <c r="S8512" s="1">
        <v>0.1</v>
      </c>
      <c r="T8512" t="s">
        <v>23</v>
      </c>
      <c r="U8512" t="s">
        <v>97</v>
      </c>
      <c r="V8512" t="b">
        <v>1</v>
      </c>
      <c r="W8512">
        <v>2.5</v>
      </c>
      <c r="X8512" t="s">
        <v>25</v>
      </c>
      <c r="Y8512" t="s">
        <v>26</v>
      </c>
    </row>
    <row r="8513" spans="1:25" x14ac:dyDescent="0.4">
      <c r="A8513" t="s">
        <v>3166</v>
      </c>
      <c r="B8513" s="2">
        <f ca="1">TODAY()+OpportunityTbl[[#This Row],[CreatedOn_DaysFromToday]]</f>
        <v>44475</v>
      </c>
      <c r="C8513" s="2">
        <f ca="1">TODAY()+OpportunityTbl[[#This Row],[EstCloseDate_DaysFromToday]]</f>
        <v>44521</v>
      </c>
      <c r="D8513">
        <f ca="1">IF(OpportunityTbl[[#This Row],[statecode]]=0,"",OpportunityTbl[[#This Row],[Estimated Close Date]])</f>
        <v>44521</v>
      </c>
      <c r="E8513" s="14">
        <v>-635</v>
      </c>
      <c r="F8513" s="14">
        <v>-589</v>
      </c>
      <c r="G8513" t="s">
        <v>27</v>
      </c>
      <c r="H8513" t="s">
        <v>28</v>
      </c>
      <c r="I8513">
        <v>2</v>
      </c>
      <c r="J8513">
        <v>4</v>
      </c>
      <c r="K8513" t="s">
        <v>11863</v>
      </c>
      <c r="L8513" t="s">
        <v>12239</v>
      </c>
      <c r="M8513" t="s">
        <v>22</v>
      </c>
      <c r="N8513" t="s">
        <v>1710</v>
      </c>
      <c r="O8513" t="s">
        <v>29</v>
      </c>
      <c r="P8513" t="s">
        <v>1722</v>
      </c>
      <c r="Q8513" s="13">
        <v>6264</v>
      </c>
      <c r="S8513" s="1">
        <v>0.1</v>
      </c>
      <c r="T8513" t="s">
        <v>23</v>
      </c>
      <c r="U8513" t="s">
        <v>24</v>
      </c>
      <c r="V8513" t="b">
        <v>1</v>
      </c>
      <c r="W8513">
        <v>3.5</v>
      </c>
      <c r="X8513" t="s">
        <v>25</v>
      </c>
      <c r="Y8513" t="s">
        <v>26</v>
      </c>
    </row>
    <row r="8514" spans="1:25" x14ac:dyDescent="0.4">
      <c r="A8514" t="s">
        <v>3167</v>
      </c>
      <c r="B8514" s="2">
        <f ca="1">TODAY()+OpportunityTbl[[#This Row],[CreatedOn_DaysFromToday]]</f>
        <v>44475</v>
      </c>
      <c r="C8514" s="2">
        <f ca="1">TODAY()+OpportunityTbl[[#This Row],[EstCloseDate_DaysFromToday]]</f>
        <v>44518</v>
      </c>
      <c r="D8514">
        <f ca="1">IF(OpportunityTbl[[#This Row],[statecode]]=0,"",OpportunityTbl[[#This Row],[Estimated Close Date]])</f>
        <v>44518</v>
      </c>
      <c r="E8514" s="14">
        <v>-635</v>
      </c>
      <c r="F8514" s="14">
        <v>-592</v>
      </c>
      <c r="G8514" t="s">
        <v>27</v>
      </c>
      <c r="H8514" t="s">
        <v>28</v>
      </c>
      <c r="I8514">
        <v>2</v>
      </c>
      <c r="J8514">
        <v>4</v>
      </c>
      <c r="K8514" t="s">
        <v>11879</v>
      </c>
      <c r="L8514" t="s">
        <v>12238</v>
      </c>
      <c r="M8514" t="s">
        <v>22</v>
      </c>
      <c r="N8514" t="s">
        <v>1710</v>
      </c>
      <c r="O8514" t="s">
        <v>29</v>
      </c>
      <c r="P8514" t="s">
        <v>2207</v>
      </c>
      <c r="Q8514" s="13">
        <v>3882</v>
      </c>
      <c r="S8514" s="1">
        <v>0.1</v>
      </c>
      <c r="T8514" t="s">
        <v>23</v>
      </c>
      <c r="U8514" t="s">
        <v>97</v>
      </c>
      <c r="V8514" t="b">
        <v>1</v>
      </c>
      <c r="W8514">
        <v>3.5</v>
      </c>
      <c r="X8514" t="s">
        <v>25</v>
      </c>
      <c r="Y8514" t="s">
        <v>26</v>
      </c>
    </row>
    <row r="8515" spans="1:25" x14ac:dyDescent="0.4">
      <c r="A8515" t="s">
        <v>3408</v>
      </c>
      <c r="B8515" s="2">
        <f ca="1">TODAY()+OpportunityTbl[[#This Row],[CreatedOn_DaysFromToday]]</f>
        <v>44475</v>
      </c>
      <c r="C8515" s="2">
        <f ca="1">TODAY()+OpportunityTbl[[#This Row],[EstCloseDate_DaysFromToday]]</f>
        <v>44518</v>
      </c>
      <c r="D8515">
        <f ca="1">IF(OpportunityTbl[[#This Row],[statecode]]=0,"",OpportunityTbl[[#This Row],[Estimated Close Date]])</f>
        <v>44518</v>
      </c>
      <c r="E8515" s="14">
        <v>-635</v>
      </c>
      <c r="F8515" s="14">
        <v>-592</v>
      </c>
      <c r="G8515" t="s">
        <v>27</v>
      </c>
      <c r="H8515" t="s">
        <v>28</v>
      </c>
      <c r="I8515">
        <v>2</v>
      </c>
      <c r="J8515">
        <v>4</v>
      </c>
      <c r="K8515" t="s">
        <v>11939</v>
      </c>
      <c r="L8515" t="s">
        <v>12238</v>
      </c>
      <c r="M8515" t="s">
        <v>22</v>
      </c>
      <c r="N8515" t="s">
        <v>1710</v>
      </c>
      <c r="O8515" t="s">
        <v>29</v>
      </c>
      <c r="P8515" t="s">
        <v>1711</v>
      </c>
      <c r="Q8515" s="13">
        <v>1765</v>
      </c>
      <c r="S8515" s="1">
        <v>0.1</v>
      </c>
      <c r="T8515" t="s">
        <v>23</v>
      </c>
      <c r="U8515" t="s">
        <v>24</v>
      </c>
      <c r="V8515" t="b">
        <v>1</v>
      </c>
      <c r="W8515">
        <v>3.5</v>
      </c>
      <c r="X8515" t="s">
        <v>25</v>
      </c>
      <c r="Y8515" t="s">
        <v>26</v>
      </c>
    </row>
    <row r="8516" spans="1:25" x14ac:dyDescent="0.4">
      <c r="A8516" t="s">
        <v>4250</v>
      </c>
      <c r="B8516" s="2">
        <f ca="1">TODAY()+OpportunityTbl[[#This Row],[CreatedOn_DaysFromToday]]</f>
        <v>44475</v>
      </c>
      <c r="C8516" s="2">
        <f ca="1">TODAY()+OpportunityTbl[[#This Row],[EstCloseDate_DaysFromToday]]</f>
        <v>44511</v>
      </c>
      <c r="D8516">
        <f ca="1">IF(OpportunityTbl[[#This Row],[statecode]]=0,"",OpportunityTbl[[#This Row],[Estimated Close Date]])</f>
        <v>44511</v>
      </c>
      <c r="E8516" s="14">
        <v>-635</v>
      </c>
      <c r="F8516" s="14">
        <v>-599</v>
      </c>
      <c r="G8516" t="s">
        <v>27</v>
      </c>
      <c r="H8516" t="s">
        <v>28</v>
      </c>
      <c r="I8516">
        <v>2</v>
      </c>
      <c r="J8516">
        <v>4</v>
      </c>
      <c r="K8516" t="s">
        <v>11929</v>
      </c>
      <c r="L8516" t="s">
        <v>12239</v>
      </c>
      <c r="M8516" t="s">
        <v>22</v>
      </c>
      <c r="N8516" t="s">
        <v>480</v>
      </c>
      <c r="O8516" t="s">
        <v>29</v>
      </c>
      <c r="P8516" t="s">
        <v>527</v>
      </c>
      <c r="Q8516" s="13">
        <v>5490</v>
      </c>
      <c r="S8516" s="1">
        <v>0.1</v>
      </c>
      <c r="T8516" t="s">
        <v>23</v>
      </c>
      <c r="U8516" t="s">
        <v>100</v>
      </c>
      <c r="V8516" t="b">
        <v>1</v>
      </c>
      <c r="W8516">
        <v>2</v>
      </c>
      <c r="X8516" t="s">
        <v>25</v>
      </c>
      <c r="Y8516" t="s">
        <v>26</v>
      </c>
    </row>
    <row r="8517" spans="1:25" x14ac:dyDescent="0.4">
      <c r="A8517" t="s">
        <v>6615</v>
      </c>
      <c r="B8517" s="2">
        <f ca="1">TODAY()+OpportunityTbl[[#This Row],[CreatedOn_DaysFromToday]]</f>
        <v>44475</v>
      </c>
      <c r="C8517" s="2">
        <f ca="1">TODAY()+OpportunityTbl[[#This Row],[EstCloseDate_DaysFromToday]]</f>
        <v>44516</v>
      </c>
      <c r="D8517">
        <f ca="1">IF(OpportunityTbl[[#This Row],[statecode]]=0,"",OpportunityTbl[[#This Row],[Estimated Close Date]])</f>
        <v>44516</v>
      </c>
      <c r="E8517" s="14">
        <v>-635</v>
      </c>
      <c r="F8517" s="14">
        <v>-594</v>
      </c>
      <c r="G8517" t="s">
        <v>27</v>
      </c>
      <c r="H8517" t="s">
        <v>28</v>
      </c>
      <c r="I8517">
        <v>2</v>
      </c>
      <c r="J8517">
        <v>4</v>
      </c>
      <c r="K8517" t="s">
        <v>11865</v>
      </c>
      <c r="L8517" t="s">
        <v>12236</v>
      </c>
      <c r="M8517" t="s">
        <v>22</v>
      </c>
      <c r="N8517" t="s">
        <v>469</v>
      </c>
      <c r="O8517" t="s">
        <v>29</v>
      </c>
      <c r="P8517" t="s">
        <v>470</v>
      </c>
      <c r="Q8517" s="13">
        <v>2678</v>
      </c>
      <c r="S8517" s="1">
        <v>0.3</v>
      </c>
      <c r="T8517" t="s">
        <v>168</v>
      </c>
      <c r="U8517" t="s">
        <v>100</v>
      </c>
      <c r="V8517" t="b">
        <v>0</v>
      </c>
      <c r="W8517">
        <v>2.5</v>
      </c>
      <c r="X8517" t="s">
        <v>157</v>
      </c>
      <c r="Y8517" t="s">
        <v>4896</v>
      </c>
    </row>
    <row r="8518" spans="1:25" x14ac:dyDescent="0.4">
      <c r="A8518" t="s">
        <v>9281</v>
      </c>
      <c r="B8518" s="2">
        <f ca="1">TODAY()+OpportunityTbl[[#This Row],[CreatedOn_DaysFromToday]]</f>
        <v>44475</v>
      </c>
      <c r="C8518" s="2">
        <f ca="1">TODAY()+OpportunityTbl[[#This Row],[EstCloseDate_DaysFromToday]]</f>
        <v>44556</v>
      </c>
      <c r="D8518">
        <f ca="1">IF(OpportunityTbl[[#This Row],[statecode]]=0,"",OpportunityTbl[[#This Row],[Estimated Close Date]])</f>
        <v>44556</v>
      </c>
      <c r="E8518" s="14">
        <v>-635</v>
      </c>
      <c r="F8518" s="14">
        <v>-554</v>
      </c>
      <c r="G8518" t="s">
        <v>7082</v>
      </c>
      <c r="H8518" t="s">
        <v>7082</v>
      </c>
      <c r="I8518">
        <v>1</v>
      </c>
      <c r="J8518">
        <v>3</v>
      </c>
      <c r="K8518" t="s">
        <v>11837</v>
      </c>
      <c r="L8518" t="s">
        <v>12234</v>
      </c>
      <c r="M8518" t="s">
        <v>22</v>
      </c>
      <c r="N8518" t="s">
        <v>1816</v>
      </c>
      <c r="O8518" t="s">
        <v>29</v>
      </c>
      <c r="P8518" t="s">
        <v>4901</v>
      </c>
      <c r="Q8518" s="13">
        <v>3084</v>
      </c>
      <c r="R8518" s="13">
        <v>2960.64</v>
      </c>
      <c r="S8518" s="1">
        <v>0.5</v>
      </c>
      <c r="T8518" t="s">
        <v>168</v>
      </c>
      <c r="U8518" t="s">
        <v>24</v>
      </c>
      <c r="V8518" t="b">
        <v>1</v>
      </c>
      <c r="W8518">
        <v>4</v>
      </c>
      <c r="X8518" t="s">
        <v>240</v>
      </c>
      <c r="Y8518" t="s">
        <v>26</v>
      </c>
    </row>
    <row r="8519" spans="1:25" x14ac:dyDescent="0.4">
      <c r="A8519" t="s">
        <v>9556</v>
      </c>
      <c r="B8519" s="2">
        <f ca="1">TODAY()+OpportunityTbl[[#This Row],[CreatedOn_DaysFromToday]]</f>
        <v>44475</v>
      </c>
      <c r="C8519" s="2">
        <f ca="1">TODAY()+OpportunityTbl[[#This Row],[EstCloseDate_DaysFromToday]]</f>
        <v>44515</v>
      </c>
      <c r="D8519">
        <f ca="1">IF(OpportunityTbl[[#This Row],[statecode]]=0,"",OpportunityTbl[[#This Row],[Estimated Close Date]])</f>
        <v>44515</v>
      </c>
      <c r="E8519" s="14">
        <v>-635</v>
      </c>
      <c r="F8519" s="14">
        <v>-595</v>
      </c>
      <c r="G8519" t="s">
        <v>7082</v>
      </c>
      <c r="H8519" t="s">
        <v>7082</v>
      </c>
      <c r="I8519">
        <v>1</v>
      </c>
      <c r="J8519">
        <v>3</v>
      </c>
      <c r="K8519" t="s">
        <v>11940</v>
      </c>
      <c r="L8519" t="s">
        <v>12236</v>
      </c>
      <c r="M8519" t="s">
        <v>22</v>
      </c>
      <c r="N8519" t="s">
        <v>469</v>
      </c>
      <c r="O8519" t="s">
        <v>29</v>
      </c>
      <c r="P8519" t="s">
        <v>470</v>
      </c>
      <c r="Q8519" s="13">
        <v>1625</v>
      </c>
      <c r="R8519" s="13">
        <v>1584.38</v>
      </c>
      <c r="S8519" s="1">
        <v>0.3</v>
      </c>
      <c r="T8519" t="s">
        <v>168</v>
      </c>
      <c r="U8519" t="s">
        <v>97</v>
      </c>
      <c r="V8519" t="b">
        <v>1</v>
      </c>
      <c r="W8519">
        <v>2.5</v>
      </c>
      <c r="X8519" t="s">
        <v>157</v>
      </c>
      <c r="Y8519" t="s">
        <v>26</v>
      </c>
    </row>
    <row r="8520" spans="1:25" x14ac:dyDescent="0.4">
      <c r="A8520" t="s">
        <v>9699</v>
      </c>
      <c r="B8520" s="2">
        <f ca="1">TODAY()+OpportunityTbl[[#This Row],[CreatedOn_DaysFromToday]]</f>
        <v>44475</v>
      </c>
      <c r="C8520" s="2">
        <f ca="1">TODAY()+OpportunityTbl[[#This Row],[EstCloseDate_DaysFromToday]]</f>
        <v>44530</v>
      </c>
      <c r="D8520">
        <f ca="1">IF(OpportunityTbl[[#This Row],[statecode]]=0,"",OpportunityTbl[[#This Row],[Estimated Close Date]])</f>
        <v>44530</v>
      </c>
      <c r="E8520" s="14">
        <v>-635</v>
      </c>
      <c r="F8520" s="14">
        <v>-580</v>
      </c>
      <c r="G8520" t="s">
        <v>7082</v>
      </c>
      <c r="H8520" t="s">
        <v>7082</v>
      </c>
      <c r="I8520">
        <v>1</v>
      </c>
      <c r="J8520">
        <v>3</v>
      </c>
      <c r="K8520" t="s">
        <v>11908</v>
      </c>
      <c r="L8520" t="s">
        <v>12240</v>
      </c>
      <c r="M8520" t="s">
        <v>22</v>
      </c>
      <c r="N8520" t="s">
        <v>2121</v>
      </c>
      <c r="O8520" t="s">
        <v>29</v>
      </c>
      <c r="P8520" t="s">
        <v>4734</v>
      </c>
      <c r="Q8520" s="13">
        <v>9081</v>
      </c>
      <c r="R8520" s="13">
        <v>8717.76</v>
      </c>
      <c r="S8520" s="1">
        <v>0.5</v>
      </c>
      <c r="T8520" t="s">
        <v>168</v>
      </c>
      <c r="U8520" t="s">
        <v>97</v>
      </c>
      <c r="V8520" t="b">
        <v>1</v>
      </c>
      <c r="W8520">
        <v>4</v>
      </c>
      <c r="X8520" t="s">
        <v>240</v>
      </c>
      <c r="Y8520" t="s">
        <v>26</v>
      </c>
    </row>
    <row r="8521" spans="1:25" x14ac:dyDescent="0.4">
      <c r="A8521" t="s">
        <v>1161</v>
      </c>
      <c r="B8521" s="2">
        <f ca="1">TODAY()+OpportunityTbl[[#This Row],[CreatedOn_DaysFromToday]]</f>
        <v>44474</v>
      </c>
      <c r="C8521" s="2">
        <f ca="1">TODAY()+OpportunityTbl[[#This Row],[EstCloseDate_DaysFromToday]]</f>
        <v>44525</v>
      </c>
      <c r="D8521">
        <f ca="1">IF(OpportunityTbl[[#This Row],[statecode]]=0,"",OpportunityTbl[[#This Row],[Estimated Close Date]])</f>
        <v>44525</v>
      </c>
      <c r="E8521" s="14">
        <v>-636</v>
      </c>
      <c r="F8521" s="14">
        <v>-585</v>
      </c>
      <c r="G8521" t="s">
        <v>27</v>
      </c>
      <c r="H8521" t="s">
        <v>28</v>
      </c>
      <c r="I8521">
        <v>2</v>
      </c>
      <c r="J8521">
        <v>4</v>
      </c>
      <c r="K8521" t="s">
        <v>11850</v>
      </c>
      <c r="L8521" t="s">
        <v>12234</v>
      </c>
      <c r="M8521" t="s">
        <v>22</v>
      </c>
      <c r="N8521" t="s">
        <v>480</v>
      </c>
      <c r="O8521" t="s">
        <v>29</v>
      </c>
      <c r="P8521" t="s">
        <v>527</v>
      </c>
      <c r="Q8521" s="13">
        <v>2445</v>
      </c>
      <c r="S8521" s="1">
        <v>0.1</v>
      </c>
      <c r="T8521" t="s">
        <v>23</v>
      </c>
      <c r="U8521" t="s">
        <v>24</v>
      </c>
      <c r="V8521" t="b">
        <v>1</v>
      </c>
      <c r="W8521">
        <v>2.5</v>
      </c>
      <c r="X8521" t="s">
        <v>25</v>
      </c>
      <c r="Y8521" t="s">
        <v>26</v>
      </c>
    </row>
    <row r="8522" spans="1:25" x14ac:dyDescent="0.4">
      <c r="A8522" t="s">
        <v>1275</v>
      </c>
      <c r="B8522" s="2">
        <f ca="1">TODAY()+OpportunityTbl[[#This Row],[CreatedOn_DaysFromToday]]</f>
        <v>44474</v>
      </c>
      <c r="C8522" s="2">
        <f ca="1">TODAY()+OpportunityTbl[[#This Row],[EstCloseDate_DaysFromToday]]</f>
        <v>44539</v>
      </c>
      <c r="D8522">
        <f ca="1">IF(OpportunityTbl[[#This Row],[statecode]]=0,"",OpportunityTbl[[#This Row],[Estimated Close Date]])</f>
        <v>44539</v>
      </c>
      <c r="E8522" s="14">
        <v>-636</v>
      </c>
      <c r="F8522" s="14">
        <v>-571</v>
      </c>
      <c r="G8522" t="s">
        <v>27</v>
      </c>
      <c r="H8522" t="s">
        <v>28</v>
      </c>
      <c r="I8522">
        <v>2</v>
      </c>
      <c r="J8522">
        <v>4</v>
      </c>
      <c r="K8522" t="s">
        <v>11849</v>
      </c>
      <c r="L8522" t="s">
        <v>12234</v>
      </c>
      <c r="M8522" t="s">
        <v>22</v>
      </c>
      <c r="N8522" t="s">
        <v>779</v>
      </c>
      <c r="O8522" t="s">
        <v>29</v>
      </c>
      <c r="P8522" t="s">
        <v>780</v>
      </c>
      <c r="Q8522" s="13">
        <v>1992</v>
      </c>
      <c r="S8522" s="1">
        <v>0.1</v>
      </c>
      <c r="T8522" t="s">
        <v>23</v>
      </c>
      <c r="U8522" t="s">
        <v>100</v>
      </c>
      <c r="V8522" t="b">
        <v>0</v>
      </c>
      <c r="W8522">
        <v>2.5</v>
      </c>
      <c r="X8522" t="s">
        <v>25</v>
      </c>
      <c r="Y8522" t="s">
        <v>26</v>
      </c>
    </row>
    <row r="8523" spans="1:25" x14ac:dyDescent="0.4">
      <c r="A8523" t="s">
        <v>3017</v>
      </c>
      <c r="B8523" s="2">
        <f ca="1">TODAY()+OpportunityTbl[[#This Row],[CreatedOn_DaysFromToday]]</f>
        <v>44474</v>
      </c>
      <c r="C8523" s="2">
        <f ca="1">TODAY()+OpportunityTbl[[#This Row],[EstCloseDate_DaysFromToday]]</f>
        <v>44518</v>
      </c>
      <c r="D8523">
        <f ca="1">IF(OpportunityTbl[[#This Row],[statecode]]=0,"",OpportunityTbl[[#This Row],[Estimated Close Date]])</f>
        <v>44518</v>
      </c>
      <c r="E8523" s="14">
        <v>-636</v>
      </c>
      <c r="F8523" s="14">
        <v>-592</v>
      </c>
      <c r="G8523" t="s">
        <v>27</v>
      </c>
      <c r="H8523" t="s">
        <v>28</v>
      </c>
      <c r="I8523">
        <v>2</v>
      </c>
      <c r="J8523">
        <v>4</v>
      </c>
      <c r="K8523" t="s">
        <v>11854</v>
      </c>
      <c r="L8523" t="s">
        <v>12237</v>
      </c>
      <c r="M8523" t="s">
        <v>22</v>
      </c>
      <c r="N8523" t="s">
        <v>31</v>
      </c>
      <c r="O8523" t="s">
        <v>29</v>
      </c>
      <c r="P8523" t="s">
        <v>32</v>
      </c>
      <c r="Q8523" s="13">
        <v>2232</v>
      </c>
      <c r="S8523" s="1">
        <v>0.1</v>
      </c>
      <c r="T8523" t="s">
        <v>23</v>
      </c>
      <c r="U8523" t="s">
        <v>24</v>
      </c>
      <c r="V8523" t="b">
        <v>1</v>
      </c>
      <c r="W8523">
        <v>3.5</v>
      </c>
      <c r="X8523" t="s">
        <v>25</v>
      </c>
      <c r="Y8523" t="s">
        <v>26</v>
      </c>
    </row>
    <row r="8524" spans="1:25" x14ac:dyDescent="0.4">
      <c r="A8524" t="s">
        <v>3168</v>
      </c>
      <c r="B8524" s="2">
        <f ca="1">TODAY()+OpportunityTbl[[#This Row],[CreatedOn_DaysFromToday]]</f>
        <v>44474</v>
      </c>
      <c r="C8524" s="2">
        <f ca="1">TODAY()+OpportunityTbl[[#This Row],[EstCloseDate_DaysFromToday]]</f>
        <v>44531</v>
      </c>
      <c r="D8524">
        <f ca="1">IF(OpportunityTbl[[#This Row],[statecode]]=0,"",OpportunityTbl[[#This Row],[Estimated Close Date]])</f>
        <v>44531</v>
      </c>
      <c r="E8524" s="14">
        <v>-636</v>
      </c>
      <c r="F8524" s="14">
        <v>-579</v>
      </c>
      <c r="G8524" t="s">
        <v>27</v>
      </c>
      <c r="H8524" t="s">
        <v>28</v>
      </c>
      <c r="I8524">
        <v>2</v>
      </c>
      <c r="J8524">
        <v>4</v>
      </c>
      <c r="K8524" t="s">
        <v>11879</v>
      </c>
      <c r="L8524" t="s">
        <v>12239</v>
      </c>
      <c r="M8524" t="s">
        <v>22</v>
      </c>
      <c r="N8524" t="s">
        <v>1710</v>
      </c>
      <c r="O8524" t="s">
        <v>29</v>
      </c>
      <c r="P8524" t="s">
        <v>1805</v>
      </c>
      <c r="Q8524" s="13">
        <v>7990</v>
      </c>
      <c r="S8524" s="1">
        <v>0.1</v>
      </c>
      <c r="T8524" t="s">
        <v>23</v>
      </c>
      <c r="U8524" t="s">
        <v>24</v>
      </c>
      <c r="V8524" t="b">
        <v>0</v>
      </c>
      <c r="W8524">
        <v>3.5</v>
      </c>
      <c r="X8524" t="s">
        <v>25</v>
      </c>
      <c r="Y8524" t="s">
        <v>26</v>
      </c>
    </row>
    <row r="8525" spans="1:25" x14ac:dyDescent="0.4">
      <c r="A8525" t="s">
        <v>3409</v>
      </c>
      <c r="B8525" s="2">
        <f ca="1">TODAY()+OpportunityTbl[[#This Row],[CreatedOn_DaysFromToday]]</f>
        <v>44474</v>
      </c>
      <c r="C8525" s="2">
        <f ca="1">TODAY()+OpportunityTbl[[#This Row],[EstCloseDate_DaysFromToday]]</f>
        <v>44503</v>
      </c>
      <c r="D8525">
        <f ca="1">IF(OpportunityTbl[[#This Row],[statecode]]=0,"",OpportunityTbl[[#This Row],[Estimated Close Date]])</f>
        <v>44503</v>
      </c>
      <c r="E8525" s="14">
        <v>-636</v>
      </c>
      <c r="F8525" s="14">
        <v>-607</v>
      </c>
      <c r="G8525" t="s">
        <v>27</v>
      </c>
      <c r="H8525" t="s">
        <v>28</v>
      </c>
      <c r="I8525">
        <v>2</v>
      </c>
      <c r="J8525">
        <v>4</v>
      </c>
      <c r="K8525" t="s">
        <v>11878</v>
      </c>
      <c r="L8525" t="s">
        <v>12238</v>
      </c>
      <c r="M8525" t="s">
        <v>22</v>
      </c>
      <c r="N8525" t="s">
        <v>1710</v>
      </c>
      <c r="O8525" t="s">
        <v>29</v>
      </c>
      <c r="P8525" t="s">
        <v>1711</v>
      </c>
      <c r="Q8525" s="13">
        <v>2041</v>
      </c>
      <c r="S8525" s="1">
        <v>0.1</v>
      </c>
      <c r="T8525" t="s">
        <v>23</v>
      </c>
      <c r="U8525" t="s">
        <v>100</v>
      </c>
      <c r="V8525" t="b">
        <v>1</v>
      </c>
      <c r="W8525">
        <v>3.5</v>
      </c>
      <c r="X8525" t="s">
        <v>25</v>
      </c>
      <c r="Y8525" t="s">
        <v>26</v>
      </c>
    </row>
    <row r="8526" spans="1:25" x14ac:dyDescent="0.4">
      <c r="A8526" t="s">
        <v>5361</v>
      </c>
      <c r="B8526" s="2">
        <f ca="1">TODAY()+OpportunityTbl[[#This Row],[CreatedOn_DaysFromToday]]</f>
        <v>44474</v>
      </c>
      <c r="C8526" s="2">
        <f ca="1">TODAY()+OpportunityTbl[[#This Row],[EstCloseDate_DaysFromToday]]</f>
        <v>44530</v>
      </c>
      <c r="D8526">
        <f ca="1">IF(OpportunityTbl[[#This Row],[statecode]]=0,"",OpportunityTbl[[#This Row],[Estimated Close Date]])</f>
        <v>44530</v>
      </c>
      <c r="E8526" s="14">
        <v>-636</v>
      </c>
      <c r="F8526" s="14">
        <v>-580</v>
      </c>
      <c r="G8526" t="s">
        <v>27</v>
      </c>
      <c r="H8526" t="s">
        <v>28</v>
      </c>
      <c r="I8526">
        <v>2</v>
      </c>
      <c r="J8526">
        <v>4</v>
      </c>
      <c r="K8526" t="s">
        <v>11854</v>
      </c>
      <c r="L8526" t="s">
        <v>12237</v>
      </c>
      <c r="M8526" t="s">
        <v>22</v>
      </c>
      <c r="N8526" t="s">
        <v>1617</v>
      </c>
      <c r="O8526" t="s">
        <v>29</v>
      </c>
      <c r="P8526" t="s">
        <v>1620</v>
      </c>
      <c r="Q8526" s="13">
        <v>5121</v>
      </c>
      <c r="S8526" s="1">
        <v>0.1</v>
      </c>
      <c r="T8526" t="s">
        <v>23</v>
      </c>
      <c r="U8526" t="s">
        <v>100</v>
      </c>
      <c r="V8526" t="b">
        <v>1</v>
      </c>
      <c r="W8526">
        <v>4.5</v>
      </c>
      <c r="X8526" t="s">
        <v>25</v>
      </c>
      <c r="Y8526" t="s">
        <v>4926</v>
      </c>
    </row>
    <row r="8527" spans="1:25" x14ac:dyDescent="0.4">
      <c r="A8527" t="s">
        <v>5801</v>
      </c>
      <c r="B8527" s="2">
        <f ca="1">TODAY()+OpportunityTbl[[#This Row],[CreatedOn_DaysFromToday]]</f>
        <v>44474</v>
      </c>
      <c r="C8527" s="2">
        <f ca="1">TODAY()+OpportunityTbl[[#This Row],[EstCloseDate_DaysFromToday]]</f>
        <v>44537</v>
      </c>
      <c r="D8527">
        <f ca="1">IF(OpportunityTbl[[#This Row],[statecode]]=0,"",OpportunityTbl[[#This Row],[Estimated Close Date]])</f>
        <v>44537</v>
      </c>
      <c r="E8527" s="14">
        <v>-636</v>
      </c>
      <c r="F8527" s="14">
        <v>-573</v>
      </c>
      <c r="G8527" t="s">
        <v>27</v>
      </c>
      <c r="H8527" t="s">
        <v>28</v>
      </c>
      <c r="I8527">
        <v>2</v>
      </c>
      <c r="J8527">
        <v>4</v>
      </c>
      <c r="K8527" t="s">
        <v>11874</v>
      </c>
      <c r="L8527" t="s">
        <v>12237</v>
      </c>
      <c r="M8527" t="s">
        <v>22</v>
      </c>
      <c r="N8527" t="s">
        <v>1710</v>
      </c>
      <c r="O8527" t="s">
        <v>29</v>
      </c>
      <c r="P8527" t="s">
        <v>1713</v>
      </c>
      <c r="Q8527" s="13">
        <v>2618</v>
      </c>
      <c r="S8527" s="1">
        <v>0.1</v>
      </c>
      <c r="T8527" t="s">
        <v>23</v>
      </c>
      <c r="U8527" t="s">
        <v>24</v>
      </c>
      <c r="V8527" t="b">
        <v>0</v>
      </c>
      <c r="W8527">
        <v>5</v>
      </c>
      <c r="X8527" t="s">
        <v>25</v>
      </c>
      <c r="Y8527" t="s">
        <v>4890</v>
      </c>
    </row>
    <row r="8528" spans="1:25" x14ac:dyDescent="0.4">
      <c r="A8528" t="s">
        <v>6208</v>
      </c>
      <c r="B8528" s="2">
        <f ca="1">TODAY()+OpportunityTbl[[#This Row],[CreatedOn_DaysFromToday]]</f>
        <v>44474</v>
      </c>
      <c r="C8528" s="2">
        <f ca="1">TODAY()+OpportunityTbl[[#This Row],[EstCloseDate_DaysFromToday]]</f>
        <v>44514</v>
      </c>
      <c r="D8528">
        <f ca="1">IF(OpportunityTbl[[#This Row],[statecode]]=0,"",OpportunityTbl[[#This Row],[Estimated Close Date]])</f>
        <v>44514</v>
      </c>
      <c r="E8528" s="14">
        <v>-636</v>
      </c>
      <c r="F8528" s="14">
        <v>-596</v>
      </c>
      <c r="G8528" t="s">
        <v>27</v>
      </c>
      <c r="H8528" t="s">
        <v>28</v>
      </c>
      <c r="I8528">
        <v>2</v>
      </c>
      <c r="J8528">
        <v>4</v>
      </c>
      <c r="K8528" t="s">
        <v>11932</v>
      </c>
      <c r="L8528" t="s">
        <v>12238</v>
      </c>
      <c r="M8528" t="s">
        <v>22</v>
      </c>
      <c r="N8528" t="s">
        <v>469</v>
      </c>
      <c r="O8528" t="s">
        <v>29</v>
      </c>
      <c r="P8528" t="s">
        <v>470</v>
      </c>
      <c r="Q8528" s="13">
        <v>3282</v>
      </c>
      <c r="S8528" s="1">
        <v>0.3</v>
      </c>
      <c r="T8528" t="s">
        <v>168</v>
      </c>
      <c r="U8528" t="s">
        <v>100</v>
      </c>
      <c r="V8528" t="b">
        <v>0</v>
      </c>
      <c r="W8528">
        <v>2</v>
      </c>
      <c r="X8528" t="s">
        <v>157</v>
      </c>
      <c r="Y8528" t="s">
        <v>4926</v>
      </c>
    </row>
    <row r="8529" spans="1:25" x14ac:dyDescent="0.4">
      <c r="A8529" t="s">
        <v>6616</v>
      </c>
      <c r="B8529" s="2">
        <f ca="1">TODAY()+OpportunityTbl[[#This Row],[CreatedOn_DaysFromToday]]</f>
        <v>44474</v>
      </c>
      <c r="C8529" s="2">
        <f ca="1">TODAY()+OpportunityTbl[[#This Row],[EstCloseDate_DaysFromToday]]</f>
        <v>44530</v>
      </c>
      <c r="D8529">
        <f ca="1">IF(OpportunityTbl[[#This Row],[statecode]]=0,"",OpportunityTbl[[#This Row],[Estimated Close Date]])</f>
        <v>44530</v>
      </c>
      <c r="E8529" s="14">
        <v>-636</v>
      </c>
      <c r="F8529" s="14">
        <v>-580</v>
      </c>
      <c r="G8529" t="s">
        <v>27</v>
      </c>
      <c r="H8529" t="s">
        <v>28</v>
      </c>
      <c r="I8529">
        <v>2</v>
      </c>
      <c r="J8529">
        <v>4</v>
      </c>
      <c r="K8529" t="s">
        <v>11865</v>
      </c>
      <c r="L8529" t="s">
        <v>12236</v>
      </c>
      <c r="M8529" t="s">
        <v>22</v>
      </c>
      <c r="N8529" t="s">
        <v>469</v>
      </c>
      <c r="O8529" t="s">
        <v>29</v>
      </c>
      <c r="P8529" t="s">
        <v>470</v>
      </c>
      <c r="Q8529" s="13">
        <v>1667</v>
      </c>
      <c r="S8529" s="1">
        <v>0.3</v>
      </c>
      <c r="T8529" t="s">
        <v>168</v>
      </c>
      <c r="U8529" t="s">
        <v>24</v>
      </c>
      <c r="V8529" t="b">
        <v>0</v>
      </c>
      <c r="W8529">
        <v>2.5</v>
      </c>
      <c r="X8529" t="s">
        <v>157</v>
      </c>
      <c r="Y8529" t="s">
        <v>4926</v>
      </c>
    </row>
    <row r="8530" spans="1:25" x14ac:dyDescent="0.4">
      <c r="A8530" t="s">
        <v>10074</v>
      </c>
      <c r="B8530" s="2">
        <f ca="1">TODAY()+OpportunityTbl[[#This Row],[CreatedOn_DaysFromToday]]</f>
        <v>44474</v>
      </c>
      <c r="C8530" s="2">
        <f ca="1">TODAY()+OpportunityTbl[[#This Row],[EstCloseDate_DaysFromToday]]</f>
        <v>44542</v>
      </c>
      <c r="D8530">
        <f ca="1">IF(OpportunityTbl[[#This Row],[statecode]]=0,"",OpportunityTbl[[#This Row],[Estimated Close Date]])</f>
        <v>44542</v>
      </c>
      <c r="E8530" s="14">
        <v>-636</v>
      </c>
      <c r="F8530" s="14">
        <v>-568</v>
      </c>
      <c r="G8530" t="s">
        <v>7082</v>
      </c>
      <c r="H8530" t="s">
        <v>7082</v>
      </c>
      <c r="I8530">
        <v>1</v>
      </c>
      <c r="J8530">
        <v>3</v>
      </c>
      <c r="K8530" t="s">
        <v>11854</v>
      </c>
      <c r="L8530" t="s">
        <v>12239</v>
      </c>
      <c r="M8530" t="s">
        <v>22</v>
      </c>
      <c r="N8530" t="s">
        <v>2121</v>
      </c>
      <c r="O8530" t="s">
        <v>29</v>
      </c>
      <c r="P8530" t="s">
        <v>4734</v>
      </c>
      <c r="Q8530" s="13">
        <v>7610</v>
      </c>
      <c r="R8530" s="13">
        <v>7381.7</v>
      </c>
      <c r="S8530" s="1">
        <v>0.5</v>
      </c>
      <c r="T8530" t="s">
        <v>168</v>
      </c>
      <c r="U8530" t="s">
        <v>97</v>
      </c>
      <c r="V8530" t="b">
        <v>0</v>
      </c>
      <c r="W8530">
        <v>3</v>
      </c>
      <c r="X8530" t="s">
        <v>240</v>
      </c>
      <c r="Y8530" t="s">
        <v>26</v>
      </c>
    </row>
    <row r="8531" spans="1:25" x14ac:dyDescent="0.4">
      <c r="A8531" t="s">
        <v>2571</v>
      </c>
      <c r="B8531" s="2">
        <f ca="1">TODAY()+OpportunityTbl[[#This Row],[CreatedOn_DaysFromToday]]</f>
        <v>44473</v>
      </c>
      <c r="C8531" s="2">
        <f ca="1">TODAY()+OpportunityTbl[[#This Row],[EstCloseDate_DaysFromToday]]</f>
        <v>44543</v>
      </c>
      <c r="D8531">
        <f ca="1">IF(OpportunityTbl[[#This Row],[statecode]]=0,"",OpportunityTbl[[#This Row],[Estimated Close Date]])</f>
        <v>44543</v>
      </c>
      <c r="E8531" s="14">
        <v>-637</v>
      </c>
      <c r="F8531" s="14">
        <v>-567</v>
      </c>
      <c r="G8531" t="s">
        <v>27</v>
      </c>
      <c r="H8531" t="s">
        <v>28</v>
      </c>
      <c r="I8531">
        <v>2</v>
      </c>
      <c r="J8531">
        <v>4</v>
      </c>
      <c r="K8531" t="s">
        <v>11903</v>
      </c>
      <c r="L8531" t="s">
        <v>12237</v>
      </c>
      <c r="M8531" t="s">
        <v>22</v>
      </c>
      <c r="N8531" t="s">
        <v>1617</v>
      </c>
      <c r="O8531" t="s">
        <v>29</v>
      </c>
      <c r="P8531" t="s">
        <v>1620</v>
      </c>
      <c r="Q8531" s="13">
        <v>4340</v>
      </c>
      <c r="S8531" s="1">
        <v>0.1</v>
      </c>
      <c r="T8531" t="s">
        <v>23</v>
      </c>
      <c r="U8531" t="s">
        <v>24</v>
      </c>
      <c r="V8531" t="b">
        <v>1</v>
      </c>
      <c r="W8531">
        <v>4.5</v>
      </c>
      <c r="X8531" t="s">
        <v>25</v>
      </c>
      <c r="Y8531" t="s">
        <v>26</v>
      </c>
    </row>
    <row r="8532" spans="1:25" x14ac:dyDescent="0.4">
      <c r="A8532" t="s">
        <v>2572</v>
      </c>
      <c r="B8532" s="2">
        <f ca="1">TODAY()+OpportunityTbl[[#This Row],[CreatedOn_DaysFromToday]]</f>
        <v>44473</v>
      </c>
      <c r="C8532" s="2">
        <f ca="1">TODAY()+OpportunityTbl[[#This Row],[EstCloseDate_DaysFromToday]]</f>
        <v>44530</v>
      </c>
      <c r="D8532">
        <f ca="1">IF(OpportunityTbl[[#This Row],[statecode]]=0,"",OpportunityTbl[[#This Row],[Estimated Close Date]])</f>
        <v>44530</v>
      </c>
      <c r="E8532" s="14">
        <v>-637</v>
      </c>
      <c r="F8532" s="14">
        <v>-580</v>
      </c>
      <c r="G8532" t="s">
        <v>27</v>
      </c>
      <c r="H8532" t="s">
        <v>28</v>
      </c>
      <c r="I8532">
        <v>2</v>
      </c>
      <c r="J8532">
        <v>4</v>
      </c>
      <c r="K8532" t="s">
        <v>11931</v>
      </c>
      <c r="L8532" t="s">
        <v>12237</v>
      </c>
      <c r="M8532" t="s">
        <v>22</v>
      </c>
      <c r="N8532" t="s">
        <v>1727</v>
      </c>
      <c r="O8532" t="s">
        <v>29</v>
      </c>
      <c r="P8532" t="s">
        <v>1728</v>
      </c>
      <c r="Q8532" s="13">
        <v>2961</v>
      </c>
      <c r="S8532" s="1">
        <v>0.1</v>
      </c>
      <c r="T8532" t="s">
        <v>23</v>
      </c>
      <c r="U8532" t="s">
        <v>100</v>
      </c>
      <c r="V8532" t="b">
        <v>1</v>
      </c>
      <c r="W8532">
        <v>4.5</v>
      </c>
      <c r="X8532" t="s">
        <v>25</v>
      </c>
      <c r="Y8532" t="s">
        <v>26</v>
      </c>
    </row>
    <row r="8533" spans="1:25" x14ac:dyDescent="0.4">
      <c r="A8533" t="s">
        <v>2776</v>
      </c>
      <c r="B8533" s="2">
        <f ca="1">TODAY()+OpportunityTbl[[#This Row],[CreatedOn_DaysFromToday]]</f>
        <v>44473</v>
      </c>
      <c r="C8533" s="2">
        <f ca="1">TODAY()+OpportunityTbl[[#This Row],[EstCloseDate_DaysFromToday]]</f>
        <v>44542</v>
      </c>
      <c r="D8533">
        <f ca="1">IF(OpportunityTbl[[#This Row],[statecode]]=0,"",OpportunityTbl[[#This Row],[Estimated Close Date]])</f>
        <v>44542</v>
      </c>
      <c r="E8533" s="14">
        <v>-637</v>
      </c>
      <c r="F8533" s="14">
        <v>-568</v>
      </c>
      <c r="G8533" t="s">
        <v>27</v>
      </c>
      <c r="H8533" t="s">
        <v>28</v>
      </c>
      <c r="I8533">
        <v>2</v>
      </c>
      <c r="J8533">
        <v>4</v>
      </c>
      <c r="K8533" t="s">
        <v>11941</v>
      </c>
      <c r="L8533" t="s">
        <v>12239</v>
      </c>
      <c r="M8533" t="s">
        <v>22</v>
      </c>
      <c r="N8533" t="s">
        <v>1617</v>
      </c>
      <c r="O8533" t="s">
        <v>29</v>
      </c>
      <c r="P8533" t="s">
        <v>1648</v>
      </c>
      <c r="Q8533" s="13">
        <v>9383</v>
      </c>
      <c r="S8533" s="1">
        <v>0.1</v>
      </c>
      <c r="T8533" t="s">
        <v>23</v>
      </c>
      <c r="U8533" t="s">
        <v>24</v>
      </c>
      <c r="V8533" t="b">
        <v>1</v>
      </c>
      <c r="W8533">
        <v>3</v>
      </c>
      <c r="X8533" t="s">
        <v>25</v>
      </c>
      <c r="Y8533" t="s">
        <v>26</v>
      </c>
    </row>
    <row r="8534" spans="1:25" x14ac:dyDescent="0.4">
      <c r="A8534" t="s">
        <v>4062</v>
      </c>
      <c r="B8534" s="2">
        <f ca="1">TODAY()+OpportunityTbl[[#This Row],[CreatedOn_DaysFromToday]]</f>
        <v>44473</v>
      </c>
      <c r="C8534" s="2">
        <f ca="1">TODAY()+OpportunityTbl[[#This Row],[EstCloseDate_DaysFromToday]]</f>
        <v>44523</v>
      </c>
      <c r="D8534">
        <f ca="1">IF(OpportunityTbl[[#This Row],[statecode]]=0,"",OpportunityTbl[[#This Row],[Estimated Close Date]])</f>
        <v>44523</v>
      </c>
      <c r="E8534" s="14">
        <v>-637</v>
      </c>
      <c r="F8534" s="14">
        <v>-587</v>
      </c>
      <c r="G8534" t="s">
        <v>27</v>
      </c>
      <c r="H8534" t="s">
        <v>28</v>
      </c>
      <c r="I8534">
        <v>2</v>
      </c>
      <c r="J8534">
        <v>4</v>
      </c>
      <c r="K8534" t="s">
        <v>11879</v>
      </c>
      <c r="L8534" t="s">
        <v>12239</v>
      </c>
      <c r="M8534" t="s">
        <v>22</v>
      </c>
      <c r="N8534" t="s">
        <v>779</v>
      </c>
      <c r="O8534" t="s">
        <v>29</v>
      </c>
      <c r="P8534" t="s">
        <v>782</v>
      </c>
      <c r="Q8534" s="13">
        <v>7605</v>
      </c>
      <c r="S8534" s="1">
        <v>0.1</v>
      </c>
      <c r="T8534" t="s">
        <v>23</v>
      </c>
      <c r="U8534" t="s">
        <v>100</v>
      </c>
      <c r="V8534" t="b">
        <v>1</v>
      </c>
      <c r="W8534">
        <v>2</v>
      </c>
      <c r="X8534" t="s">
        <v>25</v>
      </c>
      <c r="Y8534" t="s">
        <v>26</v>
      </c>
    </row>
    <row r="8535" spans="1:25" x14ac:dyDescent="0.4">
      <c r="A8535" t="s">
        <v>4123</v>
      </c>
      <c r="B8535" s="2">
        <f ca="1">TODAY()+OpportunityTbl[[#This Row],[CreatedOn_DaysFromToday]]</f>
        <v>44473</v>
      </c>
      <c r="C8535" s="2">
        <f ca="1">TODAY()+OpportunityTbl[[#This Row],[EstCloseDate_DaysFromToday]]</f>
        <v>44526</v>
      </c>
      <c r="D8535">
        <f ca="1">IF(OpportunityTbl[[#This Row],[statecode]]=0,"",OpportunityTbl[[#This Row],[Estimated Close Date]])</f>
        <v>44526</v>
      </c>
      <c r="E8535" s="14">
        <v>-637</v>
      </c>
      <c r="F8535" s="14">
        <v>-584</v>
      </c>
      <c r="G8535" t="s">
        <v>27</v>
      </c>
      <c r="H8535" t="s">
        <v>28</v>
      </c>
      <c r="I8535">
        <v>2</v>
      </c>
      <c r="J8535">
        <v>4</v>
      </c>
      <c r="K8535" t="s">
        <v>11918</v>
      </c>
      <c r="L8535" t="s">
        <v>12239</v>
      </c>
      <c r="M8535" t="s">
        <v>22</v>
      </c>
      <c r="N8535" t="s">
        <v>469</v>
      </c>
      <c r="O8535" t="s">
        <v>29</v>
      </c>
      <c r="P8535" t="s">
        <v>488</v>
      </c>
      <c r="Q8535" s="13">
        <v>7130</v>
      </c>
      <c r="S8535" s="1">
        <v>0.1</v>
      </c>
      <c r="T8535" t="s">
        <v>23</v>
      </c>
      <c r="U8535" t="s">
        <v>24</v>
      </c>
      <c r="V8535" t="b">
        <v>0</v>
      </c>
      <c r="W8535">
        <v>2</v>
      </c>
      <c r="X8535" t="s">
        <v>25</v>
      </c>
      <c r="Y8535" t="s">
        <v>26</v>
      </c>
    </row>
    <row r="8536" spans="1:25" x14ac:dyDescent="0.4">
      <c r="A8536" t="s">
        <v>4251</v>
      </c>
      <c r="B8536" s="2">
        <f ca="1">TODAY()+OpportunityTbl[[#This Row],[CreatedOn_DaysFromToday]]</f>
        <v>44473</v>
      </c>
      <c r="C8536" s="2">
        <f ca="1">TODAY()+OpportunityTbl[[#This Row],[EstCloseDate_DaysFromToday]]</f>
        <v>44538</v>
      </c>
      <c r="D8536">
        <f ca="1">IF(OpportunityTbl[[#This Row],[statecode]]=0,"",OpportunityTbl[[#This Row],[Estimated Close Date]])</f>
        <v>44538</v>
      </c>
      <c r="E8536" s="14">
        <v>-637</v>
      </c>
      <c r="F8536" s="14">
        <v>-572</v>
      </c>
      <c r="G8536" t="s">
        <v>27</v>
      </c>
      <c r="H8536" t="s">
        <v>28</v>
      </c>
      <c r="I8536">
        <v>2</v>
      </c>
      <c r="J8536">
        <v>4</v>
      </c>
      <c r="K8536" t="s">
        <v>11874</v>
      </c>
      <c r="L8536" t="s">
        <v>12239</v>
      </c>
      <c r="M8536" t="s">
        <v>22</v>
      </c>
      <c r="N8536" t="s">
        <v>480</v>
      </c>
      <c r="O8536" t="s">
        <v>29</v>
      </c>
      <c r="P8536" t="s">
        <v>527</v>
      </c>
      <c r="Q8536" s="13">
        <v>6608</v>
      </c>
      <c r="S8536" s="1">
        <v>0.1</v>
      </c>
      <c r="T8536" t="s">
        <v>23</v>
      </c>
      <c r="U8536" t="s">
        <v>24</v>
      </c>
      <c r="V8536" t="b">
        <v>0</v>
      </c>
      <c r="W8536">
        <v>2</v>
      </c>
      <c r="X8536" t="s">
        <v>25</v>
      </c>
      <c r="Y8536" t="s">
        <v>26</v>
      </c>
    </row>
    <row r="8537" spans="1:25" x14ac:dyDescent="0.4">
      <c r="A8537" t="s">
        <v>5451</v>
      </c>
      <c r="B8537" s="2">
        <f ca="1">TODAY()+OpportunityTbl[[#This Row],[CreatedOn_DaysFromToday]]</f>
        <v>44473</v>
      </c>
      <c r="C8537" s="2">
        <f ca="1">TODAY()+OpportunityTbl[[#This Row],[EstCloseDate_DaysFromToday]]</f>
        <v>44509</v>
      </c>
      <c r="D8537">
        <f ca="1">IF(OpportunityTbl[[#This Row],[statecode]]=0,"",OpportunityTbl[[#This Row],[Estimated Close Date]])</f>
        <v>44509</v>
      </c>
      <c r="E8537" s="14">
        <v>-637</v>
      </c>
      <c r="F8537" s="14">
        <v>-601</v>
      </c>
      <c r="G8537" t="s">
        <v>27</v>
      </c>
      <c r="H8537" t="s">
        <v>28</v>
      </c>
      <c r="I8537">
        <v>2</v>
      </c>
      <c r="J8537">
        <v>4</v>
      </c>
      <c r="K8537" t="s">
        <v>11930</v>
      </c>
      <c r="L8537" t="s">
        <v>12240</v>
      </c>
      <c r="M8537" t="s">
        <v>22</v>
      </c>
      <c r="N8537" t="s">
        <v>2069</v>
      </c>
      <c r="O8537" t="s">
        <v>29</v>
      </c>
      <c r="P8537" t="s">
        <v>2623</v>
      </c>
      <c r="Q8537" s="13">
        <v>7557</v>
      </c>
      <c r="S8537" s="1">
        <v>0.1</v>
      </c>
      <c r="T8537" t="s">
        <v>23</v>
      </c>
      <c r="U8537" t="s">
        <v>24</v>
      </c>
      <c r="V8537" t="b">
        <v>1</v>
      </c>
      <c r="W8537">
        <v>4.5</v>
      </c>
      <c r="X8537" t="s">
        <v>25</v>
      </c>
      <c r="Y8537" t="s">
        <v>4914</v>
      </c>
    </row>
    <row r="8538" spans="1:25" x14ac:dyDescent="0.4">
      <c r="A8538" t="s">
        <v>5549</v>
      </c>
      <c r="B8538" s="2">
        <f ca="1">TODAY()+OpportunityTbl[[#This Row],[CreatedOn_DaysFromToday]]</f>
        <v>44473</v>
      </c>
      <c r="C8538" s="2">
        <f ca="1">TODAY()+OpportunityTbl[[#This Row],[EstCloseDate_DaysFromToday]]</f>
        <v>44542</v>
      </c>
      <c r="D8538">
        <f ca="1">IF(OpportunityTbl[[#This Row],[statecode]]=0,"",OpportunityTbl[[#This Row],[Estimated Close Date]])</f>
        <v>44542</v>
      </c>
      <c r="E8538" s="14">
        <v>-637</v>
      </c>
      <c r="F8538" s="14">
        <v>-568</v>
      </c>
      <c r="G8538" t="s">
        <v>27</v>
      </c>
      <c r="H8538" t="s">
        <v>28</v>
      </c>
      <c r="I8538">
        <v>2</v>
      </c>
      <c r="J8538">
        <v>4</v>
      </c>
      <c r="K8538" t="s">
        <v>11903</v>
      </c>
      <c r="L8538" t="s">
        <v>12236</v>
      </c>
      <c r="M8538" t="s">
        <v>22</v>
      </c>
      <c r="N8538" t="s">
        <v>1617</v>
      </c>
      <c r="O8538" t="s">
        <v>29</v>
      </c>
      <c r="P8538" t="s">
        <v>1618</v>
      </c>
      <c r="Q8538" s="13">
        <v>2915</v>
      </c>
      <c r="S8538" s="1">
        <v>0.3</v>
      </c>
      <c r="T8538" t="s">
        <v>168</v>
      </c>
      <c r="U8538" t="s">
        <v>100</v>
      </c>
      <c r="V8538" t="b">
        <v>0</v>
      </c>
      <c r="W8538">
        <v>3.5</v>
      </c>
      <c r="X8538" t="s">
        <v>157</v>
      </c>
      <c r="Y8538" t="s">
        <v>4890</v>
      </c>
    </row>
    <row r="8539" spans="1:25" x14ac:dyDescent="0.4">
      <c r="A8539" t="s">
        <v>5802</v>
      </c>
      <c r="B8539" s="2">
        <f ca="1">TODAY()+OpportunityTbl[[#This Row],[CreatedOn_DaysFromToday]]</f>
        <v>44473</v>
      </c>
      <c r="C8539" s="2">
        <f ca="1">TODAY()+OpportunityTbl[[#This Row],[EstCloseDate_DaysFromToday]]</f>
        <v>44540</v>
      </c>
      <c r="D8539">
        <f ca="1">IF(OpportunityTbl[[#This Row],[statecode]]=0,"",OpportunityTbl[[#This Row],[Estimated Close Date]])</f>
        <v>44540</v>
      </c>
      <c r="E8539" s="14">
        <v>-637</v>
      </c>
      <c r="F8539" s="14">
        <v>-570</v>
      </c>
      <c r="G8539" t="s">
        <v>27</v>
      </c>
      <c r="H8539" t="s">
        <v>28</v>
      </c>
      <c r="I8539">
        <v>2</v>
      </c>
      <c r="J8539">
        <v>4</v>
      </c>
      <c r="K8539" t="s">
        <v>11868</v>
      </c>
      <c r="L8539" t="s">
        <v>12239</v>
      </c>
      <c r="M8539" t="s">
        <v>22</v>
      </c>
      <c r="N8539" t="s">
        <v>1710</v>
      </c>
      <c r="O8539" t="s">
        <v>29</v>
      </c>
      <c r="P8539" t="s">
        <v>1713</v>
      </c>
      <c r="Q8539" s="13">
        <v>8868</v>
      </c>
      <c r="S8539" s="1">
        <v>0.5</v>
      </c>
      <c r="T8539" t="s">
        <v>168</v>
      </c>
      <c r="U8539" t="s">
        <v>24</v>
      </c>
      <c r="V8539" t="b">
        <v>0</v>
      </c>
      <c r="W8539">
        <v>3.5</v>
      </c>
      <c r="X8539" t="s">
        <v>240</v>
      </c>
      <c r="Y8539" t="s">
        <v>4914</v>
      </c>
    </row>
    <row r="8540" spans="1:25" x14ac:dyDescent="0.4">
      <c r="A8540" t="s">
        <v>8178</v>
      </c>
      <c r="B8540" s="2">
        <f ca="1">TODAY()+OpportunityTbl[[#This Row],[CreatedOn_DaysFromToday]]</f>
        <v>44473</v>
      </c>
      <c r="C8540" s="2">
        <f ca="1">TODAY()+OpportunityTbl[[#This Row],[EstCloseDate_DaysFromToday]]</f>
        <v>44519</v>
      </c>
      <c r="D8540">
        <f ca="1">IF(OpportunityTbl[[#This Row],[statecode]]=0,"",OpportunityTbl[[#This Row],[Estimated Close Date]])</f>
        <v>44519</v>
      </c>
      <c r="E8540" s="14">
        <v>-637</v>
      </c>
      <c r="F8540" s="14">
        <v>-591</v>
      </c>
      <c r="G8540" t="s">
        <v>7082</v>
      </c>
      <c r="H8540" t="s">
        <v>7082</v>
      </c>
      <c r="I8540">
        <v>1</v>
      </c>
      <c r="J8540">
        <v>3</v>
      </c>
      <c r="K8540" t="s">
        <v>11881</v>
      </c>
      <c r="L8540" t="s">
        <v>12234</v>
      </c>
      <c r="M8540" t="s">
        <v>22</v>
      </c>
      <c r="N8540" t="s">
        <v>31</v>
      </c>
      <c r="O8540" t="s">
        <v>29</v>
      </c>
      <c r="P8540" t="s">
        <v>210</v>
      </c>
      <c r="Q8540" s="13">
        <v>1777</v>
      </c>
      <c r="R8540" s="13">
        <v>1732.58</v>
      </c>
      <c r="S8540" s="1">
        <v>0.3</v>
      </c>
      <c r="T8540" t="s">
        <v>168</v>
      </c>
      <c r="U8540" t="s">
        <v>97</v>
      </c>
      <c r="V8540" t="b">
        <v>1</v>
      </c>
      <c r="W8540">
        <v>2.5</v>
      </c>
      <c r="X8540" t="s">
        <v>157</v>
      </c>
      <c r="Y8540" t="s">
        <v>4926</v>
      </c>
    </row>
    <row r="8541" spans="1:25" x14ac:dyDescent="0.4">
      <c r="A8541" t="s">
        <v>8712</v>
      </c>
      <c r="B8541" s="2">
        <f ca="1">TODAY()+OpportunityTbl[[#This Row],[CreatedOn_DaysFromToday]]</f>
        <v>44473</v>
      </c>
      <c r="C8541" s="2">
        <f ca="1">TODAY()+OpportunityTbl[[#This Row],[EstCloseDate_DaysFromToday]]</f>
        <v>44530</v>
      </c>
      <c r="D8541">
        <f ca="1">IF(OpportunityTbl[[#This Row],[statecode]]=0,"",OpportunityTbl[[#This Row],[Estimated Close Date]])</f>
        <v>44530</v>
      </c>
      <c r="E8541" s="14">
        <v>-637</v>
      </c>
      <c r="F8541" s="14">
        <v>-580</v>
      </c>
      <c r="G8541" t="s">
        <v>7082</v>
      </c>
      <c r="H8541" t="s">
        <v>7082</v>
      </c>
      <c r="I8541">
        <v>1</v>
      </c>
      <c r="J8541">
        <v>3</v>
      </c>
      <c r="K8541" t="s">
        <v>11850</v>
      </c>
      <c r="L8541" t="s">
        <v>12234</v>
      </c>
      <c r="M8541" t="s">
        <v>22</v>
      </c>
      <c r="N8541" t="s">
        <v>1617</v>
      </c>
      <c r="O8541" t="s">
        <v>29</v>
      </c>
      <c r="P8541" t="s">
        <v>1648</v>
      </c>
      <c r="Q8541" s="13">
        <v>2269</v>
      </c>
      <c r="R8541" s="13">
        <v>2189.59</v>
      </c>
      <c r="S8541" s="1">
        <v>0.3</v>
      </c>
      <c r="T8541" t="s">
        <v>168</v>
      </c>
      <c r="U8541" t="s">
        <v>100</v>
      </c>
      <c r="V8541" t="b">
        <v>1</v>
      </c>
      <c r="W8541">
        <v>3.5</v>
      </c>
      <c r="X8541" t="s">
        <v>157</v>
      </c>
      <c r="Y8541" t="s">
        <v>26</v>
      </c>
    </row>
    <row r="8542" spans="1:25" x14ac:dyDescent="0.4">
      <c r="A8542" t="s">
        <v>310</v>
      </c>
      <c r="B8542" s="2">
        <f ca="1">TODAY()+OpportunityTbl[[#This Row],[CreatedOn_DaysFromToday]]</f>
        <v>44472</v>
      </c>
      <c r="C8542" s="2">
        <f ca="1">TODAY()+OpportunityTbl[[#This Row],[EstCloseDate_DaysFromToday]]</f>
        <v>44517</v>
      </c>
      <c r="D8542">
        <f ca="1">IF(OpportunityTbl[[#This Row],[statecode]]=0,"",OpportunityTbl[[#This Row],[Estimated Close Date]])</f>
        <v>44517</v>
      </c>
      <c r="E8542" s="14">
        <v>-638</v>
      </c>
      <c r="F8542" s="14">
        <v>-593</v>
      </c>
      <c r="G8542" t="s">
        <v>27</v>
      </c>
      <c r="H8542" t="s">
        <v>28</v>
      </c>
      <c r="I8542">
        <v>2</v>
      </c>
      <c r="J8542">
        <v>4</v>
      </c>
      <c r="K8542" t="s">
        <v>11851</v>
      </c>
      <c r="L8542" t="s">
        <v>12236</v>
      </c>
      <c r="M8542" t="s">
        <v>22</v>
      </c>
      <c r="N8542" t="s">
        <v>31</v>
      </c>
      <c r="O8542" t="s">
        <v>29</v>
      </c>
      <c r="P8542" t="s">
        <v>210</v>
      </c>
      <c r="Q8542" s="13">
        <v>2036</v>
      </c>
      <c r="S8542" s="1">
        <v>0.3</v>
      </c>
      <c r="T8542" t="s">
        <v>168</v>
      </c>
      <c r="U8542" t="s">
        <v>100</v>
      </c>
      <c r="V8542" t="b">
        <v>0</v>
      </c>
      <c r="W8542">
        <v>2.5</v>
      </c>
      <c r="X8542" t="s">
        <v>157</v>
      </c>
      <c r="Y8542" t="s">
        <v>26</v>
      </c>
    </row>
    <row r="8543" spans="1:25" x14ac:dyDescent="0.4">
      <c r="A8543" t="s">
        <v>2018</v>
      </c>
      <c r="B8543" s="2">
        <f ca="1">TODAY()+OpportunityTbl[[#This Row],[CreatedOn_DaysFromToday]]</f>
        <v>44472</v>
      </c>
      <c r="C8543" s="2">
        <f ca="1">TODAY()+OpportunityTbl[[#This Row],[EstCloseDate_DaysFromToday]]</f>
        <v>44526</v>
      </c>
      <c r="D8543">
        <f ca="1">IF(OpportunityTbl[[#This Row],[statecode]]=0,"",OpportunityTbl[[#This Row],[Estimated Close Date]])</f>
        <v>44526</v>
      </c>
      <c r="E8543" s="14">
        <v>-638</v>
      </c>
      <c r="F8543" s="14">
        <v>-584</v>
      </c>
      <c r="G8543" t="s">
        <v>27</v>
      </c>
      <c r="H8543" t="s">
        <v>28</v>
      </c>
      <c r="I8543">
        <v>2</v>
      </c>
      <c r="J8543">
        <v>4</v>
      </c>
      <c r="K8543" t="s">
        <v>11849</v>
      </c>
      <c r="L8543" t="s">
        <v>12238</v>
      </c>
      <c r="M8543" t="s">
        <v>22</v>
      </c>
      <c r="N8543" t="s">
        <v>469</v>
      </c>
      <c r="O8543" t="s">
        <v>29</v>
      </c>
      <c r="P8543" t="s">
        <v>470</v>
      </c>
      <c r="Q8543" s="13">
        <v>2484</v>
      </c>
      <c r="S8543" s="1">
        <v>0.3</v>
      </c>
      <c r="T8543" t="s">
        <v>168</v>
      </c>
      <c r="U8543" t="s">
        <v>24</v>
      </c>
      <c r="V8543" t="b">
        <v>0</v>
      </c>
      <c r="W8543">
        <v>2</v>
      </c>
      <c r="X8543" t="s">
        <v>157</v>
      </c>
      <c r="Y8543" t="s">
        <v>26</v>
      </c>
    </row>
    <row r="8544" spans="1:25" x14ac:dyDescent="0.4">
      <c r="A8544" t="s">
        <v>3893</v>
      </c>
      <c r="B8544" s="2">
        <f ca="1">TODAY()+OpportunityTbl[[#This Row],[CreatedOn_DaysFromToday]]</f>
        <v>44472</v>
      </c>
      <c r="C8544" s="2">
        <f ca="1">TODAY()+OpportunityTbl[[#This Row],[EstCloseDate_DaysFromToday]]</f>
        <v>44515</v>
      </c>
      <c r="D8544">
        <f ca="1">IF(OpportunityTbl[[#This Row],[statecode]]=0,"",OpportunityTbl[[#This Row],[Estimated Close Date]])</f>
        <v>44515</v>
      </c>
      <c r="E8544" s="14">
        <v>-638</v>
      </c>
      <c r="F8544" s="14">
        <v>-595</v>
      </c>
      <c r="G8544" t="s">
        <v>27</v>
      </c>
      <c r="H8544" t="s">
        <v>28</v>
      </c>
      <c r="I8544">
        <v>2</v>
      </c>
      <c r="J8544">
        <v>4</v>
      </c>
      <c r="K8544" t="s">
        <v>11942</v>
      </c>
      <c r="L8544" t="s">
        <v>12239</v>
      </c>
      <c r="M8544" t="s">
        <v>22</v>
      </c>
      <c r="N8544" t="s">
        <v>518</v>
      </c>
      <c r="O8544" t="s">
        <v>29</v>
      </c>
      <c r="P8544" t="s">
        <v>532</v>
      </c>
      <c r="Q8544" s="13">
        <v>7382</v>
      </c>
      <c r="S8544" s="1">
        <v>0.1</v>
      </c>
      <c r="T8544" t="s">
        <v>23</v>
      </c>
      <c r="U8544" t="s">
        <v>100</v>
      </c>
      <c r="V8544" t="b">
        <v>0</v>
      </c>
      <c r="W8544">
        <v>2</v>
      </c>
      <c r="X8544" t="s">
        <v>25</v>
      </c>
      <c r="Y8544" t="s">
        <v>26</v>
      </c>
    </row>
    <row r="8545" spans="1:25" x14ac:dyDescent="0.4">
      <c r="A8545" t="s">
        <v>3978</v>
      </c>
      <c r="B8545" s="2">
        <f ca="1">TODAY()+OpportunityTbl[[#This Row],[CreatedOn_DaysFromToday]]</f>
        <v>44472</v>
      </c>
      <c r="C8545" s="2">
        <f ca="1">TODAY()+OpportunityTbl[[#This Row],[EstCloseDate_DaysFromToday]]</f>
        <v>44520</v>
      </c>
      <c r="D8545">
        <f ca="1">IF(OpportunityTbl[[#This Row],[statecode]]=0,"",OpportunityTbl[[#This Row],[Estimated Close Date]])</f>
        <v>44520</v>
      </c>
      <c r="E8545" s="14">
        <v>-638</v>
      </c>
      <c r="F8545" s="14">
        <v>-590</v>
      </c>
      <c r="G8545" t="s">
        <v>27</v>
      </c>
      <c r="H8545" t="s">
        <v>28</v>
      </c>
      <c r="I8545">
        <v>2</v>
      </c>
      <c r="J8545">
        <v>4</v>
      </c>
      <c r="K8545" t="s">
        <v>11850</v>
      </c>
      <c r="L8545" t="s">
        <v>12239</v>
      </c>
      <c r="M8545" t="s">
        <v>22</v>
      </c>
      <c r="N8545" t="s">
        <v>513</v>
      </c>
      <c r="O8545" t="s">
        <v>29</v>
      </c>
      <c r="P8545" t="s">
        <v>514</v>
      </c>
      <c r="Q8545" s="13">
        <v>5272</v>
      </c>
      <c r="S8545" s="1">
        <v>0.1</v>
      </c>
      <c r="T8545" t="s">
        <v>23</v>
      </c>
      <c r="U8545" t="s">
        <v>24</v>
      </c>
      <c r="V8545" t="b">
        <v>1</v>
      </c>
      <c r="W8545">
        <v>2</v>
      </c>
      <c r="X8545" t="s">
        <v>25</v>
      </c>
      <c r="Y8545" t="s">
        <v>26</v>
      </c>
    </row>
    <row r="8546" spans="1:25" x14ac:dyDescent="0.4">
      <c r="A8546" t="s">
        <v>5803</v>
      </c>
      <c r="B8546" s="2">
        <f ca="1">TODAY()+OpportunityTbl[[#This Row],[CreatedOn_DaysFromToday]]</f>
        <v>44472</v>
      </c>
      <c r="C8546" s="2">
        <f ca="1">TODAY()+OpportunityTbl[[#This Row],[EstCloseDate_DaysFromToday]]</f>
        <v>44518</v>
      </c>
      <c r="D8546">
        <f ca="1">IF(OpportunityTbl[[#This Row],[statecode]]=0,"",OpportunityTbl[[#This Row],[Estimated Close Date]])</f>
        <v>44518</v>
      </c>
      <c r="E8546" s="14">
        <v>-638</v>
      </c>
      <c r="F8546" s="14">
        <v>-592</v>
      </c>
      <c r="G8546" t="s">
        <v>27</v>
      </c>
      <c r="H8546" t="s">
        <v>28</v>
      </c>
      <c r="I8546">
        <v>2</v>
      </c>
      <c r="J8546">
        <v>4</v>
      </c>
      <c r="K8546" t="s">
        <v>11936</v>
      </c>
      <c r="L8546" t="s">
        <v>12238</v>
      </c>
      <c r="M8546" t="s">
        <v>22</v>
      </c>
      <c r="N8546" t="s">
        <v>1710</v>
      </c>
      <c r="O8546" t="s">
        <v>29</v>
      </c>
      <c r="P8546" t="s">
        <v>1713</v>
      </c>
      <c r="Q8546" s="13">
        <v>1691</v>
      </c>
      <c r="S8546" s="1">
        <v>0.1</v>
      </c>
      <c r="T8546" t="s">
        <v>23</v>
      </c>
      <c r="U8546" t="s">
        <v>97</v>
      </c>
      <c r="V8546" t="b">
        <v>1</v>
      </c>
      <c r="W8546">
        <v>3.5</v>
      </c>
      <c r="X8546" t="s">
        <v>157</v>
      </c>
      <c r="Y8546" t="s">
        <v>4890</v>
      </c>
    </row>
    <row r="8547" spans="1:25" x14ac:dyDescent="0.4">
      <c r="A8547" t="s">
        <v>6783</v>
      </c>
      <c r="B8547" s="2">
        <f ca="1">TODAY()+OpportunityTbl[[#This Row],[CreatedOn_DaysFromToday]]</f>
        <v>44472</v>
      </c>
      <c r="C8547" s="2">
        <f ca="1">TODAY()+OpportunityTbl[[#This Row],[EstCloseDate_DaysFromToday]]</f>
        <v>44505</v>
      </c>
      <c r="D8547">
        <f ca="1">IF(OpportunityTbl[[#This Row],[statecode]]=0,"",OpportunityTbl[[#This Row],[Estimated Close Date]])</f>
        <v>44505</v>
      </c>
      <c r="E8547" s="14">
        <v>-638</v>
      </c>
      <c r="F8547" s="14">
        <v>-605</v>
      </c>
      <c r="G8547" t="s">
        <v>27</v>
      </c>
      <c r="H8547" t="s">
        <v>28</v>
      </c>
      <c r="I8547">
        <v>2</v>
      </c>
      <c r="J8547">
        <v>4</v>
      </c>
      <c r="K8547" t="s">
        <v>11943</v>
      </c>
      <c r="L8547" t="s">
        <v>12236</v>
      </c>
      <c r="M8547" t="s">
        <v>22</v>
      </c>
      <c r="N8547" t="s">
        <v>513</v>
      </c>
      <c r="O8547" t="s">
        <v>29</v>
      </c>
      <c r="P8547" t="s">
        <v>525</v>
      </c>
      <c r="Q8547" s="13">
        <v>2370</v>
      </c>
      <c r="S8547" s="1">
        <v>0.1</v>
      </c>
      <c r="T8547" t="s">
        <v>23</v>
      </c>
      <c r="U8547" t="s">
        <v>100</v>
      </c>
      <c r="V8547" t="b">
        <v>1</v>
      </c>
      <c r="W8547">
        <v>2.5</v>
      </c>
      <c r="X8547" t="s">
        <v>25</v>
      </c>
      <c r="Y8547" t="s">
        <v>4899</v>
      </c>
    </row>
    <row r="8548" spans="1:25" x14ac:dyDescent="0.4">
      <c r="A8548" t="s">
        <v>8441</v>
      </c>
      <c r="B8548" s="2">
        <f ca="1">TODAY()+OpportunityTbl[[#This Row],[CreatedOn_DaysFromToday]]</f>
        <v>44472</v>
      </c>
      <c r="C8548" s="2">
        <f ca="1">TODAY()+OpportunityTbl[[#This Row],[EstCloseDate_DaysFromToday]]</f>
        <v>44521</v>
      </c>
      <c r="D8548">
        <f ca="1">IF(OpportunityTbl[[#This Row],[statecode]]=0,"",OpportunityTbl[[#This Row],[Estimated Close Date]])</f>
        <v>44521</v>
      </c>
      <c r="E8548" s="14">
        <v>-638</v>
      </c>
      <c r="F8548" s="14">
        <v>-589</v>
      </c>
      <c r="G8548" t="s">
        <v>7082</v>
      </c>
      <c r="H8548" t="s">
        <v>7082</v>
      </c>
      <c r="I8548">
        <v>1</v>
      </c>
      <c r="J8548">
        <v>3</v>
      </c>
      <c r="K8548" t="s">
        <v>11854</v>
      </c>
      <c r="L8548" t="s">
        <v>12239</v>
      </c>
      <c r="M8548" t="s">
        <v>22</v>
      </c>
      <c r="N8548" t="s">
        <v>2121</v>
      </c>
      <c r="O8548" t="s">
        <v>29</v>
      </c>
      <c r="P8548" t="s">
        <v>4734</v>
      </c>
      <c r="Q8548" s="13">
        <v>9298</v>
      </c>
      <c r="R8548" s="13">
        <v>9019.06</v>
      </c>
      <c r="S8548" s="1">
        <v>0.9</v>
      </c>
      <c r="T8548" t="s">
        <v>4724</v>
      </c>
      <c r="U8548" t="s">
        <v>100</v>
      </c>
      <c r="V8548" t="b">
        <v>1</v>
      </c>
      <c r="W8548">
        <v>3</v>
      </c>
      <c r="X8548" t="s">
        <v>4732</v>
      </c>
      <c r="Y8548" t="s">
        <v>4914</v>
      </c>
    </row>
    <row r="8549" spans="1:25" x14ac:dyDescent="0.4">
      <c r="A8549" t="s">
        <v>9147</v>
      </c>
      <c r="B8549" s="2">
        <f ca="1">TODAY()+OpportunityTbl[[#This Row],[CreatedOn_DaysFromToday]]</f>
        <v>44472</v>
      </c>
      <c r="C8549" s="2">
        <f ca="1">TODAY()+OpportunityTbl[[#This Row],[EstCloseDate_DaysFromToday]]</f>
        <v>44551</v>
      </c>
      <c r="D8549">
        <f ca="1">IF(OpportunityTbl[[#This Row],[statecode]]=0,"",OpportunityTbl[[#This Row],[Estimated Close Date]])</f>
        <v>44551</v>
      </c>
      <c r="E8549" s="14">
        <v>-638</v>
      </c>
      <c r="F8549" s="14">
        <v>-559</v>
      </c>
      <c r="G8549" t="s">
        <v>7082</v>
      </c>
      <c r="H8549" t="s">
        <v>7082</v>
      </c>
      <c r="I8549">
        <v>1</v>
      </c>
      <c r="J8549">
        <v>3</v>
      </c>
      <c r="K8549" t="s">
        <v>11821</v>
      </c>
      <c r="L8549" t="s">
        <v>12239</v>
      </c>
      <c r="M8549" t="s">
        <v>22</v>
      </c>
      <c r="N8549" t="s">
        <v>1816</v>
      </c>
      <c r="O8549" t="s">
        <v>29</v>
      </c>
      <c r="P8549" t="s">
        <v>4473</v>
      </c>
      <c r="Q8549" s="13">
        <v>7080</v>
      </c>
      <c r="R8549" s="13">
        <v>6832.2</v>
      </c>
      <c r="S8549" s="1">
        <v>0.5</v>
      </c>
      <c r="T8549" t="s">
        <v>168</v>
      </c>
      <c r="U8549" t="s">
        <v>24</v>
      </c>
      <c r="V8549" t="b">
        <v>1</v>
      </c>
      <c r="W8549">
        <v>3.5</v>
      </c>
      <c r="X8549" t="s">
        <v>240</v>
      </c>
      <c r="Y8549" t="s">
        <v>26</v>
      </c>
    </row>
    <row r="8550" spans="1:25" x14ac:dyDescent="0.4">
      <c r="A8550" t="s">
        <v>9446</v>
      </c>
      <c r="B8550" s="2">
        <f ca="1">TODAY()+OpportunityTbl[[#This Row],[CreatedOn_DaysFromToday]]</f>
        <v>44472</v>
      </c>
      <c r="C8550" s="2">
        <f ca="1">TODAY()+OpportunityTbl[[#This Row],[EstCloseDate_DaysFromToday]]</f>
        <v>44518</v>
      </c>
      <c r="D8550">
        <f ca="1">IF(OpportunityTbl[[#This Row],[statecode]]=0,"",OpportunityTbl[[#This Row],[Estimated Close Date]])</f>
        <v>44518</v>
      </c>
      <c r="E8550" s="14">
        <v>-638</v>
      </c>
      <c r="F8550" s="14">
        <v>-592</v>
      </c>
      <c r="G8550" t="s">
        <v>7082</v>
      </c>
      <c r="H8550" t="s">
        <v>7082</v>
      </c>
      <c r="I8550">
        <v>1</v>
      </c>
      <c r="J8550">
        <v>3</v>
      </c>
      <c r="K8550" t="s">
        <v>11849</v>
      </c>
      <c r="L8550" t="s">
        <v>12233</v>
      </c>
      <c r="M8550" t="s">
        <v>22</v>
      </c>
      <c r="N8550" t="s">
        <v>469</v>
      </c>
      <c r="O8550" t="s">
        <v>29</v>
      </c>
      <c r="P8550" t="s">
        <v>511</v>
      </c>
      <c r="Q8550" s="13">
        <v>12262</v>
      </c>
      <c r="R8550" s="13">
        <v>11955.45</v>
      </c>
      <c r="S8550" s="1">
        <v>0.5</v>
      </c>
      <c r="T8550" t="s">
        <v>168</v>
      </c>
      <c r="U8550" t="s">
        <v>24</v>
      </c>
      <c r="V8550" t="b">
        <v>1</v>
      </c>
      <c r="W8550">
        <v>2.5</v>
      </c>
      <c r="X8550" t="s">
        <v>240</v>
      </c>
      <c r="Y8550" t="s">
        <v>26</v>
      </c>
    </row>
    <row r="8551" spans="1:25" x14ac:dyDescent="0.4">
      <c r="A8551" t="s">
        <v>9700</v>
      </c>
      <c r="B8551" s="2">
        <f ca="1">TODAY()+OpportunityTbl[[#This Row],[CreatedOn_DaysFromToday]]</f>
        <v>44472</v>
      </c>
      <c r="C8551" s="2">
        <f ca="1">TODAY()+OpportunityTbl[[#This Row],[EstCloseDate_DaysFromToday]]</f>
        <v>44526</v>
      </c>
      <c r="D8551">
        <f ca="1">IF(OpportunityTbl[[#This Row],[statecode]]=0,"",OpportunityTbl[[#This Row],[Estimated Close Date]])</f>
        <v>44526</v>
      </c>
      <c r="E8551" s="14">
        <v>-638</v>
      </c>
      <c r="F8551" s="14">
        <v>-584</v>
      </c>
      <c r="G8551" t="s">
        <v>7082</v>
      </c>
      <c r="H8551" t="s">
        <v>7082</v>
      </c>
      <c r="I8551">
        <v>1</v>
      </c>
      <c r="J8551">
        <v>3</v>
      </c>
      <c r="K8551" t="s">
        <v>11868</v>
      </c>
      <c r="L8551" t="s">
        <v>12240</v>
      </c>
      <c r="M8551" t="s">
        <v>22</v>
      </c>
      <c r="N8551" t="s">
        <v>2121</v>
      </c>
      <c r="O8551" t="s">
        <v>29</v>
      </c>
      <c r="P8551" t="s">
        <v>4734</v>
      </c>
      <c r="Q8551" s="13">
        <v>4605</v>
      </c>
      <c r="R8551" s="13">
        <v>4420.8</v>
      </c>
      <c r="S8551" s="1">
        <v>0.5</v>
      </c>
      <c r="T8551" t="s">
        <v>168</v>
      </c>
      <c r="U8551" t="s">
        <v>24</v>
      </c>
      <c r="V8551" t="b">
        <v>1</v>
      </c>
      <c r="W8551">
        <v>4</v>
      </c>
      <c r="X8551" t="s">
        <v>240</v>
      </c>
      <c r="Y8551" t="s">
        <v>26</v>
      </c>
    </row>
    <row r="8552" spans="1:25" x14ac:dyDescent="0.4">
      <c r="A8552" t="s">
        <v>9919</v>
      </c>
      <c r="B8552" s="2">
        <f ca="1">TODAY()+OpportunityTbl[[#This Row],[CreatedOn_DaysFromToday]]</f>
        <v>44472</v>
      </c>
      <c r="C8552" s="2">
        <f ca="1">TODAY()+OpportunityTbl[[#This Row],[EstCloseDate_DaysFromToday]]</f>
        <v>44541</v>
      </c>
      <c r="D8552">
        <f ca="1">IF(OpportunityTbl[[#This Row],[statecode]]=0,"",OpportunityTbl[[#This Row],[Estimated Close Date]])</f>
        <v>44541</v>
      </c>
      <c r="E8552" s="14">
        <v>-638</v>
      </c>
      <c r="F8552" s="14">
        <v>-569</v>
      </c>
      <c r="G8552" t="s">
        <v>7082</v>
      </c>
      <c r="H8552" t="s">
        <v>7082</v>
      </c>
      <c r="I8552">
        <v>1</v>
      </c>
      <c r="J8552">
        <v>3</v>
      </c>
      <c r="K8552" t="s">
        <v>11833</v>
      </c>
      <c r="L8552" t="s">
        <v>12236</v>
      </c>
      <c r="M8552" t="s">
        <v>22</v>
      </c>
      <c r="N8552" t="s">
        <v>2121</v>
      </c>
      <c r="O8552" t="s">
        <v>29</v>
      </c>
      <c r="P8552" t="s">
        <v>4734</v>
      </c>
      <c r="Q8552" s="13">
        <v>2583</v>
      </c>
      <c r="R8552" s="13">
        <v>2479.6799999999998</v>
      </c>
      <c r="S8552" s="1">
        <v>0.9</v>
      </c>
      <c r="T8552" t="s">
        <v>4724</v>
      </c>
      <c r="U8552" t="s">
        <v>24</v>
      </c>
      <c r="V8552" t="b">
        <v>0</v>
      </c>
      <c r="W8552">
        <v>4</v>
      </c>
      <c r="X8552" t="s">
        <v>4732</v>
      </c>
      <c r="Y8552" t="s">
        <v>26</v>
      </c>
    </row>
    <row r="8553" spans="1:25" x14ac:dyDescent="0.4">
      <c r="A8553" t="s">
        <v>1276</v>
      </c>
      <c r="B8553" s="2">
        <f ca="1">TODAY()+OpportunityTbl[[#This Row],[CreatedOn_DaysFromToday]]</f>
        <v>44471</v>
      </c>
      <c r="C8553" s="2">
        <f ca="1">TODAY()+OpportunityTbl[[#This Row],[EstCloseDate_DaysFromToday]]</f>
        <v>44549</v>
      </c>
      <c r="D8553">
        <f ca="1">IF(OpportunityTbl[[#This Row],[statecode]]=0,"",OpportunityTbl[[#This Row],[Estimated Close Date]])</f>
        <v>44549</v>
      </c>
      <c r="E8553" s="14">
        <v>-639</v>
      </c>
      <c r="F8553" s="14">
        <v>-561</v>
      </c>
      <c r="G8553" t="s">
        <v>27</v>
      </c>
      <c r="H8553" t="s">
        <v>28</v>
      </c>
      <c r="I8553">
        <v>2</v>
      </c>
      <c r="J8553">
        <v>4</v>
      </c>
      <c r="K8553" t="s">
        <v>11816</v>
      </c>
      <c r="L8553" t="s">
        <v>12236</v>
      </c>
      <c r="M8553" t="s">
        <v>22</v>
      </c>
      <c r="N8553" t="s">
        <v>779</v>
      </c>
      <c r="O8553" t="s">
        <v>29</v>
      </c>
      <c r="P8553" t="s">
        <v>780</v>
      </c>
      <c r="Q8553" s="13">
        <v>1981</v>
      </c>
      <c r="S8553" s="1">
        <v>0.1</v>
      </c>
      <c r="T8553" t="s">
        <v>23</v>
      </c>
      <c r="U8553" t="s">
        <v>97</v>
      </c>
      <c r="V8553" t="b">
        <v>0</v>
      </c>
      <c r="W8553">
        <v>2.5</v>
      </c>
      <c r="X8553" t="s">
        <v>25</v>
      </c>
      <c r="Y8553" t="s">
        <v>26</v>
      </c>
    </row>
    <row r="8554" spans="1:25" x14ac:dyDescent="0.4">
      <c r="A8554" t="s">
        <v>2429</v>
      </c>
      <c r="B8554" s="2">
        <f ca="1">TODAY()+OpportunityTbl[[#This Row],[CreatedOn_DaysFromToday]]</f>
        <v>44471</v>
      </c>
      <c r="C8554" s="2">
        <f ca="1">TODAY()+OpportunityTbl[[#This Row],[EstCloseDate_DaysFromToday]]</f>
        <v>44528</v>
      </c>
      <c r="D8554">
        <f ca="1">IF(OpportunityTbl[[#This Row],[statecode]]=0,"",OpportunityTbl[[#This Row],[Estimated Close Date]])</f>
        <v>44528</v>
      </c>
      <c r="E8554" s="14">
        <v>-639</v>
      </c>
      <c r="F8554" s="14">
        <v>-582</v>
      </c>
      <c r="G8554" t="s">
        <v>27</v>
      </c>
      <c r="H8554" t="s">
        <v>28</v>
      </c>
      <c r="I8554">
        <v>2</v>
      </c>
      <c r="J8554">
        <v>4</v>
      </c>
      <c r="K8554" t="s">
        <v>11867</v>
      </c>
      <c r="L8554" t="s">
        <v>12239</v>
      </c>
      <c r="M8554" t="s">
        <v>22</v>
      </c>
      <c r="N8554" t="s">
        <v>2121</v>
      </c>
      <c r="O8554" t="s">
        <v>29</v>
      </c>
      <c r="P8554" t="s">
        <v>2122</v>
      </c>
      <c r="Q8554" s="13">
        <v>7003</v>
      </c>
      <c r="S8554" s="1">
        <v>0.1</v>
      </c>
      <c r="T8554" t="s">
        <v>23</v>
      </c>
      <c r="U8554" t="s">
        <v>97</v>
      </c>
      <c r="V8554" t="b">
        <v>0</v>
      </c>
      <c r="W8554">
        <v>3</v>
      </c>
      <c r="X8554" t="s">
        <v>157</v>
      </c>
      <c r="Y8554" t="s">
        <v>26</v>
      </c>
    </row>
    <row r="8555" spans="1:25" x14ac:dyDescent="0.4">
      <c r="A8555" t="s">
        <v>3169</v>
      </c>
      <c r="B8555" s="2">
        <f ca="1">TODAY()+OpportunityTbl[[#This Row],[CreatedOn_DaysFromToday]]</f>
        <v>44471</v>
      </c>
      <c r="C8555" s="2">
        <f ca="1">TODAY()+OpportunityTbl[[#This Row],[EstCloseDate_DaysFromToday]]</f>
        <v>44515</v>
      </c>
      <c r="D8555">
        <f ca="1">IF(OpportunityTbl[[#This Row],[statecode]]=0,"",OpportunityTbl[[#This Row],[Estimated Close Date]])</f>
        <v>44515</v>
      </c>
      <c r="E8555" s="14">
        <v>-639</v>
      </c>
      <c r="F8555" s="14">
        <v>-595</v>
      </c>
      <c r="G8555" t="s">
        <v>27</v>
      </c>
      <c r="H8555" t="s">
        <v>28</v>
      </c>
      <c r="I8555">
        <v>2</v>
      </c>
      <c r="J8555">
        <v>4</v>
      </c>
      <c r="K8555" t="s">
        <v>11929</v>
      </c>
      <c r="L8555" t="s">
        <v>12234</v>
      </c>
      <c r="M8555" t="s">
        <v>22</v>
      </c>
      <c r="N8555" t="s">
        <v>1710</v>
      </c>
      <c r="O8555" t="s">
        <v>29</v>
      </c>
      <c r="P8555" t="s">
        <v>1805</v>
      </c>
      <c r="Q8555" s="13">
        <v>2420</v>
      </c>
      <c r="S8555" s="1">
        <v>0.1</v>
      </c>
      <c r="T8555" t="s">
        <v>23</v>
      </c>
      <c r="U8555" t="s">
        <v>100</v>
      </c>
      <c r="V8555" t="b">
        <v>0</v>
      </c>
      <c r="W8555">
        <v>4</v>
      </c>
      <c r="X8555" t="s">
        <v>25</v>
      </c>
      <c r="Y8555" t="s">
        <v>26</v>
      </c>
    </row>
    <row r="8556" spans="1:25" x14ac:dyDescent="0.4">
      <c r="A8556" t="s">
        <v>3450</v>
      </c>
      <c r="B8556" s="2">
        <f ca="1">TODAY()+OpportunityTbl[[#This Row],[CreatedOn_DaysFromToday]]</f>
        <v>44471</v>
      </c>
      <c r="C8556" s="2">
        <f ca="1">TODAY()+OpportunityTbl[[#This Row],[EstCloseDate_DaysFromToday]]</f>
        <v>44518</v>
      </c>
      <c r="D8556">
        <f ca="1">IF(OpportunityTbl[[#This Row],[statecode]]=0,"",OpportunityTbl[[#This Row],[Estimated Close Date]])</f>
        <v>44518</v>
      </c>
      <c r="E8556" s="14">
        <v>-639</v>
      </c>
      <c r="F8556" s="14">
        <v>-592</v>
      </c>
      <c r="G8556" t="s">
        <v>27</v>
      </c>
      <c r="H8556" t="s">
        <v>28</v>
      </c>
      <c r="I8556">
        <v>2</v>
      </c>
      <c r="J8556">
        <v>4</v>
      </c>
      <c r="K8556" t="s">
        <v>11865</v>
      </c>
      <c r="L8556" t="s">
        <v>12237</v>
      </c>
      <c r="M8556" t="s">
        <v>22</v>
      </c>
      <c r="N8556" t="s">
        <v>1710</v>
      </c>
      <c r="O8556" t="s">
        <v>29</v>
      </c>
      <c r="P8556" t="s">
        <v>1711</v>
      </c>
      <c r="Q8556" s="13">
        <v>4808</v>
      </c>
      <c r="S8556" s="1">
        <v>0.1</v>
      </c>
      <c r="T8556" t="s">
        <v>23</v>
      </c>
      <c r="U8556" t="s">
        <v>97</v>
      </c>
      <c r="V8556" t="b">
        <v>1</v>
      </c>
      <c r="W8556">
        <v>5</v>
      </c>
      <c r="X8556" t="s">
        <v>25</v>
      </c>
      <c r="Y8556" t="s">
        <v>26</v>
      </c>
    </row>
    <row r="8557" spans="1:25" x14ac:dyDescent="0.4">
      <c r="A8557" t="s">
        <v>3485</v>
      </c>
      <c r="B8557" s="2">
        <f ca="1">TODAY()+OpportunityTbl[[#This Row],[CreatedOn_DaysFromToday]]</f>
        <v>44471</v>
      </c>
      <c r="C8557" s="2">
        <f ca="1">TODAY()+OpportunityTbl[[#This Row],[EstCloseDate_DaysFromToday]]</f>
        <v>44502</v>
      </c>
      <c r="D8557">
        <f ca="1">IF(OpportunityTbl[[#This Row],[statecode]]=0,"",OpportunityTbl[[#This Row],[Estimated Close Date]])</f>
        <v>44502</v>
      </c>
      <c r="E8557" s="14">
        <v>-639</v>
      </c>
      <c r="F8557" s="14">
        <v>-608</v>
      </c>
      <c r="G8557" t="s">
        <v>27</v>
      </c>
      <c r="H8557" t="s">
        <v>28</v>
      </c>
      <c r="I8557">
        <v>2</v>
      </c>
      <c r="J8557">
        <v>4</v>
      </c>
      <c r="K8557" t="s">
        <v>11944</v>
      </c>
      <c r="L8557" t="s">
        <v>12233</v>
      </c>
      <c r="M8557" t="s">
        <v>22</v>
      </c>
      <c r="N8557" t="s">
        <v>1710</v>
      </c>
      <c r="O8557" t="s">
        <v>29</v>
      </c>
      <c r="P8557" t="s">
        <v>1711</v>
      </c>
      <c r="Q8557" s="13">
        <v>19565</v>
      </c>
      <c r="S8557" s="1">
        <v>0.1</v>
      </c>
      <c r="T8557" t="s">
        <v>23</v>
      </c>
      <c r="U8557" t="s">
        <v>100</v>
      </c>
      <c r="V8557" t="b">
        <v>1</v>
      </c>
      <c r="W8557">
        <v>4</v>
      </c>
      <c r="X8557" t="s">
        <v>25</v>
      </c>
      <c r="Y8557" t="s">
        <v>26</v>
      </c>
    </row>
    <row r="8558" spans="1:25" x14ac:dyDescent="0.4">
      <c r="A8558" t="s">
        <v>3486</v>
      </c>
      <c r="B8558" s="2">
        <f ca="1">TODAY()+OpportunityTbl[[#This Row],[CreatedOn_DaysFromToday]]</f>
        <v>44471</v>
      </c>
      <c r="C8558" s="2">
        <f ca="1">TODAY()+OpportunityTbl[[#This Row],[EstCloseDate_DaysFromToday]]</f>
        <v>44515</v>
      </c>
      <c r="D8558">
        <f ca="1">IF(OpportunityTbl[[#This Row],[statecode]]=0,"",OpportunityTbl[[#This Row],[Estimated Close Date]])</f>
        <v>44515</v>
      </c>
      <c r="E8558" s="14">
        <v>-639</v>
      </c>
      <c r="F8558" s="14">
        <v>-595</v>
      </c>
      <c r="G8558" t="s">
        <v>27</v>
      </c>
      <c r="H8558" t="s">
        <v>28</v>
      </c>
      <c r="I8558">
        <v>2</v>
      </c>
      <c r="J8558">
        <v>4</v>
      </c>
      <c r="K8558" t="s">
        <v>11945</v>
      </c>
      <c r="L8558" t="s">
        <v>12236</v>
      </c>
      <c r="M8558" t="s">
        <v>22</v>
      </c>
      <c r="N8558" t="s">
        <v>1710</v>
      </c>
      <c r="O8558" t="s">
        <v>29</v>
      </c>
      <c r="P8558" t="s">
        <v>1711</v>
      </c>
      <c r="Q8558" s="13">
        <v>2969</v>
      </c>
      <c r="S8558" s="1">
        <v>0.1</v>
      </c>
      <c r="T8558" t="s">
        <v>23</v>
      </c>
      <c r="U8558" t="s">
        <v>97</v>
      </c>
      <c r="V8558" t="b">
        <v>1</v>
      </c>
      <c r="W8558">
        <v>4</v>
      </c>
      <c r="X8558" t="s">
        <v>25</v>
      </c>
      <c r="Y8558" t="s">
        <v>26</v>
      </c>
    </row>
    <row r="8559" spans="1:25" x14ac:dyDescent="0.4">
      <c r="A8559" t="s">
        <v>3556</v>
      </c>
      <c r="B8559" s="2">
        <f ca="1">TODAY()+OpportunityTbl[[#This Row],[CreatedOn_DaysFromToday]]</f>
        <v>44471</v>
      </c>
      <c r="C8559" s="2">
        <f ca="1">TODAY()+OpportunityTbl[[#This Row],[EstCloseDate_DaysFromToday]]</f>
        <v>44529</v>
      </c>
      <c r="D8559">
        <f ca="1">IF(OpportunityTbl[[#This Row],[statecode]]=0,"",OpportunityTbl[[#This Row],[Estimated Close Date]])</f>
        <v>44529</v>
      </c>
      <c r="E8559" s="14">
        <v>-639</v>
      </c>
      <c r="F8559" s="14">
        <v>-581</v>
      </c>
      <c r="G8559" t="s">
        <v>27</v>
      </c>
      <c r="H8559" t="s">
        <v>28</v>
      </c>
      <c r="I8559">
        <v>2</v>
      </c>
      <c r="J8559">
        <v>4</v>
      </c>
      <c r="K8559" t="s">
        <v>11881</v>
      </c>
      <c r="L8559" t="s">
        <v>12233</v>
      </c>
      <c r="M8559" t="s">
        <v>22</v>
      </c>
      <c r="N8559" t="s">
        <v>1710</v>
      </c>
      <c r="O8559" t="s">
        <v>29</v>
      </c>
      <c r="P8559" t="s">
        <v>1711</v>
      </c>
      <c r="Q8559" s="13">
        <v>15039</v>
      </c>
      <c r="S8559" s="1">
        <v>0.1</v>
      </c>
      <c r="T8559" t="s">
        <v>23</v>
      </c>
      <c r="U8559" t="s">
        <v>24</v>
      </c>
      <c r="V8559" t="b">
        <v>0</v>
      </c>
      <c r="W8559">
        <v>4</v>
      </c>
      <c r="X8559" t="s">
        <v>25</v>
      </c>
      <c r="Y8559" t="s">
        <v>26</v>
      </c>
    </row>
    <row r="8560" spans="1:25" x14ac:dyDescent="0.4">
      <c r="A8560" t="s">
        <v>4063</v>
      </c>
      <c r="B8560" s="2">
        <f ca="1">TODAY()+OpportunityTbl[[#This Row],[CreatedOn_DaysFromToday]]</f>
        <v>44471</v>
      </c>
      <c r="C8560" s="2">
        <f ca="1">TODAY()+OpportunityTbl[[#This Row],[EstCloseDate_DaysFromToday]]</f>
        <v>44535</v>
      </c>
      <c r="D8560">
        <f ca="1">IF(OpportunityTbl[[#This Row],[statecode]]=0,"",OpportunityTbl[[#This Row],[Estimated Close Date]])</f>
        <v>44535</v>
      </c>
      <c r="E8560" s="14">
        <v>-639</v>
      </c>
      <c r="F8560" s="14">
        <v>-575</v>
      </c>
      <c r="G8560" t="s">
        <v>27</v>
      </c>
      <c r="H8560" t="s">
        <v>28</v>
      </c>
      <c r="I8560">
        <v>2</v>
      </c>
      <c r="J8560">
        <v>4</v>
      </c>
      <c r="K8560" t="s">
        <v>11876</v>
      </c>
      <c r="L8560" t="s">
        <v>12238</v>
      </c>
      <c r="M8560" t="s">
        <v>22</v>
      </c>
      <c r="N8560" t="s">
        <v>779</v>
      </c>
      <c r="O8560" t="s">
        <v>29</v>
      </c>
      <c r="P8560" t="s">
        <v>780</v>
      </c>
      <c r="Q8560" s="13">
        <v>3192</v>
      </c>
      <c r="S8560" s="1">
        <v>0.1</v>
      </c>
      <c r="T8560" t="s">
        <v>23</v>
      </c>
      <c r="U8560" t="s">
        <v>100</v>
      </c>
      <c r="V8560" t="b">
        <v>0</v>
      </c>
      <c r="W8560">
        <v>2</v>
      </c>
      <c r="X8560" t="s">
        <v>25</v>
      </c>
      <c r="Y8560" t="s">
        <v>26</v>
      </c>
    </row>
    <row r="8561" spans="1:25" x14ac:dyDescent="0.4">
      <c r="A8561" t="s">
        <v>6534</v>
      </c>
      <c r="B8561" s="2">
        <f ca="1">TODAY()+OpportunityTbl[[#This Row],[CreatedOn_DaysFromToday]]</f>
        <v>44471</v>
      </c>
      <c r="C8561" s="2">
        <f ca="1">TODAY()+OpportunityTbl[[#This Row],[EstCloseDate_DaysFromToday]]</f>
        <v>44542</v>
      </c>
      <c r="D8561">
        <f ca="1">IF(OpportunityTbl[[#This Row],[statecode]]=0,"",OpportunityTbl[[#This Row],[Estimated Close Date]])</f>
        <v>44542</v>
      </c>
      <c r="E8561" s="14">
        <v>-639</v>
      </c>
      <c r="F8561" s="14">
        <v>-568</v>
      </c>
      <c r="G8561" t="s">
        <v>27</v>
      </c>
      <c r="H8561" t="s">
        <v>28</v>
      </c>
      <c r="I8561">
        <v>2</v>
      </c>
      <c r="J8561">
        <v>4</v>
      </c>
      <c r="K8561" t="s">
        <v>11867</v>
      </c>
      <c r="L8561" t="s">
        <v>12236</v>
      </c>
      <c r="M8561" t="s">
        <v>22</v>
      </c>
      <c r="N8561" t="s">
        <v>475</v>
      </c>
      <c r="O8561" t="s">
        <v>29</v>
      </c>
      <c r="P8561" t="s">
        <v>548</v>
      </c>
      <c r="Q8561" s="13">
        <v>2476</v>
      </c>
      <c r="S8561" s="1">
        <v>0.1</v>
      </c>
      <c r="T8561" t="s">
        <v>23</v>
      </c>
      <c r="U8561" t="s">
        <v>24</v>
      </c>
      <c r="V8561" t="b">
        <v>0</v>
      </c>
      <c r="W8561">
        <v>2.5</v>
      </c>
      <c r="X8561" t="s">
        <v>25</v>
      </c>
      <c r="Y8561" t="s">
        <v>4899</v>
      </c>
    </row>
    <row r="8562" spans="1:25" x14ac:dyDescent="0.4">
      <c r="A8562" t="s">
        <v>8362</v>
      </c>
      <c r="B8562" s="2">
        <f ca="1">TODAY()+OpportunityTbl[[#This Row],[CreatedOn_DaysFromToday]]</f>
        <v>44471</v>
      </c>
      <c r="C8562" s="2">
        <f ca="1">TODAY()+OpportunityTbl[[#This Row],[EstCloseDate_DaysFromToday]]</f>
        <v>44533</v>
      </c>
      <c r="D8562">
        <f ca="1">IF(OpportunityTbl[[#This Row],[statecode]]=0,"",OpportunityTbl[[#This Row],[Estimated Close Date]])</f>
        <v>44533</v>
      </c>
      <c r="E8562" s="14">
        <v>-639</v>
      </c>
      <c r="F8562" s="14">
        <v>-577</v>
      </c>
      <c r="G8562" t="s">
        <v>7082</v>
      </c>
      <c r="H8562" t="s">
        <v>7082</v>
      </c>
      <c r="I8562">
        <v>1</v>
      </c>
      <c r="J8562">
        <v>3</v>
      </c>
      <c r="K8562" t="s">
        <v>11946</v>
      </c>
      <c r="L8562" t="s">
        <v>12236</v>
      </c>
      <c r="M8562" t="s">
        <v>22</v>
      </c>
      <c r="N8562" t="s">
        <v>2121</v>
      </c>
      <c r="O8562" t="s">
        <v>29</v>
      </c>
      <c r="P8562" t="s">
        <v>4734</v>
      </c>
      <c r="Q8562" s="13">
        <v>3519</v>
      </c>
      <c r="R8562" s="13">
        <v>3378.24</v>
      </c>
      <c r="S8562" s="1">
        <v>0.9</v>
      </c>
      <c r="T8562" t="s">
        <v>4724</v>
      </c>
      <c r="U8562" t="s">
        <v>24</v>
      </c>
      <c r="V8562" t="b">
        <v>1</v>
      </c>
      <c r="W8562">
        <v>4</v>
      </c>
      <c r="X8562" t="s">
        <v>4732</v>
      </c>
      <c r="Y8562" t="s">
        <v>4905</v>
      </c>
    </row>
    <row r="8563" spans="1:25" x14ac:dyDescent="0.4">
      <c r="A8563" t="s">
        <v>9148</v>
      </c>
      <c r="B8563" s="2">
        <f ca="1">TODAY()+OpportunityTbl[[#This Row],[CreatedOn_DaysFromToday]]</f>
        <v>44471</v>
      </c>
      <c r="C8563" s="2">
        <f ca="1">TODAY()+OpportunityTbl[[#This Row],[EstCloseDate_DaysFromToday]]</f>
        <v>44512</v>
      </c>
      <c r="D8563">
        <f ca="1">IF(OpportunityTbl[[#This Row],[statecode]]=0,"",OpportunityTbl[[#This Row],[Estimated Close Date]])</f>
        <v>44512</v>
      </c>
      <c r="E8563" s="14">
        <v>-639</v>
      </c>
      <c r="F8563" s="14">
        <v>-598</v>
      </c>
      <c r="G8563" t="s">
        <v>7082</v>
      </c>
      <c r="H8563" t="s">
        <v>7082</v>
      </c>
      <c r="I8563">
        <v>1</v>
      </c>
      <c r="J8563">
        <v>3</v>
      </c>
      <c r="K8563" t="s">
        <v>11932</v>
      </c>
      <c r="L8563" t="s">
        <v>12237</v>
      </c>
      <c r="M8563" t="s">
        <v>22</v>
      </c>
      <c r="N8563" t="s">
        <v>31</v>
      </c>
      <c r="O8563" t="s">
        <v>29</v>
      </c>
      <c r="P8563" t="s">
        <v>4742</v>
      </c>
      <c r="Q8563" s="13">
        <v>5676</v>
      </c>
      <c r="R8563" s="13">
        <v>5477.34</v>
      </c>
      <c r="S8563" s="1">
        <v>0.5</v>
      </c>
      <c r="T8563" t="s">
        <v>168</v>
      </c>
      <c r="U8563" t="s">
        <v>100</v>
      </c>
      <c r="V8563" t="b">
        <v>1</v>
      </c>
      <c r="W8563">
        <v>3.5</v>
      </c>
      <c r="X8563" t="s">
        <v>240</v>
      </c>
      <c r="Y8563" t="s">
        <v>26</v>
      </c>
    </row>
    <row r="8564" spans="1:25" x14ac:dyDescent="0.4">
      <c r="A8564" t="s">
        <v>311</v>
      </c>
      <c r="B8564" s="2">
        <f ca="1">TODAY()+OpportunityTbl[[#This Row],[CreatedOn_DaysFromToday]]</f>
        <v>44470</v>
      </c>
      <c r="C8564" s="2">
        <f ca="1">TODAY()+OpportunityTbl[[#This Row],[EstCloseDate_DaysFromToday]]</f>
        <v>44529</v>
      </c>
      <c r="D8564">
        <f ca="1">IF(OpportunityTbl[[#This Row],[statecode]]=0,"",OpportunityTbl[[#This Row],[Estimated Close Date]])</f>
        <v>44529</v>
      </c>
      <c r="E8564" s="14">
        <v>-640</v>
      </c>
      <c r="F8564" s="14">
        <v>-581</v>
      </c>
      <c r="G8564" t="s">
        <v>27</v>
      </c>
      <c r="H8564" t="s">
        <v>28</v>
      </c>
      <c r="I8564">
        <v>2</v>
      </c>
      <c r="J8564">
        <v>4</v>
      </c>
      <c r="K8564" t="s">
        <v>11901</v>
      </c>
      <c r="L8564" t="s">
        <v>12234</v>
      </c>
      <c r="M8564" t="s">
        <v>22</v>
      </c>
      <c r="N8564" t="s">
        <v>31</v>
      </c>
      <c r="O8564" t="s">
        <v>29</v>
      </c>
      <c r="P8564" t="s">
        <v>210</v>
      </c>
      <c r="Q8564" s="13">
        <v>2117</v>
      </c>
      <c r="S8564" s="1">
        <v>0.3</v>
      </c>
      <c r="T8564" t="s">
        <v>168</v>
      </c>
      <c r="U8564" t="s">
        <v>97</v>
      </c>
      <c r="V8564" t="b">
        <v>0</v>
      </c>
      <c r="W8564">
        <v>2.5</v>
      </c>
      <c r="X8564" t="s">
        <v>157</v>
      </c>
      <c r="Y8564" t="s">
        <v>26</v>
      </c>
    </row>
    <row r="8565" spans="1:25" x14ac:dyDescent="0.4">
      <c r="A8565" t="s">
        <v>1039</v>
      </c>
      <c r="B8565" s="2">
        <f ca="1">TODAY()+OpportunityTbl[[#This Row],[CreatedOn_DaysFromToday]]</f>
        <v>44470</v>
      </c>
      <c r="C8565" s="2">
        <f ca="1">TODAY()+OpportunityTbl[[#This Row],[EstCloseDate_DaysFromToday]]</f>
        <v>44508</v>
      </c>
      <c r="D8565">
        <f ca="1">IF(OpportunityTbl[[#This Row],[statecode]]=0,"",OpportunityTbl[[#This Row],[Estimated Close Date]])</f>
        <v>44508</v>
      </c>
      <c r="E8565" s="14">
        <v>-640</v>
      </c>
      <c r="F8565" s="14">
        <v>-602</v>
      </c>
      <c r="G8565" t="s">
        <v>27</v>
      </c>
      <c r="H8565" t="s">
        <v>28</v>
      </c>
      <c r="I8565">
        <v>2</v>
      </c>
      <c r="J8565">
        <v>4</v>
      </c>
      <c r="K8565" t="s">
        <v>11947</v>
      </c>
      <c r="L8565" t="s">
        <v>12234</v>
      </c>
      <c r="M8565" t="s">
        <v>22</v>
      </c>
      <c r="N8565" t="s">
        <v>469</v>
      </c>
      <c r="O8565" t="s">
        <v>29</v>
      </c>
      <c r="P8565" t="s">
        <v>705</v>
      </c>
      <c r="Q8565" s="13">
        <v>1829</v>
      </c>
      <c r="S8565" s="1">
        <v>0.1</v>
      </c>
      <c r="T8565" t="s">
        <v>23</v>
      </c>
      <c r="U8565" t="s">
        <v>97</v>
      </c>
      <c r="V8565" t="b">
        <v>1</v>
      </c>
      <c r="W8565">
        <v>2.5</v>
      </c>
      <c r="X8565" t="s">
        <v>25</v>
      </c>
      <c r="Y8565" t="s">
        <v>26</v>
      </c>
    </row>
    <row r="8566" spans="1:25" x14ac:dyDescent="0.4">
      <c r="A8566" t="s">
        <v>1209</v>
      </c>
      <c r="B8566" s="2">
        <f ca="1">TODAY()+OpportunityTbl[[#This Row],[CreatedOn_DaysFromToday]]</f>
        <v>44470</v>
      </c>
      <c r="C8566" s="2">
        <f ca="1">TODAY()+OpportunityTbl[[#This Row],[EstCloseDate_DaysFromToday]]</f>
        <v>44521</v>
      </c>
      <c r="D8566">
        <f ca="1">IF(OpportunityTbl[[#This Row],[statecode]]=0,"",OpportunityTbl[[#This Row],[Estimated Close Date]])</f>
        <v>44521</v>
      </c>
      <c r="E8566" s="14">
        <v>-640</v>
      </c>
      <c r="F8566" s="14">
        <v>-589</v>
      </c>
      <c r="G8566" t="s">
        <v>27</v>
      </c>
      <c r="H8566" t="s">
        <v>28</v>
      </c>
      <c r="I8566">
        <v>2</v>
      </c>
      <c r="J8566">
        <v>4</v>
      </c>
      <c r="K8566" t="s">
        <v>11898</v>
      </c>
      <c r="L8566" t="s">
        <v>12234</v>
      </c>
      <c r="M8566" t="s">
        <v>22</v>
      </c>
      <c r="N8566" t="s">
        <v>779</v>
      </c>
      <c r="O8566" t="s">
        <v>29</v>
      </c>
      <c r="P8566" t="s">
        <v>782</v>
      </c>
      <c r="Q8566" s="13">
        <v>1875</v>
      </c>
      <c r="S8566" s="1">
        <v>0.1</v>
      </c>
      <c r="T8566" t="s">
        <v>23</v>
      </c>
      <c r="U8566" t="s">
        <v>100</v>
      </c>
      <c r="V8566" t="b">
        <v>1</v>
      </c>
      <c r="W8566">
        <v>2.5</v>
      </c>
      <c r="X8566" t="s">
        <v>25</v>
      </c>
      <c r="Y8566" t="s">
        <v>26</v>
      </c>
    </row>
    <row r="8567" spans="1:25" x14ac:dyDescent="0.4">
      <c r="A8567" t="s">
        <v>1330</v>
      </c>
      <c r="B8567" s="2">
        <f ca="1">TODAY()+OpportunityTbl[[#This Row],[CreatedOn_DaysFromToday]]</f>
        <v>44470</v>
      </c>
      <c r="C8567" s="2">
        <f ca="1">TODAY()+OpportunityTbl[[#This Row],[EstCloseDate_DaysFromToday]]</f>
        <v>44519</v>
      </c>
      <c r="D8567">
        <f ca="1">IF(OpportunityTbl[[#This Row],[statecode]]=0,"",OpportunityTbl[[#This Row],[Estimated Close Date]])</f>
        <v>44519</v>
      </c>
      <c r="E8567" s="14">
        <v>-640</v>
      </c>
      <c r="F8567" s="14">
        <v>-591</v>
      </c>
      <c r="G8567" t="s">
        <v>27</v>
      </c>
      <c r="H8567" t="s">
        <v>28</v>
      </c>
      <c r="I8567">
        <v>2</v>
      </c>
      <c r="J8567">
        <v>4</v>
      </c>
      <c r="K8567" t="s">
        <v>11868</v>
      </c>
      <c r="L8567" t="s">
        <v>12233</v>
      </c>
      <c r="M8567" t="s">
        <v>22</v>
      </c>
      <c r="N8567" t="s">
        <v>513</v>
      </c>
      <c r="O8567" t="s">
        <v>29</v>
      </c>
      <c r="P8567" t="s">
        <v>514</v>
      </c>
      <c r="Q8567" s="13">
        <v>15777</v>
      </c>
      <c r="S8567" s="1">
        <v>0.1</v>
      </c>
      <c r="T8567" t="s">
        <v>23</v>
      </c>
      <c r="U8567" t="s">
        <v>24</v>
      </c>
      <c r="V8567" t="b">
        <v>1</v>
      </c>
      <c r="W8567">
        <v>2.5</v>
      </c>
      <c r="X8567" t="s">
        <v>25</v>
      </c>
      <c r="Y8567" t="s">
        <v>26</v>
      </c>
    </row>
    <row r="8568" spans="1:25" x14ac:dyDescent="0.4">
      <c r="A8568" t="s">
        <v>1422</v>
      </c>
      <c r="B8568" s="2">
        <f ca="1">TODAY()+OpportunityTbl[[#This Row],[CreatedOn_DaysFromToday]]</f>
        <v>44470</v>
      </c>
      <c r="C8568" s="2">
        <f ca="1">TODAY()+OpportunityTbl[[#This Row],[EstCloseDate_DaysFromToday]]</f>
        <v>44517</v>
      </c>
      <c r="D8568">
        <f ca="1">IF(OpportunityTbl[[#This Row],[statecode]]=0,"",OpportunityTbl[[#This Row],[Estimated Close Date]])</f>
        <v>44517</v>
      </c>
      <c r="E8568" s="14">
        <v>-640</v>
      </c>
      <c r="F8568" s="14">
        <v>-593</v>
      </c>
      <c r="G8568" t="s">
        <v>27</v>
      </c>
      <c r="H8568" t="s">
        <v>28</v>
      </c>
      <c r="I8568">
        <v>2</v>
      </c>
      <c r="J8568">
        <v>4</v>
      </c>
      <c r="K8568" t="s">
        <v>11913</v>
      </c>
      <c r="L8568" t="s">
        <v>12233</v>
      </c>
      <c r="M8568" t="s">
        <v>22</v>
      </c>
      <c r="N8568" t="s">
        <v>513</v>
      </c>
      <c r="O8568" t="s">
        <v>29</v>
      </c>
      <c r="P8568" t="s">
        <v>525</v>
      </c>
      <c r="Q8568" s="13">
        <v>11842</v>
      </c>
      <c r="S8568" s="1">
        <v>0.1</v>
      </c>
      <c r="T8568" t="s">
        <v>23</v>
      </c>
      <c r="U8568" t="s">
        <v>24</v>
      </c>
      <c r="V8568" t="b">
        <v>1</v>
      </c>
      <c r="W8568">
        <v>2.5</v>
      </c>
      <c r="X8568" t="s">
        <v>25</v>
      </c>
      <c r="Y8568" t="s">
        <v>26</v>
      </c>
    </row>
    <row r="8569" spans="1:25" x14ac:dyDescent="0.4">
      <c r="A8569" t="s">
        <v>2504</v>
      </c>
      <c r="B8569" s="2">
        <f ca="1">TODAY()+OpportunityTbl[[#This Row],[CreatedOn_DaysFromToday]]</f>
        <v>44470</v>
      </c>
      <c r="C8569" s="2">
        <f ca="1">TODAY()+OpportunityTbl[[#This Row],[EstCloseDate_DaysFromToday]]</f>
        <v>44493</v>
      </c>
      <c r="D8569">
        <f ca="1">IF(OpportunityTbl[[#This Row],[statecode]]=0,"",OpportunityTbl[[#This Row],[Estimated Close Date]])</f>
        <v>44493</v>
      </c>
      <c r="E8569" s="14">
        <v>-640</v>
      </c>
      <c r="F8569" s="14">
        <v>-617</v>
      </c>
      <c r="G8569" t="s">
        <v>27</v>
      </c>
      <c r="H8569" t="s">
        <v>28</v>
      </c>
      <c r="I8569">
        <v>2</v>
      </c>
      <c r="J8569">
        <v>4</v>
      </c>
      <c r="K8569" t="s">
        <v>11948</v>
      </c>
      <c r="L8569" t="s">
        <v>12234</v>
      </c>
      <c r="M8569" t="s">
        <v>22</v>
      </c>
      <c r="N8569" t="s">
        <v>2069</v>
      </c>
      <c r="O8569" t="s">
        <v>29</v>
      </c>
      <c r="P8569" t="s">
        <v>2070</v>
      </c>
      <c r="Q8569" s="13">
        <v>2295</v>
      </c>
      <c r="S8569" s="1">
        <v>0.1</v>
      </c>
      <c r="T8569" t="s">
        <v>23</v>
      </c>
      <c r="U8569" t="s">
        <v>100</v>
      </c>
      <c r="V8569" t="b">
        <v>1</v>
      </c>
      <c r="W8569">
        <v>4.5</v>
      </c>
      <c r="X8569" t="s">
        <v>157</v>
      </c>
      <c r="Y8569" t="s">
        <v>26</v>
      </c>
    </row>
    <row r="8570" spans="1:25" x14ac:dyDescent="0.4">
      <c r="A8570" t="s">
        <v>3106</v>
      </c>
      <c r="B8570" s="2">
        <f ca="1">TODAY()+OpportunityTbl[[#This Row],[CreatedOn_DaysFromToday]]</f>
        <v>44470</v>
      </c>
      <c r="C8570" s="2">
        <f ca="1">TODAY()+OpportunityTbl[[#This Row],[EstCloseDate_DaysFromToday]]</f>
        <v>44523</v>
      </c>
      <c r="D8570">
        <f ca="1">IF(OpportunityTbl[[#This Row],[statecode]]=0,"",OpportunityTbl[[#This Row],[Estimated Close Date]])</f>
        <v>44523</v>
      </c>
      <c r="E8570" s="14">
        <v>-640</v>
      </c>
      <c r="F8570" s="14">
        <v>-587</v>
      </c>
      <c r="G8570" t="s">
        <v>27</v>
      </c>
      <c r="H8570" t="s">
        <v>28</v>
      </c>
      <c r="I8570">
        <v>2</v>
      </c>
      <c r="J8570">
        <v>4</v>
      </c>
      <c r="K8570" t="s">
        <v>11833</v>
      </c>
      <c r="L8570" t="s">
        <v>12236</v>
      </c>
      <c r="M8570" t="s">
        <v>22</v>
      </c>
      <c r="N8570" t="s">
        <v>1617</v>
      </c>
      <c r="O8570" t="s">
        <v>29</v>
      </c>
      <c r="P8570" t="s">
        <v>1620</v>
      </c>
      <c r="Q8570" s="13">
        <v>1811</v>
      </c>
      <c r="S8570" s="1">
        <v>0.1</v>
      </c>
      <c r="T8570" t="s">
        <v>23</v>
      </c>
      <c r="U8570" t="s">
        <v>100</v>
      </c>
      <c r="V8570" t="b">
        <v>1</v>
      </c>
      <c r="W8570">
        <v>3.5</v>
      </c>
      <c r="X8570" t="s">
        <v>25</v>
      </c>
      <c r="Y8570" t="s">
        <v>26</v>
      </c>
    </row>
    <row r="8571" spans="1:25" x14ac:dyDescent="0.4">
      <c r="A8571" t="s">
        <v>3410</v>
      </c>
      <c r="B8571" s="2">
        <f ca="1">TODAY()+OpportunityTbl[[#This Row],[CreatedOn_DaysFromToday]]</f>
        <v>44470</v>
      </c>
      <c r="C8571" s="2">
        <f ca="1">TODAY()+OpportunityTbl[[#This Row],[EstCloseDate_DaysFromToday]]</f>
        <v>44527</v>
      </c>
      <c r="D8571">
        <f ca="1">IF(OpportunityTbl[[#This Row],[statecode]]=0,"",OpportunityTbl[[#This Row],[Estimated Close Date]])</f>
        <v>44527</v>
      </c>
      <c r="E8571" s="14">
        <v>-640</v>
      </c>
      <c r="F8571" s="14">
        <v>-583</v>
      </c>
      <c r="G8571" t="s">
        <v>27</v>
      </c>
      <c r="H8571" t="s">
        <v>28</v>
      </c>
      <c r="I8571">
        <v>2</v>
      </c>
      <c r="J8571">
        <v>4</v>
      </c>
      <c r="K8571" t="s">
        <v>11809</v>
      </c>
      <c r="L8571" t="s">
        <v>12239</v>
      </c>
      <c r="M8571" t="s">
        <v>22</v>
      </c>
      <c r="N8571" t="s">
        <v>1710</v>
      </c>
      <c r="O8571" t="s">
        <v>29</v>
      </c>
      <c r="P8571" t="s">
        <v>1711</v>
      </c>
      <c r="Q8571" s="13">
        <v>7512</v>
      </c>
      <c r="S8571" s="1">
        <v>0.1</v>
      </c>
      <c r="T8571" t="s">
        <v>23</v>
      </c>
      <c r="U8571" t="s">
        <v>24</v>
      </c>
      <c r="V8571" t="b">
        <v>0</v>
      </c>
      <c r="W8571">
        <v>3.5</v>
      </c>
      <c r="X8571" t="s">
        <v>25</v>
      </c>
      <c r="Y8571" t="s">
        <v>26</v>
      </c>
    </row>
    <row r="8572" spans="1:25" x14ac:dyDescent="0.4">
      <c r="A8572" t="s">
        <v>4124</v>
      </c>
      <c r="B8572" s="2">
        <f ca="1">TODAY()+OpportunityTbl[[#This Row],[CreatedOn_DaysFromToday]]</f>
        <v>44470</v>
      </c>
      <c r="C8572" s="2">
        <f ca="1">TODAY()+OpportunityTbl[[#This Row],[EstCloseDate_DaysFromToday]]</f>
        <v>44508</v>
      </c>
      <c r="D8572">
        <f ca="1">IF(OpportunityTbl[[#This Row],[statecode]]=0,"",OpportunityTbl[[#This Row],[Estimated Close Date]])</f>
        <v>44508</v>
      </c>
      <c r="E8572" s="14">
        <v>-640</v>
      </c>
      <c r="F8572" s="14">
        <v>-602</v>
      </c>
      <c r="G8572" t="s">
        <v>27</v>
      </c>
      <c r="H8572" t="s">
        <v>28</v>
      </c>
      <c r="I8572">
        <v>2</v>
      </c>
      <c r="J8572">
        <v>4</v>
      </c>
      <c r="K8572" t="s">
        <v>11926</v>
      </c>
      <c r="L8572" t="s">
        <v>12239</v>
      </c>
      <c r="M8572" t="s">
        <v>22</v>
      </c>
      <c r="N8572" t="s">
        <v>469</v>
      </c>
      <c r="O8572" t="s">
        <v>29</v>
      </c>
      <c r="P8572" t="s">
        <v>705</v>
      </c>
      <c r="Q8572" s="13">
        <v>9090</v>
      </c>
      <c r="S8572" s="1">
        <v>0.1</v>
      </c>
      <c r="T8572" t="s">
        <v>23</v>
      </c>
      <c r="U8572" t="s">
        <v>24</v>
      </c>
      <c r="V8572" t="b">
        <v>1</v>
      </c>
      <c r="W8572">
        <v>2</v>
      </c>
      <c r="X8572" t="s">
        <v>25</v>
      </c>
      <c r="Y8572" t="s">
        <v>26</v>
      </c>
    </row>
    <row r="8573" spans="1:25" x14ac:dyDescent="0.4">
      <c r="A8573" t="s">
        <v>7554</v>
      </c>
      <c r="B8573" s="2">
        <f ca="1">TODAY()+OpportunityTbl[[#This Row],[CreatedOn_DaysFromToday]]</f>
        <v>44470</v>
      </c>
      <c r="C8573" s="2">
        <f ca="1">TODAY()+OpportunityTbl[[#This Row],[EstCloseDate_DaysFromToday]]</f>
        <v>44506</v>
      </c>
      <c r="D8573">
        <f ca="1">IF(OpportunityTbl[[#This Row],[statecode]]=0,"",OpportunityTbl[[#This Row],[Estimated Close Date]])</f>
        <v>44506</v>
      </c>
      <c r="E8573" s="14">
        <v>-640</v>
      </c>
      <c r="F8573" s="14">
        <v>-604</v>
      </c>
      <c r="G8573" t="s">
        <v>7082</v>
      </c>
      <c r="H8573" t="s">
        <v>7082</v>
      </c>
      <c r="I8573">
        <v>1</v>
      </c>
      <c r="J8573">
        <v>3</v>
      </c>
      <c r="K8573" t="s">
        <v>11930</v>
      </c>
      <c r="L8573" t="s">
        <v>12236</v>
      </c>
      <c r="M8573" t="s">
        <v>22</v>
      </c>
      <c r="N8573" t="s">
        <v>2121</v>
      </c>
      <c r="O8573" t="s">
        <v>29</v>
      </c>
      <c r="P8573" t="s">
        <v>2167</v>
      </c>
      <c r="Q8573" s="13">
        <v>3029</v>
      </c>
      <c r="R8573" s="13">
        <v>2907.84</v>
      </c>
      <c r="S8573" s="1">
        <v>0.5</v>
      </c>
      <c r="T8573" t="s">
        <v>168</v>
      </c>
      <c r="U8573" t="s">
        <v>100</v>
      </c>
      <c r="V8573" t="b">
        <v>1</v>
      </c>
      <c r="W8573">
        <v>4</v>
      </c>
      <c r="X8573" t="s">
        <v>240</v>
      </c>
      <c r="Y8573" t="s">
        <v>4926</v>
      </c>
    </row>
    <row r="8574" spans="1:25" x14ac:dyDescent="0.4">
      <c r="A8574" t="s">
        <v>8004</v>
      </c>
      <c r="B8574" s="2">
        <f ca="1">TODAY()+OpportunityTbl[[#This Row],[CreatedOn_DaysFromToday]]</f>
        <v>44470</v>
      </c>
      <c r="C8574" s="2">
        <f ca="1">TODAY()+OpportunityTbl[[#This Row],[EstCloseDate_DaysFromToday]]</f>
        <v>44549</v>
      </c>
      <c r="D8574">
        <f ca="1">IF(OpportunityTbl[[#This Row],[statecode]]=0,"",OpportunityTbl[[#This Row],[Estimated Close Date]])</f>
        <v>44549</v>
      </c>
      <c r="E8574" s="14">
        <v>-640</v>
      </c>
      <c r="F8574" s="14">
        <v>-561</v>
      </c>
      <c r="G8574" t="s">
        <v>7082</v>
      </c>
      <c r="H8574" t="s">
        <v>7082</v>
      </c>
      <c r="I8574">
        <v>1</v>
      </c>
      <c r="J8574">
        <v>3</v>
      </c>
      <c r="K8574" t="s">
        <v>11848</v>
      </c>
      <c r="L8574" t="s">
        <v>12236</v>
      </c>
      <c r="M8574" t="s">
        <v>22</v>
      </c>
      <c r="N8574" t="s">
        <v>534</v>
      </c>
      <c r="O8574" t="s">
        <v>29</v>
      </c>
      <c r="P8574" t="s">
        <v>590</v>
      </c>
      <c r="Q8574" s="13">
        <v>2786</v>
      </c>
      <c r="R8574" s="13">
        <v>2716.35</v>
      </c>
      <c r="S8574" s="1">
        <v>0.3</v>
      </c>
      <c r="T8574" t="s">
        <v>168</v>
      </c>
      <c r="U8574" t="s">
        <v>24</v>
      </c>
      <c r="V8574" t="b">
        <v>1</v>
      </c>
      <c r="W8574">
        <v>2.5</v>
      </c>
      <c r="X8574" t="s">
        <v>157</v>
      </c>
      <c r="Y8574" t="s">
        <v>4926</v>
      </c>
    </row>
    <row r="8575" spans="1:25" x14ac:dyDescent="0.4">
      <c r="A8575" t="s">
        <v>1874</v>
      </c>
      <c r="B8575" s="2">
        <f ca="1">TODAY()+OpportunityTbl[[#This Row],[CreatedOn_DaysFromToday]]</f>
        <v>44469</v>
      </c>
      <c r="C8575" s="2">
        <f ca="1">TODAY()+OpportunityTbl[[#This Row],[EstCloseDate_DaysFromToday]]</f>
        <v>44530</v>
      </c>
      <c r="D8575">
        <f ca="1">IF(OpportunityTbl[[#This Row],[statecode]]=0,"",OpportunityTbl[[#This Row],[Estimated Close Date]])</f>
        <v>44530</v>
      </c>
      <c r="E8575" s="14">
        <v>-641</v>
      </c>
      <c r="F8575" s="14">
        <v>-580</v>
      </c>
      <c r="G8575" t="s">
        <v>27</v>
      </c>
      <c r="H8575" t="s">
        <v>28</v>
      </c>
      <c r="I8575">
        <v>2</v>
      </c>
      <c r="J8575">
        <v>4</v>
      </c>
      <c r="K8575" t="s">
        <v>11849</v>
      </c>
      <c r="L8575" t="s">
        <v>12237</v>
      </c>
      <c r="M8575" t="s">
        <v>22</v>
      </c>
      <c r="N8575" t="s">
        <v>31</v>
      </c>
      <c r="O8575" t="s">
        <v>29</v>
      </c>
      <c r="P8575" t="s">
        <v>210</v>
      </c>
      <c r="Q8575" s="13">
        <v>3375</v>
      </c>
      <c r="S8575" s="1">
        <v>0.3</v>
      </c>
      <c r="T8575" t="s">
        <v>168</v>
      </c>
      <c r="U8575" t="s">
        <v>97</v>
      </c>
      <c r="V8575" t="b">
        <v>0</v>
      </c>
      <c r="W8575">
        <v>3.5</v>
      </c>
      <c r="X8575" t="s">
        <v>157</v>
      </c>
      <c r="Y8575" t="s">
        <v>26</v>
      </c>
    </row>
    <row r="8576" spans="1:25" x14ac:dyDescent="0.4">
      <c r="A8576" t="s">
        <v>2688</v>
      </c>
      <c r="B8576" s="2">
        <f ca="1">TODAY()+OpportunityTbl[[#This Row],[CreatedOn_DaysFromToday]]</f>
        <v>44469</v>
      </c>
      <c r="C8576" s="2">
        <f ca="1">TODAY()+OpportunityTbl[[#This Row],[EstCloseDate_DaysFromToday]]</f>
        <v>44496</v>
      </c>
      <c r="D8576">
        <f ca="1">IF(OpportunityTbl[[#This Row],[statecode]]=0,"",OpportunityTbl[[#This Row],[Estimated Close Date]])</f>
        <v>44496</v>
      </c>
      <c r="E8576" s="14">
        <v>-641</v>
      </c>
      <c r="F8576" s="14">
        <v>-614</v>
      </c>
      <c r="G8576" t="s">
        <v>27</v>
      </c>
      <c r="H8576" t="s">
        <v>28</v>
      </c>
      <c r="I8576">
        <v>2</v>
      </c>
      <c r="J8576">
        <v>4</v>
      </c>
      <c r="K8576" t="s">
        <v>11932</v>
      </c>
      <c r="L8576" t="s">
        <v>12235</v>
      </c>
      <c r="M8576" t="s">
        <v>22</v>
      </c>
      <c r="N8576" t="s">
        <v>2069</v>
      </c>
      <c r="O8576" t="s">
        <v>29</v>
      </c>
      <c r="P8576" t="s">
        <v>2623</v>
      </c>
      <c r="Q8576" s="13">
        <v>10028</v>
      </c>
      <c r="S8576" s="1">
        <v>0.1</v>
      </c>
      <c r="T8576" t="s">
        <v>23</v>
      </c>
      <c r="U8576" t="s">
        <v>24</v>
      </c>
      <c r="V8576" t="b">
        <v>1</v>
      </c>
      <c r="W8576">
        <v>4.5</v>
      </c>
      <c r="X8576" t="s">
        <v>25</v>
      </c>
      <c r="Y8576" t="s">
        <v>26</v>
      </c>
    </row>
    <row r="8577" spans="1:25" x14ac:dyDescent="0.4">
      <c r="A8577" t="s">
        <v>3170</v>
      </c>
      <c r="B8577" s="2">
        <f ca="1">TODAY()+OpportunityTbl[[#This Row],[CreatedOn_DaysFromToday]]</f>
        <v>44469</v>
      </c>
      <c r="C8577" s="2">
        <f ca="1">TODAY()+OpportunityTbl[[#This Row],[EstCloseDate_DaysFromToday]]</f>
        <v>44528</v>
      </c>
      <c r="D8577">
        <f ca="1">IF(OpportunityTbl[[#This Row],[statecode]]=0,"",OpportunityTbl[[#This Row],[Estimated Close Date]])</f>
        <v>44528</v>
      </c>
      <c r="E8577" s="14">
        <v>-641</v>
      </c>
      <c r="F8577" s="14">
        <v>-582</v>
      </c>
      <c r="G8577" t="s">
        <v>27</v>
      </c>
      <c r="H8577" t="s">
        <v>28</v>
      </c>
      <c r="I8577">
        <v>2</v>
      </c>
      <c r="J8577">
        <v>4</v>
      </c>
      <c r="K8577" t="s">
        <v>11913</v>
      </c>
      <c r="L8577" t="s">
        <v>12233</v>
      </c>
      <c r="M8577" t="s">
        <v>22</v>
      </c>
      <c r="N8577" t="s">
        <v>1710</v>
      </c>
      <c r="O8577" t="s">
        <v>29</v>
      </c>
      <c r="P8577" t="s">
        <v>2207</v>
      </c>
      <c r="Q8577" s="13">
        <v>23002</v>
      </c>
      <c r="S8577" s="1">
        <v>0.1</v>
      </c>
      <c r="T8577" t="s">
        <v>23</v>
      </c>
      <c r="U8577" t="s">
        <v>97</v>
      </c>
      <c r="V8577" t="b">
        <v>0</v>
      </c>
      <c r="W8577">
        <v>4</v>
      </c>
      <c r="X8577" t="s">
        <v>25</v>
      </c>
      <c r="Y8577" t="s">
        <v>26</v>
      </c>
    </row>
    <row r="8578" spans="1:25" x14ac:dyDescent="0.4">
      <c r="A8578" t="s">
        <v>3487</v>
      </c>
      <c r="B8578" s="2">
        <f ca="1">TODAY()+OpportunityTbl[[#This Row],[CreatedOn_DaysFromToday]]</f>
        <v>44469</v>
      </c>
      <c r="C8578" s="2">
        <f ca="1">TODAY()+OpportunityTbl[[#This Row],[EstCloseDate_DaysFromToday]]</f>
        <v>44500</v>
      </c>
      <c r="D8578">
        <f ca="1">IF(OpportunityTbl[[#This Row],[statecode]]=0,"",OpportunityTbl[[#This Row],[Estimated Close Date]])</f>
        <v>44500</v>
      </c>
      <c r="E8578" s="14">
        <v>-641</v>
      </c>
      <c r="F8578" s="14">
        <v>-610</v>
      </c>
      <c r="G8578" t="s">
        <v>27</v>
      </c>
      <c r="H8578" t="s">
        <v>28</v>
      </c>
      <c r="I8578">
        <v>2</v>
      </c>
      <c r="J8578">
        <v>4</v>
      </c>
      <c r="K8578" t="s">
        <v>11933</v>
      </c>
      <c r="L8578" t="s">
        <v>12236</v>
      </c>
      <c r="M8578" t="s">
        <v>22</v>
      </c>
      <c r="N8578" t="s">
        <v>1710</v>
      </c>
      <c r="O8578" t="s">
        <v>29</v>
      </c>
      <c r="P8578" t="s">
        <v>1711</v>
      </c>
      <c r="Q8578" s="13">
        <v>1974</v>
      </c>
      <c r="S8578" s="1">
        <v>0.1</v>
      </c>
      <c r="T8578" t="s">
        <v>23</v>
      </c>
      <c r="U8578" t="s">
        <v>100</v>
      </c>
      <c r="V8578" t="b">
        <v>1</v>
      </c>
      <c r="W8578">
        <v>4</v>
      </c>
      <c r="X8578" t="s">
        <v>25</v>
      </c>
      <c r="Y8578" t="s">
        <v>26</v>
      </c>
    </row>
    <row r="8579" spans="1:25" x14ac:dyDescent="0.4">
      <c r="A8579" t="s">
        <v>5362</v>
      </c>
      <c r="B8579" s="2">
        <f ca="1">TODAY()+OpportunityTbl[[#This Row],[CreatedOn_DaysFromToday]]</f>
        <v>44469</v>
      </c>
      <c r="C8579" s="2">
        <f ca="1">TODAY()+OpportunityTbl[[#This Row],[EstCloseDate_DaysFromToday]]</f>
        <v>44539</v>
      </c>
      <c r="D8579">
        <f ca="1">IF(OpportunityTbl[[#This Row],[statecode]]=0,"",OpportunityTbl[[#This Row],[Estimated Close Date]])</f>
        <v>44539</v>
      </c>
      <c r="E8579" s="14">
        <v>-641</v>
      </c>
      <c r="F8579" s="14">
        <v>-571</v>
      </c>
      <c r="G8579" t="s">
        <v>27</v>
      </c>
      <c r="H8579" t="s">
        <v>28</v>
      </c>
      <c r="I8579">
        <v>2</v>
      </c>
      <c r="J8579">
        <v>4</v>
      </c>
      <c r="K8579" t="s">
        <v>11868</v>
      </c>
      <c r="L8579" t="s">
        <v>12237</v>
      </c>
      <c r="M8579" t="s">
        <v>22</v>
      </c>
      <c r="N8579" t="s">
        <v>1617</v>
      </c>
      <c r="O8579" t="s">
        <v>29</v>
      </c>
      <c r="P8579" t="s">
        <v>1620</v>
      </c>
      <c r="Q8579" s="13">
        <v>3262</v>
      </c>
      <c r="S8579" s="1">
        <v>0.1</v>
      </c>
      <c r="T8579" t="s">
        <v>23</v>
      </c>
      <c r="U8579" t="s">
        <v>97</v>
      </c>
      <c r="V8579" t="b">
        <v>1</v>
      </c>
      <c r="W8579">
        <v>4.5</v>
      </c>
      <c r="X8579" t="s">
        <v>25</v>
      </c>
      <c r="Y8579" t="s">
        <v>4926</v>
      </c>
    </row>
    <row r="8580" spans="1:25" x14ac:dyDescent="0.4">
      <c r="A8580" t="s">
        <v>6784</v>
      </c>
      <c r="B8580" s="2">
        <f ca="1">TODAY()+OpportunityTbl[[#This Row],[CreatedOn_DaysFromToday]]</f>
        <v>44469</v>
      </c>
      <c r="C8580" s="2">
        <f ca="1">TODAY()+OpportunityTbl[[#This Row],[EstCloseDate_DaysFromToday]]</f>
        <v>44533</v>
      </c>
      <c r="D8580">
        <f ca="1">IF(OpportunityTbl[[#This Row],[statecode]]=0,"",OpportunityTbl[[#This Row],[Estimated Close Date]])</f>
        <v>44533</v>
      </c>
      <c r="E8580" s="14">
        <v>-641</v>
      </c>
      <c r="F8580" s="14">
        <v>-577</v>
      </c>
      <c r="G8580" t="s">
        <v>27</v>
      </c>
      <c r="H8580" t="s">
        <v>28</v>
      </c>
      <c r="I8580">
        <v>2</v>
      </c>
      <c r="J8580">
        <v>4</v>
      </c>
      <c r="K8580" t="s">
        <v>11906</v>
      </c>
      <c r="L8580" t="s">
        <v>12236</v>
      </c>
      <c r="M8580" t="s">
        <v>22</v>
      </c>
      <c r="N8580" t="s">
        <v>513</v>
      </c>
      <c r="O8580" t="s">
        <v>29</v>
      </c>
      <c r="P8580" t="s">
        <v>514</v>
      </c>
      <c r="Q8580" s="13">
        <v>2108</v>
      </c>
      <c r="S8580" s="1">
        <v>0.1</v>
      </c>
      <c r="T8580" t="s">
        <v>23</v>
      </c>
      <c r="U8580" t="s">
        <v>24</v>
      </c>
      <c r="V8580" t="b">
        <v>0</v>
      </c>
      <c r="W8580">
        <v>2.5</v>
      </c>
      <c r="X8580" t="s">
        <v>25</v>
      </c>
      <c r="Y8580" t="s">
        <v>4896</v>
      </c>
    </row>
    <row r="8581" spans="1:25" x14ac:dyDescent="0.4">
      <c r="A8581" t="s">
        <v>7555</v>
      </c>
      <c r="B8581" s="2">
        <f ca="1">TODAY()+OpportunityTbl[[#This Row],[CreatedOn_DaysFromToday]]</f>
        <v>44469</v>
      </c>
      <c r="C8581" s="2">
        <f ca="1">TODAY()+OpportunityTbl[[#This Row],[EstCloseDate_DaysFromToday]]</f>
        <v>44550</v>
      </c>
      <c r="D8581">
        <f ca="1">IF(OpportunityTbl[[#This Row],[statecode]]=0,"",OpportunityTbl[[#This Row],[Estimated Close Date]])</f>
        <v>44550</v>
      </c>
      <c r="E8581" s="14">
        <v>-641</v>
      </c>
      <c r="F8581" s="14">
        <v>-560</v>
      </c>
      <c r="G8581" t="s">
        <v>7082</v>
      </c>
      <c r="H8581" t="s">
        <v>7082</v>
      </c>
      <c r="I8581">
        <v>1</v>
      </c>
      <c r="J8581">
        <v>3</v>
      </c>
      <c r="K8581" t="s">
        <v>11816</v>
      </c>
      <c r="L8581" t="s">
        <v>12236</v>
      </c>
      <c r="M8581" t="s">
        <v>22</v>
      </c>
      <c r="N8581" t="s">
        <v>1816</v>
      </c>
      <c r="O8581" t="s">
        <v>29</v>
      </c>
      <c r="P8581" t="s">
        <v>4473</v>
      </c>
      <c r="Q8581" s="13">
        <v>3111</v>
      </c>
      <c r="R8581" s="13">
        <v>2986.56</v>
      </c>
      <c r="S8581" s="1">
        <v>0.5</v>
      </c>
      <c r="T8581" t="s">
        <v>168</v>
      </c>
      <c r="U8581" t="s">
        <v>24</v>
      </c>
      <c r="V8581" t="b">
        <v>1</v>
      </c>
      <c r="W8581">
        <v>4</v>
      </c>
      <c r="X8581" t="s">
        <v>240</v>
      </c>
      <c r="Y8581" t="s">
        <v>4896</v>
      </c>
    </row>
    <row r="8582" spans="1:25" x14ac:dyDescent="0.4">
      <c r="A8582" t="s">
        <v>8179</v>
      </c>
      <c r="B8582" s="2">
        <f ca="1">TODAY()+OpportunityTbl[[#This Row],[CreatedOn_DaysFromToday]]</f>
        <v>44469</v>
      </c>
      <c r="C8582" s="2">
        <f ca="1">TODAY()+OpportunityTbl[[#This Row],[EstCloseDate_DaysFromToday]]</f>
        <v>44505</v>
      </c>
      <c r="D8582">
        <f ca="1">IF(OpportunityTbl[[#This Row],[statecode]]=0,"",OpportunityTbl[[#This Row],[Estimated Close Date]])</f>
        <v>44505</v>
      </c>
      <c r="E8582" s="14">
        <v>-641</v>
      </c>
      <c r="F8582" s="14">
        <v>-605</v>
      </c>
      <c r="G8582" t="s">
        <v>7082</v>
      </c>
      <c r="H8582" t="s">
        <v>7082</v>
      </c>
      <c r="I8582">
        <v>1</v>
      </c>
      <c r="J8582">
        <v>3</v>
      </c>
      <c r="K8582" t="s">
        <v>11949</v>
      </c>
      <c r="L8582" t="s">
        <v>12236</v>
      </c>
      <c r="M8582" t="s">
        <v>22</v>
      </c>
      <c r="N8582" t="s">
        <v>31</v>
      </c>
      <c r="O8582" t="s">
        <v>29</v>
      </c>
      <c r="P8582" t="s">
        <v>210</v>
      </c>
      <c r="Q8582" s="13">
        <v>2953</v>
      </c>
      <c r="R8582" s="13">
        <v>2879.18</v>
      </c>
      <c r="S8582" s="1">
        <v>0.5</v>
      </c>
      <c r="T8582" t="s">
        <v>168</v>
      </c>
      <c r="U8582" t="s">
        <v>100</v>
      </c>
      <c r="V8582" t="b">
        <v>1</v>
      </c>
      <c r="W8582">
        <v>2.5</v>
      </c>
      <c r="X8582" t="s">
        <v>240</v>
      </c>
      <c r="Y8582" t="s">
        <v>4892</v>
      </c>
    </row>
    <row r="8583" spans="1:25" x14ac:dyDescent="0.4">
      <c r="A8583" t="s">
        <v>8713</v>
      </c>
      <c r="B8583" s="2">
        <f ca="1">TODAY()+OpportunityTbl[[#This Row],[CreatedOn_DaysFromToday]]</f>
        <v>44469</v>
      </c>
      <c r="C8583" s="2">
        <f ca="1">TODAY()+OpportunityTbl[[#This Row],[EstCloseDate_DaysFromToday]]</f>
        <v>44513</v>
      </c>
      <c r="D8583">
        <f ca="1">IF(OpportunityTbl[[#This Row],[statecode]]=0,"",OpportunityTbl[[#This Row],[Estimated Close Date]])</f>
        <v>44513</v>
      </c>
      <c r="E8583" s="14">
        <v>-641</v>
      </c>
      <c r="F8583" s="14">
        <v>-597</v>
      </c>
      <c r="G8583" t="s">
        <v>7082</v>
      </c>
      <c r="H8583" t="s">
        <v>7082</v>
      </c>
      <c r="I8583">
        <v>1</v>
      </c>
      <c r="J8583">
        <v>3</v>
      </c>
      <c r="K8583" t="s">
        <v>11950</v>
      </c>
      <c r="L8583" t="s">
        <v>12236</v>
      </c>
      <c r="M8583" t="s">
        <v>22</v>
      </c>
      <c r="N8583" t="s">
        <v>2121</v>
      </c>
      <c r="O8583" t="s">
        <v>29</v>
      </c>
      <c r="P8583" t="s">
        <v>2122</v>
      </c>
      <c r="Q8583" s="13">
        <v>2900</v>
      </c>
      <c r="R8583" s="13">
        <v>2784</v>
      </c>
      <c r="S8583" s="1">
        <v>0.3</v>
      </c>
      <c r="T8583" t="s">
        <v>168</v>
      </c>
      <c r="U8583" t="s">
        <v>24</v>
      </c>
      <c r="V8583" t="b">
        <v>1</v>
      </c>
      <c r="W8583">
        <v>4</v>
      </c>
      <c r="X8583" t="s">
        <v>157</v>
      </c>
      <c r="Y8583" t="s">
        <v>26</v>
      </c>
    </row>
    <row r="8584" spans="1:25" x14ac:dyDescent="0.4">
      <c r="A8584" t="s">
        <v>9701</v>
      </c>
      <c r="B8584" s="2">
        <f ca="1">TODAY()+OpportunityTbl[[#This Row],[CreatedOn_DaysFromToday]]</f>
        <v>44469</v>
      </c>
      <c r="C8584" s="2">
        <f ca="1">TODAY()+OpportunityTbl[[#This Row],[EstCloseDate_DaysFromToday]]</f>
        <v>44523</v>
      </c>
      <c r="D8584">
        <f ca="1">IF(OpportunityTbl[[#This Row],[statecode]]=0,"",OpportunityTbl[[#This Row],[Estimated Close Date]])</f>
        <v>44523</v>
      </c>
      <c r="E8584" s="14">
        <v>-641</v>
      </c>
      <c r="F8584" s="14">
        <v>-587</v>
      </c>
      <c r="G8584" t="s">
        <v>7082</v>
      </c>
      <c r="H8584" t="s">
        <v>7082</v>
      </c>
      <c r="I8584">
        <v>1</v>
      </c>
      <c r="J8584">
        <v>3</v>
      </c>
      <c r="K8584" t="s">
        <v>11868</v>
      </c>
      <c r="L8584" t="s">
        <v>12233</v>
      </c>
      <c r="M8584" t="s">
        <v>22</v>
      </c>
      <c r="N8584" t="s">
        <v>2121</v>
      </c>
      <c r="O8584" t="s">
        <v>29</v>
      </c>
      <c r="P8584" t="s">
        <v>4734</v>
      </c>
      <c r="Q8584" s="13">
        <v>23207</v>
      </c>
      <c r="R8584" s="13">
        <v>22278.720000000001</v>
      </c>
      <c r="S8584" s="1">
        <v>0.5</v>
      </c>
      <c r="T8584" t="s">
        <v>168</v>
      </c>
      <c r="U8584" t="s">
        <v>24</v>
      </c>
      <c r="V8584" t="b">
        <v>1</v>
      </c>
      <c r="W8584">
        <v>4</v>
      </c>
      <c r="X8584" t="s">
        <v>240</v>
      </c>
      <c r="Y8584" t="s">
        <v>26</v>
      </c>
    </row>
    <row r="8585" spans="1:25" x14ac:dyDescent="0.4">
      <c r="A8585" t="s">
        <v>902</v>
      </c>
      <c r="B8585" s="2">
        <f ca="1">TODAY()+OpportunityTbl[[#This Row],[CreatedOn_DaysFromToday]]</f>
        <v>44468</v>
      </c>
      <c r="C8585" s="2">
        <f ca="1">TODAY()+OpportunityTbl[[#This Row],[EstCloseDate_DaysFromToday]]</f>
        <v>44509</v>
      </c>
      <c r="D8585">
        <f ca="1">IF(OpportunityTbl[[#This Row],[statecode]]=0,"",OpportunityTbl[[#This Row],[Estimated Close Date]])</f>
        <v>44509</v>
      </c>
      <c r="E8585" s="14">
        <v>-642</v>
      </c>
      <c r="F8585" s="14">
        <v>-601</v>
      </c>
      <c r="G8585" t="s">
        <v>27</v>
      </c>
      <c r="H8585" t="s">
        <v>28</v>
      </c>
      <c r="I8585">
        <v>2</v>
      </c>
      <c r="J8585">
        <v>4</v>
      </c>
      <c r="K8585" t="s">
        <v>11948</v>
      </c>
      <c r="L8585" t="s">
        <v>12233</v>
      </c>
      <c r="M8585" t="s">
        <v>22</v>
      </c>
      <c r="N8585" t="s">
        <v>469</v>
      </c>
      <c r="O8585" t="s">
        <v>29</v>
      </c>
      <c r="P8585" t="s">
        <v>470</v>
      </c>
      <c r="Q8585" s="13">
        <v>16343</v>
      </c>
      <c r="S8585" s="1">
        <v>0.1</v>
      </c>
      <c r="T8585" t="s">
        <v>23</v>
      </c>
      <c r="U8585" t="s">
        <v>97</v>
      </c>
      <c r="V8585" t="b">
        <v>1</v>
      </c>
      <c r="W8585">
        <v>2.5</v>
      </c>
      <c r="X8585" t="s">
        <v>157</v>
      </c>
      <c r="Y8585" t="s">
        <v>26</v>
      </c>
    </row>
    <row r="8586" spans="1:25" x14ac:dyDescent="0.4">
      <c r="A8586" t="s">
        <v>1162</v>
      </c>
      <c r="B8586" s="2">
        <f ca="1">TODAY()+OpportunityTbl[[#This Row],[CreatedOn_DaysFromToday]]</f>
        <v>44468</v>
      </c>
      <c r="C8586" s="2">
        <f ca="1">TODAY()+OpportunityTbl[[#This Row],[EstCloseDate_DaysFromToday]]</f>
        <v>44506</v>
      </c>
      <c r="D8586">
        <f ca="1">IF(OpportunityTbl[[#This Row],[statecode]]=0,"",OpportunityTbl[[#This Row],[Estimated Close Date]])</f>
        <v>44506</v>
      </c>
      <c r="E8586" s="14">
        <v>-642</v>
      </c>
      <c r="F8586" s="14">
        <v>-604</v>
      </c>
      <c r="G8586" t="s">
        <v>27</v>
      </c>
      <c r="H8586" t="s">
        <v>28</v>
      </c>
      <c r="I8586">
        <v>2</v>
      </c>
      <c r="J8586">
        <v>4</v>
      </c>
      <c r="K8586" t="s">
        <v>11933</v>
      </c>
      <c r="L8586" t="s">
        <v>12236</v>
      </c>
      <c r="M8586" t="s">
        <v>22</v>
      </c>
      <c r="N8586" t="s">
        <v>480</v>
      </c>
      <c r="O8586" t="s">
        <v>29</v>
      </c>
      <c r="P8586" t="s">
        <v>527</v>
      </c>
      <c r="Q8586" s="13">
        <v>2829</v>
      </c>
      <c r="S8586" s="1">
        <v>0.1</v>
      </c>
      <c r="T8586" t="s">
        <v>23</v>
      </c>
      <c r="U8586" t="s">
        <v>100</v>
      </c>
      <c r="V8586" t="b">
        <v>1</v>
      </c>
      <c r="W8586">
        <v>2.5</v>
      </c>
      <c r="X8586" t="s">
        <v>25</v>
      </c>
      <c r="Y8586" t="s">
        <v>26</v>
      </c>
    </row>
    <row r="8587" spans="1:25" x14ac:dyDescent="0.4">
      <c r="A8587" t="s">
        <v>2505</v>
      </c>
      <c r="B8587" s="2">
        <f ca="1">TODAY()+OpportunityTbl[[#This Row],[CreatedOn_DaysFromToday]]</f>
        <v>44468</v>
      </c>
      <c r="C8587" s="2">
        <f ca="1">TODAY()+OpportunityTbl[[#This Row],[EstCloseDate_DaysFromToday]]</f>
        <v>44491</v>
      </c>
      <c r="D8587">
        <f ca="1">IF(OpportunityTbl[[#This Row],[statecode]]=0,"",OpportunityTbl[[#This Row],[Estimated Close Date]])</f>
        <v>44491</v>
      </c>
      <c r="E8587" s="14">
        <v>-642</v>
      </c>
      <c r="F8587" s="14">
        <v>-619</v>
      </c>
      <c r="G8587" t="s">
        <v>27</v>
      </c>
      <c r="H8587" t="s">
        <v>28</v>
      </c>
      <c r="I8587">
        <v>2</v>
      </c>
      <c r="J8587">
        <v>4</v>
      </c>
      <c r="K8587" t="s">
        <v>11932</v>
      </c>
      <c r="L8587" t="s">
        <v>12236</v>
      </c>
      <c r="M8587" t="s">
        <v>22</v>
      </c>
      <c r="N8587" t="s">
        <v>2069</v>
      </c>
      <c r="O8587" t="s">
        <v>29</v>
      </c>
      <c r="P8587" t="s">
        <v>2070</v>
      </c>
      <c r="Q8587" s="13">
        <v>2317</v>
      </c>
      <c r="S8587" s="1">
        <v>0.1</v>
      </c>
      <c r="T8587" t="s">
        <v>23</v>
      </c>
      <c r="U8587" t="s">
        <v>100</v>
      </c>
      <c r="V8587" t="b">
        <v>1</v>
      </c>
      <c r="W8587">
        <v>4.5</v>
      </c>
      <c r="X8587" t="s">
        <v>157</v>
      </c>
      <c r="Y8587" t="s">
        <v>26</v>
      </c>
    </row>
    <row r="8588" spans="1:25" x14ac:dyDescent="0.4">
      <c r="A8588" t="s">
        <v>2541</v>
      </c>
      <c r="B8588" s="2">
        <f ca="1">TODAY()+OpportunityTbl[[#This Row],[CreatedOn_DaysFromToday]]</f>
        <v>44468</v>
      </c>
      <c r="C8588" s="2">
        <f ca="1">TODAY()+OpportunityTbl[[#This Row],[EstCloseDate_DaysFromToday]]</f>
        <v>44544</v>
      </c>
      <c r="D8588">
        <f ca="1">IF(OpportunityTbl[[#This Row],[statecode]]=0,"",OpportunityTbl[[#This Row],[Estimated Close Date]])</f>
        <v>44544</v>
      </c>
      <c r="E8588" s="14">
        <v>-642</v>
      </c>
      <c r="F8588" s="14">
        <v>-566</v>
      </c>
      <c r="G8588" t="s">
        <v>27</v>
      </c>
      <c r="H8588" t="s">
        <v>28</v>
      </c>
      <c r="I8588">
        <v>2</v>
      </c>
      <c r="J8588">
        <v>4</v>
      </c>
      <c r="K8588" t="s">
        <v>11809</v>
      </c>
      <c r="L8588" t="s">
        <v>12238</v>
      </c>
      <c r="M8588" t="s">
        <v>22</v>
      </c>
      <c r="N8588" t="s">
        <v>2036</v>
      </c>
      <c r="O8588" t="s">
        <v>29</v>
      </c>
      <c r="P8588" t="s">
        <v>2037</v>
      </c>
      <c r="Q8588" s="13">
        <v>3771</v>
      </c>
      <c r="S8588" s="1">
        <v>0.1</v>
      </c>
      <c r="T8588" t="s">
        <v>23</v>
      </c>
      <c r="U8588" t="s">
        <v>100</v>
      </c>
      <c r="V8588" t="b">
        <v>0</v>
      </c>
      <c r="W8588">
        <v>4</v>
      </c>
      <c r="X8588" t="s">
        <v>25</v>
      </c>
      <c r="Y8588" t="s">
        <v>26</v>
      </c>
    </row>
    <row r="8589" spans="1:25" x14ac:dyDescent="0.4">
      <c r="A8589" t="s">
        <v>2689</v>
      </c>
      <c r="B8589" s="2">
        <f ca="1">TODAY()+OpportunityTbl[[#This Row],[CreatedOn_DaysFromToday]]</f>
        <v>44468</v>
      </c>
      <c r="C8589" s="2">
        <f ca="1">TODAY()+OpportunityTbl[[#This Row],[EstCloseDate_DaysFromToday]]</f>
        <v>44495</v>
      </c>
      <c r="D8589">
        <f ca="1">IF(OpportunityTbl[[#This Row],[statecode]]=0,"",OpportunityTbl[[#This Row],[Estimated Close Date]])</f>
        <v>44495</v>
      </c>
      <c r="E8589" s="14">
        <v>-642</v>
      </c>
      <c r="F8589" s="14">
        <v>-615</v>
      </c>
      <c r="G8589" t="s">
        <v>27</v>
      </c>
      <c r="H8589" t="s">
        <v>28</v>
      </c>
      <c r="I8589">
        <v>2</v>
      </c>
      <c r="J8589">
        <v>4</v>
      </c>
      <c r="K8589" t="s">
        <v>11940</v>
      </c>
      <c r="L8589" t="s">
        <v>12234</v>
      </c>
      <c r="M8589" t="s">
        <v>22</v>
      </c>
      <c r="N8589" t="s">
        <v>2069</v>
      </c>
      <c r="O8589" t="s">
        <v>29</v>
      </c>
      <c r="P8589" t="s">
        <v>2623</v>
      </c>
      <c r="Q8589" s="13">
        <v>1226</v>
      </c>
      <c r="S8589" s="1">
        <v>0.1</v>
      </c>
      <c r="T8589" t="s">
        <v>23</v>
      </c>
      <c r="U8589" t="s">
        <v>24</v>
      </c>
      <c r="V8589" t="b">
        <v>1</v>
      </c>
      <c r="W8589">
        <v>4.5</v>
      </c>
      <c r="X8589" t="s">
        <v>25</v>
      </c>
      <c r="Y8589" t="s">
        <v>26</v>
      </c>
    </row>
    <row r="8590" spans="1:25" x14ac:dyDescent="0.4">
      <c r="A8590" t="s">
        <v>2777</v>
      </c>
      <c r="B8590" s="2">
        <f ca="1">TODAY()+OpportunityTbl[[#This Row],[CreatedOn_DaysFromToday]]</f>
        <v>44468</v>
      </c>
      <c r="C8590" s="2">
        <f ca="1">TODAY()+OpportunityTbl[[#This Row],[EstCloseDate_DaysFromToday]]</f>
        <v>44548</v>
      </c>
      <c r="D8590">
        <f ca="1">IF(OpportunityTbl[[#This Row],[statecode]]=0,"",OpportunityTbl[[#This Row],[Estimated Close Date]])</f>
        <v>44548</v>
      </c>
      <c r="E8590" s="14">
        <v>-642</v>
      </c>
      <c r="F8590" s="14">
        <v>-562</v>
      </c>
      <c r="G8590" t="s">
        <v>27</v>
      </c>
      <c r="H8590" t="s">
        <v>28</v>
      </c>
      <c r="I8590">
        <v>2</v>
      </c>
      <c r="J8590">
        <v>4</v>
      </c>
      <c r="K8590" t="s">
        <v>11951</v>
      </c>
      <c r="L8590" t="s">
        <v>12239</v>
      </c>
      <c r="M8590" t="s">
        <v>22</v>
      </c>
      <c r="N8590" t="s">
        <v>1617</v>
      </c>
      <c r="O8590" t="s">
        <v>29</v>
      </c>
      <c r="P8590" t="s">
        <v>1618</v>
      </c>
      <c r="Q8590" s="13">
        <v>7049</v>
      </c>
      <c r="S8590" s="1">
        <v>0.1</v>
      </c>
      <c r="T8590" t="s">
        <v>23</v>
      </c>
      <c r="U8590" t="s">
        <v>97</v>
      </c>
      <c r="V8590" t="b">
        <v>0</v>
      </c>
      <c r="W8590">
        <v>3</v>
      </c>
      <c r="X8590" t="s">
        <v>25</v>
      </c>
      <c r="Y8590" t="s">
        <v>26</v>
      </c>
    </row>
    <row r="8591" spans="1:25" x14ac:dyDescent="0.4">
      <c r="A8591" t="s">
        <v>2924</v>
      </c>
      <c r="B8591" s="2">
        <f ca="1">TODAY()+OpportunityTbl[[#This Row],[CreatedOn_DaysFromToday]]</f>
        <v>44468</v>
      </c>
      <c r="C8591" s="2">
        <f ca="1">TODAY()+OpportunityTbl[[#This Row],[EstCloseDate_DaysFromToday]]</f>
        <v>44523</v>
      </c>
      <c r="D8591">
        <f ca="1">IF(OpportunityTbl[[#This Row],[statecode]]=0,"",OpportunityTbl[[#This Row],[Estimated Close Date]])</f>
        <v>44523</v>
      </c>
      <c r="E8591" s="14">
        <v>-642</v>
      </c>
      <c r="F8591" s="14">
        <v>-587</v>
      </c>
      <c r="G8591" t="s">
        <v>27</v>
      </c>
      <c r="H8591" t="s">
        <v>28</v>
      </c>
      <c r="I8591">
        <v>2</v>
      </c>
      <c r="J8591">
        <v>4</v>
      </c>
      <c r="K8591" t="s">
        <v>11849</v>
      </c>
      <c r="L8591" t="s">
        <v>12237</v>
      </c>
      <c r="M8591" t="s">
        <v>22</v>
      </c>
      <c r="N8591" t="s">
        <v>469</v>
      </c>
      <c r="O8591" t="s">
        <v>29</v>
      </c>
      <c r="P8591" t="s">
        <v>705</v>
      </c>
      <c r="Q8591" s="13">
        <v>5110</v>
      </c>
      <c r="S8591" s="1">
        <v>0.1</v>
      </c>
      <c r="T8591" t="s">
        <v>23</v>
      </c>
      <c r="U8591" t="s">
        <v>97</v>
      </c>
      <c r="V8591" t="b">
        <v>0</v>
      </c>
      <c r="W8591">
        <v>3.5</v>
      </c>
      <c r="X8591" t="s">
        <v>25</v>
      </c>
      <c r="Y8591" t="s">
        <v>26</v>
      </c>
    </row>
    <row r="8592" spans="1:25" x14ac:dyDescent="0.4">
      <c r="A8592" t="s">
        <v>3411</v>
      </c>
      <c r="B8592" s="2">
        <f ca="1">TODAY()+OpportunityTbl[[#This Row],[CreatedOn_DaysFromToday]]</f>
        <v>44468</v>
      </c>
      <c r="C8592" s="2">
        <f ca="1">TODAY()+OpportunityTbl[[#This Row],[EstCloseDate_DaysFromToday]]</f>
        <v>44525</v>
      </c>
      <c r="D8592">
        <f ca="1">IF(OpportunityTbl[[#This Row],[statecode]]=0,"",OpportunityTbl[[#This Row],[Estimated Close Date]])</f>
        <v>44525</v>
      </c>
      <c r="E8592" s="14">
        <v>-642</v>
      </c>
      <c r="F8592" s="14">
        <v>-585</v>
      </c>
      <c r="G8592" t="s">
        <v>27</v>
      </c>
      <c r="H8592" t="s">
        <v>28</v>
      </c>
      <c r="I8592">
        <v>2</v>
      </c>
      <c r="J8592">
        <v>4</v>
      </c>
      <c r="K8592" t="s">
        <v>11867</v>
      </c>
      <c r="L8592" t="s">
        <v>12239</v>
      </c>
      <c r="M8592" t="s">
        <v>22</v>
      </c>
      <c r="N8592" t="s">
        <v>1710</v>
      </c>
      <c r="O8592" t="s">
        <v>29</v>
      </c>
      <c r="P8592" t="s">
        <v>1711</v>
      </c>
      <c r="Q8592" s="13">
        <v>7902</v>
      </c>
      <c r="S8592" s="1">
        <v>0.1</v>
      </c>
      <c r="T8592" t="s">
        <v>23</v>
      </c>
      <c r="U8592" t="s">
        <v>24</v>
      </c>
      <c r="V8592" t="b">
        <v>0</v>
      </c>
      <c r="W8592">
        <v>3.5</v>
      </c>
      <c r="X8592" t="s">
        <v>25</v>
      </c>
      <c r="Y8592" t="s">
        <v>26</v>
      </c>
    </row>
    <row r="8593" spans="1:25" x14ac:dyDescent="0.4">
      <c r="A8593" t="s">
        <v>3488</v>
      </c>
      <c r="B8593" s="2">
        <f ca="1">TODAY()+OpportunityTbl[[#This Row],[CreatedOn_DaysFromToday]]</f>
        <v>44468</v>
      </c>
      <c r="C8593" s="2">
        <f ca="1">TODAY()+OpportunityTbl[[#This Row],[EstCloseDate_DaysFromToday]]</f>
        <v>44512</v>
      </c>
      <c r="D8593">
        <f ca="1">IF(OpportunityTbl[[#This Row],[statecode]]=0,"",OpportunityTbl[[#This Row],[Estimated Close Date]])</f>
        <v>44512</v>
      </c>
      <c r="E8593" s="14">
        <v>-642</v>
      </c>
      <c r="F8593" s="14">
        <v>-598</v>
      </c>
      <c r="G8593" t="s">
        <v>27</v>
      </c>
      <c r="H8593" t="s">
        <v>28</v>
      </c>
      <c r="I8593">
        <v>2</v>
      </c>
      <c r="J8593">
        <v>4</v>
      </c>
      <c r="K8593" t="s">
        <v>11952</v>
      </c>
      <c r="L8593" t="s">
        <v>12236</v>
      </c>
      <c r="M8593" t="s">
        <v>22</v>
      </c>
      <c r="N8593" t="s">
        <v>1710</v>
      </c>
      <c r="O8593" t="s">
        <v>29</v>
      </c>
      <c r="P8593" t="s">
        <v>1711</v>
      </c>
      <c r="Q8593" s="13">
        <v>2402</v>
      </c>
      <c r="S8593" s="1">
        <v>0.1</v>
      </c>
      <c r="T8593" t="s">
        <v>23</v>
      </c>
      <c r="U8593" t="s">
        <v>100</v>
      </c>
      <c r="V8593" t="b">
        <v>0</v>
      </c>
      <c r="W8593">
        <v>4</v>
      </c>
      <c r="X8593" t="s">
        <v>25</v>
      </c>
      <c r="Y8593" t="s">
        <v>26</v>
      </c>
    </row>
    <row r="8594" spans="1:25" x14ac:dyDescent="0.4">
      <c r="A8594" t="s">
        <v>9673</v>
      </c>
      <c r="B8594" s="2">
        <f ca="1">TODAY()+OpportunityTbl[[#This Row],[CreatedOn_DaysFromToday]]</f>
        <v>44468</v>
      </c>
      <c r="C8594" s="2">
        <f ca="1">TODAY()+OpportunityTbl[[#This Row],[EstCloseDate_DaysFromToday]]</f>
        <v>44513</v>
      </c>
      <c r="D8594">
        <f ca="1">IF(OpportunityTbl[[#This Row],[statecode]]=0,"",OpportunityTbl[[#This Row],[Estimated Close Date]])</f>
        <v>44513</v>
      </c>
      <c r="E8594" s="14">
        <v>-642</v>
      </c>
      <c r="F8594" s="14">
        <v>-597</v>
      </c>
      <c r="G8594" t="s">
        <v>7082</v>
      </c>
      <c r="H8594" t="s">
        <v>7082</v>
      </c>
      <c r="I8594">
        <v>1</v>
      </c>
      <c r="J8594">
        <v>3</v>
      </c>
      <c r="K8594" t="s">
        <v>11925</v>
      </c>
      <c r="L8594" t="s">
        <v>12234</v>
      </c>
      <c r="M8594" t="s">
        <v>22</v>
      </c>
      <c r="N8594" t="s">
        <v>31</v>
      </c>
      <c r="O8594" t="s">
        <v>29</v>
      </c>
      <c r="P8594" t="s">
        <v>210</v>
      </c>
      <c r="Q8594" s="13">
        <v>2635</v>
      </c>
      <c r="R8594" s="13">
        <v>2569.13</v>
      </c>
      <c r="S8594" s="1">
        <v>0.3</v>
      </c>
      <c r="T8594" t="s">
        <v>168</v>
      </c>
      <c r="U8594" t="s">
        <v>97</v>
      </c>
      <c r="V8594" t="b">
        <v>1</v>
      </c>
      <c r="W8594">
        <v>2.5</v>
      </c>
      <c r="X8594" t="s">
        <v>157</v>
      </c>
      <c r="Y8594" t="s">
        <v>26</v>
      </c>
    </row>
    <row r="8595" spans="1:25" x14ac:dyDescent="0.4">
      <c r="A8595" t="s">
        <v>10028</v>
      </c>
      <c r="B8595" s="2">
        <f ca="1">TODAY()+OpportunityTbl[[#This Row],[CreatedOn_DaysFromToday]]</f>
        <v>44468</v>
      </c>
      <c r="C8595" s="2">
        <f ca="1">TODAY()+OpportunityTbl[[#This Row],[EstCloseDate_DaysFromToday]]</f>
        <v>44522</v>
      </c>
      <c r="D8595">
        <f ca="1">IF(OpportunityTbl[[#This Row],[statecode]]=0,"",OpportunityTbl[[#This Row],[Estimated Close Date]])</f>
        <v>44522</v>
      </c>
      <c r="E8595" s="14">
        <v>-642</v>
      </c>
      <c r="F8595" s="14">
        <v>-588</v>
      </c>
      <c r="G8595" t="s">
        <v>7082</v>
      </c>
      <c r="H8595" t="s">
        <v>7082</v>
      </c>
      <c r="I8595">
        <v>1</v>
      </c>
      <c r="J8595">
        <v>3</v>
      </c>
      <c r="K8595" t="s">
        <v>11946</v>
      </c>
      <c r="L8595" t="s">
        <v>12238</v>
      </c>
      <c r="M8595" t="s">
        <v>22</v>
      </c>
      <c r="N8595" t="s">
        <v>2121</v>
      </c>
      <c r="O8595" t="s">
        <v>29</v>
      </c>
      <c r="P8595" t="s">
        <v>4734</v>
      </c>
      <c r="Q8595" s="13">
        <v>3209</v>
      </c>
      <c r="R8595" s="13">
        <v>3112.73</v>
      </c>
      <c r="S8595" s="1">
        <v>0.9</v>
      </c>
      <c r="T8595" t="s">
        <v>4724</v>
      </c>
      <c r="U8595" t="s">
        <v>24</v>
      </c>
      <c r="V8595" t="b">
        <v>1</v>
      </c>
      <c r="W8595">
        <v>3</v>
      </c>
      <c r="X8595" t="s">
        <v>4732</v>
      </c>
      <c r="Y8595" t="s">
        <v>26</v>
      </c>
    </row>
    <row r="8596" spans="1:25" x14ac:dyDescent="0.4">
      <c r="A8596" t="s">
        <v>80</v>
      </c>
      <c r="B8596" s="2">
        <f ca="1">TODAY()+OpportunityTbl[[#This Row],[CreatedOn_DaysFromToday]]</f>
        <v>44467</v>
      </c>
      <c r="C8596" s="2">
        <f ca="1">TODAY()+OpportunityTbl[[#This Row],[EstCloseDate_DaysFromToday]]</f>
        <v>44508</v>
      </c>
      <c r="D8596">
        <f ca="1">IF(OpportunityTbl[[#This Row],[statecode]]=0,"",OpportunityTbl[[#This Row],[Estimated Close Date]])</f>
        <v>44508</v>
      </c>
      <c r="E8596" s="14">
        <v>-643</v>
      </c>
      <c r="F8596" s="14">
        <v>-602</v>
      </c>
      <c r="G8596" t="s">
        <v>27</v>
      </c>
      <c r="H8596" t="s">
        <v>28</v>
      </c>
      <c r="I8596">
        <v>2</v>
      </c>
      <c r="J8596">
        <v>4</v>
      </c>
      <c r="K8596" t="s">
        <v>11914</v>
      </c>
      <c r="L8596" t="s">
        <v>12233</v>
      </c>
      <c r="M8596" t="s">
        <v>22</v>
      </c>
      <c r="N8596" t="s">
        <v>31</v>
      </c>
      <c r="O8596" t="s">
        <v>29</v>
      </c>
      <c r="P8596" t="s">
        <v>32</v>
      </c>
      <c r="Q8596" s="13">
        <v>21250</v>
      </c>
      <c r="S8596" s="1">
        <v>0.1</v>
      </c>
      <c r="T8596" t="s">
        <v>23</v>
      </c>
      <c r="U8596" t="s">
        <v>24</v>
      </c>
      <c r="V8596" t="b">
        <v>1</v>
      </c>
      <c r="W8596">
        <v>2.5</v>
      </c>
      <c r="X8596" t="s">
        <v>25</v>
      </c>
      <c r="Y8596" t="s">
        <v>26</v>
      </c>
    </row>
    <row r="8597" spans="1:25" x14ac:dyDescent="0.4">
      <c r="A8597" t="s">
        <v>81</v>
      </c>
      <c r="B8597" s="2">
        <f ca="1">TODAY()+OpportunityTbl[[#This Row],[CreatedOn_DaysFromToday]]</f>
        <v>44467</v>
      </c>
      <c r="C8597" s="2">
        <f ca="1">TODAY()+OpportunityTbl[[#This Row],[EstCloseDate_DaysFromToday]]</f>
        <v>44522</v>
      </c>
      <c r="D8597">
        <f ca="1">IF(OpportunityTbl[[#This Row],[statecode]]=0,"",OpportunityTbl[[#This Row],[Estimated Close Date]])</f>
        <v>44522</v>
      </c>
      <c r="E8597" s="14">
        <v>-643</v>
      </c>
      <c r="F8597" s="14">
        <v>-588</v>
      </c>
      <c r="G8597" t="s">
        <v>27</v>
      </c>
      <c r="H8597" t="s">
        <v>28</v>
      </c>
      <c r="I8597">
        <v>2</v>
      </c>
      <c r="J8597">
        <v>4</v>
      </c>
      <c r="K8597" t="s">
        <v>11901</v>
      </c>
      <c r="L8597" t="s">
        <v>12236</v>
      </c>
      <c r="M8597" t="s">
        <v>22</v>
      </c>
      <c r="N8597" t="s">
        <v>31</v>
      </c>
      <c r="O8597" t="s">
        <v>29</v>
      </c>
      <c r="P8597" t="s">
        <v>32</v>
      </c>
      <c r="Q8597" s="13">
        <v>2030</v>
      </c>
      <c r="S8597" s="1">
        <v>0.1</v>
      </c>
      <c r="T8597" t="s">
        <v>23</v>
      </c>
      <c r="U8597" t="s">
        <v>24</v>
      </c>
      <c r="V8597" t="b">
        <v>0</v>
      </c>
      <c r="W8597">
        <v>2.5</v>
      </c>
      <c r="X8597" t="s">
        <v>25</v>
      </c>
      <c r="Y8597" t="s">
        <v>26</v>
      </c>
    </row>
    <row r="8598" spans="1:25" x14ac:dyDescent="0.4">
      <c r="A8598" t="s">
        <v>1040</v>
      </c>
      <c r="B8598" s="2">
        <f ca="1">TODAY()+OpportunityTbl[[#This Row],[CreatedOn_DaysFromToday]]</f>
        <v>44467</v>
      </c>
      <c r="C8598" s="2">
        <f ca="1">TODAY()+OpportunityTbl[[#This Row],[EstCloseDate_DaysFromToday]]</f>
        <v>44507</v>
      </c>
      <c r="D8598">
        <f ca="1">IF(OpportunityTbl[[#This Row],[statecode]]=0,"",OpportunityTbl[[#This Row],[Estimated Close Date]])</f>
        <v>44507</v>
      </c>
      <c r="E8598" s="14">
        <v>-643</v>
      </c>
      <c r="F8598" s="14">
        <v>-603</v>
      </c>
      <c r="G8598" t="s">
        <v>27</v>
      </c>
      <c r="H8598" t="s">
        <v>28</v>
      </c>
      <c r="I8598">
        <v>2</v>
      </c>
      <c r="J8598">
        <v>4</v>
      </c>
      <c r="K8598" t="s">
        <v>11953</v>
      </c>
      <c r="L8598" t="s">
        <v>12233</v>
      </c>
      <c r="M8598" t="s">
        <v>22</v>
      </c>
      <c r="N8598" t="s">
        <v>469</v>
      </c>
      <c r="O8598" t="s">
        <v>29</v>
      </c>
      <c r="P8598" t="s">
        <v>488</v>
      </c>
      <c r="Q8598" s="13">
        <v>22857</v>
      </c>
      <c r="S8598" s="1">
        <v>0.1</v>
      </c>
      <c r="T8598" t="s">
        <v>23</v>
      </c>
      <c r="U8598" t="s">
        <v>100</v>
      </c>
      <c r="V8598" t="b">
        <v>0</v>
      </c>
      <c r="W8598">
        <v>2.5</v>
      </c>
      <c r="X8598" t="s">
        <v>25</v>
      </c>
      <c r="Y8598" t="s">
        <v>26</v>
      </c>
    </row>
    <row r="8599" spans="1:25" x14ac:dyDescent="0.4">
      <c r="A8599" t="s">
        <v>2430</v>
      </c>
      <c r="B8599" s="2">
        <f ca="1">TODAY()+OpportunityTbl[[#This Row],[CreatedOn_DaysFromToday]]</f>
        <v>44467</v>
      </c>
      <c r="C8599" s="2">
        <f ca="1">TODAY()+OpportunityTbl[[#This Row],[EstCloseDate_DaysFromToday]]</f>
        <v>44519</v>
      </c>
      <c r="D8599">
        <f ca="1">IF(OpportunityTbl[[#This Row],[statecode]]=0,"",OpportunityTbl[[#This Row],[Estimated Close Date]])</f>
        <v>44519</v>
      </c>
      <c r="E8599" s="14">
        <v>-643</v>
      </c>
      <c r="F8599" s="14">
        <v>-591</v>
      </c>
      <c r="G8599" t="s">
        <v>27</v>
      </c>
      <c r="H8599" t="s">
        <v>28</v>
      </c>
      <c r="I8599">
        <v>2</v>
      </c>
      <c r="J8599">
        <v>4</v>
      </c>
      <c r="K8599" t="s">
        <v>11858</v>
      </c>
      <c r="L8599" t="s">
        <v>12236</v>
      </c>
      <c r="M8599" t="s">
        <v>22</v>
      </c>
      <c r="N8599" t="s">
        <v>2069</v>
      </c>
      <c r="O8599" t="s">
        <v>29</v>
      </c>
      <c r="P8599" t="s">
        <v>2084</v>
      </c>
      <c r="Q8599" s="13">
        <v>2563</v>
      </c>
      <c r="S8599" s="1">
        <v>0.1</v>
      </c>
      <c r="T8599" t="s">
        <v>23</v>
      </c>
      <c r="U8599" t="s">
        <v>97</v>
      </c>
      <c r="V8599" t="b">
        <v>0</v>
      </c>
      <c r="W8599">
        <v>4.5</v>
      </c>
      <c r="X8599" t="s">
        <v>157</v>
      </c>
      <c r="Y8599" t="s">
        <v>26</v>
      </c>
    </row>
    <row r="8600" spans="1:25" x14ac:dyDescent="0.4">
      <c r="A8600" t="s">
        <v>3205</v>
      </c>
      <c r="B8600" s="2">
        <f ca="1">TODAY()+OpportunityTbl[[#This Row],[CreatedOn_DaysFromToday]]</f>
        <v>44467</v>
      </c>
      <c r="C8600" s="2">
        <f ca="1">TODAY()+OpportunityTbl[[#This Row],[EstCloseDate_DaysFromToday]]</f>
        <v>44512</v>
      </c>
      <c r="D8600">
        <f ca="1">IF(OpportunityTbl[[#This Row],[statecode]]=0,"",OpportunityTbl[[#This Row],[Estimated Close Date]])</f>
        <v>44512</v>
      </c>
      <c r="E8600" s="14">
        <v>-643</v>
      </c>
      <c r="F8600" s="14">
        <v>-598</v>
      </c>
      <c r="G8600" t="s">
        <v>27</v>
      </c>
      <c r="H8600" t="s">
        <v>28</v>
      </c>
      <c r="I8600">
        <v>2</v>
      </c>
      <c r="J8600">
        <v>4</v>
      </c>
      <c r="K8600" t="s">
        <v>11954</v>
      </c>
      <c r="L8600" t="s">
        <v>12241</v>
      </c>
      <c r="M8600" t="s">
        <v>22</v>
      </c>
      <c r="N8600" t="s">
        <v>1710</v>
      </c>
      <c r="O8600" t="s">
        <v>29</v>
      </c>
      <c r="P8600" t="s">
        <v>1713</v>
      </c>
      <c r="Q8600" s="13">
        <v>26677</v>
      </c>
      <c r="S8600" s="1">
        <v>0.1</v>
      </c>
      <c r="T8600" t="s">
        <v>23</v>
      </c>
      <c r="U8600" t="s">
        <v>24</v>
      </c>
      <c r="V8600" t="b">
        <v>1</v>
      </c>
      <c r="W8600">
        <v>4.5</v>
      </c>
      <c r="X8600" t="s">
        <v>25</v>
      </c>
      <c r="Y8600" t="s">
        <v>26</v>
      </c>
    </row>
    <row r="8601" spans="1:25" x14ac:dyDescent="0.4">
      <c r="A8601" t="s">
        <v>6209</v>
      </c>
      <c r="B8601" s="2">
        <f ca="1">TODAY()+OpportunityTbl[[#This Row],[CreatedOn_DaysFromToday]]</f>
        <v>44467</v>
      </c>
      <c r="C8601" s="2">
        <f ca="1">TODAY()+OpportunityTbl[[#This Row],[EstCloseDate_DaysFromToday]]</f>
        <v>44537</v>
      </c>
      <c r="D8601">
        <f ca="1">IF(OpportunityTbl[[#This Row],[statecode]]=0,"",OpportunityTbl[[#This Row],[Estimated Close Date]])</f>
        <v>44537</v>
      </c>
      <c r="E8601" s="14">
        <v>-643</v>
      </c>
      <c r="F8601" s="14">
        <v>-573</v>
      </c>
      <c r="G8601" t="s">
        <v>27</v>
      </c>
      <c r="H8601" t="s">
        <v>28</v>
      </c>
      <c r="I8601">
        <v>2</v>
      </c>
      <c r="J8601">
        <v>4</v>
      </c>
      <c r="K8601" t="s">
        <v>11921</v>
      </c>
      <c r="L8601" t="s">
        <v>12238</v>
      </c>
      <c r="M8601" t="s">
        <v>22</v>
      </c>
      <c r="N8601" t="s">
        <v>480</v>
      </c>
      <c r="O8601" t="s">
        <v>29</v>
      </c>
      <c r="P8601" t="s">
        <v>550</v>
      </c>
      <c r="Q8601" s="13">
        <v>1898</v>
      </c>
      <c r="S8601" s="1">
        <v>0.3</v>
      </c>
      <c r="T8601" t="s">
        <v>168</v>
      </c>
      <c r="U8601" t="s">
        <v>24</v>
      </c>
      <c r="V8601" t="b">
        <v>0</v>
      </c>
      <c r="W8601">
        <v>2</v>
      </c>
      <c r="X8601" t="s">
        <v>157</v>
      </c>
      <c r="Y8601" t="s">
        <v>4892</v>
      </c>
    </row>
    <row r="8602" spans="1:25" x14ac:dyDescent="0.4">
      <c r="A8602" t="s">
        <v>6535</v>
      </c>
      <c r="B8602" s="2">
        <f ca="1">TODAY()+OpportunityTbl[[#This Row],[CreatedOn_DaysFromToday]]</f>
        <v>44467</v>
      </c>
      <c r="C8602" s="2">
        <f ca="1">TODAY()+OpportunityTbl[[#This Row],[EstCloseDate_DaysFromToday]]</f>
        <v>44542</v>
      </c>
      <c r="D8602">
        <f ca="1">IF(OpportunityTbl[[#This Row],[statecode]]=0,"",OpportunityTbl[[#This Row],[Estimated Close Date]])</f>
        <v>44542</v>
      </c>
      <c r="E8602" s="14">
        <v>-643</v>
      </c>
      <c r="F8602" s="14">
        <v>-568</v>
      </c>
      <c r="G8602" t="s">
        <v>27</v>
      </c>
      <c r="H8602" t="s">
        <v>28</v>
      </c>
      <c r="I8602">
        <v>2</v>
      </c>
      <c r="J8602">
        <v>4</v>
      </c>
      <c r="K8602" t="s">
        <v>11850</v>
      </c>
      <c r="L8602" t="s">
        <v>12234</v>
      </c>
      <c r="M8602" t="s">
        <v>22</v>
      </c>
      <c r="N8602" t="s">
        <v>534</v>
      </c>
      <c r="O8602" t="s">
        <v>29</v>
      </c>
      <c r="P8602" t="s">
        <v>581</v>
      </c>
      <c r="Q8602" s="13">
        <v>2689</v>
      </c>
      <c r="S8602" s="1">
        <v>0.1</v>
      </c>
      <c r="T8602" t="s">
        <v>23</v>
      </c>
      <c r="U8602" t="s">
        <v>97</v>
      </c>
      <c r="V8602" t="b">
        <v>1</v>
      </c>
      <c r="W8602">
        <v>2.5</v>
      </c>
      <c r="X8602" t="s">
        <v>25</v>
      </c>
      <c r="Y8602" t="s">
        <v>4899</v>
      </c>
    </row>
    <row r="8603" spans="1:25" x14ac:dyDescent="0.4">
      <c r="A8603" t="s">
        <v>8111</v>
      </c>
      <c r="B8603" s="2">
        <f ca="1">TODAY()+OpportunityTbl[[#This Row],[CreatedOn_DaysFromToday]]</f>
        <v>44467</v>
      </c>
      <c r="C8603" s="2">
        <f ca="1">TODAY()+OpportunityTbl[[#This Row],[EstCloseDate_DaysFromToday]]</f>
        <v>44522</v>
      </c>
      <c r="D8603">
        <f ca="1">IF(OpportunityTbl[[#This Row],[statecode]]=0,"",OpportunityTbl[[#This Row],[Estimated Close Date]])</f>
        <v>44522</v>
      </c>
      <c r="E8603" s="14">
        <v>-643</v>
      </c>
      <c r="F8603" s="14">
        <v>-588</v>
      </c>
      <c r="G8603" t="s">
        <v>7082</v>
      </c>
      <c r="H8603" t="s">
        <v>7082</v>
      </c>
      <c r="I8603">
        <v>1</v>
      </c>
      <c r="J8603">
        <v>3</v>
      </c>
      <c r="K8603" t="s">
        <v>11858</v>
      </c>
      <c r="L8603" t="s">
        <v>12233</v>
      </c>
      <c r="M8603" t="s">
        <v>22</v>
      </c>
      <c r="N8603" t="s">
        <v>31</v>
      </c>
      <c r="O8603" t="s">
        <v>29</v>
      </c>
      <c r="P8603" t="s">
        <v>4742</v>
      </c>
      <c r="Q8603" s="13">
        <v>12361</v>
      </c>
      <c r="R8603" s="13">
        <v>12051.98</v>
      </c>
      <c r="S8603" s="1">
        <v>0.5</v>
      </c>
      <c r="T8603" t="s">
        <v>168</v>
      </c>
      <c r="U8603" t="s">
        <v>97</v>
      </c>
      <c r="V8603" t="b">
        <v>1</v>
      </c>
      <c r="W8603">
        <v>2.5</v>
      </c>
      <c r="X8603" t="s">
        <v>240</v>
      </c>
      <c r="Y8603" t="s">
        <v>4890</v>
      </c>
    </row>
    <row r="8604" spans="1:25" x14ac:dyDescent="0.4">
      <c r="A8604" t="s">
        <v>8464</v>
      </c>
      <c r="B8604" s="2">
        <f ca="1">TODAY()+OpportunityTbl[[#This Row],[CreatedOn_DaysFromToday]]</f>
        <v>44467</v>
      </c>
      <c r="C8604" s="2">
        <f ca="1">TODAY()+OpportunityTbl[[#This Row],[EstCloseDate_DaysFromToday]]</f>
        <v>44521</v>
      </c>
      <c r="D8604">
        <f ca="1">IF(OpportunityTbl[[#This Row],[statecode]]=0,"",OpportunityTbl[[#This Row],[Estimated Close Date]])</f>
        <v>44521</v>
      </c>
      <c r="E8604" s="14">
        <v>-643</v>
      </c>
      <c r="F8604" s="14">
        <v>-589</v>
      </c>
      <c r="G8604" t="s">
        <v>7082</v>
      </c>
      <c r="H8604" t="s">
        <v>7082</v>
      </c>
      <c r="I8604">
        <v>1</v>
      </c>
      <c r="J8604">
        <v>3</v>
      </c>
      <c r="K8604" t="s">
        <v>11912</v>
      </c>
      <c r="L8604" t="s">
        <v>12239</v>
      </c>
      <c r="M8604" t="s">
        <v>22</v>
      </c>
      <c r="N8604" t="s">
        <v>2121</v>
      </c>
      <c r="O8604" t="s">
        <v>29</v>
      </c>
      <c r="P8604" t="s">
        <v>4734</v>
      </c>
      <c r="Q8604" s="13">
        <v>6192</v>
      </c>
      <c r="R8604" s="13">
        <v>6006.24</v>
      </c>
      <c r="S8604" s="1">
        <v>0.5</v>
      </c>
      <c r="T8604" t="s">
        <v>168</v>
      </c>
      <c r="U8604" t="s">
        <v>24</v>
      </c>
      <c r="V8604" t="b">
        <v>1</v>
      </c>
      <c r="W8604">
        <v>3</v>
      </c>
      <c r="X8604" t="s">
        <v>240</v>
      </c>
      <c r="Y8604" t="s">
        <v>4896</v>
      </c>
    </row>
    <row r="8605" spans="1:25" x14ac:dyDescent="0.4">
      <c r="A8605" t="s">
        <v>8598</v>
      </c>
      <c r="B8605" s="2">
        <f ca="1">TODAY()+OpportunityTbl[[#This Row],[CreatedOn_DaysFromToday]]</f>
        <v>44467</v>
      </c>
      <c r="C8605" s="2">
        <f ca="1">TODAY()+OpportunityTbl[[#This Row],[EstCloseDate_DaysFromToday]]</f>
        <v>44531</v>
      </c>
      <c r="D8605">
        <f ca="1">IF(OpportunityTbl[[#This Row],[statecode]]=0,"",OpportunityTbl[[#This Row],[Estimated Close Date]])</f>
        <v>44531</v>
      </c>
      <c r="E8605" s="14">
        <v>-643</v>
      </c>
      <c r="F8605" s="14">
        <v>-579</v>
      </c>
      <c r="G8605" t="s">
        <v>7082</v>
      </c>
      <c r="H8605" t="s">
        <v>7082</v>
      </c>
      <c r="I8605">
        <v>1</v>
      </c>
      <c r="J8605">
        <v>3</v>
      </c>
      <c r="K8605" t="s">
        <v>11849</v>
      </c>
      <c r="L8605" t="s">
        <v>12236</v>
      </c>
      <c r="M8605" t="s">
        <v>22</v>
      </c>
      <c r="N8605" t="s">
        <v>2022</v>
      </c>
      <c r="O8605" t="s">
        <v>29</v>
      </c>
      <c r="P8605" t="s">
        <v>2026</v>
      </c>
      <c r="Q8605" s="13">
        <v>2120</v>
      </c>
      <c r="R8605" s="13">
        <v>2035.2</v>
      </c>
      <c r="S8605" s="1">
        <v>0.3</v>
      </c>
      <c r="T8605" t="s">
        <v>168</v>
      </c>
      <c r="U8605" t="s">
        <v>97</v>
      </c>
      <c r="V8605" t="b">
        <v>1</v>
      </c>
      <c r="W8605">
        <v>4</v>
      </c>
      <c r="X8605" t="s">
        <v>157</v>
      </c>
      <c r="Y8605" t="s">
        <v>26</v>
      </c>
    </row>
    <row r="8606" spans="1:25" x14ac:dyDescent="0.4">
      <c r="A8606" t="s">
        <v>8872</v>
      </c>
      <c r="B8606" s="2">
        <f ca="1">TODAY()+OpportunityTbl[[#This Row],[CreatedOn_DaysFromToday]]</f>
        <v>44467</v>
      </c>
      <c r="C8606" s="2">
        <f ca="1">TODAY()+OpportunityTbl[[#This Row],[EstCloseDate_DaysFromToday]]</f>
        <v>44515</v>
      </c>
      <c r="D8606">
        <f ca="1">IF(OpportunityTbl[[#This Row],[statecode]]=0,"",OpportunityTbl[[#This Row],[Estimated Close Date]])</f>
        <v>44515</v>
      </c>
      <c r="E8606" s="14">
        <v>-643</v>
      </c>
      <c r="F8606" s="14">
        <v>-595</v>
      </c>
      <c r="G8606" t="s">
        <v>7082</v>
      </c>
      <c r="H8606" t="s">
        <v>7082</v>
      </c>
      <c r="I8606">
        <v>1</v>
      </c>
      <c r="J8606">
        <v>3</v>
      </c>
      <c r="K8606" t="s">
        <v>11924</v>
      </c>
      <c r="L8606" t="s">
        <v>12239</v>
      </c>
      <c r="M8606" t="s">
        <v>22</v>
      </c>
      <c r="N8606" t="s">
        <v>2121</v>
      </c>
      <c r="O8606" t="s">
        <v>29</v>
      </c>
      <c r="P8606" t="s">
        <v>2167</v>
      </c>
      <c r="Q8606" s="13">
        <v>7187</v>
      </c>
      <c r="R8606" s="13">
        <v>6971.39</v>
      </c>
      <c r="S8606" s="1">
        <v>0.3</v>
      </c>
      <c r="T8606" t="s">
        <v>168</v>
      </c>
      <c r="U8606" t="s">
        <v>97</v>
      </c>
      <c r="V8606" t="b">
        <v>1</v>
      </c>
      <c r="W8606">
        <v>3</v>
      </c>
      <c r="X8606" t="s">
        <v>240</v>
      </c>
      <c r="Y8606" t="s">
        <v>26</v>
      </c>
    </row>
    <row r="8607" spans="1:25" x14ac:dyDescent="0.4">
      <c r="A8607" t="s">
        <v>217</v>
      </c>
      <c r="B8607" s="2">
        <f ca="1">TODAY()+OpportunityTbl[[#This Row],[CreatedOn_DaysFromToday]]</f>
        <v>44466</v>
      </c>
      <c r="C8607" s="2">
        <f ca="1">TODAY()+OpportunityTbl[[#This Row],[EstCloseDate_DaysFromToday]]</f>
        <v>44497</v>
      </c>
      <c r="D8607">
        <f ca="1">IF(OpportunityTbl[[#This Row],[statecode]]=0,"",OpportunityTbl[[#This Row],[Estimated Close Date]])</f>
        <v>44497</v>
      </c>
      <c r="E8607" s="14">
        <v>-644</v>
      </c>
      <c r="F8607" s="14">
        <v>-613</v>
      </c>
      <c r="G8607" t="s">
        <v>27</v>
      </c>
      <c r="H8607" t="s">
        <v>28</v>
      </c>
      <c r="I8607">
        <v>2</v>
      </c>
      <c r="J8607">
        <v>4</v>
      </c>
      <c r="K8607" t="s">
        <v>11955</v>
      </c>
      <c r="L8607" t="s">
        <v>12235</v>
      </c>
      <c r="M8607" t="s">
        <v>22</v>
      </c>
      <c r="N8607" t="s">
        <v>31</v>
      </c>
      <c r="O8607" t="s">
        <v>29</v>
      </c>
      <c r="P8607" t="s">
        <v>210</v>
      </c>
      <c r="Q8607" s="13">
        <v>16209</v>
      </c>
      <c r="S8607" s="1">
        <v>0.1</v>
      </c>
      <c r="T8607" t="s">
        <v>23</v>
      </c>
      <c r="U8607" t="s">
        <v>100</v>
      </c>
      <c r="V8607" t="b">
        <v>1</v>
      </c>
      <c r="W8607">
        <v>2.5</v>
      </c>
      <c r="X8607" t="s">
        <v>25</v>
      </c>
      <c r="Y8607" t="s">
        <v>26</v>
      </c>
    </row>
    <row r="8608" spans="1:25" x14ac:dyDescent="0.4">
      <c r="A8608" t="s">
        <v>1041</v>
      </c>
      <c r="B8608" s="2">
        <f ca="1">TODAY()+OpportunityTbl[[#This Row],[CreatedOn_DaysFromToday]]</f>
        <v>44466</v>
      </c>
      <c r="C8608" s="2">
        <f ca="1">TODAY()+OpportunityTbl[[#This Row],[EstCloseDate_DaysFromToday]]</f>
        <v>44521</v>
      </c>
      <c r="D8608">
        <f ca="1">IF(OpportunityTbl[[#This Row],[statecode]]=0,"",OpportunityTbl[[#This Row],[Estimated Close Date]])</f>
        <v>44521</v>
      </c>
      <c r="E8608" s="14">
        <v>-644</v>
      </c>
      <c r="F8608" s="14">
        <v>-589</v>
      </c>
      <c r="G8608" t="s">
        <v>27</v>
      </c>
      <c r="H8608" t="s">
        <v>28</v>
      </c>
      <c r="I8608">
        <v>2</v>
      </c>
      <c r="J8608">
        <v>4</v>
      </c>
      <c r="K8608" t="s">
        <v>11879</v>
      </c>
      <c r="L8608" t="s">
        <v>12236</v>
      </c>
      <c r="M8608" t="s">
        <v>22</v>
      </c>
      <c r="N8608" t="s">
        <v>475</v>
      </c>
      <c r="O8608" t="s">
        <v>29</v>
      </c>
      <c r="P8608" t="s">
        <v>548</v>
      </c>
      <c r="Q8608" s="13">
        <v>2209</v>
      </c>
      <c r="S8608" s="1">
        <v>0.1</v>
      </c>
      <c r="T8608" t="s">
        <v>23</v>
      </c>
      <c r="U8608" t="s">
        <v>97</v>
      </c>
      <c r="V8608" t="b">
        <v>1</v>
      </c>
      <c r="W8608">
        <v>2.5</v>
      </c>
      <c r="X8608" t="s">
        <v>25</v>
      </c>
      <c r="Y8608" t="s">
        <v>26</v>
      </c>
    </row>
    <row r="8609" spans="1:25" x14ac:dyDescent="0.4">
      <c r="A8609" t="s">
        <v>1163</v>
      </c>
      <c r="B8609" s="2">
        <f ca="1">TODAY()+OpportunityTbl[[#This Row],[CreatedOn_DaysFromToday]]</f>
        <v>44466</v>
      </c>
      <c r="C8609" s="2">
        <f ca="1">TODAY()+OpportunityTbl[[#This Row],[EstCloseDate_DaysFromToday]]</f>
        <v>44517</v>
      </c>
      <c r="D8609">
        <f ca="1">IF(OpportunityTbl[[#This Row],[statecode]]=0,"",OpportunityTbl[[#This Row],[Estimated Close Date]])</f>
        <v>44517</v>
      </c>
      <c r="E8609" s="14">
        <v>-644</v>
      </c>
      <c r="F8609" s="14">
        <v>-593</v>
      </c>
      <c r="G8609" t="s">
        <v>27</v>
      </c>
      <c r="H8609" t="s">
        <v>28</v>
      </c>
      <c r="I8609">
        <v>2</v>
      </c>
      <c r="J8609">
        <v>4</v>
      </c>
      <c r="K8609" t="s">
        <v>11868</v>
      </c>
      <c r="L8609" t="s">
        <v>12235</v>
      </c>
      <c r="M8609" t="s">
        <v>22</v>
      </c>
      <c r="N8609" t="s">
        <v>480</v>
      </c>
      <c r="O8609" t="s">
        <v>29</v>
      </c>
      <c r="P8609" t="s">
        <v>527</v>
      </c>
      <c r="Q8609" s="13">
        <v>14287</v>
      </c>
      <c r="S8609" s="1">
        <v>0.1</v>
      </c>
      <c r="T8609" t="s">
        <v>23</v>
      </c>
      <c r="U8609" t="s">
        <v>100</v>
      </c>
      <c r="V8609" t="b">
        <v>0</v>
      </c>
      <c r="W8609">
        <v>2.5</v>
      </c>
      <c r="X8609" t="s">
        <v>25</v>
      </c>
      <c r="Y8609" t="s">
        <v>26</v>
      </c>
    </row>
    <row r="8610" spans="1:25" x14ac:dyDescent="0.4">
      <c r="A8610" t="s">
        <v>4252</v>
      </c>
      <c r="B8610" s="2">
        <f ca="1">TODAY()+OpportunityTbl[[#This Row],[CreatedOn_DaysFromToday]]</f>
        <v>44466</v>
      </c>
      <c r="C8610" s="2">
        <f ca="1">TODAY()+OpportunityTbl[[#This Row],[EstCloseDate_DaysFromToday]]</f>
        <v>44523</v>
      </c>
      <c r="D8610">
        <f ca="1">IF(OpportunityTbl[[#This Row],[statecode]]=0,"",OpportunityTbl[[#This Row],[Estimated Close Date]])</f>
        <v>44523</v>
      </c>
      <c r="E8610" s="14">
        <v>-644</v>
      </c>
      <c r="F8610" s="14">
        <v>-587</v>
      </c>
      <c r="G8610" t="s">
        <v>27</v>
      </c>
      <c r="H8610" t="s">
        <v>28</v>
      </c>
      <c r="I8610">
        <v>2</v>
      </c>
      <c r="J8610">
        <v>4</v>
      </c>
      <c r="K8610" t="s">
        <v>11867</v>
      </c>
      <c r="L8610" t="s">
        <v>12238</v>
      </c>
      <c r="M8610" t="s">
        <v>22</v>
      </c>
      <c r="N8610" t="s">
        <v>475</v>
      </c>
      <c r="O8610" t="s">
        <v>29</v>
      </c>
      <c r="P8610" t="s">
        <v>907</v>
      </c>
      <c r="Q8610" s="13">
        <v>3035</v>
      </c>
      <c r="S8610" s="1">
        <v>0.1</v>
      </c>
      <c r="T8610" t="s">
        <v>23</v>
      </c>
      <c r="U8610" t="s">
        <v>24</v>
      </c>
      <c r="V8610" t="b">
        <v>0</v>
      </c>
      <c r="W8610">
        <v>2</v>
      </c>
      <c r="X8610" t="s">
        <v>25</v>
      </c>
      <c r="Y8610" t="s">
        <v>26</v>
      </c>
    </row>
    <row r="8611" spans="1:25" x14ac:dyDescent="0.4">
      <c r="A8611" t="s">
        <v>5739</v>
      </c>
      <c r="B8611" s="2">
        <f ca="1">TODAY()+OpportunityTbl[[#This Row],[CreatedOn_DaysFromToday]]</f>
        <v>44466</v>
      </c>
      <c r="C8611" s="2">
        <f ca="1">TODAY()+OpportunityTbl[[#This Row],[EstCloseDate_DaysFromToday]]</f>
        <v>44525</v>
      </c>
      <c r="D8611">
        <f ca="1">IF(OpportunityTbl[[#This Row],[statecode]]=0,"",OpportunityTbl[[#This Row],[Estimated Close Date]])</f>
        <v>44525</v>
      </c>
      <c r="E8611" s="14">
        <v>-644</v>
      </c>
      <c r="F8611" s="14">
        <v>-585</v>
      </c>
      <c r="G8611" t="s">
        <v>27</v>
      </c>
      <c r="H8611" t="s">
        <v>28</v>
      </c>
      <c r="I8611">
        <v>2</v>
      </c>
      <c r="J8611">
        <v>4</v>
      </c>
      <c r="K8611" t="s">
        <v>11872</v>
      </c>
      <c r="L8611" t="s">
        <v>12234</v>
      </c>
      <c r="M8611" t="s">
        <v>22</v>
      </c>
      <c r="N8611" t="s">
        <v>1710</v>
      </c>
      <c r="O8611" t="s">
        <v>29</v>
      </c>
      <c r="P8611" t="s">
        <v>2177</v>
      </c>
      <c r="Q8611" s="13">
        <v>1847</v>
      </c>
      <c r="S8611" s="1">
        <v>0.1</v>
      </c>
      <c r="T8611" t="s">
        <v>23</v>
      </c>
      <c r="U8611" t="s">
        <v>24</v>
      </c>
      <c r="V8611" t="b">
        <v>0</v>
      </c>
      <c r="W8611">
        <v>4</v>
      </c>
      <c r="X8611" t="s">
        <v>25</v>
      </c>
      <c r="Y8611" t="s">
        <v>4899</v>
      </c>
    </row>
    <row r="8612" spans="1:25" x14ac:dyDescent="0.4">
      <c r="A8612" t="s">
        <v>5859</v>
      </c>
      <c r="B8612" s="2">
        <f ca="1">TODAY()+OpportunityTbl[[#This Row],[CreatedOn_DaysFromToday]]</f>
        <v>44466</v>
      </c>
      <c r="C8612" s="2">
        <f ca="1">TODAY()+OpportunityTbl[[#This Row],[EstCloseDate_DaysFromToday]]</f>
        <v>44525</v>
      </c>
      <c r="D8612">
        <f ca="1">IF(OpportunityTbl[[#This Row],[statecode]]=0,"",OpportunityTbl[[#This Row],[Estimated Close Date]])</f>
        <v>44525</v>
      </c>
      <c r="E8612" s="14">
        <v>-644</v>
      </c>
      <c r="F8612" s="14">
        <v>-585</v>
      </c>
      <c r="G8612" t="s">
        <v>27</v>
      </c>
      <c r="H8612" t="s">
        <v>28</v>
      </c>
      <c r="I8612">
        <v>2</v>
      </c>
      <c r="J8612">
        <v>4</v>
      </c>
      <c r="K8612" t="s">
        <v>11867</v>
      </c>
      <c r="L8612" t="s">
        <v>12234</v>
      </c>
      <c r="M8612" t="s">
        <v>22</v>
      </c>
      <c r="N8612" t="s">
        <v>1710</v>
      </c>
      <c r="O8612" t="s">
        <v>29</v>
      </c>
      <c r="P8612" t="s">
        <v>1713</v>
      </c>
      <c r="Q8612" s="13">
        <v>1445</v>
      </c>
      <c r="S8612" s="1">
        <v>0.1</v>
      </c>
      <c r="T8612" t="s">
        <v>23</v>
      </c>
      <c r="U8612" t="s">
        <v>24</v>
      </c>
      <c r="V8612" t="b">
        <v>0</v>
      </c>
      <c r="W8612">
        <v>4</v>
      </c>
      <c r="X8612" t="s">
        <v>25</v>
      </c>
      <c r="Y8612" t="s">
        <v>4899</v>
      </c>
    </row>
    <row r="8613" spans="1:25" x14ac:dyDescent="0.4">
      <c r="A8613" t="s">
        <v>5937</v>
      </c>
      <c r="B8613" s="2">
        <f ca="1">TODAY()+OpportunityTbl[[#This Row],[CreatedOn_DaysFromToday]]</f>
        <v>44466</v>
      </c>
      <c r="C8613" s="2">
        <f ca="1">TODAY()+OpportunityTbl[[#This Row],[EstCloseDate_DaysFromToday]]</f>
        <v>44512</v>
      </c>
      <c r="D8613">
        <f ca="1">IF(OpportunityTbl[[#This Row],[statecode]]=0,"",OpportunityTbl[[#This Row],[Estimated Close Date]])</f>
        <v>44512</v>
      </c>
      <c r="E8613" s="14">
        <v>-644</v>
      </c>
      <c r="F8613" s="14">
        <v>-598</v>
      </c>
      <c r="G8613" t="s">
        <v>27</v>
      </c>
      <c r="H8613" t="s">
        <v>28</v>
      </c>
      <c r="I8613">
        <v>2</v>
      </c>
      <c r="J8613">
        <v>4</v>
      </c>
      <c r="K8613" t="s">
        <v>11930</v>
      </c>
      <c r="L8613" t="s">
        <v>12238</v>
      </c>
      <c r="M8613" t="s">
        <v>22</v>
      </c>
      <c r="N8613" t="s">
        <v>1710</v>
      </c>
      <c r="O8613" t="s">
        <v>29</v>
      </c>
      <c r="P8613" t="s">
        <v>1711</v>
      </c>
      <c r="Q8613" s="13">
        <v>2844</v>
      </c>
      <c r="S8613" s="1">
        <v>0.1</v>
      </c>
      <c r="T8613" t="s">
        <v>23</v>
      </c>
      <c r="U8613" t="s">
        <v>24</v>
      </c>
      <c r="V8613" t="b">
        <v>1</v>
      </c>
      <c r="W8613">
        <v>3.5</v>
      </c>
      <c r="X8613" t="s">
        <v>157</v>
      </c>
      <c r="Y8613" t="s">
        <v>4890</v>
      </c>
    </row>
    <row r="8614" spans="1:25" x14ac:dyDescent="0.4">
      <c r="A8614" t="s">
        <v>6006</v>
      </c>
      <c r="B8614" s="2">
        <f ca="1">TODAY()+OpportunityTbl[[#This Row],[CreatedOn_DaysFromToday]]</f>
        <v>44466</v>
      </c>
      <c r="C8614" s="2">
        <f ca="1">TODAY()+OpportunityTbl[[#This Row],[EstCloseDate_DaysFromToday]]</f>
        <v>44511</v>
      </c>
      <c r="D8614">
        <f ca="1">IF(OpportunityTbl[[#This Row],[statecode]]=0,"",OpportunityTbl[[#This Row],[Estimated Close Date]])</f>
        <v>44511</v>
      </c>
      <c r="E8614" s="14">
        <v>-644</v>
      </c>
      <c r="F8614" s="14">
        <v>-599</v>
      </c>
      <c r="G8614" t="s">
        <v>27</v>
      </c>
      <c r="H8614" t="s">
        <v>28</v>
      </c>
      <c r="I8614">
        <v>2</v>
      </c>
      <c r="J8614">
        <v>4</v>
      </c>
      <c r="K8614" t="s">
        <v>11956</v>
      </c>
      <c r="L8614" t="s">
        <v>12236</v>
      </c>
      <c r="M8614" t="s">
        <v>22</v>
      </c>
      <c r="N8614" t="s">
        <v>1710</v>
      </c>
      <c r="O8614" t="s">
        <v>29</v>
      </c>
      <c r="P8614" t="s">
        <v>1711</v>
      </c>
      <c r="Q8614" s="13">
        <v>2658</v>
      </c>
      <c r="S8614" s="1">
        <v>0.1</v>
      </c>
      <c r="T8614" t="s">
        <v>23</v>
      </c>
      <c r="U8614" t="s">
        <v>24</v>
      </c>
      <c r="V8614" t="b">
        <v>1</v>
      </c>
      <c r="W8614">
        <v>4</v>
      </c>
      <c r="X8614" t="s">
        <v>25</v>
      </c>
      <c r="Y8614" t="s">
        <v>4896</v>
      </c>
    </row>
    <row r="8615" spans="1:25" x14ac:dyDescent="0.4">
      <c r="A8615" t="s">
        <v>6424</v>
      </c>
      <c r="B8615" s="2">
        <f ca="1">TODAY()+OpportunityTbl[[#This Row],[CreatedOn_DaysFromToday]]</f>
        <v>44466</v>
      </c>
      <c r="C8615" s="2">
        <f ca="1">TODAY()+OpportunityTbl[[#This Row],[EstCloseDate_DaysFromToday]]</f>
        <v>44532</v>
      </c>
      <c r="D8615">
        <f ca="1">IF(OpportunityTbl[[#This Row],[statecode]]=0,"",OpportunityTbl[[#This Row],[Estimated Close Date]])</f>
        <v>44532</v>
      </c>
      <c r="E8615" s="14">
        <v>-644</v>
      </c>
      <c r="F8615" s="14">
        <v>-578</v>
      </c>
      <c r="G8615" t="s">
        <v>27</v>
      </c>
      <c r="H8615" t="s">
        <v>28</v>
      </c>
      <c r="I8615">
        <v>2</v>
      </c>
      <c r="J8615">
        <v>4</v>
      </c>
      <c r="K8615" t="s">
        <v>11850</v>
      </c>
      <c r="L8615" t="s">
        <v>12238</v>
      </c>
      <c r="M8615" t="s">
        <v>22</v>
      </c>
      <c r="N8615" t="s">
        <v>779</v>
      </c>
      <c r="O8615" t="s">
        <v>29</v>
      </c>
      <c r="P8615" t="s">
        <v>782</v>
      </c>
      <c r="Q8615" s="13">
        <v>2713</v>
      </c>
      <c r="S8615" s="1">
        <v>0.1</v>
      </c>
      <c r="T8615" t="s">
        <v>23</v>
      </c>
      <c r="U8615" t="s">
        <v>24</v>
      </c>
      <c r="V8615" t="b">
        <v>1</v>
      </c>
      <c r="W8615">
        <v>2</v>
      </c>
      <c r="X8615" t="s">
        <v>25</v>
      </c>
      <c r="Y8615" t="s">
        <v>4890</v>
      </c>
    </row>
    <row r="8616" spans="1:25" x14ac:dyDescent="0.4">
      <c r="A8616" t="s">
        <v>6689</v>
      </c>
      <c r="B8616" s="2">
        <f ca="1">TODAY()+OpportunityTbl[[#This Row],[CreatedOn_DaysFromToday]]</f>
        <v>44466</v>
      </c>
      <c r="C8616" s="2">
        <f ca="1">TODAY()+OpportunityTbl[[#This Row],[EstCloseDate_DaysFromToday]]</f>
        <v>44531</v>
      </c>
      <c r="D8616">
        <f ca="1">IF(OpportunityTbl[[#This Row],[statecode]]=0,"",OpportunityTbl[[#This Row],[Estimated Close Date]])</f>
        <v>44531</v>
      </c>
      <c r="E8616" s="14">
        <v>-644</v>
      </c>
      <c r="F8616" s="14">
        <v>-579</v>
      </c>
      <c r="G8616" t="s">
        <v>27</v>
      </c>
      <c r="H8616" t="s">
        <v>28</v>
      </c>
      <c r="I8616">
        <v>2</v>
      </c>
      <c r="J8616">
        <v>4</v>
      </c>
      <c r="K8616" t="s">
        <v>11937</v>
      </c>
      <c r="L8616" t="s">
        <v>12234</v>
      </c>
      <c r="M8616" t="s">
        <v>22</v>
      </c>
      <c r="N8616" t="s">
        <v>779</v>
      </c>
      <c r="O8616" t="s">
        <v>29</v>
      </c>
      <c r="P8616" t="s">
        <v>782</v>
      </c>
      <c r="Q8616" s="13">
        <v>2448</v>
      </c>
      <c r="S8616" s="1">
        <v>0.1</v>
      </c>
      <c r="T8616" t="s">
        <v>23</v>
      </c>
      <c r="U8616" t="s">
        <v>100</v>
      </c>
      <c r="V8616" t="b">
        <v>0</v>
      </c>
      <c r="W8616">
        <v>2.5</v>
      </c>
      <c r="X8616" t="s">
        <v>25</v>
      </c>
      <c r="Y8616" t="s">
        <v>4899</v>
      </c>
    </row>
    <row r="8617" spans="1:25" x14ac:dyDescent="0.4">
      <c r="A8617" t="s">
        <v>8714</v>
      </c>
      <c r="B8617" s="2">
        <f ca="1">TODAY()+OpportunityTbl[[#This Row],[CreatedOn_DaysFromToday]]</f>
        <v>44466</v>
      </c>
      <c r="C8617" s="2">
        <f ca="1">TODAY()+OpportunityTbl[[#This Row],[EstCloseDate_DaysFromToday]]</f>
        <v>44505</v>
      </c>
      <c r="D8617">
        <f ca="1">IF(OpportunityTbl[[#This Row],[statecode]]=0,"",OpportunityTbl[[#This Row],[Estimated Close Date]])</f>
        <v>44505</v>
      </c>
      <c r="E8617" s="14">
        <v>-644</v>
      </c>
      <c r="F8617" s="14">
        <v>-605</v>
      </c>
      <c r="G8617" t="s">
        <v>7082</v>
      </c>
      <c r="H8617" t="s">
        <v>7082</v>
      </c>
      <c r="I8617">
        <v>1</v>
      </c>
      <c r="J8617">
        <v>3</v>
      </c>
      <c r="K8617" t="s">
        <v>11957</v>
      </c>
      <c r="L8617" t="s">
        <v>12239</v>
      </c>
      <c r="M8617" t="s">
        <v>22</v>
      </c>
      <c r="N8617" t="s">
        <v>1762</v>
      </c>
      <c r="O8617" t="s">
        <v>29</v>
      </c>
      <c r="P8617" t="s">
        <v>2161</v>
      </c>
      <c r="Q8617" s="13">
        <v>8430</v>
      </c>
      <c r="R8617" s="13">
        <v>8177.1</v>
      </c>
      <c r="S8617" s="1">
        <v>0.3</v>
      </c>
      <c r="T8617" t="s">
        <v>168</v>
      </c>
      <c r="U8617" t="s">
        <v>100</v>
      </c>
      <c r="V8617" t="b">
        <v>1</v>
      </c>
      <c r="W8617">
        <v>3</v>
      </c>
      <c r="X8617" t="s">
        <v>157</v>
      </c>
      <c r="Y8617" t="s">
        <v>26</v>
      </c>
    </row>
    <row r="8618" spans="1:25" x14ac:dyDescent="0.4">
      <c r="A8618" t="s">
        <v>1042</v>
      </c>
      <c r="B8618" s="2">
        <f ca="1">TODAY()+OpportunityTbl[[#This Row],[CreatedOn_DaysFromToday]]</f>
        <v>44465</v>
      </c>
      <c r="C8618" s="2">
        <f ca="1">TODAY()+OpportunityTbl[[#This Row],[EstCloseDate_DaysFromToday]]</f>
        <v>44502</v>
      </c>
      <c r="D8618">
        <f ca="1">IF(OpportunityTbl[[#This Row],[statecode]]=0,"",OpportunityTbl[[#This Row],[Estimated Close Date]])</f>
        <v>44502</v>
      </c>
      <c r="E8618" s="14">
        <v>-645</v>
      </c>
      <c r="F8618" s="14">
        <v>-608</v>
      </c>
      <c r="G8618" t="s">
        <v>27</v>
      </c>
      <c r="H8618" t="s">
        <v>28</v>
      </c>
      <c r="I8618">
        <v>2</v>
      </c>
      <c r="J8618">
        <v>4</v>
      </c>
      <c r="K8618" t="s">
        <v>11958</v>
      </c>
      <c r="L8618" t="s">
        <v>12236</v>
      </c>
      <c r="M8618" t="s">
        <v>22</v>
      </c>
      <c r="N8618" t="s">
        <v>469</v>
      </c>
      <c r="O8618" t="s">
        <v>29</v>
      </c>
      <c r="P8618" t="s">
        <v>702</v>
      </c>
      <c r="Q8618" s="13">
        <v>2756</v>
      </c>
      <c r="S8618" s="1">
        <v>0.1</v>
      </c>
      <c r="T8618" t="s">
        <v>23</v>
      </c>
      <c r="U8618" t="s">
        <v>24</v>
      </c>
      <c r="V8618" t="b">
        <v>1</v>
      </c>
      <c r="W8618">
        <v>2.5</v>
      </c>
      <c r="X8618" t="s">
        <v>25</v>
      </c>
      <c r="Y8618" t="s">
        <v>26</v>
      </c>
    </row>
    <row r="8619" spans="1:25" x14ac:dyDescent="0.4">
      <c r="A8619" t="s">
        <v>2850</v>
      </c>
      <c r="B8619" s="2">
        <f ca="1">TODAY()+OpportunityTbl[[#This Row],[CreatedOn_DaysFromToday]]</f>
        <v>44465</v>
      </c>
      <c r="C8619" s="2">
        <f ca="1">TODAY()+OpportunityTbl[[#This Row],[EstCloseDate_DaysFromToday]]</f>
        <v>44535</v>
      </c>
      <c r="D8619">
        <f ca="1">IF(OpportunityTbl[[#This Row],[statecode]]=0,"",OpportunityTbl[[#This Row],[Estimated Close Date]])</f>
        <v>44535</v>
      </c>
      <c r="E8619" s="14">
        <v>-645</v>
      </c>
      <c r="F8619" s="14">
        <v>-575</v>
      </c>
      <c r="G8619" t="s">
        <v>27</v>
      </c>
      <c r="H8619" t="s">
        <v>28</v>
      </c>
      <c r="I8619">
        <v>2</v>
      </c>
      <c r="J8619">
        <v>4</v>
      </c>
      <c r="K8619" t="s">
        <v>11883</v>
      </c>
      <c r="L8619" t="s">
        <v>12239</v>
      </c>
      <c r="M8619" t="s">
        <v>22</v>
      </c>
      <c r="N8619" t="s">
        <v>1727</v>
      </c>
      <c r="O8619" t="s">
        <v>29</v>
      </c>
      <c r="P8619" t="s">
        <v>1791</v>
      </c>
      <c r="Q8619" s="13">
        <v>6613</v>
      </c>
      <c r="S8619" s="1">
        <v>0.1</v>
      </c>
      <c r="T8619" t="s">
        <v>23</v>
      </c>
      <c r="U8619" t="s">
        <v>24</v>
      </c>
      <c r="V8619" t="b">
        <v>1</v>
      </c>
      <c r="W8619">
        <v>3</v>
      </c>
      <c r="X8619" t="s">
        <v>25</v>
      </c>
      <c r="Y8619" t="s">
        <v>26</v>
      </c>
    </row>
    <row r="8620" spans="1:25" x14ac:dyDescent="0.4">
      <c r="A8620" t="s">
        <v>3171</v>
      </c>
      <c r="B8620" s="2">
        <f ca="1">TODAY()+OpportunityTbl[[#This Row],[CreatedOn_DaysFromToday]]</f>
        <v>44465</v>
      </c>
      <c r="C8620" s="2">
        <f ca="1">TODAY()+OpportunityTbl[[#This Row],[EstCloseDate_DaysFromToday]]</f>
        <v>44524</v>
      </c>
      <c r="D8620">
        <f ca="1">IF(OpportunityTbl[[#This Row],[statecode]]=0,"",OpportunityTbl[[#This Row],[Estimated Close Date]])</f>
        <v>44524</v>
      </c>
      <c r="E8620" s="14">
        <v>-645</v>
      </c>
      <c r="F8620" s="14">
        <v>-586</v>
      </c>
      <c r="G8620" t="s">
        <v>27</v>
      </c>
      <c r="H8620" t="s">
        <v>28</v>
      </c>
      <c r="I8620">
        <v>2</v>
      </c>
      <c r="J8620">
        <v>4</v>
      </c>
      <c r="K8620" t="s">
        <v>11867</v>
      </c>
      <c r="L8620" t="s">
        <v>12233</v>
      </c>
      <c r="M8620" t="s">
        <v>22</v>
      </c>
      <c r="N8620" t="s">
        <v>1710</v>
      </c>
      <c r="O8620" t="s">
        <v>29</v>
      </c>
      <c r="P8620" t="s">
        <v>2207</v>
      </c>
      <c r="Q8620" s="13">
        <v>12748</v>
      </c>
      <c r="S8620" s="1">
        <v>0.1</v>
      </c>
      <c r="T8620" t="s">
        <v>23</v>
      </c>
      <c r="U8620" t="s">
        <v>24</v>
      </c>
      <c r="V8620" t="b">
        <v>0</v>
      </c>
      <c r="W8620">
        <v>4</v>
      </c>
      <c r="X8620" t="s">
        <v>25</v>
      </c>
      <c r="Y8620" t="s">
        <v>26</v>
      </c>
    </row>
    <row r="8621" spans="1:25" x14ac:dyDescent="0.4">
      <c r="A8621" t="s">
        <v>3489</v>
      </c>
      <c r="B8621" s="2">
        <f ca="1">TODAY()+OpportunityTbl[[#This Row],[CreatedOn_DaysFromToday]]</f>
        <v>44465</v>
      </c>
      <c r="C8621" s="2">
        <f ca="1">TODAY()+OpportunityTbl[[#This Row],[EstCloseDate_DaysFromToday]]</f>
        <v>44510</v>
      </c>
      <c r="D8621">
        <f ca="1">IF(OpportunityTbl[[#This Row],[statecode]]=0,"",OpportunityTbl[[#This Row],[Estimated Close Date]])</f>
        <v>44510</v>
      </c>
      <c r="E8621" s="14">
        <v>-645</v>
      </c>
      <c r="F8621" s="14">
        <v>-600</v>
      </c>
      <c r="G8621" t="s">
        <v>27</v>
      </c>
      <c r="H8621" t="s">
        <v>28</v>
      </c>
      <c r="I8621">
        <v>2</v>
      </c>
      <c r="J8621">
        <v>4</v>
      </c>
      <c r="K8621" t="s">
        <v>11940</v>
      </c>
      <c r="L8621" t="s">
        <v>12234</v>
      </c>
      <c r="M8621" t="s">
        <v>22</v>
      </c>
      <c r="N8621" t="s">
        <v>1710</v>
      </c>
      <c r="O8621" t="s">
        <v>29</v>
      </c>
      <c r="P8621" t="s">
        <v>1711</v>
      </c>
      <c r="Q8621" s="13">
        <v>1991</v>
      </c>
      <c r="S8621" s="1">
        <v>0.1</v>
      </c>
      <c r="T8621" t="s">
        <v>23</v>
      </c>
      <c r="U8621" t="s">
        <v>100</v>
      </c>
      <c r="V8621" t="b">
        <v>0</v>
      </c>
      <c r="W8621">
        <v>4</v>
      </c>
      <c r="X8621" t="s">
        <v>25</v>
      </c>
      <c r="Y8621" t="s">
        <v>26</v>
      </c>
    </row>
    <row r="8622" spans="1:25" x14ac:dyDescent="0.4">
      <c r="A8622" t="s">
        <v>3746</v>
      </c>
      <c r="B8622" s="2">
        <f ca="1">TODAY()+OpportunityTbl[[#This Row],[CreatedOn_DaysFromToday]]</f>
        <v>44465</v>
      </c>
      <c r="C8622" s="2">
        <f ca="1">TODAY()+OpportunityTbl[[#This Row],[EstCloseDate_DaysFromToday]]</f>
        <v>44492</v>
      </c>
      <c r="D8622">
        <f ca="1">IF(OpportunityTbl[[#This Row],[statecode]]=0,"",OpportunityTbl[[#This Row],[Estimated Close Date]])</f>
        <v>44492</v>
      </c>
      <c r="E8622" s="14">
        <v>-645</v>
      </c>
      <c r="F8622" s="14">
        <v>-618</v>
      </c>
      <c r="G8622" t="s">
        <v>27</v>
      </c>
      <c r="H8622" t="s">
        <v>28</v>
      </c>
      <c r="I8622">
        <v>2</v>
      </c>
      <c r="J8622">
        <v>4</v>
      </c>
      <c r="K8622" t="s">
        <v>11959</v>
      </c>
      <c r="L8622" t="s">
        <v>12239</v>
      </c>
      <c r="M8622" t="s">
        <v>22</v>
      </c>
      <c r="N8622" t="s">
        <v>31</v>
      </c>
      <c r="O8622" t="s">
        <v>29</v>
      </c>
      <c r="P8622" t="s">
        <v>319</v>
      </c>
      <c r="Q8622" s="13">
        <v>7066</v>
      </c>
      <c r="S8622" s="1">
        <v>0.1</v>
      </c>
      <c r="T8622" t="s">
        <v>23</v>
      </c>
      <c r="U8622" t="s">
        <v>97</v>
      </c>
      <c r="V8622" t="b">
        <v>1</v>
      </c>
      <c r="W8622">
        <v>2</v>
      </c>
      <c r="X8622" t="s">
        <v>25</v>
      </c>
      <c r="Y8622" t="s">
        <v>26</v>
      </c>
    </row>
    <row r="8623" spans="1:25" x14ac:dyDescent="0.4">
      <c r="A8623" t="s">
        <v>5680</v>
      </c>
      <c r="B8623" s="2">
        <f ca="1">TODAY()+OpportunityTbl[[#This Row],[CreatedOn_DaysFromToday]]</f>
        <v>44465</v>
      </c>
      <c r="C8623" s="2">
        <f ca="1">TODAY()+OpportunityTbl[[#This Row],[EstCloseDate_DaysFromToday]]</f>
        <v>44504</v>
      </c>
      <c r="D8623">
        <f ca="1">IF(OpportunityTbl[[#This Row],[statecode]]=0,"",OpportunityTbl[[#This Row],[Estimated Close Date]])</f>
        <v>44504</v>
      </c>
      <c r="E8623" s="14">
        <v>-645</v>
      </c>
      <c r="F8623" s="14">
        <v>-606</v>
      </c>
      <c r="G8623" t="s">
        <v>27</v>
      </c>
      <c r="H8623" t="s">
        <v>28</v>
      </c>
      <c r="I8623">
        <v>2</v>
      </c>
      <c r="J8623">
        <v>4</v>
      </c>
      <c r="K8623" t="s">
        <v>11949</v>
      </c>
      <c r="L8623" t="s">
        <v>12237</v>
      </c>
      <c r="M8623" t="s">
        <v>22</v>
      </c>
      <c r="N8623" t="s">
        <v>469</v>
      </c>
      <c r="O8623" t="s">
        <v>29</v>
      </c>
      <c r="P8623" t="s">
        <v>692</v>
      </c>
      <c r="Q8623" s="13">
        <v>4426</v>
      </c>
      <c r="S8623" s="1">
        <v>0.1</v>
      </c>
      <c r="T8623" t="s">
        <v>23</v>
      </c>
      <c r="U8623" t="s">
        <v>100</v>
      </c>
      <c r="V8623" t="b">
        <v>0</v>
      </c>
      <c r="W8623">
        <v>3.5</v>
      </c>
      <c r="X8623" t="s">
        <v>25</v>
      </c>
      <c r="Y8623" t="s">
        <v>4896</v>
      </c>
    </row>
    <row r="8624" spans="1:25" x14ac:dyDescent="0.4">
      <c r="A8624" t="s">
        <v>7171</v>
      </c>
      <c r="B8624" s="2">
        <f ca="1">TODAY()+OpportunityTbl[[#This Row],[CreatedOn_DaysFromToday]]</f>
        <v>44465</v>
      </c>
      <c r="C8624" s="2">
        <f ca="1">TODAY()+OpportunityTbl[[#This Row],[EstCloseDate_DaysFromToday]]</f>
        <v>44534</v>
      </c>
      <c r="D8624">
        <f ca="1">IF(OpportunityTbl[[#This Row],[statecode]]=0,"",OpportunityTbl[[#This Row],[Estimated Close Date]])</f>
        <v>44534</v>
      </c>
      <c r="E8624" s="14">
        <v>-645</v>
      </c>
      <c r="F8624" s="14">
        <v>-576</v>
      </c>
      <c r="G8624" t="s">
        <v>7082</v>
      </c>
      <c r="H8624" t="s">
        <v>7082</v>
      </c>
      <c r="I8624">
        <v>1</v>
      </c>
      <c r="J8624">
        <v>3</v>
      </c>
      <c r="K8624" t="s">
        <v>11911</v>
      </c>
      <c r="L8624" t="s">
        <v>12238</v>
      </c>
      <c r="M8624" t="s">
        <v>22</v>
      </c>
      <c r="N8624" t="s">
        <v>1617</v>
      </c>
      <c r="O8624" t="s">
        <v>29</v>
      </c>
      <c r="P8624" t="s">
        <v>4812</v>
      </c>
      <c r="Q8624" s="13">
        <v>5199</v>
      </c>
      <c r="R8624" s="13">
        <v>5043.03</v>
      </c>
      <c r="S8624" s="1">
        <v>0.9</v>
      </c>
      <c r="T8624" t="s">
        <v>4724</v>
      </c>
      <c r="U8624" t="s">
        <v>100</v>
      </c>
      <c r="V8624" t="b">
        <v>1</v>
      </c>
      <c r="W8624">
        <v>3</v>
      </c>
      <c r="X8624" t="s">
        <v>4732</v>
      </c>
      <c r="Y8624" t="s">
        <v>4916</v>
      </c>
    </row>
    <row r="8625" spans="1:25" x14ac:dyDescent="0.4">
      <c r="A8625" t="s">
        <v>8288</v>
      </c>
      <c r="B8625" s="2">
        <f ca="1">TODAY()+OpportunityTbl[[#This Row],[CreatedOn_DaysFromToday]]</f>
        <v>44465</v>
      </c>
      <c r="C8625" s="2">
        <f ca="1">TODAY()+OpportunityTbl[[#This Row],[EstCloseDate_DaysFromToday]]</f>
        <v>44524</v>
      </c>
      <c r="D8625">
        <f ca="1">IF(OpportunityTbl[[#This Row],[statecode]]=0,"",OpportunityTbl[[#This Row],[Estimated Close Date]])</f>
        <v>44524</v>
      </c>
      <c r="E8625" s="14">
        <v>-645</v>
      </c>
      <c r="F8625" s="14">
        <v>-586</v>
      </c>
      <c r="G8625" t="s">
        <v>7082</v>
      </c>
      <c r="H8625" t="s">
        <v>7082</v>
      </c>
      <c r="I8625">
        <v>1</v>
      </c>
      <c r="J8625">
        <v>3</v>
      </c>
      <c r="K8625" t="s">
        <v>11912</v>
      </c>
      <c r="L8625" t="s">
        <v>12234</v>
      </c>
      <c r="M8625" t="s">
        <v>22</v>
      </c>
      <c r="N8625" t="s">
        <v>2121</v>
      </c>
      <c r="O8625" t="s">
        <v>29</v>
      </c>
      <c r="P8625" t="s">
        <v>4734</v>
      </c>
      <c r="Q8625" s="13">
        <v>2533</v>
      </c>
      <c r="R8625" s="13">
        <v>2431.6799999999998</v>
      </c>
      <c r="S8625" s="1">
        <v>0.9</v>
      </c>
      <c r="T8625" t="s">
        <v>4724</v>
      </c>
      <c r="U8625" t="s">
        <v>97</v>
      </c>
      <c r="V8625" t="b">
        <v>1</v>
      </c>
      <c r="W8625">
        <v>4</v>
      </c>
      <c r="X8625" t="s">
        <v>4732</v>
      </c>
      <c r="Y8625" t="s">
        <v>4892</v>
      </c>
    </row>
    <row r="8626" spans="1:25" x14ac:dyDescent="0.4">
      <c r="A8626" t="s">
        <v>9447</v>
      </c>
      <c r="B8626" s="2">
        <f ca="1">TODAY()+OpportunityTbl[[#This Row],[CreatedOn_DaysFromToday]]</f>
        <v>44465</v>
      </c>
      <c r="C8626" s="2">
        <f ca="1">TODAY()+OpportunityTbl[[#This Row],[EstCloseDate_DaysFromToday]]</f>
        <v>44517</v>
      </c>
      <c r="D8626">
        <f ca="1">IF(OpportunityTbl[[#This Row],[statecode]]=0,"",OpportunityTbl[[#This Row],[Estimated Close Date]])</f>
        <v>44517</v>
      </c>
      <c r="E8626" s="14">
        <v>-645</v>
      </c>
      <c r="F8626" s="14">
        <v>-593</v>
      </c>
      <c r="G8626" t="s">
        <v>7082</v>
      </c>
      <c r="H8626" t="s">
        <v>7082</v>
      </c>
      <c r="I8626">
        <v>1</v>
      </c>
      <c r="J8626">
        <v>3</v>
      </c>
      <c r="K8626" t="s">
        <v>11849</v>
      </c>
      <c r="L8626" t="s">
        <v>12236</v>
      </c>
      <c r="M8626" t="s">
        <v>22</v>
      </c>
      <c r="N8626" t="s">
        <v>31</v>
      </c>
      <c r="O8626" t="s">
        <v>29</v>
      </c>
      <c r="P8626" t="s">
        <v>4742</v>
      </c>
      <c r="Q8626" s="13">
        <v>2491</v>
      </c>
      <c r="R8626" s="13">
        <v>2428.7199999999998</v>
      </c>
      <c r="S8626" s="1">
        <v>0.5</v>
      </c>
      <c r="T8626" t="s">
        <v>168</v>
      </c>
      <c r="U8626" t="s">
        <v>100</v>
      </c>
      <c r="V8626" t="b">
        <v>0</v>
      </c>
      <c r="W8626">
        <v>2.5</v>
      </c>
      <c r="X8626" t="s">
        <v>240</v>
      </c>
      <c r="Y8626" t="s">
        <v>26</v>
      </c>
    </row>
    <row r="8627" spans="1:25" x14ac:dyDescent="0.4">
      <c r="A8627" t="s">
        <v>9557</v>
      </c>
      <c r="B8627" s="2">
        <f ca="1">TODAY()+OpportunityTbl[[#This Row],[CreatedOn_DaysFromToday]]</f>
        <v>44465</v>
      </c>
      <c r="C8627" s="2">
        <f ca="1">TODAY()+OpportunityTbl[[#This Row],[EstCloseDate_DaysFromToday]]</f>
        <v>44506</v>
      </c>
      <c r="D8627">
        <f ca="1">IF(OpportunityTbl[[#This Row],[statecode]]=0,"",OpportunityTbl[[#This Row],[Estimated Close Date]])</f>
        <v>44506</v>
      </c>
      <c r="E8627" s="14">
        <v>-645</v>
      </c>
      <c r="F8627" s="14">
        <v>-604</v>
      </c>
      <c r="G8627" t="s">
        <v>7082</v>
      </c>
      <c r="H8627" t="s">
        <v>7082</v>
      </c>
      <c r="I8627">
        <v>1</v>
      </c>
      <c r="J8627">
        <v>3</v>
      </c>
      <c r="K8627" t="s">
        <v>11960</v>
      </c>
      <c r="L8627" t="s">
        <v>12236</v>
      </c>
      <c r="M8627" t="s">
        <v>22</v>
      </c>
      <c r="N8627" t="s">
        <v>469</v>
      </c>
      <c r="O8627" t="s">
        <v>29</v>
      </c>
      <c r="P8627" t="s">
        <v>470</v>
      </c>
      <c r="Q8627" s="13">
        <v>1928</v>
      </c>
      <c r="R8627" s="13">
        <v>1879.8</v>
      </c>
      <c r="S8627" s="1">
        <v>0.3</v>
      </c>
      <c r="T8627" t="s">
        <v>168</v>
      </c>
      <c r="U8627" t="s">
        <v>24</v>
      </c>
      <c r="V8627" t="b">
        <v>1</v>
      </c>
      <c r="W8627">
        <v>2.5</v>
      </c>
      <c r="X8627" t="s">
        <v>157</v>
      </c>
      <c r="Y8627" t="s">
        <v>26</v>
      </c>
    </row>
    <row r="8628" spans="1:25" x14ac:dyDescent="0.4">
      <c r="A8628" t="s">
        <v>10034</v>
      </c>
      <c r="B8628" s="2">
        <f ca="1">TODAY()+OpportunityTbl[[#This Row],[CreatedOn_DaysFromToday]]</f>
        <v>44465</v>
      </c>
      <c r="C8628" s="2">
        <f ca="1">TODAY()+OpportunityTbl[[#This Row],[EstCloseDate_DaysFromToday]]</f>
        <v>44532</v>
      </c>
      <c r="D8628">
        <f ca="1">IF(OpportunityTbl[[#This Row],[statecode]]=0,"",OpportunityTbl[[#This Row],[Estimated Close Date]])</f>
        <v>44532</v>
      </c>
      <c r="E8628" s="14">
        <v>-645</v>
      </c>
      <c r="F8628" s="14">
        <v>-578</v>
      </c>
      <c r="G8628" t="s">
        <v>7082</v>
      </c>
      <c r="H8628" t="s">
        <v>7082</v>
      </c>
      <c r="I8628">
        <v>1</v>
      </c>
      <c r="J8628">
        <v>3</v>
      </c>
      <c r="K8628" t="s">
        <v>11863</v>
      </c>
      <c r="L8628" t="s">
        <v>12238</v>
      </c>
      <c r="M8628" t="s">
        <v>22</v>
      </c>
      <c r="N8628" t="s">
        <v>2121</v>
      </c>
      <c r="O8628" t="s">
        <v>29</v>
      </c>
      <c r="P8628" t="s">
        <v>4734</v>
      </c>
      <c r="Q8628" s="13">
        <v>2645</v>
      </c>
      <c r="R8628" s="13">
        <v>2565.65</v>
      </c>
      <c r="S8628" s="1">
        <v>0.5</v>
      </c>
      <c r="T8628" t="s">
        <v>168</v>
      </c>
      <c r="U8628" t="s">
        <v>24</v>
      </c>
      <c r="V8628" t="b">
        <v>0</v>
      </c>
      <c r="W8628">
        <v>3</v>
      </c>
      <c r="X8628" t="s">
        <v>4732</v>
      </c>
      <c r="Y8628" t="s">
        <v>26</v>
      </c>
    </row>
    <row r="8629" spans="1:25" x14ac:dyDescent="0.4">
      <c r="A8629" t="s">
        <v>138</v>
      </c>
      <c r="B8629" s="2">
        <f ca="1">TODAY()+OpportunityTbl[[#This Row],[CreatedOn_DaysFromToday]]</f>
        <v>44464</v>
      </c>
      <c r="C8629" s="2">
        <f ca="1">TODAY()+OpportunityTbl[[#This Row],[EstCloseDate_DaysFromToday]]</f>
        <v>44504</v>
      </c>
      <c r="D8629">
        <f ca="1">IF(OpportunityTbl[[#This Row],[statecode]]=0,"",OpportunityTbl[[#This Row],[Estimated Close Date]])</f>
        <v>44504</v>
      </c>
      <c r="E8629" s="14">
        <v>-646</v>
      </c>
      <c r="F8629" s="14">
        <v>-606</v>
      </c>
      <c r="G8629" t="s">
        <v>27</v>
      </c>
      <c r="H8629" t="s">
        <v>28</v>
      </c>
      <c r="I8629">
        <v>2</v>
      </c>
      <c r="J8629">
        <v>4</v>
      </c>
      <c r="K8629" t="s">
        <v>11961</v>
      </c>
      <c r="L8629" t="s">
        <v>12234</v>
      </c>
      <c r="M8629" t="s">
        <v>22</v>
      </c>
      <c r="N8629" t="s">
        <v>31</v>
      </c>
      <c r="O8629" t="s">
        <v>29</v>
      </c>
      <c r="P8629" t="s">
        <v>32</v>
      </c>
      <c r="Q8629" s="13">
        <v>2347</v>
      </c>
      <c r="S8629" s="1">
        <v>0.1</v>
      </c>
      <c r="T8629" t="s">
        <v>23</v>
      </c>
      <c r="U8629" t="s">
        <v>100</v>
      </c>
      <c r="V8629" t="b">
        <v>0</v>
      </c>
      <c r="W8629">
        <v>2.5</v>
      </c>
      <c r="X8629" t="s">
        <v>25</v>
      </c>
      <c r="Y8629" t="s">
        <v>26</v>
      </c>
    </row>
    <row r="8630" spans="1:25" x14ac:dyDescent="0.4">
      <c r="A8630" t="s">
        <v>1210</v>
      </c>
      <c r="B8630" s="2">
        <f ca="1">TODAY()+OpportunityTbl[[#This Row],[CreatedOn_DaysFromToday]]</f>
        <v>44464</v>
      </c>
      <c r="C8630" s="2">
        <f ca="1">TODAY()+OpportunityTbl[[#This Row],[EstCloseDate_DaysFromToday]]</f>
        <v>44529</v>
      </c>
      <c r="D8630">
        <f ca="1">IF(OpportunityTbl[[#This Row],[statecode]]=0,"",OpportunityTbl[[#This Row],[Estimated Close Date]])</f>
        <v>44529</v>
      </c>
      <c r="E8630" s="14">
        <v>-646</v>
      </c>
      <c r="F8630" s="14">
        <v>-581</v>
      </c>
      <c r="G8630" t="s">
        <v>27</v>
      </c>
      <c r="H8630" t="s">
        <v>28</v>
      </c>
      <c r="I8630">
        <v>2</v>
      </c>
      <c r="J8630">
        <v>4</v>
      </c>
      <c r="K8630" t="s">
        <v>11849</v>
      </c>
      <c r="L8630" t="s">
        <v>12240</v>
      </c>
      <c r="M8630" t="s">
        <v>22</v>
      </c>
      <c r="N8630" t="s">
        <v>779</v>
      </c>
      <c r="O8630" t="s">
        <v>29</v>
      </c>
      <c r="P8630" t="s">
        <v>782</v>
      </c>
      <c r="Q8630" s="13">
        <v>4910</v>
      </c>
      <c r="S8630" s="1">
        <v>0.1</v>
      </c>
      <c r="T8630" t="s">
        <v>23</v>
      </c>
      <c r="U8630" t="s">
        <v>24</v>
      </c>
      <c r="V8630" t="b">
        <v>1</v>
      </c>
      <c r="W8630">
        <v>2.5</v>
      </c>
      <c r="X8630" t="s">
        <v>25</v>
      </c>
      <c r="Y8630" t="s">
        <v>26</v>
      </c>
    </row>
    <row r="8631" spans="1:25" x14ac:dyDescent="0.4">
      <c r="A8631" t="s">
        <v>1277</v>
      </c>
      <c r="B8631" s="2">
        <f ca="1">TODAY()+OpportunityTbl[[#This Row],[CreatedOn_DaysFromToday]]</f>
        <v>44464</v>
      </c>
      <c r="C8631" s="2">
        <f ca="1">TODAY()+OpportunityTbl[[#This Row],[EstCloseDate_DaysFromToday]]</f>
        <v>44543</v>
      </c>
      <c r="D8631">
        <f ca="1">IF(OpportunityTbl[[#This Row],[statecode]]=0,"",OpportunityTbl[[#This Row],[Estimated Close Date]])</f>
        <v>44543</v>
      </c>
      <c r="E8631" s="14">
        <v>-646</v>
      </c>
      <c r="F8631" s="14">
        <v>-567</v>
      </c>
      <c r="G8631" t="s">
        <v>27</v>
      </c>
      <c r="H8631" t="s">
        <v>28</v>
      </c>
      <c r="I8631">
        <v>2</v>
      </c>
      <c r="J8631">
        <v>4</v>
      </c>
      <c r="K8631" t="s">
        <v>11858</v>
      </c>
      <c r="L8631" t="s">
        <v>12233</v>
      </c>
      <c r="M8631" t="s">
        <v>22</v>
      </c>
      <c r="N8631" t="s">
        <v>779</v>
      </c>
      <c r="O8631" t="s">
        <v>29</v>
      </c>
      <c r="P8631" t="s">
        <v>780</v>
      </c>
      <c r="Q8631" s="13">
        <v>14921</v>
      </c>
      <c r="S8631" s="1">
        <v>0.1</v>
      </c>
      <c r="T8631" t="s">
        <v>23</v>
      </c>
      <c r="U8631" t="s">
        <v>97</v>
      </c>
      <c r="V8631" t="b">
        <v>0</v>
      </c>
      <c r="W8631">
        <v>2.5</v>
      </c>
      <c r="X8631" t="s">
        <v>25</v>
      </c>
      <c r="Y8631" t="s">
        <v>26</v>
      </c>
    </row>
    <row r="8632" spans="1:25" x14ac:dyDescent="0.4">
      <c r="A8632" t="s">
        <v>2851</v>
      </c>
      <c r="B8632" s="2">
        <f ca="1">TODAY()+OpportunityTbl[[#This Row],[CreatedOn_DaysFromToday]]</f>
        <v>44464</v>
      </c>
      <c r="C8632" s="2">
        <f ca="1">TODAY()+OpportunityTbl[[#This Row],[EstCloseDate_DaysFromToday]]</f>
        <v>44521</v>
      </c>
      <c r="D8632">
        <f ca="1">IF(OpportunityTbl[[#This Row],[statecode]]=0,"",OpportunityTbl[[#This Row],[Estimated Close Date]])</f>
        <v>44521</v>
      </c>
      <c r="E8632" s="14">
        <v>-646</v>
      </c>
      <c r="F8632" s="14">
        <v>-589</v>
      </c>
      <c r="G8632" t="s">
        <v>27</v>
      </c>
      <c r="H8632" t="s">
        <v>28</v>
      </c>
      <c r="I8632">
        <v>2</v>
      </c>
      <c r="J8632">
        <v>4</v>
      </c>
      <c r="K8632" t="s">
        <v>11865</v>
      </c>
      <c r="L8632" t="s">
        <v>12239</v>
      </c>
      <c r="M8632" t="s">
        <v>22</v>
      </c>
      <c r="N8632" t="s">
        <v>2121</v>
      </c>
      <c r="O8632" t="s">
        <v>29</v>
      </c>
      <c r="P8632" t="s">
        <v>2122</v>
      </c>
      <c r="Q8632" s="13">
        <v>9179</v>
      </c>
      <c r="S8632" s="1">
        <v>0.1</v>
      </c>
      <c r="T8632" t="s">
        <v>23</v>
      </c>
      <c r="U8632" t="s">
        <v>24</v>
      </c>
      <c r="V8632" t="b">
        <v>0</v>
      </c>
      <c r="W8632">
        <v>3</v>
      </c>
      <c r="X8632" t="s">
        <v>25</v>
      </c>
      <c r="Y8632" t="s">
        <v>26</v>
      </c>
    </row>
    <row r="8633" spans="1:25" x14ac:dyDescent="0.4">
      <c r="A8633" t="s">
        <v>3107</v>
      </c>
      <c r="B8633" s="2">
        <f ca="1">TODAY()+OpportunityTbl[[#This Row],[CreatedOn_DaysFromToday]]</f>
        <v>44464</v>
      </c>
      <c r="C8633" s="2">
        <f ca="1">TODAY()+OpportunityTbl[[#This Row],[EstCloseDate_DaysFromToday]]</f>
        <v>44517</v>
      </c>
      <c r="D8633">
        <f ca="1">IF(OpportunityTbl[[#This Row],[statecode]]=0,"",OpportunityTbl[[#This Row],[Estimated Close Date]])</f>
        <v>44517</v>
      </c>
      <c r="E8633" s="14">
        <v>-646</v>
      </c>
      <c r="F8633" s="14">
        <v>-593</v>
      </c>
      <c r="G8633" t="s">
        <v>27</v>
      </c>
      <c r="H8633" t="s">
        <v>28</v>
      </c>
      <c r="I8633">
        <v>2</v>
      </c>
      <c r="J8633">
        <v>4</v>
      </c>
      <c r="K8633" t="s">
        <v>11946</v>
      </c>
      <c r="L8633" t="s">
        <v>12234</v>
      </c>
      <c r="M8633" t="s">
        <v>22</v>
      </c>
      <c r="N8633" t="s">
        <v>1617</v>
      </c>
      <c r="O8633" t="s">
        <v>29</v>
      </c>
      <c r="P8633" t="s">
        <v>1618</v>
      </c>
      <c r="Q8633" s="13">
        <v>1774</v>
      </c>
      <c r="S8633" s="1">
        <v>0.1</v>
      </c>
      <c r="T8633" t="s">
        <v>23</v>
      </c>
      <c r="U8633" t="s">
        <v>100</v>
      </c>
      <c r="V8633" t="b">
        <v>1</v>
      </c>
      <c r="W8633">
        <v>3.5</v>
      </c>
      <c r="X8633" t="s">
        <v>25</v>
      </c>
      <c r="Y8633" t="s">
        <v>26</v>
      </c>
    </row>
    <row r="8634" spans="1:25" x14ac:dyDescent="0.4">
      <c r="A8634" t="s">
        <v>3645</v>
      </c>
      <c r="B8634" s="2">
        <f ca="1">TODAY()+OpportunityTbl[[#This Row],[CreatedOn_DaysFromToday]]</f>
        <v>44464</v>
      </c>
      <c r="C8634" s="2">
        <f ca="1">TODAY()+OpportunityTbl[[#This Row],[EstCloseDate_DaysFromToday]]</f>
        <v>44504</v>
      </c>
      <c r="D8634">
        <f ca="1">IF(OpportunityTbl[[#This Row],[statecode]]=0,"",OpportunityTbl[[#This Row],[Estimated Close Date]])</f>
        <v>44504</v>
      </c>
      <c r="E8634" s="14">
        <v>-646</v>
      </c>
      <c r="F8634" s="14">
        <v>-606</v>
      </c>
      <c r="G8634" t="s">
        <v>27</v>
      </c>
      <c r="H8634" t="s">
        <v>28</v>
      </c>
      <c r="I8634">
        <v>2</v>
      </c>
      <c r="J8634">
        <v>4</v>
      </c>
      <c r="K8634" t="s">
        <v>11940</v>
      </c>
      <c r="L8634" t="s">
        <v>12239</v>
      </c>
      <c r="M8634" t="s">
        <v>22</v>
      </c>
      <c r="N8634" t="s">
        <v>31</v>
      </c>
      <c r="O8634" t="s">
        <v>29</v>
      </c>
      <c r="P8634" t="s">
        <v>32</v>
      </c>
      <c r="Q8634" s="13">
        <v>8936</v>
      </c>
      <c r="S8634" s="1">
        <v>0.1</v>
      </c>
      <c r="T8634" t="s">
        <v>23</v>
      </c>
      <c r="U8634" t="s">
        <v>24</v>
      </c>
      <c r="V8634" t="b">
        <v>1</v>
      </c>
      <c r="W8634">
        <v>2</v>
      </c>
      <c r="X8634" t="s">
        <v>25</v>
      </c>
      <c r="Y8634" t="s">
        <v>26</v>
      </c>
    </row>
    <row r="8635" spans="1:25" x14ac:dyDescent="0.4">
      <c r="A8635" t="s">
        <v>3747</v>
      </c>
      <c r="B8635" s="2">
        <f ca="1">TODAY()+OpportunityTbl[[#This Row],[CreatedOn_DaysFromToday]]</f>
        <v>44464</v>
      </c>
      <c r="C8635" s="2">
        <f ca="1">TODAY()+OpportunityTbl[[#This Row],[EstCloseDate_DaysFromToday]]</f>
        <v>44490</v>
      </c>
      <c r="D8635">
        <f ca="1">IF(OpportunityTbl[[#This Row],[statecode]]=0,"",OpportunityTbl[[#This Row],[Estimated Close Date]])</f>
        <v>44490</v>
      </c>
      <c r="E8635" s="14">
        <v>-646</v>
      </c>
      <c r="F8635" s="14">
        <v>-620</v>
      </c>
      <c r="G8635" t="s">
        <v>27</v>
      </c>
      <c r="H8635" t="s">
        <v>28</v>
      </c>
      <c r="I8635">
        <v>2</v>
      </c>
      <c r="J8635">
        <v>4</v>
      </c>
      <c r="K8635" t="s">
        <v>11925</v>
      </c>
      <c r="L8635" t="s">
        <v>12238</v>
      </c>
      <c r="M8635" t="s">
        <v>22</v>
      </c>
      <c r="N8635" t="s">
        <v>31</v>
      </c>
      <c r="O8635" t="s">
        <v>29</v>
      </c>
      <c r="P8635" t="s">
        <v>319</v>
      </c>
      <c r="Q8635" s="13">
        <v>2811</v>
      </c>
      <c r="S8635" s="1">
        <v>0.1</v>
      </c>
      <c r="T8635" t="s">
        <v>23</v>
      </c>
      <c r="U8635" t="s">
        <v>24</v>
      </c>
      <c r="V8635" t="b">
        <v>1</v>
      </c>
      <c r="W8635">
        <v>2</v>
      </c>
      <c r="X8635" t="s">
        <v>25</v>
      </c>
      <c r="Y8635" t="s">
        <v>26</v>
      </c>
    </row>
    <row r="8636" spans="1:25" x14ac:dyDescent="0.4">
      <c r="A8636" t="s">
        <v>6425</v>
      </c>
      <c r="B8636" s="2">
        <f ca="1">TODAY()+OpportunityTbl[[#This Row],[CreatedOn_DaysFromToday]]</f>
        <v>44464</v>
      </c>
      <c r="C8636" s="2">
        <f ca="1">TODAY()+OpportunityTbl[[#This Row],[EstCloseDate_DaysFromToday]]</f>
        <v>44515</v>
      </c>
      <c r="D8636">
        <f ca="1">IF(OpportunityTbl[[#This Row],[statecode]]=0,"",OpportunityTbl[[#This Row],[Estimated Close Date]])</f>
        <v>44515</v>
      </c>
      <c r="E8636" s="14">
        <v>-646</v>
      </c>
      <c r="F8636" s="14">
        <v>-595</v>
      </c>
      <c r="G8636" t="s">
        <v>27</v>
      </c>
      <c r="H8636" t="s">
        <v>28</v>
      </c>
      <c r="I8636">
        <v>2</v>
      </c>
      <c r="J8636">
        <v>4</v>
      </c>
      <c r="K8636" t="s">
        <v>11944</v>
      </c>
      <c r="L8636" t="s">
        <v>12239</v>
      </c>
      <c r="M8636" t="s">
        <v>22</v>
      </c>
      <c r="N8636" t="s">
        <v>480</v>
      </c>
      <c r="O8636" t="s">
        <v>29</v>
      </c>
      <c r="P8636" t="s">
        <v>527</v>
      </c>
      <c r="Q8636" s="13">
        <v>5486</v>
      </c>
      <c r="S8636" s="1">
        <v>0.1</v>
      </c>
      <c r="T8636" t="s">
        <v>23</v>
      </c>
      <c r="U8636" t="s">
        <v>24</v>
      </c>
      <c r="V8636" t="b">
        <v>1</v>
      </c>
      <c r="W8636">
        <v>2</v>
      </c>
      <c r="X8636" t="s">
        <v>25</v>
      </c>
      <c r="Y8636" t="s">
        <v>4896</v>
      </c>
    </row>
    <row r="8637" spans="1:25" x14ac:dyDescent="0.4">
      <c r="A8637" t="s">
        <v>8005</v>
      </c>
      <c r="B8637" s="2">
        <f ca="1">TODAY()+OpportunityTbl[[#This Row],[CreatedOn_DaysFromToday]]</f>
        <v>44464</v>
      </c>
      <c r="C8637" s="2">
        <f ca="1">TODAY()+OpportunityTbl[[#This Row],[EstCloseDate_DaysFromToday]]</f>
        <v>44534</v>
      </c>
      <c r="D8637">
        <f ca="1">IF(OpportunityTbl[[#This Row],[statecode]]=0,"",OpportunityTbl[[#This Row],[Estimated Close Date]])</f>
        <v>44534</v>
      </c>
      <c r="E8637" s="14">
        <v>-646</v>
      </c>
      <c r="F8637" s="14">
        <v>-576</v>
      </c>
      <c r="G8637" t="s">
        <v>7082</v>
      </c>
      <c r="H8637" t="s">
        <v>7082</v>
      </c>
      <c r="I8637">
        <v>1</v>
      </c>
      <c r="J8637">
        <v>3</v>
      </c>
      <c r="K8637" t="s">
        <v>11872</v>
      </c>
      <c r="L8637" t="s">
        <v>12234</v>
      </c>
      <c r="M8637" t="s">
        <v>22</v>
      </c>
      <c r="N8637" t="s">
        <v>779</v>
      </c>
      <c r="O8637" t="s">
        <v>29</v>
      </c>
      <c r="P8637" t="s">
        <v>780</v>
      </c>
      <c r="Q8637" s="13">
        <v>1837</v>
      </c>
      <c r="R8637" s="13">
        <v>1791.08</v>
      </c>
      <c r="S8637" s="1">
        <v>0.3</v>
      </c>
      <c r="T8637" t="s">
        <v>168</v>
      </c>
      <c r="U8637" t="s">
        <v>97</v>
      </c>
      <c r="V8637" t="b">
        <v>1</v>
      </c>
      <c r="W8637">
        <v>2.5</v>
      </c>
      <c r="X8637" t="s">
        <v>157</v>
      </c>
      <c r="Y8637" t="s">
        <v>4892</v>
      </c>
    </row>
    <row r="8638" spans="1:25" x14ac:dyDescent="0.4">
      <c r="A8638" t="s">
        <v>9282</v>
      </c>
      <c r="B8638" s="2">
        <f ca="1">TODAY()+OpportunityTbl[[#This Row],[CreatedOn_DaysFromToday]]</f>
        <v>44464</v>
      </c>
      <c r="C8638" s="2">
        <f ca="1">TODAY()+OpportunityTbl[[#This Row],[EstCloseDate_DaysFromToday]]</f>
        <v>44545</v>
      </c>
      <c r="D8638">
        <f ca="1">IF(OpportunityTbl[[#This Row],[statecode]]=0,"",OpportunityTbl[[#This Row],[Estimated Close Date]])</f>
        <v>44545</v>
      </c>
      <c r="E8638" s="14">
        <v>-646</v>
      </c>
      <c r="F8638" s="14">
        <v>-565</v>
      </c>
      <c r="G8638" t="s">
        <v>7082</v>
      </c>
      <c r="H8638" t="s">
        <v>7082</v>
      </c>
      <c r="I8638">
        <v>1</v>
      </c>
      <c r="J8638">
        <v>3</v>
      </c>
      <c r="K8638" t="s">
        <v>11936</v>
      </c>
      <c r="L8638" t="s">
        <v>12236</v>
      </c>
      <c r="M8638" t="s">
        <v>22</v>
      </c>
      <c r="N8638" t="s">
        <v>1816</v>
      </c>
      <c r="O8638" t="s">
        <v>29</v>
      </c>
      <c r="P8638" t="s">
        <v>4473</v>
      </c>
      <c r="Q8638" s="13">
        <v>2134</v>
      </c>
      <c r="R8638" s="13">
        <v>2048.64</v>
      </c>
      <c r="S8638" s="1">
        <v>0.5</v>
      </c>
      <c r="T8638" t="s">
        <v>168</v>
      </c>
      <c r="U8638" t="s">
        <v>24</v>
      </c>
      <c r="V8638" t="b">
        <v>1</v>
      </c>
      <c r="W8638">
        <v>4</v>
      </c>
      <c r="X8638" t="s">
        <v>240</v>
      </c>
      <c r="Y8638" t="s">
        <v>26</v>
      </c>
    </row>
    <row r="8639" spans="1:25" x14ac:dyDescent="0.4">
      <c r="A8639" t="s">
        <v>9558</v>
      </c>
      <c r="B8639" s="2">
        <f ca="1">TODAY()+OpportunityTbl[[#This Row],[CreatedOn_DaysFromToday]]</f>
        <v>44464</v>
      </c>
      <c r="C8639" s="2">
        <f ca="1">TODAY()+OpportunityTbl[[#This Row],[EstCloseDate_DaysFromToday]]</f>
        <v>44491</v>
      </c>
      <c r="D8639">
        <f ca="1">IF(OpportunityTbl[[#This Row],[statecode]]=0,"",OpportunityTbl[[#This Row],[Estimated Close Date]])</f>
        <v>44491</v>
      </c>
      <c r="E8639" s="14">
        <v>-646</v>
      </c>
      <c r="F8639" s="14">
        <v>-619</v>
      </c>
      <c r="G8639" t="s">
        <v>7082</v>
      </c>
      <c r="H8639" t="s">
        <v>7082</v>
      </c>
      <c r="I8639">
        <v>1</v>
      </c>
      <c r="J8639">
        <v>3</v>
      </c>
      <c r="K8639" t="s">
        <v>11926</v>
      </c>
      <c r="L8639" t="s">
        <v>12234</v>
      </c>
      <c r="M8639" t="s">
        <v>22</v>
      </c>
      <c r="N8639" t="s">
        <v>469</v>
      </c>
      <c r="O8639" t="s">
        <v>29</v>
      </c>
      <c r="P8639" t="s">
        <v>470</v>
      </c>
      <c r="Q8639" s="13">
        <v>2311</v>
      </c>
      <c r="R8639" s="13">
        <v>2253.2199999999998</v>
      </c>
      <c r="S8639" s="1">
        <v>0.3</v>
      </c>
      <c r="T8639" t="s">
        <v>168</v>
      </c>
      <c r="U8639" t="s">
        <v>100</v>
      </c>
      <c r="V8639" t="b">
        <v>1</v>
      </c>
      <c r="W8639">
        <v>2.5</v>
      </c>
      <c r="X8639" t="s">
        <v>157</v>
      </c>
      <c r="Y8639" t="s">
        <v>26</v>
      </c>
    </row>
    <row r="8640" spans="1:25" x14ac:dyDescent="0.4">
      <c r="A8640" t="s">
        <v>1043</v>
      </c>
      <c r="B8640" s="2">
        <f ca="1">TODAY()+OpportunityTbl[[#This Row],[CreatedOn_DaysFromToday]]</f>
        <v>44463</v>
      </c>
      <c r="C8640" s="2">
        <f ca="1">TODAY()+OpportunityTbl[[#This Row],[EstCloseDate_DaysFromToday]]</f>
        <v>44497</v>
      </c>
      <c r="D8640">
        <f ca="1">IF(OpportunityTbl[[#This Row],[statecode]]=0,"",OpportunityTbl[[#This Row],[Estimated Close Date]])</f>
        <v>44497</v>
      </c>
      <c r="E8640" s="14">
        <v>-647</v>
      </c>
      <c r="F8640" s="14">
        <v>-613</v>
      </c>
      <c r="G8640" t="s">
        <v>27</v>
      </c>
      <c r="H8640" t="s">
        <v>28</v>
      </c>
      <c r="I8640">
        <v>2</v>
      </c>
      <c r="J8640">
        <v>4</v>
      </c>
      <c r="K8640" t="s">
        <v>11952</v>
      </c>
      <c r="L8640" t="s">
        <v>12236</v>
      </c>
      <c r="M8640" t="s">
        <v>22</v>
      </c>
      <c r="N8640" t="s">
        <v>469</v>
      </c>
      <c r="O8640" t="s">
        <v>29</v>
      </c>
      <c r="P8640" t="s">
        <v>696</v>
      </c>
      <c r="Q8640" s="13">
        <v>2483</v>
      </c>
      <c r="S8640" s="1">
        <v>0.1</v>
      </c>
      <c r="T8640" t="s">
        <v>23</v>
      </c>
      <c r="U8640" t="s">
        <v>24</v>
      </c>
      <c r="V8640" t="b">
        <v>1</v>
      </c>
      <c r="W8640">
        <v>2.5</v>
      </c>
      <c r="X8640" t="s">
        <v>25</v>
      </c>
      <c r="Y8640" t="s">
        <v>26</v>
      </c>
    </row>
    <row r="8641" spans="1:25" x14ac:dyDescent="0.4">
      <c r="A8641" t="s">
        <v>3108</v>
      </c>
      <c r="B8641" s="2">
        <f ca="1">TODAY()+OpportunityTbl[[#This Row],[CreatedOn_DaysFromToday]]</f>
        <v>44463</v>
      </c>
      <c r="C8641" s="2">
        <f ca="1">TODAY()+OpportunityTbl[[#This Row],[EstCloseDate_DaysFromToday]]</f>
        <v>44517</v>
      </c>
      <c r="D8641">
        <f ca="1">IF(OpportunityTbl[[#This Row],[statecode]]=0,"",OpportunityTbl[[#This Row],[Estimated Close Date]])</f>
        <v>44517</v>
      </c>
      <c r="E8641" s="14">
        <v>-647</v>
      </c>
      <c r="F8641" s="14">
        <v>-593</v>
      </c>
      <c r="G8641" t="s">
        <v>27</v>
      </c>
      <c r="H8641" t="s">
        <v>28</v>
      </c>
      <c r="I8641">
        <v>2</v>
      </c>
      <c r="J8641">
        <v>4</v>
      </c>
      <c r="K8641" t="s">
        <v>11858</v>
      </c>
      <c r="L8641" t="s">
        <v>12233</v>
      </c>
      <c r="M8641" t="s">
        <v>22</v>
      </c>
      <c r="N8641" t="s">
        <v>1617</v>
      </c>
      <c r="O8641" t="s">
        <v>29</v>
      </c>
      <c r="P8641" t="s">
        <v>1620</v>
      </c>
      <c r="Q8641" s="13">
        <v>19902</v>
      </c>
      <c r="S8641" s="1">
        <v>0.1</v>
      </c>
      <c r="T8641" t="s">
        <v>23</v>
      </c>
      <c r="U8641" t="s">
        <v>100</v>
      </c>
      <c r="V8641" t="b">
        <v>1</v>
      </c>
      <c r="W8641">
        <v>3.5</v>
      </c>
      <c r="X8641" t="s">
        <v>25</v>
      </c>
      <c r="Y8641" t="s">
        <v>26</v>
      </c>
    </row>
    <row r="8642" spans="1:25" x14ac:dyDescent="0.4">
      <c r="A8642" t="s">
        <v>3109</v>
      </c>
      <c r="B8642" s="2">
        <f ca="1">TODAY()+OpportunityTbl[[#This Row],[CreatedOn_DaysFromToday]]</f>
        <v>44463</v>
      </c>
      <c r="C8642" s="2">
        <f ca="1">TODAY()+OpportunityTbl[[#This Row],[EstCloseDate_DaysFromToday]]</f>
        <v>44531</v>
      </c>
      <c r="D8642">
        <f ca="1">IF(OpportunityTbl[[#This Row],[statecode]]=0,"",OpportunityTbl[[#This Row],[Estimated Close Date]])</f>
        <v>44531</v>
      </c>
      <c r="E8642" s="14">
        <v>-647</v>
      </c>
      <c r="F8642" s="14">
        <v>-579</v>
      </c>
      <c r="G8642" t="s">
        <v>27</v>
      </c>
      <c r="H8642" t="s">
        <v>28</v>
      </c>
      <c r="I8642">
        <v>2</v>
      </c>
      <c r="J8642">
        <v>4</v>
      </c>
      <c r="K8642" t="s">
        <v>11868</v>
      </c>
      <c r="L8642" t="s">
        <v>12234</v>
      </c>
      <c r="M8642" t="s">
        <v>22</v>
      </c>
      <c r="N8642" t="s">
        <v>1617</v>
      </c>
      <c r="O8642" t="s">
        <v>29</v>
      </c>
      <c r="P8642" t="s">
        <v>1618</v>
      </c>
      <c r="Q8642" s="13">
        <v>2557</v>
      </c>
      <c r="S8642" s="1">
        <v>0.1</v>
      </c>
      <c r="T8642" t="s">
        <v>23</v>
      </c>
      <c r="U8642" t="s">
        <v>24</v>
      </c>
      <c r="V8642" t="b">
        <v>1</v>
      </c>
      <c r="W8642">
        <v>3.5</v>
      </c>
      <c r="X8642" t="s">
        <v>25</v>
      </c>
      <c r="Y8642" t="s">
        <v>26</v>
      </c>
    </row>
    <row r="8643" spans="1:25" x14ac:dyDescent="0.4">
      <c r="A8643" t="s">
        <v>3172</v>
      </c>
      <c r="B8643" s="2">
        <f ca="1">TODAY()+OpportunityTbl[[#This Row],[CreatedOn_DaysFromToday]]</f>
        <v>44463</v>
      </c>
      <c r="C8643" s="2">
        <f ca="1">TODAY()+OpportunityTbl[[#This Row],[EstCloseDate_DaysFromToday]]</f>
        <v>44507</v>
      </c>
      <c r="D8643">
        <f ca="1">IF(OpportunityTbl[[#This Row],[statecode]]=0,"",OpportunityTbl[[#This Row],[Estimated Close Date]])</f>
        <v>44507</v>
      </c>
      <c r="E8643" s="14">
        <v>-647</v>
      </c>
      <c r="F8643" s="14">
        <v>-603</v>
      </c>
      <c r="G8643" t="s">
        <v>27</v>
      </c>
      <c r="H8643" t="s">
        <v>28</v>
      </c>
      <c r="I8643">
        <v>2</v>
      </c>
      <c r="J8643">
        <v>4</v>
      </c>
      <c r="K8643" t="s">
        <v>11950</v>
      </c>
      <c r="L8643" t="s">
        <v>12239</v>
      </c>
      <c r="M8643" t="s">
        <v>22</v>
      </c>
      <c r="N8643" t="s">
        <v>1710</v>
      </c>
      <c r="O8643" t="s">
        <v>29</v>
      </c>
      <c r="P8643" t="s">
        <v>2207</v>
      </c>
      <c r="Q8643" s="13">
        <v>7225</v>
      </c>
      <c r="S8643" s="1">
        <v>0.1</v>
      </c>
      <c r="T8643" t="s">
        <v>23</v>
      </c>
      <c r="U8643" t="s">
        <v>24</v>
      </c>
      <c r="V8643" t="b">
        <v>1</v>
      </c>
      <c r="W8643">
        <v>3.5</v>
      </c>
      <c r="X8643" t="s">
        <v>25</v>
      </c>
      <c r="Y8643" t="s">
        <v>26</v>
      </c>
    </row>
    <row r="8644" spans="1:25" x14ac:dyDescent="0.4">
      <c r="A8644" t="s">
        <v>3173</v>
      </c>
      <c r="B8644" s="2">
        <f ca="1">TODAY()+OpportunityTbl[[#This Row],[CreatedOn_DaysFromToday]]</f>
        <v>44463</v>
      </c>
      <c r="C8644" s="2">
        <f ca="1">TODAY()+OpportunityTbl[[#This Row],[EstCloseDate_DaysFromToday]]</f>
        <v>44506</v>
      </c>
      <c r="D8644">
        <f ca="1">IF(OpportunityTbl[[#This Row],[statecode]]=0,"",OpportunityTbl[[#This Row],[Estimated Close Date]])</f>
        <v>44506</v>
      </c>
      <c r="E8644" s="14">
        <v>-647</v>
      </c>
      <c r="F8644" s="14">
        <v>-604</v>
      </c>
      <c r="G8644" t="s">
        <v>27</v>
      </c>
      <c r="H8644" t="s">
        <v>28</v>
      </c>
      <c r="I8644">
        <v>2</v>
      </c>
      <c r="J8644">
        <v>4</v>
      </c>
      <c r="K8644" t="s">
        <v>11932</v>
      </c>
      <c r="L8644" t="s">
        <v>12239</v>
      </c>
      <c r="M8644" t="s">
        <v>22</v>
      </c>
      <c r="N8644" t="s">
        <v>1710</v>
      </c>
      <c r="O8644" t="s">
        <v>29</v>
      </c>
      <c r="P8644" t="s">
        <v>1805</v>
      </c>
      <c r="Q8644" s="13">
        <v>8113</v>
      </c>
      <c r="S8644" s="1">
        <v>0.1</v>
      </c>
      <c r="T8644" t="s">
        <v>23</v>
      </c>
      <c r="U8644" t="s">
        <v>24</v>
      </c>
      <c r="V8644" t="b">
        <v>1</v>
      </c>
      <c r="W8644">
        <v>3.5</v>
      </c>
      <c r="X8644" t="s">
        <v>25</v>
      </c>
      <c r="Y8644" t="s">
        <v>26</v>
      </c>
    </row>
    <row r="8645" spans="1:25" x14ac:dyDescent="0.4">
      <c r="A8645" t="s">
        <v>3262</v>
      </c>
      <c r="B8645" s="2">
        <f ca="1">TODAY()+OpportunityTbl[[#This Row],[CreatedOn_DaysFromToday]]</f>
        <v>44463</v>
      </c>
      <c r="C8645" s="2">
        <f ca="1">TODAY()+OpportunityTbl[[#This Row],[EstCloseDate_DaysFromToday]]</f>
        <v>44505</v>
      </c>
      <c r="D8645">
        <f ca="1">IF(OpportunityTbl[[#This Row],[statecode]]=0,"",OpportunityTbl[[#This Row],[Estimated Close Date]])</f>
        <v>44505</v>
      </c>
      <c r="E8645" s="14">
        <v>-647</v>
      </c>
      <c r="F8645" s="14">
        <v>-605</v>
      </c>
      <c r="G8645" t="s">
        <v>27</v>
      </c>
      <c r="H8645" t="s">
        <v>28</v>
      </c>
      <c r="I8645">
        <v>2</v>
      </c>
      <c r="J8645">
        <v>4</v>
      </c>
      <c r="K8645" t="s">
        <v>11962</v>
      </c>
      <c r="L8645" t="s">
        <v>12239</v>
      </c>
      <c r="M8645" t="s">
        <v>22</v>
      </c>
      <c r="N8645" t="s">
        <v>1710</v>
      </c>
      <c r="O8645" t="s">
        <v>29</v>
      </c>
      <c r="P8645" t="s">
        <v>1713</v>
      </c>
      <c r="Q8645" s="13">
        <v>7037</v>
      </c>
      <c r="S8645" s="1">
        <v>0.1</v>
      </c>
      <c r="T8645" t="s">
        <v>23</v>
      </c>
      <c r="U8645" t="s">
        <v>24</v>
      </c>
      <c r="V8645" t="b">
        <v>1</v>
      </c>
      <c r="W8645">
        <v>3.5</v>
      </c>
      <c r="X8645" t="s">
        <v>25</v>
      </c>
      <c r="Y8645" t="s">
        <v>26</v>
      </c>
    </row>
    <row r="8646" spans="1:25" x14ac:dyDescent="0.4">
      <c r="A8646" t="s">
        <v>5477</v>
      </c>
      <c r="B8646" s="2">
        <f ca="1">TODAY()+OpportunityTbl[[#This Row],[CreatedOn_DaysFromToday]]</f>
        <v>44463</v>
      </c>
      <c r="C8646" s="2">
        <f ca="1">TODAY()+OpportunityTbl[[#This Row],[EstCloseDate_DaysFromToday]]</f>
        <v>44533</v>
      </c>
      <c r="D8646">
        <f ca="1">IF(OpportunityTbl[[#This Row],[statecode]]=0,"",OpportunityTbl[[#This Row],[Estimated Close Date]])</f>
        <v>44533</v>
      </c>
      <c r="E8646" s="14">
        <v>-647</v>
      </c>
      <c r="F8646" s="14">
        <v>-577</v>
      </c>
      <c r="G8646" t="s">
        <v>27</v>
      </c>
      <c r="H8646" t="s">
        <v>28</v>
      </c>
      <c r="I8646">
        <v>2</v>
      </c>
      <c r="J8646">
        <v>4</v>
      </c>
      <c r="K8646" t="s">
        <v>11868</v>
      </c>
      <c r="L8646" t="s">
        <v>12240</v>
      </c>
      <c r="M8646" t="s">
        <v>22</v>
      </c>
      <c r="N8646" t="s">
        <v>1617</v>
      </c>
      <c r="O8646" t="s">
        <v>29</v>
      </c>
      <c r="P8646" t="s">
        <v>1618</v>
      </c>
      <c r="Q8646" s="13">
        <v>5048</v>
      </c>
      <c r="S8646" s="1">
        <v>0.1</v>
      </c>
      <c r="T8646" t="s">
        <v>23</v>
      </c>
      <c r="U8646" t="s">
        <v>24</v>
      </c>
      <c r="V8646" t="b">
        <v>1</v>
      </c>
      <c r="W8646">
        <v>3.5</v>
      </c>
      <c r="X8646" t="s">
        <v>25</v>
      </c>
      <c r="Y8646" t="s">
        <v>4890</v>
      </c>
    </row>
    <row r="8647" spans="1:25" x14ac:dyDescent="0.4">
      <c r="A8647" t="s">
        <v>5681</v>
      </c>
      <c r="B8647" s="2">
        <f ca="1">TODAY()+OpportunityTbl[[#This Row],[CreatedOn_DaysFromToday]]</f>
        <v>44463</v>
      </c>
      <c r="C8647" s="2">
        <f ca="1">TODAY()+OpportunityTbl[[#This Row],[EstCloseDate_DaysFromToday]]</f>
        <v>44527</v>
      </c>
      <c r="D8647">
        <f ca="1">IF(OpportunityTbl[[#This Row],[statecode]]=0,"",OpportunityTbl[[#This Row],[Estimated Close Date]])</f>
        <v>44527</v>
      </c>
      <c r="E8647" s="14">
        <v>-647</v>
      </c>
      <c r="F8647" s="14">
        <v>-583</v>
      </c>
      <c r="G8647" t="s">
        <v>27</v>
      </c>
      <c r="H8647" t="s">
        <v>28</v>
      </c>
      <c r="I8647">
        <v>2</v>
      </c>
      <c r="J8647">
        <v>4</v>
      </c>
      <c r="K8647" t="s">
        <v>11938</v>
      </c>
      <c r="L8647" t="s">
        <v>12237</v>
      </c>
      <c r="M8647" t="s">
        <v>22</v>
      </c>
      <c r="N8647" t="s">
        <v>31</v>
      </c>
      <c r="O8647" t="s">
        <v>29</v>
      </c>
      <c r="P8647" t="s">
        <v>210</v>
      </c>
      <c r="Q8647" s="13">
        <v>2841</v>
      </c>
      <c r="S8647" s="1">
        <v>0.3</v>
      </c>
      <c r="T8647" t="s">
        <v>168</v>
      </c>
      <c r="U8647" t="s">
        <v>97</v>
      </c>
      <c r="V8647" t="b">
        <v>0</v>
      </c>
      <c r="W8647">
        <v>3.5</v>
      </c>
      <c r="X8647" t="s">
        <v>157</v>
      </c>
      <c r="Y8647" t="s">
        <v>4890</v>
      </c>
    </row>
    <row r="8648" spans="1:25" x14ac:dyDescent="0.4">
      <c r="A8648" t="s">
        <v>6007</v>
      </c>
      <c r="B8648" s="2">
        <f ca="1">TODAY()+OpportunityTbl[[#This Row],[CreatedOn_DaysFromToday]]</f>
        <v>44463</v>
      </c>
      <c r="C8648" s="2">
        <f ca="1">TODAY()+OpportunityTbl[[#This Row],[EstCloseDate_DaysFromToday]]</f>
        <v>44510</v>
      </c>
      <c r="D8648">
        <f ca="1">IF(OpportunityTbl[[#This Row],[statecode]]=0,"",OpportunityTbl[[#This Row],[Estimated Close Date]])</f>
        <v>44510</v>
      </c>
      <c r="E8648" s="14">
        <v>-647</v>
      </c>
      <c r="F8648" s="14">
        <v>-600</v>
      </c>
      <c r="G8648" t="s">
        <v>27</v>
      </c>
      <c r="H8648" t="s">
        <v>28</v>
      </c>
      <c r="I8648">
        <v>2</v>
      </c>
      <c r="J8648">
        <v>4</v>
      </c>
      <c r="K8648" t="s">
        <v>11914</v>
      </c>
      <c r="L8648" t="s">
        <v>12240</v>
      </c>
      <c r="M8648" t="s">
        <v>22</v>
      </c>
      <c r="N8648" t="s">
        <v>1710</v>
      </c>
      <c r="O8648" t="s">
        <v>29</v>
      </c>
      <c r="P8648" t="s">
        <v>1711</v>
      </c>
      <c r="Q8648" s="13">
        <v>8677</v>
      </c>
      <c r="S8648" s="1">
        <v>0.1</v>
      </c>
      <c r="T8648" t="s">
        <v>23</v>
      </c>
      <c r="U8648" t="s">
        <v>97</v>
      </c>
      <c r="V8648" t="b">
        <v>1</v>
      </c>
      <c r="W8648">
        <v>4</v>
      </c>
      <c r="X8648" t="s">
        <v>25</v>
      </c>
      <c r="Y8648" t="s">
        <v>4890</v>
      </c>
    </row>
    <row r="8649" spans="1:25" x14ac:dyDescent="0.4">
      <c r="A8649" t="s">
        <v>6064</v>
      </c>
      <c r="B8649" s="2">
        <f ca="1">TODAY()+OpportunityTbl[[#This Row],[CreatedOn_DaysFromToday]]</f>
        <v>44463</v>
      </c>
      <c r="C8649" s="2">
        <f ca="1">TODAY()+OpportunityTbl[[#This Row],[EstCloseDate_DaysFromToday]]</f>
        <v>44526</v>
      </c>
      <c r="D8649">
        <f ca="1">IF(OpportunityTbl[[#This Row],[statecode]]=0,"",OpportunityTbl[[#This Row],[Estimated Close Date]])</f>
        <v>44526</v>
      </c>
      <c r="E8649" s="14">
        <v>-647</v>
      </c>
      <c r="F8649" s="14">
        <v>-584</v>
      </c>
      <c r="G8649" t="s">
        <v>27</v>
      </c>
      <c r="H8649" t="s">
        <v>28</v>
      </c>
      <c r="I8649">
        <v>2</v>
      </c>
      <c r="J8649">
        <v>4</v>
      </c>
      <c r="K8649" t="s">
        <v>11963</v>
      </c>
      <c r="L8649" t="s">
        <v>12238</v>
      </c>
      <c r="M8649" t="s">
        <v>22</v>
      </c>
      <c r="N8649" t="s">
        <v>31</v>
      </c>
      <c r="O8649" t="s">
        <v>29</v>
      </c>
      <c r="P8649" t="s">
        <v>210</v>
      </c>
      <c r="Q8649" s="13">
        <v>3073</v>
      </c>
      <c r="S8649" s="1">
        <v>0.5</v>
      </c>
      <c r="T8649" t="s">
        <v>168</v>
      </c>
      <c r="U8649" t="s">
        <v>24</v>
      </c>
      <c r="V8649" t="b">
        <v>0</v>
      </c>
      <c r="W8649">
        <v>2</v>
      </c>
      <c r="X8649" t="s">
        <v>240</v>
      </c>
      <c r="Y8649" t="s">
        <v>4892</v>
      </c>
    </row>
    <row r="8650" spans="1:25" x14ac:dyDescent="0.4">
      <c r="A8650" t="s">
        <v>8180</v>
      </c>
      <c r="B8650" s="2">
        <f ca="1">TODAY()+OpportunityTbl[[#This Row],[CreatedOn_DaysFromToday]]</f>
        <v>44463</v>
      </c>
      <c r="C8650" s="2">
        <f ca="1">TODAY()+OpportunityTbl[[#This Row],[EstCloseDate_DaysFromToday]]</f>
        <v>44508</v>
      </c>
      <c r="D8650">
        <f ca="1">IF(OpportunityTbl[[#This Row],[statecode]]=0,"",OpportunityTbl[[#This Row],[Estimated Close Date]])</f>
        <v>44508</v>
      </c>
      <c r="E8650" s="14">
        <v>-647</v>
      </c>
      <c r="F8650" s="14">
        <v>-602</v>
      </c>
      <c r="G8650" t="s">
        <v>7082</v>
      </c>
      <c r="H8650" t="s">
        <v>7082</v>
      </c>
      <c r="I8650">
        <v>1</v>
      </c>
      <c r="J8650">
        <v>3</v>
      </c>
      <c r="K8650" t="s">
        <v>11914</v>
      </c>
      <c r="L8650" t="s">
        <v>12234</v>
      </c>
      <c r="M8650" t="s">
        <v>22</v>
      </c>
      <c r="N8650" t="s">
        <v>31</v>
      </c>
      <c r="O8650" t="s">
        <v>29</v>
      </c>
      <c r="P8650" t="s">
        <v>210</v>
      </c>
      <c r="Q8650" s="13">
        <v>2014</v>
      </c>
      <c r="R8650" s="13">
        <v>1963.65</v>
      </c>
      <c r="S8650" s="1">
        <v>0.3</v>
      </c>
      <c r="T8650" t="s">
        <v>168</v>
      </c>
      <c r="U8650" t="s">
        <v>97</v>
      </c>
      <c r="V8650" t="b">
        <v>1</v>
      </c>
      <c r="W8650">
        <v>2.5</v>
      </c>
      <c r="X8650" t="s">
        <v>157</v>
      </c>
      <c r="Y8650" t="s">
        <v>4899</v>
      </c>
    </row>
    <row r="8651" spans="1:25" x14ac:dyDescent="0.4">
      <c r="A8651" t="s">
        <v>139</v>
      </c>
      <c r="B8651" s="2">
        <f ca="1">TODAY()+OpportunityTbl[[#This Row],[CreatedOn_DaysFromToday]]</f>
        <v>44462</v>
      </c>
      <c r="C8651" s="2">
        <f ca="1">TODAY()+OpportunityTbl[[#This Row],[EstCloseDate_DaysFromToday]]</f>
        <v>44489</v>
      </c>
      <c r="D8651">
        <f ca="1">IF(OpportunityTbl[[#This Row],[statecode]]=0,"",OpportunityTbl[[#This Row],[Estimated Close Date]])</f>
        <v>44489</v>
      </c>
      <c r="E8651" s="14">
        <v>-648</v>
      </c>
      <c r="F8651" s="14">
        <v>-621</v>
      </c>
      <c r="G8651" t="s">
        <v>27</v>
      </c>
      <c r="H8651" t="s">
        <v>28</v>
      </c>
      <c r="I8651">
        <v>2</v>
      </c>
      <c r="J8651">
        <v>4</v>
      </c>
      <c r="K8651" t="s">
        <v>11952</v>
      </c>
      <c r="L8651" t="s">
        <v>12234</v>
      </c>
      <c r="M8651" t="s">
        <v>22</v>
      </c>
      <c r="N8651" t="s">
        <v>31</v>
      </c>
      <c r="O8651" t="s">
        <v>29</v>
      </c>
      <c r="P8651" t="s">
        <v>32</v>
      </c>
      <c r="Q8651" s="13">
        <v>1741</v>
      </c>
      <c r="S8651" s="1">
        <v>0.1</v>
      </c>
      <c r="T8651" t="s">
        <v>23</v>
      </c>
      <c r="U8651" t="s">
        <v>100</v>
      </c>
      <c r="V8651" t="b">
        <v>1</v>
      </c>
      <c r="W8651">
        <v>2.5</v>
      </c>
      <c r="X8651" t="s">
        <v>25</v>
      </c>
      <c r="Y8651" t="s">
        <v>26</v>
      </c>
    </row>
    <row r="8652" spans="1:25" x14ac:dyDescent="0.4">
      <c r="A8652" t="s">
        <v>218</v>
      </c>
      <c r="B8652" s="2">
        <f ca="1">TODAY()+OpportunityTbl[[#This Row],[CreatedOn_DaysFromToday]]</f>
        <v>44462</v>
      </c>
      <c r="C8652" s="2">
        <f ca="1">TODAY()+OpportunityTbl[[#This Row],[EstCloseDate_DaysFromToday]]</f>
        <v>44506</v>
      </c>
      <c r="D8652">
        <f ca="1">IF(OpportunityTbl[[#This Row],[statecode]]=0,"",OpportunityTbl[[#This Row],[Estimated Close Date]])</f>
        <v>44506</v>
      </c>
      <c r="E8652" s="14">
        <v>-648</v>
      </c>
      <c r="F8652" s="14">
        <v>-604</v>
      </c>
      <c r="G8652" t="s">
        <v>27</v>
      </c>
      <c r="H8652" t="s">
        <v>28</v>
      </c>
      <c r="I8652">
        <v>2</v>
      </c>
      <c r="J8652">
        <v>4</v>
      </c>
      <c r="K8652" t="s">
        <v>11964</v>
      </c>
      <c r="L8652" t="s">
        <v>12235</v>
      </c>
      <c r="M8652" t="s">
        <v>22</v>
      </c>
      <c r="N8652" t="s">
        <v>31</v>
      </c>
      <c r="O8652" t="s">
        <v>29</v>
      </c>
      <c r="P8652" t="s">
        <v>210</v>
      </c>
      <c r="Q8652" s="13">
        <v>16128</v>
      </c>
      <c r="S8652" s="1">
        <v>0.1</v>
      </c>
      <c r="T8652" t="s">
        <v>23</v>
      </c>
      <c r="U8652" t="s">
        <v>100</v>
      </c>
      <c r="V8652" t="b">
        <v>0</v>
      </c>
      <c r="W8652">
        <v>2.5</v>
      </c>
      <c r="X8652" t="s">
        <v>25</v>
      </c>
      <c r="Y8652" t="s">
        <v>26</v>
      </c>
    </row>
    <row r="8653" spans="1:25" x14ac:dyDescent="0.4">
      <c r="A8653" t="s">
        <v>688</v>
      </c>
      <c r="B8653" s="2">
        <f ca="1">TODAY()+OpportunityTbl[[#This Row],[CreatedOn_DaysFromToday]]</f>
        <v>44462</v>
      </c>
      <c r="C8653" s="2">
        <f ca="1">TODAY()+OpportunityTbl[[#This Row],[EstCloseDate_DaysFromToday]]</f>
        <v>44518</v>
      </c>
      <c r="D8653">
        <f ca="1">IF(OpportunityTbl[[#This Row],[statecode]]=0,"",OpportunityTbl[[#This Row],[Estimated Close Date]])</f>
        <v>44518</v>
      </c>
      <c r="E8653" s="14">
        <v>-648</v>
      </c>
      <c r="F8653" s="14">
        <v>-592</v>
      </c>
      <c r="G8653" t="s">
        <v>27</v>
      </c>
      <c r="H8653" t="s">
        <v>28</v>
      </c>
      <c r="I8653">
        <v>2</v>
      </c>
      <c r="J8653">
        <v>4</v>
      </c>
      <c r="K8653" t="s">
        <v>11858</v>
      </c>
      <c r="L8653" t="s">
        <v>12234</v>
      </c>
      <c r="M8653" t="s">
        <v>22</v>
      </c>
      <c r="N8653" t="s">
        <v>480</v>
      </c>
      <c r="O8653" t="s">
        <v>29</v>
      </c>
      <c r="P8653" t="s">
        <v>481</v>
      </c>
      <c r="Q8653" s="13">
        <v>2557</v>
      </c>
      <c r="S8653" s="1">
        <v>0.3</v>
      </c>
      <c r="T8653" t="s">
        <v>168</v>
      </c>
      <c r="U8653" t="s">
        <v>24</v>
      </c>
      <c r="V8653" t="b">
        <v>1</v>
      </c>
      <c r="W8653">
        <v>2.5</v>
      </c>
      <c r="X8653" t="s">
        <v>157</v>
      </c>
      <c r="Y8653" t="s">
        <v>26</v>
      </c>
    </row>
    <row r="8654" spans="1:25" x14ac:dyDescent="0.4">
      <c r="A8654" t="s">
        <v>3748</v>
      </c>
      <c r="B8654" s="2">
        <f ca="1">TODAY()+OpportunityTbl[[#This Row],[CreatedOn_DaysFromToday]]</f>
        <v>44462</v>
      </c>
      <c r="C8654" s="2">
        <f ca="1">TODAY()+OpportunityTbl[[#This Row],[EstCloseDate_DaysFromToday]]</f>
        <v>44519</v>
      </c>
      <c r="D8654">
        <f ca="1">IF(OpportunityTbl[[#This Row],[statecode]]=0,"",OpportunityTbl[[#This Row],[Estimated Close Date]])</f>
        <v>44519</v>
      </c>
      <c r="E8654" s="14">
        <v>-648</v>
      </c>
      <c r="F8654" s="14">
        <v>-591</v>
      </c>
      <c r="G8654" t="s">
        <v>27</v>
      </c>
      <c r="H8654" t="s">
        <v>28</v>
      </c>
      <c r="I8654">
        <v>2</v>
      </c>
      <c r="J8654">
        <v>4</v>
      </c>
      <c r="K8654" t="s">
        <v>11903</v>
      </c>
      <c r="L8654" t="s">
        <v>12239</v>
      </c>
      <c r="M8654" t="s">
        <v>22</v>
      </c>
      <c r="N8654" t="s">
        <v>31</v>
      </c>
      <c r="O8654" t="s">
        <v>29</v>
      </c>
      <c r="P8654" t="s">
        <v>210</v>
      </c>
      <c r="Q8654" s="13">
        <v>8438</v>
      </c>
      <c r="S8654" s="1">
        <v>0.1</v>
      </c>
      <c r="T8654" t="s">
        <v>23</v>
      </c>
      <c r="U8654" t="s">
        <v>97</v>
      </c>
      <c r="V8654" t="b">
        <v>0</v>
      </c>
      <c r="W8654">
        <v>2</v>
      </c>
      <c r="X8654" t="s">
        <v>25</v>
      </c>
      <c r="Y8654" t="s">
        <v>26</v>
      </c>
    </row>
    <row r="8655" spans="1:25" x14ac:dyDescent="0.4">
      <c r="A8655" t="s">
        <v>3749</v>
      </c>
      <c r="B8655" s="2">
        <f ca="1">TODAY()+OpportunityTbl[[#This Row],[CreatedOn_DaysFromToday]]</f>
        <v>44462</v>
      </c>
      <c r="C8655" s="2">
        <f ca="1">TODAY()+OpportunityTbl[[#This Row],[EstCloseDate_DaysFromToday]]</f>
        <v>44519</v>
      </c>
      <c r="D8655">
        <f ca="1">IF(OpportunityTbl[[#This Row],[statecode]]=0,"",OpportunityTbl[[#This Row],[Estimated Close Date]])</f>
        <v>44519</v>
      </c>
      <c r="E8655" s="14">
        <v>-648</v>
      </c>
      <c r="F8655" s="14">
        <v>-591</v>
      </c>
      <c r="G8655" t="s">
        <v>27</v>
      </c>
      <c r="H8655" t="s">
        <v>28</v>
      </c>
      <c r="I8655">
        <v>2</v>
      </c>
      <c r="J8655">
        <v>4</v>
      </c>
      <c r="K8655" t="s">
        <v>11868</v>
      </c>
      <c r="L8655" t="s">
        <v>12239</v>
      </c>
      <c r="M8655" t="s">
        <v>22</v>
      </c>
      <c r="N8655" t="s">
        <v>31</v>
      </c>
      <c r="O8655" t="s">
        <v>29</v>
      </c>
      <c r="P8655" t="s">
        <v>210</v>
      </c>
      <c r="Q8655" s="13">
        <v>5645</v>
      </c>
      <c r="S8655" s="1">
        <v>0.1</v>
      </c>
      <c r="T8655" t="s">
        <v>23</v>
      </c>
      <c r="U8655" t="s">
        <v>97</v>
      </c>
      <c r="V8655" t="b">
        <v>0</v>
      </c>
      <c r="W8655">
        <v>2</v>
      </c>
      <c r="X8655" t="s">
        <v>25</v>
      </c>
      <c r="Y8655" t="s">
        <v>26</v>
      </c>
    </row>
    <row r="8656" spans="1:25" x14ac:dyDescent="0.4">
      <c r="A8656" t="s">
        <v>6536</v>
      </c>
      <c r="B8656" s="2">
        <f ca="1">TODAY()+OpportunityTbl[[#This Row],[CreatedOn_DaysFromToday]]</f>
        <v>44462</v>
      </c>
      <c r="C8656" s="2">
        <f ca="1">TODAY()+OpportunityTbl[[#This Row],[EstCloseDate_DaysFromToday]]</f>
        <v>44515</v>
      </c>
      <c r="D8656">
        <f ca="1">IF(OpportunityTbl[[#This Row],[statecode]]=0,"",OpportunityTbl[[#This Row],[Estimated Close Date]])</f>
        <v>44515</v>
      </c>
      <c r="E8656" s="14">
        <v>-648</v>
      </c>
      <c r="F8656" s="14">
        <v>-595</v>
      </c>
      <c r="G8656" t="s">
        <v>27</v>
      </c>
      <c r="H8656" t="s">
        <v>28</v>
      </c>
      <c r="I8656">
        <v>2</v>
      </c>
      <c r="J8656">
        <v>4</v>
      </c>
      <c r="K8656" t="s">
        <v>11965</v>
      </c>
      <c r="L8656" t="s">
        <v>12240</v>
      </c>
      <c r="M8656" t="s">
        <v>22</v>
      </c>
      <c r="N8656" t="s">
        <v>480</v>
      </c>
      <c r="O8656" t="s">
        <v>29</v>
      </c>
      <c r="P8656" t="s">
        <v>550</v>
      </c>
      <c r="Q8656" s="13">
        <v>7557</v>
      </c>
      <c r="S8656" s="1">
        <v>0.1</v>
      </c>
      <c r="T8656" t="s">
        <v>23</v>
      </c>
      <c r="U8656" t="s">
        <v>24</v>
      </c>
      <c r="V8656" t="b">
        <v>1</v>
      </c>
      <c r="W8656">
        <v>2.5</v>
      </c>
      <c r="X8656" t="s">
        <v>25</v>
      </c>
      <c r="Y8656" t="s">
        <v>4926</v>
      </c>
    </row>
    <row r="8657" spans="1:25" x14ac:dyDescent="0.4">
      <c r="A8657" t="s">
        <v>6994</v>
      </c>
      <c r="B8657" s="2">
        <f ca="1">TODAY()+OpportunityTbl[[#This Row],[CreatedOn_DaysFromToday]]</f>
        <v>44462</v>
      </c>
      <c r="C8657" s="2">
        <f ca="1">TODAY()+OpportunityTbl[[#This Row],[EstCloseDate_DaysFromToday]]</f>
        <v>44524</v>
      </c>
      <c r="D8657">
        <f ca="1">IF(OpportunityTbl[[#This Row],[statecode]]=0,"",OpportunityTbl[[#This Row],[Estimated Close Date]])</f>
        <v>44524</v>
      </c>
      <c r="E8657" s="14">
        <v>-648</v>
      </c>
      <c r="F8657" s="14">
        <v>-586</v>
      </c>
      <c r="G8657" t="s">
        <v>27</v>
      </c>
      <c r="H8657" t="s">
        <v>28</v>
      </c>
      <c r="I8657">
        <v>2</v>
      </c>
      <c r="J8657">
        <v>4</v>
      </c>
      <c r="K8657" t="s">
        <v>11906</v>
      </c>
      <c r="L8657" t="s">
        <v>12234</v>
      </c>
      <c r="M8657" t="s">
        <v>22</v>
      </c>
      <c r="N8657" t="s">
        <v>31</v>
      </c>
      <c r="O8657" t="s">
        <v>29</v>
      </c>
      <c r="P8657" t="s">
        <v>210</v>
      </c>
      <c r="Q8657" s="13">
        <v>2293</v>
      </c>
      <c r="S8657" s="1">
        <v>0.3</v>
      </c>
      <c r="T8657" t="s">
        <v>168</v>
      </c>
      <c r="U8657" t="s">
        <v>24</v>
      </c>
      <c r="V8657" t="b">
        <v>0</v>
      </c>
      <c r="W8657">
        <v>2.5</v>
      </c>
      <c r="X8657" t="s">
        <v>157</v>
      </c>
      <c r="Y8657" t="s">
        <v>4890</v>
      </c>
    </row>
    <row r="8658" spans="1:25" x14ac:dyDescent="0.4">
      <c r="A8658" t="s">
        <v>7556</v>
      </c>
      <c r="B8658" s="2">
        <f ca="1">TODAY()+OpportunityTbl[[#This Row],[CreatedOn_DaysFromToday]]</f>
        <v>44462</v>
      </c>
      <c r="C8658" s="2">
        <f ca="1">TODAY()+OpportunityTbl[[#This Row],[EstCloseDate_DaysFromToday]]</f>
        <v>44532</v>
      </c>
      <c r="D8658">
        <f ca="1">IF(OpportunityTbl[[#This Row],[statecode]]=0,"",OpportunityTbl[[#This Row],[Estimated Close Date]])</f>
        <v>44532</v>
      </c>
      <c r="E8658" s="14">
        <v>-648</v>
      </c>
      <c r="F8658" s="14">
        <v>-578</v>
      </c>
      <c r="G8658" t="s">
        <v>7082</v>
      </c>
      <c r="H8658" t="s">
        <v>7082</v>
      </c>
      <c r="I8658">
        <v>1</v>
      </c>
      <c r="J8658">
        <v>3</v>
      </c>
      <c r="K8658" t="s">
        <v>11897</v>
      </c>
      <c r="L8658" t="s">
        <v>12233</v>
      </c>
      <c r="M8658" t="s">
        <v>22</v>
      </c>
      <c r="N8658" t="s">
        <v>1816</v>
      </c>
      <c r="O8658" t="s">
        <v>29</v>
      </c>
      <c r="P8658" t="s">
        <v>4473</v>
      </c>
      <c r="Q8658" s="13">
        <v>11887</v>
      </c>
      <c r="R8658" s="13">
        <v>11411.52</v>
      </c>
      <c r="S8658" s="1">
        <v>0.5</v>
      </c>
      <c r="T8658" t="s">
        <v>168</v>
      </c>
      <c r="U8658" t="s">
        <v>100</v>
      </c>
      <c r="V8658" t="b">
        <v>1</v>
      </c>
      <c r="W8658">
        <v>4</v>
      </c>
      <c r="X8658" t="s">
        <v>240</v>
      </c>
      <c r="Y8658" t="s">
        <v>4890</v>
      </c>
    </row>
    <row r="8659" spans="1:25" x14ac:dyDescent="0.4">
      <c r="A8659" t="s">
        <v>7748</v>
      </c>
      <c r="B8659" s="2">
        <f ca="1">TODAY()+OpportunityTbl[[#This Row],[CreatedOn_DaysFromToday]]</f>
        <v>44462</v>
      </c>
      <c r="C8659" s="2">
        <f ca="1">TODAY()+OpportunityTbl[[#This Row],[EstCloseDate_DaysFromToday]]</f>
        <v>44538</v>
      </c>
      <c r="D8659">
        <f ca="1">IF(OpportunityTbl[[#This Row],[statecode]]=0,"",OpportunityTbl[[#This Row],[Estimated Close Date]])</f>
        <v>44538</v>
      </c>
      <c r="E8659" s="14">
        <v>-648</v>
      </c>
      <c r="F8659" s="14">
        <v>-572</v>
      </c>
      <c r="G8659" t="s">
        <v>7082</v>
      </c>
      <c r="H8659" t="s">
        <v>7082</v>
      </c>
      <c r="I8659">
        <v>1</v>
      </c>
      <c r="J8659">
        <v>3</v>
      </c>
      <c r="K8659" t="s">
        <v>11868</v>
      </c>
      <c r="L8659" t="s">
        <v>12238</v>
      </c>
      <c r="M8659" t="s">
        <v>22</v>
      </c>
      <c r="N8659" t="s">
        <v>480</v>
      </c>
      <c r="O8659" t="s">
        <v>29</v>
      </c>
      <c r="P8659" t="s">
        <v>687</v>
      </c>
      <c r="Q8659" s="13">
        <v>3542</v>
      </c>
      <c r="R8659" s="13">
        <v>3471.16</v>
      </c>
      <c r="S8659" s="1">
        <v>0.5</v>
      </c>
      <c r="T8659" t="s">
        <v>168</v>
      </c>
      <c r="U8659" t="s">
        <v>24</v>
      </c>
      <c r="V8659" t="b">
        <v>0</v>
      </c>
      <c r="W8659">
        <v>2</v>
      </c>
      <c r="X8659" t="s">
        <v>240</v>
      </c>
      <c r="Y8659" t="s">
        <v>4890</v>
      </c>
    </row>
    <row r="8660" spans="1:25" x14ac:dyDescent="0.4">
      <c r="A8660" t="s">
        <v>8442</v>
      </c>
      <c r="B8660" s="2">
        <f ca="1">TODAY()+OpportunityTbl[[#This Row],[CreatedOn_DaysFromToday]]</f>
        <v>44462</v>
      </c>
      <c r="C8660" s="2">
        <f ca="1">TODAY()+OpportunityTbl[[#This Row],[EstCloseDate_DaysFromToday]]</f>
        <v>44506</v>
      </c>
      <c r="D8660">
        <f ca="1">IF(OpportunityTbl[[#This Row],[statecode]]=0,"",OpportunityTbl[[#This Row],[Estimated Close Date]])</f>
        <v>44506</v>
      </c>
      <c r="E8660" s="14">
        <v>-648</v>
      </c>
      <c r="F8660" s="14">
        <v>-604</v>
      </c>
      <c r="G8660" t="s">
        <v>7082</v>
      </c>
      <c r="H8660" t="s">
        <v>7082</v>
      </c>
      <c r="I8660">
        <v>1</v>
      </c>
      <c r="J8660">
        <v>3</v>
      </c>
      <c r="K8660" t="s">
        <v>11966</v>
      </c>
      <c r="L8660" t="s">
        <v>12239</v>
      </c>
      <c r="M8660" t="s">
        <v>22</v>
      </c>
      <c r="N8660" t="s">
        <v>2121</v>
      </c>
      <c r="O8660" t="s">
        <v>29</v>
      </c>
      <c r="P8660" t="s">
        <v>4734</v>
      </c>
      <c r="Q8660" s="13">
        <v>9468</v>
      </c>
      <c r="R8660" s="13">
        <v>9183.9599999999991</v>
      </c>
      <c r="S8660" s="1">
        <v>0.9</v>
      </c>
      <c r="T8660" t="s">
        <v>4724</v>
      </c>
      <c r="U8660" t="s">
        <v>100</v>
      </c>
      <c r="V8660" t="b">
        <v>1</v>
      </c>
      <c r="W8660">
        <v>3</v>
      </c>
      <c r="X8660" t="s">
        <v>4732</v>
      </c>
      <c r="Y8660" t="s">
        <v>4892</v>
      </c>
    </row>
    <row r="8661" spans="1:25" x14ac:dyDescent="0.4">
      <c r="A8661" t="s">
        <v>8715</v>
      </c>
      <c r="B8661" s="2">
        <f ca="1">TODAY()+OpportunityTbl[[#This Row],[CreatedOn_DaysFromToday]]</f>
        <v>44462</v>
      </c>
      <c r="C8661" s="2">
        <f ca="1">TODAY()+OpportunityTbl[[#This Row],[EstCloseDate_DaysFromToday]]</f>
        <v>44533</v>
      </c>
      <c r="D8661">
        <f ca="1">IF(OpportunityTbl[[#This Row],[statecode]]=0,"",OpportunityTbl[[#This Row],[Estimated Close Date]])</f>
        <v>44533</v>
      </c>
      <c r="E8661" s="14">
        <v>-648</v>
      </c>
      <c r="F8661" s="14">
        <v>-577</v>
      </c>
      <c r="G8661" t="s">
        <v>7082</v>
      </c>
      <c r="H8661" t="s">
        <v>7082</v>
      </c>
      <c r="I8661">
        <v>1</v>
      </c>
      <c r="J8661">
        <v>3</v>
      </c>
      <c r="K8661" t="s">
        <v>11849</v>
      </c>
      <c r="L8661" t="s">
        <v>12234</v>
      </c>
      <c r="M8661" t="s">
        <v>22</v>
      </c>
      <c r="N8661" t="s">
        <v>1617</v>
      </c>
      <c r="O8661" t="s">
        <v>29</v>
      </c>
      <c r="P8661" t="s">
        <v>1648</v>
      </c>
      <c r="Q8661" s="13">
        <v>1976</v>
      </c>
      <c r="R8661" s="13">
        <v>1906.84</v>
      </c>
      <c r="S8661" s="1">
        <v>0.3</v>
      </c>
      <c r="T8661" t="s">
        <v>168</v>
      </c>
      <c r="U8661" t="s">
        <v>24</v>
      </c>
      <c r="V8661" t="b">
        <v>1</v>
      </c>
      <c r="W8661">
        <v>3.5</v>
      </c>
      <c r="X8661" t="s">
        <v>157</v>
      </c>
      <c r="Y8661" t="s">
        <v>26</v>
      </c>
    </row>
    <row r="8662" spans="1:25" x14ac:dyDescent="0.4">
      <c r="A8662" t="s">
        <v>1423</v>
      </c>
      <c r="B8662" s="2">
        <f ca="1">TODAY()+OpportunityTbl[[#This Row],[CreatedOn_DaysFromToday]]</f>
        <v>44461</v>
      </c>
      <c r="C8662" s="2">
        <f ca="1">TODAY()+OpportunityTbl[[#This Row],[EstCloseDate_DaysFromToday]]</f>
        <v>44507</v>
      </c>
      <c r="D8662">
        <f ca="1">IF(OpportunityTbl[[#This Row],[statecode]]=0,"",OpportunityTbl[[#This Row],[Estimated Close Date]])</f>
        <v>44507</v>
      </c>
      <c r="E8662" s="14">
        <v>-649</v>
      </c>
      <c r="F8662" s="14">
        <v>-603</v>
      </c>
      <c r="G8662" t="s">
        <v>27</v>
      </c>
      <c r="H8662" t="s">
        <v>28</v>
      </c>
      <c r="I8662">
        <v>2</v>
      </c>
      <c r="J8662">
        <v>4</v>
      </c>
      <c r="K8662" t="s">
        <v>11964</v>
      </c>
      <c r="L8662" t="s">
        <v>12234</v>
      </c>
      <c r="M8662" t="s">
        <v>22</v>
      </c>
      <c r="N8662" t="s">
        <v>513</v>
      </c>
      <c r="O8662" t="s">
        <v>29</v>
      </c>
      <c r="P8662" t="s">
        <v>525</v>
      </c>
      <c r="Q8662" s="13">
        <v>2366</v>
      </c>
      <c r="S8662" s="1">
        <v>0.1</v>
      </c>
      <c r="T8662" t="s">
        <v>23</v>
      </c>
      <c r="U8662" t="s">
        <v>24</v>
      </c>
      <c r="V8662" t="b">
        <v>1</v>
      </c>
      <c r="W8662">
        <v>2.5</v>
      </c>
      <c r="X8662" t="s">
        <v>25</v>
      </c>
      <c r="Y8662" t="s">
        <v>26</v>
      </c>
    </row>
    <row r="8663" spans="1:25" x14ac:dyDescent="0.4">
      <c r="A8663" t="s">
        <v>2813</v>
      </c>
      <c r="B8663" s="2">
        <f ca="1">TODAY()+OpportunityTbl[[#This Row],[CreatedOn_DaysFromToday]]</f>
        <v>44461</v>
      </c>
      <c r="C8663" s="2">
        <f ca="1">TODAY()+OpportunityTbl[[#This Row],[EstCloseDate_DaysFromToday]]</f>
        <v>44534</v>
      </c>
      <c r="D8663">
        <f ca="1">IF(OpportunityTbl[[#This Row],[statecode]]=0,"",OpportunityTbl[[#This Row],[Estimated Close Date]])</f>
        <v>44534</v>
      </c>
      <c r="E8663" s="14">
        <v>-649</v>
      </c>
      <c r="F8663" s="14">
        <v>-576</v>
      </c>
      <c r="G8663" t="s">
        <v>27</v>
      </c>
      <c r="H8663" t="s">
        <v>28</v>
      </c>
      <c r="I8663">
        <v>2</v>
      </c>
      <c r="J8663">
        <v>4</v>
      </c>
      <c r="K8663" t="s">
        <v>11872</v>
      </c>
      <c r="L8663" t="s">
        <v>12239</v>
      </c>
      <c r="M8663" t="s">
        <v>22</v>
      </c>
      <c r="N8663" t="s">
        <v>2022</v>
      </c>
      <c r="O8663" t="s">
        <v>29</v>
      </c>
      <c r="P8663" t="s">
        <v>2023</v>
      </c>
      <c r="Q8663" s="13">
        <v>8449</v>
      </c>
      <c r="S8663" s="1">
        <v>0.1</v>
      </c>
      <c r="T8663" t="s">
        <v>23</v>
      </c>
      <c r="U8663" t="s">
        <v>24</v>
      </c>
      <c r="V8663" t="b">
        <v>0</v>
      </c>
      <c r="W8663">
        <v>3</v>
      </c>
      <c r="X8663" t="s">
        <v>25</v>
      </c>
      <c r="Y8663" t="s">
        <v>26</v>
      </c>
    </row>
    <row r="8664" spans="1:25" x14ac:dyDescent="0.4">
      <c r="A8664" t="s">
        <v>3110</v>
      </c>
      <c r="B8664" s="2">
        <f ca="1">TODAY()+OpportunityTbl[[#This Row],[CreatedOn_DaysFromToday]]</f>
        <v>44461</v>
      </c>
      <c r="C8664" s="2">
        <f ca="1">TODAY()+OpportunityTbl[[#This Row],[EstCloseDate_DaysFromToday]]</f>
        <v>44529</v>
      </c>
      <c r="D8664">
        <f ca="1">IF(OpportunityTbl[[#This Row],[statecode]]=0,"",OpportunityTbl[[#This Row],[Estimated Close Date]])</f>
        <v>44529</v>
      </c>
      <c r="E8664" s="14">
        <v>-649</v>
      </c>
      <c r="F8664" s="14">
        <v>-581</v>
      </c>
      <c r="G8664" t="s">
        <v>27</v>
      </c>
      <c r="H8664" t="s">
        <v>28</v>
      </c>
      <c r="I8664">
        <v>2</v>
      </c>
      <c r="J8664">
        <v>4</v>
      </c>
      <c r="K8664" t="s">
        <v>11868</v>
      </c>
      <c r="L8664" t="s">
        <v>12234</v>
      </c>
      <c r="M8664" t="s">
        <v>22</v>
      </c>
      <c r="N8664" t="s">
        <v>1617</v>
      </c>
      <c r="O8664" t="s">
        <v>29</v>
      </c>
      <c r="P8664" t="s">
        <v>1618</v>
      </c>
      <c r="Q8664" s="13">
        <v>2351</v>
      </c>
      <c r="S8664" s="1">
        <v>0.1</v>
      </c>
      <c r="T8664" t="s">
        <v>23</v>
      </c>
      <c r="U8664" t="s">
        <v>24</v>
      </c>
      <c r="V8664" t="b">
        <v>1</v>
      </c>
      <c r="W8664">
        <v>3.5</v>
      </c>
      <c r="X8664" t="s">
        <v>25</v>
      </c>
      <c r="Y8664" t="s">
        <v>26</v>
      </c>
    </row>
    <row r="8665" spans="1:25" x14ac:dyDescent="0.4">
      <c r="A8665" t="s">
        <v>3111</v>
      </c>
      <c r="B8665" s="2">
        <f ca="1">TODAY()+OpportunityTbl[[#This Row],[CreatedOn_DaysFromToday]]</f>
        <v>44461</v>
      </c>
      <c r="C8665" s="2">
        <f ca="1">TODAY()+OpportunityTbl[[#This Row],[EstCloseDate_DaysFromToday]]</f>
        <v>44514</v>
      </c>
      <c r="D8665">
        <f ca="1">IF(OpportunityTbl[[#This Row],[statecode]]=0,"",OpportunityTbl[[#This Row],[Estimated Close Date]])</f>
        <v>44514</v>
      </c>
      <c r="E8665" s="14">
        <v>-649</v>
      </c>
      <c r="F8665" s="14">
        <v>-596</v>
      </c>
      <c r="G8665" t="s">
        <v>27</v>
      </c>
      <c r="H8665" t="s">
        <v>28</v>
      </c>
      <c r="I8665">
        <v>2</v>
      </c>
      <c r="J8665">
        <v>4</v>
      </c>
      <c r="K8665" t="s">
        <v>11967</v>
      </c>
      <c r="L8665" t="s">
        <v>12234</v>
      </c>
      <c r="M8665" t="s">
        <v>22</v>
      </c>
      <c r="N8665" t="s">
        <v>1617</v>
      </c>
      <c r="O8665" t="s">
        <v>29</v>
      </c>
      <c r="P8665" t="s">
        <v>1620</v>
      </c>
      <c r="Q8665" s="13">
        <v>2245</v>
      </c>
      <c r="S8665" s="1">
        <v>0.1</v>
      </c>
      <c r="T8665" t="s">
        <v>23</v>
      </c>
      <c r="U8665" t="s">
        <v>100</v>
      </c>
      <c r="V8665" t="b">
        <v>1</v>
      </c>
      <c r="W8665">
        <v>3.5</v>
      </c>
      <c r="X8665" t="s">
        <v>25</v>
      </c>
      <c r="Y8665" t="s">
        <v>26</v>
      </c>
    </row>
    <row r="8666" spans="1:25" x14ac:dyDescent="0.4">
      <c r="A8666" t="s">
        <v>3263</v>
      </c>
      <c r="B8666" s="2">
        <f ca="1">TODAY()+OpportunityTbl[[#This Row],[CreatedOn_DaysFromToday]]</f>
        <v>44461</v>
      </c>
      <c r="C8666" s="2">
        <f ca="1">TODAY()+OpportunityTbl[[#This Row],[EstCloseDate_DaysFromToday]]</f>
        <v>44518</v>
      </c>
      <c r="D8666">
        <f ca="1">IF(OpportunityTbl[[#This Row],[statecode]]=0,"",OpportunityTbl[[#This Row],[Estimated Close Date]])</f>
        <v>44518</v>
      </c>
      <c r="E8666" s="14">
        <v>-649</v>
      </c>
      <c r="F8666" s="14">
        <v>-592</v>
      </c>
      <c r="G8666" t="s">
        <v>27</v>
      </c>
      <c r="H8666" t="s">
        <v>28</v>
      </c>
      <c r="I8666">
        <v>2</v>
      </c>
      <c r="J8666">
        <v>4</v>
      </c>
      <c r="K8666" t="s">
        <v>11936</v>
      </c>
      <c r="L8666" t="s">
        <v>12239</v>
      </c>
      <c r="M8666" t="s">
        <v>22</v>
      </c>
      <c r="N8666" t="s">
        <v>1710</v>
      </c>
      <c r="O8666" t="s">
        <v>29</v>
      </c>
      <c r="P8666" t="s">
        <v>1713</v>
      </c>
      <c r="Q8666" s="13">
        <v>8025</v>
      </c>
      <c r="S8666" s="1">
        <v>0.1</v>
      </c>
      <c r="T8666" t="s">
        <v>23</v>
      </c>
      <c r="U8666" t="s">
        <v>97</v>
      </c>
      <c r="V8666" t="b">
        <v>0</v>
      </c>
      <c r="W8666">
        <v>3.5</v>
      </c>
      <c r="X8666" t="s">
        <v>25</v>
      </c>
      <c r="Y8666" t="s">
        <v>26</v>
      </c>
    </row>
    <row r="8667" spans="1:25" x14ac:dyDescent="0.4">
      <c r="A8667" t="s">
        <v>5550</v>
      </c>
      <c r="B8667" s="2">
        <f ca="1">TODAY()+OpportunityTbl[[#This Row],[CreatedOn_DaysFromToday]]</f>
        <v>44461</v>
      </c>
      <c r="C8667" s="2">
        <f ca="1">TODAY()+OpportunityTbl[[#This Row],[EstCloseDate_DaysFromToday]]</f>
        <v>44547</v>
      </c>
      <c r="D8667">
        <f ca="1">IF(OpportunityTbl[[#This Row],[statecode]]=0,"",OpportunityTbl[[#This Row],[Estimated Close Date]])</f>
        <v>44547</v>
      </c>
      <c r="E8667" s="14">
        <v>-649</v>
      </c>
      <c r="F8667" s="14">
        <v>-563</v>
      </c>
      <c r="G8667" t="s">
        <v>27</v>
      </c>
      <c r="H8667" t="s">
        <v>28</v>
      </c>
      <c r="I8667">
        <v>2</v>
      </c>
      <c r="J8667">
        <v>4</v>
      </c>
      <c r="K8667" t="s">
        <v>11792</v>
      </c>
      <c r="L8667" t="s">
        <v>12236</v>
      </c>
      <c r="M8667" t="s">
        <v>22</v>
      </c>
      <c r="N8667" t="s">
        <v>1617</v>
      </c>
      <c r="O8667" t="s">
        <v>29</v>
      </c>
      <c r="P8667" t="s">
        <v>1620</v>
      </c>
      <c r="Q8667" s="13">
        <v>2787</v>
      </c>
      <c r="S8667" s="1">
        <v>0.3</v>
      </c>
      <c r="T8667" t="s">
        <v>168</v>
      </c>
      <c r="U8667" t="s">
        <v>24</v>
      </c>
      <c r="V8667" t="b">
        <v>0</v>
      </c>
      <c r="W8667">
        <v>3.5</v>
      </c>
      <c r="X8667" t="s">
        <v>157</v>
      </c>
      <c r="Y8667" t="s">
        <v>4892</v>
      </c>
    </row>
    <row r="8668" spans="1:25" x14ac:dyDescent="0.4">
      <c r="A8668" t="s">
        <v>6537</v>
      </c>
      <c r="B8668" s="2">
        <f ca="1">TODAY()+OpportunityTbl[[#This Row],[CreatedOn_DaysFromToday]]</f>
        <v>44461</v>
      </c>
      <c r="C8668" s="2">
        <f ca="1">TODAY()+OpportunityTbl[[#This Row],[EstCloseDate_DaysFromToday]]</f>
        <v>44519</v>
      </c>
      <c r="D8668">
        <f ca="1">IF(OpportunityTbl[[#This Row],[statecode]]=0,"",OpportunityTbl[[#This Row],[Estimated Close Date]])</f>
        <v>44519</v>
      </c>
      <c r="E8668" s="14">
        <v>-649</v>
      </c>
      <c r="F8668" s="14">
        <v>-591</v>
      </c>
      <c r="G8668" t="s">
        <v>27</v>
      </c>
      <c r="H8668" t="s">
        <v>28</v>
      </c>
      <c r="I8668">
        <v>2</v>
      </c>
      <c r="J8668">
        <v>4</v>
      </c>
      <c r="K8668" t="s">
        <v>11849</v>
      </c>
      <c r="L8668" t="s">
        <v>12236</v>
      </c>
      <c r="M8668" t="s">
        <v>22</v>
      </c>
      <c r="N8668" t="s">
        <v>475</v>
      </c>
      <c r="O8668" t="s">
        <v>29</v>
      </c>
      <c r="P8668" t="s">
        <v>541</v>
      </c>
      <c r="Q8668" s="13">
        <v>2633</v>
      </c>
      <c r="S8668" s="1">
        <v>0.1</v>
      </c>
      <c r="T8668" t="s">
        <v>23</v>
      </c>
      <c r="U8668" t="s">
        <v>97</v>
      </c>
      <c r="V8668" t="b">
        <v>1</v>
      </c>
      <c r="W8668">
        <v>2.5</v>
      </c>
      <c r="X8668" t="s">
        <v>25</v>
      </c>
      <c r="Y8668" t="s">
        <v>4916</v>
      </c>
    </row>
    <row r="8669" spans="1:25" x14ac:dyDescent="0.4">
      <c r="A8669" t="s">
        <v>6690</v>
      </c>
      <c r="B8669" s="2">
        <f ca="1">TODAY()+OpportunityTbl[[#This Row],[CreatedOn_DaysFromToday]]</f>
        <v>44461</v>
      </c>
      <c r="C8669" s="2">
        <f ca="1">TODAY()+OpportunityTbl[[#This Row],[EstCloseDate_DaysFromToday]]</f>
        <v>44512</v>
      </c>
      <c r="D8669">
        <f ca="1">IF(OpportunityTbl[[#This Row],[statecode]]=0,"",OpportunityTbl[[#This Row],[Estimated Close Date]])</f>
        <v>44512</v>
      </c>
      <c r="E8669" s="14">
        <v>-649</v>
      </c>
      <c r="F8669" s="14">
        <v>-598</v>
      </c>
      <c r="G8669" t="s">
        <v>27</v>
      </c>
      <c r="H8669" t="s">
        <v>28</v>
      </c>
      <c r="I8669">
        <v>2</v>
      </c>
      <c r="J8669">
        <v>4</v>
      </c>
      <c r="K8669" t="s">
        <v>11950</v>
      </c>
      <c r="L8669" t="s">
        <v>12236</v>
      </c>
      <c r="M8669" t="s">
        <v>22</v>
      </c>
      <c r="N8669" t="s">
        <v>779</v>
      </c>
      <c r="O8669" t="s">
        <v>29</v>
      </c>
      <c r="P8669" t="s">
        <v>782</v>
      </c>
      <c r="Q8669" s="13">
        <v>1778</v>
      </c>
      <c r="S8669" s="1">
        <v>0.1</v>
      </c>
      <c r="T8669" t="s">
        <v>23</v>
      </c>
      <c r="U8669" t="s">
        <v>100</v>
      </c>
      <c r="V8669" t="b">
        <v>1</v>
      </c>
      <c r="W8669">
        <v>2.5</v>
      </c>
      <c r="X8669" t="s">
        <v>25</v>
      </c>
      <c r="Y8669" t="s">
        <v>4896</v>
      </c>
    </row>
    <row r="8670" spans="1:25" x14ac:dyDescent="0.4">
      <c r="A8670" t="s">
        <v>8034</v>
      </c>
      <c r="B8670" s="2">
        <f ca="1">TODAY()+OpportunityTbl[[#This Row],[CreatedOn_DaysFromToday]]</f>
        <v>44461</v>
      </c>
      <c r="C8670" s="2">
        <f ca="1">TODAY()+OpportunityTbl[[#This Row],[EstCloseDate_DaysFromToday]]</f>
        <v>44522</v>
      </c>
      <c r="D8670">
        <f ca="1">IF(OpportunityTbl[[#This Row],[statecode]]=0,"",OpportunityTbl[[#This Row],[Estimated Close Date]])</f>
        <v>44522</v>
      </c>
      <c r="E8670" s="14">
        <v>-649</v>
      </c>
      <c r="F8670" s="14">
        <v>-588</v>
      </c>
      <c r="G8670" t="s">
        <v>7082</v>
      </c>
      <c r="H8670" t="s">
        <v>7082</v>
      </c>
      <c r="I8670">
        <v>1</v>
      </c>
      <c r="J8670">
        <v>3</v>
      </c>
      <c r="K8670" t="s">
        <v>11866</v>
      </c>
      <c r="L8670" t="s">
        <v>12234</v>
      </c>
      <c r="M8670" t="s">
        <v>22</v>
      </c>
      <c r="N8670" t="s">
        <v>480</v>
      </c>
      <c r="O8670" t="s">
        <v>29</v>
      </c>
      <c r="P8670" t="s">
        <v>687</v>
      </c>
      <c r="Q8670" s="13">
        <v>2638</v>
      </c>
      <c r="R8670" s="13">
        <v>2572.0500000000002</v>
      </c>
      <c r="S8670" s="1">
        <v>0.5</v>
      </c>
      <c r="T8670" t="s">
        <v>168</v>
      </c>
      <c r="U8670" t="s">
        <v>100</v>
      </c>
      <c r="V8670" t="b">
        <v>0</v>
      </c>
      <c r="W8670">
        <v>2.5</v>
      </c>
      <c r="X8670" t="s">
        <v>240</v>
      </c>
      <c r="Y8670" t="s">
        <v>4899</v>
      </c>
    </row>
    <row r="8671" spans="1:25" x14ac:dyDescent="0.4">
      <c r="A8671" t="s">
        <v>10035</v>
      </c>
      <c r="B8671" s="2">
        <f ca="1">TODAY()+OpportunityTbl[[#This Row],[CreatedOn_DaysFromToday]]</f>
        <v>44461</v>
      </c>
      <c r="C8671" s="2">
        <f ca="1">TODAY()+OpportunityTbl[[#This Row],[EstCloseDate_DaysFromToday]]</f>
        <v>44501</v>
      </c>
      <c r="D8671">
        <f ca="1">IF(OpportunityTbl[[#This Row],[statecode]]=0,"",OpportunityTbl[[#This Row],[Estimated Close Date]])</f>
        <v>44501</v>
      </c>
      <c r="E8671" s="14">
        <v>-649</v>
      </c>
      <c r="F8671" s="14">
        <v>-609</v>
      </c>
      <c r="G8671" t="s">
        <v>7082</v>
      </c>
      <c r="H8671" t="s">
        <v>7082</v>
      </c>
      <c r="I8671">
        <v>1</v>
      </c>
      <c r="J8671">
        <v>3</v>
      </c>
      <c r="K8671" t="s">
        <v>11965</v>
      </c>
      <c r="L8671" t="s">
        <v>12238</v>
      </c>
      <c r="M8671" t="s">
        <v>22</v>
      </c>
      <c r="N8671" t="s">
        <v>2121</v>
      </c>
      <c r="O8671" t="s">
        <v>29</v>
      </c>
      <c r="P8671" t="s">
        <v>4734</v>
      </c>
      <c r="Q8671" s="13">
        <v>4462</v>
      </c>
      <c r="R8671" s="13">
        <v>4328.1400000000003</v>
      </c>
      <c r="S8671" s="1">
        <v>0.5</v>
      </c>
      <c r="T8671" t="s">
        <v>168</v>
      </c>
      <c r="U8671" t="s">
        <v>100</v>
      </c>
      <c r="V8671" t="b">
        <v>1</v>
      </c>
      <c r="W8671">
        <v>3</v>
      </c>
      <c r="X8671" t="s">
        <v>4732</v>
      </c>
      <c r="Y8671" t="s">
        <v>26</v>
      </c>
    </row>
    <row r="8672" spans="1:25" x14ac:dyDescent="0.4">
      <c r="A8672" t="s">
        <v>1278</v>
      </c>
      <c r="B8672" s="2">
        <f ca="1">TODAY()+OpportunityTbl[[#This Row],[CreatedOn_DaysFromToday]]</f>
        <v>44460</v>
      </c>
      <c r="C8672" s="2">
        <f ca="1">TODAY()+OpportunityTbl[[#This Row],[EstCloseDate_DaysFromToday]]</f>
        <v>44539</v>
      </c>
      <c r="D8672">
        <f ca="1">IF(OpportunityTbl[[#This Row],[statecode]]=0,"",OpportunityTbl[[#This Row],[Estimated Close Date]])</f>
        <v>44539</v>
      </c>
      <c r="E8672" s="14">
        <v>-650</v>
      </c>
      <c r="F8672" s="14">
        <v>-571</v>
      </c>
      <c r="G8672" t="s">
        <v>27</v>
      </c>
      <c r="H8672" t="s">
        <v>28</v>
      </c>
      <c r="I8672">
        <v>2</v>
      </c>
      <c r="J8672">
        <v>4</v>
      </c>
      <c r="K8672" t="s">
        <v>11913</v>
      </c>
      <c r="L8672" t="s">
        <v>12236</v>
      </c>
      <c r="M8672" t="s">
        <v>22</v>
      </c>
      <c r="N8672" t="s">
        <v>779</v>
      </c>
      <c r="O8672" t="s">
        <v>29</v>
      </c>
      <c r="P8672" t="s">
        <v>780</v>
      </c>
      <c r="Q8672" s="13">
        <v>1963</v>
      </c>
      <c r="S8672" s="1">
        <v>0.1</v>
      </c>
      <c r="T8672" t="s">
        <v>23</v>
      </c>
      <c r="U8672" t="s">
        <v>97</v>
      </c>
      <c r="V8672" t="b">
        <v>0</v>
      </c>
      <c r="W8672">
        <v>2.5</v>
      </c>
      <c r="X8672" t="s">
        <v>25</v>
      </c>
      <c r="Y8672" t="s">
        <v>26</v>
      </c>
    </row>
    <row r="8673" spans="1:25" x14ac:dyDescent="0.4">
      <c r="A8673" t="s">
        <v>1875</v>
      </c>
      <c r="B8673" s="2">
        <f ca="1">TODAY()+OpportunityTbl[[#This Row],[CreatedOn_DaysFromToday]]</f>
        <v>44460</v>
      </c>
      <c r="C8673" s="2">
        <f ca="1">TODAY()+OpportunityTbl[[#This Row],[EstCloseDate_DaysFromToday]]</f>
        <v>44517</v>
      </c>
      <c r="D8673">
        <f ca="1">IF(OpportunityTbl[[#This Row],[statecode]]=0,"",OpportunityTbl[[#This Row],[Estimated Close Date]])</f>
        <v>44517</v>
      </c>
      <c r="E8673" s="14">
        <v>-650</v>
      </c>
      <c r="F8673" s="14">
        <v>-593</v>
      </c>
      <c r="G8673" t="s">
        <v>27</v>
      </c>
      <c r="H8673" t="s">
        <v>28</v>
      </c>
      <c r="I8673">
        <v>2</v>
      </c>
      <c r="J8673">
        <v>4</v>
      </c>
      <c r="K8673" t="s">
        <v>11939</v>
      </c>
      <c r="L8673" t="s">
        <v>12237</v>
      </c>
      <c r="M8673" t="s">
        <v>22</v>
      </c>
      <c r="N8673" t="s">
        <v>469</v>
      </c>
      <c r="O8673" t="s">
        <v>29</v>
      </c>
      <c r="P8673" t="s">
        <v>470</v>
      </c>
      <c r="Q8673" s="13">
        <v>3178</v>
      </c>
      <c r="S8673" s="1">
        <v>0.3</v>
      </c>
      <c r="T8673" t="s">
        <v>168</v>
      </c>
      <c r="U8673" t="s">
        <v>24</v>
      </c>
      <c r="V8673" t="b">
        <v>0</v>
      </c>
      <c r="W8673">
        <v>3.5</v>
      </c>
      <c r="X8673" t="s">
        <v>157</v>
      </c>
      <c r="Y8673" t="s">
        <v>26</v>
      </c>
    </row>
    <row r="8674" spans="1:25" x14ac:dyDescent="0.4">
      <c r="A8674" t="s">
        <v>3018</v>
      </c>
      <c r="B8674" s="2">
        <f ca="1">TODAY()+OpportunityTbl[[#This Row],[CreatedOn_DaysFromToday]]</f>
        <v>44460</v>
      </c>
      <c r="C8674" s="2">
        <f ca="1">TODAY()+OpportunityTbl[[#This Row],[EstCloseDate_DaysFromToday]]</f>
        <v>44509</v>
      </c>
      <c r="D8674">
        <f ca="1">IF(OpportunityTbl[[#This Row],[statecode]]=0,"",OpportunityTbl[[#This Row],[Estimated Close Date]])</f>
        <v>44509</v>
      </c>
      <c r="E8674" s="14">
        <v>-650</v>
      </c>
      <c r="F8674" s="14">
        <v>-601</v>
      </c>
      <c r="G8674" t="s">
        <v>27</v>
      </c>
      <c r="H8674" t="s">
        <v>28</v>
      </c>
      <c r="I8674">
        <v>2</v>
      </c>
      <c r="J8674">
        <v>4</v>
      </c>
      <c r="K8674" t="s">
        <v>11926</v>
      </c>
      <c r="L8674" t="s">
        <v>12237</v>
      </c>
      <c r="M8674" t="s">
        <v>22</v>
      </c>
      <c r="N8674" t="s">
        <v>513</v>
      </c>
      <c r="O8674" t="s">
        <v>29</v>
      </c>
      <c r="P8674" t="s">
        <v>525</v>
      </c>
      <c r="Q8674" s="13">
        <v>2440</v>
      </c>
      <c r="S8674" s="1">
        <v>0.1</v>
      </c>
      <c r="T8674" t="s">
        <v>23</v>
      </c>
      <c r="U8674" t="s">
        <v>24</v>
      </c>
      <c r="V8674" t="b">
        <v>1</v>
      </c>
      <c r="W8674">
        <v>3.5</v>
      </c>
      <c r="X8674" t="s">
        <v>25</v>
      </c>
      <c r="Y8674" t="s">
        <v>26</v>
      </c>
    </row>
    <row r="8675" spans="1:25" x14ac:dyDescent="0.4">
      <c r="A8675" t="s">
        <v>3490</v>
      </c>
      <c r="B8675" s="2">
        <f ca="1">TODAY()+OpportunityTbl[[#This Row],[CreatedOn_DaysFromToday]]</f>
        <v>44460</v>
      </c>
      <c r="C8675" s="2">
        <f ca="1">TODAY()+OpportunityTbl[[#This Row],[EstCloseDate_DaysFromToday]]</f>
        <v>44504</v>
      </c>
      <c r="D8675">
        <f ca="1">IF(OpportunityTbl[[#This Row],[statecode]]=0,"",OpportunityTbl[[#This Row],[Estimated Close Date]])</f>
        <v>44504</v>
      </c>
      <c r="E8675" s="14">
        <v>-650</v>
      </c>
      <c r="F8675" s="14">
        <v>-606</v>
      </c>
      <c r="G8675" t="s">
        <v>27</v>
      </c>
      <c r="H8675" t="s">
        <v>28</v>
      </c>
      <c r="I8675">
        <v>2</v>
      </c>
      <c r="J8675">
        <v>4</v>
      </c>
      <c r="K8675" t="s">
        <v>11968</v>
      </c>
      <c r="L8675" t="s">
        <v>12236</v>
      </c>
      <c r="M8675" t="s">
        <v>22</v>
      </c>
      <c r="N8675" t="s">
        <v>1710</v>
      </c>
      <c r="O8675" t="s">
        <v>29</v>
      </c>
      <c r="P8675" t="s">
        <v>1711</v>
      </c>
      <c r="Q8675" s="13">
        <v>1881</v>
      </c>
      <c r="S8675" s="1">
        <v>0.1</v>
      </c>
      <c r="T8675" t="s">
        <v>23</v>
      </c>
      <c r="U8675" t="s">
        <v>97</v>
      </c>
      <c r="V8675" t="b">
        <v>1</v>
      </c>
      <c r="W8675">
        <v>4</v>
      </c>
      <c r="X8675" t="s">
        <v>25</v>
      </c>
      <c r="Y8675" t="s">
        <v>26</v>
      </c>
    </row>
    <row r="8676" spans="1:25" x14ac:dyDescent="0.4">
      <c r="A8676" t="s">
        <v>3557</v>
      </c>
      <c r="B8676" s="2">
        <f ca="1">TODAY()+OpportunityTbl[[#This Row],[CreatedOn_DaysFromToday]]</f>
        <v>44460</v>
      </c>
      <c r="C8676" s="2">
        <f ca="1">TODAY()+OpportunityTbl[[#This Row],[EstCloseDate_DaysFromToday]]</f>
        <v>44519</v>
      </c>
      <c r="D8676">
        <f ca="1">IF(OpportunityTbl[[#This Row],[statecode]]=0,"",OpportunityTbl[[#This Row],[Estimated Close Date]])</f>
        <v>44519</v>
      </c>
      <c r="E8676" s="14">
        <v>-650</v>
      </c>
      <c r="F8676" s="14">
        <v>-591</v>
      </c>
      <c r="G8676" t="s">
        <v>27</v>
      </c>
      <c r="H8676" t="s">
        <v>28</v>
      </c>
      <c r="I8676">
        <v>2</v>
      </c>
      <c r="J8676">
        <v>4</v>
      </c>
      <c r="K8676" t="s">
        <v>11936</v>
      </c>
      <c r="L8676" t="s">
        <v>12235</v>
      </c>
      <c r="M8676" t="s">
        <v>22</v>
      </c>
      <c r="N8676" t="s">
        <v>1710</v>
      </c>
      <c r="O8676" t="s">
        <v>29</v>
      </c>
      <c r="P8676" t="s">
        <v>1711</v>
      </c>
      <c r="Q8676" s="13">
        <v>9368</v>
      </c>
      <c r="S8676" s="1">
        <v>0.1</v>
      </c>
      <c r="T8676" t="s">
        <v>23</v>
      </c>
      <c r="U8676" t="s">
        <v>24</v>
      </c>
      <c r="V8676" t="b">
        <v>0</v>
      </c>
      <c r="W8676">
        <v>4</v>
      </c>
      <c r="X8676" t="s">
        <v>25</v>
      </c>
      <c r="Y8676" t="s">
        <v>26</v>
      </c>
    </row>
    <row r="8677" spans="1:25" x14ac:dyDescent="0.4">
      <c r="A8677" t="s">
        <v>3979</v>
      </c>
      <c r="B8677" s="2">
        <f ca="1">TODAY()+OpportunityTbl[[#This Row],[CreatedOn_DaysFromToday]]</f>
        <v>44460</v>
      </c>
      <c r="C8677" s="2">
        <f ca="1">TODAY()+OpportunityTbl[[#This Row],[EstCloseDate_DaysFromToday]]</f>
        <v>44508</v>
      </c>
      <c r="D8677">
        <f ca="1">IF(OpportunityTbl[[#This Row],[statecode]]=0,"",OpportunityTbl[[#This Row],[Estimated Close Date]])</f>
        <v>44508</v>
      </c>
      <c r="E8677" s="14">
        <v>-650</v>
      </c>
      <c r="F8677" s="14">
        <v>-602</v>
      </c>
      <c r="G8677" t="s">
        <v>27</v>
      </c>
      <c r="H8677" t="s">
        <v>28</v>
      </c>
      <c r="I8677">
        <v>2</v>
      </c>
      <c r="J8677">
        <v>4</v>
      </c>
      <c r="K8677" t="s">
        <v>11929</v>
      </c>
      <c r="L8677" t="s">
        <v>12239</v>
      </c>
      <c r="M8677" t="s">
        <v>22</v>
      </c>
      <c r="N8677" t="s">
        <v>513</v>
      </c>
      <c r="O8677" t="s">
        <v>29</v>
      </c>
      <c r="P8677" t="s">
        <v>514</v>
      </c>
      <c r="Q8677" s="13">
        <v>6731</v>
      </c>
      <c r="S8677" s="1">
        <v>0.1</v>
      </c>
      <c r="T8677" t="s">
        <v>23</v>
      </c>
      <c r="U8677" t="s">
        <v>24</v>
      </c>
      <c r="V8677" t="b">
        <v>1</v>
      </c>
      <c r="W8677">
        <v>2</v>
      </c>
      <c r="X8677" t="s">
        <v>25</v>
      </c>
      <c r="Y8677" t="s">
        <v>26</v>
      </c>
    </row>
    <row r="8678" spans="1:25" x14ac:dyDescent="0.4">
      <c r="A8678" t="s">
        <v>4125</v>
      </c>
      <c r="B8678" s="2">
        <f ca="1">TODAY()+OpportunityTbl[[#This Row],[CreatedOn_DaysFromToday]]</f>
        <v>44460</v>
      </c>
      <c r="C8678" s="2">
        <f ca="1">TODAY()+OpportunityTbl[[#This Row],[EstCloseDate_DaysFromToday]]</f>
        <v>44511</v>
      </c>
      <c r="D8678">
        <f ca="1">IF(OpportunityTbl[[#This Row],[statecode]]=0,"",OpportunityTbl[[#This Row],[Estimated Close Date]])</f>
        <v>44511</v>
      </c>
      <c r="E8678" s="14">
        <v>-650</v>
      </c>
      <c r="F8678" s="14">
        <v>-599</v>
      </c>
      <c r="G8678" t="s">
        <v>27</v>
      </c>
      <c r="H8678" t="s">
        <v>28</v>
      </c>
      <c r="I8678">
        <v>2</v>
      </c>
      <c r="J8678">
        <v>4</v>
      </c>
      <c r="K8678" t="s">
        <v>11940</v>
      </c>
      <c r="L8678" t="s">
        <v>12238</v>
      </c>
      <c r="M8678" t="s">
        <v>22</v>
      </c>
      <c r="N8678" t="s">
        <v>469</v>
      </c>
      <c r="O8678" t="s">
        <v>29</v>
      </c>
      <c r="P8678" t="s">
        <v>705</v>
      </c>
      <c r="Q8678" s="13">
        <v>3191</v>
      </c>
      <c r="S8678" s="1">
        <v>0.1</v>
      </c>
      <c r="T8678" t="s">
        <v>23</v>
      </c>
      <c r="U8678" t="s">
        <v>24</v>
      </c>
      <c r="V8678" t="b">
        <v>0</v>
      </c>
      <c r="W8678">
        <v>2</v>
      </c>
      <c r="X8678" t="s">
        <v>25</v>
      </c>
      <c r="Y8678" t="s">
        <v>26</v>
      </c>
    </row>
    <row r="8679" spans="1:25" x14ac:dyDescent="0.4">
      <c r="A8679" t="s">
        <v>5551</v>
      </c>
      <c r="B8679" s="2">
        <f ca="1">TODAY()+OpportunityTbl[[#This Row],[CreatedOn_DaysFromToday]]</f>
        <v>44460</v>
      </c>
      <c r="C8679" s="2">
        <f ca="1">TODAY()+OpportunityTbl[[#This Row],[EstCloseDate_DaysFromToday]]</f>
        <v>44530</v>
      </c>
      <c r="D8679">
        <f ca="1">IF(OpportunityTbl[[#This Row],[statecode]]=0,"",OpportunityTbl[[#This Row],[Estimated Close Date]])</f>
        <v>44530</v>
      </c>
      <c r="E8679" s="14">
        <v>-650</v>
      </c>
      <c r="F8679" s="14">
        <v>-580</v>
      </c>
      <c r="G8679" t="s">
        <v>27</v>
      </c>
      <c r="H8679" t="s">
        <v>28</v>
      </c>
      <c r="I8679">
        <v>2</v>
      </c>
      <c r="J8679">
        <v>4</v>
      </c>
      <c r="K8679" t="s">
        <v>11867</v>
      </c>
      <c r="L8679" t="s">
        <v>12236</v>
      </c>
      <c r="M8679" t="s">
        <v>22</v>
      </c>
      <c r="N8679" t="s">
        <v>1617</v>
      </c>
      <c r="O8679" t="s">
        <v>29</v>
      </c>
      <c r="P8679" t="s">
        <v>1618</v>
      </c>
      <c r="Q8679" s="13">
        <v>2444</v>
      </c>
      <c r="S8679" s="1">
        <v>0.3</v>
      </c>
      <c r="T8679" t="s">
        <v>168</v>
      </c>
      <c r="U8679" t="s">
        <v>97</v>
      </c>
      <c r="V8679" t="b">
        <v>1</v>
      </c>
      <c r="W8679">
        <v>3.5</v>
      </c>
      <c r="X8679" t="s">
        <v>157</v>
      </c>
      <c r="Y8679" t="s">
        <v>4890</v>
      </c>
    </row>
    <row r="8680" spans="1:25" x14ac:dyDescent="0.4">
      <c r="A8680" t="s">
        <v>5740</v>
      </c>
      <c r="B8680" s="2">
        <f ca="1">TODAY()+OpportunityTbl[[#This Row],[CreatedOn_DaysFromToday]]</f>
        <v>44460</v>
      </c>
      <c r="C8680" s="2">
        <f ca="1">TODAY()+OpportunityTbl[[#This Row],[EstCloseDate_DaysFromToday]]</f>
        <v>44524</v>
      </c>
      <c r="D8680">
        <f ca="1">IF(OpportunityTbl[[#This Row],[statecode]]=0,"",OpportunityTbl[[#This Row],[Estimated Close Date]])</f>
        <v>44524</v>
      </c>
      <c r="E8680" s="14">
        <v>-650</v>
      </c>
      <c r="F8680" s="14">
        <v>-586</v>
      </c>
      <c r="G8680" t="s">
        <v>27</v>
      </c>
      <c r="H8680" t="s">
        <v>28</v>
      </c>
      <c r="I8680">
        <v>2</v>
      </c>
      <c r="J8680">
        <v>4</v>
      </c>
      <c r="K8680" t="s">
        <v>11867</v>
      </c>
      <c r="L8680" t="s">
        <v>12240</v>
      </c>
      <c r="M8680" t="s">
        <v>22</v>
      </c>
      <c r="N8680" t="s">
        <v>1710</v>
      </c>
      <c r="O8680" t="s">
        <v>29</v>
      </c>
      <c r="P8680" t="s">
        <v>1722</v>
      </c>
      <c r="Q8680" s="13">
        <v>3259</v>
      </c>
      <c r="S8680" s="1">
        <v>0.3</v>
      </c>
      <c r="T8680" t="s">
        <v>168</v>
      </c>
      <c r="U8680" t="s">
        <v>24</v>
      </c>
      <c r="V8680" t="b">
        <v>0</v>
      </c>
      <c r="W8680">
        <v>4</v>
      </c>
      <c r="X8680" t="s">
        <v>157</v>
      </c>
      <c r="Y8680" t="s">
        <v>4890</v>
      </c>
    </row>
    <row r="8681" spans="1:25" x14ac:dyDescent="0.4">
      <c r="A8681" t="s">
        <v>6008</v>
      </c>
      <c r="B8681" s="2">
        <f ca="1">TODAY()+OpportunityTbl[[#This Row],[CreatedOn_DaysFromToday]]</f>
        <v>44460</v>
      </c>
      <c r="C8681" s="2">
        <f ca="1">TODAY()+OpportunityTbl[[#This Row],[EstCloseDate_DaysFromToday]]</f>
        <v>44521</v>
      </c>
      <c r="D8681">
        <f ca="1">IF(OpportunityTbl[[#This Row],[statecode]]=0,"",OpportunityTbl[[#This Row],[Estimated Close Date]])</f>
        <v>44521</v>
      </c>
      <c r="E8681" s="14">
        <v>-650</v>
      </c>
      <c r="F8681" s="14">
        <v>-589</v>
      </c>
      <c r="G8681" t="s">
        <v>27</v>
      </c>
      <c r="H8681" t="s">
        <v>28</v>
      </c>
      <c r="I8681">
        <v>2</v>
      </c>
      <c r="J8681">
        <v>4</v>
      </c>
      <c r="K8681" t="s">
        <v>11874</v>
      </c>
      <c r="L8681" t="s">
        <v>12235</v>
      </c>
      <c r="M8681" t="s">
        <v>22</v>
      </c>
      <c r="N8681" t="s">
        <v>1710</v>
      </c>
      <c r="O8681" t="s">
        <v>29</v>
      </c>
      <c r="P8681" t="s">
        <v>1711</v>
      </c>
      <c r="Q8681" s="13">
        <v>11809</v>
      </c>
      <c r="S8681" s="1">
        <v>0.1</v>
      </c>
      <c r="T8681" t="s">
        <v>23</v>
      </c>
      <c r="U8681" t="s">
        <v>97</v>
      </c>
      <c r="V8681" t="b">
        <v>0</v>
      </c>
      <c r="W8681">
        <v>4</v>
      </c>
      <c r="X8681" t="s">
        <v>25</v>
      </c>
      <c r="Y8681" t="s">
        <v>4890</v>
      </c>
    </row>
    <row r="8682" spans="1:25" x14ac:dyDescent="0.4">
      <c r="A8682" t="s">
        <v>8289</v>
      </c>
      <c r="B8682" s="2">
        <f ca="1">TODAY()+OpportunityTbl[[#This Row],[CreatedOn_DaysFromToday]]</f>
        <v>44460</v>
      </c>
      <c r="C8682" s="2">
        <f ca="1">TODAY()+OpportunityTbl[[#This Row],[EstCloseDate_DaysFromToday]]</f>
        <v>44501</v>
      </c>
      <c r="D8682">
        <f ca="1">IF(OpportunityTbl[[#This Row],[statecode]]=0,"",OpportunityTbl[[#This Row],[Estimated Close Date]])</f>
        <v>44501</v>
      </c>
      <c r="E8682" s="14">
        <v>-650</v>
      </c>
      <c r="F8682" s="14">
        <v>-609</v>
      </c>
      <c r="G8682" t="s">
        <v>7082</v>
      </c>
      <c r="H8682" t="s">
        <v>7082</v>
      </c>
      <c r="I8682">
        <v>1</v>
      </c>
      <c r="J8682">
        <v>3</v>
      </c>
      <c r="K8682" t="s">
        <v>11948</v>
      </c>
      <c r="L8682" t="s">
        <v>12234</v>
      </c>
      <c r="M8682" t="s">
        <v>22</v>
      </c>
      <c r="N8682" t="s">
        <v>2121</v>
      </c>
      <c r="O8682" t="s">
        <v>29</v>
      </c>
      <c r="P8682" t="s">
        <v>4734</v>
      </c>
      <c r="Q8682" s="13">
        <v>2863</v>
      </c>
      <c r="R8682" s="13">
        <v>2748.48</v>
      </c>
      <c r="S8682" s="1">
        <v>0.9</v>
      </c>
      <c r="T8682" t="s">
        <v>4724</v>
      </c>
      <c r="U8682" t="s">
        <v>100</v>
      </c>
      <c r="V8682" t="b">
        <v>1</v>
      </c>
      <c r="W8682">
        <v>4</v>
      </c>
      <c r="X8682" t="s">
        <v>4732</v>
      </c>
      <c r="Y8682" t="s">
        <v>4896</v>
      </c>
    </row>
    <row r="8683" spans="1:25" x14ac:dyDescent="0.4">
      <c r="A8683" t="s">
        <v>219</v>
      </c>
      <c r="B8683" s="2">
        <f ca="1">TODAY()+OpportunityTbl[[#This Row],[CreatedOn_DaysFromToday]]</f>
        <v>44459</v>
      </c>
      <c r="C8683" s="2">
        <f ca="1">TODAY()+OpportunityTbl[[#This Row],[EstCloseDate_DaysFromToday]]</f>
        <v>44503</v>
      </c>
      <c r="D8683">
        <f ca="1">IF(OpportunityTbl[[#This Row],[statecode]]=0,"",OpportunityTbl[[#This Row],[Estimated Close Date]])</f>
        <v>44503</v>
      </c>
      <c r="E8683" s="14">
        <v>-651</v>
      </c>
      <c r="F8683" s="14">
        <v>-607</v>
      </c>
      <c r="G8683" t="s">
        <v>27</v>
      </c>
      <c r="H8683" t="s">
        <v>28</v>
      </c>
      <c r="I8683">
        <v>2</v>
      </c>
      <c r="J8683">
        <v>4</v>
      </c>
      <c r="K8683" t="s">
        <v>11969</v>
      </c>
      <c r="L8683" t="s">
        <v>12240</v>
      </c>
      <c r="M8683" t="s">
        <v>22</v>
      </c>
      <c r="N8683" t="s">
        <v>31</v>
      </c>
      <c r="O8683" t="s">
        <v>29</v>
      </c>
      <c r="P8683" t="s">
        <v>210</v>
      </c>
      <c r="Q8683" s="13">
        <v>6689</v>
      </c>
      <c r="S8683" s="1">
        <v>0.1</v>
      </c>
      <c r="T8683" t="s">
        <v>23</v>
      </c>
      <c r="U8683" t="s">
        <v>97</v>
      </c>
      <c r="V8683" t="b">
        <v>1</v>
      </c>
      <c r="W8683">
        <v>2.5</v>
      </c>
      <c r="X8683" t="s">
        <v>25</v>
      </c>
      <c r="Y8683" t="s">
        <v>26</v>
      </c>
    </row>
    <row r="8684" spans="1:25" x14ac:dyDescent="0.4">
      <c r="A8684" t="s">
        <v>2159</v>
      </c>
      <c r="B8684" s="2">
        <f ca="1">TODAY()+OpportunityTbl[[#This Row],[CreatedOn_DaysFromToday]]</f>
        <v>44459</v>
      </c>
      <c r="C8684" s="2">
        <f ca="1">TODAY()+OpportunityTbl[[#This Row],[EstCloseDate_DaysFromToday]]</f>
        <v>44546</v>
      </c>
      <c r="D8684">
        <f ca="1">IF(OpportunityTbl[[#This Row],[statecode]]=0,"",OpportunityTbl[[#This Row],[Estimated Close Date]])</f>
        <v>44546</v>
      </c>
      <c r="E8684" s="14">
        <v>-651</v>
      </c>
      <c r="F8684" s="14">
        <v>-564</v>
      </c>
      <c r="G8684" t="s">
        <v>27</v>
      </c>
      <c r="H8684" t="s">
        <v>28</v>
      </c>
      <c r="I8684">
        <v>2</v>
      </c>
      <c r="J8684">
        <v>4</v>
      </c>
      <c r="K8684" t="s">
        <v>11936</v>
      </c>
      <c r="L8684" t="s">
        <v>12237</v>
      </c>
      <c r="M8684" t="s">
        <v>22</v>
      </c>
      <c r="N8684" t="s">
        <v>1617</v>
      </c>
      <c r="O8684" t="s">
        <v>29</v>
      </c>
      <c r="P8684" t="s">
        <v>1648</v>
      </c>
      <c r="Q8684" s="13">
        <v>5189</v>
      </c>
      <c r="S8684" s="1">
        <v>0.3</v>
      </c>
      <c r="T8684" t="s">
        <v>168</v>
      </c>
      <c r="U8684" t="s">
        <v>24</v>
      </c>
      <c r="V8684" t="b">
        <v>0</v>
      </c>
      <c r="W8684">
        <v>4.5</v>
      </c>
      <c r="X8684" t="s">
        <v>157</v>
      </c>
      <c r="Y8684" t="s">
        <v>26</v>
      </c>
    </row>
    <row r="8685" spans="1:25" x14ac:dyDescent="0.4">
      <c r="A8685" t="s">
        <v>3019</v>
      </c>
      <c r="B8685" s="2">
        <f ca="1">TODAY()+OpportunityTbl[[#This Row],[CreatedOn_DaysFromToday]]</f>
        <v>44459</v>
      </c>
      <c r="C8685" s="2">
        <f ca="1">TODAY()+OpportunityTbl[[#This Row],[EstCloseDate_DaysFromToday]]</f>
        <v>44532</v>
      </c>
      <c r="D8685">
        <f ca="1">IF(OpportunityTbl[[#This Row],[statecode]]=0,"",OpportunityTbl[[#This Row],[Estimated Close Date]])</f>
        <v>44532</v>
      </c>
      <c r="E8685" s="14">
        <v>-651</v>
      </c>
      <c r="F8685" s="14">
        <v>-578</v>
      </c>
      <c r="G8685" t="s">
        <v>27</v>
      </c>
      <c r="H8685" t="s">
        <v>28</v>
      </c>
      <c r="I8685">
        <v>2</v>
      </c>
      <c r="J8685">
        <v>4</v>
      </c>
      <c r="K8685" t="s">
        <v>11867</v>
      </c>
      <c r="L8685" t="s">
        <v>12235</v>
      </c>
      <c r="M8685" t="s">
        <v>22</v>
      </c>
      <c r="N8685" t="s">
        <v>1727</v>
      </c>
      <c r="O8685" t="s">
        <v>29</v>
      </c>
      <c r="P8685" t="s">
        <v>1849</v>
      </c>
      <c r="Q8685" s="13">
        <v>10123</v>
      </c>
      <c r="S8685" s="1">
        <v>0.1</v>
      </c>
      <c r="T8685" t="s">
        <v>23</v>
      </c>
      <c r="U8685" t="s">
        <v>24</v>
      </c>
      <c r="V8685" t="b">
        <v>1</v>
      </c>
      <c r="W8685">
        <v>3.5</v>
      </c>
      <c r="X8685" t="s">
        <v>25</v>
      </c>
      <c r="Y8685" t="s">
        <v>26</v>
      </c>
    </row>
    <row r="8686" spans="1:25" x14ac:dyDescent="0.4">
      <c r="A8686" t="s">
        <v>3112</v>
      </c>
      <c r="B8686" s="2">
        <f ca="1">TODAY()+OpportunityTbl[[#This Row],[CreatedOn_DaysFromToday]]</f>
        <v>44459</v>
      </c>
      <c r="C8686" s="2">
        <f ca="1">TODAY()+OpportunityTbl[[#This Row],[EstCloseDate_DaysFromToday]]</f>
        <v>44540</v>
      </c>
      <c r="D8686">
        <f ca="1">IF(OpportunityTbl[[#This Row],[statecode]]=0,"",OpportunityTbl[[#This Row],[Estimated Close Date]])</f>
        <v>44540</v>
      </c>
      <c r="E8686" s="14">
        <v>-651</v>
      </c>
      <c r="F8686" s="14">
        <v>-570</v>
      </c>
      <c r="G8686" t="s">
        <v>27</v>
      </c>
      <c r="H8686" t="s">
        <v>28</v>
      </c>
      <c r="I8686">
        <v>2</v>
      </c>
      <c r="J8686">
        <v>4</v>
      </c>
      <c r="K8686" t="s">
        <v>11867</v>
      </c>
      <c r="L8686" t="s">
        <v>12240</v>
      </c>
      <c r="M8686" t="s">
        <v>22</v>
      </c>
      <c r="N8686" t="s">
        <v>1617</v>
      </c>
      <c r="O8686" t="s">
        <v>29</v>
      </c>
      <c r="P8686" t="s">
        <v>1618</v>
      </c>
      <c r="Q8686" s="13">
        <v>3714</v>
      </c>
      <c r="S8686" s="1">
        <v>0.1</v>
      </c>
      <c r="T8686" t="s">
        <v>23</v>
      </c>
      <c r="U8686" t="s">
        <v>24</v>
      </c>
      <c r="V8686" t="b">
        <v>0</v>
      </c>
      <c r="W8686">
        <v>3.5</v>
      </c>
      <c r="X8686" t="s">
        <v>25</v>
      </c>
      <c r="Y8686" t="s">
        <v>26</v>
      </c>
    </row>
    <row r="8687" spans="1:25" x14ac:dyDescent="0.4">
      <c r="A8687" t="s">
        <v>3264</v>
      </c>
      <c r="B8687" s="2">
        <f ca="1">TODAY()+OpportunityTbl[[#This Row],[CreatedOn_DaysFromToday]]</f>
        <v>44459</v>
      </c>
      <c r="C8687" s="2">
        <f ca="1">TODAY()+OpportunityTbl[[#This Row],[EstCloseDate_DaysFromToday]]</f>
        <v>44502</v>
      </c>
      <c r="D8687">
        <f ca="1">IF(OpportunityTbl[[#This Row],[statecode]]=0,"",OpportunityTbl[[#This Row],[Estimated Close Date]])</f>
        <v>44502</v>
      </c>
      <c r="E8687" s="14">
        <v>-651</v>
      </c>
      <c r="F8687" s="14">
        <v>-608</v>
      </c>
      <c r="G8687" t="s">
        <v>27</v>
      </c>
      <c r="H8687" t="s">
        <v>28</v>
      </c>
      <c r="I8687">
        <v>2</v>
      </c>
      <c r="J8687">
        <v>4</v>
      </c>
      <c r="K8687" t="s">
        <v>11924</v>
      </c>
      <c r="L8687" t="s">
        <v>12239</v>
      </c>
      <c r="M8687" t="s">
        <v>22</v>
      </c>
      <c r="N8687" t="s">
        <v>1710</v>
      </c>
      <c r="O8687" t="s">
        <v>29</v>
      </c>
      <c r="P8687" t="s">
        <v>1713</v>
      </c>
      <c r="Q8687" s="13">
        <v>7793</v>
      </c>
      <c r="S8687" s="1">
        <v>0.1</v>
      </c>
      <c r="T8687" t="s">
        <v>23</v>
      </c>
      <c r="U8687" t="s">
        <v>24</v>
      </c>
      <c r="V8687" t="b">
        <v>1</v>
      </c>
      <c r="W8687">
        <v>3.5</v>
      </c>
      <c r="X8687" t="s">
        <v>25</v>
      </c>
      <c r="Y8687" t="s">
        <v>26</v>
      </c>
    </row>
    <row r="8688" spans="1:25" x14ac:dyDescent="0.4">
      <c r="A8688" t="s">
        <v>3412</v>
      </c>
      <c r="B8688" s="2">
        <f ca="1">TODAY()+OpportunityTbl[[#This Row],[CreatedOn_DaysFromToday]]</f>
        <v>44459</v>
      </c>
      <c r="C8688" s="2">
        <f ca="1">TODAY()+OpportunityTbl[[#This Row],[EstCloseDate_DaysFromToday]]</f>
        <v>44488</v>
      </c>
      <c r="D8688">
        <f ca="1">IF(OpportunityTbl[[#This Row],[statecode]]=0,"",OpportunityTbl[[#This Row],[Estimated Close Date]])</f>
        <v>44488</v>
      </c>
      <c r="E8688" s="14">
        <v>-651</v>
      </c>
      <c r="F8688" s="14">
        <v>-622</v>
      </c>
      <c r="G8688" t="s">
        <v>27</v>
      </c>
      <c r="H8688" t="s">
        <v>28</v>
      </c>
      <c r="I8688">
        <v>2</v>
      </c>
      <c r="J8688">
        <v>4</v>
      </c>
      <c r="K8688" t="s">
        <v>11965</v>
      </c>
      <c r="L8688" t="s">
        <v>12239</v>
      </c>
      <c r="M8688" t="s">
        <v>22</v>
      </c>
      <c r="N8688" t="s">
        <v>1710</v>
      </c>
      <c r="O8688" t="s">
        <v>29</v>
      </c>
      <c r="P8688" t="s">
        <v>1711</v>
      </c>
      <c r="Q8688" s="13">
        <v>6957</v>
      </c>
      <c r="S8688" s="1">
        <v>0.1</v>
      </c>
      <c r="T8688" t="s">
        <v>23</v>
      </c>
      <c r="U8688" t="s">
        <v>100</v>
      </c>
      <c r="V8688" t="b">
        <v>1</v>
      </c>
      <c r="W8688">
        <v>3.5</v>
      </c>
      <c r="X8688" t="s">
        <v>25</v>
      </c>
      <c r="Y8688" t="s">
        <v>26</v>
      </c>
    </row>
    <row r="8689" spans="1:25" x14ac:dyDescent="0.4">
      <c r="A8689" t="s">
        <v>3491</v>
      </c>
      <c r="B8689" s="2">
        <f ca="1">TODAY()+OpportunityTbl[[#This Row],[CreatedOn_DaysFromToday]]</f>
        <v>44459</v>
      </c>
      <c r="C8689" s="2">
        <f ca="1">TODAY()+OpportunityTbl[[#This Row],[EstCloseDate_DaysFromToday]]</f>
        <v>44503</v>
      </c>
      <c r="D8689">
        <f ca="1">IF(OpportunityTbl[[#This Row],[statecode]]=0,"",OpportunityTbl[[#This Row],[Estimated Close Date]])</f>
        <v>44503</v>
      </c>
      <c r="E8689" s="14">
        <v>-651</v>
      </c>
      <c r="F8689" s="14">
        <v>-607</v>
      </c>
      <c r="G8689" t="s">
        <v>27</v>
      </c>
      <c r="H8689" t="s">
        <v>28</v>
      </c>
      <c r="I8689">
        <v>2</v>
      </c>
      <c r="J8689">
        <v>4</v>
      </c>
      <c r="K8689" t="s">
        <v>11926</v>
      </c>
      <c r="L8689" t="s">
        <v>12236</v>
      </c>
      <c r="M8689" t="s">
        <v>22</v>
      </c>
      <c r="N8689" t="s">
        <v>1710</v>
      </c>
      <c r="O8689" t="s">
        <v>29</v>
      </c>
      <c r="P8689" t="s">
        <v>1711</v>
      </c>
      <c r="Q8689" s="13">
        <v>2209</v>
      </c>
      <c r="S8689" s="1">
        <v>0.1</v>
      </c>
      <c r="T8689" t="s">
        <v>23</v>
      </c>
      <c r="U8689" t="s">
        <v>97</v>
      </c>
      <c r="V8689" t="b">
        <v>1</v>
      </c>
      <c r="W8689">
        <v>4</v>
      </c>
      <c r="X8689" t="s">
        <v>25</v>
      </c>
      <c r="Y8689" t="s">
        <v>26</v>
      </c>
    </row>
    <row r="8690" spans="1:25" x14ac:dyDescent="0.4">
      <c r="A8690" t="s">
        <v>4064</v>
      </c>
      <c r="B8690" s="2">
        <f ca="1">TODAY()+OpportunityTbl[[#This Row],[CreatedOn_DaysFromToday]]</f>
        <v>44459</v>
      </c>
      <c r="C8690" s="2">
        <f ca="1">TODAY()+OpportunityTbl[[#This Row],[EstCloseDate_DaysFromToday]]</f>
        <v>44522</v>
      </c>
      <c r="D8690">
        <f ca="1">IF(OpportunityTbl[[#This Row],[statecode]]=0,"",OpportunityTbl[[#This Row],[Estimated Close Date]])</f>
        <v>44522</v>
      </c>
      <c r="E8690" s="14">
        <v>-651</v>
      </c>
      <c r="F8690" s="14">
        <v>-588</v>
      </c>
      <c r="G8690" t="s">
        <v>27</v>
      </c>
      <c r="H8690" t="s">
        <v>28</v>
      </c>
      <c r="I8690">
        <v>2</v>
      </c>
      <c r="J8690">
        <v>4</v>
      </c>
      <c r="K8690" t="s">
        <v>11867</v>
      </c>
      <c r="L8690" t="s">
        <v>12239</v>
      </c>
      <c r="M8690" t="s">
        <v>22</v>
      </c>
      <c r="N8690" t="s">
        <v>779</v>
      </c>
      <c r="O8690" t="s">
        <v>29</v>
      </c>
      <c r="P8690" t="s">
        <v>780</v>
      </c>
      <c r="Q8690" s="13">
        <v>7832</v>
      </c>
      <c r="S8690" s="1">
        <v>0.1</v>
      </c>
      <c r="T8690" t="s">
        <v>23</v>
      </c>
      <c r="U8690" t="s">
        <v>100</v>
      </c>
      <c r="V8690" t="b">
        <v>0</v>
      </c>
      <c r="W8690">
        <v>2</v>
      </c>
      <c r="X8690" t="s">
        <v>25</v>
      </c>
      <c r="Y8690" t="s">
        <v>26</v>
      </c>
    </row>
    <row r="8691" spans="1:25" x14ac:dyDescent="0.4">
      <c r="A8691" t="s">
        <v>6538</v>
      </c>
      <c r="B8691" s="2">
        <f ca="1">TODAY()+OpportunityTbl[[#This Row],[CreatedOn_DaysFromToday]]</f>
        <v>44459</v>
      </c>
      <c r="C8691" s="2">
        <f ca="1">TODAY()+OpportunityTbl[[#This Row],[EstCloseDate_DaysFromToday]]</f>
        <v>44534</v>
      </c>
      <c r="D8691">
        <f ca="1">IF(OpportunityTbl[[#This Row],[statecode]]=0,"",OpportunityTbl[[#This Row],[Estimated Close Date]])</f>
        <v>44534</v>
      </c>
      <c r="E8691" s="14">
        <v>-651</v>
      </c>
      <c r="F8691" s="14">
        <v>-576</v>
      </c>
      <c r="G8691" t="s">
        <v>27</v>
      </c>
      <c r="H8691" t="s">
        <v>28</v>
      </c>
      <c r="I8691">
        <v>2</v>
      </c>
      <c r="J8691">
        <v>4</v>
      </c>
      <c r="K8691" t="s">
        <v>11906</v>
      </c>
      <c r="L8691" t="s">
        <v>12234</v>
      </c>
      <c r="M8691" t="s">
        <v>22</v>
      </c>
      <c r="N8691" t="s">
        <v>534</v>
      </c>
      <c r="O8691" t="s">
        <v>29</v>
      </c>
      <c r="P8691" t="s">
        <v>581</v>
      </c>
      <c r="Q8691" s="13">
        <v>1789</v>
      </c>
      <c r="S8691" s="1">
        <v>0.1</v>
      </c>
      <c r="T8691" t="s">
        <v>23</v>
      </c>
      <c r="U8691" t="s">
        <v>24</v>
      </c>
      <c r="V8691" t="b">
        <v>1</v>
      </c>
      <c r="W8691">
        <v>2.5</v>
      </c>
      <c r="X8691" t="s">
        <v>25</v>
      </c>
      <c r="Y8691" t="s">
        <v>4896</v>
      </c>
    </row>
    <row r="8692" spans="1:25" x14ac:dyDescent="0.4">
      <c r="A8692" t="s">
        <v>7557</v>
      </c>
      <c r="B8692" s="2">
        <f ca="1">TODAY()+OpportunityTbl[[#This Row],[CreatedOn_DaysFromToday]]</f>
        <v>44459</v>
      </c>
      <c r="C8692" s="2">
        <f ca="1">TODAY()+OpportunityTbl[[#This Row],[EstCloseDate_DaysFromToday]]</f>
        <v>44555</v>
      </c>
      <c r="D8692">
        <f ca="1">IF(OpportunityTbl[[#This Row],[statecode]]=0,"",OpportunityTbl[[#This Row],[Estimated Close Date]])</f>
        <v>44555</v>
      </c>
      <c r="E8692" s="14">
        <v>-651</v>
      </c>
      <c r="F8692" s="14">
        <v>-555</v>
      </c>
      <c r="G8692" t="s">
        <v>7082</v>
      </c>
      <c r="H8692" t="s">
        <v>7082</v>
      </c>
      <c r="I8692">
        <v>1</v>
      </c>
      <c r="J8692">
        <v>3</v>
      </c>
      <c r="K8692" t="s">
        <v>11821</v>
      </c>
      <c r="L8692" t="s">
        <v>12234</v>
      </c>
      <c r="M8692" t="s">
        <v>22</v>
      </c>
      <c r="N8692" t="s">
        <v>1816</v>
      </c>
      <c r="O8692" t="s">
        <v>29</v>
      </c>
      <c r="P8692" t="s">
        <v>4473</v>
      </c>
      <c r="Q8692" s="13">
        <v>2422</v>
      </c>
      <c r="R8692" s="13">
        <v>2325.12</v>
      </c>
      <c r="S8692" s="1">
        <v>0.5</v>
      </c>
      <c r="T8692" t="s">
        <v>168</v>
      </c>
      <c r="U8692" t="s">
        <v>24</v>
      </c>
      <c r="V8692" t="b">
        <v>0</v>
      </c>
      <c r="W8692">
        <v>4</v>
      </c>
      <c r="X8692" t="s">
        <v>240</v>
      </c>
      <c r="Y8692" t="s">
        <v>4896</v>
      </c>
    </row>
    <row r="8693" spans="1:25" x14ac:dyDescent="0.4">
      <c r="A8693" t="s">
        <v>9920</v>
      </c>
      <c r="B8693" s="2">
        <f ca="1">TODAY()+OpportunityTbl[[#This Row],[CreatedOn_DaysFromToday]]</f>
        <v>44459</v>
      </c>
      <c r="C8693" s="2">
        <f ca="1">TODAY()+OpportunityTbl[[#This Row],[EstCloseDate_DaysFromToday]]</f>
        <v>44528</v>
      </c>
      <c r="D8693">
        <f ca="1">IF(OpportunityTbl[[#This Row],[statecode]]=0,"",OpportunityTbl[[#This Row],[Estimated Close Date]])</f>
        <v>44528</v>
      </c>
      <c r="E8693" s="14">
        <v>-651</v>
      </c>
      <c r="F8693" s="14">
        <v>-582</v>
      </c>
      <c r="G8693" t="s">
        <v>7082</v>
      </c>
      <c r="H8693" t="s">
        <v>7082</v>
      </c>
      <c r="I8693">
        <v>1</v>
      </c>
      <c r="J8693">
        <v>3</v>
      </c>
      <c r="K8693" t="s">
        <v>11873</v>
      </c>
      <c r="L8693" t="s">
        <v>12234</v>
      </c>
      <c r="M8693" t="s">
        <v>22</v>
      </c>
      <c r="N8693" t="s">
        <v>2121</v>
      </c>
      <c r="O8693" t="s">
        <v>29</v>
      </c>
      <c r="P8693" t="s">
        <v>4734</v>
      </c>
      <c r="Q8693" s="13">
        <v>2703</v>
      </c>
      <c r="R8693" s="13">
        <v>2594.88</v>
      </c>
      <c r="S8693" s="1">
        <v>0.9</v>
      </c>
      <c r="T8693" t="s">
        <v>4724</v>
      </c>
      <c r="U8693" t="s">
        <v>24</v>
      </c>
      <c r="V8693" t="b">
        <v>0</v>
      </c>
      <c r="W8693">
        <v>4</v>
      </c>
      <c r="X8693" t="s">
        <v>4732</v>
      </c>
      <c r="Y8693" t="s">
        <v>26</v>
      </c>
    </row>
    <row r="8694" spans="1:25" x14ac:dyDescent="0.4">
      <c r="A8694" t="s">
        <v>767</v>
      </c>
      <c r="B8694" s="2">
        <f ca="1">TODAY()+OpportunityTbl[[#This Row],[CreatedOn_DaysFromToday]]</f>
        <v>44458</v>
      </c>
      <c r="C8694" s="2">
        <f ca="1">TODAY()+OpportunityTbl[[#This Row],[EstCloseDate_DaysFromToday]]</f>
        <v>44513</v>
      </c>
      <c r="D8694">
        <f ca="1">IF(OpportunityTbl[[#This Row],[statecode]]=0,"",OpportunityTbl[[#This Row],[Estimated Close Date]])</f>
        <v>44513</v>
      </c>
      <c r="E8694" s="14">
        <v>-652</v>
      </c>
      <c r="F8694" s="14">
        <v>-597</v>
      </c>
      <c r="G8694" t="s">
        <v>27</v>
      </c>
      <c r="H8694" t="s">
        <v>28</v>
      </c>
      <c r="I8694">
        <v>2</v>
      </c>
      <c r="J8694">
        <v>4</v>
      </c>
      <c r="K8694" t="s">
        <v>11970</v>
      </c>
      <c r="L8694" t="s">
        <v>12234</v>
      </c>
      <c r="M8694" t="s">
        <v>22</v>
      </c>
      <c r="N8694" t="s">
        <v>469</v>
      </c>
      <c r="O8694" t="s">
        <v>29</v>
      </c>
      <c r="P8694" t="s">
        <v>470</v>
      </c>
      <c r="Q8694" s="13">
        <v>2123</v>
      </c>
      <c r="S8694" s="1">
        <v>0.3</v>
      </c>
      <c r="T8694" t="s">
        <v>168</v>
      </c>
      <c r="U8694" t="s">
        <v>24</v>
      </c>
      <c r="V8694" t="b">
        <v>0</v>
      </c>
      <c r="W8694">
        <v>2.5</v>
      </c>
      <c r="X8694" t="s">
        <v>157</v>
      </c>
      <c r="Y8694" t="s">
        <v>26</v>
      </c>
    </row>
    <row r="8695" spans="1:25" x14ac:dyDescent="0.4">
      <c r="A8695" t="s">
        <v>3265</v>
      </c>
      <c r="B8695" s="2">
        <f ca="1">TODAY()+OpportunityTbl[[#This Row],[CreatedOn_DaysFromToday]]</f>
        <v>44458</v>
      </c>
      <c r="C8695" s="2">
        <f ca="1">TODAY()+OpportunityTbl[[#This Row],[EstCloseDate_DaysFromToday]]</f>
        <v>44515</v>
      </c>
      <c r="D8695">
        <f ca="1">IF(OpportunityTbl[[#This Row],[statecode]]=0,"",OpportunityTbl[[#This Row],[Estimated Close Date]])</f>
        <v>44515</v>
      </c>
      <c r="E8695" s="14">
        <v>-652</v>
      </c>
      <c r="F8695" s="14">
        <v>-595</v>
      </c>
      <c r="G8695" t="s">
        <v>27</v>
      </c>
      <c r="H8695" t="s">
        <v>28</v>
      </c>
      <c r="I8695">
        <v>2</v>
      </c>
      <c r="J8695">
        <v>4</v>
      </c>
      <c r="K8695" t="s">
        <v>11943</v>
      </c>
      <c r="L8695" t="s">
        <v>12239</v>
      </c>
      <c r="M8695" t="s">
        <v>22</v>
      </c>
      <c r="N8695" t="s">
        <v>1710</v>
      </c>
      <c r="O8695" t="s">
        <v>29</v>
      </c>
      <c r="P8695" t="s">
        <v>1713</v>
      </c>
      <c r="Q8695" s="13">
        <v>7804</v>
      </c>
      <c r="S8695" s="1">
        <v>0.1</v>
      </c>
      <c r="T8695" t="s">
        <v>23</v>
      </c>
      <c r="U8695" t="s">
        <v>24</v>
      </c>
      <c r="V8695" t="b">
        <v>0</v>
      </c>
      <c r="W8695">
        <v>3.5</v>
      </c>
      <c r="X8695" t="s">
        <v>25</v>
      </c>
      <c r="Y8695" t="s">
        <v>26</v>
      </c>
    </row>
    <row r="8696" spans="1:25" x14ac:dyDescent="0.4">
      <c r="A8696" t="s">
        <v>3558</v>
      </c>
      <c r="B8696" s="2">
        <f ca="1">TODAY()+OpportunityTbl[[#This Row],[CreatedOn_DaysFromToday]]</f>
        <v>44458</v>
      </c>
      <c r="C8696" s="2">
        <f ca="1">TODAY()+OpportunityTbl[[#This Row],[EstCloseDate_DaysFromToday]]</f>
        <v>44502</v>
      </c>
      <c r="D8696">
        <f ca="1">IF(OpportunityTbl[[#This Row],[statecode]]=0,"",OpportunityTbl[[#This Row],[Estimated Close Date]])</f>
        <v>44502</v>
      </c>
      <c r="E8696" s="14">
        <v>-652</v>
      </c>
      <c r="F8696" s="14">
        <v>-608</v>
      </c>
      <c r="G8696" t="s">
        <v>27</v>
      </c>
      <c r="H8696" t="s">
        <v>28</v>
      </c>
      <c r="I8696">
        <v>2</v>
      </c>
      <c r="J8696">
        <v>4</v>
      </c>
      <c r="K8696" t="s">
        <v>11940</v>
      </c>
      <c r="L8696" t="s">
        <v>12236</v>
      </c>
      <c r="M8696" t="s">
        <v>22</v>
      </c>
      <c r="N8696" t="s">
        <v>1710</v>
      </c>
      <c r="O8696" t="s">
        <v>29</v>
      </c>
      <c r="P8696" t="s">
        <v>1711</v>
      </c>
      <c r="Q8696" s="13">
        <v>1984</v>
      </c>
      <c r="S8696" s="1">
        <v>0.1</v>
      </c>
      <c r="T8696" t="s">
        <v>23</v>
      </c>
      <c r="U8696" t="s">
        <v>24</v>
      </c>
      <c r="V8696" t="b">
        <v>1</v>
      </c>
      <c r="W8696">
        <v>4</v>
      </c>
      <c r="X8696" t="s">
        <v>25</v>
      </c>
      <c r="Y8696" t="s">
        <v>26</v>
      </c>
    </row>
    <row r="8697" spans="1:25" x14ac:dyDescent="0.4">
      <c r="A8697" t="s">
        <v>3750</v>
      </c>
      <c r="B8697" s="2">
        <f ca="1">TODAY()+OpportunityTbl[[#This Row],[CreatedOn_DaysFromToday]]</f>
        <v>44458</v>
      </c>
      <c r="C8697" s="2">
        <f ca="1">TODAY()+OpportunityTbl[[#This Row],[EstCloseDate_DaysFromToday]]</f>
        <v>44502</v>
      </c>
      <c r="D8697">
        <f ca="1">IF(OpportunityTbl[[#This Row],[statecode]]=0,"",OpportunityTbl[[#This Row],[Estimated Close Date]])</f>
        <v>44502</v>
      </c>
      <c r="E8697" s="14">
        <v>-652</v>
      </c>
      <c r="F8697" s="14">
        <v>-608</v>
      </c>
      <c r="G8697" t="s">
        <v>27</v>
      </c>
      <c r="H8697" t="s">
        <v>28</v>
      </c>
      <c r="I8697">
        <v>2</v>
      </c>
      <c r="J8697">
        <v>4</v>
      </c>
      <c r="K8697" t="s">
        <v>11952</v>
      </c>
      <c r="L8697" t="s">
        <v>12239</v>
      </c>
      <c r="M8697" t="s">
        <v>22</v>
      </c>
      <c r="N8697" t="s">
        <v>31</v>
      </c>
      <c r="O8697" t="s">
        <v>29</v>
      </c>
      <c r="P8697" t="s">
        <v>210</v>
      </c>
      <c r="Q8697" s="13">
        <v>5563</v>
      </c>
      <c r="S8697" s="1">
        <v>0.1</v>
      </c>
      <c r="T8697" t="s">
        <v>23</v>
      </c>
      <c r="U8697" t="s">
        <v>24</v>
      </c>
      <c r="V8697" t="b">
        <v>1</v>
      </c>
      <c r="W8697">
        <v>2</v>
      </c>
      <c r="X8697" t="s">
        <v>25</v>
      </c>
      <c r="Y8697" t="s">
        <v>26</v>
      </c>
    </row>
    <row r="8698" spans="1:25" x14ac:dyDescent="0.4">
      <c r="A8698" t="s">
        <v>3980</v>
      </c>
      <c r="B8698" s="2">
        <f ca="1">TODAY()+OpportunityTbl[[#This Row],[CreatedOn_DaysFromToday]]</f>
        <v>44458</v>
      </c>
      <c r="C8698" s="2">
        <f ca="1">TODAY()+OpportunityTbl[[#This Row],[EstCloseDate_DaysFromToday]]</f>
        <v>44503</v>
      </c>
      <c r="D8698">
        <f ca="1">IF(OpportunityTbl[[#This Row],[statecode]]=0,"",OpportunityTbl[[#This Row],[Estimated Close Date]])</f>
        <v>44503</v>
      </c>
      <c r="E8698" s="14">
        <v>-652</v>
      </c>
      <c r="F8698" s="14">
        <v>-607</v>
      </c>
      <c r="G8698" t="s">
        <v>27</v>
      </c>
      <c r="H8698" t="s">
        <v>28</v>
      </c>
      <c r="I8698">
        <v>2</v>
      </c>
      <c r="J8698">
        <v>4</v>
      </c>
      <c r="K8698" t="s">
        <v>11929</v>
      </c>
      <c r="L8698" t="s">
        <v>12238</v>
      </c>
      <c r="M8698" t="s">
        <v>22</v>
      </c>
      <c r="N8698" t="s">
        <v>513</v>
      </c>
      <c r="O8698" t="s">
        <v>29</v>
      </c>
      <c r="P8698" t="s">
        <v>525</v>
      </c>
      <c r="Q8698" s="13">
        <v>3413</v>
      </c>
      <c r="S8698" s="1">
        <v>0.1</v>
      </c>
      <c r="T8698" t="s">
        <v>23</v>
      </c>
      <c r="U8698" t="s">
        <v>100</v>
      </c>
      <c r="V8698" t="b">
        <v>0</v>
      </c>
      <c r="W8698">
        <v>2</v>
      </c>
      <c r="X8698" t="s">
        <v>25</v>
      </c>
      <c r="Y8698" t="s">
        <v>26</v>
      </c>
    </row>
    <row r="8699" spans="1:25" x14ac:dyDescent="0.4">
      <c r="A8699" t="s">
        <v>4253</v>
      </c>
      <c r="B8699" s="2">
        <f ca="1">TODAY()+OpportunityTbl[[#This Row],[CreatedOn_DaysFromToday]]</f>
        <v>44458</v>
      </c>
      <c r="C8699" s="2">
        <f ca="1">TODAY()+OpportunityTbl[[#This Row],[EstCloseDate_DaysFromToday]]</f>
        <v>44512</v>
      </c>
      <c r="D8699">
        <f ca="1">IF(OpportunityTbl[[#This Row],[statecode]]=0,"",OpportunityTbl[[#This Row],[Estimated Close Date]])</f>
        <v>44512</v>
      </c>
      <c r="E8699" s="14">
        <v>-652</v>
      </c>
      <c r="F8699" s="14">
        <v>-598</v>
      </c>
      <c r="G8699" t="s">
        <v>27</v>
      </c>
      <c r="H8699" t="s">
        <v>28</v>
      </c>
      <c r="I8699">
        <v>2</v>
      </c>
      <c r="J8699">
        <v>4</v>
      </c>
      <c r="K8699" t="s">
        <v>11968</v>
      </c>
      <c r="L8699" t="s">
        <v>12239</v>
      </c>
      <c r="M8699" t="s">
        <v>22</v>
      </c>
      <c r="N8699" t="s">
        <v>475</v>
      </c>
      <c r="O8699" t="s">
        <v>29</v>
      </c>
      <c r="P8699" t="s">
        <v>576</v>
      </c>
      <c r="Q8699" s="13">
        <v>6364</v>
      </c>
      <c r="S8699" s="1">
        <v>0.1</v>
      </c>
      <c r="T8699" t="s">
        <v>23</v>
      </c>
      <c r="U8699" t="s">
        <v>24</v>
      </c>
      <c r="V8699" t="b">
        <v>1</v>
      </c>
      <c r="W8699">
        <v>2</v>
      </c>
      <c r="X8699" t="s">
        <v>25</v>
      </c>
      <c r="Y8699" t="s">
        <v>26</v>
      </c>
    </row>
    <row r="8700" spans="1:25" x14ac:dyDescent="0.4">
      <c r="A8700" t="s">
        <v>5741</v>
      </c>
      <c r="B8700" s="2">
        <f ca="1">TODAY()+OpportunityTbl[[#This Row],[CreatedOn_DaysFromToday]]</f>
        <v>44458</v>
      </c>
      <c r="C8700" s="2">
        <f ca="1">TODAY()+OpportunityTbl[[#This Row],[EstCloseDate_DaysFromToday]]</f>
        <v>44519</v>
      </c>
      <c r="D8700">
        <f ca="1">IF(OpportunityTbl[[#This Row],[statecode]]=0,"",OpportunityTbl[[#This Row],[Estimated Close Date]])</f>
        <v>44519</v>
      </c>
      <c r="E8700" s="14">
        <v>-652</v>
      </c>
      <c r="F8700" s="14">
        <v>-591</v>
      </c>
      <c r="G8700" t="s">
        <v>27</v>
      </c>
      <c r="H8700" t="s">
        <v>28</v>
      </c>
      <c r="I8700">
        <v>2</v>
      </c>
      <c r="J8700">
        <v>4</v>
      </c>
      <c r="K8700" t="s">
        <v>11850</v>
      </c>
      <c r="L8700" t="s">
        <v>12234</v>
      </c>
      <c r="M8700" t="s">
        <v>22</v>
      </c>
      <c r="N8700" t="s">
        <v>1710</v>
      </c>
      <c r="O8700" t="s">
        <v>29</v>
      </c>
      <c r="P8700" t="s">
        <v>1805</v>
      </c>
      <c r="Q8700" s="13">
        <v>2215</v>
      </c>
      <c r="S8700" s="1">
        <v>0.3</v>
      </c>
      <c r="T8700" t="s">
        <v>168</v>
      </c>
      <c r="U8700" t="s">
        <v>24</v>
      </c>
      <c r="V8700" t="b">
        <v>0</v>
      </c>
      <c r="W8700">
        <v>4</v>
      </c>
      <c r="X8700" t="s">
        <v>157</v>
      </c>
      <c r="Y8700" t="s">
        <v>4916</v>
      </c>
    </row>
    <row r="8701" spans="1:25" x14ac:dyDescent="0.4">
      <c r="A8701" t="s">
        <v>6322</v>
      </c>
      <c r="B8701" s="2">
        <f ca="1">TODAY()+OpportunityTbl[[#This Row],[CreatedOn_DaysFromToday]]</f>
        <v>44458</v>
      </c>
      <c r="C8701" s="2">
        <f ca="1">TODAY()+OpportunityTbl[[#This Row],[EstCloseDate_DaysFromToday]]</f>
        <v>44488</v>
      </c>
      <c r="D8701">
        <f ca="1">IF(OpportunityTbl[[#This Row],[statecode]]=0,"",OpportunityTbl[[#This Row],[Estimated Close Date]])</f>
        <v>44488</v>
      </c>
      <c r="E8701" s="14">
        <v>-652</v>
      </c>
      <c r="F8701" s="14">
        <v>-622</v>
      </c>
      <c r="G8701" t="s">
        <v>27</v>
      </c>
      <c r="H8701" t="s">
        <v>28</v>
      </c>
      <c r="I8701">
        <v>2</v>
      </c>
      <c r="J8701">
        <v>4</v>
      </c>
      <c r="K8701" t="s">
        <v>11962</v>
      </c>
      <c r="L8701" t="s">
        <v>12239</v>
      </c>
      <c r="M8701" t="s">
        <v>22</v>
      </c>
      <c r="N8701" t="s">
        <v>518</v>
      </c>
      <c r="O8701" t="s">
        <v>29</v>
      </c>
      <c r="P8701" t="s">
        <v>532</v>
      </c>
      <c r="Q8701" s="13">
        <v>8192</v>
      </c>
      <c r="S8701" s="1">
        <v>0.1</v>
      </c>
      <c r="T8701" t="s">
        <v>23</v>
      </c>
      <c r="U8701" t="s">
        <v>100</v>
      </c>
      <c r="V8701" t="b">
        <v>1</v>
      </c>
      <c r="W8701">
        <v>2</v>
      </c>
      <c r="X8701" t="s">
        <v>25</v>
      </c>
      <c r="Y8701" t="s">
        <v>4899</v>
      </c>
    </row>
    <row r="8702" spans="1:25" x14ac:dyDescent="0.4">
      <c r="A8702" t="s">
        <v>6785</v>
      </c>
      <c r="B8702" s="2">
        <f ca="1">TODAY()+OpportunityTbl[[#This Row],[CreatedOn_DaysFromToday]]</f>
        <v>44458</v>
      </c>
      <c r="C8702" s="2">
        <f ca="1">TODAY()+OpportunityTbl[[#This Row],[EstCloseDate_DaysFromToday]]</f>
        <v>44508</v>
      </c>
      <c r="D8702">
        <f ca="1">IF(OpportunityTbl[[#This Row],[statecode]]=0,"",OpportunityTbl[[#This Row],[Estimated Close Date]])</f>
        <v>44508</v>
      </c>
      <c r="E8702" s="14">
        <v>-652</v>
      </c>
      <c r="F8702" s="14">
        <v>-602</v>
      </c>
      <c r="G8702" t="s">
        <v>27</v>
      </c>
      <c r="H8702" t="s">
        <v>28</v>
      </c>
      <c r="I8702">
        <v>2</v>
      </c>
      <c r="J8702">
        <v>4</v>
      </c>
      <c r="K8702" t="s">
        <v>11952</v>
      </c>
      <c r="L8702" t="s">
        <v>12235</v>
      </c>
      <c r="M8702" t="s">
        <v>22</v>
      </c>
      <c r="N8702" t="s">
        <v>513</v>
      </c>
      <c r="O8702" t="s">
        <v>29</v>
      </c>
      <c r="P8702" t="s">
        <v>514</v>
      </c>
      <c r="Q8702" s="13">
        <v>14158</v>
      </c>
      <c r="S8702" s="1">
        <v>0.1</v>
      </c>
      <c r="T8702" t="s">
        <v>23</v>
      </c>
      <c r="U8702" t="s">
        <v>24</v>
      </c>
      <c r="V8702" t="b">
        <v>1</v>
      </c>
      <c r="W8702">
        <v>2.5</v>
      </c>
      <c r="X8702" t="s">
        <v>25</v>
      </c>
      <c r="Y8702" t="s">
        <v>4899</v>
      </c>
    </row>
    <row r="8703" spans="1:25" x14ac:dyDescent="0.4">
      <c r="A8703" t="s">
        <v>9448</v>
      </c>
      <c r="B8703" s="2">
        <f ca="1">TODAY()+OpportunityTbl[[#This Row],[CreatedOn_DaysFromToday]]</f>
        <v>44458</v>
      </c>
      <c r="C8703" s="2">
        <f ca="1">TODAY()+OpportunityTbl[[#This Row],[EstCloseDate_DaysFromToday]]</f>
        <v>44511</v>
      </c>
      <c r="D8703">
        <f ca="1">IF(OpportunityTbl[[#This Row],[statecode]]=0,"",OpportunityTbl[[#This Row],[Estimated Close Date]])</f>
        <v>44511</v>
      </c>
      <c r="E8703" s="14">
        <v>-652</v>
      </c>
      <c r="F8703" s="14">
        <v>-599</v>
      </c>
      <c r="G8703" t="s">
        <v>7082</v>
      </c>
      <c r="H8703" t="s">
        <v>7082</v>
      </c>
      <c r="I8703">
        <v>1</v>
      </c>
      <c r="J8703">
        <v>3</v>
      </c>
      <c r="K8703" t="s">
        <v>11971</v>
      </c>
      <c r="L8703" t="s">
        <v>12236</v>
      </c>
      <c r="M8703" t="s">
        <v>22</v>
      </c>
      <c r="N8703" t="s">
        <v>31</v>
      </c>
      <c r="O8703" t="s">
        <v>29</v>
      </c>
      <c r="P8703" t="s">
        <v>4742</v>
      </c>
      <c r="Q8703" s="13">
        <v>2662</v>
      </c>
      <c r="R8703" s="13">
        <v>2595.4499999999998</v>
      </c>
      <c r="S8703" s="1">
        <v>0.5</v>
      </c>
      <c r="T8703" t="s">
        <v>168</v>
      </c>
      <c r="U8703" t="s">
        <v>97</v>
      </c>
      <c r="V8703" t="b">
        <v>1</v>
      </c>
      <c r="W8703">
        <v>2.5</v>
      </c>
      <c r="X8703" t="s">
        <v>240</v>
      </c>
      <c r="Y8703" t="s">
        <v>26</v>
      </c>
    </row>
    <row r="8704" spans="1:25" x14ac:dyDescent="0.4">
      <c r="A8704" t="s">
        <v>9829</v>
      </c>
      <c r="B8704" s="2">
        <f ca="1">TODAY()+OpportunityTbl[[#This Row],[CreatedOn_DaysFromToday]]</f>
        <v>44458</v>
      </c>
      <c r="C8704" s="2">
        <f ca="1">TODAY()+OpportunityTbl[[#This Row],[EstCloseDate_DaysFromToday]]</f>
        <v>44527</v>
      </c>
      <c r="D8704">
        <f ca="1">IF(OpportunityTbl[[#This Row],[statecode]]=0,"",OpportunityTbl[[#This Row],[Estimated Close Date]])</f>
        <v>44527</v>
      </c>
      <c r="E8704" s="14">
        <v>-652</v>
      </c>
      <c r="F8704" s="14">
        <v>-583</v>
      </c>
      <c r="G8704" t="s">
        <v>7082</v>
      </c>
      <c r="H8704" t="s">
        <v>7082</v>
      </c>
      <c r="I8704">
        <v>1</v>
      </c>
      <c r="J8704">
        <v>3</v>
      </c>
      <c r="K8704" t="s">
        <v>11912</v>
      </c>
      <c r="L8704" t="s">
        <v>12234</v>
      </c>
      <c r="M8704" t="s">
        <v>22</v>
      </c>
      <c r="N8704" t="s">
        <v>2121</v>
      </c>
      <c r="O8704" t="s">
        <v>29</v>
      </c>
      <c r="P8704" t="s">
        <v>4734</v>
      </c>
      <c r="Q8704" s="13">
        <v>2569</v>
      </c>
      <c r="R8704" s="13">
        <v>2466.2399999999998</v>
      </c>
      <c r="S8704" s="1">
        <v>0.9</v>
      </c>
      <c r="T8704" t="s">
        <v>4724</v>
      </c>
      <c r="U8704" t="s">
        <v>97</v>
      </c>
      <c r="V8704" t="b">
        <v>0</v>
      </c>
      <c r="W8704">
        <v>4</v>
      </c>
      <c r="X8704" t="s">
        <v>4732</v>
      </c>
      <c r="Y8704" t="s">
        <v>26</v>
      </c>
    </row>
    <row r="8705" spans="1:25" x14ac:dyDescent="0.4">
      <c r="A8705" t="s">
        <v>1164</v>
      </c>
      <c r="B8705" s="2">
        <f ca="1">TODAY()+OpportunityTbl[[#This Row],[CreatedOn_DaysFromToday]]</f>
        <v>44457</v>
      </c>
      <c r="C8705" s="2">
        <f ca="1">TODAY()+OpportunityTbl[[#This Row],[EstCloseDate_DaysFromToday]]</f>
        <v>44522</v>
      </c>
      <c r="D8705">
        <f ca="1">IF(OpportunityTbl[[#This Row],[statecode]]=0,"",OpportunityTbl[[#This Row],[Estimated Close Date]])</f>
        <v>44522</v>
      </c>
      <c r="E8705" s="14">
        <v>-653</v>
      </c>
      <c r="F8705" s="14">
        <v>-588</v>
      </c>
      <c r="G8705" t="s">
        <v>27</v>
      </c>
      <c r="H8705" t="s">
        <v>28</v>
      </c>
      <c r="I8705">
        <v>2</v>
      </c>
      <c r="J8705">
        <v>4</v>
      </c>
      <c r="K8705" t="s">
        <v>11856</v>
      </c>
      <c r="L8705" t="s">
        <v>12235</v>
      </c>
      <c r="M8705" t="s">
        <v>22</v>
      </c>
      <c r="N8705" t="s">
        <v>480</v>
      </c>
      <c r="O8705" t="s">
        <v>29</v>
      </c>
      <c r="P8705" t="s">
        <v>527</v>
      </c>
      <c r="Q8705" s="13">
        <v>16267</v>
      </c>
      <c r="S8705" s="1">
        <v>0.1</v>
      </c>
      <c r="T8705" t="s">
        <v>23</v>
      </c>
      <c r="U8705" t="s">
        <v>24</v>
      </c>
      <c r="V8705" t="b">
        <v>0</v>
      </c>
      <c r="W8705">
        <v>2.5</v>
      </c>
      <c r="X8705" t="s">
        <v>25</v>
      </c>
      <c r="Y8705" t="s">
        <v>26</v>
      </c>
    </row>
    <row r="8706" spans="1:25" x14ac:dyDescent="0.4">
      <c r="A8706" t="s">
        <v>2160</v>
      </c>
      <c r="B8706" s="2">
        <f ca="1">TODAY()+OpportunityTbl[[#This Row],[CreatedOn_DaysFromToday]]</f>
        <v>44457</v>
      </c>
      <c r="C8706" s="2">
        <f ca="1">TODAY()+OpportunityTbl[[#This Row],[EstCloseDate_DaysFromToday]]</f>
        <v>44510</v>
      </c>
      <c r="D8706">
        <f ca="1">IF(OpportunityTbl[[#This Row],[statecode]]=0,"",OpportunityTbl[[#This Row],[Estimated Close Date]])</f>
        <v>44510</v>
      </c>
      <c r="E8706" s="14">
        <v>-653</v>
      </c>
      <c r="F8706" s="14">
        <v>-600</v>
      </c>
      <c r="G8706" t="s">
        <v>27</v>
      </c>
      <c r="H8706" t="s">
        <v>28</v>
      </c>
      <c r="I8706">
        <v>2</v>
      </c>
      <c r="J8706">
        <v>4</v>
      </c>
      <c r="K8706" t="s">
        <v>11949</v>
      </c>
      <c r="L8706" t="s">
        <v>12239</v>
      </c>
      <c r="M8706" t="s">
        <v>22</v>
      </c>
      <c r="N8706" t="s">
        <v>1762</v>
      </c>
      <c r="O8706" t="s">
        <v>29</v>
      </c>
      <c r="P8706" t="s">
        <v>2161</v>
      </c>
      <c r="Q8706" s="13">
        <v>6254</v>
      </c>
      <c r="S8706" s="1">
        <v>0.3</v>
      </c>
      <c r="T8706" t="s">
        <v>168</v>
      </c>
      <c r="U8706" t="s">
        <v>100</v>
      </c>
      <c r="V8706" t="b">
        <v>0</v>
      </c>
      <c r="W8706">
        <v>3</v>
      </c>
      <c r="X8706" t="s">
        <v>157</v>
      </c>
      <c r="Y8706" t="s">
        <v>26</v>
      </c>
    </row>
    <row r="8707" spans="1:25" x14ac:dyDescent="0.4">
      <c r="A8707" t="s">
        <v>3174</v>
      </c>
      <c r="B8707" s="2">
        <f ca="1">TODAY()+OpportunityTbl[[#This Row],[CreatedOn_DaysFromToday]]</f>
        <v>44457</v>
      </c>
      <c r="C8707" s="2">
        <f ca="1">TODAY()+OpportunityTbl[[#This Row],[EstCloseDate_DaysFromToday]]</f>
        <v>44501</v>
      </c>
      <c r="D8707">
        <f ca="1">IF(OpportunityTbl[[#This Row],[statecode]]=0,"",OpportunityTbl[[#This Row],[Estimated Close Date]])</f>
        <v>44501</v>
      </c>
      <c r="E8707" s="14">
        <v>-653</v>
      </c>
      <c r="F8707" s="14">
        <v>-609</v>
      </c>
      <c r="G8707" t="s">
        <v>27</v>
      </c>
      <c r="H8707" t="s">
        <v>28</v>
      </c>
      <c r="I8707">
        <v>2</v>
      </c>
      <c r="J8707">
        <v>4</v>
      </c>
      <c r="K8707" t="s">
        <v>11878</v>
      </c>
      <c r="L8707" t="s">
        <v>12234</v>
      </c>
      <c r="M8707" t="s">
        <v>22</v>
      </c>
      <c r="N8707" t="s">
        <v>1710</v>
      </c>
      <c r="O8707" t="s">
        <v>29</v>
      </c>
      <c r="P8707" t="s">
        <v>2207</v>
      </c>
      <c r="Q8707" s="13">
        <v>2001</v>
      </c>
      <c r="S8707" s="1">
        <v>0.1</v>
      </c>
      <c r="T8707" t="s">
        <v>23</v>
      </c>
      <c r="U8707" t="s">
        <v>97</v>
      </c>
      <c r="V8707" t="b">
        <v>1</v>
      </c>
      <c r="W8707">
        <v>4</v>
      </c>
      <c r="X8707" t="s">
        <v>25</v>
      </c>
      <c r="Y8707" t="s">
        <v>26</v>
      </c>
    </row>
    <row r="8708" spans="1:25" x14ac:dyDescent="0.4">
      <c r="A8708" t="s">
        <v>3451</v>
      </c>
      <c r="B8708" s="2">
        <f ca="1">TODAY()+OpportunityTbl[[#This Row],[CreatedOn_DaysFromToday]]</f>
        <v>44457</v>
      </c>
      <c r="C8708" s="2">
        <f ca="1">TODAY()+OpportunityTbl[[#This Row],[EstCloseDate_DaysFromToday]]</f>
        <v>44518</v>
      </c>
      <c r="D8708">
        <f ca="1">IF(OpportunityTbl[[#This Row],[statecode]]=0,"",OpportunityTbl[[#This Row],[Estimated Close Date]])</f>
        <v>44518</v>
      </c>
      <c r="E8708" s="14">
        <v>-653</v>
      </c>
      <c r="F8708" s="14">
        <v>-592</v>
      </c>
      <c r="G8708" t="s">
        <v>27</v>
      </c>
      <c r="H8708" t="s">
        <v>28</v>
      </c>
      <c r="I8708">
        <v>2</v>
      </c>
      <c r="J8708">
        <v>4</v>
      </c>
      <c r="K8708" t="s">
        <v>11936</v>
      </c>
      <c r="L8708" t="s">
        <v>12237</v>
      </c>
      <c r="M8708" t="s">
        <v>22</v>
      </c>
      <c r="N8708" t="s">
        <v>1710</v>
      </c>
      <c r="O8708" t="s">
        <v>29</v>
      </c>
      <c r="P8708" t="s">
        <v>1711</v>
      </c>
      <c r="Q8708" s="13">
        <v>2998</v>
      </c>
      <c r="S8708" s="1">
        <v>0.1</v>
      </c>
      <c r="T8708" t="s">
        <v>23</v>
      </c>
      <c r="U8708" t="s">
        <v>24</v>
      </c>
      <c r="V8708" t="b">
        <v>0</v>
      </c>
      <c r="W8708">
        <v>5</v>
      </c>
      <c r="X8708" t="s">
        <v>25</v>
      </c>
      <c r="Y8708" t="s">
        <v>26</v>
      </c>
    </row>
    <row r="8709" spans="1:25" x14ac:dyDescent="0.4">
      <c r="A8709" t="s">
        <v>4254</v>
      </c>
      <c r="B8709" s="2">
        <f ca="1">TODAY()+OpportunityTbl[[#This Row],[CreatedOn_DaysFromToday]]</f>
        <v>44457</v>
      </c>
      <c r="C8709" s="2">
        <f ca="1">TODAY()+OpportunityTbl[[#This Row],[EstCloseDate_DaysFromToday]]</f>
        <v>44524</v>
      </c>
      <c r="D8709">
        <f ca="1">IF(OpportunityTbl[[#This Row],[statecode]]=0,"",OpportunityTbl[[#This Row],[Estimated Close Date]])</f>
        <v>44524</v>
      </c>
      <c r="E8709" s="14">
        <v>-653</v>
      </c>
      <c r="F8709" s="14">
        <v>-586</v>
      </c>
      <c r="G8709" t="s">
        <v>27</v>
      </c>
      <c r="H8709" t="s">
        <v>28</v>
      </c>
      <c r="I8709">
        <v>2</v>
      </c>
      <c r="J8709">
        <v>4</v>
      </c>
      <c r="K8709" t="s">
        <v>11867</v>
      </c>
      <c r="L8709" t="s">
        <v>12239</v>
      </c>
      <c r="M8709" t="s">
        <v>22</v>
      </c>
      <c r="N8709" t="s">
        <v>563</v>
      </c>
      <c r="O8709" t="s">
        <v>29</v>
      </c>
      <c r="P8709" t="s">
        <v>564</v>
      </c>
      <c r="Q8709" s="13">
        <v>8856</v>
      </c>
      <c r="S8709" s="1">
        <v>0.1</v>
      </c>
      <c r="T8709" t="s">
        <v>23</v>
      </c>
      <c r="U8709" t="s">
        <v>24</v>
      </c>
      <c r="V8709" t="b">
        <v>0</v>
      </c>
      <c r="W8709">
        <v>2</v>
      </c>
      <c r="X8709" t="s">
        <v>25</v>
      </c>
      <c r="Y8709" t="s">
        <v>26</v>
      </c>
    </row>
    <row r="8710" spans="1:25" x14ac:dyDescent="0.4">
      <c r="A8710" t="s">
        <v>5363</v>
      </c>
      <c r="B8710" s="2">
        <f ca="1">TODAY()+OpportunityTbl[[#This Row],[CreatedOn_DaysFromToday]]</f>
        <v>44457</v>
      </c>
      <c r="C8710" s="2">
        <f ca="1">TODAY()+OpportunityTbl[[#This Row],[EstCloseDate_DaysFromToday]]</f>
        <v>44512</v>
      </c>
      <c r="D8710">
        <f ca="1">IF(OpportunityTbl[[#This Row],[statecode]]=0,"",OpportunityTbl[[#This Row],[Estimated Close Date]])</f>
        <v>44512</v>
      </c>
      <c r="E8710" s="14">
        <v>-653</v>
      </c>
      <c r="F8710" s="14">
        <v>-598</v>
      </c>
      <c r="G8710" t="s">
        <v>27</v>
      </c>
      <c r="H8710" t="s">
        <v>28</v>
      </c>
      <c r="I8710">
        <v>2</v>
      </c>
      <c r="J8710">
        <v>4</v>
      </c>
      <c r="K8710" t="s">
        <v>11929</v>
      </c>
      <c r="L8710" t="s">
        <v>12239</v>
      </c>
      <c r="M8710" t="s">
        <v>22</v>
      </c>
      <c r="N8710" t="s">
        <v>1617</v>
      </c>
      <c r="O8710" t="s">
        <v>29</v>
      </c>
      <c r="P8710" t="s">
        <v>1618</v>
      </c>
      <c r="Q8710" s="13">
        <v>8841</v>
      </c>
      <c r="S8710" s="1">
        <v>0.1</v>
      </c>
      <c r="T8710" t="s">
        <v>23</v>
      </c>
      <c r="U8710" t="s">
        <v>100</v>
      </c>
      <c r="V8710" t="b">
        <v>1</v>
      </c>
      <c r="W8710">
        <v>3</v>
      </c>
      <c r="X8710" t="s">
        <v>25</v>
      </c>
      <c r="Y8710" t="s">
        <v>4916</v>
      </c>
    </row>
    <row r="8711" spans="1:25" x14ac:dyDescent="0.4">
      <c r="A8711" t="s">
        <v>7062</v>
      </c>
      <c r="B8711" s="2">
        <f ca="1">TODAY()+OpportunityTbl[[#This Row],[CreatedOn_DaysFromToday]]</f>
        <v>44457</v>
      </c>
      <c r="C8711" s="2">
        <f ca="1">TODAY()+OpportunityTbl[[#This Row],[EstCloseDate_DaysFromToday]]</f>
        <v>44500</v>
      </c>
      <c r="D8711">
        <f ca="1">IF(OpportunityTbl[[#This Row],[statecode]]=0,"",OpportunityTbl[[#This Row],[Estimated Close Date]])</f>
        <v>44500</v>
      </c>
      <c r="E8711" s="14">
        <v>-653</v>
      </c>
      <c r="F8711" s="14">
        <v>-610</v>
      </c>
      <c r="G8711" t="s">
        <v>27</v>
      </c>
      <c r="H8711" t="s">
        <v>28</v>
      </c>
      <c r="I8711">
        <v>2</v>
      </c>
      <c r="J8711">
        <v>4</v>
      </c>
      <c r="K8711" t="s">
        <v>11972</v>
      </c>
      <c r="L8711" t="s">
        <v>12234</v>
      </c>
      <c r="M8711" t="s">
        <v>22</v>
      </c>
      <c r="N8711" t="s">
        <v>31</v>
      </c>
      <c r="O8711" t="s">
        <v>29</v>
      </c>
      <c r="P8711" t="s">
        <v>32</v>
      </c>
      <c r="Q8711" s="13">
        <v>2281</v>
      </c>
      <c r="S8711" s="1">
        <v>0.1</v>
      </c>
      <c r="T8711" t="s">
        <v>23</v>
      </c>
      <c r="U8711" t="s">
        <v>97</v>
      </c>
      <c r="V8711" t="b">
        <v>1</v>
      </c>
      <c r="W8711">
        <v>2.5</v>
      </c>
      <c r="X8711" t="s">
        <v>25</v>
      </c>
      <c r="Y8711" t="s">
        <v>4890</v>
      </c>
    </row>
    <row r="8712" spans="1:25" x14ac:dyDescent="0.4">
      <c r="A8712" t="s">
        <v>7091</v>
      </c>
      <c r="B8712" s="2">
        <f ca="1">TODAY()+OpportunityTbl[[#This Row],[CreatedOn_DaysFromToday]]</f>
        <v>44457</v>
      </c>
      <c r="C8712" s="2">
        <f ca="1">TODAY()+OpportunityTbl[[#This Row],[EstCloseDate_DaysFromToday]]</f>
        <v>44547</v>
      </c>
      <c r="D8712">
        <f ca="1">IF(OpportunityTbl[[#This Row],[statecode]]=0,"",OpportunityTbl[[#This Row],[Estimated Close Date]])</f>
        <v>44547</v>
      </c>
      <c r="E8712" s="14">
        <v>-653</v>
      </c>
      <c r="F8712" s="14">
        <v>-563</v>
      </c>
      <c r="G8712" t="s">
        <v>7082</v>
      </c>
      <c r="H8712" t="s">
        <v>7082</v>
      </c>
      <c r="I8712">
        <v>1</v>
      </c>
      <c r="J8712">
        <v>3</v>
      </c>
      <c r="K8712" t="s">
        <v>11807</v>
      </c>
      <c r="L8712" t="s">
        <v>12236</v>
      </c>
      <c r="M8712" t="s">
        <v>22</v>
      </c>
      <c r="N8712" t="s">
        <v>2036</v>
      </c>
      <c r="O8712" t="s">
        <v>29</v>
      </c>
      <c r="P8712" t="s">
        <v>4633</v>
      </c>
      <c r="Q8712" s="13">
        <v>3433</v>
      </c>
      <c r="R8712" s="13">
        <v>3278.51</v>
      </c>
      <c r="S8712" s="1">
        <v>0.9</v>
      </c>
      <c r="T8712" t="s">
        <v>4724</v>
      </c>
      <c r="U8712" t="s">
        <v>97</v>
      </c>
      <c r="V8712" t="b">
        <v>1</v>
      </c>
      <c r="W8712">
        <v>4.5</v>
      </c>
      <c r="X8712" t="s">
        <v>4732</v>
      </c>
      <c r="Y8712" t="s">
        <v>4890</v>
      </c>
    </row>
    <row r="8713" spans="1:25" x14ac:dyDescent="0.4">
      <c r="A8713" t="s">
        <v>7656</v>
      </c>
      <c r="B8713" s="2">
        <f ca="1">TODAY()+OpportunityTbl[[#This Row],[CreatedOn_DaysFromToday]]</f>
        <v>44457</v>
      </c>
      <c r="C8713" s="2">
        <f ca="1">TODAY()+OpportunityTbl[[#This Row],[EstCloseDate_DaysFromToday]]</f>
        <v>44521</v>
      </c>
      <c r="D8713">
        <f ca="1">IF(OpportunityTbl[[#This Row],[statecode]]=0,"",OpportunityTbl[[#This Row],[Estimated Close Date]])</f>
        <v>44521</v>
      </c>
      <c r="E8713" s="14">
        <v>-653</v>
      </c>
      <c r="F8713" s="14">
        <v>-589</v>
      </c>
      <c r="G8713" t="s">
        <v>7082</v>
      </c>
      <c r="H8713" t="s">
        <v>7082</v>
      </c>
      <c r="I8713">
        <v>1</v>
      </c>
      <c r="J8713">
        <v>3</v>
      </c>
      <c r="K8713" t="s">
        <v>11937</v>
      </c>
      <c r="L8713" t="s">
        <v>12237</v>
      </c>
      <c r="M8713" t="s">
        <v>22</v>
      </c>
      <c r="N8713" t="s">
        <v>480</v>
      </c>
      <c r="O8713" t="s">
        <v>29</v>
      </c>
      <c r="P8713" t="s">
        <v>687</v>
      </c>
      <c r="Q8713" s="13">
        <v>4968</v>
      </c>
      <c r="R8713" s="13">
        <v>4794.12</v>
      </c>
      <c r="S8713" s="1">
        <v>0.5</v>
      </c>
      <c r="T8713" t="s">
        <v>168</v>
      </c>
      <c r="U8713" t="s">
        <v>24</v>
      </c>
      <c r="V8713" t="b">
        <v>1</v>
      </c>
      <c r="W8713">
        <v>3.5</v>
      </c>
      <c r="X8713" t="s">
        <v>240</v>
      </c>
      <c r="Y8713" t="s">
        <v>4899</v>
      </c>
    </row>
    <row r="8714" spans="1:25" x14ac:dyDescent="0.4">
      <c r="A8714" t="s">
        <v>9559</v>
      </c>
      <c r="B8714" s="2">
        <f ca="1">TODAY()+OpportunityTbl[[#This Row],[CreatedOn_DaysFromToday]]</f>
        <v>44457</v>
      </c>
      <c r="C8714" s="2">
        <f ca="1">TODAY()+OpportunityTbl[[#This Row],[EstCloseDate_DaysFromToday]]</f>
        <v>44497</v>
      </c>
      <c r="D8714">
        <f ca="1">IF(OpportunityTbl[[#This Row],[statecode]]=0,"",OpportunityTbl[[#This Row],[Estimated Close Date]])</f>
        <v>44497</v>
      </c>
      <c r="E8714" s="14">
        <v>-653</v>
      </c>
      <c r="F8714" s="14">
        <v>-613</v>
      </c>
      <c r="G8714" t="s">
        <v>7082</v>
      </c>
      <c r="H8714" t="s">
        <v>7082</v>
      </c>
      <c r="I8714">
        <v>1</v>
      </c>
      <c r="J8714">
        <v>3</v>
      </c>
      <c r="K8714" t="s">
        <v>11973</v>
      </c>
      <c r="L8714" t="s">
        <v>12236</v>
      </c>
      <c r="M8714" t="s">
        <v>22</v>
      </c>
      <c r="N8714" t="s">
        <v>469</v>
      </c>
      <c r="O8714" t="s">
        <v>29</v>
      </c>
      <c r="P8714" t="s">
        <v>470</v>
      </c>
      <c r="Q8714" s="13">
        <v>2116</v>
      </c>
      <c r="R8714" s="13">
        <v>2063.1</v>
      </c>
      <c r="S8714" s="1">
        <v>0.3</v>
      </c>
      <c r="T8714" t="s">
        <v>168</v>
      </c>
      <c r="U8714" t="s">
        <v>97</v>
      </c>
      <c r="V8714" t="b">
        <v>1</v>
      </c>
      <c r="W8714">
        <v>2.5</v>
      </c>
      <c r="X8714" t="s">
        <v>157</v>
      </c>
      <c r="Y8714" t="s">
        <v>26</v>
      </c>
    </row>
    <row r="8715" spans="1:25" x14ac:dyDescent="0.4">
      <c r="A8715" t="s">
        <v>10036</v>
      </c>
      <c r="B8715" s="2">
        <f ca="1">TODAY()+OpportunityTbl[[#This Row],[CreatedOn_DaysFromToday]]</f>
        <v>44457</v>
      </c>
      <c r="C8715" s="2">
        <f ca="1">TODAY()+OpportunityTbl[[#This Row],[EstCloseDate_DaysFromToday]]</f>
        <v>44511</v>
      </c>
      <c r="D8715">
        <f ca="1">IF(OpportunityTbl[[#This Row],[statecode]]=0,"",OpportunityTbl[[#This Row],[Estimated Close Date]])</f>
        <v>44511</v>
      </c>
      <c r="E8715" s="14">
        <v>-653</v>
      </c>
      <c r="F8715" s="14">
        <v>-599</v>
      </c>
      <c r="G8715" t="s">
        <v>7082</v>
      </c>
      <c r="H8715" t="s">
        <v>7082</v>
      </c>
      <c r="I8715">
        <v>1</v>
      </c>
      <c r="J8715">
        <v>3</v>
      </c>
      <c r="K8715" t="s">
        <v>11932</v>
      </c>
      <c r="L8715" t="s">
        <v>12238</v>
      </c>
      <c r="M8715" t="s">
        <v>22</v>
      </c>
      <c r="N8715" t="s">
        <v>2121</v>
      </c>
      <c r="O8715" t="s">
        <v>29</v>
      </c>
      <c r="P8715" t="s">
        <v>4734</v>
      </c>
      <c r="Q8715" s="13">
        <v>4276</v>
      </c>
      <c r="R8715" s="13">
        <v>4147.72</v>
      </c>
      <c r="S8715" s="1">
        <v>0.5</v>
      </c>
      <c r="T8715" t="s">
        <v>168</v>
      </c>
      <c r="U8715" t="s">
        <v>24</v>
      </c>
      <c r="V8715" t="b">
        <v>1</v>
      </c>
      <c r="W8715">
        <v>3</v>
      </c>
      <c r="X8715" t="s">
        <v>4732</v>
      </c>
      <c r="Y8715" t="s">
        <v>26</v>
      </c>
    </row>
    <row r="8716" spans="1:25" x14ac:dyDescent="0.4">
      <c r="A8716" t="s">
        <v>1044</v>
      </c>
      <c r="B8716" s="2">
        <f ca="1">TODAY()+OpportunityTbl[[#This Row],[CreatedOn_DaysFromToday]]</f>
        <v>44456</v>
      </c>
      <c r="C8716" s="2">
        <f ca="1">TODAY()+OpportunityTbl[[#This Row],[EstCloseDate_DaysFromToday]]</f>
        <v>44542</v>
      </c>
      <c r="D8716">
        <f ca="1">IF(OpportunityTbl[[#This Row],[statecode]]=0,"",OpportunityTbl[[#This Row],[Estimated Close Date]])</f>
        <v>44542</v>
      </c>
      <c r="E8716" s="14">
        <v>-654</v>
      </c>
      <c r="F8716" s="14">
        <v>-568</v>
      </c>
      <c r="G8716" t="s">
        <v>27</v>
      </c>
      <c r="H8716" t="s">
        <v>28</v>
      </c>
      <c r="I8716">
        <v>2</v>
      </c>
      <c r="J8716">
        <v>4</v>
      </c>
      <c r="K8716" t="s">
        <v>11854</v>
      </c>
      <c r="L8716" t="s">
        <v>12236</v>
      </c>
      <c r="M8716" t="s">
        <v>22</v>
      </c>
      <c r="N8716" t="s">
        <v>616</v>
      </c>
      <c r="O8716" t="s">
        <v>29</v>
      </c>
      <c r="P8716" t="s">
        <v>617</v>
      </c>
      <c r="Q8716" s="13">
        <v>1985</v>
      </c>
      <c r="S8716" s="1">
        <v>0.1</v>
      </c>
      <c r="T8716" t="s">
        <v>23</v>
      </c>
      <c r="U8716" t="s">
        <v>97</v>
      </c>
      <c r="V8716" t="b">
        <v>0</v>
      </c>
      <c r="W8716">
        <v>2.5</v>
      </c>
      <c r="X8716" t="s">
        <v>25</v>
      </c>
      <c r="Y8716" t="s">
        <v>26</v>
      </c>
    </row>
    <row r="8717" spans="1:25" x14ac:dyDescent="0.4">
      <c r="A8717" t="s">
        <v>1424</v>
      </c>
      <c r="B8717" s="2">
        <f ca="1">TODAY()+OpportunityTbl[[#This Row],[CreatedOn_DaysFromToday]]</f>
        <v>44456</v>
      </c>
      <c r="C8717" s="2">
        <f ca="1">TODAY()+OpportunityTbl[[#This Row],[EstCloseDate_DaysFromToday]]</f>
        <v>44517</v>
      </c>
      <c r="D8717">
        <f ca="1">IF(OpportunityTbl[[#This Row],[statecode]]=0,"",OpportunityTbl[[#This Row],[Estimated Close Date]])</f>
        <v>44517</v>
      </c>
      <c r="E8717" s="14">
        <v>-654</v>
      </c>
      <c r="F8717" s="14">
        <v>-593</v>
      </c>
      <c r="G8717" t="s">
        <v>27</v>
      </c>
      <c r="H8717" t="s">
        <v>28</v>
      </c>
      <c r="I8717">
        <v>2</v>
      </c>
      <c r="J8717">
        <v>4</v>
      </c>
      <c r="K8717" t="s">
        <v>11856</v>
      </c>
      <c r="L8717" t="s">
        <v>12234</v>
      </c>
      <c r="M8717" t="s">
        <v>22</v>
      </c>
      <c r="N8717" t="s">
        <v>513</v>
      </c>
      <c r="O8717" t="s">
        <v>29</v>
      </c>
      <c r="P8717" t="s">
        <v>525</v>
      </c>
      <c r="Q8717" s="13">
        <v>1780</v>
      </c>
      <c r="S8717" s="1">
        <v>0.1</v>
      </c>
      <c r="T8717" t="s">
        <v>23</v>
      </c>
      <c r="U8717" t="s">
        <v>24</v>
      </c>
      <c r="V8717" t="b">
        <v>0</v>
      </c>
      <c r="W8717">
        <v>2.5</v>
      </c>
      <c r="X8717" t="s">
        <v>25</v>
      </c>
      <c r="Y8717" t="s">
        <v>26</v>
      </c>
    </row>
    <row r="8718" spans="1:25" x14ac:dyDescent="0.4">
      <c r="A8718" t="s">
        <v>1952</v>
      </c>
      <c r="B8718" s="2">
        <f ca="1">TODAY()+OpportunityTbl[[#This Row],[CreatedOn_DaysFromToday]]</f>
        <v>44456</v>
      </c>
      <c r="C8718" s="2">
        <f ca="1">TODAY()+OpportunityTbl[[#This Row],[EstCloseDate_DaysFromToday]]</f>
        <v>44516</v>
      </c>
      <c r="D8718">
        <f ca="1">IF(OpportunityTbl[[#This Row],[statecode]]=0,"",OpportunityTbl[[#This Row],[Estimated Close Date]])</f>
        <v>44516</v>
      </c>
      <c r="E8718" s="14">
        <v>-654</v>
      </c>
      <c r="F8718" s="14">
        <v>-594</v>
      </c>
      <c r="G8718" t="s">
        <v>27</v>
      </c>
      <c r="H8718" t="s">
        <v>28</v>
      </c>
      <c r="I8718">
        <v>2</v>
      </c>
      <c r="J8718">
        <v>4</v>
      </c>
      <c r="K8718" t="s">
        <v>11868</v>
      </c>
      <c r="L8718" t="s">
        <v>12239</v>
      </c>
      <c r="M8718" t="s">
        <v>22</v>
      </c>
      <c r="N8718" t="s">
        <v>480</v>
      </c>
      <c r="O8718" t="s">
        <v>29</v>
      </c>
      <c r="P8718" t="s">
        <v>687</v>
      </c>
      <c r="Q8718" s="13">
        <v>8194</v>
      </c>
      <c r="S8718" s="1">
        <v>0.3</v>
      </c>
      <c r="T8718" t="s">
        <v>168</v>
      </c>
      <c r="U8718" t="s">
        <v>100</v>
      </c>
      <c r="V8718" t="b">
        <v>0</v>
      </c>
      <c r="W8718">
        <v>2</v>
      </c>
      <c r="X8718" t="s">
        <v>157</v>
      </c>
      <c r="Y8718" t="s">
        <v>26</v>
      </c>
    </row>
    <row r="8719" spans="1:25" x14ac:dyDescent="0.4">
      <c r="A8719" t="s">
        <v>2431</v>
      </c>
      <c r="B8719" s="2">
        <f ca="1">TODAY()+OpportunityTbl[[#This Row],[CreatedOn_DaysFromToday]]</f>
        <v>44456</v>
      </c>
      <c r="C8719" s="2">
        <f ca="1">TODAY()+OpportunityTbl[[#This Row],[EstCloseDate_DaysFromToday]]</f>
        <v>44513</v>
      </c>
      <c r="D8719">
        <f ca="1">IF(OpportunityTbl[[#This Row],[statecode]]=0,"",OpportunityTbl[[#This Row],[Estimated Close Date]])</f>
        <v>44513</v>
      </c>
      <c r="E8719" s="14">
        <v>-654</v>
      </c>
      <c r="F8719" s="14">
        <v>-597</v>
      </c>
      <c r="G8719" t="s">
        <v>27</v>
      </c>
      <c r="H8719" t="s">
        <v>28</v>
      </c>
      <c r="I8719">
        <v>2</v>
      </c>
      <c r="J8719">
        <v>4</v>
      </c>
      <c r="K8719" t="s">
        <v>11966</v>
      </c>
      <c r="L8719" t="s">
        <v>12238</v>
      </c>
      <c r="M8719" t="s">
        <v>22</v>
      </c>
      <c r="N8719" t="s">
        <v>31</v>
      </c>
      <c r="O8719" t="s">
        <v>29</v>
      </c>
      <c r="P8719" t="s">
        <v>210</v>
      </c>
      <c r="Q8719" s="13">
        <v>2607</v>
      </c>
      <c r="S8719" s="1">
        <v>0.1</v>
      </c>
      <c r="T8719" t="s">
        <v>23</v>
      </c>
      <c r="U8719" t="s">
        <v>24</v>
      </c>
      <c r="V8719" t="b">
        <v>0</v>
      </c>
      <c r="W8719">
        <v>2</v>
      </c>
      <c r="X8719" t="s">
        <v>157</v>
      </c>
      <c r="Y8719" t="s">
        <v>26</v>
      </c>
    </row>
    <row r="8720" spans="1:25" x14ac:dyDescent="0.4">
      <c r="A8720" t="s">
        <v>3413</v>
      </c>
      <c r="B8720" s="2">
        <f ca="1">TODAY()+OpportunityTbl[[#This Row],[CreatedOn_DaysFromToday]]</f>
        <v>44456</v>
      </c>
      <c r="C8720" s="2">
        <f ca="1">TODAY()+OpportunityTbl[[#This Row],[EstCloseDate_DaysFromToday]]</f>
        <v>44499</v>
      </c>
      <c r="D8720">
        <f ca="1">IF(OpportunityTbl[[#This Row],[statecode]]=0,"",OpportunityTbl[[#This Row],[Estimated Close Date]])</f>
        <v>44499</v>
      </c>
      <c r="E8720" s="14">
        <v>-654</v>
      </c>
      <c r="F8720" s="14">
        <v>-611</v>
      </c>
      <c r="G8720" t="s">
        <v>27</v>
      </c>
      <c r="H8720" t="s">
        <v>28</v>
      </c>
      <c r="I8720">
        <v>2</v>
      </c>
      <c r="J8720">
        <v>4</v>
      </c>
      <c r="K8720" t="s">
        <v>11964</v>
      </c>
      <c r="L8720" t="s">
        <v>12239</v>
      </c>
      <c r="M8720" t="s">
        <v>22</v>
      </c>
      <c r="N8720" t="s">
        <v>1710</v>
      </c>
      <c r="O8720" t="s">
        <v>29</v>
      </c>
      <c r="P8720" t="s">
        <v>1711</v>
      </c>
      <c r="Q8720" s="13">
        <v>7218</v>
      </c>
      <c r="S8720" s="1">
        <v>0.1</v>
      </c>
      <c r="T8720" t="s">
        <v>23</v>
      </c>
      <c r="U8720" t="s">
        <v>24</v>
      </c>
      <c r="V8720" t="b">
        <v>1</v>
      </c>
      <c r="W8720">
        <v>3.5</v>
      </c>
      <c r="X8720" t="s">
        <v>25</v>
      </c>
      <c r="Y8720" t="s">
        <v>26</v>
      </c>
    </row>
    <row r="8721" spans="1:25" x14ac:dyDescent="0.4">
      <c r="A8721" t="s">
        <v>3751</v>
      </c>
      <c r="B8721" s="2">
        <f ca="1">TODAY()+OpportunityTbl[[#This Row],[CreatedOn_DaysFromToday]]</f>
        <v>44456</v>
      </c>
      <c r="C8721" s="2">
        <f ca="1">TODAY()+OpportunityTbl[[#This Row],[EstCloseDate_DaysFromToday]]</f>
        <v>44500</v>
      </c>
      <c r="D8721">
        <f ca="1">IF(OpportunityTbl[[#This Row],[statecode]]=0,"",OpportunityTbl[[#This Row],[Estimated Close Date]])</f>
        <v>44500</v>
      </c>
      <c r="E8721" s="14">
        <v>-654</v>
      </c>
      <c r="F8721" s="14">
        <v>-610</v>
      </c>
      <c r="G8721" t="s">
        <v>27</v>
      </c>
      <c r="H8721" t="s">
        <v>28</v>
      </c>
      <c r="I8721">
        <v>2</v>
      </c>
      <c r="J8721">
        <v>4</v>
      </c>
      <c r="K8721" t="s">
        <v>11968</v>
      </c>
      <c r="L8721" t="s">
        <v>12239</v>
      </c>
      <c r="M8721" t="s">
        <v>22</v>
      </c>
      <c r="N8721" t="s">
        <v>31</v>
      </c>
      <c r="O8721" t="s">
        <v>29</v>
      </c>
      <c r="P8721" t="s">
        <v>210</v>
      </c>
      <c r="Q8721" s="13">
        <v>8737</v>
      </c>
      <c r="S8721" s="1">
        <v>0.1</v>
      </c>
      <c r="T8721" t="s">
        <v>23</v>
      </c>
      <c r="U8721" t="s">
        <v>97</v>
      </c>
      <c r="V8721" t="b">
        <v>1</v>
      </c>
      <c r="W8721">
        <v>2</v>
      </c>
      <c r="X8721" t="s">
        <v>25</v>
      </c>
      <c r="Y8721" t="s">
        <v>26</v>
      </c>
    </row>
    <row r="8722" spans="1:25" x14ac:dyDescent="0.4">
      <c r="A8722" t="s">
        <v>4255</v>
      </c>
      <c r="B8722" s="2">
        <f ca="1">TODAY()+OpportunityTbl[[#This Row],[CreatedOn_DaysFromToday]]</f>
        <v>44456</v>
      </c>
      <c r="C8722" s="2">
        <f ca="1">TODAY()+OpportunityTbl[[#This Row],[EstCloseDate_DaysFromToday]]</f>
        <v>44510</v>
      </c>
      <c r="D8722">
        <f ca="1">IF(OpportunityTbl[[#This Row],[statecode]]=0,"",OpportunityTbl[[#This Row],[Estimated Close Date]])</f>
        <v>44510</v>
      </c>
      <c r="E8722" s="14">
        <v>-654</v>
      </c>
      <c r="F8722" s="14">
        <v>-600</v>
      </c>
      <c r="G8722" t="s">
        <v>27</v>
      </c>
      <c r="H8722" t="s">
        <v>28</v>
      </c>
      <c r="I8722">
        <v>2</v>
      </c>
      <c r="J8722">
        <v>4</v>
      </c>
      <c r="K8722" t="s">
        <v>11952</v>
      </c>
      <c r="L8722" t="s">
        <v>12239</v>
      </c>
      <c r="M8722" t="s">
        <v>22</v>
      </c>
      <c r="N8722" t="s">
        <v>475</v>
      </c>
      <c r="O8722" t="s">
        <v>29</v>
      </c>
      <c r="P8722" t="s">
        <v>611</v>
      </c>
      <c r="Q8722" s="13">
        <v>6233</v>
      </c>
      <c r="S8722" s="1">
        <v>0.1</v>
      </c>
      <c r="T8722" t="s">
        <v>23</v>
      </c>
      <c r="U8722" t="s">
        <v>24</v>
      </c>
      <c r="V8722" t="b">
        <v>1</v>
      </c>
      <c r="W8722">
        <v>2</v>
      </c>
      <c r="X8722" t="s">
        <v>25</v>
      </c>
      <c r="Y8722" t="s">
        <v>26</v>
      </c>
    </row>
    <row r="8723" spans="1:25" x14ac:dyDescent="0.4">
      <c r="A8723" t="s">
        <v>6009</v>
      </c>
      <c r="B8723" s="2">
        <f ca="1">TODAY()+OpportunityTbl[[#This Row],[CreatedOn_DaysFromToday]]</f>
        <v>44456</v>
      </c>
      <c r="C8723" s="2">
        <f ca="1">TODAY()+OpportunityTbl[[#This Row],[EstCloseDate_DaysFromToday]]</f>
        <v>44503</v>
      </c>
      <c r="D8723">
        <f ca="1">IF(OpportunityTbl[[#This Row],[statecode]]=0,"",OpportunityTbl[[#This Row],[Estimated Close Date]])</f>
        <v>44503</v>
      </c>
      <c r="E8723" s="14">
        <v>-654</v>
      </c>
      <c r="F8723" s="14">
        <v>-607</v>
      </c>
      <c r="G8723" t="s">
        <v>27</v>
      </c>
      <c r="H8723" t="s">
        <v>28</v>
      </c>
      <c r="I8723">
        <v>2</v>
      </c>
      <c r="J8723">
        <v>4</v>
      </c>
      <c r="K8723" t="s">
        <v>11974</v>
      </c>
      <c r="L8723" t="s">
        <v>12233</v>
      </c>
      <c r="M8723" t="s">
        <v>22</v>
      </c>
      <c r="N8723" t="s">
        <v>1710</v>
      </c>
      <c r="O8723" t="s">
        <v>29</v>
      </c>
      <c r="P8723" t="s">
        <v>1711</v>
      </c>
      <c r="Q8723" s="13">
        <v>15589</v>
      </c>
      <c r="S8723" s="1">
        <v>0.1</v>
      </c>
      <c r="T8723" t="s">
        <v>23</v>
      </c>
      <c r="U8723" t="s">
        <v>97</v>
      </c>
      <c r="V8723" t="b">
        <v>1</v>
      </c>
      <c r="W8723">
        <v>4</v>
      </c>
      <c r="X8723" t="s">
        <v>25</v>
      </c>
      <c r="Y8723" t="s">
        <v>4916</v>
      </c>
    </row>
    <row r="8724" spans="1:25" x14ac:dyDescent="0.4">
      <c r="A8724" t="s">
        <v>6539</v>
      </c>
      <c r="B8724" s="2">
        <f ca="1">TODAY()+OpportunityTbl[[#This Row],[CreatedOn_DaysFromToday]]</f>
        <v>44456</v>
      </c>
      <c r="C8724" s="2">
        <f ca="1">TODAY()+OpportunityTbl[[#This Row],[EstCloseDate_DaysFromToday]]</f>
        <v>44512</v>
      </c>
      <c r="D8724">
        <f ca="1">IF(OpportunityTbl[[#This Row],[statecode]]=0,"",OpportunityTbl[[#This Row],[Estimated Close Date]])</f>
        <v>44512</v>
      </c>
      <c r="E8724" s="14">
        <v>-654</v>
      </c>
      <c r="F8724" s="14">
        <v>-598</v>
      </c>
      <c r="G8724" t="s">
        <v>27</v>
      </c>
      <c r="H8724" t="s">
        <v>28</v>
      </c>
      <c r="I8724">
        <v>2</v>
      </c>
      <c r="J8724">
        <v>4</v>
      </c>
      <c r="K8724" t="s">
        <v>11932</v>
      </c>
      <c r="L8724" t="s">
        <v>12233</v>
      </c>
      <c r="M8724" t="s">
        <v>22</v>
      </c>
      <c r="N8724" t="s">
        <v>480</v>
      </c>
      <c r="O8724" t="s">
        <v>29</v>
      </c>
      <c r="P8724" t="s">
        <v>481</v>
      </c>
      <c r="Q8724" s="13">
        <v>23518</v>
      </c>
      <c r="S8724" s="1">
        <v>0.1</v>
      </c>
      <c r="T8724" t="s">
        <v>23</v>
      </c>
      <c r="U8724" t="s">
        <v>24</v>
      </c>
      <c r="V8724" t="b">
        <v>1</v>
      </c>
      <c r="W8724">
        <v>2.5</v>
      </c>
      <c r="X8724" t="s">
        <v>25</v>
      </c>
      <c r="Y8724" t="s">
        <v>4899</v>
      </c>
    </row>
    <row r="8725" spans="1:25" x14ac:dyDescent="0.4">
      <c r="A8725" t="s">
        <v>6839</v>
      </c>
      <c r="B8725" s="2">
        <f ca="1">TODAY()+OpportunityTbl[[#This Row],[CreatedOn_DaysFromToday]]</f>
        <v>44456</v>
      </c>
      <c r="C8725" s="2">
        <f ca="1">TODAY()+OpportunityTbl[[#This Row],[EstCloseDate_DaysFromToday]]</f>
        <v>44516</v>
      </c>
      <c r="D8725">
        <f ca="1">IF(OpportunityTbl[[#This Row],[statecode]]=0,"",OpportunityTbl[[#This Row],[Estimated Close Date]])</f>
        <v>44516</v>
      </c>
      <c r="E8725" s="14">
        <v>-654</v>
      </c>
      <c r="F8725" s="14">
        <v>-594</v>
      </c>
      <c r="G8725" t="s">
        <v>27</v>
      </c>
      <c r="H8725" t="s">
        <v>28</v>
      </c>
      <c r="I8725">
        <v>2</v>
      </c>
      <c r="J8725">
        <v>4</v>
      </c>
      <c r="K8725" t="s">
        <v>11867</v>
      </c>
      <c r="L8725" t="s">
        <v>12234</v>
      </c>
      <c r="M8725" t="s">
        <v>22</v>
      </c>
      <c r="N8725" t="s">
        <v>518</v>
      </c>
      <c r="O8725" t="s">
        <v>29</v>
      </c>
      <c r="P8725" t="s">
        <v>519</v>
      </c>
      <c r="Q8725" s="13">
        <v>1461</v>
      </c>
      <c r="S8725" s="1">
        <v>0.1</v>
      </c>
      <c r="T8725" t="s">
        <v>23</v>
      </c>
      <c r="U8725" t="s">
        <v>24</v>
      </c>
      <c r="V8725" t="b">
        <v>0</v>
      </c>
      <c r="W8725">
        <v>2.5</v>
      </c>
      <c r="X8725" t="s">
        <v>25</v>
      </c>
      <c r="Y8725" t="s">
        <v>4926</v>
      </c>
    </row>
    <row r="8726" spans="1:25" x14ac:dyDescent="0.4">
      <c r="A8726" t="s">
        <v>7172</v>
      </c>
      <c r="B8726" s="2">
        <f ca="1">TODAY()+OpportunityTbl[[#This Row],[CreatedOn_DaysFromToday]]</f>
        <v>44456</v>
      </c>
      <c r="C8726" s="2">
        <f ca="1">TODAY()+OpportunityTbl[[#This Row],[EstCloseDate_DaysFromToday]]</f>
        <v>44527</v>
      </c>
      <c r="D8726">
        <f ca="1">IF(OpportunityTbl[[#This Row],[statecode]]=0,"",OpportunityTbl[[#This Row],[Estimated Close Date]])</f>
        <v>44527</v>
      </c>
      <c r="E8726" s="14">
        <v>-654</v>
      </c>
      <c r="F8726" s="14">
        <v>-583</v>
      </c>
      <c r="G8726" t="s">
        <v>7082</v>
      </c>
      <c r="H8726" t="s">
        <v>7082</v>
      </c>
      <c r="I8726">
        <v>1</v>
      </c>
      <c r="J8726">
        <v>3</v>
      </c>
      <c r="K8726" t="s">
        <v>11899</v>
      </c>
      <c r="L8726" t="s">
        <v>12236</v>
      </c>
      <c r="M8726" t="s">
        <v>22</v>
      </c>
      <c r="N8726" t="s">
        <v>480</v>
      </c>
      <c r="O8726" t="s">
        <v>29</v>
      </c>
      <c r="P8726" t="s">
        <v>687</v>
      </c>
      <c r="Q8726" s="13">
        <v>3467</v>
      </c>
      <c r="R8726" s="13">
        <v>3380.32</v>
      </c>
      <c r="S8726" s="1">
        <v>0.9</v>
      </c>
      <c r="T8726" t="s">
        <v>4724</v>
      </c>
      <c r="U8726" t="s">
        <v>100</v>
      </c>
      <c r="V8726" t="b">
        <v>0</v>
      </c>
      <c r="W8726">
        <v>2.5</v>
      </c>
      <c r="X8726" t="s">
        <v>4732</v>
      </c>
      <c r="Y8726" t="s">
        <v>4914</v>
      </c>
    </row>
    <row r="8727" spans="1:25" x14ac:dyDescent="0.4">
      <c r="A8727" t="s">
        <v>1279</v>
      </c>
      <c r="B8727" s="2">
        <f ca="1">TODAY()+OpportunityTbl[[#This Row],[CreatedOn_DaysFromToday]]</f>
        <v>44455</v>
      </c>
      <c r="C8727" s="2">
        <f ca="1">TODAY()+OpportunityTbl[[#This Row],[EstCloseDate_DaysFromToday]]</f>
        <v>44534</v>
      </c>
      <c r="D8727">
        <f ca="1">IF(OpportunityTbl[[#This Row],[statecode]]=0,"",OpportunityTbl[[#This Row],[Estimated Close Date]])</f>
        <v>44534</v>
      </c>
      <c r="E8727" s="14">
        <v>-655</v>
      </c>
      <c r="F8727" s="14">
        <v>-576</v>
      </c>
      <c r="G8727" t="s">
        <v>27</v>
      </c>
      <c r="H8727" t="s">
        <v>28</v>
      </c>
      <c r="I8727">
        <v>2</v>
      </c>
      <c r="J8727">
        <v>4</v>
      </c>
      <c r="K8727" t="s">
        <v>11865</v>
      </c>
      <c r="L8727" t="s">
        <v>12236</v>
      </c>
      <c r="M8727" t="s">
        <v>22</v>
      </c>
      <c r="N8727" t="s">
        <v>779</v>
      </c>
      <c r="O8727" t="s">
        <v>29</v>
      </c>
      <c r="P8727" t="s">
        <v>780</v>
      </c>
      <c r="Q8727" s="13">
        <v>1544</v>
      </c>
      <c r="S8727" s="1">
        <v>0.1</v>
      </c>
      <c r="T8727" t="s">
        <v>23</v>
      </c>
      <c r="U8727" t="s">
        <v>97</v>
      </c>
      <c r="V8727" t="b">
        <v>0</v>
      </c>
      <c r="W8727">
        <v>2.5</v>
      </c>
      <c r="X8727" t="s">
        <v>25</v>
      </c>
      <c r="Y8727" t="s">
        <v>26</v>
      </c>
    </row>
    <row r="8728" spans="1:25" x14ac:dyDescent="0.4">
      <c r="A8728" t="s">
        <v>2506</v>
      </c>
      <c r="B8728" s="2">
        <f ca="1">TODAY()+OpportunityTbl[[#This Row],[CreatedOn_DaysFromToday]]</f>
        <v>44455</v>
      </c>
      <c r="C8728" s="2">
        <f ca="1">TODAY()+OpportunityTbl[[#This Row],[EstCloseDate_DaysFromToday]]</f>
        <v>44513</v>
      </c>
      <c r="D8728">
        <f ca="1">IF(OpportunityTbl[[#This Row],[statecode]]=0,"",OpportunityTbl[[#This Row],[Estimated Close Date]])</f>
        <v>44513</v>
      </c>
      <c r="E8728" s="14">
        <v>-655</v>
      </c>
      <c r="F8728" s="14">
        <v>-597</v>
      </c>
      <c r="G8728" t="s">
        <v>27</v>
      </c>
      <c r="H8728" t="s">
        <v>28</v>
      </c>
      <c r="I8728">
        <v>2</v>
      </c>
      <c r="J8728">
        <v>4</v>
      </c>
      <c r="K8728" t="s">
        <v>11929</v>
      </c>
      <c r="L8728" t="s">
        <v>12237</v>
      </c>
      <c r="M8728" t="s">
        <v>22</v>
      </c>
      <c r="N8728" t="s">
        <v>480</v>
      </c>
      <c r="O8728" t="s">
        <v>29</v>
      </c>
      <c r="P8728" t="s">
        <v>481</v>
      </c>
      <c r="Q8728" s="13">
        <v>3973</v>
      </c>
      <c r="S8728" s="1">
        <v>0.1</v>
      </c>
      <c r="T8728" t="s">
        <v>23</v>
      </c>
      <c r="U8728" t="s">
        <v>24</v>
      </c>
      <c r="V8728" t="b">
        <v>1</v>
      </c>
      <c r="W8728">
        <v>3.5</v>
      </c>
      <c r="X8728" t="s">
        <v>157</v>
      </c>
      <c r="Y8728" t="s">
        <v>26</v>
      </c>
    </row>
    <row r="8729" spans="1:25" x14ac:dyDescent="0.4">
      <c r="A8729" t="s">
        <v>4065</v>
      </c>
      <c r="B8729" s="2">
        <f ca="1">TODAY()+OpportunityTbl[[#This Row],[CreatedOn_DaysFromToday]]</f>
        <v>44455</v>
      </c>
      <c r="C8729" s="2">
        <f ca="1">TODAY()+OpportunityTbl[[#This Row],[EstCloseDate_DaysFromToday]]</f>
        <v>44504</v>
      </c>
      <c r="D8729">
        <f ca="1">IF(OpportunityTbl[[#This Row],[statecode]]=0,"",OpportunityTbl[[#This Row],[Estimated Close Date]])</f>
        <v>44504</v>
      </c>
      <c r="E8729" s="14">
        <v>-655</v>
      </c>
      <c r="F8729" s="14">
        <v>-606</v>
      </c>
      <c r="G8729" t="s">
        <v>27</v>
      </c>
      <c r="H8729" t="s">
        <v>28</v>
      </c>
      <c r="I8729">
        <v>2</v>
      </c>
      <c r="J8729">
        <v>4</v>
      </c>
      <c r="K8729" t="s">
        <v>11933</v>
      </c>
      <c r="L8729" t="s">
        <v>12239</v>
      </c>
      <c r="M8729" t="s">
        <v>22</v>
      </c>
      <c r="N8729" t="s">
        <v>779</v>
      </c>
      <c r="O8729" t="s">
        <v>29</v>
      </c>
      <c r="P8729" t="s">
        <v>782</v>
      </c>
      <c r="Q8729" s="13">
        <v>6864</v>
      </c>
      <c r="S8729" s="1">
        <v>0.1</v>
      </c>
      <c r="T8729" t="s">
        <v>23</v>
      </c>
      <c r="U8729" t="s">
        <v>100</v>
      </c>
      <c r="V8729" t="b">
        <v>1</v>
      </c>
      <c r="W8729">
        <v>2</v>
      </c>
      <c r="X8729" t="s">
        <v>25</v>
      </c>
      <c r="Y8729" t="s">
        <v>26</v>
      </c>
    </row>
    <row r="8730" spans="1:25" x14ac:dyDescent="0.4">
      <c r="A8730" t="s">
        <v>4126</v>
      </c>
      <c r="B8730" s="2">
        <f ca="1">TODAY()+OpportunityTbl[[#This Row],[CreatedOn_DaysFromToday]]</f>
        <v>44455</v>
      </c>
      <c r="C8730" s="2">
        <f ca="1">TODAY()+OpportunityTbl[[#This Row],[EstCloseDate_DaysFromToday]]</f>
        <v>44491</v>
      </c>
      <c r="D8730">
        <f ca="1">IF(OpportunityTbl[[#This Row],[statecode]]=0,"",OpportunityTbl[[#This Row],[Estimated Close Date]])</f>
        <v>44491</v>
      </c>
      <c r="E8730" s="14">
        <v>-655</v>
      </c>
      <c r="F8730" s="14">
        <v>-619</v>
      </c>
      <c r="G8730" t="s">
        <v>27</v>
      </c>
      <c r="H8730" t="s">
        <v>28</v>
      </c>
      <c r="I8730">
        <v>2</v>
      </c>
      <c r="J8730">
        <v>4</v>
      </c>
      <c r="K8730" t="s">
        <v>11926</v>
      </c>
      <c r="L8730" t="s">
        <v>12238</v>
      </c>
      <c r="M8730" t="s">
        <v>22</v>
      </c>
      <c r="N8730" t="s">
        <v>469</v>
      </c>
      <c r="O8730" t="s">
        <v>29</v>
      </c>
      <c r="P8730" t="s">
        <v>702</v>
      </c>
      <c r="Q8730" s="13">
        <v>2903</v>
      </c>
      <c r="S8730" s="1">
        <v>0.1</v>
      </c>
      <c r="T8730" t="s">
        <v>23</v>
      </c>
      <c r="U8730" t="s">
        <v>24</v>
      </c>
      <c r="V8730" t="b">
        <v>1</v>
      </c>
      <c r="W8730">
        <v>2</v>
      </c>
      <c r="X8730" t="s">
        <v>25</v>
      </c>
      <c r="Y8730" t="s">
        <v>26</v>
      </c>
    </row>
    <row r="8731" spans="1:25" x14ac:dyDescent="0.4">
      <c r="A8731" t="s">
        <v>5452</v>
      </c>
      <c r="B8731" s="2">
        <f ca="1">TODAY()+OpportunityTbl[[#This Row],[CreatedOn_DaysFromToday]]</f>
        <v>44455</v>
      </c>
      <c r="C8731" s="2">
        <f ca="1">TODAY()+OpportunityTbl[[#This Row],[EstCloseDate_DaysFromToday]]</f>
        <v>44468</v>
      </c>
      <c r="D8731">
        <f ca="1">IF(OpportunityTbl[[#This Row],[statecode]]=0,"",OpportunityTbl[[#This Row],[Estimated Close Date]])</f>
        <v>44468</v>
      </c>
      <c r="E8731" s="14">
        <v>-655</v>
      </c>
      <c r="F8731" s="14">
        <v>-642</v>
      </c>
      <c r="G8731" t="s">
        <v>27</v>
      </c>
      <c r="H8731" t="s">
        <v>28</v>
      </c>
      <c r="I8731">
        <v>2</v>
      </c>
      <c r="J8731">
        <v>4</v>
      </c>
      <c r="K8731" t="s">
        <v>11975</v>
      </c>
      <c r="L8731" t="s">
        <v>12236</v>
      </c>
      <c r="M8731" t="s">
        <v>22</v>
      </c>
      <c r="N8731" t="s">
        <v>2069</v>
      </c>
      <c r="O8731" t="s">
        <v>29</v>
      </c>
      <c r="P8731" t="s">
        <v>2623</v>
      </c>
      <c r="Q8731" s="13">
        <v>734</v>
      </c>
      <c r="S8731" s="1">
        <v>0.1</v>
      </c>
      <c r="T8731" t="s">
        <v>23</v>
      </c>
      <c r="U8731" t="s">
        <v>100</v>
      </c>
      <c r="V8731" t="b">
        <v>1</v>
      </c>
      <c r="W8731">
        <v>4.5</v>
      </c>
      <c r="X8731" t="s">
        <v>25</v>
      </c>
      <c r="Y8731" t="s">
        <v>4896</v>
      </c>
    </row>
    <row r="8732" spans="1:25" x14ac:dyDescent="0.4">
      <c r="A8732" t="s">
        <v>6691</v>
      </c>
      <c r="B8732" s="2">
        <f ca="1">TODAY()+OpportunityTbl[[#This Row],[CreatedOn_DaysFromToday]]</f>
        <v>44455</v>
      </c>
      <c r="C8732" s="2">
        <f ca="1">TODAY()+OpportunityTbl[[#This Row],[EstCloseDate_DaysFromToday]]</f>
        <v>44521</v>
      </c>
      <c r="D8732">
        <f ca="1">IF(OpportunityTbl[[#This Row],[statecode]]=0,"",OpportunityTbl[[#This Row],[Estimated Close Date]])</f>
        <v>44521</v>
      </c>
      <c r="E8732" s="14">
        <v>-655</v>
      </c>
      <c r="F8732" s="14">
        <v>-589</v>
      </c>
      <c r="G8732" t="s">
        <v>27</v>
      </c>
      <c r="H8732" t="s">
        <v>28</v>
      </c>
      <c r="I8732">
        <v>2</v>
      </c>
      <c r="J8732">
        <v>4</v>
      </c>
      <c r="K8732" t="s">
        <v>11976</v>
      </c>
      <c r="L8732" t="s">
        <v>12236</v>
      </c>
      <c r="M8732" t="s">
        <v>22</v>
      </c>
      <c r="N8732" t="s">
        <v>779</v>
      </c>
      <c r="O8732" t="s">
        <v>29</v>
      </c>
      <c r="P8732" t="s">
        <v>780</v>
      </c>
      <c r="Q8732" s="13">
        <v>2580</v>
      </c>
      <c r="S8732" s="1">
        <v>0.1</v>
      </c>
      <c r="T8732" t="s">
        <v>23</v>
      </c>
      <c r="U8732" t="s">
        <v>24</v>
      </c>
      <c r="V8732" t="b">
        <v>1</v>
      </c>
      <c r="W8732">
        <v>2.5</v>
      </c>
      <c r="X8732" t="s">
        <v>25</v>
      </c>
      <c r="Y8732" t="s">
        <v>4896</v>
      </c>
    </row>
    <row r="8733" spans="1:25" x14ac:dyDescent="0.4">
      <c r="A8733" t="s">
        <v>7558</v>
      </c>
      <c r="B8733" s="2">
        <f ca="1">TODAY()+OpportunityTbl[[#This Row],[CreatedOn_DaysFromToday]]</f>
        <v>44455</v>
      </c>
      <c r="C8733" s="2">
        <f ca="1">TODAY()+OpportunityTbl[[#This Row],[EstCloseDate_DaysFromToday]]</f>
        <v>44533</v>
      </c>
      <c r="D8733">
        <f ca="1">IF(OpportunityTbl[[#This Row],[statecode]]=0,"",OpportunityTbl[[#This Row],[Estimated Close Date]])</f>
        <v>44533</v>
      </c>
      <c r="E8733" s="14">
        <v>-655</v>
      </c>
      <c r="F8733" s="14">
        <v>-577</v>
      </c>
      <c r="G8733" t="s">
        <v>7082</v>
      </c>
      <c r="H8733" t="s">
        <v>7082</v>
      </c>
      <c r="I8733">
        <v>1</v>
      </c>
      <c r="J8733">
        <v>3</v>
      </c>
      <c r="K8733" t="s">
        <v>11883</v>
      </c>
      <c r="L8733" t="s">
        <v>12234</v>
      </c>
      <c r="M8733" t="s">
        <v>22</v>
      </c>
      <c r="N8733" t="s">
        <v>1816</v>
      </c>
      <c r="O8733" t="s">
        <v>29</v>
      </c>
      <c r="P8733" t="s">
        <v>1817</v>
      </c>
      <c r="Q8733" s="13">
        <v>2303</v>
      </c>
      <c r="R8733" s="13">
        <v>2210.88</v>
      </c>
      <c r="S8733" s="1">
        <v>0.5</v>
      </c>
      <c r="T8733" t="s">
        <v>168</v>
      </c>
      <c r="U8733" t="s">
        <v>97</v>
      </c>
      <c r="V8733" t="b">
        <v>1</v>
      </c>
      <c r="W8733">
        <v>4</v>
      </c>
      <c r="X8733" t="s">
        <v>240</v>
      </c>
      <c r="Y8733" t="s">
        <v>4890</v>
      </c>
    </row>
    <row r="8734" spans="1:25" x14ac:dyDescent="0.4">
      <c r="A8734" t="s">
        <v>7943</v>
      </c>
      <c r="B8734" s="2">
        <f ca="1">TODAY()+OpportunityTbl[[#This Row],[CreatedOn_DaysFromToday]]</f>
        <v>44455</v>
      </c>
      <c r="C8734" s="2">
        <f ca="1">TODAY()+OpportunityTbl[[#This Row],[EstCloseDate_DaysFromToday]]</f>
        <v>44501</v>
      </c>
      <c r="D8734">
        <f ca="1">IF(OpportunityTbl[[#This Row],[statecode]]=0,"",OpportunityTbl[[#This Row],[Estimated Close Date]])</f>
        <v>44501</v>
      </c>
      <c r="E8734" s="14">
        <v>-655</v>
      </c>
      <c r="F8734" s="14">
        <v>-609</v>
      </c>
      <c r="G8734" t="s">
        <v>7082</v>
      </c>
      <c r="H8734" t="s">
        <v>7082</v>
      </c>
      <c r="I8734">
        <v>1</v>
      </c>
      <c r="J8734">
        <v>3</v>
      </c>
      <c r="K8734" t="s">
        <v>11973</v>
      </c>
      <c r="L8734" t="s">
        <v>12236</v>
      </c>
      <c r="M8734" t="s">
        <v>22</v>
      </c>
      <c r="N8734" t="s">
        <v>469</v>
      </c>
      <c r="O8734" t="s">
        <v>29</v>
      </c>
      <c r="P8734" t="s">
        <v>470</v>
      </c>
      <c r="Q8734" s="13">
        <v>2470</v>
      </c>
      <c r="R8734" s="13">
        <v>2408.25</v>
      </c>
      <c r="S8734" s="1">
        <v>0.5</v>
      </c>
      <c r="T8734" t="s">
        <v>168</v>
      </c>
      <c r="U8734" t="s">
        <v>97</v>
      </c>
      <c r="V8734" t="b">
        <v>1</v>
      </c>
      <c r="W8734">
        <v>2.5</v>
      </c>
      <c r="X8734" t="s">
        <v>240</v>
      </c>
      <c r="Y8734" t="s">
        <v>4892</v>
      </c>
    </row>
    <row r="8735" spans="1:25" x14ac:dyDescent="0.4">
      <c r="A8735" t="s">
        <v>9171</v>
      </c>
      <c r="B8735" s="2">
        <f ca="1">TODAY()+OpportunityTbl[[#This Row],[CreatedOn_DaysFromToday]]</f>
        <v>44455</v>
      </c>
      <c r="C8735" s="2">
        <f ca="1">TODAY()+OpportunityTbl[[#This Row],[EstCloseDate_DaysFromToday]]</f>
        <v>44555</v>
      </c>
      <c r="D8735">
        <f ca="1">IF(OpportunityTbl[[#This Row],[statecode]]=0,"",OpportunityTbl[[#This Row],[Estimated Close Date]])</f>
        <v>44555</v>
      </c>
      <c r="E8735" s="14">
        <v>-655</v>
      </c>
      <c r="F8735" s="14">
        <v>-555</v>
      </c>
      <c r="G8735" t="s">
        <v>7082</v>
      </c>
      <c r="H8735" t="s">
        <v>7082</v>
      </c>
      <c r="I8735">
        <v>1</v>
      </c>
      <c r="J8735">
        <v>3</v>
      </c>
      <c r="K8735" t="s">
        <v>11801</v>
      </c>
      <c r="L8735" t="s">
        <v>12238</v>
      </c>
      <c r="M8735" t="s">
        <v>22</v>
      </c>
      <c r="N8735" t="s">
        <v>2036</v>
      </c>
      <c r="O8735" t="s">
        <v>29</v>
      </c>
      <c r="P8735" t="s">
        <v>4633</v>
      </c>
      <c r="Q8735" s="13">
        <v>2492</v>
      </c>
      <c r="R8735" s="13">
        <v>2392.3200000000002</v>
      </c>
      <c r="S8735" s="1">
        <v>0.5</v>
      </c>
      <c r="T8735" t="s">
        <v>168</v>
      </c>
      <c r="U8735" t="s">
        <v>24</v>
      </c>
      <c r="V8735" t="b">
        <v>0</v>
      </c>
      <c r="W8735">
        <v>4</v>
      </c>
      <c r="X8735" t="s">
        <v>240</v>
      </c>
      <c r="Y8735" t="s">
        <v>26</v>
      </c>
    </row>
    <row r="8736" spans="1:25" x14ac:dyDescent="0.4">
      <c r="A8736" t="s">
        <v>9921</v>
      </c>
      <c r="B8736" s="2">
        <f ca="1">TODAY()+OpportunityTbl[[#This Row],[CreatedOn_DaysFromToday]]</f>
        <v>44455</v>
      </c>
      <c r="C8736" s="2">
        <f ca="1">TODAY()+OpportunityTbl[[#This Row],[EstCloseDate_DaysFromToday]]</f>
        <v>44509</v>
      </c>
      <c r="D8736">
        <f ca="1">IF(OpportunityTbl[[#This Row],[statecode]]=0,"",OpportunityTbl[[#This Row],[Estimated Close Date]])</f>
        <v>44509</v>
      </c>
      <c r="E8736" s="14">
        <v>-655</v>
      </c>
      <c r="F8736" s="14">
        <v>-601</v>
      </c>
      <c r="G8736" t="s">
        <v>7082</v>
      </c>
      <c r="H8736" t="s">
        <v>7082</v>
      </c>
      <c r="I8736">
        <v>1</v>
      </c>
      <c r="J8736">
        <v>3</v>
      </c>
      <c r="K8736" t="s">
        <v>11930</v>
      </c>
      <c r="L8736" t="s">
        <v>12234</v>
      </c>
      <c r="M8736" t="s">
        <v>22</v>
      </c>
      <c r="N8736" t="s">
        <v>2121</v>
      </c>
      <c r="O8736" t="s">
        <v>29</v>
      </c>
      <c r="P8736" t="s">
        <v>4734</v>
      </c>
      <c r="Q8736" s="13">
        <v>3198</v>
      </c>
      <c r="R8736" s="13">
        <v>3070.08</v>
      </c>
      <c r="S8736" s="1">
        <v>0.9</v>
      </c>
      <c r="T8736" t="s">
        <v>4724</v>
      </c>
      <c r="U8736" t="s">
        <v>24</v>
      </c>
      <c r="V8736" t="b">
        <v>1</v>
      </c>
      <c r="W8736">
        <v>4</v>
      </c>
      <c r="X8736" t="s">
        <v>4732</v>
      </c>
      <c r="Y8736" t="s">
        <v>26</v>
      </c>
    </row>
    <row r="8737" spans="1:25" x14ac:dyDescent="0.4">
      <c r="A8737" t="s">
        <v>82</v>
      </c>
      <c r="B8737" s="2">
        <f ca="1">TODAY()+OpportunityTbl[[#This Row],[CreatedOn_DaysFromToday]]</f>
        <v>44454</v>
      </c>
      <c r="C8737" s="2">
        <f ca="1">TODAY()+OpportunityTbl[[#This Row],[EstCloseDate_DaysFromToday]]</f>
        <v>44509</v>
      </c>
      <c r="D8737">
        <f ca="1">IF(OpportunityTbl[[#This Row],[statecode]]=0,"",OpportunityTbl[[#This Row],[Estimated Close Date]])</f>
        <v>44509</v>
      </c>
      <c r="E8737" s="14">
        <v>-656</v>
      </c>
      <c r="F8737" s="14">
        <v>-601</v>
      </c>
      <c r="G8737" t="s">
        <v>27</v>
      </c>
      <c r="H8737" t="s">
        <v>28</v>
      </c>
      <c r="I8737">
        <v>2</v>
      </c>
      <c r="J8737">
        <v>4</v>
      </c>
      <c r="K8737" t="s">
        <v>11966</v>
      </c>
      <c r="L8737" t="s">
        <v>12235</v>
      </c>
      <c r="M8737" t="s">
        <v>22</v>
      </c>
      <c r="N8737" t="s">
        <v>31</v>
      </c>
      <c r="O8737" t="s">
        <v>29</v>
      </c>
      <c r="P8737" t="s">
        <v>32</v>
      </c>
      <c r="Q8737" s="13">
        <v>16641</v>
      </c>
      <c r="S8737" s="1">
        <v>0.1</v>
      </c>
      <c r="T8737" t="s">
        <v>23</v>
      </c>
      <c r="U8737" t="s">
        <v>24</v>
      </c>
      <c r="V8737" t="b">
        <v>0</v>
      </c>
      <c r="W8737">
        <v>2.5</v>
      </c>
      <c r="X8737" t="s">
        <v>25</v>
      </c>
      <c r="Y8737" t="s">
        <v>26</v>
      </c>
    </row>
    <row r="8738" spans="1:25" x14ac:dyDescent="0.4">
      <c r="A8738" t="s">
        <v>2690</v>
      </c>
      <c r="B8738" s="2">
        <f ca="1">TODAY()+OpportunityTbl[[#This Row],[CreatedOn_DaysFromToday]]</f>
        <v>44454</v>
      </c>
      <c r="C8738" s="2">
        <f ca="1">TODAY()+OpportunityTbl[[#This Row],[EstCloseDate_DaysFromToday]]</f>
        <v>44469</v>
      </c>
      <c r="D8738">
        <f ca="1">IF(OpportunityTbl[[#This Row],[statecode]]=0,"",OpportunityTbl[[#This Row],[Estimated Close Date]])</f>
        <v>44469</v>
      </c>
      <c r="E8738" s="14">
        <v>-656</v>
      </c>
      <c r="F8738" s="14">
        <v>-641</v>
      </c>
      <c r="G8738" t="s">
        <v>27</v>
      </c>
      <c r="H8738" t="s">
        <v>28</v>
      </c>
      <c r="I8738">
        <v>2</v>
      </c>
      <c r="J8738">
        <v>4</v>
      </c>
      <c r="K8738" t="s">
        <v>11977</v>
      </c>
      <c r="L8738" t="s">
        <v>12237</v>
      </c>
      <c r="M8738" t="s">
        <v>22</v>
      </c>
      <c r="N8738" t="s">
        <v>2069</v>
      </c>
      <c r="O8738" t="s">
        <v>29</v>
      </c>
      <c r="P8738" t="s">
        <v>2623</v>
      </c>
      <c r="Q8738" s="13">
        <v>2521</v>
      </c>
      <c r="S8738" s="1">
        <v>0.1</v>
      </c>
      <c r="T8738" t="s">
        <v>23</v>
      </c>
      <c r="U8738" t="s">
        <v>100</v>
      </c>
      <c r="V8738" t="b">
        <v>1</v>
      </c>
      <c r="W8738">
        <v>6</v>
      </c>
      <c r="X8738" t="s">
        <v>25</v>
      </c>
      <c r="Y8738" t="s">
        <v>26</v>
      </c>
    </row>
    <row r="8739" spans="1:25" x14ac:dyDescent="0.4">
      <c r="A8739" t="s">
        <v>3752</v>
      </c>
      <c r="B8739" s="2">
        <f ca="1">TODAY()+OpportunityTbl[[#This Row],[CreatedOn_DaysFromToday]]</f>
        <v>44454</v>
      </c>
      <c r="C8739" s="2">
        <f ca="1">TODAY()+OpportunityTbl[[#This Row],[EstCloseDate_DaysFromToday]]</f>
        <v>44484</v>
      </c>
      <c r="D8739">
        <f ca="1">IF(OpportunityTbl[[#This Row],[statecode]]=0,"",OpportunityTbl[[#This Row],[Estimated Close Date]])</f>
        <v>44484</v>
      </c>
      <c r="E8739" s="14">
        <v>-656</v>
      </c>
      <c r="F8739" s="14">
        <v>-626</v>
      </c>
      <c r="G8739" t="s">
        <v>27</v>
      </c>
      <c r="H8739" t="s">
        <v>28</v>
      </c>
      <c r="I8739">
        <v>2</v>
      </c>
      <c r="J8739">
        <v>4</v>
      </c>
      <c r="K8739" t="s">
        <v>11978</v>
      </c>
      <c r="L8739" t="s">
        <v>12239</v>
      </c>
      <c r="M8739" t="s">
        <v>22</v>
      </c>
      <c r="N8739" t="s">
        <v>31</v>
      </c>
      <c r="O8739" t="s">
        <v>29</v>
      </c>
      <c r="P8739" t="s">
        <v>210</v>
      </c>
      <c r="Q8739" s="13">
        <v>7296</v>
      </c>
      <c r="S8739" s="1">
        <v>0.1</v>
      </c>
      <c r="T8739" t="s">
        <v>23</v>
      </c>
      <c r="U8739" t="s">
        <v>100</v>
      </c>
      <c r="V8739" t="b">
        <v>1</v>
      </c>
      <c r="W8739">
        <v>2</v>
      </c>
      <c r="X8739" t="s">
        <v>25</v>
      </c>
      <c r="Y8739" t="s">
        <v>26</v>
      </c>
    </row>
    <row r="8740" spans="1:25" x14ac:dyDescent="0.4">
      <c r="A8740" t="s">
        <v>3753</v>
      </c>
      <c r="B8740" s="2">
        <f ca="1">TODAY()+OpportunityTbl[[#This Row],[CreatedOn_DaysFromToday]]</f>
        <v>44454</v>
      </c>
      <c r="C8740" s="2">
        <f ca="1">TODAY()+OpportunityTbl[[#This Row],[EstCloseDate_DaysFromToday]]</f>
        <v>44497</v>
      </c>
      <c r="D8740">
        <f ca="1">IF(OpportunityTbl[[#This Row],[statecode]]=0,"",OpportunityTbl[[#This Row],[Estimated Close Date]])</f>
        <v>44497</v>
      </c>
      <c r="E8740" s="14">
        <v>-656</v>
      </c>
      <c r="F8740" s="14">
        <v>-613</v>
      </c>
      <c r="G8740" t="s">
        <v>27</v>
      </c>
      <c r="H8740" t="s">
        <v>28</v>
      </c>
      <c r="I8740">
        <v>2</v>
      </c>
      <c r="J8740">
        <v>4</v>
      </c>
      <c r="K8740" t="s">
        <v>11933</v>
      </c>
      <c r="L8740" t="s">
        <v>12238</v>
      </c>
      <c r="M8740" t="s">
        <v>22</v>
      </c>
      <c r="N8740" t="s">
        <v>31</v>
      </c>
      <c r="O8740" t="s">
        <v>29</v>
      </c>
      <c r="P8740" t="s">
        <v>210</v>
      </c>
      <c r="Q8740" s="13">
        <v>3926</v>
      </c>
      <c r="S8740" s="1">
        <v>0.1</v>
      </c>
      <c r="T8740" t="s">
        <v>23</v>
      </c>
      <c r="U8740" t="s">
        <v>100</v>
      </c>
      <c r="V8740" t="b">
        <v>0</v>
      </c>
      <c r="W8740">
        <v>2</v>
      </c>
      <c r="X8740" t="s">
        <v>25</v>
      </c>
      <c r="Y8740" t="s">
        <v>26</v>
      </c>
    </row>
    <row r="8741" spans="1:25" x14ac:dyDescent="0.4">
      <c r="A8741" t="s">
        <v>4066</v>
      </c>
      <c r="B8741" s="2">
        <f ca="1">TODAY()+OpportunityTbl[[#This Row],[CreatedOn_DaysFromToday]]</f>
        <v>44454</v>
      </c>
      <c r="C8741" s="2">
        <f ca="1">TODAY()+OpportunityTbl[[#This Row],[EstCloseDate_DaysFromToday]]</f>
        <v>44518</v>
      </c>
      <c r="D8741">
        <f ca="1">IF(OpportunityTbl[[#This Row],[statecode]]=0,"",OpportunityTbl[[#This Row],[Estimated Close Date]])</f>
        <v>44518</v>
      </c>
      <c r="E8741" s="14">
        <v>-656</v>
      </c>
      <c r="F8741" s="14">
        <v>-592</v>
      </c>
      <c r="G8741" t="s">
        <v>27</v>
      </c>
      <c r="H8741" t="s">
        <v>28</v>
      </c>
      <c r="I8741">
        <v>2</v>
      </c>
      <c r="J8741">
        <v>4</v>
      </c>
      <c r="K8741" t="s">
        <v>11868</v>
      </c>
      <c r="L8741" t="s">
        <v>12238</v>
      </c>
      <c r="M8741" t="s">
        <v>22</v>
      </c>
      <c r="N8741" t="s">
        <v>779</v>
      </c>
      <c r="O8741" t="s">
        <v>29</v>
      </c>
      <c r="P8741" t="s">
        <v>780</v>
      </c>
      <c r="Q8741" s="13">
        <v>2064</v>
      </c>
      <c r="S8741" s="1">
        <v>0.1</v>
      </c>
      <c r="T8741" t="s">
        <v>23</v>
      </c>
      <c r="U8741" t="s">
        <v>24</v>
      </c>
      <c r="V8741" t="b">
        <v>1</v>
      </c>
      <c r="W8741">
        <v>2</v>
      </c>
      <c r="X8741" t="s">
        <v>25</v>
      </c>
      <c r="Y8741" t="s">
        <v>26</v>
      </c>
    </row>
    <row r="8742" spans="1:25" x14ac:dyDescent="0.4">
      <c r="A8742" t="s">
        <v>6010</v>
      </c>
      <c r="B8742" s="2">
        <f ca="1">TODAY()+OpportunityTbl[[#This Row],[CreatedOn_DaysFromToday]]</f>
        <v>44454</v>
      </c>
      <c r="C8742" s="2">
        <f ca="1">TODAY()+OpportunityTbl[[#This Row],[EstCloseDate_DaysFromToday]]</f>
        <v>44515</v>
      </c>
      <c r="D8742">
        <f ca="1">IF(OpportunityTbl[[#This Row],[statecode]]=0,"",OpportunityTbl[[#This Row],[Estimated Close Date]])</f>
        <v>44515</v>
      </c>
      <c r="E8742" s="14">
        <v>-656</v>
      </c>
      <c r="F8742" s="14">
        <v>-595</v>
      </c>
      <c r="G8742" t="s">
        <v>27</v>
      </c>
      <c r="H8742" t="s">
        <v>28</v>
      </c>
      <c r="I8742">
        <v>2</v>
      </c>
      <c r="J8742">
        <v>4</v>
      </c>
      <c r="K8742" t="s">
        <v>11979</v>
      </c>
      <c r="L8742" t="s">
        <v>12240</v>
      </c>
      <c r="M8742" t="s">
        <v>22</v>
      </c>
      <c r="N8742" t="s">
        <v>1710</v>
      </c>
      <c r="O8742" t="s">
        <v>29</v>
      </c>
      <c r="P8742" t="s">
        <v>1711</v>
      </c>
      <c r="Q8742" s="13">
        <v>4670</v>
      </c>
      <c r="S8742" s="1">
        <v>0.1</v>
      </c>
      <c r="T8742" t="s">
        <v>23</v>
      </c>
      <c r="U8742" t="s">
        <v>24</v>
      </c>
      <c r="V8742" t="b">
        <v>0</v>
      </c>
      <c r="W8742">
        <v>4</v>
      </c>
      <c r="X8742" t="s">
        <v>25</v>
      </c>
      <c r="Y8742" t="s">
        <v>4890</v>
      </c>
    </row>
    <row r="8743" spans="1:25" x14ac:dyDescent="0.4">
      <c r="A8743" t="s">
        <v>7559</v>
      </c>
      <c r="B8743" s="2">
        <f ca="1">TODAY()+OpportunityTbl[[#This Row],[CreatedOn_DaysFromToday]]</f>
        <v>44454</v>
      </c>
      <c r="C8743" s="2">
        <f ca="1">TODAY()+OpportunityTbl[[#This Row],[EstCloseDate_DaysFromToday]]</f>
        <v>44534</v>
      </c>
      <c r="D8743">
        <f ca="1">IF(OpportunityTbl[[#This Row],[statecode]]=0,"",OpportunityTbl[[#This Row],[Estimated Close Date]])</f>
        <v>44534</v>
      </c>
      <c r="E8743" s="14">
        <v>-656</v>
      </c>
      <c r="F8743" s="14">
        <v>-576</v>
      </c>
      <c r="G8743" t="s">
        <v>7082</v>
      </c>
      <c r="H8743" t="s">
        <v>7082</v>
      </c>
      <c r="I8743">
        <v>1</v>
      </c>
      <c r="J8743">
        <v>3</v>
      </c>
      <c r="K8743" t="s">
        <v>11868</v>
      </c>
      <c r="L8743" t="s">
        <v>12233</v>
      </c>
      <c r="M8743" t="s">
        <v>22</v>
      </c>
      <c r="N8743" t="s">
        <v>1816</v>
      </c>
      <c r="O8743" t="s">
        <v>29</v>
      </c>
      <c r="P8743" t="s">
        <v>1817</v>
      </c>
      <c r="Q8743" s="13">
        <v>29241</v>
      </c>
      <c r="R8743" s="13">
        <v>28071.360000000001</v>
      </c>
      <c r="S8743" s="1">
        <v>0.5</v>
      </c>
      <c r="T8743" t="s">
        <v>168</v>
      </c>
      <c r="U8743" t="s">
        <v>24</v>
      </c>
      <c r="V8743" t="b">
        <v>1</v>
      </c>
      <c r="W8743">
        <v>4</v>
      </c>
      <c r="X8743" t="s">
        <v>240</v>
      </c>
      <c r="Y8743" t="s">
        <v>4892</v>
      </c>
    </row>
    <row r="8744" spans="1:25" x14ac:dyDescent="0.4">
      <c r="A8744" t="s">
        <v>7841</v>
      </c>
      <c r="B8744" s="2">
        <f ca="1">TODAY()+OpportunityTbl[[#This Row],[CreatedOn_DaysFromToday]]</f>
        <v>44454</v>
      </c>
      <c r="C8744" s="2">
        <f ca="1">TODAY()+OpportunityTbl[[#This Row],[EstCloseDate_DaysFromToday]]</f>
        <v>44509</v>
      </c>
      <c r="D8744">
        <f ca="1">IF(OpportunityTbl[[#This Row],[statecode]]=0,"",OpportunityTbl[[#This Row],[Estimated Close Date]])</f>
        <v>44509</v>
      </c>
      <c r="E8744" s="14">
        <v>-656</v>
      </c>
      <c r="F8744" s="14">
        <v>-601</v>
      </c>
      <c r="G8744" t="s">
        <v>7082</v>
      </c>
      <c r="H8744" t="s">
        <v>7082</v>
      </c>
      <c r="I8744">
        <v>1</v>
      </c>
      <c r="J8744">
        <v>3</v>
      </c>
      <c r="K8744" t="s">
        <v>11926</v>
      </c>
      <c r="L8744" t="s">
        <v>12235</v>
      </c>
      <c r="M8744" t="s">
        <v>22</v>
      </c>
      <c r="N8744" t="s">
        <v>1710</v>
      </c>
      <c r="O8744" t="s">
        <v>29</v>
      </c>
      <c r="P8744" t="s">
        <v>2378</v>
      </c>
      <c r="Q8744" s="13">
        <v>12933</v>
      </c>
      <c r="R8744" s="13">
        <v>12415.68</v>
      </c>
      <c r="S8744" s="1">
        <v>0.5</v>
      </c>
      <c r="T8744" t="s">
        <v>168</v>
      </c>
      <c r="U8744" t="s">
        <v>24</v>
      </c>
      <c r="V8744" t="b">
        <v>1</v>
      </c>
      <c r="W8744">
        <v>4</v>
      </c>
      <c r="X8744" t="s">
        <v>240</v>
      </c>
      <c r="Y8744" t="s">
        <v>4926</v>
      </c>
    </row>
    <row r="8745" spans="1:25" x14ac:dyDescent="0.4">
      <c r="A8745" t="s">
        <v>8006</v>
      </c>
      <c r="B8745" s="2">
        <f ca="1">TODAY()+OpportunityTbl[[#This Row],[CreatedOn_DaysFromToday]]</f>
        <v>44454</v>
      </c>
      <c r="C8745" s="2">
        <f ca="1">TODAY()+OpportunityTbl[[#This Row],[EstCloseDate_DaysFromToday]]</f>
        <v>44500</v>
      </c>
      <c r="D8745">
        <f ca="1">IF(OpportunityTbl[[#This Row],[statecode]]=0,"",OpportunityTbl[[#This Row],[Estimated Close Date]])</f>
        <v>44500</v>
      </c>
      <c r="E8745" s="14">
        <v>-656</v>
      </c>
      <c r="F8745" s="14">
        <v>-610</v>
      </c>
      <c r="G8745" t="s">
        <v>7082</v>
      </c>
      <c r="H8745" t="s">
        <v>7082</v>
      </c>
      <c r="I8745">
        <v>1</v>
      </c>
      <c r="J8745">
        <v>3</v>
      </c>
      <c r="K8745" t="s">
        <v>11980</v>
      </c>
      <c r="L8745" t="s">
        <v>12234</v>
      </c>
      <c r="M8745" t="s">
        <v>22</v>
      </c>
      <c r="N8745" t="s">
        <v>475</v>
      </c>
      <c r="O8745" t="s">
        <v>29</v>
      </c>
      <c r="P8745" t="s">
        <v>476</v>
      </c>
      <c r="Q8745" s="13">
        <v>2646</v>
      </c>
      <c r="R8745" s="13">
        <v>2579.85</v>
      </c>
      <c r="S8745" s="1">
        <v>0.3</v>
      </c>
      <c r="T8745" t="s">
        <v>168</v>
      </c>
      <c r="U8745" t="s">
        <v>100</v>
      </c>
      <c r="V8745" t="b">
        <v>1</v>
      </c>
      <c r="W8745">
        <v>2.5</v>
      </c>
      <c r="X8745" t="s">
        <v>157</v>
      </c>
      <c r="Y8745" t="s">
        <v>4926</v>
      </c>
    </row>
    <row r="8746" spans="1:25" x14ac:dyDescent="0.4">
      <c r="A8746" t="s">
        <v>8716</v>
      </c>
      <c r="B8746" s="2">
        <f ca="1">TODAY()+OpportunityTbl[[#This Row],[CreatedOn_DaysFromToday]]</f>
        <v>44454</v>
      </c>
      <c r="C8746" s="2">
        <f ca="1">TODAY()+OpportunityTbl[[#This Row],[EstCloseDate_DaysFromToday]]</f>
        <v>44488</v>
      </c>
      <c r="D8746">
        <f ca="1">IF(OpportunityTbl[[#This Row],[statecode]]=0,"",OpportunityTbl[[#This Row],[Estimated Close Date]])</f>
        <v>44488</v>
      </c>
      <c r="E8746" s="14">
        <v>-656</v>
      </c>
      <c r="F8746" s="14">
        <v>-622</v>
      </c>
      <c r="G8746" t="s">
        <v>7082</v>
      </c>
      <c r="H8746" t="s">
        <v>7082</v>
      </c>
      <c r="I8746">
        <v>1</v>
      </c>
      <c r="J8746">
        <v>3</v>
      </c>
      <c r="K8746" t="s">
        <v>11981</v>
      </c>
      <c r="L8746" t="s">
        <v>12239</v>
      </c>
      <c r="M8746" t="s">
        <v>22</v>
      </c>
      <c r="N8746" t="s">
        <v>2121</v>
      </c>
      <c r="O8746" t="s">
        <v>29</v>
      </c>
      <c r="P8746" t="s">
        <v>2167</v>
      </c>
      <c r="Q8746" s="13">
        <v>8093</v>
      </c>
      <c r="R8746" s="13">
        <v>7850.21</v>
      </c>
      <c r="S8746" s="1">
        <v>0.3</v>
      </c>
      <c r="T8746" t="s">
        <v>168</v>
      </c>
      <c r="U8746" t="s">
        <v>100</v>
      </c>
      <c r="V8746" t="b">
        <v>1</v>
      </c>
      <c r="W8746">
        <v>3</v>
      </c>
      <c r="X8746" t="s">
        <v>157</v>
      </c>
      <c r="Y8746" t="s">
        <v>26</v>
      </c>
    </row>
    <row r="8747" spans="1:25" x14ac:dyDescent="0.4">
      <c r="A8747" t="s">
        <v>9922</v>
      </c>
      <c r="B8747" s="2">
        <f ca="1">TODAY()+OpportunityTbl[[#This Row],[CreatedOn_DaysFromToday]]</f>
        <v>44454</v>
      </c>
      <c r="C8747" s="2">
        <f ca="1">TODAY()+OpportunityTbl[[#This Row],[EstCloseDate_DaysFromToday]]</f>
        <v>44508</v>
      </c>
      <c r="D8747">
        <f ca="1">IF(OpportunityTbl[[#This Row],[statecode]]=0,"",OpportunityTbl[[#This Row],[Estimated Close Date]])</f>
        <v>44508</v>
      </c>
      <c r="E8747" s="14">
        <v>-656</v>
      </c>
      <c r="F8747" s="14">
        <v>-602</v>
      </c>
      <c r="G8747" t="s">
        <v>7082</v>
      </c>
      <c r="H8747" t="s">
        <v>7082</v>
      </c>
      <c r="I8747">
        <v>1</v>
      </c>
      <c r="J8747">
        <v>3</v>
      </c>
      <c r="K8747" t="s">
        <v>11932</v>
      </c>
      <c r="L8747" t="s">
        <v>12234</v>
      </c>
      <c r="M8747" t="s">
        <v>22</v>
      </c>
      <c r="N8747" t="s">
        <v>2121</v>
      </c>
      <c r="O8747" t="s">
        <v>29</v>
      </c>
      <c r="P8747" t="s">
        <v>4734</v>
      </c>
      <c r="Q8747" s="13">
        <v>2802</v>
      </c>
      <c r="R8747" s="13">
        <v>2689.92</v>
      </c>
      <c r="S8747" s="1">
        <v>0.9</v>
      </c>
      <c r="T8747" t="s">
        <v>4724</v>
      </c>
      <c r="U8747" t="s">
        <v>24</v>
      </c>
      <c r="V8747" t="b">
        <v>1</v>
      </c>
      <c r="W8747">
        <v>4</v>
      </c>
      <c r="X8747" t="s">
        <v>4732</v>
      </c>
      <c r="Y8747" t="s">
        <v>26</v>
      </c>
    </row>
    <row r="8748" spans="1:25" x14ac:dyDescent="0.4">
      <c r="A8748" t="s">
        <v>1165</v>
      </c>
      <c r="B8748" s="2">
        <f ca="1">TODAY()+OpportunityTbl[[#This Row],[CreatedOn_DaysFromToday]]</f>
        <v>44453</v>
      </c>
      <c r="C8748" s="2">
        <f ca="1">TODAY()+OpportunityTbl[[#This Row],[EstCloseDate_DaysFromToday]]</f>
        <v>44509</v>
      </c>
      <c r="D8748">
        <f ca="1">IF(OpportunityTbl[[#This Row],[statecode]]=0,"",OpportunityTbl[[#This Row],[Estimated Close Date]])</f>
        <v>44509</v>
      </c>
      <c r="E8748" s="14">
        <v>-657</v>
      </c>
      <c r="F8748" s="14">
        <v>-601</v>
      </c>
      <c r="G8748" t="s">
        <v>27</v>
      </c>
      <c r="H8748" t="s">
        <v>28</v>
      </c>
      <c r="I8748">
        <v>2</v>
      </c>
      <c r="J8748">
        <v>4</v>
      </c>
      <c r="K8748" t="s">
        <v>11979</v>
      </c>
      <c r="L8748" t="s">
        <v>12233</v>
      </c>
      <c r="M8748" t="s">
        <v>22</v>
      </c>
      <c r="N8748" t="s">
        <v>480</v>
      </c>
      <c r="O8748" t="s">
        <v>29</v>
      </c>
      <c r="P8748" t="s">
        <v>481</v>
      </c>
      <c r="Q8748" s="13">
        <v>25081</v>
      </c>
      <c r="S8748" s="1">
        <v>0.1</v>
      </c>
      <c r="T8748" t="s">
        <v>23</v>
      </c>
      <c r="U8748" t="s">
        <v>24</v>
      </c>
      <c r="V8748" t="b">
        <v>1</v>
      </c>
      <c r="W8748">
        <v>2.5</v>
      </c>
      <c r="X8748" t="s">
        <v>25</v>
      </c>
      <c r="Y8748" t="s">
        <v>26</v>
      </c>
    </row>
    <row r="8749" spans="1:25" x14ac:dyDescent="0.4">
      <c r="A8749" t="s">
        <v>1331</v>
      </c>
      <c r="B8749" s="2">
        <f ca="1">TODAY()+OpportunityTbl[[#This Row],[CreatedOn_DaysFromToday]]</f>
        <v>44453</v>
      </c>
      <c r="C8749" s="2">
        <f ca="1">TODAY()+OpportunityTbl[[#This Row],[EstCloseDate_DaysFromToday]]</f>
        <v>44502</v>
      </c>
      <c r="D8749">
        <f ca="1">IF(OpportunityTbl[[#This Row],[statecode]]=0,"",OpportunityTbl[[#This Row],[Estimated Close Date]])</f>
        <v>44502</v>
      </c>
      <c r="E8749" s="14">
        <v>-657</v>
      </c>
      <c r="F8749" s="14">
        <v>-608</v>
      </c>
      <c r="G8749" t="s">
        <v>27</v>
      </c>
      <c r="H8749" t="s">
        <v>28</v>
      </c>
      <c r="I8749">
        <v>2</v>
      </c>
      <c r="J8749">
        <v>4</v>
      </c>
      <c r="K8749" t="s">
        <v>11982</v>
      </c>
      <c r="L8749" t="s">
        <v>12235</v>
      </c>
      <c r="M8749" t="s">
        <v>22</v>
      </c>
      <c r="N8749" t="s">
        <v>513</v>
      </c>
      <c r="O8749" t="s">
        <v>29</v>
      </c>
      <c r="P8749" t="s">
        <v>514</v>
      </c>
      <c r="Q8749" s="13">
        <v>12351</v>
      </c>
      <c r="S8749" s="1">
        <v>0.1</v>
      </c>
      <c r="T8749" t="s">
        <v>23</v>
      </c>
      <c r="U8749" t="s">
        <v>24</v>
      </c>
      <c r="V8749" t="b">
        <v>1</v>
      </c>
      <c r="W8749">
        <v>2.5</v>
      </c>
      <c r="X8749" t="s">
        <v>25</v>
      </c>
      <c r="Y8749" t="s">
        <v>26</v>
      </c>
    </row>
    <row r="8750" spans="1:25" x14ac:dyDescent="0.4">
      <c r="A8750" t="s">
        <v>1332</v>
      </c>
      <c r="B8750" s="2">
        <f ca="1">TODAY()+OpportunityTbl[[#This Row],[CreatedOn_DaysFromToday]]</f>
        <v>44453</v>
      </c>
      <c r="C8750" s="2">
        <f ca="1">TODAY()+OpportunityTbl[[#This Row],[EstCloseDate_DaysFromToday]]</f>
        <v>44488</v>
      </c>
      <c r="D8750">
        <f ca="1">IF(OpportunityTbl[[#This Row],[statecode]]=0,"",OpportunityTbl[[#This Row],[Estimated Close Date]])</f>
        <v>44488</v>
      </c>
      <c r="E8750" s="14">
        <v>-657</v>
      </c>
      <c r="F8750" s="14">
        <v>-622</v>
      </c>
      <c r="G8750" t="s">
        <v>27</v>
      </c>
      <c r="H8750" t="s">
        <v>28</v>
      </c>
      <c r="I8750">
        <v>2</v>
      </c>
      <c r="J8750">
        <v>4</v>
      </c>
      <c r="K8750" t="s">
        <v>11947</v>
      </c>
      <c r="L8750" t="s">
        <v>12234</v>
      </c>
      <c r="M8750" t="s">
        <v>22</v>
      </c>
      <c r="N8750" t="s">
        <v>513</v>
      </c>
      <c r="O8750" t="s">
        <v>29</v>
      </c>
      <c r="P8750" t="s">
        <v>514</v>
      </c>
      <c r="Q8750" s="13">
        <v>1934</v>
      </c>
      <c r="S8750" s="1">
        <v>0.1</v>
      </c>
      <c r="T8750" t="s">
        <v>23</v>
      </c>
      <c r="U8750" t="s">
        <v>100</v>
      </c>
      <c r="V8750" t="b">
        <v>1</v>
      </c>
      <c r="W8750">
        <v>2.5</v>
      </c>
      <c r="X8750" t="s">
        <v>25</v>
      </c>
      <c r="Y8750" t="s">
        <v>26</v>
      </c>
    </row>
    <row r="8751" spans="1:25" x14ac:dyDescent="0.4">
      <c r="A8751" t="s">
        <v>2778</v>
      </c>
      <c r="B8751" s="2">
        <f ca="1">TODAY()+OpportunityTbl[[#This Row],[CreatedOn_DaysFromToday]]</f>
        <v>44453</v>
      </c>
      <c r="C8751" s="2">
        <f ca="1">TODAY()+OpportunityTbl[[#This Row],[EstCloseDate_DaysFromToday]]</f>
        <v>44519</v>
      </c>
      <c r="D8751">
        <f ca="1">IF(OpportunityTbl[[#This Row],[statecode]]=0,"",OpportunityTbl[[#This Row],[Estimated Close Date]])</f>
        <v>44519</v>
      </c>
      <c r="E8751" s="14">
        <v>-657</v>
      </c>
      <c r="F8751" s="14">
        <v>-591</v>
      </c>
      <c r="G8751" t="s">
        <v>27</v>
      </c>
      <c r="H8751" t="s">
        <v>28</v>
      </c>
      <c r="I8751">
        <v>2</v>
      </c>
      <c r="J8751">
        <v>4</v>
      </c>
      <c r="K8751" t="s">
        <v>11905</v>
      </c>
      <c r="L8751" t="s">
        <v>12238</v>
      </c>
      <c r="M8751" t="s">
        <v>22</v>
      </c>
      <c r="N8751" t="s">
        <v>1617</v>
      </c>
      <c r="O8751" t="s">
        <v>29</v>
      </c>
      <c r="P8751" t="s">
        <v>1618</v>
      </c>
      <c r="Q8751" s="13">
        <v>2668</v>
      </c>
      <c r="S8751" s="1">
        <v>0.1</v>
      </c>
      <c r="T8751" t="s">
        <v>23</v>
      </c>
      <c r="U8751" t="s">
        <v>24</v>
      </c>
      <c r="V8751" t="b">
        <v>1</v>
      </c>
      <c r="W8751">
        <v>3</v>
      </c>
      <c r="X8751" t="s">
        <v>25</v>
      </c>
      <c r="Y8751" t="s">
        <v>26</v>
      </c>
    </row>
    <row r="8752" spans="1:25" x14ac:dyDescent="0.4">
      <c r="A8752" t="s">
        <v>2925</v>
      </c>
      <c r="B8752" s="2">
        <f ca="1">TODAY()+OpportunityTbl[[#This Row],[CreatedOn_DaysFromToday]]</f>
        <v>44453</v>
      </c>
      <c r="C8752" s="2">
        <f ca="1">TODAY()+OpportunityTbl[[#This Row],[EstCloseDate_DaysFromToday]]</f>
        <v>44498</v>
      </c>
      <c r="D8752">
        <f ca="1">IF(OpportunityTbl[[#This Row],[statecode]]=0,"",OpportunityTbl[[#This Row],[Estimated Close Date]])</f>
        <v>44498</v>
      </c>
      <c r="E8752" s="14">
        <v>-657</v>
      </c>
      <c r="F8752" s="14">
        <v>-612</v>
      </c>
      <c r="G8752" t="s">
        <v>27</v>
      </c>
      <c r="H8752" t="s">
        <v>28</v>
      </c>
      <c r="I8752">
        <v>2</v>
      </c>
      <c r="J8752">
        <v>4</v>
      </c>
      <c r="K8752" t="s">
        <v>11943</v>
      </c>
      <c r="L8752" t="s">
        <v>12236</v>
      </c>
      <c r="M8752" t="s">
        <v>22</v>
      </c>
      <c r="N8752" t="s">
        <v>1762</v>
      </c>
      <c r="O8752" t="s">
        <v>29</v>
      </c>
      <c r="P8752" t="s">
        <v>1763</v>
      </c>
      <c r="Q8752" s="13">
        <v>2881</v>
      </c>
      <c r="S8752" s="1">
        <v>0.1</v>
      </c>
      <c r="T8752" t="s">
        <v>23</v>
      </c>
      <c r="U8752" t="s">
        <v>97</v>
      </c>
      <c r="V8752" t="b">
        <v>1</v>
      </c>
      <c r="W8752">
        <v>3.5</v>
      </c>
      <c r="X8752" t="s">
        <v>25</v>
      </c>
      <c r="Y8752" t="s">
        <v>26</v>
      </c>
    </row>
    <row r="8753" spans="1:25" x14ac:dyDescent="0.4">
      <c r="A8753" t="s">
        <v>3175</v>
      </c>
      <c r="B8753" s="2">
        <f ca="1">TODAY()+OpportunityTbl[[#This Row],[CreatedOn_DaysFromToday]]</f>
        <v>44453</v>
      </c>
      <c r="C8753" s="2">
        <f ca="1">TODAY()+OpportunityTbl[[#This Row],[EstCloseDate_DaysFromToday]]</f>
        <v>44482</v>
      </c>
      <c r="D8753">
        <f ca="1">IF(OpportunityTbl[[#This Row],[statecode]]=0,"",OpportunityTbl[[#This Row],[Estimated Close Date]])</f>
        <v>44482</v>
      </c>
      <c r="E8753" s="14">
        <v>-657</v>
      </c>
      <c r="F8753" s="14">
        <v>-628</v>
      </c>
      <c r="G8753" t="s">
        <v>27</v>
      </c>
      <c r="H8753" t="s">
        <v>28</v>
      </c>
      <c r="I8753">
        <v>2</v>
      </c>
      <c r="J8753">
        <v>4</v>
      </c>
      <c r="K8753" t="s">
        <v>11983</v>
      </c>
      <c r="L8753" t="s">
        <v>12239</v>
      </c>
      <c r="M8753" t="s">
        <v>22</v>
      </c>
      <c r="N8753" t="s">
        <v>1710</v>
      </c>
      <c r="O8753" t="s">
        <v>29</v>
      </c>
      <c r="P8753" t="s">
        <v>2207</v>
      </c>
      <c r="Q8753" s="13">
        <v>8459</v>
      </c>
      <c r="S8753" s="1">
        <v>0.1</v>
      </c>
      <c r="T8753" t="s">
        <v>23</v>
      </c>
      <c r="U8753" t="s">
        <v>100</v>
      </c>
      <c r="V8753" t="b">
        <v>1</v>
      </c>
      <c r="W8753">
        <v>3.5</v>
      </c>
      <c r="X8753" t="s">
        <v>25</v>
      </c>
      <c r="Y8753" t="s">
        <v>26</v>
      </c>
    </row>
    <row r="8754" spans="1:25" x14ac:dyDescent="0.4">
      <c r="A8754" t="s">
        <v>4256</v>
      </c>
      <c r="B8754" s="2">
        <f ca="1">TODAY()+OpportunityTbl[[#This Row],[CreatedOn_DaysFromToday]]</f>
        <v>44453</v>
      </c>
      <c r="C8754" s="2">
        <f ca="1">TODAY()+OpportunityTbl[[#This Row],[EstCloseDate_DaysFromToday]]</f>
        <v>44530</v>
      </c>
      <c r="D8754">
        <f ca="1">IF(OpportunityTbl[[#This Row],[statecode]]=0,"",OpportunityTbl[[#This Row],[Estimated Close Date]])</f>
        <v>44530</v>
      </c>
      <c r="E8754" s="14">
        <v>-657</v>
      </c>
      <c r="F8754" s="14">
        <v>-580</v>
      </c>
      <c r="G8754" t="s">
        <v>27</v>
      </c>
      <c r="H8754" t="s">
        <v>28</v>
      </c>
      <c r="I8754">
        <v>2</v>
      </c>
      <c r="J8754">
        <v>4</v>
      </c>
      <c r="K8754" t="s">
        <v>11909</v>
      </c>
      <c r="L8754" t="s">
        <v>12239</v>
      </c>
      <c r="M8754" t="s">
        <v>22</v>
      </c>
      <c r="N8754" t="s">
        <v>534</v>
      </c>
      <c r="O8754" t="s">
        <v>29</v>
      </c>
      <c r="P8754" t="s">
        <v>590</v>
      </c>
      <c r="Q8754" s="13">
        <v>8336</v>
      </c>
      <c r="S8754" s="1">
        <v>0.1</v>
      </c>
      <c r="T8754" t="s">
        <v>23</v>
      </c>
      <c r="U8754" t="s">
        <v>100</v>
      </c>
      <c r="V8754" t="b">
        <v>0</v>
      </c>
      <c r="W8754">
        <v>2</v>
      </c>
      <c r="X8754" t="s">
        <v>25</v>
      </c>
      <c r="Y8754" t="s">
        <v>26</v>
      </c>
    </row>
    <row r="8755" spans="1:25" x14ac:dyDescent="0.4">
      <c r="A8755" t="s">
        <v>6011</v>
      </c>
      <c r="B8755" s="2">
        <f ca="1">TODAY()+OpportunityTbl[[#This Row],[CreatedOn_DaysFromToday]]</f>
        <v>44453</v>
      </c>
      <c r="C8755" s="2">
        <f ca="1">TODAY()+OpportunityTbl[[#This Row],[EstCloseDate_DaysFromToday]]</f>
        <v>44498</v>
      </c>
      <c r="D8755">
        <f ca="1">IF(OpportunityTbl[[#This Row],[statecode]]=0,"",OpportunityTbl[[#This Row],[Estimated Close Date]])</f>
        <v>44498</v>
      </c>
      <c r="E8755" s="14">
        <v>-657</v>
      </c>
      <c r="F8755" s="14">
        <v>-612</v>
      </c>
      <c r="G8755" t="s">
        <v>27</v>
      </c>
      <c r="H8755" t="s">
        <v>28</v>
      </c>
      <c r="I8755">
        <v>2</v>
      </c>
      <c r="J8755">
        <v>4</v>
      </c>
      <c r="K8755" t="s">
        <v>11914</v>
      </c>
      <c r="L8755" t="s">
        <v>12236</v>
      </c>
      <c r="M8755" t="s">
        <v>22</v>
      </c>
      <c r="N8755" t="s">
        <v>1710</v>
      </c>
      <c r="O8755" t="s">
        <v>29</v>
      </c>
      <c r="P8755" t="s">
        <v>1711</v>
      </c>
      <c r="Q8755" s="13">
        <v>2481</v>
      </c>
      <c r="S8755" s="1">
        <v>0.1</v>
      </c>
      <c r="T8755" t="s">
        <v>23</v>
      </c>
      <c r="U8755" t="s">
        <v>24</v>
      </c>
      <c r="V8755" t="b">
        <v>1</v>
      </c>
      <c r="W8755">
        <v>4</v>
      </c>
      <c r="X8755" t="s">
        <v>25</v>
      </c>
      <c r="Y8755" t="s">
        <v>4926</v>
      </c>
    </row>
    <row r="8756" spans="1:25" x14ac:dyDescent="0.4">
      <c r="A8756" t="s">
        <v>6540</v>
      </c>
      <c r="B8756" s="2">
        <f ca="1">TODAY()+OpportunityTbl[[#This Row],[CreatedOn_DaysFromToday]]</f>
        <v>44453</v>
      </c>
      <c r="C8756" s="2">
        <f ca="1">TODAY()+OpportunityTbl[[#This Row],[EstCloseDate_DaysFromToday]]</f>
        <v>44546</v>
      </c>
      <c r="D8756">
        <f ca="1">IF(OpportunityTbl[[#This Row],[statecode]]=0,"",OpportunityTbl[[#This Row],[Estimated Close Date]])</f>
        <v>44546</v>
      </c>
      <c r="E8756" s="14">
        <v>-657</v>
      </c>
      <c r="F8756" s="14">
        <v>-564</v>
      </c>
      <c r="G8756" t="s">
        <v>27</v>
      </c>
      <c r="H8756" t="s">
        <v>28</v>
      </c>
      <c r="I8756">
        <v>2</v>
      </c>
      <c r="J8756">
        <v>4</v>
      </c>
      <c r="K8756" t="s">
        <v>11938</v>
      </c>
      <c r="L8756" t="s">
        <v>12234</v>
      </c>
      <c r="M8756" t="s">
        <v>22</v>
      </c>
      <c r="N8756" t="s">
        <v>534</v>
      </c>
      <c r="O8756" t="s">
        <v>29</v>
      </c>
      <c r="P8756" t="s">
        <v>535</v>
      </c>
      <c r="Q8756" s="13">
        <v>2486</v>
      </c>
      <c r="S8756" s="1">
        <v>0.3</v>
      </c>
      <c r="T8756" t="s">
        <v>168</v>
      </c>
      <c r="U8756" t="s">
        <v>97</v>
      </c>
      <c r="V8756" t="b">
        <v>0</v>
      </c>
      <c r="W8756">
        <v>2.5</v>
      </c>
      <c r="X8756" t="s">
        <v>157</v>
      </c>
      <c r="Y8756" t="s">
        <v>4892</v>
      </c>
    </row>
    <row r="8757" spans="1:25" x14ac:dyDescent="0.4">
      <c r="A8757" t="s">
        <v>8717</v>
      </c>
      <c r="B8757" s="2">
        <f ca="1">TODAY()+OpportunityTbl[[#This Row],[CreatedOn_DaysFromToday]]</f>
        <v>44453</v>
      </c>
      <c r="C8757" s="2">
        <f ca="1">TODAY()+OpportunityTbl[[#This Row],[EstCloseDate_DaysFromToday]]</f>
        <v>44487</v>
      </c>
      <c r="D8757">
        <f ca="1">IF(OpportunityTbl[[#This Row],[statecode]]=0,"",OpportunityTbl[[#This Row],[Estimated Close Date]])</f>
        <v>44487</v>
      </c>
      <c r="E8757" s="14">
        <v>-657</v>
      </c>
      <c r="F8757" s="14">
        <v>-623</v>
      </c>
      <c r="G8757" t="s">
        <v>7082</v>
      </c>
      <c r="H8757" t="s">
        <v>7082</v>
      </c>
      <c r="I8757">
        <v>1</v>
      </c>
      <c r="J8757">
        <v>3</v>
      </c>
      <c r="K8757" t="s">
        <v>11943</v>
      </c>
      <c r="L8757" t="s">
        <v>12239</v>
      </c>
      <c r="M8757" t="s">
        <v>22</v>
      </c>
      <c r="N8757" t="s">
        <v>2121</v>
      </c>
      <c r="O8757" t="s">
        <v>29</v>
      </c>
      <c r="P8757" t="s">
        <v>2167</v>
      </c>
      <c r="Q8757" s="13">
        <v>7596</v>
      </c>
      <c r="R8757" s="13">
        <v>7368.12</v>
      </c>
      <c r="S8757" s="1">
        <v>0.3</v>
      </c>
      <c r="T8757" t="s">
        <v>168</v>
      </c>
      <c r="U8757" t="s">
        <v>100</v>
      </c>
      <c r="V8757" t="b">
        <v>1</v>
      </c>
      <c r="W8757">
        <v>3</v>
      </c>
      <c r="X8757" t="s">
        <v>157</v>
      </c>
      <c r="Y8757" t="s">
        <v>26</v>
      </c>
    </row>
    <row r="8758" spans="1:25" x14ac:dyDescent="0.4">
      <c r="A8758" t="s">
        <v>8967</v>
      </c>
      <c r="B8758" s="2">
        <f ca="1">TODAY()+OpportunityTbl[[#This Row],[CreatedOn_DaysFromToday]]</f>
        <v>44453</v>
      </c>
      <c r="C8758" s="2">
        <f ca="1">TODAY()+OpportunityTbl[[#This Row],[EstCloseDate_DaysFromToday]]</f>
        <v>44509</v>
      </c>
      <c r="D8758">
        <f ca="1">IF(OpportunityTbl[[#This Row],[statecode]]=0,"",OpportunityTbl[[#This Row],[Estimated Close Date]])</f>
        <v>44509</v>
      </c>
      <c r="E8758" s="14">
        <v>-657</v>
      </c>
      <c r="F8758" s="14">
        <v>-601</v>
      </c>
      <c r="G8758" t="s">
        <v>7082</v>
      </c>
      <c r="H8758" t="s">
        <v>7082</v>
      </c>
      <c r="I8758">
        <v>1</v>
      </c>
      <c r="J8758">
        <v>3</v>
      </c>
      <c r="K8758" t="s">
        <v>11932</v>
      </c>
      <c r="L8758" t="s">
        <v>12237</v>
      </c>
      <c r="M8758" t="s">
        <v>22</v>
      </c>
      <c r="N8758" t="s">
        <v>1710</v>
      </c>
      <c r="O8758" t="s">
        <v>29</v>
      </c>
      <c r="P8758" t="s">
        <v>1879</v>
      </c>
      <c r="Q8758" s="13">
        <v>4014</v>
      </c>
      <c r="R8758" s="13">
        <v>3813.3</v>
      </c>
      <c r="S8758" s="1">
        <v>0.5</v>
      </c>
      <c r="T8758" t="s">
        <v>168</v>
      </c>
      <c r="U8758" t="s">
        <v>24</v>
      </c>
      <c r="V8758" t="b">
        <v>1</v>
      </c>
      <c r="W8758">
        <v>5</v>
      </c>
      <c r="X8758" t="s">
        <v>240</v>
      </c>
      <c r="Y8758" t="s">
        <v>26</v>
      </c>
    </row>
    <row r="8759" spans="1:25" x14ac:dyDescent="0.4">
      <c r="A8759" t="s">
        <v>1045</v>
      </c>
      <c r="B8759" s="2">
        <f ca="1">TODAY()+OpportunityTbl[[#This Row],[CreatedOn_DaysFromToday]]</f>
        <v>44452</v>
      </c>
      <c r="C8759" s="2">
        <f ca="1">TODAY()+OpportunityTbl[[#This Row],[EstCloseDate_DaysFromToday]]</f>
        <v>44503</v>
      </c>
      <c r="D8759">
        <f ca="1">IF(OpportunityTbl[[#This Row],[statecode]]=0,"",OpportunityTbl[[#This Row],[Estimated Close Date]])</f>
        <v>44503</v>
      </c>
      <c r="E8759" s="14">
        <v>-658</v>
      </c>
      <c r="F8759" s="14">
        <v>-607</v>
      </c>
      <c r="G8759" t="s">
        <v>27</v>
      </c>
      <c r="H8759" t="s">
        <v>28</v>
      </c>
      <c r="I8759">
        <v>2</v>
      </c>
      <c r="J8759">
        <v>4</v>
      </c>
      <c r="K8759" t="s">
        <v>11984</v>
      </c>
      <c r="L8759" t="s">
        <v>12236</v>
      </c>
      <c r="M8759" t="s">
        <v>22</v>
      </c>
      <c r="N8759" t="s">
        <v>469</v>
      </c>
      <c r="O8759" t="s">
        <v>29</v>
      </c>
      <c r="P8759" t="s">
        <v>702</v>
      </c>
      <c r="Q8759" s="13">
        <v>2805</v>
      </c>
      <c r="S8759" s="1">
        <v>0.1</v>
      </c>
      <c r="T8759" t="s">
        <v>23</v>
      </c>
      <c r="U8759" t="s">
        <v>24</v>
      </c>
      <c r="V8759" t="b">
        <v>0</v>
      </c>
      <c r="W8759">
        <v>2.5</v>
      </c>
      <c r="X8759" t="s">
        <v>25</v>
      </c>
      <c r="Y8759" t="s">
        <v>26</v>
      </c>
    </row>
    <row r="8760" spans="1:25" x14ac:dyDescent="0.4">
      <c r="A8760" t="s">
        <v>1425</v>
      </c>
      <c r="B8760" s="2">
        <f ca="1">TODAY()+OpportunityTbl[[#This Row],[CreatedOn_DaysFromToday]]</f>
        <v>44452</v>
      </c>
      <c r="C8760" s="2">
        <f ca="1">TODAY()+OpportunityTbl[[#This Row],[EstCloseDate_DaysFromToday]]</f>
        <v>44513</v>
      </c>
      <c r="D8760">
        <f ca="1">IF(OpportunityTbl[[#This Row],[statecode]]=0,"",OpportunityTbl[[#This Row],[Estimated Close Date]])</f>
        <v>44513</v>
      </c>
      <c r="E8760" s="14">
        <v>-658</v>
      </c>
      <c r="F8760" s="14">
        <v>-597</v>
      </c>
      <c r="G8760" t="s">
        <v>27</v>
      </c>
      <c r="H8760" t="s">
        <v>28</v>
      </c>
      <c r="I8760">
        <v>2</v>
      </c>
      <c r="J8760">
        <v>4</v>
      </c>
      <c r="K8760" t="s">
        <v>11985</v>
      </c>
      <c r="L8760" t="s">
        <v>12236</v>
      </c>
      <c r="M8760" t="s">
        <v>22</v>
      </c>
      <c r="N8760" t="s">
        <v>513</v>
      </c>
      <c r="O8760" t="s">
        <v>29</v>
      </c>
      <c r="P8760" t="s">
        <v>525</v>
      </c>
      <c r="Q8760" s="13">
        <v>1764</v>
      </c>
      <c r="S8760" s="1">
        <v>0.1</v>
      </c>
      <c r="T8760" t="s">
        <v>23</v>
      </c>
      <c r="U8760" t="s">
        <v>97</v>
      </c>
      <c r="V8760" t="b">
        <v>0</v>
      </c>
      <c r="W8760">
        <v>2.5</v>
      </c>
      <c r="X8760" t="s">
        <v>25</v>
      </c>
      <c r="Y8760" t="s">
        <v>26</v>
      </c>
    </row>
    <row r="8761" spans="1:25" x14ac:dyDescent="0.4">
      <c r="A8761" t="s">
        <v>2852</v>
      </c>
      <c r="B8761" s="2">
        <f ca="1">TODAY()+OpportunityTbl[[#This Row],[CreatedOn_DaysFromToday]]</f>
        <v>44452</v>
      </c>
      <c r="C8761" s="2">
        <f ca="1">TODAY()+OpportunityTbl[[#This Row],[EstCloseDate_DaysFromToday]]</f>
        <v>44515</v>
      </c>
      <c r="D8761">
        <f ca="1">IF(OpportunityTbl[[#This Row],[statecode]]=0,"",OpportunityTbl[[#This Row],[Estimated Close Date]])</f>
        <v>44515</v>
      </c>
      <c r="E8761" s="14">
        <v>-658</v>
      </c>
      <c r="F8761" s="14">
        <v>-595</v>
      </c>
      <c r="G8761" t="s">
        <v>27</v>
      </c>
      <c r="H8761" t="s">
        <v>28</v>
      </c>
      <c r="I8761">
        <v>2</v>
      </c>
      <c r="J8761">
        <v>4</v>
      </c>
      <c r="K8761" t="s">
        <v>11942</v>
      </c>
      <c r="L8761" t="s">
        <v>12241</v>
      </c>
      <c r="M8761" t="s">
        <v>22</v>
      </c>
      <c r="N8761" t="s">
        <v>518</v>
      </c>
      <c r="O8761" t="s">
        <v>29</v>
      </c>
      <c r="P8761" t="s">
        <v>557</v>
      </c>
      <c r="Q8761" s="13">
        <v>24541</v>
      </c>
      <c r="S8761" s="1">
        <v>0.1</v>
      </c>
      <c r="T8761" t="s">
        <v>23</v>
      </c>
      <c r="U8761" t="s">
        <v>24</v>
      </c>
      <c r="V8761" t="b">
        <v>0</v>
      </c>
      <c r="W8761">
        <v>3</v>
      </c>
      <c r="X8761" t="s">
        <v>25</v>
      </c>
      <c r="Y8761" t="s">
        <v>26</v>
      </c>
    </row>
    <row r="8762" spans="1:25" x14ac:dyDescent="0.4">
      <c r="A8762" t="s">
        <v>2926</v>
      </c>
      <c r="B8762" s="2">
        <f ca="1">TODAY()+OpportunityTbl[[#This Row],[CreatedOn_DaysFromToday]]</f>
        <v>44452</v>
      </c>
      <c r="C8762" s="2">
        <f ca="1">TODAY()+OpportunityTbl[[#This Row],[EstCloseDate_DaysFromToday]]</f>
        <v>44496</v>
      </c>
      <c r="D8762">
        <f ca="1">IF(OpportunityTbl[[#This Row],[statecode]]=0,"",OpportunityTbl[[#This Row],[Estimated Close Date]])</f>
        <v>44496</v>
      </c>
      <c r="E8762" s="14">
        <v>-658</v>
      </c>
      <c r="F8762" s="14">
        <v>-614</v>
      </c>
      <c r="G8762" t="s">
        <v>27</v>
      </c>
      <c r="H8762" t="s">
        <v>28</v>
      </c>
      <c r="I8762">
        <v>2</v>
      </c>
      <c r="J8762">
        <v>4</v>
      </c>
      <c r="K8762" t="s">
        <v>11986</v>
      </c>
      <c r="L8762" t="s">
        <v>12237</v>
      </c>
      <c r="M8762" t="s">
        <v>22</v>
      </c>
      <c r="N8762" t="s">
        <v>480</v>
      </c>
      <c r="O8762" t="s">
        <v>29</v>
      </c>
      <c r="P8762" t="s">
        <v>481</v>
      </c>
      <c r="Q8762" s="13">
        <v>2944</v>
      </c>
      <c r="S8762" s="1">
        <v>0.1</v>
      </c>
      <c r="T8762" t="s">
        <v>23</v>
      </c>
      <c r="U8762" t="s">
        <v>100</v>
      </c>
      <c r="V8762" t="b">
        <v>1</v>
      </c>
      <c r="W8762">
        <v>3.5</v>
      </c>
      <c r="X8762" t="s">
        <v>25</v>
      </c>
      <c r="Y8762" t="s">
        <v>26</v>
      </c>
    </row>
    <row r="8763" spans="1:25" x14ac:dyDescent="0.4">
      <c r="A8763" t="s">
        <v>3646</v>
      </c>
      <c r="B8763" s="2">
        <f ca="1">TODAY()+OpportunityTbl[[#This Row],[CreatedOn_DaysFromToday]]</f>
        <v>44452</v>
      </c>
      <c r="C8763" s="2">
        <f ca="1">TODAY()+OpportunityTbl[[#This Row],[EstCloseDate_DaysFromToday]]</f>
        <v>44492</v>
      </c>
      <c r="D8763">
        <f ca="1">IF(OpportunityTbl[[#This Row],[statecode]]=0,"",OpportunityTbl[[#This Row],[Estimated Close Date]])</f>
        <v>44492</v>
      </c>
      <c r="E8763" s="14">
        <v>-658</v>
      </c>
      <c r="F8763" s="14">
        <v>-618</v>
      </c>
      <c r="G8763" t="s">
        <v>27</v>
      </c>
      <c r="H8763" t="s">
        <v>28</v>
      </c>
      <c r="I8763">
        <v>2</v>
      </c>
      <c r="J8763">
        <v>4</v>
      </c>
      <c r="K8763" t="s">
        <v>11987</v>
      </c>
      <c r="L8763" t="s">
        <v>12239</v>
      </c>
      <c r="M8763" t="s">
        <v>22</v>
      </c>
      <c r="N8763" t="s">
        <v>31</v>
      </c>
      <c r="O8763" t="s">
        <v>29</v>
      </c>
      <c r="P8763" t="s">
        <v>32</v>
      </c>
      <c r="Q8763" s="13">
        <v>8064</v>
      </c>
      <c r="S8763" s="1">
        <v>0.1</v>
      </c>
      <c r="T8763" t="s">
        <v>23</v>
      </c>
      <c r="U8763" t="s">
        <v>24</v>
      </c>
      <c r="V8763" t="b">
        <v>1</v>
      </c>
      <c r="W8763">
        <v>2</v>
      </c>
      <c r="X8763" t="s">
        <v>25</v>
      </c>
      <c r="Y8763" t="s">
        <v>26</v>
      </c>
    </row>
    <row r="8764" spans="1:25" x14ac:dyDescent="0.4">
      <c r="A8764" t="s">
        <v>3647</v>
      </c>
      <c r="B8764" s="2">
        <f ca="1">TODAY()+OpportunityTbl[[#This Row],[CreatedOn_DaysFromToday]]</f>
        <v>44452</v>
      </c>
      <c r="C8764" s="2">
        <f ca="1">TODAY()+OpportunityTbl[[#This Row],[EstCloseDate_DaysFromToday]]</f>
        <v>44506</v>
      </c>
      <c r="D8764">
        <f ca="1">IF(OpportunityTbl[[#This Row],[statecode]]=0,"",OpportunityTbl[[#This Row],[Estimated Close Date]])</f>
        <v>44506</v>
      </c>
      <c r="E8764" s="14">
        <v>-658</v>
      </c>
      <c r="F8764" s="14">
        <v>-604</v>
      </c>
      <c r="G8764" t="s">
        <v>27</v>
      </c>
      <c r="H8764" t="s">
        <v>28</v>
      </c>
      <c r="I8764">
        <v>2</v>
      </c>
      <c r="J8764">
        <v>4</v>
      </c>
      <c r="K8764" t="s">
        <v>11878</v>
      </c>
      <c r="L8764" t="s">
        <v>12239</v>
      </c>
      <c r="M8764" t="s">
        <v>22</v>
      </c>
      <c r="N8764" t="s">
        <v>31</v>
      </c>
      <c r="O8764" t="s">
        <v>29</v>
      </c>
      <c r="P8764" t="s">
        <v>32</v>
      </c>
      <c r="Q8764" s="13">
        <v>6549</v>
      </c>
      <c r="S8764" s="1">
        <v>0.1</v>
      </c>
      <c r="T8764" t="s">
        <v>23</v>
      </c>
      <c r="U8764" t="s">
        <v>97</v>
      </c>
      <c r="V8764" t="b">
        <v>0</v>
      </c>
      <c r="W8764">
        <v>2</v>
      </c>
      <c r="X8764" t="s">
        <v>25</v>
      </c>
      <c r="Y8764" t="s">
        <v>26</v>
      </c>
    </row>
    <row r="8765" spans="1:25" x14ac:dyDescent="0.4">
      <c r="A8765" t="s">
        <v>6541</v>
      </c>
      <c r="B8765" s="2">
        <f ca="1">TODAY()+OpportunityTbl[[#This Row],[CreatedOn_DaysFromToday]]</f>
        <v>44452</v>
      </c>
      <c r="C8765" s="2">
        <f ca="1">TODAY()+OpportunityTbl[[#This Row],[EstCloseDate_DaysFromToday]]</f>
        <v>44529</v>
      </c>
      <c r="D8765">
        <f ca="1">IF(OpportunityTbl[[#This Row],[statecode]]=0,"",OpportunityTbl[[#This Row],[Estimated Close Date]])</f>
        <v>44529</v>
      </c>
      <c r="E8765" s="14">
        <v>-658</v>
      </c>
      <c r="F8765" s="14">
        <v>-581</v>
      </c>
      <c r="G8765" t="s">
        <v>27</v>
      </c>
      <c r="H8765" t="s">
        <v>28</v>
      </c>
      <c r="I8765">
        <v>2</v>
      </c>
      <c r="J8765">
        <v>4</v>
      </c>
      <c r="K8765" t="s">
        <v>11872</v>
      </c>
      <c r="L8765" t="s">
        <v>12234</v>
      </c>
      <c r="M8765" t="s">
        <v>22</v>
      </c>
      <c r="N8765" t="s">
        <v>534</v>
      </c>
      <c r="O8765" t="s">
        <v>29</v>
      </c>
      <c r="P8765" t="s">
        <v>535</v>
      </c>
      <c r="Q8765" s="13">
        <v>2595</v>
      </c>
      <c r="S8765" s="1">
        <v>0.1</v>
      </c>
      <c r="T8765" t="s">
        <v>23</v>
      </c>
      <c r="U8765" t="s">
        <v>24</v>
      </c>
      <c r="V8765" t="b">
        <v>1</v>
      </c>
      <c r="W8765">
        <v>2.5</v>
      </c>
      <c r="X8765" t="s">
        <v>25</v>
      </c>
      <c r="Y8765" t="s">
        <v>4890</v>
      </c>
    </row>
    <row r="8766" spans="1:25" x14ac:dyDescent="0.4">
      <c r="A8766" t="s">
        <v>6617</v>
      </c>
      <c r="B8766" s="2">
        <f ca="1">TODAY()+OpportunityTbl[[#This Row],[CreatedOn_DaysFromToday]]</f>
        <v>44452</v>
      </c>
      <c r="C8766" s="2">
        <f ca="1">TODAY()+OpportunityTbl[[#This Row],[EstCloseDate_DaysFromToday]]</f>
        <v>44501</v>
      </c>
      <c r="D8766">
        <f ca="1">IF(OpportunityTbl[[#This Row],[statecode]]=0,"",OpportunityTbl[[#This Row],[Estimated Close Date]])</f>
        <v>44501</v>
      </c>
      <c r="E8766" s="14">
        <v>-658</v>
      </c>
      <c r="F8766" s="14">
        <v>-609</v>
      </c>
      <c r="G8766" t="s">
        <v>27</v>
      </c>
      <c r="H8766" t="s">
        <v>28</v>
      </c>
      <c r="I8766">
        <v>2</v>
      </c>
      <c r="J8766">
        <v>4</v>
      </c>
      <c r="K8766" t="s">
        <v>11878</v>
      </c>
      <c r="L8766" t="s">
        <v>12236</v>
      </c>
      <c r="M8766" t="s">
        <v>22</v>
      </c>
      <c r="N8766" t="s">
        <v>469</v>
      </c>
      <c r="O8766" t="s">
        <v>29</v>
      </c>
      <c r="P8766" t="s">
        <v>696</v>
      </c>
      <c r="Q8766" s="13">
        <v>2095</v>
      </c>
      <c r="S8766" s="1">
        <v>0.1</v>
      </c>
      <c r="T8766" t="s">
        <v>23</v>
      </c>
      <c r="U8766" t="s">
        <v>24</v>
      </c>
      <c r="V8766" t="b">
        <v>0</v>
      </c>
      <c r="W8766">
        <v>2.5</v>
      </c>
      <c r="X8766" t="s">
        <v>25</v>
      </c>
      <c r="Y8766" t="s">
        <v>4926</v>
      </c>
    </row>
    <row r="8767" spans="1:25" x14ac:dyDescent="0.4">
      <c r="A8767" t="s">
        <v>6692</v>
      </c>
      <c r="B8767" s="2">
        <f ca="1">TODAY()+OpportunityTbl[[#This Row],[CreatedOn_DaysFromToday]]</f>
        <v>44452</v>
      </c>
      <c r="C8767" s="2">
        <f ca="1">TODAY()+OpportunityTbl[[#This Row],[EstCloseDate_DaysFromToday]]</f>
        <v>44531</v>
      </c>
      <c r="D8767">
        <f ca="1">IF(OpportunityTbl[[#This Row],[statecode]]=0,"",OpportunityTbl[[#This Row],[Estimated Close Date]])</f>
        <v>44531</v>
      </c>
      <c r="E8767" s="14">
        <v>-658</v>
      </c>
      <c r="F8767" s="14">
        <v>-579</v>
      </c>
      <c r="G8767" t="s">
        <v>27</v>
      </c>
      <c r="H8767" t="s">
        <v>28</v>
      </c>
      <c r="I8767">
        <v>2</v>
      </c>
      <c r="J8767">
        <v>4</v>
      </c>
      <c r="K8767" t="s">
        <v>11833</v>
      </c>
      <c r="L8767" t="s">
        <v>12236</v>
      </c>
      <c r="M8767" t="s">
        <v>22</v>
      </c>
      <c r="N8767" t="s">
        <v>779</v>
      </c>
      <c r="O8767" t="s">
        <v>29</v>
      </c>
      <c r="P8767" t="s">
        <v>782</v>
      </c>
      <c r="Q8767" s="13">
        <v>1892</v>
      </c>
      <c r="S8767" s="1">
        <v>0.1</v>
      </c>
      <c r="T8767" t="s">
        <v>23</v>
      </c>
      <c r="U8767" t="s">
        <v>24</v>
      </c>
      <c r="V8767" t="b">
        <v>0</v>
      </c>
      <c r="W8767">
        <v>2.5</v>
      </c>
      <c r="X8767" t="s">
        <v>25</v>
      </c>
      <c r="Y8767" t="s">
        <v>4899</v>
      </c>
    </row>
    <row r="8768" spans="1:25" x14ac:dyDescent="0.4">
      <c r="A8768" t="s">
        <v>6786</v>
      </c>
      <c r="B8768" s="2">
        <f ca="1">TODAY()+OpportunityTbl[[#This Row],[CreatedOn_DaysFromToday]]</f>
        <v>44452</v>
      </c>
      <c r="C8768" s="2">
        <f ca="1">TODAY()+OpportunityTbl[[#This Row],[EstCloseDate_DaysFromToday]]</f>
        <v>44515</v>
      </c>
      <c r="D8768">
        <f ca="1">IF(OpportunityTbl[[#This Row],[statecode]]=0,"",OpportunityTbl[[#This Row],[Estimated Close Date]])</f>
        <v>44515</v>
      </c>
      <c r="E8768" s="14">
        <v>-658</v>
      </c>
      <c r="F8768" s="14">
        <v>-595</v>
      </c>
      <c r="G8768" t="s">
        <v>27</v>
      </c>
      <c r="H8768" t="s">
        <v>28</v>
      </c>
      <c r="I8768">
        <v>2</v>
      </c>
      <c r="J8768">
        <v>4</v>
      </c>
      <c r="K8768" t="s">
        <v>11966</v>
      </c>
      <c r="L8768" t="s">
        <v>12233</v>
      </c>
      <c r="M8768" t="s">
        <v>22</v>
      </c>
      <c r="N8768" t="s">
        <v>513</v>
      </c>
      <c r="O8768" t="s">
        <v>29</v>
      </c>
      <c r="P8768" t="s">
        <v>514</v>
      </c>
      <c r="Q8768" s="13">
        <v>16075</v>
      </c>
      <c r="S8768" s="1">
        <v>0.1</v>
      </c>
      <c r="T8768" t="s">
        <v>23</v>
      </c>
      <c r="U8768" t="s">
        <v>24</v>
      </c>
      <c r="V8768" t="b">
        <v>0</v>
      </c>
      <c r="W8768">
        <v>2.5</v>
      </c>
      <c r="X8768" t="s">
        <v>25</v>
      </c>
      <c r="Y8768" t="s">
        <v>4899</v>
      </c>
    </row>
    <row r="8769" spans="1:25" x14ac:dyDescent="0.4">
      <c r="A8769" t="s">
        <v>7247</v>
      </c>
      <c r="B8769" s="2">
        <f ca="1">TODAY()+OpportunityTbl[[#This Row],[CreatedOn_DaysFromToday]]</f>
        <v>44452</v>
      </c>
      <c r="C8769" s="2">
        <f ca="1">TODAY()+OpportunityTbl[[#This Row],[EstCloseDate_DaysFromToday]]</f>
        <v>44505</v>
      </c>
      <c r="D8769">
        <f ca="1">IF(OpportunityTbl[[#This Row],[statecode]]=0,"",OpportunityTbl[[#This Row],[Estimated Close Date]])</f>
        <v>44505</v>
      </c>
      <c r="E8769" s="14">
        <v>-658</v>
      </c>
      <c r="F8769" s="14">
        <v>-605</v>
      </c>
      <c r="G8769" t="s">
        <v>7082</v>
      </c>
      <c r="H8769" t="s">
        <v>7082</v>
      </c>
      <c r="I8769">
        <v>1</v>
      </c>
      <c r="J8769">
        <v>3</v>
      </c>
      <c r="K8769" t="s">
        <v>11988</v>
      </c>
      <c r="L8769" t="s">
        <v>12238</v>
      </c>
      <c r="M8769" t="s">
        <v>22</v>
      </c>
      <c r="N8769" t="s">
        <v>469</v>
      </c>
      <c r="O8769" t="s">
        <v>29</v>
      </c>
      <c r="P8769" t="s">
        <v>511</v>
      </c>
      <c r="Q8769" s="13">
        <v>2962</v>
      </c>
      <c r="R8769" s="13">
        <v>2902.76</v>
      </c>
      <c r="S8769" s="1">
        <v>0.9</v>
      </c>
      <c r="T8769" t="s">
        <v>4724</v>
      </c>
      <c r="U8769" t="s">
        <v>24</v>
      </c>
      <c r="V8769" t="b">
        <v>1</v>
      </c>
      <c r="W8769">
        <v>2</v>
      </c>
      <c r="X8769" t="s">
        <v>4732</v>
      </c>
      <c r="Y8769" t="s">
        <v>4905</v>
      </c>
    </row>
    <row r="8770" spans="1:25" x14ac:dyDescent="0.4">
      <c r="A8770" t="s">
        <v>1595</v>
      </c>
      <c r="B8770" s="2">
        <f ca="1">TODAY()+OpportunityTbl[[#This Row],[CreatedOn_DaysFromToday]]</f>
        <v>44451</v>
      </c>
      <c r="C8770" s="2">
        <f ca="1">TODAY()+OpportunityTbl[[#This Row],[EstCloseDate_DaysFromToday]]</f>
        <v>44509</v>
      </c>
      <c r="D8770">
        <f ca="1">IF(OpportunityTbl[[#This Row],[statecode]]=0,"",OpportunityTbl[[#This Row],[Estimated Close Date]])</f>
        <v>44509</v>
      </c>
      <c r="E8770" s="14">
        <v>-659</v>
      </c>
      <c r="F8770" s="14">
        <v>-601</v>
      </c>
      <c r="G8770" t="s">
        <v>27</v>
      </c>
      <c r="H8770" t="s">
        <v>28</v>
      </c>
      <c r="I8770">
        <v>2</v>
      </c>
      <c r="J8770">
        <v>4</v>
      </c>
      <c r="K8770" t="s">
        <v>11933</v>
      </c>
      <c r="L8770" t="s">
        <v>12235</v>
      </c>
      <c r="M8770" t="s">
        <v>22</v>
      </c>
      <c r="N8770" t="s">
        <v>518</v>
      </c>
      <c r="O8770" t="s">
        <v>29</v>
      </c>
      <c r="P8770" t="s">
        <v>532</v>
      </c>
      <c r="Q8770" s="13">
        <v>13659</v>
      </c>
      <c r="S8770" s="1">
        <v>0.1</v>
      </c>
      <c r="T8770" t="s">
        <v>23</v>
      </c>
      <c r="U8770" t="s">
        <v>97</v>
      </c>
      <c r="V8770" t="b">
        <v>0</v>
      </c>
      <c r="W8770">
        <v>2.5</v>
      </c>
      <c r="X8770" t="s">
        <v>25</v>
      </c>
      <c r="Y8770" t="s">
        <v>26</v>
      </c>
    </row>
    <row r="8771" spans="1:25" x14ac:dyDescent="0.4">
      <c r="A8771" t="s">
        <v>2853</v>
      </c>
      <c r="B8771" s="2">
        <f ca="1">TODAY()+OpportunityTbl[[#This Row],[CreatedOn_DaysFromToday]]</f>
        <v>44451</v>
      </c>
      <c r="C8771" s="2">
        <f ca="1">TODAY()+OpportunityTbl[[#This Row],[EstCloseDate_DaysFromToday]]</f>
        <v>44535</v>
      </c>
      <c r="D8771">
        <f ca="1">IF(OpportunityTbl[[#This Row],[statecode]]=0,"",OpportunityTbl[[#This Row],[Estimated Close Date]])</f>
        <v>44535</v>
      </c>
      <c r="E8771" s="14">
        <v>-659</v>
      </c>
      <c r="F8771" s="14">
        <v>-575</v>
      </c>
      <c r="G8771" t="s">
        <v>27</v>
      </c>
      <c r="H8771" t="s">
        <v>28</v>
      </c>
      <c r="I8771">
        <v>2</v>
      </c>
      <c r="J8771">
        <v>4</v>
      </c>
      <c r="K8771" t="s">
        <v>11899</v>
      </c>
      <c r="L8771" t="s">
        <v>12238</v>
      </c>
      <c r="M8771" t="s">
        <v>22</v>
      </c>
      <c r="N8771" t="s">
        <v>1727</v>
      </c>
      <c r="O8771" t="s">
        <v>29</v>
      </c>
      <c r="P8771" t="s">
        <v>1747</v>
      </c>
      <c r="Q8771" s="13">
        <v>2746</v>
      </c>
      <c r="S8771" s="1">
        <v>0.1</v>
      </c>
      <c r="T8771" t="s">
        <v>23</v>
      </c>
      <c r="U8771" t="s">
        <v>24</v>
      </c>
      <c r="V8771" t="b">
        <v>0</v>
      </c>
      <c r="W8771">
        <v>3</v>
      </c>
      <c r="X8771" t="s">
        <v>25</v>
      </c>
      <c r="Y8771" t="s">
        <v>26</v>
      </c>
    </row>
    <row r="8772" spans="1:25" x14ac:dyDescent="0.4">
      <c r="A8772" t="s">
        <v>3327</v>
      </c>
      <c r="B8772" s="2">
        <f ca="1">TODAY()+OpportunityTbl[[#This Row],[CreatedOn_DaysFromToday]]</f>
        <v>44451</v>
      </c>
      <c r="C8772" s="2">
        <f ca="1">TODAY()+OpportunityTbl[[#This Row],[EstCloseDate_DaysFromToday]]</f>
        <v>44495</v>
      </c>
      <c r="D8772">
        <f ca="1">IF(OpportunityTbl[[#This Row],[statecode]]=0,"",OpportunityTbl[[#This Row],[Estimated Close Date]])</f>
        <v>44495</v>
      </c>
      <c r="E8772" s="14">
        <v>-659</v>
      </c>
      <c r="F8772" s="14">
        <v>-615</v>
      </c>
      <c r="G8772" t="s">
        <v>27</v>
      </c>
      <c r="H8772" t="s">
        <v>28</v>
      </c>
      <c r="I8772">
        <v>2</v>
      </c>
      <c r="J8772">
        <v>4</v>
      </c>
      <c r="K8772" t="s">
        <v>11929</v>
      </c>
      <c r="L8772" t="s">
        <v>12235</v>
      </c>
      <c r="M8772" t="s">
        <v>22</v>
      </c>
      <c r="N8772" t="s">
        <v>1710</v>
      </c>
      <c r="O8772" t="s">
        <v>29</v>
      </c>
      <c r="P8772" t="s">
        <v>1713</v>
      </c>
      <c r="Q8772" s="13">
        <v>12623</v>
      </c>
      <c r="S8772" s="1">
        <v>0.1</v>
      </c>
      <c r="T8772" t="s">
        <v>23</v>
      </c>
      <c r="U8772" t="s">
        <v>24</v>
      </c>
      <c r="V8772" t="b">
        <v>1</v>
      </c>
      <c r="W8772">
        <v>4</v>
      </c>
      <c r="X8772" t="s">
        <v>25</v>
      </c>
      <c r="Y8772" t="s">
        <v>26</v>
      </c>
    </row>
    <row r="8773" spans="1:25" x14ac:dyDescent="0.4">
      <c r="A8773" t="s">
        <v>5453</v>
      </c>
      <c r="B8773" s="2">
        <f ca="1">TODAY()+OpportunityTbl[[#This Row],[CreatedOn_DaysFromToday]]</f>
        <v>44451</v>
      </c>
      <c r="C8773" s="2">
        <f ca="1">TODAY()+OpportunityTbl[[#This Row],[EstCloseDate_DaysFromToday]]</f>
        <v>44468</v>
      </c>
      <c r="D8773">
        <f ca="1">IF(OpportunityTbl[[#This Row],[statecode]]=0,"",OpportunityTbl[[#This Row],[Estimated Close Date]])</f>
        <v>44468</v>
      </c>
      <c r="E8773" s="14">
        <v>-659</v>
      </c>
      <c r="F8773" s="14">
        <v>-642</v>
      </c>
      <c r="G8773" t="s">
        <v>27</v>
      </c>
      <c r="H8773" t="s">
        <v>28</v>
      </c>
      <c r="I8773">
        <v>2</v>
      </c>
      <c r="J8773">
        <v>4</v>
      </c>
      <c r="K8773" t="s">
        <v>11989</v>
      </c>
      <c r="L8773" t="s">
        <v>12236</v>
      </c>
      <c r="M8773" t="s">
        <v>22</v>
      </c>
      <c r="N8773" t="s">
        <v>2069</v>
      </c>
      <c r="O8773" t="s">
        <v>29</v>
      </c>
      <c r="P8773" t="s">
        <v>2623</v>
      </c>
      <c r="Q8773" s="13">
        <v>895</v>
      </c>
      <c r="S8773" s="1">
        <v>0.1</v>
      </c>
      <c r="T8773" t="s">
        <v>23</v>
      </c>
      <c r="U8773" t="s">
        <v>100</v>
      </c>
      <c r="V8773" t="b">
        <v>1</v>
      </c>
      <c r="W8773">
        <v>4.5</v>
      </c>
      <c r="X8773" t="s">
        <v>25</v>
      </c>
      <c r="Y8773" t="s">
        <v>4892</v>
      </c>
    </row>
    <row r="8774" spans="1:25" x14ac:dyDescent="0.4">
      <c r="A8774" t="s">
        <v>5682</v>
      </c>
      <c r="B8774" s="2">
        <f ca="1">TODAY()+OpportunityTbl[[#This Row],[CreatedOn_DaysFromToday]]</f>
        <v>44451</v>
      </c>
      <c r="C8774" s="2">
        <f ca="1">TODAY()+OpportunityTbl[[#This Row],[EstCloseDate_DaysFromToday]]</f>
        <v>44549</v>
      </c>
      <c r="D8774">
        <f ca="1">IF(OpportunityTbl[[#This Row],[statecode]]=0,"",OpportunityTbl[[#This Row],[Estimated Close Date]])</f>
        <v>44549</v>
      </c>
      <c r="E8774" s="14">
        <v>-659</v>
      </c>
      <c r="F8774" s="14">
        <v>-561</v>
      </c>
      <c r="G8774" t="s">
        <v>27</v>
      </c>
      <c r="H8774" t="s">
        <v>28</v>
      </c>
      <c r="I8774">
        <v>2</v>
      </c>
      <c r="J8774">
        <v>4</v>
      </c>
      <c r="K8774" t="s">
        <v>11846</v>
      </c>
      <c r="L8774" t="s">
        <v>12237</v>
      </c>
      <c r="M8774" t="s">
        <v>22</v>
      </c>
      <c r="N8774" t="s">
        <v>616</v>
      </c>
      <c r="O8774" t="s">
        <v>29</v>
      </c>
      <c r="P8774" t="s">
        <v>617</v>
      </c>
      <c r="Q8774" s="13">
        <v>2425</v>
      </c>
      <c r="S8774" s="1">
        <v>0.5</v>
      </c>
      <c r="T8774" t="s">
        <v>168</v>
      </c>
      <c r="U8774" t="s">
        <v>24</v>
      </c>
      <c r="V8774" t="b">
        <v>0</v>
      </c>
      <c r="W8774">
        <v>3.5</v>
      </c>
      <c r="X8774" t="s">
        <v>240</v>
      </c>
      <c r="Y8774" t="s">
        <v>4914</v>
      </c>
    </row>
    <row r="8775" spans="1:25" x14ac:dyDescent="0.4">
      <c r="A8775" t="s">
        <v>6693</v>
      </c>
      <c r="B8775" s="2">
        <f ca="1">TODAY()+OpportunityTbl[[#This Row],[CreatedOn_DaysFromToday]]</f>
        <v>44451</v>
      </c>
      <c r="C8775" s="2">
        <f ca="1">TODAY()+OpportunityTbl[[#This Row],[EstCloseDate_DaysFromToday]]</f>
        <v>44518</v>
      </c>
      <c r="D8775">
        <f ca="1">IF(OpportunityTbl[[#This Row],[statecode]]=0,"",OpportunityTbl[[#This Row],[Estimated Close Date]])</f>
        <v>44518</v>
      </c>
      <c r="E8775" s="14">
        <v>-659</v>
      </c>
      <c r="F8775" s="14">
        <v>-592</v>
      </c>
      <c r="G8775" t="s">
        <v>27</v>
      </c>
      <c r="H8775" t="s">
        <v>28</v>
      </c>
      <c r="I8775">
        <v>2</v>
      </c>
      <c r="J8775">
        <v>4</v>
      </c>
      <c r="K8775" t="s">
        <v>11990</v>
      </c>
      <c r="L8775" t="s">
        <v>12235</v>
      </c>
      <c r="M8775" t="s">
        <v>22</v>
      </c>
      <c r="N8775" t="s">
        <v>779</v>
      </c>
      <c r="O8775" t="s">
        <v>29</v>
      </c>
      <c r="P8775" t="s">
        <v>782</v>
      </c>
      <c r="Q8775" s="13">
        <v>11613</v>
      </c>
      <c r="S8775" s="1">
        <v>0.1</v>
      </c>
      <c r="T8775" t="s">
        <v>23</v>
      </c>
      <c r="U8775" t="s">
        <v>100</v>
      </c>
      <c r="V8775" t="b">
        <v>0</v>
      </c>
      <c r="W8775">
        <v>2.5</v>
      </c>
      <c r="X8775" t="s">
        <v>25</v>
      </c>
      <c r="Y8775" t="s">
        <v>4916</v>
      </c>
    </row>
    <row r="8776" spans="1:25" x14ac:dyDescent="0.4">
      <c r="A8776" t="s">
        <v>6900</v>
      </c>
      <c r="B8776" s="2">
        <f ca="1">TODAY()+OpportunityTbl[[#This Row],[CreatedOn_DaysFromToday]]</f>
        <v>44451</v>
      </c>
      <c r="C8776" s="2">
        <f ca="1">TODAY()+OpportunityTbl[[#This Row],[EstCloseDate_DaysFromToday]]</f>
        <v>44482</v>
      </c>
      <c r="D8776">
        <f ca="1">IF(OpportunityTbl[[#This Row],[statecode]]=0,"",OpportunityTbl[[#This Row],[Estimated Close Date]])</f>
        <v>44482</v>
      </c>
      <c r="E8776" s="14">
        <v>-659</v>
      </c>
      <c r="F8776" s="14">
        <v>-628</v>
      </c>
      <c r="G8776" t="s">
        <v>27</v>
      </c>
      <c r="H8776" t="s">
        <v>28</v>
      </c>
      <c r="I8776">
        <v>2</v>
      </c>
      <c r="J8776">
        <v>4</v>
      </c>
      <c r="K8776" t="s">
        <v>11991</v>
      </c>
      <c r="L8776" t="s">
        <v>12236</v>
      </c>
      <c r="M8776" t="s">
        <v>22</v>
      </c>
      <c r="N8776" t="s">
        <v>518</v>
      </c>
      <c r="O8776" t="s">
        <v>29</v>
      </c>
      <c r="P8776" t="s">
        <v>532</v>
      </c>
      <c r="Q8776" s="13">
        <v>2470</v>
      </c>
      <c r="S8776" s="1">
        <v>0.1</v>
      </c>
      <c r="T8776" t="s">
        <v>23</v>
      </c>
      <c r="U8776" t="s">
        <v>100</v>
      </c>
      <c r="V8776" t="b">
        <v>1</v>
      </c>
      <c r="W8776">
        <v>2.5</v>
      </c>
      <c r="X8776" t="s">
        <v>25</v>
      </c>
      <c r="Y8776" t="s">
        <v>4896</v>
      </c>
    </row>
    <row r="8777" spans="1:25" x14ac:dyDescent="0.4">
      <c r="A8777" t="s">
        <v>7315</v>
      </c>
      <c r="B8777" s="2">
        <f ca="1">TODAY()+OpportunityTbl[[#This Row],[CreatedOn_DaysFromToday]]</f>
        <v>44451</v>
      </c>
      <c r="C8777" s="2">
        <f ca="1">TODAY()+OpportunityTbl[[#This Row],[EstCloseDate_DaysFromToday]]</f>
        <v>44493</v>
      </c>
      <c r="D8777">
        <f ca="1">IF(OpportunityTbl[[#This Row],[statecode]]=0,"",OpportunityTbl[[#This Row],[Estimated Close Date]])</f>
        <v>44493</v>
      </c>
      <c r="E8777" s="14">
        <v>-659</v>
      </c>
      <c r="F8777" s="14">
        <v>-617</v>
      </c>
      <c r="G8777" t="s">
        <v>7082</v>
      </c>
      <c r="H8777" t="s">
        <v>7082</v>
      </c>
      <c r="I8777">
        <v>1</v>
      </c>
      <c r="J8777">
        <v>3</v>
      </c>
      <c r="K8777" t="s">
        <v>11965</v>
      </c>
      <c r="L8777" t="s">
        <v>12234</v>
      </c>
      <c r="M8777" t="s">
        <v>22</v>
      </c>
      <c r="N8777" t="s">
        <v>2069</v>
      </c>
      <c r="O8777" t="s">
        <v>29</v>
      </c>
      <c r="P8777" t="s">
        <v>2107</v>
      </c>
      <c r="Q8777" s="13">
        <v>1432</v>
      </c>
      <c r="R8777" s="13">
        <v>1367.56</v>
      </c>
      <c r="S8777" s="1">
        <v>0.3</v>
      </c>
      <c r="T8777" t="s">
        <v>168</v>
      </c>
      <c r="U8777" t="s">
        <v>24</v>
      </c>
      <c r="V8777" t="b">
        <v>1</v>
      </c>
      <c r="W8777">
        <v>4.5</v>
      </c>
      <c r="X8777" t="s">
        <v>157</v>
      </c>
      <c r="Y8777" t="s">
        <v>4892</v>
      </c>
    </row>
    <row r="8778" spans="1:25" x14ac:dyDescent="0.4">
      <c r="A8778" t="s">
        <v>8205</v>
      </c>
      <c r="B8778" s="2">
        <f ca="1">TODAY()+OpportunityTbl[[#This Row],[CreatedOn_DaysFromToday]]</f>
        <v>44451</v>
      </c>
      <c r="C8778" s="2">
        <f ca="1">TODAY()+OpportunityTbl[[#This Row],[EstCloseDate_DaysFromToday]]</f>
        <v>44506</v>
      </c>
      <c r="D8778">
        <f ca="1">IF(OpportunityTbl[[#This Row],[statecode]]=0,"",OpportunityTbl[[#This Row],[Estimated Close Date]])</f>
        <v>44506</v>
      </c>
      <c r="E8778" s="14">
        <v>-659</v>
      </c>
      <c r="F8778" s="14">
        <v>-604</v>
      </c>
      <c r="G8778" t="s">
        <v>7082</v>
      </c>
      <c r="H8778" t="s">
        <v>7082</v>
      </c>
      <c r="I8778">
        <v>1</v>
      </c>
      <c r="J8778">
        <v>3</v>
      </c>
      <c r="K8778" t="s">
        <v>11971</v>
      </c>
      <c r="L8778" t="s">
        <v>12233</v>
      </c>
      <c r="M8778" t="s">
        <v>22</v>
      </c>
      <c r="N8778" t="s">
        <v>2121</v>
      </c>
      <c r="O8778" t="s">
        <v>29</v>
      </c>
      <c r="P8778" t="s">
        <v>4734</v>
      </c>
      <c r="Q8778" s="13">
        <v>23751</v>
      </c>
      <c r="R8778" s="13">
        <v>22800.959999999999</v>
      </c>
      <c r="S8778" s="1">
        <v>0.5</v>
      </c>
      <c r="T8778" t="s">
        <v>168</v>
      </c>
      <c r="U8778" t="s">
        <v>24</v>
      </c>
      <c r="V8778" t="b">
        <v>1</v>
      </c>
      <c r="W8778">
        <v>4</v>
      </c>
      <c r="X8778" t="s">
        <v>240</v>
      </c>
      <c r="Y8778" t="s">
        <v>4899</v>
      </c>
    </row>
    <row r="8779" spans="1:25" x14ac:dyDescent="0.4">
      <c r="A8779" t="s">
        <v>8829</v>
      </c>
      <c r="B8779" s="2">
        <f ca="1">TODAY()+OpportunityTbl[[#This Row],[CreatedOn_DaysFromToday]]</f>
        <v>44451</v>
      </c>
      <c r="C8779" s="2">
        <f ca="1">TODAY()+OpportunityTbl[[#This Row],[EstCloseDate_DaysFromToday]]</f>
        <v>44510</v>
      </c>
      <c r="D8779">
        <f ca="1">IF(OpportunityTbl[[#This Row],[statecode]]=0,"",OpportunityTbl[[#This Row],[Estimated Close Date]])</f>
        <v>44510</v>
      </c>
      <c r="E8779" s="14">
        <v>-659</v>
      </c>
      <c r="F8779" s="14">
        <v>-600</v>
      </c>
      <c r="G8779" t="s">
        <v>7082</v>
      </c>
      <c r="H8779" t="s">
        <v>7082</v>
      </c>
      <c r="I8779">
        <v>1</v>
      </c>
      <c r="J8779">
        <v>3</v>
      </c>
      <c r="K8779" t="s">
        <v>11992</v>
      </c>
      <c r="L8779" t="s">
        <v>12239</v>
      </c>
      <c r="M8779" t="s">
        <v>22</v>
      </c>
      <c r="N8779" t="s">
        <v>480</v>
      </c>
      <c r="O8779" t="s">
        <v>29</v>
      </c>
      <c r="P8779" t="s">
        <v>687</v>
      </c>
      <c r="Q8779" s="13">
        <v>6028</v>
      </c>
      <c r="R8779" s="13">
        <v>5907.44</v>
      </c>
      <c r="S8779" s="1">
        <v>0.3</v>
      </c>
      <c r="T8779" t="s">
        <v>168</v>
      </c>
      <c r="U8779" t="s">
        <v>24</v>
      </c>
      <c r="V8779" t="b">
        <v>1</v>
      </c>
      <c r="W8779">
        <v>2</v>
      </c>
      <c r="X8779" t="s">
        <v>157</v>
      </c>
      <c r="Y8779" t="s">
        <v>26</v>
      </c>
    </row>
    <row r="8780" spans="1:25" x14ac:dyDescent="0.4">
      <c r="A8780" t="s">
        <v>312</v>
      </c>
      <c r="B8780" s="2">
        <f ca="1">TODAY()+OpportunityTbl[[#This Row],[CreatedOn_DaysFromToday]]</f>
        <v>44450</v>
      </c>
      <c r="C8780" s="2">
        <f ca="1">TODAY()+OpportunityTbl[[#This Row],[EstCloseDate_DaysFromToday]]</f>
        <v>44509</v>
      </c>
      <c r="D8780">
        <f ca="1">IF(OpportunityTbl[[#This Row],[statecode]]=0,"",OpportunityTbl[[#This Row],[Estimated Close Date]])</f>
        <v>44509</v>
      </c>
      <c r="E8780" s="14">
        <v>-660</v>
      </c>
      <c r="F8780" s="14">
        <v>-601</v>
      </c>
      <c r="G8780" t="s">
        <v>27</v>
      </c>
      <c r="H8780" t="s">
        <v>28</v>
      </c>
      <c r="I8780">
        <v>2</v>
      </c>
      <c r="J8780">
        <v>4</v>
      </c>
      <c r="K8780" t="s">
        <v>11971</v>
      </c>
      <c r="L8780" t="s">
        <v>12234</v>
      </c>
      <c r="M8780" t="s">
        <v>22</v>
      </c>
      <c r="N8780" t="s">
        <v>31</v>
      </c>
      <c r="O8780" t="s">
        <v>29</v>
      </c>
      <c r="P8780" t="s">
        <v>210</v>
      </c>
      <c r="Q8780" s="13">
        <v>1923</v>
      </c>
      <c r="S8780" s="1">
        <v>0.3</v>
      </c>
      <c r="T8780" t="s">
        <v>168</v>
      </c>
      <c r="U8780" t="s">
        <v>97</v>
      </c>
      <c r="V8780" t="b">
        <v>0</v>
      </c>
      <c r="W8780">
        <v>2.5</v>
      </c>
      <c r="X8780" t="s">
        <v>157</v>
      </c>
      <c r="Y8780" t="s">
        <v>26</v>
      </c>
    </row>
    <row r="8781" spans="1:25" x14ac:dyDescent="0.4">
      <c r="A8781" t="s">
        <v>1707</v>
      </c>
      <c r="B8781" s="2">
        <f ca="1">TODAY()+OpportunityTbl[[#This Row],[CreatedOn_DaysFromToday]]</f>
        <v>44450</v>
      </c>
      <c r="C8781" s="2">
        <f ca="1">TODAY()+OpportunityTbl[[#This Row],[EstCloseDate_DaysFromToday]]</f>
        <v>44535</v>
      </c>
      <c r="D8781">
        <f ca="1">IF(OpportunityTbl[[#This Row],[statecode]]=0,"",OpportunityTbl[[#This Row],[Estimated Close Date]])</f>
        <v>44535</v>
      </c>
      <c r="E8781" s="14">
        <v>-660</v>
      </c>
      <c r="F8781" s="14">
        <v>-575</v>
      </c>
      <c r="G8781" t="s">
        <v>27</v>
      </c>
      <c r="H8781" t="s">
        <v>28</v>
      </c>
      <c r="I8781">
        <v>2</v>
      </c>
      <c r="J8781">
        <v>4</v>
      </c>
      <c r="K8781" t="s">
        <v>11868</v>
      </c>
      <c r="L8781" t="s">
        <v>12234</v>
      </c>
      <c r="M8781" t="s">
        <v>22</v>
      </c>
      <c r="N8781" t="s">
        <v>1617</v>
      </c>
      <c r="O8781" t="s">
        <v>29</v>
      </c>
      <c r="P8781" t="s">
        <v>1648</v>
      </c>
      <c r="Q8781" s="13">
        <v>2839</v>
      </c>
      <c r="S8781" s="1">
        <v>0.3</v>
      </c>
      <c r="T8781" t="s">
        <v>168</v>
      </c>
      <c r="U8781" t="s">
        <v>24</v>
      </c>
      <c r="V8781" t="b">
        <v>0</v>
      </c>
      <c r="W8781">
        <v>3.5</v>
      </c>
      <c r="X8781" t="s">
        <v>157</v>
      </c>
      <c r="Y8781" t="s">
        <v>26</v>
      </c>
    </row>
    <row r="8782" spans="1:25" x14ac:dyDescent="0.4">
      <c r="A8782" t="s">
        <v>2927</v>
      </c>
      <c r="B8782" s="2">
        <f ca="1">TODAY()+OpportunityTbl[[#This Row],[CreatedOn_DaysFromToday]]</f>
        <v>44450</v>
      </c>
      <c r="C8782" s="2">
        <f ca="1">TODAY()+OpportunityTbl[[#This Row],[EstCloseDate_DaysFromToday]]</f>
        <v>44487</v>
      </c>
      <c r="D8782">
        <f ca="1">IF(OpportunityTbl[[#This Row],[statecode]]=0,"",OpportunityTbl[[#This Row],[Estimated Close Date]])</f>
        <v>44487</v>
      </c>
      <c r="E8782" s="14">
        <v>-660</v>
      </c>
      <c r="F8782" s="14">
        <v>-623</v>
      </c>
      <c r="G8782" t="s">
        <v>27</v>
      </c>
      <c r="H8782" t="s">
        <v>28</v>
      </c>
      <c r="I8782">
        <v>2</v>
      </c>
      <c r="J8782">
        <v>4</v>
      </c>
      <c r="K8782" t="s">
        <v>11948</v>
      </c>
      <c r="L8782" t="s">
        <v>12237</v>
      </c>
      <c r="M8782" t="s">
        <v>22</v>
      </c>
      <c r="N8782" t="s">
        <v>513</v>
      </c>
      <c r="O8782" t="s">
        <v>29</v>
      </c>
      <c r="P8782" t="s">
        <v>514</v>
      </c>
      <c r="Q8782" s="13">
        <v>4551</v>
      </c>
      <c r="S8782" s="1">
        <v>0.1</v>
      </c>
      <c r="T8782" t="s">
        <v>23</v>
      </c>
      <c r="U8782" t="s">
        <v>100</v>
      </c>
      <c r="V8782" t="b">
        <v>1</v>
      </c>
      <c r="W8782">
        <v>3.5</v>
      </c>
      <c r="X8782" t="s">
        <v>25</v>
      </c>
      <c r="Y8782" t="s">
        <v>26</v>
      </c>
    </row>
    <row r="8783" spans="1:25" x14ac:dyDescent="0.4">
      <c r="A8783" t="s">
        <v>3113</v>
      </c>
      <c r="B8783" s="2">
        <f ca="1">TODAY()+OpportunityTbl[[#This Row],[CreatedOn_DaysFromToday]]</f>
        <v>44450</v>
      </c>
      <c r="C8783" s="2">
        <f ca="1">TODAY()+OpportunityTbl[[#This Row],[EstCloseDate_DaysFromToday]]</f>
        <v>44517</v>
      </c>
      <c r="D8783">
        <f ca="1">IF(OpportunityTbl[[#This Row],[statecode]]=0,"",OpportunityTbl[[#This Row],[Estimated Close Date]])</f>
        <v>44517</v>
      </c>
      <c r="E8783" s="14">
        <v>-660</v>
      </c>
      <c r="F8783" s="14">
        <v>-593</v>
      </c>
      <c r="G8783" t="s">
        <v>27</v>
      </c>
      <c r="H8783" t="s">
        <v>28</v>
      </c>
      <c r="I8783">
        <v>2</v>
      </c>
      <c r="J8783">
        <v>4</v>
      </c>
      <c r="K8783" t="s">
        <v>11849</v>
      </c>
      <c r="L8783" t="s">
        <v>12234</v>
      </c>
      <c r="M8783" t="s">
        <v>22</v>
      </c>
      <c r="N8783" t="s">
        <v>1617</v>
      </c>
      <c r="O8783" t="s">
        <v>29</v>
      </c>
      <c r="P8783" t="s">
        <v>1620</v>
      </c>
      <c r="Q8783" s="13">
        <v>2377</v>
      </c>
      <c r="S8783" s="1">
        <v>0.1</v>
      </c>
      <c r="T8783" t="s">
        <v>23</v>
      </c>
      <c r="U8783" t="s">
        <v>100</v>
      </c>
      <c r="V8783" t="b">
        <v>0</v>
      </c>
      <c r="W8783">
        <v>3.5</v>
      </c>
      <c r="X8783" t="s">
        <v>25</v>
      </c>
      <c r="Y8783" t="s">
        <v>26</v>
      </c>
    </row>
    <row r="8784" spans="1:25" x14ac:dyDescent="0.4">
      <c r="A8784" t="s">
        <v>6255</v>
      </c>
      <c r="B8784" s="2">
        <f ca="1">TODAY()+OpportunityTbl[[#This Row],[CreatedOn_DaysFromToday]]</f>
        <v>44450</v>
      </c>
      <c r="C8784" s="2">
        <f ca="1">TODAY()+OpportunityTbl[[#This Row],[EstCloseDate_DaysFromToday]]</f>
        <v>44490</v>
      </c>
      <c r="D8784">
        <f ca="1">IF(OpportunityTbl[[#This Row],[statecode]]=0,"",OpportunityTbl[[#This Row],[Estimated Close Date]])</f>
        <v>44490</v>
      </c>
      <c r="E8784" s="14">
        <v>-660</v>
      </c>
      <c r="F8784" s="14">
        <v>-620</v>
      </c>
      <c r="G8784" t="s">
        <v>27</v>
      </c>
      <c r="H8784" t="s">
        <v>28</v>
      </c>
      <c r="I8784">
        <v>2</v>
      </c>
      <c r="J8784">
        <v>4</v>
      </c>
      <c r="K8784" t="s">
        <v>11964</v>
      </c>
      <c r="L8784" t="s">
        <v>12238</v>
      </c>
      <c r="M8784" t="s">
        <v>22</v>
      </c>
      <c r="N8784" t="s">
        <v>469</v>
      </c>
      <c r="O8784" t="s">
        <v>29</v>
      </c>
      <c r="P8784" t="s">
        <v>488</v>
      </c>
      <c r="Q8784" s="13">
        <v>4359</v>
      </c>
      <c r="S8784" s="1">
        <v>0.1</v>
      </c>
      <c r="T8784" t="s">
        <v>23</v>
      </c>
      <c r="U8784" t="s">
        <v>24</v>
      </c>
      <c r="V8784" t="b">
        <v>1</v>
      </c>
      <c r="W8784">
        <v>2</v>
      </c>
      <c r="X8784" t="s">
        <v>157</v>
      </c>
      <c r="Y8784" t="s">
        <v>4926</v>
      </c>
    </row>
    <row r="8785" spans="1:25" x14ac:dyDescent="0.4">
      <c r="A8785" t="s">
        <v>6542</v>
      </c>
      <c r="B8785" s="2">
        <f ca="1">TODAY()+OpportunityTbl[[#This Row],[CreatedOn_DaysFromToday]]</f>
        <v>44450</v>
      </c>
      <c r="C8785" s="2">
        <f ca="1">TODAY()+OpportunityTbl[[#This Row],[EstCloseDate_DaysFromToday]]</f>
        <v>44506</v>
      </c>
      <c r="D8785">
        <f ca="1">IF(OpportunityTbl[[#This Row],[statecode]]=0,"",OpportunityTbl[[#This Row],[Estimated Close Date]])</f>
        <v>44506</v>
      </c>
      <c r="E8785" s="14">
        <v>-660</v>
      </c>
      <c r="F8785" s="14">
        <v>-604</v>
      </c>
      <c r="G8785" t="s">
        <v>27</v>
      </c>
      <c r="H8785" t="s">
        <v>28</v>
      </c>
      <c r="I8785">
        <v>2</v>
      </c>
      <c r="J8785">
        <v>4</v>
      </c>
      <c r="K8785" t="s">
        <v>11943</v>
      </c>
      <c r="L8785" t="s">
        <v>12234</v>
      </c>
      <c r="M8785" t="s">
        <v>22</v>
      </c>
      <c r="N8785" t="s">
        <v>475</v>
      </c>
      <c r="O8785" t="s">
        <v>29</v>
      </c>
      <c r="P8785" t="s">
        <v>541</v>
      </c>
      <c r="Q8785" s="13">
        <v>2547</v>
      </c>
      <c r="S8785" s="1">
        <v>0.1</v>
      </c>
      <c r="T8785" t="s">
        <v>23</v>
      </c>
      <c r="U8785" t="s">
        <v>24</v>
      </c>
      <c r="V8785" t="b">
        <v>1</v>
      </c>
      <c r="W8785">
        <v>2.5</v>
      </c>
      <c r="X8785" t="s">
        <v>25</v>
      </c>
      <c r="Y8785" t="s">
        <v>4899</v>
      </c>
    </row>
    <row r="8786" spans="1:25" x14ac:dyDescent="0.4">
      <c r="A8786" t="s">
        <v>6618</v>
      </c>
      <c r="B8786" s="2">
        <f ca="1">TODAY()+OpportunityTbl[[#This Row],[CreatedOn_DaysFromToday]]</f>
        <v>44450</v>
      </c>
      <c r="C8786" s="2">
        <f ca="1">TODAY()+OpportunityTbl[[#This Row],[EstCloseDate_DaysFromToday]]</f>
        <v>44489</v>
      </c>
      <c r="D8786">
        <f ca="1">IF(OpportunityTbl[[#This Row],[statecode]]=0,"",OpportunityTbl[[#This Row],[Estimated Close Date]])</f>
        <v>44489</v>
      </c>
      <c r="E8786" s="14">
        <v>-660</v>
      </c>
      <c r="F8786" s="14">
        <v>-621</v>
      </c>
      <c r="G8786" t="s">
        <v>27</v>
      </c>
      <c r="H8786" t="s">
        <v>28</v>
      </c>
      <c r="I8786">
        <v>2</v>
      </c>
      <c r="J8786">
        <v>4</v>
      </c>
      <c r="K8786" t="s">
        <v>11950</v>
      </c>
      <c r="L8786" t="s">
        <v>12236</v>
      </c>
      <c r="M8786" t="s">
        <v>22</v>
      </c>
      <c r="N8786" t="s">
        <v>469</v>
      </c>
      <c r="O8786" t="s">
        <v>29</v>
      </c>
      <c r="P8786" t="s">
        <v>705</v>
      </c>
      <c r="Q8786" s="13">
        <v>2805</v>
      </c>
      <c r="S8786" s="1">
        <v>0.1</v>
      </c>
      <c r="T8786" t="s">
        <v>23</v>
      </c>
      <c r="U8786" t="s">
        <v>24</v>
      </c>
      <c r="V8786" t="b">
        <v>1</v>
      </c>
      <c r="W8786">
        <v>2.5</v>
      </c>
      <c r="X8786" t="s">
        <v>25</v>
      </c>
      <c r="Y8786" t="s">
        <v>4896</v>
      </c>
    </row>
    <row r="8787" spans="1:25" x14ac:dyDescent="0.4">
      <c r="A8787" t="s">
        <v>6995</v>
      </c>
      <c r="B8787" s="2">
        <f ca="1">TODAY()+OpportunityTbl[[#This Row],[CreatedOn_DaysFromToday]]</f>
        <v>44450</v>
      </c>
      <c r="C8787" s="2">
        <f ca="1">TODAY()+OpportunityTbl[[#This Row],[EstCloseDate_DaysFromToday]]</f>
        <v>44496</v>
      </c>
      <c r="D8787">
        <f ca="1">IF(OpportunityTbl[[#This Row],[statecode]]=0,"",OpportunityTbl[[#This Row],[Estimated Close Date]])</f>
        <v>44496</v>
      </c>
      <c r="E8787" s="14">
        <v>-660</v>
      </c>
      <c r="F8787" s="14">
        <v>-614</v>
      </c>
      <c r="G8787" t="s">
        <v>27</v>
      </c>
      <c r="H8787" t="s">
        <v>28</v>
      </c>
      <c r="I8787">
        <v>2</v>
      </c>
      <c r="J8787">
        <v>4</v>
      </c>
      <c r="K8787" t="s">
        <v>11969</v>
      </c>
      <c r="L8787" t="s">
        <v>12240</v>
      </c>
      <c r="M8787" t="s">
        <v>22</v>
      </c>
      <c r="N8787" t="s">
        <v>31</v>
      </c>
      <c r="O8787" t="s">
        <v>29</v>
      </c>
      <c r="P8787" t="s">
        <v>210</v>
      </c>
      <c r="Q8787" s="13">
        <v>4812</v>
      </c>
      <c r="S8787" s="1">
        <v>0.1</v>
      </c>
      <c r="T8787" t="s">
        <v>23</v>
      </c>
      <c r="U8787" t="s">
        <v>24</v>
      </c>
      <c r="V8787" t="b">
        <v>1</v>
      </c>
      <c r="W8787">
        <v>2.5</v>
      </c>
      <c r="X8787" t="s">
        <v>25</v>
      </c>
      <c r="Y8787" t="s">
        <v>4896</v>
      </c>
    </row>
    <row r="8788" spans="1:25" x14ac:dyDescent="0.4">
      <c r="A8788" t="s">
        <v>7063</v>
      </c>
      <c r="B8788" s="2">
        <f ca="1">TODAY()+OpportunityTbl[[#This Row],[CreatedOn_DaysFromToday]]</f>
        <v>44450</v>
      </c>
      <c r="C8788" s="2">
        <f ca="1">TODAY()+OpportunityTbl[[#This Row],[EstCloseDate_DaysFromToday]]</f>
        <v>44493</v>
      </c>
      <c r="D8788">
        <f ca="1">IF(OpportunityTbl[[#This Row],[statecode]]=0,"",OpportunityTbl[[#This Row],[Estimated Close Date]])</f>
        <v>44493</v>
      </c>
      <c r="E8788" s="14">
        <v>-660</v>
      </c>
      <c r="F8788" s="14">
        <v>-617</v>
      </c>
      <c r="G8788" t="s">
        <v>27</v>
      </c>
      <c r="H8788" t="s">
        <v>28</v>
      </c>
      <c r="I8788">
        <v>2</v>
      </c>
      <c r="J8788">
        <v>4</v>
      </c>
      <c r="K8788" t="s">
        <v>11956</v>
      </c>
      <c r="L8788" t="s">
        <v>12234</v>
      </c>
      <c r="M8788" t="s">
        <v>22</v>
      </c>
      <c r="N8788" t="s">
        <v>31</v>
      </c>
      <c r="O8788" t="s">
        <v>29</v>
      </c>
      <c r="P8788" t="s">
        <v>32</v>
      </c>
      <c r="Q8788" s="13">
        <v>2028</v>
      </c>
      <c r="S8788" s="1">
        <v>0.1</v>
      </c>
      <c r="T8788" t="s">
        <v>23</v>
      </c>
      <c r="U8788" t="s">
        <v>100</v>
      </c>
      <c r="V8788" t="b">
        <v>0</v>
      </c>
      <c r="W8788">
        <v>2.5</v>
      </c>
      <c r="X8788" t="s">
        <v>25</v>
      </c>
      <c r="Y8788" t="s">
        <v>4916</v>
      </c>
    </row>
    <row r="8789" spans="1:25" x14ac:dyDescent="0.4">
      <c r="A8789" t="s">
        <v>8873</v>
      </c>
      <c r="B8789" s="2">
        <f ca="1">TODAY()+OpportunityTbl[[#This Row],[CreatedOn_DaysFromToday]]</f>
        <v>44450</v>
      </c>
      <c r="C8789" s="2">
        <f ca="1">TODAY()+OpportunityTbl[[#This Row],[EstCloseDate_DaysFromToday]]</f>
        <v>44509</v>
      </c>
      <c r="D8789">
        <f ca="1">IF(OpportunityTbl[[#This Row],[statecode]]=0,"",OpportunityTbl[[#This Row],[Estimated Close Date]])</f>
        <v>44509</v>
      </c>
      <c r="E8789" s="14">
        <v>-660</v>
      </c>
      <c r="F8789" s="14">
        <v>-601</v>
      </c>
      <c r="G8789" t="s">
        <v>7082</v>
      </c>
      <c r="H8789" t="s">
        <v>7082</v>
      </c>
      <c r="I8789">
        <v>1</v>
      </c>
      <c r="J8789">
        <v>3</v>
      </c>
      <c r="K8789" t="s">
        <v>11967</v>
      </c>
      <c r="L8789" t="s">
        <v>12238</v>
      </c>
      <c r="M8789" t="s">
        <v>22</v>
      </c>
      <c r="N8789" t="s">
        <v>480</v>
      </c>
      <c r="O8789" t="s">
        <v>29</v>
      </c>
      <c r="P8789" t="s">
        <v>687</v>
      </c>
      <c r="Q8789" s="13">
        <v>4833</v>
      </c>
      <c r="R8789" s="13">
        <v>4736.34</v>
      </c>
      <c r="S8789" s="1">
        <v>0.3</v>
      </c>
      <c r="T8789" t="s">
        <v>168</v>
      </c>
      <c r="U8789" t="s">
        <v>24</v>
      </c>
      <c r="V8789" t="b">
        <v>1</v>
      </c>
      <c r="W8789">
        <v>2</v>
      </c>
      <c r="X8789" t="s">
        <v>240</v>
      </c>
      <c r="Y8789" t="s">
        <v>26</v>
      </c>
    </row>
    <row r="8790" spans="1:25" x14ac:dyDescent="0.4">
      <c r="A8790" t="s">
        <v>9830</v>
      </c>
      <c r="B8790" s="2">
        <f ca="1">TODAY()+OpportunityTbl[[#This Row],[CreatedOn_DaysFromToday]]</f>
        <v>44450</v>
      </c>
      <c r="C8790" s="2">
        <f ca="1">TODAY()+OpportunityTbl[[#This Row],[EstCloseDate_DaysFromToday]]</f>
        <v>44505</v>
      </c>
      <c r="D8790">
        <f ca="1">IF(OpportunityTbl[[#This Row],[statecode]]=0,"",OpportunityTbl[[#This Row],[Estimated Close Date]])</f>
        <v>44505</v>
      </c>
      <c r="E8790" s="14">
        <v>-660</v>
      </c>
      <c r="F8790" s="14">
        <v>-605</v>
      </c>
      <c r="G8790" t="s">
        <v>7082</v>
      </c>
      <c r="H8790" t="s">
        <v>7082</v>
      </c>
      <c r="I8790">
        <v>1</v>
      </c>
      <c r="J8790">
        <v>3</v>
      </c>
      <c r="K8790" t="s">
        <v>11952</v>
      </c>
      <c r="L8790" t="s">
        <v>12236</v>
      </c>
      <c r="M8790" t="s">
        <v>22</v>
      </c>
      <c r="N8790" t="s">
        <v>2121</v>
      </c>
      <c r="O8790" t="s">
        <v>29</v>
      </c>
      <c r="P8790" t="s">
        <v>4734</v>
      </c>
      <c r="Q8790" s="13">
        <v>3031</v>
      </c>
      <c r="R8790" s="13">
        <v>2909.76</v>
      </c>
      <c r="S8790" s="1">
        <v>0.9</v>
      </c>
      <c r="T8790" t="s">
        <v>4724</v>
      </c>
      <c r="U8790" t="s">
        <v>100</v>
      </c>
      <c r="V8790" t="b">
        <v>0</v>
      </c>
      <c r="W8790">
        <v>4</v>
      </c>
      <c r="X8790" t="s">
        <v>4732</v>
      </c>
      <c r="Y8790" t="s">
        <v>26</v>
      </c>
    </row>
    <row r="8791" spans="1:25" x14ac:dyDescent="0.4">
      <c r="A8791" t="s">
        <v>1046</v>
      </c>
      <c r="B8791" s="2">
        <f ca="1">TODAY()+OpportunityTbl[[#This Row],[CreatedOn_DaysFromToday]]</f>
        <v>44449</v>
      </c>
      <c r="C8791" s="2">
        <f ca="1">TODAY()+OpportunityTbl[[#This Row],[EstCloseDate_DaysFromToday]]</f>
        <v>44500</v>
      </c>
      <c r="D8791">
        <f ca="1">IF(OpportunityTbl[[#This Row],[statecode]]=0,"",OpportunityTbl[[#This Row],[Estimated Close Date]])</f>
        <v>44500</v>
      </c>
      <c r="E8791" s="14">
        <v>-661</v>
      </c>
      <c r="F8791" s="14">
        <v>-610</v>
      </c>
      <c r="G8791" t="s">
        <v>27</v>
      </c>
      <c r="H8791" t="s">
        <v>28</v>
      </c>
      <c r="I8791">
        <v>2</v>
      </c>
      <c r="J8791">
        <v>4</v>
      </c>
      <c r="K8791" t="s">
        <v>11878</v>
      </c>
      <c r="L8791" t="s">
        <v>12236</v>
      </c>
      <c r="M8791" t="s">
        <v>22</v>
      </c>
      <c r="N8791" t="s">
        <v>469</v>
      </c>
      <c r="O8791" t="s">
        <v>29</v>
      </c>
      <c r="P8791" t="s">
        <v>702</v>
      </c>
      <c r="Q8791" s="13">
        <v>2171</v>
      </c>
      <c r="S8791" s="1">
        <v>0.1</v>
      </c>
      <c r="T8791" t="s">
        <v>23</v>
      </c>
      <c r="U8791" t="s">
        <v>24</v>
      </c>
      <c r="V8791" t="b">
        <v>0</v>
      </c>
      <c r="W8791">
        <v>2.5</v>
      </c>
      <c r="X8791" t="s">
        <v>25</v>
      </c>
      <c r="Y8791" t="s">
        <v>26</v>
      </c>
    </row>
    <row r="8792" spans="1:25" x14ac:dyDescent="0.4">
      <c r="A8792" t="s">
        <v>1047</v>
      </c>
      <c r="B8792" s="2">
        <f ca="1">TODAY()+OpportunityTbl[[#This Row],[CreatedOn_DaysFromToday]]</f>
        <v>44449</v>
      </c>
      <c r="C8792" s="2">
        <f ca="1">TODAY()+OpportunityTbl[[#This Row],[EstCloseDate_DaysFromToday]]</f>
        <v>44490</v>
      </c>
      <c r="D8792">
        <f ca="1">IF(OpportunityTbl[[#This Row],[statecode]]=0,"",OpportunityTbl[[#This Row],[Estimated Close Date]])</f>
        <v>44490</v>
      </c>
      <c r="E8792" s="14">
        <v>-661</v>
      </c>
      <c r="F8792" s="14">
        <v>-620</v>
      </c>
      <c r="G8792" t="s">
        <v>27</v>
      </c>
      <c r="H8792" t="s">
        <v>28</v>
      </c>
      <c r="I8792">
        <v>2</v>
      </c>
      <c r="J8792">
        <v>4</v>
      </c>
      <c r="K8792" t="s">
        <v>11929</v>
      </c>
      <c r="L8792" t="s">
        <v>12240</v>
      </c>
      <c r="M8792" t="s">
        <v>22</v>
      </c>
      <c r="N8792" t="s">
        <v>469</v>
      </c>
      <c r="O8792" t="s">
        <v>29</v>
      </c>
      <c r="P8792" t="s">
        <v>470</v>
      </c>
      <c r="Q8792" s="13">
        <v>9219</v>
      </c>
      <c r="S8792" s="1">
        <v>0.1</v>
      </c>
      <c r="T8792" t="s">
        <v>23</v>
      </c>
      <c r="U8792" t="s">
        <v>24</v>
      </c>
      <c r="V8792" t="b">
        <v>1</v>
      </c>
      <c r="W8792">
        <v>2.5</v>
      </c>
      <c r="X8792" t="s">
        <v>25</v>
      </c>
      <c r="Y8792" t="s">
        <v>26</v>
      </c>
    </row>
    <row r="8793" spans="1:25" x14ac:dyDescent="0.4">
      <c r="A8793" t="s">
        <v>1166</v>
      </c>
      <c r="B8793" s="2">
        <f ca="1">TODAY()+OpportunityTbl[[#This Row],[CreatedOn_DaysFromToday]]</f>
        <v>44449</v>
      </c>
      <c r="C8793" s="2">
        <f ca="1">TODAY()+OpportunityTbl[[#This Row],[EstCloseDate_DaysFromToday]]</f>
        <v>44515</v>
      </c>
      <c r="D8793">
        <f ca="1">IF(OpportunityTbl[[#This Row],[statecode]]=0,"",OpportunityTbl[[#This Row],[Estimated Close Date]])</f>
        <v>44515</v>
      </c>
      <c r="E8793" s="14">
        <v>-661</v>
      </c>
      <c r="F8793" s="14">
        <v>-595</v>
      </c>
      <c r="G8793" t="s">
        <v>27</v>
      </c>
      <c r="H8793" t="s">
        <v>28</v>
      </c>
      <c r="I8793">
        <v>2</v>
      </c>
      <c r="J8793">
        <v>4</v>
      </c>
      <c r="K8793" t="s">
        <v>11925</v>
      </c>
      <c r="L8793" t="s">
        <v>12234</v>
      </c>
      <c r="M8793" t="s">
        <v>22</v>
      </c>
      <c r="N8793" t="s">
        <v>480</v>
      </c>
      <c r="O8793" t="s">
        <v>29</v>
      </c>
      <c r="P8793" t="s">
        <v>527</v>
      </c>
      <c r="Q8793" s="13">
        <v>1980</v>
      </c>
      <c r="S8793" s="1">
        <v>0.1</v>
      </c>
      <c r="T8793" t="s">
        <v>23</v>
      </c>
      <c r="U8793" t="s">
        <v>24</v>
      </c>
      <c r="V8793" t="b">
        <v>0</v>
      </c>
      <c r="W8793">
        <v>2.5</v>
      </c>
      <c r="X8793" t="s">
        <v>25</v>
      </c>
      <c r="Y8793" t="s">
        <v>26</v>
      </c>
    </row>
    <row r="8794" spans="1:25" x14ac:dyDescent="0.4">
      <c r="A8794" t="s">
        <v>2928</v>
      </c>
      <c r="B8794" s="2">
        <f ca="1">TODAY()+OpportunityTbl[[#This Row],[CreatedOn_DaysFromToday]]</f>
        <v>44449</v>
      </c>
      <c r="C8794" s="2">
        <f ca="1">TODAY()+OpportunityTbl[[#This Row],[EstCloseDate_DaysFromToday]]</f>
        <v>44530</v>
      </c>
      <c r="D8794">
        <f ca="1">IF(OpportunityTbl[[#This Row],[statecode]]=0,"",OpportunityTbl[[#This Row],[Estimated Close Date]])</f>
        <v>44530</v>
      </c>
      <c r="E8794" s="14">
        <v>-661</v>
      </c>
      <c r="F8794" s="14">
        <v>-580</v>
      </c>
      <c r="G8794" t="s">
        <v>27</v>
      </c>
      <c r="H8794" t="s">
        <v>28</v>
      </c>
      <c r="I8794">
        <v>2</v>
      </c>
      <c r="J8794">
        <v>4</v>
      </c>
      <c r="K8794" t="s">
        <v>11868</v>
      </c>
      <c r="L8794" t="s">
        <v>12237</v>
      </c>
      <c r="M8794" t="s">
        <v>22</v>
      </c>
      <c r="N8794" t="s">
        <v>779</v>
      </c>
      <c r="O8794" t="s">
        <v>29</v>
      </c>
      <c r="P8794" t="s">
        <v>780</v>
      </c>
      <c r="Q8794" s="13">
        <v>4337</v>
      </c>
      <c r="S8794" s="1">
        <v>0.1</v>
      </c>
      <c r="T8794" t="s">
        <v>23</v>
      </c>
      <c r="U8794" t="s">
        <v>97</v>
      </c>
      <c r="V8794" t="b">
        <v>0</v>
      </c>
      <c r="W8794">
        <v>3.5</v>
      </c>
      <c r="X8794" t="s">
        <v>25</v>
      </c>
      <c r="Y8794" t="s">
        <v>26</v>
      </c>
    </row>
    <row r="8795" spans="1:25" x14ac:dyDescent="0.4">
      <c r="A8795" t="s">
        <v>3648</v>
      </c>
      <c r="B8795" s="2">
        <f ca="1">TODAY()+OpportunityTbl[[#This Row],[CreatedOn_DaysFromToday]]</f>
        <v>44449</v>
      </c>
      <c r="C8795" s="2">
        <f ca="1">TODAY()+OpportunityTbl[[#This Row],[EstCloseDate_DaysFromToday]]</f>
        <v>44489</v>
      </c>
      <c r="D8795">
        <f ca="1">IF(OpportunityTbl[[#This Row],[statecode]]=0,"",OpportunityTbl[[#This Row],[Estimated Close Date]])</f>
        <v>44489</v>
      </c>
      <c r="E8795" s="14">
        <v>-661</v>
      </c>
      <c r="F8795" s="14">
        <v>-621</v>
      </c>
      <c r="G8795" t="s">
        <v>27</v>
      </c>
      <c r="H8795" t="s">
        <v>28</v>
      </c>
      <c r="I8795">
        <v>2</v>
      </c>
      <c r="J8795">
        <v>4</v>
      </c>
      <c r="K8795" t="s">
        <v>11993</v>
      </c>
      <c r="L8795" t="s">
        <v>12238</v>
      </c>
      <c r="M8795" t="s">
        <v>22</v>
      </c>
      <c r="N8795" t="s">
        <v>31</v>
      </c>
      <c r="O8795" t="s">
        <v>29</v>
      </c>
      <c r="P8795" t="s">
        <v>32</v>
      </c>
      <c r="Q8795" s="13">
        <v>3795</v>
      </c>
      <c r="S8795" s="1">
        <v>0.1</v>
      </c>
      <c r="T8795" t="s">
        <v>23</v>
      </c>
      <c r="U8795" t="s">
        <v>24</v>
      </c>
      <c r="V8795" t="b">
        <v>1</v>
      </c>
      <c r="W8795">
        <v>2</v>
      </c>
      <c r="X8795" t="s">
        <v>25</v>
      </c>
      <c r="Y8795" t="s">
        <v>26</v>
      </c>
    </row>
    <row r="8796" spans="1:25" x14ac:dyDescent="0.4">
      <c r="A8796" t="s">
        <v>3894</v>
      </c>
      <c r="B8796" s="2">
        <f ca="1">TODAY()+OpportunityTbl[[#This Row],[CreatedOn_DaysFromToday]]</f>
        <v>44449</v>
      </c>
      <c r="C8796" s="2">
        <f ca="1">TODAY()+OpportunityTbl[[#This Row],[EstCloseDate_DaysFromToday]]</f>
        <v>44492</v>
      </c>
      <c r="D8796">
        <f ca="1">IF(OpportunityTbl[[#This Row],[statecode]]=0,"",OpportunityTbl[[#This Row],[Estimated Close Date]])</f>
        <v>44492</v>
      </c>
      <c r="E8796" s="14">
        <v>-661</v>
      </c>
      <c r="F8796" s="14">
        <v>-618</v>
      </c>
      <c r="G8796" t="s">
        <v>27</v>
      </c>
      <c r="H8796" t="s">
        <v>28</v>
      </c>
      <c r="I8796">
        <v>2</v>
      </c>
      <c r="J8796">
        <v>4</v>
      </c>
      <c r="K8796" t="s">
        <v>11878</v>
      </c>
      <c r="L8796" t="s">
        <v>12238</v>
      </c>
      <c r="M8796" t="s">
        <v>22</v>
      </c>
      <c r="N8796" t="s">
        <v>518</v>
      </c>
      <c r="O8796" t="s">
        <v>29</v>
      </c>
      <c r="P8796" t="s">
        <v>532</v>
      </c>
      <c r="Q8796" s="13">
        <v>2642</v>
      </c>
      <c r="S8796" s="1">
        <v>0.1</v>
      </c>
      <c r="T8796" t="s">
        <v>23</v>
      </c>
      <c r="U8796" t="s">
        <v>24</v>
      </c>
      <c r="V8796" t="b">
        <v>1</v>
      </c>
      <c r="W8796">
        <v>2</v>
      </c>
      <c r="X8796" t="s">
        <v>25</v>
      </c>
      <c r="Y8796" t="s">
        <v>26</v>
      </c>
    </row>
    <row r="8797" spans="1:25" x14ac:dyDescent="0.4">
      <c r="A8797" t="s">
        <v>3981</v>
      </c>
      <c r="B8797" s="2">
        <f ca="1">TODAY()+OpportunityTbl[[#This Row],[CreatedOn_DaysFromToday]]</f>
        <v>44449</v>
      </c>
      <c r="C8797" s="2">
        <f ca="1">TODAY()+OpportunityTbl[[#This Row],[EstCloseDate_DaysFromToday]]</f>
        <v>44508</v>
      </c>
      <c r="D8797">
        <f ca="1">IF(OpportunityTbl[[#This Row],[statecode]]=0,"",OpportunityTbl[[#This Row],[Estimated Close Date]])</f>
        <v>44508</v>
      </c>
      <c r="E8797" s="14">
        <v>-661</v>
      </c>
      <c r="F8797" s="14">
        <v>-602</v>
      </c>
      <c r="G8797" t="s">
        <v>27</v>
      </c>
      <c r="H8797" t="s">
        <v>28</v>
      </c>
      <c r="I8797">
        <v>2</v>
      </c>
      <c r="J8797">
        <v>4</v>
      </c>
      <c r="K8797" t="s">
        <v>11926</v>
      </c>
      <c r="L8797" t="s">
        <v>12238</v>
      </c>
      <c r="M8797" t="s">
        <v>22</v>
      </c>
      <c r="N8797" t="s">
        <v>513</v>
      </c>
      <c r="O8797" t="s">
        <v>29</v>
      </c>
      <c r="P8797" t="s">
        <v>525</v>
      </c>
      <c r="Q8797" s="13">
        <v>2006</v>
      </c>
      <c r="S8797" s="1">
        <v>0.1</v>
      </c>
      <c r="T8797" t="s">
        <v>23</v>
      </c>
      <c r="U8797" t="s">
        <v>24</v>
      </c>
      <c r="V8797" t="b">
        <v>0</v>
      </c>
      <c r="W8797">
        <v>2</v>
      </c>
      <c r="X8797" t="s">
        <v>25</v>
      </c>
      <c r="Y8797" t="s">
        <v>26</v>
      </c>
    </row>
    <row r="8798" spans="1:25" x14ac:dyDescent="0.4">
      <c r="A8798" t="s">
        <v>5454</v>
      </c>
      <c r="B8798" s="2">
        <f ca="1">TODAY()+OpportunityTbl[[#This Row],[CreatedOn_DaysFromToday]]</f>
        <v>44449</v>
      </c>
      <c r="C8798" s="2">
        <f ca="1">TODAY()+OpportunityTbl[[#This Row],[EstCloseDate_DaysFromToday]]</f>
        <v>44501</v>
      </c>
      <c r="D8798">
        <f ca="1">IF(OpportunityTbl[[#This Row],[statecode]]=0,"",OpportunityTbl[[#This Row],[Estimated Close Date]])</f>
        <v>44501</v>
      </c>
      <c r="E8798" s="14">
        <v>-661</v>
      </c>
      <c r="F8798" s="14">
        <v>-609</v>
      </c>
      <c r="G8798" t="s">
        <v>27</v>
      </c>
      <c r="H8798" t="s">
        <v>28</v>
      </c>
      <c r="I8798">
        <v>2</v>
      </c>
      <c r="J8798">
        <v>4</v>
      </c>
      <c r="K8798" t="s">
        <v>11925</v>
      </c>
      <c r="L8798" t="s">
        <v>12236</v>
      </c>
      <c r="M8798" t="s">
        <v>22</v>
      </c>
      <c r="N8798" t="s">
        <v>2069</v>
      </c>
      <c r="O8798" t="s">
        <v>29</v>
      </c>
      <c r="P8798" t="s">
        <v>2070</v>
      </c>
      <c r="Q8798" s="13">
        <v>1706</v>
      </c>
      <c r="S8798" s="1">
        <v>0.1</v>
      </c>
      <c r="T8798" t="s">
        <v>23</v>
      </c>
      <c r="U8798" t="s">
        <v>97</v>
      </c>
      <c r="V8798" t="b">
        <v>0</v>
      </c>
      <c r="W8798">
        <v>4.5</v>
      </c>
      <c r="X8798" t="s">
        <v>25</v>
      </c>
      <c r="Y8798" t="s">
        <v>4926</v>
      </c>
    </row>
    <row r="8799" spans="1:25" x14ac:dyDescent="0.4">
      <c r="A8799" t="s">
        <v>5683</v>
      </c>
      <c r="B8799" s="2">
        <f ca="1">TODAY()+OpportunityTbl[[#This Row],[CreatedOn_DaysFromToday]]</f>
        <v>44449</v>
      </c>
      <c r="C8799" s="2">
        <f ca="1">TODAY()+OpportunityTbl[[#This Row],[EstCloseDate_DaysFromToday]]</f>
        <v>44511</v>
      </c>
      <c r="D8799">
        <f ca="1">IF(OpportunityTbl[[#This Row],[statecode]]=0,"",OpportunityTbl[[#This Row],[Estimated Close Date]])</f>
        <v>44511</v>
      </c>
      <c r="E8799" s="14">
        <v>-661</v>
      </c>
      <c r="F8799" s="14">
        <v>-599</v>
      </c>
      <c r="G8799" t="s">
        <v>27</v>
      </c>
      <c r="H8799" t="s">
        <v>28</v>
      </c>
      <c r="I8799">
        <v>2</v>
      </c>
      <c r="J8799">
        <v>4</v>
      </c>
      <c r="K8799" t="s">
        <v>11940</v>
      </c>
      <c r="L8799" t="s">
        <v>12237</v>
      </c>
      <c r="M8799" t="s">
        <v>22</v>
      </c>
      <c r="N8799" t="s">
        <v>31</v>
      </c>
      <c r="O8799" t="s">
        <v>29</v>
      </c>
      <c r="P8799" t="s">
        <v>210</v>
      </c>
      <c r="Q8799" s="13">
        <v>4478</v>
      </c>
      <c r="S8799" s="1">
        <v>0.3</v>
      </c>
      <c r="T8799" t="s">
        <v>168</v>
      </c>
      <c r="U8799" t="s">
        <v>24</v>
      </c>
      <c r="V8799" t="b">
        <v>0</v>
      </c>
      <c r="W8799">
        <v>3.5</v>
      </c>
      <c r="X8799" t="s">
        <v>157</v>
      </c>
      <c r="Y8799" t="s">
        <v>4896</v>
      </c>
    </row>
    <row r="8800" spans="1:25" x14ac:dyDescent="0.4">
      <c r="A8800" t="s">
        <v>8007</v>
      </c>
      <c r="B8800" s="2">
        <f ca="1">TODAY()+OpportunityTbl[[#This Row],[CreatedOn_DaysFromToday]]</f>
        <v>44449</v>
      </c>
      <c r="C8800" s="2">
        <f ca="1">TODAY()+OpportunityTbl[[#This Row],[EstCloseDate_DaysFromToday]]</f>
        <v>44509</v>
      </c>
      <c r="D8800">
        <f ca="1">IF(OpportunityTbl[[#This Row],[statecode]]=0,"",OpportunityTbl[[#This Row],[Estimated Close Date]])</f>
        <v>44509</v>
      </c>
      <c r="E8800" s="14">
        <v>-661</v>
      </c>
      <c r="F8800" s="14">
        <v>-601</v>
      </c>
      <c r="G8800" t="s">
        <v>7082</v>
      </c>
      <c r="H8800" t="s">
        <v>7082</v>
      </c>
      <c r="I8800">
        <v>1</v>
      </c>
      <c r="J8800">
        <v>3</v>
      </c>
      <c r="K8800" t="s">
        <v>11986</v>
      </c>
      <c r="L8800" t="s">
        <v>12234</v>
      </c>
      <c r="M8800" t="s">
        <v>22</v>
      </c>
      <c r="N8800" t="s">
        <v>480</v>
      </c>
      <c r="O8800" t="s">
        <v>29</v>
      </c>
      <c r="P8800" t="s">
        <v>527</v>
      </c>
      <c r="Q8800" s="13">
        <v>2221</v>
      </c>
      <c r="R8800" s="13">
        <v>2165.4699999999998</v>
      </c>
      <c r="S8800" s="1">
        <v>0.3</v>
      </c>
      <c r="T8800" t="s">
        <v>168</v>
      </c>
      <c r="U8800" t="s">
        <v>24</v>
      </c>
      <c r="V8800" t="b">
        <v>1</v>
      </c>
      <c r="W8800">
        <v>2.5</v>
      </c>
      <c r="X8800" t="s">
        <v>157</v>
      </c>
      <c r="Y8800" t="s">
        <v>4905</v>
      </c>
    </row>
    <row r="8801" spans="1:25" x14ac:dyDescent="0.4">
      <c r="A8801" t="s">
        <v>10075</v>
      </c>
      <c r="B8801" s="2">
        <f ca="1">TODAY()+OpportunityTbl[[#This Row],[CreatedOn_DaysFromToday]]</f>
        <v>44449</v>
      </c>
      <c r="C8801" s="2">
        <f ca="1">TODAY()+OpportunityTbl[[#This Row],[EstCloseDate_DaysFromToday]]</f>
        <v>44502</v>
      </c>
      <c r="D8801">
        <f ca="1">IF(OpportunityTbl[[#This Row],[statecode]]=0,"",OpportunityTbl[[#This Row],[Estimated Close Date]])</f>
        <v>44502</v>
      </c>
      <c r="E8801" s="14">
        <v>-661</v>
      </c>
      <c r="F8801" s="14">
        <v>-608</v>
      </c>
      <c r="G8801" t="s">
        <v>7082</v>
      </c>
      <c r="H8801" t="s">
        <v>7082</v>
      </c>
      <c r="I8801">
        <v>1</v>
      </c>
      <c r="J8801">
        <v>3</v>
      </c>
      <c r="K8801" t="s">
        <v>11971</v>
      </c>
      <c r="L8801" t="s">
        <v>12239</v>
      </c>
      <c r="M8801" t="s">
        <v>22</v>
      </c>
      <c r="N8801" t="s">
        <v>2121</v>
      </c>
      <c r="O8801" t="s">
        <v>29</v>
      </c>
      <c r="P8801" t="s">
        <v>4734</v>
      </c>
      <c r="Q8801" s="13">
        <v>6533</v>
      </c>
      <c r="R8801" s="13">
        <v>6337.01</v>
      </c>
      <c r="S8801" s="1">
        <v>0.5</v>
      </c>
      <c r="T8801" t="s">
        <v>168</v>
      </c>
      <c r="U8801" t="s">
        <v>100</v>
      </c>
      <c r="V8801" t="b">
        <v>0</v>
      </c>
      <c r="W8801">
        <v>3</v>
      </c>
      <c r="X8801" t="s">
        <v>240</v>
      </c>
      <c r="Y8801" t="s">
        <v>26</v>
      </c>
    </row>
    <row r="8802" spans="1:25" x14ac:dyDescent="0.4">
      <c r="A8802" t="s">
        <v>83</v>
      </c>
      <c r="B8802" s="2">
        <f ca="1">TODAY()+OpportunityTbl[[#This Row],[CreatedOn_DaysFromToday]]</f>
        <v>44448</v>
      </c>
      <c r="C8802" s="2">
        <f ca="1">TODAY()+OpportunityTbl[[#This Row],[EstCloseDate_DaysFromToday]]</f>
        <v>44502</v>
      </c>
      <c r="D8802">
        <f ca="1">IF(OpportunityTbl[[#This Row],[statecode]]=0,"",OpportunityTbl[[#This Row],[Estimated Close Date]])</f>
        <v>44502</v>
      </c>
      <c r="E8802" s="14">
        <v>-662</v>
      </c>
      <c r="F8802" s="14">
        <v>-608</v>
      </c>
      <c r="G8802" t="s">
        <v>27</v>
      </c>
      <c r="H8802" t="s">
        <v>28</v>
      </c>
      <c r="I8802">
        <v>2</v>
      </c>
      <c r="J8802">
        <v>4</v>
      </c>
      <c r="K8802" t="s">
        <v>11971</v>
      </c>
      <c r="L8802" t="s">
        <v>12236</v>
      </c>
      <c r="M8802" t="s">
        <v>22</v>
      </c>
      <c r="N8802" t="s">
        <v>31</v>
      </c>
      <c r="O8802" t="s">
        <v>29</v>
      </c>
      <c r="P8802" t="s">
        <v>32</v>
      </c>
      <c r="Q8802" s="13">
        <v>1820</v>
      </c>
      <c r="S8802" s="1">
        <v>0.1</v>
      </c>
      <c r="T8802" t="s">
        <v>23</v>
      </c>
      <c r="U8802" t="s">
        <v>24</v>
      </c>
      <c r="V8802" t="b">
        <v>0</v>
      </c>
      <c r="W8802">
        <v>2.5</v>
      </c>
      <c r="X8802" t="s">
        <v>25</v>
      </c>
      <c r="Y8802" t="s">
        <v>26</v>
      </c>
    </row>
    <row r="8803" spans="1:25" x14ac:dyDescent="0.4">
      <c r="A8803" t="s">
        <v>140</v>
      </c>
      <c r="B8803" s="2">
        <f ca="1">TODAY()+OpportunityTbl[[#This Row],[CreatedOn_DaysFromToday]]</f>
        <v>44448</v>
      </c>
      <c r="C8803" s="2">
        <f ca="1">TODAY()+OpportunityTbl[[#This Row],[EstCloseDate_DaysFromToday]]</f>
        <v>44503</v>
      </c>
      <c r="D8803">
        <f ca="1">IF(OpportunityTbl[[#This Row],[statecode]]=0,"",OpportunityTbl[[#This Row],[Estimated Close Date]])</f>
        <v>44503</v>
      </c>
      <c r="E8803" s="14">
        <v>-662</v>
      </c>
      <c r="F8803" s="14">
        <v>-607</v>
      </c>
      <c r="G8803" t="s">
        <v>27</v>
      </c>
      <c r="H8803" t="s">
        <v>28</v>
      </c>
      <c r="I8803">
        <v>2</v>
      </c>
      <c r="J8803">
        <v>4</v>
      </c>
      <c r="K8803" t="s">
        <v>11943</v>
      </c>
      <c r="L8803" t="s">
        <v>12236</v>
      </c>
      <c r="M8803" t="s">
        <v>22</v>
      </c>
      <c r="N8803" t="s">
        <v>31</v>
      </c>
      <c r="O8803" t="s">
        <v>29</v>
      </c>
      <c r="P8803" t="s">
        <v>32</v>
      </c>
      <c r="Q8803" s="13">
        <v>2218</v>
      </c>
      <c r="S8803" s="1">
        <v>0.1</v>
      </c>
      <c r="T8803" t="s">
        <v>23</v>
      </c>
      <c r="U8803" t="s">
        <v>97</v>
      </c>
      <c r="V8803" t="b">
        <v>0</v>
      </c>
      <c r="W8803">
        <v>2.5</v>
      </c>
      <c r="X8803" t="s">
        <v>25</v>
      </c>
      <c r="Y8803" t="s">
        <v>26</v>
      </c>
    </row>
    <row r="8804" spans="1:25" x14ac:dyDescent="0.4">
      <c r="A8804" t="s">
        <v>1333</v>
      </c>
      <c r="B8804" s="2">
        <f ca="1">TODAY()+OpportunityTbl[[#This Row],[CreatedOn_DaysFromToday]]</f>
        <v>44448</v>
      </c>
      <c r="C8804" s="2">
        <f ca="1">TODAY()+OpportunityTbl[[#This Row],[EstCloseDate_DaysFromToday]]</f>
        <v>44511</v>
      </c>
      <c r="D8804">
        <f ca="1">IF(OpportunityTbl[[#This Row],[statecode]]=0,"",OpportunityTbl[[#This Row],[Estimated Close Date]])</f>
        <v>44511</v>
      </c>
      <c r="E8804" s="14">
        <v>-662</v>
      </c>
      <c r="F8804" s="14">
        <v>-599</v>
      </c>
      <c r="G8804" t="s">
        <v>27</v>
      </c>
      <c r="H8804" t="s">
        <v>28</v>
      </c>
      <c r="I8804">
        <v>2</v>
      </c>
      <c r="J8804">
        <v>4</v>
      </c>
      <c r="K8804" t="s">
        <v>11952</v>
      </c>
      <c r="L8804" t="s">
        <v>12235</v>
      </c>
      <c r="M8804" t="s">
        <v>22</v>
      </c>
      <c r="N8804" t="s">
        <v>513</v>
      </c>
      <c r="O8804" t="s">
        <v>29</v>
      </c>
      <c r="P8804" t="s">
        <v>571</v>
      </c>
      <c r="Q8804" s="13">
        <v>14018</v>
      </c>
      <c r="S8804" s="1">
        <v>0.1</v>
      </c>
      <c r="T8804" t="s">
        <v>23</v>
      </c>
      <c r="U8804" t="s">
        <v>24</v>
      </c>
      <c r="V8804" t="b">
        <v>0</v>
      </c>
      <c r="W8804">
        <v>2.5</v>
      </c>
      <c r="X8804" t="s">
        <v>25</v>
      </c>
      <c r="Y8804" t="s">
        <v>26</v>
      </c>
    </row>
    <row r="8805" spans="1:25" x14ac:dyDescent="0.4">
      <c r="A8805" t="s">
        <v>2779</v>
      </c>
      <c r="B8805" s="2">
        <f ca="1">TODAY()+OpportunityTbl[[#This Row],[CreatedOn_DaysFromToday]]</f>
        <v>44448</v>
      </c>
      <c r="C8805" s="2">
        <f ca="1">TODAY()+OpportunityTbl[[#This Row],[EstCloseDate_DaysFromToday]]</f>
        <v>44514</v>
      </c>
      <c r="D8805">
        <f ca="1">IF(OpportunityTbl[[#This Row],[statecode]]=0,"",OpportunityTbl[[#This Row],[Estimated Close Date]])</f>
        <v>44514</v>
      </c>
      <c r="E8805" s="14">
        <v>-662</v>
      </c>
      <c r="F8805" s="14">
        <v>-596</v>
      </c>
      <c r="G8805" t="s">
        <v>27</v>
      </c>
      <c r="H8805" t="s">
        <v>28</v>
      </c>
      <c r="I8805">
        <v>2</v>
      </c>
      <c r="J8805">
        <v>4</v>
      </c>
      <c r="K8805" t="s">
        <v>11950</v>
      </c>
      <c r="L8805" t="s">
        <v>12239</v>
      </c>
      <c r="M8805" t="s">
        <v>22</v>
      </c>
      <c r="N8805" t="s">
        <v>1617</v>
      </c>
      <c r="O8805" t="s">
        <v>29</v>
      </c>
      <c r="P8805" t="s">
        <v>1618</v>
      </c>
      <c r="Q8805" s="13">
        <v>5191</v>
      </c>
      <c r="S8805" s="1">
        <v>0.1</v>
      </c>
      <c r="T8805" t="s">
        <v>23</v>
      </c>
      <c r="U8805" t="s">
        <v>100</v>
      </c>
      <c r="V8805" t="b">
        <v>0</v>
      </c>
      <c r="W8805">
        <v>3</v>
      </c>
      <c r="X8805" t="s">
        <v>25</v>
      </c>
      <c r="Y8805" t="s">
        <v>26</v>
      </c>
    </row>
    <row r="8806" spans="1:25" x14ac:dyDescent="0.4">
      <c r="A8806" t="s">
        <v>3414</v>
      </c>
      <c r="B8806" s="2">
        <f ca="1">TODAY()+OpportunityTbl[[#This Row],[CreatedOn_DaysFromToday]]</f>
        <v>44448</v>
      </c>
      <c r="C8806" s="2">
        <f ca="1">TODAY()+OpportunityTbl[[#This Row],[EstCloseDate_DaysFromToday]]</f>
        <v>44477</v>
      </c>
      <c r="D8806">
        <f ca="1">IF(OpportunityTbl[[#This Row],[statecode]]=0,"",OpportunityTbl[[#This Row],[Estimated Close Date]])</f>
        <v>44477</v>
      </c>
      <c r="E8806" s="14">
        <v>-662</v>
      </c>
      <c r="F8806" s="14">
        <v>-633</v>
      </c>
      <c r="G8806" t="s">
        <v>27</v>
      </c>
      <c r="H8806" t="s">
        <v>28</v>
      </c>
      <c r="I8806">
        <v>2</v>
      </c>
      <c r="J8806">
        <v>4</v>
      </c>
      <c r="K8806" t="s">
        <v>11978</v>
      </c>
      <c r="L8806" t="s">
        <v>12239</v>
      </c>
      <c r="M8806" t="s">
        <v>22</v>
      </c>
      <c r="N8806" t="s">
        <v>1710</v>
      </c>
      <c r="O8806" t="s">
        <v>29</v>
      </c>
      <c r="P8806" t="s">
        <v>1711</v>
      </c>
      <c r="Q8806" s="13">
        <v>7835</v>
      </c>
      <c r="S8806" s="1">
        <v>0.1</v>
      </c>
      <c r="T8806" t="s">
        <v>23</v>
      </c>
      <c r="U8806" t="s">
        <v>100</v>
      </c>
      <c r="V8806" t="b">
        <v>1</v>
      </c>
      <c r="W8806">
        <v>3.5</v>
      </c>
      <c r="X8806" t="s">
        <v>25</v>
      </c>
      <c r="Y8806" t="s">
        <v>26</v>
      </c>
    </row>
    <row r="8807" spans="1:25" x14ac:dyDescent="0.4">
      <c r="A8807" t="s">
        <v>3649</v>
      </c>
      <c r="B8807" s="2">
        <f ca="1">TODAY()+OpportunityTbl[[#This Row],[CreatedOn_DaysFromToday]]</f>
        <v>44448</v>
      </c>
      <c r="C8807" s="2">
        <f ca="1">TODAY()+OpportunityTbl[[#This Row],[EstCloseDate_DaysFromToday]]</f>
        <v>44473</v>
      </c>
      <c r="D8807">
        <f ca="1">IF(OpportunityTbl[[#This Row],[statecode]]=0,"",OpportunityTbl[[#This Row],[Estimated Close Date]])</f>
        <v>44473</v>
      </c>
      <c r="E8807" s="14">
        <v>-662</v>
      </c>
      <c r="F8807" s="14">
        <v>-637</v>
      </c>
      <c r="G8807" t="s">
        <v>27</v>
      </c>
      <c r="H8807" t="s">
        <v>28</v>
      </c>
      <c r="I8807">
        <v>2</v>
      </c>
      <c r="J8807">
        <v>4</v>
      </c>
      <c r="K8807" t="s">
        <v>11994</v>
      </c>
      <c r="L8807" t="s">
        <v>12239</v>
      </c>
      <c r="M8807" t="s">
        <v>22</v>
      </c>
      <c r="N8807" t="s">
        <v>31</v>
      </c>
      <c r="O8807" t="s">
        <v>29</v>
      </c>
      <c r="P8807" t="s">
        <v>32</v>
      </c>
      <c r="Q8807" s="13">
        <v>6381</v>
      </c>
      <c r="S8807" s="1">
        <v>0.1</v>
      </c>
      <c r="T8807" t="s">
        <v>23</v>
      </c>
      <c r="U8807" t="s">
        <v>100</v>
      </c>
      <c r="V8807" t="b">
        <v>1</v>
      </c>
      <c r="W8807">
        <v>2</v>
      </c>
      <c r="X8807" t="s">
        <v>25</v>
      </c>
      <c r="Y8807" t="s">
        <v>26</v>
      </c>
    </row>
    <row r="8808" spans="1:25" x14ac:dyDescent="0.4">
      <c r="A8808" t="s">
        <v>5364</v>
      </c>
      <c r="B8808" s="2">
        <f ca="1">TODAY()+OpportunityTbl[[#This Row],[CreatedOn_DaysFromToday]]</f>
        <v>44448</v>
      </c>
      <c r="C8808" s="2">
        <f ca="1">TODAY()+OpportunityTbl[[#This Row],[EstCloseDate_DaysFromToday]]</f>
        <v>44531</v>
      </c>
      <c r="D8808">
        <f ca="1">IF(OpportunityTbl[[#This Row],[statecode]]=0,"",OpportunityTbl[[#This Row],[Estimated Close Date]])</f>
        <v>44531</v>
      </c>
      <c r="E8808" s="14">
        <v>-662</v>
      </c>
      <c r="F8808" s="14">
        <v>-579</v>
      </c>
      <c r="G8808" t="s">
        <v>27</v>
      </c>
      <c r="H8808" t="s">
        <v>28</v>
      </c>
      <c r="I8808">
        <v>2</v>
      </c>
      <c r="J8808">
        <v>4</v>
      </c>
      <c r="K8808" t="s">
        <v>11833</v>
      </c>
      <c r="L8808" t="s">
        <v>12239</v>
      </c>
      <c r="M8808" t="s">
        <v>22</v>
      </c>
      <c r="N8808" t="s">
        <v>1617</v>
      </c>
      <c r="O8808" t="s">
        <v>29</v>
      </c>
      <c r="P8808" t="s">
        <v>1620</v>
      </c>
      <c r="Q8808" s="13">
        <v>8954</v>
      </c>
      <c r="S8808" s="1">
        <v>0.1</v>
      </c>
      <c r="T8808" t="s">
        <v>23</v>
      </c>
      <c r="U8808" t="s">
        <v>24</v>
      </c>
      <c r="V8808" t="b">
        <v>0</v>
      </c>
      <c r="W8808">
        <v>3</v>
      </c>
      <c r="X8808" t="s">
        <v>25</v>
      </c>
      <c r="Y8808" t="s">
        <v>4890</v>
      </c>
    </row>
    <row r="8809" spans="1:25" x14ac:dyDescent="0.4">
      <c r="A8809" t="s">
        <v>5684</v>
      </c>
      <c r="B8809" s="2">
        <f ca="1">TODAY()+OpportunityTbl[[#This Row],[CreatedOn_DaysFromToday]]</f>
        <v>44448</v>
      </c>
      <c r="C8809" s="2">
        <f ca="1">TODAY()+OpportunityTbl[[#This Row],[EstCloseDate_DaysFromToday]]</f>
        <v>44509</v>
      </c>
      <c r="D8809">
        <f ca="1">IF(OpportunityTbl[[#This Row],[statecode]]=0,"",OpportunityTbl[[#This Row],[Estimated Close Date]])</f>
        <v>44509</v>
      </c>
      <c r="E8809" s="14">
        <v>-662</v>
      </c>
      <c r="F8809" s="14">
        <v>-601</v>
      </c>
      <c r="G8809" t="s">
        <v>27</v>
      </c>
      <c r="H8809" t="s">
        <v>28</v>
      </c>
      <c r="I8809">
        <v>2</v>
      </c>
      <c r="J8809">
        <v>4</v>
      </c>
      <c r="K8809" t="s">
        <v>11878</v>
      </c>
      <c r="L8809" t="s">
        <v>12237</v>
      </c>
      <c r="M8809" t="s">
        <v>22</v>
      </c>
      <c r="N8809" t="s">
        <v>518</v>
      </c>
      <c r="O8809" t="s">
        <v>29</v>
      </c>
      <c r="P8809" t="s">
        <v>532</v>
      </c>
      <c r="Q8809" s="13">
        <v>4649</v>
      </c>
      <c r="S8809" s="1">
        <v>0.1</v>
      </c>
      <c r="T8809" t="s">
        <v>23</v>
      </c>
      <c r="U8809" t="s">
        <v>24</v>
      </c>
      <c r="V8809" t="b">
        <v>0</v>
      </c>
      <c r="W8809">
        <v>3.5</v>
      </c>
      <c r="X8809" t="s">
        <v>25</v>
      </c>
      <c r="Y8809" t="s">
        <v>4899</v>
      </c>
    </row>
    <row r="8810" spans="1:25" x14ac:dyDescent="0.4">
      <c r="A8810" t="s">
        <v>6117</v>
      </c>
      <c r="B8810" s="2">
        <f ca="1">TODAY()+OpportunityTbl[[#This Row],[CreatedOn_DaysFromToday]]</f>
        <v>44448</v>
      </c>
      <c r="C8810" s="2">
        <f ca="1">TODAY()+OpportunityTbl[[#This Row],[EstCloseDate_DaysFromToday]]</f>
        <v>44492</v>
      </c>
      <c r="D8810">
        <f ca="1">IF(OpportunityTbl[[#This Row],[statecode]]=0,"",OpportunityTbl[[#This Row],[Estimated Close Date]])</f>
        <v>44492</v>
      </c>
      <c r="E8810" s="14">
        <v>-662</v>
      </c>
      <c r="F8810" s="14">
        <v>-618</v>
      </c>
      <c r="G8810" t="s">
        <v>27</v>
      </c>
      <c r="H8810" t="s">
        <v>28</v>
      </c>
      <c r="I8810">
        <v>2</v>
      </c>
      <c r="J8810">
        <v>4</v>
      </c>
      <c r="K8810" t="s">
        <v>11945</v>
      </c>
      <c r="L8810" t="s">
        <v>12239</v>
      </c>
      <c r="M8810" t="s">
        <v>22</v>
      </c>
      <c r="N8810" t="s">
        <v>31</v>
      </c>
      <c r="O8810" t="s">
        <v>29</v>
      </c>
      <c r="P8810" t="s">
        <v>210</v>
      </c>
      <c r="Q8810" s="13">
        <v>7573</v>
      </c>
      <c r="S8810" s="1">
        <v>0.1</v>
      </c>
      <c r="T8810" t="s">
        <v>23</v>
      </c>
      <c r="U8810" t="s">
        <v>24</v>
      </c>
      <c r="V8810" t="b">
        <v>1</v>
      </c>
      <c r="W8810">
        <v>2</v>
      </c>
      <c r="X8810" t="s">
        <v>25</v>
      </c>
      <c r="Y8810" t="s">
        <v>4896</v>
      </c>
    </row>
    <row r="8811" spans="1:25" x14ac:dyDescent="0.4">
      <c r="A8811" t="s">
        <v>6787</v>
      </c>
      <c r="B8811" s="2">
        <f ca="1">TODAY()+OpportunityTbl[[#This Row],[CreatedOn_DaysFromToday]]</f>
        <v>44448</v>
      </c>
      <c r="C8811" s="2">
        <f ca="1">TODAY()+OpportunityTbl[[#This Row],[EstCloseDate_DaysFromToday]]</f>
        <v>44511</v>
      </c>
      <c r="D8811">
        <f ca="1">IF(OpportunityTbl[[#This Row],[statecode]]=0,"",OpportunityTbl[[#This Row],[Estimated Close Date]])</f>
        <v>44511</v>
      </c>
      <c r="E8811" s="14">
        <v>-662</v>
      </c>
      <c r="F8811" s="14">
        <v>-599</v>
      </c>
      <c r="G8811" t="s">
        <v>27</v>
      </c>
      <c r="H8811" t="s">
        <v>28</v>
      </c>
      <c r="I8811">
        <v>2</v>
      </c>
      <c r="J8811">
        <v>4</v>
      </c>
      <c r="K8811" t="s">
        <v>11995</v>
      </c>
      <c r="L8811" t="s">
        <v>12234</v>
      </c>
      <c r="M8811" t="s">
        <v>22</v>
      </c>
      <c r="N8811" t="s">
        <v>513</v>
      </c>
      <c r="O8811" t="s">
        <v>29</v>
      </c>
      <c r="P8811" t="s">
        <v>514</v>
      </c>
      <c r="Q8811" s="13">
        <v>1498</v>
      </c>
      <c r="S8811" s="1">
        <v>0.1</v>
      </c>
      <c r="T8811" t="s">
        <v>23</v>
      </c>
      <c r="U8811" t="s">
        <v>24</v>
      </c>
      <c r="V8811" t="b">
        <v>0</v>
      </c>
      <c r="W8811">
        <v>2.5</v>
      </c>
      <c r="X8811" t="s">
        <v>25</v>
      </c>
      <c r="Y8811" t="s">
        <v>4926</v>
      </c>
    </row>
    <row r="8812" spans="1:25" x14ac:dyDescent="0.4">
      <c r="A8812" t="s">
        <v>9449</v>
      </c>
      <c r="B8812" s="2">
        <f ca="1">TODAY()+OpportunityTbl[[#This Row],[CreatedOn_DaysFromToday]]</f>
        <v>44448</v>
      </c>
      <c r="C8812" s="2">
        <f ca="1">TODAY()+OpportunityTbl[[#This Row],[EstCloseDate_DaysFromToday]]</f>
        <v>44487</v>
      </c>
      <c r="D8812">
        <f ca="1">IF(OpportunityTbl[[#This Row],[statecode]]=0,"",OpportunityTbl[[#This Row],[Estimated Close Date]])</f>
        <v>44487</v>
      </c>
      <c r="E8812" s="14">
        <v>-662</v>
      </c>
      <c r="F8812" s="14">
        <v>-623</v>
      </c>
      <c r="G8812" t="s">
        <v>7082</v>
      </c>
      <c r="H8812" t="s">
        <v>7082</v>
      </c>
      <c r="I8812">
        <v>1</v>
      </c>
      <c r="J8812">
        <v>3</v>
      </c>
      <c r="K8812" t="s">
        <v>11914</v>
      </c>
      <c r="L8812" t="s">
        <v>12234</v>
      </c>
      <c r="M8812" t="s">
        <v>22</v>
      </c>
      <c r="N8812" t="s">
        <v>31</v>
      </c>
      <c r="O8812" t="s">
        <v>29</v>
      </c>
      <c r="P8812" t="s">
        <v>4742</v>
      </c>
      <c r="Q8812" s="13">
        <v>2853</v>
      </c>
      <c r="R8812" s="13">
        <v>2781.68</v>
      </c>
      <c r="S8812" s="1">
        <v>0.5</v>
      </c>
      <c r="T8812" t="s">
        <v>168</v>
      </c>
      <c r="U8812" t="s">
        <v>100</v>
      </c>
      <c r="V8812" t="b">
        <v>1</v>
      </c>
      <c r="W8812">
        <v>2.5</v>
      </c>
      <c r="X8812" t="s">
        <v>240</v>
      </c>
      <c r="Y8812" t="s">
        <v>26</v>
      </c>
    </row>
    <row r="8813" spans="1:25" x14ac:dyDescent="0.4">
      <c r="A8813" t="s">
        <v>768</v>
      </c>
      <c r="B8813" s="2">
        <f ca="1">TODAY()+OpportunityTbl[[#This Row],[CreatedOn_DaysFromToday]]</f>
        <v>44447</v>
      </c>
      <c r="C8813" s="2">
        <f ca="1">TODAY()+OpportunityTbl[[#This Row],[EstCloseDate_DaysFromToday]]</f>
        <v>44502</v>
      </c>
      <c r="D8813">
        <f ca="1">IF(OpportunityTbl[[#This Row],[statecode]]=0,"",OpportunityTbl[[#This Row],[Estimated Close Date]])</f>
        <v>44502</v>
      </c>
      <c r="E8813" s="14">
        <v>-663</v>
      </c>
      <c r="F8813" s="14">
        <v>-608</v>
      </c>
      <c r="G8813" t="s">
        <v>27</v>
      </c>
      <c r="H8813" t="s">
        <v>28</v>
      </c>
      <c r="I8813">
        <v>2</v>
      </c>
      <c r="J8813">
        <v>4</v>
      </c>
      <c r="K8813" t="s">
        <v>11932</v>
      </c>
      <c r="L8813" t="s">
        <v>12234</v>
      </c>
      <c r="M8813" t="s">
        <v>22</v>
      </c>
      <c r="N8813" t="s">
        <v>469</v>
      </c>
      <c r="O8813" t="s">
        <v>29</v>
      </c>
      <c r="P8813" t="s">
        <v>470</v>
      </c>
      <c r="Q8813" s="13">
        <v>2063</v>
      </c>
      <c r="S8813" s="1">
        <v>0.3</v>
      </c>
      <c r="T8813" t="s">
        <v>168</v>
      </c>
      <c r="U8813" t="s">
        <v>24</v>
      </c>
      <c r="V8813" t="b">
        <v>0</v>
      </c>
      <c r="W8813">
        <v>2.5</v>
      </c>
      <c r="X8813" t="s">
        <v>157</v>
      </c>
      <c r="Y8813" t="s">
        <v>26</v>
      </c>
    </row>
    <row r="8814" spans="1:25" x14ac:dyDescent="0.4">
      <c r="A8814" t="s">
        <v>1334</v>
      </c>
      <c r="B8814" s="2">
        <f ca="1">TODAY()+OpportunityTbl[[#This Row],[CreatedOn_DaysFromToday]]</f>
        <v>44447</v>
      </c>
      <c r="C8814" s="2">
        <f ca="1">TODAY()+OpportunityTbl[[#This Row],[EstCloseDate_DaysFromToday]]</f>
        <v>44510</v>
      </c>
      <c r="D8814">
        <f ca="1">IF(OpportunityTbl[[#This Row],[statecode]]=0,"",OpportunityTbl[[#This Row],[Estimated Close Date]])</f>
        <v>44510</v>
      </c>
      <c r="E8814" s="14">
        <v>-663</v>
      </c>
      <c r="F8814" s="14">
        <v>-600</v>
      </c>
      <c r="G8814" t="s">
        <v>27</v>
      </c>
      <c r="H8814" t="s">
        <v>28</v>
      </c>
      <c r="I8814">
        <v>2</v>
      </c>
      <c r="J8814">
        <v>4</v>
      </c>
      <c r="K8814" t="s">
        <v>11929</v>
      </c>
      <c r="L8814" t="s">
        <v>12233</v>
      </c>
      <c r="M8814" t="s">
        <v>22</v>
      </c>
      <c r="N8814" t="s">
        <v>513</v>
      </c>
      <c r="O8814" t="s">
        <v>29</v>
      </c>
      <c r="P8814" t="s">
        <v>514</v>
      </c>
      <c r="Q8814" s="13">
        <v>14844</v>
      </c>
      <c r="S8814" s="1">
        <v>0.1</v>
      </c>
      <c r="T8814" t="s">
        <v>23</v>
      </c>
      <c r="U8814" t="s">
        <v>97</v>
      </c>
      <c r="V8814" t="b">
        <v>0</v>
      </c>
      <c r="W8814">
        <v>2.5</v>
      </c>
      <c r="X8814" t="s">
        <v>25</v>
      </c>
      <c r="Y8814" t="s">
        <v>26</v>
      </c>
    </row>
    <row r="8815" spans="1:25" x14ac:dyDescent="0.4">
      <c r="A8815" t="s">
        <v>2929</v>
      </c>
      <c r="B8815" s="2">
        <f ca="1">TODAY()+OpportunityTbl[[#This Row],[CreatedOn_DaysFromToday]]</f>
        <v>44447</v>
      </c>
      <c r="C8815" s="2">
        <f ca="1">TODAY()+OpportunityTbl[[#This Row],[EstCloseDate_DaysFromToday]]</f>
        <v>44478</v>
      </c>
      <c r="D8815">
        <f ca="1">IF(OpportunityTbl[[#This Row],[statecode]]=0,"",OpportunityTbl[[#This Row],[Estimated Close Date]])</f>
        <v>44478</v>
      </c>
      <c r="E8815" s="14">
        <v>-663</v>
      </c>
      <c r="F8815" s="14">
        <v>-632</v>
      </c>
      <c r="G8815" t="s">
        <v>27</v>
      </c>
      <c r="H8815" t="s">
        <v>28</v>
      </c>
      <c r="I8815">
        <v>2</v>
      </c>
      <c r="J8815">
        <v>4</v>
      </c>
      <c r="K8815" t="s">
        <v>11996</v>
      </c>
      <c r="L8815" t="s">
        <v>12236</v>
      </c>
      <c r="M8815" t="s">
        <v>22</v>
      </c>
      <c r="N8815" t="s">
        <v>1762</v>
      </c>
      <c r="O8815" t="s">
        <v>29</v>
      </c>
      <c r="P8815" t="s">
        <v>1783</v>
      </c>
      <c r="Q8815" s="13">
        <v>2981</v>
      </c>
      <c r="S8815" s="1">
        <v>0.1</v>
      </c>
      <c r="T8815" t="s">
        <v>23</v>
      </c>
      <c r="U8815" t="s">
        <v>100</v>
      </c>
      <c r="V8815" t="b">
        <v>1</v>
      </c>
      <c r="W8815">
        <v>3.5</v>
      </c>
      <c r="X8815" t="s">
        <v>25</v>
      </c>
      <c r="Y8815" t="s">
        <v>26</v>
      </c>
    </row>
    <row r="8816" spans="1:25" x14ac:dyDescent="0.4">
      <c r="A8816" t="s">
        <v>3415</v>
      </c>
      <c r="B8816" s="2">
        <f ca="1">TODAY()+OpportunityTbl[[#This Row],[CreatedOn_DaysFromToday]]</f>
        <v>44447</v>
      </c>
      <c r="C8816" s="2">
        <f ca="1">TODAY()+OpportunityTbl[[#This Row],[EstCloseDate_DaysFromToday]]</f>
        <v>44490</v>
      </c>
      <c r="D8816">
        <f ca="1">IF(OpportunityTbl[[#This Row],[statecode]]=0,"",OpportunityTbl[[#This Row],[Estimated Close Date]])</f>
        <v>44490</v>
      </c>
      <c r="E8816" s="14">
        <v>-663</v>
      </c>
      <c r="F8816" s="14">
        <v>-620</v>
      </c>
      <c r="G8816" t="s">
        <v>27</v>
      </c>
      <c r="H8816" t="s">
        <v>28</v>
      </c>
      <c r="I8816">
        <v>2</v>
      </c>
      <c r="J8816">
        <v>4</v>
      </c>
      <c r="K8816" t="s">
        <v>11997</v>
      </c>
      <c r="L8816" t="s">
        <v>12238</v>
      </c>
      <c r="M8816" t="s">
        <v>22</v>
      </c>
      <c r="N8816" t="s">
        <v>1710</v>
      </c>
      <c r="O8816" t="s">
        <v>29</v>
      </c>
      <c r="P8816" t="s">
        <v>1711</v>
      </c>
      <c r="Q8816" s="13">
        <v>3972</v>
      </c>
      <c r="S8816" s="1">
        <v>0.1</v>
      </c>
      <c r="T8816" t="s">
        <v>23</v>
      </c>
      <c r="U8816" t="s">
        <v>24</v>
      </c>
      <c r="V8816" t="b">
        <v>1</v>
      </c>
      <c r="W8816">
        <v>3.5</v>
      </c>
      <c r="X8816" t="s">
        <v>25</v>
      </c>
      <c r="Y8816" t="s">
        <v>26</v>
      </c>
    </row>
    <row r="8817" spans="1:25" x14ac:dyDescent="0.4">
      <c r="A8817" t="s">
        <v>3492</v>
      </c>
      <c r="B8817" s="2">
        <f ca="1">TODAY()+OpportunityTbl[[#This Row],[CreatedOn_DaysFromToday]]</f>
        <v>44447</v>
      </c>
      <c r="C8817" s="2">
        <f ca="1">TODAY()+OpportunityTbl[[#This Row],[EstCloseDate_DaysFromToday]]</f>
        <v>44478</v>
      </c>
      <c r="D8817">
        <f ca="1">IF(OpportunityTbl[[#This Row],[statecode]]=0,"",OpportunityTbl[[#This Row],[Estimated Close Date]])</f>
        <v>44478</v>
      </c>
      <c r="E8817" s="14">
        <v>-663</v>
      </c>
      <c r="F8817" s="14">
        <v>-632</v>
      </c>
      <c r="G8817" t="s">
        <v>27</v>
      </c>
      <c r="H8817" t="s">
        <v>28</v>
      </c>
      <c r="I8817">
        <v>2</v>
      </c>
      <c r="J8817">
        <v>4</v>
      </c>
      <c r="K8817" t="s">
        <v>11994</v>
      </c>
      <c r="L8817" t="s">
        <v>12233</v>
      </c>
      <c r="M8817" t="s">
        <v>22</v>
      </c>
      <c r="N8817" t="s">
        <v>1710</v>
      </c>
      <c r="O8817" t="s">
        <v>29</v>
      </c>
      <c r="P8817" t="s">
        <v>1711</v>
      </c>
      <c r="Q8817" s="13">
        <v>29485</v>
      </c>
      <c r="S8817" s="1">
        <v>0.1</v>
      </c>
      <c r="T8817" t="s">
        <v>23</v>
      </c>
      <c r="U8817" t="s">
        <v>100</v>
      </c>
      <c r="V8817" t="b">
        <v>1</v>
      </c>
      <c r="W8817">
        <v>4</v>
      </c>
      <c r="X8817" t="s">
        <v>25</v>
      </c>
      <c r="Y8817" t="s">
        <v>26</v>
      </c>
    </row>
    <row r="8818" spans="1:25" x14ac:dyDescent="0.4">
      <c r="A8818" t="s">
        <v>3493</v>
      </c>
      <c r="B8818" s="2">
        <f ca="1">TODAY()+OpportunityTbl[[#This Row],[CreatedOn_DaysFromToday]]</f>
        <v>44447</v>
      </c>
      <c r="C8818" s="2">
        <f ca="1">TODAY()+OpportunityTbl[[#This Row],[EstCloseDate_DaysFromToday]]</f>
        <v>44505</v>
      </c>
      <c r="D8818">
        <f ca="1">IF(OpportunityTbl[[#This Row],[statecode]]=0,"",OpportunityTbl[[#This Row],[Estimated Close Date]])</f>
        <v>44505</v>
      </c>
      <c r="E8818" s="14">
        <v>-663</v>
      </c>
      <c r="F8818" s="14">
        <v>-605</v>
      </c>
      <c r="G8818" t="s">
        <v>27</v>
      </c>
      <c r="H8818" t="s">
        <v>28</v>
      </c>
      <c r="I8818">
        <v>2</v>
      </c>
      <c r="J8818">
        <v>4</v>
      </c>
      <c r="K8818" t="s">
        <v>11940</v>
      </c>
      <c r="L8818" t="s">
        <v>12234</v>
      </c>
      <c r="M8818" t="s">
        <v>22</v>
      </c>
      <c r="N8818" t="s">
        <v>1710</v>
      </c>
      <c r="O8818" t="s">
        <v>29</v>
      </c>
      <c r="P8818" t="s">
        <v>1711</v>
      </c>
      <c r="Q8818" s="13">
        <v>1666</v>
      </c>
      <c r="S8818" s="1">
        <v>0.1</v>
      </c>
      <c r="T8818" t="s">
        <v>23</v>
      </c>
      <c r="U8818" t="s">
        <v>97</v>
      </c>
      <c r="V8818" t="b">
        <v>0</v>
      </c>
      <c r="W8818">
        <v>4</v>
      </c>
      <c r="X8818" t="s">
        <v>25</v>
      </c>
      <c r="Y8818" t="s">
        <v>26</v>
      </c>
    </row>
    <row r="8819" spans="1:25" x14ac:dyDescent="0.4">
      <c r="A8819" t="s">
        <v>4127</v>
      </c>
      <c r="B8819" s="2">
        <f ca="1">TODAY()+OpportunityTbl[[#This Row],[CreatedOn_DaysFromToday]]</f>
        <v>44447</v>
      </c>
      <c r="C8819" s="2">
        <f ca="1">TODAY()+OpportunityTbl[[#This Row],[EstCloseDate_DaysFromToday]]</f>
        <v>44487</v>
      </c>
      <c r="D8819">
        <f ca="1">IF(OpportunityTbl[[#This Row],[statecode]]=0,"",OpportunityTbl[[#This Row],[Estimated Close Date]])</f>
        <v>44487</v>
      </c>
      <c r="E8819" s="14">
        <v>-663</v>
      </c>
      <c r="F8819" s="14">
        <v>-623</v>
      </c>
      <c r="G8819" t="s">
        <v>27</v>
      </c>
      <c r="H8819" t="s">
        <v>28</v>
      </c>
      <c r="I8819">
        <v>2</v>
      </c>
      <c r="J8819">
        <v>4</v>
      </c>
      <c r="K8819" t="s">
        <v>11940</v>
      </c>
      <c r="L8819" t="s">
        <v>12239</v>
      </c>
      <c r="M8819" t="s">
        <v>22</v>
      </c>
      <c r="N8819" t="s">
        <v>469</v>
      </c>
      <c r="O8819" t="s">
        <v>29</v>
      </c>
      <c r="P8819" t="s">
        <v>470</v>
      </c>
      <c r="Q8819" s="13">
        <v>6383</v>
      </c>
      <c r="S8819" s="1">
        <v>0.1</v>
      </c>
      <c r="T8819" t="s">
        <v>23</v>
      </c>
      <c r="U8819" t="s">
        <v>24</v>
      </c>
      <c r="V8819" t="b">
        <v>1</v>
      </c>
      <c r="W8819">
        <v>2</v>
      </c>
      <c r="X8819" t="s">
        <v>25</v>
      </c>
      <c r="Y8819" t="s">
        <v>26</v>
      </c>
    </row>
    <row r="8820" spans="1:25" x14ac:dyDescent="0.4">
      <c r="A8820" t="s">
        <v>5742</v>
      </c>
      <c r="B8820" s="2">
        <f ca="1">TODAY()+OpportunityTbl[[#This Row],[CreatedOn_DaysFromToday]]</f>
        <v>44447</v>
      </c>
      <c r="C8820" s="2">
        <f ca="1">TODAY()+OpportunityTbl[[#This Row],[EstCloseDate_DaysFromToday]]</f>
        <v>44500</v>
      </c>
      <c r="D8820">
        <f ca="1">IF(OpportunityTbl[[#This Row],[statecode]]=0,"",OpportunityTbl[[#This Row],[Estimated Close Date]])</f>
        <v>44500</v>
      </c>
      <c r="E8820" s="14">
        <v>-663</v>
      </c>
      <c r="F8820" s="14">
        <v>-610</v>
      </c>
      <c r="G8820" t="s">
        <v>27</v>
      </c>
      <c r="H8820" t="s">
        <v>28</v>
      </c>
      <c r="I8820">
        <v>2</v>
      </c>
      <c r="J8820">
        <v>4</v>
      </c>
      <c r="K8820" t="s">
        <v>11878</v>
      </c>
      <c r="L8820" t="s">
        <v>12239</v>
      </c>
      <c r="M8820" t="s">
        <v>22</v>
      </c>
      <c r="N8820" t="s">
        <v>1710</v>
      </c>
      <c r="O8820" t="s">
        <v>29</v>
      </c>
      <c r="P8820" t="s">
        <v>1881</v>
      </c>
      <c r="Q8820" s="13">
        <v>6294</v>
      </c>
      <c r="S8820" s="1">
        <v>0.3</v>
      </c>
      <c r="T8820" t="s">
        <v>168</v>
      </c>
      <c r="U8820" t="s">
        <v>100</v>
      </c>
      <c r="V8820" t="b">
        <v>0</v>
      </c>
      <c r="W8820">
        <v>3.5</v>
      </c>
      <c r="X8820" t="s">
        <v>157</v>
      </c>
      <c r="Y8820" t="s">
        <v>4926</v>
      </c>
    </row>
    <row r="8821" spans="1:25" x14ac:dyDescent="0.4">
      <c r="A8821" t="s">
        <v>6619</v>
      </c>
      <c r="B8821" s="2">
        <f ca="1">TODAY()+OpportunityTbl[[#This Row],[CreatedOn_DaysFromToday]]</f>
        <v>44447</v>
      </c>
      <c r="C8821" s="2">
        <f ca="1">TODAY()+OpportunityTbl[[#This Row],[EstCloseDate_DaysFromToday]]</f>
        <v>44507</v>
      </c>
      <c r="D8821">
        <f ca="1">IF(OpportunityTbl[[#This Row],[statecode]]=0,"",OpportunityTbl[[#This Row],[Estimated Close Date]])</f>
        <v>44507</v>
      </c>
      <c r="E8821" s="14">
        <v>-663</v>
      </c>
      <c r="F8821" s="14">
        <v>-603</v>
      </c>
      <c r="G8821" t="s">
        <v>27</v>
      </c>
      <c r="H8821" t="s">
        <v>28</v>
      </c>
      <c r="I8821">
        <v>2</v>
      </c>
      <c r="J8821">
        <v>4</v>
      </c>
      <c r="K8821" t="s">
        <v>11932</v>
      </c>
      <c r="L8821" t="s">
        <v>12233</v>
      </c>
      <c r="M8821" t="s">
        <v>22</v>
      </c>
      <c r="N8821" t="s">
        <v>469</v>
      </c>
      <c r="O8821" t="s">
        <v>29</v>
      </c>
      <c r="P8821" t="s">
        <v>470</v>
      </c>
      <c r="Q8821" s="13">
        <v>13814</v>
      </c>
      <c r="S8821" s="1">
        <v>0.3</v>
      </c>
      <c r="T8821" t="s">
        <v>168</v>
      </c>
      <c r="U8821" t="s">
        <v>97</v>
      </c>
      <c r="V8821" t="b">
        <v>0</v>
      </c>
      <c r="W8821">
        <v>2.5</v>
      </c>
      <c r="X8821" t="s">
        <v>157</v>
      </c>
      <c r="Y8821" t="s">
        <v>4892</v>
      </c>
    </row>
    <row r="8822" spans="1:25" x14ac:dyDescent="0.4">
      <c r="A8822" t="s">
        <v>8502</v>
      </c>
      <c r="B8822" s="2">
        <f ca="1">TODAY()+OpportunityTbl[[#This Row],[CreatedOn_DaysFromToday]]</f>
        <v>44447</v>
      </c>
      <c r="C8822" s="2">
        <f ca="1">TODAY()+OpportunityTbl[[#This Row],[EstCloseDate_DaysFromToday]]</f>
        <v>44518</v>
      </c>
      <c r="D8822">
        <f ca="1">IF(OpportunityTbl[[#This Row],[statecode]]=0,"",OpportunityTbl[[#This Row],[Estimated Close Date]])</f>
        <v>44518</v>
      </c>
      <c r="E8822" s="14">
        <v>-663</v>
      </c>
      <c r="F8822" s="14">
        <v>-592</v>
      </c>
      <c r="G8822" t="s">
        <v>7082</v>
      </c>
      <c r="H8822" t="s">
        <v>7082</v>
      </c>
      <c r="I8822">
        <v>1</v>
      </c>
      <c r="J8822">
        <v>3</v>
      </c>
      <c r="K8822" t="s">
        <v>11854</v>
      </c>
      <c r="L8822" t="s">
        <v>12237</v>
      </c>
      <c r="M8822" t="s">
        <v>22</v>
      </c>
      <c r="N8822" t="s">
        <v>2121</v>
      </c>
      <c r="O8822" t="s">
        <v>29</v>
      </c>
      <c r="P8822" t="s">
        <v>4734</v>
      </c>
      <c r="Q8822" s="13">
        <v>3976</v>
      </c>
      <c r="R8822" s="13">
        <v>3777.2</v>
      </c>
      <c r="S8822" s="1">
        <v>0.5</v>
      </c>
      <c r="T8822" t="s">
        <v>168</v>
      </c>
      <c r="U8822" t="s">
        <v>24</v>
      </c>
      <c r="V8822" t="b">
        <v>0</v>
      </c>
      <c r="W8822">
        <v>5</v>
      </c>
      <c r="X8822" t="s">
        <v>240</v>
      </c>
      <c r="Y8822" t="s">
        <v>4899</v>
      </c>
    </row>
    <row r="8823" spans="1:25" x14ac:dyDescent="0.4">
      <c r="A8823" t="s">
        <v>84</v>
      </c>
      <c r="B8823" s="2">
        <f ca="1">TODAY()+OpportunityTbl[[#This Row],[CreatedOn_DaysFromToday]]</f>
        <v>44446</v>
      </c>
      <c r="C8823" s="2">
        <f ca="1">TODAY()+OpportunityTbl[[#This Row],[EstCloseDate_DaysFromToday]]</f>
        <v>44487</v>
      </c>
      <c r="D8823">
        <f ca="1">IF(OpportunityTbl[[#This Row],[statecode]]=0,"",OpportunityTbl[[#This Row],[Estimated Close Date]])</f>
        <v>44487</v>
      </c>
      <c r="E8823" s="14">
        <v>-664</v>
      </c>
      <c r="F8823" s="14">
        <v>-623</v>
      </c>
      <c r="G8823" t="s">
        <v>27</v>
      </c>
      <c r="H8823" t="s">
        <v>28</v>
      </c>
      <c r="I8823">
        <v>2</v>
      </c>
      <c r="J8823">
        <v>4</v>
      </c>
      <c r="K8823" t="s">
        <v>11968</v>
      </c>
      <c r="L8823" t="s">
        <v>12236</v>
      </c>
      <c r="M8823" t="s">
        <v>22</v>
      </c>
      <c r="N8823" t="s">
        <v>31</v>
      </c>
      <c r="O8823" t="s">
        <v>29</v>
      </c>
      <c r="P8823" t="s">
        <v>32</v>
      </c>
      <c r="Q8823" s="13">
        <v>2908</v>
      </c>
      <c r="S8823" s="1">
        <v>0.1</v>
      </c>
      <c r="T8823" t="s">
        <v>23</v>
      </c>
      <c r="U8823" t="s">
        <v>24</v>
      </c>
      <c r="V8823" t="b">
        <v>1</v>
      </c>
      <c r="W8823">
        <v>2.5</v>
      </c>
      <c r="X8823" t="s">
        <v>25</v>
      </c>
      <c r="Y8823" t="s">
        <v>26</v>
      </c>
    </row>
    <row r="8824" spans="1:25" x14ac:dyDescent="0.4">
      <c r="A8824" t="s">
        <v>220</v>
      </c>
      <c r="B8824" s="2">
        <f ca="1">TODAY()+OpportunityTbl[[#This Row],[CreatedOn_DaysFromToday]]</f>
        <v>44446</v>
      </c>
      <c r="C8824" s="2">
        <f ca="1">TODAY()+OpportunityTbl[[#This Row],[EstCloseDate_DaysFromToday]]</f>
        <v>44505</v>
      </c>
      <c r="D8824">
        <f ca="1">IF(OpportunityTbl[[#This Row],[statecode]]=0,"",OpportunityTbl[[#This Row],[Estimated Close Date]])</f>
        <v>44505</v>
      </c>
      <c r="E8824" s="14">
        <v>-664</v>
      </c>
      <c r="F8824" s="14">
        <v>-605</v>
      </c>
      <c r="G8824" t="s">
        <v>27</v>
      </c>
      <c r="H8824" t="s">
        <v>28</v>
      </c>
      <c r="I8824">
        <v>2</v>
      </c>
      <c r="J8824">
        <v>4</v>
      </c>
      <c r="K8824" t="s">
        <v>11943</v>
      </c>
      <c r="L8824" t="s">
        <v>12240</v>
      </c>
      <c r="M8824" t="s">
        <v>22</v>
      </c>
      <c r="N8824" t="s">
        <v>31</v>
      </c>
      <c r="O8824" t="s">
        <v>29</v>
      </c>
      <c r="P8824" t="s">
        <v>210</v>
      </c>
      <c r="Q8824" s="13">
        <v>7241</v>
      </c>
      <c r="S8824" s="1">
        <v>0.1</v>
      </c>
      <c r="T8824" t="s">
        <v>23</v>
      </c>
      <c r="U8824" t="s">
        <v>24</v>
      </c>
      <c r="V8824" t="b">
        <v>0</v>
      </c>
      <c r="W8824">
        <v>2.5</v>
      </c>
      <c r="X8824" t="s">
        <v>25</v>
      </c>
      <c r="Y8824" t="s">
        <v>26</v>
      </c>
    </row>
    <row r="8825" spans="1:25" x14ac:dyDescent="0.4">
      <c r="A8825" t="s">
        <v>769</v>
      </c>
      <c r="B8825" s="2">
        <f ca="1">TODAY()+OpportunityTbl[[#This Row],[CreatedOn_DaysFromToday]]</f>
        <v>44446</v>
      </c>
      <c r="C8825" s="2">
        <f ca="1">TODAY()+OpportunityTbl[[#This Row],[EstCloseDate_DaysFromToday]]</f>
        <v>44501</v>
      </c>
      <c r="D8825">
        <f ca="1">IF(OpportunityTbl[[#This Row],[statecode]]=0,"",OpportunityTbl[[#This Row],[Estimated Close Date]])</f>
        <v>44501</v>
      </c>
      <c r="E8825" s="14">
        <v>-664</v>
      </c>
      <c r="F8825" s="14">
        <v>-609</v>
      </c>
      <c r="G8825" t="s">
        <v>27</v>
      </c>
      <c r="H8825" t="s">
        <v>28</v>
      </c>
      <c r="I8825">
        <v>2</v>
      </c>
      <c r="J8825">
        <v>4</v>
      </c>
      <c r="K8825" t="s">
        <v>11964</v>
      </c>
      <c r="L8825" t="s">
        <v>12236</v>
      </c>
      <c r="M8825" t="s">
        <v>22</v>
      </c>
      <c r="N8825" t="s">
        <v>469</v>
      </c>
      <c r="O8825" t="s">
        <v>29</v>
      </c>
      <c r="P8825" t="s">
        <v>470</v>
      </c>
      <c r="Q8825" s="13">
        <v>1783</v>
      </c>
      <c r="S8825" s="1">
        <v>0.3</v>
      </c>
      <c r="T8825" t="s">
        <v>168</v>
      </c>
      <c r="U8825" t="s">
        <v>97</v>
      </c>
      <c r="V8825" t="b">
        <v>0</v>
      </c>
      <c r="W8825">
        <v>2.5</v>
      </c>
      <c r="X8825" t="s">
        <v>157</v>
      </c>
      <c r="Y8825" t="s">
        <v>26</v>
      </c>
    </row>
    <row r="8826" spans="1:25" x14ac:dyDescent="0.4">
      <c r="A8826" t="s">
        <v>1335</v>
      </c>
      <c r="B8826" s="2">
        <f ca="1">TODAY()+OpportunityTbl[[#This Row],[CreatedOn_DaysFromToday]]</f>
        <v>44446</v>
      </c>
      <c r="C8826" s="2">
        <f ca="1">TODAY()+OpportunityTbl[[#This Row],[EstCloseDate_DaysFromToday]]</f>
        <v>44481</v>
      </c>
      <c r="D8826">
        <f ca="1">IF(OpportunityTbl[[#This Row],[statecode]]=0,"",OpportunityTbl[[#This Row],[Estimated Close Date]])</f>
        <v>44481</v>
      </c>
      <c r="E8826" s="14">
        <v>-664</v>
      </c>
      <c r="F8826" s="14">
        <v>-629</v>
      </c>
      <c r="G8826" t="s">
        <v>27</v>
      </c>
      <c r="H8826" t="s">
        <v>28</v>
      </c>
      <c r="I8826">
        <v>2</v>
      </c>
      <c r="J8826">
        <v>4</v>
      </c>
      <c r="K8826" t="s">
        <v>11977</v>
      </c>
      <c r="L8826" t="s">
        <v>12233</v>
      </c>
      <c r="M8826" t="s">
        <v>22</v>
      </c>
      <c r="N8826" t="s">
        <v>513</v>
      </c>
      <c r="O8826" t="s">
        <v>29</v>
      </c>
      <c r="P8826" t="s">
        <v>514</v>
      </c>
      <c r="Q8826" s="13">
        <v>21215</v>
      </c>
      <c r="S8826" s="1">
        <v>0.1</v>
      </c>
      <c r="T8826" t="s">
        <v>23</v>
      </c>
      <c r="U8826" t="s">
        <v>100</v>
      </c>
      <c r="V8826" t="b">
        <v>1</v>
      </c>
      <c r="W8826">
        <v>2.5</v>
      </c>
      <c r="X8826" t="s">
        <v>25</v>
      </c>
      <c r="Y8826" t="s">
        <v>26</v>
      </c>
    </row>
    <row r="8827" spans="1:25" x14ac:dyDescent="0.4">
      <c r="A8827" t="s">
        <v>1336</v>
      </c>
      <c r="B8827" s="2">
        <f ca="1">TODAY()+OpportunityTbl[[#This Row],[CreatedOn_DaysFromToday]]</f>
        <v>44446</v>
      </c>
      <c r="C8827" s="2">
        <f ca="1">TODAY()+OpportunityTbl[[#This Row],[EstCloseDate_DaysFromToday]]</f>
        <v>44509</v>
      </c>
      <c r="D8827">
        <f ca="1">IF(OpportunityTbl[[#This Row],[statecode]]=0,"",OpportunityTbl[[#This Row],[Estimated Close Date]])</f>
        <v>44509</v>
      </c>
      <c r="E8827" s="14">
        <v>-664</v>
      </c>
      <c r="F8827" s="14">
        <v>-601</v>
      </c>
      <c r="G8827" t="s">
        <v>27</v>
      </c>
      <c r="H8827" t="s">
        <v>28</v>
      </c>
      <c r="I8827">
        <v>2</v>
      </c>
      <c r="J8827">
        <v>4</v>
      </c>
      <c r="K8827" t="s">
        <v>11952</v>
      </c>
      <c r="L8827" t="s">
        <v>12236</v>
      </c>
      <c r="M8827" t="s">
        <v>22</v>
      </c>
      <c r="N8827" t="s">
        <v>513</v>
      </c>
      <c r="O8827" t="s">
        <v>29</v>
      </c>
      <c r="P8827" t="s">
        <v>514</v>
      </c>
      <c r="Q8827" s="13">
        <v>1656</v>
      </c>
      <c r="S8827" s="1">
        <v>0.1</v>
      </c>
      <c r="T8827" t="s">
        <v>23</v>
      </c>
      <c r="U8827" t="s">
        <v>24</v>
      </c>
      <c r="V8827" t="b">
        <v>0</v>
      </c>
      <c r="W8827">
        <v>2.5</v>
      </c>
      <c r="X8827" t="s">
        <v>25</v>
      </c>
      <c r="Y8827" t="s">
        <v>26</v>
      </c>
    </row>
    <row r="8828" spans="1:25" x14ac:dyDescent="0.4">
      <c r="A8828" t="s">
        <v>1953</v>
      </c>
      <c r="B8828" s="2">
        <f ca="1">TODAY()+OpportunityTbl[[#This Row],[CreatedOn_DaysFromToday]]</f>
        <v>44446</v>
      </c>
      <c r="C8828" s="2">
        <f ca="1">TODAY()+OpportunityTbl[[#This Row],[EstCloseDate_DaysFromToday]]</f>
        <v>44505</v>
      </c>
      <c r="D8828">
        <f ca="1">IF(OpportunityTbl[[#This Row],[statecode]]=0,"",OpportunityTbl[[#This Row],[Estimated Close Date]])</f>
        <v>44505</v>
      </c>
      <c r="E8828" s="14">
        <v>-664</v>
      </c>
      <c r="F8828" s="14">
        <v>-605</v>
      </c>
      <c r="G8828" t="s">
        <v>27</v>
      </c>
      <c r="H8828" t="s">
        <v>28</v>
      </c>
      <c r="I8828">
        <v>2</v>
      </c>
      <c r="J8828">
        <v>4</v>
      </c>
      <c r="K8828" t="s">
        <v>11952</v>
      </c>
      <c r="L8828" t="s">
        <v>12239</v>
      </c>
      <c r="M8828" t="s">
        <v>22</v>
      </c>
      <c r="N8828" t="s">
        <v>480</v>
      </c>
      <c r="O8828" t="s">
        <v>29</v>
      </c>
      <c r="P8828" t="s">
        <v>687</v>
      </c>
      <c r="Q8828" s="13">
        <v>9139</v>
      </c>
      <c r="S8828" s="1">
        <v>0.3</v>
      </c>
      <c r="T8828" t="s">
        <v>168</v>
      </c>
      <c r="U8828" t="s">
        <v>100</v>
      </c>
      <c r="V8828" t="b">
        <v>0</v>
      </c>
      <c r="W8828">
        <v>2</v>
      </c>
      <c r="X8828" t="s">
        <v>157</v>
      </c>
      <c r="Y8828" t="s">
        <v>26</v>
      </c>
    </row>
    <row r="8829" spans="1:25" x14ac:dyDescent="0.4">
      <c r="A8829" t="s">
        <v>2930</v>
      </c>
      <c r="B8829" s="2">
        <f ca="1">TODAY()+OpportunityTbl[[#This Row],[CreatedOn_DaysFromToday]]</f>
        <v>44446</v>
      </c>
      <c r="C8829" s="2">
        <f ca="1">TODAY()+OpportunityTbl[[#This Row],[EstCloseDate_DaysFromToday]]</f>
        <v>44495</v>
      </c>
      <c r="D8829">
        <f ca="1">IF(OpportunityTbl[[#This Row],[statecode]]=0,"",OpportunityTbl[[#This Row],[Estimated Close Date]])</f>
        <v>44495</v>
      </c>
      <c r="E8829" s="14">
        <v>-664</v>
      </c>
      <c r="F8829" s="14">
        <v>-615</v>
      </c>
      <c r="G8829" t="s">
        <v>27</v>
      </c>
      <c r="H8829" t="s">
        <v>28</v>
      </c>
      <c r="I8829">
        <v>2</v>
      </c>
      <c r="J8829">
        <v>4</v>
      </c>
      <c r="K8829" t="s">
        <v>11943</v>
      </c>
      <c r="L8829" t="s">
        <v>12237</v>
      </c>
      <c r="M8829" t="s">
        <v>22</v>
      </c>
      <c r="N8829" t="s">
        <v>513</v>
      </c>
      <c r="O8829" t="s">
        <v>29</v>
      </c>
      <c r="P8829" t="s">
        <v>525</v>
      </c>
      <c r="Q8829" s="13">
        <v>3472</v>
      </c>
      <c r="S8829" s="1">
        <v>0.1</v>
      </c>
      <c r="T8829" t="s">
        <v>23</v>
      </c>
      <c r="U8829" t="s">
        <v>97</v>
      </c>
      <c r="V8829" t="b">
        <v>1</v>
      </c>
      <c r="W8829">
        <v>3.5</v>
      </c>
      <c r="X8829" t="s">
        <v>25</v>
      </c>
      <c r="Y8829" t="s">
        <v>26</v>
      </c>
    </row>
    <row r="8830" spans="1:25" x14ac:dyDescent="0.4">
      <c r="A8830" t="s">
        <v>3754</v>
      </c>
      <c r="B8830" s="2">
        <f ca="1">TODAY()+OpportunityTbl[[#This Row],[CreatedOn_DaysFromToday]]</f>
        <v>44446</v>
      </c>
      <c r="C8830" s="2">
        <f ca="1">TODAY()+OpportunityTbl[[#This Row],[EstCloseDate_DaysFromToday]]</f>
        <v>44475</v>
      </c>
      <c r="D8830">
        <f ca="1">IF(OpportunityTbl[[#This Row],[statecode]]=0,"",OpportunityTbl[[#This Row],[Estimated Close Date]])</f>
        <v>44475</v>
      </c>
      <c r="E8830" s="14">
        <v>-664</v>
      </c>
      <c r="F8830" s="14">
        <v>-635</v>
      </c>
      <c r="G8830" t="s">
        <v>27</v>
      </c>
      <c r="H8830" t="s">
        <v>28</v>
      </c>
      <c r="I8830">
        <v>2</v>
      </c>
      <c r="J8830">
        <v>4</v>
      </c>
      <c r="K8830" t="s">
        <v>11978</v>
      </c>
      <c r="L8830" t="s">
        <v>12238</v>
      </c>
      <c r="M8830" t="s">
        <v>22</v>
      </c>
      <c r="N8830" t="s">
        <v>31</v>
      </c>
      <c r="O8830" t="s">
        <v>29</v>
      </c>
      <c r="P8830" t="s">
        <v>210</v>
      </c>
      <c r="Q8830" s="13">
        <v>4399</v>
      </c>
      <c r="S8830" s="1">
        <v>0.1</v>
      </c>
      <c r="T8830" t="s">
        <v>23</v>
      </c>
      <c r="U8830" t="s">
        <v>100</v>
      </c>
      <c r="V8830" t="b">
        <v>1</v>
      </c>
      <c r="W8830">
        <v>2</v>
      </c>
      <c r="X8830" t="s">
        <v>25</v>
      </c>
      <c r="Y8830" t="s">
        <v>26</v>
      </c>
    </row>
    <row r="8831" spans="1:25" x14ac:dyDescent="0.4">
      <c r="A8831" t="s">
        <v>5287</v>
      </c>
      <c r="B8831" s="2">
        <f ca="1">TODAY()+OpportunityTbl[[#This Row],[CreatedOn_DaysFromToday]]</f>
        <v>44446</v>
      </c>
      <c r="C8831" s="2">
        <f ca="1">TODAY()+OpportunityTbl[[#This Row],[EstCloseDate_DaysFromToday]]</f>
        <v>44490</v>
      </c>
      <c r="D8831">
        <f ca="1">IF(OpportunityTbl[[#This Row],[statecode]]=0,"",OpportunityTbl[[#This Row],[Estimated Close Date]])</f>
        <v>44490</v>
      </c>
      <c r="E8831" s="14">
        <v>-664</v>
      </c>
      <c r="F8831" s="14">
        <v>-620</v>
      </c>
      <c r="G8831" t="s">
        <v>27</v>
      </c>
      <c r="H8831" t="s">
        <v>28</v>
      </c>
      <c r="I8831">
        <v>2</v>
      </c>
      <c r="J8831">
        <v>4</v>
      </c>
      <c r="K8831" t="s">
        <v>11943</v>
      </c>
      <c r="L8831" t="s">
        <v>12239</v>
      </c>
      <c r="M8831" t="s">
        <v>22</v>
      </c>
      <c r="N8831" t="s">
        <v>2121</v>
      </c>
      <c r="O8831" t="s">
        <v>29</v>
      </c>
      <c r="P8831" t="s">
        <v>2132</v>
      </c>
      <c r="Q8831" s="13">
        <v>9372</v>
      </c>
      <c r="S8831" s="1">
        <v>0.1</v>
      </c>
      <c r="T8831" t="s">
        <v>23</v>
      </c>
      <c r="U8831" t="s">
        <v>100</v>
      </c>
      <c r="V8831" t="b">
        <v>0</v>
      </c>
      <c r="W8831">
        <v>3</v>
      </c>
      <c r="X8831" t="s">
        <v>25</v>
      </c>
      <c r="Y8831" t="s">
        <v>4899</v>
      </c>
    </row>
    <row r="8832" spans="1:25" x14ac:dyDescent="0.4">
      <c r="A8832" t="s">
        <v>5938</v>
      </c>
      <c r="B8832" s="2">
        <f ca="1">TODAY()+OpportunityTbl[[#This Row],[CreatedOn_DaysFromToday]]</f>
        <v>44446</v>
      </c>
      <c r="C8832" s="2">
        <f ca="1">TODAY()+OpportunityTbl[[#This Row],[EstCloseDate_DaysFromToday]]</f>
        <v>44498</v>
      </c>
      <c r="D8832">
        <f ca="1">IF(OpportunityTbl[[#This Row],[statecode]]=0,"",OpportunityTbl[[#This Row],[Estimated Close Date]])</f>
        <v>44498</v>
      </c>
      <c r="E8832" s="14">
        <v>-664</v>
      </c>
      <c r="F8832" s="14">
        <v>-612</v>
      </c>
      <c r="G8832" t="s">
        <v>27</v>
      </c>
      <c r="H8832" t="s">
        <v>28</v>
      </c>
      <c r="I8832">
        <v>2</v>
      </c>
      <c r="J8832">
        <v>4</v>
      </c>
      <c r="K8832" t="s">
        <v>11940</v>
      </c>
      <c r="L8832" t="s">
        <v>12237</v>
      </c>
      <c r="M8832" t="s">
        <v>22</v>
      </c>
      <c r="N8832" t="s">
        <v>1710</v>
      </c>
      <c r="O8832" t="s">
        <v>29</v>
      </c>
      <c r="P8832" t="s">
        <v>1711</v>
      </c>
      <c r="Q8832" s="13">
        <v>3309</v>
      </c>
      <c r="S8832" s="1">
        <v>0.3</v>
      </c>
      <c r="T8832" t="s">
        <v>168</v>
      </c>
      <c r="U8832" t="s">
        <v>24</v>
      </c>
      <c r="V8832" t="b">
        <v>1</v>
      </c>
      <c r="W8832">
        <v>5</v>
      </c>
      <c r="X8832" t="s">
        <v>157</v>
      </c>
      <c r="Y8832" t="s">
        <v>4892</v>
      </c>
    </row>
    <row r="8833" spans="1:25" x14ac:dyDescent="0.4">
      <c r="A8833" t="s">
        <v>8290</v>
      </c>
      <c r="B8833" s="2">
        <f ca="1">TODAY()+OpportunityTbl[[#This Row],[CreatedOn_DaysFromToday]]</f>
        <v>44446</v>
      </c>
      <c r="C8833" s="2">
        <f ca="1">TODAY()+OpportunityTbl[[#This Row],[EstCloseDate_DaysFromToday]]</f>
        <v>44502</v>
      </c>
      <c r="D8833">
        <f ca="1">IF(OpportunityTbl[[#This Row],[statecode]]=0,"",OpportunityTbl[[#This Row],[Estimated Close Date]])</f>
        <v>44502</v>
      </c>
      <c r="E8833" s="14">
        <v>-664</v>
      </c>
      <c r="F8833" s="14">
        <v>-608</v>
      </c>
      <c r="G8833" t="s">
        <v>7082</v>
      </c>
      <c r="H8833" t="s">
        <v>7082</v>
      </c>
      <c r="I8833">
        <v>1</v>
      </c>
      <c r="J8833">
        <v>3</v>
      </c>
      <c r="K8833" t="s">
        <v>11998</v>
      </c>
      <c r="L8833" t="s">
        <v>12236</v>
      </c>
      <c r="M8833" t="s">
        <v>22</v>
      </c>
      <c r="N8833" t="s">
        <v>2121</v>
      </c>
      <c r="O8833" t="s">
        <v>29</v>
      </c>
      <c r="P8833" t="s">
        <v>4734</v>
      </c>
      <c r="Q8833" s="13">
        <v>2327</v>
      </c>
      <c r="R8833" s="13">
        <v>2233.92</v>
      </c>
      <c r="S8833" s="1">
        <v>0.9</v>
      </c>
      <c r="T8833" t="s">
        <v>4724</v>
      </c>
      <c r="U8833" t="s">
        <v>100</v>
      </c>
      <c r="V8833" t="b">
        <v>0</v>
      </c>
      <c r="W8833">
        <v>4</v>
      </c>
      <c r="X8833" t="s">
        <v>4732</v>
      </c>
      <c r="Y8833" t="s">
        <v>4899</v>
      </c>
    </row>
    <row r="8834" spans="1:25" x14ac:dyDescent="0.4">
      <c r="A8834" t="s">
        <v>85</v>
      </c>
      <c r="B8834" s="2">
        <f ca="1">TODAY()+OpportunityTbl[[#This Row],[CreatedOn_DaysFromToday]]</f>
        <v>44445</v>
      </c>
      <c r="C8834" s="2">
        <f ca="1">TODAY()+OpportunityTbl[[#This Row],[EstCloseDate_DaysFromToday]]</f>
        <v>44486</v>
      </c>
      <c r="D8834">
        <f ca="1">IF(OpportunityTbl[[#This Row],[statecode]]=0,"",OpportunityTbl[[#This Row],[Estimated Close Date]])</f>
        <v>44486</v>
      </c>
      <c r="E8834" s="14">
        <v>-665</v>
      </c>
      <c r="F8834" s="14">
        <v>-624</v>
      </c>
      <c r="G8834" t="s">
        <v>27</v>
      </c>
      <c r="H8834" t="s">
        <v>28</v>
      </c>
      <c r="I8834">
        <v>2</v>
      </c>
      <c r="J8834">
        <v>4</v>
      </c>
      <c r="K8834" t="s">
        <v>11932</v>
      </c>
      <c r="L8834" t="s">
        <v>12234</v>
      </c>
      <c r="M8834" t="s">
        <v>22</v>
      </c>
      <c r="N8834" t="s">
        <v>31</v>
      </c>
      <c r="O8834" t="s">
        <v>29</v>
      </c>
      <c r="P8834" t="s">
        <v>32</v>
      </c>
      <c r="Q8834" s="13">
        <v>2313</v>
      </c>
      <c r="S8834" s="1">
        <v>0.1</v>
      </c>
      <c r="T8834" t="s">
        <v>23</v>
      </c>
      <c r="U8834" t="s">
        <v>24</v>
      </c>
      <c r="V8834" t="b">
        <v>1</v>
      </c>
      <c r="W8834">
        <v>2.5</v>
      </c>
      <c r="X8834" t="s">
        <v>25</v>
      </c>
      <c r="Y8834" t="s">
        <v>26</v>
      </c>
    </row>
    <row r="8835" spans="1:25" x14ac:dyDescent="0.4">
      <c r="A8835" t="s">
        <v>2377</v>
      </c>
      <c r="B8835" s="2">
        <f ca="1">TODAY()+OpportunityTbl[[#This Row],[CreatedOn_DaysFromToday]]</f>
        <v>44445</v>
      </c>
      <c r="C8835" s="2">
        <f ca="1">TODAY()+OpportunityTbl[[#This Row],[EstCloseDate_DaysFromToday]]</f>
        <v>44513</v>
      </c>
      <c r="D8835">
        <f ca="1">IF(OpportunityTbl[[#This Row],[statecode]]=0,"",OpportunityTbl[[#This Row],[Estimated Close Date]])</f>
        <v>44513</v>
      </c>
      <c r="E8835" s="14">
        <v>-665</v>
      </c>
      <c r="F8835" s="14">
        <v>-597</v>
      </c>
      <c r="G8835" t="s">
        <v>27</v>
      </c>
      <c r="H8835" t="s">
        <v>28</v>
      </c>
      <c r="I8835">
        <v>2</v>
      </c>
      <c r="J8835">
        <v>4</v>
      </c>
      <c r="K8835" t="s">
        <v>11930</v>
      </c>
      <c r="L8835" t="s">
        <v>12235</v>
      </c>
      <c r="M8835" t="s">
        <v>22</v>
      </c>
      <c r="N8835" t="s">
        <v>1710</v>
      </c>
      <c r="O8835" t="s">
        <v>29</v>
      </c>
      <c r="P8835" t="s">
        <v>2378</v>
      </c>
      <c r="Q8835" s="13">
        <v>16969</v>
      </c>
      <c r="S8835" s="1">
        <v>0.5</v>
      </c>
      <c r="T8835" t="s">
        <v>168</v>
      </c>
      <c r="U8835" t="s">
        <v>97</v>
      </c>
      <c r="V8835" t="b">
        <v>0</v>
      </c>
      <c r="W8835">
        <v>4</v>
      </c>
      <c r="X8835" t="s">
        <v>240</v>
      </c>
      <c r="Y8835" t="s">
        <v>26</v>
      </c>
    </row>
    <row r="8836" spans="1:25" x14ac:dyDescent="0.4">
      <c r="A8836" t="s">
        <v>2379</v>
      </c>
      <c r="B8836" s="2">
        <f ca="1">TODAY()+OpportunityTbl[[#This Row],[CreatedOn_DaysFromToday]]</f>
        <v>44445</v>
      </c>
      <c r="C8836" s="2">
        <f ca="1">TODAY()+OpportunityTbl[[#This Row],[EstCloseDate_DaysFromToday]]</f>
        <v>44513</v>
      </c>
      <c r="D8836">
        <f ca="1">IF(OpportunityTbl[[#This Row],[statecode]]=0,"",OpportunityTbl[[#This Row],[Estimated Close Date]])</f>
        <v>44513</v>
      </c>
      <c r="E8836" s="14">
        <v>-665</v>
      </c>
      <c r="F8836" s="14">
        <v>-597</v>
      </c>
      <c r="G8836" t="s">
        <v>27</v>
      </c>
      <c r="H8836" t="s">
        <v>28</v>
      </c>
      <c r="I8836">
        <v>2</v>
      </c>
      <c r="J8836">
        <v>4</v>
      </c>
      <c r="K8836" t="s">
        <v>11980</v>
      </c>
      <c r="L8836" t="s">
        <v>12233</v>
      </c>
      <c r="M8836" t="s">
        <v>22</v>
      </c>
      <c r="N8836" t="s">
        <v>1710</v>
      </c>
      <c r="O8836" t="s">
        <v>29</v>
      </c>
      <c r="P8836" t="s">
        <v>2378</v>
      </c>
      <c r="Q8836" s="13">
        <v>19290</v>
      </c>
      <c r="S8836" s="1">
        <v>0.5</v>
      </c>
      <c r="T8836" t="s">
        <v>168</v>
      </c>
      <c r="U8836" t="s">
        <v>97</v>
      </c>
      <c r="V8836" t="b">
        <v>0</v>
      </c>
      <c r="W8836">
        <v>4</v>
      </c>
      <c r="X8836" t="s">
        <v>240</v>
      </c>
      <c r="Y8836" t="s">
        <v>26</v>
      </c>
    </row>
    <row r="8837" spans="1:25" x14ac:dyDescent="0.4">
      <c r="A8837" t="s">
        <v>2691</v>
      </c>
      <c r="B8837" s="2">
        <f ca="1">TODAY()+OpportunityTbl[[#This Row],[CreatedOn_DaysFromToday]]</f>
        <v>44445</v>
      </c>
      <c r="C8837" s="2">
        <f ca="1">TODAY()+OpportunityTbl[[#This Row],[EstCloseDate_DaysFromToday]]</f>
        <v>44486</v>
      </c>
      <c r="D8837">
        <f ca="1">IF(OpportunityTbl[[#This Row],[statecode]]=0,"",OpportunityTbl[[#This Row],[Estimated Close Date]])</f>
        <v>44486</v>
      </c>
      <c r="E8837" s="14">
        <v>-665</v>
      </c>
      <c r="F8837" s="14">
        <v>-624</v>
      </c>
      <c r="G8837" t="s">
        <v>27</v>
      </c>
      <c r="H8837" t="s">
        <v>28</v>
      </c>
      <c r="I8837">
        <v>2</v>
      </c>
      <c r="J8837">
        <v>4</v>
      </c>
      <c r="K8837" t="s">
        <v>11932</v>
      </c>
      <c r="L8837" t="s">
        <v>12234</v>
      </c>
      <c r="M8837" t="s">
        <v>22</v>
      </c>
      <c r="N8837" t="s">
        <v>2069</v>
      </c>
      <c r="O8837" t="s">
        <v>29</v>
      </c>
      <c r="P8837" t="s">
        <v>2623</v>
      </c>
      <c r="Q8837" s="13">
        <v>1261</v>
      </c>
      <c r="S8837" s="1">
        <v>0.1</v>
      </c>
      <c r="T8837" t="s">
        <v>23</v>
      </c>
      <c r="U8837" t="s">
        <v>24</v>
      </c>
      <c r="V8837" t="b">
        <v>0</v>
      </c>
      <c r="W8837">
        <v>4.5</v>
      </c>
      <c r="X8837" t="s">
        <v>25</v>
      </c>
      <c r="Y8837" t="s">
        <v>26</v>
      </c>
    </row>
    <row r="8838" spans="1:25" x14ac:dyDescent="0.4">
      <c r="A8838" t="s">
        <v>3020</v>
      </c>
      <c r="B8838" s="2">
        <f ca="1">TODAY()+OpportunityTbl[[#This Row],[CreatedOn_DaysFromToday]]</f>
        <v>44445</v>
      </c>
      <c r="C8838" s="2">
        <f ca="1">TODAY()+OpportunityTbl[[#This Row],[EstCloseDate_DaysFromToday]]</f>
        <v>44526</v>
      </c>
      <c r="D8838">
        <f ca="1">IF(OpportunityTbl[[#This Row],[statecode]]=0,"",OpportunityTbl[[#This Row],[Estimated Close Date]])</f>
        <v>44526</v>
      </c>
      <c r="E8838" s="14">
        <v>-665</v>
      </c>
      <c r="F8838" s="14">
        <v>-584</v>
      </c>
      <c r="G8838" t="s">
        <v>27</v>
      </c>
      <c r="H8838" t="s">
        <v>28</v>
      </c>
      <c r="I8838">
        <v>2</v>
      </c>
      <c r="J8838">
        <v>4</v>
      </c>
      <c r="K8838" t="s">
        <v>11931</v>
      </c>
      <c r="L8838" t="s">
        <v>12237</v>
      </c>
      <c r="M8838" t="s">
        <v>22</v>
      </c>
      <c r="N8838" t="s">
        <v>779</v>
      </c>
      <c r="O8838" t="s">
        <v>29</v>
      </c>
      <c r="P8838" t="s">
        <v>782</v>
      </c>
      <c r="Q8838" s="13">
        <v>3295</v>
      </c>
      <c r="S8838" s="1">
        <v>0.1</v>
      </c>
      <c r="T8838" t="s">
        <v>23</v>
      </c>
      <c r="U8838" t="s">
        <v>24</v>
      </c>
      <c r="V8838" t="b">
        <v>0</v>
      </c>
      <c r="W8838">
        <v>3.5</v>
      </c>
      <c r="X8838" t="s">
        <v>25</v>
      </c>
      <c r="Y8838" t="s">
        <v>26</v>
      </c>
    </row>
    <row r="8839" spans="1:25" x14ac:dyDescent="0.4">
      <c r="A8839" t="s">
        <v>3494</v>
      </c>
      <c r="B8839" s="2">
        <f ca="1">TODAY()+OpportunityTbl[[#This Row],[CreatedOn_DaysFromToday]]</f>
        <v>44445</v>
      </c>
      <c r="C8839" s="2">
        <f ca="1">TODAY()+OpportunityTbl[[#This Row],[EstCloseDate_DaysFromToday]]</f>
        <v>44476</v>
      </c>
      <c r="D8839">
        <f ca="1">IF(OpportunityTbl[[#This Row],[statecode]]=0,"",OpportunityTbl[[#This Row],[Estimated Close Date]])</f>
        <v>44476</v>
      </c>
      <c r="E8839" s="14">
        <v>-665</v>
      </c>
      <c r="F8839" s="14">
        <v>-634</v>
      </c>
      <c r="G8839" t="s">
        <v>27</v>
      </c>
      <c r="H8839" t="s">
        <v>28</v>
      </c>
      <c r="I8839">
        <v>2</v>
      </c>
      <c r="J8839">
        <v>4</v>
      </c>
      <c r="K8839" t="s">
        <v>11999</v>
      </c>
      <c r="L8839" t="s">
        <v>12235</v>
      </c>
      <c r="M8839" t="s">
        <v>22</v>
      </c>
      <c r="N8839" t="s">
        <v>1710</v>
      </c>
      <c r="O8839" t="s">
        <v>29</v>
      </c>
      <c r="P8839" t="s">
        <v>1711</v>
      </c>
      <c r="Q8839" s="13">
        <v>13692</v>
      </c>
      <c r="S8839" s="1">
        <v>0.1</v>
      </c>
      <c r="T8839" t="s">
        <v>23</v>
      </c>
      <c r="U8839" t="s">
        <v>100</v>
      </c>
      <c r="V8839" t="b">
        <v>1</v>
      </c>
      <c r="W8839">
        <v>4</v>
      </c>
      <c r="X8839" t="s">
        <v>25</v>
      </c>
      <c r="Y8839" t="s">
        <v>26</v>
      </c>
    </row>
    <row r="8840" spans="1:25" x14ac:dyDescent="0.4">
      <c r="A8840" t="s">
        <v>3559</v>
      </c>
      <c r="B8840" s="2">
        <f ca="1">TODAY()+OpportunityTbl[[#This Row],[CreatedOn_DaysFromToday]]</f>
        <v>44445</v>
      </c>
      <c r="C8840" s="2">
        <f ca="1">TODAY()+OpportunityTbl[[#This Row],[EstCloseDate_DaysFromToday]]</f>
        <v>44503</v>
      </c>
      <c r="D8840">
        <f ca="1">IF(OpportunityTbl[[#This Row],[statecode]]=0,"",OpportunityTbl[[#This Row],[Estimated Close Date]])</f>
        <v>44503</v>
      </c>
      <c r="E8840" s="14">
        <v>-665</v>
      </c>
      <c r="F8840" s="14">
        <v>-607</v>
      </c>
      <c r="G8840" t="s">
        <v>27</v>
      </c>
      <c r="H8840" t="s">
        <v>28</v>
      </c>
      <c r="I8840">
        <v>2</v>
      </c>
      <c r="J8840">
        <v>4</v>
      </c>
      <c r="K8840" t="s">
        <v>11945</v>
      </c>
      <c r="L8840" t="s">
        <v>12234</v>
      </c>
      <c r="M8840" t="s">
        <v>22</v>
      </c>
      <c r="N8840" t="s">
        <v>1710</v>
      </c>
      <c r="O8840" t="s">
        <v>29</v>
      </c>
      <c r="P8840" t="s">
        <v>1711</v>
      </c>
      <c r="Q8840" s="13">
        <v>2276</v>
      </c>
      <c r="S8840" s="1">
        <v>0.1</v>
      </c>
      <c r="T8840" t="s">
        <v>23</v>
      </c>
      <c r="U8840" t="s">
        <v>24</v>
      </c>
      <c r="V8840" t="b">
        <v>0</v>
      </c>
      <c r="W8840">
        <v>4</v>
      </c>
      <c r="X8840" t="s">
        <v>25</v>
      </c>
      <c r="Y8840" t="s">
        <v>26</v>
      </c>
    </row>
    <row r="8841" spans="1:25" x14ac:dyDescent="0.4">
      <c r="A8841" t="s">
        <v>3560</v>
      </c>
      <c r="B8841" s="2">
        <f ca="1">TODAY()+OpportunityTbl[[#This Row],[CreatedOn_DaysFromToday]]</f>
        <v>44445</v>
      </c>
      <c r="C8841" s="2">
        <f ca="1">TODAY()+OpportunityTbl[[#This Row],[EstCloseDate_DaysFromToday]]</f>
        <v>44503</v>
      </c>
      <c r="D8841">
        <f ca="1">IF(OpportunityTbl[[#This Row],[statecode]]=0,"",OpportunityTbl[[#This Row],[Estimated Close Date]])</f>
        <v>44503</v>
      </c>
      <c r="E8841" s="14">
        <v>-665</v>
      </c>
      <c r="F8841" s="14">
        <v>-607</v>
      </c>
      <c r="G8841" t="s">
        <v>27</v>
      </c>
      <c r="H8841" t="s">
        <v>28</v>
      </c>
      <c r="I8841">
        <v>2</v>
      </c>
      <c r="J8841">
        <v>4</v>
      </c>
      <c r="K8841" t="s">
        <v>11932</v>
      </c>
      <c r="L8841" t="s">
        <v>12236</v>
      </c>
      <c r="M8841" t="s">
        <v>22</v>
      </c>
      <c r="N8841" t="s">
        <v>1710</v>
      </c>
      <c r="O8841" t="s">
        <v>29</v>
      </c>
      <c r="P8841" t="s">
        <v>1711</v>
      </c>
      <c r="Q8841" s="13">
        <v>1844</v>
      </c>
      <c r="S8841" s="1">
        <v>0.1</v>
      </c>
      <c r="T8841" t="s">
        <v>23</v>
      </c>
      <c r="U8841" t="s">
        <v>24</v>
      </c>
      <c r="V8841" t="b">
        <v>0</v>
      </c>
      <c r="W8841">
        <v>4</v>
      </c>
      <c r="X8841" t="s">
        <v>25</v>
      </c>
      <c r="Y8841" t="s">
        <v>26</v>
      </c>
    </row>
    <row r="8842" spans="1:25" x14ac:dyDescent="0.4">
      <c r="A8842" t="s">
        <v>3755</v>
      </c>
      <c r="B8842" s="2">
        <f ca="1">TODAY()+OpportunityTbl[[#This Row],[CreatedOn_DaysFromToday]]</f>
        <v>44445</v>
      </c>
      <c r="C8842" s="2">
        <f ca="1">TODAY()+OpportunityTbl[[#This Row],[EstCloseDate_DaysFromToday]]</f>
        <v>44485</v>
      </c>
      <c r="D8842">
        <f ca="1">IF(OpportunityTbl[[#This Row],[statecode]]=0,"",OpportunityTbl[[#This Row],[Estimated Close Date]])</f>
        <v>44485</v>
      </c>
      <c r="E8842" s="14">
        <v>-665</v>
      </c>
      <c r="F8842" s="14">
        <v>-625</v>
      </c>
      <c r="G8842" t="s">
        <v>27</v>
      </c>
      <c r="H8842" t="s">
        <v>28</v>
      </c>
      <c r="I8842">
        <v>2</v>
      </c>
      <c r="J8842">
        <v>4</v>
      </c>
      <c r="K8842" t="s">
        <v>11994</v>
      </c>
      <c r="L8842" t="s">
        <v>12239</v>
      </c>
      <c r="M8842" t="s">
        <v>22</v>
      </c>
      <c r="N8842" t="s">
        <v>31</v>
      </c>
      <c r="O8842" t="s">
        <v>29</v>
      </c>
      <c r="P8842" t="s">
        <v>319</v>
      </c>
      <c r="Q8842" s="13">
        <v>5719</v>
      </c>
      <c r="S8842" s="1">
        <v>0.1</v>
      </c>
      <c r="T8842" t="s">
        <v>23</v>
      </c>
      <c r="U8842" t="s">
        <v>24</v>
      </c>
      <c r="V8842" t="b">
        <v>0</v>
      </c>
      <c r="W8842">
        <v>2</v>
      </c>
      <c r="X8842" t="s">
        <v>25</v>
      </c>
      <c r="Y8842" t="s">
        <v>26</v>
      </c>
    </row>
    <row r="8843" spans="1:25" x14ac:dyDescent="0.4">
      <c r="A8843" t="s">
        <v>6118</v>
      </c>
      <c r="B8843" s="2">
        <f ca="1">TODAY()+OpportunityTbl[[#This Row],[CreatedOn_DaysFromToday]]</f>
        <v>44445</v>
      </c>
      <c r="C8843" s="2">
        <f ca="1">TODAY()+OpportunityTbl[[#This Row],[EstCloseDate_DaysFromToday]]</f>
        <v>44473</v>
      </c>
      <c r="D8843">
        <f ca="1">IF(OpportunityTbl[[#This Row],[statecode]]=0,"",OpportunityTbl[[#This Row],[Estimated Close Date]])</f>
        <v>44473</v>
      </c>
      <c r="E8843" s="14">
        <v>-665</v>
      </c>
      <c r="F8843" s="14">
        <v>-637</v>
      </c>
      <c r="G8843" t="s">
        <v>27</v>
      </c>
      <c r="H8843" t="s">
        <v>28</v>
      </c>
      <c r="I8843">
        <v>2</v>
      </c>
      <c r="J8843">
        <v>4</v>
      </c>
      <c r="K8843" t="s">
        <v>11978</v>
      </c>
      <c r="L8843" t="s">
        <v>12239</v>
      </c>
      <c r="M8843" t="s">
        <v>22</v>
      </c>
      <c r="N8843" t="s">
        <v>31</v>
      </c>
      <c r="O8843" t="s">
        <v>29</v>
      </c>
      <c r="P8843" t="s">
        <v>319</v>
      </c>
      <c r="Q8843" s="13">
        <v>7844</v>
      </c>
      <c r="S8843" s="1">
        <v>0.1</v>
      </c>
      <c r="T8843" t="s">
        <v>23</v>
      </c>
      <c r="U8843" t="s">
        <v>97</v>
      </c>
      <c r="V8843" t="b">
        <v>1</v>
      </c>
      <c r="W8843">
        <v>2</v>
      </c>
      <c r="X8843" t="s">
        <v>25</v>
      </c>
      <c r="Y8843" t="s">
        <v>4896</v>
      </c>
    </row>
    <row r="8844" spans="1:25" x14ac:dyDescent="0.4">
      <c r="A8844" t="s">
        <v>8035</v>
      </c>
      <c r="B8844" s="2">
        <f ca="1">TODAY()+OpportunityTbl[[#This Row],[CreatedOn_DaysFromToday]]</f>
        <v>44445</v>
      </c>
      <c r="C8844" s="2">
        <f ca="1">TODAY()+OpportunityTbl[[#This Row],[EstCloseDate_DaysFromToday]]</f>
        <v>44514</v>
      </c>
      <c r="D8844">
        <f ca="1">IF(OpportunityTbl[[#This Row],[statecode]]=0,"",OpportunityTbl[[#This Row],[Estimated Close Date]])</f>
        <v>44514</v>
      </c>
      <c r="E8844" s="14">
        <v>-665</v>
      </c>
      <c r="F8844" s="14">
        <v>-596</v>
      </c>
      <c r="G8844" t="s">
        <v>7082</v>
      </c>
      <c r="H8844" t="s">
        <v>7082</v>
      </c>
      <c r="I8844">
        <v>1</v>
      </c>
      <c r="J8844">
        <v>3</v>
      </c>
      <c r="K8844" t="s">
        <v>11980</v>
      </c>
      <c r="L8844" t="s">
        <v>12236</v>
      </c>
      <c r="M8844" t="s">
        <v>22</v>
      </c>
      <c r="N8844" t="s">
        <v>31</v>
      </c>
      <c r="O8844" t="s">
        <v>29</v>
      </c>
      <c r="P8844" t="s">
        <v>4742</v>
      </c>
      <c r="Q8844" s="13">
        <v>3230</v>
      </c>
      <c r="R8844" s="13">
        <v>3149.25</v>
      </c>
      <c r="S8844" s="1">
        <v>0.5</v>
      </c>
      <c r="T8844" t="s">
        <v>168</v>
      </c>
      <c r="U8844" t="s">
        <v>24</v>
      </c>
      <c r="V8844" t="b">
        <v>0</v>
      </c>
      <c r="W8844">
        <v>2.5</v>
      </c>
      <c r="X8844" t="s">
        <v>240</v>
      </c>
      <c r="Y8844" t="s">
        <v>4890</v>
      </c>
    </row>
    <row r="8845" spans="1:25" x14ac:dyDescent="0.4">
      <c r="A8845" t="s">
        <v>770</v>
      </c>
      <c r="B8845" s="2">
        <f ca="1">TODAY()+OpportunityTbl[[#This Row],[CreatedOn_DaysFromToday]]</f>
        <v>44444</v>
      </c>
      <c r="C8845" s="2">
        <f ca="1">TODAY()+OpportunityTbl[[#This Row],[EstCloseDate_DaysFromToday]]</f>
        <v>44499</v>
      </c>
      <c r="D8845">
        <f ca="1">IF(OpportunityTbl[[#This Row],[statecode]]=0,"",OpportunityTbl[[#This Row],[Estimated Close Date]])</f>
        <v>44499</v>
      </c>
      <c r="E8845" s="14">
        <v>-666</v>
      </c>
      <c r="F8845" s="14">
        <v>-611</v>
      </c>
      <c r="G8845" t="s">
        <v>27</v>
      </c>
      <c r="H8845" t="s">
        <v>28</v>
      </c>
      <c r="I8845">
        <v>2</v>
      </c>
      <c r="J8845">
        <v>4</v>
      </c>
      <c r="K8845" t="s">
        <v>11929</v>
      </c>
      <c r="L8845" t="s">
        <v>12234</v>
      </c>
      <c r="M8845" t="s">
        <v>22</v>
      </c>
      <c r="N8845" t="s">
        <v>469</v>
      </c>
      <c r="O8845" t="s">
        <v>29</v>
      </c>
      <c r="P8845" t="s">
        <v>470</v>
      </c>
      <c r="Q8845" s="13">
        <v>2274</v>
      </c>
      <c r="S8845" s="1">
        <v>0.3</v>
      </c>
      <c r="T8845" t="s">
        <v>168</v>
      </c>
      <c r="U8845" t="s">
        <v>97</v>
      </c>
      <c r="V8845" t="b">
        <v>0</v>
      </c>
      <c r="W8845">
        <v>2.5</v>
      </c>
      <c r="X8845" t="s">
        <v>157</v>
      </c>
      <c r="Y8845" t="s">
        <v>26</v>
      </c>
    </row>
    <row r="8846" spans="1:25" x14ac:dyDescent="0.4">
      <c r="A8846" t="s">
        <v>1280</v>
      </c>
      <c r="B8846" s="2">
        <f ca="1">TODAY()+OpportunityTbl[[#This Row],[CreatedOn_DaysFromToday]]</f>
        <v>44444</v>
      </c>
      <c r="C8846" s="2">
        <f ca="1">TODAY()+OpportunityTbl[[#This Row],[EstCloseDate_DaysFromToday]]</f>
        <v>44523</v>
      </c>
      <c r="D8846">
        <f ca="1">IF(OpportunityTbl[[#This Row],[statecode]]=0,"",OpportunityTbl[[#This Row],[Estimated Close Date]])</f>
        <v>44523</v>
      </c>
      <c r="E8846" s="14">
        <v>-666</v>
      </c>
      <c r="F8846" s="14">
        <v>-587</v>
      </c>
      <c r="G8846" t="s">
        <v>27</v>
      </c>
      <c r="H8846" t="s">
        <v>28</v>
      </c>
      <c r="I8846">
        <v>2</v>
      </c>
      <c r="J8846">
        <v>4</v>
      </c>
      <c r="K8846" t="s">
        <v>11849</v>
      </c>
      <c r="L8846" t="s">
        <v>12236</v>
      </c>
      <c r="M8846" t="s">
        <v>22</v>
      </c>
      <c r="N8846" t="s">
        <v>779</v>
      </c>
      <c r="O8846" t="s">
        <v>29</v>
      </c>
      <c r="P8846" t="s">
        <v>780</v>
      </c>
      <c r="Q8846" s="13">
        <v>1825</v>
      </c>
      <c r="S8846" s="1">
        <v>0.1</v>
      </c>
      <c r="T8846" t="s">
        <v>23</v>
      </c>
      <c r="U8846" t="s">
        <v>24</v>
      </c>
      <c r="V8846" t="b">
        <v>0</v>
      </c>
      <c r="W8846">
        <v>2.5</v>
      </c>
      <c r="X8846" t="s">
        <v>25</v>
      </c>
      <c r="Y8846" t="s">
        <v>26</v>
      </c>
    </row>
    <row r="8847" spans="1:25" x14ac:dyDescent="0.4">
      <c r="A8847" t="s">
        <v>1596</v>
      </c>
      <c r="B8847" s="2">
        <f ca="1">TODAY()+OpportunityTbl[[#This Row],[CreatedOn_DaysFromToday]]</f>
        <v>44444</v>
      </c>
      <c r="C8847" s="2">
        <f ca="1">TODAY()+OpportunityTbl[[#This Row],[EstCloseDate_DaysFromToday]]</f>
        <v>44488</v>
      </c>
      <c r="D8847">
        <f ca="1">IF(OpportunityTbl[[#This Row],[statecode]]=0,"",OpportunityTbl[[#This Row],[Estimated Close Date]])</f>
        <v>44488</v>
      </c>
      <c r="E8847" s="14">
        <v>-666</v>
      </c>
      <c r="F8847" s="14">
        <v>-622</v>
      </c>
      <c r="G8847" t="s">
        <v>27</v>
      </c>
      <c r="H8847" t="s">
        <v>28</v>
      </c>
      <c r="I8847">
        <v>2</v>
      </c>
      <c r="J8847">
        <v>4</v>
      </c>
      <c r="K8847" t="s">
        <v>11932</v>
      </c>
      <c r="L8847" t="s">
        <v>12234</v>
      </c>
      <c r="M8847" t="s">
        <v>22</v>
      </c>
      <c r="N8847" t="s">
        <v>518</v>
      </c>
      <c r="O8847" t="s">
        <v>29</v>
      </c>
      <c r="P8847" t="s">
        <v>532</v>
      </c>
      <c r="Q8847" s="13">
        <v>1751</v>
      </c>
      <c r="S8847" s="1">
        <v>0.1</v>
      </c>
      <c r="T8847" t="s">
        <v>23</v>
      </c>
      <c r="U8847" t="s">
        <v>24</v>
      </c>
      <c r="V8847" t="b">
        <v>1</v>
      </c>
      <c r="W8847">
        <v>2.5</v>
      </c>
      <c r="X8847" t="s">
        <v>25</v>
      </c>
      <c r="Y8847" t="s">
        <v>26</v>
      </c>
    </row>
    <row r="8848" spans="1:25" x14ac:dyDescent="0.4">
      <c r="A8848" t="s">
        <v>3206</v>
      </c>
      <c r="B8848" s="2">
        <f ca="1">TODAY()+OpportunityTbl[[#This Row],[CreatedOn_DaysFromToday]]</f>
        <v>44444</v>
      </c>
      <c r="C8848" s="2">
        <f ca="1">TODAY()+OpportunityTbl[[#This Row],[EstCloseDate_DaysFromToday]]</f>
        <v>44504</v>
      </c>
      <c r="D8848">
        <f ca="1">IF(OpportunityTbl[[#This Row],[statecode]]=0,"",OpportunityTbl[[#This Row],[Estimated Close Date]])</f>
        <v>44504</v>
      </c>
      <c r="E8848" s="14">
        <v>-666</v>
      </c>
      <c r="F8848" s="14">
        <v>-606</v>
      </c>
      <c r="G8848" t="s">
        <v>27</v>
      </c>
      <c r="H8848" t="s">
        <v>28</v>
      </c>
      <c r="I8848">
        <v>2</v>
      </c>
      <c r="J8848">
        <v>4</v>
      </c>
      <c r="K8848" t="s">
        <v>11961</v>
      </c>
      <c r="L8848" t="s">
        <v>12237</v>
      </c>
      <c r="M8848" t="s">
        <v>22</v>
      </c>
      <c r="N8848" t="s">
        <v>1710</v>
      </c>
      <c r="O8848" t="s">
        <v>29</v>
      </c>
      <c r="P8848" t="s">
        <v>1713</v>
      </c>
      <c r="Q8848" s="13">
        <v>3145</v>
      </c>
      <c r="S8848" s="1">
        <v>0.1</v>
      </c>
      <c r="T8848" t="s">
        <v>23</v>
      </c>
      <c r="U8848" t="s">
        <v>97</v>
      </c>
      <c r="V8848" t="b">
        <v>0</v>
      </c>
      <c r="W8848">
        <v>5</v>
      </c>
      <c r="X8848" t="s">
        <v>25</v>
      </c>
      <c r="Y8848" t="s">
        <v>26</v>
      </c>
    </row>
    <row r="8849" spans="1:25" x14ac:dyDescent="0.4">
      <c r="A8849" t="s">
        <v>3561</v>
      </c>
      <c r="B8849" s="2">
        <f ca="1">TODAY()+OpportunityTbl[[#This Row],[CreatedOn_DaysFromToday]]</f>
        <v>44444</v>
      </c>
      <c r="C8849" s="2">
        <f ca="1">TODAY()+OpportunityTbl[[#This Row],[EstCloseDate_DaysFromToday]]</f>
        <v>44502</v>
      </c>
      <c r="D8849">
        <f ca="1">IF(OpportunityTbl[[#This Row],[statecode]]=0,"",OpportunityTbl[[#This Row],[Estimated Close Date]])</f>
        <v>44502</v>
      </c>
      <c r="E8849" s="14">
        <v>-666</v>
      </c>
      <c r="F8849" s="14">
        <v>-608</v>
      </c>
      <c r="G8849" t="s">
        <v>27</v>
      </c>
      <c r="H8849" t="s">
        <v>28</v>
      </c>
      <c r="I8849">
        <v>2</v>
      </c>
      <c r="J8849">
        <v>4</v>
      </c>
      <c r="K8849" t="s">
        <v>11965</v>
      </c>
      <c r="L8849" t="s">
        <v>12236</v>
      </c>
      <c r="M8849" t="s">
        <v>22</v>
      </c>
      <c r="N8849" t="s">
        <v>1710</v>
      </c>
      <c r="O8849" t="s">
        <v>29</v>
      </c>
      <c r="P8849" t="s">
        <v>1711</v>
      </c>
      <c r="Q8849" s="13">
        <v>2328</v>
      </c>
      <c r="S8849" s="1">
        <v>0.1</v>
      </c>
      <c r="T8849" t="s">
        <v>23</v>
      </c>
      <c r="U8849" t="s">
        <v>24</v>
      </c>
      <c r="V8849" t="b">
        <v>0</v>
      </c>
      <c r="W8849">
        <v>4</v>
      </c>
      <c r="X8849" t="s">
        <v>25</v>
      </c>
      <c r="Y8849" t="s">
        <v>26</v>
      </c>
    </row>
    <row r="8850" spans="1:25" x14ac:dyDescent="0.4">
      <c r="A8850" t="s">
        <v>3895</v>
      </c>
      <c r="B8850" s="2">
        <f ca="1">TODAY()+OpportunityTbl[[#This Row],[CreatedOn_DaysFromToday]]</f>
        <v>44444</v>
      </c>
      <c r="C8850" s="2">
        <f ca="1">TODAY()+OpportunityTbl[[#This Row],[EstCloseDate_DaysFromToday]]</f>
        <v>44487</v>
      </c>
      <c r="D8850">
        <f ca="1">IF(OpportunityTbl[[#This Row],[statecode]]=0,"",OpportunityTbl[[#This Row],[Estimated Close Date]])</f>
        <v>44487</v>
      </c>
      <c r="E8850" s="14">
        <v>-666</v>
      </c>
      <c r="F8850" s="14">
        <v>-623</v>
      </c>
      <c r="G8850" t="s">
        <v>27</v>
      </c>
      <c r="H8850" t="s">
        <v>28</v>
      </c>
      <c r="I8850">
        <v>2</v>
      </c>
      <c r="J8850">
        <v>4</v>
      </c>
      <c r="K8850" t="s">
        <v>11926</v>
      </c>
      <c r="L8850" t="s">
        <v>12239</v>
      </c>
      <c r="M8850" t="s">
        <v>22</v>
      </c>
      <c r="N8850" t="s">
        <v>518</v>
      </c>
      <c r="O8850" t="s">
        <v>29</v>
      </c>
      <c r="P8850" t="s">
        <v>532</v>
      </c>
      <c r="Q8850" s="13">
        <v>5207</v>
      </c>
      <c r="S8850" s="1">
        <v>0.1</v>
      </c>
      <c r="T8850" t="s">
        <v>23</v>
      </c>
      <c r="U8850" t="s">
        <v>100</v>
      </c>
      <c r="V8850" t="b">
        <v>0</v>
      </c>
      <c r="W8850">
        <v>2</v>
      </c>
      <c r="X8850" t="s">
        <v>25</v>
      </c>
      <c r="Y8850" t="s">
        <v>26</v>
      </c>
    </row>
    <row r="8851" spans="1:25" x14ac:dyDescent="0.4">
      <c r="A8851" t="s">
        <v>5685</v>
      </c>
      <c r="B8851" s="2">
        <f ca="1">TODAY()+OpportunityTbl[[#This Row],[CreatedOn_DaysFromToday]]</f>
        <v>44444</v>
      </c>
      <c r="C8851" s="2">
        <f ca="1">TODAY()+OpportunityTbl[[#This Row],[EstCloseDate_DaysFromToday]]</f>
        <v>44475</v>
      </c>
      <c r="D8851">
        <f ca="1">IF(OpportunityTbl[[#This Row],[statecode]]=0,"",OpportunityTbl[[#This Row],[Estimated Close Date]])</f>
        <v>44475</v>
      </c>
      <c r="E8851" s="14">
        <v>-666</v>
      </c>
      <c r="F8851" s="14">
        <v>-635</v>
      </c>
      <c r="G8851" t="s">
        <v>27</v>
      </c>
      <c r="H8851" t="s">
        <v>28</v>
      </c>
      <c r="I8851">
        <v>2</v>
      </c>
      <c r="J8851">
        <v>4</v>
      </c>
      <c r="K8851" t="s">
        <v>12000</v>
      </c>
      <c r="L8851" t="s">
        <v>12237</v>
      </c>
      <c r="M8851" t="s">
        <v>22</v>
      </c>
      <c r="N8851" t="s">
        <v>31</v>
      </c>
      <c r="O8851" t="s">
        <v>29</v>
      </c>
      <c r="P8851" t="s">
        <v>319</v>
      </c>
      <c r="Q8851" s="13">
        <v>3526</v>
      </c>
      <c r="S8851" s="1">
        <v>0.1</v>
      </c>
      <c r="T8851" t="s">
        <v>23</v>
      </c>
      <c r="U8851" t="s">
        <v>97</v>
      </c>
      <c r="V8851" t="b">
        <v>1</v>
      </c>
      <c r="W8851">
        <v>3.5</v>
      </c>
      <c r="X8851" t="s">
        <v>25</v>
      </c>
      <c r="Y8851" t="s">
        <v>4926</v>
      </c>
    </row>
    <row r="8852" spans="1:25" x14ac:dyDescent="0.4">
      <c r="A8852" t="s">
        <v>7749</v>
      </c>
      <c r="B8852" s="2">
        <f ca="1">TODAY()+OpportunityTbl[[#This Row],[CreatedOn_DaysFromToday]]</f>
        <v>44444</v>
      </c>
      <c r="C8852" s="2">
        <f ca="1">TODAY()+OpportunityTbl[[#This Row],[EstCloseDate_DaysFromToday]]</f>
        <v>44511</v>
      </c>
      <c r="D8852">
        <f ca="1">IF(OpportunityTbl[[#This Row],[statecode]]=0,"",OpportunityTbl[[#This Row],[Estimated Close Date]])</f>
        <v>44511</v>
      </c>
      <c r="E8852" s="14">
        <v>-666</v>
      </c>
      <c r="F8852" s="14">
        <v>-599</v>
      </c>
      <c r="G8852" t="s">
        <v>7082</v>
      </c>
      <c r="H8852" t="s">
        <v>7082</v>
      </c>
      <c r="I8852">
        <v>1</v>
      </c>
      <c r="J8852">
        <v>3</v>
      </c>
      <c r="K8852" t="s">
        <v>11971</v>
      </c>
      <c r="L8852" t="s">
        <v>12239</v>
      </c>
      <c r="M8852" t="s">
        <v>22</v>
      </c>
      <c r="N8852" t="s">
        <v>31</v>
      </c>
      <c r="O8852" t="s">
        <v>29</v>
      </c>
      <c r="P8852" t="s">
        <v>210</v>
      </c>
      <c r="Q8852" s="13">
        <v>8604</v>
      </c>
      <c r="R8852" s="13">
        <v>8431.92</v>
      </c>
      <c r="S8852" s="1">
        <v>0.5</v>
      </c>
      <c r="T8852" t="s">
        <v>168</v>
      </c>
      <c r="U8852" t="s">
        <v>24</v>
      </c>
      <c r="V8852" t="b">
        <v>0</v>
      </c>
      <c r="W8852">
        <v>2</v>
      </c>
      <c r="X8852" t="s">
        <v>240</v>
      </c>
      <c r="Y8852" t="s">
        <v>4914</v>
      </c>
    </row>
    <row r="8853" spans="1:25" x14ac:dyDescent="0.4">
      <c r="A8853" t="s">
        <v>8363</v>
      </c>
      <c r="B8853" s="2">
        <f ca="1">TODAY()+OpportunityTbl[[#This Row],[CreatedOn_DaysFromToday]]</f>
        <v>44444</v>
      </c>
      <c r="C8853" s="2">
        <f ca="1">TODAY()+OpportunityTbl[[#This Row],[EstCloseDate_DaysFromToday]]</f>
        <v>44518</v>
      </c>
      <c r="D8853">
        <f ca="1">IF(OpportunityTbl[[#This Row],[statecode]]=0,"",OpportunityTbl[[#This Row],[Estimated Close Date]])</f>
        <v>44518</v>
      </c>
      <c r="E8853" s="14">
        <v>-666</v>
      </c>
      <c r="F8853" s="14">
        <v>-592</v>
      </c>
      <c r="G8853" t="s">
        <v>7082</v>
      </c>
      <c r="H8853" t="s">
        <v>7082</v>
      </c>
      <c r="I8853">
        <v>1</v>
      </c>
      <c r="J8853">
        <v>3</v>
      </c>
      <c r="K8853" t="s">
        <v>11854</v>
      </c>
      <c r="L8853" t="s">
        <v>12236</v>
      </c>
      <c r="M8853" t="s">
        <v>22</v>
      </c>
      <c r="N8853" t="s">
        <v>2121</v>
      </c>
      <c r="O8853" t="s">
        <v>29</v>
      </c>
      <c r="P8853" t="s">
        <v>4734</v>
      </c>
      <c r="Q8853" s="13">
        <v>2675</v>
      </c>
      <c r="R8853" s="13">
        <v>2568</v>
      </c>
      <c r="S8853" s="1">
        <v>0.9</v>
      </c>
      <c r="T8853" t="s">
        <v>4724</v>
      </c>
      <c r="U8853" t="s">
        <v>24</v>
      </c>
      <c r="V8853" t="b">
        <v>0</v>
      </c>
      <c r="W8853">
        <v>4</v>
      </c>
      <c r="X8853" t="s">
        <v>4732</v>
      </c>
      <c r="Y8853" t="s">
        <v>4892</v>
      </c>
    </row>
    <row r="8854" spans="1:25" x14ac:dyDescent="0.4">
      <c r="A8854" t="s">
        <v>8443</v>
      </c>
      <c r="B8854" s="2">
        <f ca="1">TODAY()+OpportunityTbl[[#This Row],[CreatedOn_DaysFromToday]]</f>
        <v>44444</v>
      </c>
      <c r="C8854" s="2">
        <f ca="1">TODAY()+OpportunityTbl[[#This Row],[EstCloseDate_DaysFromToday]]</f>
        <v>44508</v>
      </c>
      <c r="D8854">
        <f ca="1">IF(OpportunityTbl[[#This Row],[statecode]]=0,"",OpportunityTbl[[#This Row],[Estimated Close Date]])</f>
        <v>44508</v>
      </c>
      <c r="E8854" s="14">
        <v>-666</v>
      </c>
      <c r="F8854" s="14">
        <v>-602</v>
      </c>
      <c r="G8854" t="s">
        <v>7082</v>
      </c>
      <c r="H8854" t="s">
        <v>7082</v>
      </c>
      <c r="I8854">
        <v>1</v>
      </c>
      <c r="J8854">
        <v>3</v>
      </c>
      <c r="K8854" t="s">
        <v>11961</v>
      </c>
      <c r="L8854" t="s">
        <v>12238</v>
      </c>
      <c r="M8854" t="s">
        <v>22</v>
      </c>
      <c r="N8854" t="s">
        <v>2121</v>
      </c>
      <c r="O8854" t="s">
        <v>29</v>
      </c>
      <c r="P8854" t="s">
        <v>4734</v>
      </c>
      <c r="Q8854" s="13">
        <v>3547</v>
      </c>
      <c r="R8854" s="13">
        <v>3440.59</v>
      </c>
      <c r="S8854" s="1">
        <v>0.9</v>
      </c>
      <c r="T8854" t="s">
        <v>4724</v>
      </c>
      <c r="U8854" t="s">
        <v>24</v>
      </c>
      <c r="V8854" t="b">
        <v>1</v>
      </c>
      <c r="W8854">
        <v>3</v>
      </c>
      <c r="X8854" t="s">
        <v>4732</v>
      </c>
      <c r="Y8854" t="s">
        <v>4914</v>
      </c>
    </row>
    <row r="8855" spans="1:25" x14ac:dyDescent="0.4">
      <c r="A8855" t="s">
        <v>313</v>
      </c>
      <c r="B8855" s="2">
        <f ca="1">TODAY()+OpportunityTbl[[#This Row],[CreatedOn_DaysFromToday]]</f>
        <v>44443</v>
      </c>
      <c r="C8855" s="2">
        <f ca="1">TODAY()+OpportunityTbl[[#This Row],[EstCloseDate_DaysFromToday]]</f>
        <v>44502</v>
      </c>
      <c r="D8855">
        <f ca="1">IF(OpportunityTbl[[#This Row],[statecode]]=0,"",OpportunityTbl[[#This Row],[Estimated Close Date]])</f>
        <v>44502</v>
      </c>
      <c r="E8855" s="14">
        <v>-667</v>
      </c>
      <c r="F8855" s="14">
        <v>-608</v>
      </c>
      <c r="G8855" t="s">
        <v>27</v>
      </c>
      <c r="H8855" t="s">
        <v>28</v>
      </c>
      <c r="I8855">
        <v>2</v>
      </c>
      <c r="J8855">
        <v>4</v>
      </c>
      <c r="K8855" t="s">
        <v>11929</v>
      </c>
      <c r="L8855" t="s">
        <v>12236</v>
      </c>
      <c r="M8855" t="s">
        <v>22</v>
      </c>
      <c r="N8855" t="s">
        <v>31</v>
      </c>
      <c r="O8855" t="s">
        <v>29</v>
      </c>
      <c r="P8855" t="s">
        <v>210</v>
      </c>
      <c r="Q8855" s="13">
        <v>3029</v>
      </c>
      <c r="S8855" s="1">
        <v>0.3</v>
      </c>
      <c r="T8855" t="s">
        <v>168</v>
      </c>
      <c r="U8855" t="s">
        <v>24</v>
      </c>
      <c r="V8855" t="b">
        <v>0</v>
      </c>
      <c r="W8855">
        <v>2.5</v>
      </c>
      <c r="X8855" t="s">
        <v>157</v>
      </c>
      <c r="Y8855" t="s">
        <v>26</v>
      </c>
    </row>
    <row r="8856" spans="1:25" x14ac:dyDescent="0.4">
      <c r="A8856" t="s">
        <v>771</v>
      </c>
      <c r="B8856" s="2">
        <f ca="1">TODAY()+OpportunityTbl[[#This Row],[CreatedOn_DaysFromToday]]</f>
        <v>44443</v>
      </c>
      <c r="C8856" s="2">
        <f ca="1">TODAY()+OpportunityTbl[[#This Row],[EstCloseDate_DaysFromToday]]</f>
        <v>44469</v>
      </c>
      <c r="D8856">
        <f ca="1">IF(OpportunityTbl[[#This Row],[statecode]]=0,"",OpportunityTbl[[#This Row],[Estimated Close Date]])</f>
        <v>44469</v>
      </c>
      <c r="E8856" s="14">
        <v>-667</v>
      </c>
      <c r="F8856" s="14">
        <v>-641</v>
      </c>
      <c r="G8856" t="s">
        <v>27</v>
      </c>
      <c r="H8856" t="s">
        <v>28</v>
      </c>
      <c r="I8856">
        <v>2</v>
      </c>
      <c r="J8856">
        <v>4</v>
      </c>
      <c r="K8856" t="s">
        <v>12001</v>
      </c>
      <c r="L8856" t="s">
        <v>12234</v>
      </c>
      <c r="M8856" t="s">
        <v>22</v>
      </c>
      <c r="N8856" t="s">
        <v>469</v>
      </c>
      <c r="O8856" t="s">
        <v>29</v>
      </c>
      <c r="P8856" t="s">
        <v>470</v>
      </c>
      <c r="Q8856" s="13">
        <v>2315</v>
      </c>
      <c r="S8856" s="1">
        <v>0.3</v>
      </c>
      <c r="T8856" t="s">
        <v>168</v>
      </c>
      <c r="U8856" t="s">
        <v>100</v>
      </c>
      <c r="V8856" t="b">
        <v>1</v>
      </c>
      <c r="W8856">
        <v>2.5</v>
      </c>
      <c r="X8856" t="s">
        <v>157</v>
      </c>
      <c r="Y8856" t="s">
        <v>26</v>
      </c>
    </row>
    <row r="8857" spans="1:25" x14ac:dyDescent="0.4">
      <c r="A8857" t="s">
        <v>2064</v>
      </c>
      <c r="B8857" s="2">
        <f ca="1">TODAY()+OpportunityTbl[[#This Row],[CreatedOn_DaysFromToday]]</f>
        <v>44443</v>
      </c>
      <c r="C8857" s="2">
        <f ca="1">TODAY()+OpportunityTbl[[#This Row],[EstCloseDate_DaysFromToday]]</f>
        <v>44522</v>
      </c>
      <c r="D8857">
        <f ca="1">IF(OpportunityTbl[[#This Row],[statecode]]=0,"",OpportunityTbl[[#This Row],[Estimated Close Date]])</f>
        <v>44522</v>
      </c>
      <c r="E8857" s="14">
        <v>-667</v>
      </c>
      <c r="F8857" s="14">
        <v>-588</v>
      </c>
      <c r="G8857" t="s">
        <v>27</v>
      </c>
      <c r="H8857" t="s">
        <v>28</v>
      </c>
      <c r="I8857">
        <v>2</v>
      </c>
      <c r="J8857">
        <v>4</v>
      </c>
      <c r="K8857" t="s">
        <v>11854</v>
      </c>
      <c r="L8857" t="s">
        <v>12234</v>
      </c>
      <c r="M8857" t="s">
        <v>22</v>
      </c>
      <c r="N8857" t="s">
        <v>2022</v>
      </c>
      <c r="O8857" t="s">
        <v>29</v>
      </c>
      <c r="P8857" t="s">
        <v>2026</v>
      </c>
      <c r="Q8857" s="13">
        <v>2738</v>
      </c>
      <c r="S8857" s="1">
        <v>0.3</v>
      </c>
      <c r="T8857" t="s">
        <v>168</v>
      </c>
      <c r="U8857" t="s">
        <v>24</v>
      </c>
      <c r="V8857" t="b">
        <v>0</v>
      </c>
      <c r="W8857">
        <v>4</v>
      </c>
      <c r="X8857" t="s">
        <v>157</v>
      </c>
      <c r="Y8857" t="s">
        <v>26</v>
      </c>
    </row>
    <row r="8858" spans="1:25" x14ac:dyDescent="0.4">
      <c r="A8858" t="s">
        <v>3495</v>
      </c>
      <c r="B8858" s="2">
        <f ca="1">TODAY()+OpportunityTbl[[#This Row],[CreatedOn_DaysFromToday]]</f>
        <v>44443</v>
      </c>
      <c r="C8858" s="2">
        <f ca="1">TODAY()+OpportunityTbl[[#This Row],[EstCloseDate_DaysFromToday]]</f>
        <v>44487</v>
      </c>
      <c r="D8858">
        <f ca="1">IF(OpportunityTbl[[#This Row],[statecode]]=0,"",OpportunityTbl[[#This Row],[Estimated Close Date]])</f>
        <v>44487</v>
      </c>
      <c r="E8858" s="14">
        <v>-667</v>
      </c>
      <c r="F8858" s="14">
        <v>-623</v>
      </c>
      <c r="G8858" t="s">
        <v>27</v>
      </c>
      <c r="H8858" t="s">
        <v>28</v>
      </c>
      <c r="I8858">
        <v>2</v>
      </c>
      <c r="J8858">
        <v>4</v>
      </c>
      <c r="K8858" t="s">
        <v>11953</v>
      </c>
      <c r="L8858" t="s">
        <v>12236</v>
      </c>
      <c r="M8858" t="s">
        <v>22</v>
      </c>
      <c r="N8858" t="s">
        <v>1710</v>
      </c>
      <c r="O8858" t="s">
        <v>29</v>
      </c>
      <c r="P8858" t="s">
        <v>1711</v>
      </c>
      <c r="Q8858" s="13">
        <v>2546</v>
      </c>
      <c r="S8858" s="1">
        <v>0.1</v>
      </c>
      <c r="T8858" t="s">
        <v>23</v>
      </c>
      <c r="U8858" t="s">
        <v>97</v>
      </c>
      <c r="V8858" t="b">
        <v>1</v>
      </c>
      <c r="W8858">
        <v>4</v>
      </c>
      <c r="X8858" t="s">
        <v>25</v>
      </c>
      <c r="Y8858" t="s">
        <v>26</v>
      </c>
    </row>
    <row r="8859" spans="1:25" x14ac:dyDescent="0.4">
      <c r="A8859" t="s">
        <v>4128</v>
      </c>
      <c r="B8859" s="2">
        <f ca="1">TODAY()+OpportunityTbl[[#This Row],[CreatedOn_DaysFromToday]]</f>
        <v>44443</v>
      </c>
      <c r="C8859" s="2">
        <f ca="1">TODAY()+OpportunityTbl[[#This Row],[EstCloseDate_DaysFromToday]]</f>
        <v>44483</v>
      </c>
      <c r="D8859">
        <f ca="1">IF(OpportunityTbl[[#This Row],[statecode]]=0,"",OpportunityTbl[[#This Row],[Estimated Close Date]])</f>
        <v>44483</v>
      </c>
      <c r="E8859" s="14">
        <v>-667</v>
      </c>
      <c r="F8859" s="14">
        <v>-627</v>
      </c>
      <c r="G8859" t="s">
        <v>27</v>
      </c>
      <c r="H8859" t="s">
        <v>28</v>
      </c>
      <c r="I8859">
        <v>2</v>
      </c>
      <c r="J8859">
        <v>4</v>
      </c>
      <c r="K8859" t="s">
        <v>12002</v>
      </c>
      <c r="L8859" t="s">
        <v>12238</v>
      </c>
      <c r="M8859" t="s">
        <v>22</v>
      </c>
      <c r="N8859" t="s">
        <v>469</v>
      </c>
      <c r="O8859" t="s">
        <v>29</v>
      </c>
      <c r="P8859" t="s">
        <v>470</v>
      </c>
      <c r="Q8859" s="13">
        <v>3861</v>
      </c>
      <c r="S8859" s="1">
        <v>0.1</v>
      </c>
      <c r="T8859" t="s">
        <v>23</v>
      </c>
      <c r="U8859" t="s">
        <v>24</v>
      </c>
      <c r="V8859" t="b">
        <v>1</v>
      </c>
      <c r="W8859">
        <v>2</v>
      </c>
      <c r="X8859" t="s">
        <v>25</v>
      </c>
      <c r="Y8859" t="s">
        <v>26</v>
      </c>
    </row>
    <row r="8860" spans="1:25" x14ac:dyDescent="0.4">
      <c r="A8860" t="s">
        <v>6426</v>
      </c>
      <c r="B8860" s="2">
        <f ca="1">TODAY()+OpportunityTbl[[#This Row],[CreatedOn_DaysFromToday]]</f>
        <v>44443</v>
      </c>
      <c r="C8860" s="2">
        <f ca="1">TODAY()+OpportunityTbl[[#This Row],[EstCloseDate_DaysFromToday]]</f>
        <v>44498</v>
      </c>
      <c r="D8860">
        <f ca="1">IF(OpportunityTbl[[#This Row],[statecode]]=0,"",OpportunityTbl[[#This Row],[Estimated Close Date]])</f>
        <v>44498</v>
      </c>
      <c r="E8860" s="14">
        <v>-667</v>
      </c>
      <c r="F8860" s="14">
        <v>-612</v>
      </c>
      <c r="G8860" t="s">
        <v>27</v>
      </c>
      <c r="H8860" t="s">
        <v>28</v>
      </c>
      <c r="I8860">
        <v>2</v>
      </c>
      <c r="J8860">
        <v>4</v>
      </c>
      <c r="K8860" t="s">
        <v>11952</v>
      </c>
      <c r="L8860" t="s">
        <v>12239</v>
      </c>
      <c r="M8860" t="s">
        <v>22</v>
      </c>
      <c r="N8860" t="s">
        <v>475</v>
      </c>
      <c r="O8860" t="s">
        <v>29</v>
      </c>
      <c r="P8860" t="s">
        <v>541</v>
      </c>
      <c r="Q8860" s="13">
        <v>7717</v>
      </c>
      <c r="S8860" s="1">
        <v>0.1</v>
      </c>
      <c r="T8860" t="s">
        <v>23</v>
      </c>
      <c r="U8860" t="s">
        <v>24</v>
      </c>
      <c r="V8860" t="b">
        <v>1</v>
      </c>
      <c r="W8860">
        <v>2</v>
      </c>
      <c r="X8860" t="s">
        <v>25</v>
      </c>
      <c r="Y8860" t="s">
        <v>4899</v>
      </c>
    </row>
    <row r="8861" spans="1:25" x14ac:dyDescent="0.4">
      <c r="A8861" t="s">
        <v>6788</v>
      </c>
      <c r="B8861" s="2">
        <f ca="1">TODAY()+OpportunityTbl[[#This Row],[CreatedOn_DaysFromToday]]</f>
        <v>44443</v>
      </c>
      <c r="C8861" s="2">
        <f ca="1">TODAY()+OpportunityTbl[[#This Row],[EstCloseDate_DaysFromToday]]</f>
        <v>44493</v>
      </c>
      <c r="D8861">
        <f ca="1">IF(OpportunityTbl[[#This Row],[statecode]]=0,"",OpportunityTbl[[#This Row],[Estimated Close Date]])</f>
        <v>44493</v>
      </c>
      <c r="E8861" s="14">
        <v>-667</v>
      </c>
      <c r="F8861" s="14">
        <v>-617</v>
      </c>
      <c r="G8861" t="s">
        <v>27</v>
      </c>
      <c r="H8861" t="s">
        <v>28</v>
      </c>
      <c r="I8861">
        <v>2</v>
      </c>
      <c r="J8861">
        <v>4</v>
      </c>
      <c r="K8861" t="s">
        <v>11952</v>
      </c>
      <c r="L8861" t="s">
        <v>12235</v>
      </c>
      <c r="M8861" t="s">
        <v>22</v>
      </c>
      <c r="N8861" t="s">
        <v>513</v>
      </c>
      <c r="O8861" t="s">
        <v>29</v>
      </c>
      <c r="P8861" t="s">
        <v>514</v>
      </c>
      <c r="Q8861" s="13">
        <v>11747</v>
      </c>
      <c r="S8861" s="1">
        <v>0.1</v>
      </c>
      <c r="T8861" t="s">
        <v>23</v>
      </c>
      <c r="U8861" t="s">
        <v>24</v>
      </c>
      <c r="V8861" t="b">
        <v>1</v>
      </c>
      <c r="W8861">
        <v>2.5</v>
      </c>
      <c r="X8861" t="s">
        <v>25</v>
      </c>
      <c r="Y8861" t="s">
        <v>4899</v>
      </c>
    </row>
    <row r="8862" spans="1:25" x14ac:dyDescent="0.4">
      <c r="A8862" t="s">
        <v>7316</v>
      </c>
      <c r="B8862" s="2">
        <f ca="1">TODAY()+OpportunityTbl[[#This Row],[CreatedOn_DaysFromToday]]</f>
        <v>44443</v>
      </c>
      <c r="C8862" s="2">
        <f ca="1">TODAY()+OpportunityTbl[[#This Row],[EstCloseDate_DaysFromToday]]</f>
        <v>44489</v>
      </c>
      <c r="D8862">
        <f ca="1">IF(OpportunityTbl[[#This Row],[statecode]]=0,"",OpportunityTbl[[#This Row],[Estimated Close Date]])</f>
        <v>44489</v>
      </c>
      <c r="E8862" s="14">
        <v>-667</v>
      </c>
      <c r="F8862" s="14">
        <v>-621</v>
      </c>
      <c r="G8862" t="s">
        <v>7082</v>
      </c>
      <c r="H8862" t="s">
        <v>7082</v>
      </c>
      <c r="I8862">
        <v>1</v>
      </c>
      <c r="J8862">
        <v>3</v>
      </c>
      <c r="K8862" t="s">
        <v>11973</v>
      </c>
      <c r="L8862" t="s">
        <v>12237</v>
      </c>
      <c r="M8862" t="s">
        <v>22</v>
      </c>
      <c r="N8862" t="s">
        <v>469</v>
      </c>
      <c r="O8862" t="s">
        <v>29</v>
      </c>
      <c r="P8862" t="s">
        <v>470</v>
      </c>
      <c r="Q8862" s="13">
        <v>5277</v>
      </c>
      <c r="R8862" s="13">
        <v>5092.3100000000004</v>
      </c>
      <c r="S8862" s="1">
        <v>0.3</v>
      </c>
      <c r="T8862" t="s">
        <v>168</v>
      </c>
      <c r="U8862" t="s">
        <v>24</v>
      </c>
      <c r="V8862" t="b">
        <v>1</v>
      </c>
      <c r="W8862">
        <v>3.5</v>
      </c>
      <c r="X8862" t="s">
        <v>157</v>
      </c>
      <c r="Y8862" t="s">
        <v>4890</v>
      </c>
    </row>
    <row r="8863" spans="1:25" x14ac:dyDescent="0.4">
      <c r="A8863" t="s">
        <v>8718</v>
      </c>
      <c r="B8863" s="2">
        <f ca="1">TODAY()+OpportunityTbl[[#This Row],[CreatedOn_DaysFromToday]]</f>
        <v>44443</v>
      </c>
      <c r="C8863" s="2">
        <f ca="1">TODAY()+OpportunityTbl[[#This Row],[EstCloseDate_DaysFromToday]]</f>
        <v>44523</v>
      </c>
      <c r="D8863">
        <f ca="1">IF(OpportunityTbl[[#This Row],[statecode]]=0,"",OpportunityTbl[[#This Row],[Estimated Close Date]])</f>
        <v>44523</v>
      </c>
      <c r="E8863" s="14">
        <v>-667</v>
      </c>
      <c r="F8863" s="14">
        <v>-587</v>
      </c>
      <c r="G8863" t="s">
        <v>7082</v>
      </c>
      <c r="H8863" t="s">
        <v>7082</v>
      </c>
      <c r="I8863">
        <v>1</v>
      </c>
      <c r="J8863">
        <v>3</v>
      </c>
      <c r="K8863" t="s">
        <v>11854</v>
      </c>
      <c r="L8863" t="s">
        <v>12239</v>
      </c>
      <c r="M8863" t="s">
        <v>22</v>
      </c>
      <c r="N8863" t="s">
        <v>1816</v>
      </c>
      <c r="O8863" t="s">
        <v>29</v>
      </c>
      <c r="P8863" t="s">
        <v>4473</v>
      </c>
      <c r="Q8863" s="13">
        <v>8737</v>
      </c>
      <c r="R8863" s="13">
        <v>8431.2000000000007</v>
      </c>
      <c r="S8863" s="1">
        <v>0.3</v>
      </c>
      <c r="T8863" t="s">
        <v>168</v>
      </c>
      <c r="U8863" t="s">
        <v>24</v>
      </c>
      <c r="V8863" t="b">
        <v>1</v>
      </c>
      <c r="W8863">
        <v>3.5</v>
      </c>
      <c r="X8863" t="s">
        <v>157</v>
      </c>
      <c r="Y8863" t="s">
        <v>26</v>
      </c>
    </row>
    <row r="8864" spans="1:25" x14ac:dyDescent="0.4">
      <c r="A8864" t="s">
        <v>8900</v>
      </c>
      <c r="B8864" s="2">
        <f ca="1">TODAY()+OpportunityTbl[[#This Row],[CreatedOn_DaysFromToday]]</f>
        <v>44443</v>
      </c>
      <c r="C8864" s="2">
        <f ca="1">TODAY()+OpportunityTbl[[#This Row],[EstCloseDate_DaysFromToday]]</f>
        <v>44517</v>
      </c>
      <c r="D8864">
        <f ca="1">IF(OpportunityTbl[[#This Row],[statecode]]=0,"",OpportunityTbl[[#This Row],[Estimated Close Date]])</f>
        <v>44517</v>
      </c>
      <c r="E8864" s="14">
        <v>-667</v>
      </c>
      <c r="F8864" s="14">
        <v>-593</v>
      </c>
      <c r="G8864" t="s">
        <v>7082</v>
      </c>
      <c r="H8864" t="s">
        <v>7082</v>
      </c>
      <c r="I8864">
        <v>1</v>
      </c>
      <c r="J8864">
        <v>3</v>
      </c>
      <c r="K8864" t="s">
        <v>11913</v>
      </c>
      <c r="L8864" t="s">
        <v>12240</v>
      </c>
      <c r="M8864" t="s">
        <v>22</v>
      </c>
      <c r="N8864" t="s">
        <v>2036</v>
      </c>
      <c r="O8864" t="s">
        <v>29</v>
      </c>
      <c r="P8864" t="s">
        <v>4633</v>
      </c>
      <c r="Q8864" s="13">
        <v>5980</v>
      </c>
      <c r="R8864" s="13">
        <v>5710.9</v>
      </c>
      <c r="S8864" s="1">
        <v>0.5</v>
      </c>
      <c r="T8864" t="s">
        <v>168</v>
      </c>
      <c r="U8864" t="s">
        <v>100</v>
      </c>
      <c r="V8864" t="b">
        <v>1</v>
      </c>
      <c r="W8864">
        <v>4.5</v>
      </c>
      <c r="X8864" t="s">
        <v>240</v>
      </c>
      <c r="Y8864" t="s">
        <v>26</v>
      </c>
    </row>
    <row r="8865" spans="1:25" x14ac:dyDescent="0.4">
      <c r="A8865" t="s">
        <v>10076</v>
      </c>
      <c r="B8865" s="2">
        <f ca="1">TODAY()+OpportunityTbl[[#This Row],[CreatedOn_DaysFromToday]]</f>
        <v>44443</v>
      </c>
      <c r="C8865" s="2">
        <f ca="1">TODAY()+OpportunityTbl[[#This Row],[EstCloseDate_DaysFromToday]]</f>
        <v>44510</v>
      </c>
      <c r="D8865">
        <f ca="1">IF(OpportunityTbl[[#This Row],[statecode]]=0,"",OpportunityTbl[[#This Row],[Estimated Close Date]])</f>
        <v>44510</v>
      </c>
      <c r="E8865" s="14">
        <v>-667</v>
      </c>
      <c r="F8865" s="14">
        <v>-600</v>
      </c>
      <c r="G8865" t="s">
        <v>7082</v>
      </c>
      <c r="H8865" t="s">
        <v>7082</v>
      </c>
      <c r="I8865">
        <v>1</v>
      </c>
      <c r="J8865">
        <v>3</v>
      </c>
      <c r="K8865" t="s">
        <v>11932</v>
      </c>
      <c r="L8865" t="s">
        <v>12238</v>
      </c>
      <c r="M8865" t="s">
        <v>22</v>
      </c>
      <c r="N8865" t="s">
        <v>2121</v>
      </c>
      <c r="O8865" t="s">
        <v>29</v>
      </c>
      <c r="P8865" t="s">
        <v>4734</v>
      </c>
      <c r="Q8865" s="13">
        <v>4004</v>
      </c>
      <c r="R8865" s="13">
        <v>3883.88</v>
      </c>
      <c r="S8865" s="1">
        <v>0.5</v>
      </c>
      <c r="T8865" t="s">
        <v>168</v>
      </c>
      <c r="U8865" t="s">
        <v>24</v>
      </c>
      <c r="V8865" t="b">
        <v>0</v>
      </c>
      <c r="W8865">
        <v>3</v>
      </c>
      <c r="X8865" t="s">
        <v>240</v>
      </c>
      <c r="Y8865" t="s">
        <v>26</v>
      </c>
    </row>
    <row r="8866" spans="1:25" x14ac:dyDescent="0.4">
      <c r="A8866" t="s">
        <v>1048</v>
      </c>
      <c r="B8866" s="2">
        <f ca="1">TODAY()+OpportunityTbl[[#This Row],[CreatedOn_DaysFromToday]]</f>
        <v>44442</v>
      </c>
      <c r="C8866" s="2">
        <f ca="1">TODAY()+OpportunityTbl[[#This Row],[EstCloseDate_DaysFromToday]]</f>
        <v>44495</v>
      </c>
      <c r="D8866">
        <f ca="1">IF(OpportunityTbl[[#This Row],[statecode]]=0,"",OpportunityTbl[[#This Row],[Estimated Close Date]])</f>
        <v>44495</v>
      </c>
      <c r="E8866" s="14">
        <v>-668</v>
      </c>
      <c r="F8866" s="14">
        <v>-615</v>
      </c>
      <c r="G8866" t="s">
        <v>27</v>
      </c>
      <c r="H8866" t="s">
        <v>28</v>
      </c>
      <c r="I8866">
        <v>2</v>
      </c>
      <c r="J8866">
        <v>4</v>
      </c>
      <c r="K8866" t="s">
        <v>11965</v>
      </c>
      <c r="L8866" t="s">
        <v>12234</v>
      </c>
      <c r="M8866" t="s">
        <v>22</v>
      </c>
      <c r="N8866" t="s">
        <v>469</v>
      </c>
      <c r="O8866" t="s">
        <v>29</v>
      </c>
      <c r="P8866" t="s">
        <v>705</v>
      </c>
      <c r="Q8866" s="13">
        <v>1648</v>
      </c>
      <c r="S8866" s="1">
        <v>0.1</v>
      </c>
      <c r="T8866" t="s">
        <v>23</v>
      </c>
      <c r="U8866" t="s">
        <v>97</v>
      </c>
      <c r="V8866" t="b">
        <v>0</v>
      </c>
      <c r="W8866">
        <v>2.5</v>
      </c>
      <c r="X8866" t="s">
        <v>25</v>
      </c>
      <c r="Y8866" t="s">
        <v>26</v>
      </c>
    </row>
    <row r="8867" spans="1:25" x14ac:dyDescent="0.4">
      <c r="A8867" t="s">
        <v>1281</v>
      </c>
      <c r="B8867" s="2">
        <f ca="1">TODAY()+OpportunityTbl[[#This Row],[CreatedOn_DaysFromToday]]</f>
        <v>44442</v>
      </c>
      <c r="C8867" s="2">
        <f ca="1">TODAY()+OpportunityTbl[[#This Row],[EstCloseDate_DaysFromToday]]</f>
        <v>44492</v>
      </c>
      <c r="D8867">
        <f ca="1">IF(OpportunityTbl[[#This Row],[statecode]]=0,"",OpportunityTbl[[#This Row],[Estimated Close Date]])</f>
        <v>44492</v>
      </c>
      <c r="E8867" s="14">
        <v>-668</v>
      </c>
      <c r="F8867" s="14">
        <v>-618</v>
      </c>
      <c r="G8867" t="s">
        <v>27</v>
      </c>
      <c r="H8867" t="s">
        <v>28</v>
      </c>
      <c r="I8867">
        <v>2</v>
      </c>
      <c r="J8867">
        <v>4</v>
      </c>
      <c r="K8867" t="s">
        <v>11878</v>
      </c>
      <c r="L8867" t="s">
        <v>12236</v>
      </c>
      <c r="M8867" t="s">
        <v>22</v>
      </c>
      <c r="N8867" t="s">
        <v>779</v>
      </c>
      <c r="O8867" t="s">
        <v>29</v>
      </c>
      <c r="P8867" t="s">
        <v>780</v>
      </c>
      <c r="Q8867" s="13">
        <v>1824</v>
      </c>
      <c r="S8867" s="1">
        <v>0.1</v>
      </c>
      <c r="T8867" t="s">
        <v>23</v>
      </c>
      <c r="U8867" t="s">
        <v>100</v>
      </c>
      <c r="V8867" t="b">
        <v>1</v>
      </c>
      <c r="W8867">
        <v>2.5</v>
      </c>
      <c r="X8867" t="s">
        <v>25</v>
      </c>
      <c r="Y8867" t="s">
        <v>26</v>
      </c>
    </row>
    <row r="8868" spans="1:25" x14ac:dyDescent="0.4">
      <c r="A8868" t="s">
        <v>1708</v>
      </c>
      <c r="B8868" s="2">
        <f ca="1">TODAY()+OpportunityTbl[[#This Row],[CreatedOn_DaysFromToday]]</f>
        <v>44442</v>
      </c>
      <c r="C8868" s="2">
        <f ca="1">TODAY()+OpportunityTbl[[#This Row],[EstCloseDate_DaysFromToday]]</f>
        <v>44513</v>
      </c>
      <c r="D8868">
        <f ca="1">IF(OpportunityTbl[[#This Row],[statecode]]=0,"",OpportunityTbl[[#This Row],[Estimated Close Date]])</f>
        <v>44513</v>
      </c>
      <c r="E8868" s="14">
        <v>-668</v>
      </c>
      <c r="F8868" s="14">
        <v>-597</v>
      </c>
      <c r="G8868" t="s">
        <v>27</v>
      </c>
      <c r="H8868" t="s">
        <v>28</v>
      </c>
      <c r="I8868">
        <v>2</v>
      </c>
      <c r="J8868">
        <v>4</v>
      </c>
      <c r="K8868" t="s">
        <v>11914</v>
      </c>
      <c r="L8868" t="s">
        <v>12236</v>
      </c>
      <c r="M8868" t="s">
        <v>22</v>
      </c>
      <c r="N8868" t="s">
        <v>1617</v>
      </c>
      <c r="O8868" t="s">
        <v>29</v>
      </c>
      <c r="P8868" t="s">
        <v>1648</v>
      </c>
      <c r="Q8868" s="13">
        <v>2162</v>
      </c>
      <c r="S8868" s="1">
        <v>0.3</v>
      </c>
      <c r="T8868" t="s">
        <v>168</v>
      </c>
      <c r="U8868" t="s">
        <v>100</v>
      </c>
      <c r="V8868" t="b">
        <v>0</v>
      </c>
      <c r="W8868">
        <v>3.5</v>
      </c>
      <c r="X8868" t="s">
        <v>157</v>
      </c>
      <c r="Y8868" t="s">
        <v>26</v>
      </c>
    </row>
    <row r="8869" spans="1:25" x14ac:dyDescent="0.4">
      <c r="A8869" t="s">
        <v>2507</v>
      </c>
      <c r="B8869" s="2">
        <f ca="1">TODAY()+OpportunityTbl[[#This Row],[CreatedOn_DaysFromToday]]</f>
        <v>44442</v>
      </c>
      <c r="C8869" s="2">
        <f ca="1">TODAY()+OpportunityTbl[[#This Row],[EstCloseDate_DaysFromToday]]</f>
        <v>44516</v>
      </c>
      <c r="D8869">
        <f ca="1">IF(OpportunityTbl[[#This Row],[statecode]]=0,"",OpportunityTbl[[#This Row],[Estimated Close Date]])</f>
        <v>44516</v>
      </c>
      <c r="E8869" s="14">
        <v>-668</v>
      </c>
      <c r="F8869" s="14">
        <v>-594</v>
      </c>
      <c r="G8869" t="s">
        <v>27</v>
      </c>
      <c r="H8869" t="s">
        <v>28</v>
      </c>
      <c r="I8869">
        <v>2</v>
      </c>
      <c r="J8869">
        <v>4</v>
      </c>
      <c r="K8869" t="s">
        <v>11854</v>
      </c>
      <c r="L8869" t="s">
        <v>12237</v>
      </c>
      <c r="M8869" t="s">
        <v>22</v>
      </c>
      <c r="N8869" t="s">
        <v>1617</v>
      </c>
      <c r="O8869" t="s">
        <v>29</v>
      </c>
      <c r="P8869" t="s">
        <v>1648</v>
      </c>
      <c r="Q8869" s="13">
        <v>5270</v>
      </c>
      <c r="S8869" s="1">
        <v>0.1</v>
      </c>
      <c r="T8869" t="s">
        <v>23</v>
      </c>
      <c r="U8869" t="s">
        <v>24</v>
      </c>
      <c r="V8869" t="b">
        <v>1</v>
      </c>
      <c r="W8869">
        <v>4.5</v>
      </c>
      <c r="X8869" t="s">
        <v>157</v>
      </c>
      <c r="Y8869" t="s">
        <v>26</v>
      </c>
    </row>
    <row r="8870" spans="1:25" x14ac:dyDescent="0.4">
      <c r="A8870" t="s">
        <v>2780</v>
      </c>
      <c r="B8870" s="2">
        <f ca="1">TODAY()+OpportunityTbl[[#This Row],[CreatedOn_DaysFromToday]]</f>
        <v>44442</v>
      </c>
      <c r="C8870" s="2">
        <f ca="1">TODAY()+OpportunityTbl[[#This Row],[EstCloseDate_DaysFromToday]]</f>
        <v>44522</v>
      </c>
      <c r="D8870">
        <f ca="1">IF(OpportunityTbl[[#This Row],[statecode]]=0,"",OpportunityTbl[[#This Row],[Estimated Close Date]])</f>
        <v>44522</v>
      </c>
      <c r="E8870" s="14">
        <v>-668</v>
      </c>
      <c r="F8870" s="14">
        <v>-588</v>
      </c>
      <c r="G8870" t="s">
        <v>27</v>
      </c>
      <c r="H8870" t="s">
        <v>28</v>
      </c>
      <c r="I8870">
        <v>2</v>
      </c>
      <c r="J8870">
        <v>4</v>
      </c>
      <c r="K8870" t="s">
        <v>11898</v>
      </c>
      <c r="L8870" t="s">
        <v>12239</v>
      </c>
      <c r="M8870" t="s">
        <v>22</v>
      </c>
      <c r="N8870" t="s">
        <v>1617</v>
      </c>
      <c r="O8870" t="s">
        <v>29</v>
      </c>
      <c r="P8870" t="s">
        <v>1618</v>
      </c>
      <c r="Q8870" s="13">
        <v>7171</v>
      </c>
      <c r="S8870" s="1">
        <v>0.1</v>
      </c>
      <c r="T8870" t="s">
        <v>23</v>
      </c>
      <c r="U8870" t="s">
        <v>97</v>
      </c>
      <c r="V8870" t="b">
        <v>0</v>
      </c>
      <c r="W8870">
        <v>3</v>
      </c>
      <c r="X8870" t="s">
        <v>25</v>
      </c>
      <c r="Y8870" t="s">
        <v>26</v>
      </c>
    </row>
    <row r="8871" spans="1:25" x14ac:dyDescent="0.4">
      <c r="A8871" t="s">
        <v>5860</v>
      </c>
      <c r="B8871" s="2">
        <f ca="1">TODAY()+OpportunityTbl[[#This Row],[CreatedOn_DaysFromToday]]</f>
        <v>44442</v>
      </c>
      <c r="C8871" s="2">
        <f ca="1">TODAY()+OpportunityTbl[[#This Row],[EstCloseDate_DaysFromToday]]</f>
        <v>44503</v>
      </c>
      <c r="D8871">
        <f ca="1">IF(OpportunityTbl[[#This Row],[statecode]]=0,"",OpportunityTbl[[#This Row],[Estimated Close Date]])</f>
        <v>44503</v>
      </c>
      <c r="E8871" s="14">
        <v>-668</v>
      </c>
      <c r="F8871" s="14">
        <v>-607</v>
      </c>
      <c r="G8871" t="s">
        <v>27</v>
      </c>
      <c r="H8871" t="s">
        <v>28</v>
      </c>
      <c r="I8871">
        <v>2</v>
      </c>
      <c r="J8871">
        <v>4</v>
      </c>
      <c r="K8871" t="s">
        <v>12003</v>
      </c>
      <c r="L8871" t="s">
        <v>12236</v>
      </c>
      <c r="M8871" t="s">
        <v>22</v>
      </c>
      <c r="N8871" t="s">
        <v>1710</v>
      </c>
      <c r="O8871" t="s">
        <v>29</v>
      </c>
      <c r="P8871" t="s">
        <v>1713</v>
      </c>
      <c r="Q8871" s="13">
        <v>2219</v>
      </c>
      <c r="S8871" s="1">
        <v>0.1</v>
      </c>
      <c r="T8871" t="s">
        <v>23</v>
      </c>
      <c r="U8871" t="s">
        <v>24</v>
      </c>
      <c r="V8871" t="b">
        <v>0</v>
      </c>
      <c r="W8871">
        <v>4</v>
      </c>
      <c r="X8871" t="s">
        <v>25</v>
      </c>
      <c r="Y8871" t="s">
        <v>4890</v>
      </c>
    </row>
    <row r="8872" spans="1:25" x14ac:dyDescent="0.4">
      <c r="A8872" t="s">
        <v>6119</v>
      </c>
      <c r="B8872" s="2">
        <f ca="1">TODAY()+OpportunityTbl[[#This Row],[CreatedOn_DaysFromToday]]</f>
        <v>44442</v>
      </c>
      <c r="C8872" s="2">
        <f ca="1">TODAY()+OpportunityTbl[[#This Row],[EstCloseDate_DaysFromToday]]</f>
        <v>44468</v>
      </c>
      <c r="D8872">
        <f ca="1">IF(OpportunityTbl[[#This Row],[statecode]]=0,"",OpportunityTbl[[#This Row],[Estimated Close Date]])</f>
        <v>44468</v>
      </c>
      <c r="E8872" s="14">
        <v>-668</v>
      </c>
      <c r="F8872" s="14">
        <v>-642</v>
      </c>
      <c r="G8872" t="s">
        <v>27</v>
      </c>
      <c r="H8872" t="s">
        <v>28</v>
      </c>
      <c r="I8872">
        <v>2</v>
      </c>
      <c r="J8872">
        <v>4</v>
      </c>
      <c r="K8872" t="s">
        <v>11977</v>
      </c>
      <c r="L8872" t="s">
        <v>12239</v>
      </c>
      <c r="M8872" t="s">
        <v>22</v>
      </c>
      <c r="N8872" t="s">
        <v>31</v>
      </c>
      <c r="O8872" t="s">
        <v>29</v>
      </c>
      <c r="P8872" t="s">
        <v>32</v>
      </c>
      <c r="Q8872" s="13">
        <v>5567</v>
      </c>
      <c r="S8872" s="1">
        <v>0.1</v>
      </c>
      <c r="T8872" t="s">
        <v>23</v>
      </c>
      <c r="U8872" t="s">
        <v>100</v>
      </c>
      <c r="V8872" t="b">
        <v>1</v>
      </c>
      <c r="W8872">
        <v>2</v>
      </c>
      <c r="X8872" t="s">
        <v>25</v>
      </c>
      <c r="Y8872" t="s">
        <v>4926</v>
      </c>
    </row>
    <row r="8873" spans="1:25" x14ac:dyDescent="0.4">
      <c r="A8873" t="s">
        <v>7388</v>
      </c>
      <c r="B8873" s="2">
        <f ca="1">TODAY()+OpportunityTbl[[#This Row],[CreatedOn_DaysFromToday]]</f>
        <v>44442</v>
      </c>
      <c r="C8873" s="2">
        <f ca="1">TODAY()+OpportunityTbl[[#This Row],[EstCloseDate_DaysFromToday]]</f>
        <v>44515</v>
      </c>
      <c r="D8873">
        <f ca="1">IF(OpportunityTbl[[#This Row],[statecode]]=0,"",OpportunityTbl[[#This Row],[Estimated Close Date]])</f>
        <v>44515</v>
      </c>
      <c r="E8873" s="14">
        <v>-668</v>
      </c>
      <c r="F8873" s="14">
        <v>-595</v>
      </c>
      <c r="G8873" t="s">
        <v>7082</v>
      </c>
      <c r="H8873" t="s">
        <v>7082</v>
      </c>
      <c r="I8873">
        <v>1</v>
      </c>
      <c r="J8873">
        <v>3</v>
      </c>
      <c r="K8873" t="s">
        <v>11969</v>
      </c>
      <c r="L8873" t="s">
        <v>12234</v>
      </c>
      <c r="M8873" t="s">
        <v>22</v>
      </c>
      <c r="N8873" t="s">
        <v>1727</v>
      </c>
      <c r="O8873" t="s">
        <v>29</v>
      </c>
      <c r="P8873" t="s">
        <v>1849</v>
      </c>
      <c r="Q8873" s="13">
        <v>2173</v>
      </c>
      <c r="R8873" s="13">
        <v>2096.9499999999998</v>
      </c>
      <c r="S8873" s="1">
        <v>0.3</v>
      </c>
      <c r="T8873" t="s">
        <v>168</v>
      </c>
      <c r="U8873" t="s">
        <v>97</v>
      </c>
      <c r="V8873" t="b">
        <v>1</v>
      </c>
      <c r="W8873">
        <v>3.5</v>
      </c>
      <c r="X8873" t="s">
        <v>157</v>
      </c>
      <c r="Y8873" t="s">
        <v>4899</v>
      </c>
    </row>
    <row r="8874" spans="1:25" x14ac:dyDescent="0.4">
      <c r="A8874" t="s">
        <v>7750</v>
      </c>
      <c r="B8874" s="2">
        <f ca="1">TODAY()+OpportunityTbl[[#This Row],[CreatedOn_DaysFromToday]]</f>
        <v>44442</v>
      </c>
      <c r="C8874" s="2">
        <f ca="1">TODAY()+OpportunityTbl[[#This Row],[EstCloseDate_DaysFromToday]]</f>
        <v>44518</v>
      </c>
      <c r="D8874">
        <f ca="1">IF(OpportunityTbl[[#This Row],[statecode]]=0,"",OpportunityTbl[[#This Row],[Estimated Close Date]])</f>
        <v>44518</v>
      </c>
      <c r="E8874" s="14">
        <v>-668</v>
      </c>
      <c r="F8874" s="14">
        <v>-592</v>
      </c>
      <c r="G8874" t="s">
        <v>7082</v>
      </c>
      <c r="H8874" t="s">
        <v>7082</v>
      </c>
      <c r="I8874">
        <v>1</v>
      </c>
      <c r="J8874">
        <v>3</v>
      </c>
      <c r="K8874" t="s">
        <v>11903</v>
      </c>
      <c r="L8874" t="s">
        <v>12238</v>
      </c>
      <c r="M8874" t="s">
        <v>22</v>
      </c>
      <c r="N8874" t="s">
        <v>480</v>
      </c>
      <c r="O8874" t="s">
        <v>29</v>
      </c>
      <c r="P8874" t="s">
        <v>687</v>
      </c>
      <c r="Q8874" s="13">
        <v>2846</v>
      </c>
      <c r="R8874" s="13">
        <v>2789.08</v>
      </c>
      <c r="S8874" s="1">
        <v>0.5</v>
      </c>
      <c r="T8874" t="s">
        <v>168</v>
      </c>
      <c r="U8874" t="s">
        <v>97</v>
      </c>
      <c r="V8874" t="b">
        <v>0</v>
      </c>
      <c r="W8874">
        <v>2</v>
      </c>
      <c r="X8874" t="s">
        <v>240</v>
      </c>
      <c r="Y8874" t="s">
        <v>4916</v>
      </c>
    </row>
    <row r="8875" spans="1:25" x14ac:dyDescent="0.4">
      <c r="A8875" t="s">
        <v>8968</v>
      </c>
      <c r="B8875" s="2">
        <f ca="1">TODAY()+OpportunityTbl[[#This Row],[CreatedOn_DaysFromToday]]</f>
        <v>44442</v>
      </c>
      <c r="C8875" s="2">
        <f ca="1">TODAY()+OpportunityTbl[[#This Row],[EstCloseDate_DaysFromToday]]</f>
        <v>44493</v>
      </c>
      <c r="D8875">
        <f ca="1">IF(OpportunityTbl[[#This Row],[statecode]]=0,"",OpportunityTbl[[#This Row],[Estimated Close Date]])</f>
        <v>44493</v>
      </c>
      <c r="E8875" s="14">
        <v>-668</v>
      </c>
      <c r="F8875" s="14">
        <v>-617</v>
      </c>
      <c r="G8875" t="s">
        <v>7082</v>
      </c>
      <c r="H8875" t="s">
        <v>7082</v>
      </c>
      <c r="I8875">
        <v>1</v>
      </c>
      <c r="J8875">
        <v>3</v>
      </c>
      <c r="K8875" t="s">
        <v>11926</v>
      </c>
      <c r="L8875" t="s">
        <v>12237</v>
      </c>
      <c r="M8875" t="s">
        <v>22</v>
      </c>
      <c r="N8875" t="s">
        <v>2121</v>
      </c>
      <c r="O8875" t="s">
        <v>29</v>
      </c>
      <c r="P8875" t="s">
        <v>2167</v>
      </c>
      <c r="Q8875" s="13">
        <v>2923</v>
      </c>
      <c r="R8875" s="13">
        <v>2776.85</v>
      </c>
      <c r="S8875" s="1">
        <v>0.5</v>
      </c>
      <c r="T8875" t="s">
        <v>168</v>
      </c>
      <c r="U8875" t="s">
        <v>100</v>
      </c>
      <c r="V8875" t="b">
        <v>0</v>
      </c>
      <c r="W8875">
        <v>5</v>
      </c>
      <c r="X8875" t="s">
        <v>240</v>
      </c>
      <c r="Y8875" t="s">
        <v>26</v>
      </c>
    </row>
    <row r="8876" spans="1:25" x14ac:dyDescent="0.4">
      <c r="A8876" t="s">
        <v>10077</v>
      </c>
      <c r="B8876" s="2">
        <f ca="1">TODAY()+OpportunityTbl[[#This Row],[CreatedOn_DaysFromToday]]</f>
        <v>44442</v>
      </c>
      <c r="C8876" s="2">
        <f ca="1">TODAY()+OpportunityTbl[[#This Row],[EstCloseDate_DaysFromToday]]</f>
        <v>44495</v>
      </c>
      <c r="D8876">
        <f ca="1">IF(OpportunityTbl[[#This Row],[statecode]]=0,"",OpportunityTbl[[#This Row],[Estimated Close Date]])</f>
        <v>44495</v>
      </c>
      <c r="E8876" s="14">
        <v>-668</v>
      </c>
      <c r="F8876" s="14">
        <v>-615</v>
      </c>
      <c r="G8876" t="s">
        <v>7082</v>
      </c>
      <c r="H8876" t="s">
        <v>7082</v>
      </c>
      <c r="I8876">
        <v>1</v>
      </c>
      <c r="J8876">
        <v>3</v>
      </c>
      <c r="K8876" t="s">
        <v>11964</v>
      </c>
      <c r="L8876" t="s">
        <v>12238</v>
      </c>
      <c r="M8876" t="s">
        <v>22</v>
      </c>
      <c r="N8876" t="s">
        <v>2121</v>
      </c>
      <c r="O8876" t="s">
        <v>29</v>
      </c>
      <c r="P8876" t="s">
        <v>4734</v>
      </c>
      <c r="Q8876" s="13">
        <v>3771</v>
      </c>
      <c r="R8876" s="13">
        <v>3657.87</v>
      </c>
      <c r="S8876" s="1">
        <v>0.5</v>
      </c>
      <c r="T8876" t="s">
        <v>168</v>
      </c>
      <c r="U8876" t="s">
        <v>24</v>
      </c>
      <c r="V8876" t="b">
        <v>1</v>
      </c>
      <c r="W8876">
        <v>3</v>
      </c>
      <c r="X8876" t="s">
        <v>240</v>
      </c>
      <c r="Y8876" t="s">
        <v>26</v>
      </c>
    </row>
    <row r="8877" spans="1:25" x14ac:dyDescent="0.4">
      <c r="A8877" t="s">
        <v>141</v>
      </c>
      <c r="B8877" s="2">
        <f ca="1">TODAY()+OpportunityTbl[[#This Row],[CreatedOn_DaysFromToday]]</f>
        <v>44441</v>
      </c>
      <c r="C8877" s="2">
        <f ca="1">TODAY()+OpportunityTbl[[#This Row],[EstCloseDate_DaysFromToday]]</f>
        <v>44482</v>
      </c>
      <c r="D8877">
        <f ca="1">IF(OpportunityTbl[[#This Row],[statecode]]=0,"",OpportunityTbl[[#This Row],[Estimated Close Date]])</f>
        <v>44482</v>
      </c>
      <c r="E8877" s="14">
        <v>-669</v>
      </c>
      <c r="F8877" s="14">
        <v>-628</v>
      </c>
      <c r="G8877" t="s">
        <v>27</v>
      </c>
      <c r="H8877" t="s">
        <v>28</v>
      </c>
      <c r="I8877">
        <v>2</v>
      </c>
      <c r="J8877">
        <v>4</v>
      </c>
      <c r="K8877" t="s">
        <v>12004</v>
      </c>
      <c r="L8877" t="s">
        <v>12234</v>
      </c>
      <c r="M8877" t="s">
        <v>22</v>
      </c>
      <c r="N8877" t="s">
        <v>31</v>
      </c>
      <c r="O8877" t="s">
        <v>29</v>
      </c>
      <c r="P8877" t="s">
        <v>32</v>
      </c>
      <c r="Q8877" s="13">
        <v>1894</v>
      </c>
      <c r="S8877" s="1">
        <v>0.1</v>
      </c>
      <c r="T8877" t="s">
        <v>23</v>
      </c>
      <c r="U8877" t="s">
        <v>100</v>
      </c>
      <c r="V8877" t="b">
        <v>0</v>
      </c>
      <c r="W8877">
        <v>2.5</v>
      </c>
      <c r="X8877" t="s">
        <v>25</v>
      </c>
      <c r="Y8877" t="s">
        <v>26</v>
      </c>
    </row>
    <row r="8878" spans="1:25" x14ac:dyDescent="0.4">
      <c r="A8878" t="s">
        <v>403</v>
      </c>
      <c r="B8878" s="2">
        <f ca="1">TODAY()+OpportunityTbl[[#This Row],[CreatedOn_DaysFromToday]]</f>
        <v>44441</v>
      </c>
      <c r="C8878" s="2">
        <f ca="1">TODAY()+OpportunityTbl[[#This Row],[EstCloseDate_DaysFromToday]]</f>
        <v>44469</v>
      </c>
      <c r="D8878">
        <f ca="1">IF(OpportunityTbl[[#This Row],[statecode]]=0,"",OpportunityTbl[[#This Row],[Estimated Close Date]])</f>
        <v>44469</v>
      </c>
      <c r="E8878" s="14">
        <v>-669</v>
      </c>
      <c r="F8878" s="14">
        <v>-641</v>
      </c>
      <c r="G8878" t="s">
        <v>27</v>
      </c>
      <c r="H8878" t="s">
        <v>28</v>
      </c>
      <c r="I8878">
        <v>2</v>
      </c>
      <c r="J8878">
        <v>4</v>
      </c>
      <c r="K8878" t="s">
        <v>12005</v>
      </c>
      <c r="L8878" t="s">
        <v>12234</v>
      </c>
      <c r="M8878" t="s">
        <v>22</v>
      </c>
      <c r="N8878" t="s">
        <v>31</v>
      </c>
      <c r="O8878" t="s">
        <v>29</v>
      </c>
      <c r="P8878" t="s">
        <v>319</v>
      </c>
      <c r="Q8878" s="13">
        <v>953</v>
      </c>
      <c r="S8878" s="1">
        <v>0.1</v>
      </c>
      <c r="T8878" t="s">
        <v>23</v>
      </c>
      <c r="U8878" t="s">
        <v>24</v>
      </c>
      <c r="V8878" t="b">
        <v>1</v>
      </c>
      <c r="W8878">
        <v>2.5</v>
      </c>
      <c r="X8878" t="s">
        <v>25</v>
      </c>
      <c r="Y8878" t="s">
        <v>26</v>
      </c>
    </row>
    <row r="8879" spans="1:25" x14ac:dyDescent="0.4">
      <c r="A8879" t="s">
        <v>1211</v>
      </c>
      <c r="B8879" s="2">
        <f ca="1">TODAY()+OpportunityTbl[[#This Row],[CreatedOn_DaysFromToday]]</f>
        <v>44441</v>
      </c>
      <c r="C8879" s="2">
        <f ca="1">TODAY()+OpportunityTbl[[#This Row],[EstCloseDate_DaysFromToday]]</f>
        <v>44519</v>
      </c>
      <c r="D8879">
        <f ca="1">IF(OpportunityTbl[[#This Row],[statecode]]=0,"",OpportunityTbl[[#This Row],[Estimated Close Date]])</f>
        <v>44519</v>
      </c>
      <c r="E8879" s="14">
        <v>-669</v>
      </c>
      <c r="F8879" s="14">
        <v>-591</v>
      </c>
      <c r="G8879" t="s">
        <v>27</v>
      </c>
      <c r="H8879" t="s">
        <v>28</v>
      </c>
      <c r="I8879">
        <v>2</v>
      </c>
      <c r="J8879">
        <v>4</v>
      </c>
      <c r="K8879" t="s">
        <v>11874</v>
      </c>
      <c r="L8879" t="s">
        <v>12234</v>
      </c>
      <c r="M8879" t="s">
        <v>22</v>
      </c>
      <c r="N8879" t="s">
        <v>779</v>
      </c>
      <c r="O8879" t="s">
        <v>29</v>
      </c>
      <c r="P8879" t="s">
        <v>782</v>
      </c>
      <c r="Q8879" s="13">
        <v>2138</v>
      </c>
      <c r="S8879" s="1">
        <v>0.1</v>
      </c>
      <c r="T8879" t="s">
        <v>23</v>
      </c>
      <c r="U8879" t="s">
        <v>24</v>
      </c>
      <c r="V8879" t="b">
        <v>0</v>
      </c>
      <c r="W8879">
        <v>2.5</v>
      </c>
      <c r="X8879" t="s">
        <v>25</v>
      </c>
      <c r="Y8879" t="s">
        <v>26</v>
      </c>
    </row>
    <row r="8880" spans="1:25" x14ac:dyDescent="0.4">
      <c r="A8880" t="s">
        <v>3114</v>
      </c>
      <c r="B8880" s="2">
        <f ca="1">TODAY()+OpportunityTbl[[#This Row],[CreatedOn_DaysFromToday]]</f>
        <v>44441</v>
      </c>
      <c r="C8880" s="2">
        <f ca="1">TODAY()+OpportunityTbl[[#This Row],[EstCloseDate_DaysFromToday]]</f>
        <v>44509</v>
      </c>
      <c r="D8880">
        <f ca="1">IF(OpportunityTbl[[#This Row],[statecode]]=0,"",OpportunityTbl[[#This Row],[Estimated Close Date]])</f>
        <v>44509</v>
      </c>
      <c r="E8880" s="14">
        <v>-669</v>
      </c>
      <c r="F8880" s="14">
        <v>-601</v>
      </c>
      <c r="G8880" t="s">
        <v>27</v>
      </c>
      <c r="H8880" t="s">
        <v>28</v>
      </c>
      <c r="I8880">
        <v>2</v>
      </c>
      <c r="J8880">
        <v>4</v>
      </c>
      <c r="K8880" t="s">
        <v>11932</v>
      </c>
      <c r="L8880" t="s">
        <v>12234</v>
      </c>
      <c r="M8880" t="s">
        <v>22</v>
      </c>
      <c r="N8880" t="s">
        <v>1617</v>
      </c>
      <c r="O8880" t="s">
        <v>29</v>
      </c>
      <c r="P8880" t="s">
        <v>1618</v>
      </c>
      <c r="Q8880" s="13">
        <v>1789</v>
      </c>
      <c r="S8880" s="1">
        <v>0.1</v>
      </c>
      <c r="T8880" t="s">
        <v>23</v>
      </c>
      <c r="U8880" t="s">
        <v>97</v>
      </c>
      <c r="V8880" t="b">
        <v>1</v>
      </c>
      <c r="W8880">
        <v>3.5</v>
      </c>
      <c r="X8880" t="s">
        <v>25</v>
      </c>
      <c r="Y8880" t="s">
        <v>26</v>
      </c>
    </row>
    <row r="8881" spans="1:25" x14ac:dyDescent="0.4">
      <c r="A8881" t="s">
        <v>3115</v>
      </c>
      <c r="B8881" s="2">
        <f ca="1">TODAY()+OpportunityTbl[[#This Row],[CreatedOn_DaysFromToday]]</f>
        <v>44441</v>
      </c>
      <c r="C8881" s="2">
        <f ca="1">TODAY()+OpportunityTbl[[#This Row],[EstCloseDate_DaysFromToday]]</f>
        <v>44522</v>
      </c>
      <c r="D8881">
        <f ca="1">IF(OpportunityTbl[[#This Row],[statecode]]=0,"",OpportunityTbl[[#This Row],[Estimated Close Date]])</f>
        <v>44522</v>
      </c>
      <c r="E8881" s="14">
        <v>-669</v>
      </c>
      <c r="F8881" s="14">
        <v>-588</v>
      </c>
      <c r="G8881" t="s">
        <v>27</v>
      </c>
      <c r="H8881" t="s">
        <v>28</v>
      </c>
      <c r="I8881">
        <v>2</v>
      </c>
      <c r="J8881">
        <v>4</v>
      </c>
      <c r="K8881" t="s">
        <v>12006</v>
      </c>
      <c r="L8881" t="s">
        <v>12234</v>
      </c>
      <c r="M8881" t="s">
        <v>22</v>
      </c>
      <c r="N8881" t="s">
        <v>1617</v>
      </c>
      <c r="O8881" t="s">
        <v>29</v>
      </c>
      <c r="P8881" t="s">
        <v>1620</v>
      </c>
      <c r="Q8881" s="13">
        <v>2350</v>
      </c>
      <c r="S8881" s="1">
        <v>0.1</v>
      </c>
      <c r="T8881" t="s">
        <v>23</v>
      </c>
      <c r="U8881" t="s">
        <v>24</v>
      </c>
      <c r="V8881" t="b">
        <v>0</v>
      </c>
      <c r="W8881">
        <v>3.5</v>
      </c>
      <c r="X8881" t="s">
        <v>25</v>
      </c>
      <c r="Y8881" t="s">
        <v>26</v>
      </c>
    </row>
    <row r="8882" spans="1:25" x14ac:dyDescent="0.4">
      <c r="A8882" t="s">
        <v>3416</v>
      </c>
      <c r="B8882" s="2">
        <f ca="1">TODAY()+OpportunityTbl[[#This Row],[CreatedOn_DaysFromToday]]</f>
        <v>44441</v>
      </c>
      <c r="C8882" s="2">
        <f ca="1">TODAY()+OpportunityTbl[[#This Row],[EstCloseDate_DaysFromToday]]</f>
        <v>44470</v>
      </c>
      <c r="D8882">
        <f ca="1">IF(OpportunityTbl[[#This Row],[statecode]]=0,"",OpportunityTbl[[#This Row],[Estimated Close Date]])</f>
        <v>44470</v>
      </c>
      <c r="E8882" s="14">
        <v>-669</v>
      </c>
      <c r="F8882" s="14">
        <v>-640</v>
      </c>
      <c r="G8882" t="s">
        <v>27</v>
      </c>
      <c r="H8882" t="s">
        <v>28</v>
      </c>
      <c r="I8882">
        <v>2</v>
      </c>
      <c r="J8882">
        <v>4</v>
      </c>
      <c r="K8882" t="s">
        <v>11999</v>
      </c>
      <c r="L8882" t="s">
        <v>12238</v>
      </c>
      <c r="M8882" t="s">
        <v>22</v>
      </c>
      <c r="N8882" t="s">
        <v>1710</v>
      </c>
      <c r="O8882" t="s">
        <v>29</v>
      </c>
      <c r="P8882" t="s">
        <v>1711</v>
      </c>
      <c r="Q8882" s="13">
        <v>2404</v>
      </c>
      <c r="S8882" s="1">
        <v>0.1</v>
      </c>
      <c r="T8882" t="s">
        <v>23</v>
      </c>
      <c r="U8882" t="s">
        <v>100</v>
      </c>
      <c r="V8882" t="b">
        <v>1</v>
      </c>
      <c r="W8882">
        <v>3.5</v>
      </c>
      <c r="X8882" t="s">
        <v>25</v>
      </c>
      <c r="Y8882" t="s">
        <v>26</v>
      </c>
    </row>
    <row r="8883" spans="1:25" x14ac:dyDescent="0.4">
      <c r="A8883" t="s">
        <v>5365</v>
      </c>
      <c r="B8883" s="2">
        <f ca="1">TODAY()+OpportunityTbl[[#This Row],[CreatedOn_DaysFromToday]]</f>
        <v>44441</v>
      </c>
      <c r="C8883" s="2">
        <f ca="1">TODAY()+OpportunityTbl[[#This Row],[EstCloseDate_DaysFromToday]]</f>
        <v>44493</v>
      </c>
      <c r="D8883">
        <f ca="1">IF(OpportunityTbl[[#This Row],[statecode]]=0,"",OpportunityTbl[[#This Row],[Estimated Close Date]])</f>
        <v>44493</v>
      </c>
      <c r="E8883" s="14">
        <v>-669</v>
      </c>
      <c r="F8883" s="14">
        <v>-617</v>
      </c>
      <c r="G8883" t="s">
        <v>27</v>
      </c>
      <c r="H8883" t="s">
        <v>28</v>
      </c>
      <c r="I8883">
        <v>2</v>
      </c>
      <c r="J8883">
        <v>4</v>
      </c>
      <c r="K8883" t="s">
        <v>11926</v>
      </c>
      <c r="L8883" t="s">
        <v>12239</v>
      </c>
      <c r="M8883" t="s">
        <v>22</v>
      </c>
      <c r="N8883" t="s">
        <v>1617</v>
      </c>
      <c r="O8883" t="s">
        <v>29</v>
      </c>
      <c r="P8883" t="s">
        <v>1620</v>
      </c>
      <c r="Q8883" s="13">
        <v>5365</v>
      </c>
      <c r="S8883" s="1">
        <v>0.1</v>
      </c>
      <c r="T8883" t="s">
        <v>23</v>
      </c>
      <c r="U8883" t="s">
        <v>100</v>
      </c>
      <c r="V8883" t="b">
        <v>1</v>
      </c>
      <c r="W8883">
        <v>3</v>
      </c>
      <c r="X8883" t="s">
        <v>25</v>
      </c>
      <c r="Y8883" t="s">
        <v>4896</v>
      </c>
    </row>
    <row r="8884" spans="1:25" x14ac:dyDescent="0.4">
      <c r="A8884" t="s">
        <v>5939</v>
      </c>
      <c r="B8884" s="2">
        <f ca="1">TODAY()+OpportunityTbl[[#This Row],[CreatedOn_DaysFromToday]]</f>
        <v>44441</v>
      </c>
      <c r="C8884" s="2">
        <f ca="1">TODAY()+OpportunityTbl[[#This Row],[EstCloseDate_DaysFromToday]]</f>
        <v>44487</v>
      </c>
      <c r="D8884">
        <f ca="1">IF(OpportunityTbl[[#This Row],[statecode]]=0,"",OpportunityTbl[[#This Row],[Estimated Close Date]])</f>
        <v>44487</v>
      </c>
      <c r="E8884" s="14">
        <v>-669</v>
      </c>
      <c r="F8884" s="14">
        <v>-623</v>
      </c>
      <c r="G8884" t="s">
        <v>27</v>
      </c>
      <c r="H8884" t="s">
        <v>28</v>
      </c>
      <c r="I8884">
        <v>2</v>
      </c>
      <c r="J8884">
        <v>4</v>
      </c>
      <c r="K8884" t="s">
        <v>11979</v>
      </c>
      <c r="L8884" t="s">
        <v>12239</v>
      </c>
      <c r="M8884" t="s">
        <v>22</v>
      </c>
      <c r="N8884" t="s">
        <v>1710</v>
      </c>
      <c r="O8884" t="s">
        <v>29</v>
      </c>
      <c r="P8884" t="s">
        <v>1711</v>
      </c>
      <c r="Q8884" s="13">
        <v>6949</v>
      </c>
      <c r="S8884" s="1">
        <v>0.1</v>
      </c>
      <c r="T8884" t="s">
        <v>23</v>
      </c>
      <c r="U8884" t="s">
        <v>97</v>
      </c>
      <c r="V8884" t="b">
        <v>1</v>
      </c>
      <c r="W8884">
        <v>3.5</v>
      </c>
      <c r="X8884" t="s">
        <v>25</v>
      </c>
      <c r="Y8884" t="s">
        <v>4890</v>
      </c>
    </row>
    <row r="8885" spans="1:25" x14ac:dyDescent="0.4">
      <c r="A8885" t="s">
        <v>6427</v>
      </c>
      <c r="B8885" s="2">
        <f ca="1">TODAY()+OpportunityTbl[[#This Row],[CreatedOn_DaysFromToday]]</f>
        <v>44441</v>
      </c>
      <c r="C8885" s="2">
        <f ca="1">TODAY()+OpportunityTbl[[#This Row],[EstCloseDate_DaysFromToday]]</f>
        <v>44519</v>
      </c>
      <c r="D8885">
        <f ca="1">IF(OpportunityTbl[[#This Row],[statecode]]=0,"",OpportunityTbl[[#This Row],[Estimated Close Date]])</f>
        <v>44519</v>
      </c>
      <c r="E8885" s="14">
        <v>-669</v>
      </c>
      <c r="F8885" s="14">
        <v>-591</v>
      </c>
      <c r="G8885" t="s">
        <v>27</v>
      </c>
      <c r="H8885" t="s">
        <v>28</v>
      </c>
      <c r="I8885">
        <v>2</v>
      </c>
      <c r="J8885">
        <v>4</v>
      </c>
      <c r="K8885" t="s">
        <v>11858</v>
      </c>
      <c r="L8885" t="s">
        <v>12239</v>
      </c>
      <c r="M8885" t="s">
        <v>22</v>
      </c>
      <c r="N8885" t="s">
        <v>779</v>
      </c>
      <c r="O8885" t="s">
        <v>29</v>
      </c>
      <c r="P8885" t="s">
        <v>780</v>
      </c>
      <c r="Q8885" s="13">
        <v>6458</v>
      </c>
      <c r="S8885" s="1">
        <v>0.1</v>
      </c>
      <c r="T8885" t="s">
        <v>23</v>
      </c>
      <c r="U8885" t="s">
        <v>24</v>
      </c>
      <c r="V8885" t="b">
        <v>0</v>
      </c>
      <c r="W8885">
        <v>2</v>
      </c>
      <c r="X8885" t="s">
        <v>25</v>
      </c>
      <c r="Y8885" t="s">
        <v>4899</v>
      </c>
    </row>
    <row r="8886" spans="1:25" x14ac:dyDescent="0.4">
      <c r="A8886" t="s">
        <v>8969</v>
      </c>
      <c r="B8886" s="2">
        <f ca="1">TODAY()+OpportunityTbl[[#This Row],[CreatedOn_DaysFromToday]]</f>
        <v>44441</v>
      </c>
      <c r="C8886" s="2">
        <f ca="1">TODAY()+OpportunityTbl[[#This Row],[EstCloseDate_DaysFromToday]]</f>
        <v>44510</v>
      </c>
      <c r="D8886">
        <f ca="1">IF(OpportunityTbl[[#This Row],[statecode]]=0,"",OpportunityTbl[[#This Row],[Estimated Close Date]])</f>
        <v>44510</v>
      </c>
      <c r="E8886" s="14">
        <v>-669</v>
      </c>
      <c r="F8886" s="14">
        <v>-600</v>
      </c>
      <c r="G8886" t="s">
        <v>7082</v>
      </c>
      <c r="H8886" t="s">
        <v>7082</v>
      </c>
      <c r="I8886">
        <v>1</v>
      </c>
      <c r="J8886">
        <v>3</v>
      </c>
      <c r="K8886" t="s">
        <v>11932</v>
      </c>
      <c r="L8886" t="s">
        <v>12241</v>
      </c>
      <c r="M8886" t="s">
        <v>22</v>
      </c>
      <c r="N8886" t="s">
        <v>1710</v>
      </c>
      <c r="O8886" t="s">
        <v>29</v>
      </c>
      <c r="P8886" t="s">
        <v>1881</v>
      </c>
      <c r="Q8886" s="13">
        <v>22654</v>
      </c>
      <c r="R8886" s="13">
        <v>21634.57</v>
      </c>
      <c r="S8886" s="1">
        <v>0.5</v>
      </c>
      <c r="T8886" t="s">
        <v>168</v>
      </c>
      <c r="U8886" t="s">
        <v>24</v>
      </c>
      <c r="V8886" t="b">
        <v>0</v>
      </c>
      <c r="W8886">
        <v>4.5</v>
      </c>
      <c r="X8886" t="s">
        <v>240</v>
      </c>
      <c r="Y8886" t="s">
        <v>26</v>
      </c>
    </row>
    <row r="8887" spans="1:25" x14ac:dyDescent="0.4">
      <c r="A8887" t="s">
        <v>86</v>
      </c>
      <c r="B8887" s="2">
        <f ca="1">TODAY()+OpportunityTbl[[#This Row],[CreatedOn_DaysFromToday]]</f>
        <v>44440</v>
      </c>
      <c r="C8887" s="2">
        <f ca="1">TODAY()+OpportunityTbl[[#This Row],[EstCloseDate_DaysFromToday]]</f>
        <v>44481</v>
      </c>
      <c r="D8887">
        <f ca="1">IF(OpportunityTbl[[#This Row],[statecode]]=0,"",OpportunityTbl[[#This Row],[Estimated Close Date]])</f>
        <v>44481</v>
      </c>
      <c r="E8887" s="14">
        <v>-670</v>
      </c>
      <c r="F8887" s="14">
        <v>-629</v>
      </c>
      <c r="G8887" t="s">
        <v>27</v>
      </c>
      <c r="H8887" t="s">
        <v>28</v>
      </c>
      <c r="I8887">
        <v>2</v>
      </c>
      <c r="J8887">
        <v>4</v>
      </c>
      <c r="K8887" t="s">
        <v>11978</v>
      </c>
      <c r="L8887" t="s">
        <v>12236</v>
      </c>
      <c r="M8887" t="s">
        <v>22</v>
      </c>
      <c r="N8887" t="s">
        <v>31</v>
      </c>
      <c r="O8887" t="s">
        <v>29</v>
      </c>
      <c r="P8887" t="s">
        <v>32</v>
      </c>
      <c r="Q8887" s="13">
        <v>2875</v>
      </c>
      <c r="S8887" s="1">
        <v>0.1</v>
      </c>
      <c r="T8887" t="s">
        <v>23</v>
      </c>
      <c r="U8887" t="s">
        <v>24</v>
      </c>
      <c r="V8887" t="b">
        <v>1</v>
      </c>
      <c r="W8887">
        <v>2.5</v>
      </c>
      <c r="X8887" t="s">
        <v>25</v>
      </c>
      <c r="Y8887" t="s">
        <v>26</v>
      </c>
    </row>
    <row r="8888" spans="1:25" x14ac:dyDescent="0.4">
      <c r="A8888" t="s">
        <v>142</v>
      </c>
      <c r="B8888" s="2">
        <f ca="1">TODAY()+OpportunityTbl[[#This Row],[CreatedOn_DaysFromToday]]</f>
        <v>44440</v>
      </c>
      <c r="C8888" s="2">
        <f ca="1">TODAY()+OpportunityTbl[[#This Row],[EstCloseDate_DaysFromToday]]</f>
        <v>44467</v>
      </c>
      <c r="D8888">
        <f ca="1">IF(OpportunityTbl[[#This Row],[statecode]]=0,"",OpportunityTbl[[#This Row],[Estimated Close Date]])</f>
        <v>44467</v>
      </c>
      <c r="E8888" s="14">
        <v>-670</v>
      </c>
      <c r="F8888" s="14">
        <v>-643</v>
      </c>
      <c r="G8888" t="s">
        <v>27</v>
      </c>
      <c r="H8888" t="s">
        <v>28</v>
      </c>
      <c r="I8888">
        <v>2</v>
      </c>
      <c r="J8888">
        <v>4</v>
      </c>
      <c r="K8888" t="s">
        <v>11994</v>
      </c>
      <c r="L8888" t="s">
        <v>12236</v>
      </c>
      <c r="M8888" t="s">
        <v>22</v>
      </c>
      <c r="N8888" t="s">
        <v>31</v>
      </c>
      <c r="O8888" t="s">
        <v>29</v>
      </c>
      <c r="P8888" t="s">
        <v>32</v>
      </c>
      <c r="Q8888" s="13">
        <v>2158</v>
      </c>
      <c r="S8888" s="1">
        <v>0.1</v>
      </c>
      <c r="T8888" t="s">
        <v>23</v>
      </c>
      <c r="U8888" t="s">
        <v>100</v>
      </c>
      <c r="V8888" t="b">
        <v>1</v>
      </c>
      <c r="W8888">
        <v>2.5</v>
      </c>
      <c r="X8888" t="s">
        <v>25</v>
      </c>
      <c r="Y8888" t="s">
        <v>26</v>
      </c>
    </row>
    <row r="8889" spans="1:25" x14ac:dyDescent="0.4">
      <c r="A8889" t="s">
        <v>1167</v>
      </c>
      <c r="B8889" s="2">
        <f ca="1">TODAY()+OpportunityTbl[[#This Row],[CreatedOn_DaysFromToday]]</f>
        <v>44440</v>
      </c>
      <c r="C8889" s="2">
        <f ca="1">TODAY()+OpportunityTbl[[#This Row],[EstCloseDate_DaysFromToday]]</f>
        <v>44492</v>
      </c>
      <c r="D8889">
        <f ca="1">IF(OpportunityTbl[[#This Row],[statecode]]=0,"",OpportunityTbl[[#This Row],[Estimated Close Date]])</f>
        <v>44492</v>
      </c>
      <c r="E8889" s="14">
        <v>-670</v>
      </c>
      <c r="F8889" s="14">
        <v>-618</v>
      </c>
      <c r="G8889" t="s">
        <v>27</v>
      </c>
      <c r="H8889" t="s">
        <v>28</v>
      </c>
      <c r="I8889">
        <v>2</v>
      </c>
      <c r="J8889">
        <v>4</v>
      </c>
      <c r="K8889" t="s">
        <v>11878</v>
      </c>
      <c r="L8889" t="s">
        <v>12234</v>
      </c>
      <c r="M8889" t="s">
        <v>22</v>
      </c>
      <c r="N8889" t="s">
        <v>480</v>
      </c>
      <c r="O8889" t="s">
        <v>29</v>
      </c>
      <c r="P8889" t="s">
        <v>527</v>
      </c>
      <c r="Q8889" s="13">
        <v>1709</v>
      </c>
      <c r="S8889" s="1">
        <v>0.1</v>
      </c>
      <c r="T8889" t="s">
        <v>23</v>
      </c>
      <c r="U8889" t="s">
        <v>24</v>
      </c>
      <c r="V8889" t="b">
        <v>1</v>
      </c>
      <c r="W8889">
        <v>2.5</v>
      </c>
      <c r="X8889" t="s">
        <v>25</v>
      </c>
      <c r="Y8889" t="s">
        <v>26</v>
      </c>
    </row>
    <row r="8890" spans="1:25" x14ac:dyDescent="0.4">
      <c r="A8890" t="s">
        <v>2814</v>
      </c>
      <c r="B8890" s="2">
        <f ca="1">TODAY()+OpportunityTbl[[#This Row],[CreatedOn_DaysFromToday]]</f>
        <v>44440</v>
      </c>
      <c r="C8890" s="2">
        <f ca="1">TODAY()+OpportunityTbl[[#This Row],[EstCloseDate_DaysFromToday]]</f>
        <v>44518</v>
      </c>
      <c r="D8890">
        <f ca="1">IF(OpportunityTbl[[#This Row],[statecode]]=0,"",OpportunityTbl[[#This Row],[Estimated Close Date]])</f>
        <v>44518</v>
      </c>
      <c r="E8890" s="14">
        <v>-670</v>
      </c>
      <c r="F8890" s="14">
        <v>-592</v>
      </c>
      <c r="G8890" t="s">
        <v>27</v>
      </c>
      <c r="H8890" t="s">
        <v>28</v>
      </c>
      <c r="I8890">
        <v>2</v>
      </c>
      <c r="J8890">
        <v>4</v>
      </c>
      <c r="K8890" t="s">
        <v>11867</v>
      </c>
      <c r="L8890" t="s">
        <v>12239</v>
      </c>
      <c r="M8890" t="s">
        <v>22</v>
      </c>
      <c r="N8890" t="s">
        <v>2022</v>
      </c>
      <c r="O8890" t="s">
        <v>29</v>
      </c>
      <c r="P8890" t="s">
        <v>2026</v>
      </c>
      <c r="Q8890" s="13">
        <v>6429</v>
      </c>
      <c r="S8890" s="1">
        <v>0.1</v>
      </c>
      <c r="T8890" t="s">
        <v>23</v>
      </c>
      <c r="U8890" t="s">
        <v>97</v>
      </c>
      <c r="V8890" t="b">
        <v>0</v>
      </c>
      <c r="W8890">
        <v>3</v>
      </c>
      <c r="X8890" t="s">
        <v>25</v>
      </c>
      <c r="Y8890" t="s">
        <v>26</v>
      </c>
    </row>
    <row r="8891" spans="1:25" x14ac:dyDescent="0.4">
      <c r="A8891" t="s">
        <v>3452</v>
      </c>
      <c r="B8891" s="2">
        <f ca="1">TODAY()+OpportunityTbl[[#This Row],[CreatedOn_DaysFromToday]]</f>
        <v>44440</v>
      </c>
      <c r="C8891" s="2">
        <f ca="1">TODAY()+OpportunityTbl[[#This Row],[EstCloseDate_DaysFromToday]]</f>
        <v>44472</v>
      </c>
      <c r="D8891">
        <f ca="1">IF(OpportunityTbl[[#This Row],[statecode]]=0,"",OpportunityTbl[[#This Row],[Estimated Close Date]])</f>
        <v>44472</v>
      </c>
      <c r="E8891" s="14">
        <v>-670</v>
      </c>
      <c r="F8891" s="14">
        <v>-638</v>
      </c>
      <c r="G8891" t="s">
        <v>27</v>
      </c>
      <c r="H8891" t="s">
        <v>28</v>
      </c>
      <c r="I8891">
        <v>2</v>
      </c>
      <c r="J8891">
        <v>4</v>
      </c>
      <c r="K8891" t="s">
        <v>12007</v>
      </c>
      <c r="L8891" t="s">
        <v>12241</v>
      </c>
      <c r="M8891" t="s">
        <v>22</v>
      </c>
      <c r="N8891" t="s">
        <v>1710</v>
      </c>
      <c r="O8891" t="s">
        <v>29</v>
      </c>
      <c r="P8891" t="s">
        <v>1711</v>
      </c>
      <c r="Q8891" s="13">
        <v>22364</v>
      </c>
      <c r="S8891" s="1">
        <v>0.1</v>
      </c>
      <c r="T8891" t="s">
        <v>23</v>
      </c>
      <c r="U8891" t="s">
        <v>100</v>
      </c>
      <c r="V8891" t="b">
        <v>1</v>
      </c>
      <c r="W8891">
        <v>4.5</v>
      </c>
      <c r="X8891" t="s">
        <v>25</v>
      </c>
      <c r="Y8891" t="s">
        <v>26</v>
      </c>
    </row>
    <row r="8892" spans="1:25" x14ac:dyDescent="0.4">
      <c r="A8892" t="s">
        <v>3496</v>
      </c>
      <c r="B8892" s="2">
        <f ca="1">TODAY()+OpportunityTbl[[#This Row],[CreatedOn_DaysFromToday]]</f>
        <v>44440</v>
      </c>
      <c r="C8892" s="2">
        <f ca="1">TODAY()+OpportunityTbl[[#This Row],[EstCloseDate_DaysFromToday]]</f>
        <v>44471</v>
      </c>
      <c r="D8892">
        <f ca="1">IF(OpportunityTbl[[#This Row],[statecode]]=0,"",OpportunityTbl[[#This Row],[Estimated Close Date]])</f>
        <v>44471</v>
      </c>
      <c r="E8892" s="14">
        <v>-670</v>
      </c>
      <c r="F8892" s="14">
        <v>-639</v>
      </c>
      <c r="G8892" t="s">
        <v>27</v>
      </c>
      <c r="H8892" t="s">
        <v>28</v>
      </c>
      <c r="I8892">
        <v>2</v>
      </c>
      <c r="J8892">
        <v>4</v>
      </c>
      <c r="K8892" t="s">
        <v>11991</v>
      </c>
      <c r="L8892" t="s">
        <v>12236</v>
      </c>
      <c r="M8892" t="s">
        <v>22</v>
      </c>
      <c r="N8892" t="s">
        <v>1710</v>
      </c>
      <c r="O8892" t="s">
        <v>29</v>
      </c>
      <c r="P8892" t="s">
        <v>1711</v>
      </c>
      <c r="Q8892" s="13">
        <v>2750</v>
      </c>
      <c r="S8892" s="1">
        <v>0.1</v>
      </c>
      <c r="T8892" t="s">
        <v>23</v>
      </c>
      <c r="U8892" t="s">
        <v>100</v>
      </c>
      <c r="V8892" t="b">
        <v>1</v>
      </c>
      <c r="W8892">
        <v>4</v>
      </c>
      <c r="X8892" t="s">
        <v>25</v>
      </c>
      <c r="Y8892" t="s">
        <v>26</v>
      </c>
    </row>
    <row r="8893" spans="1:25" x14ac:dyDescent="0.4">
      <c r="A8893" t="s">
        <v>3756</v>
      </c>
      <c r="B8893" s="2">
        <f ca="1">TODAY()+OpportunityTbl[[#This Row],[CreatedOn_DaysFromToday]]</f>
        <v>44440</v>
      </c>
      <c r="C8893" s="2">
        <f ca="1">TODAY()+OpportunityTbl[[#This Row],[EstCloseDate_DaysFromToday]]</f>
        <v>44469</v>
      </c>
      <c r="D8893">
        <f ca="1">IF(OpportunityTbl[[#This Row],[statecode]]=0,"",OpportunityTbl[[#This Row],[Estimated Close Date]])</f>
        <v>44469</v>
      </c>
      <c r="E8893" s="14">
        <v>-670</v>
      </c>
      <c r="F8893" s="14">
        <v>-641</v>
      </c>
      <c r="G8893" t="s">
        <v>27</v>
      </c>
      <c r="H8893" t="s">
        <v>28</v>
      </c>
      <c r="I8893">
        <v>2</v>
      </c>
      <c r="J8893">
        <v>4</v>
      </c>
      <c r="K8893" t="s">
        <v>11978</v>
      </c>
      <c r="L8893" t="s">
        <v>12239</v>
      </c>
      <c r="M8893" t="s">
        <v>22</v>
      </c>
      <c r="N8893" t="s">
        <v>31</v>
      </c>
      <c r="O8893" t="s">
        <v>29</v>
      </c>
      <c r="P8893" t="s">
        <v>210</v>
      </c>
      <c r="Q8893" s="13">
        <v>7981</v>
      </c>
      <c r="S8893" s="1">
        <v>0.1</v>
      </c>
      <c r="T8893" t="s">
        <v>23</v>
      </c>
      <c r="U8893" t="s">
        <v>100</v>
      </c>
      <c r="V8893" t="b">
        <v>1</v>
      </c>
      <c r="W8893">
        <v>2</v>
      </c>
      <c r="X8893" t="s">
        <v>25</v>
      </c>
      <c r="Y8893" t="s">
        <v>26</v>
      </c>
    </row>
    <row r="8894" spans="1:25" x14ac:dyDescent="0.4">
      <c r="A8894" t="s">
        <v>5861</v>
      </c>
      <c r="B8894" s="2">
        <f ca="1">TODAY()+OpportunityTbl[[#This Row],[CreatedOn_DaysFromToday]]</f>
        <v>44440</v>
      </c>
      <c r="C8894" s="2">
        <f ca="1">TODAY()+OpportunityTbl[[#This Row],[EstCloseDate_DaysFromToday]]</f>
        <v>44484</v>
      </c>
      <c r="D8894">
        <f ca="1">IF(OpportunityTbl[[#This Row],[statecode]]=0,"",OpportunityTbl[[#This Row],[Estimated Close Date]])</f>
        <v>44484</v>
      </c>
      <c r="E8894" s="14">
        <v>-670</v>
      </c>
      <c r="F8894" s="14">
        <v>-626</v>
      </c>
      <c r="G8894" t="s">
        <v>27</v>
      </c>
      <c r="H8894" t="s">
        <v>28</v>
      </c>
      <c r="I8894">
        <v>2</v>
      </c>
      <c r="J8894">
        <v>4</v>
      </c>
      <c r="K8894" t="s">
        <v>12008</v>
      </c>
      <c r="L8894" t="s">
        <v>12233</v>
      </c>
      <c r="M8894" t="s">
        <v>22</v>
      </c>
      <c r="N8894" t="s">
        <v>1710</v>
      </c>
      <c r="O8894" t="s">
        <v>29</v>
      </c>
      <c r="P8894" t="s">
        <v>1713</v>
      </c>
      <c r="Q8894" s="13">
        <v>15621</v>
      </c>
      <c r="S8894" s="1">
        <v>0.1</v>
      </c>
      <c r="T8894" t="s">
        <v>23</v>
      </c>
      <c r="U8894" t="s">
        <v>24</v>
      </c>
      <c r="V8894" t="b">
        <v>1</v>
      </c>
      <c r="W8894">
        <v>4</v>
      </c>
      <c r="X8894" t="s">
        <v>25</v>
      </c>
      <c r="Y8894" t="s">
        <v>4926</v>
      </c>
    </row>
    <row r="8895" spans="1:25" x14ac:dyDescent="0.4">
      <c r="A8895" t="s">
        <v>6012</v>
      </c>
      <c r="B8895" s="2">
        <f ca="1">TODAY()+OpportunityTbl[[#This Row],[CreatedOn_DaysFromToday]]</f>
        <v>44440</v>
      </c>
      <c r="C8895" s="2">
        <f ca="1">TODAY()+OpportunityTbl[[#This Row],[EstCloseDate_DaysFromToday]]</f>
        <v>44504</v>
      </c>
      <c r="D8895">
        <f ca="1">IF(OpportunityTbl[[#This Row],[statecode]]=0,"",OpportunityTbl[[#This Row],[Estimated Close Date]])</f>
        <v>44504</v>
      </c>
      <c r="E8895" s="14">
        <v>-670</v>
      </c>
      <c r="F8895" s="14">
        <v>-606</v>
      </c>
      <c r="G8895" t="s">
        <v>27</v>
      </c>
      <c r="H8895" t="s">
        <v>28</v>
      </c>
      <c r="I8895">
        <v>2</v>
      </c>
      <c r="J8895">
        <v>4</v>
      </c>
      <c r="K8895" t="s">
        <v>11953</v>
      </c>
      <c r="L8895" t="s">
        <v>12233</v>
      </c>
      <c r="M8895" t="s">
        <v>22</v>
      </c>
      <c r="N8895" t="s">
        <v>1710</v>
      </c>
      <c r="O8895" t="s">
        <v>29</v>
      </c>
      <c r="P8895" t="s">
        <v>1711</v>
      </c>
      <c r="Q8895" s="13">
        <v>16325</v>
      </c>
      <c r="S8895" s="1">
        <v>0.1</v>
      </c>
      <c r="T8895" t="s">
        <v>23</v>
      </c>
      <c r="U8895" t="s">
        <v>24</v>
      </c>
      <c r="V8895" t="b">
        <v>0</v>
      </c>
      <c r="W8895">
        <v>4</v>
      </c>
      <c r="X8895" t="s">
        <v>25</v>
      </c>
      <c r="Y8895" t="s">
        <v>4892</v>
      </c>
    </row>
    <row r="8896" spans="1:25" x14ac:dyDescent="0.4">
      <c r="A8896" t="s">
        <v>6120</v>
      </c>
      <c r="B8896" s="2">
        <f ca="1">TODAY()+OpportunityTbl[[#This Row],[CreatedOn_DaysFromToday]]</f>
        <v>44440</v>
      </c>
      <c r="C8896" s="2">
        <f ca="1">TODAY()+OpportunityTbl[[#This Row],[EstCloseDate_DaysFromToday]]</f>
        <v>44483</v>
      </c>
      <c r="D8896">
        <f ca="1">IF(OpportunityTbl[[#This Row],[statecode]]=0,"",OpportunityTbl[[#This Row],[Estimated Close Date]])</f>
        <v>44483</v>
      </c>
      <c r="E8896" s="14">
        <v>-670</v>
      </c>
      <c r="F8896" s="14">
        <v>-627</v>
      </c>
      <c r="G8896" t="s">
        <v>27</v>
      </c>
      <c r="H8896" t="s">
        <v>28</v>
      </c>
      <c r="I8896">
        <v>2</v>
      </c>
      <c r="J8896">
        <v>4</v>
      </c>
      <c r="K8896" t="s">
        <v>11994</v>
      </c>
      <c r="L8896" t="s">
        <v>12239</v>
      </c>
      <c r="M8896" t="s">
        <v>22</v>
      </c>
      <c r="N8896" t="s">
        <v>31</v>
      </c>
      <c r="O8896" t="s">
        <v>29</v>
      </c>
      <c r="P8896" t="s">
        <v>32</v>
      </c>
      <c r="Q8896" s="13">
        <v>6394</v>
      </c>
      <c r="S8896" s="1">
        <v>0.1</v>
      </c>
      <c r="T8896" t="s">
        <v>23</v>
      </c>
      <c r="U8896" t="s">
        <v>24</v>
      </c>
      <c r="V8896" t="b">
        <v>1</v>
      </c>
      <c r="W8896">
        <v>2</v>
      </c>
      <c r="X8896" t="s">
        <v>25</v>
      </c>
      <c r="Y8896" t="s">
        <v>4890</v>
      </c>
    </row>
    <row r="8897" spans="1:25" x14ac:dyDescent="0.4">
      <c r="A8897" t="s">
        <v>9283</v>
      </c>
      <c r="B8897" s="2">
        <f ca="1">TODAY()+OpportunityTbl[[#This Row],[CreatedOn_DaysFromToday]]</f>
        <v>44440</v>
      </c>
      <c r="C8897" s="2">
        <f ca="1">TODAY()+OpportunityTbl[[#This Row],[EstCloseDate_DaysFromToday]]</f>
        <v>44521</v>
      </c>
      <c r="D8897">
        <f ca="1">IF(OpportunityTbl[[#This Row],[statecode]]=0,"",OpportunityTbl[[#This Row],[Estimated Close Date]])</f>
        <v>44521</v>
      </c>
      <c r="E8897" s="14">
        <v>-670</v>
      </c>
      <c r="F8897" s="14">
        <v>-589</v>
      </c>
      <c r="G8897" t="s">
        <v>7082</v>
      </c>
      <c r="H8897" t="s">
        <v>7082</v>
      </c>
      <c r="I8897">
        <v>1</v>
      </c>
      <c r="J8897">
        <v>3</v>
      </c>
      <c r="K8897" t="s">
        <v>11850</v>
      </c>
      <c r="L8897" t="s">
        <v>12235</v>
      </c>
      <c r="M8897" t="s">
        <v>22</v>
      </c>
      <c r="N8897" t="s">
        <v>1816</v>
      </c>
      <c r="O8897" t="s">
        <v>29</v>
      </c>
      <c r="P8897" t="s">
        <v>4901</v>
      </c>
      <c r="Q8897" s="13">
        <v>10563</v>
      </c>
      <c r="R8897" s="13">
        <v>10140.48</v>
      </c>
      <c r="S8897" s="1">
        <v>0.5</v>
      </c>
      <c r="T8897" t="s">
        <v>168</v>
      </c>
      <c r="U8897" t="s">
        <v>24</v>
      </c>
      <c r="V8897" t="b">
        <v>1</v>
      </c>
      <c r="W8897">
        <v>4</v>
      </c>
      <c r="X8897" t="s">
        <v>240</v>
      </c>
      <c r="Y8897" t="s">
        <v>26</v>
      </c>
    </row>
    <row r="8898" spans="1:25" x14ac:dyDescent="0.4">
      <c r="A8898" t="s">
        <v>221</v>
      </c>
      <c r="B8898" s="2">
        <f ca="1">TODAY()+OpportunityTbl[[#This Row],[CreatedOn_DaysFromToday]]</f>
        <v>44439</v>
      </c>
      <c r="C8898" s="2">
        <f ca="1">TODAY()+OpportunityTbl[[#This Row],[EstCloseDate_DaysFromToday]]</f>
        <v>44484</v>
      </c>
      <c r="D8898">
        <f ca="1">IF(OpportunityTbl[[#This Row],[statecode]]=0,"",OpportunityTbl[[#This Row],[Estimated Close Date]])</f>
        <v>44484</v>
      </c>
      <c r="E8898" s="14">
        <v>-671</v>
      </c>
      <c r="F8898" s="14">
        <v>-626</v>
      </c>
      <c r="G8898" t="s">
        <v>27</v>
      </c>
      <c r="H8898" t="s">
        <v>28</v>
      </c>
      <c r="I8898">
        <v>2</v>
      </c>
      <c r="J8898">
        <v>4</v>
      </c>
      <c r="K8898" t="s">
        <v>12000</v>
      </c>
      <c r="L8898" t="s">
        <v>12234</v>
      </c>
      <c r="M8898" t="s">
        <v>22</v>
      </c>
      <c r="N8898" t="s">
        <v>31</v>
      </c>
      <c r="O8898" t="s">
        <v>29</v>
      </c>
      <c r="P8898" t="s">
        <v>210</v>
      </c>
      <c r="Q8898" s="13">
        <v>2496</v>
      </c>
      <c r="S8898" s="1">
        <v>0.1</v>
      </c>
      <c r="T8898" t="s">
        <v>23</v>
      </c>
      <c r="U8898" t="s">
        <v>24</v>
      </c>
      <c r="V8898" t="b">
        <v>1</v>
      </c>
      <c r="W8898">
        <v>2.5</v>
      </c>
      <c r="X8898" t="s">
        <v>157</v>
      </c>
      <c r="Y8898" t="s">
        <v>26</v>
      </c>
    </row>
    <row r="8899" spans="1:25" x14ac:dyDescent="0.4">
      <c r="A8899" t="s">
        <v>1426</v>
      </c>
      <c r="B8899" s="2">
        <f ca="1">TODAY()+OpportunityTbl[[#This Row],[CreatedOn_DaysFromToday]]</f>
        <v>44439</v>
      </c>
      <c r="C8899" s="2">
        <f ca="1">TODAY()+OpportunityTbl[[#This Row],[EstCloseDate_DaysFromToday]]</f>
        <v>44486</v>
      </c>
      <c r="D8899">
        <f ca="1">IF(OpportunityTbl[[#This Row],[statecode]]=0,"",OpportunityTbl[[#This Row],[Estimated Close Date]])</f>
        <v>44486</v>
      </c>
      <c r="E8899" s="14">
        <v>-671</v>
      </c>
      <c r="F8899" s="14">
        <v>-624</v>
      </c>
      <c r="G8899" t="s">
        <v>27</v>
      </c>
      <c r="H8899" t="s">
        <v>28</v>
      </c>
      <c r="I8899">
        <v>2</v>
      </c>
      <c r="J8899">
        <v>4</v>
      </c>
      <c r="K8899" t="s">
        <v>11932</v>
      </c>
      <c r="L8899" t="s">
        <v>12240</v>
      </c>
      <c r="M8899" t="s">
        <v>22</v>
      </c>
      <c r="N8899" t="s">
        <v>513</v>
      </c>
      <c r="O8899" t="s">
        <v>29</v>
      </c>
      <c r="P8899" t="s">
        <v>525</v>
      </c>
      <c r="Q8899" s="13">
        <v>8103</v>
      </c>
      <c r="S8899" s="1">
        <v>0.1</v>
      </c>
      <c r="T8899" t="s">
        <v>23</v>
      </c>
      <c r="U8899" t="s">
        <v>97</v>
      </c>
      <c r="V8899" t="b">
        <v>1</v>
      </c>
      <c r="W8899">
        <v>2.5</v>
      </c>
      <c r="X8899" t="s">
        <v>25</v>
      </c>
      <c r="Y8899" t="s">
        <v>26</v>
      </c>
    </row>
    <row r="8900" spans="1:25" x14ac:dyDescent="0.4">
      <c r="A8900" t="s">
        <v>3021</v>
      </c>
      <c r="B8900" s="2">
        <f ca="1">TODAY()+OpportunityTbl[[#This Row],[CreatedOn_DaysFromToday]]</f>
        <v>44439</v>
      </c>
      <c r="C8900" s="2">
        <f ca="1">TODAY()+OpportunityTbl[[#This Row],[EstCloseDate_DaysFromToday]]</f>
        <v>44500</v>
      </c>
      <c r="D8900">
        <f ca="1">IF(OpportunityTbl[[#This Row],[statecode]]=0,"",OpportunityTbl[[#This Row],[Estimated Close Date]])</f>
        <v>44500</v>
      </c>
      <c r="E8900" s="14">
        <v>-671</v>
      </c>
      <c r="F8900" s="14">
        <v>-610</v>
      </c>
      <c r="G8900" t="s">
        <v>27</v>
      </c>
      <c r="H8900" t="s">
        <v>28</v>
      </c>
      <c r="I8900">
        <v>2</v>
      </c>
      <c r="J8900">
        <v>4</v>
      </c>
      <c r="K8900" t="s">
        <v>12009</v>
      </c>
      <c r="L8900" t="s">
        <v>12237</v>
      </c>
      <c r="M8900" t="s">
        <v>22</v>
      </c>
      <c r="N8900" t="s">
        <v>518</v>
      </c>
      <c r="O8900" t="s">
        <v>29</v>
      </c>
      <c r="P8900" t="s">
        <v>532</v>
      </c>
      <c r="Q8900" s="13">
        <v>2939</v>
      </c>
      <c r="S8900" s="1">
        <v>0.1</v>
      </c>
      <c r="T8900" t="s">
        <v>23</v>
      </c>
      <c r="U8900" t="s">
        <v>24</v>
      </c>
      <c r="V8900" t="b">
        <v>0</v>
      </c>
      <c r="W8900">
        <v>3.5</v>
      </c>
      <c r="X8900" t="s">
        <v>25</v>
      </c>
      <c r="Y8900" t="s">
        <v>26</v>
      </c>
    </row>
    <row r="8901" spans="1:25" x14ac:dyDescent="0.4">
      <c r="A8901" t="s">
        <v>3022</v>
      </c>
      <c r="B8901" s="2">
        <f ca="1">TODAY()+OpportunityTbl[[#This Row],[CreatedOn_DaysFromToday]]</f>
        <v>44439</v>
      </c>
      <c r="C8901" s="2">
        <f ca="1">TODAY()+OpportunityTbl[[#This Row],[EstCloseDate_DaysFromToday]]</f>
        <v>44486</v>
      </c>
      <c r="D8901">
        <f ca="1">IF(OpportunityTbl[[#This Row],[statecode]]=0,"",OpportunityTbl[[#This Row],[Estimated Close Date]])</f>
        <v>44486</v>
      </c>
      <c r="E8901" s="14">
        <v>-671</v>
      </c>
      <c r="F8901" s="14">
        <v>-624</v>
      </c>
      <c r="G8901" t="s">
        <v>27</v>
      </c>
      <c r="H8901" t="s">
        <v>28</v>
      </c>
      <c r="I8901">
        <v>2</v>
      </c>
      <c r="J8901">
        <v>4</v>
      </c>
      <c r="K8901" t="s">
        <v>11968</v>
      </c>
      <c r="L8901" t="s">
        <v>12237</v>
      </c>
      <c r="M8901" t="s">
        <v>22</v>
      </c>
      <c r="N8901" t="s">
        <v>518</v>
      </c>
      <c r="O8901" t="s">
        <v>29</v>
      </c>
      <c r="P8901" t="s">
        <v>532</v>
      </c>
      <c r="Q8901" s="13">
        <v>5030</v>
      </c>
      <c r="S8901" s="1">
        <v>0.1</v>
      </c>
      <c r="T8901" t="s">
        <v>23</v>
      </c>
      <c r="U8901" t="s">
        <v>24</v>
      </c>
      <c r="V8901" t="b">
        <v>1</v>
      </c>
      <c r="W8901">
        <v>3.5</v>
      </c>
      <c r="X8901" t="s">
        <v>25</v>
      </c>
      <c r="Y8901" t="s">
        <v>26</v>
      </c>
    </row>
    <row r="8902" spans="1:25" x14ac:dyDescent="0.4">
      <c r="A8902" t="s">
        <v>3497</v>
      </c>
      <c r="B8902" s="2">
        <f ca="1">TODAY()+OpportunityTbl[[#This Row],[CreatedOn_DaysFromToday]]</f>
        <v>44439</v>
      </c>
      <c r="C8902" s="2">
        <f ca="1">TODAY()+OpportunityTbl[[#This Row],[EstCloseDate_DaysFromToday]]</f>
        <v>44470</v>
      </c>
      <c r="D8902">
        <f ca="1">IF(OpportunityTbl[[#This Row],[statecode]]=0,"",OpportunityTbl[[#This Row],[Estimated Close Date]])</f>
        <v>44470</v>
      </c>
      <c r="E8902" s="14">
        <v>-671</v>
      </c>
      <c r="F8902" s="14">
        <v>-640</v>
      </c>
      <c r="G8902" t="s">
        <v>27</v>
      </c>
      <c r="H8902" t="s">
        <v>28</v>
      </c>
      <c r="I8902">
        <v>2</v>
      </c>
      <c r="J8902">
        <v>4</v>
      </c>
      <c r="K8902" t="s">
        <v>11977</v>
      </c>
      <c r="L8902" t="s">
        <v>12234</v>
      </c>
      <c r="M8902" t="s">
        <v>22</v>
      </c>
      <c r="N8902" t="s">
        <v>1710</v>
      </c>
      <c r="O8902" t="s">
        <v>29</v>
      </c>
      <c r="P8902" t="s">
        <v>1711</v>
      </c>
      <c r="Q8902" s="13">
        <v>1451</v>
      </c>
      <c r="S8902" s="1">
        <v>0.1</v>
      </c>
      <c r="T8902" t="s">
        <v>23</v>
      </c>
      <c r="U8902" t="s">
        <v>100</v>
      </c>
      <c r="V8902" t="b">
        <v>1</v>
      </c>
      <c r="W8902">
        <v>4</v>
      </c>
      <c r="X8902" t="s">
        <v>25</v>
      </c>
      <c r="Y8902" t="s">
        <v>26</v>
      </c>
    </row>
    <row r="8903" spans="1:25" x14ac:dyDescent="0.4">
      <c r="A8903" t="s">
        <v>4257</v>
      </c>
      <c r="B8903" s="2">
        <f ca="1">TODAY()+OpportunityTbl[[#This Row],[CreatedOn_DaysFromToday]]</f>
        <v>44439</v>
      </c>
      <c r="C8903" s="2">
        <f ca="1">TODAY()+OpportunityTbl[[#This Row],[EstCloseDate_DaysFromToday]]</f>
        <v>44511</v>
      </c>
      <c r="D8903">
        <f ca="1">IF(OpportunityTbl[[#This Row],[statecode]]=0,"",OpportunityTbl[[#This Row],[Estimated Close Date]])</f>
        <v>44511</v>
      </c>
      <c r="E8903" s="14">
        <v>-671</v>
      </c>
      <c r="F8903" s="14">
        <v>-599</v>
      </c>
      <c r="G8903" t="s">
        <v>27</v>
      </c>
      <c r="H8903" t="s">
        <v>28</v>
      </c>
      <c r="I8903">
        <v>2</v>
      </c>
      <c r="J8903">
        <v>4</v>
      </c>
      <c r="K8903" t="s">
        <v>11952</v>
      </c>
      <c r="L8903" t="s">
        <v>12239</v>
      </c>
      <c r="M8903" t="s">
        <v>22</v>
      </c>
      <c r="N8903" t="s">
        <v>475</v>
      </c>
      <c r="O8903" t="s">
        <v>29</v>
      </c>
      <c r="P8903" t="s">
        <v>476</v>
      </c>
      <c r="Q8903" s="13">
        <v>5720</v>
      </c>
      <c r="S8903" s="1">
        <v>0.1</v>
      </c>
      <c r="T8903" t="s">
        <v>23</v>
      </c>
      <c r="U8903" t="s">
        <v>24</v>
      </c>
      <c r="V8903" t="b">
        <v>0</v>
      </c>
      <c r="W8903">
        <v>2</v>
      </c>
      <c r="X8903" t="s">
        <v>25</v>
      </c>
      <c r="Y8903" t="s">
        <v>26</v>
      </c>
    </row>
    <row r="8904" spans="1:25" x14ac:dyDescent="0.4">
      <c r="A8904" t="s">
        <v>5455</v>
      </c>
      <c r="B8904" s="2">
        <f ca="1">TODAY()+OpportunityTbl[[#This Row],[CreatedOn_DaysFromToday]]</f>
        <v>44439</v>
      </c>
      <c r="C8904" s="2">
        <f ca="1">TODAY()+OpportunityTbl[[#This Row],[EstCloseDate_DaysFromToday]]</f>
        <v>44496</v>
      </c>
      <c r="D8904">
        <f ca="1">IF(OpportunityTbl[[#This Row],[statecode]]=0,"",OpportunityTbl[[#This Row],[Estimated Close Date]])</f>
        <v>44496</v>
      </c>
      <c r="E8904" s="14">
        <v>-671</v>
      </c>
      <c r="F8904" s="14">
        <v>-614</v>
      </c>
      <c r="G8904" t="s">
        <v>27</v>
      </c>
      <c r="H8904" t="s">
        <v>28</v>
      </c>
      <c r="I8904">
        <v>2</v>
      </c>
      <c r="J8904">
        <v>4</v>
      </c>
      <c r="K8904" t="s">
        <v>11971</v>
      </c>
      <c r="L8904" t="s">
        <v>12237</v>
      </c>
      <c r="M8904" t="s">
        <v>22</v>
      </c>
      <c r="N8904" t="s">
        <v>2069</v>
      </c>
      <c r="O8904" t="s">
        <v>29</v>
      </c>
      <c r="P8904" t="s">
        <v>2070</v>
      </c>
      <c r="Q8904" s="13">
        <v>2928</v>
      </c>
      <c r="S8904" s="1">
        <v>0.1</v>
      </c>
      <c r="T8904" t="s">
        <v>23</v>
      </c>
      <c r="U8904" t="s">
        <v>24</v>
      </c>
      <c r="V8904" t="b">
        <v>0</v>
      </c>
      <c r="W8904">
        <v>6</v>
      </c>
      <c r="X8904" t="s">
        <v>25</v>
      </c>
      <c r="Y8904" t="s">
        <v>4916</v>
      </c>
    </row>
    <row r="8905" spans="1:25" x14ac:dyDescent="0.4">
      <c r="A8905" t="s">
        <v>7880</v>
      </c>
      <c r="B8905" s="2">
        <f ca="1">TODAY()+OpportunityTbl[[#This Row],[CreatedOn_DaysFromToday]]</f>
        <v>44439</v>
      </c>
      <c r="C8905" s="2">
        <f ca="1">TODAY()+OpportunityTbl[[#This Row],[EstCloseDate_DaysFromToday]]</f>
        <v>44470</v>
      </c>
      <c r="D8905">
        <f ca="1">IF(OpportunityTbl[[#This Row],[statecode]]=0,"",OpportunityTbl[[#This Row],[Estimated Close Date]])</f>
        <v>44470</v>
      </c>
      <c r="E8905" s="14">
        <v>-671</v>
      </c>
      <c r="F8905" s="14">
        <v>-640</v>
      </c>
      <c r="G8905" t="s">
        <v>7082</v>
      </c>
      <c r="H8905" t="s">
        <v>7082</v>
      </c>
      <c r="I8905">
        <v>1</v>
      </c>
      <c r="J8905">
        <v>3</v>
      </c>
      <c r="K8905" t="s">
        <v>12010</v>
      </c>
      <c r="L8905" t="s">
        <v>12240</v>
      </c>
      <c r="M8905" t="s">
        <v>22</v>
      </c>
      <c r="N8905" t="s">
        <v>469</v>
      </c>
      <c r="O8905" t="s">
        <v>29</v>
      </c>
      <c r="P8905" t="s">
        <v>488</v>
      </c>
      <c r="Q8905" s="13">
        <v>4055</v>
      </c>
      <c r="R8905" s="13">
        <v>3953.63</v>
      </c>
      <c r="S8905" s="1">
        <v>0.3</v>
      </c>
      <c r="T8905" t="s">
        <v>168</v>
      </c>
      <c r="U8905" t="s">
        <v>100</v>
      </c>
      <c r="V8905" t="b">
        <v>1</v>
      </c>
      <c r="W8905">
        <v>2.5</v>
      </c>
      <c r="X8905" t="s">
        <v>157</v>
      </c>
      <c r="Y8905" t="s">
        <v>4892</v>
      </c>
    </row>
    <row r="8906" spans="1:25" x14ac:dyDescent="0.4">
      <c r="A8906" t="s">
        <v>9284</v>
      </c>
      <c r="B8906" s="2">
        <f ca="1">TODAY()+OpportunityTbl[[#This Row],[CreatedOn_DaysFromToday]]</f>
        <v>44439</v>
      </c>
      <c r="C8906" s="2">
        <f ca="1">TODAY()+OpportunityTbl[[#This Row],[EstCloseDate_DaysFromToday]]</f>
        <v>44475</v>
      </c>
      <c r="D8906">
        <f ca="1">IF(OpportunityTbl[[#This Row],[statecode]]=0,"",OpportunityTbl[[#This Row],[Estimated Close Date]])</f>
        <v>44475</v>
      </c>
      <c r="E8906" s="14">
        <v>-671</v>
      </c>
      <c r="F8906" s="14">
        <v>-635</v>
      </c>
      <c r="G8906" t="s">
        <v>7082</v>
      </c>
      <c r="H8906" t="s">
        <v>7082</v>
      </c>
      <c r="I8906">
        <v>1</v>
      </c>
      <c r="J8906">
        <v>3</v>
      </c>
      <c r="K8906" t="s">
        <v>12011</v>
      </c>
      <c r="L8906" t="s">
        <v>12236</v>
      </c>
      <c r="M8906" t="s">
        <v>22</v>
      </c>
      <c r="N8906" t="s">
        <v>2121</v>
      </c>
      <c r="O8906" t="s">
        <v>29</v>
      </c>
      <c r="P8906" t="s">
        <v>2336</v>
      </c>
      <c r="Q8906" s="13">
        <v>2293</v>
      </c>
      <c r="R8906" s="13">
        <v>2201.2800000000002</v>
      </c>
      <c r="S8906" s="1">
        <v>0.5</v>
      </c>
      <c r="T8906" t="s">
        <v>168</v>
      </c>
      <c r="U8906" t="s">
        <v>100</v>
      </c>
      <c r="V8906" t="b">
        <v>1</v>
      </c>
      <c r="W8906">
        <v>4</v>
      </c>
      <c r="X8906" t="s">
        <v>240</v>
      </c>
      <c r="Y8906" t="s">
        <v>26</v>
      </c>
    </row>
    <row r="8907" spans="1:25" x14ac:dyDescent="0.4">
      <c r="A8907" t="s">
        <v>9702</v>
      </c>
      <c r="B8907" s="2">
        <f ca="1">TODAY()+OpportunityTbl[[#This Row],[CreatedOn_DaysFromToday]]</f>
        <v>44439</v>
      </c>
      <c r="C8907" s="2">
        <f ca="1">TODAY()+OpportunityTbl[[#This Row],[EstCloseDate_DaysFromToday]]</f>
        <v>44508</v>
      </c>
      <c r="D8907">
        <f ca="1">IF(OpportunityTbl[[#This Row],[statecode]]=0,"",OpportunityTbl[[#This Row],[Estimated Close Date]])</f>
        <v>44508</v>
      </c>
      <c r="E8907" s="14">
        <v>-671</v>
      </c>
      <c r="F8907" s="14">
        <v>-602</v>
      </c>
      <c r="G8907" t="s">
        <v>7082</v>
      </c>
      <c r="H8907" t="s">
        <v>7082</v>
      </c>
      <c r="I8907">
        <v>1</v>
      </c>
      <c r="J8907">
        <v>3</v>
      </c>
      <c r="K8907" t="s">
        <v>11993</v>
      </c>
      <c r="L8907" t="s">
        <v>12233</v>
      </c>
      <c r="M8907" t="s">
        <v>22</v>
      </c>
      <c r="N8907" t="s">
        <v>2121</v>
      </c>
      <c r="O8907" t="s">
        <v>29</v>
      </c>
      <c r="P8907" t="s">
        <v>4734</v>
      </c>
      <c r="Q8907" s="13">
        <v>25939</v>
      </c>
      <c r="R8907" s="13">
        <v>24901.439999999999</v>
      </c>
      <c r="S8907" s="1">
        <v>0.5</v>
      </c>
      <c r="T8907" t="s">
        <v>168</v>
      </c>
      <c r="U8907" t="s">
        <v>24</v>
      </c>
      <c r="V8907" t="b">
        <v>0</v>
      </c>
      <c r="W8907">
        <v>4</v>
      </c>
      <c r="X8907" t="s">
        <v>240</v>
      </c>
      <c r="Y8907" t="s">
        <v>26</v>
      </c>
    </row>
    <row r="8908" spans="1:25" x14ac:dyDescent="0.4">
      <c r="A8908" t="s">
        <v>222</v>
      </c>
      <c r="B8908" s="2">
        <f ca="1">TODAY()+OpportunityTbl[[#This Row],[CreatedOn_DaysFromToday]]</f>
        <v>44438</v>
      </c>
      <c r="C8908" s="2">
        <f ca="1">TODAY()+OpportunityTbl[[#This Row],[EstCloseDate_DaysFromToday]]</f>
        <v>44497</v>
      </c>
      <c r="D8908">
        <f ca="1">IF(OpportunityTbl[[#This Row],[statecode]]=0,"",OpportunityTbl[[#This Row],[Estimated Close Date]])</f>
        <v>44497</v>
      </c>
      <c r="E8908" s="14">
        <v>-672</v>
      </c>
      <c r="F8908" s="14">
        <v>-613</v>
      </c>
      <c r="G8908" t="s">
        <v>27</v>
      </c>
      <c r="H8908" t="s">
        <v>28</v>
      </c>
      <c r="I8908">
        <v>2</v>
      </c>
      <c r="J8908">
        <v>4</v>
      </c>
      <c r="K8908" t="s">
        <v>11956</v>
      </c>
      <c r="L8908" t="s">
        <v>12234</v>
      </c>
      <c r="M8908" t="s">
        <v>22</v>
      </c>
      <c r="N8908" t="s">
        <v>31</v>
      </c>
      <c r="O8908" t="s">
        <v>29</v>
      </c>
      <c r="P8908" t="s">
        <v>210</v>
      </c>
      <c r="Q8908" s="13">
        <v>1623</v>
      </c>
      <c r="S8908" s="1">
        <v>0.1</v>
      </c>
      <c r="T8908" t="s">
        <v>23</v>
      </c>
      <c r="U8908" t="s">
        <v>24</v>
      </c>
      <c r="V8908" t="b">
        <v>0</v>
      </c>
      <c r="W8908">
        <v>2.5</v>
      </c>
      <c r="X8908" t="s">
        <v>157</v>
      </c>
      <c r="Y8908" t="s">
        <v>26</v>
      </c>
    </row>
    <row r="8909" spans="1:25" x14ac:dyDescent="0.4">
      <c r="A8909" t="s">
        <v>466</v>
      </c>
      <c r="B8909" s="2">
        <f ca="1">TODAY()+OpportunityTbl[[#This Row],[CreatedOn_DaysFromToday]]</f>
        <v>44438</v>
      </c>
      <c r="C8909" s="2">
        <f ca="1">TODAY()+OpportunityTbl[[#This Row],[EstCloseDate_DaysFromToday]]</f>
        <v>44477</v>
      </c>
      <c r="D8909">
        <f ca="1">IF(OpportunityTbl[[#This Row],[statecode]]=0,"",OpportunityTbl[[#This Row],[Estimated Close Date]])</f>
        <v>44477</v>
      </c>
      <c r="E8909" s="14">
        <v>-672</v>
      </c>
      <c r="F8909" s="14">
        <v>-633</v>
      </c>
      <c r="G8909" t="s">
        <v>27</v>
      </c>
      <c r="H8909" t="s">
        <v>28</v>
      </c>
      <c r="I8909">
        <v>2</v>
      </c>
      <c r="J8909">
        <v>4</v>
      </c>
      <c r="K8909" t="s">
        <v>11989</v>
      </c>
      <c r="L8909" t="s">
        <v>12236</v>
      </c>
      <c r="M8909" t="s">
        <v>22</v>
      </c>
      <c r="N8909" t="s">
        <v>31</v>
      </c>
      <c r="O8909" t="s">
        <v>29</v>
      </c>
      <c r="P8909" t="s">
        <v>419</v>
      </c>
      <c r="Q8909" s="13">
        <v>2440</v>
      </c>
      <c r="S8909" s="1">
        <v>0.1</v>
      </c>
      <c r="T8909" t="s">
        <v>23</v>
      </c>
      <c r="U8909" t="s">
        <v>97</v>
      </c>
      <c r="V8909" t="b">
        <v>1</v>
      </c>
      <c r="W8909">
        <v>2.5</v>
      </c>
      <c r="X8909" t="s">
        <v>25</v>
      </c>
      <c r="Y8909" t="s">
        <v>26</v>
      </c>
    </row>
    <row r="8910" spans="1:25" x14ac:dyDescent="0.4">
      <c r="A8910" t="s">
        <v>1049</v>
      </c>
      <c r="B8910" s="2">
        <f ca="1">TODAY()+OpportunityTbl[[#This Row],[CreatedOn_DaysFromToday]]</f>
        <v>44438</v>
      </c>
      <c r="C8910" s="2">
        <f ca="1">TODAY()+OpportunityTbl[[#This Row],[EstCloseDate_DaysFromToday]]</f>
        <v>44479</v>
      </c>
      <c r="D8910">
        <f ca="1">IF(OpportunityTbl[[#This Row],[statecode]]=0,"",OpportunityTbl[[#This Row],[Estimated Close Date]])</f>
        <v>44479</v>
      </c>
      <c r="E8910" s="14">
        <v>-672</v>
      </c>
      <c r="F8910" s="14">
        <v>-631</v>
      </c>
      <c r="G8910" t="s">
        <v>27</v>
      </c>
      <c r="H8910" t="s">
        <v>28</v>
      </c>
      <c r="I8910">
        <v>2</v>
      </c>
      <c r="J8910">
        <v>4</v>
      </c>
      <c r="K8910" t="s">
        <v>12005</v>
      </c>
      <c r="L8910" t="s">
        <v>12240</v>
      </c>
      <c r="M8910" t="s">
        <v>22</v>
      </c>
      <c r="N8910" t="s">
        <v>469</v>
      </c>
      <c r="O8910" t="s">
        <v>29</v>
      </c>
      <c r="P8910" t="s">
        <v>470</v>
      </c>
      <c r="Q8910" s="13">
        <v>8191</v>
      </c>
      <c r="S8910" s="1">
        <v>0.1</v>
      </c>
      <c r="T8910" t="s">
        <v>23</v>
      </c>
      <c r="U8910" t="s">
        <v>24</v>
      </c>
      <c r="V8910" t="b">
        <v>1</v>
      </c>
      <c r="W8910">
        <v>2.5</v>
      </c>
      <c r="X8910" t="s">
        <v>25</v>
      </c>
      <c r="Y8910" t="s">
        <v>26</v>
      </c>
    </row>
    <row r="8911" spans="1:25" x14ac:dyDescent="0.4">
      <c r="A8911" t="s">
        <v>1337</v>
      </c>
      <c r="B8911" s="2">
        <f ca="1">TODAY()+OpportunityTbl[[#This Row],[CreatedOn_DaysFromToday]]</f>
        <v>44438</v>
      </c>
      <c r="C8911" s="2">
        <f ca="1">TODAY()+OpportunityTbl[[#This Row],[EstCloseDate_DaysFromToday]]</f>
        <v>44487</v>
      </c>
      <c r="D8911">
        <f ca="1">IF(OpportunityTbl[[#This Row],[statecode]]=0,"",OpportunityTbl[[#This Row],[Estimated Close Date]])</f>
        <v>44487</v>
      </c>
      <c r="E8911" s="14">
        <v>-672</v>
      </c>
      <c r="F8911" s="14">
        <v>-623</v>
      </c>
      <c r="G8911" t="s">
        <v>27</v>
      </c>
      <c r="H8911" t="s">
        <v>28</v>
      </c>
      <c r="I8911">
        <v>2</v>
      </c>
      <c r="J8911">
        <v>4</v>
      </c>
      <c r="K8911" t="s">
        <v>11952</v>
      </c>
      <c r="L8911" t="s">
        <v>12236</v>
      </c>
      <c r="M8911" t="s">
        <v>22</v>
      </c>
      <c r="N8911" t="s">
        <v>513</v>
      </c>
      <c r="O8911" t="s">
        <v>29</v>
      </c>
      <c r="P8911" t="s">
        <v>514</v>
      </c>
      <c r="Q8911" s="13">
        <v>2032</v>
      </c>
      <c r="S8911" s="1">
        <v>0.1</v>
      </c>
      <c r="T8911" t="s">
        <v>23</v>
      </c>
      <c r="U8911" t="s">
        <v>97</v>
      </c>
      <c r="V8911" t="b">
        <v>1</v>
      </c>
      <c r="W8911">
        <v>2.5</v>
      </c>
      <c r="X8911" t="s">
        <v>25</v>
      </c>
      <c r="Y8911" t="s">
        <v>26</v>
      </c>
    </row>
    <row r="8912" spans="1:25" x14ac:dyDescent="0.4">
      <c r="A8912" t="s">
        <v>2781</v>
      </c>
      <c r="B8912" s="2">
        <f ca="1">TODAY()+OpportunityTbl[[#This Row],[CreatedOn_DaysFromToday]]</f>
        <v>44438</v>
      </c>
      <c r="C8912" s="2">
        <f ca="1">TODAY()+OpportunityTbl[[#This Row],[EstCloseDate_DaysFromToday]]</f>
        <v>44507</v>
      </c>
      <c r="D8912">
        <f ca="1">IF(OpportunityTbl[[#This Row],[statecode]]=0,"",OpportunityTbl[[#This Row],[Estimated Close Date]])</f>
        <v>44507</v>
      </c>
      <c r="E8912" s="14">
        <v>-672</v>
      </c>
      <c r="F8912" s="14">
        <v>-603</v>
      </c>
      <c r="G8912" t="s">
        <v>27</v>
      </c>
      <c r="H8912" t="s">
        <v>28</v>
      </c>
      <c r="I8912">
        <v>2</v>
      </c>
      <c r="J8912">
        <v>4</v>
      </c>
      <c r="K8912" t="s">
        <v>12012</v>
      </c>
      <c r="L8912" t="s">
        <v>12239</v>
      </c>
      <c r="M8912" t="s">
        <v>22</v>
      </c>
      <c r="N8912" t="s">
        <v>1617</v>
      </c>
      <c r="O8912" t="s">
        <v>29</v>
      </c>
      <c r="P8912" t="s">
        <v>1648</v>
      </c>
      <c r="Q8912" s="13">
        <v>8919</v>
      </c>
      <c r="S8912" s="1">
        <v>0.1</v>
      </c>
      <c r="T8912" t="s">
        <v>23</v>
      </c>
      <c r="U8912" t="s">
        <v>100</v>
      </c>
      <c r="V8912" t="b">
        <v>0</v>
      </c>
      <c r="W8912">
        <v>3</v>
      </c>
      <c r="X8912" t="s">
        <v>25</v>
      </c>
      <c r="Y8912" t="s">
        <v>26</v>
      </c>
    </row>
    <row r="8913" spans="1:25" x14ac:dyDescent="0.4">
      <c r="A8913" t="s">
        <v>2782</v>
      </c>
      <c r="B8913" s="2">
        <f ca="1">TODAY()+OpportunityTbl[[#This Row],[CreatedOn_DaysFromToday]]</f>
        <v>44438</v>
      </c>
      <c r="C8913" s="2">
        <f ca="1">TODAY()+OpportunityTbl[[#This Row],[EstCloseDate_DaysFromToday]]</f>
        <v>44504</v>
      </c>
      <c r="D8913">
        <f ca="1">IF(OpportunityTbl[[#This Row],[statecode]]=0,"",OpportunityTbl[[#This Row],[Estimated Close Date]])</f>
        <v>44504</v>
      </c>
      <c r="E8913" s="14">
        <v>-672</v>
      </c>
      <c r="F8913" s="14">
        <v>-606</v>
      </c>
      <c r="G8913" t="s">
        <v>27</v>
      </c>
      <c r="H8913" t="s">
        <v>28</v>
      </c>
      <c r="I8913">
        <v>2</v>
      </c>
      <c r="J8913">
        <v>4</v>
      </c>
      <c r="K8913" t="s">
        <v>11969</v>
      </c>
      <c r="L8913" t="s">
        <v>12239</v>
      </c>
      <c r="M8913" t="s">
        <v>22</v>
      </c>
      <c r="N8913" t="s">
        <v>1617</v>
      </c>
      <c r="O8913" t="s">
        <v>29</v>
      </c>
      <c r="P8913" t="s">
        <v>1618</v>
      </c>
      <c r="Q8913" s="13">
        <v>6209</v>
      </c>
      <c r="S8913" s="1">
        <v>0.1</v>
      </c>
      <c r="T8913" t="s">
        <v>23</v>
      </c>
      <c r="U8913" t="s">
        <v>24</v>
      </c>
      <c r="V8913" t="b">
        <v>1</v>
      </c>
      <c r="W8913">
        <v>3</v>
      </c>
      <c r="X8913" t="s">
        <v>25</v>
      </c>
      <c r="Y8913" t="s">
        <v>26</v>
      </c>
    </row>
    <row r="8914" spans="1:25" x14ac:dyDescent="0.4">
      <c r="A8914" t="s">
        <v>3176</v>
      </c>
      <c r="B8914" s="2">
        <f ca="1">TODAY()+OpportunityTbl[[#This Row],[CreatedOn_DaysFromToday]]</f>
        <v>44438</v>
      </c>
      <c r="C8914" s="2">
        <f ca="1">TODAY()+OpportunityTbl[[#This Row],[EstCloseDate_DaysFromToday]]</f>
        <v>44481</v>
      </c>
      <c r="D8914">
        <f ca="1">IF(OpportunityTbl[[#This Row],[statecode]]=0,"",OpportunityTbl[[#This Row],[Estimated Close Date]])</f>
        <v>44481</v>
      </c>
      <c r="E8914" s="14">
        <v>-672</v>
      </c>
      <c r="F8914" s="14">
        <v>-629</v>
      </c>
      <c r="G8914" t="s">
        <v>27</v>
      </c>
      <c r="H8914" t="s">
        <v>28</v>
      </c>
      <c r="I8914">
        <v>2</v>
      </c>
      <c r="J8914">
        <v>4</v>
      </c>
      <c r="K8914" t="s">
        <v>12013</v>
      </c>
      <c r="L8914" t="s">
        <v>12239</v>
      </c>
      <c r="M8914" t="s">
        <v>22</v>
      </c>
      <c r="N8914" t="s">
        <v>1710</v>
      </c>
      <c r="O8914" t="s">
        <v>29</v>
      </c>
      <c r="P8914" t="s">
        <v>1805</v>
      </c>
      <c r="Q8914" s="13">
        <v>6765</v>
      </c>
      <c r="S8914" s="1">
        <v>0.1</v>
      </c>
      <c r="T8914" t="s">
        <v>23</v>
      </c>
      <c r="U8914" t="s">
        <v>24</v>
      </c>
      <c r="V8914" t="b">
        <v>1</v>
      </c>
      <c r="W8914">
        <v>3.5</v>
      </c>
      <c r="X8914" t="s">
        <v>25</v>
      </c>
      <c r="Y8914" t="s">
        <v>26</v>
      </c>
    </row>
    <row r="8915" spans="1:25" x14ac:dyDescent="0.4">
      <c r="A8915" t="s">
        <v>3266</v>
      </c>
      <c r="B8915" s="2">
        <f ca="1">TODAY()+OpportunityTbl[[#This Row],[CreatedOn_DaysFromToday]]</f>
        <v>44438</v>
      </c>
      <c r="C8915" s="2">
        <f ca="1">TODAY()+OpportunityTbl[[#This Row],[EstCloseDate_DaysFromToday]]</f>
        <v>44495</v>
      </c>
      <c r="D8915">
        <f ca="1">IF(OpportunityTbl[[#This Row],[statecode]]=0,"",OpportunityTbl[[#This Row],[Estimated Close Date]])</f>
        <v>44495</v>
      </c>
      <c r="E8915" s="14">
        <v>-672</v>
      </c>
      <c r="F8915" s="14">
        <v>-615</v>
      </c>
      <c r="G8915" t="s">
        <v>27</v>
      </c>
      <c r="H8915" t="s">
        <v>28</v>
      </c>
      <c r="I8915">
        <v>2</v>
      </c>
      <c r="J8915">
        <v>4</v>
      </c>
      <c r="K8915" t="s">
        <v>11943</v>
      </c>
      <c r="L8915" t="s">
        <v>12239</v>
      </c>
      <c r="M8915" t="s">
        <v>22</v>
      </c>
      <c r="N8915" t="s">
        <v>1710</v>
      </c>
      <c r="O8915" t="s">
        <v>29</v>
      </c>
      <c r="P8915" t="s">
        <v>1713</v>
      </c>
      <c r="Q8915" s="13">
        <v>5392</v>
      </c>
      <c r="S8915" s="1">
        <v>0.1</v>
      </c>
      <c r="T8915" t="s">
        <v>23</v>
      </c>
      <c r="U8915" t="s">
        <v>24</v>
      </c>
      <c r="V8915" t="b">
        <v>0</v>
      </c>
      <c r="W8915">
        <v>3.5</v>
      </c>
      <c r="X8915" t="s">
        <v>25</v>
      </c>
      <c r="Y8915" t="s">
        <v>26</v>
      </c>
    </row>
    <row r="8916" spans="1:25" x14ac:dyDescent="0.4">
      <c r="A8916" t="s">
        <v>4258</v>
      </c>
      <c r="B8916" s="2">
        <f ca="1">TODAY()+OpportunityTbl[[#This Row],[CreatedOn_DaysFromToday]]</f>
        <v>44438</v>
      </c>
      <c r="C8916" s="2">
        <f ca="1">TODAY()+OpportunityTbl[[#This Row],[EstCloseDate_DaysFromToday]]</f>
        <v>44488</v>
      </c>
      <c r="D8916">
        <f ca="1">IF(OpportunityTbl[[#This Row],[statecode]]=0,"",OpportunityTbl[[#This Row],[Estimated Close Date]])</f>
        <v>44488</v>
      </c>
      <c r="E8916" s="14">
        <v>-672</v>
      </c>
      <c r="F8916" s="14">
        <v>-622</v>
      </c>
      <c r="G8916" t="s">
        <v>27</v>
      </c>
      <c r="H8916" t="s">
        <v>28</v>
      </c>
      <c r="I8916">
        <v>2</v>
      </c>
      <c r="J8916">
        <v>4</v>
      </c>
      <c r="K8916" t="s">
        <v>11940</v>
      </c>
      <c r="L8916" t="s">
        <v>12239</v>
      </c>
      <c r="M8916" t="s">
        <v>22</v>
      </c>
      <c r="N8916" t="s">
        <v>480</v>
      </c>
      <c r="O8916" t="s">
        <v>29</v>
      </c>
      <c r="P8916" t="s">
        <v>527</v>
      </c>
      <c r="Q8916" s="13">
        <v>5313</v>
      </c>
      <c r="S8916" s="1">
        <v>0.1</v>
      </c>
      <c r="T8916" t="s">
        <v>23</v>
      </c>
      <c r="U8916" t="s">
        <v>24</v>
      </c>
      <c r="V8916" t="b">
        <v>1</v>
      </c>
      <c r="W8916">
        <v>2</v>
      </c>
      <c r="X8916" t="s">
        <v>25</v>
      </c>
      <c r="Y8916" t="s">
        <v>26</v>
      </c>
    </row>
    <row r="8917" spans="1:25" x14ac:dyDescent="0.4">
      <c r="A8917" t="s">
        <v>7560</v>
      </c>
      <c r="B8917" s="2">
        <f ca="1">TODAY()+OpportunityTbl[[#This Row],[CreatedOn_DaysFromToday]]</f>
        <v>44438</v>
      </c>
      <c r="C8917" s="2">
        <f ca="1">TODAY()+OpportunityTbl[[#This Row],[EstCloseDate_DaysFromToday]]</f>
        <v>44536</v>
      </c>
      <c r="D8917">
        <f ca="1">IF(OpportunityTbl[[#This Row],[statecode]]=0,"",OpportunityTbl[[#This Row],[Estimated Close Date]])</f>
        <v>44536</v>
      </c>
      <c r="E8917" s="14">
        <v>-672</v>
      </c>
      <c r="F8917" s="14">
        <v>-574</v>
      </c>
      <c r="G8917" t="s">
        <v>7082</v>
      </c>
      <c r="H8917" t="s">
        <v>7082</v>
      </c>
      <c r="I8917">
        <v>1</v>
      </c>
      <c r="J8917">
        <v>3</v>
      </c>
      <c r="K8917" t="s">
        <v>11881</v>
      </c>
      <c r="L8917" t="s">
        <v>12237</v>
      </c>
      <c r="M8917" t="s">
        <v>22</v>
      </c>
      <c r="N8917" t="s">
        <v>1816</v>
      </c>
      <c r="O8917" t="s">
        <v>29</v>
      </c>
      <c r="P8917" t="s">
        <v>4901</v>
      </c>
      <c r="Q8917" s="13">
        <v>3294</v>
      </c>
      <c r="R8917" s="13">
        <v>3129.3</v>
      </c>
      <c r="S8917" s="1">
        <v>0.5</v>
      </c>
      <c r="T8917" t="s">
        <v>168</v>
      </c>
      <c r="U8917" t="s">
        <v>24</v>
      </c>
      <c r="V8917" t="b">
        <v>0</v>
      </c>
      <c r="W8917">
        <v>5</v>
      </c>
      <c r="X8917" t="s">
        <v>240</v>
      </c>
      <c r="Y8917" t="s">
        <v>4926</v>
      </c>
    </row>
    <row r="8918" spans="1:25" x14ac:dyDescent="0.4">
      <c r="A8918" t="s">
        <v>8112</v>
      </c>
      <c r="B8918" s="2">
        <f ca="1">TODAY()+OpportunityTbl[[#This Row],[CreatedOn_DaysFromToday]]</f>
        <v>44438</v>
      </c>
      <c r="C8918" s="2">
        <f ca="1">TODAY()+OpportunityTbl[[#This Row],[EstCloseDate_DaysFromToday]]</f>
        <v>44504</v>
      </c>
      <c r="D8918">
        <f ca="1">IF(OpportunityTbl[[#This Row],[statecode]]=0,"",OpportunityTbl[[#This Row],[Estimated Close Date]])</f>
        <v>44504</v>
      </c>
      <c r="E8918" s="14">
        <v>-672</v>
      </c>
      <c r="F8918" s="14">
        <v>-606</v>
      </c>
      <c r="G8918" t="s">
        <v>7082</v>
      </c>
      <c r="H8918" t="s">
        <v>7082</v>
      </c>
      <c r="I8918">
        <v>1</v>
      </c>
      <c r="J8918">
        <v>3</v>
      </c>
      <c r="K8918" t="s">
        <v>11965</v>
      </c>
      <c r="L8918" t="s">
        <v>12234</v>
      </c>
      <c r="M8918" t="s">
        <v>22</v>
      </c>
      <c r="N8918" t="s">
        <v>480</v>
      </c>
      <c r="O8918" t="s">
        <v>29</v>
      </c>
      <c r="P8918" t="s">
        <v>687</v>
      </c>
      <c r="Q8918" s="13">
        <v>2261</v>
      </c>
      <c r="R8918" s="13">
        <v>2204.4699999999998</v>
      </c>
      <c r="S8918" s="1">
        <v>0.5</v>
      </c>
      <c r="T8918" t="s">
        <v>168</v>
      </c>
      <c r="U8918" t="s">
        <v>97</v>
      </c>
      <c r="V8918" t="b">
        <v>1</v>
      </c>
      <c r="W8918">
        <v>2.5</v>
      </c>
      <c r="X8918" t="s">
        <v>240</v>
      </c>
      <c r="Y8918" t="s">
        <v>4892</v>
      </c>
    </row>
    <row r="8919" spans="1:25" x14ac:dyDescent="0.4">
      <c r="A8919" t="s">
        <v>143</v>
      </c>
      <c r="B8919" s="2">
        <f ca="1">TODAY()+OpportunityTbl[[#This Row],[CreatedOn_DaysFromToday]]</f>
        <v>44437</v>
      </c>
      <c r="C8919" s="2">
        <f ca="1">TODAY()+OpportunityTbl[[#This Row],[EstCloseDate_DaysFromToday]]</f>
        <v>44492</v>
      </c>
      <c r="D8919">
        <f ca="1">IF(OpportunityTbl[[#This Row],[statecode]]=0,"",OpportunityTbl[[#This Row],[Estimated Close Date]])</f>
        <v>44492</v>
      </c>
      <c r="E8919" s="14">
        <v>-673</v>
      </c>
      <c r="F8919" s="14">
        <v>-618</v>
      </c>
      <c r="G8919" t="s">
        <v>27</v>
      </c>
      <c r="H8919" t="s">
        <v>28</v>
      </c>
      <c r="I8919">
        <v>2</v>
      </c>
      <c r="J8919">
        <v>4</v>
      </c>
      <c r="K8919" t="s">
        <v>11914</v>
      </c>
      <c r="L8919" t="s">
        <v>12233</v>
      </c>
      <c r="M8919" t="s">
        <v>22</v>
      </c>
      <c r="N8919" t="s">
        <v>31</v>
      </c>
      <c r="O8919" t="s">
        <v>29</v>
      </c>
      <c r="P8919" t="s">
        <v>32</v>
      </c>
      <c r="Q8919" s="13">
        <v>16945</v>
      </c>
      <c r="S8919" s="1">
        <v>0.1</v>
      </c>
      <c r="T8919" t="s">
        <v>23</v>
      </c>
      <c r="U8919" t="s">
        <v>97</v>
      </c>
      <c r="V8919" t="b">
        <v>0</v>
      </c>
      <c r="W8919">
        <v>2.5</v>
      </c>
      <c r="X8919" t="s">
        <v>25</v>
      </c>
      <c r="Y8919" t="s">
        <v>26</v>
      </c>
    </row>
    <row r="8920" spans="1:25" x14ac:dyDescent="0.4">
      <c r="A8920" t="s">
        <v>404</v>
      </c>
      <c r="B8920" s="2">
        <f ca="1">TODAY()+OpportunityTbl[[#This Row],[CreatedOn_DaysFromToday]]</f>
        <v>44437</v>
      </c>
      <c r="C8920" s="2">
        <f ca="1">TODAY()+OpportunityTbl[[#This Row],[EstCloseDate_DaysFromToday]]</f>
        <v>44465</v>
      </c>
      <c r="D8920">
        <f ca="1">IF(OpportunityTbl[[#This Row],[statecode]]=0,"",OpportunityTbl[[#This Row],[Estimated Close Date]])</f>
        <v>44465</v>
      </c>
      <c r="E8920" s="14">
        <v>-673</v>
      </c>
      <c r="F8920" s="14">
        <v>-645</v>
      </c>
      <c r="G8920" t="s">
        <v>27</v>
      </c>
      <c r="H8920" t="s">
        <v>28</v>
      </c>
      <c r="I8920">
        <v>2</v>
      </c>
      <c r="J8920">
        <v>4</v>
      </c>
      <c r="K8920" t="s">
        <v>12014</v>
      </c>
      <c r="L8920" t="s">
        <v>12240</v>
      </c>
      <c r="M8920" t="s">
        <v>22</v>
      </c>
      <c r="N8920" t="s">
        <v>31</v>
      </c>
      <c r="O8920" t="s">
        <v>29</v>
      </c>
      <c r="P8920" t="s">
        <v>319</v>
      </c>
      <c r="Q8920" s="13">
        <v>3371</v>
      </c>
      <c r="S8920" s="1">
        <v>0.1</v>
      </c>
      <c r="T8920" t="s">
        <v>23</v>
      </c>
      <c r="U8920" t="s">
        <v>24</v>
      </c>
      <c r="V8920" t="b">
        <v>1</v>
      </c>
      <c r="W8920">
        <v>2.5</v>
      </c>
      <c r="X8920" t="s">
        <v>25</v>
      </c>
      <c r="Y8920" t="s">
        <v>26</v>
      </c>
    </row>
    <row r="8921" spans="1:25" x14ac:dyDescent="0.4">
      <c r="A8921" t="s">
        <v>2931</v>
      </c>
      <c r="B8921" s="2">
        <f ca="1">TODAY()+OpportunityTbl[[#This Row],[CreatedOn_DaysFromToday]]</f>
        <v>44437</v>
      </c>
      <c r="C8921" s="2">
        <f ca="1">TODAY()+OpportunityTbl[[#This Row],[EstCloseDate_DaysFromToday]]</f>
        <v>44488</v>
      </c>
      <c r="D8921">
        <f ca="1">IF(OpportunityTbl[[#This Row],[statecode]]=0,"",OpportunityTbl[[#This Row],[Estimated Close Date]])</f>
        <v>44488</v>
      </c>
      <c r="E8921" s="14">
        <v>-673</v>
      </c>
      <c r="F8921" s="14">
        <v>-622</v>
      </c>
      <c r="G8921" t="s">
        <v>27</v>
      </c>
      <c r="H8921" t="s">
        <v>28</v>
      </c>
      <c r="I8921">
        <v>2</v>
      </c>
      <c r="J8921">
        <v>4</v>
      </c>
      <c r="K8921" t="s">
        <v>11916</v>
      </c>
      <c r="L8921" t="s">
        <v>12237</v>
      </c>
      <c r="M8921" t="s">
        <v>22</v>
      </c>
      <c r="N8921" t="s">
        <v>513</v>
      </c>
      <c r="O8921" t="s">
        <v>29</v>
      </c>
      <c r="P8921" t="s">
        <v>571</v>
      </c>
      <c r="Q8921" s="13">
        <v>3252</v>
      </c>
      <c r="S8921" s="1">
        <v>0.1</v>
      </c>
      <c r="T8921" t="s">
        <v>23</v>
      </c>
      <c r="U8921" t="s">
        <v>97</v>
      </c>
      <c r="V8921" t="b">
        <v>1</v>
      </c>
      <c r="W8921">
        <v>3.5</v>
      </c>
      <c r="X8921" t="s">
        <v>25</v>
      </c>
      <c r="Y8921" t="s">
        <v>26</v>
      </c>
    </row>
    <row r="8922" spans="1:25" x14ac:dyDescent="0.4">
      <c r="A8922" t="s">
        <v>3177</v>
      </c>
      <c r="B8922" s="2">
        <f ca="1">TODAY()+OpportunityTbl[[#This Row],[CreatedOn_DaysFromToday]]</f>
        <v>44437</v>
      </c>
      <c r="C8922" s="2">
        <f ca="1">TODAY()+OpportunityTbl[[#This Row],[EstCloseDate_DaysFromToday]]</f>
        <v>44482</v>
      </c>
      <c r="D8922">
        <f ca="1">IF(OpportunityTbl[[#This Row],[statecode]]=0,"",OpportunityTbl[[#This Row],[Estimated Close Date]])</f>
        <v>44482</v>
      </c>
      <c r="E8922" s="14">
        <v>-673</v>
      </c>
      <c r="F8922" s="14">
        <v>-628</v>
      </c>
      <c r="G8922" t="s">
        <v>27</v>
      </c>
      <c r="H8922" t="s">
        <v>28</v>
      </c>
      <c r="I8922">
        <v>2</v>
      </c>
      <c r="J8922">
        <v>4</v>
      </c>
      <c r="K8922" t="s">
        <v>12007</v>
      </c>
      <c r="L8922" t="s">
        <v>12234</v>
      </c>
      <c r="M8922" t="s">
        <v>22</v>
      </c>
      <c r="N8922" t="s">
        <v>1710</v>
      </c>
      <c r="O8922" t="s">
        <v>29</v>
      </c>
      <c r="P8922" t="s">
        <v>1805</v>
      </c>
      <c r="Q8922" s="13">
        <v>1996</v>
      </c>
      <c r="S8922" s="1">
        <v>0.1</v>
      </c>
      <c r="T8922" t="s">
        <v>23</v>
      </c>
      <c r="U8922" t="s">
        <v>97</v>
      </c>
      <c r="V8922" t="b">
        <v>1</v>
      </c>
      <c r="W8922">
        <v>4</v>
      </c>
      <c r="X8922" t="s">
        <v>25</v>
      </c>
      <c r="Y8922" t="s">
        <v>26</v>
      </c>
    </row>
    <row r="8923" spans="1:25" x14ac:dyDescent="0.4">
      <c r="A8923" t="s">
        <v>4259</v>
      </c>
      <c r="B8923" s="2">
        <f ca="1">TODAY()+OpportunityTbl[[#This Row],[CreatedOn_DaysFromToday]]</f>
        <v>44437</v>
      </c>
      <c r="C8923" s="2">
        <f ca="1">TODAY()+OpportunityTbl[[#This Row],[EstCloseDate_DaysFromToday]]</f>
        <v>44510</v>
      </c>
      <c r="D8923">
        <f ca="1">IF(OpportunityTbl[[#This Row],[statecode]]=0,"",OpportunityTbl[[#This Row],[Estimated Close Date]])</f>
        <v>44510</v>
      </c>
      <c r="E8923" s="14">
        <v>-673</v>
      </c>
      <c r="F8923" s="14">
        <v>-600</v>
      </c>
      <c r="G8923" t="s">
        <v>27</v>
      </c>
      <c r="H8923" t="s">
        <v>28</v>
      </c>
      <c r="I8923">
        <v>2</v>
      </c>
      <c r="J8923">
        <v>4</v>
      </c>
      <c r="K8923" t="s">
        <v>11945</v>
      </c>
      <c r="L8923" t="s">
        <v>12239</v>
      </c>
      <c r="M8923" t="s">
        <v>22</v>
      </c>
      <c r="N8923" t="s">
        <v>534</v>
      </c>
      <c r="O8923" t="s">
        <v>29</v>
      </c>
      <c r="P8923" t="s">
        <v>581</v>
      </c>
      <c r="Q8923" s="13">
        <v>6424</v>
      </c>
      <c r="S8923" s="1">
        <v>0.1</v>
      </c>
      <c r="T8923" t="s">
        <v>23</v>
      </c>
      <c r="U8923" t="s">
        <v>24</v>
      </c>
      <c r="V8923" t="b">
        <v>1</v>
      </c>
      <c r="W8923">
        <v>2</v>
      </c>
      <c r="X8923" t="s">
        <v>25</v>
      </c>
      <c r="Y8923" t="s">
        <v>26</v>
      </c>
    </row>
    <row r="8924" spans="1:25" x14ac:dyDescent="0.4">
      <c r="A8924" t="s">
        <v>5249</v>
      </c>
      <c r="B8924" s="2">
        <f ca="1">TODAY()+OpportunityTbl[[#This Row],[CreatedOn_DaysFromToday]]</f>
        <v>44437</v>
      </c>
      <c r="C8924" s="2">
        <f ca="1">TODAY()+OpportunityTbl[[#This Row],[EstCloseDate_DaysFromToday]]</f>
        <v>44484</v>
      </c>
      <c r="D8924">
        <f ca="1">IF(OpportunityTbl[[#This Row],[statecode]]=0,"",OpportunityTbl[[#This Row],[Estimated Close Date]])</f>
        <v>44484</v>
      </c>
      <c r="E8924" s="14">
        <v>-673</v>
      </c>
      <c r="F8924" s="14">
        <v>-626</v>
      </c>
      <c r="G8924" t="s">
        <v>27</v>
      </c>
      <c r="H8924" t="s">
        <v>28</v>
      </c>
      <c r="I8924">
        <v>2</v>
      </c>
      <c r="J8924">
        <v>4</v>
      </c>
      <c r="K8924" t="s">
        <v>11999</v>
      </c>
      <c r="L8924" t="s">
        <v>12234</v>
      </c>
      <c r="M8924" t="s">
        <v>22</v>
      </c>
      <c r="N8924" t="s">
        <v>2022</v>
      </c>
      <c r="O8924" t="s">
        <v>29</v>
      </c>
      <c r="P8924" t="s">
        <v>2023</v>
      </c>
      <c r="Q8924" s="13">
        <v>1951</v>
      </c>
      <c r="S8924" s="1">
        <v>0.1</v>
      </c>
      <c r="T8924" t="s">
        <v>23</v>
      </c>
      <c r="U8924" t="s">
        <v>100</v>
      </c>
      <c r="V8924" t="b">
        <v>1</v>
      </c>
      <c r="W8924">
        <v>4</v>
      </c>
      <c r="X8924" t="s">
        <v>25</v>
      </c>
      <c r="Y8924" t="s">
        <v>4926</v>
      </c>
    </row>
    <row r="8925" spans="1:25" x14ac:dyDescent="0.4">
      <c r="A8925" t="s">
        <v>5478</v>
      </c>
      <c r="B8925" s="2">
        <f ca="1">TODAY()+OpportunityTbl[[#This Row],[CreatedOn_DaysFromToday]]</f>
        <v>44437</v>
      </c>
      <c r="C8925" s="2">
        <f ca="1">TODAY()+OpportunityTbl[[#This Row],[EstCloseDate_DaysFromToday]]</f>
        <v>44519</v>
      </c>
      <c r="D8925">
        <f ca="1">IF(OpportunityTbl[[#This Row],[statecode]]=0,"",OpportunityTbl[[#This Row],[Estimated Close Date]])</f>
        <v>44519</v>
      </c>
      <c r="E8925" s="14">
        <v>-673</v>
      </c>
      <c r="F8925" s="14">
        <v>-591</v>
      </c>
      <c r="G8925" t="s">
        <v>27</v>
      </c>
      <c r="H8925" t="s">
        <v>28</v>
      </c>
      <c r="I8925">
        <v>2</v>
      </c>
      <c r="J8925">
        <v>4</v>
      </c>
      <c r="K8925" t="s">
        <v>11886</v>
      </c>
      <c r="L8925" t="s">
        <v>12235</v>
      </c>
      <c r="M8925" t="s">
        <v>22</v>
      </c>
      <c r="N8925" t="s">
        <v>1617</v>
      </c>
      <c r="O8925" t="s">
        <v>29</v>
      </c>
      <c r="P8925" t="s">
        <v>1618</v>
      </c>
      <c r="Q8925" s="13">
        <v>13064</v>
      </c>
      <c r="S8925" s="1">
        <v>0.1</v>
      </c>
      <c r="T8925" t="s">
        <v>23</v>
      </c>
      <c r="U8925" t="s">
        <v>24</v>
      </c>
      <c r="V8925" t="b">
        <v>0</v>
      </c>
      <c r="W8925">
        <v>3.5</v>
      </c>
      <c r="X8925" t="s">
        <v>25</v>
      </c>
      <c r="Y8925" t="s">
        <v>4896</v>
      </c>
    </row>
    <row r="8926" spans="1:25" x14ac:dyDescent="0.4">
      <c r="A8926" t="s">
        <v>6121</v>
      </c>
      <c r="B8926" s="2">
        <f ca="1">TODAY()+OpportunityTbl[[#This Row],[CreatedOn_DaysFromToday]]</f>
        <v>44437</v>
      </c>
      <c r="C8926" s="2">
        <f ca="1">TODAY()+OpportunityTbl[[#This Row],[EstCloseDate_DaysFromToday]]</f>
        <v>44466</v>
      </c>
      <c r="D8926">
        <f ca="1">IF(OpportunityTbl[[#This Row],[statecode]]=0,"",OpportunityTbl[[#This Row],[Estimated Close Date]])</f>
        <v>44466</v>
      </c>
      <c r="E8926" s="14">
        <v>-673</v>
      </c>
      <c r="F8926" s="14">
        <v>-644</v>
      </c>
      <c r="G8926" t="s">
        <v>27</v>
      </c>
      <c r="H8926" t="s">
        <v>28</v>
      </c>
      <c r="I8926">
        <v>2</v>
      </c>
      <c r="J8926">
        <v>4</v>
      </c>
      <c r="K8926" t="s">
        <v>12015</v>
      </c>
      <c r="L8926" t="s">
        <v>12238</v>
      </c>
      <c r="M8926" t="s">
        <v>22</v>
      </c>
      <c r="N8926" t="s">
        <v>31</v>
      </c>
      <c r="O8926" t="s">
        <v>29</v>
      </c>
      <c r="P8926" t="s">
        <v>319</v>
      </c>
      <c r="Q8926" s="13">
        <v>2119</v>
      </c>
      <c r="S8926" s="1">
        <v>0.1</v>
      </c>
      <c r="T8926" t="s">
        <v>23</v>
      </c>
      <c r="U8926" t="s">
        <v>97</v>
      </c>
      <c r="V8926" t="b">
        <v>1</v>
      </c>
      <c r="W8926">
        <v>2</v>
      </c>
      <c r="X8926" t="s">
        <v>25</v>
      </c>
      <c r="Y8926" t="s">
        <v>4890</v>
      </c>
    </row>
    <row r="8927" spans="1:25" x14ac:dyDescent="0.4">
      <c r="A8927" t="s">
        <v>6323</v>
      </c>
      <c r="B8927" s="2">
        <f ca="1">TODAY()+OpportunityTbl[[#This Row],[CreatedOn_DaysFromToday]]</f>
        <v>44437</v>
      </c>
      <c r="C8927" s="2">
        <f ca="1">TODAY()+OpportunityTbl[[#This Row],[EstCloseDate_DaysFromToday]]</f>
        <v>44525</v>
      </c>
      <c r="D8927">
        <f ca="1">IF(OpportunityTbl[[#This Row],[statecode]]=0,"",OpportunityTbl[[#This Row],[Estimated Close Date]])</f>
        <v>44525</v>
      </c>
      <c r="E8927" s="14">
        <v>-673</v>
      </c>
      <c r="F8927" s="14">
        <v>-585</v>
      </c>
      <c r="G8927" t="s">
        <v>27</v>
      </c>
      <c r="H8927" t="s">
        <v>28</v>
      </c>
      <c r="I8927">
        <v>2</v>
      </c>
      <c r="J8927">
        <v>4</v>
      </c>
      <c r="K8927" t="s">
        <v>11881</v>
      </c>
      <c r="L8927" t="s">
        <v>12239</v>
      </c>
      <c r="M8927" t="s">
        <v>22</v>
      </c>
      <c r="N8927" t="s">
        <v>616</v>
      </c>
      <c r="O8927" t="s">
        <v>29</v>
      </c>
      <c r="P8927" t="s">
        <v>654</v>
      </c>
      <c r="Q8927" s="13">
        <v>5783</v>
      </c>
      <c r="S8927" s="1">
        <v>0.1</v>
      </c>
      <c r="T8927" t="s">
        <v>23</v>
      </c>
      <c r="U8927" t="s">
        <v>97</v>
      </c>
      <c r="V8927" t="b">
        <v>0</v>
      </c>
      <c r="W8927">
        <v>2</v>
      </c>
      <c r="X8927" t="s">
        <v>25</v>
      </c>
      <c r="Y8927" t="s">
        <v>4899</v>
      </c>
    </row>
    <row r="8928" spans="1:25" x14ac:dyDescent="0.4">
      <c r="A8928" t="s">
        <v>9042</v>
      </c>
      <c r="B8928" s="2">
        <f ca="1">TODAY()+OpportunityTbl[[#This Row],[CreatedOn_DaysFromToday]]</f>
        <v>44437</v>
      </c>
      <c r="C8928" s="2">
        <f ca="1">TODAY()+OpportunityTbl[[#This Row],[EstCloseDate_DaysFromToday]]</f>
        <v>44503</v>
      </c>
      <c r="D8928">
        <f ca="1">IF(OpportunityTbl[[#This Row],[statecode]]=0,"",OpportunityTbl[[#This Row],[Estimated Close Date]])</f>
        <v>44503</v>
      </c>
      <c r="E8928" s="14">
        <v>-673</v>
      </c>
      <c r="F8928" s="14">
        <v>-607</v>
      </c>
      <c r="G8928" t="s">
        <v>7082</v>
      </c>
      <c r="H8928" t="s">
        <v>7082</v>
      </c>
      <c r="I8928">
        <v>1</v>
      </c>
      <c r="J8928">
        <v>3</v>
      </c>
      <c r="K8928" t="s">
        <v>12016</v>
      </c>
      <c r="L8928" t="s">
        <v>12239</v>
      </c>
      <c r="M8928" t="s">
        <v>22</v>
      </c>
      <c r="N8928" t="s">
        <v>31</v>
      </c>
      <c r="O8928" t="s">
        <v>29</v>
      </c>
      <c r="P8928" t="s">
        <v>4742</v>
      </c>
      <c r="Q8928" s="13">
        <v>7425</v>
      </c>
      <c r="R8928" s="13">
        <v>7276.5</v>
      </c>
      <c r="S8928" s="1">
        <v>0.5</v>
      </c>
      <c r="T8928" t="s">
        <v>168</v>
      </c>
      <c r="U8928" t="s">
        <v>24</v>
      </c>
      <c r="V8928" t="b">
        <v>0</v>
      </c>
      <c r="W8928">
        <v>2</v>
      </c>
      <c r="X8928" t="s">
        <v>240</v>
      </c>
      <c r="Y8928" t="s">
        <v>26</v>
      </c>
    </row>
    <row r="8929" spans="1:25" x14ac:dyDescent="0.4">
      <c r="A8929" t="s">
        <v>9043</v>
      </c>
      <c r="B8929" s="2">
        <f ca="1">TODAY()+OpportunityTbl[[#This Row],[CreatedOn_DaysFromToday]]</f>
        <v>44437</v>
      </c>
      <c r="C8929" s="2">
        <f ca="1">TODAY()+OpportunityTbl[[#This Row],[EstCloseDate_DaysFromToday]]</f>
        <v>44488</v>
      </c>
      <c r="D8929">
        <f ca="1">IF(OpportunityTbl[[#This Row],[statecode]]=0,"",OpportunityTbl[[#This Row],[Estimated Close Date]])</f>
        <v>44488</v>
      </c>
      <c r="E8929" s="14">
        <v>-673</v>
      </c>
      <c r="F8929" s="14">
        <v>-622</v>
      </c>
      <c r="G8929" t="s">
        <v>7082</v>
      </c>
      <c r="H8929" t="s">
        <v>7082</v>
      </c>
      <c r="I8929">
        <v>1</v>
      </c>
      <c r="J8929">
        <v>3</v>
      </c>
      <c r="K8929" t="s">
        <v>11878</v>
      </c>
      <c r="L8929" t="s">
        <v>12238</v>
      </c>
      <c r="M8929" t="s">
        <v>22</v>
      </c>
      <c r="N8929" t="s">
        <v>31</v>
      </c>
      <c r="O8929" t="s">
        <v>29</v>
      </c>
      <c r="P8929" t="s">
        <v>4742</v>
      </c>
      <c r="Q8929" s="13">
        <v>3689</v>
      </c>
      <c r="R8929" s="13">
        <v>3615.22</v>
      </c>
      <c r="S8929" s="1">
        <v>0.5</v>
      </c>
      <c r="T8929" t="s">
        <v>168</v>
      </c>
      <c r="U8929" t="s">
        <v>97</v>
      </c>
      <c r="V8929" t="b">
        <v>1</v>
      </c>
      <c r="W8929">
        <v>2</v>
      </c>
      <c r="X8929" t="s">
        <v>240</v>
      </c>
      <c r="Y8929" t="s">
        <v>26</v>
      </c>
    </row>
    <row r="8930" spans="1:25" x14ac:dyDescent="0.4">
      <c r="A8930" t="s">
        <v>87</v>
      </c>
      <c r="B8930" s="2">
        <f ca="1">TODAY()+OpportunityTbl[[#This Row],[CreatedOn_DaysFromToday]]</f>
        <v>44436</v>
      </c>
      <c r="C8930" s="2">
        <f ca="1">TODAY()+OpportunityTbl[[#This Row],[EstCloseDate_DaysFromToday]]</f>
        <v>44491</v>
      </c>
      <c r="D8930">
        <f ca="1">IF(OpportunityTbl[[#This Row],[statecode]]=0,"",OpportunityTbl[[#This Row],[Estimated Close Date]])</f>
        <v>44491</v>
      </c>
      <c r="E8930" s="14">
        <v>-674</v>
      </c>
      <c r="F8930" s="14">
        <v>-619</v>
      </c>
      <c r="G8930" t="s">
        <v>27</v>
      </c>
      <c r="H8930" t="s">
        <v>28</v>
      </c>
      <c r="I8930">
        <v>2</v>
      </c>
      <c r="J8930">
        <v>4</v>
      </c>
      <c r="K8930" t="s">
        <v>11961</v>
      </c>
      <c r="L8930" t="s">
        <v>12235</v>
      </c>
      <c r="M8930" t="s">
        <v>22</v>
      </c>
      <c r="N8930" t="s">
        <v>31</v>
      </c>
      <c r="O8930" t="s">
        <v>29</v>
      </c>
      <c r="P8930" t="s">
        <v>32</v>
      </c>
      <c r="Q8930" s="13">
        <v>9941</v>
      </c>
      <c r="S8930" s="1">
        <v>0.1</v>
      </c>
      <c r="T8930" t="s">
        <v>23</v>
      </c>
      <c r="U8930" t="s">
        <v>24</v>
      </c>
      <c r="V8930" t="b">
        <v>0</v>
      </c>
      <c r="W8930">
        <v>2.5</v>
      </c>
      <c r="X8930" t="s">
        <v>25</v>
      </c>
      <c r="Y8930" t="s">
        <v>26</v>
      </c>
    </row>
    <row r="8931" spans="1:25" x14ac:dyDescent="0.4">
      <c r="A8931" t="s">
        <v>88</v>
      </c>
      <c r="B8931" s="2">
        <f ca="1">TODAY()+OpportunityTbl[[#This Row],[CreatedOn_DaysFromToday]]</f>
        <v>44436</v>
      </c>
      <c r="C8931" s="2">
        <f ca="1">TODAY()+OpportunityTbl[[#This Row],[EstCloseDate_DaysFromToday]]</f>
        <v>44477</v>
      </c>
      <c r="D8931">
        <f ca="1">IF(OpportunityTbl[[#This Row],[statecode]]=0,"",OpportunityTbl[[#This Row],[Estimated Close Date]])</f>
        <v>44477</v>
      </c>
      <c r="E8931" s="14">
        <v>-674</v>
      </c>
      <c r="F8931" s="14">
        <v>-633</v>
      </c>
      <c r="G8931" t="s">
        <v>27</v>
      </c>
      <c r="H8931" t="s">
        <v>28</v>
      </c>
      <c r="I8931">
        <v>2</v>
      </c>
      <c r="J8931">
        <v>4</v>
      </c>
      <c r="K8931" t="s">
        <v>11978</v>
      </c>
      <c r="L8931" t="s">
        <v>12234</v>
      </c>
      <c r="M8931" t="s">
        <v>22</v>
      </c>
      <c r="N8931" t="s">
        <v>31</v>
      </c>
      <c r="O8931" t="s">
        <v>29</v>
      </c>
      <c r="P8931" t="s">
        <v>32</v>
      </c>
      <c r="Q8931" s="13">
        <v>2370</v>
      </c>
      <c r="S8931" s="1">
        <v>0.1</v>
      </c>
      <c r="T8931" t="s">
        <v>23</v>
      </c>
      <c r="U8931" t="s">
        <v>24</v>
      </c>
      <c r="V8931" t="b">
        <v>1</v>
      </c>
      <c r="W8931">
        <v>2.5</v>
      </c>
      <c r="X8931" t="s">
        <v>25</v>
      </c>
      <c r="Y8931" t="s">
        <v>26</v>
      </c>
    </row>
    <row r="8932" spans="1:25" x14ac:dyDescent="0.4">
      <c r="A8932" t="s">
        <v>2608</v>
      </c>
      <c r="B8932" s="2">
        <f ca="1">TODAY()+OpportunityTbl[[#This Row],[CreatedOn_DaysFromToday]]</f>
        <v>44436</v>
      </c>
      <c r="C8932" s="2">
        <f ca="1">TODAY()+OpportunityTbl[[#This Row],[EstCloseDate_DaysFromToday]]</f>
        <v>44473</v>
      </c>
      <c r="D8932">
        <f ca="1">IF(OpportunityTbl[[#This Row],[statecode]]=0,"",OpportunityTbl[[#This Row],[Estimated Close Date]])</f>
        <v>44473</v>
      </c>
      <c r="E8932" s="14">
        <v>-674</v>
      </c>
      <c r="F8932" s="14">
        <v>-637</v>
      </c>
      <c r="G8932" t="s">
        <v>27</v>
      </c>
      <c r="H8932" t="s">
        <v>28</v>
      </c>
      <c r="I8932">
        <v>2</v>
      </c>
      <c r="J8932">
        <v>4</v>
      </c>
      <c r="K8932" t="s">
        <v>11991</v>
      </c>
      <c r="L8932" t="s">
        <v>12236</v>
      </c>
      <c r="M8932" t="s">
        <v>22</v>
      </c>
      <c r="N8932" t="s">
        <v>2069</v>
      </c>
      <c r="O8932" t="s">
        <v>29</v>
      </c>
      <c r="P8932" t="s">
        <v>2107</v>
      </c>
      <c r="Q8932" s="13">
        <v>2097</v>
      </c>
      <c r="S8932" s="1">
        <v>0.1</v>
      </c>
      <c r="T8932" t="s">
        <v>23</v>
      </c>
      <c r="U8932" t="s">
        <v>24</v>
      </c>
      <c r="V8932" t="b">
        <v>1</v>
      </c>
      <c r="W8932">
        <v>4.5</v>
      </c>
      <c r="X8932" t="s">
        <v>25</v>
      </c>
      <c r="Y8932" t="s">
        <v>26</v>
      </c>
    </row>
    <row r="8933" spans="1:25" x14ac:dyDescent="0.4">
      <c r="A8933" t="s">
        <v>2692</v>
      </c>
      <c r="B8933" s="2">
        <f ca="1">TODAY()+OpportunityTbl[[#This Row],[CreatedOn_DaysFromToday]]</f>
        <v>44436</v>
      </c>
      <c r="C8933" s="2">
        <f ca="1">TODAY()+OpportunityTbl[[#This Row],[EstCloseDate_DaysFromToday]]</f>
        <v>44477</v>
      </c>
      <c r="D8933">
        <f ca="1">IF(OpportunityTbl[[#This Row],[statecode]]=0,"",OpportunityTbl[[#This Row],[Estimated Close Date]])</f>
        <v>44477</v>
      </c>
      <c r="E8933" s="14">
        <v>-674</v>
      </c>
      <c r="F8933" s="14">
        <v>-633</v>
      </c>
      <c r="G8933" t="s">
        <v>27</v>
      </c>
      <c r="H8933" t="s">
        <v>28</v>
      </c>
      <c r="I8933">
        <v>2</v>
      </c>
      <c r="J8933">
        <v>4</v>
      </c>
      <c r="K8933" t="s">
        <v>12017</v>
      </c>
      <c r="L8933" t="s">
        <v>12234</v>
      </c>
      <c r="M8933" t="s">
        <v>22</v>
      </c>
      <c r="N8933" t="s">
        <v>2069</v>
      </c>
      <c r="O8933" t="s">
        <v>29</v>
      </c>
      <c r="P8933" t="s">
        <v>2623</v>
      </c>
      <c r="Q8933" s="13">
        <v>1237</v>
      </c>
      <c r="S8933" s="1">
        <v>0.1</v>
      </c>
      <c r="T8933" t="s">
        <v>23</v>
      </c>
      <c r="U8933" t="s">
        <v>24</v>
      </c>
      <c r="V8933" t="b">
        <v>0</v>
      </c>
      <c r="W8933">
        <v>4.5</v>
      </c>
      <c r="X8933" t="s">
        <v>25</v>
      </c>
      <c r="Y8933" t="s">
        <v>26</v>
      </c>
    </row>
    <row r="8934" spans="1:25" x14ac:dyDescent="0.4">
      <c r="A8934" t="s">
        <v>3023</v>
      </c>
      <c r="B8934" s="2">
        <f ca="1">TODAY()+OpportunityTbl[[#This Row],[CreatedOn_DaysFromToday]]</f>
        <v>44436</v>
      </c>
      <c r="C8934" s="2">
        <f ca="1">TODAY()+OpportunityTbl[[#This Row],[EstCloseDate_DaysFromToday]]</f>
        <v>44477</v>
      </c>
      <c r="D8934">
        <f ca="1">IF(OpportunityTbl[[#This Row],[statecode]]=0,"",OpportunityTbl[[#This Row],[Estimated Close Date]])</f>
        <v>44477</v>
      </c>
      <c r="E8934" s="14">
        <v>-674</v>
      </c>
      <c r="F8934" s="14">
        <v>-633</v>
      </c>
      <c r="G8934" t="s">
        <v>27</v>
      </c>
      <c r="H8934" t="s">
        <v>28</v>
      </c>
      <c r="I8934">
        <v>2</v>
      </c>
      <c r="J8934">
        <v>4</v>
      </c>
      <c r="K8934" t="s">
        <v>11999</v>
      </c>
      <c r="L8934" t="s">
        <v>12237</v>
      </c>
      <c r="M8934" t="s">
        <v>22</v>
      </c>
      <c r="N8934" t="s">
        <v>31</v>
      </c>
      <c r="O8934" t="s">
        <v>29</v>
      </c>
      <c r="P8934" t="s">
        <v>417</v>
      </c>
      <c r="Q8934" s="13">
        <v>3876</v>
      </c>
      <c r="S8934" s="1">
        <v>0.1</v>
      </c>
      <c r="T8934" t="s">
        <v>23</v>
      </c>
      <c r="U8934" t="s">
        <v>24</v>
      </c>
      <c r="V8934" t="b">
        <v>1</v>
      </c>
      <c r="W8934">
        <v>3.5</v>
      </c>
      <c r="X8934" t="s">
        <v>25</v>
      </c>
      <c r="Y8934" t="s">
        <v>26</v>
      </c>
    </row>
    <row r="8935" spans="1:25" x14ac:dyDescent="0.4">
      <c r="A8935" t="s">
        <v>3024</v>
      </c>
      <c r="B8935" s="2">
        <f ca="1">TODAY()+OpportunityTbl[[#This Row],[CreatedOn_DaysFromToday]]</f>
        <v>44436</v>
      </c>
      <c r="C8935" s="2">
        <f ca="1">TODAY()+OpportunityTbl[[#This Row],[EstCloseDate_DaysFromToday]]</f>
        <v>44507</v>
      </c>
      <c r="D8935">
        <f ca="1">IF(OpportunityTbl[[#This Row],[statecode]]=0,"",OpportunityTbl[[#This Row],[Estimated Close Date]])</f>
        <v>44507</v>
      </c>
      <c r="E8935" s="14">
        <v>-674</v>
      </c>
      <c r="F8935" s="14">
        <v>-603</v>
      </c>
      <c r="G8935" t="s">
        <v>27</v>
      </c>
      <c r="H8935" t="s">
        <v>28</v>
      </c>
      <c r="I8935">
        <v>2</v>
      </c>
      <c r="J8935">
        <v>4</v>
      </c>
      <c r="K8935" t="s">
        <v>12018</v>
      </c>
      <c r="L8935" t="s">
        <v>12236</v>
      </c>
      <c r="M8935" t="s">
        <v>22</v>
      </c>
      <c r="N8935" t="s">
        <v>1727</v>
      </c>
      <c r="O8935" t="s">
        <v>29</v>
      </c>
      <c r="P8935" t="s">
        <v>1747</v>
      </c>
      <c r="Q8935" s="13">
        <v>2941</v>
      </c>
      <c r="S8935" s="1">
        <v>0.1</v>
      </c>
      <c r="T8935" t="s">
        <v>23</v>
      </c>
      <c r="U8935" t="s">
        <v>24</v>
      </c>
      <c r="V8935" t="b">
        <v>1</v>
      </c>
      <c r="W8935">
        <v>3.5</v>
      </c>
      <c r="X8935" t="s">
        <v>25</v>
      </c>
      <c r="Y8935" t="s">
        <v>26</v>
      </c>
    </row>
    <row r="8936" spans="1:25" x14ac:dyDescent="0.4">
      <c r="A8936" t="s">
        <v>3982</v>
      </c>
      <c r="B8936" s="2">
        <f ca="1">TODAY()+OpportunityTbl[[#This Row],[CreatedOn_DaysFromToday]]</f>
        <v>44436</v>
      </c>
      <c r="C8936" s="2">
        <f ca="1">TODAY()+OpportunityTbl[[#This Row],[EstCloseDate_DaysFromToday]]</f>
        <v>44484</v>
      </c>
      <c r="D8936">
        <f ca="1">IF(OpportunityTbl[[#This Row],[statecode]]=0,"",OpportunityTbl[[#This Row],[Estimated Close Date]])</f>
        <v>44484</v>
      </c>
      <c r="E8936" s="14">
        <v>-674</v>
      </c>
      <c r="F8936" s="14">
        <v>-626</v>
      </c>
      <c r="G8936" t="s">
        <v>27</v>
      </c>
      <c r="H8936" t="s">
        <v>28</v>
      </c>
      <c r="I8936">
        <v>2</v>
      </c>
      <c r="J8936">
        <v>4</v>
      </c>
      <c r="K8936" t="s">
        <v>11978</v>
      </c>
      <c r="L8936" t="s">
        <v>12239</v>
      </c>
      <c r="M8936" t="s">
        <v>22</v>
      </c>
      <c r="N8936" t="s">
        <v>513</v>
      </c>
      <c r="O8936" t="s">
        <v>29</v>
      </c>
      <c r="P8936" t="s">
        <v>571</v>
      </c>
      <c r="Q8936" s="13">
        <v>8124</v>
      </c>
      <c r="S8936" s="1">
        <v>0.1</v>
      </c>
      <c r="T8936" t="s">
        <v>23</v>
      </c>
      <c r="U8936" t="s">
        <v>100</v>
      </c>
      <c r="V8936" t="b">
        <v>0</v>
      </c>
      <c r="W8936">
        <v>2</v>
      </c>
      <c r="X8936" t="s">
        <v>25</v>
      </c>
      <c r="Y8936" t="s">
        <v>26</v>
      </c>
    </row>
    <row r="8937" spans="1:25" x14ac:dyDescent="0.4">
      <c r="A8937" t="s">
        <v>5686</v>
      </c>
      <c r="B8937" s="2">
        <f ca="1">TODAY()+OpportunityTbl[[#This Row],[CreatedOn_DaysFromToday]]</f>
        <v>44436</v>
      </c>
      <c r="C8937" s="2">
        <f ca="1">TODAY()+OpportunityTbl[[#This Row],[EstCloseDate_DaysFromToday]]</f>
        <v>44483</v>
      </c>
      <c r="D8937">
        <f ca="1">IF(OpportunityTbl[[#This Row],[statecode]]=0,"",OpportunityTbl[[#This Row],[Estimated Close Date]])</f>
        <v>44483</v>
      </c>
      <c r="E8937" s="14">
        <v>-674</v>
      </c>
      <c r="F8937" s="14">
        <v>-627</v>
      </c>
      <c r="G8937" t="s">
        <v>27</v>
      </c>
      <c r="H8937" t="s">
        <v>28</v>
      </c>
      <c r="I8937">
        <v>2</v>
      </c>
      <c r="J8937">
        <v>4</v>
      </c>
      <c r="K8937" t="s">
        <v>12019</v>
      </c>
      <c r="L8937" t="s">
        <v>12237</v>
      </c>
      <c r="M8937" t="s">
        <v>22</v>
      </c>
      <c r="N8937" t="s">
        <v>31</v>
      </c>
      <c r="O8937" t="s">
        <v>29</v>
      </c>
      <c r="P8937" t="s">
        <v>319</v>
      </c>
      <c r="Q8937" s="13">
        <v>4132</v>
      </c>
      <c r="S8937" s="1">
        <v>0.1</v>
      </c>
      <c r="T8937" t="s">
        <v>23</v>
      </c>
      <c r="U8937" t="s">
        <v>24</v>
      </c>
      <c r="V8937" t="b">
        <v>0</v>
      </c>
      <c r="W8937">
        <v>3.5</v>
      </c>
      <c r="X8937" t="s">
        <v>25</v>
      </c>
      <c r="Y8937" t="s">
        <v>4890</v>
      </c>
    </row>
    <row r="8938" spans="1:25" x14ac:dyDescent="0.4">
      <c r="A8938" t="s">
        <v>5862</v>
      </c>
      <c r="B8938" s="2">
        <f ca="1">TODAY()+OpportunityTbl[[#This Row],[CreatedOn_DaysFromToday]]</f>
        <v>44436</v>
      </c>
      <c r="C8938" s="2">
        <f ca="1">TODAY()+OpportunityTbl[[#This Row],[EstCloseDate_DaysFromToday]]</f>
        <v>44467</v>
      </c>
      <c r="D8938">
        <f ca="1">IF(OpportunityTbl[[#This Row],[statecode]]=0,"",OpportunityTbl[[#This Row],[Estimated Close Date]])</f>
        <v>44467</v>
      </c>
      <c r="E8938" s="14">
        <v>-674</v>
      </c>
      <c r="F8938" s="14">
        <v>-643</v>
      </c>
      <c r="G8938" t="s">
        <v>27</v>
      </c>
      <c r="H8938" t="s">
        <v>28</v>
      </c>
      <c r="I8938">
        <v>2</v>
      </c>
      <c r="J8938">
        <v>4</v>
      </c>
      <c r="K8938" t="s">
        <v>12020</v>
      </c>
      <c r="L8938" t="s">
        <v>12234</v>
      </c>
      <c r="M8938" t="s">
        <v>22</v>
      </c>
      <c r="N8938" t="s">
        <v>1710</v>
      </c>
      <c r="O8938" t="s">
        <v>29</v>
      </c>
      <c r="P8938" t="s">
        <v>1713</v>
      </c>
      <c r="Q8938" s="13">
        <v>1477</v>
      </c>
      <c r="S8938" s="1">
        <v>0.1</v>
      </c>
      <c r="T8938" t="s">
        <v>23</v>
      </c>
      <c r="U8938" t="s">
        <v>100</v>
      </c>
      <c r="V8938" t="b">
        <v>1</v>
      </c>
      <c r="W8938">
        <v>4</v>
      </c>
      <c r="X8938" t="s">
        <v>25</v>
      </c>
      <c r="Y8938" t="s">
        <v>4899</v>
      </c>
    </row>
    <row r="8939" spans="1:25" x14ac:dyDescent="0.4">
      <c r="A8939" t="s">
        <v>6428</v>
      </c>
      <c r="B8939" s="2">
        <f ca="1">TODAY()+OpportunityTbl[[#This Row],[CreatedOn_DaysFromToday]]</f>
        <v>44436</v>
      </c>
      <c r="C8939" s="2">
        <f ca="1">TODAY()+OpportunityTbl[[#This Row],[EstCloseDate_DaysFromToday]]</f>
        <v>44516</v>
      </c>
      <c r="D8939">
        <f ca="1">IF(OpportunityTbl[[#This Row],[statecode]]=0,"",OpportunityTbl[[#This Row],[Estimated Close Date]])</f>
        <v>44516</v>
      </c>
      <c r="E8939" s="14">
        <v>-674</v>
      </c>
      <c r="F8939" s="14">
        <v>-594</v>
      </c>
      <c r="G8939" t="s">
        <v>27</v>
      </c>
      <c r="H8939" t="s">
        <v>28</v>
      </c>
      <c r="I8939">
        <v>2</v>
      </c>
      <c r="J8939">
        <v>4</v>
      </c>
      <c r="K8939" t="s">
        <v>11849</v>
      </c>
      <c r="L8939" t="s">
        <v>12239</v>
      </c>
      <c r="M8939" t="s">
        <v>22</v>
      </c>
      <c r="N8939" t="s">
        <v>779</v>
      </c>
      <c r="O8939" t="s">
        <v>29</v>
      </c>
      <c r="P8939" t="s">
        <v>782</v>
      </c>
      <c r="Q8939" s="13">
        <v>8425</v>
      </c>
      <c r="S8939" s="1">
        <v>0.1</v>
      </c>
      <c r="T8939" t="s">
        <v>23</v>
      </c>
      <c r="U8939" t="s">
        <v>24</v>
      </c>
      <c r="V8939" t="b">
        <v>0</v>
      </c>
      <c r="W8939">
        <v>2</v>
      </c>
      <c r="X8939" t="s">
        <v>25</v>
      </c>
      <c r="Y8939" t="s">
        <v>4916</v>
      </c>
    </row>
    <row r="8940" spans="1:25" x14ac:dyDescent="0.4">
      <c r="A8940" t="s">
        <v>10078</v>
      </c>
      <c r="B8940" s="2">
        <f ca="1">TODAY()+OpportunityTbl[[#This Row],[CreatedOn_DaysFromToday]]</f>
        <v>44436</v>
      </c>
      <c r="C8940" s="2">
        <f ca="1">TODAY()+OpportunityTbl[[#This Row],[EstCloseDate_DaysFromToday]]</f>
        <v>44489</v>
      </c>
      <c r="D8940">
        <f ca="1">IF(OpportunityTbl[[#This Row],[statecode]]=0,"",OpportunityTbl[[#This Row],[Estimated Close Date]])</f>
        <v>44489</v>
      </c>
      <c r="E8940" s="14">
        <v>-674</v>
      </c>
      <c r="F8940" s="14">
        <v>-621</v>
      </c>
      <c r="G8940" t="s">
        <v>7082</v>
      </c>
      <c r="H8940" t="s">
        <v>7082</v>
      </c>
      <c r="I8940">
        <v>1</v>
      </c>
      <c r="J8940">
        <v>3</v>
      </c>
      <c r="K8940" t="s">
        <v>12021</v>
      </c>
      <c r="L8940" t="s">
        <v>12238</v>
      </c>
      <c r="M8940" t="s">
        <v>22</v>
      </c>
      <c r="N8940" t="s">
        <v>2121</v>
      </c>
      <c r="O8940" t="s">
        <v>29</v>
      </c>
      <c r="P8940" t="s">
        <v>4734</v>
      </c>
      <c r="Q8940" s="13">
        <v>3511</v>
      </c>
      <c r="R8940" s="13">
        <v>3405.67</v>
      </c>
      <c r="S8940" s="1">
        <v>0.5</v>
      </c>
      <c r="T8940" t="s">
        <v>168</v>
      </c>
      <c r="U8940" t="s">
        <v>97</v>
      </c>
      <c r="V8940" t="b">
        <v>1</v>
      </c>
      <c r="W8940">
        <v>3</v>
      </c>
      <c r="X8940" t="s">
        <v>240</v>
      </c>
      <c r="Y8940" t="s">
        <v>26</v>
      </c>
    </row>
    <row r="8941" spans="1:25" x14ac:dyDescent="0.4">
      <c r="A8941" t="s">
        <v>1050</v>
      </c>
      <c r="B8941" s="2">
        <f ca="1">TODAY()+OpportunityTbl[[#This Row],[CreatedOn_DaysFromToday]]</f>
        <v>44435</v>
      </c>
      <c r="C8941" s="2">
        <f ca="1">TODAY()+OpportunityTbl[[#This Row],[EstCloseDate_DaysFromToday]]</f>
        <v>44480</v>
      </c>
      <c r="D8941">
        <f ca="1">IF(OpportunityTbl[[#This Row],[statecode]]=0,"",OpportunityTbl[[#This Row],[Estimated Close Date]])</f>
        <v>44480</v>
      </c>
      <c r="E8941" s="14">
        <v>-675</v>
      </c>
      <c r="F8941" s="14">
        <v>-630</v>
      </c>
      <c r="G8941" t="s">
        <v>27</v>
      </c>
      <c r="H8941" t="s">
        <v>28</v>
      </c>
      <c r="I8941">
        <v>2</v>
      </c>
      <c r="J8941">
        <v>4</v>
      </c>
      <c r="K8941" t="s">
        <v>12014</v>
      </c>
      <c r="L8941" t="s">
        <v>12240</v>
      </c>
      <c r="M8941" t="s">
        <v>22</v>
      </c>
      <c r="N8941" t="s">
        <v>475</v>
      </c>
      <c r="O8941" t="s">
        <v>29</v>
      </c>
      <c r="P8941" t="s">
        <v>907</v>
      </c>
      <c r="Q8941" s="13">
        <v>4282</v>
      </c>
      <c r="S8941" s="1">
        <v>0.1</v>
      </c>
      <c r="T8941" t="s">
        <v>23</v>
      </c>
      <c r="U8941" t="s">
        <v>24</v>
      </c>
      <c r="V8941" t="b">
        <v>1</v>
      </c>
      <c r="W8941">
        <v>2.5</v>
      </c>
      <c r="X8941" t="s">
        <v>25</v>
      </c>
      <c r="Y8941" t="s">
        <v>26</v>
      </c>
    </row>
    <row r="8942" spans="1:25" x14ac:dyDescent="0.4">
      <c r="A8942" t="s">
        <v>1051</v>
      </c>
      <c r="B8942" s="2">
        <f ca="1">TODAY()+OpportunityTbl[[#This Row],[CreatedOn_DaysFromToday]]</f>
        <v>44435</v>
      </c>
      <c r="C8942" s="2">
        <f ca="1">TODAY()+OpportunityTbl[[#This Row],[EstCloseDate_DaysFromToday]]</f>
        <v>44491</v>
      </c>
      <c r="D8942">
        <f ca="1">IF(OpportunityTbl[[#This Row],[statecode]]=0,"",OpportunityTbl[[#This Row],[Estimated Close Date]])</f>
        <v>44491</v>
      </c>
      <c r="E8942" s="14">
        <v>-675</v>
      </c>
      <c r="F8942" s="14">
        <v>-619</v>
      </c>
      <c r="G8942" t="s">
        <v>27</v>
      </c>
      <c r="H8942" t="s">
        <v>28</v>
      </c>
      <c r="I8942">
        <v>2</v>
      </c>
      <c r="J8942">
        <v>4</v>
      </c>
      <c r="K8942" t="s">
        <v>11955</v>
      </c>
      <c r="L8942" t="s">
        <v>12234</v>
      </c>
      <c r="M8942" t="s">
        <v>22</v>
      </c>
      <c r="N8942" t="s">
        <v>475</v>
      </c>
      <c r="O8942" t="s">
        <v>29</v>
      </c>
      <c r="P8942" t="s">
        <v>541</v>
      </c>
      <c r="Q8942" s="13">
        <v>2039</v>
      </c>
      <c r="S8942" s="1">
        <v>0.1</v>
      </c>
      <c r="T8942" t="s">
        <v>23</v>
      </c>
      <c r="U8942" t="s">
        <v>97</v>
      </c>
      <c r="V8942" t="b">
        <v>1</v>
      </c>
      <c r="W8942">
        <v>2.5</v>
      </c>
      <c r="X8942" t="s">
        <v>25</v>
      </c>
      <c r="Y8942" t="s">
        <v>26</v>
      </c>
    </row>
    <row r="8943" spans="1:25" x14ac:dyDescent="0.4">
      <c r="A8943" t="s">
        <v>3983</v>
      </c>
      <c r="B8943" s="2">
        <f ca="1">TODAY()+OpportunityTbl[[#This Row],[CreatedOn_DaysFromToday]]</f>
        <v>44435</v>
      </c>
      <c r="C8943" s="2">
        <f ca="1">TODAY()+OpportunityTbl[[#This Row],[EstCloseDate_DaysFromToday]]</f>
        <v>44481</v>
      </c>
      <c r="D8943">
        <f ca="1">IF(OpportunityTbl[[#This Row],[statecode]]=0,"",OpportunityTbl[[#This Row],[Estimated Close Date]])</f>
        <v>44481</v>
      </c>
      <c r="E8943" s="14">
        <v>-675</v>
      </c>
      <c r="F8943" s="14">
        <v>-629</v>
      </c>
      <c r="G8943" t="s">
        <v>27</v>
      </c>
      <c r="H8943" t="s">
        <v>28</v>
      </c>
      <c r="I8943">
        <v>2</v>
      </c>
      <c r="J8943">
        <v>4</v>
      </c>
      <c r="K8943" t="s">
        <v>12022</v>
      </c>
      <c r="L8943" t="s">
        <v>12239</v>
      </c>
      <c r="M8943" t="s">
        <v>22</v>
      </c>
      <c r="N8943" t="s">
        <v>513</v>
      </c>
      <c r="O8943" t="s">
        <v>29</v>
      </c>
      <c r="P8943" t="s">
        <v>525</v>
      </c>
      <c r="Q8943" s="13">
        <v>8131</v>
      </c>
      <c r="S8943" s="1">
        <v>0.1</v>
      </c>
      <c r="T8943" t="s">
        <v>23</v>
      </c>
      <c r="U8943" t="s">
        <v>100</v>
      </c>
      <c r="V8943" t="b">
        <v>0</v>
      </c>
      <c r="W8943">
        <v>2</v>
      </c>
      <c r="X8943" t="s">
        <v>25</v>
      </c>
      <c r="Y8943" t="s">
        <v>26</v>
      </c>
    </row>
    <row r="8944" spans="1:25" x14ac:dyDescent="0.4">
      <c r="A8944" t="s">
        <v>5479</v>
      </c>
      <c r="B8944" s="2">
        <f ca="1">TODAY()+OpportunityTbl[[#This Row],[CreatedOn_DaysFromToday]]</f>
        <v>44435</v>
      </c>
      <c r="C8944" s="2">
        <f ca="1">TODAY()+OpportunityTbl[[#This Row],[EstCloseDate_DaysFromToday]]</f>
        <v>44503</v>
      </c>
      <c r="D8944">
        <f ca="1">IF(OpportunityTbl[[#This Row],[statecode]]=0,"",OpportunityTbl[[#This Row],[Estimated Close Date]])</f>
        <v>44503</v>
      </c>
      <c r="E8944" s="14">
        <v>-675</v>
      </c>
      <c r="F8944" s="14">
        <v>-607</v>
      </c>
      <c r="G8944" t="s">
        <v>27</v>
      </c>
      <c r="H8944" t="s">
        <v>28</v>
      </c>
      <c r="I8944">
        <v>2</v>
      </c>
      <c r="J8944">
        <v>4</v>
      </c>
      <c r="K8944" t="s">
        <v>11968</v>
      </c>
      <c r="L8944" t="s">
        <v>12234</v>
      </c>
      <c r="M8944" t="s">
        <v>22</v>
      </c>
      <c r="N8944" t="s">
        <v>1617</v>
      </c>
      <c r="O8944" t="s">
        <v>29</v>
      </c>
      <c r="P8944" t="s">
        <v>1618</v>
      </c>
      <c r="Q8944" s="13">
        <v>1688</v>
      </c>
      <c r="S8944" s="1">
        <v>0.1</v>
      </c>
      <c r="T8944" t="s">
        <v>23</v>
      </c>
      <c r="U8944" t="s">
        <v>97</v>
      </c>
      <c r="V8944" t="b">
        <v>1</v>
      </c>
      <c r="W8944">
        <v>3.5</v>
      </c>
      <c r="X8944" t="s">
        <v>25</v>
      </c>
      <c r="Y8944" t="s">
        <v>4896</v>
      </c>
    </row>
    <row r="8945" spans="1:25" x14ac:dyDescent="0.4">
      <c r="A8945" t="s">
        <v>6543</v>
      </c>
      <c r="B8945" s="2">
        <f ca="1">TODAY()+OpportunityTbl[[#This Row],[CreatedOn_DaysFromToday]]</f>
        <v>44435</v>
      </c>
      <c r="C8945" s="2">
        <f ca="1">TODAY()+OpportunityTbl[[#This Row],[EstCloseDate_DaysFromToday]]</f>
        <v>44501</v>
      </c>
      <c r="D8945">
        <f ca="1">IF(OpportunityTbl[[#This Row],[statecode]]=0,"",OpportunityTbl[[#This Row],[Estimated Close Date]])</f>
        <v>44501</v>
      </c>
      <c r="E8945" s="14">
        <v>-675</v>
      </c>
      <c r="F8945" s="14">
        <v>-609</v>
      </c>
      <c r="G8945" t="s">
        <v>27</v>
      </c>
      <c r="H8945" t="s">
        <v>28</v>
      </c>
      <c r="I8945">
        <v>2</v>
      </c>
      <c r="J8945">
        <v>4</v>
      </c>
      <c r="K8945" t="s">
        <v>11926</v>
      </c>
      <c r="L8945" t="s">
        <v>12234</v>
      </c>
      <c r="M8945" t="s">
        <v>22</v>
      </c>
      <c r="N8945" t="s">
        <v>475</v>
      </c>
      <c r="O8945" t="s">
        <v>29</v>
      </c>
      <c r="P8945" t="s">
        <v>907</v>
      </c>
      <c r="Q8945" s="13">
        <v>1589</v>
      </c>
      <c r="S8945" s="1">
        <v>0.1</v>
      </c>
      <c r="T8945" t="s">
        <v>23</v>
      </c>
      <c r="U8945" t="s">
        <v>24</v>
      </c>
      <c r="V8945" t="b">
        <v>0</v>
      </c>
      <c r="W8945">
        <v>2.5</v>
      </c>
      <c r="X8945" t="s">
        <v>25</v>
      </c>
      <c r="Y8945" t="s">
        <v>4905</v>
      </c>
    </row>
    <row r="8946" spans="1:25" x14ac:dyDescent="0.4">
      <c r="A8946" t="s">
        <v>6694</v>
      </c>
      <c r="B8946" s="2">
        <f ca="1">TODAY()+OpportunityTbl[[#This Row],[CreatedOn_DaysFromToday]]</f>
        <v>44435</v>
      </c>
      <c r="C8946" s="2">
        <f ca="1">TODAY()+OpportunityTbl[[#This Row],[EstCloseDate_DaysFromToday]]</f>
        <v>44505</v>
      </c>
      <c r="D8946">
        <f ca="1">IF(OpportunityTbl[[#This Row],[statecode]]=0,"",OpportunityTbl[[#This Row],[Estimated Close Date]])</f>
        <v>44505</v>
      </c>
      <c r="E8946" s="14">
        <v>-675</v>
      </c>
      <c r="F8946" s="14">
        <v>-605</v>
      </c>
      <c r="G8946" t="s">
        <v>27</v>
      </c>
      <c r="H8946" t="s">
        <v>28</v>
      </c>
      <c r="I8946">
        <v>2</v>
      </c>
      <c r="J8946">
        <v>4</v>
      </c>
      <c r="K8946" t="s">
        <v>11964</v>
      </c>
      <c r="L8946" t="s">
        <v>12233</v>
      </c>
      <c r="M8946" t="s">
        <v>22</v>
      </c>
      <c r="N8946" t="s">
        <v>779</v>
      </c>
      <c r="O8946" t="s">
        <v>29</v>
      </c>
      <c r="P8946" t="s">
        <v>782</v>
      </c>
      <c r="Q8946" s="13">
        <v>16941</v>
      </c>
      <c r="S8946" s="1">
        <v>0.1</v>
      </c>
      <c r="T8946" t="s">
        <v>23</v>
      </c>
      <c r="U8946" t="s">
        <v>24</v>
      </c>
      <c r="V8946" t="b">
        <v>1</v>
      </c>
      <c r="W8946">
        <v>2.5</v>
      </c>
      <c r="X8946" t="s">
        <v>157</v>
      </c>
      <c r="Y8946" t="s">
        <v>4892</v>
      </c>
    </row>
    <row r="8947" spans="1:25" x14ac:dyDescent="0.4">
      <c r="A8947" t="s">
        <v>6695</v>
      </c>
      <c r="B8947" s="2">
        <f ca="1">TODAY()+OpportunityTbl[[#This Row],[CreatedOn_DaysFromToday]]</f>
        <v>44435</v>
      </c>
      <c r="C8947" s="2">
        <f ca="1">TODAY()+OpportunityTbl[[#This Row],[EstCloseDate_DaysFromToday]]</f>
        <v>44500</v>
      </c>
      <c r="D8947">
        <f ca="1">IF(OpportunityTbl[[#This Row],[statecode]]=0,"",OpportunityTbl[[#This Row],[Estimated Close Date]])</f>
        <v>44500</v>
      </c>
      <c r="E8947" s="14">
        <v>-675</v>
      </c>
      <c r="F8947" s="14">
        <v>-610</v>
      </c>
      <c r="G8947" t="s">
        <v>27</v>
      </c>
      <c r="H8947" t="s">
        <v>28</v>
      </c>
      <c r="I8947">
        <v>2</v>
      </c>
      <c r="J8947">
        <v>4</v>
      </c>
      <c r="K8947" t="s">
        <v>11930</v>
      </c>
      <c r="L8947" t="s">
        <v>12236</v>
      </c>
      <c r="M8947" t="s">
        <v>22</v>
      </c>
      <c r="N8947" t="s">
        <v>779</v>
      </c>
      <c r="O8947" t="s">
        <v>29</v>
      </c>
      <c r="P8947" t="s">
        <v>780</v>
      </c>
      <c r="Q8947" s="13">
        <v>2371</v>
      </c>
      <c r="S8947" s="1">
        <v>0.1</v>
      </c>
      <c r="T8947" t="s">
        <v>23</v>
      </c>
      <c r="U8947" t="s">
        <v>24</v>
      </c>
      <c r="V8947" t="b">
        <v>1</v>
      </c>
      <c r="W8947">
        <v>2.5</v>
      </c>
      <c r="X8947" t="s">
        <v>25</v>
      </c>
      <c r="Y8947" t="s">
        <v>4926</v>
      </c>
    </row>
    <row r="8948" spans="1:25" x14ac:dyDescent="0.4">
      <c r="A8948" t="s">
        <v>7317</v>
      </c>
      <c r="B8948" s="2">
        <f ca="1">TODAY()+OpportunityTbl[[#This Row],[CreatedOn_DaysFromToday]]</f>
        <v>44435</v>
      </c>
      <c r="C8948" s="2">
        <f ca="1">TODAY()+OpportunityTbl[[#This Row],[EstCloseDate_DaysFromToday]]</f>
        <v>44495</v>
      </c>
      <c r="D8948">
        <f ca="1">IF(OpportunityTbl[[#This Row],[statecode]]=0,"",OpportunityTbl[[#This Row],[Estimated Close Date]])</f>
        <v>44495</v>
      </c>
      <c r="E8948" s="14">
        <v>-675</v>
      </c>
      <c r="F8948" s="14">
        <v>-615</v>
      </c>
      <c r="G8948" t="s">
        <v>7082</v>
      </c>
      <c r="H8948" t="s">
        <v>7082</v>
      </c>
      <c r="I8948">
        <v>1</v>
      </c>
      <c r="J8948">
        <v>3</v>
      </c>
      <c r="K8948" t="s">
        <v>11944</v>
      </c>
      <c r="L8948" t="s">
        <v>12239</v>
      </c>
      <c r="M8948" t="s">
        <v>22</v>
      </c>
      <c r="N8948" t="s">
        <v>480</v>
      </c>
      <c r="O8948" t="s">
        <v>29</v>
      </c>
      <c r="P8948" t="s">
        <v>687</v>
      </c>
      <c r="Q8948" s="13">
        <v>9245</v>
      </c>
      <c r="R8948" s="13">
        <v>9060.1</v>
      </c>
      <c r="S8948" s="1">
        <v>0.3</v>
      </c>
      <c r="T8948" t="s">
        <v>168</v>
      </c>
      <c r="U8948" t="s">
        <v>24</v>
      </c>
      <c r="V8948" t="b">
        <v>1</v>
      </c>
      <c r="W8948">
        <v>2</v>
      </c>
      <c r="X8948" t="s">
        <v>157</v>
      </c>
      <c r="Y8948" t="s">
        <v>4899</v>
      </c>
    </row>
    <row r="8949" spans="1:25" x14ac:dyDescent="0.4">
      <c r="A8949" t="s">
        <v>8970</v>
      </c>
      <c r="B8949" s="2">
        <f ca="1">TODAY()+OpportunityTbl[[#This Row],[CreatedOn_DaysFromToday]]</f>
        <v>44435</v>
      </c>
      <c r="C8949" s="2">
        <f ca="1">TODAY()+OpportunityTbl[[#This Row],[EstCloseDate_DaysFromToday]]</f>
        <v>44518</v>
      </c>
      <c r="D8949">
        <f ca="1">IF(OpportunityTbl[[#This Row],[statecode]]=0,"",OpportunityTbl[[#This Row],[Estimated Close Date]])</f>
        <v>44518</v>
      </c>
      <c r="E8949" s="14">
        <v>-675</v>
      </c>
      <c r="F8949" s="14">
        <v>-592</v>
      </c>
      <c r="G8949" t="s">
        <v>7082</v>
      </c>
      <c r="H8949" t="s">
        <v>7082</v>
      </c>
      <c r="I8949">
        <v>1</v>
      </c>
      <c r="J8949">
        <v>3</v>
      </c>
      <c r="K8949" t="s">
        <v>11910</v>
      </c>
      <c r="L8949" t="s">
        <v>12237</v>
      </c>
      <c r="M8949" t="s">
        <v>22</v>
      </c>
      <c r="N8949" t="s">
        <v>1816</v>
      </c>
      <c r="O8949" t="s">
        <v>29</v>
      </c>
      <c r="P8949" t="s">
        <v>4473</v>
      </c>
      <c r="Q8949" s="13">
        <v>4937</v>
      </c>
      <c r="R8949" s="13">
        <v>4690.1499999999996</v>
      </c>
      <c r="S8949" s="1">
        <v>0.5</v>
      </c>
      <c r="T8949" t="s">
        <v>168</v>
      </c>
      <c r="U8949" t="s">
        <v>24</v>
      </c>
      <c r="V8949" t="b">
        <v>1</v>
      </c>
      <c r="W8949">
        <v>5</v>
      </c>
      <c r="X8949" t="s">
        <v>240</v>
      </c>
      <c r="Y8949" t="s">
        <v>26</v>
      </c>
    </row>
    <row r="8950" spans="1:25" x14ac:dyDescent="0.4">
      <c r="A8950" t="s">
        <v>9450</v>
      </c>
      <c r="B8950" s="2">
        <f ca="1">TODAY()+OpportunityTbl[[#This Row],[CreatedOn_DaysFromToday]]</f>
        <v>44435</v>
      </c>
      <c r="C8950" s="2">
        <f ca="1">TODAY()+OpportunityTbl[[#This Row],[EstCloseDate_DaysFromToday]]</f>
        <v>44488</v>
      </c>
      <c r="D8950">
        <f ca="1">IF(OpportunityTbl[[#This Row],[statecode]]=0,"",OpportunityTbl[[#This Row],[Estimated Close Date]])</f>
        <v>44488</v>
      </c>
      <c r="E8950" s="14">
        <v>-675</v>
      </c>
      <c r="F8950" s="14">
        <v>-622</v>
      </c>
      <c r="G8950" t="s">
        <v>7082</v>
      </c>
      <c r="H8950" t="s">
        <v>7082</v>
      </c>
      <c r="I8950">
        <v>1</v>
      </c>
      <c r="J8950">
        <v>3</v>
      </c>
      <c r="K8950" t="s">
        <v>11914</v>
      </c>
      <c r="L8950" t="s">
        <v>12234</v>
      </c>
      <c r="M8950" t="s">
        <v>22</v>
      </c>
      <c r="N8950" t="s">
        <v>31</v>
      </c>
      <c r="O8950" t="s">
        <v>29</v>
      </c>
      <c r="P8950" t="s">
        <v>4742</v>
      </c>
      <c r="Q8950" s="13">
        <v>2582</v>
      </c>
      <c r="R8950" s="13">
        <v>2517.4499999999998</v>
      </c>
      <c r="S8950" s="1">
        <v>0.5</v>
      </c>
      <c r="T8950" t="s">
        <v>168</v>
      </c>
      <c r="U8950" t="s">
        <v>24</v>
      </c>
      <c r="V8950" t="b">
        <v>1</v>
      </c>
      <c r="W8950">
        <v>2.5</v>
      </c>
      <c r="X8950" t="s">
        <v>240</v>
      </c>
      <c r="Y8950" t="s">
        <v>26</v>
      </c>
    </row>
    <row r="8951" spans="1:25" x14ac:dyDescent="0.4">
      <c r="A8951" t="s">
        <v>1052</v>
      </c>
      <c r="B8951" s="2">
        <f ca="1">TODAY()+OpportunityTbl[[#This Row],[CreatedOn_DaysFromToday]]</f>
        <v>44434</v>
      </c>
      <c r="C8951" s="2">
        <f ca="1">TODAY()+OpportunityTbl[[#This Row],[EstCloseDate_DaysFromToday]]</f>
        <v>44506</v>
      </c>
      <c r="D8951">
        <f ca="1">IF(OpportunityTbl[[#This Row],[statecode]]=0,"",OpportunityTbl[[#This Row],[Estimated Close Date]])</f>
        <v>44506</v>
      </c>
      <c r="E8951" s="14">
        <v>-676</v>
      </c>
      <c r="F8951" s="14">
        <v>-604</v>
      </c>
      <c r="G8951" t="s">
        <v>27</v>
      </c>
      <c r="H8951" t="s">
        <v>28</v>
      </c>
      <c r="I8951">
        <v>2</v>
      </c>
      <c r="J8951">
        <v>4</v>
      </c>
      <c r="K8951" t="s">
        <v>11982</v>
      </c>
      <c r="L8951" t="s">
        <v>12236</v>
      </c>
      <c r="M8951" t="s">
        <v>22</v>
      </c>
      <c r="N8951" t="s">
        <v>616</v>
      </c>
      <c r="O8951" t="s">
        <v>29</v>
      </c>
      <c r="P8951" t="s">
        <v>617</v>
      </c>
      <c r="Q8951" s="13">
        <v>3093</v>
      </c>
      <c r="S8951" s="1">
        <v>0.1</v>
      </c>
      <c r="T8951" t="s">
        <v>23</v>
      </c>
      <c r="U8951" t="s">
        <v>24</v>
      </c>
      <c r="V8951" t="b">
        <v>1</v>
      </c>
      <c r="W8951">
        <v>2.5</v>
      </c>
      <c r="X8951" t="s">
        <v>25</v>
      </c>
      <c r="Y8951" t="s">
        <v>26</v>
      </c>
    </row>
    <row r="8952" spans="1:25" x14ac:dyDescent="0.4">
      <c r="A8952" t="s">
        <v>1954</v>
      </c>
      <c r="B8952" s="2">
        <f ca="1">TODAY()+OpportunityTbl[[#This Row],[CreatedOn_DaysFromToday]]</f>
        <v>44434</v>
      </c>
      <c r="C8952" s="2">
        <f ca="1">TODAY()+OpportunityTbl[[#This Row],[EstCloseDate_DaysFromToday]]</f>
        <v>44478</v>
      </c>
      <c r="D8952">
        <f ca="1">IF(OpportunityTbl[[#This Row],[statecode]]=0,"",OpportunityTbl[[#This Row],[Estimated Close Date]])</f>
        <v>44478</v>
      </c>
      <c r="E8952" s="14">
        <v>-676</v>
      </c>
      <c r="F8952" s="14">
        <v>-632</v>
      </c>
      <c r="G8952" t="s">
        <v>27</v>
      </c>
      <c r="H8952" t="s">
        <v>28</v>
      </c>
      <c r="I8952">
        <v>2</v>
      </c>
      <c r="J8952">
        <v>4</v>
      </c>
      <c r="K8952" t="s">
        <v>12023</v>
      </c>
      <c r="L8952" t="s">
        <v>12239</v>
      </c>
      <c r="M8952" t="s">
        <v>22</v>
      </c>
      <c r="N8952" t="s">
        <v>469</v>
      </c>
      <c r="O8952" t="s">
        <v>29</v>
      </c>
      <c r="P8952" t="s">
        <v>511</v>
      </c>
      <c r="Q8952" s="13">
        <v>5904</v>
      </c>
      <c r="S8952" s="1">
        <v>0.3</v>
      </c>
      <c r="T8952" t="s">
        <v>168</v>
      </c>
      <c r="U8952" t="s">
        <v>100</v>
      </c>
      <c r="V8952" t="b">
        <v>0</v>
      </c>
      <c r="W8952">
        <v>2</v>
      </c>
      <c r="X8952" t="s">
        <v>157</v>
      </c>
      <c r="Y8952" t="s">
        <v>26</v>
      </c>
    </row>
    <row r="8953" spans="1:25" x14ac:dyDescent="0.4">
      <c r="A8953" t="s">
        <v>2932</v>
      </c>
      <c r="B8953" s="2">
        <f ca="1">TODAY()+OpportunityTbl[[#This Row],[CreatedOn_DaysFromToday]]</f>
        <v>44434</v>
      </c>
      <c r="C8953" s="2">
        <f ca="1">TODAY()+OpportunityTbl[[#This Row],[EstCloseDate_DaysFromToday]]</f>
        <v>44481</v>
      </c>
      <c r="D8953">
        <f ca="1">IF(OpportunityTbl[[#This Row],[statecode]]=0,"",OpportunityTbl[[#This Row],[Estimated Close Date]])</f>
        <v>44481</v>
      </c>
      <c r="E8953" s="14">
        <v>-676</v>
      </c>
      <c r="F8953" s="14">
        <v>-629</v>
      </c>
      <c r="G8953" t="s">
        <v>27</v>
      </c>
      <c r="H8953" t="s">
        <v>28</v>
      </c>
      <c r="I8953">
        <v>2</v>
      </c>
      <c r="J8953">
        <v>4</v>
      </c>
      <c r="K8953" t="s">
        <v>11996</v>
      </c>
      <c r="L8953" t="s">
        <v>12237</v>
      </c>
      <c r="M8953" t="s">
        <v>22</v>
      </c>
      <c r="N8953" t="s">
        <v>31</v>
      </c>
      <c r="O8953" t="s">
        <v>29</v>
      </c>
      <c r="P8953" t="s">
        <v>210</v>
      </c>
      <c r="Q8953" s="13">
        <v>4402</v>
      </c>
      <c r="S8953" s="1">
        <v>0.1</v>
      </c>
      <c r="T8953" t="s">
        <v>23</v>
      </c>
      <c r="U8953" t="s">
        <v>97</v>
      </c>
      <c r="V8953" t="b">
        <v>1</v>
      </c>
      <c r="W8953">
        <v>3.5</v>
      </c>
      <c r="X8953" t="s">
        <v>25</v>
      </c>
      <c r="Y8953" t="s">
        <v>26</v>
      </c>
    </row>
    <row r="8954" spans="1:25" x14ac:dyDescent="0.4">
      <c r="A8954" t="s">
        <v>3178</v>
      </c>
      <c r="B8954" s="2">
        <f ca="1">TODAY()+OpportunityTbl[[#This Row],[CreatedOn_DaysFromToday]]</f>
        <v>44434</v>
      </c>
      <c r="C8954" s="2">
        <f ca="1">TODAY()+OpportunityTbl[[#This Row],[EstCloseDate_DaysFromToday]]</f>
        <v>44479</v>
      </c>
      <c r="D8954">
        <f ca="1">IF(OpportunityTbl[[#This Row],[statecode]]=0,"",OpportunityTbl[[#This Row],[Estimated Close Date]])</f>
        <v>44479</v>
      </c>
      <c r="E8954" s="14">
        <v>-676</v>
      </c>
      <c r="F8954" s="14">
        <v>-631</v>
      </c>
      <c r="G8954" t="s">
        <v>27</v>
      </c>
      <c r="H8954" t="s">
        <v>28</v>
      </c>
      <c r="I8954">
        <v>2</v>
      </c>
      <c r="J8954">
        <v>4</v>
      </c>
      <c r="K8954" t="s">
        <v>12024</v>
      </c>
      <c r="L8954" t="s">
        <v>12236</v>
      </c>
      <c r="M8954" t="s">
        <v>22</v>
      </c>
      <c r="N8954" t="s">
        <v>1710</v>
      </c>
      <c r="O8954" t="s">
        <v>29</v>
      </c>
      <c r="P8954" t="s">
        <v>2207</v>
      </c>
      <c r="Q8954" s="13">
        <v>2711</v>
      </c>
      <c r="S8954" s="1">
        <v>0.1</v>
      </c>
      <c r="T8954" t="s">
        <v>23</v>
      </c>
      <c r="U8954" t="s">
        <v>24</v>
      </c>
      <c r="V8954" t="b">
        <v>1</v>
      </c>
      <c r="W8954">
        <v>4</v>
      </c>
      <c r="X8954" t="s">
        <v>25</v>
      </c>
      <c r="Y8954" t="s">
        <v>26</v>
      </c>
    </row>
    <row r="8955" spans="1:25" x14ac:dyDescent="0.4">
      <c r="A8955" t="s">
        <v>3179</v>
      </c>
      <c r="B8955" s="2">
        <f ca="1">TODAY()+OpportunityTbl[[#This Row],[CreatedOn_DaysFromToday]]</f>
        <v>44434</v>
      </c>
      <c r="C8955" s="2">
        <f ca="1">TODAY()+OpportunityTbl[[#This Row],[EstCloseDate_DaysFromToday]]</f>
        <v>44477</v>
      </c>
      <c r="D8955">
        <f ca="1">IF(OpportunityTbl[[#This Row],[statecode]]=0,"",OpportunityTbl[[#This Row],[Estimated Close Date]])</f>
        <v>44477</v>
      </c>
      <c r="E8955" s="14">
        <v>-676</v>
      </c>
      <c r="F8955" s="14">
        <v>-633</v>
      </c>
      <c r="G8955" t="s">
        <v>27</v>
      </c>
      <c r="H8955" t="s">
        <v>28</v>
      </c>
      <c r="I8955">
        <v>2</v>
      </c>
      <c r="J8955">
        <v>4</v>
      </c>
      <c r="K8955" t="s">
        <v>12025</v>
      </c>
      <c r="L8955" t="s">
        <v>12238</v>
      </c>
      <c r="M8955" t="s">
        <v>22</v>
      </c>
      <c r="N8955" t="s">
        <v>1710</v>
      </c>
      <c r="O8955" t="s">
        <v>29</v>
      </c>
      <c r="P8955" t="s">
        <v>1805</v>
      </c>
      <c r="Q8955" s="13">
        <v>2827</v>
      </c>
      <c r="S8955" s="1">
        <v>0.1</v>
      </c>
      <c r="T8955" t="s">
        <v>23</v>
      </c>
      <c r="U8955" t="s">
        <v>97</v>
      </c>
      <c r="V8955" t="b">
        <v>1</v>
      </c>
      <c r="W8955">
        <v>3.5</v>
      </c>
      <c r="X8955" t="s">
        <v>25</v>
      </c>
      <c r="Y8955" t="s">
        <v>26</v>
      </c>
    </row>
    <row r="8956" spans="1:25" x14ac:dyDescent="0.4">
      <c r="A8956" t="s">
        <v>3328</v>
      </c>
      <c r="B8956" s="2">
        <f ca="1">TODAY()+OpportunityTbl[[#This Row],[CreatedOn_DaysFromToday]]</f>
        <v>44434</v>
      </c>
      <c r="C8956" s="2">
        <f ca="1">TODAY()+OpportunityTbl[[#This Row],[EstCloseDate_DaysFromToday]]</f>
        <v>44492</v>
      </c>
      <c r="D8956">
        <f ca="1">IF(OpportunityTbl[[#This Row],[statecode]]=0,"",OpportunityTbl[[#This Row],[Estimated Close Date]])</f>
        <v>44492</v>
      </c>
      <c r="E8956" s="14">
        <v>-676</v>
      </c>
      <c r="F8956" s="14">
        <v>-618</v>
      </c>
      <c r="G8956" t="s">
        <v>27</v>
      </c>
      <c r="H8956" t="s">
        <v>28</v>
      </c>
      <c r="I8956">
        <v>2</v>
      </c>
      <c r="J8956">
        <v>4</v>
      </c>
      <c r="K8956" t="s">
        <v>11949</v>
      </c>
      <c r="L8956" t="s">
        <v>12234</v>
      </c>
      <c r="M8956" t="s">
        <v>22</v>
      </c>
      <c r="N8956" t="s">
        <v>1710</v>
      </c>
      <c r="O8956" t="s">
        <v>29</v>
      </c>
      <c r="P8956" t="s">
        <v>1713</v>
      </c>
      <c r="Q8956" s="13">
        <v>2087</v>
      </c>
      <c r="S8956" s="1">
        <v>0.1</v>
      </c>
      <c r="T8956" t="s">
        <v>23</v>
      </c>
      <c r="U8956" t="s">
        <v>24</v>
      </c>
      <c r="V8956" t="b">
        <v>0</v>
      </c>
      <c r="W8956">
        <v>4</v>
      </c>
      <c r="X8956" t="s">
        <v>25</v>
      </c>
      <c r="Y8956" t="s">
        <v>26</v>
      </c>
    </row>
    <row r="8957" spans="1:25" x14ac:dyDescent="0.4">
      <c r="A8957" t="s">
        <v>5687</v>
      </c>
      <c r="B8957" s="2">
        <f ca="1">TODAY()+OpportunityTbl[[#This Row],[CreatedOn_DaysFromToday]]</f>
        <v>44434</v>
      </c>
      <c r="C8957" s="2">
        <f ca="1">TODAY()+OpportunityTbl[[#This Row],[EstCloseDate_DaysFromToday]]</f>
        <v>44509</v>
      </c>
      <c r="D8957">
        <f ca="1">IF(OpportunityTbl[[#This Row],[statecode]]=0,"",OpportunityTbl[[#This Row],[Estimated Close Date]])</f>
        <v>44509</v>
      </c>
      <c r="E8957" s="14">
        <v>-676</v>
      </c>
      <c r="F8957" s="14">
        <v>-601</v>
      </c>
      <c r="G8957" t="s">
        <v>27</v>
      </c>
      <c r="H8957" t="s">
        <v>28</v>
      </c>
      <c r="I8957">
        <v>2</v>
      </c>
      <c r="J8957">
        <v>4</v>
      </c>
      <c r="K8957" t="s">
        <v>11932</v>
      </c>
      <c r="L8957" t="s">
        <v>12239</v>
      </c>
      <c r="M8957" t="s">
        <v>22</v>
      </c>
      <c r="N8957" t="s">
        <v>1816</v>
      </c>
      <c r="O8957" t="s">
        <v>29</v>
      </c>
      <c r="P8957" t="s">
        <v>1817</v>
      </c>
      <c r="Q8957" s="13">
        <v>8079</v>
      </c>
      <c r="S8957" s="1">
        <v>0.1</v>
      </c>
      <c r="T8957" t="s">
        <v>23</v>
      </c>
      <c r="U8957" t="s">
        <v>24</v>
      </c>
      <c r="V8957" t="b">
        <v>1</v>
      </c>
      <c r="W8957">
        <v>3.5</v>
      </c>
      <c r="X8957" t="s">
        <v>25</v>
      </c>
      <c r="Y8957" t="s">
        <v>4899</v>
      </c>
    </row>
    <row r="8958" spans="1:25" x14ac:dyDescent="0.4">
      <c r="A8958" t="s">
        <v>6013</v>
      </c>
      <c r="B8958" s="2">
        <f ca="1">TODAY()+OpportunityTbl[[#This Row],[CreatedOn_DaysFromToday]]</f>
        <v>44434</v>
      </c>
      <c r="C8958" s="2">
        <f ca="1">TODAY()+OpportunityTbl[[#This Row],[EstCloseDate_DaysFromToday]]</f>
        <v>44479</v>
      </c>
      <c r="D8958">
        <f ca="1">IF(OpportunityTbl[[#This Row],[statecode]]=0,"",OpportunityTbl[[#This Row],[Estimated Close Date]])</f>
        <v>44479</v>
      </c>
      <c r="E8958" s="14">
        <v>-676</v>
      </c>
      <c r="F8958" s="14">
        <v>-631</v>
      </c>
      <c r="G8958" t="s">
        <v>27</v>
      </c>
      <c r="H8958" t="s">
        <v>28</v>
      </c>
      <c r="I8958">
        <v>2</v>
      </c>
      <c r="J8958">
        <v>4</v>
      </c>
      <c r="K8958" t="s">
        <v>12019</v>
      </c>
      <c r="L8958" t="s">
        <v>12234</v>
      </c>
      <c r="M8958" t="s">
        <v>22</v>
      </c>
      <c r="N8958" t="s">
        <v>1710</v>
      </c>
      <c r="O8958" t="s">
        <v>29</v>
      </c>
      <c r="P8958" t="s">
        <v>1711</v>
      </c>
      <c r="Q8958" s="13">
        <v>1416</v>
      </c>
      <c r="S8958" s="1">
        <v>0.1</v>
      </c>
      <c r="T8958" t="s">
        <v>23</v>
      </c>
      <c r="U8958" t="s">
        <v>24</v>
      </c>
      <c r="V8958" t="b">
        <v>1</v>
      </c>
      <c r="W8958">
        <v>4</v>
      </c>
      <c r="X8958" t="s">
        <v>25</v>
      </c>
      <c r="Y8958" t="s">
        <v>4926</v>
      </c>
    </row>
    <row r="8959" spans="1:25" x14ac:dyDescent="0.4">
      <c r="A8959" t="s">
        <v>6696</v>
      </c>
      <c r="B8959" s="2">
        <f ca="1">TODAY()+OpportunityTbl[[#This Row],[CreatedOn_DaysFromToday]]</f>
        <v>44434</v>
      </c>
      <c r="C8959" s="2">
        <f ca="1">TODAY()+OpportunityTbl[[#This Row],[EstCloseDate_DaysFromToday]]</f>
        <v>44485</v>
      </c>
      <c r="D8959">
        <f ca="1">IF(OpportunityTbl[[#This Row],[statecode]]=0,"",OpportunityTbl[[#This Row],[Estimated Close Date]])</f>
        <v>44485</v>
      </c>
      <c r="E8959" s="14">
        <v>-676</v>
      </c>
      <c r="F8959" s="14">
        <v>-625</v>
      </c>
      <c r="G8959" t="s">
        <v>27</v>
      </c>
      <c r="H8959" t="s">
        <v>28</v>
      </c>
      <c r="I8959">
        <v>2</v>
      </c>
      <c r="J8959">
        <v>4</v>
      </c>
      <c r="K8959" t="s">
        <v>12008</v>
      </c>
      <c r="L8959" t="s">
        <v>12233</v>
      </c>
      <c r="M8959" t="s">
        <v>22</v>
      </c>
      <c r="N8959" t="s">
        <v>779</v>
      </c>
      <c r="O8959" t="s">
        <v>29</v>
      </c>
      <c r="P8959" t="s">
        <v>780</v>
      </c>
      <c r="Q8959" s="13">
        <v>11616</v>
      </c>
      <c r="S8959" s="1">
        <v>0.1</v>
      </c>
      <c r="T8959" t="s">
        <v>23</v>
      </c>
      <c r="U8959" t="s">
        <v>100</v>
      </c>
      <c r="V8959" t="b">
        <v>1</v>
      </c>
      <c r="W8959">
        <v>2.5</v>
      </c>
      <c r="X8959" t="s">
        <v>25</v>
      </c>
      <c r="Y8959" t="s">
        <v>4926</v>
      </c>
    </row>
    <row r="8960" spans="1:25" x14ac:dyDescent="0.4">
      <c r="A8960" t="s">
        <v>8181</v>
      </c>
      <c r="B8960" s="2">
        <f ca="1">TODAY()+OpportunityTbl[[#This Row],[CreatedOn_DaysFromToday]]</f>
        <v>44434</v>
      </c>
      <c r="C8960" s="2">
        <f ca="1">TODAY()+OpportunityTbl[[#This Row],[EstCloseDate_DaysFromToday]]</f>
        <v>44484</v>
      </c>
      <c r="D8960">
        <f ca="1">IF(OpportunityTbl[[#This Row],[statecode]]=0,"",OpportunityTbl[[#This Row],[Estimated Close Date]])</f>
        <v>44484</v>
      </c>
      <c r="E8960" s="14">
        <v>-676</v>
      </c>
      <c r="F8960" s="14">
        <v>-626</v>
      </c>
      <c r="G8960" t="s">
        <v>7082</v>
      </c>
      <c r="H8960" t="s">
        <v>7082</v>
      </c>
      <c r="I8960">
        <v>1</v>
      </c>
      <c r="J8960">
        <v>3</v>
      </c>
      <c r="K8960" t="s">
        <v>12026</v>
      </c>
      <c r="L8960" t="s">
        <v>12240</v>
      </c>
      <c r="M8960" t="s">
        <v>22</v>
      </c>
      <c r="N8960" t="s">
        <v>31</v>
      </c>
      <c r="O8960" t="s">
        <v>29</v>
      </c>
      <c r="P8960" t="s">
        <v>210</v>
      </c>
      <c r="Q8960" s="13">
        <v>7091</v>
      </c>
      <c r="R8960" s="13">
        <v>6913.73</v>
      </c>
      <c r="S8960" s="1">
        <v>0.3</v>
      </c>
      <c r="T8960" t="s">
        <v>168</v>
      </c>
      <c r="U8960" t="s">
        <v>24</v>
      </c>
      <c r="V8960" t="b">
        <v>1</v>
      </c>
      <c r="W8960">
        <v>2.5</v>
      </c>
      <c r="X8960" t="s">
        <v>157</v>
      </c>
      <c r="Y8960" t="s">
        <v>4892</v>
      </c>
    </row>
    <row r="8961" spans="1:25" x14ac:dyDescent="0.4">
      <c r="A8961" t="s">
        <v>8971</v>
      </c>
      <c r="B8961" s="2">
        <f ca="1">TODAY()+OpportunityTbl[[#This Row],[CreatedOn_DaysFromToday]]</f>
        <v>44434</v>
      </c>
      <c r="C8961" s="2">
        <f ca="1">TODAY()+OpportunityTbl[[#This Row],[EstCloseDate_DaysFromToday]]</f>
        <v>44490</v>
      </c>
      <c r="D8961">
        <f ca="1">IF(OpportunityTbl[[#This Row],[statecode]]=0,"",OpportunityTbl[[#This Row],[Estimated Close Date]])</f>
        <v>44490</v>
      </c>
      <c r="E8961" s="14">
        <v>-676</v>
      </c>
      <c r="F8961" s="14">
        <v>-620</v>
      </c>
      <c r="G8961" t="s">
        <v>7082</v>
      </c>
      <c r="H8961" t="s">
        <v>7082</v>
      </c>
      <c r="I8961">
        <v>1</v>
      </c>
      <c r="J8961">
        <v>3</v>
      </c>
      <c r="K8961" t="s">
        <v>11952</v>
      </c>
      <c r="L8961" t="s">
        <v>12237</v>
      </c>
      <c r="M8961" t="s">
        <v>22</v>
      </c>
      <c r="N8961" t="s">
        <v>1710</v>
      </c>
      <c r="O8961" t="s">
        <v>29</v>
      </c>
      <c r="P8961" t="s">
        <v>1881</v>
      </c>
      <c r="Q8961" s="13">
        <v>4931</v>
      </c>
      <c r="R8961" s="13">
        <v>4684.45</v>
      </c>
      <c r="S8961" s="1">
        <v>0.5</v>
      </c>
      <c r="T8961" t="s">
        <v>168</v>
      </c>
      <c r="U8961" t="s">
        <v>24</v>
      </c>
      <c r="V8961" t="b">
        <v>1</v>
      </c>
      <c r="W8961">
        <v>5</v>
      </c>
      <c r="X8961" t="s">
        <v>240</v>
      </c>
      <c r="Y8961" t="s">
        <v>26</v>
      </c>
    </row>
    <row r="8962" spans="1:25" x14ac:dyDescent="0.4">
      <c r="A8962" t="s">
        <v>405</v>
      </c>
      <c r="B8962" s="2">
        <f ca="1">TODAY()+OpportunityTbl[[#This Row],[CreatedOn_DaysFromToday]]</f>
        <v>44433</v>
      </c>
      <c r="C8962" s="2">
        <f ca="1">TODAY()+OpportunityTbl[[#This Row],[EstCloseDate_DaysFromToday]]</f>
        <v>44461</v>
      </c>
      <c r="D8962">
        <f ca="1">IF(OpportunityTbl[[#This Row],[statecode]]=0,"",OpportunityTbl[[#This Row],[Estimated Close Date]])</f>
        <v>44461</v>
      </c>
      <c r="E8962" s="14">
        <v>-677</v>
      </c>
      <c r="F8962" s="14">
        <v>-649</v>
      </c>
      <c r="G8962" t="s">
        <v>27</v>
      </c>
      <c r="H8962" t="s">
        <v>28</v>
      </c>
      <c r="I8962">
        <v>2</v>
      </c>
      <c r="J8962">
        <v>4</v>
      </c>
      <c r="K8962" t="s">
        <v>12008</v>
      </c>
      <c r="L8962" t="s">
        <v>12234</v>
      </c>
      <c r="M8962" t="s">
        <v>22</v>
      </c>
      <c r="N8962" t="s">
        <v>31</v>
      </c>
      <c r="O8962" t="s">
        <v>29</v>
      </c>
      <c r="P8962" t="s">
        <v>319</v>
      </c>
      <c r="Q8962" s="13">
        <v>1716</v>
      </c>
      <c r="S8962" s="1">
        <v>0.1</v>
      </c>
      <c r="T8962" t="s">
        <v>23</v>
      </c>
      <c r="U8962" t="s">
        <v>97</v>
      </c>
      <c r="V8962" t="b">
        <v>1</v>
      </c>
      <c r="W8962">
        <v>2.5</v>
      </c>
      <c r="X8962" t="s">
        <v>25</v>
      </c>
      <c r="Y8962" t="s">
        <v>26</v>
      </c>
    </row>
    <row r="8963" spans="1:25" x14ac:dyDescent="0.4">
      <c r="A8963" t="s">
        <v>3116</v>
      </c>
      <c r="B8963" s="2">
        <f ca="1">TODAY()+OpportunityTbl[[#This Row],[CreatedOn_DaysFromToday]]</f>
        <v>44433</v>
      </c>
      <c r="C8963" s="2">
        <f ca="1">TODAY()+OpportunityTbl[[#This Row],[EstCloseDate_DaysFromToday]]</f>
        <v>44500</v>
      </c>
      <c r="D8963">
        <f ca="1">IF(OpportunityTbl[[#This Row],[statecode]]=0,"",OpportunityTbl[[#This Row],[Estimated Close Date]])</f>
        <v>44500</v>
      </c>
      <c r="E8963" s="14">
        <v>-677</v>
      </c>
      <c r="F8963" s="14">
        <v>-610</v>
      </c>
      <c r="G8963" t="s">
        <v>27</v>
      </c>
      <c r="H8963" t="s">
        <v>28</v>
      </c>
      <c r="I8963">
        <v>2</v>
      </c>
      <c r="J8963">
        <v>4</v>
      </c>
      <c r="K8963" t="s">
        <v>11932</v>
      </c>
      <c r="L8963" t="s">
        <v>12236</v>
      </c>
      <c r="M8963" t="s">
        <v>22</v>
      </c>
      <c r="N8963" t="s">
        <v>1617</v>
      </c>
      <c r="O8963" t="s">
        <v>29</v>
      </c>
      <c r="P8963" t="s">
        <v>1618</v>
      </c>
      <c r="Q8963" s="13">
        <v>2378</v>
      </c>
      <c r="S8963" s="1">
        <v>0.1</v>
      </c>
      <c r="T8963" t="s">
        <v>23</v>
      </c>
      <c r="U8963" t="s">
        <v>100</v>
      </c>
      <c r="V8963" t="b">
        <v>0</v>
      </c>
      <c r="W8963">
        <v>3.5</v>
      </c>
      <c r="X8963" t="s">
        <v>25</v>
      </c>
      <c r="Y8963" t="s">
        <v>26</v>
      </c>
    </row>
    <row r="8964" spans="1:25" x14ac:dyDescent="0.4">
      <c r="A8964" t="s">
        <v>3180</v>
      </c>
      <c r="B8964" s="2">
        <f ca="1">TODAY()+OpportunityTbl[[#This Row],[CreatedOn_DaysFromToday]]</f>
        <v>44433</v>
      </c>
      <c r="C8964" s="2">
        <f ca="1">TODAY()+OpportunityTbl[[#This Row],[EstCloseDate_DaysFromToday]]</f>
        <v>44478</v>
      </c>
      <c r="D8964">
        <f ca="1">IF(OpportunityTbl[[#This Row],[statecode]]=0,"",OpportunityTbl[[#This Row],[Estimated Close Date]])</f>
        <v>44478</v>
      </c>
      <c r="E8964" s="14">
        <v>-677</v>
      </c>
      <c r="F8964" s="14">
        <v>-632</v>
      </c>
      <c r="G8964" t="s">
        <v>27</v>
      </c>
      <c r="H8964" t="s">
        <v>28</v>
      </c>
      <c r="I8964">
        <v>2</v>
      </c>
      <c r="J8964">
        <v>4</v>
      </c>
      <c r="K8964" t="s">
        <v>12019</v>
      </c>
      <c r="L8964" t="s">
        <v>12234</v>
      </c>
      <c r="M8964" t="s">
        <v>22</v>
      </c>
      <c r="N8964" t="s">
        <v>1710</v>
      </c>
      <c r="O8964" t="s">
        <v>29</v>
      </c>
      <c r="P8964" t="s">
        <v>1805</v>
      </c>
      <c r="Q8964" s="13">
        <v>1494</v>
      </c>
      <c r="S8964" s="1">
        <v>0.1</v>
      </c>
      <c r="T8964" t="s">
        <v>23</v>
      </c>
      <c r="U8964" t="s">
        <v>97</v>
      </c>
      <c r="V8964" t="b">
        <v>1</v>
      </c>
      <c r="W8964">
        <v>4</v>
      </c>
      <c r="X8964" t="s">
        <v>25</v>
      </c>
      <c r="Y8964" t="s">
        <v>26</v>
      </c>
    </row>
    <row r="8965" spans="1:25" x14ac:dyDescent="0.4">
      <c r="A8965" t="s">
        <v>3417</v>
      </c>
      <c r="B8965" s="2">
        <f ca="1">TODAY()+OpportunityTbl[[#This Row],[CreatedOn_DaysFromToday]]</f>
        <v>44433</v>
      </c>
      <c r="C8965" s="2">
        <f ca="1">TODAY()+OpportunityTbl[[#This Row],[EstCloseDate_DaysFromToday]]</f>
        <v>44476</v>
      </c>
      <c r="D8965">
        <f ca="1">IF(OpportunityTbl[[#This Row],[statecode]]=0,"",OpportunityTbl[[#This Row],[Estimated Close Date]])</f>
        <v>44476</v>
      </c>
      <c r="E8965" s="14">
        <v>-677</v>
      </c>
      <c r="F8965" s="14">
        <v>-634</v>
      </c>
      <c r="G8965" t="s">
        <v>27</v>
      </c>
      <c r="H8965" t="s">
        <v>28</v>
      </c>
      <c r="I8965">
        <v>2</v>
      </c>
      <c r="J8965">
        <v>4</v>
      </c>
      <c r="K8965" t="s">
        <v>12027</v>
      </c>
      <c r="L8965" t="s">
        <v>12238</v>
      </c>
      <c r="M8965" t="s">
        <v>22</v>
      </c>
      <c r="N8965" t="s">
        <v>1710</v>
      </c>
      <c r="O8965" t="s">
        <v>29</v>
      </c>
      <c r="P8965" t="s">
        <v>1711</v>
      </c>
      <c r="Q8965" s="13">
        <v>1587</v>
      </c>
      <c r="S8965" s="1">
        <v>0.1</v>
      </c>
      <c r="T8965" t="s">
        <v>23</v>
      </c>
      <c r="U8965" t="s">
        <v>24</v>
      </c>
      <c r="V8965" t="b">
        <v>1</v>
      </c>
      <c r="W8965">
        <v>3.5</v>
      </c>
      <c r="X8965" t="s">
        <v>25</v>
      </c>
      <c r="Y8965" t="s">
        <v>26</v>
      </c>
    </row>
    <row r="8966" spans="1:25" x14ac:dyDescent="0.4">
      <c r="A8966" t="s">
        <v>3418</v>
      </c>
      <c r="B8966" s="2">
        <f ca="1">TODAY()+OpportunityTbl[[#This Row],[CreatedOn_DaysFromToday]]</f>
        <v>44433</v>
      </c>
      <c r="C8966" s="2">
        <f ca="1">TODAY()+OpportunityTbl[[#This Row],[EstCloseDate_DaysFromToday]]</f>
        <v>44476</v>
      </c>
      <c r="D8966">
        <f ca="1">IF(OpportunityTbl[[#This Row],[statecode]]=0,"",OpportunityTbl[[#This Row],[Estimated Close Date]])</f>
        <v>44476</v>
      </c>
      <c r="E8966" s="14">
        <v>-677</v>
      </c>
      <c r="F8966" s="14">
        <v>-634</v>
      </c>
      <c r="G8966" t="s">
        <v>27</v>
      </c>
      <c r="H8966" t="s">
        <v>28</v>
      </c>
      <c r="I8966">
        <v>2</v>
      </c>
      <c r="J8966">
        <v>4</v>
      </c>
      <c r="K8966" t="s">
        <v>11994</v>
      </c>
      <c r="L8966" t="s">
        <v>12239</v>
      </c>
      <c r="M8966" t="s">
        <v>22</v>
      </c>
      <c r="N8966" t="s">
        <v>1710</v>
      </c>
      <c r="O8966" t="s">
        <v>29</v>
      </c>
      <c r="P8966" t="s">
        <v>1711</v>
      </c>
      <c r="Q8966" s="13">
        <v>7416</v>
      </c>
      <c r="S8966" s="1">
        <v>0.1</v>
      </c>
      <c r="T8966" t="s">
        <v>23</v>
      </c>
      <c r="U8966" t="s">
        <v>24</v>
      </c>
      <c r="V8966" t="b">
        <v>1</v>
      </c>
      <c r="W8966">
        <v>3.5</v>
      </c>
      <c r="X8966" t="s">
        <v>25</v>
      </c>
      <c r="Y8966" t="s">
        <v>26</v>
      </c>
    </row>
    <row r="8967" spans="1:25" x14ac:dyDescent="0.4">
      <c r="A8967" t="s">
        <v>3757</v>
      </c>
      <c r="B8967" s="2">
        <f ca="1">TODAY()+OpportunityTbl[[#This Row],[CreatedOn_DaysFromToday]]</f>
        <v>44433</v>
      </c>
      <c r="C8967" s="2">
        <f ca="1">TODAY()+OpportunityTbl[[#This Row],[EstCloseDate_DaysFromToday]]</f>
        <v>44474</v>
      </c>
      <c r="D8967">
        <f ca="1">IF(OpportunityTbl[[#This Row],[statecode]]=0,"",OpportunityTbl[[#This Row],[Estimated Close Date]])</f>
        <v>44474</v>
      </c>
      <c r="E8967" s="14">
        <v>-677</v>
      </c>
      <c r="F8967" s="14">
        <v>-636</v>
      </c>
      <c r="G8967" t="s">
        <v>27</v>
      </c>
      <c r="H8967" t="s">
        <v>28</v>
      </c>
      <c r="I8967">
        <v>2</v>
      </c>
      <c r="J8967">
        <v>4</v>
      </c>
      <c r="K8967" t="s">
        <v>12023</v>
      </c>
      <c r="L8967" t="s">
        <v>12239</v>
      </c>
      <c r="M8967" t="s">
        <v>22</v>
      </c>
      <c r="N8967" t="s">
        <v>31</v>
      </c>
      <c r="O8967" t="s">
        <v>29</v>
      </c>
      <c r="P8967" t="s">
        <v>319</v>
      </c>
      <c r="Q8967" s="13">
        <v>8127</v>
      </c>
      <c r="S8967" s="1">
        <v>0.1</v>
      </c>
      <c r="T8967" t="s">
        <v>23</v>
      </c>
      <c r="U8967" t="s">
        <v>97</v>
      </c>
      <c r="V8967" t="b">
        <v>0</v>
      </c>
      <c r="W8967">
        <v>2</v>
      </c>
      <c r="X8967" t="s">
        <v>25</v>
      </c>
      <c r="Y8967" t="s">
        <v>26</v>
      </c>
    </row>
    <row r="8968" spans="1:25" x14ac:dyDescent="0.4">
      <c r="A8968" t="s">
        <v>3758</v>
      </c>
      <c r="B8968" s="2">
        <f ca="1">TODAY()+OpportunityTbl[[#This Row],[CreatedOn_DaysFromToday]]</f>
        <v>44433</v>
      </c>
      <c r="C8968" s="2">
        <f ca="1">TODAY()+OpportunityTbl[[#This Row],[EstCloseDate_DaysFromToday]]</f>
        <v>44490</v>
      </c>
      <c r="D8968">
        <f ca="1">IF(OpportunityTbl[[#This Row],[statecode]]=0,"",OpportunityTbl[[#This Row],[Estimated Close Date]])</f>
        <v>44490</v>
      </c>
      <c r="E8968" s="14">
        <v>-677</v>
      </c>
      <c r="F8968" s="14">
        <v>-620</v>
      </c>
      <c r="G8968" t="s">
        <v>27</v>
      </c>
      <c r="H8968" t="s">
        <v>28</v>
      </c>
      <c r="I8968">
        <v>2</v>
      </c>
      <c r="J8968">
        <v>4</v>
      </c>
      <c r="K8968" t="s">
        <v>11914</v>
      </c>
      <c r="L8968" t="s">
        <v>12239</v>
      </c>
      <c r="M8968" t="s">
        <v>22</v>
      </c>
      <c r="N8968" t="s">
        <v>31</v>
      </c>
      <c r="O8968" t="s">
        <v>29</v>
      </c>
      <c r="P8968" t="s">
        <v>210</v>
      </c>
      <c r="Q8968" s="13">
        <v>7768</v>
      </c>
      <c r="S8968" s="1">
        <v>0.1</v>
      </c>
      <c r="T8968" t="s">
        <v>23</v>
      </c>
      <c r="U8968" t="s">
        <v>24</v>
      </c>
      <c r="V8968" t="b">
        <v>0</v>
      </c>
      <c r="W8968">
        <v>2</v>
      </c>
      <c r="X8968" t="s">
        <v>25</v>
      </c>
      <c r="Y8968" t="s">
        <v>26</v>
      </c>
    </row>
    <row r="8969" spans="1:25" x14ac:dyDescent="0.4">
      <c r="A8969" t="s">
        <v>4129</v>
      </c>
      <c r="B8969" s="2">
        <f ca="1">TODAY()+OpportunityTbl[[#This Row],[CreatedOn_DaysFromToday]]</f>
        <v>44433</v>
      </c>
      <c r="C8969" s="2">
        <f ca="1">TODAY()+OpportunityTbl[[#This Row],[EstCloseDate_DaysFromToday]]</f>
        <v>44487</v>
      </c>
      <c r="D8969">
        <f ca="1">IF(OpportunityTbl[[#This Row],[statecode]]=0,"",OpportunityTbl[[#This Row],[Estimated Close Date]])</f>
        <v>44487</v>
      </c>
      <c r="E8969" s="14">
        <v>-677</v>
      </c>
      <c r="F8969" s="14">
        <v>-623</v>
      </c>
      <c r="G8969" t="s">
        <v>27</v>
      </c>
      <c r="H8969" t="s">
        <v>28</v>
      </c>
      <c r="I8969">
        <v>2</v>
      </c>
      <c r="J8969">
        <v>4</v>
      </c>
      <c r="K8969" t="s">
        <v>11932</v>
      </c>
      <c r="L8969" t="s">
        <v>12238</v>
      </c>
      <c r="M8969" t="s">
        <v>22</v>
      </c>
      <c r="N8969" t="s">
        <v>469</v>
      </c>
      <c r="O8969" t="s">
        <v>29</v>
      </c>
      <c r="P8969" t="s">
        <v>470</v>
      </c>
      <c r="Q8969" s="13">
        <v>3655</v>
      </c>
      <c r="S8969" s="1">
        <v>0.1</v>
      </c>
      <c r="T8969" t="s">
        <v>23</v>
      </c>
      <c r="U8969" t="s">
        <v>24</v>
      </c>
      <c r="V8969" t="b">
        <v>0</v>
      </c>
      <c r="W8969">
        <v>2</v>
      </c>
      <c r="X8969" t="s">
        <v>25</v>
      </c>
      <c r="Y8969" t="s">
        <v>26</v>
      </c>
    </row>
    <row r="8970" spans="1:25" x14ac:dyDescent="0.4">
      <c r="A8970" t="s">
        <v>5863</v>
      </c>
      <c r="B8970" s="2">
        <f ca="1">TODAY()+OpportunityTbl[[#This Row],[CreatedOn_DaysFromToday]]</f>
        <v>44433</v>
      </c>
      <c r="C8970" s="2">
        <f ca="1">TODAY()+OpportunityTbl[[#This Row],[EstCloseDate_DaysFromToday]]</f>
        <v>44478</v>
      </c>
      <c r="D8970">
        <f ca="1">IF(OpportunityTbl[[#This Row],[statecode]]=0,"",OpportunityTbl[[#This Row],[Estimated Close Date]])</f>
        <v>44478</v>
      </c>
      <c r="E8970" s="14">
        <v>-677</v>
      </c>
      <c r="F8970" s="14">
        <v>-632</v>
      </c>
      <c r="G8970" t="s">
        <v>27</v>
      </c>
      <c r="H8970" t="s">
        <v>28</v>
      </c>
      <c r="I8970">
        <v>2</v>
      </c>
      <c r="J8970">
        <v>4</v>
      </c>
      <c r="K8970" t="s">
        <v>12028</v>
      </c>
      <c r="L8970" t="s">
        <v>12234</v>
      </c>
      <c r="M8970" t="s">
        <v>22</v>
      </c>
      <c r="N8970" t="s">
        <v>1710</v>
      </c>
      <c r="O8970" t="s">
        <v>29</v>
      </c>
      <c r="P8970" t="s">
        <v>1713</v>
      </c>
      <c r="Q8970" s="13">
        <v>2278</v>
      </c>
      <c r="S8970" s="1">
        <v>0.1</v>
      </c>
      <c r="T8970" t="s">
        <v>23</v>
      </c>
      <c r="U8970" t="s">
        <v>100</v>
      </c>
      <c r="V8970" t="b">
        <v>0</v>
      </c>
      <c r="W8970">
        <v>4</v>
      </c>
      <c r="X8970" t="s">
        <v>25</v>
      </c>
      <c r="Y8970" t="s">
        <v>4896</v>
      </c>
    </row>
    <row r="8971" spans="1:25" x14ac:dyDescent="0.4">
      <c r="A8971" t="s">
        <v>5940</v>
      </c>
      <c r="B8971" s="2">
        <f ca="1">TODAY()+OpportunityTbl[[#This Row],[CreatedOn_DaysFromToday]]</f>
        <v>44433</v>
      </c>
      <c r="C8971" s="2">
        <f ca="1">TODAY()+OpportunityTbl[[#This Row],[EstCloseDate_DaysFromToday]]</f>
        <v>44491</v>
      </c>
      <c r="D8971">
        <f ca="1">IF(OpportunityTbl[[#This Row],[statecode]]=0,"",OpportunityTbl[[#This Row],[Estimated Close Date]])</f>
        <v>44491</v>
      </c>
      <c r="E8971" s="14">
        <v>-677</v>
      </c>
      <c r="F8971" s="14">
        <v>-619</v>
      </c>
      <c r="G8971" t="s">
        <v>27</v>
      </c>
      <c r="H8971" t="s">
        <v>28</v>
      </c>
      <c r="I8971">
        <v>2</v>
      </c>
      <c r="J8971">
        <v>4</v>
      </c>
      <c r="K8971" t="s">
        <v>11940</v>
      </c>
      <c r="L8971" t="s">
        <v>12239</v>
      </c>
      <c r="M8971" t="s">
        <v>22</v>
      </c>
      <c r="N8971" t="s">
        <v>1710</v>
      </c>
      <c r="O8971" t="s">
        <v>29</v>
      </c>
      <c r="P8971" t="s">
        <v>1711</v>
      </c>
      <c r="Q8971" s="13">
        <v>5458</v>
      </c>
      <c r="S8971" s="1">
        <v>0.1</v>
      </c>
      <c r="T8971" t="s">
        <v>23</v>
      </c>
      <c r="U8971" t="s">
        <v>97</v>
      </c>
      <c r="V8971" t="b">
        <v>0</v>
      </c>
      <c r="W8971">
        <v>3.5</v>
      </c>
      <c r="X8971" t="s">
        <v>25</v>
      </c>
      <c r="Y8971" t="s">
        <v>4896</v>
      </c>
    </row>
    <row r="8972" spans="1:25" x14ac:dyDescent="0.4">
      <c r="A8972" t="s">
        <v>8831</v>
      </c>
      <c r="B8972" s="2">
        <f ca="1">TODAY()+OpportunityTbl[[#This Row],[CreatedOn_DaysFromToday]]</f>
        <v>44433</v>
      </c>
      <c r="C8972" s="2">
        <f ca="1">TODAY()+OpportunityTbl[[#This Row],[EstCloseDate_DaysFromToday]]</f>
        <v>44506</v>
      </c>
      <c r="D8972">
        <f ca="1">IF(OpportunityTbl[[#This Row],[statecode]]=0,"",OpportunityTbl[[#This Row],[Estimated Close Date]])</f>
        <v>44506</v>
      </c>
      <c r="E8972" s="14">
        <v>-677</v>
      </c>
      <c r="F8972" s="14">
        <v>-604</v>
      </c>
      <c r="G8972" t="s">
        <v>7082</v>
      </c>
      <c r="H8972" t="s">
        <v>7082</v>
      </c>
      <c r="I8972">
        <v>1</v>
      </c>
      <c r="J8972">
        <v>3</v>
      </c>
      <c r="K8972" t="s">
        <v>11961</v>
      </c>
      <c r="L8972" t="s">
        <v>12239</v>
      </c>
      <c r="M8972" t="s">
        <v>22</v>
      </c>
      <c r="N8972" t="s">
        <v>2036</v>
      </c>
      <c r="O8972" t="s">
        <v>29</v>
      </c>
      <c r="P8972" t="s">
        <v>4633</v>
      </c>
      <c r="Q8972" s="13">
        <v>7253</v>
      </c>
      <c r="R8972" s="13">
        <v>6962.88</v>
      </c>
      <c r="S8972" s="1">
        <v>0.3</v>
      </c>
      <c r="T8972" t="s">
        <v>168</v>
      </c>
      <c r="U8972" t="s">
        <v>100</v>
      </c>
      <c r="V8972" t="b">
        <v>1</v>
      </c>
      <c r="W8972">
        <v>4</v>
      </c>
      <c r="X8972" t="s">
        <v>240</v>
      </c>
      <c r="Y8972" t="s">
        <v>26</v>
      </c>
    </row>
    <row r="8973" spans="1:25" x14ac:dyDescent="0.4">
      <c r="A8973" t="s">
        <v>223</v>
      </c>
      <c r="B8973" s="2">
        <f ca="1">TODAY()+OpportunityTbl[[#This Row],[CreatedOn_DaysFromToday]]</f>
        <v>44432</v>
      </c>
      <c r="C8973" s="2">
        <f ca="1">TODAY()+OpportunityTbl[[#This Row],[EstCloseDate_DaysFromToday]]</f>
        <v>44476</v>
      </c>
      <c r="D8973">
        <f ca="1">IF(OpportunityTbl[[#This Row],[statecode]]=0,"",OpportunityTbl[[#This Row],[Estimated Close Date]])</f>
        <v>44476</v>
      </c>
      <c r="E8973" s="14">
        <v>-678</v>
      </c>
      <c r="F8973" s="14">
        <v>-634</v>
      </c>
      <c r="G8973" t="s">
        <v>27</v>
      </c>
      <c r="H8973" t="s">
        <v>28</v>
      </c>
      <c r="I8973">
        <v>2</v>
      </c>
      <c r="J8973">
        <v>4</v>
      </c>
      <c r="K8973" t="s">
        <v>12020</v>
      </c>
      <c r="L8973" t="s">
        <v>12236</v>
      </c>
      <c r="M8973" t="s">
        <v>22</v>
      </c>
      <c r="N8973" t="s">
        <v>31</v>
      </c>
      <c r="O8973" t="s">
        <v>29</v>
      </c>
      <c r="P8973" t="s">
        <v>210</v>
      </c>
      <c r="Q8973" s="13">
        <v>2212</v>
      </c>
      <c r="S8973" s="1">
        <v>0.1</v>
      </c>
      <c r="T8973" t="s">
        <v>23</v>
      </c>
      <c r="U8973" t="s">
        <v>24</v>
      </c>
      <c r="V8973" t="b">
        <v>1</v>
      </c>
      <c r="W8973">
        <v>2.5</v>
      </c>
      <c r="X8973" t="s">
        <v>157</v>
      </c>
      <c r="Y8973" t="s">
        <v>26</v>
      </c>
    </row>
    <row r="8974" spans="1:25" x14ac:dyDescent="0.4">
      <c r="A8974" t="s">
        <v>1338</v>
      </c>
      <c r="B8974" s="2">
        <f ca="1">TODAY()+OpportunityTbl[[#This Row],[CreatedOn_DaysFromToday]]</f>
        <v>44432</v>
      </c>
      <c r="C8974" s="2">
        <f ca="1">TODAY()+OpportunityTbl[[#This Row],[EstCloseDate_DaysFromToday]]</f>
        <v>44481</v>
      </c>
      <c r="D8974">
        <f ca="1">IF(OpportunityTbl[[#This Row],[statecode]]=0,"",OpportunityTbl[[#This Row],[Estimated Close Date]])</f>
        <v>44481</v>
      </c>
      <c r="E8974" s="14">
        <v>-678</v>
      </c>
      <c r="F8974" s="14">
        <v>-629</v>
      </c>
      <c r="G8974" t="s">
        <v>27</v>
      </c>
      <c r="H8974" t="s">
        <v>28</v>
      </c>
      <c r="I8974">
        <v>2</v>
      </c>
      <c r="J8974">
        <v>4</v>
      </c>
      <c r="K8974" t="s">
        <v>11999</v>
      </c>
      <c r="L8974" t="s">
        <v>12234</v>
      </c>
      <c r="M8974" t="s">
        <v>22</v>
      </c>
      <c r="N8974" t="s">
        <v>513</v>
      </c>
      <c r="O8974" t="s">
        <v>29</v>
      </c>
      <c r="P8974" t="s">
        <v>571</v>
      </c>
      <c r="Q8974" s="13">
        <v>1696</v>
      </c>
      <c r="S8974" s="1">
        <v>0.1</v>
      </c>
      <c r="T8974" t="s">
        <v>23</v>
      </c>
      <c r="U8974" t="s">
        <v>100</v>
      </c>
      <c r="V8974" t="b">
        <v>0</v>
      </c>
      <c r="W8974">
        <v>2.5</v>
      </c>
      <c r="X8974" t="s">
        <v>25</v>
      </c>
      <c r="Y8974" t="s">
        <v>26</v>
      </c>
    </row>
    <row r="8975" spans="1:25" x14ac:dyDescent="0.4">
      <c r="A8975" t="s">
        <v>1501</v>
      </c>
      <c r="B8975" s="2">
        <f ca="1">TODAY()+OpportunityTbl[[#This Row],[CreatedOn_DaysFromToday]]</f>
        <v>44432</v>
      </c>
      <c r="C8975" s="2">
        <f ca="1">TODAY()+OpportunityTbl[[#This Row],[EstCloseDate_DaysFromToday]]</f>
        <v>44480</v>
      </c>
      <c r="D8975">
        <f ca="1">IF(OpportunityTbl[[#This Row],[statecode]]=0,"",OpportunityTbl[[#This Row],[Estimated Close Date]])</f>
        <v>44480</v>
      </c>
      <c r="E8975" s="14">
        <v>-678</v>
      </c>
      <c r="F8975" s="14">
        <v>-630</v>
      </c>
      <c r="G8975" t="s">
        <v>27</v>
      </c>
      <c r="H8975" t="s">
        <v>28</v>
      </c>
      <c r="I8975">
        <v>2</v>
      </c>
      <c r="J8975">
        <v>4</v>
      </c>
      <c r="K8975" t="s">
        <v>12017</v>
      </c>
      <c r="L8975" t="s">
        <v>12233</v>
      </c>
      <c r="M8975" t="s">
        <v>22</v>
      </c>
      <c r="N8975" t="s">
        <v>518</v>
      </c>
      <c r="O8975" t="s">
        <v>29</v>
      </c>
      <c r="P8975" t="s">
        <v>557</v>
      </c>
      <c r="Q8975" s="13">
        <v>30625</v>
      </c>
      <c r="S8975" s="1">
        <v>0.1</v>
      </c>
      <c r="T8975" t="s">
        <v>23</v>
      </c>
      <c r="U8975" t="s">
        <v>24</v>
      </c>
      <c r="V8975" t="b">
        <v>1</v>
      </c>
      <c r="W8975">
        <v>2.5</v>
      </c>
      <c r="X8975" t="s">
        <v>25</v>
      </c>
      <c r="Y8975" t="s">
        <v>26</v>
      </c>
    </row>
    <row r="8976" spans="1:25" x14ac:dyDescent="0.4">
      <c r="A8976" t="s">
        <v>2693</v>
      </c>
      <c r="B8976" s="2">
        <f ca="1">TODAY()+OpportunityTbl[[#This Row],[CreatedOn_DaysFromToday]]</f>
        <v>44432</v>
      </c>
      <c r="C8976" s="2">
        <f ca="1">TODAY()+OpportunityTbl[[#This Row],[EstCloseDate_DaysFromToday]]</f>
        <v>44458</v>
      </c>
      <c r="D8976">
        <f ca="1">IF(OpportunityTbl[[#This Row],[statecode]]=0,"",OpportunityTbl[[#This Row],[Estimated Close Date]])</f>
        <v>44458</v>
      </c>
      <c r="E8976" s="14">
        <v>-678</v>
      </c>
      <c r="F8976" s="14">
        <v>-652</v>
      </c>
      <c r="G8976" t="s">
        <v>27</v>
      </c>
      <c r="H8976" t="s">
        <v>28</v>
      </c>
      <c r="I8976">
        <v>2</v>
      </c>
      <c r="J8976">
        <v>4</v>
      </c>
      <c r="K8976" t="s">
        <v>11977</v>
      </c>
      <c r="L8976" t="s">
        <v>12236</v>
      </c>
      <c r="M8976" t="s">
        <v>22</v>
      </c>
      <c r="N8976" t="s">
        <v>2069</v>
      </c>
      <c r="O8976" t="s">
        <v>29</v>
      </c>
      <c r="P8976" t="s">
        <v>2623</v>
      </c>
      <c r="Q8976" s="13">
        <v>977</v>
      </c>
      <c r="S8976" s="1">
        <v>0.1</v>
      </c>
      <c r="T8976" t="s">
        <v>23</v>
      </c>
      <c r="U8976" t="s">
        <v>24</v>
      </c>
      <c r="V8976" t="b">
        <v>1</v>
      </c>
      <c r="W8976">
        <v>4.5</v>
      </c>
      <c r="X8976" t="s">
        <v>25</v>
      </c>
      <c r="Y8976" t="s">
        <v>26</v>
      </c>
    </row>
    <row r="8977" spans="1:25" x14ac:dyDescent="0.4">
      <c r="A8977" t="s">
        <v>2694</v>
      </c>
      <c r="B8977" s="2">
        <f ca="1">TODAY()+OpportunityTbl[[#This Row],[CreatedOn_DaysFromToday]]</f>
        <v>44432</v>
      </c>
      <c r="C8977" s="2">
        <f ca="1">TODAY()+OpportunityTbl[[#This Row],[EstCloseDate_DaysFromToday]]</f>
        <v>44457</v>
      </c>
      <c r="D8977">
        <f ca="1">IF(OpportunityTbl[[#This Row],[statecode]]=0,"",OpportunityTbl[[#This Row],[Estimated Close Date]])</f>
        <v>44457</v>
      </c>
      <c r="E8977" s="14">
        <v>-678</v>
      </c>
      <c r="F8977" s="14">
        <v>-653</v>
      </c>
      <c r="G8977" t="s">
        <v>27</v>
      </c>
      <c r="H8977" t="s">
        <v>28</v>
      </c>
      <c r="I8977">
        <v>2</v>
      </c>
      <c r="J8977">
        <v>4</v>
      </c>
      <c r="K8977" t="s">
        <v>12029</v>
      </c>
      <c r="L8977" t="s">
        <v>12238</v>
      </c>
      <c r="M8977" t="s">
        <v>22</v>
      </c>
      <c r="N8977" t="s">
        <v>2069</v>
      </c>
      <c r="O8977" t="s">
        <v>29</v>
      </c>
      <c r="P8977" t="s">
        <v>2623</v>
      </c>
      <c r="Q8977" s="13">
        <v>3329</v>
      </c>
      <c r="S8977" s="1">
        <v>0.1</v>
      </c>
      <c r="T8977" t="s">
        <v>23</v>
      </c>
      <c r="U8977" t="s">
        <v>24</v>
      </c>
      <c r="V8977" t="b">
        <v>1</v>
      </c>
      <c r="W8977">
        <v>4</v>
      </c>
      <c r="X8977" t="s">
        <v>25</v>
      </c>
      <c r="Y8977" t="s">
        <v>26</v>
      </c>
    </row>
    <row r="8978" spans="1:25" x14ac:dyDescent="0.4">
      <c r="A8978" t="s">
        <v>3329</v>
      </c>
      <c r="B8978" s="2">
        <f ca="1">TODAY()+OpportunityTbl[[#This Row],[CreatedOn_DaysFromToday]]</f>
        <v>44432</v>
      </c>
      <c r="C8978" s="2">
        <f ca="1">TODAY()+OpportunityTbl[[#This Row],[EstCloseDate_DaysFromToday]]</f>
        <v>44490</v>
      </c>
      <c r="D8978">
        <f ca="1">IF(OpportunityTbl[[#This Row],[statecode]]=0,"",OpportunityTbl[[#This Row],[Estimated Close Date]])</f>
        <v>44490</v>
      </c>
      <c r="E8978" s="14">
        <v>-678</v>
      </c>
      <c r="F8978" s="14">
        <v>-620</v>
      </c>
      <c r="G8978" t="s">
        <v>27</v>
      </c>
      <c r="H8978" t="s">
        <v>28</v>
      </c>
      <c r="I8978">
        <v>2</v>
      </c>
      <c r="J8978">
        <v>4</v>
      </c>
      <c r="K8978" t="s">
        <v>11940</v>
      </c>
      <c r="L8978" t="s">
        <v>12234</v>
      </c>
      <c r="M8978" t="s">
        <v>22</v>
      </c>
      <c r="N8978" t="s">
        <v>1710</v>
      </c>
      <c r="O8978" t="s">
        <v>29</v>
      </c>
      <c r="P8978" t="s">
        <v>1713</v>
      </c>
      <c r="Q8978" s="13">
        <v>1619</v>
      </c>
      <c r="S8978" s="1">
        <v>0.1</v>
      </c>
      <c r="T8978" t="s">
        <v>23</v>
      </c>
      <c r="U8978" t="s">
        <v>97</v>
      </c>
      <c r="V8978" t="b">
        <v>0</v>
      </c>
      <c r="W8978">
        <v>4</v>
      </c>
      <c r="X8978" t="s">
        <v>25</v>
      </c>
      <c r="Y8978" t="s">
        <v>26</v>
      </c>
    </row>
    <row r="8979" spans="1:25" x14ac:dyDescent="0.4">
      <c r="A8979" t="s">
        <v>6620</v>
      </c>
      <c r="B8979" s="2">
        <f ca="1">TODAY()+OpportunityTbl[[#This Row],[CreatedOn_DaysFromToday]]</f>
        <v>44432</v>
      </c>
      <c r="C8979" s="2">
        <f ca="1">TODAY()+OpportunityTbl[[#This Row],[EstCloseDate_DaysFromToday]]</f>
        <v>44488</v>
      </c>
      <c r="D8979">
        <f ca="1">IF(OpportunityTbl[[#This Row],[statecode]]=0,"",OpportunityTbl[[#This Row],[Estimated Close Date]])</f>
        <v>44488</v>
      </c>
      <c r="E8979" s="14">
        <v>-678</v>
      </c>
      <c r="F8979" s="14">
        <v>-622</v>
      </c>
      <c r="G8979" t="s">
        <v>27</v>
      </c>
      <c r="H8979" t="s">
        <v>28</v>
      </c>
      <c r="I8979">
        <v>2</v>
      </c>
      <c r="J8979">
        <v>4</v>
      </c>
      <c r="K8979" t="s">
        <v>11987</v>
      </c>
      <c r="L8979" t="s">
        <v>12236</v>
      </c>
      <c r="M8979" t="s">
        <v>22</v>
      </c>
      <c r="N8979" t="s">
        <v>469</v>
      </c>
      <c r="O8979" t="s">
        <v>29</v>
      </c>
      <c r="P8979" t="s">
        <v>470</v>
      </c>
      <c r="Q8979" s="13">
        <v>1721</v>
      </c>
      <c r="S8979" s="1">
        <v>0.3</v>
      </c>
      <c r="T8979" t="s">
        <v>168</v>
      </c>
      <c r="U8979" t="s">
        <v>24</v>
      </c>
      <c r="V8979" t="b">
        <v>0</v>
      </c>
      <c r="W8979">
        <v>2.5</v>
      </c>
      <c r="X8979" t="s">
        <v>157</v>
      </c>
      <c r="Y8979" t="s">
        <v>4896</v>
      </c>
    </row>
    <row r="8980" spans="1:25" x14ac:dyDescent="0.4">
      <c r="A8980" t="s">
        <v>6789</v>
      </c>
      <c r="B8980" s="2">
        <f ca="1">TODAY()+OpportunityTbl[[#This Row],[CreatedOn_DaysFromToday]]</f>
        <v>44432</v>
      </c>
      <c r="C8980" s="2">
        <f ca="1">TODAY()+OpportunityTbl[[#This Row],[EstCloseDate_DaysFromToday]]</f>
        <v>44486</v>
      </c>
      <c r="D8980">
        <f ca="1">IF(OpportunityTbl[[#This Row],[statecode]]=0,"",OpportunityTbl[[#This Row],[Estimated Close Date]])</f>
        <v>44486</v>
      </c>
      <c r="E8980" s="14">
        <v>-678</v>
      </c>
      <c r="F8980" s="14">
        <v>-624</v>
      </c>
      <c r="G8980" t="s">
        <v>27</v>
      </c>
      <c r="H8980" t="s">
        <v>28</v>
      </c>
      <c r="I8980">
        <v>2</v>
      </c>
      <c r="J8980">
        <v>4</v>
      </c>
      <c r="K8980" t="s">
        <v>11945</v>
      </c>
      <c r="L8980" t="s">
        <v>12236</v>
      </c>
      <c r="M8980" t="s">
        <v>22</v>
      </c>
      <c r="N8980" t="s">
        <v>513</v>
      </c>
      <c r="O8980" t="s">
        <v>29</v>
      </c>
      <c r="P8980" t="s">
        <v>514</v>
      </c>
      <c r="Q8980" s="13">
        <v>1945</v>
      </c>
      <c r="S8980" s="1">
        <v>0.3</v>
      </c>
      <c r="T8980" t="s">
        <v>168</v>
      </c>
      <c r="U8980" t="s">
        <v>24</v>
      </c>
      <c r="V8980" t="b">
        <v>1</v>
      </c>
      <c r="W8980">
        <v>2.5</v>
      </c>
      <c r="X8980" t="s">
        <v>157</v>
      </c>
      <c r="Y8980" t="s">
        <v>4892</v>
      </c>
    </row>
    <row r="8981" spans="1:25" x14ac:dyDescent="0.4">
      <c r="A8981" t="s">
        <v>7409</v>
      </c>
      <c r="B8981" s="2">
        <f ca="1">TODAY()+OpportunityTbl[[#This Row],[CreatedOn_DaysFromToday]]</f>
        <v>44432</v>
      </c>
      <c r="C8981" s="2">
        <f ca="1">TODAY()+OpportunityTbl[[#This Row],[EstCloseDate_DaysFromToday]]</f>
        <v>44488</v>
      </c>
      <c r="D8981">
        <f ca="1">IF(OpportunityTbl[[#This Row],[statecode]]=0,"",OpportunityTbl[[#This Row],[Estimated Close Date]])</f>
        <v>44488</v>
      </c>
      <c r="E8981" s="14">
        <v>-678</v>
      </c>
      <c r="F8981" s="14">
        <v>-622</v>
      </c>
      <c r="G8981" t="s">
        <v>7082</v>
      </c>
      <c r="H8981" t="s">
        <v>7082</v>
      </c>
      <c r="I8981">
        <v>1</v>
      </c>
      <c r="J8981">
        <v>3</v>
      </c>
      <c r="K8981" t="s">
        <v>11933</v>
      </c>
      <c r="L8981" t="s">
        <v>12238</v>
      </c>
      <c r="M8981" t="s">
        <v>22</v>
      </c>
      <c r="N8981" t="s">
        <v>31</v>
      </c>
      <c r="O8981" t="s">
        <v>29</v>
      </c>
      <c r="P8981" t="s">
        <v>4742</v>
      </c>
      <c r="Q8981" s="13">
        <v>4218</v>
      </c>
      <c r="R8981" s="13">
        <v>4133.6400000000003</v>
      </c>
      <c r="S8981" s="1">
        <v>0.5</v>
      </c>
      <c r="T8981" t="s">
        <v>168</v>
      </c>
      <c r="U8981" t="s">
        <v>100</v>
      </c>
      <c r="V8981" t="b">
        <v>0</v>
      </c>
      <c r="W8981">
        <v>2</v>
      </c>
      <c r="X8981" t="s">
        <v>4732</v>
      </c>
      <c r="Y8981" t="s">
        <v>4892</v>
      </c>
    </row>
    <row r="8982" spans="1:25" x14ac:dyDescent="0.4">
      <c r="A8982" t="s">
        <v>7657</v>
      </c>
      <c r="B8982" s="2">
        <f ca="1">TODAY()+OpportunityTbl[[#This Row],[CreatedOn_DaysFromToday]]</f>
        <v>44432</v>
      </c>
      <c r="C8982" s="2">
        <f ca="1">TODAY()+OpportunityTbl[[#This Row],[EstCloseDate_DaysFromToday]]</f>
        <v>44530</v>
      </c>
      <c r="D8982">
        <f ca="1">IF(OpportunityTbl[[#This Row],[statecode]]=0,"",OpportunityTbl[[#This Row],[Estimated Close Date]])</f>
        <v>44530</v>
      </c>
      <c r="E8982" s="14">
        <v>-678</v>
      </c>
      <c r="F8982" s="14">
        <v>-580</v>
      </c>
      <c r="G8982" t="s">
        <v>7082</v>
      </c>
      <c r="H8982" t="s">
        <v>7082</v>
      </c>
      <c r="I8982">
        <v>1</v>
      </c>
      <c r="J8982">
        <v>3</v>
      </c>
      <c r="K8982" t="s">
        <v>11913</v>
      </c>
      <c r="L8982" t="s">
        <v>12235</v>
      </c>
      <c r="M8982" t="s">
        <v>22</v>
      </c>
      <c r="N8982" t="s">
        <v>1617</v>
      </c>
      <c r="O8982" t="s">
        <v>29</v>
      </c>
      <c r="P8982" t="s">
        <v>4812</v>
      </c>
      <c r="Q8982" s="13">
        <v>14762</v>
      </c>
      <c r="R8982" s="13">
        <v>14245.33</v>
      </c>
      <c r="S8982" s="1">
        <v>0.5</v>
      </c>
      <c r="T8982" t="s">
        <v>168</v>
      </c>
      <c r="U8982" t="s">
        <v>97</v>
      </c>
      <c r="V8982" t="b">
        <v>0</v>
      </c>
      <c r="W8982">
        <v>3.5</v>
      </c>
      <c r="X8982" t="s">
        <v>240</v>
      </c>
      <c r="Y8982" t="s">
        <v>4890</v>
      </c>
    </row>
    <row r="8983" spans="1:25" x14ac:dyDescent="0.4">
      <c r="A8983" t="s">
        <v>9703</v>
      </c>
      <c r="B8983" s="2">
        <f ca="1">TODAY()+OpportunityTbl[[#This Row],[CreatedOn_DaysFromToday]]</f>
        <v>44432</v>
      </c>
      <c r="C8983" s="2">
        <f ca="1">TODAY()+OpportunityTbl[[#This Row],[EstCloseDate_DaysFromToday]]</f>
        <v>44487</v>
      </c>
      <c r="D8983">
        <f ca="1">IF(OpportunityTbl[[#This Row],[statecode]]=0,"",OpportunityTbl[[#This Row],[Estimated Close Date]])</f>
        <v>44487</v>
      </c>
      <c r="E8983" s="14">
        <v>-678</v>
      </c>
      <c r="F8983" s="14">
        <v>-623</v>
      </c>
      <c r="G8983" t="s">
        <v>7082</v>
      </c>
      <c r="H8983" t="s">
        <v>7082</v>
      </c>
      <c r="I8983">
        <v>1</v>
      </c>
      <c r="J8983">
        <v>3</v>
      </c>
      <c r="K8983" t="s">
        <v>11965</v>
      </c>
      <c r="L8983" t="s">
        <v>12233</v>
      </c>
      <c r="M8983" t="s">
        <v>22</v>
      </c>
      <c r="N8983" t="s">
        <v>2121</v>
      </c>
      <c r="O8983" t="s">
        <v>29</v>
      </c>
      <c r="P8983" t="s">
        <v>4734</v>
      </c>
      <c r="Q8983" s="13">
        <v>12064</v>
      </c>
      <c r="R8983" s="13">
        <v>11581.44</v>
      </c>
      <c r="S8983" s="1">
        <v>0.5</v>
      </c>
      <c r="T8983" t="s">
        <v>168</v>
      </c>
      <c r="U8983" t="s">
        <v>100</v>
      </c>
      <c r="V8983" t="b">
        <v>0</v>
      </c>
      <c r="W8983">
        <v>4</v>
      </c>
      <c r="X8983" t="s">
        <v>240</v>
      </c>
      <c r="Y8983" t="s">
        <v>26</v>
      </c>
    </row>
    <row r="8984" spans="1:25" x14ac:dyDescent="0.4">
      <c r="A8984" t="s">
        <v>224</v>
      </c>
      <c r="B8984" s="2">
        <f ca="1">TODAY()+OpportunityTbl[[#This Row],[CreatedOn_DaysFromToday]]</f>
        <v>44431</v>
      </c>
      <c r="C8984" s="2">
        <f ca="1">TODAY()+OpportunityTbl[[#This Row],[EstCloseDate_DaysFromToday]]</f>
        <v>44476</v>
      </c>
      <c r="D8984">
        <f ca="1">IF(OpportunityTbl[[#This Row],[statecode]]=0,"",OpportunityTbl[[#This Row],[Estimated Close Date]])</f>
        <v>44476</v>
      </c>
      <c r="E8984" s="14">
        <v>-679</v>
      </c>
      <c r="F8984" s="14">
        <v>-634</v>
      </c>
      <c r="G8984" t="s">
        <v>27</v>
      </c>
      <c r="H8984" t="s">
        <v>28</v>
      </c>
      <c r="I8984">
        <v>2</v>
      </c>
      <c r="J8984">
        <v>4</v>
      </c>
      <c r="K8984" t="s">
        <v>12019</v>
      </c>
      <c r="L8984" t="s">
        <v>12236</v>
      </c>
      <c r="M8984" t="s">
        <v>22</v>
      </c>
      <c r="N8984" t="s">
        <v>31</v>
      </c>
      <c r="O8984" t="s">
        <v>29</v>
      </c>
      <c r="P8984" t="s">
        <v>210</v>
      </c>
      <c r="Q8984" s="13">
        <v>2342</v>
      </c>
      <c r="S8984" s="1">
        <v>0.1</v>
      </c>
      <c r="T8984" t="s">
        <v>23</v>
      </c>
      <c r="U8984" t="s">
        <v>100</v>
      </c>
      <c r="V8984" t="b">
        <v>0</v>
      </c>
      <c r="W8984">
        <v>2.5</v>
      </c>
      <c r="X8984" t="s">
        <v>157</v>
      </c>
      <c r="Y8984" t="s">
        <v>26</v>
      </c>
    </row>
    <row r="8985" spans="1:25" x14ac:dyDescent="0.4">
      <c r="A8985" t="s">
        <v>2162</v>
      </c>
      <c r="B8985" s="2">
        <f ca="1">TODAY()+OpportunityTbl[[#This Row],[CreatedOn_DaysFromToday]]</f>
        <v>44431</v>
      </c>
      <c r="C8985" s="2">
        <f ca="1">TODAY()+OpportunityTbl[[#This Row],[EstCloseDate_DaysFromToday]]</f>
        <v>44487</v>
      </c>
      <c r="D8985">
        <f ca="1">IF(OpportunityTbl[[#This Row],[statecode]]=0,"",OpportunityTbl[[#This Row],[Estimated Close Date]])</f>
        <v>44487</v>
      </c>
      <c r="E8985" s="14">
        <v>-679</v>
      </c>
      <c r="F8985" s="14">
        <v>-623</v>
      </c>
      <c r="G8985" t="s">
        <v>27</v>
      </c>
      <c r="H8985" t="s">
        <v>28</v>
      </c>
      <c r="I8985">
        <v>2</v>
      </c>
      <c r="J8985">
        <v>4</v>
      </c>
      <c r="K8985" t="s">
        <v>11916</v>
      </c>
      <c r="L8985" t="s">
        <v>12241</v>
      </c>
      <c r="M8985" t="s">
        <v>22</v>
      </c>
      <c r="N8985" t="s">
        <v>469</v>
      </c>
      <c r="O8985" t="s">
        <v>29</v>
      </c>
      <c r="P8985" t="s">
        <v>470</v>
      </c>
      <c r="Q8985" s="13">
        <v>16462</v>
      </c>
      <c r="S8985" s="1">
        <v>0.3</v>
      </c>
      <c r="T8985" t="s">
        <v>168</v>
      </c>
      <c r="U8985" t="s">
        <v>97</v>
      </c>
      <c r="V8985" t="b">
        <v>0</v>
      </c>
      <c r="W8985">
        <v>3</v>
      </c>
      <c r="X8985" t="s">
        <v>157</v>
      </c>
      <c r="Y8985" t="s">
        <v>26</v>
      </c>
    </row>
    <row r="8986" spans="1:25" x14ac:dyDescent="0.4">
      <c r="A8986" t="s">
        <v>2815</v>
      </c>
      <c r="B8986" s="2">
        <f ca="1">TODAY()+OpportunityTbl[[#This Row],[CreatedOn_DaysFromToday]]</f>
        <v>44431</v>
      </c>
      <c r="C8986" s="2">
        <f ca="1">TODAY()+OpportunityTbl[[#This Row],[EstCloseDate_DaysFromToday]]</f>
        <v>44505</v>
      </c>
      <c r="D8986">
        <f ca="1">IF(OpportunityTbl[[#This Row],[statecode]]=0,"",OpportunityTbl[[#This Row],[Estimated Close Date]])</f>
        <v>44505</v>
      </c>
      <c r="E8986" s="14">
        <v>-679</v>
      </c>
      <c r="F8986" s="14">
        <v>-605</v>
      </c>
      <c r="G8986" t="s">
        <v>27</v>
      </c>
      <c r="H8986" t="s">
        <v>28</v>
      </c>
      <c r="I8986">
        <v>2</v>
      </c>
      <c r="J8986">
        <v>4</v>
      </c>
      <c r="K8986" t="s">
        <v>11878</v>
      </c>
      <c r="L8986" t="s">
        <v>12239</v>
      </c>
      <c r="M8986" t="s">
        <v>22</v>
      </c>
      <c r="N8986" t="s">
        <v>2022</v>
      </c>
      <c r="O8986" t="s">
        <v>29</v>
      </c>
      <c r="P8986" t="s">
        <v>2023</v>
      </c>
      <c r="Q8986" s="13">
        <v>7686</v>
      </c>
      <c r="S8986" s="1">
        <v>0.1</v>
      </c>
      <c r="T8986" t="s">
        <v>23</v>
      </c>
      <c r="U8986" t="s">
        <v>24</v>
      </c>
      <c r="V8986" t="b">
        <v>0</v>
      </c>
      <c r="W8986">
        <v>3</v>
      </c>
      <c r="X8986" t="s">
        <v>25</v>
      </c>
      <c r="Y8986" t="s">
        <v>26</v>
      </c>
    </row>
    <row r="8987" spans="1:25" x14ac:dyDescent="0.4">
      <c r="A8987" t="s">
        <v>3330</v>
      </c>
      <c r="B8987" s="2">
        <f ca="1">TODAY()+OpportunityTbl[[#This Row],[CreatedOn_DaysFromToday]]</f>
        <v>44431</v>
      </c>
      <c r="C8987" s="2">
        <f ca="1">TODAY()+OpportunityTbl[[#This Row],[EstCloseDate_DaysFromToday]]</f>
        <v>44461</v>
      </c>
      <c r="D8987">
        <f ca="1">IF(OpportunityTbl[[#This Row],[statecode]]=0,"",OpportunityTbl[[#This Row],[Estimated Close Date]])</f>
        <v>44461</v>
      </c>
      <c r="E8987" s="14">
        <v>-679</v>
      </c>
      <c r="F8987" s="14">
        <v>-649</v>
      </c>
      <c r="G8987" t="s">
        <v>27</v>
      </c>
      <c r="H8987" t="s">
        <v>28</v>
      </c>
      <c r="I8987">
        <v>2</v>
      </c>
      <c r="J8987">
        <v>4</v>
      </c>
      <c r="K8987" t="s">
        <v>11975</v>
      </c>
      <c r="L8987" t="s">
        <v>12240</v>
      </c>
      <c r="M8987" t="s">
        <v>22</v>
      </c>
      <c r="N8987" t="s">
        <v>1710</v>
      </c>
      <c r="O8987" t="s">
        <v>29</v>
      </c>
      <c r="P8987" t="s">
        <v>1713</v>
      </c>
      <c r="Q8987" s="13">
        <v>5976</v>
      </c>
      <c r="S8987" s="1">
        <v>0.1</v>
      </c>
      <c r="T8987" t="s">
        <v>23</v>
      </c>
      <c r="U8987" t="s">
        <v>100</v>
      </c>
      <c r="V8987" t="b">
        <v>1</v>
      </c>
      <c r="W8987">
        <v>4</v>
      </c>
      <c r="X8987" t="s">
        <v>25</v>
      </c>
      <c r="Y8987" t="s">
        <v>26</v>
      </c>
    </row>
    <row r="8988" spans="1:25" x14ac:dyDescent="0.4">
      <c r="A8988" t="s">
        <v>3419</v>
      </c>
      <c r="B8988" s="2">
        <f ca="1">TODAY()+OpportunityTbl[[#This Row],[CreatedOn_DaysFromToday]]</f>
        <v>44431</v>
      </c>
      <c r="C8988" s="2">
        <f ca="1">TODAY()+OpportunityTbl[[#This Row],[EstCloseDate_DaysFromToday]]</f>
        <v>44488</v>
      </c>
      <c r="D8988">
        <f ca="1">IF(OpportunityTbl[[#This Row],[statecode]]=0,"",OpportunityTbl[[#This Row],[Estimated Close Date]])</f>
        <v>44488</v>
      </c>
      <c r="E8988" s="14">
        <v>-679</v>
      </c>
      <c r="F8988" s="14">
        <v>-622</v>
      </c>
      <c r="G8988" t="s">
        <v>27</v>
      </c>
      <c r="H8988" t="s">
        <v>28</v>
      </c>
      <c r="I8988">
        <v>2</v>
      </c>
      <c r="J8988">
        <v>4</v>
      </c>
      <c r="K8988" t="s">
        <v>11926</v>
      </c>
      <c r="L8988" t="s">
        <v>12239</v>
      </c>
      <c r="M8988" t="s">
        <v>22</v>
      </c>
      <c r="N8988" t="s">
        <v>1710</v>
      </c>
      <c r="O8988" t="s">
        <v>29</v>
      </c>
      <c r="P8988" t="s">
        <v>1711</v>
      </c>
      <c r="Q8988" s="13">
        <v>8269</v>
      </c>
      <c r="S8988" s="1">
        <v>0.1</v>
      </c>
      <c r="T8988" t="s">
        <v>23</v>
      </c>
      <c r="U8988" t="s">
        <v>24</v>
      </c>
      <c r="V8988" t="b">
        <v>0</v>
      </c>
      <c r="W8988">
        <v>3.5</v>
      </c>
      <c r="X8988" t="s">
        <v>25</v>
      </c>
      <c r="Y8988" t="s">
        <v>26</v>
      </c>
    </row>
    <row r="8989" spans="1:25" x14ac:dyDescent="0.4">
      <c r="A8989" t="s">
        <v>3650</v>
      </c>
      <c r="B8989" s="2">
        <f ca="1">TODAY()+OpportunityTbl[[#This Row],[CreatedOn_DaysFromToday]]</f>
        <v>44431</v>
      </c>
      <c r="C8989" s="2">
        <f ca="1">TODAY()+OpportunityTbl[[#This Row],[EstCloseDate_DaysFromToday]]</f>
        <v>44485</v>
      </c>
      <c r="D8989">
        <f ca="1">IF(OpportunityTbl[[#This Row],[statecode]]=0,"",OpportunityTbl[[#This Row],[Estimated Close Date]])</f>
        <v>44485</v>
      </c>
      <c r="E8989" s="14">
        <v>-679</v>
      </c>
      <c r="F8989" s="14">
        <v>-625</v>
      </c>
      <c r="G8989" t="s">
        <v>27</v>
      </c>
      <c r="H8989" t="s">
        <v>28</v>
      </c>
      <c r="I8989">
        <v>2</v>
      </c>
      <c r="J8989">
        <v>4</v>
      </c>
      <c r="K8989" t="s">
        <v>12008</v>
      </c>
      <c r="L8989" t="s">
        <v>12238</v>
      </c>
      <c r="M8989" t="s">
        <v>22</v>
      </c>
      <c r="N8989" t="s">
        <v>31</v>
      </c>
      <c r="O8989" t="s">
        <v>29</v>
      </c>
      <c r="P8989" t="s">
        <v>32</v>
      </c>
      <c r="Q8989" s="13">
        <v>4139</v>
      </c>
      <c r="S8989" s="1">
        <v>0.1</v>
      </c>
      <c r="T8989" t="s">
        <v>23</v>
      </c>
      <c r="U8989" t="s">
        <v>24</v>
      </c>
      <c r="V8989" t="b">
        <v>0</v>
      </c>
      <c r="W8989">
        <v>2</v>
      </c>
      <c r="X8989" t="s">
        <v>25</v>
      </c>
      <c r="Y8989" t="s">
        <v>26</v>
      </c>
    </row>
    <row r="8990" spans="1:25" x14ac:dyDescent="0.4">
      <c r="A8990" t="s">
        <v>5456</v>
      </c>
      <c r="B8990" s="2">
        <f ca="1">TODAY()+OpportunityTbl[[#This Row],[CreatedOn_DaysFromToday]]</f>
        <v>44431</v>
      </c>
      <c r="C8990" s="2">
        <f ca="1">TODAY()+OpportunityTbl[[#This Row],[EstCloseDate_DaysFromToday]]</f>
        <v>44471</v>
      </c>
      <c r="D8990">
        <f ca="1">IF(OpportunityTbl[[#This Row],[statecode]]=0,"",OpportunityTbl[[#This Row],[Estimated Close Date]])</f>
        <v>44471</v>
      </c>
      <c r="E8990" s="14">
        <v>-679</v>
      </c>
      <c r="F8990" s="14">
        <v>-639</v>
      </c>
      <c r="G8990" t="s">
        <v>27</v>
      </c>
      <c r="H8990" t="s">
        <v>28</v>
      </c>
      <c r="I8990">
        <v>2</v>
      </c>
      <c r="J8990">
        <v>4</v>
      </c>
      <c r="K8990" t="s">
        <v>12005</v>
      </c>
      <c r="L8990" t="s">
        <v>12239</v>
      </c>
      <c r="M8990" t="s">
        <v>22</v>
      </c>
      <c r="N8990" t="s">
        <v>2069</v>
      </c>
      <c r="O8990" t="s">
        <v>29</v>
      </c>
      <c r="P8990" t="s">
        <v>2623</v>
      </c>
      <c r="Q8990" s="13">
        <v>7523</v>
      </c>
      <c r="S8990" s="1">
        <v>0.1</v>
      </c>
      <c r="T8990" t="s">
        <v>23</v>
      </c>
      <c r="U8990" t="s">
        <v>97</v>
      </c>
      <c r="V8990" t="b">
        <v>0</v>
      </c>
      <c r="W8990">
        <v>4</v>
      </c>
      <c r="X8990" t="s">
        <v>25</v>
      </c>
      <c r="Y8990" t="s">
        <v>4926</v>
      </c>
    </row>
    <row r="8991" spans="1:25" x14ac:dyDescent="0.4">
      <c r="A8991" t="s">
        <v>5480</v>
      </c>
      <c r="B8991" s="2">
        <f ca="1">TODAY()+OpportunityTbl[[#This Row],[CreatedOn_DaysFromToday]]</f>
        <v>44431</v>
      </c>
      <c r="C8991" s="2">
        <f ca="1">TODAY()+OpportunityTbl[[#This Row],[EstCloseDate_DaysFromToday]]</f>
        <v>44485</v>
      </c>
      <c r="D8991">
        <f ca="1">IF(OpportunityTbl[[#This Row],[statecode]]=0,"",OpportunityTbl[[#This Row],[Estimated Close Date]])</f>
        <v>44485</v>
      </c>
      <c r="E8991" s="14">
        <v>-679</v>
      </c>
      <c r="F8991" s="14">
        <v>-625</v>
      </c>
      <c r="G8991" t="s">
        <v>27</v>
      </c>
      <c r="H8991" t="s">
        <v>28</v>
      </c>
      <c r="I8991">
        <v>2</v>
      </c>
      <c r="J8991">
        <v>4</v>
      </c>
      <c r="K8991" t="s">
        <v>12008</v>
      </c>
      <c r="L8991" t="s">
        <v>12234</v>
      </c>
      <c r="M8991" t="s">
        <v>22</v>
      </c>
      <c r="N8991" t="s">
        <v>1617</v>
      </c>
      <c r="O8991" t="s">
        <v>29</v>
      </c>
      <c r="P8991" t="s">
        <v>1618</v>
      </c>
      <c r="Q8991" s="13">
        <v>2423</v>
      </c>
      <c r="S8991" s="1">
        <v>0.1</v>
      </c>
      <c r="T8991" t="s">
        <v>23</v>
      </c>
      <c r="U8991" t="s">
        <v>100</v>
      </c>
      <c r="V8991" t="b">
        <v>1</v>
      </c>
      <c r="W8991">
        <v>3.5</v>
      </c>
      <c r="X8991" t="s">
        <v>25</v>
      </c>
      <c r="Y8991" t="s">
        <v>4899</v>
      </c>
    </row>
    <row r="8992" spans="1:25" x14ac:dyDescent="0.4">
      <c r="A8992" t="s">
        <v>6697</v>
      </c>
      <c r="B8992" s="2">
        <f ca="1">TODAY()+OpportunityTbl[[#This Row],[CreatedOn_DaysFromToday]]</f>
        <v>44431</v>
      </c>
      <c r="C8992" s="2">
        <f ca="1">TODAY()+OpportunityTbl[[#This Row],[EstCloseDate_DaysFromToday]]</f>
        <v>44496</v>
      </c>
      <c r="D8992">
        <f ca="1">IF(OpportunityTbl[[#This Row],[statecode]]=0,"",OpportunityTbl[[#This Row],[Estimated Close Date]])</f>
        <v>44496</v>
      </c>
      <c r="E8992" s="14">
        <v>-679</v>
      </c>
      <c r="F8992" s="14">
        <v>-614</v>
      </c>
      <c r="G8992" t="s">
        <v>27</v>
      </c>
      <c r="H8992" t="s">
        <v>28</v>
      </c>
      <c r="I8992">
        <v>2</v>
      </c>
      <c r="J8992">
        <v>4</v>
      </c>
      <c r="K8992" t="s">
        <v>11933</v>
      </c>
      <c r="L8992" t="s">
        <v>12235</v>
      </c>
      <c r="M8992" t="s">
        <v>22</v>
      </c>
      <c r="N8992" t="s">
        <v>779</v>
      </c>
      <c r="O8992" t="s">
        <v>29</v>
      </c>
      <c r="P8992" t="s">
        <v>780</v>
      </c>
      <c r="Q8992" s="13">
        <v>11245</v>
      </c>
      <c r="S8992" s="1">
        <v>0.1</v>
      </c>
      <c r="T8992" t="s">
        <v>23</v>
      </c>
      <c r="U8992" t="s">
        <v>24</v>
      </c>
      <c r="V8992" t="b">
        <v>1</v>
      </c>
      <c r="W8992">
        <v>2.5</v>
      </c>
      <c r="X8992" t="s">
        <v>25</v>
      </c>
      <c r="Y8992" t="s">
        <v>4899</v>
      </c>
    </row>
    <row r="8993" spans="1:25" x14ac:dyDescent="0.4">
      <c r="A8993" t="s">
        <v>6996</v>
      </c>
      <c r="B8993" s="2">
        <f ca="1">TODAY()+OpportunityTbl[[#This Row],[CreatedOn_DaysFromToday]]</f>
        <v>44431</v>
      </c>
      <c r="C8993" s="2">
        <f ca="1">TODAY()+OpportunityTbl[[#This Row],[EstCloseDate_DaysFromToday]]</f>
        <v>44476</v>
      </c>
      <c r="D8993">
        <f ca="1">IF(OpportunityTbl[[#This Row],[statecode]]=0,"",OpportunityTbl[[#This Row],[Estimated Close Date]])</f>
        <v>44476</v>
      </c>
      <c r="E8993" s="14">
        <v>-679</v>
      </c>
      <c r="F8993" s="14">
        <v>-634</v>
      </c>
      <c r="G8993" t="s">
        <v>27</v>
      </c>
      <c r="H8993" t="s">
        <v>28</v>
      </c>
      <c r="I8993">
        <v>2</v>
      </c>
      <c r="J8993">
        <v>4</v>
      </c>
      <c r="K8993" t="s">
        <v>11994</v>
      </c>
      <c r="L8993" t="s">
        <v>12236</v>
      </c>
      <c r="M8993" t="s">
        <v>22</v>
      </c>
      <c r="N8993" t="s">
        <v>31</v>
      </c>
      <c r="O8993" t="s">
        <v>29</v>
      </c>
      <c r="P8993" t="s">
        <v>210</v>
      </c>
      <c r="Q8993" s="13">
        <v>1928</v>
      </c>
      <c r="S8993" s="1">
        <v>0.3</v>
      </c>
      <c r="T8993" t="s">
        <v>168</v>
      </c>
      <c r="U8993" t="s">
        <v>100</v>
      </c>
      <c r="V8993" t="b">
        <v>0</v>
      </c>
      <c r="W8993">
        <v>2.5</v>
      </c>
      <c r="X8993" t="s">
        <v>157</v>
      </c>
      <c r="Y8993" t="s">
        <v>4926</v>
      </c>
    </row>
    <row r="8994" spans="1:25" x14ac:dyDescent="0.4">
      <c r="A8994" t="s">
        <v>903</v>
      </c>
      <c r="B8994" s="2">
        <f ca="1">TODAY()+OpportunityTbl[[#This Row],[CreatedOn_DaysFromToday]]</f>
        <v>44430</v>
      </c>
      <c r="C8994" s="2">
        <f ca="1">TODAY()+OpportunityTbl[[#This Row],[EstCloseDate_DaysFromToday]]</f>
        <v>44485</v>
      </c>
      <c r="D8994">
        <f ca="1">IF(OpportunityTbl[[#This Row],[statecode]]=0,"",OpportunityTbl[[#This Row],[Estimated Close Date]])</f>
        <v>44485</v>
      </c>
      <c r="E8994" s="14">
        <v>-680</v>
      </c>
      <c r="F8994" s="14">
        <v>-625</v>
      </c>
      <c r="G8994" t="s">
        <v>27</v>
      </c>
      <c r="H8994" t="s">
        <v>28</v>
      </c>
      <c r="I8994">
        <v>2</v>
      </c>
      <c r="J8994">
        <v>4</v>
      </c>
      <c r="K8994" t="s">
        <v>12030</v>
      </c>
      <c r="L8994" t="s">
        <v>12234</v>
      </c>
      <c r="M8994" t="s">
        <v>22</v>
      </c>
      <c r="N8994" t="s">
        <v>469</v>
      </c>
      <c r="O8994" t="s">
        <v>29</v>
      </c>
      <c r="P8994" t="s">
        <v>470</v>
      </c>
      <c r="Q8994" s="13">
        <v>2478</v>
      </c>
      <c r="S8994" s="1">
        <v>0.1</v>
      </c>
      <c r="T8994" t="s">
        <v>23</v>
      </c>
      <c r="U8994" t="s">
        <v>24</v>
      </c>
      <c r="V8994" t="b">
        <v>0</v>
      </c>
      <c r="W8994">
        <v>2.5</v>
      </c>
      <c r="X8994" t="s">
        <v>157</v>
      </c>
      <c r="Y8994" t="s">
        <v>26</v>
      </c>
    </row>
    <row r="8995" spans="1:25" x14ac:dyDescent="0.4">
      <c r="A8995" t="s">
        <v>1427</v>
      </c>
      <c r="B8995" s="2">
        <f ca="1">TODAY()+OpportunityTbl[[#This Row],[CreatedOn_DaysFromToday]]</f>
        <v>44430</v>
      </c>
      <c r="C8995" s="2">
        <f ca="1">TODAY()+OpportunityTbl[[#This Row],[EstCloseDate_DaysFromToday]]</f>
        <v>44491</v>
      </c>
      <c r="D8995">
        <f ca="1">IF(OpportunityTbl[[#This Row],[statecode]]=0,"",OpportunityTbl[[#This Row],[Estimated Close Date]])</f>
        <v>44491</v>
      </c>
      <c r="E8995" s="14">
        <v>-680</v>
      </c>
      <c r="F8995" s="14">
        <v>-619</v>
      </c>
      <c r="G8995" t="s">
        <v>27</v>
      </c>
      <c r="H8995" t="s">
        <v>28</v>
      </c>
      <c r="I8995">
        <v>2</v>
      </c>
      <c r="J8995">
        <v>4</v>
      </c>
      <c r="K8995" t="s">
        <v>11952</v>
      </c>
      <c r="L8995" t="s">
        <v>12234</v>
      </c>
      <c r="M8995" t="s">
        <v>22</v>
      </c>
      <c r="N8995" t="s">
        <v>513</v>
      </c>
      <c r="O8995" t="s">
        <v>29</v>
      </c>
      <c r="P8995" t="s">
        <v>525</v>
      </c>
      <c r="Q8995" s="13">
        <v>1525</v>
      </c>
      <c r="S8995" s="1">
        <v>0.1</v>
      </c>
      <c r="T8995" t="s">
        <v>23</v>
      </c>
      <c r="U8995" t="s">
        <v>24</v>
      </c>
      <c r="V8995" t="b">
        <v>0</v>
      </c>
      <c r="W8995">
        <v>2.5</v>
      </c>
      <c r="X8995" t="s">
        <v>25</v>
      </c>
      <c r="Y8995" t="s">
        <v>26</v>
      </c>
    </row>
    <row r="8996" spans="1:25" x14ac:dyDescent="0.4">
      <c r="A8996" t="s">
        <v>1428</v>
      </c>
      <c r="B8996" s="2">
        <f ca="1">TODAY()+OpportunityTbl[[#This Row],[CreatedOn_DaysFromToday]]</f>
        <v>44430</v>
      </c>
      <c r="C8996" s="2">
        <f ca="1">TODAY()+OpportunityTbl[[#This Row],[EstCloseDate_DaysFromToday]]</f>
        <v>44491</v>
      </c>
      <c r="D8996">
        <f ca="1">IF(OpportunityTbl[[#This Row],[statecode]]=0,"",OpportunityTbl[[#This Row],[Estimated Close Date]])</f>
        <v>44491</v>
      </c>
      <c r="E8996" s="14">
        <v>-680</v>
      </c>
      <c r="F8996" s="14">
        <v>-619</v>
      </c>
      <c r="G8996" t="s">
        <v>27</v>
      </c>
      <c r="H8996" t="s">
        <v>28</v>
      </c>
      <c r="I8996">
        <v>2</v>
      </c>
      <c r="J8996">
        <v>4</v>
      </c>
      <c r="K8996" t="s">
        <v>11940</v>
      </c>
      <c r="L8996" t="s">
        <v>12236</v>
      </c>
      <c r="M8996" t="s">
        <v>22</v>
      </c>
      <c r="N8996" t="s">
        <v>513</v>
      </c>
      <c r="O8996" t="s">
        <v>29</v>
      </c>
      <c r="P8996" t="s">
        <v>525</v>
      </c>
      <c r="Q8996" s="13">
        <v>2953</v>
      </c>
      <c r="S8996" s="1">
        <v>0.1</v>
      </c>
      <c r="T8996" t="s">
        <v>23</v>
      </c>
      <c r="U8996" t="s">
        <v>97</v>
      </c>
      <c r="V8996" t="b">
        <v>0</v>
      </c>
      <c r="W8996">
        <v>2.5</v>
      </c>
      <c r="X8996" t="s">
        <v>25</v>
      </c>
      <c r="Y8996" t="s">
        <v>26</v>
      </c>
    </row>
    <row r="8997" spans="1:25" x14ac:dyDescent="0.4">
      <c r="A8997" t="s">
        <v>3453</v>
      </c>
      <c r="B8997" s="2">
        <f ca="1">TODAY()+OpportunityTbl[[#This Row],[CreatedOn_DaysFromToday]]</f>
        <v>44430</v>
      </c>
      <c r="C8997" s="2">
        <f ca="1">TODAY()+OpportunityTbl[[#This Row],[EstCloseDate_DaysFromToday]]</f>
        <v>44477</v>
      </c>
      <c r="D8997">
        <f ca="1">IF(OpportunityTbl[[#This Row],[statecode]]=0,"",OpportunityTbl[[#This Row],[Estimated Close Date]])</f>
        <v>44477</v>
      </c>
      <c r="E8997" s="14">
        <v>-680</v>
      </c>
      <c r="F8997" s="14">
        <v>-633</v>
      </c>
      <c r="G8997" t="s">
        <v>27</v>
      </c>
      <c r="H8997" t="s">
        <v>28</v>
      </c>
      <c r="I8997">
        <v>2</v>
      </c>
      <c r="J8997">
        <v>4</v>
      </c>
      <c r="K8997" t="s">
        <v>12008</v>
      </c>
      <c r="L8997" t="s">
        <v>12237</v>
      </c>
      <c r="M8997" t="s">
        <v>22</v>
      </c>
      <c r="N8997" t="s">
        <v>1710</v>
      </c>
      <c r="O8997" t="s">
        <v>29</v>
      </c>
      <c r="P8997" t="s">
        <v>1711</v>
      </c>
      <c r="Q8997" s="13">
        <v>3537</v>
      </c>
      <c r="S8997" s="1">
        <v>0.1</v>
      </c>
      <c r="T8997" t="s">
        <v>23</v>
      </c>
      <c r="U8997" t="s">
        <v>24</v>
      </c>
      <c r="V8997" t="b">
        <v>1</v>
      </c>
      <c r="W8997">
        <v>5</v>
      </c>
      <c r="X8997" t="s">
        <v>25</v>
      </c>
      <c r="Y8997" t="s">
        <v>26</v>
      </c>
    </row>
    <row r="8998" spans="1:25" x14ac:dyDescent="0.4">
      <c r="A8998" t="s">
        <v>3454</v>
      </c>
      <c r="B8998" s="2">
        <f ca="1">TODAY()+OpportunityTbl[[#This Row],[CreatedOn_DaysFromToday]]</f>
        <v>44430</v>
      </c>
      <c r="C8998" s="2">
        <f ca="1">TODAY()+OpportunityTbl[[#This Row],[EstCloseDate_DaysFromToday]]</f>
        <v>44491</v>
      </c>
      <c r="D8998">
        <f ca="1">IF(OpportunityTbl[[#This Row],[statecode]]=0,"",OpportunityTbl[[#This Row],[Estimated Close Date]])</f>
        <v>44491</v>
      </c>
      <c r="E8998" s="14">
        <v>-680</v>
      </c>
      <c r="F8998" s="14">
        <v>-619</v>
      </c>
      <c r="G8998" t="s">
        <v>27</v>
      </c>
      <c r="H8998" t="s">
        <v>28</v>
      </c>
      <c r="I8998">
        <v>2</v>
      </c>
      <c r="J8998">
        <v>4</v>
      </c>
      <c r="K8998" t="s">
        <v>11968</v>
      </c>
      <c r="L8998" t="s">
        <v>12237</v>
      </c>
      <c r="M8998" t="s">
        <v>22</v>
      </c>
      <c r="N8998" t="s">
        <v>1710</v>
      </c>
      <c r="O8998" t="s">
        <v>29</v>
      </c>
      <c r="P8998" t="s">
        <v>1711</v>
      </c>
      <c r="Q8998" s="13">
        <v>3080</v>
      </c>
      <c r="S8998" s="1">
        <v>0.1</v>
      </c>
      <c r="T8998" t="s">
        <v>23</v>
      </c>
      <c r="U8998" t="s">
        <v>97</v>
      </c>
      <c r="V8998" t="b">
        <v>0</v>
      </c>
      <c r="W8998">
        <v>5</v>
      </c>
      <c r="X8998" t="s">
        <v>25</v>
      </c>
      <c r="Y8998" t="s">
        <v>26</v>
      </c>
    </row>
    <row r="8999" spans="1:25" x14ac:dyDescent="0.4">
      <c r="A8999" t="s">
        <v>3896</v>
      </c>
      <c r="B8999" s="2">
        <f ca="1">TODAY()+OpportunityTbl[[#This Row],[CreatedOn_DaysFromToday]]</f>
        <v>44430</v>
      </c>
      <c r="C8999" s="2">
        <f ca="1">TODAY()+OpportunityTbl[[#This Row],[EstCloseDate_DaysFromToday]]</f>
        <v>44473</v>
      </c>
      <c r="D8999">
        <f ca="1">IF(OpportunityTbl[[#This Row],[statecode]]=0,"",OpportunityTbl[[#This Row],[Estimated Close Date]])</f>
        <v>44473</v>
      </c>
      <c r="E8999" s="14">
        <v>-680</v>
      </c>
      <c r="F8999" s="14">
        <v>-637</v>
      </c>
      <c r="G8999" t="s">
        <v>27</v>
      </c>
      <c r="H8999" t="s">
        <v>28</v>
      </c>
      <c r="I8999">
        <v>2</v>
      </c>
      <c r="J8999">
        <v>4</v>
      </c>
      <c r="K8999" t="s">
        <v>11994</v>
      </c>
      <c r="L8999" t="s">
        <v>12239</v>
      </c>
      <c r="M8999" t="s">
        <v>22</v>
      </c>
      <c r="N8999" t="s">
        <v>518</v>
      </c>
      <c r="O8999" t="s">
        <v>29</v>
      </c>
      <c r="P8999" t="s">
        <v>532</v>
      </c>
      <c r="Q8999" s="13">
        <v>9120</v>
      </c>
      <c r="S8999" s="1">
        <v>0.1</v>
      </c>
      <c r="T8999" t="s">
        <v>23</v>
      </c>
      <c r="U8999" t="s">
        <v>24</v>
      </c>
      <c r="V8999" t="b">
        <v>1</v>
      </c>
      <c r="W8999">
        <v>2</v>
      </c>
      <c r="X8999" t="s">
        <v>25</v>
      </c>
      <c r="Y8999" t="s">
        <v>26</v>
      </c>
    </row>
    <row r="9000" spans="1:25" x14ac:dyDescent="0.4">
      <c r="A9000" t="s">
        <v>5688</v>
      </c>
      <c r="B9000" s="2">
        <f ca="1">TODAY()+OpportunityTbl[[#This Row],[CreatedOn_DaysFromToday]]</f>
        <v>44430</v>
      </c>
      <c r="C9000" s="2">
        <f ca="1">TODAY()+OpportunityTbl[[#This Row],[EstCloseDate_DaysFromToday]]</f>
        <v>44502</v>
      </c>
      <c r="D9000">
        <f ca="1">IF(OpportunityTbl[[#This Row],[statecode]]=0,"",OpportunityTbl[[#This Row],[Estimated Close Date]])</f>
        <v>44502</v>
      </c>
      <c r="E9000" s="14">
        <v>-680</v>
      </c>
      <c r="F9000" s="14">
        <v>-608</v>
      </c>
      <c r="G9000" t="s">
        <v>27</v>
      </c>
      <c r="H9000" t="s">
        <v>28</v>
      </c>
      <c r="I9000">
        <v>2</v>
      </c>
      <c r="J9000">
        <v>4</v>
      </c>
      <c r="K9000" t="s">
        <v>11949</v>
      </c>
      <c r="L9000" t="s">
        <v>12240</v>
      </c>
      <c r="M9000" t="s">
        <v>22</v>
      </c>
      <c r="N9000" t="s">
        <v>1727</v>
      </c>
      <c r="O9000" t="s">
        <v>29</v>
      </c>
      <c r="P9000" t="s">
        <v>1849</v>
      </c>
      <c r="Q9000" s="13">
        <v>8988</v>
      </c>
      <c r="S9000" s="1">
        <v>0.1</v>
      </c>
      <c r="T9000" t="s">
        <v>23</v>
      </c>
      <c r="U9000" t="s">
        <v>24</v>
      </c>
      <c r="V9000" t="b">
        <v>1</v>
      </c>
      <c r="W9000">
        <v>3.5</v>
      </c>
      <c r="X9000" t="s">
        <v>25</v>
      </c>
      <c r="Y9000" t="s">
        <v>4896</v>
      </c>
    </row>
    <row r="9001" spans="1:25" x14ac:dyDescent="0.4">
      <c r="A9001" t="s">
        <v>6324</v>
      </c>
      <c r="B9001" s="2">
        <f ca="1">TODAY()+OpportunityTbl[[#This Row],[CreatedOn_DaysFromToday]]</f>
        <v>44430</v>
      </c>
      <c r="C9001" s="2">
        <f ca="1">TODAY()+OpportunityTbl[[#This Row],[EstCloseDate_DaysFromToday]]</f>
        <v>44456</v>
      </c>
      <c r="D9001">
        <f ca="1">IF(OpportunityTbl[[#This Row],[statecode]]=0,"",OpportunityTbl[[#This Row],[Estimated Close Date]])</f>
        <v>44456</v>
      </c>
      <c r="E9001" s="14">
        <v>-680</v>
      </c>
      <c r="F9001" s="14">
        <v>-654</v>
      </c>
      <c r="G9001" t="s">
        <v>27</v>
      </c>
      <c r="H9001" t="s">
        <v>28</v>
      </c>
      <c r="I9001">
        <v>2</v>
      </c>
      <c r="J9001">
        <v>4</v>
      </c>
      <c r="K9001" t="s">
        <v>11977</v>
      </c>
      <c r="L9001" t="s">
        <v>12238</v>
      </c>
      <c r="M9001" t="s">
        <v>22</v>
      </c>
      <c r="N9001" t="s">
        <v>469</v>
      </c>
      <c r="O9001" t="s">
        <v>29</v>
      </c>
      <c r="P9001" t="s">
        <v>470</v>
      </c>
      <c r="Q9001" s="13">
        <v>4194</v>
      </c>
      <c r="S9001" s="1">
        <v>0.1</v>
      </c>
      <c r="T9001" t="s">
        <v>23</v>
      </c>
      <c r="U9001" t="s">
        <v>100</v>
      </c>
      <c r="V9001" t="b">
        <v>1</v>
      </c>
      <c r="W9001">
        <v>2</v>
      </c>
      <c r="X9001" t="s">
        <v>25</v>
      </c>
      <c r="Y9001" t="s">
        <v>4896</v>
      </c>
    </row>
    <row r="9002" spans="1:25" x14ac:dyDescent="0.4">
      <c r="A9002" t="s">
        <v>7389</v>
      </c>
      <c r="B9002" s="2">
        <f ca="1">TODAY()+OpportunityTbl[[#This Row],[CreatedOn_DaysFromToday]]</f>
        <v>44430</v>
      </c>
      <c r="C9002" s="2">
        <f ca="1">TODAY()+OpportunityTbl[[#This Row],[EstCloseDate_DaysFromToday]]</f>
        <v>44483</v>
      </c>
      <c r="D9002">
        <f ca="1">IF(OpportunityTbl[[#This Row],[statecode]]=0,"",OpportunityTbl[[#This Row],[Estimated Close Date]])</f>
        <v>44483</v>
      </c>
      <c r="E9002" s="14">
        <v>-680</v>
      </c>
      <c r="F9002" s="14">
        <v>-627</v>
      </c>
      <c r="G9002" t="s">
        <v>7082</v>
      </c>
      <c r="H9002" t="s">
        <v>7082</v>
      </c>
      <c r="I9002">
        <v>1</v>
      </c>
      <c r="J9002">
        <v>3</v>
      </c>
      <c r="K9002" t="s">
        <v>12000</v>
      </c>
      <c r="L9002" t="s">
        <v>12239</v>
      </c>
      <c r="M9002" t="s">
        <v>22</v>
      </c>
      <c r="N9002" t="s">
        <v>1710</v>
      </c>
      <c r="O9002" t="s">
        <v>29</v>
      </c>
      <c r="P9002" t="s">
        <v>2207</v>
      </c>
      <c r="Q9002" s="13">
        <v>6700</v>
      </c>
      <c r="R9002" s="13">
        <v>6465.5</v>
      </c>
      <c r="S9002" s="1">
        <v>0.3</v>
      </c>
      <c r="T9002" t="s">
        <v>168</v>
      </c>
      <c r="U9002" t="s">
        <v>97</v>
      </c>
      <c r="V9002" t="b">
        <v>1</v>
      </c>
      <c r="W9002">
        <v>3.5</v>
      </c>
      <c r="X9002" t="s">
        <v>157</v>
      </c>
      <c r="Y9002" t="s">
        <v>4914</v>
      </c>
    </row>
    <row r="9003" spans="1:25" x14ac:dyDescent="0.4">
      <c r="A9003" t="s">
        <v>8182</v>
      </c>
      <c r="B9003" s="2">
        <f ca="1">TODAY()+OpportunityTbl[[#This Row],[CreatedOn_DaysFromToday]]</f>
        <v>44430</v>
      </c>
      <c r="C9003" s="2">
        <f ca="1">TODAY()+OpportunityTbl[[#This Row],[EstCloseDate_DaysFromToday]]</f>
        <v>44485</v>
      </c>
      <c r="D9003">
        <f ca="1">IF(OpportunityTbl[[#This Row],[statecode]]=0,"",OpportunityTbl[[#This Row],[Estimated Close Date]])</f>
        <v>44485</v>
      </c>
      <c r="E9003" s="14">
        <v>-680</v>
      </c>
      <c r="F9003" s="14">
        <v>-625</v>
      </c>
      <c r="G9003" t="s">
        <v>7082</v>
      </c>
      <c r="H9003" t="s">
        <v>7082</v>
      </c>
      <c r="I9003">
        <v>1</v>
      </c>
      <c r="J9003">
        <v>3</v>
      </c>
      <c r="K9003" t="s">
        <v>11975</v>
      </c>
      <c r="L9003" t="s">
        <v>12240</v>
      </c>
      <c r="M9003" t="s">
        <v>22</v>
      </c>
      <c r="N9003" t="s">
        <v>31</v>
      </c>
      <c r="O9003" t="s">
        <v>29</v>
      </c>
      <c r="P9003" t="s">
        <v>210</v>
      </c>
      <c r="Q9003" s="13">
        <v>6366</v>
      </c>
      <c r="R9003" s="13">
        <v>6206.85</v>
      </c>
      <c r="S9003" s="1">
        <v>0.5</v>
      </c>
      <c r="T9003" t="s">
        <v>168</v>
      </c>
      <c r="U9003" t="s">
        <v>97</v>
      </c>
      <c r="V9003" t="b">
        <v>1</v>
      </c>
      <c r="W9003">
        <v>2.5</v>
      </c>
      <c r="X9003" t="s">
        <v>240</v>
      </c>
      <c r="Y9003" t="s">
        <v>4914</v>
      </c>
    </row>
    <row r="9004" spans="1:25" x14ac:dyDescent="0.4">
      <c r="A9004" t="s">
        <v>9727</v>
      </c>
      <c r="B9004" s="2">
        <f ca="1">TODAY()+OpportunityTbl[[#This Row],[CreatedOn_DaysFromToday]]</f>
        <v>44430</v>
      </c>
      <c r="C9004" s="2">
        <f ca="1">TODAY()+OpportunityTbl[[#This Row],[EstCloseDate_DaysFromToday]]</f>
        <v>44485</v>
      </c>
      <c r="D9004">
        <f ca="1">IF(OpportunityTbl[[#This Row],[statecode]]=0,"",OpportunityTbl[[#This Row],[Estimated Close Date]])</f>
        <v>44485</v>
      </c>
      <c r="E9004" s="14">
        <v>-680</v>
      </c>
      <c r="F9004" s="14">
        <v>-625</v>
      </c>
      <c r="G9004" t="s">
        <v>7082</v>
      </c>
      <c r="H9004" t="s">
        <v>7082</v>
      </c>
      <c r="I9004">
        <v>1</v>
      </c>
      <c r="J9004">
        <v>3</v>
      </c>
      <c r="K9004" t="s">
        <v>11994</v>
      </c>
      <c r="L9004" t="s">
        <v>12234</v>
      </c>
      <c r="M9004" t="s">
        <v>22</v>
      </c>
      <c r="N9004" t="s">
        <v>2121</v>
      </c>
      <c r="O9004" t="s">
        <v>29</v>
      </c>
      <c r="P9004" t="s">
        <v>4734</v>
      </c>
      <c r="Q9004" s="13">
        <v>2371</v>
      </c>
      <c r="R9004" s="13">
        <v>2276.16</v>
      </c>
      <c r="S9004" s="1">
        <v>0.5</v>
      </c>
      <c r="T9004" t="s">
        <v>168</v>
      </c>
      <c r="U9004" t="s">
        <v>24</v>
      </c>
      <c r="V9004" t="b">
        <v>1</v>
      </c>
      <c r="W9004">
        <v>4</v>
      </c>
      <c r="X9004" t="s">
        <v>4732</v>
      </c>
      <c r="Y9004" t="s">
        <v>26</v>
      </c>
    </row>
    <row r="9005" spans="1:25" x14ac:dyDescent="0.4">
      <c r="A9005" t="s">
        <v>225</v>
      </c>
      <c r="B9005" s="2">
        <f ca="1">TODAY()+OpportunityTbl[[#This Row],[CreatedOn_DaysFromToday]]</f>
        <v>44429</v>
      </c>
      <c r="C9005" s="2">
        <f ca="1">TODAY()+OpportunityTbl[[#This Row],[EstCloseDate_DaysFromToday]]</f>
        <v>44474</v>
      </c>
      <c r="D9005">
        <f ca="1">IF(OpportunityTbl[[#This Row],[statecode]]=0,"",OpportunityTbl[[#This Row],[Estimated Close Date]])</f>
        <v>44474</v>
      </c>
      <c r="E9005" s="14">
        <v>-681</v>
      </c>
      <c r="F9005" s="14">
        <v>-636</v>
      </c>
      <c r="G9005" t="s">
        <v>27</v>
      </c>
      <c r="H9005" t="s">
        <v>28</v>
      </c>
      <c r="I9005">
        <v>2</v>
      </c>
      <c r="J9005">
        <v>4</v>
      </c>
      <c r="K9005" t="s">
        <v>12031</v>
      </c>
      <c r="L9005" t="s">
        <v>12236</v>
      </c>
      <c r="M9005" t="s">
        <v>22</v>
      </c>
      <c r="N9005" t="s">
        <v>31</v>
      </c>
      <c r="O9005" t="s">
        <v>29</v>
      </c>
      <c r="P9005" t="s">
        <v>210</v>
      </c>
      <c r="Q9005" s="13">
        <v>3050</v>
      </c>
      <c r="S9005" s="1">
        <v>0.1</v>
      </c>
      <c r="T9005" t="s">
        <v>23</v>
      </c>
      <c r="U9005" t="s">
        <v>24</v>
      </c>
      <c r="V9005" t="b">
        <v>1</v>
      </c>
      <c r="W9005">
        <v>2.5</v>
      </c>
      <c r="X9005" t="s">
        <v>157</v>
      </c>
      <c r="Y9005" t="s">
        <v>26</v>
      </c>
    </row>
    <row r="9006" spans="1:25" x14ac:dyDescent="0.4">
      <c r="A9006" t="s">
        <v>406</v>
      </c>
      <c r="B9006" s="2">
        <f ca="1">TODAY()+OpportunityTbl[[#This Row],[CreatedOn_DaysFromToday]]</f>
        <v>44429</v>
      </c>
      <c r="C9006" s="2">
        <f ca="1">TODAY()+OpportunityTbl[[#This Row],[EstCloseDate_DaysFromToday]]</f>
        <v>44471</v>
      </c>
      <c r="D9006">
        <f ca="1">IF(OpportunityTbl[[#This Row],[statecode]]=0,"",OpportunityTbl[[#This Row],[Estimated Close Date]])</f>
        <v>44471</v>
      </c>
      <c r="E9006" s="14">
        <v>-681</v>
      </c>
      <c r="F9006" s="14">
        <v>-639</v>
      </c>
      <c r="G9006" t="s">
        <v>27</v>
      </c>
      <c r="H9006" t="s">
        <v>28</v>
      </c>
      <c r="I9006">
        <v>2</v>
      </c>
      <c r="J9006">
        <v>4</v>
      </c>
      <c r="K9006" t="s">
        <v>12008</v>
      </c>
      <c r="L9006" t="s">
        <v>12234</v>
      </c>
      <c r="M9006" t="s">
        <v>22</v>
      </c>
      <c r="N9006" t="s">
        <v>31</v>
      </c>
      <c r="O9006" t="s">
        <v>29</v>
      </c>
      <c r="P9006" t="s">
        <v>319</v>
      </c>
      <c r="Q9006" s="13">
        <v>1467</v>
      </c>
      <c r="S9006" s="1">
        <v>0.1</v>
      </c>
      <c r="T9006" t="s">
        <v>23</v>
      </c>
      <c r="U9006" t="s">
        <v>24</v>
      </c>
      <c r="V9006" t="b">
        <v>0</v>
      </c>
      <c r="W9006">
        <v>2.5</v>
      </c>
      <c r="X9006" t="s">
        <v>25</v>
      </c>
      <c r="Y9006" t="s">
        <v>26</v>
      </c>
    </row>
    <row r="9007" spans="1:25" x14ac:dyDescent="0.4">
      <c r="A9007" t="s">
        <v>1282</v>
      </c>
      <c r="B9007" s="2">
        <f ca="1">TODAY()+OpportunityTbl[[#This Row],[CreatedOn_DaysFromToday]]</f>
        <v>44429</v>
      </c>
      <c r="C9007" s="2">
        <f ca="1">TODAY()+OpportunityTbl[[#This Row],[EstCloseDate_DaysFromToday]]</f>
        <v>44494</v>
      </c>
      <c r="D9007">
        <f ca="1">IF(OpportunityTbl[[#This Row],[statecode]]=0,"",OpportunityTbl[[#This Row],[Estimated Close Date]])</f>
        <v>44494</v>
      </c>
      <c r="E9007" s="14">
        <v>-681</v>
      </c>
      <c r="F9007" s="14">
        <v>-616</v>
      </c>
      <c r="G9007" t="s">
        <v>27</v>
      </c>
      <c r="H9007" t="s">
        <v>28</v>
      </c>
      <c r="I9007">
        <v>2</v>
      </c>
      <c r="J9007">
        <v>4</v>
      </c>
      <c r="K9007" t="s">
        <v>11961</v>
      </c>
      <c r="L9007" t="s">
        <v>12234</v>
      </c>
      <c r="M9007" t="s">
        <v>22</v>
      </c>
      <c r="N9007" t="s">
        <v>779</v>
      </c>
      <c r="O9007" t="s">
        <v>29</v>
      </c>
      <c r="P9007" t="s">
        <v>780</v>
      </c>
      <c r="Q9007" s="13">
        <v>2287</v>
      </c>
      <c r="S9007" s="1">
        <v>0.1</v>
      </c>
      <c r="T9007" t="s">
        <v>23</v>
      </c>
      <c r="U9007" t="s">
        <v>24</v>
      </c>
      <c r="V9007" t="b">
        <v>1</v>
      </c>
      <c r="W9007">
        <v>2.5</v>
      </c>
      <c r="X9007" t="s">
        <v>25</v>
      </c>
      <c r="Y9007" t="s">
        <v>26</v>
      </c>
    </row>
    <row r="9008" spans="1:25" x14ac:dyDescent="0.4">
      <c r="A9008" t="s">
        <v>1429</v>
      </c>
      <c r="B9008" s="2">
        <f ca="1">TODAY()+OpportunityTbl[[#This Row],[CreatedOn_DaysFromToday]]</f>
        <v>44429</v>
      </c>
      <c r="C9008" s="2">
        <f ca="1">TODAY()+OpportunityTbl[[#This Row],[EstCloseDate_DaysFromToday]]</f>
        <v>44490</v>
      </c>
      <c r="D9008">
        <f ca="1">IF(OpportunityTbl[[#This Row],[statecode]]=0,"",OpportunityTbl[[#This Row],[Estimated Close Date]])</f>
        <v>44490</v>
      </c>
      <c r="E9008" s="14">
        <v>-681</v>
      </c>
      <c r="F9008" s="14">
        <v>-620</v>
      </c>
      <c r="G9008" t="s">
        <v>27</v>
      </c>
      <c r="H9008" t="s">
        <v>28</v>
      </c>
      <c r="I9008">
        <v>2</v>
      </c>
      <c r="J9008">
        <v>4</v>
      </c>
      <c r="K9008" t="s">
        <v>11926</v>
      </c>
      <c r="L9008" t="s">
        <v>12236</v>
      </c>
      <c r="M9008" t="s">
        <v>22</v>
      </c>
      <c r="N9008" t="s">
        <v>513</v>
      </c>
      <c r="O9008" t="s">
        <v>29</v>
      </c>
      <c r="P9008" t="s">
        <v>525</v>
      </c>
      <c r="Q9008" s="13">
        <v>1810</v>
      </c>
      <c r="S9008" s="1">
        <v>0.1</v>
      </c>
      <c r="T9008" t="s">
        <v>23</v>
      </c>
      <c r="U9008" t="s">
        <v>97</v>
      </c>
      <c r="V9008" t="b">
        <v>0</v>
      </c>
      <c r="W9008">
        <v>2.5</v>
      </c>
      <c r="X9008" t="s">
        <v>25</v>
      </c>
      <c r="Y9008" t="s">
        <v>26</v>
      </c>
    </row>
    <row r="9009" spans="1:25" x14ac:dyDescent="0.4">
      <c r="A9009" t="s">
        <v>2573</v>
      </c>
      <c r="B9009" s="2">
        <f ca="1">TODAY()+OpportunityTbl[[#This Row],[CreatedOn_DaysFromToday]]</f>
        <v>44429</v>
      </c>
      <c r="C9009" s="2">
        <f ca="1">TODAY()+OpportunityTbl[[#This Row],[EstCloseDate_DaysFromToday]]</f>
        <v>44474</v>
      </c>
      <c r="D9009">
        <f ca="1">IF(OpportunityTbl[[#This Row],[statecode]]=0,"",OpportunityTbl[[#This Row],[Estimated Close Date]])</f>
        <v>44474</v>
      </c>
      <c r="E9009" s="14">
        <v>-681</v>
      </c>
      <c r="F9009" s="14">
        <v>-636</v>
      </c>
      <c r="G9009" t="s">
        <v>27</v>
      </c>
      <c r="H9009" t="s">
        <v>28</v>
      </c>
      <c r="I9009">
        <v>2</v>
      </c>
      <c r="J9009">
        <v>4</v>
      </c>
      <c r="K9009" t="s">
        <v>12030</v>
      </c>
      <c r="L9009" t="s">
        <v>12240</v>
      </c>
      <c r="M9009" t="s">
        <v>22</v>
      </c>
      <c r="N9009" t="s">
        <v>2121</v>
      </c>
      <c r="O9009" t="s">
        <v>29</v>
      </c>
      <c r="P9009" t="s">
        <v>2122</v>
      </c>
      <c r="Q9009" s="13">
        <v>3764</v>
      </c>
      <c r="S9009" s="1">
        <v>0.1</v>
      </c>
      <c r="T9009" t="s">
        <v>23</v>
      </c>
      <c r="U9009" t="s">
        <v>97</v>
      </c>
      <c r="V9009" t="b">
        <v>1</v>
      </c>
      <c r="W9009">
        <v>4</v>
      </c>
      <c r="X9009" t="s">
        <v>25</v>
      </c>
      <c r="Y9009" t="s">
        <v>26</v>
      </c>
    </row>
    <row r="9010" spans="1:25" x14ac:dyDescent="0.4">
      <c r="A9010" t="s">
        <v>3759</v>
      </c>
      <c r="B9010" s="2">
        <f ca="1">TODAY()+OpportunityTbl[[#This Row],[CreatedOn_DaysFromToday]]</f>
        <v>44429</v>
      </c>
      <c r="C9010" s="2">
        <f ca="1">TODAY()+OpportunityTbl[[#This Row],[EstCloseDate_DaysFromToday]]</f>
        <v>44487</v>
      </c>
      <c r="D9010">
        <f ca="1">IF(OpportunityTbl[[#This Row],[statecode]]=0,"",OpportunityTbl[[#This Row],[Estimated Close Date]])</f>
        <v>44487</v>
      </c>
      <c r="E9010" s="14">
        <v>-681</v>
      </c>
      <c r="F9010" s="14">
        <v>-623</v>
      </c>
      <c r="G9010" t="s">
        <v>27</v>
      </c>
      <c r="H9010" t="s">
        <v>28</v>
      </c>
      <c r="I9010">
        <v>2</v>
      </c>
      <c r="J9010">
        <v>4</v>
      </c>
      <c r="K9010" t="s">
        <v>11952</v>
      </c>
      <c r="L9010" t="s">
        <v>12238</v>
      </c>
      <c r="M9010" t="s">
        <v>22</v>
      </c>
      <c r="N9010" t="s">
        <v>31</v>
      </c>
      <c r="O9010" t="s">
        <v>29</v>
      </c>
      <c r="P9010" t="s">
        <v>210</v>
      </c>
      <c r="Q9010" s="13">
        <v>4052</v>
      </c>
      <c r="S9010" s="1">
        <v>0.1</v>
      </c>
      <c r="T9010" t="s">
        <v>23</v>
      </c>
      <c r="U9010" t="s">
        <v>24</v>
      </c>
      <c r="V9010" t="b">
        <v>0</v>
      </c>
      <c r="W9010">
        <v>2</v>
      </c>
      <c r="X9010" t="s">
        <v>25</v>
      </c>
      <c r="Y9010" t="s">
        <v>26</v>
      </c>
    </row>
    <row r="9011" spans="1:25" x14ac:dyDescent="0.4">
      <c r="A9011" t="s">
        <v>3897</v>
      </c>
      <c r="B9011" s="2">
        <f ca="1">TODAY()+OpportunityTbl[[#This Row],[CreatedOn_DaysFromToday]]</f>
        <v>44429</v>
      </c>
      <c r="C9011" s="2">
        <f ca="1">TODAY()+OpportunityTbl[[#This Row],[EstCloseDate_DaysFromToday]]</f>
        <v>44486</v>
      </c>
      <c r="D9011">
        <f ca="1">IF(OpportunityTbl[[#This Row],[statecode]]=0,"",OpportunityTbl[[#This Row],[Estimated Close Date]])</f>
        <v>44486</v>
      </c>
      <c r="E9011" s="14">
        <v>-681</v>
      </c>
      <c r="F9011" s="14">
        <v>-624</v>
      </c>
      <c r="G9011" t="s">
        <v>27</v>
      </c>
      <c r="H9011" t="s">
        <v>28</v>
      </c>
      <c r="I9011">
        <v>2</v>
      </c>
      <c r="J9011">
        <v>4</v>
      </c>
      <c r="K9011" t="s">
        <v>11940</v>
      </c>
      <c r="L9011" t="s">
        <v>12238</v>
      </c>
      <c r="M9011" t="s">
        <v>22</v>
      </c>
      <c r="N9011" t="s">
        <v>518</v>
      </c>
      <c r="O9011" t="s">
        <v>29</v>
      </c>
      <c r="P9011" t="s">
        <v>532</v>
      </c>
      <c r="Q9011" s="13">
        <v>2510</v>
      </c>
      <c r="S9011" s="1">
        <v>0.1</v>
      </c>
      <c r="T9011" t="s">
        <v>23</v>
      </c>
      <c r="U9011" t="s">
        <v>24</v>
      </c>
      <c r="V9011" t="b">
        <v>0</v>
      </c>
      <c r="W9011">
        <v>2</v>
      </c>
      <c r="X9011" t="s">
        <v>25</v>
      </c>
      <c r="Y9011" t="s">
        <v>26</v>
      </c>
    </row>
    <row r="9012" spans="1:25" x14ac:dyDescent="0.4">
      <c r="A9012" t="s">
        <v>6210</v>
      </c>
      <c r="B9012" s="2">
        <f ca="1">TODAY()+OpportunityTbl[[#This Row],[CreatedOn_DaysFromToday]]</f>
        <v>44429</v>
      </c>
      <c r="C9012" s="2">
        <f ca="1">TODAY()+OpportunityTbl[[#This Row],[EstCloseDate_DaysFromToday]]</f>
        <v>44485</v>
      </c>
      <c r="D9012">
        <f ca="1">IF(OpportunityTbl[[#This Row],[statecode]]=0,"",OpportunityTbl[[#This Row],[Estimated Close Date]])</f>
        <v>44485</v>
      </c>
      <c r="E9012" s="14">
        <v>-681</v>
      </c>
      <c r="F9012" s="14">
        <v>-625</v>
      </c>
      <c r="G9012" t="s">
        <v>27</v>
      </c>
      <c r="H9012" t="s">
        <v>28</v>
      </c>
      <c r="I9012">
        <v>2</v>
      </c>
      <c r="J9012">
        <v>4</v>
      </c>
      <c r="K9012" t="s">
        <v>12000</v>
      </c>
      <c r="L9012" t="s">
        <v>12238</v>
      </c>
      <c r="M9012" t="s">
        <v>22</v>
      </c>
      <c r="N9012" t="s">
        <v>469</v>
      </c>
      <c r="O9012" t="s">
        <v>29</v>
      </c>
      <c r="P9012" t="s">
        <v>470</v>
      </c>
      <c r="Q9012" s="13">
        <v>3034</v>
      </c>
      <c r="S9012" s="1">
        <v>0.3</v>
      </c>
      <c r="T9012" t="s">
        <v>168</v>
      </c>
      <c r="U9012" t="s">
        <v>97</v>
      </c>
      <c r="V9012" t="b">
        <v>0</v>
      </c>
      <c r="W9012">
        <v>2</v>
      </c>
      <c r="X9012" t="s">
        <v>157</v>
      </c>
      <c r="Y9012" t="s">
        <v>4890</v>
      </c>
    </row>
    <row r="9013" spans="1:25" x14ac:dyDescent="0.4">
      <c r="A9013" t="s">
        <v>6621</v>
      </c>
      <c r="B9013" s="2">
        <f ca="1">TODAY()+OpportunityTbl[[#This Row],[CreatedOn_DaysFromToday]]</f>
        <v>44429</v>
      </c>
      <c r="C9013" s="2">
        <f ca="1">TODAY()+OpportunityTbl[[#This Row],[EstCloseDate_DaysFromToday]]</f>
        <v>44486</v>
      </c>
      <c r="D9013">
        <f ca="1">IF(OpportunityTbl[[#This Row],[statecode]]=0,"",OpportunityTbl[[#This Row],[Estimated Close Date]])</f>
        <v>44486</v>
      </c>
      <c r="E9013" s="14">
        <v>-681</v>
      </c>
      <c r="F9013" s="14">
        <v>-624</v>
      </c>
      <c r="G9013" t="s">
        <v>27</v>
      </c>
      <c r="H9013" t="s">
        <v>28</v>
      </c>
      <c r="I9013">
        <v>2</v>
      </c>
      <c r="J9013">
        <v>4</v>
      </c>
      <c r="K9013" t="s">
        <v>11952</v>
      </c>
      <c r="L9013" t="s">
        <v>12236</v>
      </c>
      <c r="M9013" t="s">
        <v>22</v>
      </c>
      <c r="N9013" t="s">
        <v>469</v>
      </c>
      <c r="O9013" t="s">
        <v>29</v>
      </c>
      <c r="P9013" t="s">
        <v>470</v>
      </c>
      <c r="Q9013" s="13">
        <v>1668</v>
      </c>
      <c r="S9013" s="1">
        <v>0.3</v>
      </c>
      <c r="T9013" t="s">
        <v>168</v>
      </c>
      <c r="U9013" t="s">
        <v>24</v>
      </c>
      <c r="V9013" t="b">
        <v>0</v>
      </c>
      <c r="W9013">
        <v>2.5</v>
      </c>
      <c r="X9013" t="s">
        <v>157</v>
      </c>
      <c r="Y9013" t="s">
        <v>4916</v>
      </c>
    </row>
    <row r="9014" spans="1:25" x14ac:dyDescent="0.4">
      <c r="A9014" t="s">
        <v>6997</v>
      </c>
      <c r="B9014" s="2">
        <f ca="1">TODAY()+OpportunityTbl[[#This Row],[CreatedOn_DaysFromToday]]</f>
        <v>44429</v>
      </c>
      <c r="C9014" s="2">
        <f ca="1">TODAY()+OpportunityTbl[[#This Row],[EstCloseDate_DaysFromToday]]</f>
        <v>44491</v>
      </c>
      <c r="D9014">
        <f ca="1">IF(OpportunityTbl[[#This Row],[statecode]]=0,"",OpportunityTbl[[#This Row],[Estimated Close Date]])</f>
        <v>44491</v>
      </c>
      <c r="E9014" s="14">
        <v>-681</v>
      </c>
      <c r="F9014" s="14">
        <v>-619</v>
      </c>
      <c r="G9014" t="s">
        <v>27</v>
      </c>
      <c r="H9014" t="s">
        <v>28</v>
      </c>
      <c r="I9014">
        <v>2</v>
      </c>
      <c r="J9014">
        <v>4</v>
      </c>
      <c r="K9014" t="s">
        <v>12003</v>
      </c>
      <c r="L9014" t="s">
        <v>12234</v>
      </c>
      <c r="M9014" t="s">
        <v>22</v>
      </c>
      <c r="N9014" t="s">
        <v>31</v>
      </c>
      <c r="O9014" t="s">
        <v>29</v>
      </c>
      <c r="P9014" t="s">
        <v>210</v>
      </c>
      <c r="Q9014" s="13">
        <v>1875</v>
      </c>
      <c r="S9014" s="1">
        <v>0.3</v>
      </c>
      <c r="T9014" t="s">
        <v>168</v>
      </c>
      <c r="U9014" t="s">
        <v>24</v>
      </c>
      <c r="V9014" t="b">
        <v>0</v>
      </c>
      <c r="W9014">
        <v>2.5</v>
      </c>
      <c r="X9014" t="s">
        <v>157</v>
      </c>
      <c r="Y9014" t="s">
        <v>4890</v>
      </c>
    </row>
    <row r="9015" spans="1:25" x14ac:dyDescent="0.4">
      <c r="A9015" t="s">
        <v>7064</v>
      </c>
      <c r="B9015" s="2">
        <f ca="1">TODAY()+OpportunityTbl[[#This Row],[CreatedOn_DaysFromToday]]</f>
        <v>44429</v>
      </c>
      <c r="C9015" s="2">
        <f ca="1">TODAY()+OpportunityTbl[[#This Row],[EstCloseDate_DaysFromToday]]</f>
        <v>44477</v>
      </c>
      <c r="D9015">
        <f ca="1">IF(OpportunityTbl[[#This Row],[statecode]]=0,"",OpportunityTbl[[#This Row],[Estimated Close Date]])</f>
        <v>44477</v>
      </c>
      <c r="E9015" s="14">
        <v>-681</v>
      </c>
      <c r="F9015" s="14">
        <v>-633</v>
      </c>
      <c r="G9015" t="s">
        <v>27</v>
      </c>
      <c r="H9015" t="s">
        <v>28</v>
      </c>
      <c r="I9015">
        <v>2</v>
      </c>
      <c r="J9015">
        <v>4</v>
      </c>
      <c r="K9015" t="s">
        <v>11975</v>
      </c>
      <c r="L9015" t="s">
        <v>12233</v>
      </c>
      <c r="M9015" t="s">
        <v>22</v>
      </c>
      <c r="N9015" t="s">
        <v>31</v>
      </c>
      <c r="O9015" t="s">
        <v>29</v>
      </c>
      <c r="P9015" t="s">
        <v>32</v>
      </c>
      <c r="Q9015" s="13">
        <v>13997</v>
      </c>
      <c r="S9015" s="1">
        <v>0.3</v>
      </c>
      <c r="T9015" t="s">
        <v>168</v>
      </c>
      <c r="U9015" t="s">
        <v>24</v>
      </c>
      <c r="V9015" t="b">
        <v>1</v>
      </c>
      <c r="W9015">
        <v>2.5</v>
      </c>
      <c r="X9015" t="s">
        <v>157</v>
      </c>
      <c r="Y9015" t="s">
        <v>4905</v>
      </c>
    </row>
    <row r="9016" spans="1:25" x14ac:dyDescent="0.4">
      <c r="A9016" t="s">
        <v>144</v>
      </c>
      <c r="B9016" s="2">
        <f ca="1">TODAY()+OpportunityTbl[[#This Row],[CreatedOn_DaysFromToday]]</f>
        <v>44428</v>
      </c>
      <c r="C9016" s="2">
        <f ca="1">TODAY()+OpportunityTbl[[#This Row],[EstCloseDate_DaysFromToday]]</f>
        <v>44469</v>
      </c>
      <c r="D9016">
        <f ca="1">IF(OpportunityTbl[[#This Row],[statecode]]=0,"",OpportunityTbl[[#This Row],[Estimated Close Date]])</f>
        <v>44469</v>
      </c>
      <c r="E9016" s="14">
        <v>-682</v>
      </c>
      <c r="F9016" s="14">
        <v>-641</v>
      </c>
      <c r="G9016" t="s">
        <v>27</v>
      </c>
      <c r="H9016" t="s">
        <v>28</v>
      </c>
      <c r="I9016">
        <v>2</v>
      </c>
      <c r="J9016">
        <v>4</v>
      </c>
      <c r="K9016" t="s">
        <v>12007</v>
      </c>
      <c r="L9016" t="s">
        <v>12234</v>
      </c>
      <c r="M9016" t="s">
        <v>22</v>
      </c>
      <c r="N9016" t="s">
        <v>31</v>
      </c>
      <c r="O9016" t="s">
        <v>29</v>
      </c>
      <c r="P9016" t="s">
        <v>32</v>
      </c>
      <c r="Q9016" s="13">
        <v>1522</v>
      </c>
      <c r="S9016" s="1">
        <v>0.1</v>
      </c>
      <c r="T9016" t="s">
        <v>23</v>
      </c>
      <c r="U9016" t="s">
        <v>97</v>
      </c>
      <c r="V9016" t="b">
        <v>1</v>
      </c>
      <c r="W9016">
        <v>2.5</v>
      </c>
      <c r="X9016" t="s">
        <v>25</v>
      </c>
      <c r="Y9016" t="s">
        <v>26</v>
      </c>
    </row>
    <row r="9017" spans="1:25" x14ac:dyDescent="0.4">
      <c r="A9017" t="s">
        <v>2609</v>
      </c>
      <c r="B9017" s="2">
        <f ca="1">TODAY()+OpportunityTbl[[#This Row],[CreatedOn_DaysFromToday]]</f>
        <v>44428</v>
      </c>
      <c r="C9017" s="2">
        <f ca="1">TODAY()+OpportunityTbl[[#This Row],[EstCloseDate_DaysFromToday]]</f>
        <v>44452</v>
      </c>
      <c r="D9017">
        <f ca="1">IF(OpportunityTbl[[#This Row],[statecode]]=0,"",OpportunityTbl[[#This Row],[Estimated Close Date]])</f>
        <v>44452</v>
      </c>
      <c r="E9017" s="14">
        <v>-682</v>
      </c>
      <c r="F9017" s="14">
        <v>-658</v>
      </c>
      <c r="G9017" t="s">
        <v>27</v>
      </c>
      <c r="H9017" t="s">
        <v>28</v>
      </c>
      <c r="I9017">
        <v>2</v>
      </c>
      <c r="J9017">
        <v>4</v>
      </c>
      <c r="K9017" t="s">
        <v>12032</v>
      </c>
      <c r="L9017" t="s">
        <v>12240</v>
      </c>
      <c r="M9017" t="s">
        <v>22</v>
      </c>
      <c r="N9017" t="s">
        <v>2069</v>
      </c>
      <c r="O9017" t="s">
        <v>29</v>
      </c>
      <c r="P9017" t="s">
        <v>2084</v>
      </c>
      <c r="Q9017" s="13">
        <v>7435</v>
      </c>
      <c r="S9017" s="1">
        <v>0.1</v>
      </c>
      <c r="T9017" t="s">
        <v>23</v>
      </c>
      <c r="U9017" t="s">
        <v>100</v>
      </c>
      <c r="V9017" t="b">
        <v>1</v>
      </c>
      <c r="W9017">
        <v>4.5</v>
      </c>
      <c r="X9017" t="s">
        <v>25</v>
      </c>
      <c r="Y9017" t="s">
        <v>26</v>
      </c>
    </row>
    <row r="9018" spans="1:25" x14ac:dyDescent="0.4">
      <c r="A9018" t="s">
        <v>2783</v>
      </c>
      <c r="B9018" s="2">
        <f ca="1">TODAY()+OpportunityTbl[[#This Row],[CreatedOn_DaysFromToday]]</f>
        <v>44428</v>
      </c>
      <c r="C9018" s="2">
        <f ca="1">TODAY()+OpportunityTbl[[#This Row],[EstCloseDate_DaysFromToday]]</f>
        <v>44508</v>
      </c>
      <c r="D9018">
        <f ca="1">IF(OpportunityTbl[[#This Row],[statecode]]=0,"",OpportunityTbl[[#This Row],[Estimated Close Date]])</f>
        <v>44508</v>
      </c>
      <c r="E9018" s="14">
        <v>-682</v>
      </c>
      <c r="F9018" s="14">
        <v>-602</v>
      </c>
      <c r="G9018" t="s">
        <v>27</v>
      </c>
      <c r="H9018" t="s">
        <v>28</v>
      </c>
      <c r="I9018">
        <v>2</v>
      </c>
      <c r="J9018">
        <v>4</v>
      </c>
      <c r="K9018" t="s">
        <v>11930</v>
      </c>
      <c r="L9018" t="s">
        <v>12239</v>
      </c>
      <c r="M9018" t="s">
        <v>22</v>
      </c>
      <c r="N9018" t="s">
        <v>1617</v>
      </c>
      <c r="O9018" t="s">
        <v>29</v>
      </c>
      <c r="P9018" t="s">
        <v>1620</v>
      </c>
      <c r="Q9018" s="13">
        <v>8217</v>
      </c>
      <c r="S9018" s="1">
        <v>0.1</v>
      </c>
      <c r="T9018" t="s">
        <v>23</v>
      </c>
      <c r="U9018" t="s">
        <v>24</v>
      </c>
      <c r="V9018" t="b">
        <v>0</v>
      </c>
      <c r="W9018">
        <v>3</v>
      </c>
      <c r="X9018" t="s">
        <v>25</v>
      </c>
      <c r="Y9018" t="s">
        <v>26</v>
      </c>
    </row>
    <row r="9019" spans="1:25" x14ac:dyDescent="0.4">
      <c r="A9019" t="s">
        <v>2933</v>
      </c>
      <c r="B9019" s="2">
        <f ca="1">TODAY()+OpportunityTbl[[#This Row],[CreatedOn_DaysFromToday]]</f>
        <v>44428</v>
      </c>
      <c r="C9019" s="2">
        <f ca="1">TODAY()+OpportunityTbl[[#This Row],[EstCloseDate_DaysFromToday]]</f>
        <v>44482</v>
      </c>
      <c r="D9019">
        <f ca="1">IF(OpportunityTbl[[#This Row],[statecode]]=0,"",OpportunityTbl[[#This Row],[Estimated Close Date]])</f>
        <v>44482</v>
      </c>
      <c r="E9019" s="14">
        <v>-682</v>
      </c>
      <c r="F9019" s="14">
        <v>-628</v>
      </c>
      <c r="G9019" t="s">
        <v>27</v>
      </c>
      <c r="H9019" t="s">
        <v>28</v>
      </c>
      <c r="I9019">
        <v>2</v>
      </c>
      <c r="J9019">
        <v>4</v>
      </c>
      <c r="K9019" t="s">
        <v>11975</v>
      </c>
      <c r="L9019" t="s">
        <v>12237</v>
      </c>
      <c r="M9019" t="s">
        <v>22</v>
      </c>
      <c r="N9019" t="s">
        <v>480</v>
      </c>
      <c r="O9019" t="s">
        <v>29</v>
      </c>
      <c r="P9019" t="s">
        <v>527</v>
      </c>
      <c r="Q9019" s="13">
        <v>4706</v>
      </c>
      <c r="S9019" s="1">
        <v>0.1</v>
      </c>
      <c r="T9019" t="s">
        <v>23</v>
      </c>
      <c r="U9019" t="s">
        <v>100</v>
      </c>
      <c r="V9019" t="b">
        <v>0</v>
      </c>
      <c r="W9019">
        <v>3.5</v>
      </c>
      <c r="X9019" t="s">
        <v>25</v>
      </c>
      <c r="Y9019" t="s">
        <v>26</v>
      </c>
    </row>
    <row r="9020" spans="1:25" x14ac:dyDescent="0.4">
      <c r="A9020" t="s">
        <v>3181</v>
      </c>
      <c r="B9020" s="2">
        <f ca="1">TODAY()+OpportunityTbl[[#This Row],[CreatedOn_DaysFromToday]]</f>
        <v>44428</v>
      </c>
      <c r="C9020" s="2">
        <f ca="1">TODAY()+OpportunityTbl[[#This Row],[EstCloseDate_DaysFromToday]]</f>
        <v>44472</v>
      </c>
      <c r="D9020">
        <f ca="1">IF(OpportunityTbl[[#This Row],[statecode]]=0,"",OpportunityTbl[[#This Row],[Estimated Close Date]])</f>
        <v>44472</v>
      </c>
      <c r="E9020" s="14">
        <v>-682</v>
      </c>
      <c r="F9020" s="14">
        <v>-638</v>
      </c>
      <c r="G9020" t="s">
        <v>27</v>
      </c>
      <c r="H9020" t="s">
        <v>28</v>
      </c>
      <c r="I9020">
        <v>2</v>
      </c>
      <c r="J9020">
        <v>4</v>
      </c>
      <c r="K9020" t="s">
        <v>11975</v>
      </c>
      <c r="L9020" t="s">
        <v>12236</v>
      </c>
      <c r="M9020" t="s">
        <v>22</v>
      </c>
      <c r="N9020" t="s">
        <v>1710</v>
      </c>
      <c r="O9020" t="s">
        <v>29</v>
      </c>
      <c r="P9020" t="s">
        <v>1805</v>
      </c>
      <c r="Q9020" s="13">
        <v>1428</v>
      </c>
      <c r="S9020" s="1">
        <v>0.1</v>
      </c>
      <c r="T9020" t="s">
        <v>23</v>
      </c>
      <c r="U9020" t="s">
        <v>97</v>
      </c>
      <c r="V9020" t="b">
        <v>1</v>
      </c>
      <c r="W9020">
        <v>4</v>
      </c>
      <c r="X9020" t="s">
        <v>25</v>
      </c>
      <c r="Y9020" t="s">
        <v>26</v>
      </c>
    </row>
    <row r="9021" spans="1:25" x14ac:dyDescent="0.4">
      <c r="A9021" t="s">
        <v>3420</v>
      </c>
      <c r="B9021" s="2">
        <f ca="1">TODAY()+OpportunityTbl[[#This Row],[CreatedOn_DaysFromToday]]</f>
        <v>44428</v>
      </c>
      <c r="C9021" s="2">
        <f ca="1">TODAY()+OpportunityTbl[[#This Row],[EstCloseDate_DaysFromToday]]</f>
        <v>44486</v>
      </c>
      <c r="D9021">
        <f ca="1">IF(OpportunityTbl[[#This Row],[statecode]]=0,"",OpportunityTbl[[#This Row],[Estimated Close Date]])</f>
        <v>44486</v>
      </c>
      <c r="E9021" s="14">
        <v>-682</v>
      </c>
      <c r="F9021" s="14">
        <v>-624</v>
      </c>
      <c r="G9021" t="s">
        <v>27</v>
      </c>
      <c r="H9021" t="s">
        <v>28</v>
      </c>
      <c r="I9021">
        <v>2</v>
      </c>
      <c r="J9021">
        <v>4</v>
      </c>
      <c r="K9021" t="s">
        <v>11878</v>
      </c>
      <c r="L9021" t="s">
        <v>12239</v>
      </c>
      <c r="M9021" t="s">
        <v>22</v>
      </c>
      <c r="N9021" t="s">
        <v>1710</v>
      </c>
      <c r="O9021" t="s">
        <v>29</v>
      </c>
      <c r="P9021" t="s">
        <v>1711</v>
      </c>
      <c r="Q9021" s="13">
        <v>8274</v>
      </c>
      <c r="S9021" s="1">
        <v>0.1</v>
      </c>
      <c r="T9021" t="s">
        <v>23</v>
      </c>
      <c r="U9021" t="s">
        <v>24</v>
      </c>
      <c r="V9021" t="b">
        <v>0</v>
      </c>
      <c r="W9021">
        <v>3.5</v>
      </c>
      <c r="X9021" t="s">
        <v>25</v>
      </c>
      <c r="Y9021" t="s">
        <v>26</v>
      </c>
    </row>
    <row r="9022" spans="1:25" x14ac:dyDescent="0.4">
      <c r="A9022" t="s">
        <v>4067</v>
      </c>
      <c r="B9022" s="2">
        <f ca="1">TODAY()+OpportunityTbl[[#This Row],[CreatedOn_DaysFromToday]]</f>
        <v>44428</v>
      </c>
      <c r="C9022" s="2">
        <f ca="1">TODAY()+OpportunityTbl[[#This Row],[EstCloseDate_DaysFromToday]]</f>
        <v>44506</v>
      </c>
      <c r="D9022">
        <f ca="1">IF(OpportunityTbl[[#This Row],[statecode]]=0,"",OpportunityTbl[[#This Row],[Estimated Close Date]])</f>
        <v>44506</v>
      </c>
      <c r="E9022" s="14">
        <v>-682</v>
      </c>
      <c r="F9022" s="14">
        <v>-604</v>
      </c>
      <c r="G9022" t="s">
        <v>27</v>
      </c>
      <c r="H9022" t="s">
        <v>28</v>
      </c>
      <c r="I9022">
        <v>2</v>
      </c>
      <c r="J9022">
        <v>4</v>
      </c>
      <c r="K9022" t="s">
        <v>12033</v>
      </c>
      <c r="L9022" t="s">
        <v>12239</v>
      </c>
      <c r="M9022" t="s">
        <v>22</v>
      </c>
      <c r="N9022" t="s">
        <v>779</v>
      </c>
      <c r="O9022" t="s">
        <v>29</v>
      </c>
      <c r="P9022" t="s">
        <v>782</v>
      </c>
      <c r="Q9022" s="13">
        <v>6241</v>
      </c>
      <c r="S9022" s="1">
        <v>0.1</v>
      </c>
      <c r="T9022" t="s">
        <v>23</v>
      </c>
      <c r="U9022" t="s">
        <v>24</v>
      </c>
      <c r="V9022" t="b">
        <v>0</v>
      </c>
      <c r="W9022">
        <v>2</v>
      </c>
      <c r="X9022" t="s">
        <v>25</v>
      </c>
      <c r="Y9022" t="s">
        <v>26</v>
      </c>
    </row>
    <row r="9023" spans="1:25" x14ac:dyDescent="0.4">
      <c r="A9023" t="s">
        <v>6429</v>
      </c>
      <c r="B9023" s="2">
        <f ca="1">TODAY()+OpportunityTbl[[#This Row],[CreatedOn_DaysFromToday]]</f>
        <v>44428</v>
      </c>
      <c r="C9023" s="2">
        <f ca="1">TODAY()+OpportunityTbl[[#This Row],[EstCloseDate_DaysFromToday]]</f>
        <v>44468</v>
      </c>
      <c r="D9023">
        <f ca="1">IF(OpportunityTbl[[#This Row],[statecode]]=0,"",OpportunityTbl[[#This Row],[Estimated Close Date]])</f>
        <v>44468</v>
      </c>
      <c r="E9023" s="14">
        <v>-682</v>
      </c>
      <c r="F9023" s="14">
        <v>-642</v>
      </c>
      <c r="G9023" t="s">
        <v>27</v>
      </c>
      <c r="H9023" t="s">
        <v>28</v>
      </c>
      <c r="I9023">
        <v>2</v>
      </c>
      <c r="J9023">
        <v>4</v>
      </c>
      <c r="K9023" t="s">
        <v>11978</v>
      </c>
      <c r="L9023" t="s">
        <v>12239</v>
      </c>
      <c r="M9023" t="s">
        <v>22</v>
      </c>
      <c r="N9023" t="s">
        <v>469</v>
      </c>
      <c r="O9023" t="s">
        <v>29</v>
      </c>
      <c r="P9023" t="s">
        <v>470</v>
      </c>
      <c r="Q9023" s="13">
        <v>8748</v>
      </c>
      <c r="S9023" s="1">
        <v>0.1</v>
      </c>
      <c r="T9023" t="s">
        <v>23</v>
      </c>
      <c r="U9023" t="s">
        <v>24</v>
      </c>
      <c r="V9023" t="b">
        <v>1</v>
      </c>
      <c r="W9023">
        <v>2</v>
      </c>
      <c r="X9023" t="s">
        <v>25</v>
      </c>
      <c r="Y9023" t="s">
        <v>4899</v>
      </c>
    </row>
    <row r="9024" spans="1:25" x14ac:dyDescent="0.4">
      <c r="A9024" t="s">
        <v>6544</v>
      </c>
      <c r="B9024" s="2">
        <f ca="1">TODAY()+OpportunityTbl[[#This Row],[CreatedOn_DaysFromToday]]</f>
        <v>44428</v>
      </c>
      <c r="C9024" s="2">
        <f ca="1">TODAY()+OpportunityTbl[[#This Row],[EstCloseDate_DaysFromToday]]</f>
        <v>44496</v>
      </c>
      <c r="D9024">
        <f ca="1">IF(OpportunityTbl[[#This Row],[statecode]]=0,"",OpportunityTbl[[#This Row],[Estimated Close Date]])</f>
        <v>44496</v>
      </c>
      <c r="E9024" s="14">
        <v>-682</v>
      </c>
      <c r="F9024" s="14">
        <v>-614</v>
      </c>
      <c r="G9024" t="s">
        <v>27</v>
      </c>
      <c r="H9024" t="s">
        <v>28</v>
      </c>
      <c r="I9024">
        <v>2</v>
      </c>
      <c r="J9024">
        <v>4</v>
      </c>
      <c r="K9024" t="s">
        <v>11950</v>
      </c>
      <c r="L9024" t="s">
        <v>12234</v>
      </c>
      <c r="M9024" t="s">
        <v>22</v>
      </c>
      <c r="N9024" t="s">
        <v>480</v>
      </c>
      <c r="O9024" t="s">
        <v>29</v>
      </c>
      <c r="P9024" t="s">
        <v>527</v>
      </c>
      <c r="Q9024" s="13">
        <v>2497</v>
      </c>
      <c r="S9024" s="1">
        <v>0.1</v>
      </c>
      <c r="T9024" t="s">
        <v>23</v>
      </c>
      <c r="U9024" t="s">
        <v>97</v>
      </c>
      <c r="V9024" t="b">
        <v>0</v>
      </c>
      <c r="W9024">
        <v>2.5</v>
      </c>
      <c r="X9024" t="s">
        <v>25</v>
      </c>
      <c r="Y9024" t="s">
        <v>4890</v>
      </c>
    </row>
    <row r="9025" spans="1:25" x14ac:dyDescent="0.4">
      <c r="A9025" t="s">
        <v>7944</v>
      </c>
      <c r="B9025" s="2">
        <f ca="1">TODAY()+OpportunityTbl[[#This Row],[CreatedOn_DaysFromToday]]</f>
        <v>44428</v>
      </c>
      <c r="C9025" s="2">
        <f ca="1">TODAY()+OpportunityTbl[[#This Row],[EstCloseDate_DaysFromToday]]</f>
        <v>44471</v>
      </c>
      <c r="D9025">
        <f ca="1">IF(OpportunityTbl[[#This Row],[statecode]]=0,"",OpportunityTbl[[#This Row],[Estimated Close Date]])</f>
        <v>44471</v>
      </c>
      <c r="E9025" s="14">
        <v>-682</v>
      </c>
      <c r="F9025" s="14">
        <v>-639</v>
      </c>
      <c r="G9025" t="s">
        <v>7082</v>
      </c>
      <c r="H9025" t="s">
        <v>7082</v>
      </c>
      <c r="I9025">
        <v>1</v>
      </c>
      <c r="J9025">
        <v>3</v>
      </c>
      <c r="K9025" t="s">
        <v>12007</v>
      </c>
      <c r="L9025" t="s">
        <v>12236</v>
      </c>
      <c r="M9025" t="s">
        <v>22</v>
      </c>
      <c r="N9025" t="s">
        <v>469</v>
      </c>
      <c r="O9025" t="s">
        <v>29</v>
      </c>
      <c r="P9025" t="s">
        <v>470</v>
      </c>
      <c r="Q9025" s="13">
        <v>2843</v>
      </c>
      <c r="R9025" s="13">
        <v>2771.93</v>
      </c>
      <c r="S9025" s="1">
        <v>0.3</v>
      </c>
      <c r="T9025" t="s">
        <v>168</v>
      </c>
      <c r="U9025" t="s">
        <v>97</v>
      </c>
      <c r="V9025" t="b">
        <v>1</v>
      </c>
      <c r="W9025">
        <v>2.5</v>
      </c>
      <c r="X9025" t="s">
        <v>157</v>
      </c>
      <c r="Y9025" t="s">
        <v>4890</v>
      </c>
    </row>
    <row r="9026" spans="1:25" x14ac:dyDescent="0.4">
      <c r="A9026" t="s">
        <v>89</v>
      </c>
      <c r="B9026" s="2">
        <f ca="1">TODAY()+OpportunityTbl[[#This Row],[CreatedOn_DaysFromToday]]</f>
        <v>44427</v>
      </c>
      <c r="C9026" s="2">
        <f ca="1">TODAY()+OpportunityTbl[[#This Row],[EstCloseDate_DaysFromToday]]</f>
        <v>44482</v>
      </c>
      <c r="D9026">
        <f ca="1">IF(OpportunityTbl[[#This Row],[statecode]]=0,"",OpportunityTbl[[#This Row],[Estimated Close Date]])</f>
        <v>44482</v>
      </c>
      <c r="E9026" s="14">
        <v>-683</v>
      </c>
      <c r="F9026" s="14">
        <v>-628</v>
      </c>
      <c r="G9026" t="s">
        <v>27</v>
      </c>
      <c r="H9026" t="s">
        <v>28</v>
      </c>
      <c r="I9026">
        <v>2</v>
      </c>
      <c r="J9026">
        <v>4</v>
      </c>
      <c r="K9026" t="s">
        <v>11999</v>
      </c>
      <c r="L9026" t="s">
        <v>12236</v>
      </c>
      <c r="M9026" t="s">
        <v>22</v>
      </c>
      <c r="N9026" t="s">
        <v>31</v>
      </c>
      <c r="O9026" t="s">
        <v>29</v>
      </c>
      <c r="P9026" t="s">
        <v>32</v>
      </c>
      <c r="Q9026" s="13">
        <v>2185</v>
      </c>
      <c r="S9026" s="1">
        <v>0.1</v>
      </c>
      <c r="T9026" t="s">
        <v>23</v>
      </c>
      <c r="U9026" t="s">
        <v>24</v>
      </c>
      <c r="V9026" t="b">
        <v>0</v>
      </c>
      <c r="W9026">
        <v>2.5</v>
      </c>
      <c r="X9026" t="s">
        <v>25</v>
      </c>
      <c r="Y9026" t="s">
        <v>26</v>
      </c>
    </row>
    <row r="9027" spans="1:25" x14ac:dyDescent="0.4">
      <c r="A9027" t="s">
        <v>407</v>
      </c>
      <c r="B9027" s="2">
        <f ca="1">TODAY()+OpportunityTbl[[#This Row],[CreatedOn_DaysFromToday]]</f>
        <v>44427</v>
      </c>
      <c r="C9027" s="2">
        <f ca="1">TODAY()+OpportunityTbl[[#This Row],[EstCloseDate_DaysFromToday]]</f>
        <v>44469</v>
      </c>
      <c r="D9027">
        <f ca="1">IF(OpportunityTbl[[#This Row],[statecode]]=0,"",OpportunityTbl[[#This Row],[Estimated Close Date]])</f>
        <v>44469</v>
      </c>
      <c r="E9027" s="14">
        <v>-683</v>
      </c>
      <c r="F9027" s="14">
        <v>-641</v>
      </c>
      <c r="G9027" t="s">
        <v>27</v>
      </c>
      <c r="H9027" t="s">
        <v>28</v>
      </c>
      <c r="I9027">
        <v>2</v>
      </c>
      <c r="J9027">
        <v>4</v>
      </c>
      <c r="K9027" t="s">
        <v>12034</v>
      </c>
      <c r="L9027" t="s">
        <v>12234</v>
      </c>
      <c r="M9027" t="s">
        <v>22</v>
      </c>
      <c r="N9027" t="s">
        <v>31</v>
      </c>
      <c r="O9027" t="s">
        <v>29</v>
      </c>
      <c r="P9027" t="s">
        <v>319</v>
      </c>
      <c r="Q9027" s="13">
        <v>757</v>
      </c>
      <c r="S9027" s="1">
        <v>0.1</v>
      </c>
      <c r="T9027" t="s">
        <v>23</v>
      </c>
      <c r="U9027" t="s">
        <v>97</v>
      </c>
      <c r="V9027" t="b">
        <v>0</v>
      </c>
      <c r="W9027">
        <v>2.5</v>
      </c>
      <c r="X9027" t="s">
        <v>25</v>
      </c>
      <c r="Y9027" t="s">
        <v>26</v>
      </c>
    </row>
    <row r="9028" spans="1:25" x14ac:dyDescent="0.4">
      <c r="A9028" t="s">
        <v>1053</v>
      </c>
      <c r="B9028" s="2">
        <f ca="1">TODAY()+OpportunityTbl[[#This Row],[CreatedOn_DaysFromToday]]</f>
        <v>44427</v>
      </c>
      <c r="C9028" s="2">
        <f ca="1">TODAY()+OpportunityTbl[[#This Row],[EstCloseDate_DaysFromToday]]</f>
        <v>44497</v>
      </c>
      <c r="D9028">
        <f ca="1">IF(OpportunityTbl[[#This Row],[statecode]]=0,"",OpportunityTbl[[#This Row],[Estimated Close Date]])</f>
        <v>44497</v>
      </c>
      <c r="E9028" s="14">
        <v>-683</v>
      </c>
      <c r="F9028" s="14">
        <v>-613</v>
      </c>
      <c r="G9028" t="s">
        <v>27</v>
      </c>
      <c r="H9028" t="s">
        <v>28</v>
      </c>
      <c r="I9028">
        <v>2</v>
      </c>
      <c r="J9028">
        <v>4</v>
      </c>
      <c r="K9028" t="s">
        <v>11878</v>
      </c>
      <c r="L9028" t="s">
        <v>12236</v>
      </c>
      <c r="M9028" t="s">
        <v>22</v>
      </c>
      <c r="N9028" t="s">
        <v>475</v>
      </c>
      <c r="O9028" t="s">
        <v>29</v>
      </c>
      <c r="P9028" t="s">
        <v>541</v>
      </c>
      <c r="Q9028" s="13">
        <v>2127</v>
      </c>
      <c r="S9028" s="1">
        <v>0.1</v>
      </c>
      <c r="T9028" t="s">
        <v>23</v>
      </c>
      <c r="U9028" t="s">
        <v>97</v>
      </c>
      <c r="V9028" t="b">
        <v>0</v>
      </c>
      <c r="W9028">
        <v>2.5</v>
      </c>
      <c r="X9028" t="s">
        <v>25</v>
      </c>
      <c r="Y9028" t="s">
        <v>26</v>
      </c>
    </row>
    <row r="9029" spans="1:25" x14ac:dyDescent="0.4">
      <c r="A9029" t="s">
        <v>1502</v>
      </c>
      <c r="B9029" s="2">
        <f ca="1">TODAY()+OpportunityTbl[[#This Row],[CreatedOn_DaysFromToday]]</f>
        <v>44427</v>
      </c>
      <c r="C9029" s="2">
        <f ca="1">TODAY()+OpportunityTbl[[#This Row],[EstCloseDate_DaysFromToday]]</f>
        <v>44475</v>
      </c>
      <c r="D9029">
        <f ca="1">IF(OpportunityTbl[[#This Row],[statecode]]=0,"",OpportunityTbl[[#This Row],[Estimated Close Date]])</f>
        <v>44475</v>
      </c>
      <c r="E9029" s="14">
        <v>-683</v>
      </c>
      <c r="F9029" s="14">
        <v>-635</v>
      </c>
      <c r="G9029" t="s">
        <v>27</v>
      </c>
      <c r="H9029" t="s">
        <v>28</v>
      </c>
      <c r="I9029">
        <v>2</v>
      </c>
      <c r="J9029">
        <v>4</v>
      </c>
      <c r="K9029" t="s">
        <v>11975</v>
      </c>
      <c r="L9029" t="s">
        <v>12236</v>
      </c>
      <c r="M9029" t="s">
        <v>22</v>
      </c>
      <c r="N9029" t="s">
        <v>518</v>
      </c>
      <c r="O9029" t="s">
        <v>29</v>
      </c>
      <c r="P9029" t="s">
        <v>557</v>
      </c>
      <c r="Q9029" s="13">
        <v>2972</v>
      </c>
      <c r="S9029" s="1">
        <v>0.1</v>
      </c>
      <c r="T9029" t="s">
        <v>23</v>
      </c>
      <c r="U9029" t="s">
        <v>24</v>
      </c>
      <c r="V9029" t="b">
        <v>1</v>
      </c>
      <c r="W9029">
        <v>2.5</v>
      </c>
      <c r="X9029" t="s">
        <v>25</v>
      </c>
      <c r="Y9029" t="s">
        <v>26</v>
      </c>
    </row>
    <row r="9030" spans="1:25" x14ac:dyDescent="0.4">
      <c r="A9030" t="s">
        <v>3117</v>
      </c>
      <c r="B9030" s="2">
        <f ca="1">TODAY()+OpportunityTbl[[#This Row],[CreatedOn_DaysFromToday]]</f>
        <v>44427</v>
      </c>
      <c r="C9030" s="2">
        <f ca="1">TODAY()+OpportunityTbl[[#This Row],[EstCloseDate_DaysFromToday]]</f>
        <v>44495</v>
      </c>
      <c r="D9030">
        <f ca="1">IF(OpportunityTbl[[#This Row],[statecode]]=0,"",OpportunityTbl[[#This Row],[Estimated Close Date]])</f>
        <v>44495</v>
      </c>
      <c r="E9030" s="14">
        <v>-683</v>
      </c>
      <c r="F9030" s="14">
        <v>-615</v>
      </c>
      <c r="G9030" t="s">
        <v>27</v>
      </c>
      <c r="H9030" t="s">
        <v>28</v>
      </c>
      <c r="I9030">
        <v>2</v>
      </c>
      <c r="J9030">
        <v>4</v>
      </c>
      <c r="K9030" t="s">
        <v>11962</v>
      </c>
      <c r="L9030" t="s">
        <v>12234</v>
      </c>
      <c r="M9030" t="s">
        <v>22</v>
      </c>
      <c r="N9030" t="s">
        <v>1617</v>
      </c>
      <c r="O9030" t="s">
        <v>29</v>
      </c>
      <c r="P9030" t="s">
        <v>1618</v>
      </c>
      <c r="Q9030" s="13">
        <v>1906</v>
      </c>
      <c r="S9030" s="1">
        <v>0.1</v>
      </c>
      <c r="T9030" t="s">
        <v>23</v>
      </c>
      <c r="U9030" t="s">
        <v>97</v>
      </c>
      <c r="V9030" t="b">
        <v>1</v>
      </c>
      <c r="W9030">
        <v>3.5</v>
      </c>
      <c r="X9030" t="s">
        <v>25</v>
      </c>
      <c r="Y9030" t="s">
        <v>26</v>
      </c>
    </row>
    <row r="9031" spans="1:25" x14ac:dyDescent="0.4">
      <c r="A9031" t="s">
        <v>3267</v>
      </c>
      <c r="B9031" s="2">
        <f ca="1">TODAY()+OpportunityTbl[[#This Row],[CreatedOn_DaysFromToday]]</f>
        <v>44427</v>
      </c>
      <c r="C9031" s="2">
        <f ca="1">TODAY()+OpportunityTbl[[#This Row],[EstCloseDate_DaysFromToday]]</f>
        <v>44469</v>
      </c>
      <c r="D9031">
        <f ca="1">IF(OpportunityTbl[[#This Row],[statecode]]=0,"",OpportunityTbl[[#This Row],[Estimated Close Date]])</f>
        <v>44469</v>
      </c>
      <c r="E9031" s="14">
        <v>-683</v>
      </c>
      <c r="F9031" s="14">
        <v>-641</v>
      </c>
      <c r="G9031" t="s">
        <v>27</v>
      </c>
      <c r="H9031" t="s">
        <v>28</v>
      </c>
      <c r="I9031">
        <v>2</v>
      </c>
      <c r="J9031">
        <v>4</v>
      </c>
      <c r="K9031" t="s">
        <v>12025</v>
      </c>
      <c r="L9031" t="s">
        <v>12238</v>
      </c>
      <c r="M9031" t="s">
        <v>22</v>
      </c>
      <c r="N9031" t="s">
        <v>1710</v>
      </c>
      <c r="O9031" t="s">
        <v>29</v>
      </c>
      <c r="P9031" t="s">
        <v>1713</v>
      </c>
      <c r="Q9031" s="13">
        <v>2045</v>
      </c>
      <c r="S9031" s="1">
        <v>0.1</v>
      </c>
      <c r="T9031" t="s">
        <v>23</v>
      </c>
      <c r="U9031" t="s">
        <v>24</v>
      </c>
      <c r="V9031" t="b">
        <v>1</v>
      </c>
      <c r="W9031">
        <v>3.5</v>
      </c>
      <c r="X9031" t="s">
        <v>25</v>
      </c>
      <c r="Y9031" t="s">
        <v>26</v>
      </c>
    </row>
    <row r="9032" spans="1:25" x14ac:dyDescent="0.4">
      <c r="A9032" t="s">
        <v>4130</v>
      </c>
      <c r="B9032" s="2">
        <f ca="1">TODAY()+OpportunityTbl[[#This Row],[CreatedOn_DaysFromToday]]</f>
        <v>44427</v>
      </c>
      <c r="C9032" s="2">
        <f ca="1">TODAY()+OpportunityTbl[[#This Row],[EstCloseDate_DaysFromToday]]</f>
        <v>44453</v>
      </c>
      <c r="D9032">
        <f ca="1">IF(OpportunityTbl[[#This Row],[statecode]]=0,"",OpportunityTbl[[#This Row],[Estimated Close Date]])</f>
        <v>44453</v>
      </c>
      <c r="E9032" s="14">
        <v>-683</v>
      </c>
      <c r="F9032" s="14">
        <v>-657</v>
      </c>
      <c r="G9032" t="s">
        <v>27</v>
      </c>
      <c r="H9032" t="s">
        <v>28</v>
      </c>
      <c r="I9032">
        <v>2</v>
      </c>
      <c r="J9032">
        <v>4</v>
      </c>
      <c r="K9032" t="s">
        <v>12035</v>
      </c>
      <c r="L9032" t="s">
        <v>12238</v>
      </c>
      <c r="M9032" t="s">
        <v>22</v>
      </c>
      <c r="N9032" t="s">
        <v>469</v>
      </c>
      <c r="O9032" t="s">
        <v>29</v>
      </c>
      <c r="P9032" t="s">
        <v>470</v>
      </c>
      <c r="Q9032" s="13">
        <v>2311</v>
      </c>
      <c r="S9032" s="1">
        <v>0.1</v>
      </c>
      <c r="T9032" t="s">
        <v>23</v>
      </c>
      <c r="U9032" t="s">
        <v>100</v>
      </c>
      <c r="V9032" t="b">
        <v>1</v>
      </c>
      <c r="W9032">
        <v>2</v>
      </c>
      <c r="X9032" t="s">
        <v>25</v>
      </c>
      <c r="Y9032" t="s">
        <v>26</v>
      </c>
    </row>
    <row r="9033" spans="1:25" x14ac:dyDescent="0.4">
      <c r="A9033" t="s">
        <v>6698</v>
      </c>
      <c r="B9033" s="2">
        <f ca="1">TODAY()+OpportunityTbl[[#This Row],[CreatedOn_DaysFromToday]]</f>
        <v>44427</v>
      </c>
      <c r="C9033" s="2">
        <f ca="1">TODAY()+OpportunityTbl[[#This Row],[EstCloseDate_DaysFromToday]]</f>
        <v>44508</v>
      </c>
      <c r="D9033">
        <f ca="1">IF(OpportunityTbl[[#This Row],[statecode]]=0,"",OpportunityTbl[[#This Row],[Estimated Close Date]])</f>
        <v>44508</v>
      </c>
      <c r="E9033" s="14">
        <v>-683</v>
      </c>
      <c r="F9033" s="14">
        <v>-602</v>
      </c>
      <c r="G9033" t="s">
        <v>27</v>
      </c>
      <c r="H9033" t="s">
        <v>28</v>
      </c>
      <c r="I9033">
        <v>2</v>
      </c>
      <c r="J9033">
        <v>4</v>
      </c>
      <c r="K9033" t="s">
        <v>11956</v>
      </c>
      <c r="L9033" t="s">
        <v>12234</v>
      </c>
      <c r="M9033" t="s">
        <v>22</v>
      </c>
      <c r="N9033" t="s">
        <v>779</v>
      </c>
      <c r="O9033" t="s">
        <v>29</v>
      </c>
      <c r="P9033" t="s">
        <v>780</v>
      </c>
      <c r="Q9033" s="13">
        <v>2198</v>
      </c>
      <c r="S9033" s="1">
        <v>0.1</v>
      </c>
      <c r="T9033" t="s">
        <v>23</v>
      </c>
      <c r="U9033" t="s">
        <v>97</v>
      </c>
      <c r="V9033" t="b">
        <v>0</v>
      </c>
      <c r="W9033">
        <v>2.5</v>
      </c>
      <c r="X9033" t="s">
        <v>25</v>
      </c>
      <c r="Y9033" t="s">
        <v>4890</v>
      </c>
    </row>
    <row r="9034" spans="1:25" x14ac:dyDescent="0.4">
      <c r="A9034" t="s">
        <v>7881</v>
      </c>
      <c r="B9034" s="2">
        <f ca="1">TODAY()+OpportunityTbl[[#This Row],[CreatedOn_DaysFromToday]]</f>
        <v>44427</v>
      </c>
      <c r="C9034" s="2">
        <f ca="1">TODAY()+OpportunityTbl[[#This Row],[EstCloseDate_DaysFromToday]]</f>
        <v>44478</v>
      </c>
      <c r="D9034">
        <f ca="1">IF(OpportunityTbl[[#This Row],[statecode]]=0,"",OpportunityTbl[[#This Row],[Estimated Close Date]])</f>
        <v>44478</v>
      </c>
      <c r="E9034" s="14">
        <v>-683</v>
      </c>
      <c r="F9034" s="14">
        <v>-632</v>
      </c>
      <c r="G9034" t="s">
        <v>7082</v>
      </c>
      <c r="H9034" t="s">
        <v>7082</v>
      </c>
      <c r="I9034">
        <v>1</v>
      </c>
      <c r="J9034">
        <v>3</v>
      </c>
      <c r="K9034" t="s">
        <v>12001</v>
      </c>
      <c r="L9034" t="s">
        <v>12236</v>
      </c>
      <c r="M9034" t="s">
        <v>22</v>
      </c>
      <c r="N9034" t="s">
        <v>469</v>
      </c>
      <c r="O9034" t="s">
        <v>29</v>
      </c>
      <c r="P9034" t="s">
        <v>488</v>
      </c>
      <c r="Q9034" s="13">
        <v>3011</v>
      </c>
      <c r="R9034" s="13">
        <v>2935.72</v>
      </c>
      <c r="S9034" s="1">
        <v>0.5</v>
      </c>
      <c r="T9034" t="s">
        <v>168</v>
      </c>
      <c r="U9034" t="s">
        <v>100</v>
      </c>
      <c r="V9034" t="b">
        <v>0</v>
      </c>
      <c r="W9034">
        <v>2.5</v>
      </c>
      <c r="X9034" t="s">
        <v>240</v>
      </c>
      <c r="Y9034" t="s">
        <v>4914</v>
      </c>
    </row>
    <row r="9035" spans="1:25" x14ac:dyDescent="0.4">
      <c r="A9035" t="s">
        <v>10079</v>
      </c>
      <c r="B9035" s="2">
        <f ca="1">TODAY()+OpportunityTbl[[#This Row],[CreatedOn_DaysFromToday]]</f>
        <v>44427</v>
      </c>
      <c r="C9035" s="2">
        <f ca="1">TODAY()+OpportunityTbl[[#This Row],[EstCloseDate_DaysFromToday]]</f>
        <v>44481</v>
      </c>
      <c r="D9035">
        <f ca="1">IF(OpportunityTbl[[#This Row],[statecode]]=0,"",OpportunityTbl[[#This Row],[Estimated Close Date]])</f>
        <v>44481</v>
      </c>
      <c r="E9035" s="14">
        <v>-683</v>
      </c>
      <c r="F9035" s="14">
        <v>-629</v>
      </c>
      <c r="G9035" t="s">
        <v>7082</v>
      </c>
      <c r="H9035" t="s">
        <v>7082</v>
      </c>
      <c r="I9035">
        <v>1</v>
      </c>
      <c r="J9035">
        <v>3</v>
      </c>
      <c r="K9035" t="s">
        <v>12005</v>
      </c>
      <c r="L9035" t="s">
        <v>12238</v>
      </c>
      <c r="M9035" t="s">
        <v>22</v>
      </c>
      <c r="N9035" t="s">
        <v>2121</v>
      </c>
      <c r="O9035" t="s">
        <v>29</v>
      </c>
      <c r="P9035" t="s">
        <v>4734</v>
      </c>
      <c r="Q9035" s="13">
        <v>3212</v>
      </c>
      <c r="R9035" s="13">
        <v>3115.64</v>
      </c>
      <c r="S9035" s="1">
        <v>0.5</v>
      </c>
      <c r="T9035" t="s">
        <v>168</v>
      </c>
      <c r="U9035" t="s">
        <v>24</v>
      </c>
      <c r="V9035" t="b">
        <v>1</v>
      </c>
      <c r="W9035">
        <v>3</v>
      </c>
      <c r="X9035" t="s">
        <v>240</v>
      </c>
      <c r="Y9035" t="s">
        <v>26</v>
      </c>
    </row>
    <row r="9036" spans="1:25" x14ac:dyDescent="0.4">
      <c r="A9036" t="s">
        <v>10080</v>
      </c>
      <c r="B9036" s="2">
        <f ca="1">TODAY()+OpportunityTbl[[#This Row],[CreatedOn_DaysFromToday]]</f>
        <v>44427</v>
      </c>
      <c r="C9036" s="2">
        <f ca="1">TODAY()+OpportunityTbl[[#This Row],[EstCloseDate_DaysFromToday]]</f>
        <v>44481</v>
      </c>
      <c r="D9036">
        <f ca="1">IF(OpportunityTbl[[#This Row],[statecode]]=0,"",OpportunityTbl[[#This Row],[Estimated Close Date]])</f>
        <v>44481</v>
      </c>
      <c r="E9036" s="14">
        <v>-683</v>
      </c>
      <c r="F9036" s="14">
        <v>-629</v>
      </c>
      <c r="G9036" t="s">
        <v>7082</v>
      </c>
      <c r="H9036" t="s">
        <v>7082</v>
      </c>
      <c r="I9036">
        <v>1</v>
      </c>
      <c r="J9036">
        <v>3</v>
      </c>
      <c r="K9036" t="s">
        <v>11977</v>
      </c>
      <c r="L9036" t="s">
        <v>12239</v>
      </c>
      <c r="M9036" t="s">
        <v>22</v>
      </c>
      <c r="N9036" t="s">
        <v>2121</v>
      </c>
      <c r="O9036" t="s">
        <v>29</v>
      </c>
      <c r="P9036" t="s">
        <v>4734</v>
      </c>
      <c r="Q9036" s="13">
        <v>6882</v>
      </c>
      <c r="R9036" s="13">
        <v>6675.54</v>
      </c>
      <c r="S9036" s="1">
        <v>0.5</v>
      </c>
      <c r="T9036" t="s">
        <v>168</v>
      </c>
      <c r="U9036" t="s">
        <v>100</v>
      </c>
      <c r="V9036" t="b">
        <v>0</v>
      </c>
      <c r="W9036">
        <v>3</v>
      </c>
      <c r="X9036" t="s">
        <v>240</v>
      </c>
      <c r="Y9036" t="s">
        <v>26</v>
      </c>
    </row>
    <row r="9037" spans="1:25" x14ac:dyDescent="0.4">
      <c r="A9037" t="s">
        <v>1054</v>
      </c>
      <c r="B9037" s="2">
        <f ca="1">TODAY()+OpportunityTbl[[#This Row],[CreatedOn_DaysFromToday]]</f>
        <v>44426</v>
      </c>
      <c r="C9037" s="2">
        <f ca="1">TODAY()+OpportunityTbl[[#This Row],[EstCloseDate_DaysFromToday]]</f>
        <v>44496</v>
      </c>
      <c r="D9037">
        <f ca="1">IF(OpportunityTbl[[#This Row],[statecode]]=0,"",OpportunityTbl[[#This Row],[Estimated Close Date]])</f>
        <v>44496</v>
      </c>
      <c r="E9037" s="14">
        <v>-684</v>
      </c>
      <c r="F9037" s="14">
        <v>-614</v>
      </c>
      <c r="G9037" t="s">
        <v>27</v>
      </c>
      <c r="H9037" t="s">
        <v>28</v>
      </c>
      <c r="I9037">
        <v>2</v>
      </c>
      <c r="J9037">
        <v>4</v>
      </c>
      <c r="K9037" t="s">
        <v>11965</v>
      </c>
      <c r="L9037" t="s">
        <v>12236</v>
      </c>
      <c r="M9037" t="s">
        <v>22</v>
      </c>
      <c r="N9037" t="s">
        <v>475</v>
      </c>
      <c r="O9037" t="s">
        <v>29</v>
      </c>
      <c r="P9037" t="s">
        <v>548</v>
      </c>
      <c r="Q9037" s="13">
        <v>1711</v>
      </c>
      <c r="S9037" s="1">
        <v>0.1</v>
      </c>
      <c r="T9037" t="s">
        <v>23</v>
      </c>
      <c r="U9037" t="s">
        <v>24</v>
      </c>
      <c r="V9037" t="b">
        <v>0</v>
      </c>
      <c r="W9037">
        <v>2.5</v>
      </c>
      <c r="X9037" t="s">
        <v>25</v>
      </c>
      <c r="Y9037" t="s">
        <v>26</v>
      </c>
    </row>
    <row r="9038" spans="1:25" x14ac:dyDescent="0.4">
      <c r="A9038" t="s">
        <v>1168</v>
      </c>
      <c r="B9038" s="2">
        <f ca="1">TODAY()+OpportunityTbl[[#This Row],[CreatedOn_DaysFromToday]]</f>
        <v>44426</v>
      </c>
      <c r="C9038" s="2">
        <f ca="1">TODAY()+OpportunityTbl[[#This Row],[EstCloseDate_DaysFromToday]]</f>
        <v>44482</v>
      </c>
      <c r="D9038">
        <f ca="1">IF(OpportunityTbl[[#This Row],[statecode]]=0,"",OpportunityTbl[[#This Row],[Estimated Close Date]])</f>
        <v>44482</v>
      </c>
      <c r="E9038" s="14">
        <v>-684</v>
      </c>
      <c r="F9038" s="14">
        <v>-628</v>
      </c>
      <c r="G9038" t="s">
        <v>27</v>
      </c>
      <c r="H9038" t="s">
        <v>28</v>
      </c>
      <c r="I9038">
        <v>2</v>
      </c>
      <c r="J9038">
        <v>4</v>
      </c>
      <c r="K9038" t="s">
        <v>12004</v>
      </c>
      <c r="L9038" t="s">
        <v>12235</v>
      </c>
      <c r="M9038" t="s">
        <v>22</v>
      </c>
      <c r="N9038" t="s">
        <v>480</v>
      </c>
      <c r="O9038" t="s">
        <v>29</v>
      </c>
      <c r="P9038" t="s">
        <v>481</v>
      </c>
      <c r="Q9038" s="13">
        <v>14146</v>
      </c>
      <c r="S9038" s="1">
        <v>0.1</v>
      </c>
      <c r="T9038" t="s">
        <v>23</v>
      </c>
      <c r="U9038" t="s">
        <v>100</v>
      </c>
      <c r="V9038" t="b">
        <v>0</v>
      </c>
      <c r="W9038">
        <v>2.5</v>
      </c>
      <c r="X9038" t="s">
        <v>25</v>
      </c>
      <c r="Y9038" t="s">
        <v>26</v>
      </c>
    </row>
    <row r="9039" spans="1:25" x14ac:dyDescent="0.4">
      <c r="A9039" t="s">
        <v>2610</v>
      </c>
      <c r="B9039" s="2">
        <f ca="1">TODAY()+OpportunityTbl[[#This Row],[CreatedOn_DaysFromToday]]</f>
        <v>44426</v>
      </c>
      <c r="C9039" s="2">
        <f ca="1">TODAY()+OpportunityTbl[[#This Row],[EstCloseDate_DaysFromToday]]</f>
        <v>44463</v>
      </c>
      <c r="D9039">
        <f ca="1">IF(OpportunityTbl[[#This Row],[statecode]]=0,"",OpportunityTbl[[#This Row],[Estimated Close Date]])</f>
        <v>44463</v>
      </c>
      <c r="E9039" s="14">
        <v>-684</v>
      </c>
      <c r="F9039" s="14">
        <v>-647</v>
      </c>
      <c r="G9039" t="s">
        <v>27</v>
      </c>
      <c r="H9039" t="s">
        <v>28</v>
      </c>
      <c r="I9039">
        <v>2</v>
      </c>
      <c r="J9039">
        <v>4</v>
      </c>
      <c r="K9039" t="s">
        <v>12002</v>
      </c>
      <c r="L9039" t="s">
        <v>12234</v>
      </c>
      <c r="M9039" t="s">
        <v>22</v>
      </c>
      <c r="N9039" t="s">
        <v>2069</v>
      </c>
      <c r="O9039" t="s">
        <v>29</v>
      </c>
      <c r="P9039" t="s">
        <v>2107</v>
      </c>
      <c r="Q9039" s="13">
        <v>1741</v>
      </c>
      <c r="S9039" s="1">
        <v>0.1</v>
      </c>
      <c r="T9039" t="s">
        <v>23</v>
      </c>
      <c r="U9039" t="s">
        <v>100</v>
      </c>
      <c r="V9039" t="b">
        <v>0</v>
      </c>
      <c r="W9039">
        <v>4.5</v>
      </c>
      <c r="X9039" t="s">
        <v>25</v>
      </c>
      <c r="Y9039" t="s">
        <v>26</v>
      </c>
    </row>
    <row r="9040" spans="1:25" x14ac:dyDescent="0.4">
      <c r="A9040" t="s">
        <v>3331</v>
      </c>
      <c r="B9040" s="2">
        <f ca="1">TODAY()+OpportunityTbl[[#This Row],[CreatedOn_DaysFromToday]]</f>
        <v>44426</v>
      </c>
      <c r="C9040" s="2">
        <f ca="1">TODAY()+OpportunityTbl[[#This Row],[EstCloseDate_DaysFromToday]]</f>
        <v>44484</v>
      </c>
      <c r="D9040">
        <f ca="1">IF(OpportunityTbl[[#This Row],[statecode]]=0,"",OpportunityTbl[[#This Row],[Estimated Close Date]])</f>
        <v>44484</v>
      </c>
      <c r="E9040" s="14">
        <v>-684</v>
      </c>
      <c r="F9040" s="14">
        <v>-626</v>
      </c>
      <c r="G9040" t="s">
        <v>27</v>
      </c>
      <c r="H9040" t="s">
        <v>28</v>
      </c>
      <c r="I9040">
        <v>2</v>
      </c>
      <c r="J9040">
        <v>4</v>
      </c>
      <c r="K9040" t="s">
        <v>12036</v>
      </c>
      <c r="L9040" t="s">
        <v>12234</v>
      </c>
      <c r="M9040" t="s">
        <v>22</v>
      </c>
      <c r="N9040" t="s">
        <v>1710</v>
      </c>
      <c r="O9040" t="s">
        <v>29</v>
      </c>
      <c r="P9040" t="s">
        <v>1713</v>
      </c>
      <c r="Q9040" s="13">
        <v>1529</v>
      </c>
      <c r="S9040" s="1">
        <v>0.1</v>
      </c>
      <c r="T9040" t="s">
        <v>23</v>
      </c>
      <c r="U9040" t="s">
        <v>24</v>
      </c>
      <c r="V9040" t="b">
        <v>0</v>
      </c>
      <c r="W9040">
        <v>4</v>
      </c>
      <c r="X9040" t="s">
        <v>25</v>
      </c>
      <c r="Y9040" t="s">
        <v>26</v>
      </c>
    </row>
    <row r="9041" spans="1:25" x14ac:dyDescent="0.4">
      <c r="A9041" t="s">
        <v>3760</v>
      </c>
      <c r="B9041" s="2">
        <f ca="1">TODAY()+OpportunityTbl[[#This Row],[CreatedOn_DaysFromToday]]</f>
        <v>44426</v>
      </c>
      <c r="C9041" s="2">
        <f ca="1">TODAY()+OpportunityTbl[[#This Row],[EstCloseDate_DaysFromToday]]</f>
        <v>44483</v>
      </c>
      <c r="D9041">
        <f ca="1">IF(OpportunityTbl[[#This Row],[statecode]]=0,"",OpportunityTbl[[#This Row],[Estimated Close Date]])</f>
        <v>44483</v>
      </c>
      <c r="E9041" s="14">
        <v>-684</v>
      </c>
      <c r="F9041" s="14">
        <v>-627</v>
      </c>
      <c r="G9041" t="s">
        <v>27</v>
      </c>
      <c r="H9041" t="s">
        <v>28</v>
      </c>
      <c r="I9041">
        <v>2</v>
      </c>
      <c r="J9041">
        <v>4</v>
      </c>
      <c r="K9041" t="s">
        <v>11983</v>
      </c>
      <c r="L9041" t="s">
        <v>12239</v>
      </c>
      <c r="M9041" t="s">
        <v>22</v>
      </c>
      <c r="N9041" t="s">
        <v>31</v>
      </c>
      <c r="O9041" t="s">
        <v>29</v>
      </c>
      <c r="P9041" t="s">
        <v>210</v>
      </c>
      <c r="Q9041" s="13">
        <v>6128</v>
      </c>
      <c r="S9041" s="1">
        <v>0.1</v>
      </c>
      <c r="T9041" t="s">
        <v>23</v>
      </c>
      <c r="U9041" t="s">
        <v>24</v>
      </c>
      <c r="V9041" t="b">
        <v>0</v>
      </c>
      <c r="W9041">
        <v>2</v>
      </c>
      <c r="X9041" t="s">
        <v>25</v>
      </c>
      <c r="Y9041" t="s">
        <v>26</v>
      </c>
    </row>
    <row r="9042" spans="1:25" x14ac:dyDescent="0.4">
      <c r="A9042" t="s">
        <v>4260</v>
      </c>
      <c r="B9042" s="2">
        <f ca="1">TODAY()+OpportunityTbl[[#This Row],[CreatedOn_DaysFromToday]]</f>
        <v>44426</v>
      </c>
      <c r="C9042" s="2">
        <f ca="1">TODAY()+OpportunityTbl[[#This Row],[EstCloseDate_DaysFromToday]]</f>
        <v>44480</v>
      </c>
      <c r="D9042">
        <f ca="1">IF(OpportunityTbl[[#This Row],[statecode]]=0,"",OpportunityTbl[[#This Row],[Estimated Close Date]])</f>
        <v>44480</v>
      </c>
      <c r="E9042" s="14">
        <v>-684</v>
      </c>
      <c r="F9042" s="14">
        <v>-630</v>
      </c>
      <c r="G9042" t="s">
        <v>27</v>
      </c>
      <c r="H9042" t="s">
        <v>28</v>
      </c>
      <c r="I9042">
        <v>2</v>
      </c>
      <c r="J9042">
        <v>4</v>
      </c>
      <c r="K9042" t="s">
        <v>12022</v>
      </c>
      <c r="L9042" t="s">
        <v>12238</v>
      </c>
      <c r="M9042" t="s">
        <v>22</v>
      </c>
      <c r="N9042" t="s">
        <v>480</v>
      </c>
      <c r="O9042" t="s">
        <v>29</v>
      </c>
      <c r="P9042" t="s">
        <v>481</v>
      </c>
      <c r="Q9042" s="13">
        <v>3877</v>
      </c>
      <c r="S9042" s="1">
        <v>0.1</v>
      </c>
      <c r="T9042" t="s">
        <v>23</v>
      </c>
      <c r="U9042" t="s">
        <v>97</v>
      </c>
      <c r="V9042" t="b">
        <v>1</v>
      </c>
      <c r="W9042">
        <v>2</v>
      </c>
      <c r="X9042" t="s">
        <v>25</v>
      </c>
      <c r="Y9042" t="s">
        <v>26</v>
      </c>
    </row>
    <row r="9043" spans="1:25" x14ac:dyDescent="0.4">
      <c r="A9043" t="s">
        <v>5366</v>
      </c>
      <c r="B9043" s="2">
        <f ca="1">TODAY()+OpportunityTbl[[#This Row],[CreatedOn_DaysFromToday]]</f>
        <v>44426</v>
      </c>
      <c r="C9043" s="2">
        <f ca="1">TODAY()+OpportunityTbl[[#This Row],[EstCloseDate_DaysFromToday]]</f>
        <v>44498</v>
      </c>
      <c r="D9043">
        <f ca="1">IF(OpportunityTbl[[#This Row],[statecode]]=0,"",OpportunityTbl[[#This Row],[Estimated Close Date]])</f>
        <v>44498</v>
      </c>
      <c r="E9043" s="14">
        <v>-684</v>
      </c>
      <c r="F9043" s="14">
        <v>-612</v>
      </c>
      <c r="G9043" t="s">
        <v>27</v>
      </c>
      <c r="H9043" t="s">
        <v>28</v>
      </c>
      <c r="I9043">
        <v>2</v>
      </c>
      <c r="J9043">
        <v>4</v>
      </c>
      <c r="K9043" t="s">
        <v>11971</v>
      </c>
      <c r="L9043" t="s">
        <v>12237</v>
      </c>
      <c r="M9043" t="s">
        <v>22</v>
      </c>
      <c r="N9043" t="s">
        <v>1617</v>
      </c>
      <c r="O9043" t="s">
        <v>29</v>
      </c>
      <c r="P9043" t="s">
        <v>1620</v>
      </c>
      <c r="Q9043" s="13">
        <v>2564</v>
      </c>
      <c r="S9043" s="1">
        <v>0.1</v>
      </c>
      <c r="T9043" t="s">
        <v>23</v>
      </c>
      <c r="U9043" t="s">
        <v>100</v>
      </c>
      <c r="V9043" t="b">
        <v>0</v>
      </c>
      <c r="W9043">
        <v>4.5</v>
      </c>
      <c r="X9043" t="s">
        <v>25</v>
      </c>
      <c r="Y9043" t="s">
        <v>4890</v>
      </c>
    </row>
    <row r="9044" spans="1:25" x14ac:dyDescent="0.4">
      <c r="A9044" t="s">
        <v>6901</v>
      </c>
      <c r="B9044" s="2">
        <f ca="1">TODAY()+OpportunityTbl[[#This Row],[CreatedOn_DaysFromToday]]</f>
        <v>44426</v>
      </c>
      <c r="C9044" s="2">
        <f ca="1">TODAY()+OpportunityTbl[[#This Row],[EstCloseDate_DaysFromToday]]</f>
        <v>44476</v>
      </c>
      <c r="D9044">
        <f ca="1">IF(OpportunityTbl[[#This Row],[statecode]]=0,"",OpportunityTbl[[#This Row],[Estimated Close Date]])</f>
        <v>44476</v>
      </c>
      <c r="E9044" s="14">
        <v>-684</v>
      </c>
      <c r="F9044" s="14">
        <v>-634</v>
      </c>
      <c r="G9044" t="s">
        <v>27</v>
      </c>
      <c r="H9044" t="s">
        <v>28</v>
      </c>
      <c r="I9044">
        <v>2</v>
      </c>
      <c r="J9044">
        <v>4</v>
      </c>
      <c r="K9044" t="s">
        <v>11989</v>
      </c>
      <c r="L9044" t="s">
        <v>12235</v>
      </c>
      <c r="M9044" t="s">
        <v>22</v>
      </c>
      <c r="N9044" t="s">
        <v>518</v>
      </c>
      <c r="O9044" t="s">
        <v>29</v>
      </c>
      <c r="P9044" t="s">
        <v>532</v>
      </c>
      <c r="Q9044" s="13">
        <v>13057</v>
      </c>
      <c r="S9044" s="1">
        <v>0.1</v>
      </c>
      <c r="T9044" t="s">
        <v>23</v>
      </c>
      <c r="U9044" t="s">
        <v>97</v>
      </c>
      <c r="V9044" t="b">
        <v>1</v>
      </c>
      <c r="W9044">
        <v>2.5</v>
      </c>
      <c r="X9044" t="s">
        <v>25</v>
      </c>
      <c r="Y9044" t="s">
        <v>4892</v>
      </c>
    </row>
    <row r="9045" spans="1:25" x14ac:dyDescent="0.4">
      <c r="A9045" t="s">
        <v>9285</v>
      </c>
      <c r="B9045" s="2">
        <f ca="1">TODAY()+OpportunityTbl[[#This Row],[CreatedOn_DaysFromToday]]</f>
        <v>44426</v>
      </c>
      <c r="C9045" s="2">
        <f ca="1">TODAY()+OpportunityTbl[[#This Row],[EstCloseDate_DaysFromToday]]</f>
        <v>44507</v>
      </c>
      <c r="D9045">
        <f ca="1">IF(OpportunityTbl[[#This Row],[statecode]]=0,"",OpportunityTbl[[#This Row],[Estimated Close Date]])</f>
        <v>44507</v>
      </c>
      <c r="E9045" s="14">
        <v>-684</v>
      </c>
      <c r="F9045" s="14">
        <v>-603</v>
      </c>
      <c r="G9045" t="s">
        <v>7082</v>
      </c>
      <c r="H9045" t="s">
        <v>7082</v>
      </c>
      <c r="I9045">
        <v>1</v>
      </c>
      <c r="J9045">
        <v>3</v>
      </c>
      <c r="K9045" t="s">
        <v>11966</v>
      </c>
      <c r="L9045" t="s">
        <v>12236</v>
      </c>
      <c r="M9045" t="s">
        <v>22</v>
      </c>
      <c r="N9045" t="s">
        <v>1816</v>
      </c>
      <c r="O9045" t="s">
        <v>29</v>
      </c>
      <c r="P9045" t="s">
        <v>4473</v>
      </c>
      <c r="Q9045" s="13">
        <v>3264</v>
      </c>
      <c r="R9045" s="13">
        <v>3133.44</v>
      </c>
      <c r="S9045" s="1">
        <v>0.5</v>
      </c>
      <c r="T9045" t="s">
        <v>168</v>
      </c>
      <c r="U9045" t="s">
        <v>97</v>
      </c>
      <c r="V9045" t="b">
        <v>1</v>
      </c>
      <c r="W9045">
        <v>4</v>
      </c>
      <c r="X9045" t="s">
        <v>240</v>
      </c>
      <c r="Y9045" t="s">
        <v>26</v>
      </c>
    </row>
    <row r="9046" spans="1:25" x14ac:dyDescent="0.4">
      <c r="A9046" t="s">
        <v>9451</v>
      </c>
      <c r="B9046" s="2">
        <f ca="1">TODAY()+OpportunityTbl[[#This Row],[CreatedOn_DaysFromToday]]</f>
        <v>44426</v>
      </c>
      <c r="C9046" s="2">
        <f ca="1">TODAY()+OpportunityTbl[[#This Row],[EstCloseDate_DaysFromToday]]</f>
        <v>44473</v>
      </c>
      <c r="D9046">
        <f ca="1">IF(OpportunityTbl[[#This Row],[statecode]]=0,"",OpportunityTbl[[#This Row],[Estimated Close Date]])</f>
        <v>44473</v>
      </c>
      <c r="E9046" s="14">
        <v>-684</v>
      </c>
      <c r="F9046" s="14">
        <v>-637</v>
      </c>
      <c r="G9046" t="s">
        <v>7082</v>
      </c>
      <c r="H9046" t="s">
        <v>7082</v>
      </c>
      <c r="I9046">
        <v>1</v>
      </c>
      <c r="J9046">
        <v>3</v>
      </c>
      <c r="K9046" t="s">
        <v>12019</v>
      </c>
      <c r="L9046" t="s">
        <v>12234</v>
      </c>
      <c r="M9046" t="s">
        <v>22</v>
      </c>
      <c r="N9046" t="s">
        <v>480</v>
      </c>
      <c r="O9046" t="s">
        <v>29</v>
      </c>
      <c r="P9046" t="s">
        <v>687</v>
      </c>
      <c r="Q9046" s="13">
        <v>2599</v>
      </c>
      <c r="R9046" s="13">
        <v>2534.0300000000002</v>
      </c>
      <c r="S9046" s="1">
        <v>0.5</v>
      </c>
      <c r="T9046" t="s">
        <v>168</v>
      </c>
      <c r="U9046" t="s">
        <v>100</v>
      </c>
      <c r="V9046" t="b">
        <v>1</v>
      </c>
      <c r="W9046">
        <v>2.5</v>
      </c>
      <c r="X9046" t="s">
        <v>240</v>
      </c>
      <c r="Y9046" t="s">
        <v>26</v>
      </c>
    </row>
    <row r="9047" spans="1:25" x14ac:dyDescent="0.4">
      <c r="A9047" t="s">
        <v>90</v>
      </c>
      <c r="B9047" s="2">
        <f ca="1">TODAY()+OpportunityTbl[[#This Row],[CreatedOn_DaysFromToday]]</f>
        <v>44425</v>
      </c>
      <c r="C9047" s="2">
        <f ca="1">TODAY()+OpportunityTbl[[#This Row],[EstCloseDate_DaysFromToday]]</f>
        <v>44480</v>
      </c>
      <c r="D9047">
        <f ca="1">IF(OpportunityTbl[[#This Row],[statecode]]=0,"",OpportunityTbl[[#This Row],[Estimated Close Date]])</f>
        <v>44480</v>
      </c>
      <c r="E9047" s="14">
        <v>-685</v>
      </c>
      <c r="F9047" s="14">
        <v>-630</v>
      </c>
      <c r="G9047" t="s">
        <v>27</v>
      </c>
      <c r="H9047" t="s">
        <v>28</v>
      </c>
      <c r="I9047">
        <v>2</v>
      </c>
      <c r="J9047">
        <v>4</v>
      </c>
      <c r="K9047" t="s">
        <v>12037</v>
      </c>
      <c r="L9047" t="s">
        <v>12236</v>
      </c>
      <c r="M9047" t="s">
        <v>22</v>
      </c>
      <c r="N9047" t="s">
        <v>31</v>
      </c>
      <c r="O9047" t="s">
        <v>29</v>
      </c>
      <c r="P9047" t="s">
        <v>32</v>
      </c>
      <c r="Q9047" s="13">
        <v>1436</v>
      </c>
      <c r="S9047" s="1">
        <v>0.1</v>
      </c>
      <c r="T9047" t="s">
        <v>23</v>
      </c>
      <c r="U9047" t="s">
        <v>24</v>
      </c>
      <c r="V9047" t="b">
        <v>0</v>
      </c>
      <c r="W9047">
        <v>2.5</v>
      </c>
      <c r="X9047" t="s">
        <v>25</v>
      </c>
      <c r="Y9047" t="s">
        <v>26</v>
      </c>
    </row>
    <row r="9048" spans="1:25" x14ac:dyDescent="0.4">
      <c r="A9048" t="s">
        <v>3182</v>
      </c>
      <c r="B9048" s="2">
        <f ca="1">TODAY()+OpportunityTbl[[#This Row],[CreatedOn_DaysFromToday]]</f>
        <v>44425</v>
      </c>
      <c r="C9048" s="2">
        <f ca="1">TODAY()+OpportunityTbl[[#This Row],[EstCloseDate_DaysFromToday]]</f>
        <v>44472</v>
      </c>
      <c r="D9048">
        <f ca="1">IF(OpportunityTbl[[#This Row],[statecode]]=0,"",OpportunityTbl[[#This Row],[Estimated Close Date]])</f>
        <v>44472</v>
      </c>
      <c r="E9048" s="14">
        <v>-685</v>
      </c>
      <c r="F9048" s="14">
        <v>-638</v>
      </c>
      <c r="G9048" t="s">
        <v>27</v>
      </c>
      <c r="H9048" t="s">
        <v>28</v>
      </c>
      <c r="I9048">
        <v>2</v>
      </c>
      <c r="J9048">
        <v>4</v>
      </c>
      <c r="K9048" t="s">
        <v>11977</v>
      </c>
      <c r="L9048" t="s">
        <v>12233</v>
      </c>
      <c r="M9048" t="s">
        <v>22</v>
      </c>
      <c r="N9048" t="s">
        <v>1710</v>
      </c>
      <c r="O9048" t="s">
        <v>29</v>
      </c>
      <c r="P9048" t="s">
        <v>1722</v>
      </c>
      <c r="Q9048" s="13">
        <v>14740</v>
      </c>
      <c r="S9048" s="1">
        <v>0.1</v>
      </c>
      <c r="T9048" t="s">
        <v>23</v>
      </c>
      <c r="U9048" t="s">
        <v>24</v>
      </c>
      <c r="V9048" t="b">
        <v>1</v>
      </c>
      <c r="W9048">
        <v>4</v>
      </c>
      <c r="X9048" t="s">
        <v>25</v>
      </c>
      <c r="Y9048" t="s">
        <v>26</v>
      </c>
    </row>
    <row r="9049" spans="1:25" x14ac:dyDescent="0.4">
      <c r="A9049" t="s">
        <v>3332</v>
      </c>
      <c r="B9049" s="2">
        <f ca="1">TODAY()+OpportunityTbl[[#This Row],[CreatedOn_DaysFromToday]]</f>
        <v>44425</v>
      </c>
      <c r="C9049" s="2">
        <f ca="1">TODAY()+OpportunityTbl[[#This Row],[EstCloseDate_DaysFromToday]]</f>
        <v>44469</v>
      </c>
      <c r="D9049">
        <f ca="1">IF(OpportunityTbl[[#This Row],[statecode]]=0,"",OpportunityTbl[[#This Row],[Estimated Close Date]])</f>
        <v>44469</v>
      </c>
      <c r="E9049" s="14">
        <v>-685</v>
      </c>
      <c r="F9049" s="14">
        <v>-641</v>
      </c>
      <c r="G9049" t="s">
        <v>27</v>
      </c>
      <c r="H9049" t="s">
        <v>28</v>
      </c>
      <c r="I9049">
        <v>2</v>
      </c>
      <c r="J9049">
        <v>4</v>
      </c>
      <c r="K9049" t="s">
        <v>11977</v>
      </c>
      <c r="L9049" t="s">
        <v>12235</v>
      </c>
      <c r="M9049" t="s">
        <v>22</v>
      </c>
      <c r="N9049" t="s">
        <v>1710</v>
      </c>
      <c r="O9049" t="s">
        <v>29</v>
      </c>
      <c r="P9049" t="s">
        <v>1713</v>
      </c>
      <c r="Q9049" s="13">
        <v>16823</v>
      </c>
      <c r="S9049" s="1">
        <v>0.1</v>
      </c>
      <c r="T9049" t="s">
        <v>23</v>
      </c>
      <c r="U9049" t="s">
        <v>97</v>
      </c>
      <c r="V9049" t="b">
        <v>1</v>
      </c>
      <c r="W9049">
        <v>4</v>
      </c>
      <c r="X9049" t="s">
        <v>25</v>
      </c>
      <c r="Y9049" t="s">
        <v>26</v>
      </c>
    </row>
    <row r="9050" spans="1:25" x14ac:dyDescent="0.4">
      <c r="A9050" t="s">
        <v>3562</v>
      </c>
      <c r="B9050" s="2">
        <f ca="1">TODAY()+OpportunityTbl[[#This Row],[CreatedOn_DaysFromToday]]</f>
        <v>44425</v>
      </c>
      <c r="C9050" s="2">
        <f ca="1">TODAY()+OpportunityTbl[[#This Row],[EstCloseDate_DaysFromToday]]</f>
        <v>44469</v>
      </c>
      <c r="D9050">
        <f ca="1">IF(OpportunityTbl[[#This Row],[statecode]]=0,"",OpportunityTbl[[#This Row],[Estimated Close Date]])</f>
        <v>44469</v>
      </c>
      <c r="E9050" s="14">
        <v>-685</v>
      </c>
      <c r="F9050" s="14">
        <v>-641</v>
      </c>
      <c r="G9050" t="s">
        <v>27</v>
      </c>
      <c r="H9050" t="s">
        <v>28</v>
      </c>
      <c r="I9050">
        <v>2</v>
      </c>
      <c r="J9050">
        <v>4</v>
      </c>
      <c r="K9050" t="s">
        <v>12019</v>
      </c>
      <c r="L9050" t="s">
        <v>12235</v>
      </c>
      <c r="M9050" t="s">
        <v>22</v>
      </c>
      <c r="N9050" t="s">
        <v>1710</v>
      </c>
      <c r="O9050" t="s">
        <v>29</v>
      </c>
      <c r="P9050" t="s">
        <v>1711</v>
      </c>
      <c r="Q9050" s="13">
        <v>9269</v>
      </c>
      <c r="S9050" s="1">
        <v>0.1</v>
      </c>
      <c r="T9050" t="s">
        <v>23</v>
      </c>
      <c r="U9050" t="s">
        <v>24</v>
      </c>
      <c r="V9050" t="b">
        <v>1</v>
      </c>
      <c r="W9050">
        <v>4</v>
      </c>
      <c r="X9050" t="s">
        <v>25</v>
      </c>
      <c r="Y9050" t="s">
        <v>26</v>
      </c>
    </row>
    <row r="9051" spans="1:25" x14ac:dyDescent="0.4">
      <c r="A9051" t="s">
        <v>4131</v>
      </c>
      <c r="B9051" s="2">
        <f ca="1">TODAY()+OpportunityTbl[[#This Row],[CreatedOn_DaysFromToday]]</f>
        <v>44425</v>
      </c>
      <c r="C9051" s="2">
        <f ca="1">TODAY()+OpportunityTbl[[#This Row],[EstCloseDate_DaysFromToday]]</f>
        <v>44479</v>
      </c>
      <c r="D9051">
        <f ca="1">IF(OpportunityTbl[[#This Row],[statecode]]=0,"",OpportunityTbl[[#This Row],[Estimated Close Date]])</f>
        <v>44479</v>
      </c>
      <c r="E9051" s="14">
        <v>-685</v>
      </c>
      <c r="F9051" s="14">
        <v>-631</v>
      </c>
      <c r="G9051" t="s">
        <v>27</v>
      </c>
      <c r="H9051" t="s">
        <v>28</v>
      </c>
      <c r="I9051">
        <v>2</v>
      </c>
      <c r="J9051">
        <v>4</v>
      </c>
      <c r="K9051" t="s">
        <v>11978</v>
      </c>
      <c r="L9051" t="s">
        <v>12238</v>
      </c>
      <c r="M9051" t="s">
        <v>22</v>
      </c>
      <c r="N9051" t="s">
        <v>469</v>
      </c>
      <c r="O9051" t="s">
        <v>29</v>
      </c>
      <c r="P9051" t="s">
        <v>470</v>
      </c>
      <c r="Q9051" s="13">
        <v>1908</v>
      </c>
      <c r="S9051" s="1">
        <v>0.1</v>
      </c>
      <c r="T9051" t="s">
        <v>23</v>
      </c>
      <c r="U9051" t="s">
        <v>24</v>
      </c>
      <c r="V9051" t="b">
        <v>0</v>
      </c>
      <c r="W9051">
        <v>2</v>
      </c>
      <c r="X9051" t="s">
        <v>25</v>
      </c>
      <c r="Y9051" t="s">
        <v>26</v>
      </c>
    </row>
    <row r="9052" spans="1:25" x14ac:dyDescent="0.4">
      <c r="A9052" t="s">
        <v>5689</v>
      </c>
      <c r="B9052" s="2">
        <f ca="1">TODAY()+OpportunityTbl[[#This Row],[CreatedOn_DaysFromToday]]</f>
        <v>44425</v>
      </c>
      <c r="C9052" s="2">
        <f ca="1">TODAY()+OpportunityTbl[[#This Row],[EstCloseDate_DaysFromToday]]</f>
        <v>44469</v>
      </c>
      <c r="D9052">
        <f ca="1">IF(OpportunityTbl[[#This Row],[statecode]]=0,"",OpportunityTbl[[#This Row],[Estimated Close Date]])</f>
        <v>44469</v>
      </c>
      <c r="E9052" s="14">
        <v>-685</v>
      </c>
      <c r="F9052" s="14">
        <v>-641</v>
      </c>
      <c r="G9052" t="s">
        <v>27</v>
      </c>
      <c r="H9052" t="s">
        <v>28</v>
      </c>
      <c r="I9052">
        <v>2</v>
      </c>
      <c r="J9052">
        <v>4</v>
      </c>
      <c r="K9052" t="s">
        <v>12008</v>
      </c>
      <c r="L9052" t="s">
        <v>12237</v>
      </c>
      <c r="M9052" t="s">
        <v>22</v>
      </c>
      <c r="N9052" t="s">
        <v>469</v>
      </c>
      <c r="O9052" t="s">
        <v>29</v>
      </c>
      <c r="P9052" t="s">
        <v>470</v>
      </c>
      <c r="Q9052" s="13">
        <v>5041</v>
      </c>
      <c r="S9052" s="1">
        <v>0.3</v>
      </c>
      <c r="T9052" t="s">
        <v>168</v>
      </c>
      <c r="U9052" t="s">
        <v>24</v>
      </c>
      <c r="V9052" t="b">
        <v>1</v>
      </c>
      <c r="W9052">
        <v>3.5</v>
      </c>
      <c r="X9052" t="s">
        <v>157</v>
      </c>
      <c r="Y9052" t="s">
        <v>4926</v>
      </c>
    </row>
    <row r="9053" spans="1:25" x14ac:dyDescent="0.4">
      <c r="A9053" t="s">
        <v>7065</v>
      </c>
      <c r="B9053" s="2">
        <f ca="1">TODAY()+OpportunityTbl[[#This Row],[CreatedOn_DaysFromToday]]</f>
        <v>44425</v>
      </c>
      <c r="C9053" s="2">
        <f ca="1">TODAY()+OpportunityTbl[[#This Row],[EstCloseDate_DaysFromToday]]</f>
        <v>44471</v>
      </c>
      <c r="D9053">
        <f ca="1">IF(OpportunityTbl[[#This Row],[statecode]]=0,"",OpportunityTbl[[#This Row],[Estimated Close Date]])</f>
        <v>44471</v>
      </c>
      <c r="E9053" s="14">
        <v>-685</v>
      </c>
      <c r="F9053" s="14">
        <v>-639</v>
      </c>
      <c r="G9053" t="s">
        <v>27</v>
      </c>
      <c r="H9053" t="s">
        <v>28</v>
      </c>
      <c r="I9053">
        <v>2</v>
      </c>
      <c r="J9053">
        <v>4</v>
      </c>
      <c r="K9053" t="s">
        <v>11975</v>
      </c>
      <c r="L9053" t="s">
        <v>12235</v>
      </c>
      <c r="M9053" t="s">
        <v>22</v>
      </c>
      <c r="N9053" t="s">
        <v>31</v>
      </c>
      <c r="O9053" t="s">
        <v>29</v>
      </c>
      <c r="P9053" t="s">
        <v>32</v>
      </c>
      <c r="Q9053" s="13">
        <v>16949</v>
      </c>
      <c r="S9053" s="1">
        <v>0.1</v>
      </c>
      <c r="T9053" t="s">
        <v>23</v>
      </c>
      <c r="U9053" t="s">
        <v>24</v>
      </c>
      <c r="V9053" t="b">
        <v>1</v>
      </c>
      <c r="W9053">
        <v>2.5</v>
      </c>
      <c r="X9053" t="s">
        <v>25</v>
      </c>
      <c r="Y9053" t="s">
        <v>4892</v>
      </c>
    </row>
    <row r="9054" spans="1:25" x14ac:dyDescent="0.4">
      <c r="A9054" t="s">
        <v>8291</v>
      </c>
      <c r="B9054" s="2">
        <f ca="1">TODAY()+OpportunityTbl[[#This Row],[CreatedOn_DaysFromToday]]</f>
        <v>44425</v>
      </c>
      <c r="C9054" s="2">
        <f ca="1">TODAY()+OpportunityTbl[[#This Row],[EstCloseDate_DaysFromToday]]</f>
        <v>44466</v>
      </c>
      <c r="D9054">
        <f ca="1">IF(OpportunityTbl[[#This Row],[statecode]]=0,"",OpportunityTbl[[#This Row],[Estimated Close Date]])</f>
        <v>44466</v>
      </c>
      <c r="E9054" s="14">
        <v>-685</v>
      </c>
      <c r="F9054" s="14">
        <v>-644</v>
      </c>
      <c r="G9054" t="s">
        <v>7082</v>
      </c>
      <c r="H9054" t="s">
        <v>7082</v>
      </c>
      <c r="I9054">
        <v>1</v>
      </c>
      <c r="J9054">
        <v>3</v>
      </c>
      <c r="K9054" t="s">
        <v>11994</v>
      </c>
      <c r="L9054" t="s">
        <v>12236</v>
      </c>
      <c r="M9054" t="s">
        <v>22</v>
      </c>
      <c r="N9054" t="s">
        <v>2121</v>
      </c>
      <c r="O9054" t="s">
        <v>29</v>
      </c>
      <c r="P9054" t="s">
        <v>4734</v>
      </c>
      <c r="Q9054" s="13">
        <v>3169</v>
      </c>
      <c r="R9054" s="13">
        <v>3042.24</v>
      </c>
      <c r="S9054" s="1">
        <v>0.9</v>
      </c>
      <c r="T9054" t="s">
        <v>4724</v>
      </c>
      <c r="U9054" t="s">
        <v>100</v>
      </c>
      <c r="V9054" t="b">
        <v>1</v>
      </c>
      <c r="W9054">
        <v>4</v>
      </c>
      <c r="X9054" t="s">
        <v>4732</v>
      </c>
      <c r="Y9054" t="s">
        <v>4899</v>
      </c>
    </row>
    <row r="9055" spans="1:25" x14ac:dyDescent="0.4">
      <c r="A9055" t="s">
        <v>9704</v>
      </c>
      <c r="B9055" s="2">
        <f ca="1">TODAY()+OpportunityTbl[[#This Row],[CreatedOn_DaysFromToday]]</f>
        <v>44425</v>
      </c>
      <c r="C9055" s="2">
        <f ca="1">TODAY()+OpportunityTbl[[#This Row],[EstCloseDate_DaysFromToday]]</f>
        <v>44480</v>
      </c>
      <c r="D9055">
        <f ca="1">IF(OpportunityTbl[[#This Row],[statecode]]=0,"",OpportunityTbl[[#This Row],[Estimated Close Date]])</f>
        <v>44480</v>
      </c>
      <c r="E9055" s="14">
        <v>-685</v>
      </c>
      <c r="F9055" s="14">
        <v>-630</v>
      </c>
      <c r="G9055" t="s">
        <v>7082</v>
      </c>
      <c r="H9055" t="s">
        <v>7082</v>
      </c>
      <c r="I9055">
        <v>1</v>
      </c>
      <c r="J9055">
        <v>3</v>
      </c>
      <c r="K9055" t="s">
        <v>11978</v>
      </c>
      <c r="L9055" t="s">
        <v>12240</v>
      </c>
      <c r="M9055" t="s">
        <v>22</v>
      </c>
      <c r="N9055" t="s">
        <v>2121</v>
      </c>
      <c r="O9055" t="s">
        <v>29</v>
      </c>
      <c r="P9055" t="s">
        <v>4734</v>
      </c>
      <c r="Q9055" s="13">
        <v>6110</v>
      </c>
      <c r="R9055" s="13">
        <v>5865.6</v>
      </c>
      <c r="S9055" s="1">
        <v>0.5</v>
      </c>
      <c r="T9055" t="s">
        <v>168</v>
      </c>
      <c r="U9055" t="s">
        <v>97</v>
      </c>
      <c r="V9055" t="b">
        <v>1</v>
      </c>
      <c r="W9055">
        <v>4</v>
      </c>
      <c r="X9055" t="s">
        <v>240</v>
      </c>
      <c r="Y9055" t="s">
        <v>26</v>
      </c>
    </row>
    <row r="9056" spans="1:25" x14ac:dyDescent="0.4">
      <c r="A9056" t="s">
        <v>9728</v>
      </c>
      <c r="B9056" s="2">
        <f ca="1">TODAY()+OpportunityTbl[[#This Row],[CreatedOn_DaysFromToday]]</f>
        <v>44425</v>
      </c>
      <c r="C9056" s="2">
        <f ca="1">TODAY()+OpportunityTbl[[#This Row],[EstCloseDate_DaysFromToday]]</f>
        <v>44465</v>
      </c>
      <c r="D9056">
        <f ca="1">IF(OpportunityTbl[[#This Row],[statecode]]=0,"",OpportunityTbl[[#This Row],[Estimated Close Date]])</f>
        <v>44465</v>
      </c>
      <c r="E9056" s="14">
        <v>-685</v>
      </c>
      <c r="F9056" s="14">
        <v>-645</v>
      </c>
      <c r="G9056" t="s">
        <v>7082</v>
      </c>
      <c r="H9056" t="s">
        <v>7082</v>
      </c>
      <c r="I9056">
        <v>1</v>
      </c>
      <c r="J9056">
        <v>3</v>
      </c>
      <c r="K9056" t="s">
        <v>11977</v>
      </c>
      <c r="L9056" t="s">
        <v>12236</v>
      </c>
      <c r="M9056" t="s">
        <v>22</v>
      </c>
      <c r="N9056" t="s">
        <v>2121</v>
      </c>
      <c r="O9056" t="s">
        <v>29</v>
      </c>
      <c r="P9056" t="s">
        <v>4734</v>
      </c>
      <c r="Q9056" s="13">
        <v>3690</v>
      </c>
      <c r="R9056" s="13">
        <v>3542.4</v>
      </c>
      <c r="S9056" s="1">
        <v>0.5</v>
      </c>
      <c r="T9056" t="s">
        <v>168</v>
      </c>
      <c r="U9056" t="s">
        <v>100</v>
      </c>
      <c r="V9056" t="b">
        <v>1</v>
      </c>
      <c r="W9056">
        <v>4</v>
      </c>
      <c r="X9056" t="s">
        <v>4732</v>
      </c>
      <c r="Y9056" t="s">
        <v>26</v>
      </c>
    </row>
    <row r="9057" spans="1:25" x14ac:dyDescent="0.4">
      <c r="A9057" t="s">
        <v>10081</v>
      </c>
      <c r="B9057" s="2">
        <f ca="1">TODAY()+OpportunityTbl[[#This Row],[CreatedOn_DaysFromToday]]</f>
        <v>44425</v>
      </c>
      <c r="C9057" s="2">
        <f ca="1">TODAY()+OpportunityTbl[[#This Row],[EstCloseDate_DaysFromToday]]</f>
        <v>44493</v>
      </c>
      <c r="D9057">
        <f ca="1">IF(OpportunityTbl[[#This Row],[statecode]]=0,"",OpportunityTbl[[#This Row],[Estimated Close Date]])</f>
        <v>44493</v>
      </c>
      <c r="E9057" s="14">
        <v>-685</v>
      </c>
      <c r="F9057" s="14">
        <v>-617</v>
      </c>
      <c r="G9057" t="s">
        <v>7082</v>
      </c>
      <c r="H9057" t="s">
        <v>7082</v>
      </c>
      <c r="I9057">
        <v>1</v>
      </c>
      <c r="J9057">
        <v>3</v>
      </c>
      <c r="K9057" t="s">
        <v>11940</v>
      </c>
      <c r="L9057" t="s">
        <v>12239</v>
      </c>
      <c r="M9057" t="s">
        <v>22</v>
      </c>
      <c r="N9057" t="s">
        <v>2121</v>
      </c>
      <c r="O9057" t="s">
        <v>29</v>
      </c>
      <c r="P9057" t="s">
        <v>4734</v>
      </c>
      <c r="Q9057" s="13">
        <v>7642</v>
      </c>
      <c r="R9057" s="13">
        <v>7412.74</v>
      </c>
      <c r="S9057" s="1">
        <v>0.5</v>
      </c>
      <c r="T9057" t="s">
        <v>168</v>
      </c>
      <c r="U9057" t="s">
        <v>97</v>
      </c>
      <c r="V9057" t="b">
        <v>0</v>
      </c>
      <c r="W9057">
        <v>3</v>
      </c>
      <c r="X9057" t="s">
        <v>240</v>
      </c>
      <c r="Y9057" t="s">
        <v>26</v>
      </c>
    </row>
    <row r="9058" spans="1:25" x14ac:dyDescent="0.4">
      <c r="A9058" t="s">
        <v>145</v>
      </c>
      <c r="B9058" s="2">
        <f ca="1">TODAY()+OpportunityTbl[[#This Row],[CreatedOn_DaysFromToday]]</f>
        <v>44424</v>
      </c>
      <c r="C9058" s="2">
        <f ca="1">TODAY()+OpportunityTbl[[#This Row],[EstCloseDate_DaysFromToday]]</f>
        <v>44450</v>
      </c>
      <c r="D9058">
        <f ca="1">IF(OpportunityTbl[[#This Row],[statecode]]=0,"",OpportunityTbl[[#This Row],[Estimated Close Date]])</f>
        <v>44450</v>
      </c>
      <c r="E9058" s="14">
        <v>-686</v>
      </c>
      <c r="F9058" s="14">
        <v>-660</v>
      </c>
      <c r="G9058" t="s">
        <v>27</v>
      </c>
      <c r="H9058" t="s">
        <v>28</v>
      </c>
      <c r="I9058">
        <v>2</v>
      </c>
      <c r="J9058">
        <v>4</v>
      </c>
      <c r="K9058" t="s">
        <v>12035</v>
      </c>
      <c r="L9058" t="s">
        <v>12234</v>
      </c>
      <c r="M9058" t="s">
        <v>22</v>
      </c>
      <c r="N9058" t="s">
        <v>31</v>
      </c>
      <c r="O9058" t="s">
        <v>29</v>
      </c>
      <c r="P9058" t="s">
        <v>32</v>
      </c>
      <c r="Q9058" s="13">
        <v>2178</v>
      </c>
      <c r="S9058" s="1">
        <v>0.1</v>
      </c>
      <c r="T9058" t="s">
        <v>23</v>
      </c>
      <c r="U9058" t="s">
        <v>100</v>
      </c>
      <c r="V9058" t="b">
        <v>1</v>
      </c>
      <c r="W9058">
        <v>2.5</v>
      </c>
      <c r="X9058" t="s">
        <v>25</v>
      </c>
      <c r="Y9058" t="s">
        <v>26</v>
      </c>
    </row>
    <row r="9059" spans="1:25" x14ac:dyDescent="0.4">
      <c r="A9059" t="s">
        <v>1339</v>
      </c>
      <c r="B9059" s="2">
        <f ca="1">TODAY()+OpportunityTbl[[#This Row],[CreatedOn_DaysFromToday]]</f>
        <v>44424</v>
      </c>
      <c r="C9059" s="2">
        <f ca="1">TODAY()+OpportunityTbl[[#This Row],[EstCloseDate_DaysFromToday]]</f>
        <v>44487</v>
      </c>
      <c r="D9059">
        <f ca="1">IF(OpportunityTbl[[#This Row],[statecode]]=0,"",OpportunityTbl[[#This Row],[Estimated Close Date]])</f>
        <v>44487</v>
      </c>
      <c r="E9059" s="14">
        <v>-686</v>
      </c>
      <c r="F9059" s="14">
        <v>-623</v>
      </c>
      <c r="G9059" t="s">
        <v>27</v>
      </c>
      <c r="H9059" t="s">
        <v>28</v>
      </c>
      <c r="I9059">
        <v>2</v>
      </c>
      <c r="J9059">
        <v>4</v>
      </c>
      <c r="K9059" t="s">
        <v>11929</v>
      </c>
      <c r="L9059" t="s">
        <v>12240</v>
      </c>
      <c r="M9059" t="s">
        <v>22</v>
      </c>
      <c r="N9059" t="s">
        <v>513</v>
      </c>
      <c r="O9059" t="s">
        <v>29</v>
      </c>
      <c r="P9059" t="s">
        <v>514</v>
      </c>
      <c r="Q9059" s="13">
        <v>6633</v>
      </c>
      <c r="S9059" s="1">
        <v>0.1</v>
      </c>
      <c r="T9059" t="s">
        <v>23</v>
      </c>
      <c r="U9059" t="s">
        <v>97</v>
      </c>
      <c r="V9059" t="b">
        <v>0</v>
      </c>
      <c r="W9059">
        <v>2.5</v>
      </c>
      <c r="X9059" t="s">
        <v>25</v>
      </c>
      <c r="Y9059" t="s">
        <v>26</v>
      </c>
    </row>
    <row r="9060" spans="1:25" x14ac:dyDescent="0.4">
      <c r="A9060" t="s">
        <v>2854</v>
      </c>
      <c r="B9060" s="2">
        <f ca="1">TODAY()+OpportunityTbl[[#This Row],[CreatedOn_DaysFromToday]]</f>
        <v>44424</v>
      </c>
      <c r="C9060" s="2">
        <f ca="1">TODAY()+OpportunityTbl[[#This Row],[EstCloseDate_DaysFromToday]]</f>
        <v>44481</v>
      </c>
      <c r="D9060">
        <f ca="1">IF(OpportunityTbl[[#This Row],[statecode]]=0,"",OpportunityTbl[[#This Row],[Estimated Close Date]])</f>
        <v>44481</v>
      </c>
      <c r="E9060" s="14">
        <v>-686</v>
      </c>
      <c r="F9060" s="14">
        <v>-629</v>
      </c>
      <c r="G9060" t="s">
        <v>27</v>
      </c>
      <c r="H9060" t="s">
        <v>28</v>
      </c>
      <c r="I9060">
        <v>2</v>
      </c>
      <c r="J9060">
        <v>4</v>
      </c>
      <c r="K9060" t="s">
        <v>11978</v>
      </c>
      <c r="L9060" t="s">
        <v>12239</v>
      </c>
      <c r="M9060" t="s">
        <v>22</v>
      </c>
      <c r="N9060" t="s">
        <v>1762</v>
      </c>
      <c r="O9060" t="s">
        <v>29</v>
      </c>
      <c r="P9060" t="s">
        <v>1763</v>
      </c>
      <c r="Q9060" s="13">
        <v>7040</v>
      </c>
      <c r="S9060" s="1">
        <v>0.1</v>
      </c>
      <c r="T9060" t="s">
        <v>23</v>
      </c>
      <c r="U9060" t="s">
        <v>97</v>
      </c>
      <c r="V9060" t="b">
        <v>0</v>
      </c>
      <c r="W9060">
        <v>3</v>
      </c>
      <c r="X9060" t="s">
        <v>25</v>
      </c>
      <c r="Y9060" t="s">
        <v>26</v>
      </c>
    </row>
    <row r="9061" spans="1:25" x14ac:dyDescent="0.4">
      <c r="A9061" t="s">
        <v>3268</v>
      </c>
      <c r="B9061" s="2">
        <f ca="1">TODAY()+OpportunityTbl[[#This Row],[CreatedOn_DaysFromToday]]</f>
        <v>44424</v>
      </c>
      <c r="C9061" s="2">
        <f ca="1">TODAY()+OpportunityTbl[[#This Row],[EstCloseDate_DaysFromToday]]</f>
        <v>44467</v>
      </c>
      <c r="D9061">
        <f ca="1">IF(OpportunityTbl[[#This Row],[statecode]]=0,"",OpportunityTbl[[#This Row],[Estimated Close Date]])</f>
        <v>44467</v>
      </c>
      <c r="E9061" s="14">
        <v>-686</v>
      </c>
      <c r="F9061" s="14">
        <v>-643</v>
      </c>
      <c r="G9061" t="s">
        <v>27</v>
      </c>
      <c r="H9061" t="s">
        <v>28</v>
      </c>
      <c r="I9061">
        <v>2</v>
      </c>
      <c r="J9061">
        <v>4</v>
      </c>
      <c r="K9061" t="s">
        <v>12038</v>
      </c>
      <c r="L9061" t="s">
        <v>12238</v>
      </c>
      <c r="M9061" t="s">
        <v>22</v>
      </c>
      <c r="N9061" t="s">
        <v>1710</v>
      </c>
      <c r="O9061" t="s">
        <v>29</v>
      </c>
      <c r="P9061" t="s">
        <v>1713</v>
      </c>
      <c r="Q9061" s="13">
        <v>2184</v>
      </c>
      <c r="S9061" s="1">
        <v>0.1</v>
      </c>
      <c r="T9061" t="s">
        <v>23</v>
      </c>
      <c r="U9061" t="s">
        <v>100</v>
      </c>
      <c r="V9061" t="b">
        <v>0</v>
      </c>
      <c r="W9061">
        <v>3.5</v>
      </c>
      <c r="X9061" t="s">
        <v>25</v>
      </c>
      <c r="Y9061" t="s">
        <v>26</v>
      </c>
    </row>
    <row r="9062" spans="1:25" x14ac:dyDescent="0.4">
      <c r="A9062" t="s">
        <v>5250</v>
      </c>
      <c r="B9062" s="2">
        <f ca="1">TODAY()+OpportunityTbl[[#This Row],[CreatedOn_DaysFromToday]]</f>
        <v>44424</v>
      </c>
      <c r="C9062" s="2">
        <f ca="1">TODAY()+OpportunityTbl[[#This Row],[EstCloseDate_DaysFromToday]]</f>
        <v>44488</v>
      </c>
      <c r="D9062">
        <f ca="1">IF(OpportunityTbl[[#This Row],[statecode]]=0,"",OpportunityTbl[[#This Row],[Estimated Close Date]])</f>
        <v>44488</v>
      </c>
      <c r="E9062" s="14">
        <v>-686</v>
      </c>
      <c r="F9062" s="14">
        <v>-622</v>
      </c>
      <c r="G9062" t="s">
        <v>27</v>
      </c>
      <c r="H9062" t="s">
        <v>28</v>
      </c>
      <c r="I9062">
        <v>2</v>
      </c>
      <c r="J9062">
        <v>4</v>
      </c>
      <c r="K9062" t="s">
        <v>11932</v>
      </c>
      <c r="L9062" t="s">
        <v>12237</v>
      </c>
      <c r="M9062" t="s">
        <v>22</v>
      </c>
      <c r="N9062" t="s">
        <v>2022</v>
      </c>
      <c r="O9062" t="s">
        <v>29</v>
      </c>
      <c r="P9062" t="s">
        <v>2023</v>
      </c>
      <c r="Q9062" s="13">
        <v>3466</v>
      </c>
      <c r="S9062" s="1">
        <v>0.1</v>
      </c>
      <c r="T9062" t="s">
        <v>23</v>
      </c>
      <c r="U9062" t="s">
        <v>24</v>
      </c>
      <c r="V9062" t="b">
        <v>1</v>
      </c>
      <c r="W9062">
        <v>5</v>
      </c>
      <c r="X9062" t="s">
        <v>25</v>
      </c>
      <c r="Y9062" t="s">
        <v>4899</v>
      </c>
    </row>
    <row r="9063" spans="1:25" x14ac:dyDescent="0.4">
      <c r="A9063" t="s">
        <v>5457</v>
      </c>
      <c r="B9063" s="2">
        <f ca="1">TODAY()+OpportunityTbl[[#This Row],[CreatedOn_DaysFromToday]]</f>
        <v>44424</v>
      </c>
      <c r="C9063" s="2">
        <f ca="1">TODAY()+OpportunityTbl[[#This Row],[EstCloseDate_DaysFromToday]]</f>
        <v>44462</v>
      </c>
      <c r="D9063">
        <f ca="1">IF(OpportunityTbl[[#This Row],[statecode]]=0,"",OpportunityTbl[[#This Row],[Estimated Close Date]])</f>
        <v>44462</v>
      </c>
      <c r="E9063" s="14">
        <v>-686</v>
      </c>
      <c r="F9063" s="14">
        <v>-648</v>
      </c>
      <c r="G9063" t="s">
        <v>27</v>
      </c>
      <c r="H9063" t="s">
        <v>28</v>
      </c>
      <c r="I9063">
        <v>2</v>
      </c>
      <c r="J9063">
        <v>4</v>
      </c>
      <c r="K9063" t="s">
        <v>11977</v>
      </c>
      <c r="L9063" t="s">
        <v>12236</v>
      </c>
      <c r="M9063" t="s">
        <v>22</v>
      </c>
      <c r="N9063" t="s">
        <v>2069</v>
      </c>
      <c r="O9063" t="s">
        <v>29</v>
      </c>
      <c r="P9063" t="s">
        <v>2084</v>
      </c>
      <c r="Q9063" s="13">
        <v>2052</v>
      </c>
      <c r="S9063" s="1">
        <v>0.1</v>
      </c>
      <c r="T9063" t="s">
        <v>23</v>
      </c>
      <c r="U9063" t="s">
        <v>97</v>
      </c>
      <c r="V9063" t="b">
        <v>1</v>
      </c>
      <c r="W9063">
        <v>4.5</v>
      </c>
      <c r="X9063" t="s">
        <v>25</v>
      </c>
      <c r="Y9063" t="s">
        <v>4926</v>
      </c>
    </row>
    <row r="9064" spans="1:25" x14ac:dyDescent="0.4">
      <c r="A9064" t="s">
        <v>5690</v>
      </c>
      <c r="B9064" s="2">
        <f ca="1">TODAY()+OpportunityTbl[[#This Row],[CreatedOn_DaysFromToday]]</f>
        <v>44424</v>
      </c>
      <c r="C9064" s="2">
        <f ca="1">TODAY()+OpportunityTbl[[#This Row],[EstCloseDate_DaysFromToday]]</f>
        <v>44488</v>
      </c>
      <c r="D9064">
        <f ca="1">IF(OpportunityTbl[[#This Row],[statecode]]=0,"",OpportunityTbl[[#This Row],[Estimated Close Date]])</f>
        <v>44488</v>
      </c>
      <c r="E9064" s="14">
        <v>-686</v>
      </c>
      <c r="F9064" s="14">
        <v>-622</v>
      </c>
      <c r="G9064" t="s">
        <v>27</v>
      </c>
      <c r="H9064" t="s">
        <v>28</v>
      </c>
      <c r="I9064">
        <v>2</v>
      </c>
      <c r="J9064">
        <v>4</v>
      </c>
      <c r="K9064" t="s">
        <v>11926</v>
      </c>
      <c r="L9064" t="s">
        <v>12236</v>
      </c>
      <c r="M9064" t="s">
        <v>22</v>
      </c>
      <c r="N9064" t="s">
        <v>1762</v>
      </c>
      <c r="O9064" t="s">
        <v>29</v>
      </c>
      <c r="P9064" t="s">
        <v>1763</v>
      </c>
      <c r="Q9064" s="13">
        <v>1812</v>
      </c>
      <c r="S9064" s="1">
        <v>0.3</v>
      </c>
      <c r="T9064" t="s">
        <v>168</v>
      </c>
      <c r="U9064" t="s">
        <v>97</v>
      </c>
      <c r="V9064" t="b">
        <v>0</v>
      </c>
      <c r="W9064">
        <v>3.5</v>
      </c>
      <c r="X9064" t="s">
        <v>157</v>
      </c>
      <c r="Y9064" t="s">
        <v>4892</v>
      </c>
    </row>
    <row r="9065" spans="1:25" x14ac:dyDescent="0.4">
      <c r="A9065" t="s">
        <v>6014</v>
      </c>
      <c r="B9065" s="2">
        <f ca="1">TODAY()+OpportunityTbl[[#This Row],[CreatedOn_DaysFromToday]]</f>
        <v>44424</v>
      </c>
      <c r="C9065" s="2">
        <f ca="1">TODAY()+OpportunityTbl[[#This Row],[EstCloseDate_DaysFromToday]]</f>
        <v>44471</v>
      </c>
      <c r="D9065">
        <f ca="1">IF(OpportunityTbl[[#This Row],[statecode]]=0,"",OpportunityTbl[[#This Row],[Estimated Close Date]])</f>
        <v>44471</v>
      </c>
      <c r="E9065" s="14">
        <v>-686</v>
      </c>
      <c r="F9065" s="14">
        <v>-639</v>
      </c>
      <c r="G9065" t="s">
        <v>27</v>
      </c>
      <c r="H9065" t="s">
        <v>28</v>
      </c>
      <c r="I9065">
        <v>2</v>
      </c>
      <c r="J9065">
        <v>4</v>
      </c>
      <c r="K9065" t="s">
        <v>12019</v>
      </c>
      <c r="L9065" t="s">
        <v>12236</v>
      </c>
      <c r="M9065" t="s">
        <v>22</v>
      </c>
      <c r="N9065" t="s">
        <v>1710</v>
      </c>
      <c r="O9065" t="s">
        <v>29</v>
      </c>
      <c r="P9065" t="s">
        <v>1711</v>
      </c>
      <c r="Q9065" s="13">
        <v>1468</v>
      </c>
      <c r="S9065" s="1">
        <v>0.1</v>
      </c>
      <c r="T9065" t="s">
        <v>23</v>
      </c>
      <c r="U9065" t="s">
        <v>24</v>
      </c>
      <c r="V9065" t="b">
        <v>1</v>
      </c>
      <c r="W9065">
        <v>4</v>
      </c>
      <c r="X9065" t="s">
        <v>157</v>
      </c>
      <c r="Y9065" t="s">
        <v>4890</v>
      </c>
    </row>
    <row r="9066" spans="1:25" x14ac:dyDescent="0.4">
      <c r="A9066" t="s">
        <v>6699</v>
      </c>
      <c r="B9066" s="2">
        <f ca="1">TODAY()+OpportunityTbl[[#This Row],[CreatedOn_DaysFromToday]]</f>
        <v>44424</v>
      </c>
      <c r="C9066" s="2">
        <f ca="1">TODAY()+OpportunityTbl[[#This Row],[EstCloseDate_DaysFromToday]]</f>
        <v>44489</v>
      </c>
      <c r="D9066">
        <f ca="1">IF(OpportunityTbl[[#This Row],[statecode]]=0,"",OpportunityTbl[[#This Row],[Estimated Close Date]])</f>
        <v>44489</v>
      </c>
      <c r="E9066" s="14">
        <v>-686</v>
      </c>
      <c r="F9066" s="14">
        <v>-621</v>
      </c>
      <c r="G9066" t="s">
        <v>27</v>
      </c>
      <c r="H9066" t="s">
        <v>28</v>
      </c>
      <c r="I9066">
        <v>2</v>
      </c>
      <c r="J9066">
        <v>4</v>
      </c>
      <c r="K9066" t="s">
        <v>11916</v>
      </c>
      <c r="L9066" t="s">
        <v>12235</v>
      </c>
      <c r="M9066" t="s">
        <v>22</v>
      </c>
      <c r="N9066" t="s">
        <v>779</v>
      </c>
      <c r="O9066" t="s">
        <v>29</v>
      </c>
      <c r="P9066" t="s">
        <v>780</v>
      </c>
      <c r="Q9066" s="13">
        <v>13350</v>
      </c>
      <c r="S9066" s="1">
        <v>0.1</v>
      </c>
      <c r="T9066" t="s">
        <v>23</v>
      </c>
      <c r="U9066" t="s">
        <v>24</v>
      </c>
      <c r="V9066" t="b">
        <v>1</v>
      </c>
      <c r="W9066">
        <v>2.5</v>
      </c>
      <c r="X9066" t="s">
        <v>25</v>
      </c>
      <c r="Y9066" t="s">
        <v>4926</v>
      </c>
    </row>
    <row r="9067" spans="1:25" x14ac:dyDescent="0.4">
      <c r="A9067" t="s">
        <v>9705</v>
      </c>
      <c r="B9067" s="2">
        <f ca="1">TODAY()+OpportunityTbl[[#This Row],[CreatedOn_DaysFromToday]]</f>
        <v>44424</v>
      </c>
      <c r="C9067" s="2">
        <f ca="1">TODAY()+OpportunityTbl[[#This Row],[EstCloseDate_DaysFromToday]]</f>
        <v>44465</v>
      </c>
      <c r="D9067">
        <f ca="1">IF(OpportunityTbl[[#This Row],[statecode]]=0,"",OpportunityTbl[[#This Row],[Estimated Close Date]])</f>
        <v>44465</v>
      </c>
      <c r="E9067" s="14">
        <v>-686</v>
      </c>
      <c r="F9067" s="14">
        <v>-645</v>
      </c>
      <c r="G9067" t="s">
        <v>7082</v>
      </c>
      <c r="H9067" t="s">
        <v>7082</v>
      </c>
      <c r="I9067">
        <v>1</v>
      </c>
      <c r="J9067">
        <v>3</v>
      </c>
      <c r="K9067" t="s">
        <v>12039</v>
      </c>
      <c r="L9067" t="s">
        <v>12240</v>
      </c>
      <c r="M9067" t="s">
        <v>22</v>
      </c>
      <c r="N9067" t="s">
        <v>2121</v>
      </c>
      <c r="O9067" t="s">
        <v>29</v>
      </c>
      <c r="P9067" t="s">
        <v>4734</v>
      </c>
      <c r="Q9067" s="13">
        <v>5982</v>
      </c>
      <c r="R9067" s="13">
        <v>5742.72</v>
      </c>
      <c r="S9067" s="1">
        <v>0.5</v>
      </c>
      <c r="T9067" t="s">
        <v>168</v>
      </c>
      <c r="U9067" t="s">
        <v>100</v>
      </c>
      <c r="V9067" t="b">
        <v>1</v>
      </c>
      <c r="W9067">
        <v>4</v>
      </c>
      <c r="X9067" t="s">
        <v>240</v>
      </c>
      <c r="Y9067" t="s">
        <v>26</v>
      </c>
    </row>
    <row r="9068" spans="1:25" x14ac:dyDescent="0.4">
      <c r="A9068" t="s">
        <v>10082</v>
      </c>
      <c r="B9068" s="2">
        <f ca="1">TODAY()+OpportunityTbl[[#This Row],[CreatedOn_DaysFromToday]]</f>
        <v>44424</v>
      </c>
      <c r="C9068" s="2">
        <f ca="1">TODAY()+OpportunityTbl[[#This Row],[EstCloseDate_DaysFromToday]]</f>
        <v>44477</v>
      </c>
      <c r="D9068">
        <f ca="1">IF(OpportunityTbl[[#This Row],[statecode]]=0,"",OpportunityTbl[[#This Row],[Estimated Close Date]])</f>
        <v>44477</v>
      </c>
      <c r="E9068" s="14">
        <v>-686</v>
      </c>
      <c r="F9068" s="14">
        <v>-633</v>
      </c>
      <c r="G9068" t="s">
        <v>7082</v>
      </c>
      <c r="H9068" t="s">
        <v>7082</v>
      </c>
      <c r="I9068">
        <v>1</v>
      </c>
      <c r="J9068">
        <v>3</v>
      </c>
      <c r="K9068" t="s">
        <v>12040</v>
      </c>
      <c r="L9068" t="s">
        <v>12239</v>
      </c>
      <c r="M9068" t="s">
        <v>22</v>
      </c>
      <c r="N9068" t="s">
        <v>2121</v>
      </c>
      <c r="O9068" t="s">
        <v>29</v>
      </c>
      <c r="P9068" t="s">
        <v>4734</v>
      </c>
      <c r="Q9068" s="13">
        <v>9669</v>
      </c>
      <c r="R9068" s="13">
        <v>9378.93</v>
      </c>
      <c r="S9068" s="1">
        <v>0.5</v>
      </c>
      <c r="T9068" t="s">
        <v>168</v>
      </c>
      <c r="U9068" t="s">
        <v>100</v>
      </c>
      <c r="V9068" t="b">
        <v>0</v>
      </c>
      <c r="W9068">
        <v>3</v>
      </c>
      <c r="X9068" t="s">
        <v>240</v>
      </c>
      <c r="Y9068" t="s">
        <v>26</v>
      </c>
    </row>
    <row r="9069" spans="1:25" x14ac:dyDescent="0.4">
      <c r="A9069" t="s">
        <v>2542</v>
      </c>
      <c r="B9069" s="2">
        <f ca="1">TODAY()+OpportunityTbl[[#This Row],[CreatedOn_DaysFromToday]]</f>
        <v>44423</v>
      </c>
      <c r="C9069" s="2">
        <f ca="1">TODAY()+OpportunityTbl[[#This Row],[EstCloseDate_DaysFromToday]]</f>
        <v>44514</v>
      </c>
      <c r="D9069">
        <f ca="1">IF(OpportunityTbl[[#This Row],[statecode]]=0,"",OpportunityTbl[[#This Row],[Estimated Close Date]])</f>
        <v>44514</v>
      </c>
      <c r="E9069" s="14">
        <v>-687</v>
      </c>
      <c r="F9069" s="14">
        <v>-596</v>
      </c>
      <c r="G9069" t="s">
        <v>27</v>
      </c>
      <c r="H9069" t="s">
        <v>28</v>
      </c>
      <c r="I9069">
        <v>2</v>
      </c>
      <c r="J9069">
        <v>4</v>
      </c>
      <c r="K9069" t="s">
        <v>11947</v>
      </c>
      <c r="L9069" t="s">
        <v>12238</v>
      </c>
      <c r="M9069" t="s">
        <v>22</v>
      </c>
      <c r="N9069" t="s">
        <v>2036</v>
      </c>
      <c r="O9069" t="s">
        <v>29</v>
      </c>
      <c r="P9069" t="s">
        <v>2056</v>
      </c>
      <c r="Q9069" s="13">
        <v>2010</v>
      </c>
      <c r="S9069" s="1">
        <v>0.1</v>
      </c>
      <c r="T9069" t="s">
        <v>23</v>
      </c>
      <c r="U9069" t="s">
        <v>97</v>
      </c>
      <c r="V9069" t="b">
        <v>0</v>
      </c>
      <c r="W9069">
        <v>4</v>
      </c>
      <c r="X9069" t="s">
        <v>25</v>
      </c>
      <c r="Y9069" t="s">
        <v>26</v>
      </c>
    </row>
    <row r="9070" spans="1:25" x14ac:dyDescent="0.4">
      <c r="A9070" t="s">
        <v>2934</v>
      </c>
      <c r="B9070" s="2">
        <f ca="1">TODAY()+OpportunityTbl[[#This Row],[CreatedOn_DaysFromToday]]</f>
        <v>44423</v>
      </c>
      <c r="C9070" s="2">
        <f ca="1">TODAY()+OpportunityTbl[[#This Row],[EstCloseDate_DaysFromToday]]</f>
        <v>44494</v>
      </c>
      <c r="D9070">
        <f ca="1">IF(OpportunityTbl[[#This Row],[statecode]]=0,"",OpportunityTbl[[#This Row],[Estimated Close Date]])</f>
        <v>44494</v>
      </c>
      <c r="E9070" s="14">
        <v>-687</v>
      </c>
      <c r="F9070" s="14">
        <v>-616</v>
      </c>
      <c r="G9070" t="s">
        <v>27</v>
      </c>
      <c r="H9070" t="s">
        <v>28</v>
      </c>
      <c r="I9070">
        <v>2</v>
      </c>
      <c r="J9070">
        <v>4</v>
      </c>
      <c r="K9070" t="s">
        <v>11878</v>
      </c>
      <c r="L9070" t="s">
        <v>12236</v>
      </c>
      <c r="M9070" t="s">
        <v>22</v>
      </c>
      <c r="N9070" t="s">
        <v>1727</v>
      </c>
      <c r="O9070" t="s">
        <v>29</v>
      </c>
      <c r="P9070" t="s">
        <v>1747</v>
      </c>
      <c r="Q9070" s="13">
        <v>2507</v>
      </c>
      <c r="S9070" s="1">
        <v>0.1</v>
      </c>
      <c r="T9070" t="s">
        <v>23</v>
      </c>
      <c r="U9070" t="s">
        <v>97</v>
      </c>
      <c r="V9070" t="b">
        <v>1</v>
      </c>
      <c r="W9070">
        <v>3.5</v>
      </c>
      <c r="X9070" t="s">
        <v>25</v>
      </c>
      <c r="Y9070" t="s">
        <v>26</v>
      </c>
    </row>
    <row r="9071" spans="1:25" x14ac:dyDescent="0.4">
      <c r="A9071" t="s">
        <v>3118</v>
      </c>
      <c r="B9071" s="2">
        <f ca="1">TODAY()+OpportunityTbl[[#This Row],[CreatedOn_DaysFromToday]]</f>
        <v>44423</v>
      </c>
      <c r="C9071" s="2">
        <f ca="1">TODAY()+OpportunityTbl[[#This Row],[EstCloseDate_DaysFromToday]]</f>
        <v>44505</v>
      </c>
      <c r="D9071">
        <f ca="1">IF(OpportunityTbl[[#This Row],[statecode]]=0,"",OpportunityTbl[[#This Row],[Estimated Close Date]])</f>
        <v>44505</v>
      </c>
      <c r="E9071" s="14">
        <v>-687</v>
      </c>
      <c r="F9071" s="14">
        <v>-605</v>
      </c>
      <c r="G9071" t="s">
        <v>27</v>
      </c>
      <c r="H9071" t="s">
        <v>28</v>
      </c>
      <c r="I9071">
        <v>2</v>
      </c>
      <c r="J9071">
        <v>4</v>
      </c>
      <c r="K9071" t="s">
        <v>12041</v>
      </c>
      <c r="L9071" t="s">
        <v>12236</v>
      </c>
      <c r="M9071" t="s">
        <v>22</v>
      </c>
      <c r="N9071" t="s">
        <v>1617</v>
      </c>
      <c r="O9071" t="s">
        <v>29</v>
      </c>
      <c r="P9071" t="s">
        <v>1618</v>
      </c>
      <c r="Q9071" s="13">
        <v>2964</v>
      </c>
      <c r="S9071" s="1">
        <v>0.1</v>
      </c>
      <c r="T9071" t="s">
        <v>23</v>
      </c>
      <c r="U9071" t="s">
        <v>97</v>
      </c>
      <c r="V9071" t="b">
        <v>0</v>
      </c>
      <c r="W9071">
        <v>3.5</v>
      </c>
      <c r="X9071" t="s">
        <v>25</v>
      </c>
      <c r="Y9071" t="s">
        <v>26</v>
      </c>
    </row>
    <row r="9072" spans="1:25" x14ac:dyDescent="0.4">
      <c r="A9072" t="s">
        <v>5481</v>
      </c>
      <c r="B9072" s="2">
        <f ca="1">TODAY()+OpportunityTbl[[#This Row],[CreatedOn_DaysFromToday]]</f>
        <v>44423</v>
      </c>
      <c r="C9072" s="2">
        <f ca="1">TODAY()+OpportunityTbl[[#This Row],[EstCloseDate_DaysFromToday]]</f>
        <v>44493</v>
      </c>
      <c r="D9072">
        <f ca="1">IF(OpportunityTbl[[#This Row],[statecode]]=0,"",OpportunityTbl[[#This Row],[Estimated Close Date]])</f>
        <v>44493</v>
      </c>
      <c r="E9072" s="14">
        <v>-687</v>
      </c>
      <c r="F9072" s="14">
        <v>-617</v>
      </c>
      <c r="G9072" t="s">
        <v>27</v>
      </c>
      <c r="H9072" t="s">
        <v>28</v>
      </c>
      <c r="I9072">
        <v>2</v>
      </c>
      <c r="J9072">
        <v>4</v>
      </c>
      <c r="K9072" t="s">
        <v>12021</v>
      </c>
      <c r="L9072" t="s">
        <v>12236</v>
      </c>
      <c r="M9072" t="s">
        <v>22</v>
      </c>
      <c r="N9072" t="s">
        <v>1617</v>
      </c>
      <c r="O9072" t="s">
        <v>29</v>
      </c>
      <c r="P9072" t="s">
        <v>1620</v>
      </c>
      <c r="Q9072" s="13">
        <v>2851</v>
      </c>
      <c r="S9072" s="1">
        <v>0.1</v>
      </c>
      <c r="T9072" t="s">
        <v>23</v>
      </c>
      <c r="U9072" t="s">
        <v>97</v>
      </c>
      <c r="V9072" t="b">
        <v>1</v>
      </c>
      <c r="W9072">
        <v>3.5</v>
      </c>
      <c r="X9072" t="s">
        <v>157</v>
      </c>
      <c r="Y9072" t="s">
        <v>4890</v>
      </c>
    </row>
    <row r="9073" spans="1:25" x14ac:dyDescent="0.4">
      <c r="A9073" t="s">
        <v>6325</v>
      </c>
      <c r="B9073" s="2">
        <f ca="1">TODAY()+OpportunityTbl[[#This Row],[CreatedOn_DaysFromToday]]</f>
        <v>44423</v>
      </c>
      <c r="C9073" s="2">
        <f ca="1">TODAY()+OpportunityTbl[[#This Row],[EstCloseDate_DaysFromToday]]</f>
        <v>44481</v>
      </c>
      <c r="D9073">
        <f ca="1">IF(OpportunityTbl[[#This Row],[statecode]]=0,"",OpportunityTbl[[#This Row],[Estimated Close Date]])</f>
        <v>44481</v>
      </c>
      <c r="E9073" s="14">
        <v>-687</v>
      </c>
      <c r="F9073" s="14">
        <v>-629</v>
      </c>
      <c r="G9073" t="s">
        <v>27</v>
      </c>
      <c r="H9073" t="s">
        <v>28</v>
      </c>
      <c r="I9073">
        <v>2</v>
      </c>
      <c r="J9073">
        <v>4</v>
      </c>
      <c r="K9073" t="s">
        <v>12004</v>
      </c>
      <c r="L9073" t="s">
        <v>12238</v>
      </c>
      <c r="M9073" t="s">
        <v>22</v>
      </c>
      <c r="N9073" t="s">
        <v>518</v>
      </c>
      <c r="O9073" t="s">
        <v>29</v>
      </c>
      <c r="P9073" t="s">
        <v>532</v>
      </c>
      <c r="Q9073" s="13">
        <v>3825</v>
      </c>
      <c r="S9073" s="1">
        <v>0.1</v>
      </c>
      <c r="T9073" t="s">
        <v>23</v>
      </c>
      <c r="U9073" t="s">
        <v>97</v>
      </c>
      <c r="V9073" t="b">
        <v>0</v>
      </c>
      <c r="W9073">
        <v>2</v>
      </c>
      <c r="X9073" t="s">
        <v>25</v>
      </c>
      <c r="Y9073" t="s">
        <v>4926</v>
      </c>
    </row>
    <row r="9074" spans="1:25" x14ac:dyDescent="0.4">
      <c r="A9074" t="s">
        <v>6902</v>
      </c>
      <c r="B9074" s="2">
        <f ca="1">TODAY()+OpportunityTbl[[#This Row],[CreatedOn_DaysFromToday]]</f>
        <v>44423</v>
      </c>
      <c r="C9074" s="2">
        <f ca="1">TODAY()+OpportunityTbl[[#This Row],[EstCloseDate_DaysFromToday]]</f>
        <v>44468</v>
      </c>
      <c r="D9074">
        <f ca="1">IF(OpportunityTbl[[#This Row],[statecode]]=0,"",OpportunityTbl[[#This Row],[Estimated Close Date]])</f>
        <v>44468</v>
      </c>
      <c r="E9074" s="14">
        <v>-687</v>
      </c>
      <c r="F9074" s="14">
        <v>-642</v>
      </c>
      <c r="G9074" t="s">
        <v>27</v>
      </c>
      <c r="H9074" t="s">
        <v>28</v>
      </c>
      <c r="I9074">
        <v>2</v>
      </c>
      <c r="J9074">
        <v>4</v>
      </c>
      <c r="K9074" t="s">
        <v>12000</v>
      </c>
      <c r="L9074" t="s">
        <v>12236</v>
      </c>
      <c r="M9074" t="s">
        <v>22</v>
      </c>
      <c r="N9074" t="s">
        <v>518</v>
      </c>
      <c r="O9074" t="s">
        <v>29</v>
      </c>
      <c r="P9074" t="s">
        <v>532</v>
      </c>
      <c r="Q9074" s="13">
        <v>2552</v>
      </c>
      <c r="S9074" s="1">
        <v>0.1</v>
      </c>
      <c r="T9074" t="s">
        <v>23</v>
      </c>
      <c r="U9074" t="s">
        <v>97</v>
      </c>
      <c r="V9074" t="b">
        <v>1</v>
      </c>
      <c r="W9074">
        <v>2.5</v>
      </c>
      <c r="X9074" t="s">
        <v>25</v>
      </c>
      <c r="Y9074" t="s">
        <v>4926</v>
      </c>
    </row>
    <row r="9075" spans="1:25" x14ac:dyDescent="0.4">
      <c r="A9075" t="s">
        <v>7066</v>
      </c>
      <c r="B9075" s="2">
        <f ca="1">TODAY()+OpportunityTbl[[#This Row],[CreatedOn_DaysFromToday]]</f>
        <v>44423</v>
      </c>
      <c r="C9075" s="2">
        <f ca="1">TODAY()+OpportunityTbl[[#This Row],[EstCloseDate_DaysFromToday]]</f>
        <v>44450</v>
      </c>
      <c r="D9075">
        <f ca="1">IF(OpportunityTbl[[#This Row],[statecode]]=0,"",OpportunityTbl[[#This Row],[Estimated Close Date]])</f>
        <v>44450</v>
      </c>
      <c r="E9075" s="14">
        <v>-687</v>
      </c>
      <c r="F9075" s="14">
        <v>-660</v>
      </c>
      <c r="G9075" t="s">
        <v>27</v>
      </c>
      <c r="H9075" t="s">
        <v>28</v>
      </c>
      <c r="I9075">
        <v>2</v>
      </c>
      <c r="J9075">
        <v>4</v>
      </c>
      <c r="K9075" t="s">
        <v>12042</v>
      </c>
      <c r="L9075" t="s">
        <v>12236</v>
      </c>
      <c r="M9075" t="s">
        <v>22</v>
      </c>
      <c r="N9075" t="s">
        <v>31</v>
      </c>
      <c r="O9075" t="s">
        <v>29</v>
      </c>
      <c r="P9075" t="s">
        <v>32</v>
      </c>
      <c r="Q9075" s="13">
        <v>2758</v>
      </c>
      <c r="S9075" s="1">
        <v>0.1</v>
      </c>
      <c r="T9075" t="s">
        <v>23</v>
      </c>
      <c r="U9075" t="s">
        <v>100</v>
      </c>
      <c r="V9075" t="b">
        <v>1</v>
      </c>
      <c r="W9075">
        <v>2.5</v>
      </c>
      <c r="X9075" t="s">
        <v>25</v>
      </c>
      <c r="Y9075" t="s">
        <v>4926</v>
      </c>
    </row>
    <row r="9076" spans="1:25" x14ac:dyDescent="0.4">
      <c r="A9076" t="s">
        <v>7842</v>
      </c>
      <c r="B9076" s="2">
        <f ca="1">TODAY()+OpportunityTbl[[#This Row],[CreatedOn_DaysFromToday]]</f>
        <v>44423</v>
      </c>
      <c r="C9076" s="2">
        <f ca="1">TODAY()+OpportunityTbl[[#This Row],[EstCloseDate_DaysFromToday]]</f>
        <v>44476</v>
      </c>
      <c r="D9076">
        <f ca="1">IF(OpportunityTbl[[#This Row],[statecode]]=0,"",OpportunityTbl[[#This Row],[Estimated Close Date]])</f>
        <v>44476</v>
      </c>
      <c r="E9076" s="14">
        <v>-687</v>
      </c>
      <c r="F9076" s="14">
        <v>-634</v>
      </c>
      <c r="G9076" t="s">
        <v>7082</v>
      </c>
      <c r="H9076" t="s">
        <v>7082</v>
      </c>
      <c r="I9076">
        <v>1</v>
      </c>
      <c r="J9076">
        <v>3</v>
      </c>
      <c r="K9076" t="s">
        <v>12000</v>
      </c>
      <c r="L9076" t="s">
        <v>12238</v>
      </c>
      <c r="M9076" t="s">
        <v>22</v>
      </c>
      <c r="N9076" t="s">
        <v>1710</v>
      </c>
      <c r="O9076" t="s">
        <v>29</v>
      </c>
      <c r="P9076" t="s">
        <v>2378</v>
      </c>
      <c r="Q9076" s="13">
        <v>2411</v>
      </c>
      <c r="R9076" s="13">
        <v>2326.61</v>
      </c>
      <c r="S9076" s="1">
        <v>0.5</v>
      </c>
      <c r="T9076" t="s">
        <v>168</v>
      </c>
      <c r="U9076" t="s">
        <v>24</v>
      </c>
      <c r="V9076" t="b">
        <v>1</v>
      </c>
      <c r="W9076">
        <v>3.5</v>
      </c>
      <c r="X9076" t="s">
        <v>240</v>
      </c>
      <c r="Y9076" t="s">
        <v>4899</v>
      </c>
    </row>
    <row r="9077" spans="1:25" x14ac:dyDescent="0.4">
      <c r="A9077" t="s">
        <v>8008</v>
      </c>
      <c r="B9077" s="2">
        <f ca="1">TODAY()+OpportunityTbl[[#This Row],[CreatedOn_DaysFromToday]]</f>
        <v>44423</v>
      </c>
      <c r="C9077" s="2">
        <f ca="1">TODAY()+OpportunityTbl[[#This Row],[EstCloseDate_DaysFromToday]]</f>
        <v>44502</v>
      </c>
      <c r="D9077">
        <f ca="1">IF(OpportunityTbl[[#This Row],[statecode]]=0,"",OpportunityTbl[[#This Row],[Estimated Close Date]])</f>
        <v>44502</v>
      </c>
      <c r="E9077" s="14">
        <v>-687</v>
      </c>
      <c r="F9077" s="14">
        <v>-608</v>
      </c>
      <c r="G9077" t="s">
        <v>7082</v>
      </c>
      <c r="H9077" t="s">
        <v>7082</v>
      </c>
      <c r="I9077">
        <v>1</v>
      </c>
      <c r="J9077">
        <v>3</v>
      </c>
      <c r="K9077" t="s">
        <v>11929</v>
      </c>
      <c r="L9077" t="s">
        <v>12234</v>
      </c>
      <c r="M9077" t="s">
        <v>22</v>
      </c>
      <c r="N9077" t="s">
        <v>534</v>
      </c>
      <c r="O9077" t="s">
        <v>29</v>
      </c>
      <c r="P9077" t="s">
        <v>590</v>
      </c>
      <c r="Q9077" s="13">
        <v>2845</v>
      </c>
      <c r="R9077" s="13">
        <v>2773.88</v>
      </c>
      <c r="S9077" s="1">
        <v>0.3</v>
      </c>
      <c r="T9077" t="s">
        <v>168</v>
      </c>
      <c r="U9077" t="s">
        <v>97</v>
      </c>
      <c r="V9077" t="b">
        <v>1</v>
      </c>
      <c r="W9077">
        <v>2.5</v>
      </c>
      <c r="X9077" t="s">
        <v>157</v>
      </c>
      <c r="Y9077" t="s">
        <v>4926</v>
      </c>
    </row>
    <row r="9078" spans="1:25" x14ac:dyDescent="0.4">
      <c r="A9078" t="s">
        <v>8206</v>
      </c>
      <c r="B9078" s="2">
        <f ca="1">TODAY()+OpportunityTbl[[#This Row],[CreatedOn_DaysFromToday]]</f>
        <v>44423</v>
      </c>
      <c r="C9078" s="2">
        <f ca="1">TODAY()+OpportunityTbl[[#This Row],[EstCloseDate_DaysFromToday]]</f>
        <v>44493</v>
      </c>
      <c r="D9078">
        <f ca="1">IF(OpportunityTbl[[#This Row],[statecode]]=0,"",OpportunityTbl[[#This Row],[Estimated Close Date]])</f>
        <v>44493</v>
      </c>
      <c r="E9078" s="14">
        <v>-687</v>
      </c>
      <c r="F9078" s="14">
        <v>-617</v>
      </c>
      <c r="G9078" t="s">
        <v>7082</v>
      </c>
      <c r="H9078" t="s">
        <v>7082</v>
      </c>
      <c r="I9078">
        <v>1</v>
      </c>
      <c r="J9078">
        <v>3</v>
      </c>
      <c r="K9078" t="s">
        <v>11988</v>
      </c>
      <c r="L9078" t="s">
        <v>12240</v>
      </c>
      <c r="M9078" t="s">
        <v>22</v>
      </c>
      <c r="N9078" t="s">
        <v>2121</v>
      </c>
      <c r="O9078" t="s">
        <v>29</v>
      </c>
      <c r="P9078" t="s">
        <v>4734</v>
      </c>
      <c r="Q9078" s="13">
        <v>7987</v>
      </c>
      <c r="R9078" s="13">
        <v>7667.52</v>
      </c>
      <c r="S9078" s="1">
        <v>0.5</v>
      </c>
      <c r="T9078" t="s">
        <v>168</v>
      </c>
      <c r="U9078" t="s">
        <v>24</v>
      </c>
      <c r="V9078" t="b">
        <v>0</v>
      </c>
      <c r="W9078">
        <v>4</v>
      </c>
      <c r="X9078" t="s">
        <v>240</v>
      </c>
      <c r="Y9078" t="s">
        <v>4899</v>
      </c>
    </row>
    <row r="9079" spans="1:25" x14ac:dyDescent="0.4">
      <c r="A9079" t="s">
        <v>146</v>
      </c>
      <c r="B9079" s="2">
        <f ca="1">TODAY()+OpportunityTbl[[#This Row],[CreatedOn_DaysFromToday]]</f>
        <v>44422</v>
      </c>
      <c r="C9079" s="2">
        <f ca="1">TODAY()+OpportunityTbl[[#This Row],[EstCloseDate_DaysFromToday]]</f>
        <v>44463</v>
      </c>
      <c r="D9079">
        <f ca="1">IF(OpportunityTbl[[#This Row],[statecode]]=0,"",OpportunityTbl[[#This Row],[Estimated Close Date]])</f>
        <v>44463</v>
      </c>
      <c r="E9079" s="14">
        <v>-688</v>
      </c>
      <c r="F9079" s="14">
        <v>-647</v>
      </c>
      <c r="G9079" t="s">
        <v>27</v>
      </c>
      <c r="H9079" t="s">
        <v>28</v>
      </c>
      <c r="I9079">
        <v>2</v>
      </c>
      <c r="J9079">
        <v>4</v>
      </c>
      <c r="K9079" t="s">
        <v>12043</v>
      </c>
      <c r="L9079" t="s">
        <v>12234</v>
      </c>
      <c r="M9079" t="s">
        <v>22</v>
      </c>
      <c r="N9079" t="s">
        <v>31</v>
      </c>
      <c r="O9079" t="s">
        <v>29</v>
      </c>
      <c r="P9079" t="s">
        <v>32</v>
      </c>
      <c r="Q9079" s="13">
        <v>1512</v>
      </c>
      <c r="S9079" s="1">
        <v>0.1</v>
      </c>
      <c r="T9079" t="s">
        <v>23</v>
      </c>
      <c r="U9079" t="s">
        <v>97</v>
      </c>
      <c r="V9079" t="b">
        <v>1</v>
      </c>
      <c r="W9079">
        <v>2.5</v>
      </c>
      <c r="X9079" t="s">
        <v>25</v>
      </c>
      <c r="Y9079" t="s">
        <v>26</v>
      </c>
    </row>
    <row r="9080" spans="1:25" x14ac:dyDescent="0.4">
      <c r="A9080" t="s">
        <v>408</v>
      </c>
      <c r="B9080" s="2">
        <f ca="1">TODAY()+OpportunityTbl[[#This Row],[CreatedOn_DaysFromToday]]</f>
        <v>44422</v>
      </c>
      <c r="C9080" s="2">
        <f ca="1">TODAY()+OpportunityTbl[[#This Row],[EstCloseDate_DaysFromToday]]</f>
        <v>44450</v>
      </c>
      <c r="D9080">
        <f ca="1">IF(OpportunityTbl[[#This Row],[statecode]]=0,"",OpportunityTbl[[#This Row],[Estimated Close Date]])</f>
        <v>44450</v>
      </c>
      <c r="E9080" s="14">
        <v>-688</v>
      </c>
      <c r="F9080" s="14">
        <v>-660</v>
      </c>
      <c r="G9080" t="s">
        <v>27</v>
      </c>
      <c r="H9080" t="s">
        <v>28</v>
      </c>
      <c r="I9080">
        <v>2</v>
      </c>
      <c r="J9080">
        <v>4</v>
      </c>
      <c r="K9080" t="s">
        <v>12044</v>
      </c>
      <c r="L9080" t="s">
        <v>12235</v>
      </c>
      <c r="M9080" t="s">
        <v>22</v>
      </c>
      <c r="N9080" t="s">
        <v>31</v>
      </c>
      <c r="O9080" t="s">
        <v>29</v>
      </c>
      <c r="P9080" t="s">
        <v>319</v>
      </c>
      <c r="Q9080" s="13">
        <v>13020</v>
      </c>
      <c r="S9080" s="1">
        <v>0.1</v>
      </c>
      <c r="T9080" t="s">
        <v>23</v>
      </c>
      <c r="U9080" t="s">
        <v>97</v>
      </c>
      <c r="V9080" t="b">
        <v>1</v>
      </c>
      <c r="W9080">
        <v>2.5</v>
      </c>
      <c r="X9080" t="s">
        <v>25</v>
      </c>
      <c r="Y9080" t="s">
        <v>26</v>
      </c>
    </row>
    <row r="9081" spans="1:25" x14ac:dyDescent="0.4">
      <c r="A9081" t="s">
        <v>1055</v>
      </c>
      <c r="B9081" s="2">
        <f ca="1">TODAY()+OpportunityTbl[[#This Row],[CreatedOn_DaysFromToday]]</f>
        <v>44422</v>
      </c>
      <c r="C9081" s="2">
        <f ca="1">TODAY()+OpportunityTbl[[#This Row],[EstCloseDate_DaysFromToday]]</f>
        <v>44492</v>
      </c>
      <c r="D9081">
        <f ca="1">IF(OpportunityTbl[[#This Row],[statecode]]=0,"",OpportunityTbl[[#This Row],[Estimated Close Date]])</f>
        <v>44492</v>
      </c>
      <c r="E9081" s="14">
        <v>-688</v>
      </c>
      <c r="F9081" s="14">
        <v>-618</v>
      </c>
      <c r="G9081" t="s">
        <v>27</v>
      </c>
      <c r="H9081" t="s">
        <v>28</v>
      </c>
      <c r="I9081">
        <v>2</v>
      </c>
      <c r="J9081">
        <v>4</v>
      </c>
      <c r="K9081" t="s">
        <v>11980</v>
      </c>
      <c r="L9081" t="s">
        <v>12236</v>
      </c>
      <c r="M9081" t="s">
        <v>22</v>
      </c>
      <c r="N9081" t="s">
        <v>475</v>
      </c>
      <c r="O9081" t="s">
        <v>29</v>
      </c>
      <c r="P9081" t="s">
        <v>576</v>
      </c>
      <c r="Q9081" s="13">
        <v>1784</v>
      </c>
      <c r="S9081" s="1">
        <v>0.1</v>
      </c>
      <c r="T9081" t="s">
        <v>23</v>
      </c>
      <c r="U9081" t="s">
        <v>24</v>
      </c>
      <c r="V9081" t="b">
        <v>0</v>
      </c>
      <c r="W9081">
        <v>2.5</v>
      </c>
      <c r="X9081" t="s">
        <v>25</v>
      </c>
      <c r="Y9081" t="s">
        <v>26</v>
      </c>
    </row>
    <row r="9082" spans="1:25" x14ac:dyDescent="0.4">
      <c r="A9082" t="s">
        <v>1169</v>
      </c>
      <c r="B9082" s="2">
        <f ca="1">TODAY()+OpportunityTbl[[#This Row],[CreatedOn_DaysFromToday]]</f>
        <v>44422</v>
      </c>
      <c r="C9082" s="2">
        <f ca="1">TODAY()+OpportunityTbl[[#This Row],[EstCloseDate_DaysFromToday]]</f>
        <v>44474</v>
      </c>
      <c r="D9082">
        <f ca="1">IF(OpportunityTbl[[#This Row],[statecode]]=0,"",OpportunityTbl[[#This Row],[Estimated Close Date]])</f>
        <v>44474</v>
      </c>
      <c r="E9082" s="14">
        <v>-688</v>
      </c>
      <c r="F9082" s="14">
        <v>-636</v>
      </c>
      <c r="G9082" t="s">
        <v>27</v>
      </c>
      <c r="H9082" t="s">
        <v>28</v>
      </c>
      <c r="I9082">
        <v>2</v>
      </c>
      <c r="J9082">
        <v>4</v>
      </c>
      <c r="K9082" t="s">
        <v>12023</v>
      </c>
      <c r="L9082" t="s">
        <v>12240</v>
      </c>
      <c r="M9082" t="s">
        <v>22</v>
      </c>
      <c r="N9082" t="s">
        <v>480</v>
      </c>
      <c r="O9082" t="s">
        <v>29</v>
      </c>
      <c r="P9082" t="s">
        <v>527</v>
      </c>
      <c r="Q9082" s="13">
        <v>6489</v>
      </c>
      <c r="S9082" s="1">
        <v>0.1</v>
      </c>
      <c r="T9082" t="s">
        <v>23</v>
      </c>
      <c r="U9082" t="s">
        <v>100</v>
      </c>
      <c r="V9082" t="b">
        <v>0</v>
      </c>
      <c r="W9082">
        <v>2.5</v>
      </c>
      <c r="X9082" t="s">
        <v>25</v>
      </c>
      <c r="Y9082" t="s">
        <v>26</v>
      </c>
    </row>
    <row r="9083" spans="1:25" x14ac:dyDescent="0.4">
      <c r="A9083" t="s">
        <v>2611</v>
      </c>
      <c r="B9083" s="2">
        <f ca="1">TODAY()+OpportunityTbl[[#This Row],[CreatedOn_DaysFromToday]]</f>
        <v>44422</v>
      </c>
      <c r="C9083" s="2">
        <f ca="1">TODAY()+OpportunityTbl[[#This Row],[EstCloseDate_DaysFromToday]]</f>
        <v>44459</v>
      </c>
      <c r="D9083">
        <f ca="1">IF(OpportunityTbl[[#This Row],[statecode]]=0,"",OpportunityTbl[[#This Row],[Estimated Close Date]])</f>
        <v>44459</v>
      </c>
      <c r="E9083" s="14">
        <v>-688</v>
      </c>
      <c r="F9083" s="14">
        <v>-651</v>
      </c>
      <c r="G9083" t="s">
        <v>27</v>
      </c>
      <c r="H9083" t="s">
        <v>28</v>
      </c>
      <c r="I9083">
        <v>2</v>
      </c>
      <c r="J9083">
        <v>4</v>
      </c>
      <c r="K9083" t="s">
        <v>11978</v>
      </c>
      <c r="L9083" t="s">
        <v>12234</v>
      </c>
      <c r="M9083" t="s">
        <v>22</v>
      </c>
      <c r="N9083" t="s">
        <v>2069</v>
      </c>
      <c r="O9083" t="s">
        <v>29</v>
      </c>
      <c r="P9083" t="s">
        <v>2107</v>
      </c>
      <c r="Q9083" s="13">
        <v>1787</v>
      </c>
      <c r="S9083" s="1">
        <v>0.1</v>
      </c>
      <c r="T9083" t="s">
        <v>23</v>
      </c>
      <c r="U9083" t="s">
        <v>24</v>
      </c>
      <c r="V9083" t="b">
        <v>1</v>
      </c>
      <c r="W9083">
        <v>4.5</v>
      </c>
      <c r="X9083" t="s">
        <v>25</v>
      </c>
      <c r="Y9083" t="s">
        <v>26</v>
      </c>
    </row>
    <row r="9084" spans="1:25" x14ac:dyDescent="0.4">
      <c r="A9084" t="s">
        <v>3183</v>
      </c>
      <c r="B9084" s="2">
        <f ca="1">TODAY()+OpportunityTbl[[#This Row],[CreatedOn_DaysFromToday]]</f>
        <v>44422</v>
      </c>
      <c r="C9084" s="2">
        <f ca="1">TODAY()+OpportunityTbl[[#This Row],[EstCloseDate_DaysFromToday]]</f>
        <v>44466</v>
      </c>
      <c r="D9084">
        <f ca="1">IF(OpportunityTbl[[#This Row],[statecode]]=0,"",OpportunityTbl[[#This Row],[Estimated Close Date]])</f>
        <v>44466</v>
      </c>
      <c r="E9084" s="14">
        <v>-688</v>
      </c>
      <c r="F9084" s="14">
        <v>-644</v>
      </c>
      <c r="G9084" t="s">
        <v>27</v>
      </c>
      <c r="H9084" t="s">
        <v>28</v>
      </c>
      <c r="I9084">
        <v>2</v>
      </c>
      <c r="J9084">
        <v>4</v>
      </c>
      <c r="K9084" t="s">
        <v>12022</v>
      </c>
      <c r="L9084" t="s">
        <v>12236</v>
      </c>
      <c r="M9084" t="s">
        <v>22</v>
      </c>
      <c r="N9084" t="s">
        <v>1710</v>
      </c>
      <c r="O9084" t="s">
        <v>29</v>
      </c>
      <c r="P9084" t="s">
        <v>1805</v>
      </c>
      <c r="Q9084" s="13">
        <v>2542</v>
      </c>
      <c r="S9084" s="1">
        <v>0.1</v>
      </c>
      <c r="T9084" t="s">
        <v>23</v>
      </c>
      <c r="U9084" t="s">
        <v>24</v>
      </c>
      <c r="V9084" t="b">
        <v>1</v>
      </c>
      <c r="W9084">
        <v>4</v>
      </c>
      <c r="X9084" t="s">
        <v>25</v>
      </c>
      <c r="Y9084" t="s">
        <v>26</v>
      </c>
    </row>
    <row r="9085" spans="1:25" x14ac:dyDescent="0.4">
      <c r="A9085" t="s">
        <v>3333</v>
      </c>
      <c r="B9085" s="2">
        <f ca="1">TODAY()+OpportunityTbl[[#This Row],[CreatedOn_DaysFromToday]]</f>
        <v>44422</v>
      </c>
      <c r="C9085" s="2">
        <f ca="1">TODAY()+OpportunityTbl[[#This Row],[EstCloseDate_DaysFromToday]]</f>
        <v>44480</v>
      </c>
      <c r="D9085">
        <f ca="1">IF(OpportunityTbl[[#This Row],[statecode]]=0,"",OpportunityTbl[[#This Row],[Estimated Close Date]])</f>
        <v>44480</v>
      </c>
      <c r="E9085" s="14">
        <v>-688</v>
      </c>
      <c r="F9085" s="14">
        <v>-630</v>
      </c>
      <c r="G9085" t="s">
        <v>27</v>
      </c>
      <c r="H9085" t="s">
        <v>28</v>
      </c>
      <c r="I9085">
        <v>2</v>
      </c>
      <c r="J9085">
        <v>4</v>
      </c>
      <c r="K9085" t="s">
        <v>11977</v>
      </c>
      <c r="L9085" t="s">
        <v>12234</v>
      </c>
      <c r="M9085" t="s">
        <v>22</v>
      </c>
      <c r="N9085" t="s">
        <v>1710</v>
      </c>
      <c r="O9085" t="s">
        <v>29</v>
      </c>
      <c r="P9085" t="s">
        <v>1713</v>
      </c>
      <c r="Q9085" s="13">
        <v>2342</v>
      </c>
      <c r="S9085" s="1">
        <v>0.1</v>
      </c>
      <c r="T9085" t="s">
        <v>23</v>
      </c>
      <c r="U9085" t="s">
        <v>24</v>
      </c>
      <c r="V9085" t="b">
        <v>0</v>
      </c>
      <c r="W9085">
        <v>4</v>
      </c>
      <c r="X9085" t="s">
        <v>25</v>
      </c>
      <c r="Y9085" t="s">
        <v>26</v>
      </c>
    </row>
    <row r="9086" spans="1:25" x14ac:dyDescent="0.4">
      <c r="A9086" t="s">
        <v>5367</v>
      </c>
      <c r="B9086" s="2">
        <f ca="1">TODAY()+OpportunityTbl[[#This Row],[CreatedOn_DaysFromToday]]</f>
        <v>44422</v>
      </c>
      <c r="C9086" s="2">
        <f ca="1">TODAY()+OpportunityTbl[[#This Row],[EstCloseDate_DaysFromToday]]</f>
        <v>44490</v>
      </c>
      <c r="D9086">
        <f ca="1">IF(OpportunityTbl[[#This Row],[statecode]]=0,"",OpportunityTbl[[#This Row],[Estimated Close Date]])</f>
        <v>44490</v>
      </c>
      <c r="E9086" s="14">
        <v>-688</v>
      </c>
      <c r="F9086" s="14">
        <v>-620</v>
      </c>
      <c r="G9086" t="s">
        <v>27</v>
      </c>
      <c r="H9086" t="s">
        <v>28</v>
      </c>
      <c r="I9086">
        <v>2</v>
      </c>
      <c r="J9086">
        <v>4</v>
      </c>
      <c r="K9086" t="s">
        <v>11965</v>
      </c>
      <c r="L9086" t="s">
        <v>12239</v>
      </c>
      <c r="M9086" t="s">
        <v>22</v>
      </c>
      <c r="N9086" t="s">
        <v>1617</v>
      </c>
      <c r="O9086" t="s">
        <v>29</v>
      </c>
      <c r="P9086" t="s">
        <v>1618</v>
      </c>
      <c r="Q9086" s="13">
        <v>8227</v>
      </c>
      <c r="S9086" s="1">
        <v>0.1</v>
      </c>
      <c r="T9086" t="s">
        <v>23</v>
      </c>
      <c r="U9086" t="s">
        <v>97</v>
      </c>
      <c r="V9086" t="b">
        <v>1</v>
      </c>
      <c r="W9086">
        <v>3</v>
      </c>
      <c r="X9086" t="s">
        <v>25</v>
      </c>
      <c r="Y9086" t="s">
        <v>4890</v>
      </c>
    </row>
    <row r="9087" spans="1:25" x14ac:dyDescent="0.4">
      <c r="A9087" t="s">
        <v>8719</v>
      </c>
      <c r="B9087" s="2">
        <f ca="1">TODAY()+OpportunityTbl[[#This Row],[CreatedOn_DaysFromToday]]</f>
        <v>44422</v>
      </c>
      <c r="C9087" s="2">
        <f ca="1">TODAY()+OpportunityTbl[[#This Row],[EstCloseDate_DaysFromToday]]</f>
        <v>44497</v>
      </c>
      <c r="D9087">
        <f ca="1">IF(OpportunityTbl[[#This Row],[statecode]]=0,"",OpportunityTbl[[#This Row],[Estimated Close Date]])</f>
        <v>44497</v>
      </c>
      <c r="E9087" s="14">
        <v>-688</v>
      </c>
      <c r="F9087" s="14">
        <v>-613</v>
      </c>
      <c r="G9087" t="s">
        <v>7082</v>
      </c>
      <c r="H9087" t="s">
        <v>7082</v>
      </c>
      <c r="I9087">
        <v>1</v>
      </c>
      <c r="J9087">
        <v>3</v>
      </c>
      <c r="K9087" t="s">
        <v>12009</v>
      </c>
      <c r="L9087" t="s">
        <v>12238</v>
      </c>
      <c r="M9087" t="s">
        <v>22</v>
      </c>
      <c r="N9087" t="s">
        <v>1816</v>
      </c>
      <c r="O9087" t="s">
        <v>29</v>
      </c>
      <c r="P9087" t="s">
        <v>1817</v>
      </c>
      <c r="Q9087" s="13">
        <v>3388</v>
      </c>
      <c r="R9087" s="13">
        <v>3269.42</v>
      </c>
      <c r="S9087" s="1">
        <v>0.3</v>
      </c>
      <c r="T9087" t="s">
        <v>168</v>
      </c>
      <c r="U9087" t="s">
        <v>24</v>
      </c>
      <c r="V9087" t="b">
        <v>1</v>
      </c>
      <c r="W9087">
        <v>3.5</v>
      </c>
      <c r="X9087" t="s">
        <v>157</v>
      </c>
      <c r="Y9087" t="s">
        <v>26</v>
      </c>
    </row>
    <row r="9088" spans="1:25" x14ac:dyDescent="0.4">
      <c r="A9088" t="s">
        <v>8972</v>
      </c>
      <c r="B9088" s="2">
        <f ca="1">TODAY()+OpportunityTbl[[#This Row],[CreatedOn_DaysFromToday]]</f>
        <v>44422</v>
      </c>
      <c r="C9088" s="2">
        <f ca="1">TODAY()+OpportunityTbl[[#This Row],[EstCloseDate_DaysFromToday]]</f>
        <v>44471</v>
      </c>
      <c r="D9088">
        <f ca="1">IF(OpportunityTbl[[#This Row],[statecode]]=0,"",OpportunityTbl[[#This Row],[Estimated Close Date]])</f>
        <v>44471</v>
      </c>
      <c r="E9088" s="14">
        <v>-688</v>
      </c>
      <c r="F9088" s="14">
        <v>-639</v>
      </c>
      <c r="G9088" t="s">
        <v>7082</v>
      </c>
      <c r="H9088" t="s">
        <v>7082</v>
      </c>
      <c r="I9088">
        <v>1</v>
      </c>
      <c r="J9088">
        <v>3</v>
      </c>
      <c r="K9088" t="s">
        <v>11999</v>
      </c>
      <c r="L9088" t="s">
        <v>12238</v>
      </c>
      <c r="M9088" t="s">
        <v>22</v>
      </c>
      <c r="N9088" t="s">
        <v>2121</v>
      </c>
      <c r="O9088" t="s">
        <v>29</v>
      </c>
      <c r="P9088" t="s">
        <v>2336</v>
      </c>
      <c r="Q9088" s="13">
        <v>2309</v>
      </c>
      <c r="R9088" s="13">
        <v>2239.73</v>
      </c>
      <c r="S9088" s="1">
        <v>0.5</v>
      </c>
      <c r="T9088" t="s">
        <v>168</v>
      </c>
      <c r="U9088" t="s">
        <v>97</v>
      </c>
      <c r="V9088" t="b">
        <v>1</v>
      </c>
      <c r="W9088">
        <v>3</v>
      </c>
      <c r="X9088" t="s">
        <v>240</v>
      </c>
      <c r="Y9088" t="s">
        <v>26</v>
      </c>
    </row>
    <row r="9089" spans="1:25" x14ac:dyDescent="0.4">
      <c r="A9089" t="s">
        <v>10083</v>
      </c>
      <c r="B9089" s="2">
        <f ca="1">TODAY()+OpportunityTbl[[#This Row],[CreatedOn_DaysFromToday]]</f>
        <v>44422</v>
      </c>
      <c r="C9089" s="2">
        <f ca="1">TODAY()+OpportunityTbl[[#This Row],[EstCloseDate_DaysFromToday]]</f>
        <v>44489</v>
      </c>
      <c r="D9089">
        <f ca="1">IF(OpportunityTbl[[#This Row],[statecode]]=0,"",OpportunityTbl[[#This Row],[Estimated Close Date]])</f>
        <v>44489</v>
      </c>
      <c r="E9089" s="14">
        <v>-688</v>
      </c>
      <c r="F9089" s="14">
        <v>-621</v>
      </c>
      <c r="G9089" t="s">
        <v>7082</v>
      </c>
      <c r="H9089" t="s">
        <v>7082</v>
      </c>
      <c r="I9089">
        <v>1</v>
      </c>
      <c r="J9089">
        <v>3</v>
      </c>
      <c r="K9089" t="s">
        <v>11925</v>
      </c>
      <c r="L9089" t="s">
        <v>12238</v>
      </c>
      <c r="M9089" t="s">
        <v>22</v>
      </c>
      <c r="N9089" t="s">
        <v>2121</v>
      </c>
      <c r="O9089" t="s">
        <v>29</v>
      </c>
      <c r="P9089" t="s">
        <v>4734</v>
      </c>
      <c r="Q9089" s="13">
        <v>4595</v>
      </c>
      <c r="R9089" s="13">
        <v>4457.1499999999996</v>
      </c>
      <c r="S9089" s="1">
        <v>0.5</v>
      </c>
      <c r="T9089" t="s">
        <v>168</v>
      </c>
      <c r="U9089" t="s">
        <v>24</v>
      </c>
      <c r="V9089" t="b">
        <v>0</v>
      </c>
      <c r="W9089">
        <v>3</v>
      </c>
      <c r="X9089" t="s">
        <v>240</v>
      </c>
      <c r="Y9089" t="s">
        <v>26</v>
      </c>
    </row>
    <row r="9090" spans="1:25" x14ac:dyDescent="0.4">
      <c r="A9090" t="s">
        <v>772</v>
      </c>
      <c r="B9090" s="2">
        <f ca="1">TODAY()+OpportunityTbl[[#This Row],[CreatedOn_DaysFromToday]]</f>
        <v>44421</v>
      </c>
      <c r="C9090" s="2">
        <f ca="1">TODAY()+OpportunityTbl[[#This Row],[EstCloseDate_DaysFromToday]]</f>
        <v>44462</v>
      </c>
      <c r="D9090">
        <f ca="1">IF(OpportunityTbl[[#This Row],[statecode]]=0,"",OpportunityTbl[[#This Row],[Estimated Close Date]])</f>
        <v>44462</v>
      </c>
      <c r="E9090" s="14">
        <v>-689</v>
      </c>
      <c r="F9090" s="14">
        <v>-648</v>
      </c>
      <c r="G9090" t="s">
        <v>27</v>
      </c>
      <c r="H9090" t="s">
        <v>28</v>
      </c>
      <c r="I9090">
        <v>2</v>
      </c>
      <c r="J9090">
        <v>4</v>
      </c>
      <c r="K9090" t="s">
        <v>11978</v>
      </c>
      <c r="L9090" t="s">
        <v>12234</v>
      </c>
      <c r="M9090" t="s">
        <v>22</v>
      </c>
      <c r="N9090" t="s">
        <v>469</v>
      </c>
      <c r="O9090" t="s">
        <v>29</v>
      </c>
      <c r="P9090" t="s">
        <v>470</v>
      </c>
      <c r="Q9090" s="13">
        <v>2474</v>
      </c>
      <c r="S9090" s="1">
        <v>0.3</v>
      </c>
      <c r="T9090" t="s">
        <v>168</v>
      </c>
      <c r="U9090" t="s">
        <v>97</v>
      </c>
      <c r="V9090" t="b">
        <v>1</v>
      </c>
      <c r="W9090">
        <v>2.5</v>
      </c>
      <c r="X9090" t="s">
        <v>157</v>
      </c>
      <c r="Y9090" t="s">
        <v>26</v>
      </c>
    </row>
    <row r="9091" spans="1:25" x14ac:dyDescent="0.4">
      <c r="A9091" t="s">
        <v>1056</v>
      </c>
      <c r="B9091" s="2">
        <f ca="1">TODAY()+OpportunityTbl[[#This Row],[CreatedOn_DaysFromToday]]</f>
        <v>44421</v>
      </c>
      <c r="C9091" s="2">
        <f ca="1">TODAY()+OpportunityTbl[[#This Row],[EstCloseDate_DaysFromToday]]</f>
        <v>44459</v>
      </c>
      <c r="D9091">
        <f ca="1">IF(OpportunityTbl[[#This Row],[statecode]]=0,"",OpportunityTbl[[#This Row],[Estimated Close Date]])</f>
        <v>44459</v>
      </c>
      <c r="E9091" s="14">
        <v>-689</v>
      </c>
      <c r="F9091" s="14">
        <v>-651</v>
      </c>
      <c r="G9091" t="s">
        <v>27</v>
      </c>
      <c r="H9091" t="s">
        <v>28</v>
      </c>
      <c r="I9091">
        <v>2</v>
      </c>
      <c r="J9091">
        <v>4</v>
      </c>
      <c r="K9091" t="s">
        <v>11991</v>
      </c>
      <c r="L9091" t="s">
        <v>12234</v>
      </c>
      <c r="M9091" t="s">
        <v>22</v>
      </c>
      <c r="N9091" t="s">
        <v>469</v>
      </c>
      <c r="O9091" t="s">
        <v>29</v>
      </c>
      <c r="P9091" t="s">
        <v>705</v>
      </c>
      <c r="Q9091" s="13">
        <v>1619</v>
      </c>
      <c r="S9091" s="1">
        <v>0.1</v>
      </c>
      <c r="T9091" t="s">
        <v>23</v>
      </c>
      <c r="U9091" t="s">
        <v>100</v>
      </c>
      <c r="V9091" t="b">
        <v>0</v>
      </c>
      <c r="W9091">
        <v>2.5</v>
      </c>
      <c r="X9091" t="s">
        <v>25</v>
      </c>
      <c r="Y9091" t="s">
        <v>26</v>
      </c>
    </row>
    <row r="9092" spans="1:25" x14ac:dyDescent="0.4">
      <c r="A9092" t="s">
        <v>3334</v>
      </c>
      <c r="B9092" s="2">
        <f ca="1">TODAY()+OpportunityTbl[[#This Row],[CreatedOn_DaysFromToday]]</f>
        <v>44421</v>
      </c>
      <c r="C9092" s="2">
        <f ca="1">TODAY()+OpportunityTbl[[#This Row],[EstCloseDate_DaysFromToday]]</f>
        <v>44479</v>
      </c>
      <c r="D9092">
        <f ca="1">IF(OpportunityTbl[[#This Row],[statecode]]=0,"",OpportunityTbl[[#This Row],[Estimated Close Date]])</f>
        <v>44479</v>
      </c>
      <c r="E9092" s="14">
        <v>-689</v>
      </c>
      <c r="F9092" s="14">
        <v>-631</v>
      </c>
      <c r="G9092" t="s">
        <v>27</v>
      </c>
      <c r="H9092" t="s">
        <v>28</v>
      </c>
      <c r="I9092">
        <v>2</v>
      </c>
      <c r="J9092">
        <v>4</v>
      </c>
      <c r="K9092" t="s">
        <v>11975</v>
      </c>
      <c r="L9092" t="s">
        <v>12234</v>
      </c>
      <c r="M9092" t="s">
        <v>22</v>
      </c>
      <c r="N9092" t="s">
        <v>1710</v>
      </c>
      <c r="O9092" t="s">
        <v>29</v>
      </c>
      <c r="P9092" t="s">
        <v>1713</v>
      </c>
      <c r="Q9092" s="13">
        <v>1803</v>
      </c>
      <c r="S9092" s="1">
        <v>0.1</v>
      </c>
      <c r="T9092" t="s">
        <v>23</v>
      </c>
      <c r="U9092" t="s">
        <v>24</v>
      </c>
      <c r="V9092" t="b">
        <v>0</v>
      </c>
      <c r="W9092">
        <v>4</v>
      </c>
      <c r="X9092" t="s">
        <v>25</v>
      </c>
      <c r="Y9092" t="s">
        <v>26</v>
      </c>
    </row>
    <row r="9093" spans="1:25" x14ac:dyDescent="0.4">
      <c r="A9093" t="s">
        <v>3651</v>
      </c>
      <c r="B9093" s="2">
        <f ca="1">TODAY()+OpportunityTbl[[#This Row],[CreatedOn_DaysFromToday]]</f>
        <v>44421</v>
      </c>
      <c r="C9093" s="2">
        <f ca="1">TODAY()+OpportunityTbl[[#This Row],[EstCloseDate_DaysFromToday]]</f>
        <v>44461</v>
      </c>
      <c r="D9093">
        <f ca="1">IF(OpportunityTbl[[#This Row],[statecode]]=0,"",OpportunityTbl[[#This Row],[Estimated Close Date]])</f>
        <v>44461</v>
      </c>
      <c r="E9093" s="14">
        <v>-689</v>
      </c>
      <c r="F9093" s="14">
        <v>-649</v>
      </c>
      <c r="G9093" t="s">
        <v>27</v>
      </c>
      <c r="H9093" t="s">
        <v>28</v>
      </c>
      <c r="I9093">
        <v>2</v>
      </c>
      <c r="J9093">
        <v>4</v>
      </c>
      <c r="K9093" t="s">
        <v>11999</v>
      </c>
      <c r="L9093" t="s">
        <v>12238</v>
      </c>
      <c r="M9093" t="s">
        <v>22</v>
      </c>
      <c r="N9093" t="s">
        <v>31</v>
      </c>
      <c r="O9093" t="s">
        <v>29</v>
      </c>
      <c r="P9093" t="s">
        <v>32</v>
      </c>
      <c r="Q9093" s="13">
        <v>1755</v>
      </c>
      <c r="S9093" s="1">
        <v>0.1</v>
      </c>
      <c r="T9093" t="s">
        <v>23</v>
      </c>
      <c r="U9093" t="s">
        <v>97</v>
      </c>
      <c r="V9093" t="b">
        <v>1</v>
      </c>
      <c r="W9093">
        <v>2</v>
      </c>
      <c r="X9093" t="s">
        <v>25</v>
      </c>
      <c r="Y9093" t="s">
        <v>26</v>
      </c>
    </row>
    <row r="9094" spans="1:25" x14ac:dyDescent="0.4">
      <c r="A9094" t="s">
        <v>3898</v>
      </c>
      <c r="B9094" s="2">
        <f ca="1">TODAY()+OpportunityTbl[[#This Row],[CreatedOn_DaysFromToday]]</f>
        <v>44421</v>
      </c>
      <c r="C9094" s="2">
        <f ca="1">TODAY()+OpportunityTbl[[#This Row],[EstCloseDate_DaysFromToday]]</f>
        <v>44478</v>
      </c>
      <c r="D9094">
        <f ca="1">IF(OpportunityTbl[[#This Row],[statecode]]=0,"",OpportunityTbl[[#This Row],[Estimated Close Date]])</f>
        <v>44478</v>
      </c>
      <c r="E9094" s="14">
        <v>-689</v>
      </c>
      <c r="F9094" s="14">
        <v>-632</v>
      </c>
      <c r="G9094" t="s">
        <v>27</v>
      </c>
      <c r="H9094" t="s">
        <v>28</v>
      </c>
      <c r="I9094">
        <v>2</v>
      </c>
      <c r="J9094">
        <v>4</v>
      </c>
      <c r="K9094" t="s">
        <v>12038</v>
      </c>
      <c r="L9094" t="s">
        <v>12239</v>
      </c>
      <c r="M9094" t="s">
        <v>22</v>
      </c>
      <c r="N9094" t="s">
        <v>518</v>
      </c>
      <c r="O9094" t="s">
        <v>29</v>
      </c>
      <c r="P9094" t="s">
        <v>532</v>
      </c>
      <c r="Q9094" s="13">
        <v>5909</v>
      </c>
      <c r="S9094" s="1">
        <v>0.1</v>
      </c>
      <c r="T9094" t="s">
        <v>23</v>
      </c>
      <c r="U9094" t="s">
        <v>97</v>
      </c>
      <c r="V9094" t="b">
        <v>0</v>
      </c>
      <c r="W9094">
        <v>2</v>
      </c>
      <c r="X9094" t="s">
        <v>25</v>
      </c>
      <c r="Y9094" t="s">
        <v>26</v>
      </c>
    </row>
    <row r="9095" spans="1:25" x14ac:dyDescent="0.4">
      <c r="A9095" t="s">
        <v>6545</v>
      </c>
      <c r="B9095" s="2">
        <f ca="1">TODAY()+OpportunityTbl[[#This Row],[CreatedOn_DaysFromToday]]</f>
        <v>44421</v>
      </c>
      <c r="C9095" s="2">
        <f ca="1">TODAY()+OpportunityTbl[[#This Row],[EstCloseDate_DaysFromToday]]</f>
        <v>44466</v>
      </c>
      <c r="D9095">
        <f ca="1">IF(OpportunityTbl[[#This Row],[statecode]]=0,"",OpportunityTbl[[#This Row],[Estimated Close Date]])</f>
        <v>44466</v>
      </c>
      <c r="E9095" s="14">
        <v>-689</v>
      </c>
      <c r="F9095" s="14">
        <v>-644</v>
      </c>
      <c r="G9095" t="s">
        <v>27</v>
      </c>
      <c r="H9095" t="s">
        <v>28</v>
      </c>
      <c r="I9095">
        <v>2</v>
      </c>
      <c r="J9095">
        <v>4</v>
      </c>
      <c r="K9095" t="s">
        <v>11975</v>
      </c>
      <c r="L9095" t="s">
        <v>12236</v>
      </c>
      <c r="M9095" t="s">
        <v>22</v>
      </c>
      <c r="N9095" t="s">
        <v>475</v>
      </c>
      <c r="O9095" t="s">
        <v>29</v>
      </c>
      <c r="P9095" t="s">
        <v>907</v>
      </c>
      <c r="Q9095" s="13">
        <v>1222</v>
      </c>
      <c r="S9095" s="1">
        <v>0.1</v>
      </c>
      <c r="T9095" t="s">
        <v>23</v>
      </c>
      <c r="U9095" t="s">
        <v>97</v>
      </c>
      <c r="V9095" t="b">
        <v>1</v>
      </c>
      <c r="W9095">
        <v>2.5</v>
      </c>
      <c r="X9095" t="s">
        <v>25</v>
      </c>
      <c r="Y9095" t="s">
        <v>4926</v>
      </c>
    </row>
    <row r="9096" spans="1:25" x14ac:dyDescent="0.4">
      <c r="A9096" t="s">
        <v>6700</v>
      </c>
      <c r="B9096" s="2">
        <f ca="1">TODAY()+OpportunityTbl[[#This Row],[CreatedOn_DaysFromToday]]</f>
        <v>44421</v>
      </c>
      <c r="C9096" s="2">
        <f ca="1">TODAY()+OpportunityTbl[[#This Row],[EstCloseDate_DaysFromToday]]</f>
        <v>44488</v>
      </c>
      <c r="D9096">
        <f ca="1">IF(OpportunityTbl[[#This Row],[statecode]]=0,"",OpportunityTbl[[#This Row],[Estimated Close Date]])</f>
        <v>44488</v>
      </c>
      <c r="E9096" s="14">
        <v>-689</v>
      </c>
      <c r="F9096" s="14">
        <v>-622</v>
      </c>
      <c r="G9096" t="s">
        <v>27</v>
      </c>
      <c r="H9096" t="s">
        <v>28</v>
      </c>
      <c r="I9096">
        <v>2</v>
      </c>
      <c r="J9096">
        <v>4</v>
      </c>
      <c r="K9096" t="s">
        <v>11955</v>
      </c>
      <c r="L9096" t="s">
        <v>12236</v>
      </c>
      <c r="M9096" t="s">
        <v>22</v>
      </c>
      <c r="N9096" t="s">
        <v>779</v>
      </c>
      <c r="O9096" t="s">
        <v>29</v>
      </c>
      <c r="P9096" t="s">
        <v>782</v>
      </c>
      <c r="Q9096" s="13">
        <v>2611</v>
      </c>
      <c r="S9096" s="1">
        <v>0.1</v>
      </c>
      <c r="T9096" t="s">
        <v>23</v>
      </c>
      <c r="U9096" t="s">
        <v>100</v>
      </c>
      <c r="V9096" t="b">
        <v>0</v>
      </c>
      <c r="W9096">
        <v>2.5</v>
      </c>
      <c r="X9096" t="s">
        <v>157</v>
      </c>
      <c r="Y9096" t="s">
        <v>4890</v>
      </c>
    </row>
    <row r="9097" spans="1:25" x14ac:dyDescent="0.4">
      <c r="A9097" t="s">
        <v>6790</v>
      </c>
      <c r="B9097" s="2">
        <f ca="1">TODAY()+OpportunityTbl[[#This Row],[CreatedOn_DaysFromToday]]</f>
        <v>44421</v>
      </c>
      <c r="C9097" s="2">
        <f ca="1">TODAY()+OpportunityTbl[[#This Row],[EstCloseDate_DaysFromToday]]</f>
        <v>44456</v>
      </c>
      <c r="D9097">
        <f ca="1">IF(OpportunityTbl[[#This Row],[statecode]]=0,"",OpportunityTbl[[#This Row],[Estimated Close Date]])</f>
        <v>44456</v>
      </c>
      <c r="E9097" s="14">
        <v>-689</v>
      </c>
      <c r="F9097" s="14">
        <v>-654</v>
      </c>
      <c r="G9097" t="s">
        <v>27</v>
      </c>
      <c r="H9097" t="s">
        <v>28</v>
      </c>
      <c r="I9097">
        <v>2</v>
      </c>
      <c r="J9097">
        <v>4</v>
      </c>
      <c r="K9097" t="s">
        <v>12045</v>
      </c>
      <c r="L9097" t="s">
        <v>12234</v>
      </c>
      <c r="M9097" t="s">
        <v>22</v>
      </c>
      <c r="N9097" t="s">
        <v>513</v>
      </c>
      <c r="O9097" t="s">
        <v>29</v>
      </c>
      <c r="P9097" t="s">
        <v>514</v>
      </c>
      <c r="Q9097" s="13">
        <v>2343</v>
      </c>
      <c r="S9097" s="1">
        <v>0.1</v>
      </c>
      <c r="T9097" t="s">
        <v>23</v>
      </c>
      <c r="U9097" t="s">
        <v>100</v>
      </c>
      <c r="V9097" t="b">
        <v>1</v>
      </c>
      <c r="W9097">
        <v>2.5</v>
      </c>
      <c r="X9097" t="s">
        <v>25</v>
      </c>
      <c r="Y9097" t="s">
        <v>4899</v>
      </c>
    </row>
    <row r="9098" spans="1:25" x14ac:dyDescent="0.4">
      <c r="A9098" t="s">
        <v>6998</v>
      </c>
      <c r="B9098" s="2">
        <f ca="1">TODAY()+OpportunityTbl[[#This Row],[CreatedOn_DaysFromToday]]</f>
        <v>44421</v>
      </c>
      <c r="C9098" s="2">
        <f ca="1">TODAY()+OpportunityTbl[[#This Row],[EstCloseDate_DaysFromToday]]</f>
        <v>44452</v>
      </c>
      <c r="D9098">
        <f ca="1">IF(OpportunityTbl[[#This Row],[statecode]]=0,"",OpportunityTbl[[#This Row],[Estimated Close Date]])</f>
        <v>44452</v>
      </c>
      <c r="E9098" s="14">
        <v>-689</v>
      </c>
      <c r="F9098" s="14">
        <v>-658</v>
      </c>
      <c r="G9098" t="s">
        <v>27</v>
      </c>
      <c r="H9098" t="s">
        <v>28</v>
      </c>
      <c r="I9098">
        <v>2</v>
      </c>
      <c r="J9098">
        <v>4</v>
      </c>
      <c r="K9098" t="s">
        <v>12042</v>
      </c>
      <c r="L9098" t="s">
        <v>12236</v>
      </c>
      <c r="M9098" t="s">
        <v>22</v>
      </c>
      <c r="N9098" t="s">
        <v>31</v>
      </c>
      <c r="O9098" t="s">
        <v>29</v>
      </c>
      <c r="P9098" t="s">
        <v>319</v>
      </c>
      <c r="Q9098" s="13">
        <v>2001</v>
      </c>
      <c r="S9098" s="1">
        <v>0.1</v>
      </c>
      <c r="T9098" t="s">
        <v>23</v>
      </c>
      <c r="U9098" t="s">
        <v>97</v>
      </c>
      <c r="V9098" t="b">
        <v>1</v>
      </c>
      <c r="W9098">
        <v>2.5</v>
      </c>
      <c r="X9098" t="s">
        <v>25</v>
      </c>
      <c r="Y9098" t="s">
        <v>4890</v>
      </c>
    </row>
    <row r="9099" spans="1:25" x14ac:dyDescent="0.4">
      <c r="A9099" t="s">
        <v>7945</v>
      </c>
      <c r="B9099" s="2">
        <f ca="1">TODAY()+OpportunityTbl[[#This Row],[CreatedOn_DaysFromToday]]</f>
        <v>44421</v>
      </c>
      <c r="C9099" s="2">
        <f ca="1">TODAY()+OpportunityTbl[[#This Row],[EstCloseDate_DaysFromToday]]</f>
        <v>44472</v>
      </c>
      <c r="D9099">
        <f ca="1">IF(OpportunityTbl[[#This Row],[statecode]]=0,"",OpportunityTbl[[#This Row],[Estimated Close Date]])</f>
        <v>44472</v>
      </c>
      <c r="E9099" s="14">
        <v>-689</v>
      </c>
      <c r="F9099" s="14">
        <v>-638</v>
      </c>
      <c r="G9099" t="s">
        <v>7082</v>
      </c>
      <c r="H9099" t="s">
        <v>7082</v>
      </c>
      <c r="I9099">
        <v>1</v>
      </c>
      <c r="J9099">
        <v>3</v>
      </c>
      <c r="K9099" t="s">
        <v>12019</v>
      </c>
      <c r="L9099" t="s">
        <v>12236</v>
      </c>
      <c r="M9099" t="s">
        <v>22</v>
      </c>
      <c r="N9099" t="s">
        <v>469</v>
      </c>
      <c r="O9099" t="s">
        <v>29</v>
      </c>
      <c r="P9099" t="s">
        <v>470</v>
      </c>
      <c r="Q9099" s="13">
        <v>2855</v>
      </c>
      <c r="R9099" s="13">
        <v>2783.63</v>
      </c>
      <c r="S9099" s="1">
        <v>0.5</v>
      </c>
      <c r="T9099" t="s">
        <v>168</v>
      </c>
      <c r="U9099" t="s">
        <v>24</v>
      </c>
      <c r="V9099" t="b">
        <v>1</v>
      </c>
      <c r="W9099">
        <v>2.5</v>
      </c>
      <c r="X9099" t="s">
        <v>240</v>
      </c>
      <c r="Y9099" t="s">
        <v>4914</v>
      </c>
    </row>
    <row r="9100" spans="1:25" x14ac:dyDescent="0.4">
      <c r="A9100" t="s">
        <v>238</v>
      </c>
      <c r="B9100" s="2">
        <f ca="1">TODAY()+OpportunityTbl[[#This Row],[CreatedOn_DaysFromToday]]</f>
        <v>44420</v>
      </c>
      <c r="C9100" s="2">
        <f ca="1">TODAY()+OpportunityTbl[[#This Row],[EstCloseDate_DaysFromToday]]</f>
        <v>44465</v>
      </c>
      <c r="D9100">
        <f ca="1">IF(OpportunityTbl[[#This Row],[statecode]]=0,"",OpportunityTbl[[#This Row],[Estimated Close Date]])</f>
        <v>44465</v>
      </c>
      <c r="E9100" s="14">
        <v>-690</v>
      </c>
      <c r="F9100" s="14">
        <v>-645</v>
      </c>
      <c r="G9100" t="s">
        <v>27</v>
      </c>
      <c r="H9100" t="s">
        <v>28</v>
      </c>
      <c r="I9100">
        <v>2</v>
      </c>
      <c r="J9100">
        <v>4</v>
      </c>
      <c r="K9100" t="s">
        <v>11983</v>
      </c>
      <c r="L9100" t="s">
        <v>12234</v>
      </c>
      <c r="M9100" t="s">
        <v>22</v>
      </c>
      <c r="N9100" t="s">
        <v>31</v>
      </c>
      <c r="O9100" t="s">
        <v>29</v>
      </c>
      <c r="P9100" t="s">
        <v>210</v>
      </c>
      <c r="Q9100" s="13">
        <v>2441</v>
      </c>
      <c r="S9100" s="1">
        <v>0.3</v>
      </c>
      <c r="T9100" t="s">
        <v>168</v>
      </c>
      <c r="U9100" t="s">
        <v>97</v>
      </c>
      <c r="V9100" t="b">
        <v>1</v>
      </c>
      <c r="W9100">
        <v>2.5</v>
      </c>
      <c r="X9100" t="s">
        <v>157</v>
      </c>
      <c r="Y9100" t="s">
        <v>26</v>
      </c>
    </row>
    <row r="9101" spans="1:25" x14ac:dyDescent="0.4">
      <c r="A9101" t="s">
        <v>1057</v>
      </c>
      <c r="B9101" s="2">
        <f ca="1">TODAY()+OpportunityTbl[[#This Row],[CreatedOn_DaysFromToday]]</f>
        <v>44420</v>
      </c>
      <c r="C9101" s="2">
        <f ca="1">TODAY()+OpportunityTbl[[#This Row],[EstCloseDate_DaysFromToday]]</f>
        <v>44489</v>
      </c>
      <c r="D9101">
        <f ca="1">IF(OpportunityTbl[[#This Row],[statecode]]=0,"",OpportunityTbl[[#This Row],[Estimated Close Date]])</f>
        <v>44489</v>
      </c>
      <c r="E9101" s="14">
        <v>-690</v>
      </c>
      <c r="F9101" s="14">
        <v>-621</v>
      </c>
      <c r="G9101" t="s">
        <v>27</v>
      </c>
      <c r="H9101" t="s">
        <v>28</v>
      </c>
      <c r="I9101">
        <v>2</v>
      </c>
      <c r="J9101">
        <v>4</v>
      </c>
      <c r="K9101" t="s">
        <v>12046</v>
      </c>
      <c r="L9101" t="s">
        <v>12234</v>
      </c>
      <c r="M9101" t="s">
        <v>22</v>
      </c>
      <c r="N9101" t="s">
        <v>475</v>
      </c>
      <c r="O9101" t="s">
        <v>29</v>
      </c>
      <c r="P9101" t="s">
        <v>548</v>
      </c>
      <c r="Q9101" s="13">
        <v>1695</v>
      </c>
      <c r="S9101" s="1">
        <v>0.1</v>
      </c>
      <c r="T9101" t="s">
        <v>23</v>
      </c>
      <c r="U9101" t="s">
        <v>97</v>
      </c>
      <c r="V9101" t="b">
        <v>0</v>
      </c>
      <c r="W9101">
        <v>2.5</v>
      </c>
      <c r="X9101" t="s">
        <v>25</v>
      </c>
      <c r="Y9101" t="s">
        <v>26</v>
      </c>
    </row>
    <row r="9102" spans="1:25" x14ac:dyDescent="0.4">
      <c r="A9102" t="s">
        <v>2935</v>
      </c>
      <c r="B9102" s="2">
        <f ca="1">TODAY()+OpportunityTbl[[#This Row],[CreatedOn_DaysFromToday]]</f>
        <v>44420</v>
      </c>
      <c r="C9102" s="2">
        <f ca="1">TODAY()+OpportunityTbl[[#This Row],[EstCloseDate_DaysFromToday]]</f>
        <v>44461</v>
      </c>
      <c r="D9102">
        <f ca="1">IF(OpportunityTbl[[#This Row],[statecode]]=0,"",OpportunityTbl[[#This Row],[Estimated Close Date]])</f>
        <v>44461</v>
      </c>
      <c r="E9102" s="14">
        <v>-690</v>
      </c>
      <c r="F9102" s="14">
        <v>-649</v>
      </c>
      <c r="G9102" t="s">
        <v>27</v>
      </c>
      <c r="H9102" t="s">
        <v>28</v>
      </c>
      <c r="I9102">
        <v>2</v>
      </c>
      <c r="J9102">
        <v>4</v>
      </c>
      <c r="K9102" t="s">
        <v>12000</v>
      </c>
      <c r="L9102" t="s">
        <v>12237</v>
      </c>
      <c r="M9102" t="s">
        <v>22</v>
      </c>
      <c r="N9102" t="s">
        <v>31</v>
      </c>
      <c r="O9102" t="s">
        <v>29</v>
      </c>
      <c r="P9102" t="s">
        <v>419</v>
      </c>
      <c r="Q9102" s="13">
        <v>4764</v>
      </c>
      <c r="S9102" s="1">
        <v>0.1</v>
      </c>
      <c r="T9102" t="s">
        <v>23</v>
      </c>
      <c r="U9102" t="s">
        <v>97</v>
      </c>
      <c r="V9102" t="b">
        <v>1</v>
      </c>
      <c r="W9102">
        <v>3.5</v>
      </c>
      <c r="X9102" t="s">
        <v>25</v>
      </c>
      <c r="Y9102" t="s">
        <v>26</v>
      </c>
    </row>
    <row r="9103" spans="1:25" x14ac:dyDescent="0.4">
      <c r="A9103" t="s">
        <v>3899</v>
      </c>
      <c r="B9103" s="2">
        <f ca="1">TODAY()+OpportunityTbl[[#This Row],[CreatedOn_DaysFromToday]]</f>
        <v>44420</v>
      </c>
      <c r="C9103" s="2">
        <f ca="1">TODAY()+OpportunityTbl[[#This Row],[EstCloseDate_DaysFromToday]]</f>
        <v>44477</v>
      </c>
      <c r="D9103">
        <f ca="1">IF(OpportunityTbl[[#This Row],[statecode]]=0,"",OpportunityTbl[[#This Row],[Estimated Close Date]])</f>
        <v>44477</v>
      </c>
      <c r="E9103" s="14">
        <v>-690</v>
      </c>
      <c r="F9103" s="14">
        <v>-633</v>
      </c>
      <c r="G9103" t="s">
        <v>27</v>
      </c>
      <c r="H9103" t="s">
        <v>28</v>
      </c>
      <c r="I9103">
        <v>2</v>
      </c>
      <c r="J9103">
        <v>4</v>
      </c>
      <c r="K9103" t="s">
        <v>12008</v>
      </c>
      <c r="L9103" t="s">
        <v>12238</v>
      </c>
      <c r="M9103" t="s">
        <v>22</v>
      </c>
      <c r="N9103" t="s">
        <v>518</v>
      </c>
      <c r="O9103" t="s">
        <v>29</v>
      </c>
      <c r="P9103" t="s">
        <v>532</v>
      </c>
      <c r="Q9103" s="13">
        <v>2902</v>
      </c>
      <c r="S9103" s="1">
        <v>0.1</v>
      </c>
      <c r="T9103" t="s">
        <v>23</v>
      </c>
      <c r="U9103" t="s">
        <v>24</v>
      </c>
      <c r="V9103" t="b">
        <v>0</v>
      </c>
      <c r="W9103">
        <v>2</v>
      </c>
      <c r="X9103" t="s">
        <v>25</v>
      </c>
      <c r="Y9103" t="s">
        <v>26</v>
      </c>
    </row>
    <row r="9104" spans="1:25" x14ac:dyDescent="0.4">
      <c r="A9104" t="s">
        <v>3984</v>
      </c>
      <c r="B9104" s="2">
        <f ca="1">TODAY()+OpportunityTbl[[#This Row],[CreatedOn_DaysFromToday]]</f>
        <v>44420</v>
      </c>
      <c r="C9104" s="2">
        <f ca="1">TODAY()+OpportunityTbl[[#This Row],[EstCloseDate_DaysFromToday]]</f>
        <v>44467</v>
      </c>
      <c r="D9104">
        <f ca="1">IF(OpportunityTbl[[#This Row],[statecode]]=0,"",OpportunityTbl[[#This Row],[Estimated Close Date]])</f>
        <v>44467</v>
      </c>
      <c r="E9104" s="14">
        <v>-690</v>
      </c>
      <c r="F9104" s="14">
        <v>-643</v>
      </c>
      <c r="G9104" t="s">
        <v>27</v>
      </c>
      <c r="H9104" t="s">
        <v>28</v>
      </c>
      <c r="I9104">
        <v>2</v>
      </c>
      <c r="J9104">
        <v>4</v>
      </c>
      <c r="K9104" t="s">
        <v>12036</v>
      </c>
      <c r="L9104" t="s">
        <v>12238</v>
      </c>
      <c r="M9104" t="s">
        <v>22</v>
      </c>
      <c r="N9104" t="s">
        <v>513</v>
      </c>
      <c r="O9104" t="s">
        <v>29</v>
      </c>
      <c r="P9104" t="s">
        <v>514</v>
      </c>
      <c r="Q9104" s="13">
        <v>3565</v>
      </c>
      <c r="S9104" s="1">
        <v>0.1</v>
      </c>
      <c r="T9104" t="s">
        <v>23</v>
      </c>
      <c r="U9104" t="s">
        <v>97</v>
      </c>
      <c r="V9104" t="b">
        <v>1</v>
      </c>
      <c r="W9104">
        <v>2</v>
      </c>
      <c r="X9104" t="s">
        <v>25</v>
      </c>
      <c r="Y9104" t="s">
        <v>26</v>
      </c>
    </row>
    <row r="9105" spans="1:25" x14ac:dyDescent="0.4">
      <c r="A9105" t="s">
        <v>6326</v>
      </c>
      <c r="B9105" s="2">
        <f ca="1">TODAY()+OpportunityTbl[[#This Row],[CreatedOn_DaysFromToday]]</f>
        <v>44420</v>
      </c>
      <c r="C9105" s="2">
        <f ca="1">TODAY()+OpportunityTbl[[#This Row],[EstCloseDate_DaysFromToday]]</f>
        <v>44498</v>
      </c>
      <c r="D9105">
        <f ca="1">IF(OpportunityTbl[[#This Row],[statecode]]=0,"",OpportunityTbl[[#This Row],[Estimated Close Date]])</f>
        <v>44498</v>
      </c>
      <c r="E9105" s="14">
        <v>-690</v>
      </c>
      <c r="F9105" s="14">
        <v>-612</v>
      </c>
      <c r="G9105" t="s">
        <v>27</v>
      </c>
      <c r="H9105" t="s">
        <v>28</v>
      </c>
      <c r="I9105">
        <v>2</v>
      </c>
      <c r="J9105">
        <v>4</v>
      </c>
      <c r="K9105" t="s">
        <v>12047</v>
      </c>
      <c r="L9105" t="s">
        <v>12238</v>
      </c>
      <c r="M9105" t="s">
        <v>22</v>
      </c>
      <c r="N9105" t="s">
        <v>779</v>
      </c>
      <c r="O9105" t="s">
        <v>29</v>
      </c>
      <c r="P9105" t="s">
        <v>782</v>
      </c>
      <c r="Q9105" s="13">
        <v>2465</v>
      </c>
      <c r="S9105" s="1">
        <v>0.1</v>
      </c>
      <c r="T9105" t="s">
        <v>23</v>
      </c>
      <c r="U9105" t="s">
        <v>97</v>
      </c>
      <c r="V9105" t="b">
        <v>0</v>
      </c>
      <c r="W9105">
        <v>2</v>
      </c>
      <c r="X9105" t="s">
        <v>25</v>
      </c>
      <c r="Y9105" t="s">
        <v>4896</v>
      </c>
    </row>
    <row r="9106" spans="1:25" x14ac:dyDescent="0.4">
      <c r="A9106" t="s">
        <v>6546</v>
      </c>
      <c r="B9106" s="2">
        <f ca="1">TODAY()+OpportunityTbl[[#This Row],[CreatedOn_DaysFromToday]]</f>
        <v>44420</v>
      </c>
      <c r="C9106" s="2">
        <f ca="1">TODAY()+OpportunityTbl[[#This Row],[EstCloseDate_DaysFromToday]]</f>
        <v>44490</v>
      </c>
      <c r="D9106">
        <f ca="1">IF(OpportunityTbl[[#This Row],[statecode]]=0,"",OpportunityTbl[[#This Row],[Estimated Close Date]])</f>
        <v>44490</v>
      </c>
      <c r="E9106" s="14">
        <v>-690</v>
      </c>
      <c r="F9106" s="14">
        <v>-620</v>
      </c>
      <c r="G9106" t="s">
        <v>27</v>
      </c>
      <c r="H9106" t="s">
        <v>28</v>
      </c>
      <c r="I9106">
        <v>2</v>
      </c>
      <c r="J9106">
        <v>4</v>
      </c>
      <c r="K9106" t="s">
        <v>11930</v>
      </c>
      <c r="L9106" t="s">
        <v>12236</v>
      </c>
      <c r="M9106" t="s">
        <v>22</v>
      </c>
      <c r="N9106" t="s">
        <v>480</v>
      </c>
      <c r="O9106" t="s">
        <v>29</v>
      </c>
      <c r="P9106" t="s">
        <v>481</v>
      </c>
      <c r="Q9106" s="13">
        <v>3217</v>
      </c>
      <c r="S9106" s="1">
        <v>0.3</v>
      </c>
      <c r="T9106" t="s">
        <v>168</v>
      </c>
      <c r="U9106" t="s">
        <v>24</v>
      </c>
      <c r="V9106" t="b">
        <v>0</v>
      </c>
      <c r="W9106">
        <v>2.5</v>
      </c>
      <c r="X9106" t="s">
        <v>157</v>
      </c>
      <c r="Y9106" t="s">
        <v>4899</v>
      </c>
    </row>
    <row r="9107" spans="1:25" x14ac:dyDescent="0.4">
      <c r="A9107" t="s">
        <v>7318</v>
      </c>
      <c r="B9107" s="2">
        <f ca="1">TODAY()+OpportunityTbl[[#This Row],[CreatedOn_DaysFromToday]]</f>
        <v>44420</v>
      </c>
      <c r="C9107" s="2">
        <f ca="1">TODAY()+OpportunityTbl[[#This Row],[EstCloseDate_DaysFromToday]]</f>
        <v>44463</v>
      </c>
      <c r="D9107">
        <f ca="1">IF(OpportunityTbl[[#This Row],[statecode]]=0,"",OpportunityTbl[[#This Row],[Estimated Close Date]])</f>
        <v>44463</v>
      </c>
      <c r="E9107" s="14">
        <v>-690</v>
      </c>
      <c r="F9107" s="14">
        <v>-647</v>
      </c>
      <c r="G9107" t="s">
        <v>7082</v>
      </c>
      <c r="H9107" t="s">
        <v>7082</v>
      </c>
      <c r="I9107">
        <v>1</v>
      </c>
      <c r="J9107">
        <v>3</v>
      </c>
      <c r="K9107" t="s">
        <v>11977</v>
      </c>
      <c r="L9107" t="s">
        <v>12238</v>
      </c>
      <c r="M9107" t="s">
        <v>22</v>
      </c>
      <c r="N9107" t="s">
        <v>469</v>
      </c>
      <c r="O9107" t="s">
        <v>29</v>
      </c>
      <c r="P9107" t="s">
        <v>470</v>
      </c>
      <c r="Q9107" s="13">
        <v>3811</v>
      </c>
      <c r="R9107" s="13">
        <v>3734.78</v>
      </c>
      <c r="S9107" s="1">
        <v>0.3</v>
      </c>
      <c r="T9107" t="s">
        <v>168</v>
      </c>
      <c r="U9107" t="s">
        <v>24</v>
      </c>
      <c r="V9107" t="b">
        <v>1</v>
      </c>
      <c r="W9107">
        <v>2</v>
      </c>
      <c r="X9107" t="s">
        <v>157</v>
      </c>
      <c r="Y9107" t="s">
        <v>4890</v>
      </c>
    </row>
    <row r="9108" spans="1:25" x14ac:dyDescent="0.4">
      <c r="A9108" t="s">
        <v>7843</v>
      </c>
      <c r="B9108" s="2">
        <f ca="1">TODAY()+OpportunityTbl[[#This Row],[CreatedOn_DaysFromToday]]</f>
        <v>44420</v>
      </c>
      <c r="C9108" s="2">
        <f ca="1">TODAY()+OpportunityTbl[[#This Row],[EstCloseDate_DaysFromToday]]</f>
        <v>44477</v>
      </c>
      <c r="D9108">
        <f ca="1">IF(OpportunityTbl[[#This Row],[statecode]]=0,"",OpportunityTbl[[#This Row],[Estimated Close Date]])</f>
        <v>44477</v>
      </c>
      <c r="E9108" s="14">
        <v>-690</v>
      </c>
      <c r="F9108" s="14">
        <v>-633</v>
      </c>
      <c r="G9108" t="s">
        <v>7082</v>
      </c>
      <c r="H9108" t="s">
        <v>7082</v>
      </c>
      <c r="I9108">
        <v>1</v>
      </c>
      <c r="J9108">
        <v>3</v>
      </c>
      <c r="K9108" t="s">
        <v>11975</v>
      </c>
      <c r="L9108" t="s">
        <v>12237</v>
      </c>
      <c r="M9108" t="s">
        <v>22</v>
      </c>
      <c r="N9108" t="s">
        <v>1710</v>
      </c>
      <c r="O9108" t="s">
        <v>29</v>
      </c>
      <c r="P9108" t="s">
        <v>1879</v>
      </c>
      <c r="Q9108" s="13">
        <v>5476</v>
      </c>
      <c r="R9108" s="13">
        <v>5202.2</v>
      </c>
      <c r="S9108" s="1">
        <v>0.5</v>
      </c>
      <c r="T9108" t="s">
        <v>168</v>
      </c>
      <c r="U9108" t="s">
        <v>24</v>
      </c>
      <c r="V9108" t="b">
        <v>1</v>
      </c>
      <c r="W9108">
        <v>5</v>
      </c>
      <c r="X9108" t="s">
        <v>240</v>
      </c>
      <c r="Y9108" t="s">
        <v>4926</v>
      </c>
    </row>
    <row r="9109" spans="1:25" x14ac:dyDescent="0.4">
      <c r="A9109" t="s">
        <v>8113</v>
      </c>
      <c r="B9109" s="2">
        <f ca="1">TODAY()+OpportunityTbl[[#This Row],[CreatedOn_DaysFromToday]]</f>
        <v>44420</v>
      </c>
      <c r="C9109" s="2">
        <f ca="1">TODAY()+OpportunityTbl[[#This Row],[EstCloseDate_DaysFromToday]]</f>
        <v>44465</v>
      </c>
      <c r="D9109">
        <f ca="1">IF(OpportunityTbl[[#This Row],[statecode]]=0,"",OpportunityTbl[[#This Row],[Estimated Close Date]])</f>
        <v>44465</v>
      </c>
      <c r="E9109" s="14">
        <v>-690</v>
      </c>
      <c r="F9109" s="14">
        <v>-645</v>
      </c>
      <c r="G9109" t="s">
        <v>7082</v>
      </c>
      <c r="H9109" t="s">
        <v>7082</v>
      </c>
      <c r="I9109">
        <v>1</v>
      </c>
      <c r="J9109">
        <v>3</v>
      </c>
      <c r="K9109" t="s">
        <v>12038</v>
      </c>
      <c r="L9109" t="s">
        <v>12234</v>
      </c>
      <c r="M9109" t="s">
        <v>22</v>
      </c>
      <c r="N9109" t="s">
        <v>513</v>
      </c>
      <c r="O9109" t="s">
        <v>29</v>
      </c>
      <c r="P9109" t="s">
        <v>514</v>
      </c>
      <c r="Q9109" s="13">
        <v>1616</v>
      </c>
      <c r="R9109" s="13">
        <v>1575.6</v>
      </c>
      <c r="S9109" s="1">
        <v>0.5</v>
      </c>
      <c r="T9109" t="s">
        <v>168</v>
      </c>
      <c r="U9109" t="s">
        <v>100</v>
      </c>
      <c r="V9109" t="b">
        <v>1</v>
      </c>
      <c r="W9109">
        <v>2.5</v>
      </c>
      <c r="X9109" t="s">
        <v>240</v>
      </c>
      <c r="Y9109" t="s">
        <v>4914</v>
      </c>
    </row>
    <row r="9110" spans="1:25" x14ac:dyDescent="0.4">
      <c r="A9110" t="s">
        <v>9706</v>
      </c>
      <c r="B9110" s="2">
        <f ca="1">TODAY()+OpportunityTbl[[#This Row],[CreatedOn_DaysFromToday]]</f>
        <v>44420</v>
      </c>
      <c r="C9110" s="2">
        <f ca="1">TODAY()+OpportunityTbl[[#This Row],[EstCloseDate_DaysFromToday]]</f>
        <v>44475</v>
      </c>
      <c r="D9110">
        <f ca="1">IF(OpportunityTbl[[#This Row],[statecode]]=0,"",OpportunityTbl[[#This Row],[Estimated Close Date]])</f>
        <v>44475</v>
      </c>
      <c r="E9110" s="14">
        <v>-690</v>
      </c>
      <c r="F9110" s="14">
        <v>-635</v>
      </c>
      <c r="G9110" t="s">
        <v>7082</v>
      </c>
      <c r="H9110" t="s">
        <v>7082</v>
      </c>
      <c r="I9110">
        <v>1</v>
      </c>
      <c r="J9110">
        <v>3</v>
      </c>
      <c r="K9110" t="s">
        <v>12000</v>
      </c>
      <c r="L9110" t="s">
        <v>12240</v>
      </c>
      <c r="M9110" t="s">
        <v>22</v>
      </c>
      <c r="N9110" t="s">
        <v>2121</v>
      </c>
      <c r="O9110" t="s">
        <v>29</v>
      </c>
      <c r="P9110" t="s">
        <v>4734</v>
      </c>
      <c r="Q9110" s="13">
        <v>4140</v>
      </c>
      <c r="R9110" s="13">
        <v>3974.4</v>
      </c>
      <c r="S9110" s="1">
        <v>0.5</v>
      </c>
      <c r="T9110" t="s">
        <v>168</v>
      </c>
      <c r="U9110" t="s">
        <v>100</v>
      </c>
      <c r="V9110" t="b">
        <v>0</v>
      </c>
      <c r="W9110">
        <v>4</v>
      </c>
      <c r="X9110" t="s">
        <v>240</v>
      </c>
      <c r="Y9110" t="s">
        <v>26</v>
      </c>
    </row>
    <row r="9111" spans="1:25" x14ac:dyDescent="0.4">
      <c r="A9111" t="s">
        <v>1597</v>
      </c>
      <c r="B9111" s="2">
        <f ca="1">TODAY()+OpportunityTbl[[#This Row],[CreatedOn_DaysFromToday]]</f>
        <v>44419</v>
      </c>
      <c r="C9111" s="2">
        <f ca="1">TODAY()+OpportunityTbl[[#This Row],[EstCloseDate_DaysFromToday]]</f>
        <v>44463</v>
      </c>
      <c r="D9111">
        <f ca="1">IF(OpportunityTbl[[#This Row],[statecode]]=0,"",OpportunityTbl[[#This Row],[Estimated Close Date]])</f>
        <v>44463</v>
      </c>
      <c r="E9111" s="14">
        <v>-691</v>
      </c>
      <c r="F9111" s="14">
        <v>-647</v>
      </c>
      <c r="G9111" t="s">
        <v>27</v>
      </c>
      <c r="H9111" t="s">
        <v>28</v>
      </c>
      <c r="I9111">
        <v>2</v>
      </c>
      <c r="J9111">
        <v>4</v>
      </c>
      <c r="K9111" t="s">
        <v>12020</v>
      </c>
      <c r="L9111" t="s">
        <v>12234</v>
      </c>
      <c r="M9111" t="s">
        <v>22</v>
      </c>
      <c r="N9111" t="s">
        <v>518</v>
      </c>
      <c r="O9111" t="s">
        <v>29</v>
      </c>
      <c r="P9111" t="s">
        <v>532</v>
      </c>
      <c r="Q9111" s="13">
        <v>1567</v>
      </c>
      <c r="S9111" s="1">
        <v>0.1</v>
      </c>
      <c r="T9111" t="s">
        <v>23</v>
      </c>
      <c r="U9111" t="s">
        <v>24</v>
      </c>
      <c r="V9111" t="b">
        <v>1</v>
      </c>
      <c r="W9111">
        <v>2.5</v>
      </c>
      <c r="X9111" t="s">
        <v>25</v>
      </c>
      <c r="Y9111" t="s">
        <v>26</v>
      </c>
    </row>
    <row r="9112" spans="1:25" x14ac:dyDescent="0.4">
      <c r="A9112" t="s">
        <v>2695</v>
      </c>
      <c r="B9112" s="2">
        <f ca="1">TODAY()+OpportunityTbl[[#This Row],[CreatedOn_DaysFromToday]]</f>
        <v>44419</v>
      </c>
      <c r="C9112" s="2">
        <f ca="1">TODAY()+OpportunityTbl[[#This Row],[EstCloseDate_DaysFromToday]]</f>
        <v>44459</v>
      </c>
      <c r="D9112">
        <f ca="1">IF(OpportunityTbl[[#This Row],[statecode]]=0,"",OpportunityTbl[[#This Row],[Estimated Close Date]])</f>
        <v>44459</v>
      </c>
      <c r="E9112" s="14">
        <v>-691</v>
      </c>
      <c r="F9112" s="14">
        <v>-651</v>
      </c>
      <c r="G9112" t="s">
        <v>27</v>
      </c>
      <c r="H9112" t="s">
        <v>28</v>
      </c>
      <c r="I9112">
        <v>2</v>
      </c>
      <c r="J9112">
        <v>4</v>
      </c>
      <c r="K9112" t="s">
        <v>12000</v>
      </c>
      <c r="L9112" t="s">
        <v>12233</v>
      </c>
      <c r="M9112" t="s">
        <v>22</v>
      </c>
      <c r="N9112" t="s">
        <v>2069</v>
      </c>
      <c r="O9112" t="s">
        <v>29</v>
      </c>
      <c r="P9112" t="s">
        <v>2623</v>
      </c>
      <c r="Q9112" s="13">
        <v>30295</v>
      </c>
      <c r="S9112" s="1">
        <v>0.1</v>
      </c>
      <c r="T9112" t="s">
        <v>23</v>
      </c>
      <c r="U9112" t="s">
        <v>24</v>
      </c>
      <c r="V9112" t="b">
        <v>0</v>
      </c>
      <c r="W9112">
        <v>4.5</v>
      </c>
      <c r="X9112" t="s">
        <v>25</v>
      </c>
      <c r="Y9112" t="s">
        <v>26</v>
      </c>
    </row>
    <row r="9113" spans="1:25" x14ac:dyDescent="0.4">
      <c r="A9113" t="s">
        <v>3563</v>
      </c>
      <c r="B9113" s="2">
        <f ca="1">TODAY()+OpportunityTbl[[#This Row],[CreatedOn_DaysFromToday]]</f>
        <v>44419</v>
      </c>
      <c r="C9113" s="2">
        <f ca="1">TODAY()+OpportunityTbl[[#This Row],[EstCloseDate_DaysFromToday]]</f>
        <v>44464</v>
      </c>
      <c r="D9113">
        <f ca="1">IF(OpportunityTbl[[#This Row],[statecode]]=0,"",OpportunityTbl[[#This Row],[Estimated Close Date]])</f>
        <v>44464</v>
      </c>
      <c r="E9113" s="14">
        <v>-691</v>
      </c>
      <c r="F9113" s="14">
        <v>-646</v>
      </c>
      <c r="G9113" t="s">
        <v>27</v>
      </c>
      <c r="H9113" t="s">
        <v>28</v>
      </c>
      <c r="I9113">
        <v>2</v>
      </c>
      <c r="J9113">
        <v>4</v>
      </c>
      <c r="K9113" t="s">
        <v>11991</v>
      </c>
      <c r="L9113" t="s">
        <v>12234</v>
      </c>
      <c r="M9113" t="s">
        <v>22</v>
      </c>
      <c r="N9113" t="s">
        <v>1710</v>
      </c>
      <c r="O9113" t="s">
        <v>29</v>
      </c>
      <c r="P9113" t="s">
        <v>1711</v>
      </c>
      <c r="Q9113" s="13">
        <v>1564</v>
      </c>
      <c r="S9113" s="1">
        <v>0.1</v>
      </c>
      <c r="T9113" t="s">
        <v>23</v>
      </c>
      <c r="U9113" t="s">
        <v>24</v>
      </c>
      <c r="V9113" t="b">
        <v>1</v>
      </c>
      <c r="W9113">
        <v>4</v>
      </c>
      <c r="X9113" t="s">
        <v>25</v>
      </c>
      <c r="Y9113" t="s">
        <v>26</v>
      </c>
    </row>
    <row r="9114" spans="1:25" x14ac:dyDescent="0.4">
      <c r="A9114" t="s">
        <v>3761</v>
      </c>
      <c r="B9114" s="2">
        <f ca="1">TODAY()+OpportunityTbl[[#This Row],[CreatedOn_DaysFromToday]]</f>
        <v>44419</v>
      </c>
      <c r="C9114" s="2">
        <f ca="1">TODAY()+OpportunityTbl[[#This Row],[EstCloseDate_DaysFromToday]]</f>
        <v>44449</v>
      </c>
      <c r="D9114">
        <f ca="1">IF(OpportunityTbl[[#This Row],[statecode]]=0,"",OpportunityTbl[[#This Row],[Estimated Close Date]])</f>
        <v>44449</v>
      </c>
      <c r="E9114" s="14">
        <v>-691</v>
      </c>
      <c r="F9114" s="14">
        <v>-661</v>
      </c>
      <c r="G9114" t="s">
        <v>27</v>
      </c>
      <c r="H9114" t="s">
        <v>28</v>
      </c>
      <c r="I9114">
        <v>2</v>
      </c>
      <c r="J9114">
        <v>4</v>
      </c>
      <c r="K9114" t="s">
        <v>12048</v>
      </c>
      <c r="L9114" t="s">
        <v>12239</v>
      </c>
      <c r="M9114" t="s">
        <v>22</v>
      </c>
      <c r="N9114" t="s">
        <v>31</v>
      </c>
      <c r="O9114" t="s">
        <v>29</v>
      </c>
      <c r="P9114" t="s">
        <v>210</v>
      </c>
      <c r="Q9114" s="13">
        <v>5992</v>
      </c>
      <c r="S9114" s="1">
        <v>0.1</v>
      </c>
      <c r="T9114" t="s">
        <v>23</v>
      </c>
      <c r="U9114" t="s">
        <v>100</v>
      </c>
      <c r="V9114" t="b">
        <v>1</v>
      </c>
      <c r="W9114">
        <v>2</v>
      </c>
      <c r="X9114" t="s">
        <v>25</v>
      </c>
      <c r="Y9114" t="s">
        <v>26</v>
      </c>
    </row>
    <row r="9115" spans="1:25" x14ac:dyDescent="0.4">
      <c r="A9115" t="s">
        <v>5691</v>
      </c>
      <c r="B9115" s="2">
        <f ca="1">TODAY()+OpportunityTbl[[#This Row],[CreatedOn_DaysFromToday]]</f>
        <v>44419</v>
      </c>
      <c r="C9115" s="2">
        <f ca="1">TODAY()+OpportunityTbl[[#This Row],[EstCloseDate_DaysFromToday]]</f>
        <v>44473</v>
      </c>
      <c r="D9115">
        <f ca="1">IF(OpportunityTbl[[#This Row],[statecode]]=0,"",OpportunityTbl[[#This Row],[Estimated Close Date]])</f>
        <v>44473</v>
      </c>
      <c r="E9115" s="14">
        <v>-691</v>
      </c>
      <c r="F9115" s="14">
        <v>-637</v>
      </c>
      <c r="G9115" t="s">
        <v>27</v>
      </c>
      <c r="H9115" t="s">
        <v>28</v>
      </c>
      <c r="I9115">
        <v>2</v>
      </c>
      <c r="J9115">
        <v>4</v>
      </c>
      <c r="K9115" t="s">
        <v>11994</v>
      </c>
      <c r="L9115" t="s">
        <v>12237</v>
      </c>
      <c r="M9115" t="s">
        <v>22</v>
      </c>
      <c r="N9115" t="s">
        <v>513</v>
      </c>
      <c r="O9115" t="s">
        <v>29</v>
      </c>
      <c r="P9115" t="s">
        <v>514</v>
      </c>
      <c r="Q9115" s="13">
        <v>3902</v>
      </c>
      <c r="S9115" s="1">
        <v>0.1</v>
      </c>
      <c r="T9115" t="s">
        <v>23</v>
      </c>
      <c r="U9115" t="s">
        <v>24</v>
      </c>
      <c r="V9115" t="b">
        <v>1</v>
      </c>
      <c r="W9115">
        <v>3.5</v>
      </c>
      <c r="X9115" t="s">
        <v>25</v>
      </c>
      <c r="Y9115" t="s">
        <v>4890</v>
      </c>
    </row>
    <row r="9116" spans="1:25" x14ac:dyDescent="0.4">
      <c r="A9116" t="s">
        <v>6327</v>
      </c>
      <c r="B9116" s="2">
        <f ca="1">TODAY()+OpportunityTbl[[#This Row],[CreatedOn_DaysFromToday]]</f>
        <v>44419</v>
      </c>
      <c r="C9116" s="2">
        <f ca="1">TODAY()+OpportunityTbl[[#This Row],[EstCloseDate_DaysFromToday]]</f>
        <v>44483</v>
      </c>
      <c r="D9116">
        <f ca="1">IF(OpportunityTbl[[#This Row],[statecode]]=0,"",OpportunityTbl[[#This Row],[Estimated Close Date]])</f>
        <v>44483</v>
      </c>
      <c r="E9116" s="14">
        <v>-691</v>
      </c>
      <c r="F9116" s="14">
        <v>-627</v>
      </c>
      <c r="G9116" t="s">
        <v>27</v>
      </c>
      <c r="H9116" t="s">
        <v>28</v>
      </c>
      <c r="I9116">
        <v>2</v>
      </c>
      <c r="J9116">
        <v>4</v>
      </c>
      <c r="K9116" t="s">
        <v>12038</v>
      </c>
      <c r="L9116" t="s">
        <v>12238</v>
      </c>
      <c r="M9116" t="s">
        <v>22</v>
      </c>
      <c r="N9116" t="s">
        <v>779</v>
      </c>
      <c r="O9116" t="s">
        <v>29</v>
      </c>
      <c r="P9116" t="s">
        <v>782</v>
      </c>
      <c r="Q9116" s="13">
        <v>4154</v>
      </c>
      <c r="S9116" s="1">
        <v>0.1</v>
      </c>
      <c r="T9116" t="s">
        <v>23</v>
      </c>
      <c r="U9116" t="s">
        <v>100</v>
      </c>
      <c r="V9116" t="b">
        <v>0</v>
      </c>
      <c r="W9116">
        <v>2</v>
      </c>
      <c r="X9116" t="s">
        <v>25</v>
      </c>
      <c r="Y9116" t="s">
        <v>4899</v>
      </c>
    </row>
    <row r="9117" spans="1:25" x14ac:dyDescent="0.4">
      <c r="A9117" t="s">
        <v>6903</v>
      </c>
      <c r="B9117" s="2">
        <f ca="1">TODAY()+OpportunityTbl[[#This Row],[CreatedOn_DaysFromToday]]</f>
        <v>44419</v>
      </c>
      <c r="C9117" s="2">
        <f ca="1">TODAY()+OpportunityTbl[[#This Row],[EstCloseDate_DaysFromToday]]</f>
        <v>44464</v>
      </c>
      <c r="D9117">
        <f ca="1">IF(OpportunityTbl[[#This Row],[statecode]]=0,"",OpportunityTbl[[#This Row],[Estimated Close Date]])</f>
        <v>44464</v>
      </c>
      <c r="E9117" s="14">
        <v>-691</v>
      </c>
      <c r="F9117" s="14">
        <v>-646</v>
      </c>
      <c r="G9117" t="s">
        <v>27</v>
      </c>
      <c r="H9117" t="s">
        <v>28</v>
      </c>
      <c r="I9117">
        <v>2</v>
      </c>
      <c r="J9117">
        <v>4</v>
      </c>
      <c r="K9117" t="s">
        <v>11977</v>
      </c>
      <c r="L9117" t="s">
        <v>12233</v>
      </c>
      <c r="M9117" t="s">
        <v>22</v>
      </c>
      <c r="N9117" t="s">
        <v>518</v>
      </c>
      <c r="O9117" t="s">
        <v>29</v>
      </c>
      <c r="P9117" t="s">
        <v>532</v>
      </c>
      <c r="Q9117" s="13">
        <v>14715</v>
      </c>
      <c r="S9117" s="1">
        <v>0.1</v>
      </c>
      <c r="T9117" t="s">
        <v>23</v>
      </c>
      <c r="U9117" t="s">
        <v>97</v>
      </c>
      <c r="V9117" t="b">
        <v>1</v>
      </c>
      <c r="W9117">
        <v>2.5</v>
      </c>
      <c r="X9117" t="s">
        <v>25</v>
      </c>
      <c r="Y9117" t="s">
        <v>4926</v>
      </c>
    </row>
    <row r="9118" spans="1:25" x14ac:dyDescent="0.4">
      <c r="A9118" t="s">
        <v>7658</v>
      </c>
      <c r="B9118" s="2">
        <f ca="1">TODAY()+OpportunityTbl[[#This Row],[CreatedOn_DaysFromToday]]</f>
        <v>44419</v>
      </c>
      <c r="C9118" s="2">
        <f ca="1">TODAY()+OpportunityTbl[[#This Row],[EstCloseDate_DaysFromToday]]</f>
        <v>44466</v>
      </c>
      <c r="D9118">
        <f ca="1">IF(OpportunityTbl[[#This Row],[statecode]]=0,"",OpportunityTbl[[#This Row],[Estimated Close Date]])</f>
        <v>44466</v>
      </c>
      <c r="E9118" s="14">
        <v>-691</v>
      </c>
      <c r="F9118" s="14">
        <v>-644</v>
      </c>
      <c r="G9118" t="s">
        <v>7082</v>
      </c>
      <c r="H9118" t="s">
        <v>7082</v>
      </c>
      <c r="I9118">
        <v>1</v>
      </c>
      <c r="J9118">
        <v>3</v>
      </c>
      <c r="K9118" t="s">
        <v>12008</v>
      </c>
      <c r="L9118" t="s">
        <v>12237</v>
      </c>
      <c r="M9118" t="s">
        <v>22</v>
      </c>
      <c r="N9118" t="s">
        <v>513</v>
      </c>
      <c r="O9118" t="s">
        <v>29</v>
      </c>
      <c r="P9118" t="s">
        <v>514</v>
      </c>
      <c r="Q9118" s="13">
        <v>3283</v>
      </c>
      <c r="R9118" s="13">
        <v>3168.09</v>
      </c>
      <c r="S9118" s="1">
        <v>0.5</v>
      </c>
      <c r="T9118" t="s">
        <v>168</v>
      </c>
      <c r="U9118" t="s">
        <v>100</v>
      </c>
      <c r="V9118" t="b">
        <v>1</v>
      </c>
      <c r="W9118">
        <v>3.5</v>
      </c>
      <c r="X9118" t="s">
        <v>240</v>
      </c>
      <c r="Y9118" t="s">
        <v>4914</v>
      </c>
    </row>
    <row r="9119" spans="1:25" x14ac:dyDescent="0.4">
      <c r="A9119" t="s">
        <v>9149</v>
      </c>
      <c r="B9119" s="2">
        <f ca="1">TODAY()+OpportunityTbl[[#This Row],[CreatedOn_DaysFromToday]]</f>
        <v>44419</v>
      </c>
      <c r="C9119" s="2">
        <f ca="1">TODAY()+OpportunityTbl[[#This Row],[EstCloseDate_DaysFromToday]]</f>
        <v>44482</v>
      </c>
      <c r="D9119">
        <f ca="1">IF(OpportunityTbl[[#This Row],[statecode]]=0,"",OpportunityTbl[[#This Row],[Estimated Close Date]])</f>
        <v>44482</v>
      </c>
      <c r="E9119" s="14">
        <v>-691</v>
      </c>
      <c r="F9119" s="14">
        <v>-628</v>
      </c>
      <c r="G9119" t="s">
        <v>7082</v>
      </c>
      <c r="H9119" t="s">
        <v>7082</v>
      </c>
      <c r="I9119">
        <v>1</v>
      </c>
      <c r="J9119">
        <v>3</v>
      </c>
      <c r="K9119" t="s">
        <v>12038</v>
      </c>
      <c r="L9119" t="s">
        <v>12237</v>
      </c>
      <c r="M9119" t="s">
        <v>22</v>
      </c>
      <c r="N9119" t="s">
        <v>480</v>
      </c>
      <c r="O9119" t="s">
        <v>29</v>
      </c>
      <c r="P9119" t="s">
        <v>687</v>
      </c>
      <c r="Q9119" s="13">
        <v>4679</v>
      </c>
      <c r="R9119" s="13">
        <v>4515.2299999999996</v>
      </c>
      <c r="S9119" s="1">
        <v>0.5</v>
      </c>
      <c r="T9119" t="s">
        <v>168</v>
      </c>
      <c r="U9119" t="s">
        <v>24</v>
      </c>
      <c r="V9119" t="b">
        <v>1</v>
      </c>
      <c r="W9119">
        <v>3.5</v>
      </c>
      <c r="X9119" t="s">
        <v>240</v>
      </c>
      <c r="Y9119" t="s">
        <v>26</v>
      </c>
    </row>
    <row r="9120" spans="1:25" x14ac:dyDescent="0.4">
      <c r="A9120" t="s">
        <v>9923</v>
      </c>
      <c r="B9120" s="2">
        <f ca="1">TODAY()+OpportunityTbl[[#This Row],[CreatedOn_DaysFromToday]]</f>
        <v>44419</v>
      </c>
      <c r="C9120" s="2">
        <f ca="1">TODAY()+OpportunityTbl[[#This Row],[EstCloseDate_DaysFromToday]]</f>
        <v>44487</v>
      </c>
      <c r="D9120">
        <f ca="1">IF(OpportunityTbl[[#This Row],[statecode]]=0,"",OpportunityTbl[[#This Row],[Estimated Close Date]])</f>
        <v>44487</v>
      </c>
      <c r="E9120" s="14">
        <v>-691</v>
      </c>
      <c r="F9120" s="14">
        <v>-623</v>
      </c>
      <c r="G9120" t="s">
        <v>7082</v>
      </c>
      <c r="H9120" t="s">
        <v>7082</v>
      </c>
      <c r="I9120">
        <v>1</v>
      </c>
      <c r="J9120">
        <v>3</v>
      </c>
      <c r="K9120" t="s">
        <v>11943</v>
      </c>
      <c r="L9120" t="s">
        <v>12236</v>
      </c>
      <c r="M9120" t="s">
        <v>22</v>
      </c>
      <c r="N9120" t="s">
        <v>2121</v>
      </c>
      <c r="O9120" t="s">
        <v>29</v>
      </c>
      <c r="P9120" t="s">
        <v>4734</v>
      </c>
      <c r="Q9120" s="13">
        <v>2760</v>
      </c>
      <c r="R9120" s="13">
        <v>2649.6</v>
      </c>
      <c r="S9120" s="1">
        <v>0.9</v>
      </c>
      <c r="T9120" t="s">
        <v>4724</v>
      </c>
      <c r="U9120" t="s">
        <v>24</v>
      </c>
      <c r="V9120" t="b">
        <v>0</v>
      </c>
      <c r="W9120">
        <v>4</v>
      </c>
      <c r="X9120" t="s">
        <v>4732</v>
      </c>
      <c r="Y9120" t="s">
        <v>26</v>
      </c>
    </row>
    <row r="9121" spans="1:25" x14ac:dyDescent="0.4">
      <c r="A9121" t="s">
        <v>1340</v>
      </c>
      <c r="B9121" s="2">
        <f ca="1">TODAY()+OpportunityTbl[[#This Row],[CreatedOn_DaysFromToday]]</f>
        <v>44418</v>
      </c>
      <c r="C9121" s="2">
        <f ca="1">TODAY()+OpportunityTbl[[#This Row],[EstCloseDate_DaysFromToday]]</f>
        <v>44467</v>
      </c>
      <c r="D9121">
        <f ca="1">IF(OpportunityTbl[[#This Row],[statecode]]=0,"",OpportunityTbl[[#This Row],[Estimated Close Date]])</f>
        <v>44467</v>
      </c>
      <c r="E9121" s="14">
        <v>-692</v>
      </c>
      <c r="F9121" s="14">
        <v>-643</v>
      </c>
      <c r="G9121" t="s">
        <v>27</v>
      </c>
      <c r="H9121" t="s">
        <v>28</v>
      </c>
      <c r="I9121">
        <v>2</v>
      </c>
      <c r="J9121">
        <v>4</v>
      </c>
      <c r="K9121" t="s">
        <v>12000</v>
      </c>
      <c r="L9121" t="s">
        <v>12236</v>
      </c>
      <c r="M9121" t="s">
        <v>22</v>
      </c>
      <c r="N9121" t="s">
        <v>513</v>
      </c>
      <c r="O9121" t="s">
        <v>29</v>
      </c>
      <c r="P9121" t="s">
        <v>514</v>
      </c>
      <c r="Q9121" s="13">
        <v>1457</v>
      </c>
      <c r="S9121" s="1">
        <v>0.1</v>
      </c>
      <c r="T9121" t="s">
        <v>23</v>
      </c>
      <c r="U9121" t="s">
        <v>97</v>
      </c>
      <c r="V9121" t="b">
        <v>1</v>
      </c>
      <c r="W9121">
        <v>2.5</v>
      </c>
      <c r="X9121" t="s">
        <v>25</v>
      </c>
      <c r="Y9121" t="s">
        <v>26</v>
      </c>
    </row>
    <row r="9122" spans="1:25" x14ac:dyDescent="0.4">
      <c r="A9122" t="s">
        <v>1341</v>
      </c>
      <c r="B9122" s="2">
        <f ca="1">TODAY()+OpportunityTbl[[#This Row],[CreatedOn_DaysFromToday]]</f>
        <v>44418</v>
      </c>
      <c r="C9122" s="2">
        <f ca="1">TODAY()+OpportunityTbl[[#This Row],[EstCloseDate_DaysFromToday]]</f>
        <v>44481</v>
      </c>
      <c r="D9122">
        <f ca="1">IF(OpportunityTbl[[#This Row],[statecode]]=0,"",OpportunityTbl[[#This Row],[Estimated Close Date]])</f>
        <v>44481</v>
      </c>
      <c r="E9122" s="14">
        <v>-692</v>
      </c>
      <c r="F9122" s="14">
        <v>-629</v>
      </c>
      <c r="G9122" t="s">
        <v>27</v>
      </c>
      <c r="H9122" t="s">
        <v>28</v>
      </c>
      <c r="I9122">
        <v>2</v>
      </c>
      <c r="J9122">
        <v>4</v>
      </c>
      <c r="K9122" t="s">
        <v>12007</v>
      </c>
      <c r="L9122" t="s">
        <v>12236</v>
      </c>
      <c r="M9122" t="s">
        <v>22</v>
      </c>
      <c r="N9122" t="s">
        <v>513</v>
      </c>
      <c r="O9122" t="s">
        <v>29</v>
      </c>
      <c r="P9122" t="s">
        <v>514</v>
      </c>
      <c r="Q9122" s="13">
        <v>2605</v>
      </c>
      <c r="S9122" s="1">
        <v>0.1</v>
      </c>
      <c r="T9122" t="s">
        <v>23</v>
      </c>
      <c r="U9122" t="s">
        <v>24</v>
      </c>
      <c r="V9122" t="b">
        <v>0</v>
      </c>
      <c r="W9122">
        <v>2.5</v>
      </c>
      <c r="X9122" t="s">
        <v>25</v>
      </c>
      <c r="Y9122" t="s">
        <v>26</v>
      </c>
    </row>
    <row r="9123" spans="1:25" x14ac:dyDescent="0.4">
      <c r="A9123" t="s">
        <v>2335</v>
      </c>
      <c r="B9123" s="2">
        <f ca="1">TODAY()+OpportunityTbl[[#This Row],[CreatedOn_DaysFromToday]]</f>
        <v>44418</v>
      </c>
      <c r="C9123" s="2">
        <f ca="1">TODAY()+OpportunityTbl[[#This Row],[EstCloseDate_DaysFromToday]]</f>
        <v>44482</v>
      </c>
      <c r="D9123">
        <f ca="1">IF(OpportunityTbl[[#This Row],[statecode]]=0,"",OpportunityTbl[[#This Row],[Estimated Close Date]])</f>
        <v>44482</v>
      </c>
      <c r="E9123" s="14">
        <v>-692</v>
      </c>
      <c r="F9123" s="14">
        <v>-628</v>
      </c>
      <c r="G9123" t="s">
        <v>27</v>
      </c>
      <c r="H9123" t="s">
        <v>28</v>
      </c>
      <c r="I9123">
        <v>2</v>
      </c>
      <c r="J9123">
        <v>4</v>
      </c>
      <c r="K9123" t="s">
        <v>12038</v>
      </c>
      <c r="L9123" t="s">
        <v>12233</v>
      </c>
      <c r="M9123" t="s">
        <v>22</v>
      </c>
      <c r="N9123" t="s">
        <v>2121</v>
      </c>
      <c r="O9123" t="s">
        <v>29</v>
      </c>
      <c r="P9123" t="s">
        <v>2336</v>
      </c>
      <c r="Q9123" s="13">
        <v>26116</v>
      </c>
      <c r="S9123" s="1">
        <v>0.3</v>
      </c>
      <c r="T9123" t="s">
        <v>168</v>
      </c>
      <c r="U9123" t="s">
        <v>97</v>
      </c>
      <c r="V9123" t="b">
        <v>0</v>
      </c>
      <c r="W9123">
        <v>4</v>
      </c>
      <c r="X9123" t="s">
        <v>240</v>
      </c>
      <c r="Y9123" t="s">
        <v>26</v>
      </c>
    </row>
    <row r="9124" spans="1:25" x14ac:dyDescent="0.4">
      <c r="A9124" t="s">
        <v>3184</v>
      </c>
      <c r="B9124" s="2">
        <f ca="1">TODAY()+OpportunityTbl[[#This Row],[CreatedOn_DaysFromToday]]</f>
        <v>44418</v>
      </c>
      <c r="C9124" s="2">
        <f ca="1">TODAY()+OpportunityTbl[[#This Row],[EstCloseDate_DaysFromToday]]</f>
        <v>44462</v>
      </c>
      <c r="D9124">
        <f ca="1">IF(OpportunityTbl[[#This Row],[statecode]]=0,"",OpportunityTbl[[#This Row],[Estimated Close Date]])</f>
        <v>44462</v>
      </c>
      <c r="E9124" s="14">
        <v>-692</v>
      </c>
      <c r="F9124" s="14">
        <v>-648</v>
      </c>
      <c r="G9124" t="s">
        <v>27</v>
      </c>
      <c r="H9124" t="s">
        <v>28</v>
      </c>
      <c r="I9124">
        <v>2</v>
      </c>
      <c r="J9124">
        <v>4</v>
      </c>
      <c r="K9124" t="s">
        <v>11977</v>
      </c>
      <c r="L9124" t="s">
        <v>12233</v>
      </c>
      <c r="M9124" t="s">
        <v>22</v>
      </c>
      <c r="N9124" t="s">
        <v>1710</v>
      </c>
      <c r="O9124" t="s">
        <v>29</v>
      </c>
      <c r="P9124" t="s">
        <v>1805</v>
      </c>
      <c r="Q9124" s="13">
        <v>15418</v>
      </c>
      <c r="S9124" s="1">
        <v>0.1</v>
      </c>
      <c r="T9124" t="s">
        <v>23</v>
      </c>
      <c r="U9124" t="s">
        <v>24</v>
      </c>
      <c r="V9124" t="b">
        <v>1</v>
      </c>
      <c r="W9124">
        <v>4</v>
      </c>
      <c r="X9124" t="s">
        <v>25</v>
      </c>
      <c r="Y9124" t="s">
        <v>26</v>
      </c>
    </row>
    <row r="9125" spans="1:25" x14ac:dyDescent="0.4">
      <c r="A9125" t="s">
        <v>4132</v>
      </c>
      <c r="B9125" s="2">
        <f ca="1">TODAY()+OpportunityTbl[[#This Row],[CreatedOn_DaysFromToday]]</f>
        <v>44418</v>
      </c>
      <c r="C9125" s="2">
        <f ca="1">TODAY()+OpportunityTbl[[#This Row],[EstCloseDate_DaysFromToday]]</f>
        <v>44457</v>
      </c>
      <c r="D9125">
        <f ca="1">IF(OpportunityTbl[[#This Row],[statecode]]=0,"",OpportunityTbl[[#This Row],[Estimated Close Date]])</f>
        <v>44457</v>
      </c>
      <c r="E9125" s="14">
        <v>-692</v>
      </c>
      <c r="F9125" s="14">
        <v>-653</v>
      </c>
      <c r="G9125" t="s">
        <v>27</v>
      </c>
      <c r="H9125" t="s">
        <v>28</v>
      </c>
      <c r="I9125">
        <v>2</v>
      </c>
      <c r="J9125">
        <v>4</v>
      </c>
      <c r="K9125" t="s">
        <v>12049</v>
      </c>
      <c r="L9125" t="s">
        <v>12239</v>
      </c>
      <c r="M9125" t="s">
        <v>22</v>
      </c>
      <c r="N9125" t="s">
        <v>469</v>
      </c>
      <c r="O9125" t="s">
        <v>29</v>
      </c>
      <c r="P9125" t="s">
        <v>470</v>
      </c>
      <c r="Q9125" s="13">
        <v>8468</v>
      </c>
      <c r="S9125" s="1">
        <v>0.1</v>
      </c>
      <c r="T9125" t="s">
        <v>23</v>
      </c>
      <c r="U9125" t="s">
        <v>24</v>
      </c>
      <c r="V9125" t="b">
        <v>1</v>
      </c>
      <c r="W9125">
        <v>2</v>
      </c>
      <c r="X9125" t="s">
        <v>25</v>
      </c>
      <c r="Y9125" t="s">
        <v>26</v>
      </c>
    </row>
    <row r="9126" spans="1:25" x14ac:dyDescent="0.4">
      <c r="A9126" t="s">
        <v>4261</v>
      </c>
      <c r="B9126" s="2">
        <f ca="1">TODAY()+OpportunityTbl[[#This Row],[CreatedOn_DaysFromToday]]</f>
        <v>44418</v>
      </c>
      <c r="C9126" s="2">
        <f ca="1">TODAY()+OpportunityTbl[[#This Row],[EstCloseDate_DaysFromToday]]</f>
        <v>44482</v>
      </c>
      <c r="D9126">
        <f ca="1">IF(OpportunityTbl[[#This Row],[statecode]]=0,"",OpportunityTbl[[#This Row],[Estimated Close Date]])</f>
        <v>44482</v>
      </c>
      <c r="E9126" s="14">
        <v>-692</v>
      </c>
      <c r="F9126" s="14">
        <v>-628</v>
      </c>
      <c r="G9126" t="s">
        <v>27</v>
      </c>
      <c r="H9126" t="s">
        <v>28</v>
      </c>
      <c r="I9126">
        <v>2</v>
      </c>
      <c r="J9126">
        <v>4</v>
      </c>
      <c r="K9126" t="s">
        <v>12023</v>
      </c>
      <c r="L9126" t="s">
        <v>12238</v>
      </c>
      <c r="M9126" t="s">
        <v>22</v>
      </c>
      <c r="N9126" t="s">
        <v>480</v>
      </c>
      <c r="O9126" t="s">
        <v>29</v>
      </c>
      <c r="P9126" t="s">
        <v>521</v>
      </c>
      <c r="Q9126" s="13">
        <v>4271</v>
      </c>
      <c r="S9126" s="1">
        <v>0.1</v>
      </c>
      <c r="T9126" t="s">
        <v>23</v>
      </c>
      <c r="U9126" t="s">
        <v>97</v>
      </c>
      <c r="V9126" t="b">
        <v>0</v>
      </c>
      <c r="W9126">
        <v>2</v>
      </c>
      <c r="X9126" t="s">
        <v>25</v>
      </c>
      <c r="Y9126" t="s">
        <v>26</v>
      </c>
    </row>
    <row r="9127" spans="1:25" x14ac:dyDescent="0.4">
      <c r="A9127" t="s">
        <v>5692</v>
      </c>
      <c r="B9127" s="2">
        <f ca="1">TODAY()+OpportunityTbl[[#This Row],[CreatedOn_DaysFromToday]]</f>
        <v>44418</v>
      </c>
      <c r="C9127" s="2">
        <f ca="1">TODAY()+OpportunityTbl[[#This Row],[EstCloseDate_DaysFromToday]]</f>
        <v>44475</v>
      </c>
      <c r="D9127">
        <f ca="1">IF(OpportunityTbl[[#This Row],[statecode]]=0,"",OpportunityTbl[[#This Row],[Estimated Close Date]])</f>
        <v>44475</v>
      </c>
      <c r="E9127" s="14">
        <v>-692</v>
      </c>
      <c r="F9127" s="14">
        <v>-635</v>
      </c>
      <c r="G9127" t="s">
        <v>27</v>
      </c>
      <c r="H9127" t="s">
        <v>28</v>
      </c>
      <c r="I9127">
        <v>2</v>
      </c>
      <c r="J9127">
        <v>4</v>
      </c>
      <c r="K9127" t="s">
        <v>11996</v>
      </c>
      <c r="L9127" t="s">
        <v>12237</v>
      </c>
      <c r="M9127" t="s">
        <v>22</v>
      </c>
      <c r="N9127" t="s">
        <v>513</v>
      </c>
      <c r="O9127" t="s">
        <v>29</v>
      </c>
      <c r="P9127" t="s">
        <v>514</v>
      </c>
      <c r="Q9127" s="13">
        <v>4706</v>
      </c>
      <c r="S9127" s="1">
        <v>0.3</v>
      </c>
      <c r="T9127" t="s">
        <v>168</v>
      </c>
      <c r="U9127" t="s">
        <v>24</v>
      </c>
      <c r="V9127" t="b">
        <v>1</v>
      </c>
      <c r="W9127">
        <v>3.5</v>
      </c>
      <c r="X9127" t="s">
        <v>157</v>
      </c>
      <c r="Y9127" t="s">
        <v>4892</v>
      </c>
    </row>
    <row r="9128" spans="1:25" x14ac:dyDescent="0.4">
      <c r="A9128" t="s">
        <v>6547</v>
      </c>
      <c r="B9128" s="2">
        <f ca="1">TODAY()+OpportunityTbl[[#This Row],[CreatedOn_DaysFromToday]]</f>
        <v>44418</v>
      </c>
      <c r="C9128" s="2">
        <f ca="1">TODAY()+OpportunityTbl[[#This Row],[EstCloseDate_DaysFromToday]]</f>
        <v>44470</v>
      </c>
      <c r="D9128">
        <f ca="1">IF(OpportunityTbl[[#This Row],[statecode]]=0,"",OpportunityTbl[[#This Row],[Estimated Close Date]])</f>
        <v>44470</v>
      </c>
      <c r="E9128" s="14">
        <v>-692</v>
      </c>
      <c r="F9128" s="14">
        <v>-640</v>
      </c>
      <c r="G9128" t="s">
        <v>27</v>
      </c>
      <c r="H9128" t="s">
        <v>28</v>
      </c>
      <c r="I9128">
        <v>2</v>
      </c>
      <c r="J9128">
        <v>4</v>
      </c>
      <c r="K9128" t="s">
        <v>12038</v>
      </c>
      <c r="L9128" t="s">
        <v>12234</v>
      </c>
      <c r="M9128" t="s">
        <v>22</v>
      </c>
      <c r="N9128" t="s">
        <v>480</v>
      </c>
      <c r="O9128" t="s">
        <v>29</v>
      </c>
      <c r="P9128" t="s">
        <v>527</v>
      </c>
      <c r="Q9128" s="13">
        <v>1792</v>
      </c>
      <c r="S9128" s="1">
        <v>0.1</v>
      </c>
      <c r="T9128" t="s">
        <v>23</v>
      </c>
      <c r="U9128" t="s">
        <v>24</v>
      </c>
      <c r="V9128" t="b">
        <v>1</v>
      </c>
      <c r="W9128">
        <v>2.5</v>
      </c>
      <c r="X9128" t="s">
        <v>25</v>
      </c>
      <c r="Y9128" t="s">
        <v>4926</v>
      </c>
    </row>
    <row r="9129" spans="1:25" x14ac:dyDescent="0.4">
      <c r="A9129" t="s">
        <v>7844</v>
      </c>
      <c r="B9129" s="2">
        <f ca="1">TODAY()+OpportunityTbl[[#This Row],[CreatedOn_DaysFromToday]]</f>
        <v>44418</v>
      </c>
      <c r="C9129" s="2">
        <f ca="1">TODAY()+OpportunityTbl[[#This Row],[EstCloseDate_DaysFromToday]]</f>
        <v>44476</v>
      </c>
      <c r="D9129">
        <f ca="1">IF(OpportunityTbl[[#This Row],[statecode]]=0,"",OpportunityTbl[[#This Row],[Estimated Close Date]])</f>
        <v>44476</v>
      </c>
      <c r="E9129" s="14">
        <v>-692</v>
      </c>
      <c r="F9129" s="14">
        <v>-634</v>
      </c>
      <c r="G9129" t="s">
        <v>7082</v>
      </c>
      <c r="H9129" t="s">
        <v>7082</v>
      </c>
      <c r="I9129">
        <v>1</v>
      </c>
      <c r="J9129">
        <v>3</v>
      </c>
      <c r="K9129" t="s">
        <v>12038</v>
      </c>
      <c r="L9129" t="s">
        <v>12238</v>
      </c>
      <c r="M9129" t="s">
        <v>22</v>
      </c>
      <c r="N9129" t="s">
        <v>1710</v>
      </c>
      <c r="O9129" t="s">
        <v>29</v>
      </c>
      <c r="P9129" t="s">
        <v>1881</v>
      </c>
      <c r="Q9129" s="13">
        <v>3897</v>
      </c>
      <c r="R9129" s="13">
        <v>3760.61</v>
      </c>
      <c r="S9129" s="1">
        <v>0.5</v>
      </c>
      <c r="T9129" t="s">
        <v>168</v>
      </c>
      <c r="U9129" t="s">
        <v>97</v>
      </c>
      <c r="V9129" t="b">
        <v>1</v>
      </c>
      <c r="W9129">
        <v>3.5</v>
      </c>
      <c r="X9129" t="s">
        <v>240</v>
      </c>
      <c r="Y9129" t="s">
        <v>4892</v>
      </c>
    </row>
    <row r="9130" spans="1:25" x14ac:dyDescent="0.4">
      <c r="A9130" t="s">
        <v>8364</v>
      </c>
      <c r="B9130" s="2">
        <f ca="1">TODAY()+OpportunityTbl[[#This Row],[CreatedOn_DaysFromToday]]</f>
        <v>44418</v>
      </c>
      <c r="C9130" s="2">
        <f ca="1">TODAY()+OpportunityTbl[[#This Row],[EstCloseDate_DaysFromToday]]</f>
        <v>44487</v>
      </c>
      <c r="D9130">
        <f ca="1">IF(OpportunityTbl[[#This Row],[statecode]]=0,"",OpportunityTbl[[#This Row],[Estimated Close Date]])</f>
        <v>44487</v>
      </c>
      <c r="E9130" s="14">
        <v>-692</v>
      </c>
      <c r="F9130" s="14">
        <v>-623</v>
      </c>
      <c r="G9130" t="s">
        <v>7082</v>
      </c>
      <c r="H9130" t="s">
        <v>7082</v>
      </c>
      <c r="I9130">
        <v>1</v>
      </c>
      <c r="J9130">
        <v>3</v>
      </c>
      <c r="K9130" t="s">
        <v>11940</v>
      </c>
      <c r="L9130" t="s">
        <v>12234</v>
      </c>
      <c r="M9130" t="s">
        <v>22</v>
      </c>
      <c r="N9130" t="s">
        <v>2121</v>
      </c>
      <c r="O9130" t="s">
        <v>29</v>
      </c>
      <c r="P9130" t="s">
        <v>4734</v>
      </c>
      <c r="Q9130" s="13">
        <v>3008</v>
      </c>
      <c r="R9130" s="13">
        <v>2887.68</v>
      </c>
      <c r="S9130" s="1">
        <v>0.9</v>
      </c>
      <c r="T9130" t="s">
        <v>4724</v>
      </c>
      <c r="U9130" t="s">
        <v>24</v>
      </c>
      <c r="V9130" t="b">
        <v>0</v>
      </c>
      <c r="W9130">
        <v>4</v>
      </c>
      <c r="X9130" t="s">
        <v>4732</v>
      </c>
      <c r="Y9130" t="s">
        <v>4896</v>
      </c>
    </row>
    <row r="9131" spans="1:25" x14ac:dyDescent="0.4">
      <c r="A9131" t="s">
        <v>9707</v>
      </c>
      <c r="B9131" s="2">
        <f ca="1">TODAY()+OpportunityTbl[[#This Row],[CreatedOn_DaysFromToday]]</f>
        <v>44418</v>
      </c>
      <c r="C9131" s="2">
        <f ca="1">TODAY()+OpportunityTbl[[#This Row],[EstCloseDate_DaysFromToday]]</f>
        <v>44473</v>
      </c>
      <c r="D9131">
        <f ca="1">IF(OpportunityTbl[[#This Row],[statecode]]=0,"",OpportunityTbl[[#This Row],[Estimated Close Date]])</f>
        <v>44473</v>
      </c>
      <c r="E9131" s="14">
        <v>-692</v>
      </c>
      <c r="F9131" s="14">
        <v>-637</v>
      </c>
      <c r="G9131" t="s">
        <v>7082</v>
      </c>
      <c r="H9131" t="s">
        <v>7082</v>
      </c>
      <c r="I9131">
        <v>1</v>
      </c>
      <c r="J9131">
        <v>3</v>
      </c>
      <c r="K9131" t="s">
        <v>12050</v>
      </c>
      <c r="L9131" t="s">
        <v>12233</v>
      </c>
      <c r="M9131" t="s">
        <v>22</v>
      </c>
      <c r="N9131" t="s">
        <v>2121</v>
      </c>
      <c r="O9131" t="s">
        <v>29</v>
      </c>
      <c r="P9131" t="s">
        <v>4734</v>
      </c>
      <c r="Q9131" s="13">
        <v>28126</v>
      </c>
      <c r="R9131" s="13">
        <v>27000.959999999999</v>
      </c>
      <c r="S9131" s="1">
        <v>0.5</v>
      </c>
      <c r="T9131" t="s">
        <v>168</v>
      </c>
      <c r="U9131" t="s">
        <v>100</v>
      </c>
      <c r="V9131" t="b">
        <v>0</v>
      </c>
      <c r="W9131">
        <v>4</v>
      </c>
      <c r="X9131" t="s">
        <v>240</v>
      </c>
      <c r="Y9131" t="s">
        <v>26</v>
      </c>
    </row>
    <row r="9132" spans="1:25" x14ac:dyDescent="0.4">
      <c r="A9132" t="s">
        <v>1598</v>
      </c>
      <c r="B9132" s="2">
        <f ca="1">TODAY()+OpportunityTbl[[#This Row],[CreatedOn_DaysFromToday]]</f>
        <v>44417</v>
      </c>
      <c r="C9132" s="2">
        <f ca="1">TODAY()+OpportunityTbl[[#This Row],[EstCloseDate_DaysFromToday]]</f>
        <v>44447</v>
      </c>
      <c r="D9132">
        <f ca="1">IF(OpportunityTbl[[#This Row],[statecode]]=0,"",OpportunityTbl[[#This Row],[Estimated Close Date]])</f>
        <v>44447</v>
      </c>
      <c r="E9132" s="14">
        <v>-693</v>
      </c>
      <c r="F9132" s="14">
        <v>-663</v>
      </c>
      <c r="G9132" t="s">
        <v>27</v>
      </c>
      <c r="H9132" t="s">
        <v>28</v>
      </c>
      <c r="I9132">
        <v>2</v>
      </c>
      <c r="J9132">
        <v>4</v>
      </c>
      <c r="K9132" t="s">
        <v>12051</v>
      </c>
      <c r="L9132" t="s">
        <v>12236</v>
      </c>
      <c r="M9132" t="s">
        <v>22</v>
      </c>
      <c r="N9132" t="s">
        <v>518</v>
      </c>
      <c r="O9132" t="s">
        <v>29</v>
      </c>
      <c r="P9132" t="s">
        <v>532</v>
      </c>
      <c r="Q9132" s="13">
        <v>1634</v>
      </c>
      <c r="S9132" s="1">
        <v>0.1</v>
      </c>
      <c r="T9132" t="s">
        <v>23</v>
      </c>
      <c r="U9132" t="s">
        <v>100</v>
      </c>
      <c r="V9132" t="b">
        <v>1</v>
      </c>
      <c r="W9132">
        <v>2.5</v>
      </c>
      <c r="X9132" t="s">
        <v>25</v>
      </c>
      <c r="Y9132" t="s">
        <v>26</v>
      </c>
    </row>
    <row r="9133" spans="1:25" x14ac:dyDescent="0.4">
      <c r="A9133" t="s">
        <v>2574</v>
      </c>
      <c r="B9133" s="2">
        <f ca="1">TODAY()+OpportunityTbl[[#This Row],[CreatedOn_DaysFromToday]]</f>
        <v>44417</v>
      </c>
      <c r="C9133" s="2">
        <f ca="1">TODAY()+OpportunityTbl[[#This Row],[EstCloseDate_DaysFromToday]]</f>
        <v>44486</v>
      </c>
      <c r="D9133">
        <f ca="1">IF(OpportunityTbl[[#This Row],[statecode]]=0,"",OpportunityTbl[[#This Row],[Estimated Close Date]])</f>
        <v>44486</v>
      </c>
      <c r="E9133" s="14">
        <v>-693</v>
      </c>
      <c r="F9133" s="14">
        <v>-624</v>
      </c>
      <c r="G9133" t="s">
        <v>27</v>
      </c>
      <c r="H9133" t="s">
        <v>28</v>
      </c>
      <c r="I9133">
        <v>2</v>
      </c>
      <c r="J9133">
        <v>4</v>
      </c>
      <c r="K9133" t="s">
        <v>11971</v>
      </c>
      <c r="L9133" t="s">
        <v>12237</v>
      </c>
      <c r="M9133" t="s">
        <v>22</v>
      </c>
      <c r="N9133" t="s">
        <v>1617</v>
      </c>
      <c r="O9133" t="s">
        <v>29</v>
      </c>
      <c r="P9133" t="s">
        <v>1618</v>
      </c>
      <c r="Q9133" s="13">
        <v>3962</v>
      </c>
      <c r="S9133" s="1">
        <v>0.1</v>
      </c>
      <c r="T9133" t="s">
        <v>23</v>
      </c>
      <c r="U9133" t="s">
        <v>100</v>
      </c>
      <c r="V9133" t="b">
        <v>0</v>
      </c>
      <c r="W9133">
        <v>4.5</v>
      </c>
      <c r="X9133" t="s">
        <v>25</v>
      </c>
      <c r="Y9133" t="s">
        <v>26</v>
      </c>
    </row>
    <row r="9134" spans="1:25" x14ac:dyDescent="0.4">
      <c r="A9134" t="s">
        <v>3025</v>
      </c>
      <c r="B9134" s="2">
        <f ca="1">TODAY()+OpportunityTbl[[#This Row],[CreatedOn_DaysFromToday]]</f>
        <v>44417</v>
      </c>
      <c r="C9134" s="2">
        <f ca="1">TODAY()+OpportunityTbl[[#This Row],[EstCloseDate_DaysFromToday]]</f>
        <v>44492</v>
      </c>
      <c r="D9134">
        <f ca="1">IF(OpportunityTbl[[#This Row],[statecode]]=0,"",OpportunityTbl[[#This Row],[Estimated Close Date]])</f>
        <v>44492</v>
      </c>
      <c r="E9134" s="14">
        <v>-693</v>
      </c>
      <c r="F9134" s="14">
        <v>-618</v>
      </c>
      <c r="G9134" t="s">
        <v>27</v>
      </c>
      <c r="H9134" t="s">
        <v>28</v>
      </c>
      <c r="I9134">
        <v>2</v>
      </c>
      <c r="J9134">
        <v>4</v>
      </c>
      <c r="K9134" t="s">
        <v>11930</v>
      </c>
      <c r="L9134" t="s">
        <v>12239</v>
      </c>
      <c r="M9134" t="s">
        <v>22</v>
      </c>
      <c r="N9134" t="s">
        <v>1816</v>
      </c>
      <c r="O9134" t="s">
        <v>29</v>
      </c>
      <c r="P9134" t="s">
        <v>1817</v>
      </c>
      <c r="Q9134" s="13">
        <v>6117</v>
      </c>
      <c r="S9134" s="1">
        <v>0.1</v>
      </c>
      <c r="T9134" t="s">
        <v>23</v>
      </c>
      <c r="U9134" t="s">
        <v>24</v>
      </c>
      <c r="V9134" t="b">
        <v>1</v>
      </c>
      <c r="W9134">
        <v>3.5</v>
      </c>
      <c r="X9134" t="s">
        <v>25</v>
      </c>
      <c r="Y9134" t="s">
        <v>26</v>
      </c>
    </row>
    <row r="9135" spans="1:25" x14ac:dyDescent="0.4">
      <c r="A9135" t="s">
        <v>3335</v>
      </c>
      <c r="B9135" s="2">
        <f ca="1">TODAY()+OpportunityTbl[[#This Row],[CreatedOn_DaysFromToday]]</f>
        <v>44417</v>
      </c>
      <c r="C9135" s="2">
        <f ca="1">TODAY()+OpportunityTbl[[#This Row],[EstCloseDate_DaysFromToday]]</f>
        <v>44461</v>
      </c>
      <c r="D9135">
        <f ca="1">IF(OpportunityTbl[[#This Row],[statecode]]=0,"",OpportunityTbl[[#This Row],[Estimated Close Date]])</f>
        <v>44461</v>
      </c>
      <c r="E9135" s="14">
        <v>-693</v>
      </c>
      <c r="F9135" s="14">
        <v>-649</v>
      </c>
      <c r="G9135" t="s">
        <v>27</v>
      </c>
      <c r="H9135" t="s">
        <v>28</v>
      </c>
      <c r="I9135">
        <v>2</v>
      </c>
      <c r="J9135">
        <v>4</v>
      </c>
      <c r="K9135" t="s">
        <v>12052</v>
      </c>
      <c r="L9135" t="s">
        <v>12234</v>
      </c>
      <c r="M9135" t="s">
        <v>22</v>
      </c>
      <c r="N9135" t="s">
        <v>1710</v>
      </c>
      <c r="O9135" t="s">
        <v>29</v>
      </c>
      <c r="P9135" t="s">
        <v>1713</v>
      </c>
      <c r="Q9135" s="13">
        <v>1462</v>
      </c>
      <c r="S9135" s="1">
        <v>0.1</v>
      </c>
      <c r="T9135" t="s">
        <v>23</v>
      </c>
      <c r="U9135" t="s">
        <v>24</v>
      </c>
      <c r="V9135" t="b">
        <v>1</v>
      </c>
      <c r="W9135">
        <v>4</v>
      </c>
      <c r="X9135" t="s">
        <v>25</v>
      </c>
      <c r="Y9135" t="s">
        <v>26</v>
      </c>
    </row>
    <row r="9136" spans="1:25" x14ac:dyDescent="0.4">
      <c r="A9136" t="s">
        <v>3823</v>
      </c>
      <c r="B9136" s="2">
        <f ca="1">TODAY()+OpportunityTbl[[#This Row],[CreatedOn_DaysFromToday]]</f>
        <v>44417</v>
      </c>
      <c r="C9136" s="2">
        <f ca="1">TODAY()+OpportunityTbl[[#This Row],[EstCloseDate_DaysFromToday]]</f>
        <v>44460</v>
      </c>
      <c r="D9136">
        <f ca="1">IF(OpportunityTbl[[#This Row],[statecode]]=0,"",OpportunityTbl[[#This Row],[Estimated Close Date]])</f>
        <v>44460</v>
      </c>
      <c r="E9136" s="14">
        <v>-693</v>
      </c>
      <c r="F9136" s="14">
        <v>-650</v>
      </c>
      <c r="G9136" t="s">
        <v>27</v>
      </c>
      <c r="H9136" t="s">
        <v>28</v>
      </c>
      <c r="I9136">
        <v>2</v>
      </c>
      <c r="J9136">
        <v>4</v>
      </c>
      <c r="K9136" t="s">
        <v>12019</v>
      </c>
      <c r="L9136" t="s">
        <v>12238</v>
      </c>
      <c r="M9136" t="s">
        <v>22</v>
      </c>
      <c r="N9136" t="s">
        <v>518</v>
      </c>
      <c r="O9136" t="s">
        <v>29</v>
      </c>
      <c r="P9136" t="s">
        <v>529</v>
      </c>
      <c r="Q9136" s="13">
        <v>2839</v>
      </c>
      <c r="S9136" s="1">
        <v>0.1</v>
      </c>
      <c r="T9136" t="s">
        <v>23</v>
      </c>
      <c r="U9136" t="s">
        <v>97</v>
      </c>
      <c r="V9136" t="b">
        <v>1</v>
      </c>
      <c r="W9136">
        <v>2</v>
      </c>
      <c r="X9136" t="s">
        <v>25</v>
      </c>
      <c r="Y9136" t="s">
        <v>26</v>
      </c>
    </row>
    <row r="9137" spans="1:25" x14ac:dyDescent="0.4">
      <c r="A9137" t="s">
        <v>4133</v>
      </c>
      <c r="B9137" s="2">
        <f ca="1">TODAY()+OpportunityTbl[[#This Row],[CreatedOn_DaysFromToday]]</f>
        <v>44417</v>
      </c>
      <c r="C9137" s="2">
        <f ca="1">TODAY()+OpportunityTbl[[#This Row],[EstCloseDate_DaysFromToday]]</f>
        <v>44468</v>
      </c>
      <c r="D9137">
        <f ca="1">IF(OpportunityTbl[[#This Row],[statecode]]=0,"",OpportunityTbl[[#This Row],[Estimated Close Date]])</f>
        <v>44468</v>
      </c>
      <c r="E9137" s="14">
        <v>-693</v>
      </c>
      <c r="F9137" s="14">
        <v>-642</v>
      </c>
      <c r="G9137" t="s">
        <v>27</v>
      </c>
      <c r="H9137" t="s">
        <v>28</v>
      </c>
      <c r="I9137">
        <v>2</v>
      </c>
      <c r="J9137">
        <v>4</v>
      </c>
      <c r="K9137" t="s">
        <v>12043</v>
      </c>
      <c r="L9137" t="s">
        <v>12239</v>
      </c>
      <c r="M9137" t="s">
        <v>22</v>
      </c>
      <c r="N9137" t="s">
        <v>469</v>
      </c>
      <c r="O9137" t="s">
        <v>29</v>
      </c>
      <c r="P9137" t="s">
        <v>705</v>
      </c>
      <c r="Q9137" s="13">
        <v>6861</v>
      </c>
      <c r="S9137" s="1">
        <v>0.1</v>
      </c>
      <c r="T9137" t="s">
        <v>23</v>
      </c>
      <c r="U9137" t="s">
        <v>97</v>
      </c>
      <c r="V9137" t="b">
        <v>0</v>
      </c>
      <c r="W9137">
        <v>2</v>
      </c>
      <c r="X9137" t="s">
        <v>25</v>
      </c>
      <c r="Y9137" t="s">
        <v>26</v>
      </c>
    </row>
    <row r="9138" spans="1:25" x14ac:dyDescent="0.4">
      <c r="A9138" t="s">
        <v>6430</v>
      </c>
      <c r="B9138" s="2">
        <f ca="1">TODAY()+OpportunityTbl[[#This Row],[CreatedOn_DaysFromToday]]</f>
        <v>44417</v>
      </c>
      <c r="C9138" s="2">
        <f ca="1">TODAY()+OpportunityTbl[[#This Row],[EstCloseDate_DaysFromToday]]</f>
        <v>44483</v>
      </c>
      <c r="D9138">
        <f ca="1">IF(OpportunityTbl[[#This Row],[statecode]]=0,"",OpportunityTbl[[#This Row],[Estimated Close Date]])</f>
        <v>44483</v>
      </c>
      <c r="E9138" s="14">
        <v>-693</v>
      </c>
      <c r="F9138" s="14">
        <v>-627</v>
      </c>
      <c r="G9138" t="s">
        <v>27</v>
      </c>
      <c r="H9138" t="s">
        <v>28</v>
      </c>
      <c r="I9138">
        <v>2</v>
      </c>
      <c r="J9138">
        <v>4</v>
      </c>
      <c r="K9138" t="s">
        <v>12025</v>
      </c>
      <c r="L9138" t="s">
        <v>12238</v>
      </c>
      <c r="M9138" t="s">
        <v>22</v>
      </c>
      <c r="N9138" t="s">
        <v>779</v>
      </c>
      <c r="O9138" t="s">
        <v>29</v>
      </c>
      <c r="P9138" t="s">
        <v>782</v>
      </c>
      <c r="Q9138" s="13">
        <v>1982</v>
      </c>
      <c r="S9138" s="1">
        <v>0.1</v>
      </c>
      <c r="T9138" t="s">
        <v>23</v>
      </c>
      <c r="U9138" t="s">
        <v>24</v>
      </c>
      <c r="V9138" t="b">
        <v>1</v>
      </c>
      <c r="W9138">
        <v>2</v>
      </c>
      <c r="X9138" t="s">
        <v>25</v>
      </c>
      <c r="Y9138" t="s">
        <v>4890</v>
      </c>
    </row>
    <row r="9139" spans="1:25" x14ac:dyDescent="0.4">
      <c r="A9139" t="s">
        <v>6701</v>
      </c>
      <c r="B9139" s="2">
        <f ca="1">TODAY()+OpportunityTbl[[#This Row],[CreatedOn_DaysFromToday]]</f>
        <v>44417</v>
      </c>
      <c r="C9139" s="2">
        <f ca="1">TODAY()+OpportunityTbl[[#This Row],[EstCloseDate_DaysFromToday]]</f>
        <v>44487</v>
      </c>
      <c r="D9139">
        <f ca="1">IF(OpportunityTbl[[#This Row],[statecode]]=0,"",OpportunityTbl[[#This Row],[Estimated Close Date]])</f>
        <v>44487</v>
      </c>
      <c r="E9139" s="14">
        <v>-693</v>
      </c>
      <c r="F9139" s="14">
        <v>-623</v>
      </c>
      <c r="G9139" t="s">
        <v>27</v>
      </c>
      <c r="H9139" t="s">
        <v>28</v>
      </c>
      <c r="I9139">
        <v>2</v>
      </c>
      <c r="J9139">
        <v>4</v>
      </c>
      <c r="K9139" t="s">
        <v>11944</v>
      </c>
      <c r="L9139" t="s">
        <v>12234</v>
      </c>
      <c r="M9139" t="s">
        <v>22</v>
      </c>
      <c r="N9139" t="s">
        <v>779</v>
      </c>
      <c r="O9139" t="s">
        <v>29</v>
      </c>
      <c r="P9139" t="s">
        <v>780</v>
      </c>
      <c r="Q9139" s="13">
        <v>1722</v>
      </c>
      <c r="S9139" s="1">
        <v>0.3</v>
      </c>
      <c r="T9139" t="s">
        <v>168</v>
      </c>
      <c r="U9139" t="s">
        <v>24</v>
      </c>
      <c r="V9139" t="b">
        <v>1</v>
      </c>
      <c r="W9139">
        <v>2.5</v>
      </c>
      <c r="X9139" t="s">
        <v>157</v>
      </c>
      <c r="Y9139" t="s">
        <v>4892</v>
      </c>
    </row>
    <row r="9140" spans="1:25" x14ac:dyDescent="0.4">
      <c r="A9140" t="s">
        <v>8973</v>
      </c>
      <c r="B9140" s="2">
        <f ca="1">TODAY()+OpportunityTbl[[#This Row],[CreatedOn_DaysFromToday]]</f>
        <v>44417</v>
      </c>
      <c r="C9140" s="2">
        <f ca="1">TODAY()+OpportunityTbl[[#This Row],[EstCloseDate_DaysFromToday]]</f>
        <v>44468</v>
      </c>
      <c r="D9140">
        <f ca="1">IF(OpportunityTbl[[#This Row],[statecode]]=0,"",OpportunityTbl[[#This Row],[Estimated Close Date]])</f>
        <v>44468</v>
      </c>
      <c r="E9140" s="14">
        <v>-693</v>
      </c>
      <c r="F9140" s="14">
        <v>-642</v>
      </c>
      <c r="G9140" t="s">
        <v>7082</v>
      </c>
      <c r="H9140" t="s">
        <v>7082</v>
      </c>
      <c r="I9140">
        <v>1</v>
      </c>
      <c r="J9140">
        <v>3</v>
      </c>
      <c r="K9140" t="s">
        <v>12045</v>
      </c>
      <c r="L9140" t="s">
        <v>12237</v>
      </c>
      <c r="M9140" t="s">
        <v>22</v>
      </c>
      <c r="N9140" t="s">
        <v>2121</v>
      </c>
      <c r="O9140" t="s">
        <v>29</v>
      </c>
      <c r="P9140" t="s">
        <v>2167</v>
      </c>
      <c r="Q9140" s="13">
        <v>4942</v>
      </c>
      <c r="R9140" s="13">
        <v>4694.8999999999996</v>
      </c>
      <c r="S9140" s="1">
        <v>0.5</v>
      </c>
      <c r="T9140" t="s">
        <v>168</v>
      </c>
      <c r="U9140" t="s">
        <v>24</v>
      </c>
      <c r="V9140" t="b">
        <v>1</v>
      </c>
      <c r="W9140">
        <v>5</v>
      </c>
      <c r="X9140" t="s">
        <v>240</v>
      </c>
      <c r="Y9140" t="s">
        <v>26</v>
      </c>
    </row>
    <row r="9141" spans="1:25" x14ac:dyDescent="0.4">
      <c r="A9141" t="s">
        <v>9286</v>
      </c>
      <c r="B9141" s="2">
        <f ca="1">TODAY()+OpportunityTbl[[#This Row],[CreatedOn_DaysFromToday]]</f>
        <v>44417</v>
      </c>
      <c r="C9141" s="2">
        <f ca="1">TODAY()+OpportunityTbl[[#This Row],[EstCloseDate_DaysFromToday]]</f>
        <v>44498</v>
      </c>
      <c r="D9141">
        <f ca="1">IF(OpportunityTbl[[#This Row],[statecode]]=0,"",OpportunityTbl[[#This Row],[Estimated Close Date]])</f>
        <v>44498</v>
      </c>
      <c r="E9141" s="14">
        <v>-693</v>
      </c>
      <c r="F9141" s="14">
        <v>-612</v>
      </c>
      <c r="G9141" t="s">
        <v>7082</v>
      </c>
      <c r="H9141" t="s">
        <v>7082</v>
      </c>
      <c r="I9141">
        <v>1</v>
      </c>
      <c r="J9141">
        <v>3</v>
      </c>
      <c r="K9141" t="s">
        <v>11929</v>
      </c>
      <c r="L9141" t="s">
        <v>12234</v>
      </c>
      <c r="M9141" t="s">
        <v>22</v>
      </c>
      <c r="N9141" t="s">
        <v>1816</v>
      </c>
      <c r="O9141" t="s">
        <v>29</v>
      </c>
      <c r="P9141" t="s">
        <v>4473</v>
      </c>
      <c r="Q9141" s="13">
        <v>2777</v>
      </c>
      <c r="R9141" s="13">
        <v>2665.92</v>
      </c>
      <c r="S9141" s="1">
        <v>0.5</v>
      </c>
      <c r="T9141" t="s">
        <v>168</v>
      </c>
      <c r="U9141" t="s">
        <v>100</v>
      </c>
      <c r="V9141" t="b">
        <v>0</v>
      </c>
      <c r="W9141">
        <v>4</v>
      </c>
      <c r="X9141" t="s">
        <v>240</v>
      </c>
      <c r="Y9141" t="s">
        <v>26</v>
      </c>
    </row>
    <row r="9142" spans="1:25" x14ac:dyDescent="0.4">
      <c r="A9142" t="s">
        <v>1058</v>
      </c>
      <c r="B9142" s="2">
        <f ca="1">TODAY()+OpportunityTbl[[#This Row],[CreatedOn_DaysFromToday]]</f>
        <v>44416</v>
      </c>
      <c r="C9142" s="2">
        <f ca="1">TODAY()+OpportunityTbl[[#This Row],[EstCloseDate_DaysFromToday]]</f>
        <v>44476</v>
      </c>
      <c r="D9142">
        <f ca="1">IF(OpportunityTbl[[#This Row],[statecode]]=0,"",OpportunityTbl[[#This Row],[Estimated Close Date]])</f>
        <v>44476</v>
      </c>
      <c r="E9142" s="14">
        <v>-694</v>
      </c>
      <c r="F9142" s="14">
        <v>-634</v>
      </c>
      <c r="G9142" t="s">
        <v>27</v>
      </c>
      <c r="H9142" t="s">
        <v>28</v>
      </c>
      <c r="I9142">
        <v>2</v>
      </c>
      <c r="J9142">
        <v>4</v>
      </c>
      <c r="K9142" t="s">
        <v>12005</v>
      </c>
      <c r="L9142" t="s">
        <v>12240</v>
      </c>
      <c r="M9142" t="s">
        <v>22</v>
      </c>
      <c r="N9142" t="s">
        <v>475</v>
      </c>
      <c r="O9142" t="s">
        <v>29</v>
      </c>
      <c r="P9142" t="s">
        <v>476</v>
      </c>
      <c r="Q9142" s="13">
        <v>4298</v>
      </c>
      <c r="S9142" s="1">
        <v>0.1</v>
      </c>
      <c r="T9142" t="s">
        <v>23</v>
      </c>
      <c r="U9142" t="s">
        <v>24</v>
      </c>
      <c r="V9142" t="b">
        <v>1</v>
      </c>
      <c r="W9142">
        <v>2.5</v>
      </c>
      <c r="X9142" t="s">
        <v>25</v>
      </c>
      <c r="Y9142" t="s">
        <v>26</v>
      </c>
    </row>
    <row r="9143" spans="1:25" x14ac:dyDescent="0.4">
      <c r="A9143" t="s">
        <v>1170</v>
      </c>
      <c r="B9143" s="2">
        <f ca="1">TODAY()+OpportunityTbl[[#This Row],[CreatedOn_DaysFromToday]]</f>
        <v>44416</v>
      </c>
      <c r="C9143" s="2">
        <f ca="1">TODAY()+OpportunityTbl[[#This Row],[EstCloseDate_DaysFromToday]]</f>
        <v>44467</v>
      </c>
      <c r="D9143">
        <f ca="1">IF(OpportunityTbl[[#This Row],[statecode]]=0,"",OpportunityTbl[[#This Row],[Estimated Close Date]])</f>
        <v>44467</v>
      </c>
      <c r="E9143" s="14">
        <v>-694</v>
      </c>
      <c r="F9143" s="14">
        <v>-643</v>
      </c>
      <c r="G9143" t="s">
        <v>27</v>
      </c>
      <c r="H9143" t="s">
        <v>28</v>
      </c>
      <c r="I9143">
        <v>2</v>
      </c>
      <c r="J9143">
        <v>4</v>
      </c>
      <c r="K9143" t="s">
        <v>12025</v>
      </c>
      <c r="L9143" t="s">
        <v>12236</v>
      </c>
      <c r="M9143" t="s">
        <v>22</v>
      </c>
      <c r="N9143" t="s">
        <v>480</v>
      </c>
      <c r="O9143" t="s">
        <v>29</v>
      </c>
      <c r="P9143" t="s">
        <v>527</v>
      </c>
      <c r="Q9143" s="13">
        <v>2272</v>
      </c>
      <c r="S9143" s="1">
        <v>0.1</v>
      </c>
      <c r="T9143" t="s">
        <v>23</v>
      </c>
      <c r="U9143" t="s">
        <v>24</v>
      </c>
      <c r="V9143" t="b">
        <v>1</v>
      </c>
      <c r="W9143">
        <v>2.5</v>
      </c>
      <c r="X9143" t="s">
        <v>25</v>
      </c>
      <c r="Y9143" t="s">
        <v>26</v>
      </c>
    </row>
    <row r="9144" spans="1:25" x14ac:dyDescent="0.4">
      <c r="A9144" t="s">
        <v>1283</v>
      </c>
      <c r="B9144" s="2">
        <f ca="1">TODAY()+OpportunityTbl[[#This Row],[CreatedOn_DaysFromToday]]</f>
        <v>44416</v>
      </c>
      <c r="C9144" s="2">
        <f ca="1">TODAY()+OpportunityTbl[[#This Row],[EstCloseDate_DaysFromToday]]</f>
        <v>44494</v>
      </c>
      <c r="D9144">
        <f ca="1">IF(OpportunityTbl[[#This Row],[statecode]]=0,"",OpportunityTbl[[#This Row],[Estimated Close Date]])</f>
        <v>44494</v>
      </c>
      <c r="E9144" s="14">
        <v>-694</v>
      </c>
      <c r="F9144" s="14">
        <v>-616</v>
      </c>
      <c r="G9144" t="s">
        <v>27</v>
      </c>
      <c r="H9144" t="s">
        <v>28</v>
      </c>
      <c r="I9144">
        <v>2</v>
      </c>
      <c r="J9144">
        <v>4</v>
      </c>
      <c r="K9144" t="s">
        <v>12053</v>
      </c>
      <c r="L9144" t="s">
        <v>12234</v>
      </c>
      <c r="M9144" t="s">
        <v>22</v>
      </c>
      <c r="N9144" t="s">
        <v>779</v>
      </c>
      <c r="O9144" t="s">
        <v>29</v>
      </c>
      <c r="P9144" t="s">
        <v>780</v>
      </c>
      <c r="Q9144" s="13">
        <v>2470</v>
      </c>
      <c r="S9144" s="1">
        <v>0.1</v>
      </c>
      <c r="T9144" t="s">
        <v>23</v>
      </c>
      <c r="U9144" t="s">
        <v>24</v>
      </c>
      <c r="V9144" t="b">
        <v>0</v>
      </c>
      <c r="W9144">
        <v>2.5</v>
      </c>
      <c r="X9144" t="s">
        <v>25</v>
      </c>
      <c r="Y9144" t="s">
        <v>26</v>
      </c>
    </row>
    <row r="9145" spans="1:25" x14ac:dyDescent="0.4">
      <c r="A9145" t="s">
        <v>3498</v>
      </c>
      <c r="B9145" s="2">
        <f ca="1">TODAY()+OpportunityTbl[[#This Row],[CreatedOn_DaysFromToday]]</f>
        <v>44416</v>
      </c>
      <c r="C9145" s="2">
        <f ca="1">TODAY()+OpportunityTbl[[#This Row],[EstCloseDate_DaysFromToday]]</f>
        <v>44447</v>
      </c>
      <c r="D9145">
        <f ca="1">IF(OpportunityTbl[[#This Row],[statecode]]=0,"",OpportunityTbl[[#This Row],[Estimated Close Date]])</f>
        <v>44447</v>
      </c>
      <c r="E9145" s="14">
        <v>-694</v>
      </c>
      <c r="F9145" s="14">
        <v>-663</v>
      </c>
      <c r="G9145" t="s">
        <v>27</v>
      </c>
      <c r="H9145" t="s">
        <v>28</v>
      </c>
      <c r="I9145">
        <v>2</v>
      </c>
      <c r="J9145">
        <v>4</v>
      </c>
      <c r="K9145" t="s">
        <v>12054</v>
      </c>
      <c r="L9145" t="s">
        <v>12240</v>
      </c>
      <c r="M9145" t="s">
        <v>22</v>
      </c>
      <c r="N9145" t="s">
        <v>1710</v>
      </c>
      <c r="O9145" t="s">
        <v>29</v>
      </c>
      <c r="P9145" t="s">
        <v>1711</v>
      </c>
      <c r="Q9145" s="13">
        <v>3702</v>
      </c>
      <c r="S9145" s="1">
        <v>0.1</v>
      </c>
      <c r="T9145" t="s">
        <v>23</v>
      </c>
      <c r="U9145" t="s">
        <v>100</v>
      </c>
      <c r="V9145" t="b">
        <v>1</v>
      </c>
      <c r="W9145">
        <v>4</v>
      </c>
      <c r="X9145" t="s">
        <v>25</v>
      </c>
      <c r="Y9145" t="s">
        <v>26</v>
      </c>
    </row>
    <row r="9146" spans="1:25" x14ac:dyDescent="0.4">
      <c r="A9146" t="s">
        <v>5368</v>
      </c>
      <c r="B9146" s="2">
        <f ca="1">TODAY()+OpportunityTbl[[#This Row],[CreatedOn_DaysFromToday]]</f>
        <v>44416</v>
      </c>
      <c r="C9146" s="2">
        <f ca="1">TODAY()+OpportunityTbl[[#This Row],[EstCloseDate_DaysFromToday]]</f>
        <v>44483</v>
      </c>
      <c r="D9146">
        <f ca="1">IF(OpportunityTbl[[#This Row],[statecode]]=0,"",OpportunityTbl[[#This Row],[Estimated Close Date]])</f>
        <v>44483</v>
      </c>
      <c r="E9146" s="14">
        <v>-694</v>
      </c>
      <c r="F9146" s="14">
        <v>-627</v>
      </c>
      <c r="G9146" t="s">
        <v>27</v>
      </c>
      <c r="H9146" t="s">
        <v>28</v>
      </c>
      <c r="I9146">
        <v>2</v>
      </c>
      <c r="J9146">
        <v>4</v>
      </c>
      <c r="K9146" t="s">
        <v>12019</v>
      </c>
      <c r="L9146" t="s">
        <v>12238</v>
      </c>
      <c r="M9146" t="s">
        <v>22</v>
      </c>
      <c r="N9146" t="s">
        <v>1617</v>
      </c>
      <c r="O9146" t="s">
        <v>29</v>
      </c>
      <c r="P9146" t="s">
        <v>1618</v>
      </c>
      <c r="Q9146" s="13">
        <v>3038</v>
      </c>
      <c r="S9146" s="1">
        <v>0.1</v>
      </c>
      <c r="T9146" t="s">
        <v>23</v>
      </c>
      <c r="U9146" t="s">
        <v>24</v>
      </c>
      <c r="V9146" t="b">
        <v>1</v>
      </c>
      <c r="W9146">
        <v>3</v>
      </c>
      <c r="X9146" t="s">
        <v>25</v>
      </c>
      <c r="Y9146" t="s">
        <v>4896</v>
      </c>
    </row>
    <row r="9147" spans="1:25" x14ac:dyDescent="0.4">
      <c r="A9147" t="s">
        <v>5864</v>
      </c>
      <c r="B9147" s="2">
        <f ca="1">TODAY()+OpportunityTbl[[#This Row],[CreatedOn_DaysFromToday]]</f>
        <v>44416</v>
      </c>
      <c r="C9147" s="2">
        <f ca="1">TODAY()+OpportunityTbl[[#This Row],[EstCloseDate_DaysFromToday]]</f>
        <v>44463</v>
      </c>
      <c r="D9147">
        <f ca="1">IF(OpportunityTbl[[#This Row],[statecode]]=0,"",OpportunityTbl[[#This Row],[Estimated Close Date]])</f>
        <v>44463</v>
      </c>
      <c r="E9147" s="14">
        <v>-694</v>
      </c>
      <c r="F9147" s="14">
        <v>-647</v>
      </c>
      <c r="G9147" t="s">
        <v>27</v>
      </c>
      <c r="H9147" t="s">
        <v>28</v>
      </c>
      <c r="I9147">
        <v>2</v>
      </c>
      <c r="J9147">
        <v>4</v>
      </c>
      <c r="K9147" t="s">
        <v>12010</v>
      </c>
      <c r="L9147" t="s">
        <v>12233</v>
      </c>
      <c r="M9147" t="s">
        <v>22</v>
      </c>
      <c r="N9147" t="s">
        <v>1710</v>
      </c>
      <c r="O9147" t="s">
        <v>29</v>
      </c>
      <c r="P9147" t="s">
        <v>1713</v>
      </c>
      <c r="Q9147" s="13">
        <v>16134</v>
      </c>
      <c r="S9147" s="1">
        <v>0.1</v>
      </c>
      <c r="T9147" t="s">
        <v>23</v>
      </c>
      <c r="U9147" t="s">
        <v>24</v>
      </c>
      <c r="V9147" t="b">
        <v>1</v>
      </c>
      <c r="W9147">
        <v>4</v>
      </c>
      <c r="X9147" t="s">
        <v>25</v>
      </c>
      <c r="Y9147" t="s">
        <v>4916</v>
      </c>
    </row>
    <row r="9148" spans="1:25" x14ac:dyDescent="0.4">
      <c r="A9148" t="s">
        <v>6548</v>
      </c>
      <c r="B9148" s="2">
        <f ca="1">TODAY()+OpportunityTbl[[#This Row],[CreatedOn_DaysFromToday]]</f>
        <v>44416</v>
      </c>
      <c r="C9148" s="2">
        <f ca="1">TODAY()+OpportunityTbl[[#This Row],[EstCloseDate_DaysFromToday]]</f>
        <v>44472</v>
      </c>
      <c r="D9148">
        <f ca="1">IF(OpportunityTbl[[#This Row],[statecode]]=0,"",OpportunityTbl[[#This Row],[Estimated Close Date]])</f>
        <v>44472</v>
      </c>
      <c r="E9148" s="14">
        <v>-694</v>
      </c>
      <c r="F9148" s="14">
        <v>-638</v>
      </c>
      <c r="G9148" t="s">
        <v>27</v>
      </c>
      <c r="H9148" t="s">
        <v>28</v>
      </c>
      <c r="I9148">
        <v>2</v>
      </c>
      <c r="J9148">
        <v>4</v>
      </c>
      <c r="K9148" t="s">
        <v>12007</v>
      </c>
      <c r="L9148" t="s">
        <v>12235</v>
      </c>
      <c r="M9148" t="s">
        <v>22</v>
      </c>
      <c r="N9148" t="s">
        <v>480</v>
      </c>
      <c r="O9148" t="s">
        <v>29</v>
      </c>
      <c r="P9148" t="s">
        <v>527</v>
      </c>
      <c r="Q9148" s="13">
        <v>15854</v>
      </c>
      <c r="S9148" s="1">
        <v>0.1</v>
      </c>
      <c r="T9148" t="s">
        <v>23</v>
      </c>
      <c r="U9148" t="s">
        <v>24</v>
      </c>
      <c r="V9148" t="b">
        <v>1</v>
      </c>
      <c r="W9148">
        <v>2.5</v>
      </c>
      <c r="X9148" t="s">
        <v>25</v>
      </c>
      <c r="Y9148" t="s">
        <v>4892</v>
      </c>
    </row>
    <row r="9149" spans="1:25" x14ac:dyDescent="0.4">
      <c r="A9149" t="s">
        <v>7751</v>
      </c>
      <c r="B9149" s="2">
        <f ca="1">TODAY()+OpportunityTbl[[#This Row],[CreatedOn_DaysFromToday]]</f>
        <v>44416</v>
      </c>
      <c r="C9149" s="2">
        <f ca="1">TODAY()+OpportunityTbl[[#This Row],[EstCloseDate_DaysFromToday]]</f>
        <v>44456</v>
      </c>
      <c r="D9149">
        <f ca="1">IF(OpportunityTbl[[#This Row],[statecode]]=0,"",OpportunityTbl[[#This Row],[Estimated Close Date]])</f>
        <v>44456</v>
      </c>
      <c r="E9149" s="14">
        <v>-694</v>
      </c>
      <c r="F9149" s="14">
        <v>-654</v>
      </c>
      <c r="G9149" t="s">
        <v>7082</v>
      </c>
      <c r="H9149" t="s">
        <v>7082</v>
      </c>
      <c r="I9149">
        <v>1</v>
      </c>
      <c r="J9149">
        <v>3</v>
      </c>
      <c r="K9149" t="s">
        <v>11989</v>
      </c>
      <c r="L9149" t="s">
        <v>12239</v>
      </c>
      <c r="M9149" t="s">
        <v>22</v>
      </c>
      <c r="N9149" t="s">
        <v>31</v>
      </c>
      <c r="O9149" t="s">
        <v>29</v>
      </c>
      <c r="P9149" t="s">
        <v>210</v>
      </c>
      <c r="Q9149" s="13">
        <v>7758</v>
      </c>
      <c r="R9149" s="13">
        <v>7602.84</v>
      </c>
      <c r="S9149" s="1">
        <v>0.5</v>
      </c>
      <c r="T9149" t="s">
        <v>168</v>
      </c>
      <c r="U9149" t="s">
        <v>100</v>
      </c>
      <c r="V9149" t="b">
        <v>1</v>
      </c>
      <c r="W9149">
        <v>2</v>
      </c>
      <c r="X9149" t="s">
        <v>240</v>
      </c>
      <c r="Y9149" t="s">
        <v>4914</v>
      </c>
    </row>
    <row r="9150" spans="1:25" x14ac:dyDescent="0.4">
      <c r="A9150" t="s">
        <v>8901</v>
      </c>
      <c r="B9150" s="2">
        <f ca="1">TODAY()+OpportunityTbl[[#This Row],[CreatedOn_DaysFromToday]]</f>
        <v>44416</v>
      </c>
      <c r="C9150" s="2">
        <f ca="1">TODAY()+OpportunityTbl[[#This Row],[EstCloseDate_DaysFromToday]]</f>
        <v>44504</v>
      </c>
      <c r="D9150">
        <f ca="1">IF(OpportunityTbl[[#This Row],[statecode]]=0,"",OpportunityTbl[[#This Row],[Estimated Close Date]])</f>
        <v>44504</v>
      </c>
      <c r="E9150" s="14">
        <v>-694</v>
      </c>
      <c r="F9150" s="14">
        <v>-606</v>
      </c>
      <c r="G9150" t="s">
        <v>7082</v>
      </c>
      <c r="H9150" t="s">
        <v>7082</v>
      </c>
      <c r="I9150">
        <v>1</v>
      </c>
      <c r="J9150">
        <v>3</v>
      </c>
      <c r="K9150" t="s">
        <v>11932</v>
      </c>
      <c r="L9150" t="s">
        <v>12234</v>
      </c>
      <c r="M9150" t="s">
        <v>22</v>
      </c>
      <c r="N9150" t="s">
        <v>2036</v>
      </c>
      <c r="O9150" t="s">
        <v>29</v>
      </c>
      <c r="P9150" t="s">
        <v>4633</v>
      </c>
      <c r="Q9150" s="13">
        <v>2474</v>
      </c>
      <c r="R9150" s="13">
        <v>2362.67</v>
      </c>
      <c r="S9150" s="1">
        <v>0.5</v>
      </c>
      <c r="T9150" t="s">
        <v>168</v>
      </c>
      <c r="U9150" t="s">
        <v>24</v>
      </c>
      <c r="V9150" t="b">
        <v>1</v>
      </c>
      <c r="W9150">
        <v>4.5</v>
      </c>
      <c r="X9150" t="s">
        <v>240</v>
      </c>
      <c r="Y9150" t="s">
        <v>26</v>
      </c>
    </row>
    <row r="9151" spans="1:25" x14ac:dyDescent="0.4">
      <c r="A9151" t="s">
        <v>8974</v>
      </c>
      <c r="B9151" s="2">
        <f ca="1">TODAY()+OpportunityTbl[[#This Row],[CreatedOn_DaysFromToday]]</f>
        <v>44416</v>
      </c>
      <c r="C9151" s="2">
        <f ca="1">TODAY()+OpportunityTbl[[#This Row],[EstCloseDate_DaysFromToday]]</f>
        <v>44486</v>
      </c>
      <c r="D9151">
        <f ca="1">IF(OpportunityTbl[[#This Row],[statecode]]=0,"",OpportunityTbl[[#This Row],[Estimated Close Date]])</f>
        <v>44486</v>
      </c>
      <c r="E9151" s="14">
        <v>-694</v>
      </c>
      <c r="F9151" s="14">
        <v>-624</v>
      </c>
      <c r="G9151" t="s">
        <v>7082</v>
      </c>
      <c r="H9151" t="s">
        <v>7082</v>
      </c>
      <c r="I9151">
        <v>1</v>
      </c>
      <c r="J9151">
        <v>3</v>
      </c>
      <c r="K9151" t="s">
        <v>11973</v>
      </c>
      <c r="L9151" t="s">
        <v>12237</v>
      </c>
      <c r="M9151" t="s">
        <v>22</v>
      </c>
      <c r="N9151" t="s">
        <v>1710</v>
      </c>
      <c r="O9151" t="s">
        <v>29</v>
      </c>
      <c r="P9151" t="s">
        <v>1881</v>
      </c>
      <c r="Q9151" s="13">
        <v>5527</v>
      </c>
      <c r="R9151" s="13">
        <v>5250.65</v>
      </c>
      <c r="S9151" s="1">
        <v>0.5</v>
      </c>
      <c r="T9151" t="s">
        <v>168</v>
      </c>
      <c r="U9151" t="s">
        <v>24</v>
      </c>
      <c r="V9151" t="b">
        <v>0</v>
      </c>
      <c r="W9151">
        <v>5</v>
      </c>
      <c r="X9151" t="s">
        <v>240</v>
      </c>
      <c r="Y9151" t="s">
        <v>26</v>
      </c>
    </row>
    <row r="9152" spans="1:25" x14ac:dyDescent="0.4">
      <c r="A9152" t="s">
        <v>9452</v>
      </c>
      <c r="B9152" s="2">
        <f ca="1">TODAY()+OpportunityTbl[[#This Row],[CreatedOn_DaysFromToday]]</f>
        <v>44416</v>
      </c>
      <c r="C9152" s="2">
        <f ca="1">TODAY()+OpportunityTbl[[#This Row],[EstCloseDate_DaysFromToday]]</f>
        <v>44463</v>
      </c>
      <c r="D9152">
        <f ca="1">IF(OpportunityTbl[[#This Row],[statecode]]=0,"",OpportunityTbl[[#This Row],[Estimated Close Date]])</f>
        <v>44463</v>
      </c>
      <c r="E9152" s="14">
        <v>-694</v>
      </c>
      <c r="F9152" s="14">
        <v>-647</v>
      </c>
      <c r="G9152" t="s">
        <v>7082</v>
      </c>
      <c r="H9152" t="s">
        <v>7082</v>
      </c>
      <c r="I9152">
        <v>1</v>
      </c>
      <c r="J9152">
        <v>3</v>
      </c>
      <c r="K9152" t="s">
        <v>12005</v>
      </c>
      <c r="L9152" t="s">
        <v>12236</v>
      </c>
      <c r="M9152" t="s">
        <v>22</v>
      </c>
      <c r="N9152" t="s">
        <v>480</v>
      </c>
      <c r="O9152" t="s">
        <v>29</v>
      </c>
      <c r="P9152" t="s">
        <v>687</v>
      </c>
      <c r="Q9152" s="13">
        <v>2365</v>
      </c>
      <c r="R9152" s="13">
        <v>2305.88</v>
      </c>
      <c r="S9152" s="1">
        <v>0.5</v>
      </c>
      <c r="T9152" t="s">
        <v>168</v>
      </c>
      <c r="U9152" t="s">
        <v>100</v>
      </c>
      <c r="V9152" t="b">
        <v>1</v>
      </c>
      <c r="W9152">
        <v>2.5</v>
      </c>
      <c r="X9152" t="s">
        <v>240</v>
      </c>
      <c r="Y9152" t="s">
        <v>26</v>
      </c>
    </row>
    <row r="9153" spans="1:25" x14ac:dyDescent="0.4">
      <c r="A9153" t="s">
        <v>1342</v>
      </c>
      <c r="B9153" s="2">
        <f ca="1">TODAY()+OpportunityTbl[[#This Row],[CreatedOn_DaysFromToday]]</f>
        <v>44415</v>
      </c>
      <c r="C9153" s="2">
        <f ca="1">TODAY()+OpportunityTbl[[#This Row],[EstCloseDate_DaysFromToday]]</f>
        <v>44464</v>
      </c>
      <c r="D9153">
        <f ca="1">IF(OpportunityTbl[[#This Row],[statecode]]=0,"",OpportunityTbl[[#This Row],[Estimated Close Date]])</f>
        <v>44464</v>
      </c>
      <c r="E9153" s="14">
        <v>-695</v>
      </c>
      <c r="F9153" s="14">
        <v>-646</v>
      </c>
      <c r="G9153" t="s">
        <v>27</v>
      </c>
      <c r="H9153" t="s">
        <v>28</v>
      </c>
      <c r="I9153">
        <v>2</v>
      </c>
      <c r="J9153">
        <v>4</v>
      </c>
      <c r="K9153" t="s">
        <v>12008</v>
      </c>
      <c r="L9153" t="s">
        <v>12233</v>
      </c>
      <c r="M9153" t="s">
        <v>22</v>
      </c>
      <c r="N9153" t="s">
        <v>513</v>
      </c>
      <c r="O9153" t="s">
        <v>29</v>
      </c>
      <c r="P9153" t="s">
        <v>514</v>
      </c>
      <c r="Q9153" s="13">
        <v>20943</v>
      </c>
      <c r="S9153" s="1">
        <v>0.1</v>
      </c>
      <c r="T9153" t="s">
        <v>23</v>
      </c>
      <c r="U9153" t="s">
        <v>97</v>
      </c>
      <c r="V9153" t="b">
        <v>1</v>
      </c>
      <c r="W9153">
        <v>2.5</v>
      </c>
      <c r="X9153" t="s">
        <v>25</v>
      </c>
      <c r="Y9153" t="s">
        <v>26</v>
      </c>
    </row>
    <row r="9154" spans="1:25" x14ac:dyDescent="0.4">
      <c r="A9154" t="s">
        <v>2163</v>
      </c>
      <c r="B9154" s="2">
        <f ca="1">TODAY()+OpportunityTbl[[#This Row],[CreatedOn_DaysFromToday]]</f>
        <v>44415</v>
      </c>
      <c r="C9154" s="2">
        <f ca="1">TODAY()+OpportunityTbl[[#This Row],[EstCloseDate_DaysFromToday]]</f>
        <v>44485</v>
      </c>
      <c r="D9154">
        <f ca="1">IF(OpportunityTbl[[#This Row],[statecode]]=0,"",OpportunityTbl[[#This Row],[Estimated Close Date]])</f>
        <v>44485</v>
      </c>
      <c r="E9154" s="14">
        <v>-695</v>
      </c>
      <c r="F9154" s="14">
        <v>-625</v>
      </c>
      <c r="G9154" t="s">
        <v>27</v>
      </c>
      <c r="H9154" t="s">
        <v>28</v>
      </c>
      <c r="I9154">
        <v>2</v>
      </c>
      <c r="J9154">
        <v>4</v>
      </c>
      <c r="K9154" t="s">
        <v>12022</v>
      </c>
      <c r="L9154" t="s">
        <v>12238</v>
      </c>
      <c r="M9154" t="s">
        <v>22</v>
      </c>
      <c r="N9154" t="s">
        <v>1617</v>
      </c>
      <c r="O9154" t="s">
        <v>29</v>
      </c>
      <c r="P9154" t="s">
        <v>1648</v>
      </c>
      <c r="Q9154" s="13">
        <v>2731</v>
      </c>
      <c r="S9154" s="1">
        <v>0.3</v>
      </c>
      <c r="T9154" t="s">
        <v>168</v>
      </c>
      <c r="U9154" t="s">
        <v>24</v>
      </c>
      <c r="V9154" t="b">
        <v>1</v>
      </c>
      <c r="W9154">
        <v>3</v>
      </c>
      <c r="X9154" t="s">
        <v>157</v>
      </c>
      <c r="Y9154" t="s">
        <v>26</v>
      </c>
    </row>
    <row r="9155" spans="1:25" x14ac:dyDescent="0.4">
      <c r="A9155" t="s">
        <v>2612</v>
      </c>
      <c r="B9155" s="2">
        <f ca="1">TODAY()+OpportunityTbl[[#This Row],[CreatedOn_DaysFromToday]]</f>
        <v>44415</v>
      </c>
      <c r="C9155" s="2">
        <f ca="1">TODAY()+OpportunityTbl[[#This Row],[EstCloseDate_DaysFromToday]]</f>
        <v>44466</v>
      </c>
      <c r="D9155">
        <f ca="1">IF(OpportunityTbl[[#This Row],[statecode]]=0,"",OpportunityTbl[[#This Row],[Estimated Close Date]])</f>
        <v>44466</v>
      </c>
      <c r="E9155" s="14">
        <v>-695</v>
      </c>
      <c r="F9155" s="14">
        <v>-644</v>
      </c>
      <c r="G9155" t="s">
        <v>27</v>
      </c>
      <c r="H9155" t="s">
        <v>28</v>
      </c>
      <c r="I9155">
        <v>2</v>
      </c>
      <c r="J9155">
        <v>4</v>
      </c>
      <c r="K9155" t="s">
        <v>12007</v>
      </c>
      <c r="L9155" t="s">
        <v>12239</v>
      </c>
      <c r="M9155" t="s">
        <v>22</v>
      </c>
      <c r="N9155" t="s">
        <v>2069</v>
      </c>
      <c r="O9155" t="s">
        <v>29</v>
      </c>
      <c r="P9155" t="s">
        <v>2107</v>
      </c>
      <c r="Q9155" s="13">
        <v>6855</v>
      </c>
      <c r="S9155" s="1">
        <v>0.1</v>
      </c>
      <c r="T9155" t="s">
        <v>23</v>
      </c>
      <c r="U9155" t="s">
        <v>24</v>
      </c>
      <c r="V9155" t="b">
        <v>0</v>
      </c>
      <c r="W9155">
        <v>4</v>
      </c>
      <c r="X9155" t="s">
        <v>25</v>
      </c>
      <c r="Y9155" t="s">
        <v>26</v>
      </c>
    </row>
    <row r="9156" spans="1:25" x14ac:dyDescent="0.4">
      <c r="A9156" t="s">
        <v>3336</v>
      </c>
      <c r="B9156" s="2">
        <f ca="1">TODAY()+OpportunityTbl[[#This Row],[CreatedOn_DaysFromToday]]</f>
        <v>44415</v>
      </c>
      <c r="C9156" s="2">
        <f ca="1">TODAY()+OpportunityTbl[[#This Row],[EstCloseDate_DaysFromToday]]</f>
        <v>44473</v>
      </c>
      <c r="D9156">
        <f ca="1">IF(OpportunityTbl[[#This Row],[statecode]]=0,"",OpportunityTbl[[#This Row],[Estimated Close Date]])</f>
        <v>44473</v>
      </c>
      <c r="E9156" s="14">
        <v>-695</v>
      </c>
      <c r="F9156" s="14">
        <v>-637</v>
      </c>
      <c r="G9156" t="s">
        <v>27</v>
      </c>
      <c r="H9156" t="s">
        <v>28</v>
      </c>
      <c r="I9156">
        <v>2</v>
      </c>
      <c r="J9156">
        <v>4</v>
      </c>
      <c r="K9156" t="s">
        <v>12019</v>
      </c>
      <c r="L9156" t="s">
        <v>12236</v>
      </c>
      <c r="M9156" t="s">
        <v>22</v>
      </c>
      <c r="N9156" t="s">
        <v>1710</v>
      </c>
      <c r="O9156" t="s">
        <v>29</v>
      </c>
      <c r="P9156" t="s">
        <v>1713</v>
      </c>
      <c r="Q9156" s="13">
        <v>1957</v>
      </c>
      <c r="S9156" s="1">
        <v>0.1</v>
      </c>
      <c r="T9156" t="s">
        <v>23</v>
      </c>
      <c r="U9156" t="s">
        <v>97</v>
      </c>
      <c r="V9156" t="b">
        <v>0</v>
      </c>
      <c r="W9156">
        <v>4</v>
      </c>
      <c r="X9156" t="s">
        <v>25</v>
      </c>
      <c r="Y9156" t="s">
        <v>26</v>
      </c>
    </row>
    <row r="9157" spans="1:25" x14ac:dyDescent="0.4">
      <c r="A9157" t="s">
        <v>3499</v>
      </c>
      <c r="B9157" s="2">
        <f ca="1">TODAY()+OpportunityTbl[[#This Row],[CreatedOn_DaysFromToday]]</f>
        <v>44415</v>
      </c>
      <c r="C9157" s="2">
        <f ca="1">TODAY()+OpportunityTbl[[#This Row],[EstCloseDate_DaysFromToday]]</f>
        <v>44473</v>
      </c>
      <c r="D9157">
        <f ca="1">IF(OpportunityTbl[[#This Row],[statecode]]=0,"",OpportunityTbl[[#This Row],[Estimated Close Date]])</f>
        <v>44473</v>
      </c>
      <c r="E9157" s="14">
        <v>-695</v>
      </c>
      <c r="F9157" s="14">
        <v>-637</v>
      </c>
      <c r="G9157" t="s">
        <v>27</v>
      </c>
      <c r="H9157" t="s">
        <v>28</v>
      </c>
      <c r="I9157">
        <v>2</v>
      </c>
      <c r="J9157">
        <v>4</v>
      </c>
      <c r="K9157" t="s">
        <v>12038</v>
      </c>
      <c r="L9157" t="s">
        <v>12233</v>
      </c>
      <c r="M9157" t="s">
        <v>22</v>
      </c>
      <c r="N9157" t="s">
        <v>1710</v>
      </c>
      <c r="O9157" t="s">
        <v>29</v>
      </c>
      <c r="P9157" t="s">
        <v>1711</v>
      </c>
      <c r="Q9157" s="13">
        <v>21708</v>
      </c>
      <c r="S9157" s="1">
        <v>0.1</v>
      </c>
      <c r="T9157" t="s">
        <v>23</v>
      </c>
      <c r="U9157" t="s">
        <v>97</v>
      </c>
      <c r="V9157" t="b">
        <v>0</v>
      </c>
      <c r="W9157">
        <v>4</v>
      </c>
      <c r="X9157" t="s">
        <v>25</v>
      </c>
      <c r="Y9157" t="s">
        <v>26</v>
      </c>
    </row>
    <row r="9158" spans="1:25" x14ac:dyDescent="0.4">
      <c r="A9158" t="s">
        <v>3762</v>
      </c>
      <c r="B9158" s="2">
        <f ca="1">TODAY()+OpportunityTbl[[#This Row],[CreatedOn_DaysFromToday]]</f>
        <v>44415</v>
      </c>
      <c r="C9158" s="2">
        <f ca="1">TODAY()+OpportunityTbl[[#This Row],[EstCloseDate_DaysFromToday]]</f>
        <v>44458</v>
      </c>
      <c r="D9158">
        <f ca="1">IF(OpportunityTbl[[#This Row],[statecode]]=0,"",OpportunityTbl[[#This Row],[Estimated Close Date]])</f>
        <v>44458</v>
      </c>
      <c r="E9158" s="14">
        <v>-695</v>
      </c>
      <c r="F9158" s="14">
        <v>-652</v>
      </c>
      <c r="G9158" t="s">
        <v>27</v>
      </c>
      <c r="H9158" t="s">
        <v>28</v>
      </c>
      <c r="I9158">
        <v>2</v>
      </c>
      <c r="J9158">
        <v>4</v>
      </c>
      <c r="K9158" t="s">
        <v>12055</v>
      </c>
      <c r="L9158" t="s">
        <v>12238</v>
      </c>
      <c r="M9158" t="s">
        <v>22</v>
      </c>
      <c r="N9158" t="s">
        <v>31</v>
      </c>
      <c r="O9158" t="s">
        <v>29</v>
      </c>
      <c r="P9158" t="s">
        <v>210</v>
      </c>
      <c r="Q9158" s="13">
        <v>3126</v>
      </c>
      <c r="S9158" s="1">
        <v>0.1</v>
      </c>
      <c r="T9158" t="s">
        <v>23</v>
      </c>
      <c r="U9158" t="s">
        <v>24</v>
      </c>
      <c r="V9158" t="b">
        <v>1</v>
      </c>
      <c r="W9158">
        <v>2</v>
      </c>
      <c r="X9158" t="s">
        <v>25</v>
      </c>
      <c r="Y9158" t="s">
        <v>26</v>
      </c>
    </row>
    <row r="9159" spans="1:25" x14ac:dyDescent="0.4">
      <c r="A9159" t="s">
        <v>3900</v>
      </c>
      <c r="B9159" s="2">
        <f ca="1">TODAY()+OpportunityTbl[[#This Row],[CreatedOn_DaysFromToday]]</f>
        <v>44415</v>
      </c>
      <c r="C9159" s="2">
        <f ca="1">TODAY()+OpportunityTbl[[#This Row],[EstCloseDate_DaysFromToday]]</f>
        <v>44473</v>
      </c>
      <c r="D9159">
        <f ca="1">IF(OpportunityTbl[[#This Row],[statecode]]=0,"",OpportunityTbl[[#This Row],[Estimated Close Date]])</f>
        <v>44473</v>
      </c>
      <c r="E9159" s="14">
        <v>-695</v>
      </c>
      <c r="F9159" s="14">
        <v>-637</v>
      </c>
      <c r="G9159" t="s">
        <v>27</v>
      </c>
      <c r="H9159" t="s">
        <v>28</v>
      </c>
      <c r="I9159">
        <v>2</v>
      </c>
      <c r="J9159">
        <v>4</v>
      </c>
      <c r="K9159" t="s">
        <v>12056</v>
      </c>
      <c r="L9159" t="s">
        <v>12238</v>
      </c>
      <c r="M9159" t="s">
        <v>22</v>
      </c>
      <c r="N9159" t="s">
        <v>518</v>
      </c>
      <c r="O9159" t="s">
        <v>29</v>
      </c>
      <c r="P9159" t="s">
        <v>532</v>
      </c>
      <c r="Q9159" s="13">
        <v>2485</v>
      </c>
      <c r="S9159" s="1">
        <v>0.1</v>
      </c>
      <c r="T9159" t="s">
        <v>23</v>
      </c>
      <c r="U9159" t="s">
        <v>24</v>
      </c>
      <c r="V9159" t="b">
        <v>0</v>
      </c>
      <c r="W9159">
        <v>2</v>
      </c>
      <c r="X9159" t="s">
        <v>25</v>
      </c>
      <c r="Y9159" t="s">
        <v>26</v>
      </c>
    </row>
    <row r="9160" spans="1:25" x14ac:dyDescent="0.4">
      <c r="A9160" t="s">
        <v>5865</v>
      </c>
      <c r="B9160" s="2">
        <f ca="1">TODAY()+OpportunityTbl[[#This Row],[CreatedOn_DaysFromToday]]</f>
        <v>44415</v>
      </c>
      <c r="C9160" s="2">
        <f ca="1">TODAY()+OpportunityTbl[[#This Row],[EstCloseDate_DaysFromToday]]</f>
        <v>44446</v>
      </c>
      <c r="D9160">
        <f ca="1">IF(OpportunityTbl[[#This Row],[statecode]]=0,"",OpportunityTbl[[#This Row],[Estimated Close Date]])</f>
        <v>44446</v>
      </c>
      <c r="E9160" s="14">
        <v>-695</v>
      </c>
      <c r="F9160" s="14">
        <v>-664</v>
      </c>
      <c r="G9160" t="s">
        <v>27</v>
      </c>
      <c r="H9160" t="s">
        <v>28</v>
      </c>
      <c r="I9160">
        <v>2</v>
      </c>
      <c r="J9160">
        <v>4</v>
      </c>
      <c r="K9160" t="s">
        <v>12057</v>
      </c>
      <c r="L9160" t="s">
        <v>12236</v>
      </c>
      <c r="M9160" t="s">
        <v>22</v>
      </c>
      <c r="N9160" t="s">
        <v>1710</v>
      </c>
      <c r="O9160" t="s">
        <v>29</v>
      </c>
      <c r="P9160" t="s">
        <v>1713</v>
      </c>
      <c r="Q9160" s="13">
        <v>2495</v>
      </c>
      <c r="S9160" s="1">
        <v>0.1</v>
      </c>
      <c r="T9160" t="s">
        <v>23</v>
      </c>
      <c r="U9160" t="s">
        <v>100</v>
      </c>
      <c r="V9160" t="b">
        <v>1</v>
      </c>
      <c r="W9160">
        <v>4</v>
      </c>
      <c r="X9160" t="s">
        <v>25</v>
      </c>
      <c r="Y9160" t="s">
        <v>4926</v>
      </c>
    </row>
    <row r="9161" spans="1:25" x14ac:dyDescent="0.4">
      <c r="A9161" t="s">
        <v>8720</v>
      </c>
      <c r="B9161" s="2">
        <f ca="1">TODAY()+OpportunityTbl[[#This Row],[CreatedOn_DaysFromToday]]</f>
        <v>44415</v>
      </c>
      <c r="C9161" s="2">
        <f ca="1">TODAY()+OpportunityTbl[[#This Row],[EstCloseDate_DaysFromToday]]</f>
        <v>44487</v>
      </c>
      <c r="D9161">
        <f ca="1">IF(OpportunityTbl[[#This Row],[statecode]]=0,"",OpportunityTbl[[#This Row],[Estimated Close Date]])</f>
        <v>44487</v>
      </c>
      <c r="E9161" s="14">
        <v>-695</v>
      </c>
      <c r="F9161" s="14">
        <v>-623</v>
      </c>
      <c r="G9161" t="s">
        <v>7082</v>
      </c>
      <c r="H9161" t="s">
        <v>7082</v>
      </c>
      <c r="I9161">
        <v>1</v>
      </c>
      <c r="J9161">
        <v>3</v>
      </c>
      <c r="K9161" t="s">
        <v>11945</v>
      </c>
      <c r="L9161" t="s">
        <v>12234</v>
      </c>
      <c r="M9161" t="s">
        <v>22</v>
      </c>
      <c r="N9161" t="s">
        <v>1727</v>
      </c>
      <c r="O9161" t="s">
        <v>29</v>
      </c>
      <c r="P9161" t="s">
        <v>1849</v>
      </c>
      <c r="Q9161" s="13">
        <v>2287</v>
      </c>
      <c r="R9161" s="13">
        <v>2206.9499999999998</v>
      </c>
      <c r="S9161" s="1">
        <v>0.3</v>
      </c>
      <c r="T9161" t="s">
        <v>168</v>
      </c>
      <c r="U9161" t="s">
        <v>24</v>
      </c>
      <c r="V9161" t="b">
        <v>1</v>
      </c>
      <c r="W9161">
        <v>3.5</v>
      </c>
      <c r="X9161" t="s">
        <v>157</v>
      </c>
      <c r="Y9161" t="s">
        <v>26</v>
      </c>
    </row>
    <row r="9162" spans="1:25" x14ac:dyDescent="0.4">
      <c r="A9162" t="s">
        <v>9453</v>
      </c>
      <c r="B9162" s="2">
        <f ca="1">TODAY()+OpportunityTbl[[#This Row],[CreatedOn_DaysFromToday]]</f>
        <v>44415</v>
      </c>
      <c r="C9162" s="2">
        <f ca="1">TODAY()+OpportunityTbl[[#This Row],[EstCloseDate_DaysFromToday]]</f>
        <v>44453</v>
      </c>
      <c r="D9162">
        <f ca="1">IF(OpportunityTbl[[#This Row],[statecode]]=0,"",OpportunityTbl[[#This Row],[Estimated Close Date]])</f>
        <v>44453</v>
      </c>
      <c r="E9162" s="14">
        <v>-695</v>
      </c>
      <c r="F9162" s="14">
        <v>-657</v>
      </c>
      <c r="G9162" t="s">
        <v>7082</v>
      </c>
      <c r="H9162" t="s">
        <v>7082</v>
      </c>
      <c r="I9162">
        <v>1</v>
      </c>
      <c r="J9162">
        <v>3</v>
      </c>
      <c r="K9162" t="s">
        <v>12058</v>
      </c>
      <c r="L9162" t="s">
        <v>12235</v>
      </c>
      <c r="M9162" t="s">
        <v>22</v>
      </c>
      <c r="N9162" t="s">
        <v>31</v>
      </c>
      <c r="O9162" t="s">
        <v>29</v>
      </c>
      <c r="P9162" t="s">
        <v>4742</v>
      </c>
      <c r="Q9162" s="13">
        <v>16387</v>
      </c>
      <c r="R9162" s="13">
        <v>15977.33</v>
      </c>
      <c r="S9162" s="1">
        <v>0.5</v>
      </c>
      <c r="T9162" t="s">
        <v>168</v>
      </c>
      <c r="U9162" t="s">
        <v>100</v>
      </c>
      <c r="V9162" t="b">
        <v>1</v>
      </c>
      <c r="W9162">
        <v>2.5</v>
      </c>
      <c r="X9162" t="s">
        <v>240</v>
      </c>
      <c r="Y9162" t="s">
        <v>26</v>
      </c>
    </row>
    <row r="9163" spans="1:25" x14ac:dyDescent="0.4">
      <c r="A9163" t="s">
        <v>226</v>
      </c>
      <c r="B9163" s="2">
        <f ca="1">TODAY()+OpportunityTbl[[#This Row],[CreatedOn_DaysFromToday]]</f>
        <v>44414</v>
      </c>
      <c r="C9163" s="2">
        <f ca="1">TODAY()+OpportunityTbl[[#This Row],[EstCloseDate_DaysFromToday]]</f>
        <v>44445</v>
      </c>
      <c r="D9163">
        <f ca="1">IF(OpportunityTbl[[#This Row],[statecode]]=0,"",OpportunityTbl[[#This Row],[Estimated Close Date]])</f>
        <v>44445</v>
      </c>
      <c r="E9163" s="14">
        <v>-696</v>
      </c>
      <c r="F9163" s="14">
        <v>-665</v>
      </c>
      <c r="G9163" t="s">
        <v>27</v>
      </c>
      <c r="H9163" t="s">
        <v>28</v>
      </c>
      <c r="I9163">
        <v>2</v>
      </c>
      <c r="J9163">
        <v>4</v>
      </c>
      <c r="K9163" t="s">
        <v>12035</v>
      </c>
      <c r="L9163" t="s">
        <v>12233</v>
      </c>
      <c r="M9163" t="s">
        <v>22</v>
      </c>
      <c r="N9163" t="s">
        <v>31</v>
      </c>
      <c r="O9163" t="s">
        <v>29</v>
      </c>
      <c r="P9163" t="s">
        <v>210</v>
      </c>
      <c r="Q9163" s="13">
        <v>21207</v>
      </c>
      <c r="S9163" s="1">
        <v>0.1</v>
      </c>
      <c r="T9163" t="s">
        <v>23</v>
      </c>
      <c r="U9163" t="s">
        <v>100</v>
      </c>
      <c r="V9163" t="b">
        <v>1</v>
      </c>
      <c r="W9163">
        <v>2.5</v>
      </c>
      <c r="X9163" t="s">
        <v>25</v>
      </c>
      <c r="Y9163" t="s">
        <v>26</v>
      </c>
    </row>
    <row r="9164" spans="1:25" x14ac:dyDescent="0.4">
      <c r="A9164" t="s">
        <v>1212</v>
      </c>
      <c r="B9164" s="2">
        <f ca="1">TODAY()+OpportunityTbl[[#This Row],[CreatedOn_DaysFromToday]]</f>
        <v>44414</v>
      </c>
      <c r="C9164" s="2">
        <f ca="1">TODAY()+OpportunityTbl[[#This Row],[EstCloseDate_DaysFromToday]]</f>
        <v>44493</v>
      </c>
      <c r="D9164">
        <f ca="1">IF(OpportunityTbl[[#This Row],[statecode]]=0,"",OpportunityTbl[[#This Row],[Estimated Close Date]])</f>
        <v>44493</v>
      </c>
      <c r="E9164" s="14">
        <v>-696</v>
      </c>
      <c r="F9164" s="14">
        <v>-617</v>
      </c>
      <c r="G9164" t="s">
        <v>27</v>
      </c>
      <c r="H9164" t="s">
        <v>28</v>
      </c>
      <c r="I9164">
        <v>2</v>
      </c>
      <c r="J9164">
        <v>4</v>
      </c>
      <c r="K9164" t="s">
        <v>11932</v>
      </c>
      <c r="L9164" t="s">
        <v>12235</v>
      </c>
      <c r="M9164" t="s">
        <v>22</v>
      </c>
      <c r="N9164" t="s">
        <v>779</v>
      </c>
      <c r="O9164" t="s">
        <v>29</v>
      </c>
      <c r="P9164" t="s">
        <v>782</v>
      </c>
      <c r="Q9164" s="13">
        <v>11348</v>
      </c>
      <c r="S9164" s="1">
        <v>0.1</v>
      </c>
      <c r="T9164" t="s">
        <v>23</v>
      </c>
      <c r="U9164" t="s">
        <v>97</v>
      </c>
      <c r="V9164" t="b">
        <v>0</v>
      </c>
      <c r="W9164">
        <v>2.5</v>
      </c>
      <c r="X9164" t="s">
        <v>25</v>
      </c>
      <c r="Y9164" t="s">
        <v>26</v>
      </c>
    </row>
    <row r="9165" spans="1:25" x14ac:dyDescent="0.4">
      <c r="A9165" t="s">
        <v>1430</v>
      </c>
      <c r="B9165" s="2">
        <f ca="1">TODAY()+OpportunityTbl[[#This Row],[CreatedOn_DaysFromToday]]</f>
        <v>44414</v>
      </c>
      <c r="C9165" s="2">
        <f ca="1">TODAY()+OpportunityTbl[[#This Row],[EstCloseDate_DaysFromToday]]</f>
        <v>44475</v>
      </c>
      <c r="D9165">
        <f ca="1">IF(OpportunityTbl[[#This Row],[statecode]]=0,"",OpportunityTbl[[#This Row],[Estimated Close Date]])</f>
        <v>44475</v>
      </c>
      <c r="E9165" s="14">
        <v>-696</v>
      </c>
      <c r="F9165" s="14">
        <v>-635</v>
      </c>
      <c r="G9165" t="s">
        <v>27</v>
      </c>
      <c r="H9165" t="s">
        <v>28</v>
      </c>
      <c r="I9165">
        <v>2</v>
      </c>
      <c r="J9165">
        <v>4</v>
      </c>
      <c r="K9165" t="s">
        <v>11991</v>
      </c>
      <c r="L9165" t="s">
        <v>12233</v>
      </c>
      <c r="M9165" t="s">
        <v>22</v>
      </c>
      <c r="N9165" t="s">
        <v>513</v>
      </c>
      <c r="O9165" t="s">
        <v>29</v>
      </c>
      <c r="P9165" t="s">
        <v>525</v>
      </c>
      <c r="Q9165" s="13">
        <v>27897</v>
      </c>
      <c r="S9165" s="1">
        <v>0.1</v>
      </c>
      <c r="T9165" t="s">
        <v>23</v>
      </c>
      <c r="U9165" t="s">
        <v>24</v>
      </c>
      <c r="V9165" t="b">
        <v>0</v>
      </c>
      <c r="W9165">
        <v>2.5</v>
      </c>
      <c r="X9165" t="s">
        <v>25</v>
      </c>
      <c r="Y9165" t="s">
        <v>26</v>
      </c>
    </row>
    <row r="9166" spans="1:25" x14ac:dyDescent="0.4">
      <c r="A9166" t="s">
        <v>2613</v>
      </c>
      <c r="B9166" s="2">
        <f ca="1">TODAY()+OpportunityTbl[[#This Row],[CreatedOn_DaysFromToday]]</f>
        <v>44414</v>
      </c>
      <c r="C9166" s="2">
        <f ca="1">TODAY()+OpportunityTbl[[#This Row],[EstCloseDate_DaysFromToday]]</f>
        <v>44451</v>
      </c>
      <c r="D9166">
        <f ca="1">IF(OpportunityTbl[[#This Row],[statecode]]=0,"",OpportunityTbl[[#This Row],[Estimated Close Date]])</f>
        <v>44451</v>
      </c>
      <c r="E9166" s="14">
        <v>-696</v>
      </c>
      <c r="F9166" s="14">
        <v>-659</v>
      </c>
      <c r="G9166" t="s">
        <v>27</v>
      </c>
      <c r="H9166" t="s">
        <v>28</v>
      </c>
      <c r="I9166">
        <v>2</v>
      </c>
      <c r="J9166">
        <v>4</v>
      </c>
      <c r="K9166" t="s">
        <v>12059</v>
      </c>
      <c r="L9166" t="s">
        <v>12235</v>
      </c>
      <c r="M9166" t="s">
        <v>22</v>
      </c>
      <c r="N9166" t="s">
        <v>2069</v>
      </c>
      <c r="O9166" t="s">
        <v>29</v>
      </c>
      <c r="P9166" t="s">
        <v>2070</v>
      </c>
      <c r="Q9166" s="13">
        <v>11502</v>
      </c>
      <c r="S9166" s="1">
        <v>0.1</v>
      </c>
      <c r="T9166" t="s">
        <v>23</v>
      </c>
      <c r="U9166" t="s">
        <v>97</v>
      </c>
      <c r="V9166" t="b">
        <v>1</v>
      </c>
      <c r="W9166">
        <v>4.5</v>
      </c>
      <c r="X9166" t="s">
        <v>25</v>
      </c>
      <c r="Y9166" t="s">
        <v>26</v>
      </c>
    </row>
    <row r="9167" spans="1:25" x14ac:dyDescent="0.4">
      <c r="A9167" t="s">
        <v>3985</v>
      </c>
      <c r="B9167" s="2">
        <f ca="1">TODAY()+OpportunityTbl[[#This Row],[CreatedOn_DaysFromToday]]</f>
        <v>44414</v>
      </c>
      <c r="C9167" s="2">
        <f ca="1">TODAY()+OpportunityTbl[[#This Row],[EstCloseDate_DaysFromToday]]</f>
        <v>44462</v>
      </c>
      <c r="D9167">
        <f ca="1">IF(OpportunityTbl[[#This Row],[statecode]]=0,"",OpportunityTbl[[#This Row],[Estimated Close Date]])</f>
        <v>44462</v>
      </c>
      <c r="E9167" s="14">
        <v>-696</v>
      </c>
      <c r="F9167" s="14">
        <v>-648</v>
      </c>
      <c r="G9167" t="s">
        <v>27</v>
      </c>
      <c r="H9167" t="s">
        <v>28</v>
      </c>
      <c r="I9167">
        <v>2</v>
      </c>
      <c r="J9167">
        <v>4</v>
      </c>
      <c r="K9167" t="s">
        <v>11977</v>
      </c>
      <c r="L9167" t="s">
        <v>12238</v>
      </c>
      <c r="M9167" t="s">
        <v>22</v>
      </c>
      <c r="N9167" t="s">
        <v>513</v>
      </c>
      <c r="O9167" t="s">
        <v>29</v>
      </c>
      <c r="P9167" t="s">
        <v>571</v>
      </c>
      <c r="Q9167" s="13">
        <v>3366</v>
      </c>
      <c r="S9167" s="1">
        <v>0.1</v>
      </c>
      <c r="T9167" t="s">
        <v>23</v>
      </c>
      <c r="U9167" t="s">
        <v>24</v>
      </c>
      <c r="V9167" t="b">
        <v>1</v>
      </c>
      <c r="W9167">
        <v>2</v>
      </c>
      <c r="X9167" t="s">
        <v>25</v>
      </c>
      <c r="Y9167" t="s">
        <v>26</v>
      </c>
    </row>
    <row r="9168" spans="1:25" x14ac:dyDescent="0.4">
      <c r="A9168" t="s">
        <v>4134</v>
      </c>
      <c r="B9168" s="2">
        <f ca="1">TODAY()+OpportunityTbl[[#This Row],[CreatedOn_DaysFromToday]]</f>
        <v>44414</v>
      </c>
      <c r="C9168" s="2">
        <f ca="1">TODAY()+OpportunityTbl[[#This Row],[EstCloseDate_DaysFromToday]]</f>
        <v>44454</v>
      </c>
      <c r="D9168">
        <f ca="1">IF(OpportunityTbl[[#This Row],[statecode]]=0,"",OpportunityTbl[[#This Row],[Estimated Close Date]])</f>
        <v>44454</v>
      </c>
      <c r="E9168" s="14">
        <v>-696</v>
      </c>
      <c r="F9168" s="14">
        <v>-656</v>
      </c>
      <c r="G9168" t="s">
        <v>27</v>
      </c>
      <c r="H9168" t="s">
        <v>28</v>
      </c>
      <c r="I9168">
        <v>2</v>
      </c>
      <c r="J9168">
        <v>4</v>
      </c>
      <c r="K9168" t="s">
        <v>12060</v>
      </c>
      <c r="L9168" t="s">
        <v>12239</v>
      </c>
      <c r="M9168" t="s">
        <v>22</v>
      </c>
      <c r="N9168" t="s">
        <v>469</v>
      </c>
      <c r="O9168" t="s">
        <v>29</v>
      </c>
      <c r="P9168" t="s">
        <v>470</v>
      </c>
      <c r="Q9168" s="13">
        <v>7610</v>
      </c>
      <c r="S9168" s="1">
        <v>0.1</v>
      </c>
      <c r="T9168" t="s">
        <v>23</v>
      </c>
      <c r="U9168" t="s">
        <v>100</v>
      </c>
      <c r="V9168" t="b">
        <v>0</v>
      </c>
      <c r="W9168">
        <v>2</v>
      </c>
      <c r="X9168" t="s">
        <v>25</v>
      </c>
      <c r="Y9168" t="s">
        <v>26</v>
      </c>
    </row>
    <row r="9169" spans="1:25" x14ac:dyDescent="0.4">
      <c r="A9169" t="s">
        <v>5693</v>
      </c>
      <c r="B9169" s="2">
        <f ca="1">TODAY()+OpportunityTbl[[#This Row],[CreatedOn_DaysFromToday]]</f>
        <v>44414</v>
      </c>
      <c r="C9169" s="2">
        <f ca="1">TODAY()+OpportunityTbl[[#This Row],[EstCloseDate_DaysFromToday]]</f>
        <v>44502</v>
      </c>
      <c r="D9169">
        <f ca="1">IF(OpportunityTbl[[#This Row],[statecode]]=0,"",OpportunityTbl[[#This Row],[Estimated Close Date]])</f>
        <v>44502</v>
      </c>
      <c r="E9169" s="14">
        <v>-696</v>
      </c>
      <c r="F9169" s="14">
        <v>-608</v>
      </c>
      <c r="G9169" t="s">
        <v>27</v>
      </c>
      <c r="H9169" t="s">
        <v>28</v>
      </c>
      <c r="I9169">
        <v>2</v>
      </c>
      <c r="J9169">
        <v>4</v>
      </c>
      <c r="K9169" t="s">
        <v>11993</v>
      </c>
      <c r="L9169" t="s">
        <v>12237</v>
      </c>
      <c r="M9169" t="s">
        <v>22</v>
      </c>
      <c r="N9169" t="s">
        <v>779</v>
      </c>
      <c r="O9169" t="s">
        <v>29</v>
      </c>
      <c r="P9169" t="s">
        <v>782</v>
      </c>
      <c r="Q9169" s="13">
        <v>4192</v>
      </c>
      <c r="S9169" s="1">
        <v>0.5</v>
      </c>
      <c r="T9169" t="s">
        <v>168</v>
      </c>
      <c r="U9169" t="s">
        <v>24</v>
      </c>
      <c r="V9169" t="b">
        <v>0</v>
      </c>
      <c r="W9169">
        <v>3.5</v>
      </c>
      <c r="X9169" t="s">
        <v>240</v>
      </c>
      <c r="Y9169" t="s">
        <v>4905</v>
      </c>
    </row>
    <row r="9170" spans="1:25" x14ac:dyDescent="0.4">
      <c r="A9170" t="s">
        <v>7067</v>
      </c>
      <c r="B9170" s="2">
        <f ca="1">TODAY()+OpportunityTbl[[#This Row],[CreatedOn_DaysFromToday]]</f>
        <v>44414</v>
      </c>
      <c r="C9170" s="2">
        <f ca="1">TODAY()+OpportunityTbl[[#This Row],[EstCloseDate_DaysFromToday]]</f>
        <v>44471</v>
      </c>
      <c r="D9170">
        <f ca="1">IF(OpportunityTbl[[#This Row],[statecode]]=0,"",OpportunityTbl[[#This Row],[Estimated Close Date]])</f>
        <v>44471</v>
      </c>
      <c r="E9170" s="14">
        <v>-696</v>
      </c>
      <c r="F9170" s="14">
        <v>-639</v>
      </c>
      <c r="G9170" t="s">
        <v>27</v>
      </c>
      <c r="H9170" t="s">
        <v>28</v>
      </c>
      <c r="I9170">
        <v>2</v>
      </c>
      <c r="J9170">
        <v>4</v>
      </c>
      <c r="K9170" t="s">
        <v>11991</v>
      </c>
      <c r="L9170" t="s">
        <v>12233</v>
      </c>
      <c r="M9170" t="s">
        <v>22</v>
      </c>
      <c r="N9170" t="s">
        <v>31</v>
      </c>
      <c r="O9170" t="s">
        <v>29</v>
      </c>
      <c r="P9170" t="s">
        <v>32</v>
      </c>
      <c r="Q9170" s="13">
        <v>30365</v>
      </c>
      <c r="S9170" s="1">
        <v>0.1</v>
      </c>
      <c r="T9170" t="s">
        <v>23</v>
      </c>
      <c r="U9170" t="s">
        <v>24</v>
      </c>
      <c r="V9170" t="b">
        <v>0</v>
      </c>
      <c r="W9170">
        <v>2.5</v>
      </c>
      <c r="X9170" t="s">
        <v>25</v>
      </c>
      <c r="Y9170" t="s">
        <v>4916</v>
      </c>
    </row>
    <row r="9171" spans="1:25" x14ac:dyDescent="0.4">
      <c r="A9171" t="s">
        <v>8114</v>
      </c>
      <c r="B9171" s="2">
        <f ca="1">TODAY()+OpportunityTbl[[#This Row],[CreatedOn_DaysFromToday]]</f>
        <v>44414</v>
      </c>
      <c r="C9171" s="2">
        <f ca="1">TODAY()+OpportunityTbl[[#This Row],[EstCloseDate_DaysFromToday]]</f>
        <v>44489</v>
      </c>
      <c r="D9171">
        <f ca="1">IF(OpportunityTbl[[#This Row],[statecode]]=0,"",OpportunityTbl[[#This Row],[Estimated Close Date]])</f>
        <v>44489</v>
      </c>
      <c r="E9171" s="14">
        <v>-696</v>
      </c>
      <c r="F9171" s="14">
        <v>-621</v>
      </c>
      <c r="G9171" t="s">
        <v>7082</v>
      </c>
      <c r="H9171" t="s">
        <v>7082</v>
      </c>
      <c r="I9171">
        <v>1</v>
      </c>
      <c r="J9171">
        <v>3</v>
      </c>
      <c r="K9171" t="s">
        <v>11952</v>
      </c>
      <c r="L9171" t="s">
        <v>12240</v>
      </c>
      <c r="M9171" t="s">
        <v>22</v>
      </c>
      <c r="N9171" t="s">
        <v>779</v>
      </c>
      <c r="O9171" t="s">
        <v>29</v>
      </c>
      <c r="P9171" t="s">
        <v>782</v>
      </c>
      <c r="Q9171" s="13">
        <v>5541</v>
      </c>
      <c r="R9171" s="13">
        <v>5402.48</v>
      </c>
      <c r="S9171" s="1">
        <v>0.5</v>
      </c>
      <c r="T9171" t="s">
        <v>168</v>
      </c>
      <c r="U9171" t="s">
        <v>24</v>
      </c>
      <c r="V9171" t="b">
        <v>1</v>
      </c>
      <c r="W9171">
        <v>2.5</v>
      </c>
      <c r="X9171" t="s">
        <v>240</v>
      </c>
      <c r="Y9171" t="s">
        <v>4914</v>
      </c>
    </row>
    <row r="9172" spans="1:25" x14ac:dyDescent="0.4">
      <c r="A9172" t="s">
        <v>8365</v>
      </c>
      <c r="B9172" s="2">
        <f ca="1">TODAY()+OpportunityTbl[[#This Row],[CreatedOn_DaysFromToday]]</f>
        <v>44414</v>
      </c>
      <c r="C9172" s="2">
        <f ca="1">TODAY()+OpportunityTbl[[#This Row],[EstCloseDate_DaysFromToday]]</f>
        <v>44469</v>
      </c>
      <c r="D9172">
        <f ca="1">IF(OpportunityTbl[[#This Row],[statecode]]=0,"",OpportunityTbl[[#This Row],[Estimated Close Date]])</f>
        <v>44469</v>
      </c>
      <c r="E9172" s="14">
        <v>-696</v>
      </c>
      <c r="F9172" s="14">
        <v>-641</v>
      </c>
      <c r="G9172" t="s">
        <v>7082</v>
      </c>
      <c r="H9172" t="s">
        <v>7082</v>
      </c>
      <c r="I9172">
        <v>1</v>
      </c>
      <c r="J9172">
        <v>3</v>
      </c>
      <c r="K9172" t="s">
        <v>11975</v>
      </c>
      <c r="L9172" t="s">
        <v>12234</v>
      </c>
      <c r="M9172" t="s">
        <v>22</v>
      </c>
      <c r="N9172" t="s">
        <v>2121</v>
      </c>
      <c r="O9172" t="s">
        <v>29</v>
      </c>
      <c r="P9172" t="s">
        <v>4734</v>
      </c>
      <c r="Q9172" s="13">
        <v>2345</v>
      </c>
      <c r="R9172" s="13">
        <v>2251.1999999999998</v>
      </c>
      <c r="S9172" s="1">
        <v>0.9</v>
      </c>
      <c r="T9172" t="s">
        <v>4724</v>
      </c>
      <c r="U9172" t="s">
        <v>24</v>
      </c>
      <c r="V9172" t="b">
        <v>1</v>
      </c>
      <c r="W9172">
        <v>4</v>
      </c>
      <c r="X9172" t="s">
        <v>4732</v>
      </c>
      <c r="Y9172" t="s">
        <v>4926</v>
      </c>
    </row>
    <row r="9173" spans="1:25" x14ac:dyDescent="0.4">
      <c r="A9173" t="s">
        <v>10084</v>
      </c>
      <c r="B9173" s="2">
        <f ca="1">TODAY()+OpportunityTbl[[#This Row],[CreatedOn_DaysFromToday]]</f>
        <v>44414</v>
      </c>
      <c r="C9173" s="2">
        <f ca="1">TODAY()+OpportunityTbl[[#This Row],[EstCloseDate_DaysFromToday]]</f>
        <v>44468</v>
      </c>
      <c r="D9173">
        <f ca="1">IF(OpportunityTbl[[#This Row],[statecode]]=0,"",OpportunityTbl[[#This Row],[Estimated Close Date]])</f>
        <v>44468</v>
      </c>
      <c r="E9173" s="14">
        <v>-696</v>
      </c>
      <c r="F9173" s="14">
        <v>-642</v>
      </c>
      <c r="G9173" t="s">
        <v>7082</v>
      </c>
      <c r="H9173" t="s">
        <v>7082</v>
      </c>
      <c r="I9173">
        <v>1</v>
      </c>
      <c r="J9173">
        <v>3</v>
      </c>
      <c r="K9173" t="s">
        <v>12030</v>
      </c>
      <c r="L9173" t="s">
        <v>12239</v>
      </c>
      <c r="M9173" t="s">
        <v>22</v>
      </c>
      <c r="N9173" t="s">
        <v>2121</v>
      </c>
      <c r="O9173" t="s">
        <v>29</v>
      </c>
      <c r="P9173" t="s">
        <v>4734</v>
      </c>
      <c r="Q9173" s="13">
        <v>6327</v>
      </c>
      <c r="R9173" s="13">
        <v>6137.19</v>
      </c>
      <c r="S9173" s="1">
        <v>0.5</v>
      </c>
      <c r="T9173" t="s">
        <v>168</v>
      </c>
      <c r="U9173" t="s">
        <v>100</v>
      </c>
      <c r="V9173" t="b">
        <v>0</v>
      </c>
      <c r="W9173">
        <v>3</v>
      </c>
      <c r="X9173" t="s">
        <v>240</v>
      </c>
      <c r="Y9173" t="s">
        <v>26</v>
      </c>
    </row>
    <row r="9174" spans="1:25" x14ac:dyDescent="0.4">
      <c r="A9174" t="s">
        <v>1599</v>
      </c>
      <c r="B9174" s="2">
        <f ca="1">TODAY()+OpportunityTbl[[#This Row],[CreatedOn_DaysFromToday]]</f>
        <v>44413</v>
      </c>
      <c r="C9174" s="2">
        <f ca="1">TODAY()+OpportunityTbl[[#This Row],[EstCloseDate_DaysFromToday]]</f>
        <v>44458</v>
      </c>
      <c r="D9174">
        <f ca="1">IF(OpportunityTbl[[#This Row],[statecode]]=0,"",OpportunityTbl[[#This Row],[Estimated Close Date]])</f>
        <v>44458</v>
      </c>
      <c r="E9174" s="14">
        <v>-697</v>
      </c>
      <c r="F9174" s="14">
        <v>-652</v>
      </c>
      <c r="G9174" t="s">
        <v>27</v>
      </c>
      <c r="H9174" t="s">
        <v>28</v>
      </c>
      <c r="I9174">
        <v>2</v>
      </c>
      <c r="J9174">
        <v>4</v>
      </c>
      <c r="K9174" t="s">
        <v>11994</v>
      </c>
      <c r="L9174" t="s">
        <v>12235</v>
      </c>
      <c r="M9174" t="s">
        <v>22</v>
      </c>
      <c r="N9174" t="s">
        <v>518</v>
      </c>
      <c r="O9174" t="s">
        <v>29</v>
      </c>
      <c r="P9174" t="s">
        <v>532</v>
      </c>
      <c r="Q9174" s="13">
        <v>15024</v>
      </c>
      <c r="S9174" s="1">
        <v>0.1</v>
      </c>
      <c r="T9174" t="s">
        <v>23</v>
      </c>
      <c r="U9174" t="s">
        <v>24</v>
      </c>
      <c r="V9174" t="b">
        <v>1</v>
      </c>
      <c r="W9174">
        <v>2.5</v>
      </c>
      <c r="X9174" t="s">
        <v>25</v>
      </c>
      <c r="Y9174" t="s">
        <v>26</v>
      </c>
    </row>
    <row r="9175" spans="1:25" x14ac:dyDescent="0.4">
      <c r="A9175" t="s">
        <v>2936</v>
      </c>
      <c r="B9175" s="2">
        <f ca="1">TODAY()+OpportunityTbl[[#This Row],[CreatedOn_DaysFromToday]]</f>
        <v>44413</v>
      </c>
      <c r="C9175" s="2">
        <f ca="1">TODAY()+OpportunityTbl[[#This Row],[EstCloseDate_DaysFromToday]]</f>
        <v>44471</v>
      </c>
      <c r="D9175">
        <f ca="1">IF(OpportunityTbl[[#This Row],[statecode]]=0,"",OpportunityTbl[[#This Row],[Estimated Close Date]])</f>
        <v>44471</v>
      </c>
      <c r="E9175" s="14">
        <v>-697</v>
      </c>
      <c r="F9175" s="14">
        <v>-639</v>
      </c>
      <c r="G9175" t="s">
        <v>27</v>
      </c>
      <c r="H9175" t="s">
        <v>28</v>
      </c>
      <c r="I9175">
        <v>2</v>
      </c>
      <c r="J9175">
        <v>4</v>
      </c>
      <c r="K9175" t="s">
        <v>12000</v>
      </c>
      <c r="L9175" t="s">
        <v>12233</v>
      </c>
      <c r="M9175" t="s">
        <v>22</v>
      </c>
      <c r="N9175" t="s">
        <v>1727</v>
      </c>
      <c r="O9175" t="s">
        <v>29</v>
      </c>
      <c r="P9175" t="s">
        <v>1849</v>
      </c>
      <c r="Q9175" s="13">
        <v>19387</v>
      </c>
      <c r="S9175" s="1">
        <v>0.1</v>
      </c>
      <c r="T9175" t="s">
        <v>23</v>
      </c>
      <c r="U9175" t="s">
        <v>100</v>
      </c>
      <c r="V9175" t="b">
        <v>1</v>
      </c>
      <c r="W9175">
        <v>3.5</v>
      </c>
      <c r="X9175" t="s">
        <v>25</v>
      </c>
      <c r="Y9175" t="s">
        <v>26</v>
      </c>
    </row>
    <row r="9176" spans="1:25" x14ac:dyDescent="0.4">
      <c r="A9176" t="s">
        <v>2937</v>
      </c>
      <c r="B9176" s="2">
        <f ca="1">TODAY()+OpportunityTbl[[#This Row],[CreatedOn_DaysFromToday]]</f>
        <v>44413</v>
      </c>
      <c r="C9176" s="2">
        <f ca="1">TODAY()+OpportunityTbl[[#This Row],[EstCloseDate_DaysFromToday]]</f>
        <v>44444</v>
      </c>
      <c r="D9176">
        <f ca="1">IF(OpportunityTbl[[#This Row],[statecode]]=0,"",OpportunityTbl[[#This Row],[Estimated Close Date]])</f>
        <v>44444</v>
      </c>
      <c r="E9176" s="14">
        <v>-697</v>
      </c>
      <c r="F9176" s="14">
        <v>-666</v>
      </c>
      <c r="G9176" t="s">
        <v>27</v>
      </c>
      <c r="H9176" t="s">
        <v>28</v>
      </c>
      <c r="I9176">
        <v>2</v>
      </c>
      <c r="J9176">
        <v>4</v>
      </c>
      <c r="K9176" t="s">
        <v>12058</v>
      </c>
      <c r="L9176" t="s">
        <v>12236</v>
      </c>
      <c r="M9176" t="s">
        <v>22</v>
      </c>
      <c r="N9176" t="s">
        <v>1762</v>
      </c>
      <c r="O9176" t="s">
        <v>29</v>
      </c>
      <c r="P9176" t="s">
        <v>1783</v>
      </c>
      <c r="Q9176" s="13">
        <v>1521</v>
      </c>
      <c r="S9176" s="1">
        <v>0.1</v>
      </c>
      <c r="T9176" t="s">
        <v>23</v>
      </c>
      <c r="U9176" t="s">
        <v>100</v>
      </c>
      <c r="V9176" t="b">
        <v>1</v>
      </c>
      <c r="W9176">
        <v>3.5</v>
      </c>
      <c r="X9176" t="s">
        <v>25</v>
      </c>
      <c r="Y9176" t="s">
        <v>26</v>
      </c>
    </row>
    <row r="9177" spans="1:25" x14ac:dyDescent="0.4">
      <c r="A9177" t="s">
        <v>3337</v>
      </c>
      <c r="B9177" s="2">
        <f ca="1">TODAY()+OpportunityTbl[[#This Row],[CreatedOn_DaysFromToday]]</f>
        <v>44413</v>
      </c>
      <c r="C9177" s="2">
        <f ca="1">TODAY()+OpportunityTbl[[#This Row],[EstCloseDate_DaysFromToday]]</f>
        <v>44443</v>
      </c>
      <c r="D9177">
        <f ca="1">IF(OpportunityTbl[[#This Row],[statecode]]=0,"",OpportunityTbl[[#This Row],[Estimated Close Date]])</f>
        <v>44443</v>
      </c>
      <c r="E9177" s="14">
        <v>-697</v>
      </c>
      <c r="F9177" s="14">
        <v>-667</v>
      </c>
      <c r="G9177" t="s">
        <v>27</v>
      </c>
      <c r="H9177" t="s">
        <v>28</v>
      </c>
      <c r="I9177">
        <v>2</v>
      </c>
      <c r="J9177">
        <v>4</v>
      </c>
      <c r="K9177" t="s">
        <v>12061</v>
      </c>
      <c r="L9177" t="s">
        <v>12236</v>
      </c>
      <c r="M9177" t="s">
        <v>22</v>
      </c>
      <c r="N9177" t="s">
        <v>1710</v>
      </c>
      <c r="O9177" t="s">
        <v>29</v>
      </c>
      <c r="P9177" t="s">
        <v>1713</v>
      </c>
      <c r="Q9177" s="13">
        <v>2214</v>
      </c>
      <c r="S9177" s="1">
        <v>0.1</v>
      </c>
      <c r="T9177" t="s">
        <v>23</v>
      </c>
      <c r="U9177" t="s">
        <v>100</v>
      </c>
      <c r="V9177" t="b">
        <v>1</v>
      </c>
      <c r="W9177">
        <v>4</v>
      </c>
      <c r="X9177" t="s">
        <v>25</v>
      </c>
      <c r="Y9177" t="s">
        <v>26</v>
      </c>
    </row>
    <row r="9178" spans="1:25" x14ac:dyDescent="0.4">
      <c r="A9178" t="s">
        <v>3500</v>
      </c>
      <c r="B9178" s="2">
        <f ca="1">TODAY()+OpportunityTbl[[#This Row],[CreatedOn_DaysFromToday]]</f>
        <v>44413</v>
      </c>
      <c r="C9178" s="2">
        <f ca="1">TODAY()+OpportunityTbl[[#This Row],[EstCloseDate_DaysFromToday]]</f>
        <v>44444</v>
      </c>
      <c r="D9178">
        <f ca="1">IF(OpportunityTbl[[#This Row],[statecode]]=0,"",OpportunityTbl[[#This Row],[Estimated Close Date]])</f>
        <v>44444</v>
      </c>
      <c r="E9178" s="14">
        <v>-697</v>
      </c>
      <c r="F9178" s="14">
        <v>-666</v>
      </c>
      <c r="G9178" t="s">
        <v>27</v>
      </c>
      <c r="H9178" t="s">
        <v>28</v>
      </c>
      <c r="I9178">
        <v>2</v>
      </c>
      <c r="J9178">
        <v>4</v>
      </c>
      <c r="K9178" t="s">
        <v>12062</v>
      </c>
      <c r="L9178" t="s">
        <v>12236</v>
      </c>
      <c r="M9178" t="s">
        <v>22</v>
      </c>
      <c r="N9178" t="s">
        <v>1710</v>
      </c>
      <c r="O9178" t="s">
        <v>29</v>
      </c>
      <c r="P9178" t="s">
        <v>1711</v>
      </c>
      <c r="Q9178" s="13">
        <v>2493</v>
      </c>
      <c r="S9178" s="1">
        <v>0.1</v>
      </c>
      <c r="T9178" t="s">
        <v>23</v>
      </c>
      <c r="U9178" t="s">
        <v>100</v>
      </c>
      <c r="V9178" t="b">
        <v>1</v>
      </c>
      <c r="W9178">
        <v>4</v>
      </c>
      <c r="X9178" t="s">
        <v>25</v>
      </c>
      <c r="Y9178" t="s">
        <v>26</v>
      </c>
    </row>
    <row r="9179" spans="1:25" x14ac:dyDescent="0.4">
      <c r="A9179" t="s">
        <v>3652</v>
      </c>
      <c r="B9179" s="2">
        <f ca="1">TODAY()+OpportunityTbl[[#This Row],[CreatedOn_DaysFromToday]]</f>
        <v>44413</v>
      </c>
      <c r="C9179" s="2">
        <f ca="1">TODAY()+OpportunityTbl[[#This Row],[EstCloseDate_DaysFromToday]]</f>
        <v>44466</v>
      </c>
      <c r="D9179">
        <f ca="1">IF(OpportunityTbl[[#This Row],[statecode]]=0,"",OpportunityTbl[[#This Row],[Estimated Close Date]])</f>
        <v>44466</v>
      </c>
      <c r="E9179" s="14">
        <v>-697</v>
      </c>
      <c r="F9179" s="14">
        <v>-644</v>
      </c>
      <c r="G9179" t="s">
        <v>27</v>
      </c>
      <c r="H9179" t="s">
        <v>28</v>
      </c>
      <c r="I9179">
        <v>2</v>
      </c>
      <c r="J9179">
        <v>4</v>
      </c>
      <c r="K9179" t="s">
        <v>11999</v>
      </c>
      <c r="L9179" t="s">
        <v>12238</v>
      </c>
      <c r="M9179" t="s">
        <v>22</v>
      </c>
      <c r="N9179" t="s">
        <v>31</v>
      </c>
      <c r="O9179" t="s">
        <v>29</v>
      </c>
      <c r="P9179" t="s">
        <v>32</v>
      </c>
      <c r="Q9179" s="13">
        <v>1830</v>
      </c>
      <c r="S9179" s="1">
        <v>0.1</v>
      </c>
      <c r="T9179" t="s">
        <v>23</v>
      </c>
      <c r="U9179" t="s">
        <v>97</v>
      </c>
      <c r="V9179" t="b">
        <v>0</v>
      </c>
      <c r="W9179">
        <v>2</v>
      </c>
      <c r="X9179" t="s">
        <v>25</v>
      </c>
      <c r="Y9179" t="s">
        <v>26</v>
      </c>
    </row>
    <row r="9180" spans="1:25" x14ac:dyDescent="0.4">
      <c r="A9180" t="s">
        <v>4262</v>
      </c>
      <c r="B9180" s="2">
        <f ca="1">TODAY()+OpportunityTbl[[#This Row],[CreatedOn_DaysFromToday]]</f>
        <v>44413</v>
      </c>
      <c r="C9180" s="2">
        <f ca="1">TODAY()+OpportunityTbl[[#This Row],[EstCloseDate_DaysFromToday]]</f>
        <v>44481</v>
      </c>
      <c r="D9180">
        <f ca="1">IF(OpportunityTbl[[#This Row],[statecode]]=0,"",OpportunityTbl[[#This Row],[Estimated Close Date]])</f>
        <v>44481</v>
      </c>
      <c r="E9180" s="14">
        <v>-697</v>
      </c>
      <c r="F9180" s="14">
        <v>-629</v>
      </c>
      <c r="G9180" t="s">
        <v>27</v>
      </c>
      <c r="H9180" t="s">
        <v>28</v>
      </c>
      <c r="I9180">
        <v>2</v>
      </c>
      <c r="J9180">
        <v>4</v>
      </c>
      <c r="K9180" t="s">
        <v>12002</v>
      </c>
      <c r="L9180" t="s">
        <v>12239</v>
      </c>
      <c r="M9180" t="s">
        <v>22</v>
      </c>
      <c r="N9180" t="s">
        <v>475</v>
      </c>
      <c r="O9180" t="s">
        <v>29</v>
      </c>
      <c r="P9180" t="s">
        <v>548</v>
      </c>
      <c r="Q9180" s="13">
        <v>6889</v>
      </c>
      <c r="S9180" s="1">
        <v>0.1</v>
      </c>
      <c r="T9180" t="s">
        <v>23</v>
      </c>
      <c r="U9180" t="s">
        <v>97</v>
      </c>
      <c r="V9180" t="b">
        <v>0</v>
      </c>
      <c r="W9180">
        <v>2</v>
      </c>
      <c r="X9180" t="s">
        <v>25</v>
      </c>
      <c r="Y9180" t="s">
        <v>26</v>
      </c>
    </row>
    <row r="9181" spans="1:25" x14ac:dyDescent="0.4">
      <c r="A9181" t="s">
        <v>5694</v>
      </c>
      <c r="B9181" s="2">
        <f ca="1">TODAY()+OpportunityTbl[[#This Row],[CreatedOn_DaysFromToday]]</f>
        <v>44413</v>
      </c>
      <c r="C9181" s="2">
        <f ca="1">TODAY()+OpportunityTbl[[#This Row],[EstCloseDate_DaysFromToday]]</f>
        <v>44437</v>
      </c>
      <c r="D9181">
        <f ca="1">IF(OpportunityTbl[[#This Row],[statecode]]=0,"",OpportunityTbl[[#This Row],[Estimated Close Date]])</f>
        <v>44437</v>
      </c>
      <c r="E9181" s="14">
        <v>-697</v>
      </c>
      <c r="F9181" s="14">
        <v>-673</v>
      </c>
      <c r="G9181" t="s">
        <v>27</v>
      </c>
      <c r="H9181" t="s">
        <v>28</v>
      </c>
      <c r="I9181">
        <v>2</v>
      </c>
      <c r="J9181">
        <v>4</v>
      </c>
      <c r="K9181" t="s">
        <v>12063</v>
      </c>
      <c r="L9181" t="s">
        <v>12237</v>
      </c>
      <c r="M9181" t="s">
        <v>22</v>
      </c>
      <c r="N9181" t="s">
        <v>31</v>
      </c>
      <c r="O9181" t="s">
        <v>29</v>
      </c>
      <c r="P9181" t="s">
        <v>319</v>
      </c>
      <c r="Q9181" s="13">
        <v>3750</v>
      </c>
      <c r="S9181" s="1">
        <v>0.1</v>
      </c>
      <c r="T9181" t="s">
        <v>23</v>
      </c>
      <c r="U9181" t="s">
        <v>100</v>
      </c>
      <c r="V9181" t="b">
        <v>1</v>
      </c>
      <c r="W9181">
        <v>3.5</v>
      </c>
      <c r="X9181" t="s">
        <v>25</v>
      </c>
      <c r="Y9181" t="s">
        <v>4905</v>
      </c>
    </row>
    <row r="9182" spans="1:25" x14ac:dyDescent="0.4">
      <c r="A9182" t="s">
        <v>6328</v>
      </c>
      <c r="B9182" s="2">
        <f ca="1">TODAY()+OpportunityTbl[[#This Row],[CreatedOn_DaysFromToday]]</f>
        <v>44413</v>
      </c>
      <c r="C9182" s="2">
        <f ca="1">TODAY()+OpportunityTbl[[#This Row],[EstCloseDate_DaysFromToday]]</f>
        <v>44437</v>
      </c>
      <c r="D9182">
        <f ca="1">IF(OpportunityTbl[[#This Row],[statecode]]=0,"",OpportunityTbl[[#This Row],[Estimated Close Date]])</f>
        <v>44437</v>
      </c>
      <c r="E9182" s="14">
        <v>-697</v>
      </c>
      <c r="F9182" s="14">
        <v>-673</v>
      </c>
      <c r="G9182" t="s">
        <v>27</v>
      </c>
      <c r="H9182" t="s">
        <v>28</v>
      </c>
      <c r="I9182">
        <v>2</v>
      </c>
      <c r="J9182">
        <v>4</v>
      </c>
      <c r="K9182" t="s">
        <v>12064</v>
      </c>
      <c r="L9182" t="s">
        <v>12239</v>
      </c>
      <c r="M9182" t="s">
        <v>22</v>
      </c>
      <c r="N9182" t="s">
        <v>469</v>
      </c>
      <c r="O9182" t="s">
        <v>29</v>
      </c>
      <c r="P9182" t="s">
        <v>705</v>
      </c>
      <c r="Q9182" s="13">
        <v>7211</v>
      </c>
      <c r="S9182" s="1">
        <v>0.1</v>
      </c>
      <c r="T9182" t="s">
        <v>23</v>
      </c>
      <c r="U9182" t="s">
        <v>100</v>
      </c>
      <c r="V9182" t="b">
        <v>1</v>
      </c>
      <c r="W9182">
        <v>2</v>
      </c>
      <c r="X9182" t="s">
        <v>25</v>
      </c>
      <c r="Y9182" t="s">
        <v>4899</v>
      </c>
    </row>
    <row r="9183" spans="1:25" x14ac:dyDescent="0.4">
      <c r="A9183" t="s">
        <v>7561</v>
      </c>
      <c r="B9183" s="2">
        <f ca="1">TODAY()+OpportunityTbl[[#This Row],[CreatedOn_DaysFromToday]]</f>
        <v>44413</v>
      </c>
      <c r="C9183" s="2">
        <f ca="1">TODAY()+OpportunityTbl[[#This Row],[EstCloseDate_DaysFromToday]]</f>
        <v>44480</v>
      </c>
      <c r="D9183">
        <f ca="1">IF(OpportunityTbl[[#This Row],[statecode]]=0,"",OpportunityTbl[[#This Row],[Estimated Close Date]])</f>
        <v>44480</v>
      </c>
      <c r="E9183" s="14">
        <v>-697</v>
      </c>
      <c r="F9183" s="14">
        <v>-630</v>
      </c>
      <c r="G9183" t="s">
        <v>7082</v>
      </c>
      <c r="H9183" t="s">
        <v>7082</v>
      </c>
      <c r="I9183">
        <v>1</v>
      </c>
      <c r="J9183">
        <v>3</v>
      </c>
      <c r="K9183" t="s">
        <v>11978</v>
      </c>
      <c r="L9183" t="s">
        <v>12234</v>
      </c>
      <c r="M9183" t="s">
        <v>22</v>
      </c>
      <c r="N9183" t="s">
        <v>1816</v>
      </c>
      <c r="O9183" t="s">
        <v>29</v>
      </c>
      <c r="P9183" t="s">
        <v>4473</v>
      </c>
      <c r="Q9183" s="13">
        <v>2440</v>
      </c>
      <c r="R9183" s="13">
        <v>2342.4</v>
      </c>
      <c r="S9183" s="1">
        <v>0.5</v>
      </c>
      <c r="T9183" t="s">
        <v>168</v>
      </c>
      <c r="U9183" t="s">
        <v>100</v>
      </c>
      <c r="V9183" t="b">
        <v>1</v>
      </c>
      <c r="W9183">
        <v>4</v>
      </c>
      <c r="X9183" t="s">
        <v>240</v>
      </c>
      <c r="Y9183" t="s">
        <v>4926</v>
      </c>
    </row>
    <row r="9184" spans="1:25" x14ac:dyDescent="0.4">
      <c r="A9184" t="s">
        <v>1600</v>
      </c>
      <c r="B9184" s="2">
        <f ca="1">TODAY()+OpportunityTbl[[#This Row],[CreatedOn_DaysFromToday]]</f>
        <v>44412</v>
      </c>
      <c r="C9184" s="2">
        <f ca="1">TODAY()+OpportunityTbl[[#This Row],[EstCloseDate_DaysFromToday]]</f>
        <v>44456</v>
      </c>
      <c r="D9184">
        <f ca="1">IF(OpportunityTbl[[#This Row],[statecode]]=0,"",OpportunityTbl[[#This Row],[Estimated Close Date]])</f>
        <v>44456</v>
      </c>
      <c r="E9184" s="14">
        <v>-698</v>
      </c>
      <c r="F9184" s="14">
        <v>-654</v>
      </c>
      <c r="G9184" t="s">
        <v>27</v>
      </c>
      <c r="H9184" t="s">
        <v>28</v>
      </c>
      <c r="I9184">
        <v>2</v>
      </c>
      <c r="J9184">
        <v>4</v>
      </c>
      <c r="K9184" t="s">
        <v>12027</v>
      </c>
      <c r="L9184" t="s">
        <v>12234</v>
      </c>
      <c r="M9184" t="s">
        <v>22</v>
      </c>
      <c r="N9184" t="s">
        <v>518</v>
      </c>
      <c r="O9184" t="s">
        <v>29</v>
      </c>
      <c r="P9184" t="s">
        <v>532</v>
      </c>
      <c r="Q9184" s="13">
        <v>2423</v>
      </c>
      <c r="S9184" s="1">
        <v>0.1</v>
      </c>
      <c r="T9184" t="s">
        <v>23</v>
      </c>
      <c r="U9184" t="s">
        <v>24</v>
      </c>
      <c r="V9184" t="b">
        <v>1</v>
      </c>
      <c r="W9184">
        <v>2.5</v>
      </c>
      <c r="X9184" t="s">
        <v>25</v>
      </c>
      <c r="Y9184" t="s">
        <v>26</v>
      </c>
    </row>
    <row r="9185" spans="1:25" x14ac:dyDescent="0.4">
      <c r="A9185" t="s">
        <v>2855</v>
      </c>
      <c r="B9185" s="2">
        <f ca="1">TODAY()+OpportunityTbl[[#This Row],[CreatedOn_DaysFromToday]]</f>
        <v>44412</v>
      </c>
      <c r="C9185" s="2">
        <f ca="1">TODAY()+OpportunityTbl[[#This Row],[EstCloseDate_DaysFromToday]]</f>
        <v>44455</v>
      </c>
      <c r="D9185">
        <f ca="1">IF(OpportunityTbl[[#This Row],[statecode]]=0,"",OpportunityTbl[[#This Row],[Estimated Close Date]])</f>
        <v>44455</v>
      </c>
      <c r="E9185" s="14">
        <v>-698</v>
      </c>
      <c r="F9185" s="14">
        <v>-655</v>
      </c>
      <c r="G9185" t="s">
        <v>27</v>
      </c>
      <c r="H9185" t="s">
        <v>28</v>
      </c>
      <c r="I9185">
        <v>2</v>
      </c>
      <c r="J9185">
        <v>4</v>
      </c>
      <c r="K9185" t="s">
        <v>12019</v>
      </c>
      <c r="L9185" t="s">
        <v>12239</v>
      </c>
      <c r="M9185" t="s">
        <v>22</v>
      </c>
      <c r="N9185" t="s">
        <v>1762</v>
      </c>
      <c r="O9185" t="s">
        <v>29</v>
      </c>
      <c r="P9185" t="s">
        <v>1763</v>
      </c>
      <c r="Q9185" s="13">
        <v>8827</v>
      </c>
      <c r="S9185" s="1">
        <v>0.1</v>
      </c>
      <c r="T9185" t="s">
        <v>23</v>
      </c>
      <c r="U9185" t="s">
        <v>24</v>
      </c>
      <c r="V9185" t="b">
        <v>1</v>
      </c>
      <c r="W9185">
        <v>3</v>
      </c>
      <c r="X9185" t="s">
        <v>25</v>
      </c>
      <c r="Y9185" t="s">
        <v>26</v>
      </c>
    </row>
    <row r="9186" spans="1:25" x14ac:dyDescent="0.4">
      <c r="A9186" t="s">
        <v>3338</v>
      </c>
      <c r="B9186" s="2">
        <f ca="1">TODAY()+OpportunityTbl[[#This Row],[CreatedOn_DaysFromToday]]</f>
        <v>44412</v>
      </c>
      <c r="C9186" s="2">
        <f ca="1">TODAY()+OpportunityTbl[[#This Row],[EstCloseDate_DaysFromToday]]</f>
        <v>44470</v>
      </c>
      <c r="D9186">
        <f ca="1">IF(OpportunityTbl[[#This Row],[statecode]]=0,"",OpportunityTbl[[#This Row],[Estimated Close Date]])</f>
        <v>44470</v>
      </c>
      <c r="E9186" s="14">
        <v>-698</v>
      </c>
      <c r="F9186" s="14">
        <v>-640</v>
      </c>
      <c r="G9186" t="s">
        <v>27</v>
      </c>
      <c r="H9186" t="s">
        <v>28</v>
      </c>
      <c r="I9186">
        <v>2</v>
      </c>
      <c r="J9186">
        <v>4</v>
      </c>
      <c r="K9186" t="s">
        <v>11994</v>
      </c>
      <c r="L9186" t="s">
        <v>12240</v>
      </c>
      <c r="M9186" t="s">
        <v>22</v>
      </c>
      <c r="N9186" t="s">
        <v>1710</v>
      </c>
      <c r="O9186" t="s">
        <v>29</v>
      </c>
      <c r="P9186" t="s">
        <v>1713</v>
      </c>
      <c r="Q9186" s="13">
        <v>6935</v>
      </c>
      <c r="S9186" s="1">
        <v>0.1</v>
      </c>
      <c r="T9186" t="s">
        <v>23</v>
      </c>
      <c r="U9186" t="s">
        <v>24</v>
      </c>
      <c r="V9186" t="b">
        <v>0</v>
      </c>
      <c r="W9186">
        <v>4</v>
      </c>
      <c r="X9186" t="s">
        <v>25</v>
      </c>
      <c r="Y9186" t="s">
        <v>26</v>
      </c>
    </row>
    <row r="9187" spans="1:25" x14ac:dyDescent="0.4">
      <c r="A9187" t="s">
        <v>3501</v>
      </c>
      <c r="B9187" s="2">
        <f ca="1">TODAY()+OpportunityTbl[[#This Row],[CreatedOn_DaysFromToday]]</f>
        <v>44412</v>
      </c>
      <c r="C9187" s="2">
        <f ca="1">TODAY()+OpportunityTbl[[#This Row],[EstCloseDate_DaysFromToday]]</f>
        <v>44471</v>
      </c>
      <c r="D9187">
        <f ca="1">IF(OpportunityTbl[[#This Row],[statecode]]=0,"",OpportunityTbl[[#This Row],[Estimated Close Date]])</f>
        <v>44471</v>
      </c>
      <c r="E9187" s="14">
        <v>-698</v>
      </c>
      <c r="F9187" s="14">
        <v>-639</v>
      </c>
      <c r="G9187" t="s">
        <v>27</v>
      </c>
      <c r="H9187" t="s">
        <v>28</v>
      </c>
      <c r="I9187">
        <v>2</v>
      </c>
      <c r="J9187">
        <v>4</v>
      </c>
      <c r="K9187" t="s">
        <v>12029</v>
      </c>
      <c r="L9187" t="s">
        <v>12234</v>
      </c>
      <c r="M9187" t="s">
        <v>22</v>
      </c>
      <c r="N9187" t="s">
        <v>1710</v>
      </c>
      <c r="O9187" t="s">
        <v>29</v>
      </c>
      <c r="P9187" t="s">
        <v>1711</v>
      </c>
      <c r="Q9187" s="13">
        <v>1581</v>
      </c>
      <c r="S9187" s="1">
        <v>0.1</v>
      </c>
      <c r="T9187" t="s">
        <v>23</v>
      </c>
      <c r="U9187" t="s">
        <v>97</v>
      </c>
      <c r="V9187" t="b">
        <v>0</v>
      </c>
      <c r="W9187">
        <v>4</v>
      </c>
      <c r="X9187" t="s">
        <v>25</v>
      </c>
      <c r="Y9187" t="s">
        <v>26</v>
      </c>
    </row>
    <row r="9188" spans="1:25" x14ac:dyDescent="0.4">
      <c r="A9188" t="s">
        <v>3763</v>
      </c>
      <c r="B9188" s="2">
        <f ca="1">TODAY()+OpportunityTbl[[#This Row],[CreatedOn_DaysFromToday]]</f>
        <v>44412</v>
      </c>
      <c r="C9188" s="2">
        <f ca="1">TODAY()+OpportunityTbl[[#This Row],[EstCloseDate_DaysFromToday]]</f>
        <v>44470</v>
      </c>
      <c r="D9188">
        <f ca="1">IF(OpportunityTbl[[#This Row],[statecode]]=0,"",OpportunityTbl[[#This Row],[Estimated Close Date]])</f>
        <v>44470</v>
      </c>
      <c r="E9188" s="14">
        <v>-698</v>
      </c>
      <c r="F9188" s="14">
        <v>-640</v>
      </c>
      <c r="G9188" t="s">
        <v>27</v>
      </c>
      <c r="H9188" t="s">
        <v>28</v>
      </c>
      <c r="I9188">
        <v>2</v>
      </c>
      <c r="J9188">
        <v>4</v>
      </c>
      <c r="K9188" t="s">
        <v>12036</v>
      </c>
      <c r="L9188" t="s">
        <v>12239</v>
      </c>
      <c r="M9188" t="s">
        <v>22</v>
      </c>
      <c r="N9188" t="s">
        <v>31</v>
      </c>
      <c r="O9188" t="s">
        <v>29</v>
      </c>
      <c r="P9188" t="s">
        <v>210</v>
      </c>
      <c r="Q9188" s="13">
        <v>7847</v>
      </c>
      <c r="S9188" s="1">
        <v>0.1</v>
      </c>
      <c r="T9188" t="s">
        <v>23</v>
      </c>
      <c r="U9188" t="s">
        <v>24</v>
      </c>
      <c r="V9188" t="b">
        <v>0</v>
      </c>
      <c r="W9188">
        <v>2</v>
      </c>
      <c r="X9188" t="s">
        <v>25</v>
      </c>
      <c r="Y9188" t="s">
        <v>26</v>
      </c>
    </row>
    <row r="9189" spans="1:25" x14ac:dyDescent="0.4">
      <c r="A9189" t="s">
        <v>3901</v>
      </c>
      <c r="B9189" s="2">
        <f ca="1">TODAY()+OpportunityTbl[[#This Row],[CreatedOn_DaysFromToday]]</f>
        <v>44412</v>
      </c>
      <c r="C9189" s="2">
        <f ca="1">TODAY()+OpportunityTbl[[#This Row],[EstCloseDate_DaysFromToday]]</f>
        <v>44470</v>
      </c>
      <c r="D9189">
        <f ca="1">IF(OpportunityTbl[[#This Row],[statecode]]=0,"",OpportunityTbl[[#This Row],[Estimated Close Date]])</f>
        <v>44470</v>
      </c>
      <c r="E9189" s="14">
        <v>-698</v>
      </c>
      <c r="F9189" s="14">
        <v>-640</v>
      </c>
      <c r="G9189" t="s">
        <v>27</v>
      </c>
      <c r="H9189" t="s">
        <v>28</v>
      </c>
      <c r="I9189">
        <v>2</v>
      </c>
      <c r="J9189">
        <v>4</v>
      </c>
      <c r="K9189" t="s">
        <v>12008</v>
      </c>
      <c r="L9189" t="s">
        <v>12238</v>
      </c>
      <c r="M9189" t="s">
        <v>22</v>
      </c>
      <c r="N9189" t="s">
        <v>518</v>
      </c>
      <c r="O9189" t="s">
        <v>29</v>
      </c>
      <c r="P9189" t="s">
        <v>532</v>
      </c>
      <c r="Q9189" s="13">
        <v>2840</v>
      </c>
      <c r="S9189" s="1">
        <v>0.1</v>
      </c>
      <c r="T9189" t="s">
        <v>23</v>
      </c>
      <c r="U9189" t="s">
        <v>24</v>
      </c>
      <c r="V9189" t="b">
        <v>0</v>
      </c>
      <c r="W9189">
        <v>2</v>
      </c>
      <c r="X9189" t="s">
        <v>25</v>
      </c>
      <c r="Y9189" t="s">
        <v>26</v>
      </c>
    </row>
    <row r="9190" spans="1:25" x14ac:dyDescent="0.4">
      <c r="A9190" t="s">
        <v>5866</v>
      </c>
      <c r="B9190" s="2">
        <f ca="1">TODAY()+OpportunityTbl[[#This Row],[CreatedOn_DaysFromToday]]</f>
        <v>44412</v>
      </c>
      <c r="C9190" s="2">
        <f ca="1">TODAY()+OpportunityTbl[[#This Row],[EstCloseDate_DaysFromToday]]</f>
        <v>44444</v>
      </c>
      <c r="D9190">
        <f ca="1">IF(OpportunityTbl[[#This Row],[statecode]]=0,"",OpportunityTbl[[#This Row],[Estimated Close Date]])</f>
        <v>44444</v>
      </c>
      <c r="E9190" s="14">
        <v>-698</v>
      </c>
      <c r="F9190" s="14">
        <v>-666</v>
      </c>
      <c r="G9190" t="s">
        <v>27</v>
      </c>
      <c r="H9190" t="s">
        <v>28</v>
      </c>
      <c r="I9190">
        <v>2</v>
      </c>
      <c r="J9190">
        <v>4</v>
      </c>
      <c r="K9190" t="s">
        <v>12065</v>
      </c>
      <c r="L9190" t="s">
        <v>12234</v>
      </c>
      <c r="M9190" t="s">
        <v>22</v>
      </c>
      <c r="N9190" t="s">
        <v>1710</v>
      </c>
      <c r="O9190" t="s">
        <v>29</v>
      </c>
      <c r="P9190" t="s">
        <v>1713</v>
      </c>
      <c r="Q9190" s="13">
        <v>2324</v>
      </c>
      <c r="S9190" s="1">
        <v>0.1</v>
      </c>
      <c r="T9190" t="s">
        <v>23</v>
      </c>
      <c r="U9190" t="s">
        <v>100</v>
      </c>
      <c r="V9190" t="b">
        <v>1</v>
      </c>
      <c r="W9190">
        <v>4</v>
      </c>
      <c r="X9190" t="s">
        <v>157</v>
      </c>
      <c r="Y9190" t="s">
        <v>4916</v>
      </c>
    </row>
    <row r="9191" spans="1:25" x14ac:dyDescent="0.4">
      <c r="A9191" t="s">
        <v>6791</v>
      </c>
      <c r="B9191" s="2">
        <f ca="1">TODAY()+OpportunityTbl[[#This Row],[CreatedOn_DaysFromToday]]</f>
        <v>44412</v>
      </c>
      <c r="C9191" s="2">
        <f ca="1">TODAY()+OpportunityTbl[[#This Row],[EstCloseDate_DaysFromToday]]</f>
        <v>44459</v>
      </c>
      <c r="D9191">
        <f ca="1">IF(OpportunityTbl[[#This Row],[statecode]]=0,"",OpportunityTbl[[#This Row],[Estimated Close Date]])</f>
        <v>44459</v>
      </c>
      <c r="E9191" s="14">
        <v>-698</v>
      </c>
      <c r="F9191" s="14">
        <v>-651</v>
      </c>
      <c r="G9191" t="s">
        <v>27</v>
      </c>
      <c r="H9191" t="s">
        <v>28</v>
      </c>
      <c r="I9191">
        <v>2</v>
      </c>
      <c r="J9191">
        <v>4</v>
      </c>
      <c r="K9191" t="s">
        <v>12000</v>
      </c>
      <c r="L9191" t="s">
        <v>12235</v>
      </c>
      <c r="M9191" t="s">
        <v>22</v>
      </c>
      <c r="N9191" t="s">
        <v>513</v>
      </c>
      <c r="O9191" t="s">
        <v>29</v>
      </c>
      <c r="P9191" t="s">
        <v>525</v>
      </c>
      <c r="Q9191" s="13">
        <v>16217</v>
      </c>
      <c r="S9191" s="1">
        <v>0.1</v>
      </c>
      <c r="T9191" t="s">
        <v>23</v>
      </c>
      <c r="U9191" t="s">
        <v>24</v>
      </c>
      <c r="V9191" t="b">
        <v>1</v>
      </c>
      <c r="W9191">
        <v>2.5</v>
      </c>
      <c r="X9191" t="s">
        <v>25</v>
      </c>
      <c r="Y9191" t="s">
        <v>4896</v>
      </c>
    </row>
    <row r="9192" spans="1:25" x14ac:dyDescent="0.4">
      <c r="A9192" t="s">
        <v>8902</v>
      </c>
      <c r="B9192" s="2">
        <f ca="1">TODAY()+OpportunityTbl[[#This Row],[CreatedOn_DaysFromToday]]</f>
        <v>44412</v>
      </c>
      <c r="C9192" s="2">
        <f ca="1">TODAY()+OpportunityTbl[[#This Row],[EstCloseDate_DaysFromToday]]</f>
        <v>44514</v>
      </c>
      <c r="D9192">
        <f ca="1">IF(OpportunityTbl[[#This Row],[statecode]]=0,"",OpportunityTbl[[#This Row],[Estimated Close Date]])</f>
        <v>44514</v>
      </c>
      <c r="E9192" s="14">
        <v>-698</v>
      </c>
      <c r="F9192" s="14">
        <v>-596</v>
      </c>
      <c r="G9192" t="s">
        <v>7082</v>
      </c>
      <c r="H9192" t="s">
        <v>7082</v>
      </c>
      <c r="I9192">
        <v>1</v>
      </c>
      <c r="J9192">
        <v>3</v>
      </c>
      <c r="K9192" t="s">
        <v>11944</v>
      </c>
      <c r="L9192" t="s">
        <v>12236</v>
      </c>
      <c r="M9192" t="s">
        <v>22</v>
      </c>
      <c r="N9192" t="s">
        <v>2036</v>
      </c>
      <c r="O9192" t="s">
        <v>29</v>
      </c>
      <c r="P9192" t="s">
        <v>4633</v>
      </c>
      <c r="Q9192" s="13">
        <v>2973</v>
      </c>
      <c r="R9192" s="13">
        <v>2839.22</v>
      </c>
      <c r="S9192" s="1">
        <v>0.5</v>
      </c>
      <c r="T9192" t="s">
        <v>168</v>
      </c>
      <c r="U9192" t="s">
        <v>24</v>
      </c>
      <c r="V9192" t="b">
        <v>0</v>
      </c>
      <c r="W9192">
        <v>4.5</v>
      </c>
      <c r="X9192" t="s">
        <v>240</v>
      </c>
      <c r="Y9192" t="s">
        <v>26</v>
      </c>
    </row>
    <row r="9193" spans="1:25" x14ac:dyDescent="0.4">
      <c r="A9193" t="s">
        <v>8975</v>
      </c>
      <c r="B9193" s="2">
        <f ca="1">TODAY()+OpportunityTbl[[#This Row],[CreatedOn_DaysFromToday]]</f>
        <v>44412</v>
      </c>
      <c r="C9193" s="2">
        <f ca="1">TODAY()+OpportunityTbl[[#This Row],[EstCloseDate_DaysFromToday]]</f>
        <v>44496</v>
      </c>
      <c r="D9193">
        <f ca="1">IF(OpportunityTbl[[#This Row],[statecode]]=0,"",OpportunityTbl[[#This Row],[Estimated Close Date]])</f>
        <v>44496</v>
      </c>
      <c r="E9193" s="14">
        <v>-698</v>
      </c>
      <c r="F9193" s="14">
        <v>-614</v>
      </c>
      <c r="G9193" t="s">
        <v>7082</v>
      </c>
      <c r="H9193" t="s">
        <v>7082</v>
      </c>
      <c r="I9193">
        <v>1</v>
      </c>
      <c r="J9193">
        <v>3</v>
      </c>
      <c r="K9193" t="s">
        <v>11971</v>
      </c>
      <c r="L9193" t="s">
        <v>12237</v>
      </c>
      <c r="M9193" t="s">
        <v>22</v>
      </c>
      <c r="N9193" t="s">
        <v>1617</v>
      </c>
      <c r="O9193" t="s">
        <v>29</v>
      </c>
      <c r="P9193" t="s">
        <v>4812</v>
      </c>
      <c r="Q9193" s="13">
        <v>4079</v>
      </c>
      <c r="R9193" s="13">
        <v>3895.45</v>
      </c>
      <c r="S9193" s="1">
        <v>0.5</v>
      </c>
      <c r="T9193" t="s">
        <v>168</v>
      </c>
      <c r="U9193" t="s">
        <v>24</v>
      </c>
      <c r="V9193" t="b">
        <v>1</v>
      </c>
      <c r="W9193">
        <v>4.5</v>
      </c>
      <c r="X9193" t="s">
        <v>240</v>
      </c>
      <c r="Y9193" t="s">
        <v>26</v>
      </c>
    </row>
    <row r="9194" spans="1:25" x14ac:dyDescent="0.4">
      <c r="A9194" t="s">
        <v>9287</v>
      </c>
      <c r="B9194" s="2">
        <f ca="1">TODAY()+OpportunityTbl[[#This Row],[CreatedOn_DaysFromToday]]</f>
        <v>44412</v>
      </c>
      <c r="C9194" s="2">
        <f ca="1">TODAY()+OpportunityTbl[[#This Row],[EstCloseDate_DaysFromToday]]</f>
        <v>44493</v>
      </c>
      <c r="D9194">
        <f ca="1">IF(OpportunityTbl[[#This Row],[statecode]]=0,"",OpportunityTbl[[#This Row],[Estimated Close Date]])</f>
        <v>44493</v>
      </c>
      <c r="E9194" s="14">
        <v>-698</v>
      </c>
      <c r="F9194" s="14">
        <v>-617</v>
      </c>
      <c r="G9194" t="s">
        <v>7082</v>
      </c>
      <c r="H9194" t="s">
        <v>7082</v>
      </c>
      <c r="I9194">
        <v>1</v>
      </c>
      <c r="J9194">
        <v>3</v>
      </c>
      <c r="K9194" t="s">
        <v>11965</v>
      </c>
      <c r="L9194" t="s">
        <v>12236</v>
      </c>
      <c r="M9194" t="s">
        <v>22</v>
      </c>
      <c r="N9194" t="s">
        <v>1816</v>
      </c>
      <c r="O9194" t="s">
        <v>29</v>
      </c>
      <c r="P9194" t="s">
        <v>4473</v>
      </c>
      <c r="Q9194" s="13">
        <v>2274</v>
      </c>
      <c r="R9194" s="13">
        <v>2183.04</v>
      </c>
      <c r="S9194" s="1">
        <v>0.5</v>
      </c>
      <c r="T9194" t="s">
        <v>168</v>
      </c>
      <c r="U9194" t="s">
        <v>97</v>
      </c>
      <c r="V9194" t="b">
        <v>1</v>
      </c>
      <c r="W9194">
        <v>4</v>
      </c>
      <c r="X9194" t="s">
        <v>240</v>
      </c>
      <c r="Y9194" t="s">
        <v>26</v>
      </c>
    </row>
    <row r="9195" spans="1:25" x14ac:dyDescent="0.4">
      <c r="A9195" t="s">
        <v>1059</v>
      </c>
      <c r="B9195" s="2">
        <f ca="1">TODAY()+OpportunityTbl[[#This Row],[CreatedOn_DaysFromToday]]</f>
        <v>44411</v>
      </c>
      <c r="C9195" s="2">
        <f ca="1">TODAY()+OpportunityTbl[[#This Row],[EstCloseDate_DaysFromToday]]</f>
        <v>44446</v>
      </c>
      <c r="D9195">
        <f ca="1">IF(OpportunityTbl[[#This Row],[statecode]]=0,"",OpportunityTbl[[#This Row],[Estimated Close Date]])</f>
        <v>44446</v>
      </c>
      <c r="E9195" s="14">
        <v>-699</v>
      </c>
      <c r="F9195" s="14">
        <v>-664</v>
      </c>
      <c r="G9195" t="s">
        <v>27</v>
      </c>
      <c r="H9195" t="s">
        <v>28</v>
      </c>
      <c r="I9195">
        <v>2</v>
      </c>
      <c r="J9195">
        <v>4</v>
      </c>
      <c r="K9195" t="s">
        <v>12042</v>
      </c>
      <c r="L9195" t="s">
        <v>12236</v>
      </c>
      <c r="M9195" t="s">
        <v>22</v>
      </c>
      <c r="N9195" t="s">
        <v>469</v>
      </c>
      <c r="O9195" t="s">
        <v>29</v>
      </c>
      <c r="P9195" t="s">
        <v>696</v>
      </c>
      <c r="Q9195" s="13">
        <v>2854</v>
      </c>
      <c r="S9195" s="1">
        <v>0.1</v>
      </c>
      <c r="T9195" t="s">
        <v>23</v>
      </c>
      <c r="U9195" t="s">
        <v>97</v>
      </c>
      <c r="V9195" t="b">
        <v>1</v>
      </c>
      <c r="W9195">
        <v>2.5</v>
      </c>
      <c r="X9195" t="s">
        <v>25</v>
      </c>
      <c r="Y9195" t="s">
        <v>26</v>
      </c>
    </row>
    <row r="9196" spans="1:25" x14ac:dyDescent="0.4">
      <c r="A9196" t="s">
        <v>1060</v>
      </c>
      <c r="B9196" s="2">
        <f ca="1">TODAY()+OpportunityTbl[[#This Row],[CreatedOn_DaysFromToday]]</f>
        <v>44411</v>
      </c>
      <c r="C9196" s="2">
        <f ca="1">TODAY()+OpportunityTbl[[#This Row],[EstCloseDate_DaysFromToday]]</f>
        <v>44463</v>
      </c>
      <c r="D9196">
        <f ca="1">IF(OpportunityTbl[[#This Row],[statecode]]=0,"",OpportunityTbl[[#This Row],[Estimated Close Date]])</f>
        <v>44463</v>
      </c>
      <c r="E9196" s="14">
        <v>-699</v>
      </c>
      <c r="F9196" s="14">
        <v>-647</v>
      </c>
      <c r="G9196" t="s">
        <v>27</v>
      </c>
      <c r="H9196" t="s">
        <v>28</v>
      </c>
      <c r="I9196">
        <v>2</v>
      </c>
      <c r="J9196">
        <v>4</v>
      </c>
      <c r="K9196" t="s">
        <v>12019</v>
      </c>
      <c r="L9196" t="s">
        <v>12236</v>
      </c>
      <c r="M9196" t="s">
        <v>22</v>
      </c>
      <c r="N9196" t="s">
        <v>469</v>
      </c>
      <c r="O9196" t="s">
        <v>29</v>
      </c>
      <c r="P9196" t="s">
        <v>705</v>
      </c>
      <c r="Q9196" s="13">
        <v>2323</v>
      </c>
      <c r="S9196" s="1">
        <v>0.1</v>
      </c>
      <c r="T9196" t="s">
        <v>23</v>
      </c>
      <c r="U9196" t="s">
        <v>24</v>
      </c>
      <c r="V9196" t="b">
        <v>0</v>
      </c>
      <c r="W9196">
        <v>2.5</v>
      </c>
      <c r="X9196" t="s">
        <v>25</v>
      </c>
      <c r="Y9196" t="s">
        <v>26</v>
      </c>
    </row>
    <row r="9197" spans="1:25" x14ac:dyDescent="0.4">
      <c r="A9197" t="s">
        <v>1061</v>
      </c>
      <c r="B9197" s="2">
        <f ca="1">TODAY()+OpportunityTbl[[#This Row],[CreatedOn_DaysFromToday]]</f>
        <v>44411</v>
      </c>
      <c r="C9197" s="2">
        <f ca="1">TODAY()+OpportunityTbl[[#This Row],[EstCloseDate_DaysFromToday]]</f>
        <v>44485</v>
      </c>
      <c r="D9197">
        <f ca="1">IF(OpportunityTbl[[#This Row],[statecode]]=0,"",OpportunityTbl[[#This Row],[Estimated Close Date]])</f>
        <v>44485</v>
      </c>
      <c r="E9197" s="14">
        <v>-699</v>
      </c>
      <c r="F9197" s="14">
        <v>-625</v>
      </c>
      <c r="G9197" t="s">
        <v>27</v>
      </c>
      <c r="H9197" t="s">
        <v>28</v>
      </c>
      <c r="I9197">
        <v>2</v>
      </c>
      <c r="J9197">
        <v>4</v>
      </c>
      <c r="K9197" t="s">
        <v>12045</v>
      </c>
      <c r="L9197" t="s">
        <v>12234</v>
      </c>
      <c r="M9197" t="s">
        <v>22</v>
      </c>
      <c r="N9197" t="s">
        <v>534</v>
      </c>
      <c r="O9197" t="s">
        <v>29</v>
      </c>
      <c r="P9197" t="s">
        <v>581</v>
      </c>
      <c r="Q9197" s="13">
        <v>2533</v>
      </c>
      <c r="S9197" s="1">
        <v>0.1</v>
      </c>
      <c r="T9197" t="s">
        <v>23</v>
      </c>
      <c r="U9197" t="s">
        <v>100</v>
      </c>
      <c r="V9197" t="b">
        <v>0</v>
      </c>
      <c r="W9197">
        <v>2.5</v>
      </c>
      <c r="X9197" t="s">
        <v>25</v>
      </c>
      <c r="Y9197" t="s">
        <v>26</v>
      </c>
    </row>
    <row r="9198" spans="1:25" x14ac:dyDescent="0.4">
      <c r="A9198" t="s">
        <v>2543</v>
      </c>
      <c r="B9198" s="2">
        <f ca="1">TODAY()+OpportunityTbl[[#This Row],[CreatedOn_DaysFromToday]]</f>
        <v>44411</v>
      </c>
      <c r="C9198" s="2">
        <f ca="1">TODAY()+OpportunityTbl[[#This Row],[EstCloseDate_DaysFromToday]]</f>
        <v>44457</v>
      </c>
      <c r="D9198">
        <f ca="1">IF(OpportunityTbl[[#This Row],[statecode]]=0,"",OpportunityTbl[[#This Row],[Estimated Close Date]])</f>
        <v>44457</v>
      </c>
      <c r="E9198" s="14">
        <v>-699</v>
      </c>
      <c r="F9198" s="14">
        <v>-653</v>
      </c>
      <c r="G9198" t="s">
        <v>27</v>
      </c>
      <c r="H9198" t="s">
        <v>28</v>
      </c>
      <c r="I9198">
        <v>2</v>
      </c>
      <c r="J9198">
        <v>4</v>
      </c>
      <c r="K9198" t="s">
        <v>11978</v>
      </c>
      <c r="L9198" t="s">
        <v>12234</v>
      </c>
      <c r="M9198" t="s">
        <v>22</v>
      </c>
      <c r="N9198" t="s">
        <v>2022</v>
      </c>
      <c r="O9198" t="s">
        <v>29</v>
      </c>
      <c r="P9198" t="s">
        <v>2023</v>
      </c>
      <c r="Q9198" s="13">
        <v>1822</v>
      </c>
      <c r="S9198" s="1">
        <v>0.1</v>
      </c>
      <c r="T9198" t="s">
        <v>23</v>
      </c>
      <c r="U9198" t="s">
        <v>100</v>
      </c>
      <c r="V9198" t="b">
        <v>1</v>
      </c>
      <c r="W9198">
        <v>4</v>
      </c>
      <c r="X9198" t="s">
        <v>25</v>
      </c>
      <c r="Y9198" t="s">
        <v>26</v>
      </c>
    </row>
    <row r="9199" spans="1:25" x14ac:dyDescent="0.4">
      <c r="A9199" t="s">
        <v>3119</v>
      </c>
      <c r="B9199" s="2">
        <f ca="1">TODAY()+OpportunityTbl[[#This Row],[CreatedOn_DaysFromToday]]</f>
        <v>44411</v>
      </c>
      <c r="C9199" s="2">
        <f ca="1">TODAY()+OpportunityTbl[[#This Row],[EstCloseDate_DaysFromToday]]</f>
        <v>44465</v>
      </c>
      <c r="D9199">
        <f ca="1">IF(OpportunityTbl[[#This Row],[statecode]]=0,"",OpportunityTbl[[#This Row],[Estimated Close Date]])</f>
        <v>44465</v>
      </c>
      <c r="E9199" s="14">
        <v>-699</v>
      </c>
      <c r="F9199" s="14">
        <v>-645</v>
      </c>
      <c r="G9199" t="s">
        <v>27</v>
      </c>
      <c r="H9199" t="s">
        <v>28</v>
      </c>
      <c r="I9199">
        <v>2</v>
      </c>
      <c r="J9199">
        <v>4</v>
      </c>
      <c r="K9199" t="s">
        <v>12040</v>
      </c>
      <c r="L9199" t="s">
        <v>12236</v>
      </c>
      <c r="M9199" t="s">
        <v>22</v>
      </c>
      <c r="N9199" t="s">
        <v>1617</v>
      </c>
      <c r="O9199" t="s">
        <v>29</v>
      </c>
      <c r="P9199" t="s">
        <v>1618</v>
      </c>
      <c r="Q9199" s="13">
        <v>2258</v>
      </c>
      <c r="S9199" s="1">
        <v>0.1</v>
      </c>
      <c r="T9199" t="s">
        <v>23</v>
      </c>
      <c r="U9199" t="s">
        <v>100</v>
      </c>
      <c r="V9199" t="b">
        <v>1</v>
      </c>
      <c r="W9199">
        <v>3.5</v>
      </c>
      <c r="X9199" t="s">
        <v>25</v>
      </c>
      <c r="Y9199" t="s">
        <v>26</v>
      </c>
    </row>
    <row r="9200" spans="1:25" x14ac:dyDescent="0.4">
      <c r="A9200" t="s">
        <v>3120</v>
      </c>
      <c r="B9200" s="2">
        <f ca="1">TODAY()+OpportunityTbl[[#This Row],[CreatedOn_DaysFromToday]]</f>
        <v>44411</v>
      </c>
      <c r="C9200" s="2">
        <f ca="1">TODAY()+OpportunityTbl[[#This Row],[EstCloseDate_DaysFromToday]]</f>
        <v>44493</v>
      </c>
      <c r="D9200">
        <f ca="1">IF(OpportunityTbl[[#This Row],[statecode]]=0,"",OpportunityTbl[[#This Row],[Estimated Close Date]])</f>
        <v>44493</v>
      </c>
      <c r="E9200" s="14">
        <v>-699</v>
      </c>
      <c r="F9200" s="14">
        <v>-617</v>
      </c>
      <c r="G9200" t="s">
        <v>27</v>
      </c>
      <c r="H9200" t="s">
        <v>28</v>
      </c>
      <c r="I9200">
        <v>2</v>
      </c>
      <c r="J9200">
        <v>4</v>
      </c>
      <c r="K9200" t="s">
        <v>11985</v>
      </c>
      <c r="L9200" t="s">
        <v>12234</v>
      </c>
      <c r="M9200" t="s">
        <v>22</v>
      </c>
      <c r="N9200" t="s">
        <v>1617</v>
      </c>
      <c r="O9200" t="s">
        <v>29</v>
      </c>
      <c r="P9200" t="s">
        <v>1620</v>
      </c>
      <c r="Q9200" s="13">
        <v>1696</v>
      </c>
      <c r="S9200" s="1">
        <v>0.1</v>
      </c>
      <c r="T9200" t="s">
        <v>23</v>
      </c>
      <c r="U9200" t="s">
        <v>24</v>
      </c>
      <c r="V9200" t="b">
        <v>0</v>
      </c>
      <c r="W9200">
        <v>3.5</v>
      </c>
      <c r="X9200" t="s">
        <v>25</v>
      </c>
      <c r="Y9200" t="s">
        <v>26</v>
      </c>
    </row>
    <row r="9201" spans="1:25" x14ac:dyDescent="0.4">
      <c r="A9201" t="s">
        <v>3339</v>
      </c>
      <c r="B9201" s="2">
        <f ca="1">TODAY()+OpportunityTbl[[#This Row],[CreatedOn_DaysFromToday]]</f>
        <v>44411</v>
      </c>
      <c r="C9201" s="2">
        <f ca="1">TODAY()+OpportunityTbl[[#This Row],[EstCloseDate_DaysFromToday]]</f>
        <v>44455</v>
      </c>
      <c r="D9201">
        <f ca="1">IF(OpportunityTbl[[#This Row],[statecode]]=0,"",OpportunityTbl[[#This Row],[Estimated Close Date]])</f>
        <v>44455</v>
      </c>
      <c r="E9201" s="14">
        <v>-699</v>
      </c>
      <c r="F9201" s="14">
        <v>-655</v>
      </c>
      <c r="G9201" t="s">
        <v>27</v>
      </c>
      <c r="H9201" t="s">
        <v>28</v>
      </c>
      <c r="I9201">
        <v>2</v>
      </c>
      <c r="J9201">
        <v>4</v>
      </c>
      <c r="K9201" t="s">
        <v>11977</v>
      </c>
      <c r="L9201" t="s">
        <v>12234</v>
      </c>
      <c r="M9201" t="s">
        <v>22</v>
      </c>
      <c r="N9201" t="s">
        <v>1710</v>
      </c>
      <c r="O9201" t="s">
        <v>29</v>
      </c>
      <c r="P9201" t="s">
        <v>1713</v>
      </c>
      <c r="Q9201" s="13">
        <v>1512</v>
      </c>
      <c r="S9201" s="1">
        <v>0.1</v>
      </c>
      <c r="T9201" t="s">
        <v>23</v>
      </c>
      <c r="U9201" t="s">
        <v>100</v>
      </c>
      <c r="V9201" t="b">
        <v>0</v>
      </c>
      <c r="W9201">
        <v>4</v>
      </c>
      <c r="X9201" t="s">
        <v>25</v>
      </c>
      <c r="Y9201" t="s">
        <v>26</v>
      </c>
    </row>
    <row r="9202" spans="1:25" x14ac:dyDescent="0.4">
      <c r="A9202" t="s">
        <v>6329</v>
      </c>
      <c r="B9202" s="2">
        <f ca="1">TODAY()+OpportunityTbl[[#This Row],[CreatedOn_DaysFromToday]]</f>
        <v>44411</v>
      </c>
      <c r="C9202" s="2">
        <f ca="1">TODAY()+OpportunityTbl[[#This Row],[EstCloseDate_DaysFromToday]]</f>
        <v>44459</v>
      </c>
      <c r="D9202">
        <f ca="1">IF(OpportunityTbl[[#This Row],[statecode]]=0,"",OpportunityTbl[[#This Row],[Estimated Close Date]])</f>
        <v>44459</v>
      </c>
      <c r="E9202" s="14">
        <v>-699</v>
      </c>
      <c r="F9202" s="14">
        <v>-651</v>
      </c>
      <c r="G9202" t="s">
        <v>27</v>
      </c>
      <c r="H9202" t="s">
        <v>28</v>
      </c>
      <c r="I9202">
        <v>2</v>
      </c>
      <c r="J9202">
        <v>4</v>
      </c>
      <c r="K9202" t="s">
        <v>12004</v>
      </c>
      <c r="L9202" t="s">
        <v>12238</v>
      </c>
      <c r="M9202" t="s">
        <v>22</v>
      </c>
      <c r="N9202" t="s">
        <v>513</v>
      </c>
      <c r="O9202" t="s">
        <v>29</v>
      </c>
      <c r="P9202" t="s">
        <v>514</v>
      </c>
      <c r="Q9202" s="13">
        <v>1938</v>
      </c>
      <c r="S9202" s="1">
        <v>0.1</v>
      </c>
      <c r="T9202" t="s">
        <v>23</v>
      </c>
      <c r="U9202" t="s">
        <v>97</v>
      </c>
      <c r="V9202" t="b">
        <v>1</v>
      </c>
      <c r="W9202">
        <v>2</v>
      </c>
      <c r="X9202" t="s">
        <v>25</v>
      </c>
      <c r="Y9202" t="s">
        <v>4899</v>
      </c>
    </row>
    <row r="9203" spans="1:25" x14ac:dyDescent="0.4">
      <c r="A9203" t="s">
        <v>7068</v>
      </c>
      <c r="B9203" s="2">
        <f ca="1">TODAY()+OpportunityTbl[[#This Row],[CreatedOn_DaysFromToday]]</f>
        <v>44411</v>
      </c>
      <c r="C9203" s="2">
        <f ca="1">TODAY()+OpportunityTbl[[#This Row],[EstCloseDate_DaysFromToday]]</f>
        <v>44466</v>
      </c>
      <c r="D9203">
        <f ca="1">IF(OpportunityTbl[[#This Row],[statecode]]=0,"",OpportunityTbl[[#This Row],[Estimated Close Date]])</f>
        <v>44466</v>
      </c>
      <c r="E9203" s="14">
        <v>-699</v>
      </c>
      <c r="F9203" s="14">
        <v>-644</v>
      </c>
      <c r="G9203" t="s">
        <v>27</v>
      </c>
      <c r="H9203" t="s">
        <v>28</v>
      </c>
      <c r="I9203">
        <v>2</v>
      </c>
      <c r="J9203">
        <v>4</v>
      </c>
      <c r="K9203" t="s">
        <v>12015</v>
      </c>
      <c r="L9203" t="s">
        <v>12236</v>
      </c>
      <c r="M9203" t="s">
        <v>22</v>
      </c>
      <c r="N9203" t="s">
        <v>31</v>
      </c>
      <c r="O9203" t="s">
        <v>29</v>
      </c>
      <c r="P9203" t="s">
        <v>32</v>
      </c>
      <c r="Q9203" s="13">
        <v>2012</v>
      </c>
      <c r="S9203" s="1">
        <v>0.1</v>
      </c>
      <c r="T9203" t="s">
        <v>23</v>
      </c>
      <c r="U9203" t="s">
        <v>97</v>
      </c>
      <c r="V9203" t="b">
        <v>0</v>
      </c>
      <c r="W9203">
        <v>2.5</v>
      </c>
      <c r="X9203" t="s">
        <v>25</v>
      </c>
      <c r="Y9203" t="s">
        <v>4896</v>
      </c>
    </row>
    <row r="9204" spans="1:25" x14ac:dyDescent="0.4">
      <c r="A9204" t="s">
        <v>10085</v>
      </c>
      <c r="B9204" s="2">
        <f ca="1">TODAY()+OpportunityTbl[[#This Row],[CreatedOn_DaysFromToday]]</f>
        <v>44411</v>
      </c>
      <c r="C9204" s="2">
        <f ca="1">TODAY()+OpportunityTbl[[#This Row],[EstCloseDate_DaysFromToday]]</f>
        <v>44478</v>
      </c>
      <c r="D9204">
        <f ca="1">IF(OpportunityTbl[[#This Row],[statecode]]=0,"",OpportunityTbl[[#This Row],[Estimated Close Date]])</f>
        <v>44478</v>
      </c>
      <c r="E9204" s="14">
        <v>-699</v>
      </c>
      <c r="F9204" s="14">
        <v>-632</v>
      </c>
      <c r="G9204" t="s">
        <v>7082</v>
      </c>
      <c r="H9204" t="s">
        <v>7082</v>
      </c>
      <c r="I9204">
        <v>1</v>
      </c>
      <c r="J9204">
        <v>3</v>
      </c>
      <c r="K9204" t="s">
        <v>12038</v>
      </c>
      <c r="L9204" t="s">
        <v>12238</v>
      </c>
      <c r="M9204" t="s">
        <v>22</v>
      </c>
      <c r="N9204" t="s">
        <v>2121</v>
      </c>
      <c r="O9204" t="s">
        <v>29</v>
      </c>
      <c r="P9204" t="s">
        <v>4734</v>
      </c>
      <c r="Q9204" s="13">
        <v>4901</v>
      </c>
      <c r="R9204" s="13">
        <v>4753.97</v>
      </c>
      <c r="S9204" s="1">
        <v>0.5</v>
      </c>
      <c r="T9204" t="s">
        <v>168</v>
      </c>
      <c r="U9204" t="s">
        <v>97</v>
      </c>
      <c r="V9204" t="b">
        <v>0</v>
      </c>
      <c r="W9204">
        <v>3</v>
      </c>
      <c r="X9204" t="s">
        <v>240</v>
      </c>
      <c r="Y9204" t="s">
        <v>26</v>
      </c>
    </row>
    <row r="9205" spans="1:25" x14ac:dyDescent="0.4">
      <c r="A9205" t="s">
        <v>91</v>
      </c>
      <c r="B9205" s="2">
        <f ca="1">TODAY()+OpportunityTbl[[#This Row],[CreatedOn_DaysFromToday]]</f>
        <v>44410</v>
      </c>
      <c r="C9205" s="2">
        <f ca="1">TODAY()+OpportunityTbl[[#This Row],[EstCloseDate_DaysFromToday]]</f>
        <v>44465</v>
      </c>
      <c r="D9205">
        <f ca="1">IF(OpportunityTbl[[#This Row],[statecode]]=0,"",OpportunityTbl[[#This Row],[Estimated Close Date]])</f>
        <v>44465</v>
      </c>
      <c r="E9205" s="14">
        <v>-700</v>
      </c>
      <c r="F9205" s="14">
        <v>-645</v>
      </c>
      <c r="G9205" t="s">
        <v>27</v>
      </c>
      <c r="H9205" t="s">
        <v>28</v>
      </c>
      <c r="I9205">
        <v>2</v>
      </c>
      <c r="J9205">
        <v>4</v>
      </c>
      <c r="K9205" t="s">
        <v>12000</v>
      </c>
      <c r="L9205" t="s">
        <v>12236</v>
      </c>
      <c r="M9205" t="s">
        <v>22</v>
      </c>
      <c r="N9205" t="s">
        <v>31</v>
      </c>
      <c r="O9205" t="s">
        <v>29</v>
      </c>
      <c r="P9205" t="s">
        <v>32</v>
      </c>
      <c r="Q9205" s="13">
        <v>1505</v>
      </c>
      <c r="S9205" s="1">
        <v>0.1</v>
      </c>
      <c r="T9205" t="s">
        <v>23</v>
      </c>
      <c r="U9205" t="s">
        <v>24</v>
      </c>
      <c r="V9205" t="b">
        <v>0</v>
      </c>
      <c r="W9205">
        <v>2.5</v>
      </c>
      <c r="X9205" t="s">
        <v>25</v>
      </c>
      <c r="Y9205" t="s">
        <v>26</v>
      </c>
    </row>
    <row r="9206" spans="1:25" x14ac:dyDescent="0.4">
      <c r="A9206" t="s">
        <v>2784</v>
      </c>
      <c r="B9206" s="2">
        <f ca="1">TODAY()+OpportunityTbl[[#This Row],[CreatedOn_DaysFromToday]]</f>
        <v>44410</v>
      </c>
      <c r="C9206" s="2">
        <f ca="1">TODAY()+OpportunityTbl[[#This Row],[EstCloseDate_DaysFromToday]]</f>
        <v>44476</v>
      </c>
      <c r="D9206">
        <f ca="1">IF(OpportunityTbl[[#This Row],[statecode]]=0,"",OpportunityTbl[[#This Row],[Estimated Close Date]])</f>
        <v>44476</v>
      </c>
      <c r="E9206" s="14">
        <v>-700</v>
      </c>
      <c r="F9206" s="14">
        <v>-634</v>
      </c>
      <c r="G9206" t="s">
        <v>27</v>
      </c>
      <c r="H9206" t="s">
        <v>28</v>
      </c>
      <c r="I9206">
        <v>2</v>
      </c>
      <c r="J9206">
        <v>4</v>
      </c>
      <c r="K9206" t="s">
        <v>12008</v>
      </c>
      <c r="L9206" t="s">
        <v>12238</v>
      </c>
      <c r="M9206" t="s">
        <v>22</v>
      </c>
      <c r="N9206" t="s">
        <v>1617</v>
      </c>
      <c r="O9206" t="s">
        <v>29</v>
      </c>
      <c r="P9206" t="s">
        <v>1618</v>
      </c>
      <c r="Q9206" s="13">
        <v>1970</v>
      </c>
      <c r="S9206" s="1">
        <v>0.1</v>
      </c>
      <c r="T9206" t="s">
        <v>23</v>
      </c>
      <c r="U9206" t="s">
        <v>24</v>
      </c>
      <c r="V9206" t="b">
        <v>1</v>
      </c>
      <c r="W9206">
        <v>3</v>
      </c>
      <c r="X9206" t="s">
        <v>25</v>
      </c>
      <c r="Y9206" t="s">
        <v>26</v>
      </c>
    </row>
    <row r="9207" spans="1:25" x14ac:dyDescent="0.4">
      <c r="A9207" t="s">
        <v>3121</v>
      </c>
      <c r="B9207" s="2">
        <f ca="1">TODAY()+OpportunityTbl[[#This Row],[CreatedOn_DaysFromToday]]</f>
        <v>44410</v>
      </c>
      <c r="C9207" s="2">
        <f ca="1">TODAY()+OpportunityTbl[[#This Row],[EstCloseDate_DaysFromToday]]</f>
        <v>44477</v>
      </c>
      <c r="D9207">
        <f ca="1">IF(OpportunityTbl[[#This Row],[statecode]]=0,"",OpportunityTbl[[#This Row],[Estimated Close Date]])</f>
        <v>44477</v>
      </c>
      <c r="E9207" s="14">
        <v>-700</v>
      </c>
      <c r="F9207" s="14">
        <v>-633</v>
      </c>
      <c r="G9207" t="s">
        <v>27</v>
      </c>
      <c r="H9207" t="s">
        <v>28</v>
      </c>
      <c r="I9207">
        <v>2</v>
      </c>
      <c r="J9207">
        <v>4</v>
      </c>
      <c r="K9207" t="s">
        <v>11994</v>
      </c>
      <c r="L9207" t="s">
        <v>12235</v>
      </c>
      <c r="M9207" t="s">
        <v>22</v>
      </c>
      <c r="N9207" t="s">
        <v>1617</v>
      </c>
      <c r="O9207" t="s">
        <v>29</v>
      </c>
      <c r="P9207" t="s">
        <v>1620</v>
      </c>
      <c r="Q9207" s="13">
        <v>9912</v>
      </c>
      <c r="S9207" s="1">
        <v>0.1</v>
      </c>
      <c r="T9207" t="s">
        <v>23</v>
      </c>
      <c r="U9207" t="s">
        <v>24</v>
      </c>
      <c r="V9207" t="b">
        <v>1</v>
      </c>
      <c r="W9207">
        <v>3.5</v>
      </c>
      <c r="X9207" t="s">
        <v>25</v>
      </c>
      <c r="Y9207" t="s">
        <v>26</v>
      </c>
    </row>
    <row r="9208" spans="1:25" x14ac:dyDescent="0.4">
      <c r="A9208" t="s">
        <v>3421</v>
      </c>
      <c r="B9208" s="2">
        <f ca="1">TODAY()+OpportunityTbl[[#This Row],[CreatedOn_DaysFromToday]]</f>
        <v>44410</v>
      </c>
      <c r="C9208" s="2">
        <f ca="1">TODAY()+OpportunityTbl[[#This Row],[EstCloseDate_DaysFromToday]]</f>
        <v>44467</v>
      </c>
      <c r="D9208">
        <f ca="1">IF(OpportunityTbl[[#This Row],[statecode]]=0,"",OpportunityTbl[[#This Row],[Estimated Close Date]])</f>
        <v>44467</v>
      </c>
      <c r="E9208" s="14">
        <v>-700</v>
      </c>
      <c r="F9208" s="14">
        <v>-643</v>
      </c>
      <c r="G9208" t="s">
        <v>27</v>
      </c>
      <c r="H9208" t="s">
        <v>28</v>
      </c>
      <c r="I9208">
        <v>2</v>
      </c>
      <c r="J9208">
        <v>4</v>
      </c>
      <c r="K9208" t="s">
        <v>12066</v>
      </c>
      <c r="L9208" t="s">
        <v>12238</v>
      </c>
      <c r="M9208" t="s">
        <v>22</v>
      </c>
      <c r="N9208" t="s">
        <v>1710</v>
      </c>
      <c r="O9208" t="s">
        <v>29</v>
      </c>
      <c r="P9208" t="s">
        <v>1711</v>
      </c>
      <c r="Q9208" s="13">
        <v>3869</v>
      </c>
      <c r="S9208" s="1">
        <v>0.1</v>
      </c>
      <c r="T9208" t="s">
        <v>23</v>
      </c>
      <c r="U9208" t="s">
        <v>24</v>
      </c>
      <c r="V9208" t="b">
        <v>0</v>
      </c>
      <c r="W9208">
        <v>3.5</v>
      </c>
      <c r="X9208" t="s">
        <v>25</v>
      </c>
      <c r="Y9208" t="s">
        <v>26</v>
      </c>
    </row>
    <row r="9209" spans="1:25" x14ac:dyDescent="0.4">
      <c r="A9209" t="s">
        <v>3502</v>
      </c>
      <c r="B9209" s="2">
        <f ca="1">TODAY()+OpportunityTbl[[#This Row],[CreatedOn_DaysFromToday]]</f>
        <v>44410</v>
      </c>
      <c r="C9209" s="2">
        <f ca="1">TODAY()+OpportunityTbl[[#This Row],[EstCloseDate_DaysFromToday]]</f>
        <v>44454</v>
      </c>
      <c r="D9209">
        <f ca="1">IF(OpportunityTbl[[#This Row],[statecode]]=0,"",OpportunityTbl[[#This Row],[Estimated Close Date]])</f>
        <v>44454</v>
      </c>
      <c r="E9209" s="14">
        <v>-700</v>
      </c>
      <c r="F9209" s="14">
        <v>-656</v>
      </c>
      <c r="G9209" t="s">
        <v>27</v>
      </c>
      <c r="H9209" t="s">
        <v>28</v>
      </c>
      <c r="I9209">
        <v>2</v>
      </c>
      <c r="J9209">
        <v>4</v>
      </c>
      <c r="K9209" t="s">
        <v>12065</v>
      </c>
      <c r="L9209" t="s">
        <v>12240</v>
      </c>
      <c r="M9209" t="s">
        <v>22</v>
      </c>
      <c r="N9209" t="s">
        <v>1710</v>
      </c>
      <c r="O9209" t="s">
        <v>29</v>
      </c>
      <c r="P9209" t="s">
        <v>1711</v>
      </c>
      <c r="Q9209" s="13">
        <v>9123</v>
      </c>
      <c r="S9209" s="1">
        <v>0.1</v>
      </c>
      <c r="T9209" t="s">
        <v>23</v>
      </c>
      <c r="U9209" t="s">
        <v>97</v>
      </c>
      <c r="V9209" t="b">
        <v>1</v>
      </c>
      <c r="W9209">
        <v>4</v>
      </c>
      <c r="X9209" t="s">
        <v>25</v>
      </c>
      <c r="Y9209" t="s">
        <v>26</v>
      </c>
    </row>
    <row r="9210" spans="1:25" x14ac:dyDescent="0.4">
      <c r="A9210" t="s">
        <v>3902</v>
      </c>
      <c r="B9210" s="2">
        <f ca="1">TODAY()+OpportunityTbl[[#This Row],[CreatedOn_DaysFromToday]]</f>
        <v>44410</v>
      </c>
      <c r="C9210" s="2">
        <f ca="1">TODAY()+OpportunityTbl[[#This Row],[EstCloseDate_DaysFromToday]]</f>
        <v>44453</v>
      </c>
      <c r="D9210">
        <f ca="1">IF(OpportunityTbl[[#This Row],[statecode]]=0,"",OpportunityTbl[[#This Row],[Estimated Close Date]])</f>
        <v>44453</v>
      </c>
      <c r="E9210" s="14">
        <v>-700</v>
      </c>
      <c r="F9210" s="14">
        <v>-657</v>
      </c>
      <c r="G9210" t="s">
        <v>27</v>
      </c>
      <c r="H9210" t="s">
        <v>28</v>
      </c>
      <c r="I9210">
        <v>2</v>
      </c>
      <c r="J9210">
        <v>4</v>
      </c>
      <c r="K9210" t="s">
        <v>12067</v>
      </c>
      <c r="L9210" t="s">
        <v>12239</v>
      </c>
      <c r="M9210" t="s">
        <v>22</v>
      </c>
      <c r="N9210" t="s">
        <v>518</v>
      </c>
      <c r="O9210" t="s">
        <v>29</v>
      </c>
      <c r="P9210" t="s">
        <v>532</v>
      </c>
      <c r="Q9210" s="13">
        <v>9063</v>
      </c>
      <c r="S9210" s="1">
        <v>0.1</v>
      </c>
      <c r="T9210" t="s">
        <v>23</v>
      </c>
      <c r="U9210" t="s">
        <v>100</v>
      </c>
      <c r="V9210" t="b">
        <v>0</v>
      </c>
      <c r="W9210">
        <v>2</v>
      </c>
      <c r="X9210" t="s">
        <v>25</v>
      </c>
      <c r="Y9210" t="s">
        <v>26</v>
      </c>
    </row>
    <row r="9211" spans="1:25" x14ac:dyDescent="0.4">
      <c r="A9211" t="s">
        <v>3986</v>
      </c>
      <c r="B9211" s="2">
        <f ca="1">TODAY()+OpportunityTbl[[#This Row],[CreatedOn_DaysFromToday]]</f>
        <v>44410</v>
      </c>
      <c r="C9211" s="2">
        <f ca="1">TODAY()+OpportunityTbl[[#This Row],[EstCloseDate_DaysFromToday]]</f>
        <v>44441</v>
      </c>
      <c r="D9211">
        <f ca="1">IF(OpportunityTbl[[#This Row],[statecode]]=0,"",OpportunityTbl[[#This Row],[Estimated Close Date]])</f>
        <v>44441</v>
      </c>
      <c r="E9211" s="14">
        <v>-700</v>
      </c>
      <c r="F9211" s="14">
        <v>-669</v>
      </c>
      <c r="G9211" t="s">
        <v>27</v>
      </c>
      <c r="H9211" t="s">
        <v>28</v>
      </c>
      <c r="I9211">
        <v>2</v>
      </c>
      <c r="J9211">
        <v>4</v>
      </c>
      <c r="K9211" t="s">
        <v>12064</v>
      </c>
      <c r="L9211" t="s">
        <v>12239</v>
      </c>
      <c r="M9211" t="s">
        <v>22</v>
      </c>
      <c r="N9211" t="s">
        <v>513</v>
      </c>
      <c r="O9211" t="s">
        <v>29</v>
      </c>
      <c r="P9211" t="s">
        <v>525</v>
      </c>
      <c r="Q9211" s="13">
        <v>8170</v>
      </c>
      <c r="S9211" s="1">
        <v>0.1</v>
      </c>
      <c r="T9211" t="s">
        <v>23</v>
      </c>
      <c r="U9211" t="s">
        <v>100</v>
      </c>
      <c r="V9211" t="b">
        <v>1</v>
      </c>
      <c r="W9211">
        <v>2</v>
      </c>
      <c r="X9211" t="s">
        <v>25</v>
      </c>
      <c r="Y9211" t="s">
        <v>26</v>
      </c>
    </row>
    <row r="9212" spans="1:25" x14ac:dyDescent="0.4">
      <c r="A9212" t="s">
        <v>4263</v>
      </c>
      <c r="B9212" s="2">
        <f ca="1">TODAY()+OpportunityTbl[[#This Row],[CreatedOn_DaysFromToday]]</f>
        <v>44410</v>
      </c>
      <c r="C9212" s="2">
        <f ca="1">TODAY()+OpportunityTbl[[#This Row],[EstCloseDate_DaysFromToday]]</f>
        <v>44455</v>
      </c>
      <c r="D9212">
        <f ca="1">IF(OpportunityTbl[[#This Row],[statecode]]=0,"",OpportunityTbl[[#This Row],[Estimated Close Date]])</f>
        <v>44455</v>
      </c>
      <c r="E9212" s="14">
        <v>-700</v>
      </c>
      <c r="F9212" s="14">
        <v>-655</v>
      </c>
      <c r="G9212" t="s">
        <v>27</v>
      </c>
      <c r="H9212" t="s">
        <v>28</v>
      </c>
      <c r="I9212">
        <v>2</v>
      </c>
      <c r="J9212">
        <v>4</v>
      </c>
      <c r="K9212" t="s">
        <v>12005</v>
      </c>
      <c r="L9212" t="s">
        <v>12238</v>
      </c>
      <c r="M9212" t="s">
        <v>22</v>
      </c>
      <c r="N9212" t="s">
        <v>475</v>
      </c>
      <c r="O9212" t="s">
        <v>29</v>
      </c>
      <c r="P9212" t="s">
        <v>476</v>
      </c>
      <c r="Q9212" s="13">
        <v>4008</v>
      </c>
      <c r="S9212" s="1">
        <v>0.1</v>
      </c>
      <c r="T9212" t="s">
        <v>23</v>
      </c>
      <c r="U9212" t="s">
        <v>100</v>
      </c>
      <c r="V9212" t="b">
        <v>1</v>
      </c>
      <c r="W9212">
        <v>2</v>
      </c>
      <c r="X9212" t="s">
        <v>25</v>
      </c>
      <c r="Y9212" t="s">
        <v>26</v>
      </c>
    </row>
    <row r="9213" spans="1:25" x14ac:dyDescent="0.4">
      <c r="A9213" t="s">
        <v>6330</v>
      </c>
      <c r="B9213" s="2">
        <f ca="1">TODAY()+OpportunityTbl[[#This Row],[CreatedOn_DaysFromToday]]</f>
        <v>44410</v>
      </c>
      <c r="C9213" s="2">
        <f ca="1">TODAY()+OpportunityTbl[[#This Row],[EstCloseDate_DaysFromToday]]</f>
        <v>44449</v>
      </c>
      <c r="D9213">
        <f ca="1">IF(OpportunityTbl[[#This Row],[statecode]]=0,"",OpportunityTbl[[#This Row],[Estimated Close Date]])</f>
        <v>44449</v>
      </c>
      <c r="E9213" s="14">
        <v>-700</v>
      </c>
      <c r="F9213" s="14">
        <v>-661</v>
      </c>
      <c r="G9213" t="s">
        <v>27</v>
      </c>
      <c r="H9213" t="s">
        <v>28</v>
      </c>
      <c r="I9213">
        <v>2</v>
      </c>
      <c r="J9213">
        <v>4</v>
      </c>
      <c r="K9213" t="s">
        <v>12032</v>
      </c>
      <c r="L9213" t="s">
        <v>12238</v>
      </c>
      <c r="M9213" t="s">
        <v>22</v>
      </c>
      <c r="N9213" t="s">
        <v>563</v>
      </c>
      <c r="O9213" t="s">
        <v>29</v>
      </c>
      <c r="P9213" t="s">
        <v>564</v>
      </c>
      <c r="Q9213" s="13">
        <v>1727</v>
      </c>
      <c r="S9213" s="1">
        <v>0.1</v>
      </c>
      <c r="T9213" t="s">
        <v>23</v>
      </c>
      <c r="U9213" t="s">
        <v>100</v>
      </c>
      <c r="V9213" t="b">
        <v>1</v>
      </c>
      <c r="W9213">
        <v>2</v>
      </c>
      <c r="X9213" t="s">
        <v>25</v>
      </c>
      <c r="Y9213" t="s">
        <v>4899</v>
      </c>
    </row>
    <row r="9214" spans="1:25" x14ac:dyDescent="0.4">
      <c r="A9214" t="s">
        <v>8451</v>
      </c>
      <c r="B9214" s="2">
        <f ca="1">TODAY()+OpportunityTbl[[#This Row],[CreatedOn_DaysFromToday]]</f>
        <v>44410</v>
      </c>
      <c r="C9214" s="2">
        <f ca="1">TODAY()+OpportunityTbl[[#This Row],[EstCloseDate_DaysFromToday]]</f>
        <v>44450</v>
      </c>
      <c r="D9214">
        <f ca="1">IF(OpportunityTbl[[#This Row],[statecode]]=0,"",OpportunityTbl[[#This Row],[Estimated Close Date]])</f>
        <v>44450</v>
      </c>
      <c r="E9214" s="14">
        <v>-700</v>
      </c>
      <c r="F9214" s="14">
        <v>-660</v>
      </c>
      <c r="G9214" t="s">
        <v>7082</v>
      </c>
      <c r="H9214" t="s">
        <v>7082</v>
      </c>
      <c r="I9214">
        <v>1</v>
      </c>
      <c r="J9214">
        <v>3</v>
      </c>
      <c r="K9214" t="s">
        <v>12068</v>
      </c>
      <c r="L9214" t="s">
        <v>12238</v>
      </c>
      <c r="M9214" t="s">
        <v>22</v>
      </c>
      <c r="N9214" t="s">
        <v>2121</v>
      </c>
      <c r="O9214" t="s">
        <v>29</v>
      </c>
      <c r="P9214" t="s">
        <v>4734</v>
      </c>
      <c r="Q9214" s="13">
        <v>3336</v>
      </c>
      <c r="R9214" s="13">
        <v>3235.92</v>
      </c>
      <c r="S9214" s="1">
        <v>0.5</v>
      </c>
      <c r="T9214" t="s">
        <v>168</v>
      </c>
      <c r="U9214" t="s">
        <v>100</v>
      </c>
      <c r="V9214" t="b">
        <v>1</v>
      </c>
      <c r="W9214">
        <v>3</v>
      </c>
      <c r="X9214" t="s">
        <v>4732</v>
      </c>
      <c r="Y9214" t="s">
        <v>4899</v>
      </c>
    </row>
    <row r="9215" spans="1:25" x14ac:dyDescent="0.4">
      <c r="A9215" t="s">
        <v>9674</v>
      </c>
      <c r="B9215" s="2">
        <f ca="1">TODAY()+OpportunityTbl[[#This Row],[CreatedOn_DaysFromToday]]</f>
        <v>44410</v>
      </c>
      <c r="C9215" s="2">
        <f ca="1">TODAY()+OpportunityTbl[[#This Row],[EstCloseDate_DaysFromToday]]</f>
        <v>44455</v>
      </c>
      <c r="D9215">
        <f ca="1">IF(OpportunityTbl[[#This Row],[statecode]]=0,"",OpportunityTbl[[#This Row],[Estimated Close Date]])</f>
        <v>44455</v>
      </c>
      <c r="E9215" s="14">
        <v>-700</v>
      </c>
      <c r="F9215" s="14">
        <v>-655</v>
      </c>
      <c r="G9215" t="s">
        <v>7082</v>
      </c>
      <c r="H9215" t="s">
        <v>7082</v>
      </c>
      <c r="I9215">
        <v>1</v>
      </c>
      <c r="J9215">
        <v>3</v>
      </c>
      <c r="K9215" t="s">
        <v>11977</v>
      </c>
      <c r="L9215" t="s">
        <v>12234</v>
      </c>
      <c r="M9215" t="s">
        <v>22</v>
      </c>
      <c r="N9215" t="s">
        <v>31</v>
      </c>
      <c r="O9215" t="s">
        <v>29</v>
      </c>
      <c r="P9215" t="s">
        <v>210</v>
      </c>
      <c r="Q9215" s="13">
        <v>1742</v>
      </c>
      <c r="R9215" s="13">
        <v>1698.45</v>
      </c>
      <c r="S9215" s="1">
        <v>0.3</v>
      </c>
      <c r="T9215" t="s">
        <v>168</v>
      </c>
      <c r="U9215" t="s">
        <v>24</v>
      </c>
      <c r="V9215" t="b">
        <v>1</v>
      </c>
      <c r="W9215">
        <v>2.5</v>
      </c>
      <c r="X9215" t="s">
        <v>157</v>
      </c>
      <c r="Y9215" t="s">
        <v>26</v>
      </c>
    </row>
    <row r="9216" spans="1:25" x14ac:dyDescent="0.4">
      <c r="A9216" t="s">
        <v>227</v>
      </c>
      <c r="B9216" s="2">
        <f ca="1">TODAY()+OpportunityTbl[[#This Row],[CreatedOn_DaysFromToday]]</f>
        <v>44409</v>
      </c>
      <c r="C9216" s="2">
        <f ca="1">TODAY()+OpportunityTbl[[#This Row],[EstCloseDate_DaysFromToday]]</f>
        <v>44454</v>
      </c>
      <c r="D9216">
        <f ca="1">IF(OpportunityTbl[[#This Row],[statecode]]=0,"",OpportunityTbl[[#This Row],[Estimated Close Date]])</f>
        <v>44454</v>
      </c>
      <c r="E9216" s="14">
        <v>-701</v>
      </c>
      <c r="F9216" s="14">
        <v>-656</v>
      </c>
      <c r="G9216" t="s">
        <v>27</v>
      </c>
      <c r="H9216" t="s">
        <v>28</v>
      </c>
      <c r="I9216">
        <v>2</v>
      </c>
      <c r="J9216">
        <v>4</v>
      </c>
      <c r="K9216" t="s">
        <v>12069</v>
      </c>
      <c r="L9216" t="s">
        <v>12240</v>
      </c>
      <c r="M9216" t="s">
        <v>22</v>
      </c>
      <c r="N9216" t="s">
        <v>31</v>
      </c>
      <c r="O9216" t="s">
        <v>29</v>
      </c>
      <c r="P9216" t="s">
        <v>210</v>
      </c>
      <c r="Q9216" s="13">
        <v>7984</v>
      </c>
      <c r="S9216" s="1">
        <v>0.1</v>
      </c>
      <c r="T9216" t="s">
        <v>23</v>
      </c>
      <c r="U9216" t="s">
        <v>97</v>
      </c>
      <c r="V9216" t="b">
        <v>1</v>
      </c>
      <c r="W9216">
        <v>2.5</v>
      </c>
      <c r="X9216" t="s">
        <v>25</v>
      </c>
      <c r="Y9216" t="s">
        <v>26</v>
      </c>
    </row>
    <row r="9217" spans="1:25" x14ac:dyDescent="0.4">
      <c r="A9217" t="s">
        <v>1062</v>
      </c>
      <c r="B9217" s="2">
        <f ca="1">TODAY()+OpportunityTbl[[#This Row],[CreatedOn_DaysFromToday]]</f>
        <v>44409</v>
      </c>
      <c r="C9217" s="2">
        <f ca="1">TODAY()+OpportunityTbl[[#This Row],[EstCloseDate_DaysFromToday]]</f>
        <v>44464</v>
      </c>
      <c r="D9217">
        <f ca="1">IF(OpportunityTbl[[#This Row],[statecode]]=0,"",OpportunityTbl[[#This Row],[Estimated Close Date]])</f>
        <v>44464</v>
      </c>
      <c r="E9217" s="14">
        <v>-701</v>
      </c>
      <c r="F9217" s="14">
        <v>-646</v>
      </c>
      <c r="G9217" t="s">
        <v>27</v>
      </c>
      <c r="H9217" t="s">
        <v>28</v>
      </c>
      <c r="I9217">
        <v>2</v>
      </c>
      <c r="J9217">
        <v>4</v>
      </c>
      <c r="K9217" t="s">
        <v>11994</v>
      </c>
      <c r="L9217" t="s">
        <v>12234</v>
      </c>
      <c r="M9217" t="s">
        <v>22</v>
      </c>
      <c r="N9217" t="s">
        <v>475</v>
      </c>
      <c r="O9217" t="s">
        <v>29</v>
      </c>
      <c r="P9217" t="s">
        <v>576</v>
      </c>
      <c r="Q9217" s="13">
        <v>2151</v>
      </c>
      <c r="S9217" s="1">
        <v>0.1</v>
      </c>
      <c r="T9217" t="s">
        <v>23</v>
      </c>
      <c r="U9217" t="s">
        <v>24</v>
      </c>
      <c r="V9217" t="b">
        <v>1</v>
      </c>
      <c r="W9217">
        <v>2.5</v>
      </c>
      <c r="X9217" t="s">
        <v>25</v>
      </c>
      <c r="Y9217" t="s">
        <v>26</v>
      </c>
    </row>
    <row r="9218" spans="1:25" x14ac:dyDescent="0.4">
      <c r="A9218" t="s">
        <v>2856</v>
      </c>
      <c r="B9218" s="2">
        <f ca="1">TODAY()+OpportunityTbl[[#This Row],[CreatedOn_DaysFromToday]]</f>
        <v>44409</v>
      </c>
      <c r="C9218" s="2">
        <f ca="1">TODAY()+OpportunityTbl[[#This Row],[EstCloseDate_DaysFromToday]]</f>
        <v>44480</v>
      </c>
      <c r="D9218">
        <f ca="1">IF(OpportunityTbl[[#This Row],[statecode]]=0,"",OpportunityTbl[[#This Row],[Estimated Close Date]])</f>
        <v>44480</v>
      </c>
      <c r="E9218" s="14">
        <v>-701</v>
      </c>
      <c r="F9218" s="14">
        <v>-630</v>
      </c>
      <c r="G9218" t="s">
        <v>27</v>
      </c>
      <c r="H9218" t="s">
        <v>28</v>
      </c>
      <c r="I9218">
        <v>2</v>
      </c>
      <c r="J9218">
        <v>4</v>
      </c>
      <c r="K9218" t="s">
        <v>11975</v>
      </c>
      <c r="L9218" t="s">
        <v>12238</v>
      </c>
      <c r="M9218" t="s">
        <v>22</v>
      </c>
      <c r="N9218" t="s">
        <v>1727</v>
      </c>
      <c r="O9218" t="s">
        <v>29</v>
      </c>
      <c r="P9218" t="s">
        <v>1849</v>
      </c>
      <c r="Q9218" s="13">
        <v>3620</v>
      </c>
      <c r="S9218" s="1">
        <v>0.1</v>
      </c>
      <c r="T9218" t="s">
        <v>23</v>
      </c>
      <c r="U9218" t="s">
        <v>100</v>
      </c>
      <c r="V9218" t="b">
        <v>0</v>
      </c>
      <c r="W9218">
        <v>3</v>
      </c>
      <c r="X9218" t="s">
        <v>25</v>
      </c>
      <c r="Y9218" t="s">
        <v>26</v>
      </c>
    </row>
    <row r="9219" spans="1:25" x14ac:dyDescent="0.4">
      <c r="A9219" t="s">
        <v>3503</v>
      </c>
      <c r="B9219" s="2">
        <f ca="1">TODAY()+OpportunityTbl[[#This Row],[CreatedOn_DaysFromToday]]</f>
        <v>44409</v>
      </c>
      <c r="C9219" s="2">
        <f ca="1">TODAY()+OpportunityTbl[[#This Row],[EstCloseDate_DaysFromToday]]</f>
        <v>44453</v>
      </c>
      <c r="D9219">
        <f ca="1">IF(OpportunityTbl[[#This Row],[statecode]]=0,"",OpportunityTbl[[#This Row],[Estimated Close Date]])</f>
        <v>44453</v>
      </c>
      <c r="E9219" s="14">
        <v>-701</v>
      </c>
      <c r="F9219" s="14">
        <v>-657</v>
      </c>
      <c r="G9219" t="s">
        <v>27</v>
      </c>
      <c r="H9219" t="s">
        <v>28</v>
      </c>
      <c r="I9219">
        <v>2</v>
      </c>
      <c r="J9219">
        <v>4</v>
      </c>
      <c r="K9219" t="s">
        <v>12035</v>
      </c>
      <c r="L9219" t="s">
        <v>12236</v>
      </c>
      <c r="M9219" t="s">
        <v>22</v>
      </c>
      <c r="N9219" t="s">
        <v>1710</v>
      </c>
      <c r="O9219" t="s">
        <v>29</v>
      </c>
      <c r="P9219" t="s">
        <v>1711</v>
      </c>
      <c r="Q9219" s="13">
        <v>2547</v>
      </c>
      <c r="S9219" s="1">
        <v>0.1</v>
      </c>
      <c r="T9219" t="s">
        <v>23</v>
      </c>
      <c r="U9219" t="s">
        <v>97</v>
      </c>
      <c r="V9219" t="b">
        <v>1</v>
      </c>
      <c r="W9219">
        <v>4</v>
      </c>
      <c r="X9219" t="s">
        <v>25</v>
      </c>
      <c r="Y9219" t="s">
        <v>26</v>
      </c>
    </row>
    <row r="9220" spans="1:25" x14ac:dyDescent="0.4">
      <c r="A9220" t="s">
        <v>3564</v>
      </c>
      <c r="B9220" s="2">
        <f ca="1">TODAY()+OpportunityTbl[[#This Row],[CreatedOn_DaysFromToday]]</f>
        <v>44409</v>
      </c>
      <c r="C9220" s="2">
        <f ca="1">TODAY()+OpportunityTbl[[#This Row],[EstCloseDate_DaysFromToday]]</f>
        <v>44467</v>
      </c>
      <c r="D9220">
        <f ca="1">IF(OpportunityTbl[[#This Row],[statecode]]=0,"",OpportunityTbl[[#This Row],[Estimated Close Date]])</f>
        <v>44467</v>
      </c>
      <c r="E9220" s="14">
        <v>-701</v>
      </c>
      <c r="F9220" s="14">
        <v>-643</v>
      </c>
      <c r="G9220" t="s">
        <v>27</v>
      </c>
      <c r="H9220" t="s">
        <v>28</v>
      </c>
      <c r="I9220">
        <v>2</v>
      </c>
      <c r="J9220">
        <v>4</v>
      </c>
      <c r="K9220" t="s">
        <v>12055</v>
      </c>
      <c r="L9220" t="s">
        <v>12236</v>
      </c>
      <c r="M9220" t="s">
        <v>22</v>
      </c>
      <c r="N9220" t="s">
        <v>1710</v>
      </c>
      <c r="O9220" t="s">
        <v>29</v>
      </c>
      <c r="P9220" t="s">
        <v>1711</v>
      </c>
      <c r="Q9220" s="13">
        <v>1463</v>
      </c>
      <c r="S9220" s="1">
        <v>0.1</v>
      </c>
      <c r="T9220" t="s">
        <v>23</v>
      </c>
      <c r="U9220" t="s">
        <v>24</v>
      </c>
      <c r="V9220" t="b">
        <v>0</v>
      </c>
      <c r="W9220">
        <v>4</v>
      </c>
      <c r="X9220" t="s">
        <v>25</v>
      </c>
      <c r="Y9220" t="s">
        <v>26</v>
      </c>
    </row>
    <row r="9221" spans="1:25" x14ac:dyDescent="0.4">
      <c r="A9221" t="s">
        <v>4135</v>
      </c>
      <c r="B9221" s="2">
        <f ca="1">TODAY()+OpportunityTbl[[#This Row],[CreatedOn_DaysFromToday]]</f>
        <v>44409</v>
      </c>
      <c r="C9221" s="2">
        <f ca="1">TODAY()+OpportunityTbl[[#This Row],[EstCloseDate_DaysFromToday]]</f>
        <v>44463</v>
      </c>
      <c r="D9221">
        <f ca="1">IF(OpportunityTbl[[#This Row],[statecode]]=0,"",OpportunityTbl[[#This Row],[Estimated Close Date]])</f>
        <v>44463</v>
      </c>
      <c r="E9221" s="14">
        <v>-701</v>
      </c>
      <c r="F9221" s="14">
        <v>-647</v>
      </c>
      <c r="G9221" t="s">
        <v>27</v>
      </c>
      <c r="H9221" t="s">
        <v>28</v>
      </c>
      <c r="I9221">
        <v>2</v>
      </c>
      <c r="J9221">
        <v>4</v>
      </c>
      <c r="K9221" t="s">
        <v>12004</v>
      </c>
      <c r="L9221" t="s">
        <v>12238</v>
      </c>
      <c r="M9221" t="s">
        <v>22</v>
      </c>
      <c r="N9221" t="s">
        <v>469</v>
      </c>
      <c r="O9221" t="s">
        <v>29</v>
      </c>
      <c r="P9221" t="s">
        <v>470</v>
      </c>
      <c r="Q9221" s="13">
        <v>3585</v>
      </c>
      <c r="S9221" s="1">
        <v>0.1</v>
      </c>
      <c r="T9221" t="s">
        <v>23</v>
      </c>
      <c r="U9221" t="s">
        <v>24</v>
      </c>
      <c r="V9221" t="b">
        <v>0</v>
      </c>
      <c r="W9221">
        <v>2</v>
      </c>
      <c r="X9221" t="s">
        <v>25</v>
      </c>
      <c r="Y9221" t="s">
        <v>26</v>
      </c>
    </row>
    <row r="9222" spans="1:25" x14ac:dyDescent="0.4">
      <c r="A9222" t="s">
        <v>5482</v>
      </c>
      <c r="B9222" s="2">
        <f ca="1">TODAY()+OpportunityTbl[[#This Row],[CreatedOn_DaysFromToday]]</f>
        <v>44409</v>
      </c>
      <c r="C9222" s="2">
        <f ca="1">TODAY()+OpportunityTbl[[#This Row],[EstCloseDate_DaysFromToday]]</f>
        <v>44491</v>
      </c>
      <c r="D9222">
        <f ca="1">IF(OpportunityTbl[[#This Row],[statecode]]=0,"",OpportunityTbl[[#This Row],[Estimated Close Date]])</f>
        <v>44491</v>
      </c>
      <c r="E9222" s="14">
        <v>-701</v>
      </c>
      <c r="F9222" s="14">
        <v>-619</v>
      </c>
      <c r="G9222" t="s">
        <v>27</v>
      </c>
      <c r="H9222" t="s">
        <v>28</v>
      </c>
      <c r="I9222">
        <v>2</v>
      </c>
      <c r="J9222">
        <v>4</v>
      </c>
      <c r="K9222" t="s">
        <v>11952</v>
      </c>
      <c r="L9222" t="s">
        <v>12236</v>
      </c>
      <c r="M9222" t="s">
        <v>22</v>
      </c>
      <c r="N9222" t="s">
        <v>1617</v>
      </c>
      <c r="O9222" t="s">
        <v>29</v>
      </c>
      <c r="P9222" t="s">
        <v>1620</v>
      </c>
      <c r="Q9222" s="13">
        <v>2355</v>
      </c>
      <c r="S9222" s="1">
        <v>0.1</v>
      </c>
      <c r="T9222" t="s">
        <v>23</v>
      </c>
      <c r="U9222" t="s">
        <v>97</v>
      </c>
      <c r="V9222" t="b">
        <v>0</v>
      </c>
      <c r="W9222">
        <v>3.5</v>
      </c>
      <c r="X9222" t="s">
        <v>25</v>
      </c>
      <c r="Y9222" t="s">
        <v>4896</v>
      </c>
    </row>
    <row r="9223" spans="1:25" x14ac:dyDescent="0.4">
      <c r="A9223" t="s">
        <v>6015</v>
      </c>
      <c r="B9223" s="2">
        <f ca="1">TODAY()+OpportunityTbl[[#This Row],[CreatedOn_DaysFromToday]]</f>
        <v>44409</v>
      </c>
      <c r="C9223" s="2">
        <f ca="1">TODAY()+OpportunityTbl[[#This Row],[EstCloseDate_DaysFromToday]]</f>
        <v>44470</v>
      </c>
      <c r="D9223">
        <f ca="1">IF(OpportunityTbl[[#This Row],[statecode]]=0,"",OpportunityTbl[[#This Row],[Estimated Close Date]])</f>
        <v>44470</v>
      </c>
      <c r="E9223" s="14">
        <v>-701</v>
      </c>
      <c r="F9223" s="14">
        <v>-640</v>
      </c>
      <c r="G9223" t="s">
        <v>27</v>
      </c>
      <c r="H9223" t="s">
        <v>28</v>
      </c>
      <c r="I9223">
        <v>2</v>
      </c>
      <c r="J9223">
        <v>4</v>
      </c>
      <c r="K9223" t="s">
        <v>11994</v>
      </c>
      <c r="L9223" t="s">
        <v>12236</v>
      </c>
      <c r="M9223" t="s">
        <v>22</v>
      </c>
      <c r="N9223" t="s">
        <v>1710</v>
      </c>
      <c r="O9223" t="s">
        <v>29</v>
      </c>
      <c r="P9223" t="s">
        <v>1711</v>
      </c>
      <c r="Q9223" s="13">
        <v>1957</v>
      </c>
      <c r="S9223" s="1">
        <v>0.3</v>
      </c>
      <c r="T9223" t="s">
        <v>168</v>
      </c>
      <c r="U9223" t="s">
        <v>24</v>
      </c>
      <c r="V9223" t="b">
        <v>0</v>
      </c>
      <c r="W9223">
        <v>4</v>
      </c>
      <c r="X9223" t="s">
        <v>157</v>
      </c>
      <c r="Y9223" t="s">
        <v>4890</v>
      </c>
    </row>
    <row r="9224" spans="1:25" x14ac:dyDescent="0.4">
      <c r="A9224" t="s">
        <v>6792</v>
      </c>
      <c r="B9224" s="2">
        <f ca="1">TODAY()+OpportunityTbl[[#This Row],[CreatedOn_DaysFromToday]]</f>
        <v>44409</v>
      </c>
      <c r="C9224" s="2">
        <f ca="1">TODAY()+OpportunityTbl[[#This Row],[EstCloseDate_DaysFromToday]]</f>
        <v>44461</v>
      </c>
      <c r="D9224">
        <f ca="1">IF(OpportunityTbl[[#This Row],[statecode]]=0,"",OpportunityTbl[[#This Row],[Estimated Close Date]])</f>
        <v>44461</v>
      </c>
      <c r="E9224" s="14">
        <v>-701</v>
      </c>
      <c r="F9224" s="14">
        <v>-649</v>
      </c>
      <c r="G9224" t="s">
        <v>27</v>
      </c>
      <c r="H9224" t="s">
        <v>28</v>
      </c>
      <c r="I9224">
        <v>2</v>
      </c>
      <c r="J9224">
        <v>4</v>
      </c>
      <c r="K9224" t="s">
        <v>12004</v>
      </c>
      <c r="L9224" t="s">
        <v>12236</v>
      </c>
      <c r="M9224" t="s">
        <v>22</v>
      </c>
      <c r="N9224" t="s">
        <v>513</v>
      </c>
      <c r="O9224" t="s">
        <v>29</v>
      </c>
      <c r="P9224" t="s">
        <v>514</v>
      </c>
      <c r="Q9224" s="13">
        <v>1675</v>
      </c>
      <c r="S9224" s="1">
        <v>0.1</v>
      </c>
      <c r="T9224" t="s">
        <v>23</v>
      </c>
      <c r="U9224" t="s">
        <v>24</v>
      </c>
      <c r="V9224" t="b">
        <v>1</v>
      </c>
      <c r="W9224">
        <v>2.5</v>
      </c>
      <c r="X9224" t="s">
        <v>157</v>
      </c>
      <c r="Y9224" t="s">
        <v>4916</v>
      </c>
    </row>
    <row r="9225" spans="1:25" x14ac:dyDescent="0.4">
      <c r="A9225" t="s">
        <v>8452</v>
      </c>
      <c r="B9225" s="2">
        <f ca="1">TODAY()+OpportunityTbl[[#This Row],[CreatedOn_DaysFromToday]]</f>
        <v>44409</v>
      </c>
      <c r="C9225" s="2">
        <f ca="1">TODAY()+OpportunityTbl[[#This Row],[EstCloseDate_DaysFromToday]]</f>
        <v>44477</v>
      </c>
      <c r="D9225">
        <f ca="1">IF(OpportunityTbl[[#This Row],[statecode]]=0,"",OpportunityTbl[[#This Row],[Estimated Close Date]])</f>
        <v>44477</v>
      </c>
      <c r="E9225" s="14">
        <v>-701</v>
      </c>
      <c r="F9225" s="14">
        <v>-633</v>
      </c>
      <c r="G9225" t="s">
        <v>7082</v>
      </c>
      <c r="H9225" t="s">
        <v>7082</v>
      </c>
      <c r="I9225">
        <v>1</v>
      </c>
      <c r="J9225">
        <v>3</v>
      </c>
      <c r="K9225" t="s">
        <v>11994</v>
      </c>
      <c r="L9225" t="s">
        <v>12238</v>
      </c>
      <c r="M9225" t="s">
        <v>22</v>
      </c>
      <c r="N9225" t="s">
        <v>2121</v>
      </c>
      <c r="O9225" t="s">
        <v>29</v>
      </c>
      <c r="P9225" t="s">
        <v>4734</v>
      </c>
      <c r="Q9225" s="13">
        <v>4424</v>
      </c>
      <c r="R9225" s="13">
        <v>4291.28</v>
      </c>
      <c r="S9225" s="1">
        <v>0.5</v>
      </c>
      <c r="T9225" t="s">
        <v>168</v>
      </c>
      <c r="U9225" t="s">
        <v>97</v>
      </c>
      <c r="V9225" t="b">
        <v>0</v>
      </c>
      <c r="W9225">
        <v>3</v>
      </c>
      <c r="X9225" t="s">
        <v>4732</v>
      </c>
      <c r="Y9225" t="s">
        <v>4926</v>
      </c>
    </row>
    <row r="9226" spans="1:25" x14ac:dyDescent="0.4">
      <c r="A9226" t="s">
        <v>9454</v>
      </c>
      <c r="B9226" s="2">
        <f ca="1">TODAY()+OpportunityTbl[[#This Row],[CreatedOn_DaysFromToday]]</f>
        <v>44409</v>
      </c>
      <c r="C9226" s="2">
        <f ca="1">TODAY()+OpportunityTbl[[#This Row],[EstCloseDate_DaysFromToday]]</f>
        <v>44469</v>
      </c>
      <c r="D9226">
        <f ca="1">IF(OpportunityTbl[[#This Row],[statecode]]=0,"",OpportunityTbl[[#This Row],[Estimated Close Date]])</f>
        <v>44469</v>
      </c>
      <c r="E9226" s="14">
        <v>-701</v>
      </c>
      <c r="F9226" s="14">
        <v>-641</v>
      </c>
      <c r="G9226" t="s">
        <v>7082</v>
      </c>
      <c r="H9226" t="s">
        <v>7082</v>
      </c>
      <c r="I9226">
        <v>1</v>
      </c>
      <c r="J9226">
        <v>3</v>
      </c>
      <c r="K9226" t="s">
        <v>12070</v>
      </c>
      <c r="L9226" t="s">
        <v>12234</v>
      </c>
      <c r="M9226" t="s">
        <v>22</v>
      </c>
      <c r="N9226" t="s">
        <v>480</v>
      </c>
      <c r="O9226" t="s">
        <v>29</v>
      </c>
      <c r="P9226" t="s">
        <v>687</v>
      </c>
      <c r="Q9226" s="13">
        <v>2641</v>
      </c>
      <c r="R9226" s="13">
        <v>2574.9699999999998</v>
      </c>
      <c r="S9226" s="1">
        <v>0.5</v>
      </c>
      <c r="T9226" t="s">
        <v>168</v>
      </c>
      <c r="U9226" t="s">
        <v>97</v>
      </c>
      <c r="V9226" t="b">
        <v>1</v>
      </c>
      <c r="W9226">
        <v>2.5</v>
      </c>
      <c r="X9226" t="s">
        <v>240</v>
      </c>
      <c r="Y9226" t="s">
        <v>26</v>
      </c>
    </row>
    <row r="9227" spans="1:25" x14ac:dyDescent="0.4">
      <c r="A9227" t="s">
        <v>1503</v>
      </c>
      <c r="B9227" s="2">
        <f ca="1">TODAY()+OpportunityTbl[[#This Row],[CreatedOn_DaysFromToday]]</f>
        <v>44408</v>
      </c>
      <c r="C9227" s="2">
        <f ca="1">TODAY()+OpportunityTbl[[#This Row],[EstCloseDate_DaysFromToday]]</f>
        <v>44456</v>
      </c>
      <c r="D9227">
        <f ca="1">IF(OpportunityTbl[[#This Row],[statecode]]=0,"",OpportunityTbl[[#This Row],[Estimated Close Date]])</f>
        <v>44456</v>
      </c>
      <c r="E9227" s="14">
        <v>-702</v>
      </c>
      <c r="F9227" s="14">
        <v>-654</v>
      </c>
      <c r="G9227" t="s">
        <v>27</v>
      </c>
      <c r="H9227" t="s">
        <v>28</v>
      </c>
      <c r="I9227">
        <v>2</v>
      </c>
      <c r="J9227">
        <v>4</v>
      </c>
      <c r="K9227" t="s">
        <v>11989</v>
      </c>
      <c r="L9227" t="s">
        <v>12234</v>
      </c>
      <c r="M9227" t="s">
        <v>22</v>
      </c>
      <c r="N9227" t="s">
        <v>518</v>
      </c>
      <c r="O9227" t="s">
        <v>29</v>
      </c>
      <c r="P9227" t="s">
        <v>557</v>
      </c>
      <c r="Q9227" s="13">
        <v>1538</v>
      </c>
      <c r="S9227" s="1">
        <v>0.1</v>
      </c>
      <c r="T9227" t="s">
        <v>23</v>
      </c>
      <c r="U9227" t="s">
        <v>100</v>
      </c>
      <c r="V9227" t="b">
        <v>0</v>
      </c>
      <c r="W9227">
        <v>2.5</v>
      </c>
      <c r="X9227" t="s">
        <v>25</v>
      </c>
      <c r="Y9227" t="s">
        <v>26</v>
      </c>
    </row>
    <row r="9228" spans="1:25" x14ac:dyDescent="0.4">
      <c r="A9228" t="s">
        <v>2575</v>
      </c>
      <c r="B9228" s="2">
        <f ca="1">TODAY()+OpportunityTbl[[#This Row],[CreatedOn_DaysFromToday]]</f>
        <v>44408</v>
      </c>
      <c r="C9228" s="2">
        <f ca="1">TODAY()+OpportunityTbl[[#This Row],[EstCloseDate_DaysFromToday]]</f>
        <v>44455</v>
      </c>
      <c r="D9228">
        <f ca="1">IF(OpportunityTbl[[#This Row],[statecode]]=0,"",OpportunityTbl[[#This Row],[Estimated Close Date]])</f>
        <v>44455</v>
      </c>
      <c r="E9228" s="14">
        <v>-702</v>
      </c>
      <c r="F9228" s="14">
        <v>-655</v>
      </c>
      <c r="G9228" t="s">
        <v>27</v>
      </c>
      <c r="H9228" t="s">
        <v>28</v>
      </c>
      <c r="I9228">
        <v>2</v>
      </c>
      <c r="J9228">
        <v>4</v>
      </c>
      <c r="K9228" t="s">
        <v>11977</v>
      </c>
      <c r="L9228" t="s">
        <v>12237</v>
      </c>
      <c r="M9228" t="s">
        <v>22</v>
      </c>
      <c r="N9228" t="s">
        <v>1762</v>
      </c>
      <c r="O9228" t="s">
        <v>29</v>
      </c>
      <c r="P9228" t="s">
        <v>1783</v>
      </c>
      <c r="Q9228" s="13">
        <v>2337</v>
      </c>
      <c r="S9228" s="1">
        <v>0.1</v>
      </c>
      <c r="T9228" t="s">
        <v>23</v>
      </c>
      <c r="U9228" t="s">
        <v>24</v>
      </c>
      <c r="V9228" t="b">
        <v>1</v>
      </c>
      <c r="W9228">
        <v>4.5</v>
      </c>
      <c r="X9228" t="s">
        <v>25</v>
      </c>
      <c r="Y9228" t="s">
        <v>26</v>
      </c>
    </row>
    <row r="9229" spans="1:25" x14ac:dyDescent="0.4">
      <c r="A9229" t="s">
        <v>2785</v>
      </c>
      <c r="B9229" s="2">
        <f ca="1">TODAY()+OpportunityTbl[[#This Row],[CreatedOn_DaysFromToday]]</f>
        <v>44408</v>
      </c>
      <c r="C9229" s="2">
        <f ca="1">TODAY()+OpportunityTbl[[#This Row],[EstCloseDate_DaysFromToday]]</f>
        <v>44477</v>
      </c>
      <c r="D9229">
        <f ca="1">IF(OpportunityTbl[[#This Row],[statecode]]=0,"",OpportunityTbl[[#This Row],[Estimated Close Date]])</f>
        <v>44477</v>
      </c>
      <c r="E9229" s="14">
        <v>-702</v>
      </c>
      <c r="F9229" s="14">
        <v>-633</v>
      </c>
      <c r="G9229" t="s">
        <v>27</v>
      </c>
      <c r="H9229" t="s">
        <v>28</v>
      </c>
      <c r="I9229">
        <v>2</v>
      </c>
      <c r="J9229">
        <v>4</v>
      </c>
      <c r="K9229" t="s">
        <v>12071</v>
      </c>
      <c r="L9229" t="s">
        <v>12239</v>
      </c>
      <c r="M9229" t="s">
        <v>22</v>
      </c>
      <c r="N9229" t="s">
        <v>1617</v>
      </c>
      <c r="O9229" t="s">
        <v>29</v>
      </c>
      <c r="P9229" t="s">
        <v>1648</v>
      </c>
      <c r="Q9229" s="13">
        <v>8905</v>
      </c>
      <c r="S9229" s="1">
        <v>0.1</v>
      </c>
      <c r="T9229" t="s">
        <v>23</v>
      </c>
      <c r="U9229" t="s">
        <v>24</v>
      </c>
      <c r="V9229" t="b">
        <v>1</v>
      </c>
      <c r="W9229">
        <v>3</v>
      </c>
      <c r="X9229" t="s">
        <v>25</v>
      </c>
      <c r="Y9229" t="s">
        <v>26</v>
      </c>
    </row>
    <row r="9230" spans="1:25" x14ac:dyDescent="0.4">
      <c r="A9230" t="s">
        <v>3026</v>
      </c>
      <c r="B9230" s="2">
        <f ca="1">TODAY()+OpportunityTbl[[#This Row],[CreatedOn_DaysFromToday]]</f>
        <v>44408</v>
      </c>
      <c r="C9230" s="2">
        <f ca="1">TODAY()+OpportunityTbl[[#This Row],[EstCloseDate_DaysFromToday]]</f>
        <v>44499</v>
      </c>
      <c r="D9230">
        <f ca="1">IF(OpportunityTbl[[#This Row],[statecode]]=0,"",OpportunityTbl[[#This Row],[Estimated Close Date]])</f>
        <v>44499</v>
      </c>
      <c r="E9230" s="14">
        <v>-702</v>
      </c>
      <c r="F9230" s="14">
        <v>-611</v>
      </c>
      <c r="G9230" t="s">
        <v>27</v>
      </c>
      <c r="H9230" t="s">
        <v>28</v>
      </c>
      <c r="I9230">
        <v>2</v>
      </c>
      <c r="J9230">
        <v>4</v>
      </c>
      <c r="K9230" t="s">
        <v>11967</v>
      </c>
      <c r="L9230" t="s">
        <v>12237</v>
      </c>
      <c r="M9230" t="s">
        <v>22</v>
      </c>
      <c r="N9230" t="s">
        <v>534</v>
      </c>
      <c r="O9230" t="s">
        <v>29</v>
      </c>
      <c r="P9230" t="s">
        <v>581</v>
      </c>
      <c r="Q9230" s="13">
        <v>2726</v>
      </c>
      <c r="S9230" s="1">
        <v>0.1</v>
      </c>
      <c r="T9230" t="s">
        <v>23</v>
      </c>
      <c r="U9230" t="s">
        <v>24</v>
      </c>
      <c r="V9230" t="b">
        <v>0</v>
      </c>
      <c r="W9230">
        <v>3.5</v>
      </c>
      <c r="X9230" t="s">
        <v>25</v>
      </c>
      <c r="Y9230" t="s">
        <v>26</v>
      </c>
    </row>
    <row r="9231" spans="1:25" x14ac:dyDescent="0.4">
      <c r="A9231" t="s">
        <v>4264</v>
      </c>
      <c r="B9231" s="2">
        <f ca="1">TODAY()+OpportunityTbl[[#This Row],[CreatedOn_DaysFromToday]]</f>
        <v>44408</v>
      </c>
      <c r="C9231" s="2">
        <f ca="1">TODAY()+OpportunityTbl[[#This Row],[EstCloseDate_DaysFromToday]]</f>
        <v>44463</v>
      </c>
      <c r="D9231">
        <f ca="1">IF(OpportunityTbl[[#This Row],[statecode]]=0,"",OpportunityTbl[[#This Row],[Estimated Close Date]])</f>
        <v>44463</v>
      </c>
      <c r="E9231" s="14">
        <v>-702</v>
      </c>
      <c r="F9231" s="14">
        <v>-647</v>
      </c>
      <c r="G9231" t="s">
        <v>27</v>
      </c>
      <c r="H9231" t="s">
        <v>28</v>
      </c>
      <c r="I9231">
        <v>2</v>
      </c>
      <c r="J9231">
        <v>4</v>
      </c>
      <c r="K9231" t="s">
        <v>11996</v>
      </c>
      <c r="L9231" t="s">
        <v>12239</v>
      </c>
      <c r="M9231" t="s">
        <v>22</v>
      </c>
      <c r="N9231" t="s">
        <v>475</v>
      </c>
      <c r="O9231" t="s">
        <v>29</v>
      </c>
      <c r="P9231" t="s">
        <v>541</v>
      </c>
      <c r="Q9231" s="13">
        <v>6210</v>
      </c>
      <c r="S9231" s="1">
        <v>0.1</v>
      </c>
      <c r="T9231" t="s">
        <v>23</v>
      </c>
      <c r="U9231" t="s">
        <v>24</v>
      </c>
      <c r="V9231" t="b">
        <v>1</v>
      </c>
      <c r="W9231">
        <v>2</v>
      </c>
      <c r="X9231" t="s">
        <v>25</v>
      </c>
      <c r="Y9231" t="s">
        <v>26</v>
      </c>
    </row>
    <row r="9232" spans="1:25" x14ac:dyDescent="0.4">
      <c r="A9232" t="s">
        <v>6431</v>
      </c>
      <c r="B9232" s="2">
        <f ca="1">TODAY()+OpportunityTbl[[#This Row],[CreatedOn_DaysFromToday]]</f>
        <v>44408</v>
      </c>
      <c r="C9232" s="2">
        <f ca="1">TODAY()+OpportunityTbl[[#This Row],[EstCloseDate_DaysFromToday]]</f>
        <v>44443</v>
      </c>
      <c r="D9232">
        <f ca="1">IF(OpportunityTbl[[#This Row],[statecode]]=0,"",OpportunityTbl[[#This Row],[Estimated Close Date]])</f>
        <v>44443</v>
      </c>
      <c r="E9232" s="14">
        <v>-702</v>
      </c>
      <c r="F9232" s="14">
        <v>-667</v>
      </c>
      <c r="G9232" t="s">
        <v>27</v>
      </c>
      <c r="H9232" t="s">
        <v>28</v>
      </c>
      <c r="I9232">
        <v>2</v>
      </c>
      <c r="J9232">
        <v>4</v>
      </c>
      <c r="K9232" t="s">
        <v>12072</v>
      </c>
      <c r="L9232" t="s">
        <v>12238</v>
      </c>
      <c r="M9232" t="s">
        <v>22</v>
      </c>
      <c r="N9232" t="s">
        <v>469</v>
      </c>
      <c r="O9232" t="s">
        <v>29</v>
      </c>
      <c r="P9232" t="s">
        <v>692</v>
      </c>
      <c r="Q9232" s="13">
        <v>3242</v>
      </c>
      <c r="S9232" s="1">
        <v>0.1</v>
      </c>
      <c r="T9232" t="s">
        <v>23</v>
      </c>
      <c r="U9232" t="s">
        <v>24</v>
      </c>
      <c r="V9232" t="b">
        <v>1</v>
      </c>
      <c r="W9232">
        <v>2</v>
      </c>
      <c r="X9232" t="s">
        <v>25</v>
      </c>
      <c r="Y9232" t="s">
        <v>4926</v>
      </c>
    </row>
    <row r="9233" spans="1:25" x14ac:dyDescent="0.4">
      <c r="A9233" t="s">
        <v>8721</v>
      </c>
      <c r="B9233" s="2">
        <f ca="1">TODAY()+OpportunityTbl[[#This Row],[CreatedOn_DaysFromToday]]</f>
        <v>44408</v>
      </c>
      <c r="C9233" s="2">
        <f ca="1">TODAY()+OpportunityTbl[[#This Row],[EstCloseDate_DaysFromToday]]</f>
        <v>44456</v>
      </c>
      <c r="D9233">
        <f ca="1">IF(OpportunityTbl[[#This Row],[statecode]]=0,"",OpportunityTbl[[#This Row],[Estimated Close Date]])</f>
        <v>44456</v>
      </c>
      <c r="E9233" s="14">
        <v>-702</v>
      </c>
      <c r="F9233" s="14">
        <v>-654</v>
      </c>
      <c r="G9233" t="s">
        <v>7082</v>
      </c>
      <c r="H9233" t="s">
        <v>7082</v>
      </c>
      <c r="I9233">
        <v>1</v>
      </c>
      <c r="J9233">
        <v>3</v>
      </c>
      <c r="K9233" t="s">
        <v>12034</v>
      </c>
      <c r="L9233" t="s">
        <v>12239</v>
      </c>
      <c r="M9233" t="s">
        <v>22</v>
      </c>
      <c r="N9233" t="s">
        <v>2121</v>
      </c>
      <c r="O9233" t="s">
        <v>29</v>
      </c>
      <c r="P9233" t="s">
        <v>2167</v>
      </c>
      <c r="Q9233" s="13">
        <v>7595</v>
      </c>
      <c r="R9233" s="13">
        <v>7367.15</v>
      </c>
      <c r="S9233" s="1">
        <v>0.3</v>
      </c>
      <c r="T9233" t="s">
        <v>168</v>
      </c>
      <c r="U9233" t="s">
        <v>24</v>
      </c>
      <c r="V9233" t="b">
        <v>1</v>
      </c>
      <c r="W9233">
        <v>3</v>
      </c>
      <c r="X9233" t="s">
        <v>157</v>
      </c>
      <c r="Y9233" t="s">
        <v>26</v>
      </c>
    </row>
    <row r="9234" spans="1:25" x14ac:dyDescent="0.4">
      <c r="A9234" t="s">
        <v>9288</v>
      </c>
      <c r="B9234" s="2">
        <f ca="1">TODAY()+OpportunityTbl[[#This Row],[CreatedOn_DaysFromToday]]</f>
        <v>44408</v>
      </c>
      <c r="C9234" s="2">
        <f ca="1">TODAY()+OpportunityTbl[[#This Row],[EstCloseDate_DaysFromToday]]</f>
        <v>44476</v>
      </c>
      <c r="D9234">
        <f ca="1">IF(OpportunityTbl[[#This Row],[statecode]]=0,"",OpportunityTbl[[#This Row],[Estimated Close Date]])</f>
        <v>44476</v>
      </c>
      <c r="E9234" s="14">
        <v>-702</v>
      </c>
      <c r="F9234" s="14">
        <v>-634</v>
      </c>
      <c r="G9234" t="s">
        <v>7082</v>
      </c>
      <c r="H9234" t="s">
        <v>7082</v>
      </c>
      <c r="I9234">
        <v>1</v>
      </c>
      <c r="J9234">
        <v>3</v>
      </c>
      <c r="K9234" t="s">
        <v>12052</v>
      </c>
      <c r="L9234" t="s">
        <v>12234</v>
      </c>
      <c r="M9234" t="s">
        <v>22</v>
      </c>
      <c r="N9234" t="s">
        <v>1710</v>
      </c>
      <c r="O9234" t="s">
        <v>29</v>
      </c>
      <c r="P9234" t="s">
        <v>1881</v>
      </c>
      <c r="Q9234" s="13">
        <v>2486</v>
      </c>
      <c r="R9234" s="13">
        <v>2386.56</v>
      </c>
      <c r="S9234" s="1">
        <v>0.5</v>
      </c>
      <c r="T9234" t="s">
        <v>168</v>
      </c>
      <c r="U9234" t="s">
        <v>24</v>
      </c>
      <c r="V9234" t="b">
        <v>0</v>
      </c>
      <c r="W9234">
        <v>4</v>
      </c>
      <c r="X9234" t="s">
        <v>240</v>
      </c>
      <c r="Y9234" t="s">
        <v>26</v>
      </c>
    </row>
    <row r="9235" spans="1:25" x14ac:dyDescent="0.4">
      <c r="A9235" t="s">
        <v>9708</v>
      </c>
      <c r="B9235" s="2">
        <f ca="1">TODAY()+OpportunityTbl[[#This Row],[CreatedOn_DaysFromToday]]</f>
        <v>44408</v>
      </c>
      <c r="C9235" s="2">
        <f ca="1">TODAY()+OpportunityTbl[[#This Row],[EstCloseDate_DaysFromToday]]</f>
        <v>44477</v>
      </c>
      <c r="D9235">
        <f ca="1">IF(OpportunityTbl[[#This Row],[statecode]]=0,"",OpportunityTbl[[#This Row],[Estimated Close Date]])</f>
        <v>44477</v>
      </c>
      <c r="E9235" s="14">
        <v>-702</v>
      </c>
      <c r="F9235" s="14">
        <v>-633</v>
      </c>
      <c r="G9235" t="s">
        <v>7082</v>
      </c>
      <c r="H9235" t="s">
        <v>7082</v>
      </c>
      <c r="I9235">
        <v>1</v>
      </c>
      <c r="J9235">
        <v>3</v>
      </c>
      <c r="K9235" t="s">
        <v>12015</v>
      </c>
      <c r="L9235" t="s">
        <v>12240</v>
      </c>
      <c r="M9235" t="s">
        <v>22</v>
      </c>
      <c r="N9235" t="s">
        <v>2121</v>
      </c>
      <c r="O9235" t="s">
        <v>29</v>
      </c>
      <c r="P9235" t="s">
        <v>4734</v>
      </c>
      <c r="Q9235" s="13">
        <v>5669</v>
      </c>
      <c r="R9235" s="13">
        <v>5442.24</v>
      </c>
      <c r="S9235" s="1">
        <v>0.5</v>
      </c>
      <c r="T9235" t="s">
        <v>168</v>
      </c>
      <c r="U9235" t="s">
        <v>24</v>
      </c>
      <c r="V9235" t="b">
        <v>0</v>
      </c>
      <c r="W9235">
        <v>4</v>
      </c>
      <c r="X9235" t="s">
        <v>240</v>
      </c>
      <c r="Y9235" t="s">
        <v>26</v>
      </c>
    </row>
    <row r="9236" spans="1:25" x14ac:dyDescent="0.4">
      <c r="A9236" t="s">
        <v>9924</v>
      </c>
      <c r="B9236" s="2">
        <f ca="1">TODAY()+OpportunityTbl[[#This Row],[CreatedOn_DaysFromToday]]</f>
        <v>44408</v>
      </c>
      <c r="C9236" s="2">
        <f ca="1">TODAY()+OpportunityTbl[[#This Row],[EstCloseDate_DaysFromToday]]</f>
        <v>44462</v>
      </c>
      <c r="D9236">
        <f ca="1">IF(OpportunityTbl[[#This Row],[statecode]]=0,"",OpportunityTbl[[#This Row],[Estimated Close Date]])</f>
        <v>44462</v>
      </c>
      <c r="E9236" s="14">
        <v>-702</v>
      </c>
      <c r="F9236" s="14">
        <v>-648</v>
      </c>
      <c r="G9236" t="s">
        <v>7082</v>
      </c>
      <c r="H9236" t="s">
        <v>7082</v>
      </c>
      <c r="I9236">
        <v>1</v>
      </c>
      <c r="J9236">
        <v>3</v>
      </c>
      <c r="K9236" t="s">
        <v>12073</v>
      </c>
      <c r="L9236" t="s">
        <v>12234</v>
      </c>
      <c r="M9236" t="s">
        <v>22</v>
      </c>
      <c r="N9236" t="s">
        <v>2121</v>
      </c>
      <c r="O9236" t="s">
        <v>29</v>
      </c>
      <c r="P9236" t="s">
        <v>4734</v>
      </c>
      <c r="Q9236" s="13">
        <v>2233</v>
      </c>
      <c r="R9236" s="13">
        <v>2143.6799999999998</v>
      </c>
      <c r="S9236" s="1">
        <v>0.9</v>
      </c>
      <c r="T9236" t="s">
        <v>4724</v>
      </c>
      <c r="U9236" t="s">
        <v>24</v>
      </c>
      <c r="V9236" t="b">
        <v>1</v>
      </c>
      <c r="W9236">
        <v>4</v>
      </c>
      <c r="X9236" t="s">
        <v>4732</v>
      </c>
      <c r="Y9236" t="s">
        <v>26</v>
      </c>
    </row>
    <row r="9237" spans="1:25" x14ac:dyDescent="0.4">
      <c r="A9237" t="s">
        <v>1431</v>
      </c>
      <c r="B9237" s="2">
        <f ca="1">TODAY()+OpportunityTbl[[#This Row],[CreatedOn_DaysFromToday]]</f>
        <v>44407</v>
      </c>
      <c r="C9237" s="2">
        <f ca="1">TODAY()+OpportunityTbl[[#This Row],[EstCloseDate_DaysFromToday]]</f>
        <v>44468</v>
      </c>
      <c r="D9237">
        <f ca="1">IF(OpportunityTbl[[#This Row],[statecode]]=0,"",OpportunityTbl[[#This Row],[Estimated Close Date]])</f>
        <v>44468</v>
      </c>
      <c r="E9237" s="14">
        <v>-703</v>
      </c>
      <c r="F9237" s="14">
        <v>-642</v>
      </c>
      <c r="G9237" t="s">
        <v>27</v>
      </c>
      <c r="H9237" t="s">
        <v>28</v>
      </c>
      <c r="I9237">
        <v>2</v>
      </c>
      <c r="J9237">
        <v>4</v>
      </c>
      <c r="K9237" t="s">
        <v>11977</v>
      </c>
      <c r="L9237" t="s">
        <v>12236</v>
      </c>
      <c r="M9237" t="s">
        <v>22</v>
      </c>
      <c r="N9237" t="s">
        <v>513</v>
      </c>
      <c r="O9237" t="s">
        <v>29</v>
      </c>
      <c r="P9237" t="s">
        <v>525</v>
      </c>
      <c r="Q9237" s="13">
        <v>1676</v>
      </c>
      <c r="S9237" s="1">
        <v>0.1</v>
      </c>
      <c r="T9237" t="s">
        <v>23</v>
      </c>
      <c r="U9237" t="s">
        <v>24</v>
      </c>
      <c r="V9237" t="b">
        <v>0</v>
      </c>
      <c r="W9237">
        <v>2.5</v>
      </c>
      <c r="X9237" t="s">
        <v>25</v>
      </c>
      <c r="Y9237" t="s">
        <v>26</v>
      </c>
    </row>
    <row r="9238" spans="1:25" x14ac:dyDescent="0.4">
      <c r="A9238" t="s">
        <v>1504</v>
      </c>
      <c r="B9238" s="2">
        <f ca="1">TODAY()+OpportunityTbl[[#This Row],[CreatedOn_DaysFromToday]]</f>
        <v>44407</v>
      </c>
      <c r="C9238" s="2">
        <f ca="1">TODAY()+OpportunityTbl[[#This Row],[EstCloseDate_DaysFromToday]]</f>
        <v>44467</v>
      </c>
      <c r="D9238">
        <f ca="1">IF(OpportunityTbl[[#This Row],[statecode]]=0,"",OpportunityTbl[[#This Row],[Estimated Close Date]])</f>
        <v>44467</v>
      </c>
      <c r="E9238" s="14">
        <v>-703</v>
      </c>
      <c r="F9238" s="14">
        <v>-643</v>
      </c>
      <c r="G9238" t="s">
        <v>27</v>
      </c>
      <c r="H9238" t="s">
        <v>28</v>
      </c>
      <c r="I9238">
        <v>2</v>
      </c>
      <c r="J9238">
        <v>4</v>
      </c>
      <c r="K9238" t="s">
        <v>11978</v>
      </c>
      <c r="L9238" t="s">
        <v>12236</v>
      </c>
      <c r="M9238" t="s">
        <v>22</v>
      </c>
      <c r="N9238" t="s">
        <v>518</v>
      </c>
      <c r="O9238" t="s">
        <v>29</v>
      </c>
      <c r="P9238" t="s">
        <v>519</v>
      </c>
      <c r="Q9238" s="13">
        <v>2961</v>
      </c>
      <c r="S9238" s="1">
        <v>0.1</v>
      </c>
      <c r="T9238" t="s">
        <v>23</v>
      </c>
      <c r="U9238" t="s">
        <v>97</v>
      </c>
      <c r="V9238" t="b">
        <v>0</v>
      </c>
      <c r="W9238">
        <v>2.5</v>
      </c>
      <c r="X9238" t="s">
        <v>25</v>
      </c>
      <c r="Y9238" t="s">
        <v>26</v>
      </c>
    </row>
    <row r="9239" spans="1:25" x14ac:dyDescent="0.4">
      <c r="A9239" t="s">
        <v>2857</v>
      </c>
      <c r="B9239" s="2">
        <f ca="1">TODAY()+OpportunityTbl[[#This Row],[CreatedOn_DaysFromToday]]</f>
        <v>44407</v>
      </c>
      <c r="C9239" s="2">
        <f ca="1">TODAY()+OpportunityTbl[[#This Row],[EstCloseDate_DaysFromToday]]</f>
        <v>44463</v>
      </c>
      <c r="D9239">
        <f ca="1">IF(OpportunityTbl[[#This Row],[statecode]]=0,"",OpportunityTbl[[#This Row],[Estimated Close Date]])</f>
        <v>44463</v>
      </c>
      <c r="E9239" s="14">
        <v>-703</v>
      </c>
      <c r="F9239" s="14">
        <v>-647</v>
      </c>
      <c r="G9239" t="s">
        <v>27</v>
      </c>
      <c r="H9239" t="s">
        <v>28</v>
      </c>
      <c r="I9239">
        <v>2</v>
      </c>
      <c r="J9239">
        <v>4</v>
      </c>
      <c r="K9239" t="s">
        <v>11999</v>
      </c>
      <c r="L9239" t="s">
        <v>12241</v>
      </c>
      <c r="M9239" t="s">
        <v>22</v>
      </c>
      <c r="N9239" t="s">
        <v>31</v>
      </c>
      <c r="O9239" t="s">
        <v>29</v>
      </c>
      <c r="P9239" t="s">
        <v>32</v>
      </c>
      <c r="Q9239" s="13">
        <v>22252</v>
      </c>
      <c r="S9239" s="1">
        <v>0.1</v>
      </c>
      <c r="T9239" t="s">
        <v>23</v>
      </c>
      <c r="U9239" t="s">
        <v>24</v>
      </c>
      <c r="V9239" t="b">
        <v>0</v>
      </c>
      <c r="W9239">
        <v>3</v>
      </c>
      <c r="X9239" t="s">
        <v>25</v>
      </c>
      <c r="Y9239" t="s">
        <v>26</v>
      </c>
    </row>
    <row r="9240" spans="1:25" x14ac:dyDescent="0.4">
      <c r="A9240" t="s">
        <v>3122</v>
      </c>
      <c r="B9240" s="2">
        <f ca="1">TODAY()+OpportunityTbl[[#This Row],[CreatedOn_DaysFromToday]]</f>
        <v>44407</v>
      </c>
      <c r="C9240" s="2">
        <f ca="1">TODAY()+OpportunityTbl[[#This Row],[EstCloseDate_DaysFromToday]]</f>
        <v>44474</v>
      </c>
      <c r="D9240">
        <f ca="1">IF(OpportunityTbl[[#This Row],[statecode]]=0,"",OpportunityTbl[[#This Row],[Estimated Close Date]])</f>
        <v>44474</v>
      </c>
      <c r="E9240" s="14">
        <v>-703</v>
      </c>
      <c r="F9240" s="14">
        <v>-636</v>
      </c>
      <c r="G9240" t="s">
        <v>27</v>
      </c>
      <c r="H9240" t="s">
        <v>28</v>
      </c>
      <c r="I9240">
        <v>2</v>
      </c>
      <c r="J9240">
        <v>4</v>
      </c>
      <c r="K9240" t="s">
        <v>11991</v>
      </c>
      <c r="L9240" t="s">
        <v>12234</v>
      </c>
      <c r="M9240" t="s">
        <v>22</v>
      </c>
      <c r="N9240" t="s">
        <v>1617</v>
      </c>
      <c r="O9240" t="s">
        <v>29</v>
      </c>
      <c r="P9240" t="s">
        <v>1618</v>
      </c>
      <c r="Q9240" s="13">
        <v>2534</v>
      </c>
      <c r="S9240" s="1">
        <v>0.1</v>
      </c>
      <c r="T9240" t="s">
        <v>23</v>
      </c>
      <c r="U9240" t="s">
        <v>24</v>
      </c>
      <c r="V9240" t="b">
        <v>1</v>
      </c>
      <c r="W9240">
        <v>3.5</v>
      </c>
      <c r="X9240" t="s">
        <v>25</v>
      </c>
      <c r="Y9240" t="s">
        <v>26</v>
      </c>
    </row>
    <row r="9241" spans="1:25" x14ac:dyDescent="0.4">
      <c r="A9241" t="s">
        <v>3123</v>
      </c>
      <c r="B9241" s="2">
        <f ca="1">TODAY()+OpportunityTbl[[#This Row],[CreatedOn_DaysFromToday]]</f>
        <v>44407</v>
      </c>
      <c r="C9241" s="2">
        <f ca="1">TODAY()+OpportunityTbl[[#This Row],[EstCloseDate_DaysFromToday]]</f>
        <v>44474</v>
      </c>
      <c r="D9241">
        <f ca="1">IF(OpportunityTbl[[#This Row],[statecode]]=0,"",OpportunityTbl[[#This Row],[Estimated Close Date]])</f>
        <v>44474</v>
      </c>
      <c r="E9241" s="14">
        <v>-703</v>
      </c>
      <c r="F9241" s="14">
        <v>-636</v>
      </c>
      <c r="G9241" t="s">
        <v>27</v>
      </c>
      <c r="H9241" t="s">
        <v>28</v>
      </c>
      <c r="I9241">
        <v>2</v>
      </c>
      <c r="J9241">
        <v>4</v>
      </c>
      <c r="K9241" t="s">
        <v>11978</v>
      </c>
      <c r="L9241" t="s">
        <v>12234</v>
      </c>
      <c r="M9241" t="s">
        <v>22</v>
      </c>
      <c r="N9241" t="s">
        <v>1617</v>
      </c>
      <c r="O9241" t="s">
        <v>29</v>
      </c>
      <c r="P9241" t="s">
        <v>1618</v>
      </c>
      <c r="Q9241" s="13">
        <v>2428</v>
      </c>
      <c r="S9241" s="1">
        <v>0.1</v>
      </c>
      <c r="T9241" t="s">
        <v>23</v>
      </c>
      <c r="U9241" t="s">
        <v>24</v>
      </c>
      <c r="V9241" t="b">
        <v>1</v>
      </c>
      <c r="W9241">
        <v>3.5</v>
      </c>
      <c r="X9241" t="s">
        <v>25</v>
      </c>
      <c r="Y9241" t="s">
        <v>26</v>
      </c>
    </row>
    <row r="9242" spans="1:25" x14ac:dyDescent="0.4">
      <c r="A9242" t="s">
        <v>3653</v>
      </c>
      <c r="B9242" s="2">
        <f ca="1">TODAY()+OpportunityTbl[[#This Row],[CreatedOn_DaysFromToday]]</f>
        <v>44407</v>
      </c>
      <c r="C9242" s="2">
        <f ca="1">TODAY()+OpportunityTbl[[#This Row],[EstCloseDate_DaysFromToday]]</f>
        <v>44461</v>
      </c>
      <c r="D9242">
        <f ca="1">IF(OpportunityTbl[[#This Row],[statecode]]=0,"",OpportunityTbl[[#This Row],[Estimated Close Date]])</f>
        <v>44461</v>
      </c>
      <c r="E9242" s="14">
        <v>-703</v>
      </c>
      <c r="F9242" s="14">
        <v>-649</v>
      </c>
      <c r="G9242" t="s">
        <v>27</v>
      </c>
      <c r="H9242" t="s">
        <v>28</v>
      </c>
      <c r="I9242">
        <v>2</v>
      </c>
      <c r="J9242">
        <v>4</v>
      </c>
      <c r="K9242" t="s">
        <v>12030</v>
      </c>
      <c r="L9242" t="s">
        <v>12239</v>
      </c>
      <c r="M9242" t="s">
        <v>22</v>
      </c>
      <c r="N9242" t="s">
        <v>31</v>
      </c>
      <c r="O9242" t="s">
        <v>29</v>
      </c>
      <c r="P9242" t="s">
        <v>32</v>
      </c>
      <c r="Q9242" s="13">
        <v>7649</v>
      </c>
      <c r="S9242" s="1">
        <v>0.1</v>
      </c>
      <c r="T9242" t="s">
        <v>23</v>
      </c>
      <c r="U9242" t="s">
        <v>24</v>
      </c>
      <c r="V9242" t="b">
        <v>0</v>
      </c>
      <c r="W9242">
        <v>2</v>
      </c>
      <c r="X9242" t="s">
        <v>25</v>
      </c>
      <c r="Y9242" t="s">
        <v>26</v>
      </c>
    </row>
    <row r="9243" spans="1:25" x14ac:dyDescent="0.4">
      <c r="A9243" t="s">
        <v>3987</v>
      </c>
      <c r="B9243" s="2">
        <f ca="1">TODAY()+OpportunityTbl[[#This Row],[CreatedOn_DaysFromToday]]</f>
        <v>44407</v>
      </c>
      <c r="C9243" s="2">
        <f ca="1">TODAY()+OpportunityTbl[[#This Row],[EstCloseDate_DaysFromToday]]</f>
        <v>44466</v>
      </c>
      <c r="D9243">
        <f ca="1">IF(OpportunityTbl[[#This Row],[statecode]]=0,"",OpportunityTbl[[#This Row],[Estimated Close Date]])</f>
        <v>44466</v>
      </c>
      <c r="E9243" s="14">
        <v>-703</v>
      </c>
      <c r="F9243" s="14">
        <v>-644</v>
      </c>
      <c r="G9243" t="s">
        <v>27</v>
      </c>
      <c r="H9243" t="s">
        <v>28</v>
      </c>
      <c r="I9243">
        <v>2</v>
      </c>
      <c r="J9243">
        <v>4</v>
      </c>
      <c r="K9243" t="s">
        <v>12005</v>
      </c>
      <c r="L9243" t="s">
        <v>12239</v>
      </c>
      <c r="M9243" t="s">
        <v>22</v>
      </c>
      <c r="N9243" t="s">
        <v>513</v>
      </c>
      <c r="O9243" t="s">
        <v>29</v>
      </c>
      <c r="P9243" t="s">
        <v>525</v>
      </c>
      <c r="Q9243" s="13">
        <v>8517</v>
      </c>
      <c r="S9243" s="1">
        <v>0.1</v>
      </c>
      <c r="T9243" t="s">
        <v>23</v>
      </c>
      <c r="U9243" t="s">
        <v>97</v>
      </c>
      <c r="V9243" t="b">
        <v>0</v>
      </c>
      <c r="W9243">
        <v>2</v>
      </c>
      <c r="X9243" t="s">
        <v>25</v>
      </c>
      <c r="Y9243" t="s">
        <v>26</v>
      </c>
    </row>
    <row r="9244" spans="1:25" x14ac:dyDescent="0.4">
      <c r="A9244" t="s">
        <v>4068</v>
      </c>
      <c r="B9244" s="2">
        <f ca="1">TODAY()+OpportunityTbl[[#This Row],[CreatedOn_DaysFromToday]]</f>
        <v>44407</v>
      </c>
      <c r="C9244" s="2">
        <f ca="1">TODAY()+OpportunityTbl[[#This Row],[EstCloseDate_DaysFromToday]]</f>
        <v>44485</v>
      </c>
      <c r="D9244">
        <f ca="1">IF(OpportunityTbl[[#This Row],[statecode]]=0,"",OpportunityTbl[[#This Row],[Estimated Close Date]])</f>
        <v>44485</v>
      </c>
      <c r="E9244" s="14">
        <v>-703</v>
      </c>
      <c r="F9244" s="14">
        <v>-625</v>
      </c>
      <c r="G9244" t="s">
        <v>27</v>
      </c>
      <c r="H9244" t="s">
        <v>28</v>
      </c>
      <c r="I9244">
        <v>2</v>
      </c>
      <c r="J9244">
        <v>4</v>
      </c>
      <c r="K9244" t="s">
        <v>12074</v>
      </c>
      <c r="L9244" t="s">
        <v>12239</v>
      </c>
      <c r="M9244" t="s">
        <v>22</v>
      </c>
      <c r="N9244" t="s">
        <v>779</v>
      </c>
      <c r="O9244" t="s">
        <v>29</v>
      </c>
      <c r="P9244" t="s">
        <v>782</v>
      </c>
      <c r="Q9244" s="13">
        <v>7644</v>
      </c>
      <c r="S9244" s="1">
        <v>0.1</v>
      </c>
      <c r="T9244" t="s">
        <v>23</v>
      </c>
      <c r="U9244" t="s">
        <v>97</v>
      </c>
      <c r="V9244" t="b">
        <v>0</v>
      </c>
      <c r="W9244">
        <v>2</v>
      </c>
      <c r="X9244" t="s">
        <v>25</v>
      </c>
      <c r="Y9244" t="s">
        <v>26</v>
      </c>
    </row>
    <row r="9245" spans="1:25" x14ac:dyDescent="0.4">
      <c r="A9245" t="s">
        <v>5552</v>
      </c>
      <c r="B9245" s="2">
        <f ca="1">TODAY()+OpportunityTbl[[#This Row],[CreatedOn_DaysFromToday]]</f>
        <v>44407</v>
      </c>
      <c r="C9245" s="2">
        <f ca="1">TODAY()+OpportunityTbl[[#This Row],[EstCloseDate_DaysFromToday]]</f>
        <v>44493</v>
      </c>
      <c r="D9245">
        <f ca="1">IF(OpportunityTbl[[#This Row],[statecode]]=0,"",OpportunityTbl[[#This Row],[Estimated Close Date]])</f>
        <v>44493</v>
      </c>
      <c r="E9245" s="14">
        <v>-703</v>
      </c>
      <c r="F9245" s="14">
        <v>-617</v>
      </c>
      <c r="G9245" t="s">
        <v>27</v>
      </c>
      <c r="H9245" t="s">
        <v>28</v>
      </c>
      <c r="I9245">
        <v>2</v>
      </c>
      <c r="J9245">
        <v>4</v>
      </c>
      <c r="K9245" t="s">
        <v>11952</v>
      </c>
      <c r="L9245" t="s">
        <v>12233</v>
      </c>
      <c r="M9245" t="s">
        <v>22</v>
      </c>
      <c r="N9245" t="s">
        <v>1617</v>
      </c>
      <c r="O9245" t="s">
        <v>29</v>
      </c>
      <c r="P9245" t="s">
        <v>1618</v>
      </c>
      <c r="Q9245" s="13">
        <v>17407</v>
      </c>
      <c r="S9245" s="1">
        <v>0.3</v>
      </c>
      <c r="T9245" t="s">
        <v>168</v>
      </c>
      <c r="U9245" t="s">
        <v>97</v>
      </c>
      <c r="V9245" t="b">
        <v>0</v>
      </c>
      <c r="W9245">
        <v>3.5</v>
      </c>
      <c r="X9245" t="s">
        <v>157</v>
      </c>
      <c r="Y9245" t="s">
        <v>4892</v>
      </c>
    </row>
    <row r="9246" spans="1:25" x14ac:dyDescent="0.4">
      <c r="A9246" t="s">
        <v>5695</v>
      </c>
      <c r="B9246" s="2">
        <f ca="1">TODAY()+OpportunityTbl[[#This Row],[CreatedOn_DaysFromToday]]</f>
        <v>44407</v>
      </c>
      <c r="C9246" s="2">
        <f ca="1">TODAY()+OpportunityTbl[[#This Row],[EstCloseDate_DaysFromToday]]</f>
        <v>44438</v>
      </c>
      <c r="D9246">
        <f ca="1">IF(OpportunityTbl[[#This Row],[statecode]]=0,"",OpportunityTbl[[#This Row],[Estimated Close Date]])</f>
        <v>44438</v>
      </c>
      <c r="E9246" s="14">
        <v>-703</v>
      </c>
      <c r="F9246" s="14">
        <v>-672</v>
      </c>
      <c r="G9246" t="s">
        <v>27</v>
      </c>
      <c r="H9246" t="s">
        <v>28</v>
      </c>
      <c r="I9246">
        <v>2</v>
      </c>
      <c r="J9246">
        <v>4</v>
      </c>
      <c r="K9246" t="s">
        <v>12065</v>
      </c>
      <c r="L9246" t="s">
        <v>12237</v>
      </c>
      <c r="M9246" t="s">
        <v>22</v>
      </c>
      <c r="N9246" t="s">
        <v>31</v>
      </c>
      <c r="O9246" t="s">
        <v>29</v>
      </c>
      <c r="P9246" t="s">
        <v>319</v>
      </c>
      <c r="Q9246" s="13">
        <v>2092</v>
      </c>
      <c r="S9246" s="1">
        <v>0.1</v>
      </c>
      <c r="T9246" t="s">
        <v>23</v>
      </c>
      <c r="U9246" t="s">
        <v>24</v>
      </c>
      <c r="V9246" t="b">
        <v>1</v>
      </c>
      <c r="W9246">
        <v>3.5</v>
      </c>
      <c r="X9246" t="s">
        <v>25</v>
      </c>
      <c r="Y9246" t="s">
        <v>4896</v>
      </c>
    </row>
    <row r="9247" spans="1:25" x14ac:dyDescent="0.4">
      <c r="A9247" t="s">
        <v>8183</v>
      </c>
      <c r="B9247" s="2">
        <f ca="1">TODAY()+OpportunityTbl[[#This Row],[CreatedOn_DaysFromToday]]</f>
        <v>44407</v>
      </c>
      <c r="C9247" s="2">
        <f ca="1">TODAY()+OpportunityTbl[[#This Row],[EstCloseDate_DaysFromToday]]</f>
        <v>44459</v>
      </c>
      <c r="D9247">
        <f ca="1">IF(OpportunityTbl[[#This Row],[statecode]]=0,"",OpportunityTbl[[#This Row],[Estimated Close Date]])</f>
        <v>44459</v>
      </c>
      <c r="E9247" s="14">
        <v>-703</v>
      </c>
      <c r="F9247" s="14">
        <v>-651</v>
      </c>
      <c r="G9247" t="s">
        <v>7082</v>
      </c>
      <c r="H9247" t="s">
        <v>7082</v>
      </c>
      <c r="I9247">
        <v>1</v>
      </c>
      <c r="J9247">
        <v>3</v>
      </c>
      <c r="K9247" t="s">
        <v>12005</v>
      </c>
      <c r="L9247" t="s">
        <v>12236</v>
      </c>
      <c r="M9247" t="s">
        <v>22</v>
      </c>
      <c r="N9247" t="s">
        <v>31</v>
      </c>
      <c r="O9247" t="s">
        <v>29</v>
      </c>
      <c r="P9247" t="s">
        <v>210</v>
      </c>
      <c r="Q9247" s="13">
        <v>1970</v>
      </c>
      <c r="R9247" s="13">
        <v>1920.75</v>
      </c>
      <c r="S9247" s="1">
        <v>0.5</v>
      </c>
      <c r="T9247" t="s">
        <v>168</v>
      </c>
      <c r="U9247" t="s">
        <v>24</v>
      </c>
      <c r="V9247" t="b">
        <v>1</v>
      </c>
      <c r="W9247">
        <v>2.5</v>
      </c>
      <c r="X9247" t="s">
        <v>240</v>
      </c>
      <c r="Y9247" t="s">
        <v>4905</v>
      </c>
    </row>
    <row r="9248" spans="1:25" x14ac:dyDescent="0.4">
      <c r="A9248" t="s">
        <v>1063</v>
      </c>
      <c r="B9248" s="2">
        <f ca="1">TODAY()+OpportunityTbl[[#This Row],[CreatedOn_DaysFromToday]]</f>
        <v>44406</v>
      </c>
      <c r="C9248" s="2">
        <f ca="1">TODAY()+OpportunityTbl[[#This Row],[EstCloseDate_DaysFromToday]]</f>
        <v>44480</v>
      </c>
      <c r="D9248">
        <f ca="1">IF(OpportunityTbl[[#This Row],[statecode]]=0,"",OpportunityTbl[[#This Row],[Estimated Close Date]])</f>
        <v>44480</v>
      </c>
      <c r="E9248" s="14">
        <v>-704</v>
      </c>
      <c r="F9248" s="14">
        <v>-630</v>
      </c>
      <c r="G9248" t="s">
        <v>27</v>
      </c>
      <c r="H9248" t="s">
        <v>28</v>
      </c>
      <c r="I9248">
        <v>2</v>
      </c>
      <c r="J9248">
        <v>4</v>
      </c>
      <c r="K9248" t="s">
        <v>12008</v>
      </c>
      <c r="L9248" t="s">
        <v>12234</v>
      </c>
      <c r="M9248" t="s">
        <v>22</v>
      </c>
      <c r="N9248" t="s">
        <v>534</v>
      </c>
      <c r="O9248" t="s">
        <v>29</v>
      </c>
      <c r="P9248" t="s">
        <v>535</v>
      </c>
      <c r="Q9248" s="13">
        <v>2075</v>
      </c>
      <c r="S9248" s="1">
        <v>0.1</v>
      </c>
      <c r="T9248" t="s">
        <v>23</v>
      </c>
      <c r="U9248" t="s">
        <v>24</v>
      </c>
      <c r="V9248" t="b">
        <v>1</v>
      </c>
      <c r="W9248">
        <v>2.5</v>
      </c>
      <c r="X9248" t="s">
        <v>25</v>
      </c>
      <c r="Y9248" t="s">
        <v>26</v>
      </c>
    </row>
    <row r="9249" spans="1:25" x14ac:dyDescent="0.4">
      <c r="A9249" t="s">
        <v>1284</v>
      </c>
      <c r="B9249" s="2">
        <f ca="1">TODAY()+OpportunityTbl[[#This Row],[CreatedOn_DaysFromToday]]</f>
        <v>44406</v>
      </c>
      <c r="C9249" s="2">
        <f ca="1">TODAY()+OpportunityTbl[[#This Row],[EstCloseDate_DaysFromToday]]</f>
        <v>44485</v>
      </c>
      <c r="D9249">
        <f ca="1">IF(OpportunityTbl[[#This Row],[statecode]]=0,"",OpportunityTbl[[#This Row],[Estimated Close Date]])</f>
        <v>44485</v>
      </c>
      <c r="E9249" s="14">
        <v>-704</v>
      </c>
      <c r="F9249" s="14">
        <v>-625</v>
      </c>
      <c r="G9249" t="s">
        <v>27</v>
      </c>
      <c r="H9249" t="s">
        <v>28</v>
      </c>
      <c r="I9249">
        <v>2</v>
      </c>
      <c r="J9249">
        <v>4</v>
      </c>
      <c r="K9249" t="s">
        <v>12004</v>
      </c>
      <c r="L9249" t="s">
        <v>12236</v>
      </c>
      <c r="M9249" t="s">
        <v>22</v>
      </c>
      <c r="N9249" t="s">
        <v>779</v>
      </c>
      <c r="O9249" t="s">
        <v>29</v>
      </c>
      <c r="P9249" t="s">
        <v>780</v>
      </c>
      <c r="Q9249" s="13">
        <v>1518</v>
      </c>
      <c r="S9249" s="1">
        <v>0.1</v>
      </c>
      <c r="T9249" t="s">
        <v>23</v>
      </c>
      <c r="U9249" t="s">
        <v>24</v>
      </c>
      <c r="V9249" t="b">
        <v>0</v>
      </c>
      <c r="W9249">
        <v>2.5</v>
      </c>
      <c r="X9249" t="s">
        <v>25</v>
      </c>
      <c r="Y9249" t="s">
        <v>26</v>
      </c>
    </row>
    <row r="9250" spans="1:25" x14ac:dyDescent="0.4">
      <c r="A9250" t="s">
        <v>1505</v>
      </c>
      <c r="B9250" s="2">
        <f ca="1">TODAY()+OpportunityTbl[[#This Row],[CreatedOn_DaysFromToday]]</f>
        <v>44406</v>
      </c>
      <c r="C9250" s="2">
        <f ca="1">TODAY()+OpportunityTbl[[#This Row],[EstCloseDate_DaysFromToday]]</f>
        <v>44467</v>
      </c>
      <c r="D9250">
        <f ca="1">IF(OpportunityTbl[[#This Row],[statecode]]=0,"",OpportunityTbl[[#This Row],[Estimated Close Date]])</f>
        <v>44467</v>
      </c>
      <c r="E9250" s="14">
        <v>-704</v>
      </c>
      <c r="F9250" s="14">
        <v>-643</v>
      </c>
      <c r="G9250" t="s">
        <v>27</v>
      </c>
      <c r="H9250" t="s">
        <v>28</v>
      </c>
      <c r="I9250">
        <v>2</v>
      </c>
      <c r="J9250">
        <v>4</v>
      </c>
      <c r="K9250" t="s">
        <v>12075</v>
      </c>
      <c r="L9250" t="s">
        <v>12235</v>
      </c>
      <c r="M9250" t="s">
        <v>22</v>
      </c>
      <c r="N9250" t="s">
        <v>518</v>
      </c>
      <c r="O9250" t="s">
        <v>29</v>
      </c>
      <c r="P9250" t="s">
        <v>557</v>
      </c>
      <c r="Q9250" s="13">
        <v>10783</v>
      </c>
      <c r="S9250" s="1">
        <v>0.1</v>
      </c>
      <c r="T9250" t="s">
        <v>23</v>
      </c>
      <c r="U9250" t="s">
        <v>24</v>
      </c>
      <c r="V9250" t="b">
        <v>0</v>
      </c>
      <c r="W9250">
        <v>2.5</v>
      </c>
      <c r="X9250" t="s">
        <v>25</v>
      </c>
      <c r="Y9250" t="s">
        <v>26</v>
      </c>
    </row>
    <row r="9251" spans="1:25" x14ac:dyDescent="0.4">
      <c r="A9251" t="s">
        <v>2576</v>
      </c>
      <c r="B9251" s="2">
        <f ca="1">TODAY()+OpportunityTbl[[#This Row],[CreatedOn_DaysFromToday]]</f>
        <v>44406</v>
      </c>
      <c r="C9251" s="2">
        <f ca="1">TODAY()+OpportunityTbl[[#This Row],[EstCloseDate_DaysFromToday]]</f>
        <v>44476</v>
      </c>
      <c r="D9251">
        <f ca="1">IF(OpportunityTbl[[#This Row],[statecode]]=0,"",OpportunityTbl[[#This Row],[Estimated Close Date]])</f>
        <v>44476</v>
      </c>
      <c r="E9251" s="14">
        <v>-704</v>
      </c>
      <c r="F9251" s="14">
        <v>-634</v>
      </c>
      <c r="G9251" t="s">
        <v>27</v>
      </c>
      <c r="H9251" t="s">
        <v>28</v>
      </c>
      <c r="I9251">
        <v>2</v>
      </c>
      <c r="J9251">
        <v>4</v>
      </c>
      <c r="K9251" t="s">
        <v>12030</v>
      </c>
      <c r="L9251" t="s">
        <v>12237</v>
      </c>
      <c r="M9251" t="s">
        <v>22</v>
      </c>
      <c r="N9251" t="s">
        <v>1617</v>
      </c>
      <c r="O9251" t="s">
        <v>29</v>
      </c>
      <c r="P9251" t="s">
        <v>1620</v>
      </c>
      <c r="Q9251" s="13">
        <v>3966</v>
      </c>
      <c r="S9251" s="1">
        <v>0.1</v>
      </c>
      <c r="T9251" t="s">
        <v>23</v>
      </c>
      <c r="U9251" t="s">
        <v>97</v>
      </c>
      <c r="V9251" t="b">
        <v>1</v>
      </c>
      <c r="W9251">
        <v>4.5</v>
      </c>
      <c r="X9251" t="s">
        <v>25</v>
      </c>
      <c r="Y9251" t="s">
        <v>26</v>
      </c>
    </row>
    <row r="9252" spans="1:25" x14ac:dyDescent="0.4">
      <c r="A9252" t="s">
        <v>6549</v>
      </c>
      <c r="B9252" s="2">
        <f ca="1">TODAY()+OpportunityTbl[[#This Row],[CreatedOn_DaysFromToday]]</f>
        <v>44406</v>
      </c>
      <c r="C9252" s="2">
        <f ca="1">TODAY()+OpportunityTbl[[#This Row],[EstCloseDate_DaysFromToday]]</f>
        <v>44474</v>
      </c>
      <c r="D9252">
        <f ca="1">IF(OpportunityTbl[[#This Row],[statecode]]=0,"",OpportunityTbl[[#This Row],[Estimated Close Date]])</f>
        <v>44474</v>
      </c>
      <c r="E9252" s="14">
        <v>-704</v>
      </c>
      <c r="F9252" s="14">
        <v>-636</v>
      </c>
      <c r="G9252" t="s">
        <v>27</v>
      </c>
      <c r="H9252" t="s">
        <v>28</v>
      </c>
      <c r="I9252">
        <v>2</v>
      </c>
      <c r="J9252">
        <v>4</v>
      </c>
      <c r="K9252" t="s">
        <v>12025</v>
      </c>
      <c r="L9252" t="s">
        <v>12235</v>
      </c>
      <c r="M9252" t="s">
        <v>22</v>
      </c>
      <c r="N9252" t="s">
        <v>563</v>
      </c>
      <c r="O9252" t="s">
        <v>29</v>
      </c>
      <c r="P9252" t="s">
        <v>564</v>
      </c>
      <c r="Q9252" s="13">
        <v>11745</v>
      </c>
      <c r="S9252" s="1">
        <v>0.1</v>
      </c>
      <c r="T9252" t="s">
        <v>23</v>
      </c>
      <c r="U9252" t="s">
        <v>24</v>
      </c>
      <c r="V9252" t="b">
        <v>0</v>
      </c>
      <c r="W9252">
        <v>2.5</v>
      </c>
      <c r="X9252" t="s">
        <v>25</v>
      </c>
      <c r="Y9252" t="s">
        <v>4926</v>
      </c>
    </row>
    <row r="9253" spans="1:25" x14ac:dyDescent="0.4">
      <c r="A9253" t="s">
        <v>6793</v>
      </c>
      <c r="B9253" s="2">
        <f ca="1">TODAY()+OpportunityTbl[[#This Row],[CreatedOn_DaysFromToday]]</f>
        <v>44406</v>
      </c>
      <c r="C9253" s="2">
        <f ca="1">TODAY()+OpportunityTbl[[#This Row],[EstCloseDate_DaysFromToday]]</f>
        <v>44440</v>
      </c>
      <c r="D9253">
        <f ca="1">IF(OpportunityTbl[[#This Row],[statecode]]=0,"",OpportunityTbl[[#This Row],[Estimated Close Date]])</f>
        <v>44440</v>
      </c>
      <c r="E9253" s="14">
        <v>-704</v>
      </c>
      <c r="F9253" s="14">
        <v>-670</v>
      </c>
      <c r="G9253" t="s">
        <v>27</v>
      </c>
      <c r="H9253" t="s">
        <v>28</v>
      </c>
      <c r="I9253">
        <v>2</v>
      </c>
      <c r="J9253">
        <v>4</v>
      </c>
      <c r="K9253" t="s">
        <v>12042</v>
      </c>
      <c r="L9253" t="s">
        <v>12236</v>
      </c>
      <c r="M9253" t="s">
        <v>22</v>
      </c>
      <c r="N9253" t="s">
        <v>513</v>
      </c>
      <c r="O9253" t="s">
        <v>29</v>
      </c>
      <c r="P9253" t="s">
        <v>525</v>
      </c>
      <c r="Q9253" s="13">
        <v>2439</v>
      </c>
      <c r="S9253" s="1">
        <v>0.1</v>
      </c>
      <c r="T9253" t="s">
        <v>23</v>
      </c>
      <c r="U9253" t="s">
        <v>100</v>
      </c>
      <c r="V9253" t="b">
        <v>1</v>
      </c>
      <c r="W9253">
        <v>2.5</v>
      </c>
      <c r="X9253" t="s">
        <v>25</v>
      </c>
      <c r="Y9253" t="s">
        <v>4896</v>
      </c>
    </row>
    <row r="9254" spans="1:25" x14ac:dyDescent="0.4">
      <c r="A9254" t="s">
        <v>6840</v>
      </c>
      <c r="B9254" s="2">
        <f ca="1">TODAY()+OpportunityTbl[[#This Row],[CreatedOn_DaysFromToday]]</f>
        <v>44406</v>
      </c>
      <c r="C9254" s="2">
        <f ca="1">TODAY()+OpportunityTbl[[#This Row],[EstCloseDate_DaysFromToday]]</f>
        <v>44453</v>
      </c>
      <c r="D9254">
        <f ca="1">IF(OpportunityTbl[[#This Row],[statecode]]=0,"",OpportunityTbl[[#This Row],[Estimated Close Date]])</f>
        <v>44453</v>
      </c>
      <c r="E9254" s="14">
        <v>-704</v>
      </c>
      <c r="F9254" s="14">
        <v>-657</v>
      </c>
      <c r="G9254" t="s">
        <v>27</v>
      </c>
      <c r="H9254" t="s">
        <v>28</v>
      </c>
      <c r="I9254">
        <v>2</v>
      </c>
      <c r="J9254">
        <v>4</v>
      </c>
      <c r="K9254" t="s">
        <v>12035</v>
      </c>
      <c r="L9254" t="s">
        <v>12236</v>
      </c>
      <c r="M9254" t="s">
        <v>22</v>
      </c>
      <c r="N9254" t="s">
        <v>518</v>
      </c>
      <c r="O9254" t="s">
        <v>29</v>
      </c>
      <c r="P9254" t="s">
        <v>529</v>
      </c>
      <c r="Q9254" s="13">
        <v>2455</v>
      </c>
      <c r="S9254" s="1">
        <v>0.1</v>
      </c>
      <c r="T9254" t="s">
        <v>23</v>
      </c>
      <c r="U9254" t="s">
        <v>24</v>
      </c>
      <c r="V9254" t="b">
        <v>1</v>
      </c>
      <c r="W9254">
        <v>2.5</v>
      </c>
      <c r="X9254" t="s">
        <v>25</v>
      </c>
      <c r="Y9254" t="s">
        <v>4916</v>
      </c>
    </row>
    <row r="9255" spans="1:25" x14ac:dyDescent="0.4">
      <c r="A9255" t="s">
        <v>7562</v>
      </c>
      <c r="B9255" s="2">
        <f ca="1">TODAY()+OpportunityTbl[[#This Row],[CreatedOn_DaysFromToday]]</f>
        <v>44406</v>
      </c>
      <c r="C9255" s="2">
        <f ca="1">TODAY()+OpportunityTbl[[#This Row],[EstCloseDate_DaysFromToday]]</f>
        <v>44457</v>
      </c>
      <c r="D9255">
        <f ca="1">IF(OpportunityTbl[[#This Row],[statecode]]=0,"",OpportunityTbl[[#This Row],[Estimated Close Date]])</f>
        <v>44457</v>
      </c>
      <c r="E9255" s="14">
        <v>-704</v>
      </c>
      <c r="F9255" s="14">
        <v>-653</v>
      </c>
      <c r="G9255" t="s">
        <v>7082</v>
      </c>
      <c r="H9255" t="s">
        <v>7082</v>
      </c>
      <c r="I9255">
        <v>1</v>
      </c>
      <c r="J9255">
        <v>3</v>
      </c>
      <c r="K9255" t="s">
        <v>12076</v>
      </c>
      <c r="L9255" t="s">
        <v>12239</v>
      </c>
      <c r="M9255" t="s">
        <v>22</v>
      </c>
      <c r="N9255" t="s">
        <v>2121</v>
      </c>
      <c r="O9255" t="s">
        <v>29</v>
      </c>
      <c r="P9255" t="s">
        <v>2336</v>
      </c>
      <c r="Q9255" s="13">
        <v>6405</v>
      </c>
      <c r="R9255" s="13">
        <v>6212.85</v>
      </c>
      <c r="S9255" s="1">
        <v>0.5</v>
      </c>
      <c r="T9255" t="s">
        <v>168</v>
      </c>
      <c r="U9255" t="s">
        <v>24</v>
      </c>
      <c r="V9255" t="b">
        <v>1</v>
      </c>
      <c r="W9255">
        <v>3</v>
      </c>
      <c r="X9255" t="s">
        <v>240</v>
      </c>
      <c r="Y9255" t="s">
        <v>4890</v>
      </c>
    </row>
    <row r="9256" spans="1:25" x14ac:dyDescent="0.4">
      <c r="A9256" t="s">
        <v>8184</v>
      </c>
      <c r="B9256" s="2">
        <f ca="1">TODAY()+OpportunityTbl[[#This Row],[CreatedOn_DaysFromToday]]</f>
        <v>44406</v>
      </c>
      <c r="C9256" s="2">
        <f ca="1">TODAY()+OpportunityTbl[[#This Row],[EstCloseDate_DaysFromToday]]</f>
        <v>44437</v>
      </c>
      <c r="D9256">
        <f ca="1">IF(OpportunityTbl[[#This Row],[statecode]]=0,"",OpportunityTbl[[#This Row],[Estimated Close Date]])</f>
        <v>44437</v>
      </c>
      <c r="E9256" s="14">
        <v>-704</v>
      </c>
      <c r="F9256" s="14">
        <v>-673</v>
      </c>
      <c r="G9256" t="s">
        <v>7082</v>
      </c>
      <c r="H9256" t="s">
        <v>7082</v>
      </c>
      <c r="I9256">
        <v>1</v>
      </c>
      <c r="J9256">
        <v>3</v>
      </c>
      <c r="K9256" t="s">
        <v>12077</v>
      </c>
      <c r="L9256" t="s">
        <v>12234</v>
      </c>
      <c r="M9256" t="s">
        <v>22</v>
      </c>
      <c r="N9256" t="s">
        <v>31</v>
      </c>
      <c r="O9256" t="s">
        <v>29</v>
      </c>
      <c r="P9256" t="s">
        <v>210</v>
      </c>
      <c r="Q9256" s="13">
        <v>1756</v>
      </c>
      <c r="R9256" s="13">
        <v>1712.1</v>
      </c>
      <c r="S9256" s="1">
        <v>0.3</v>
      </c>
      <c r="T9256" t="s">
        <v>168</v>
      </c>
      <c r="U9256" t="s">
        <v>100</v>
      </c>
      <c r="V9256" t="b">
        <v>1</v>
      </c>
      <c r="W9256">
        <v>2.5</v>
      </c>
      <c r="X9256" t="s">
        <v>157</v>
      </c>
      <c r="Y9256" t="s">
        <v>4926</v>
      </c>
    </row>
    <row r="9257" spans="1:25" x14ac:dyDescent="0.4">
      <c r="A9257" t="s">
        <v>8207</v>
      </c>
      <c r="B9257" s="2">
        <f ca="1">TODAY()+OpportunityTbl[[#This Row],[CreatedOn_DaysFromToday]]</f>
        <v>44406</v>
      </c>
      <c r="C9257" s="2">
        <f ca="1">TODAY()+OpportunityTbl[[#This Row],[EstCloseDate_DaysFromToday]]</f>
        <v>44461</v>
      </c>
      <c r="D9257">
        <f ca="1">IF(OpportunityTbl[[#This Row],[statecode]]=0,"",OpportunityTbl[[#This Row],[Estimated Close Date]])</f>
        <v>44461</v>
      </c>
      <c r="E9257" s="14">
        <v>-704</v>
      </c>
      <c r="F9257" s="14">
        <v>-649</v>
      </c>
      <c r="G9257" t="s">
        <v>7082</v>
      </c>
      <c r="H9257" t="s">
        <v>7082</v>
      </c>
      <c r="I9257">
        <v>1</v>
      </c>
      <c r="J9257">
        <v>3</v>
      </c>
      <c r="K9257" t="s">
        <v>12066</v>
      </c>
      <c r="L9257" t="s">
        <v>12240</v>
      </c>
      <c r="M9257" t="s">
        <v>22</v>
      </c>
      <c r="N9257" t="s">
        <v>2121</v>
      </c>
      <c r="O9257" t="s">
        <v>29</v>
      </c>
      <c r="P9257" t="s">
        <v>4734</v>
      </c>
      <c r="Q9257" s="13">
        <v>5315</v>
      </c>
      <c r="R9257" s="13">
        <v>5102.3999999999996</v>
      </c>
      <c r="S9257" s="1">
        <v>0.5</v>
      </c>
      <c r="T9257" t="s">
        <v>168</v>
      </c>
      <c r="U9257" t="s">
        <v>24</v>
      </c>
      <c r="V9257" t="b">
        <v>1</v>
      </c>
      <c r="W9257">
        <v>4</v>
      </c>
      <c r="X9257" t="s">
        <v>240</v>
      </c>
      <c r="Y9257" t="s">
        <v>4926</v>
      </c>
    </row>
    <row r="9258" spans="1:25" x14ac:dyDescent="0.4">
      <c r="A9258" t="s">
        <v>147</v>
      </c>
      <c r="B9258" s="2">
        <f ca="1">TODAY()+OpportunityTbl[[#This Row],[CreatedOn_DaysFromToday]]</f>
        <v>44405</v>
      </c>
      <c r="C9258" s="2">
        <f ca="1">TODAY()+OpportunityTbl[[#This Row],[EstCloseDate_DaysFromToday]]</f>
        <v>44432</v>
      </c>
      <c r="D9258">
        <f ca="1">IF(OpportunityTbl[[#This Row],[statecode]]=0,"",OpportunityTbl[[#This Row],[Estimated Close Date]])</f>
        <v>44432</v>
      </c>
      <c r="E9258" s="14">
        <v>-705</v>
      </c>
      <c r="F9258" s="14">
        <v>-678</v>
      </c>
      <c r="G9258" t="s">
        <v>27</v>
      </c>
      <c r="H9258" t="s">
        <v>28</v>
      </c>
      <c r="I9258">
        <v>2</v>
      </c>
      <c r="J9258">
        <v>4</v>
      </c>
      <c r="K9258" t="s">
        <v>12078</v>
      </c>
      <c r="L9258" t="s">
        <v>12236</v>
      </c>
      <c r="M9258" t="s">
        <v>22</v>
      </c>
      <c r="N9258" t="s">
        <v>31</v>
      </c>
      <c r="O9258" t="s">
        <v>29</v>
      </c>
      <c r="P9258" t="s">
        <v>32</v>
      </c>
      <c r="Q9258" s="13">
        <v>1460</v>
      </c>
      <c r="S9258" s="1">
        <v>0.1</v>
      </c>
      <c r="T9258" t="s">
        <v>23</v>
      </c>
      <c r="U9258" t="s">
        <v>100</v>
      </c>
      <c r="V9258" t="b">
        <v>1</v>
      </c>
      <c r="W9258">
        <v>2.5</v>
      </c>
      <c r="X9258" t="s">
        <v>25</v>
      </c>
      <c r="Y9258" t="s">
        <v>26</v>
      </c>
    </row>
    <row r="9259" spans="1:25" x14ac:dyDescent="0.4">
      <c r="A9259" t="s">
        <v>1432</v>
      </c>
      <c r="B9259" s="2">
        <f ca="1">TODAY()+OpportunityTbl[[#This Row],[CreatedOn_DaysFromToday]]</f>
        <v>44405</v>
      </c>
      <c r="C9259" s="2">
        <f ca="1">TODAY()+OpportunityTbl[[#This Row],[EstCloseDate_DaysFromToday]]</f>
        <v>44452</v>
      </c>
      <c r="D9259">
        <f ca="1">IF(OpportunityTbl[[#This Row],[statecode]]=0,"",OpportunityTbl[[#This Row],[Estimated Close Date]])</f>
        <v>44452</v>
      </c>
      <c r="E9259" s="14">
        <v>-705</v>
      </c>
      <c r="F9259" s="14">
        <v>-658</v>
      </c>
      <c r="G9259" t="s">
        <v>27</v>
      </c>
      <c r="H9259" t="s">
        <v>28</v>
      </c>
      <c r="I9259">
        <v>2</v>
      </c>
      <c r="J9259">
        <v>4</v>
      </c>
      <c r="K9259" t="s">
        <v>12079</v>
      </c>
      <c r="L9259" t="s">
        <v>12233</v>
      </c>
      <c r="M9259" t="s">
        <v>22</v>
      </c>
      <c r="N9259" t="s">
        <v>513</v>
      </c>
      <c r="O9259" t="s">
        <v>29</v>
      </c>
      <c r="P9259" t="s">
        <v>525</v>
      </c>
      <c r="Q9259" s="13">
        <v>21365</v>
      </c>
      <c r="S9259" s="1">
        <v>0.1</v>
      </c>
      <c r="T9259" t="s">
        <v>23</v>
      </c>
      <c r="U9259" t="s">
        <v>24</v>
      </c>
      <c r="V9259" t="b">
        <v>1</v>
      </c>
      <c r="W9259">
        <v>2.5</v>
      </c>
      <c r="X9259" t="s">
        <v>25</v>
      </c>
      <c r="Y9259" t="s">
        <v>26</v>
      </c>
    </row>
    <row r="9260" spans="1:25" x14ac:dyDescent="0.4">
      <c r="A9260" t="s">
        <v>2614</v>
      </c>
      <c r="B9260" s="2">
        <f ca="1">TODAY()+OpportunityTbl[[#This Row],[CreatedOn_DaysFromToday]]</f>
        <v>44405</v>
      </c>
      <c r="C9260" s="2">
        <f ca="1">TODAY()+OpportunityTbl[[#This Row],[EstCloseDate_DaysFromToday]]</f>
        <v>44455</v>
      </c>
      <c r="D9260">
        <f ca="1">IF(OpportunityTbl[[#This Row],[statecode]]=0,"",OpportunityTbl[[#This Row],[Estimated Close Date]])</f>
        <v>44455</v>
      </c>
      <c r="E9260" s="14">
        <v>-705</v>
      </c>
      <c r="F9260" s="14">
        <v>-655</v>
      </c>
      <c r="G9260" t="s">
        <v>27</v>
      </c>
      <c r="H9260" t="s">
        <v>28</v>
      </c>
      <c r="I9260">
        <v>2</v>
      </c>
      <c r="J9260">
        <v>4</v>
      </c>
      <c r="K9260" t="s">
        <v>12005</v>
      </c>
      <c r="L9260" t="s">
        <v>12238</v>
      </c>
      <c r="M9260" t="s">
        <v>22</v>
      </c>
      <c r="N9260" t="s">
        <v>2069</v>
      </c>
      <c r="O9260" t="s">
        <v>29</v>
      </c>
      <c r="P9260" t="s">
        <v>2070</v>
      </c>
      <c r="Q9260" s="13">
        <v>3177</v>
      </c>
      <c r="S9260" s="1">
        <v>0.1</v>
      </c>
      <c r="T9260" t="s">
        <v>23</v>
      </c>
      <c r="U9260" t="s">
        <v>24</v>
      </c>
      <c r="V9260" t="b">
        <v>0</v>
      </c>
      <c r="W9260">
        <v>4</v>
      </c>
      <c r="X9260" t="s">
        <v>25</v>
      </c>
      <c r="Y9260" t="s">
        <v>26</v>
      </c>
    </row>
    <row r="9261" spans="1:25" x14ac:dyDescent="0.4">
      <c r="A9261" t="s">
        <v>3124</v>
      </c>
      <c r="B9261" s="2">
        <f ca="1">TODAY()+OpportunityTbl[[#This Row],[CreatedOn_DaysFromToday]]</f>
        <v>44405</v>
      </c>
      <c r="C9261" s="2">
        <f ca="1">TODAY()+OpportunityTbl[[#This Row],[EstCloseDate_DaysFromToday]]</f>
        <v>44486</v>
      </c>
      <c r="D9261">
        <f ca="1">IF(OpportunityTbl[[#This Row],[statecode]]=0,"",OpportunityTbl[[#This Row],[Estimated Close Date]])</f>
        <v>44486</v>
      </c>
      <c r="E9261" s="14">
        <v>-705</v>
      </c>
      <c r="F9261" s="14">
        <v>-624</v>
      </c>
      <c r="G9261" t="s">
        <v>27</v>
      </c>
      <c r="H9261" t="s">
        <v>28</v>
      </c>
      <c r="I9261">
        <v>2</v>
      </c>
      <c r="J9261">
        <v>4</v>
      </c>
      <c r="K9261" t="s">
        <v>11878</v>
      </c>
      <c r="L9261" t="s">
        <v>12233</v>
      </c>
      <c r="M9261" t="s">
        <v>22</v>
      </c>
      <c r="N9261" t="s">
        <v>1617</v>
      </c>
      <c r="O9261" t="s">
        <v>29</v>
      </c>
      <c r="P9261" t="s">
        <v>1618</v>
      </c>
      <c r="Q9261" s="13">
        <v>29456</v>
      </c>
      <c r="S9261" s="1">
        <v>0.1</v>
      </c>
      <c r="T9261" t="s">
        <v>23</v>
      </c>
      <c r="U9261" t="s">
        <v>24</v>
      </c>
      <c r="V9261" t="b">
        <v>0</v>
      </c>
      <c r="W9261">
        <v>3.5</v>
      </c>
      <c r="X9261" t="s">
        <v>25</v>
      </c>
      <c r="Y9261" t="s">
        <v>26</v>
      </c>
    </row>
    <row r="9262" spans="1:25" x14ac:dyDescent="0.4">
      <c r="A9262" t="s">
        <v>3764</v>
      </c>
      <c r="B9262" s="2">
        <f ca="1">TODAY()+OpportunityTbl[[#This Row],[CreatedOn_DaysFromToday]]</f>
        <v>44405</v>
      </c>
      <c r="C9262" s="2">
        <f ca="1">TODAY()+OpportunityTbl[[#This Row],[EstCloseDate_DaysFromToday]]</f>
        <v>44449</v>
      </c>
      <c r="D9262">
        <f ca="1">IF(OpportunityTbl[[#This Row],[statecode]]=0,"",OpportunityTbl[[#This Row],[Estimated Close Date]])</f>
        <v>44449</v>
      </c>
      <c r="E9262" s="14">
        <v>-705</v>
      </c>
      <c r="F9262" s="14">
        <v>-661</v>
      </c>
      <c r="G9262" t="s">
        <v>27</v>
      </c>
      <c r="H9262" t="s">
        <v>28</v>
      </c>
      <c r="I9262">
        <v>2</v>
      </c>
      <c r="J9262">
        <v>4</v>
      </c>
      <c r="K9262" t="s">
        <v>12035</v>
      </c>
      <c r="L9262" t="s">
        <v>12239</v>
      </c>
      <c r="M9262" t="s">
        <v>22</v>
      </c>
      <c r="N9262" t="s">
        <v>31</v>
      </c>
      <c r="O9262" t="s">
        <v>29</v>
      </c>
      <c r="P9262" t="s">
        <v>210</v>
      </c>
      <c r="Q9262" s="13">
        <v>9238</v>
      </c>
      <c r="S9262" s="1">
        <v>0.1</v>
      </c>
      <c r="T9262" t="s">
        <v>23</v>
      </c>
      <c r="U9262" t="s">
        <v>97</v>
      </c>
      <c r="V9262" t="b">
        <v>1</v>
      </c>
      <c r="W9262">
        <v>2</v>
      </c>
      <c r="X9262" t="s">
        <v>25</v>
      </c>
      <c r="Y9262" t="s">
        <v>26</v>
      </c>
    </row>
    <row r="9263" spans="1:25" x14ac:dyDescent="0.4">
      <c r="A9263" t="s">
        <v>4265</v>
      </c>
      <c r="B9263" s="2">
        <f ca="1">TODAY()+OpportunityTbl[[#This Row],[CreatedOn_DaysFromToday]]</f>
        <v>44405</v>
      </c>
      <c r="C9263" s="2">
        <f ca="1">TODAY()+OpportunityTbl[[#This Row],[EstCloseDate_DaysFromToday]]</f>
        <v>44455</v>
      </c>
      <c r="D9263">
        <f ca="1">IF(OpportunityTbl[[#This Row],[statecode]]=0,"",OpportunityTbl[[#This Row],[Estimated Close Date]])</f>
        <v>44455</v>
      </c>
      <c r="E9263" s="14">
        <v>-705</v>
      </c>
      <c r="F9263" s="14">
        <v>-655</v>
      </c>
      <c r="G9263" t="s">
        <v>27</v>
      </c>
      <c r="H9263" t="s">
        <v>28</v>
      </c>
      <c r="I9263">
        <v>2</v>
      </c>
      <c r="J9263">
        <v>4</v>
      </c>
      <c r="K9263" t="s">
        <v>12080</v>
      </c>
      <c r="L9263" t="s">
        <v>12239</v>
      </c>
      <c r="M9263" t="s">
        <v>22</v>
      </c>
      <c r="N9263" t="s">
        <v>480</v>
      </c>
      <c r="O9263" t="s">
        <v>29</v>
      </c>
      <c r="P9263" t="s">
        <v>550</v>
      </c>
      <c r="Q9263" s="13">
        <v>5397</v>
      </c>
      <c r="S9263" s="1">
        <v>0.1</v>
      </c>
      <c r="T9263" t="s">
        <v>23</v>
      </c>
      <c r="U9263" t="s">
        <v>24</v>
      </c>
      <c r="V9263" t="b">
        <v>1</v>
      </c>
      <c r="W9263">
        <v>2</v>
      </c>
      <c r="X9263" t="s">
        <v>25</v>
      </c>
      <c r="Y9263" t="s">
        <v>26</v>
      </c>
    </row>
    <row r="9264" spans="1:25" x14ac:dyDescent="0.4">
      <c r="A9264" t="s">
        <v>5458</v>
      </c>
      <c r="B9264" s="2">
        <f ca="1">TODAY()+OpportunityTbl[[#This Row],[CreatedOn_DaysFromToday]]</f>
        <v>44405</v>
      </c>
      <c r="C9264" s="2">
        <f ca="1">TODAY()+OpportunityTbl[[#This Row],[EstCloseDate_DaysFromToday]]</f>
        <v>44434</v>
      </c>
      <c r="D9264">
        <f ca="1">IF(OpportunityTbl[[#This Row],[statecode]]=0,"",OpportunityTbl[[#This Row],[Estimated Close Date]])</f>
        <v>44434</v>
      </c>
      <c r="E9264" s="14">
        <v>-705</v>
      </c>
      <c r="F9264" s="14">
        <v>-676</v>
      </c>
      <c r="G9264" t="s">
        <v>27</v>
      </c>
      <c r="H9264" t="s">
        <v>28</v>
      </c>
      <c r="I9264">
        <v>2</v>
      </c>
      <c r="J9264">
        <v>4</v>
      </c>
      <c r="K9264" t="s">
        <v>12081</v>
      </c>
      <c r="L9264" t="s">
        <v>12236</v>
      </c>
      <c r="M9264" t="s">
        <v>22</v>
      </c>
      <c r="N9264" t="s">
        <v>2069</v>
      </c>
      <c r="O9264" t="s">
        <v>29</v>
      </c>
      <c r="P9264" t="s">
        <v>2623</v>
      </c>
      <c r="Q9264" s="13">
        <v>862</v>
      </c>
      <c r="S9264" s="1">
        <v>0.1</v>
      </c>
      <c r="T9264" t="s">
        <v>23</v>
      </c>
      <c r="U9264" t="s">
        <v>24</v>
      </c>
      <c r="V9264" t="b">
        <v>1</v>
      </c>
      <c r="W9264">
        <v>4.5</v>
      </c>
      <c r="X9264" t="s">
        <v>25</v>
      </c>
      <c r="Y9264" t="s">
        <v>4890</v>
      </c>
    </row>
    <row r="9265" spans="1:25" x14ac:dyDescent="0.4">
      <c r="A9265" t="s">
        <v>5743</v>
      </c>
      <c r="B9265" s="2">
        <f ca="1">TODAY()+OpportunityTbl[[#This Row],[CreatedOn_DaysFromToday]]</f>
        <v>44405</v>
      </c>
      <c r="C9265" s="2">
        <f ca="1">TODAY()+OpportunityTbl[[#This Row],[EstCloseDate_DaysFromToday]]</f>
        <v>44464</v>
      </c>
      <c r="D9265">
        <f ca="1">IF(OpportunityTbl[[#This Row],[statecode]]=0,"",OpportunityTbl[[#This Row],[Estimated Close Date]])</f>
        <v>44464</v>
      </c>
      <c r="E9265" s="14">
        <v>-705</v>
      </c>
      <c r="F9265" s="14">
        <v>-646</v>
      </c>
      <c r="G9265" t="s">
        <v>27</v>
      </c>
      <c r="H9265" t="s">
        <v>28</v>
      </c>
      <c r="I9265">
        <v>2</v>
      </c>
      <c r="J9265">
        <v>4</v>
      </c>
      <c r="K9265" t="s">
        <v>12030</v>
      </c>
      <c r="L9265" t="s">
        <v>12233</v>
      </c>
      <c r="M9265" t="s">
        <v>22</v>
      </c>
      <c r="N9265" t="s">
        <v>1710</v>
      </c>
      <c r="O9265" t="s">
        <v>29</v>
      </c>
      <c r="P9265" t="s">
        <v>1805</v>
      </c>
      <c r="Q9265" s="13">
        <v>16748</v>
      </c>
      <c r="S9265" s="1">
        <v>0.1</v>
      </c>
      <c r="T9265" t="s">
        <v>23</v>
      </c>
      <c r="U9265" t="s">
        <v>24</v>
      </c>
      <c r="V9265" t="b">
        <v>0</v>
      </c>
      <c r="W9265">
        <v>4</v>
      </c>
      <c r="X9265" t="s">
        <v>25</v>
      </c>
      <c r="Y9265" t="s">
        <v>4896</v>
      </c>
    </row>
    <row r="9266" spans="1:25" x14ac:dyDescent="0.4">
      <c r="A9266" t="s">
        <v>6256</v>
      </c>
      <c r="B9266" s="2">
        <f ca="1">TODAY()+OpportunityTbl[[#This Row],[CreatedOn_DaysFromToday]]</f>
        <v>44405</v>
      </c>
      <c r="C9266" s="2">
        <f ca="1">TODAY()+OpportunityTbl[[#This Row],[EstCloseDate_DaysFromToday]]</f>
        <v>44462</v>
      </c>
      <c r="D9266">
        <f ca="1">IF(OpportunityTbl[[#This Row],[statecode]]=0,"",OpportunityTbl[[#This Row],[Estimated Close Date]])</f>
        <v>44462</v>
      </c>
      <c r="E9266" s="14">
        <v>-705</v>
      </c>
      <c r="F9266" s="14">
        <v>-648</v>
      </c>
      <c r="G9266" t="s">
        <v>27</v>
      </c>
      <c r="H9266" t="s">
        <v>28</v>
      </c>
      <c r="I9266">
        <v>2</v>
      </c>
      <c r="J9266">
        <v>4</v>
      </c>
      <c r="K9266" t="s">
        <v>12020</v>
      </c>
      <c r="L9266" t="s">
        <v>12239</v>
      </c>
      <c r="M9266" t="s">
        <v>22</v>
      </c>
      <c r="N9266" t="s">
        <v>480</v>
      </c>
      <c r="O9266" t="s">
        <v>29</v>
      </c>
      <c r="P9266" t="s">
        <v>481</v>
      </c>
      <c r="Q9266" s="13">
        <v>8509</v>
      </c>
      <c r="S9266" s="1">
        <v>0.1</v>
      </c>
      <c r="T9266" t="s">
        <v>23</v>
      </c>
      <c r="U9266" t="s">
        <v>97</v>
      </c>
      <c r="V9266" t="b">
        <v>1</v>
      </c>
      <c r="W9266">
        <v>2</v>
      </c>
      <c r="X9266" t="s">
        <v>157</v>
      </c>
      <c r="Y9266" t="s">
        <v>4890</v>
      </c>
    </row>
    <row r="9267" spans="1:25" x14ac:dyDescent="0.4">
      <c r="A9267" t="s">
        <v>6331</v>
      </c>
      <c r="B9267" s="2">
        <f ca="1">TODAY()+OpportunityTbl[[#This Row],[CreatedOn_DaysFromToday]]</f>
        <v>44405</v>
      </c>
      <c r="C9267" s="2">
        <f ca="1">TODAY()+OpportunityTbl[[#This Row],[EstCloseDate_DaysFromToday]]</f>
        <v>44442</v>
      </c>
      <c r="D9267">
        <f ca="1">IF(OpportunityTbl[[#This Row],[statecode]]=0,"",OpportunityTbl[[#This Row],[Estimated Close Date]])</f>
        <v>44442</v>
      </c>
      <c r="E9267" s="14">
        <v>-705</v>
      </c>
      <c r="F9267" s="14">
        <v>-668</v>
      </c>
      <c r="G9267" t="s">
        <v>27</v>
      </c>
      <c r="H9267" t="s">
        <v>28</v>
      </c>
      <c r="I9267">
        <v>2</v>
      </c>
      <c r="J9267">
        <v>4</v>
      </c>
      <c r="K9267" t="s">
        <v>12054</v>
      </c>
      <c r="L9267" t="s">
        <v>12238</v>
      </c>
      <c r="M9267" t="s">
        <v>22</v>
      </c>
      <c r="N9267" t="s">
        <v>469</v>
      </c>
      <c r="O9267" t="s">
        <v>29</v>
      </c>
      <c r="P9267" t="s">
        <v>692</v>
      </c>
      <c r="Q9267" s="13">
        <v>3292</v>
      </c>
      <c r="S9267" s="1">
        <v>0.1</v>
      </c>
      <c r="T9267" t="s">
        <v>23</v>
      </c>
      <c r="U9267" t="s">
        <v>100</v>
      </c>
      <c r="V9267" t="b">
        <v>0</v>
      </c>
      <c r="W9267">
        <v>2</v>
      </c>
      <c r="X9267" t="s">
        <v>25</v>
      </c>
      <c r="Y9267" t="s">
        <v>4890</v>
      </c>
    </row>
    <row r="9268" spans="1:25" x14ac:dyDescent="0.4">
      <c r="A9268" t="s">
        <v>9925</v>
      </c>
      <c r="B9268" s="2">
        <f ca="1">TODAY()+OpportunityTbl[[#This Row],[CreatedOn_DaysFromToday]]</f>
        <v>44405</v>
      </c>
      <c r="C9268" s="2">
        <f ca="1">TODAY()+OpportunityTbl[[#This Row],[EstCloseDate_DaysFromToday]]</f>
        <v>44474</v>
      </c>
      <c r="D9268">
        <f ca="1">IF(OpportunityTbl[[#This Row],[statecode]]=0,"",OpportunityTbl[[#This Row],[Estimated Close Date]])</f>
        <v>44474</v>
      </c>
      <c r="E9268" s="14">
        <v>-705</v>
      </c>
      <c r="F9268" s="14">
        <v>-636</v>
      </c>
      <c r="G9268" t="s">
        <v>7082</v>
      </c>
      <c r="H9268" t="s">
        <v>7082</v>
      </c>
      <c r="I9268">
        <v>1</v>
      </c>
      <c r="J9268">
        <v>3</v>
      </c>
      <c r="K9268" t="s">
        <v>12023</v>
      </c>
      <c r="L9268" t="s">
        <v>12236</v>
      </c>
      <c r="M9268" t="s">
        <v>22</v>
      </c>
      <c r="N9268" t="s">
        <v>2121</v>
      </c>
      <c r="O9268" t="s">
        <v>29</v>
      </c>
      <c r="P9268" t="s">
        <v>4734</v>
      </c>
      <c r="Q9268" s="13">
        <v>2870</v>
      </c>
      <c r="R9268" s="13">
        <v>2755.2</v>
      </c>
      <c r="S9268" s="1">
        <v>0.9</v>
      </c>
      <c r="T9268" t="s">
        <v>4724</v>
      </c>
      <c r="U9268" t="s">
        <v>24</v>
      </c>
      <c r="V9268" t="b">
        <v>0</v>
      </c>
      <c r="W9268">
        <v>4</v>
      </c>
      <c r="X9268" t="s">
        <v>4732</v>
      </c>
      <c r="Y9268" t="s">
        <v>26</v>
      </c>
    </row>
    <row r="9269" spans="1:25" x14ac:dyDescent="0.4">
      <c r="A9269" t="s">
        <v>409</v>
      </c>
      <c r="B9269" s="2">
        <f ca="1">TODAY()+OpportunityTbl[[#This Row],[CreatedOn_DaysFromToday]]</f>
        <v>44404</v>
      </c>
      <c r="C9269" s="2">
        <f ca="1">TODAY()+OpportunityTbl[[#This Row],[EstCloseDate_DaysFromToday]]</f>
        <v>44446</v>
      </c>
      <c r="D9269">
        <f ca="1">IF(OpportunityTbl[[#This Row],[statecode]]=0,"",OpportunityTbl[[#This Row],[Estimated Close Date]])</f>
        <v>44446</v>
      </c>
      <c r="E9269" s="14">
        <v>-706</v>
      </c>
      <c r="F9269" s="14">
        <v>-664</v>
      </c>
      <c r="G9269" t="s">
        <v>27</v>
      </c>
      <c r="H9269" t="s">
        <v>28</v>
      </c>
      <c r="I9269">
        <v>2</v>
      </c>
      <c r="J9269">
        <v>4</v>
      </c>
      <c r="K9269" t="s">
        <v>12081</v>
      </c>
      <c r="L9269" t="s">
        <v>12234</v>
      </c>
      <c r="M9269" t="s">
        <v>22</v>
      </c>
      <c r="N9269" t="s">
        <v>31</v>
      </c>
      <c r="O9269" t="s">
        <v>29</v>
      </c>
      <c r="P9269" t="s">
        <v>319</v>
      </c>
      <c r="Q9269" s="13">
        <v>996</v>
      </c>
      <c r="S9269" s="1">
        <v>0.1</v>
      </c>
      <c r="T9269" t="s">
        <v>23</v>
      </c>
      <c r="U9269" t="s">
        <v>97</v>
      </c>
      <c r="V9269" t="b">
        <v>0</v>
      </c>
      <c r="W9269">
        <v>2.5</v>
      </c>
      <c r="X9269" t="s">
        <v>25</v>
      </c>
      <c r="Y9269" t="s">
        <v>26</v>
      </c>
    </row>
    <row r="9270" spans="1:25" x14ac:dyDescent="0.4">
      <c r="A9270" t="s">
        <v>2816</v>
      </c>
      <c r="B9270" s="2">
        <f ca="1">TODAY()+OpportunityTbl[[#This Row],[CreatedOn_DaysFromToday]]</f>
        <v>44404</v>
      </c>
      <c r="C9270" s="2">
        <f ca="1">TODAY()+OpportunityTbl[[#This Row],[EstCloseDate_DaysFromToday]]</f>
        <v>44463</v>
      </c>
      <c r="D9270">
        <f ca="1">IF(OpportunityTbl[[#This Row],[statecode]]=0,"",OpportunityTbl[[#This Row],[Estimated Close Date]])</f>
        <v>44463</v>
      </c>
      <c r="E9270" s="14">
        <v>-706</v>
      </c>
      <c r="F9270" s="14">
        <v>-647</v>
      </c>
      <c r="G9270" t="s">
        <v>27</v>
      </c>
      <c r="H9270" t="s">
        <v>28</v>
      </c>
      <c r="I9270">
        <v>2</v>
      </c>
      <c r="J9270">
        <v>4</v>
      </c>
      <c r="K9270" t="s">
        <v>11977</v>
      </c>
      <c r="L9270" t="s">
        <v>12239</v>
      </c>
      <c r="M9270" t="s">
        <v>22</v>
      </c>
      <c r="N9270" t="s">
        <v>2022</v>
      </c>
      <c r="O9270" t="s">
        <v>29</v>
      </c>
      <c r="P9270" t="s">
        <v>2023</v>
      </c>
      <c r="Q9270" s="13">
        <v>5220</v>
      </c>
      <c r="S9270" s="1">
        <v>0.1</v>
      </c>
      <c r="T9270" t="s">
        <v>23</v>
      </c>
      <c r="U9270" t="s">
        <v>24</v>
      </c>
      <c r="V9270" t="b">
        <v>1</v>
      </c>
      <c r="W9270">
        <v>3</v>
      </c>
      <c r="X9270" t="s">
        <v>25</v>
      </c>
      <c r="Y9270" t="s">
        <v>26</v>
      </c>
    </row>
    <row r="9271" spans="1:25" x14ac:dyDescent="0.4">
      <c r="A9271" t="s">
        <v>3340</v>
      </c>
      <c r="B9271" s="2">
        <f ca="1">TODAY()+OpportunityTbl[[#This Row],[CreatedOn_DaysFromToday]]</f>
        <v>44404</v>
      </c>
      <c r="C9271" s="2">
        <f ca="1">TODAY()+OpportunityTbl[[#This Row],[EstCloseDate_DaysFromToday]]</f>
        <v>44434</v>
      </c>
      <c r="D9271">
        <f ca="1">IF(OpportunityTbl[[#This Row],[statecode]]=0,"",OpportunityTbl[[#This Row],[Estimated Close Date]])</f>
        <v>44434</v>
      </c>
      <c r="E9271" s="14">
        <v>-706</v>
      </c>
      <c r="F9271" s="14">
        <v>-676</v>
      </c>
      <c r="G9271" t="s">
        <v>27</v>
      </c>
      <c r="H9271" t="s">
        <v>28</v>
      </c>
      <c r="I9271">
        <v>2</v>
      </c>
      <c r="J9271">
        <v>4</v>
      </c>
      <c r="K9271" t="s">
        <v>12082</v>
      </c>
      <c r="L9271" t="s">
        <v>12236</v>
      </c>
      <c r="M9271" t="s">
        <v>22</v>
      </c>
      <c r="N9271" t="s">
        <v>1710</v>
      </c>
      <c r="O9271" t="s">
        <v>29</v>
      </c>
      <c r="P9271" t="s">
        <v>1713</v>
      </c>
      <c r="Q9271" s="13">
        <v>2339</v>
      </c>
      <c r="S9271" s="1">
        <v>0.1</v>
      </c>
      <c r="T9271" t="s">
        <v>23</v>
      </c>
      <c r="U9271" t="s">
        <v>100</v>
      </c>
      <c r="V9271" t="b">
        <v>1</v>
      </c>
      <c r="W9271">
        <v>4</v>
      </c>
      <c r="X9271" t="s">
        <v>25</v>
      </c>
      <c r="Y9271" t="s">
        <v>26</v>
      </c>
    </row>
    <row r="9272" spans="1:25" x14ac:dyDescent="0.4">
      <c r="A9272" t="s">
        <v>3824</v>
      </c>
      <c r="B9272" s="2">
        <f ca="1">TODAY()+OpportunityTbl[[#This Row],[CreatedOn_DaysFromToday]]</f>
        <v>44404</v>
      </c>
      <c r="C9272" s="2">
        <f ca="1">TODAY()+OpportunityTbl[[#This Row],[EstCloseDate_DaysFromToday]]</f>
        <v>44465</v>
      </c>
      <c r="D9272">
        <f ca="1">IF(OpportunityTbl[[#This Row],[statecode]]=0,"",OpportunityTbl[[#This Row],[Estimated Close Date]])</f>
        <v>44465</v>
      </c>
      <c r="E9272" s="14">
        <v>-706</v>
      </c>
      <c r="F9272" s="14">
        <v>-645</v>
      </c>
      <c r="G9272" t="s">
        <v>27</v>
      </c>
      <c r="H9272" t="s">
        <v>28</v>
      </c>
      <c r="I9272">
        <v>2</v>
      </c>
      <c r="J9272">
        <v>4</v>
      </c>
      <c r="K9272" t="s">
        <v>12019</v>
      </c>
      <c r="L9272" t="s">
        <v>12238</v>
      </c>
      <c r="M9272" t="s">
        <v>22</v>
      </c>
      <c r="N9272" t="s">
        <v>518</v>
      </c>
      <c r="O9272" t="s">
        <v>29</v>
      </c>
      <c r="P9272" t="s">
        <v>557</v>
      </c>
      <c r="Q9272" s="13">
        <v>2659</v>
      </c>
      <c r="S9272" s="1">
        <v>0.1</v>
      </c>
      <c r="T9272" t="s">
        <v>23</v>
      </c>
      <c r="U9272" t="s">
        <v>24</v>
      </c>
      <c r="V9272" t="b">
        <v>0</v>
      </c>
      <c r="W9272">
        <v>2</v>
      </c>
      <c r="X9272" t="s">
        <v>25</v>
      </c>
      <c r="Y9272" t="s">
        <v>26</v>
      </c>
    </row>
    <row r="9273" spans="1:25" x14ac:dyDescent="0.4">
      <c r="A9273" t="s">
        <v>4266</v>
      </c>
      <c r="B9273" s="2">
        <f ca="1">TODAY()+OpportunityTbl[[#This Row],[CreatedOn_DaysFromToday]]</f>
        <v>44404</v>
      </c>
      <c r="C9273" s="2">
        <f ca="1">TODAY()+OpportunityTbl[[#This Row],[EstCloseDate_DaysFromToday]]</f>
        <v>44457</v>
      </c>
      <c r="D9273">
        <f ca="1">IF(OpportunityTbl[[#This Row],[statecode]]=0,"",OpportunityTbl[[#This Row],[Estimated Close Date]])</f>
        <v>44457</v>
      </c>
      <c r="E9273" s="14">
        <v>-706</v>
      </c>
      <c r="F9273" s="14">
        <v>-653</v>
      </c>
      <c r="G9273" t="s">
        <v>27</v>
      </c>
      <c r="H9273" t="s">
        <v>28</v>
      </c>
      <c r="I9273">
        <v>2</v>
      </c>
      <c r="J9273">
        <v>4</v>
      </c>
      <c r="K9273" t="s">
        <v>12083</v>
      </c>
      <c r="L9273" t="s">
        <v>12238</v>
      </c>
      <c r="M9273" t="s">
        <v>22</v>
      </c>
      <c r="N9273" t="s">
        <v>563</v>
      </c>
      <c r="O9273" t="s">
        <v>29</v>
      </c>
      <c r="P9273" t="s">
        <v>564</v>
      </c>
      <c r="Q9273" s="13">
        <v>3368</v>
      </c>
      <c r="S9273" s="1">
        <v>0.1</v>
      </c>
      <c r="T9273" t="s">
        <v>23</v>
      </c>
      <c r="U9273" t="s">
        <v>100</v>
      </c>
      <c r="V9273" t="b">
        <v>0</v>
      </c>
      <c r="W9273">
        <v>2</v>
      </c>
      <c r="X9273" t="s">
        <v>25</v>
      </c>
      <c r="Y9273" t="s">
        <v>26</v>
      </c>
    </row>
    <row r="9274" spans="1:25" x14ac:dyDescent="0.4">
      <c r="A9274" t="s">
        <v>5251</v>
      </c>
      <c r="B9274" s="2">
        <f ca="1">TODAY()+OpportunityTbl[[#This Row],[CreatedOn_DaysFromToday]]</f>
        <v>44404</v>
      </c>
      <c r="C9274" s="2">
        <f ca="1">TODAY()+OpportunityTbl[[#This Row],[EstCloseDate_DaysFromToday]]</f>
        <v>44496</v>
      </c>
      <c r="D9274">
        <f ca="1">IF(OpportunityTbl[[#This Row],[statecode]]=0,"",OpportunityTbl[[#This Row],[Estimated Close Date]])</f>
        <v>44496</v>
      </c>
      <c r="E9274" s="14">
        <v>-706</v>
      </c>
      <c r="F9274" s="14">
        <v>-614</v>
      </c>
      <c r="G9274" t="s">
        <v>27</v>
      </c>
      <c r="H9274" t="s">
        <v>28</v>
      </c>
      <c r="I9274">
        <v>2</v>
      </c>
      <c r="J9274">
        <v>4</v>
      </c>
      <c r="K9274" t="s">
        <v>11961</v>
      </c>
      <c r="L9274" t="s">
        <v>12235</v>
      </c>
      <c r="M9274" t="s">
        <v>22</v>
      </c>
      <c r="N9274" t="s">
        <v>2036</v>
      </c>
      <c r="O9274" t="s">
        <v>29</v>
      </c>
      <c r="P9274" t="s">
        <v>2037</v>
      </c>
      <c r="Q9274" s="13">
        <v>14633</v>
      </c>
      <c r="S9274" s="1">
        <v>0.1</v>
      </c>
      <c r="T9274" t="s">
        <v>23</v>
      </c>
      <c r="U9274" t="s">
        <v>24</v>
      </c>
      <c r="V9274" t="b">
        <v>0</v>
      </c>
      <c r="W9274">
        <v>4.5</v>
      </c>
      <c r="X9274" t="s">
        <v>25</v>
      </c>
      <c r="Y9274" t="s">
        <v>4926</v>
      </c>
    </row>
    <row r="9275" spans="1:25" x14ac:dyDescent="0.4">
      <c r="A9275" t="s">
        <v>5369</v>
      </c>
      <c r="B9275" s="2">
        <f ca="1">TODAY()+OpportunityTbl[[#This Row],[CreatedOn_DaysFromToday]]</f>
        <v>44404</v>
      </c>
      <c r="C9275" s="2">
        <f ca="1">TODAY()+OpportunityTbl[[#This Row],[EstCloseDate_DaysFromToday]]</f>
        <v>44470</v>
      </c>
      <c r="D9275">
        <f ca="1">IF(OpportunityTbl[[#This Row],[statecode]]=0,"",OpportunityTbl[[#This Row],[Estimated Close Date]])</f>
        <v>44470</v>
      </c>
      <c r="E9275" s="14">
        <v>-706</v>
      </c>
      <c r="F9275" s="14">
        <v>-640</v>
      </c>
      <c r="G9275" t="s">
        <v>27</v>
      </c>
      <c r="H9275" t="s">
        <v>28</v>
      </c>
      <c r="I9275">
        <v>2</v>
      </c>
      <c r="J9275">
        <v>4</v>
      </c>
      <c r="K9275" t="s">
        <v>12084</v>
      </c>
      <c r="L9275" t="s">
        <v>12239</v>
      </c>
      <c r="M9275" t="s">
        <v>22</v>
      </c>
      <c r="N9275" t="s">
        <v>1617</v>
      </c>
      <c r="O9275" t="s">
        <v>29</v>
      </c>
      <c r="P9275" t="s">
        <v>1618</v>
      </c>
      <c r="Q9275" s="13">
        <v>6144</v>
      </c>
      <c r="S9275" s="1">
        <v>0.1</v>
      </c>
      <c r="T9275" t="s">
        <v>23</v>
      </c>
      <c r="U9275" t="s">
        <v>24</v>
      </c>
      <c r="V9275" t="b">
        <v>1</v>
      </c>
      <c r="W9275">
        <v>3</v>
      </c>
      <c r="X9275" t="s">
        <v>25</v>
      </c>
      <c r="Y9275" t="s">
        <v>4896</v>
      </c>
    </row>
    <row r="9276" spans="1:25" x14ac:dyDescent="0.4">
      <c r="A9276" t="s">
        <v>5553</v>
      </c>
      <c r="B9276" s="2">
        <f ca="1">TODAY()+OpportunityTbl[[#This Row],[CreatedOn_DaysFromToday]]</f>
        <v>44404</v>
      </c>
      <c r="C9276" s="2">
        <f ca="1">TODAY()+OpportunityTbl[[#This Row],[EstCloseDate_DaysFromToday]]</f>
        <v>44488</v>
      </c>
      <c r="D9276">
        <f ca="1">IF(OpportunityTbl[[#This Row],[statecode]]=0,"",OpportunityTbl[[#This Row],[Estimated Close Date]])</f>
        <v>44488</v>
      </c>
      <c r="E9276" s="14">
        <v>-706</v>
      </c>
      <c r="F9276" s="14">
        <v>-622</v>
      </c>
      <c r="G9276" t="s">
        <v>27</v>
      </c>
      <c r="H9276" t="s">
        <v>28</v>
      </c>
      <c r="I9276">
        <v>2</v>
      </c>
      <c r="J9276">
        <v>4</v>
      </c>
      <c r="K9276" t="s">
        <v>11914</v>
      </c>
      <c r="L9276" t="s">
        <v>12236</v>
      </c>
      <c r="M9276" t="s">
        <v>22</v>
      </c>
      <c r="N9276" t="s">
        <v>1617</v>
      </c>
      <c r="O9276" t="s">
        <v>29</v>
      </c>
      <c r="P9276" t="s">
        <v>1618</v>
      </c>
      <c r="Q9276" s="13">
        <v>2593</v>
      </c>
      <c r="S9276" s="1">
        <v>0.3</v>
      </c>
      <c r="T9276" t="s">
        <v>168</v>
      </c>
      <c r="U9276" t="s">
        <v>24</v>
      </c>
      <c r="V9276" t="b">
        <v>0</v>
      </c>
      <c r="W9276">
        <v>3.5</v>
      </c>
      <c r="X9276" t="s">
        <v>157</v>
      </c>
      <c r="Y9276" t="s">
        <v>4890</v>
      </c>
    </row>
    <row r="9277" spans="1:25" x14ac:dyDescent="0.4">
      <c r="A9277" t="s">
        <v>7946</v>
      </c>
      <c r="B9277" s="2">
        <f ca="1">TODAY()+OpportunityTbl[[#This Row],[CreatedOn_DaysFromToday]]</f>
        <v>44404</v>
      </c>
      <c r="C9277" s="2">
        <f ca="1">TODAY()+OpportunityTbl[[#This Row],[EstCloseDate_DaysFromToday]]</f>
        <v>44445</v>
      </c>
      <c r="D9277">
        <f ca="1">IF(OpportunityTbl[[#This Row],[statecode]]=0,"",OpportunityTbl[[#This Row],[Estimated Close Date]])</f>
        <v>44445</v>
      </c>
      <c r="E9277" s="14">
        <v>-706</v>
      </c>
      <c r="F9277" s="14">
        <v>-665</v>
      </c>
      <c r="G9277" t="s">
        <v>7082</v>
      </c>
      <c r="H9277" t="s">
        <v>7082</v>
      </c>
      <c r="I9277">
        <v>1</v>
      </c>
      <c r="J9277">
        <v>3</v>
      </c>
      <c r="K9277" t="s">
        <v>12042</v>
      </c>
      <c r="L9277" t="s">
        <v>12234</v>
      </c>
      <c r="M9277" t="s">
        <v>22</v>
      </c>
      <c r="N9277" t="s">
        <v>469</v>
      </c>
      <c r="O9277" t="s">
        <v>29</v>
      </c>
      <c r="P9277" t="s">
        <v>470</v>
      </c>
      <c r="Q9277" s="13">
        <v>2271</v>
      </c>
      <c r="R9277" s="13">
        <v>2214.2199999999998</v>
      </c>
      <c r="S9277" s="1">
        <v>0.3</v>
      </c>
      <c r="T9277" t="s">
        <v>168</v>
      </c>
      <c r="U9277" t="s">
        <v>24</v>
      </c>
      <c r="V9277" t="b">
        <v>1</v>
      </c>
      <c r="W9277">
        <v>2.5</v>
      </c>
      <c r="X9277" t="s">
        <v>157</v>
      </c>
      <c r="Y9277" t="s">
        <v>4926</v>
      </c>
    </row>
    <row r="9278" spans="1:25" x14ac:dyDescent="0.4">
      <c r="A9278" t="s">
        <v>8366</v>
      </c>
      <c r="B9278" s="2">
        <f ca="1">TODAY()+OpportunityTbl[[#This Row],[CreatedOn_DaysFromToday]]</f>
        <v>44404</v>
      </c>
      <c r="C9278" s="2">
        <f ca="1">TODAY()+OpportunityTbl[[#This Row],[EstCloseDate_DaysFromToday]]</f>
        <v>44461</v>
      </c>
      <c r="D9278">
        <f ca="1">IF(OpportunityTbl[[#This Row],[statecode]]=0,"",OpportunityTbl[[#This Row],[Estimated Close Date]])</f>
        <v>44461</v>
      </c>
      <c r="E9278" s="14">
        <v>-706</v>
      </c>
      <c r="F9278" s="14">
        <v>-649</v>
      </c>
      <c r="G9278" t="s">
        <v>7082</v>
      </c>
      <c r="H9278" t="s">
        <v>7082</v>
      </c>
      <c r="I9278">
        <v>1</v>
      </c>
      <c r="J9278">
        <v>3</v>
      </c>
      <c r="K9278" t="s">
        <v>12066</v>
      </c>
      <c r="L9278" t="s">
        <v>12233</v>
      </c>
      <c r="M9278" t="s">
        <v>22</v>
      </c>
      <c r="N9278" t="s">
        <v>2121</v>
      </c>
      <c r="O9278" t="s">
        <v>29</v>
      </c>
      <c r="P9278" t="s">
        <v>4734</v>
      </c>
      <c r="Q9278" s="13">
        <v>12669</v>
      </c>
      <c r="R9278" s="13">
        <v>12162.24</v>
      </c>
      <c r="S9278" s="1">
        <v>0.9</v>
      </c>
      <c r="T9278" t="s">
        <v>4724</v>
      </c>
      <c r="U9278" t="s">
        <v>24</v>
      </c>
      <c r="V9278" t="b">
        <v>1</v>
      </c>
      <c r="W9278">
        <v>4</v>
      </c>
      <c r="X9278" t="s">
        <v>4732</v>
      </c>
      <c r="Y9278" t="s">
        <v>4890</v>
      </c>
    </row>
    <row r="9279" spans="1:25" x14ac:dyDescent="0.4">
      <c r="A9279" t="s">
        <v>1064</v>
      </c>
      <c r="B9279" s="2">
        <f ca="1">TODAY()+OpportunityTbl[[#This Row],[CreatedOn_DaysFromToday]]</f>
        <v>44403</v>
      </c>
      <c r="C9279" s="2">
        <f ca="1">TODAY()+OpportunityTbl[[#This Row],[EstCloseDate_DaysFromToday]]</f>
        <v>44458</v>
      </c>
      <c r="D9279">
        <f ca="1">IF(OpportunityTbl[[#This Row],[statecode]]=0,"",OpportunityTbl[[#This Row],[Estimated Close Date]])</f>
        <v>44458</v>
      </c>
      <c r="E9279" s="14">
        <v>-707</v>
      </c>
      <c r="F9279" s="14">
        <v>-652</v>
      </c>
      <c r="G9279" t="s">
        <v>27</v>
      </c>
      <c r="H9279" t="s">
        <v>28</v>
      </c>
      <c r="I9279">
        <v>2</v>
      </c>
      <c r="J9279">
        <v>4</v>
      </c>
      <c r="K9279" t="s">
        <v>12085</v>
      </c>
      <c r="L9279" t="s">
        <v>12235</v>
      </c>
      <c r="M9279" t="s">
        <v>22</v>
      </c>
      <c r="N9279" t="s">
        <v>469</v>
      </c>
      <c r="O9279" t="s">
        <v>29</v>
      </c>
      <c r="P9279" t="s">
        <v>470</v>
      </c>
      <c r="Q9279" s="13">
        <v>11712</v>
      </c>
      <c r="S9279" s="1">
        <v>0.1</v>
      </c>
      <c r="T9279" t="s">
        <v>23</v>
      </c>
      <c r="U9279" t="s">
        <v>24</v>
      </c>
      <c r="V9279" t="b">
        <v>0</v>
      </c>
      <c r="W9279">
        <v>2.5</v>
      </c>
      <c r="X9279" t="s">
        <v>25</v>
      </c>
      <c r="Y9279" t="s">
        <v>26</v>
      </c>
    </row>
    <row r="9280" spans="1:25" x14ac:dyDescent="0.4">
      <c r="A9280" t="s">
        <v>1065</v>
      </c>
      <c r="B9280" s="2">
        <f ca="1">TODAY()+OpportunityTbl[[#This Row],[CreatedOn_DaysFromToday]]</f>
        <v>44403</v>
      </c>
      <c r="C9280" s="2">
        <f ca="1">TODAY()+OpportunityTbl[[#This Row],[EstCloseDate_DaysFromToday]]</f>
        <v>44461</v>
      </c>
      <c r="D9280">
        <f ca="1">IF(OpportunityTbl[[#This Row],[statecode]]=0,"",OpportunityTbl[[#This Row],[Estimated Close Date]])</f>
        <v>44461</v>
      </c>
      <c r="E9280" s="14">
        <v>-707</v>
      </c>
      <c r="F9280" s="14">
        <v>-649</v>
      </c>
      <c r="G9280" t="s">
        <v>27</v>
      </c>
      <c r="H9280" t="s">
        <v>28</v>
      </c>
      <c r="I9280">
        <v>2</v>
      </c>
      <c r="J9280">
        <v>4</v>
      </c>
      <c r="K9280" t="s">
        <v>11975</v>
      </c>
      <c r="L9280" t="s">
        <v>12234</v>
      </c>
      <c r="M9280" t="s">
        <v>22</v>
      </c>
      <c r="N9280" t="s">
        <v>475</v>
      </c>
      <c r="O9280" t="s">
        <v>29</v>
      </c>
      <c r="P9280" t="s">
        <v>907</v>
      </c>
      <c r="Q9280" s="13">
        <v>1826</v>
      </c>
      <c r="S9280" s="1">
        <v>0.1</v>
      </c>
      <c r="T9280" t="s">
        <v>23</v>
      </c>
      <c r="U9280" t="s">
        <v>24</v>
      </c>
      <c r="V9280" t="b">
        <v>0</v>
      </c>
      <c r="W9280">
        <v>2.5</v>
      </c>
      <c r="X9280" t="s">
        <v>25</v>
      </c>
      <c r="Y9280" t="s">
        <v>26</v>
      </c>
    </row>
    <row r="9281" spans="1:25" x14ac:dyDescent="0.4">
      <c r="A9281" t="s">
        <v>1066</v>
      </c>
      <c r="B9281" s="2">
        <f ca="1">TODAY()+OpportunityTbl[[#This Row],[CreatedOn_DaysFromToday]]</f>
        <v>44403</v>
      </c>
      <c r="C9281" s="2">
        <f ca="1">TODAY()+OpportunityTbl[[#This Row],[EstCloseDate_DaysFromToday]]</f>
        <v>44457</v>
      </c>
      <c r="D9281">
        <f ca="1">IF(OpportunityTbl[[#This Row],[statecode]]=0,"",OpportunityTbl[[#This Row],[Estimated Close Date]])</f>
        <v>44457</v>
      </c>
      <c r="E9281" s="14">
        <v>-707</v>
      </c>
      <c r="F9281" s="14">
        <v>-653</v>
      </c>
      <c r="G9281" t="s">
        <v>27</v>
      </c>
      <c r="H9281" t="s">
        <v>28</v>
      </c>
      <c r="I9281">
        <v>2</v>
      </c>
      <c r="J9281">
        <v>4</v>
      </c>
      <c r="K9281" t="s">
        <v>12024</v>
      </c>
      <c r="L9281" t="s">
        <v>12240</v>
      </c>
      <c r="M9281" t="s">
        <v>22</v>
      </c>
      <c r="N9281" t="s">
        <v>469</v>
      </c>
      <c r="O9281" t="s">
        <v>29</v>
      </c>
      <c r="P9281" t="s">
        <v>470</v>
      </c>
      <c r="Q9281" s="13">
        <v>9275</v>
      </c>
      <c r="S9281" s="1">
        <v>0.1</v>
      </c>
      <c r="T9281" t="s">
        <v>23</v>
      </c>
      <c r="U9281" t="s">
        <v>24</v>
      </c>
      <c r="V9281" t="b">
        <v>0</v>
      </c>
      <c r="W9281">
        <v>2.5</v>
      </c>
      <c r="X9281" t="s">
        <v>25</v>
      </c>
      <c r="Y9281" t="s">
        <v>26</v>
      </c>
    </row>
    <row r="9282" spans="1:25" x14ac:dyDescent="0.4">
      <c r="A9282" t="s">
        <v>1285</v>
      </c>
      <c r="B9282" s="2">
        <f ca="1">TODAY()+OpportunityTbl[[#This Row],[CreatedOn_DaysFromToday]]</f>
        <v>44403</v>
      </c>
      <c r="C9282" s="2">
        <f ca="1">TODAY()+OpportunityTbl[[#This Row],[EstCloseDate_DaysFromToday]]</f>
        <v>44468</v>
      </c>
      <c r="D9282">
        <f ca="1">IF(OpportunityTbl[[#This Row],[statecode]]=0,"",OpportunityTbl[[#This Row],[Estimated Close Date]])</f>
        <v>44468</v>
      </c>
      <c r="E9282" s="14">
        <v>-707</v>
      </c>
      <c r="F9282" s="14">
        <v>-642</v>
      </c>
      <c r="G9282" t="s">
        <v>27</v>
      </c>
      <c r="H9282" t="s">
        <v>28</v>
      </c>
      <c r="I9282">
        <v>2</v>
      </c>
      <c r="J9282">
        <v>4</v>
      </c>
      <c r="K9282" t="s">
        <v>12056</v>
      </c>
      <c r="L9282" t="s">
        <v>12236</v>
      </c>
      <c r="M9282" t="s">
        <v>22</v>
      </c>
      <c r="N9282" t="s">
        <v>779</v>
      </c>
      <c r="O9282" t="s">
        <v>29</v>
      </c>
      <c r="P9282" t="s">
        <v>780</v>
      </c>
      <c r="Q9282" s="13">
        <v>2321</v>
      </c>
      <c r="S9282" s="1">
        <v>0.1</v>
      </c>
      <c r="T9282" t="s">
        <v>23</v>
      </c>
      <c r="U9282" t="s">
        <v>100</v>
      </c>
      <c r="V9282" t="b">
        <v>0</v>
      </c>
      <c r="W9282">
        <v>2.5</v>
      </c>
      <c r="X9282" t="s">
        <v>25</v>
      </c>
      <c r="Y9282" t="s">
        <v>26</v>
      </c>
    </row>
    <row r="9283" spans="1:25" x14ac:dyDescent="0.4">
      <c r="A9283" t="s">
        <v>2164</v>
      </c>
      <c r="B9283" s="2">
        <f ca="1">TODAY()+OpportunityTbl[[#This Row],[CreatedOn_DaysFromToday]]</f>
        <v>44403</v>
      </c>
      <c r="C9283" s="2">
        <f ca="1">TODAY()+OpportunityTbl[[#This Row],[EstCloseDate_DaysFromToday]]</f>
        <v>44473</v>
      </c>
      <c r="D9283">
        <f ca="1">IF(OpportunityTbl[[#This Row],[statecode]]=0,"",OpportunityTbl[[#This Row],[Estimated Close Date]])</f>
        <v>44473</v>
      </c>
      <c r="E9283" s="14">
        <v>-707</v>
      </c>
      <c r="F9283" s="14">
        <v>-637</v>
      </c>
      <c r="G9283" t="s">
        <v>27</v>
      </c>
      <c r="H9283" t="s">
        <v>28</v>
      </c>
      <c r="I9283">
        <v>2</v>
      </c>
      <c r="J9283">
        <v>4</v>
      </c>
      <c r="K9283" t="s">
        <v>12086</v>
      </c>
      <c r="L9283" t="s">
        <v>12238</v>
      </c>
      <c r="M9283" t="s">
        <v>22</v>
      </c>
      <c r="N9283" t="s">
        <v>1617</v>
      </c>
      <c r="O9283" t="s">
        <v>29</v>
      </c>
      <c r="P9283" t="s">
        <v>1648</v>
      </c>
      <c r="Q9283" s="13">
        <v>3249</v>
      </c>
      <c r="S9283" s="1">
        <v>0.3</v>
      </c>
      <c r="T9283" t="s">
        <v>168</v>
      </c>
      <c r="U9283" t="s">
        <v>24</v>
      </c>
      <c r="V9283" t="b">
        <v>1</v>
      </c>
      <c r="W9283">
        <v>3</v>
      </c>
      <c r="X9283" t="s">
        <v>157</v>
      </c>
      <c r="Y9283" t="s">
        <v>26</v>
      </c>
    </row>
    <row r="9284" spans="1:25" x14ac:dyDescent="0.4">
      <c r="A9284" t="s">
        <v>2508</v>
      </c>
      <c r="B9284" s="2">
        <f ca="1">TODAY()+OpportunityTbl[[#This Row],[CreatedOn_DaysFromToday]]</f>
        <v>44403</v>
      </c>
      <c r="C9284" s="2">
        <f ca="1">TODAY()+OpportunityTbl[[#This Row],[EstCloseDate_DaysFromToday]]</f>
        <v>44461</v>
      </c>
      <c r="D9284">
        <f ca="1">IF(OpportunityTbl[[#This Row],[statecode]]=0,"",OpportunityTbl[[#This Row],[Estimated Close Date]])</f>
        <v>44461</v>
      </c>
      <c r="E9284" s="14">
        <v>-707</v>
      </c>
      <c r="F9284" s="14">
        <v>-649</v>
      </c>
      <c r="G9284" t="s">
        <v>27</v>
      </c>
      <c r="H9284" t="s">
        <v>28</v>
      </c>
      <c r="I9284">
        <v>2</v>
      </c>
      <c r="J9284">
        <v>4</v>
      </c>
      <c r="K9284" t="s">
        <v>11978</v>
      </c>
      <c r="L9284" t="s">
        <v>12236</v>
      </c>
      <c r="M9284" t="s">
        <v>22</v>
      </c>
      <c r="N9284" t="s">
        <v>1727</v>
      </c>
      <c r="O9284" t="s">
        <v>29</v>
      </c>
      <c r="P9284" t="s">
        <v>1791</v>
      </c>
      <c r="Q9284" s="13">
        <v>1912</v>
      </c>
      <c r="S9284" s="1">
        <v>0.1</v>
      </c>
      <c r="T9284" t="s">
        <v>23</v>
      </c>
      <c r="U9284" t="s">
        <v>100</v>
      </c>
      <c r="V9284" t="b">
        <v>1</v>
      </c>
      <c r="W9284">
        <v>3.5</v>
      </c>
      <c r="X9284" t="s">
        <v>157</v>
      </c>
      <c r="Y9284" t="s">
        <v>26</v>
      </c>
    </row>
    <row r="9285" spans="1:25" x14ac:dyDescent="0.4">
      <c r="A9285" t="s">
        <v>6332</v>
      </c>
      <c r="B9285" s="2">
        <f ca="1">TODAY()+OpportunityTbl[[#This Row],[CreatedOn_DaysFromToday]]</f>
        <v>44403</v>
      </c>
      <c r="C9285" s="2">
        <f ca="1">TODAY()+OpportunityTbl[[#This Row],[EstCloseDate_DaysFromToday]]</f>
        <v>44446</v>
      </c>
      <c r="D9285">
        <f ca="1">IF(OpportunityTbl[[#This Row],[statecode]]=0,"",OpportunityTbl[[#This Row],[Estimated Close Date]])</f>
        <v>44446</v>
      </c>
      <c r="E9285" s="14">
        <v>-707</v>
      </c>
      <c r="F9285" s="14">
        <v>-664</v>
      </c>
      <c r="G9285" t="s">
        <v>27</v>
      </c>
      <c r="H9285" t="s">
        <v>28</v>
      </c>
      <c r="I9285">
        <v>2</v>
      </c>
      <c r="J9285">
        <v>4</v>
      </c>
      <c r="K9285" t="s">
        <v>12087</v>
      </c>
      <c r="L9285" t="s">
        <v>12238</v>
      </c>
      <c r="M9285" t="s">
        <v>22</v>
      </c>
      <c r="N9285" t="s">
        <v>475</v>
      </c>
      <c r="O9285" t="s">
        <v>29</v>
      </c>
      <c r="P9285" t="s">
        <v>541</v>
      </c>
      <c r="Q9285" s="13">
        <v>3374</v>
      </c>
      <c r="S9285" s="1">
        <v>0.1</v>
      </c>
      <c r="T9285" t="s">
        <v>23</v>
      </c>
      <c r="U9285" t="s">
        <v>100</v>
      </c>
      <c r="V9285" t="b">
        <v>1</v>
      </c>
      <c r="W9285">
        <v>2</v>
      </c>
      <c r="X9285" t="s">
        <v>25</v>
      </c>
      <c r="Y9285" t="s">
        <v>4890</v>
      </c>
    </row>
    <row r="9286" spans="1:25" x14ac:dyDescent="0.4">
      <c r="A9286" t="s">
        <v>6622</v>
      </c>
      <c r="B9286" s="2">
        <f ca="1">TODAY()+OpportunityTbl[[#This Row],[CreatedOn_DaysFromToday]]</f>
        <v>44403</v>
      </c>
      <c r="C9286" s="2">
        <f ca="1">TODAY()+OpportunityTbl[[#This Row],[EstCloseDate_DaysFromToday]]</f>
        <v>44442</v>
      </c>
      <c r="D9286">
        <f ca="1">IF(OpportunityTbl[[#This Row],[statecode]]=0,"",OpportunityTbl[[#This Row],[Estimated Close Date]])</f>
        <v>44442</v>
      </c>
      <c r="E9286" s="14">
        <v>-707</v>
      </c>
      <c r="F9286" s="14">
        <v>-668</v>
      </c>
      <c r="G9286" t="s">
        <v>27</v>
      </c>
      <c r="H9286" t="s">
        <v>28</v>
      </c>
      <c r="I9286">
        <v>2</v>
      </c>
      <c r="J9286">
        <v>4</v>
      </c>
      <c r="K9286" t="s">
        <v>12088</v>
      </c>
      <c r="L9286" t="s">
        <v>12234</v>
      </c>
      <c r="M9286" t="s">
        <v>22</v>
      </c>
      <c r="N9286" t="s">
        <v>469</v>
      </c>
      <c r="O9286" t="s">
        <v>29</v>
      </c>
      <c r="P9286" t="s">
        <v>694</v>
      </c>
      <c r="Q9286" s="13">
        <v>1952</v>
      </c>
      <c r="S9286" s="1">
        <v>0.1</v>
      </c>
      <c r="T9286" t="s">
        <v>23</v>
      </c>
      <c r="U9286" t="s">
        <v>24</v>
      </c>
      <c r="V9286" t="b">
        <v>1</v>
      </c>
      <c r="W9286">
        <v>2.5</v>
      </c>
      <c r="X9286" t="s">
        <v>25</v>
      </c>
      <c r="Y9286" t="s">
        <v>4890</v>
      </c>
    </row>
    <row r="9287" spans="1:25" x14ac:dyDescent="0.4">
      <c r="A9287" t="s">
        <v>7069</v>
      </c>
      <c r="B9287" s="2">
        <f ca="1">TODAY()+OpportunityTbl[[#This Row],[CreatedOn_DaysFromToday]]</f>
        <v>44403</v>
      </c>
      <c r="C9287" s="2">
        <f ca="1">TODAY()+OpportunityTbl[[#This Row],[EstCloseDate_DaysFromToday]]</f>
        <v>44449</v>
      </c>
      <c r="D9287">
        <f ca="1">IF(OpportunityTbl[[#This Row],[statecode]]=0,"",OpportunityTbl[[#This Row],[Estimated Close Date]])</f>
        <v>44449</v>
      </c>
      <c r="E9287" s="14">
        <v>-707</v>
      </c>
      <c r="F9287" s="14">
        <v>-661</v>
      </c>
      <c r="G9287" t="s">
        <v>27</v>
      </c>
      <c r="H9287" t="s">
        <v>28</v>
      </c>
      <c r="I9287">
        <v>2</v>
      </c>
      <c r="J9287">
        <v>4</v>
      </c>
      <c r="K9287" t="s">
        <v>12035</v>
      </c>
      <c r="L9287" t="s">
        <v>12233</v>
      </c>
      <c r="M9287" t="s">
        <v>22</v>
      </c>
      <c r="N9287" t="s">
        <v>31</v>
      </c>
      <c r="O9287" t="s">
        <v>29</v>
      </c>
      <c r="P9287" t="s">
        <v>32</v>
      </c>
      <c r="Q9287" s="13">
        <v>20069</v>
      </c>
      <c r="S9287" s="1">
        <v>0.1</v>
      </c>
      <c r="T9287" t="s">
        <v>23</v>
      </c>
      <c r="U9287" t="s">
        <v>97</v>
      </c>
      <c r="V9287" t="b">
        <v>1</v>
      </c>
      <c r="W9287">
        <v>2.5</v>
      </c>
      <c r="X9287" t="s">
        <v>157</v>
      </c>
      <c r="Y9287" t="s">
        <v>4892</v>
      </c>
    </row>
    <row r="9288" spans="1:25" x14ac:dyDescent="0.4">
      <c r="A9288" t="s">
        <v>8599</v>
      </c>
      <c r="B9288" s="2">
        <f ca="1">TODAY()+OpportunityTbl[[#This Row],[CreatedOn_DaysFromToday]]</f>
        <v>44403</v>
      </c>
      <c r="C9288" s="2">
        <f ca="1">TODAY()+OpportunityTbl[[#This Row],[EstCloseDate_DaysFromToday]]</f>
        <v>44468</v>
      </c>
      <c r="D9288">
        <f ca="1">IF(OpportunityTbl[[#This Row],[statecode]]=0,"",OpportunityTbl[[#This Row],[Estimated Close Date]])</f>
        <v>44468</v>
      </c>
      <c r="E9288" s="14">
        <v>-707</v>
      </c>
      <c r="F9288" s="14">
        <v>-642</v>
      </c>
      <c r="G9288" t="s">
        <v>7082</v>
      </c>
      <c r="H9288" t="s">
        <v>7082</v>
      </c>
      <c r="I9288">
        <v>1</v>
      </c>
      <c r="J9288">
        <v>3</v>
      </c>
      <c r="K9288" t="s">
        <v>12001</v>
      </c>
      <c r="L9288" t="s">
        <v>12236</v>
      </c>
      <c r="M9288" t="s">
        <v>22</v>
      </c>
      <c r="N9288" t="s">
        <v>2022</v>
      </c>
      <c r="O9288" t="s">
        <v>29</v>
      </c>
      <c r="P9288" t="s">
        <v>2026</v>
      </c>
      <c r="Q9288" s="13">
        <v>3007</v>
      </c>
      <c r="R9288" s="13">
        <v>2886.72</v>
      </c>
      <c r="S9288" s="1">
        <v>0.3</v>
      </c>
      <c r="T9288" t="s">
        <v>168</v>
      </c>
      <c r="U9288" t="s">
        <v>24</v>
      </c>
      <c r="V9288" t="b">
        <v>1</v>
      </c>
      <c r="W9288">
        <v>4</v>
      </c>
      <c r="X9288" t="s">
        <v>157</v>
      </c>
      <c r="Y9288" t="s">
        <v>26</v>
      </c>
    </row>
    <row r="9289" spans="1:25" x14ac:dyDescent="0.4">
      <c r="A9289" t="s">
        <v>10037</v>
      </c>
      <c r="B9289" s="2">
        <f ca="1">TODAY()+OpportunityTbl[[#This Row],[CreatedOn_DaysFromToday]]</f>
        <v>44403</v>
      </c>
      <c r="C9289" s="2">
        <f ca="1">TODAY()+OpportunityTbl[[#This Row],[EstCloseDate_DaysFromToday]]</f>
        <v>44471</v>
      </c>
      <c r="D9289">
        <f ca="1">IF(OpportunityTbl[[#This Row],[statecode]]=0,"",OpportunityTbl[[#This Row],[Estimated Close Date]])</f>
        <v>44471</v>
      </c>
      <c r="E9289" s="14">
        <v>-707</v>
      </c>
      <c r="F9289" s="14">
        <v>-639</v>
      </c>
      <c r="G9289" t="s">
        <v>7082</v>
      </c>
      <c r="H9289" t="s">
        <v>7082</v>
      </c>
      <c r="I9289">
        <v>1</v>
      </c>
      <c r="J9289">
        <v>3</v>
      </c>
      <c r="K9289" t="s">
        <v>11975</v>
      </c>
      <c r="L9289" t="s">
        <v>12238</v>
      </c>
      <c r="M9289" t="s">
        <v>22</v>
      </c>
      <c r="N9289" t="s">
        <v>2121</v>
      </c>
      <c r="O9289" t="s">
        <v>29</v>
      </c>
      <c r="P9289" t="s">
        <v>4734</v>
      </c>
      <c r="Q9289" s="13">
        <v>4193</v>
      </c>
      <c r="R9289" s="13">
        <v>4067.21</v>
      </c>
      <c r="S9289" s="1">
        <v>0.5</v>
      </c>
      <c r="T9289" t="s">
        <v>168</v>
      </c>
      <c r="U9289" t="s">
        <v>24</v>
      </c>
      <c r="V9289" t="b">
        <v>0</v>
      </c>
      <c r="W9289">
        <v>3</v>
      </c>
      <c r="X9289" t="s">
        <v>4732</v>
      </c>
      <c r="Y9289" t="s">
        <v>26</v>
      </c>
    </row>
    <row r="9290" spans="1:25" x14ac:dyDescent="0.4">
      <c r="A9290" t="s">
        <v>1213</v>
      </c>
      <c r="B9290" s="2">
        <f ca="1">TODAY()+OpportunityTbl[[#This Row],[CreatedOn_DaysFromToday]]</f>
        <v>44402</v>
      </c>
      <c r="C9290" s="2">
        <f ca="1">TODAY()+OpportunityTbl[[#This Row],[EstCloseDate_DaysFromToday]]</f>
        <v>44467</v>
      </c>
      <c r="D9290">
        <f ca="1">IF(OpportunityTbl[[#This Row],[statecode]]=0,"",OpportunityTbl[[#This Row],[Estimated Close Date]])</f>
        <v>44467</v>
      </c>
      <c r="E9290" s="14">
        <v>-708</v>
      </c>
      <c r="F9290" s="14">
        <v>-643</v>
      </c>
      <c r="G9290" t="s">
        <v>27</v>
      </c>
      <c r="H9290" t="s">
        <v>28</v>
      </c>
      <c r="I9290">
        <v>2</v>
      </c>
      <c r="J9290">
        <v>4</v>
      </c>
      <c r="K9290" t="s">
        <v>11994</v>
      </c>
      <c r="L9290" t="s">
        <v>12236</v>
      </c>
      <c r="M9290" t="s">
        <v>22</v>
      </c>
      <c r="N9290" t="s">
        <v>779</v>
      </c>
      <c r="O9290" t="s">
        <v>29</v>
      </c>
      <c r="P9290" t="s">
        <v>782</v>
      </c>
      <c r="Q9290" s="13">
        <v>3080</v>
      </c>
      <c r="S9290" s="1">
        <v>0.1</v>
      </c>
      <c r="T9290" t="s">
        <v>23</v>
      </c>
      <c r="U9290" t="s">
        <v>24</v>
      </c>
      <c r="V9290" t="b">
        <v>1</v>
      </c>
      <c r="W9290">
        <v>2.5</v>
      </c>
      <c r="X9290" t="s">
        <v>25</v>
      </c>
      <c r="Y9290" t="s">
        <v>26</v>
      </c>
    </row>
    <row r="9291" spans="1:25" x14ac:dyDescent="0.4">
      <c r="A9291" t="s">
        <v>2938</v>
      </c>
      <c r="B9291" s="2">
        <f ca="1">TODAY()+OpportunityTbl[[#This Row],[CreatedOn_DaysFromToday]]</f>
        <v>44402</v>
      </c>
      <c r="C9291" s="2">
        <f ca="1">TODAY()+OpportunityTbl[[#This Row],[EstCloseDate_DaysFromToday]]</f>
        <v>44449</v>
      </c>
      <c r="D9291">
        <f ca="1">IF(OpportunityTbl[[#This Row],[statecode]]=0,"",OpportunityTbl[[#This Row],[Estimated Close Date]])</f>
        <v>44449</v>
      </c>
      <c r="E9291" s="14">
        <v>-708</v>
      </c>
      <c r="F9291" s="14">
        <v>-661</v>
      </c>
      <c r="G9291" t="s">
        <v>27</v>
      </c>
      <c r="H9291" t="s">
        <v>28</v>
      </c>
      <c r="I9291">
        <v>2</v>
      </c>
      <c r="J9291">
        <v>4</v>
      </c>
      <c r="K9291" t="s">
        <v>12054</v>
      </c>
      <c r="L9291" t="s">
        <v>12237</v>
      </c>
      <c r="M9291" t="s">
        <v>22</v>
      </c>
      <c r="N9291" t="s">
        <v>518</v>
      </c>
      <c r="O9291" t="s">
        <v>29</v>
      </c>
      <c r="P9291" t="s">
        <v>532</v>
      </c>
      <c r="Q9291" s="13">
        <v>3941</v>
      </c>
      <c r="S9291" s="1">
        <v>0.1</v>
      </c>
      <c r="T9291" t="s">
        <v>23</v>
      </c>
      <c r="U9291" t="s">
        <v>100</v>
      </c>
      <c r="V9291" t="b">
        <v>0</v>
      </c>
      <c r="W9291">
        <v>3.5</v>
      </c>
      <c r="X9291" t="s">
        <v>25</v>
      </c>
      <c r="Y9291" t="s">
        <v>26</v>
      </c>
    </row>
    <row r="9292" spans="1:25" x14ac:dyDescent="0.4">
      <c r="A9292" t="s">
        <v>2939</v>
      </c>
      <c r="B9292" s="2">
        <f ca="1">TODAY()+OpportunityTbl[[#This Row],[CreatedOn_DaysFromToday]]</f>
        <v>44402</v>
      </c>
      <c r="C9292" s="2">
        <f ca="1">TODAY()+OpportunityTbl[[#This Row],[EstCloseDate_DaysFromToday]]</f>
        <v>44449</v>
      </c>
      <c r="D9292">
        <f ca="1">IF(OpportunityTbl[[#This Row],[statecode]]=0,"",OpportunityTbl[[#This Row],[Estimated Close Date]])</f>
        <v>44449</v>
      </c>
      <c r="E9292" s="14">
        <v>-708</v>
      </c>
      <c r="F9292" s="14">
        <v>-661</v>
      </c>
      <c r="G9292" t="s">
        <v>27</v>
      </c>
      <c r="H9292" t="s">
        <v>28</v>
      </c>
      <c r="I9292">
        <v>2</v>
      </c>
      <c r="J9292">
        <v>4</v>
      </c>
      <c r="K9292" t="s">
        <v>12059</v>
      </c>
      <c r="L9292" t="s">
        <v>12237</v>
      </c>
      <c r="M9292" t="s">
        <v>22</v>
      </c>
      <c r="N9292" t="s">
        <v>518</v>
      </c>
      <c r="O9292" t="s">
        <v>29</v>
      </c>
      <c r="P9292" t="s">
        <v>532</v>
      </c>
      <c r="Q9292" s="13">
        <v>2468</v>
      </c>
      <c r="S9292" s="1">
        <v>0.1</v>
      </c>
      <c r="T9292" t="s">
        <v>23</v>
      </c>
      <c r="U9292" t="s">
        <v>97</v>
      </c>
      <c r="V9292" t="b">
        <v>1</v>
      </c>
      <c r="W9292">
        <v>3.5</v>
      </c>
      <c r="X9292" t="s">
        <v>25</v>
      </c>
      <c r="Y9292" t="s">
        <v>26</v>
      </c>
    </row>
    <row r="9293" spans="1:25" x14ac:dyDescent="0.4">
      <c r="A9293" t="s">
        <v>3765</v>
      </c>
      <c r="B9293" s="2">
        <f ca="1">TODAY()+OpportunityTbl[[#This Row],[CreatedOn_DaysFromToday]]</f>
        <v>44402</v>
      </c>
      <c r="C9293" s="2">
        <f ca="1">TODAY()+OpportunityTbl[[#This Row],[EstCloseDate_DaysFromToday]]</f>
        <v>44460</v>
      </c>
      <c r="D9293">
        <f ca="1">IF(OpportunityTbl[[#This Row],[statecode]]=0,"",OpportunityTbl[[#This Row],[Estimated Close Date]])</f>
        <v>44460</v>
      </c>
      <c r="E9293" s="14">
        <v>-708</v>
      </c>
      <c r="F9293" s="14">
        <v>-650</v>
      </c>
      <c r="G9293" t="s">
        <v>27</v>
      </c>
      <c r="H9293" t="s">
        <v>28</v>
      </c>
      <c r="I9293">
        <v>2</v>
      </c>
      <c r="J9293">
        <v>4</v>
      </c>
      <c r="K9293" t="s">
        <v>12089</v>
      </c>
      <c r="L9293" t="s">
        <v>12239</v>
      </c>
      <c r="M9293" t="s">
        <v>22</v>
      </c>
      <c r="N9293" t="s">
        <v>31</v>
      </c>
      <c r="O9293" t="s">
        <v>29</v>
      </c>
      <c r="P9293" t="s">
        <v>210</v>
      </c>
      <c r="Q9293" s="13">
        <v>6353</v>
      </c>
      <c r="S9293" s="1">
        <v>0.1</v>
      </c>
      <c r="T9293" t="s">
        <v>23</v>
      </c>
      <c r="U9293" t="s">
        <v>97</v>
      </c>
      <c r="V9293" t="b">
        <v>0</v>
      </c>
      <c r="W9293">
        <v>2</v>
      </c>
      <c r="X9293" t="s">
        <v>25</v>
      </c>
      <c r="Y9293" t="s">
        <v>26</v>
      </c>
    </row>
    <row r="9294" spans="1:25" x14ac:dyDescent="0.4">
      <c r="A9294" t="s">
        <v>5867</v>
      </c>
      <c r="B9294" s="2">
        <f ca="1">TODAY()+OpportunityTbl[[#This Row],[CreatedOn_DaysFromToday]]</f>
        <v>44402</v>
      </c>
      <c r="C9294" s="2">
        <f ca="1">TODAY()+OpportunityTbl[[#This Row],[EstCloseDate_DaysFromToday]]</f>
        <v>44446</v>
      </c>
      <c r="D9294">
        <f ca="1">IF(OpportunityTbl[[#This Row],[statecode]]=0,"",OpportunityTbl[[#This Row],[Estimated Close Date]])</f>
        <v>44446</v>
      </c>
      <c r="E9294" s="14">
        <v>-708</v>
      </c>
      <c r="F9294" s="14">
        <v>-664</v>
      </c>
      <c r="G9294" t="s">
        <v>27</v>
      </c>
      <c r="H9294" t="s">
        <v>28</v>
      </c>
      <c r="I9294">
        <v>2</v>
      </c>
      <c r="J9294">
        <v>4</v>
      </c>
      <c r="K9294" t="s">
        <v>12088</v>
      </c>
      <c r="L9294" t="s">
        <v>12234</v>
      </c>
      <c r="M9294" t="s">
        <v>22</v>
      </c>
      <c r="N9294" t="s">
        <v>1710</v>
      </c>
      <c r="O9294" t="s">
        <v>29</v>
      </c>
      <c r="P9294" t="s">
        <v>1713</v>
      </c>
      <c r="Q9294" s="13">
        <v>1650</v>
      </c>
      <c r="S9294" s="1">
        <v>0.1</v>
      </c>
      <c r="T9294" t="s">
        <v>23</v>
      </c>
      <c r="U9294" t="s">
        <v>100</v>
      </c>
      <c r="V9294" t="b">
        <v>0</v>
      </c>
      <c r="W9294">
        <v>4</v>
      </c>
      <c r="X9294" t="s">
        <v>25</v>
      </c>
      <c r="Y9294" t="s">
        <v>4896</v>
      </c>
    </row>
    <row r="9295" spans="1:25" x14ac:dyDescent="0.4">
      <c r="A9295" t="s">
        <v>5941</v>
      </c>
      <c r="B9295" s="2">
        <f ca="1">TODAY()+OpportunityTbl[[#This Row],[CreatedOn_DaysFromToday]]</f>
        <v>44402</v>
      </c>
      <c r="C9295" s="2">
        <f ca="1">TODAY()+OpportunityTbl[[#This Row],[EstCloseDate_DaysFromToday]]</f>
        <v>44446</v>
      </c>
      <c r="D9295">
        <f ca="1">IF(OpportunityTbl[[#This Row],[statecode]]=0,"",OpportunityTbl[[#This Row],[Estimated Close Date]])</f>
        <v>44446</v>
      </c>
      <c r="E9295" s="14">
        <v>-708</v>
      </c>
      <c r="F9295" s="14">
        <v>-664</v>
      </c>
      <c r="G9295" t="s">
        <v>27</v>
      </c>
      <c r="H9295" t="s">
        <v>28</v>
      </c>
      <c r="I9295">
        <v>2</v>
      </c>
      <c r="J9295">
        <v>4</v>
      </c>
      <c r="K9295" t="s">
        <v>12035</v>
      </c>
      <c r="L9295" t="s">
        <v>12239</v>
      </c>
      <c r="M9295" t="s">
        <v>22</v>
      </c>
      <c r="N9295" t="s">
        <v>1710</v>
      </c>
      <c r="O9295" t="s">
        <v>29</v>
      </c>
      <c r="P9295" t="s">
        <v>1711</v>
      </c>
      <c r="Q9295" s="13">
        <v>5782</v>
      </c>
      <c r="S9295" s="1">
        <v>0.1</v>
      </c>
      <c r="T9295" t="s">
        <v>23</v>
      </c>
      <c r="U9295" t="s">
        <v>24</v>
      </c>
      <c r="V9295" t="b">
        <v>1</v>
      </c>
      <c r="W9295">
        <v>3.5</v>
      </c>
      <c r="X9295" t="s">
        <v>25</v>
      </c>
      <c r="Y9295" t="s">
        <v>4926</v>
      </c>
    </row>
    <row r="9296" spans="1:25" x14ac:dyDescent="0.4">
      <c r="A9296" t="s">
        <v>7390</v>
      </c>
      <c r="B9296" s="2">
        <f ca="1">TODAY()+OpportunityTbl[[#This Row],[CreatedOn_DaysFromToday]]</f>
        <v>44402</v>
      </c>
      <c r="C9296" s="2">
        <f ca="1">TODAY()+OpportunityTbl[[#This Row],[EstCloseDate_DaysFromToday]]</f>
        <v>44432</v>
      </c>
      <c r="D9296">
        <f ca="1">IF(OpportunityTbl[[#This Row],[statecode]]=0,"",OpportunityTbl[[#This Row],[Estimated Close Date]])</f>
        <v>44432</v>
      </c>
      <c r="E9296" s="14">
        <v>-708</v>
      </c>
      <c r="F9296" s="14">
        <v>-678</v>
      </c>
      <c r="G9296" t="s">
        <v>7082</v>
      </c>
      <c r="H9296" t="s">
        <v>7082</v>
      </c>
      <c r="I9296">
        <v>1</v>
      </c>
      <c r="J9296">
        <v>3</v>
      </c>
      <c r="K9296" t="s">
        <v>12088</v>
      </c>
      <c r="L9296" t="s">
        <v>12237</v>
      </c>
      <c r="M9296" t="s">
        <v>22</v>
      </c>
      <c r="N9296" t="s">
        <v>469</v>
      </c>
      <c r="O9296" t="s">
        <v>29</v>
      </c>
      <c r="P9296" t="s">
        <v>470</v>
      </c>
      <c r="Q9296" s="13">
        <v>4782</v>
      </c>
      <c r="R9296" s="13">
        <v>4614.63</v>
      </c>
      <c r="S9296" s="1">
        <v>0.3</v>
      </c>
      <c r="T9296" t="s">
        <v>168</v>
      </c>
      <c r="U9296" t="s">
        <v>100</v>
      </c>
      <c r="V9296" t="b">
        <v>1</v>
      </c>
      <c r="W9296">
        <v>3.5</v>
      </c>
      <c r="X9296" t="s">
        <v>157</v>
      </c>
      <c r="Y9296" t="s">
        <v>4896</v>
      </c>
    </row>
    <row r="9297" spans="1:25" x14ac:dyDescent="0.4">
      <c r="A9297" t="s">
        <v>9560</v>
      </c>
      <c r="B9297" s="2">
        <f ca="1">TODAY()+OpportunityTbl[[#This Row],[CreatedOn_DaysFromToday]]</f>
        <v>44402</v>
      </c>
      <c r="C9297" s="2">
        <f ca="1">TODAY()+OpportunityTbl[[#This Row],[EstCloseDate_DaysFromToday]]</f>
        <v>44443</v>
      </c>
      <c r="D9297">
        <f ca="1">IF(OpportunityTbl[[#This Row],[statecode]]=0,"",OpportunityTbl[[#This Row],[Estimated Close Date]])</f>
        <v>44443</v>
      </c>
      <c r="E9297" s="14">
        <v>-708</v>
      </c>
      <c r="F9297" s="14">
        <v>-667</v>
      </c>
      <c r="G9297" t="s">
        <v>7082</v>
      </c>
      <c r="H9297" t="s">
        <v>7082</v>
      </c>
      <c r="I9297">
        <v>1</v>
      </c>
      <c r="J9297">
        <v>3</v>
      </c>
      <c r="K9297" t="s">
        <v>12057</v>
      </c>
      <c r="L9297" t="s">
        <v>12234</v>
      </c>
      <c r="M9297" t="s">
        <v>22</v>
      </c>
      <c r="N9297" t="s">
        <v>469</v>
      </c>
      <c r="O9297" t="s">
        <v>29</v>
      </c>
      <c r="P9297" t="s">
        <v>470</v>
      </c>
      <c r="Q9297" s="13">
        <v>2503</v>
      </c>
      <c r="R9297" s="13">
        <v>2440.4299999999998</v>
      </c>
      <c r="S9297" s="1">
        <v>0.3</v>
      </c>
      <c r="T9297" t="s">
        <v>168</v>
      </c>
      <c r="U9297" t="s">
        <v>97</v>
      </c>
      <c r="V9297" t="b">
        <v>1</v>
      </c>
      <c r="W9297">
        <v>2.5</v>
      </c>
      <c r="X9297" t="s">
        <v>157</v>
      </c>
      <c r="Y9297" t="s">
        <v>26</v>
      </c>
    </row>
    <row r="9298" spans="1:25" x14ac:dyDescent="0.4">
      <c r="A9298" t="s">
        <v>9831</v>
      </c>
      <c r="B9298" s="2">
        <f ca="1">TODAY()+OpportunityTbl[[#This Row],[CreatedOn_DaysFromToday]]</f>
        <v>44402</v>
      </c>
      <c r="C9298" s="2">
        <f ca="1">TODAY()+OpportunityTbl[[#This Row],[EstCloseDate_DaysFromToday]]</f>
        <v>44443</v>
      </c>
      <c r="D9298">
        <f ca="1">IF(OpportunityTbl[[#This Row],[statecode]]=0,"",OpportunityTbl[[#This Row],[Estimated Close Date]])</f>
        <v>44443</v>
      </c>
      <c r="E9298" s="14">
        <v>-708</v>
      </c>
      <c r="F9298" s="14">
        <v>-667</v>
      </c>
      <c r="G9298" t="s">
        <v>7082</v>
      </c>
      <c r="H9298" t="s">
        <v>7082</v>
      </c>
      <c r="I9298">
        <v>1</v>
      </c>
      <c r="J9298">
        <v>3</v>
      </c>
      <c r="K9298" t="s">
        <v>12057</v>
      </c>
      <c r="L9298" t="s">
        <v>12236</v>
      </c>
      <c r="M9298" t="s">
        <v>22</v>
      </c>
      <c r="N9298" t="s">
        <v>2121</v>
      </c>
      <c r="O9298" t="s">
        <v>29</v>
      </c>
      <c r="P9298" t="s">
        <v>4734</v>
      </c>
      <c r="Q9298" s="13">
        <v>2497</v>
      </c>
      <c r="R9298" s="13">
        <v>2397.12</v>
      </c>
      <c r="S9298" s="1">
        <v>0.9</v>
      </c>
      <c r="T9298" t="s">
        <v>4724</v>
      </c>
      <c r="U9298" t="s">
        <v>100</v>
      </c>
      <c r="V9298" t="b">
        <v>1</v>
      </c>
      <c r="W9298">
        <v>4</v>
      </c>
      <c r="X9298" t="s">
        <v>4732</v>
      </c>
      <c r="Y9298" t="s">
        <v>26</v>
      </c>
    </row>
    <row r="9299" spans="1:25" x14ac:dyDescent="0.4">
      <c r="A9299" t="s">
        <v>9926</v>
      </c>
      <c r="B9299" s="2">
        <f ca="1">TODAY()+OpportunityTbl[[#This Row],[CreatedOn_DaysFromToday]]</f>
        <v>44402</v>
      </c>
      <c r="C9299" s="2">
        <f ca="1">TODAY()+OpportunityTbl[[#This Row],[EstCloseDate_DaysFromToday]]</f>
        <v>44457</v>
      </c>
      <c r="D9299">
        <f ca="1">IF(OpportunityTbl[[#This Row],[statecode]]=0,"",OpportunityTbl[[#This Row],[Estimated Close Date]])</f>
        <v>44457</v>
      </c>
      <c r="E9299" s="14">
        <v>-708</v>
      </c>
      <c r="F9299" s="14">
        <v>-653</v>
      </c>
      <c r="G9299" t="s">
        <v>7082</v>
      </c>
      <c r="H9299" t="s">
        <v>7082</v>
      </c>
      <c r="I9299">
        <v>1</v>
      </c>
      <c r="J9299">
        <v>3</v>
      </c>
      <c r="K9299" t="s">
        <v>11977</v>
      </c>
      <c r="L9299" t="s">
        <v>12236</v>
      </c>
      <c r="M9299" t="s">
        <v>22</v>
      </c>
      <c r="N9299" t="s">
        <v>2121</v>
      </c>
      <c r="O9299" t="s">
        <v>29</v>
      </c>
      <c r="P9299" t="s">
        <v>4734</v>
      </c>
      <c r="Q9299" s="13">
        <v>3331</v>
      </c>
      <c r="R9299" s="13">
        <v>3197.76</v>
      </c>
      <c r="S9299" s="1">
        <v>0.9</v>
      </c>
      <c r="T9299" t="s">
        <v>4724</v>
      </c>
      <c r="U9299" t="s">
        <v>24</v>
      </c>
      <c r="V9299" t="b">
        <v>1</v>
      </c>
      <c r="W9299">
        <v>4</v>
      </c>
      <c r="X9299" t="s">
        <v>4732</v>
      </c>
      <c r="Y9299" t="s">
        <v>26</v>
      </c>
    </row>
    <row r="9300" spans="1:25" x14ac:dyDescent="0.4">
      <c r="A9300" t="s">
        <v>1876</v>
      </c>
      <c r="B9300" s="2">
        <f ca="1">TODAY()+OpportunityTbl[[#This Row],[CreatedOn_DaysFromToday]]</f>
        <v>44401</v>
      </c>
      <c r="C9300" s="2">
        <f ca="1">TODAY()+OpportunityTbl[[#This Row],[EstCloseDate_DaysFromToday]]</f>
        <v>44486</v>
      </c>
      <c r="D9300">
        <f ca="1">IF(OpportunityTbl[[#This Row],[statecode]]=0,"",OpportunityTbl[[#This Row],[Estimated Close Date]])</f>
        <v>44486</v>
      </c>
      <c r="E9300" s="14">
        <v>-709</v>
      </c>
      <c r="F9300" s="14">
        <v>-624</v>
      </c>
      <c r="G9300" t="s">
        <v>27</v>
      </c>
      <c r="H9300" t="s">
        <v>28</v>
      </c>
      <c r="I9300">
        <v>2</v>
      </c>
      <c r="J9300">
        <v>4</v>
      </c>
      <c r="K9300" t="s">
        <v>11929</v>
      </c>
      <c r="L9300" t="s">
        <v>12234</v>
      </c>
      <c r="M9300" t="s">
        <v>22</v>
      </c>
      <c r="N9300" t="s">
        <v>1727</v>
      </c>
      <c r="O9300" t="s">
        <v>29</v>
      </c>
      <c r="P9300" t="s">
        <v>1791</v>
      </c>
      <c r="Q9300" s="13">
        <v>1902</v>
      </c>
      <c r="S9300" s="1">
        <v>0.3</v>
      </c>
      <c r="T9300" t="s">
        <v>168</v>
      </c>
      <c r="U9300" t="s">
        <v>24</v>
      </c>
      <c r="V9300" t="b">
        <v>0</v>
      </c>
      <c r="W9300">
        <v>3.5</v>
      </c>
      <c r="X9300" t="s">
        <v>157</v>
      </c>
      <c r="Y9300" t="s">
        <v>26</v>
      </c>
    </row>
    <row r="9301" spans="1:25" x14ac:dyDescent="0.4">
      <c r="A9301" t="s">
        <v>3565</v>
      </c>
      <c r="B9301" s="2">
        <f ca="1">TODAY()+OpportunityTbl[[#This Row],[CreatedOn_DaysFromToday]]</f>
        <v>44401</v>
      </c>
      <c r="C9301" s="2">
        <f ca="1">TODAY()+OpportunityTbl[[#This Row],[EstCloseDate_DaysFromToday]]</f>
        <v>44460</v>
      </c>
      <c r="D9301">
        <f ca="1">IF(OpportunityTbl[[#This Row],[statecode]]=0,"",OpportunityTbl[[#This Row],[Estimated Close Date]])</f>
        <v>44460</v>
      </c>
      <c r="E9301" s="14">
        <v>-709</v>
      </c>
      <c r="F9301" s="14">
        <v>-650</v>
      </c>
      <c r="G9301" t="s">
        <v>27</v>
      </c>
      <c r="H9301" t="s">
        <v>28</v>
      </c>
      <c r="I9301">
        <v>2</v>
      </c>
      <c r="J9301">
        <v>4</v>
      </c>
      <c r="K9301" t="s">
        <v>12029</v>
      </c>
      <c r="L9301" t="s">
        <v>12236</v>
      </c>
      <c r="M9301" t="s">
        <v>22</v>
      </c>
      <c r="N9301" t="s">
        <v>1710</v>
      </c>
      <c r="O9301" t="s">
        <v>29</v>
      </c>
      <c r="P9301" t="s">
        <v>1711</v>
      </c>
      <c r="Q9301" s="13">
        <v>2893</v>
      </c>
      <c r="S9301" s="1">
        <v>0.1</v>
      </c>
      <c r="T9301" t="s">
        <v>23</v>
      </c>
      <c r="U9301" t="s">
        <v>24</v>
      </c>
      <c r="V9301" t="b">
        <v>0</v>
      </c>
      <c r="W9301">
        <v>4</v>
      </c>
      <c r="X9301" t="s">
        <v>25</v>
      </c>
      <c r="Y9301" t="s">
        <v>26</v>
      </c>
    </row>
    <row r="9302" spans="1:25" x14ac:dyDescent="0.4">
      <c r="A9302" t="s">
        <v>3988</v>
      </c>
      <c r="B9302" s="2">
        <f ca="1">TODAY()+OpportunityTbl[[#This Row],[CreatedOn_DaysFromToday]]</f>
        <v>44401</v>
      </c>
      <c r="C9302" s="2">
        <f ca="1">TODAY()+OpportunityTbl[[#This Row],[EstCloseDate_DaysFromToday]]</f>
        <v>44433</v>
      </c>
      <c r="D9302">
        <f ca="1">IF(OpportunityTbl[[#This Row],[statecode]]=0,"",OpportunityTbl[[#This Row],[Estimated Close Date]])</f>
        <v>44433</v>
      </c>
      <c r="E9302" s="14">
        <v>-709</v>
      </c>
      <c r="F9302" s="14">
        <v>-677</v>
      </c>
      <c r="G9302" t="s">
        <v>27</v>
      </c>
      <c r="H9302" t="s">
        <v>28</v>
      </c>
      <c r="I9302">
        <v>2</v>
      </c>
      <c r="J9302">
        <v>4</v>
      </c>
      <c r="K9302" t="s">
        <v>12058</v>
      </c>
      <c r="L9302" t="s">
        <v>12239</v>
      </c>
      <c r="M9302" t="s">
        <v>22</v>
      </c>
      <c r="N9302" t="s">
        <v>513</v>
      </c>
      <c r="O9302" t="s">
        <v>29</v>
      </c>
      <c r="P9302" t="s">
        <v>525</v>
      </c>
      <c r="Q9302" s="13">
        <v>7215</v>
      </c>
      <c r="S9302" s="1">
        <v>0.1</v>
      </c>
      <c r="T9302" t="s">
        <v>23</v>
      </c>
      <c r="U9302" t="s">
        <v>100</v>
      </c>
      <c r="V9302" t="b">
        <v>1</v>
      </c>
      <c r="W9302">
        <v>2</v>
      </c>
      <c r="X9302" t="s">
        <v>25</v>
      </c>
      <c r="Y9302" t="s">
        <v>26</v>
      </c>
    </row>
    <row r="9303" spans="1:25" x14ac:dyDescent="0.4">
      <c r="A9303" t="s">
        <v>4267</v>
      </c>
      <c r="B9303" s="2">
        <f ca="1">TODAY()+OpportunityTbl[[#This Row],[CreatedOn_DaysFromToday]]</f>
        <v>44401</v>
      </c>
      <c r="C9303" s="2">
        <f ca="1">TODAY()+OpportunityTbl[[#This Row],[EstCloseDate_DaysFromToday]]</f>
        <v>44455</v>
      </c>
      <c r="D9303">
        <f ca="1">IF(OpportunityTbl[[#This Row],[statecode]]=0,"",OpportunityTbl[[#This Row],[Estimated Close Date]])</f>
        <v>44455</v>
      </c>
      <c r="E9303" s="14">
        <v>-709</v>
      </c>
      <c r="F9303" s="14">
        <v>-655</v>
      </c>
      <c r="G9303" t="s">
        <v>27</v>
      </c>
      <c r="H9303" t="s">
        <v>28</v>
      </c>
      <c r="I9303">
        <v>2</v>
      </c>
      <c r="J9303">
        <v>4</v>
      </c>
      <c r="K9303" t="s">
        <v>12008</v>
      </c>
      <c r="L9303" t="s">
        <v>12239</v>
      </c>
      <c r="M9303" t="s">
        <v>22</v>
      </c>
      <c r="N9303" t="s">
        <v>480</v>
      </c>
      <c r="O9303" t="s">
        <v>29</v>
      </c>
      <c r="P9303" t="s">
        <v>481</v>
      </c>
      <c r="Q9303" s="13">
        <v>7251</v>
      </c>
      <c r="S9303" s="1">
        <v>0.1</v>
      </c>
      <c r="T9303" t="s">
        <v>23</v>
      </c>
      <c r="U9303" t="s">
        <v>97</v>
      </c>
      <c r="V9303" t="b">
        <v>1</v>
      </c>
      <c r="W9303">
        <v>2</v>
      </c>
      <c r="X9303" t="s">
        <v>25</v>
      </c>
      <c r="Y9303" t="s">
        <v>26</v>
      </c>
    </row>
    <row r="9304" spans="1:25" x14ac:dyDescent="0.4">
      <c r="A9304" t="s">
        <v>4268</v>
      </c>
      <c r="B9304" s="2">
        <f ca="1">TODAY()+OpportunityTbl[[#This Row],[CreatedOn_DaysFromToday]]</f>
        <v>44401</v>
      </c>
      <c r="C9304" s="2">
        <f ca="1">TODAY()+OpportunityTbl[[#This Row],[EstCloseDate_DaysFromToday]]</f>
        <v>44451</v>
      </c>
      <c r="D9304">
        <f ca="1">IF(OpportunityTbl[[#This Row],[statecode]]=0,"",OpportunityTbl[[#This Row],[Estimated Close Date]])</f>
        <v>44451</v>
      </c>
      <c r="E9304" s="14">
        <v>-709</v>
      </c>
      <c r="F9304" s="14">
        <v>-659</v>
      </c>
      <c r="G9304" t="s">
        <v>27</v>
      </c>
      <c r="H9304" t="s">
        <v>28</v>
      </c>
      <c r="I9304">
        <v>2</v>
      </c>
      <c r="J9304">
        <v>4</v>
      </c>
      <c r="K9304" t="s">
        <v>12090</v>
      </c>
      <c r="L9304" t="s">
        <v>12239</v>
      </c>
      <c r="M9304" t="s">
        <v>22</v>
      </c>
      <c r="N9304" t="s">
        <v>480</v>
      </c>
      <c r="O9304" t="s">
        <v>29</v>
      </c>
      <c r="P9304" t="s">
        <v>521</v>
      </c>
      <c r="Q9304" s="13">
        <v>9054</v>
      </c>
      <c r="S9304" s="1">
        <v>0.1</v>
      </c>
      <c r="T9304" t="s">
        <v>23</v>
      </c>
      <c r="U9304" t="s">
        <v>24</v>
      </c>
      <c r="V9304" t="b">
        <v>1</v>
      </c>
      <c r="W9304">
        <v>2</v>
      </c>
      <c r="X9304" t="s">
        <v>25</v>
      </c>
      <c r="Y9304" t="s">
        <v>26</v>
      </c>
    </row>
    <row r="9305" spans="1:25" x14ac:dyDescent="0.4">
      <c r="A9305" t="s">
        <v>6999</v>
      </c>
      <c r="B9305" s="2">
        <f ca="1">TODAY()+OpportunityTbl[[#This Row],[CreatedOn_DaysFromToday]]</f>
        <v>44401</v>
      </c>
      <c r="C9305" s="2">
        <f ca="1">TODAY()+OpportunityTbl[[#This Row],[EstCloseDate_DaysFromToday]]</f>
        <v>44432</v>
      </c>
      <c r="D9305">
        <f ca="1">IF(OpportunityTbl[[#This Row],[statecode]]=0,"",OpportunityTbl[[#This Row],[Estimated Close Date]])</f>
        <v>44432</v>
      </c>
      <c r="E9305" s="14">
        <v>-709</v>
      </c>
      <c r="F9305" s="14">
        <v>-678</v>
      </c>
      <c r="G9305" t="s">
        <v>27</v>
      </c>
      <c r="H9305" t="s">
        <v>28</v>
      </c>
      <c r="I9305">
        <v>2</v>
      </c>
      <c r="J9305">
        <v>4</v>
      </c>
      <c r="K9305" t="s">
        <v>12091</v>
      </c>
      <c r="L9305" t="s">
        <v>12233</v>
      </c>
      <c r="M9305" t="s">
        <v>22</v>
      </c>
      <c r="N9305" t="s">
        <v>31</v>
      </c>
      <c r="O9305" t="s">
        <v>29</v>
      </c>
      <c r="P9305" t="s">
        <v>210</v>
      </c>
      <c r="Q9305" s="13">
        <v>14863</v>
      </c>
      <c r="S9305" s="1">
        <v>0.1</v>
      </c>
      <c r="T9305" t="s">
        <v>23</v>
      </c>
      <c r="U9305" t="s">
        <v>100</v>
      </c>
      <c r="V9305" t="b">
        <v>1</v>
      </c>
      <c r="W9305">
        <v>2.5</v>
      </c>
      <c r="X9305" t="s">
        <v>25</v>
      </c>
      <c r="Y9305" t="s">
        <v>4926</v>
      </c>
    </row>
    <row r="9306" spans="1:25" x14ac:dyDescent="0.4">
      <c r="A9306" t="s">
        <v>8292</v>
      </c>
      <c r="B9306" s="2">
        <f ca="1">TODAY()+OpportunityTbl[[#This Row],[CreatedOn_DaysFromToday]]</f>
        <v>44401</v>
      </c>
      <c r="C9306" s="2">
        <f ca="1">TODAY()+OpportunityTbl[[#This Row],[EstCloseDate_DaysFromToday]]</f>
        <v>44472</v>
      </c>
      <c r="D9306">
        <f ca="1">IF(OpportunityTbl[[#This Row],[statecode]]=0,"",OpportunityTbl[[#This Row],[Estimated Close Date]])</f>
        <v>44472</v>
      </c>
      <c r="E9306" s="14">
        <v>-709</v>
      </c>
      <c r="F9306" s="14">
        <v>-638</v>
      </c>
      <c r="G9306" t="s">
        <v>7082</v>
      </c>
      <c r="H9306" t="s">
        <v>7082</v>
      </c>
      <c r="I9306">
        <v>1</v>
      </c>
      <c r="J9306">
        <v>3</v>
      </c>
      <c r="K9306" t="s">
        <v>11994</v>
      </c>
      <c r="L9306" t="s">
        <v>12234</v>
      </c>
      <c r="M9306" t="s">
        <v>22</v>
      </c>
      <c r="N9306" t="s">
        <v>2121</v>
      </c>
      <c r="O9306" t="s">
        <v>29</v>
      </c>
      <c r="P9306" t="s">
        <v>4734</v>
      </c>
      <c r="Q9306" s="13">
        <v>2678</v>
      </c>
      <c r="R9306" s="13">
        <v>2570.88</v>
      </c>
      <c r="S9306" s="1">
        <v>0.9</v>
      </c>
      <c r="T9306" t="s">
        <v>4724</v>
      </c>
      <c r="U9306" t="s">
        <v>97</v>
      </c>
      <c r="V9306" t="b">
        <v>0</v>
      </c>
      <c r="W9306">
        <v>4</v>
      </c>
      <c r="X9306" t="s">
        <v>4732</v>
      </c>
      <c r="Y9306" t="s">
        <v>4890</v>
      </c>
    </row>
    <row r="9307" spans="1:25" x14ac:dyDescent="0.4">
      <c r="A9307" t="s">
        <v>8503</v>
      </c>
      <c r="B9307" s="2">
        <f ca="1">TODAY()+OpportunityTbl[[#This Row],[CreatedOn_DaysFromToday]]</f>
        <v>44401</v>
      </c>
      <c r="C9307" s="2">
        <f ca="1">TODAY()+OpportunityTbl[[#This Row],[EstCloseDate_DaysFromToday]]</f>
        <v>44463</v>
      </c>
      <c r="D9307">
        <f ca="1">IF(OpportunityTbl[[#This Row],[statecode]]=0,"",OpportunityTbl[[#This Row],[Estimated Close Date]])</f>
        <v>44463</v>
      </c>
      <c r="E9307" s="14">
        <v>-709</v>
      </c>
      <c r="F9307" s="14">
        <v>-647</v>
      </c>
      <c r="G9307" t="s">
        <v>7082</v>
      </c>
      <c r="H9307" t="s">
        <v>7082</v>
      </c>
      <c r="I9307">
        <v>1</v>
      </c>
      <c r="J9307">
        <v>3</v>
      </c>
      <c r="K9307" t="s">
        <v>11977</v>
      </c>
      <c r="L9307" t="s">
        <v>12237</v>
      </c>
      <c r="M9307" t="s">
        <v>22</v>
      </c>
      <c r="N9307" t="s">
        <v>2121</v>
      </c>
      <c r="O9307" t="s">
        <v>29</v>
      </c>
      <c r="P9307" t="s">
        <v>4734</v>
      </c>
      <c r="Q9307" s="13">
        <v>4282</v>
      </c>
      <c r="R9307" s="13">
        <v>4067.9</v>
      </c>
      <c r="S9307" s="1">
        <v>0.9</v>
      </c>
      <c r="T9307" t="s">
        <v>4724</v>
      </c>
      <c r="U9307" t="s">
        <v>100</v>
      </c>
      <c r="V9307" t="b">
        <v>0</v>
      </c>
      <c r="W9307">
        <v>5</v>
      </c>
      <c r="X9307" t="s">
        <v>4732</v>
      </c>
      <c r="Y9307" t="s">
        <v>4892</v>
      </c>
    </row>
    <row r="9308" spans="1:25" x14ac:dyDescent="0.4">
      <c r="A9308" t="s">
        <v>8574</v>
      </c>
      <c r="B9308" s="2">
        <f ca="1">TODAY()+OpportunityTbl[[#This Row],[CreatedOn_DaysFromToday]]</f>
        <v>44401</v>
      </c>
      <c r="C9308" s="2">
        <f ca="1">TODAY()+OpportunityTbl[[#This Row],[EstCloseDate_DaysFromToday]]</f>
        <v>44483</v>
      </c>
      <c r="D9308">
        <f ca="1">IF(OpportunityTbl[[#This Row],[statecode]]=0,"",OpportunityTbl[[#This Row],[Estimated Close Date]])</f>
        <v>44483</v>
      </c>
      <c r="E9308" s="14">
        <v>-709</v>
      </c>
      <c r="F9308" s="14">
        <v>-627</v>
      </c>
      <c r="G9308" t="s">
        <v>7082</v>
      </c>
      <c r="H9308" t="s">
        <v>7082</v>
      </c>
      <c r="I9308">
        <v>1</v>
      </c>
      <c r="J9308">
        <v>3</v>
      </c>
      <c r="K9308" t="s">
        <v>12030</v>
      </c>
      <c r="L9308" t="s">
        <v>12234</v>
      </c>
      <c r="M9308" t="s">
        <v>22</v>
      </c>
      <c r="N9308" t="s">
        <v>1617</v>
      </c>
      <c r="O9308" t="s">
        <v>29</v>
      </c>
      <c r="P9308" t="s">
        <v>4812</v>
      </c>
      <c r="Q9308" s="13">
        <v>3396</v>
      </c>
      <c r="R9308" s="13">
        <v>3277.14</v>
      </c>
      <c r="S9308" s="1">
        <v>0.9</v>
      </c>
      <c r="T9308" t="s">
        <v>4724</v>
      </c>
      <c r="U9308" t="s">
        <v>24</v>
      </c>
      <c r="V9308" t="b">
        <v>1</v>
      </c>
      <c r="W9308">
        <v>3.5</v>
      </c>
      <c r="X9308" t="s">
        <v>4732</v>
      </c>
      <c r="Y9308" t="s">
        <v>26</v>
      </c>
    </row>
    <row r="9309" spans="1:25" x14ac:dyDescent="0.4">
      <c r="A9309" t="s">
        <v>9289</v>
      </c>
      <c r="B9309" s="2">
        <f ca="1">TODAY()+OpportunityTbl[[#This Row],[CreatedOn_DaysFromToday]]</f>
        <v>44401</v>
      </c>
      <c r="C9309" s="2">
        <f ca="1">TODAY()+OpportunityTbl[[#This Row],[EstCloseDate_DaysFromToday]]</f>
        <v>44455</v>
      </c>
      <c r="D9309">
        <f ca="1">IF(OpportunityTbl[[#This Row],[statecode]]=0,"",OpportunityTbl[[#This Row],[Estimated Close Date]])</f>
        <v>44455</v>
      </c>
      <c r="E9309" s="14">
        <v>-709</v>
      </c>
      <c r="F9309" s="14">
        <v>-655</v>
      </c>
      <c r="G9309" t="s">
        <v>7082</v>
      </c>
      <c r="H9309" t="s">
        <v>7082</v>
      </c>
      <c r="I9309">
        <v>1</v>
      </c>
      <c r="J9309">
        <v>3</v>
      </c>
      <c r="K9309" t="s">
        <v>11983</v>
      </c>
      <c r="L9309" t="s">
        <v>12236</v>
      </c>
      <c r="M9309" t="s">
        <v>22</v>
      </c>
      <c r="N9309" t="s">
        <v>1710</v>
      </c>
      <c r="O9309" t="s">
        <v>29</v>
      </c>
      <c r="P9309" t="s">
        <v>2378</v>
      </c>
      <c r="Q9309" s="13">
        <v>2448</v>
      </c>
      <c r="R9309" s="13">
        <v>2350.08</v>
      </c>
      <c r="S9309" s="1">
        <v>0.5</v>
      </c>
      <c r="T9309" t="s">
        <v>168</v>
      </c>
      <c r="U9309" t="s">
        <v>24</v>
      </c>
      <c r="V9309" t="b">
        <v>1</v>
      </c>
      <c r="W9309">
        <v>4</v>
      </c>
      <c r="X9309" t="s">
        <v>240</v>
      </c>
      <c r="Y9309" t="s">
        <v>26</v>
      </c>
    </row>
    <row r="9310" spans="1:25" x14ac:dyDescent="0.4">
      <c r="A9310" t="s">
        <v>9455</v>
      </c>
      <c r="B9310" s="2">
        <f ca="1">TODAY()+OpportunityTbl[[#This Row],[CreatedOn_DaysFromToday]]</f>
        <v>44401</v>
      </c>
      <c r="C9310" s="2">
        <f ca="1">TODAY()+OpportunityTbl[[#This Row],[EstCloseDate_DaysFromToday]]</f>
        <v>44439</v>
      </c>
      <c r="D9310">
        <f ca="1">IF(OpportunityTbl[[#This Row],[statecode]]=0,"",OpportunityTbl[[#This Row],[Estimated Close Date]])</f>
        <v>44439</v>
      </c>
      <c r="E9310" s="14">
        <v>-709</v>
      </c>
      <c r="F9310" s="14">
        <v>-671</v>
      </c>
      <c r="G9310" t="s">
        <v>7082</v>
      </c>
      <c r="H9310" t="s">
        <v>7082</v>
      </c>
      <c r="I9310">
        <v>1</v>
      </c>
      <c r="J9310">
        <v>3</v>
      </c>
      <c r="K9310" t="s">
        <v>12092</v>
      </c>
      <c r="L9310" t="s">
        <v>12240</v>
      </c>
      <c r="M9310" t="s">
        <v>22</v>
      </c>
      <c r="N9310" t="s">
        <v>31</v>
      </c>
      <c r="O9310" t="s">
        <v>29</v>
      </c>
      <c r="P9310" t="s">
        <v>4742</v>
      </c>
      <c r="Q9310" s="13">
        <v>8082</v>
      </c>
      <c r="R9310" s="13">
        <v>7879.95</v>
      </c>
      <c r="S9310" s="1">
        <v>0.5</v>
      </c>
      <c r="T9310" t="s">
        <v>168</v>
      </c>
      <c r="U9310" t="s">
        <v>100</v>
      </c>
      <c r="V9310" t="b">
        <v>1</v>
      </c>
      <c r="W9310">
        <v>2.5</v>
      </c>
      <c r="X9310" t="s">
        <v>240</v>
      </c>
      <c r="Y9310" t="s">
        <v>26</v>
      </c>
    </row>
    <row r="9311" spans="1:25" x14ac:dyDescent="0.4">
      <c r="A9311" t="s">
        <v>467</v>
      </c>
      <c r="B9311" s="2">
        <f ca="1">TODAY()+OpportunityTbl[[#This Row],[CreatedOn_DaysFromToday]]</f>
        <v>44400</v>
      </c>
      <c r="C9311" s="2">
        <f ca="1">TODAY()+OpportunityTbl[[#This Row],[EstCloseDate_DaysFromToday]]</f>
        <v>44438</v>
      </c>
      <c r="D9311">
        <f ca="1">IF(OpportunityTbl[[#This Row],[statecode]]=0,"",OpportunityTbl[[#This Row],[Estimated Close Date]])</f>
        <v>44438</v>
      </c>
      <c r="E9311" s="14">
        <v>-710</v>
      </c>
      <c r="F9311" s="14">
        <v>-672</v>
      </c>
      <c r="G9311" t="s">
        <v>27</v>
      </c>
      <c r="H9311" t="s">
        <v>28</v>
      </c>
      <c r="I9311">
        <v>2</v>
      </c>
      <c r="J9311">
        <v>4</v>
      </c>
      <c r="K9311" t="s">
        <v>12087</v>
      </c>
      <c r="L9311" t="s">
        <v>12236</v>
      </c>
      <c r="M9311" t="s">
        <v>22</v>
      </c>
      <c r="N9311" t="s">
        <v>31</v>
      </c>
      <c r="O9311" t="s">
        <v>29</v>
      </c>
      <c r="P9311" t="s">
        <v>419</v>
      </c>
      <c r="Q9311" s="13">
        <v>1458</v>
      </c>
      <c r="S9311" s="1">
        <v>0.1</v>
      </c>
      <c r="T9311" t="s">
        <v>23</v>
      </c>
      <c r="U9311" t="s">
        <v>24</v>
      </c>
      <c r="V9311" t="b">
        <v>1</v>
      </c>
      <c r="W9311">
        <v>2.5</v>
      </c>
      <c r="X9311" t="s">
        <v>25</v>
      </c>
      <c r="Y9311" t="s">
        <v>26</v>
      </c>
    </row>
    <row r="9312" spans="1:25" x14ac:dyDescent="0.4">
      <c r="A9312" t="s">
        <v>689</v>
      </c>
      <c r="B9312" s="2">
        <f ca="1">TODAY()+OpportunityTbl[[#This Row],[CreatedOn_DaysFromToday]]</f>
        <v>44400</v>
      </c>
      <c r="C9312" s="2">
        <f ca="1">TODAY()+OpportunityTbl[[#This Row],[EstCloseDate_DaysFromToday]]</f>
        <v>44470</v>
      </c>
      <c r="D9312">
        <f ca="1">IF(OpportunityTbl[[#This Row],[statecode]]=0,"",OpportunityTbl[[#This Row],[Estimated Close Date]])</f>
        <v>44470</v>
      </c>
      <c r="E9312" s="14">
        <v>-710</v>
      </c>
      <c r="F9312" s="14">
        <v>-640</v>
      </c>
      <c r="G9312" t="s">
        <v>27</v>
      </c>
      <c r="H9312" t="s">
        <v>28</v>
      </c>
      <c r="I9312">
        <v>2</v>
      </c>
      <c r="J9312">
        <v>4</v>
      </c>
      <c r="K9312" t="s">
        <v>12052</v>
      </c>
      <c r="L9312" t="s">
        <v>12234</v>
      </c>
      <c r="M9312" t="s">
        <v>22</v>
      </c>
      <c r="N9312" t="s">
        <v>480</v>
      </c>
      <c r="O9312" t="s">
        <v>29</v>
      </c>
      <c r="P9312" t="s">
        <v>481</v>
      </c>
      <c r="Q9312" s="13">
        <v>2639</v>
      </c>
      <c r="S9312" s="1">
        <v>0.3</v>
      </c>
      <c r="T9312" t="s">
        <v>168</v>
      </c>
      <c r="U9312" t="s">
        <v>24</v>
      </c>
      <c r="V9312" t="b">
        <v>0</v>
      </c>
      <c r="W9312">
        <v>2.5</v>
      </c>
      <c r="X9312" t="s">
        <v>157</v>
      </c>
      <c r="Y9312" t="s">
        <v>26</v>
      </c>
    </row>
    <row r="9313" spans="1:25" x14ac:dyDescent="0.4">
      <c r="A9313" t="s">
        <v>6016</v>
      </c>
      <c r="B9313" s="2">
        <f ca="1">TODAY()+OpportunityTbl[[#This Row],[CreatedOn_DaysFromToday]]</f>
        <v>44400</v>
      </c>
      <c r="C9313" s="2">
        <f ca="1">TODAY()+OpportunityTbl[[#This Row],[EstCloseDate_DaysFromToday]]</f>
        <v>44461</v>
      </c>
      <c r="D9313">
        <f ca="1">IF(OpportunityTbl[[#This Row],[statecode]]=0,"",OpportunityTbl[[#This Row],[Estimated Close Date]])</f>
        <v>44461</v>
      </c>
      <c r="E9313" s="14">
        <v>-710</v>
      </c>
      <c r="F9313" s="14">
        <v>-649</v>
      </c>
      <c r="G9313" t="s">
        <v>27</v>
      </c>
      <c r="H9313" t="s">
        <v>28</v>
      </c>
      <c r="I9313">
        <v>2</v>
      </c>
      <c r="J9313">
        <v>4</v>
      </c>
      <c r="K9313" t="s">
        <v>12014</v>
      </c>
      <c r="L9313" t="s">
        <v>12236</v>
      </c>
      <c r="M9313" t="s">
        <v>22</v>
      </c>
      <c r="N9313" t="s">
        <v>1710</v>
      </c>
      <c r="O9313" t="s">
        <v>29</v>
      </c>
      <c r="P9313" t="s">
        <v>1711</v>
      </c>
      <c r="Q9313" s="13">
        <v>2953</v>
      </c>
      <c r="S9313" s="1">
        <v>0.3</v>
      </c>
      <c r="T9313" t="s">
        <v>168</v>
      </c>
      <c r="U9313" t="s">
        <v>97</v>
      </c>
      <c r="V9313" t="b">
        <v>0</v>
      </c>
      <c r="W9313">
        <v>4</v>
      </c>
      <c r="X9313" t="s">
        <v>157</v>
      </c>
      <c r="Y9313" t="s">
        <v>4890</v>
      </c>
    </row>
    <row r="9314" spans="1:25" x14ac:dyDescent="0.4">
      <c r="A9314" t="s">
        <v>6065</v>
      </c>
      <c r="B9314" s="2">
        <f ca="1">TODAY()+OpportunityTbl[[#This Row],[CreatedOn_DaysFromToday]]</f>
        <v>44400</v>
      </c>
      <c r="C9314" s="2">
        <f ca="1">TODAY()+OpportunityTbl[[#This Row],[EstCloseDate_DaysFromToday]]</f>
        <v>44463</v>
      </c>
      <c r="D9314">
        <f ca="1">IF(OpportunityTbl[[#This Row],[statecode]]=0,"",OpportunityTbl[[#This Row],[Estimated Close Date]])</f>
        <v>44463</v>
      </c>
      <c r="E9314" s="14">
        <v>-710</v>
      </c>
      <c r="F9314" s="14">
        <v>-647</v>
      </c>
      <c r="G9314" t="s">
        <v>27</v>
      </c>
      <c r="H9314" t="s">
        <v>28</v>
      </c>
      <c r="I9314">
        <v>2</v>
      </c>
      <c r="J9314">
        <v>4</v>
      </c>
      <c r="K9314" t="s">
        <v>12030</v>
      </c>
      <c r="L9314" t="s">
        <v>12239</v>
      </c>
      <c r="M9314" t="s">
        <v>22</v>
      </c>
      <c r="N9314" t="s">
        <v>31</v>
      </c>
      <c r="O9314" t="s">
        <v>29</v>
      </c>
      <c r="P9314" t="s">
        <v>32</v>
      </c>
      <c r="Q9314" s="13">
        <v>5972</v>
      </c>
      <c r="S9314" s="1">
        <v>0.5</v>
      </c>
      <c r="T9314" t="s">
        <v>168</v>
      </c>
      <c r="U9314" t="s">
        <v>24</v>
      </c>
      <c r="V9314" t="b">
        <v>0</v>
      </c>
      <c r="W9314">
        <v>2</v>
      </c>
      <c r="X9314" t="s">
        <v>240</v>
      </c>
      <c r="Y9314" t="s">
        <v>4914</v>
      </c>
    </row>
    <row r="9315" spans="1:25" x14ac:dyDescent="0.4">
      <c r="A9315" t="s">
        <v>6122</v>
      </c>
      <c r="B9315" s="2">
        <f ca="1">TODAY()+OpportunityTbl[[#This Row],[CreatedOn_DaysFromToday]]</f>
        <v>44400</v>
      </c>
      <c r="C9315" s="2">
        <f ca="1">TODAY()+OpportunityTbl[[#This Row],[EstCloseDate_DaysFromToday]]</f>
        <v>44428</v>
      </c>
      <c r="D9315">
        <f ca="1">IF(OpportunityTbl[[#This Row],[statecode]]=0,"",OpportunityTbl[[#This Row],[Estimated Close Date]])</f>
        <v>44428</v>
      </c>
      <c r="E9315" s="14">
        <v>-710</v>
      </c>
      <c r="F9315" s="14">
        <v>-682</v>
      </c>
      <c r="G9315" t="s">
        <v>27</v>
      </c>
      <c r="H9315" t="s">
        <v>28</v>
      </c>
      <c r="I9315">
        <v>2</v>
      </c>
      <c r="J9315">
        <v>4</v>
      </c>
      <c r="K9315" t="s">
        <v>12093</v>
      </c>
      <c r="L9315" t="s">
        <v>12238</v>
      </c>
      <c r="M9315" t="s">
        <v>22</v>
      </c>
      <c r="N9315" t="s">
        <v>31</v>
      </c>
      <c r="O9315" t="s">
        <v>29</v>
      </c>
      <c r="P9315" t="s">
        <v>32</v>
      </c>
      <c r="Q9315" s="13">
        <v>2228</v>
      </c>
      <c r="S9315" s="1">
        <v>0.1</v>
      </c>
      <c r="T9315" t="s">
        <v>23</v>
      </c>
      <c r="U9315" t="s">
        <v>100</v>
      </c>
      <c r="V9315" t="b">
        <v>1</v>
      </c>
      <c r="W9315">
        <v>2</v>
      </c>
      <c r="X9315" t="s">
        <v>25</v>
      </c>
      <c r="Y9315" t="s">
        <v>4916</v>
      </c>
    </row>
    <row r="9316" spans="1:25" x14ac:dyDescent="0.4">
      <c r="A9316" t="s">
        <v>6333</v>
      </c>
      <c r="B9316" s="2">
        <f ca="1">TODAY()+OpportunityTbl[[#This Row],[CreatedOn_DaysFromToday]]</f>
        <v>44400</v>
      </c>
      <c r="C9316" s="2">
        <f ca="1">TODAY()+OpportunityTbl[[#This Row],[EstCloseDate_DaysFromToday]]</f>
        <v>44478</v>
      </c>
      <c r="D9316">
        <f ca="1">IF(OpportunityTbl[[#This Row],[statecode]]=0,"",OpportunityTbl[[#This Row],[Estimated Close Date]])</f>
        <v>44478</v>
      </c>
      <c r="E9316" s="14">
        <v>-710</v>
      </c>
      <c r="F9316" s="14">
        <v>-632</v>
      </c>
      <c r="G9316" t="s">
        <v>27</v>
      </c>
      <c r="H9316" t="s">
        <v>28</v>
      </c>
      <c r="I9316">
        <v>2</v>
      </c>
      <c r="J9316">
        <v>4</v>
      </c>
      <c r="K9316" t="s">
        <v>12002</v>
      </c>
      <c r="L9316" t="s">
        <v>12239</v>
      </c>
      <c r="M9316" t="s">
        <v>22</v>
      </c>
      <c r="N9316" t="s">
        <v>779</v>
      </c>
      <c r="O9316" t="s">
        <v>29</v>
      </c>
      <c r="P9316" t="s">
        <v>780</v>
      </c>
      <c r="Q9316" s="13">
        <v>6610</v>
      </c>
      <c r="S9316" s="1">
        <v>0.1</v>
      </c>
      <c r="T9316" t="s">
        <v>23</v>
      </c>
      <c r="U9316" t="s">
        <v>97</v>
      </c>
      <c r="V9316" t="b">
        <v>0</v>
      </c>
      <c r="W9316">
        <v>2</v>
      </c>
      <c r="X9316" t="s">
        <v>25</v>
      </c>
      <c r="Y9316" t="s">
        <v>4896</v>
      </c>
    </row>
    <row r="9317" spans="1:25" x14ac:dyDescent="0.4">
      <c r="A9317" t="s">
        <v>6432</v>
      </c>
      <c r="B9317" s="2">
        <f ca="1">TODAY()+OpportunityTbl[[#This Row],[CreatedOn_DaysFromToday]]</f>
        <v>44400</v>
      </c>
      <c r="C9317" s="2">
        <f ca="1">TODAY()+OpportunityTbl[[#This Row],[EstCloseDate_DaysFromToday]]</f>
        <v>44460</v>
      </c>
      <c r="D9317">
        <f ca="1">IF(OpportunityTbl[[#This Row],[statecode]]=0,"",OpportunityTbl[[#This Row],[Estimated Close Date]])</f>
        <v>44460</v>
      </c>
      <c r="E9317" s="14">
        <v>-710</v>
      </c>
      <c r="F9317" s="14">
        <v>-650</v>
      </c>
      <c r="G9317" t="s">
        <v>27</v>
      </c>
      <c r="H9317" t="s">
        <v>28</v>
      </c>
      <c r="I9317">
        <v>2</v>
      </c>
      <c r="J9317">
        <v>4</v>
      </c>
      <c r="K9317" t="s">
        <v>11983</v>
      </c>
      <c r="L9317" t="s">
        <v>12239</v>
      </c>
      <c r="M9317" t="s">
        <v>22</v>
      </c>
      <c r="N9317" t="s">
        <v>513</v>
      </c>
      <c r="O9317" t="s">
        <v>29</v>
      </c>
      <c r="P9317" t="s">
        <v>525</v>
      </c>
      <c r="Q9317" s="13">
        <v>7452</v>
      </c>
      <c r="S9317" s="1">
        <v>0.1</v>
      </c>
      <c r="T9317" t="s">
        <v>23</v>
      </c>
      <c r="U9317" t="s">
        <v>24</v>
      </c>
      <c r="V9317" t="b">
        <v>0</v>
      </c>
      <c r="W9317">
        <v>2</v>
      </c>
      <c r="X9317" t="s">
        <v>25</v>
      </c>
      <c r="Y9317" t="s">
        <v>4926</v>
      </c>
    </row>
    <row r="9318" spans="1:25" x14ac:dyDescent="0.4">
      <c r="A9318" t="s">
        <v>8976</v>
      </c>
      <c r="B9318" s="2">
        <f ca="1">TODAY()+OpportunityTbl[[#This Row],[CreatedOn_DaysFromToday]]</f>
        <v>44400</v>
      </c>
      <c r="C9318" s="2">
        <f ca="1">TODAY()+OpportunityTbl[[#This Row],[EstCloseDate_DaysFromToday]]</f>
        <v>44496</v>
      </c>
      <c r="D9318">
        <f ca="1">IF(OpportunityTbl[[#This Row],[statecode]]=0,"",OpportunityTbl[[#This Row],[Estimated Close Date]])</f>
        <v>44496</v>
      </c>
      <c r="E9318" s="14">
        <v>-710</v>
      </c>
      <c r="F9318" s="14">
        <v>-614</v>
      </c>
      <c r="G9318" t="s">
        <v>7082</v>
      </c>
      <c r="H9318" t="s">
        <v>7082</v>
      </c>
      <c r="I9318">
        <v>1</v>
      </c>
      <c r="J9318">
        <v>3</v>
      </c>
      <c r="K9318" t="s">
        <v>11878</v>
      </c>
      <c r="L9318" t="s">
        <v>12241</v>
      </c>
      <c r="M9318" t="s">
        <v>22</v>
      </c>
      <c r="N9318" t="s">
        <v>1816</v>
      </c>
      <c r="O9318" t="s">
        <v>29</v>
      </c>
      <c r="P9318" t="s">
        <v>4473</v>
      </c>
      <c r="Q9318" s="13">
        <v>26749</v>
      </c>
      <c r="R9318" s="13">
        <v>25545.29</v>
      </c>
      <c r="S9318" s="1">
        <v>0.5</v>
      </c>
      <c r="T9318" t="s">
        <v>168</v>
      </c>
      <c r="U9318" t="s">
        <v>24</v>
      </c>
      <c r="V9318" t="b">
        <v>0</v>
      </c>
      <c r="W9318">
        <v>4.5</v>
      </c>
      <c r="X9318" t="s">
        <v>240</v>
      </c>
      <c r="Y9318" t="s">
        <v>26</v>
      </c>
    </row>
    <row r="9319" spans="1:25" x14ac:dyDescent="0.4">
      <c r="A9319" t="s">
        <v>9172</v>
      </c>
      <c r="B9319" s="2">
        <f ca="1">TODAY()+OpportunityTbl[[#This Row],[CreatedOn_DaysFromToday]]</f>
        <v>44400</v>
      </c>
      <c r="C9319" s="2">
        <f ca="1">TODAY()+OpportunityTbl[[#This Row],[EstCloseDate_DaysFromToday]]</f>
        <v>44470</v>
      </c>
      <c r="D9319">
        <f ca="1">IF(OpportunityTbl[[#This Row],[statecode]]=0,"",OpportunityTbl[[#This Row],[Estimated Close Date]])</f>
        <v>44470</v>
      </c>
      <c r="E9319" s="14">
        <v>-710</v>
      </c>
      <c r="F9319" s="14">
        <v>-640</v>
      </c>
      <c r="G9319" t="s">
        <v>7082</v>
      </c>
      <c r="H9319" t="s">
        <v>7082</v>
      </c>
      <c r="I9319">
        <v>1</v>
      </c>
      <c r="J9319">
        <v>3</v>
      </c>
      <c r="K9319" t="s">
        <v>11994</v>
      </c>
      <c r="L9319" t="s">
        <v>12236</v>
      </c>
      <c r="M9319" t="s">
        <v>22</v>
      </c>
      <c r="N9319" t="s">
        <v>2022</v>
      </c>
      <c r="O9319" t="s">
        <v>29</v>
      </c>
      <c r="P9319" t="s">
        <v>2066</v>
      </c>
      <c r="Q9319" s="13">
        <v>3021</v>
      </c>
      <c r="R9319" s="13">
        <v>2900.16</v>
      </c>
      <c r="S9319" s="1">
        <v>0.5</v>
      </c>
      <c r="T9319" t="s">
        <v>168</v>
      </c>
      <c r="U9319" t="s">
        <v>97</v>
      </c>
      <c r="V9319" t="b">
        <v>1</v>
      </c>
      <c r="W9319">
        <v>4</v>
      </c>
      <c r="X9319" t="s">
        <v>240</v>
      </c>
      <c r="Y9319" t="s">
        <v>26</v>
      </c>
    </row>
    <row r="9320" spans="1:25" x14ac:dyDescent="0.4">
      <c r="A9320" t="s">
        <v>9290</v>
      </c>
      <c r="B9320" s="2">
        <f ca="1">TODAY()+OpportunityTbl[[#This Row],[CreatedOn_DaysFromToday]]</f>
        <v>44400</v>
      </c>
      <c r="C9320" s="2">
        <f ca="1">TODAY()+OpportunityTbl[[#This Row],[EstCloseDate_DaysFromToday]]</f>
        <v>44435</v>
      </c>
      <c r="D9320">
        <f ca="1">IF(OpportunityTbl[[#This Row],[statecode]]=0,"",OpportunityTbl[[#This Row],[Estimated Close Date]])</f>
        <v>44435</v>
      </c>
      <c r="E9320" s="14">
        <v>-710</v>
      </c>
      <c r="F9320" s="14">
        <v>-675</v>
      </c>
      <c r="G9320" t="s">
        <v>7082</v>
      </c>
      <c r="H9320" t="s">
        <v>7082</v>
      </c>
      <c r="I9320">
        <v>1</v>
      </c>
      <c r="J9320">
        <v>3</v>
      </c>
      <c r="K9320" t="s">
        <v>12094</v>
      </c>
      <c r="L9320" t="s">
        <v>12236</v>
      </c>
      <c r="M9320" t="s">
        <v>22</v>
      </c>
      <c r="N9320" t="s">
        <v>2121</v>
      </c>
      <c r="O9320" t="s">
        <v>29</v>
      </c>
      <c r="P9320" t="s">
        <v>2167</v>
      </c>
      <c r="Q9320" s="13">
        <v>2626</v>
      </c>
      <c r="R9320" s="13">
        <v>2520.96</v>
      </c>
      <c r="S9320" s="1">
        <v>0.5</v>
      </c>
      <c r="T9320" t="s">
        <v>168</v>
      </c>
      <c r="U9320" t="s">
        <v>100</v>
      </c>
      <c r="V9320" t="b">
        <v>1</v>
      </c>
      <c r="W9320">
        <v>4</v>
      </c>
      <c r="X9320" t="s">
        <v>240</v>
      </c>
      <c r="Y9320" t="s">
        <v>26</v>
      </c>
    </row>
    <row r="9321" spans="1:25" x14ac:dyDescent="0.4">
      <c r="A9321" t="s">
        <v>1601</v>
      </c>
      <c r="B9321" s="2">
        <f ca="1">TODAY()+OpportunityTbl[[#This Row],[CreatedOn_DaysFromToday]]</f>
        <v>44399</v>
      </c>
      <c r="C9321" s="2">
        <f ca="1">TODAY()+OpportunityTbl[[#This Row],[EstCloseDate_DaysFromToday]]</f>
        <v>44443</v>
      </c>
      <c r="D9321">
        <f ca="1">IF(OpportunityTbl[[#This Row],[statecode]]=0,"",OpportunityTbl[[#This Row],[Estimated Close Date]])</f>
        <v>44443</v>
      </c>
      <c r="E9321" s="14">
        <v>-711</v>
      </c>
      <c r="F9321" s="14">
        <v>-667</v>
      </c>
      <c r="G9321" t="s">
        <v>27</v>
      </c>
      <c r="H9321" t="s">
        <v>28</v>
      </c>
      <c r="I9321">
        <v>2</v>
      </c>
      <c r="J9321">
        <v>4</v>
      </c>
      <c r="K9321" t="s">
        <v>12054</v>
      </c>
      <c r="L9321" t="s">
        <v>12235</v>
      </c>
      <c r="M9321" t="s">
        <v>22</v>
      </c>
      <c r="N9321" t="s">
        <v>518</v>
      </c>
      <c r="O9321" t="s">
        <v>29</v>
      </c>
      <c r="P9321" t="s">
        <v>532</v>
      </c>
      <c r="Q9321" s="13">
        <v>16633</v>
      </c>
      <c r="S9321" s="1">
        <v>0.1</v>
      </c>
      <c r="T9321" t="s">
        <v>23</v>
      </c>
      <c r="U9321" t="s">
        <v>24</v>
      </c>
      <c r="V9321" t="b">
        <v>1</v>
      </c>
      <c r="W9321">
        <v>2.5</v>
      </c>
      <c r="X9321" t="s">
        <v>25</v>
      </c>
      <c r="Y9321" t="s">
        <v>26</v>
      </c>
    </row>
    <row r="9322" spans="1:25" x14ac:dyDescent="0.4">
      <c r="A9322" t="s">
        <v>1602</v>
      </c>
      <c r="B9322" s="2">
        <f ca="1">TODAY()+OpportunityTbl[[#This Row],[CreatedOn_DaysFromToday]]</f>
        <v>44399</v>
      </c>
      <c r="C9322" s="2">
        <f ca="1">TODAY()+OpportunityTbl[[#This Row],[EstCloseDate_DaysFromToday]]</f>
        <v>44457</v>
      </c>
      <c r="D9322">
        <f ca="1">IF(OpportunityTbl[[#This Row],[statecode]]=0,"",OpportunityTbl[[#This Row],[Estimated Close Date]])</f>
        <v>44457</v>
      </c>
      <c r="E9322" s="14">
        <v>-711</v>
      </c>
      <c r="F9322" s="14">
        <v>-653</v>
      </c>
      <c r="G9322" t="s">
        <v>27</v>
      </c>
      <c r="H9322" t="s">
        <v>28</v>
      </c>
      <c r="I9322">
        <v>2</v>
      </c>
      <c r="J9322">
        <v>4</v>
      </c>
      <c r="K9322" t="s">
        <v>12000</v>
      </c>
      <c r="L9322" t="s">
        <v>12233</v>
      </c>
      <c r="M9322" t="s">
        <v>22</v>
      </c>
      <c r="N9322" t="s">
        <v>518</v>
      </c>
      <c r="O9322" t="s">
        <v>29</v>
      </c>
      <c r="P9322" t="s">
        <v>532</v>
      </c>
      <c r="Q9322" s="13">
        <v>25515</v>
      </c>
      <c r="S9322" s="1">
        <v>0.1</v>
      </c>
      <c r="T9322" t="s">
        <v>23</v>
      </c>
      <c r="U9322" t="s">
        <v>97</v>
      </c>
      <c r="V9322" t="b">
        <v>0</v>
      </c>
      <c r="W9322">
        <v>2.5</v>
      </c>
      <c r="X9322" t="s">
        <v>25</v>
      </c>
      <c r="Y9322" t="s">
        <v>26</v>
      </c>
    </row>
    <row r="9323" spans="1:25" x14ac:dyDescent="0.4">
      <c r="A9323" t="s">
        <v>3341</v>
      </c>
      <c r="B9323" s="2">
        <f ca="1">TODAY()+OpportunityTbl[[#This Row],[CreatedOn_DaysFromToday]]</f>
        <v>44399</v>
      </c>
      <c r="C9323" s="2">
        <f ca="1">TODAY()+OpportunityTbl[[#This Row],[EstCloseDate_DaysFromToday]]</f>
        <v>44443</v>
      </c>
      <c r="D9323">
        <f ca="1">IF(OpportunityTbl[[#This Row],[statecode]]=0,"",OpportunityTbl[[#This Row],[Estimated Close Date]])</f>
        <v>44443</v>
      </c>
      <c r="E9323" s="14">
        <v>-711</v>
      </c>
      <c r="F9323" s="14">
        <v>-667</v>
      </c>
      <c r="G9323" t="s">
        <v>27</v>
      </c>
      <c r="H9323" t="s">
        <v>28</v>
      </c>
      <c r="I9323">
        <v>2</v>
      </c>
      <c r="J9323">
        <v>4</v>
      </c>
      <c r="K9323" t="s">
        <v>12088</v>
      </c>
      <c r="L9323" t="s">
        <v>12234</v>
      </c>
      <c r="M9323" t="s">
        <v>22</v>
      </c>
      <c r="N9323" t="s">
        <v>1710</v>
      </c>
      <c r="O9323" t="s">
        <v>29</v>
      </c>
      <c r="P9323" t="s">
        <v>1713</v>
      </c>
      <c r="Q9323" s="13">
        <v>1938</v>
      </c>
      <c r="S9323" s="1">
        <v>0.1</v>
      </c>
      <c r="T9323" t="s">
        <v>23</v>
      </c>
      <c r="U9323" t="s">
        <v>97</v>
      </c>
      <c r="V9323" t="b">
        <v>1</v>
      </c>
      <c r="W9323">
        <v>4</v>
      </c>
      <c r="X9323" t="s">
        <v>25</v>
      </c>
      <c r="Y9323" t="s">
        <v>26</v>
      </c>
    </row>
    <row r="9324" spans="1:25" x14ac:dyDescent="0.4">
      <c r="A9324" t="s">
        <v>3422</v>
      </c>
      <c r="B9324" s="2">
        <f ca="1">TODAY()+OpportunityTbl[[#This Row],[CreatedOn_DaysFromToday]]</f>
        <v>44399</v>
      </c>
      <c r="C9324" s="2">
        <f ca="1">TODAY()+OpportunityTbl[[#This Row],[EstCloseDate_DaysFromToday]]</f>
        <v>44442</v>
      </c>
      <c r="D9324">
        <f ca="1">IF(OpportunityTbl[[#This Row],[statecode]]=0,"",OpportunityTbl[[#This Row],[Estimated Close Date]])</f>
        <v>44442</v>
      </c>
      <c r="E9324" s="14">
        <v>-711</v>
      </c>
      <c r="F9324" s="14">
        <v>-668</v>
      </c>
      <c r="G9324" t="s">
        <v>27</v>
      </c>
      <c r="H9324" t="s">
        <v>28</v>
      </c>
      <c r="I9324">
        <v>2</v>
      </c>
      <c r="J9324">
        <v>4</v>
      </c>
      <c r="K9324" t="s">
        <v>12057</v>
      </c>
      <c r="L9324" t="s">
        <v>12238</v>
      </c>
      <c r="M9324" t="s">
        <v>22</v>
      </c>
      <c r="N9324" t="s">
        <v>1710</v>
      </c>
      <c r="O9324" t="s">
        <v>29</v>
      </c>
      <c r="P9324" t="s">
        <v>1711</v>
      </c>
      <c r="Q9324" s="13">
        <v>2423</v>
      </c>
      <c r="S9324" s="1">
        <v>0.1</v>
      </c>
      <c r="T9324" t="s">
        <v>23</v>
      </c>
      <c r="U9324" t="s">
        <v>97</v>
      </c>
      <c r="V9324" t="b">
        <v>1</v>
      </c>
      <c r="W9324">
        <v>3.5</v>
      </c>
      <c r="X9324" t="s">
        <v>25</v>
      </c>
      <c r="Y9324" t="s">
        <v>26</v>
      </c>
    </row>
    <row r="9325" spans="1:25" x14ac:dyDescent="0.4">
      <c r="A9325" t="s">
        <v>5744</v>
      </c>
      <c r="B9325" s="2">
        <f ca="1">TODAY()+OpportunityTbl[[#This Row],[CreatedOn_DaysFromToday]]</f>
        <v>44399</v>
      </c>
      <c r="C9325" s="2">
        <f ca="1">TODAY()+OpportunityTbl[[#This Row],[EstCloseDate_DaysFromToday]]</f>
        <v>44460</v>
      </c>
      <c r="D9325">
        <f ca="1">IF(OpportunityTbl[[#This Row],[statecode]]=0,"",OpportunityTbl[[#This Row],[Estimated Close Date]])</f>
        <v>44460</v>
      </c>
      <c r="E9325" s="14">
        <v>-711</v>
      </c>
      <c r="F9325" s="14">
        <v>-650</v>
      </c>
      <c r="G9325" t="s">
        <v>27</v>
      </c>
      <c r="H9325" t="s">
        <v>28</v>
      </c>
      <c r="I9325">
        <v>2</v>
      </c>
      <c r="J9325">
        <v>4</v>
      </c>
      <c r="K9325" t="s">
        <v>12019</v>
      </c>
      <c r="L9325" t="s">
        <v>12236</v>
      </c>
      <c r="M9325" t="s">
        <v>22</v>
      </c>
      <c r="N9325" t="s">
        <v>1710</v>
      </c>
      <c r="O9325" t="s">
        <v>29</v>
      </c>
      <c r="P9325" t="s">
        <v>2177</v>
      </c>
      <c r="Q9325" s="13">
        <v>1643</v>
      </c>
      <c r="S9325" s="1">
        <v>0.3</v>
      </c>
      <c r="T9325" t="s">
        <v>168</v>
      </c>
      <c r="U9325" t="s">
        <v>97</v>
      </c>
      <c r="V9325" t="b">
        <v>0</v>
      </c>
      <c r="W9325">
        <v>4</v>
      </c>
      <c r="X9325" t="s">
        <v>157</v>
      </c>
      <c r="Y9325" t="s">
        <v>4890</v>
      </c>
    </row>
    <row r="9326" spans="1:25" x14ac:dyDescent="0.4">
      <c r="A9326" t="s">
        <v>5804</v>
      </c>
      <c r="B9326" s="2">
        <f ca="1">TODAY()+OpportunityTbl[[#This Row],[CreatedOn_DaysFromToday]]</f>
        <v>44399</v>
      </c>
      <c r="C9326" s="2">
        <f ca="1">TODAY()+OpportunityTbl[[#This Row],[EstCloseDate_DaysFromToday]]</f>
        <v>44444</v>
      </c>
      <c r="D9326">
        <f ca="1">IF(OpportunityTbl[[#This Row],[statecode]]=0,"",OpportunityTbl[[#This Row],[Estimated Close Date]])</f>
        <v>44444</v>
      </c>
      <c r="E9326" s="14">
        <v>-711</v>
      </c>
      <c r="F9326" s="14">
        <v>-666</v>
      </c>
      <c r="G9326" t="s">
        <v>27</v>
      </c>
      <c r="H9326" t="s">
        <v>28</v>
      </c>
      <c r="I9326">
        <v>2</v>
      </c>
      <c r="J9326">
        <v>4</v>
      </c>
      <c r="K9326" t="s">
        <v>12095</v>
      </c>
      <c r="L9326" t="s">
        <v>12239</v>
      </c>
      <c r="M9326" t="s">
        <v>22</v>
      </c>
      <c r="N9326" t="s">
        <v>1710</v>
      </c>
      <c r="O9326" t="s">
        <v>29</v>
      </c>
      <c r="P9326" t="s">
        <v>1713</v>
      </c>
      <c r="Q9326" s="13">
        <v>7781</v>
      </c>
      <c r="S9326" s="1">
        <v>0.1</v>
      </c>
      <c r="T9326" t="s">
        <v>23</v>
      </c>
      <c r="U9326" t="s">
        <v>24</v>
      </c>
      <c r="V9326" t="b">
        <v>1</v>
      </c>
      <c r="W9326">
        <v>3.5</v>
      </c>
      <c r="X9326" t="s">
        <v>25</v>
      </c>
      <c r="Y9326" t="s">
        <v>4890</v>
      </c>
    </row>
    <row r="9327" spans="1:25" x14ac:dyDescent="0.4">
      <c r="A9327" t="s">
        <v>7845</v>
      </c>
      <c r="B9327" s="2">
        <f ca="1">TODAY()+OpportunityTbl[[#This Row],[CreatedOn_DaysFromToday]]</f>
        <v>44399</v>
      </c>
      <c r="C9327" s="2">
        <f ca="1">TODAY()+OpportunityTbl[[#This Row],[EstCloseDate_DaysFromToday]]</f>
        <v>44450</v>
      </c>
      <c r="D9327">
        <f ca="1">IF(OpportunityTbl[[#This Row],[statecode]]=0,"",OpportunityTbl[[#This Row],[Estimated Close Date]])</f>
        <v>44450</v>
      </c>
      <c r="E9327" s="14">
        <v>-711</v>
      </c>
      <c r="F9327" s="14">
        <v>-660</v>
      </c>
      <c r="G9327" t="s">
        <v>7082</v>
      </c>
      <c r="H9327" t="s">
        <v>7082</v>
      </c>
      <c r="I9327">
        <v>1</v>
      </c>
      <c r="J9327">
        <v>3</v>
      </c>
      <c r="K9327" t="s">
        <v>12064</v>
      </c>
      <c r="L9327" t="s">
        <v>12241</v>
      </c>
      <c r="M9327" t="s">
        <v>22</v>
      </c>
      <c r="N9327" t="s">
        <v>1710</v>
      </c>
      <c r="O9327" t="s">
        <v>29</v>
      </c>
      <c r="P9327" t="s">
        <v>1711</v>
      </c>
      <c r="Q9327" s="13">
        <v>25781</v>
      </c>
      <c r="R9327" s="13">
        <v>24620.86</v>
      </c>
      <c r="S9327" s="1">
        <v>0.5</v>
      </c>
      <c r="T9327" t="s">
        <v>168</v>
      </c>
      <c r="U9327" t="s">
        <v>24</v>
      </c>
      <c r="V9327" t="b">
        <v>1</v>
      </c>
      <c r="W9327">
        <v>4.5</v>
      </c>
      <c r="X9327" t="s">
        <v>240</v>
      </c>
      <c r="Y9327" t="s">
        <v>4892</v>
      </c>
    </row>
    <row r="9328" spans="1:25" x14ac:dyDescent="0.4">
      <c r="A9328" t="s">
        <v>7846</v>
      </c>
      <c r="B9328" s="2">
        <f ca="1">TODAY()+OpportunityTbl[[#This Row],[CreatedOn_DaysFromToday]]</f>
        <v>44399</v>
      </c>
      <c r="C9328" s="2">
        <f ca="1">TODAY()+OpportunityTbl[[#This Row],[EstCloseDate_DaysFromToday]]</f>
        <v>44439</v>
      </c>
      <c r="D9328">
        <f ca="1">IF(OpportunityTbl[[#This Row],[statecode]]=0,"",OpportunityTbl[[#This Row],[Estimated Close Date]])</f>
        <v>44439</v>
      </c>
      <c r="E9328" s="14">
        <v>-711</v>
      </c>
      <c r="F9328" s="14">
        <v>-671</v>
      </c>
      <c r="G9328" t="s">
        <v>7082</v>
      </c>
      <c r="H9328" t="s">
        <v>7082</v>
      </c>
      <c r="I9328">
        <v>1</v>
      </c>
      <c r="J9328">
        <v>3</v>
      </c>
      <c r="K9328" t="s">
        <v>12032</v>
      </c>
      <c r="L9328" t="s">
        <v>12239</v>
      </c>
      <c r="M9328" t="s">
        <v>22</v>
      </c>
      <c r="N9328" t="s">
        <v>1710</v>
      </c>
      <c r="O9328" t="s">
        <v>29</v>
      </c>
      <c r="P9328" t="s">
        <v>1711</v>
      </c>
      <c r="Q9328" s="13">
        <v>5391</v>
      </c>
      <c r="R9328" s="13">
        <v>5202.3100000000004</v>
      </c>
      <c r="S9328" s="1">
        <v>0.5</v>
      </c>
      <c r="T9328" t="s">
        <v>168</v>
      </c>
      <c r="U9328" t="s">
        <v>100</v>
      </c>
      <c r="V9328" t="b">
        <v>1</v>
      </c>
      <c r="W9328">
        <v>3.5</v>
      </c>
      <c r="X9328" t="s">
        <v>240</v>
      </c>
      <c r="Y9328" t="s">
        <v>4914</v>
      </c>
    </row>
    <row r="9329" spans="1:25" x14ac:dyDescent="0.4">
      <c r="A9329" t="s">
        <v>7947</v>
      </c>
      <c r="B9329" s="2">
        <f ca="1">TODAY()+OpportunityTbl[[#This Row],[CreatedOn_DaysFromToday]]</f>
        <v>44399</v>
      </c>
      <c r="C9329" s="2">
        <f ca="1">TODAY()+OpportunityTbl[[#This Row],[EstCloseDate_DaysFromToday]]</f>
        <v>44441</v>
      </c>
      <c r="D9329">
        <f ca="1">IF(OpportunityTbl[[#This Row],[statecode]]=0,"",OpportunityTbl[[#This Row],[Estimated Close Date]])</f>
        <v>44441</v>
      </c>
      <c r="E9329" s="14">
        <v>-711</v>
      </c>
      <c r="F9329" s="14">
        <v>-669</v>
      </c>
      <c r="G9329" t="s">
        <v>7082</v>
      </c>
      <c r="H9329" t="s">
        <v>7082</v>
      </c>
      <c r="I9329">
        <v>1</v>
      </c>
      <c r="J9329">
        <v>3</v>
      </c>
      <c r="K9329" t="s">
        <v>12032</v>
      </c>
      <c r="L9329" t="s">
        <v>12236</v>
      </c>
      <c r="M9329" t="s">
        <v>22</v>
      </c>
      <c r="N9329" t="s">
        <v>469</v>
      </c>
      <c r="O9329" t="s">
        <v>29</v>
      </c>
      <c r="P9329" t="s">
        <v>470</v>
      </c>
      <c r="Q9329" s="13">
        <v>1764</v>
      </c>
      <c r="R9329" s="13">
        <v>1719.9</v>
      </c>
      <c r="S9329" s="1">
        <v>0.3</v>
      </c>
      <c r="T9329" t="s">
        <v>168</v>
      </c>
      <c r="U9329" t="s">
        <v>24</v>
      </c>
      <c r="V9329" t="b">
        <v>1</v>
      </c>
      <c r="W9329">
        <v>2.5</v>
      </c>
      <c r="X9329" t="s">
        <v>157</v>
      </c>
      <c r="Y9329" t="s">
        <v>4896</v>
      </c>
    </row>
    <row r="9330" spans="1:25" x14ac:dyDescent="0.4">
      <c r="A9330" t="s">
        <v>9044</v>
      </c>
      <c r="B9330" s="2">
        <f ca="1">TODAY()+OpportunityTbl[[#This Row],[CreatedOn_DaysFromToday]]</f>
        <v>44399</v>
      </c>
      <c r="C9330" s="2">
        <f ca="1">TODAY()+OpportunityTbl[[#This Row],[EstCloseDate_DaysFromToday]]</f>
        <v>44458</v>
      </c>
      <c r="D9330">
        <f ca="1">IF(OpportunityTbl[[#This Row],[statecode]]=0,"",OpportunityTbl[[#This Row],[Estimated Close Date]])</f>
        <v>44458</v>
      </c>
      <c r="E9330" s="14">
        <v>-711</v>
      </c>
      <c r="F9330" s="14">
        <v>-652</v>
      </c>
      <c r="G9330" t="s">
        <v>7082</v>
      </c>
      <c r="H9330" t="s">
        <v>7082</v>
      </c>
      <c r="I9330">
        <v>1</v>
      </c>
      <c r="J9330">
        <v>3</v>
      </c>
      <c r="K9330" t="s">
        <v>11994</v>
      </c>
      <c r="L9330" t="s">
        <v>12238</v>
      </c>
      <c r="M9330" t="s">
        <v>22</v>
      </c>
      <c r="N9330" t="s">
        <v>480</v>
      </c>
      <c r="O9330" t="s">
        <v>29</v>
      </c>
      <c r="P9330" t="s">
        <v>687</v>
      </c>
      <c r="Q9330" s="13">
        <v>4617</v>
      </c>
      <c r="R9330" s="13">
        <v>4524.66</v>
      </c>
      <c r="S9330" s="1">
        <v>0.5</v>
      </c>
      <c r="T9330" t="s">
        <v>168</v>
      </c>
      <c r="U9330" t="s">
        <v>100</v>
      </c>
      <c r="V9330" t="b">
        <v>0</v>
      </c>
      <c r="W9330">
        <v>2</v>
      </c>
      <c r="X9330" t="s">
        <v>240</v>
      </c>
      <c r="Y9330" t="s">
        <v>26</v>
      </c>
    </row>
    <row r="9331" spans="1:25" x14ac:dyDescent="0.4">
      <c r="A9331" t="s">
        <v>9675</v>
      </c>
      <c r="B9331" s="2">
        <f ca="1">TODAY()+OpportunityTbl[[#This Row],[CreatedOn_DaysFromToday]]</f>
        <v>44399</v>
      </c>
      <c r="C9331" s="2">
        <f ca="1">TODAY()+OpportunityTbl[[#This Row],[EstCloseDate_DaysFromToday]]</f>
        <v>44430</v>
      </c>
      <c r="D9331">
        <f ca="1">IF(OpportunityTbl[[#This Row],[statecode]]=0,"",OpportunityTbl[[#This Row],[Estimated Close Date]])</f>
        <v>44430</v>
      </c>
      <c r="E9331" s="14">
        <v>-711</v>
      </c>
      <c r="F9331" s="14">
        <v>-680</v>
      </c>
      <c r="G9331" t="s">
        <v>7082</v>
      </c>
      <c r="H9331" t="s">
        <v>7082</v>
      </c>
      <c r="I9331">
        <v>1</v>
      </c>
      <c r="J9331">
        <v>3</v>
      </c>
      <c r="K9331" t="s">
        <v>12058</v>
      </c>
      <c r="L9331" t="s">
        <v>12236</v>
      </c>
      <c r="M9331" t="s">
        <v>22</v>
      </c>
      <c r="N9331" t="s">
        <v>31</v>
      </c>
      <c r="O9331" t="s">
        <v>29</v>
      </c>
      <c r="P9331" t="s">
        <v>210</v>
      </c>
      <c r="Q9331" s="13">
        <v>1877</v>
      </c>
      <c r="R9331" s="13">
        <v>1830.08</v>
      </c>
      <c r="S9331" s="1">
        <v>0.3</v>
      </c>
      <c r="T9331" t="s">
        <v>168</v>
      </c>
      <c r="U9331" t="s">
        <v>100</v>
      </c>
      <c r="V9331" t="b">
        <v>1</v>
      </c>
      <c r="W9331">
        <v>2.5</v>
      </c>
      <c r="X9331" t="s">
        <v>157</v>
      </c>
      <c r="Y9331" t="s">
        <v>26</v>
      </c>
    </row>
    <row r="9332" spans="1:25" x14ac:dyDescent="0.4">
      <c r="A9332" t="s">
        <v>1171</v>
      </c>
      <c r="B9332" s="2">
        <f ca="1">TODAY()+OpportunityTbl[[#This Row],[CreatedOn_DaysFromToday]]</f>
        <v>44398</v>
      </c>
      <c r="C9332" s="2">
        <f ca="1">TODAY()+OpportunityTbl[[#This Row],[EstCloseDate_DaysFromToday]]</f>
        <v>44450</v>
      </c>
      <c r="D9332">
        <f ca="1">IF(OpportunityTbl[[#This Row],[statecode]]=0,"",OpportunityTbl[[#This Row],[Estimated Close Date]])</f>
        <v>44450</v>
      </c>
      <c r="E9332" s="14">
        <v>-712</v>
      </c>
      <c r="F9332" s="14">
        <v>-660</v>
      </c>
      <c r="G9332" t="s">
        <v>27</v>
      </c>
      <c r="H9332" t="s">
        <v>28</v>
      </c>
      <c r="I9332">
        <v>2</v>
      </c>
      <c r="J9332">
        <v>4</v>
      </c>
      <c r="K9332" t="s">
        <v>12064</v>
      </c>
      <c r="L9332" t="s">
        <v>12234</v>
      </c>
      <c r="M9332" t="s">
        <v>22</v>
      </c>
      <c r="N9332" t="s">
        <v>480</v>
      </c>
      <c r="O9332" t="s">
        <v>29</v>
      </c>
      <c r="P9332" t="s">
        <v>527</v>
      </c>
      <c r="Q9332" s="13">
        <v>1552</v>
      </c>
      <c r="S9332" s="1">
        <v>0.1</v>
      </c>
      <c r="T9332" t="s">
        <v>23</v>
      </c>
      <c r="U9332" t="s">
        <v>24</v>
      </c>
      <c r="V9332" t="b">
        <v>1</v>
      </c>
      <c r="W9332">
        <v>2.5</v>
      </c>
      <c r="X9332" t="s">
        <v>25</v>
      </c>
      <c r="Y9332" t="s">
        <v>26</v>
      </c>
    </row>
    <row r="9333" spans="1:25" x14ac:dyDescent="0.4">
      <c r="A9333" t="s">
        <v>1214</v>
      </c>
      <c r="B9333" s="2">
        <f ca="1">TODAY()+OpportunityTbl[[#This Row],[CreatedOn_DaysFromToday]]</f>
        <v>44398</v>
      </c>
      <c r="C9333" s="2">
        <f ca="1">TODAY()+OpportunityTbl[[#This Row],[EstCloseDate_DaysFromToday]]</f>
        <v>44477</v>
      </c>
      <c r="D9333">
        <f ca="1">IF(OpportunityTbl[[#This Row],[statecode]]=0,"",OpportunityTbl[[#This Row],[Estimated Close Date]])</f>
        <v>44477</v>
      </c>
      <c r="E9333" s="14">
        <v>-712</v>
      </c>
      <c r="F9333" s="14">
        <v>-633</v>
      </c>
      <c r="G9333" t="s">
        <v>27</v>
      </c>
      <c r="H9333" t="s">
        <v>28</v>
      </c>
      <c r="I9333">
        <v>2</v>
      </c>
      <c r="J9333">
        <v>4</v>
      </c>
      <c r="K9333" t="s">
        <v>12038</v>
      </c>
      <c r="L9333" t="s">
        <v>12235</v>
      </c>
      <c r="M9333" t="s">
        <v>22</v>
      </c>
      <c r="N9333" t="s">
        <v>779</v>
      </c>
      <c r="O9333" t="s">
        <v>29</v>
      </c>
      <c r="P9333" t="s">
        <v>782</v>
      </c>
      <c r="Q9333" s="13">
        <v>14314</v>
      </c>
      <c r="S9333" s="1">
        <v>0.1</v>
      </c>
      <c r="T9333" t="s">
        <v>23</v>
      </c>
      <c r="U9333" t="s">
        <v>97</v>
      </c>
      <c r="V9333" t="b">
        <v>0</v>
      </c>
      <c r="W9333">
        <v>2.5</v>
      </c>
      <c r="X9333" t="s">
        <v>25</v>
      </c>
      <c r="Y9333" t="s">
        <v>26</v>
      </c>
    </row>
    <row r="9334" spans="1:25" x14ac:dyDescent="0.4">
      <c r="A9334" t="s">
        <v>1343</v>
      </c>
      <c r="B9334" s="2">
        <f ca="1">TODAY()+OpportunityTbl[[#This Row],[CreatedOn_DaysFromToday]]</f>
        <v>44398</v>
      </c>
      <c r="C9334" s="2">
        <f ca="1">TODAY()+OpportunityTbl[[#This Row],[EstCloseDate_DaysFromToday]]</f>
        <v>44447</v>
      </c>
      <c r="D9334">
        <f ca="1">IF(OpportunityTbl[[#This Row],[statecode]]=0,"",OpportunityTbl[[#This Row],[Estimated Close Date]])</f>
        <v>44447</v>
      </c>
      <c r="E9334" s="14">
        <v>-712</v>
      </c>
      <c r="F9334" s="14">
        <v>-663</v>
      </c>
      <c r="G9334" t="s">
        <v>27</v>
      </c>
      <c r="H9334" t="s">
        <v>28</v>
      </c>
      <c r="I9334">
        <v>2</v>
      </c>
      <c r="J9334">
        <v>4</v>
      </c>
      <c r="K9334" t="s">
        <v>12096</v>
      </c>
      <c r="L9334" t="s">
        <v>12235</v>
      </c>
      <c r="M9334" t="s">
        <v>22</v>
      </c>
      <c r="N9334" t="s">
        <v>513</v>
      </c>
      <c r="O9334" t="s">
        <v>29</v>
      </c>
      <c r="P9334" t="s">
        <v>514</v>
      </c>
      <c r="Q9334" s="13">
        <v>10975</v>
      </c>
      <c r="S9334" s="1">
        <v>0.1</v>
      </c>
      <c r="T9334" t="s">
        <v>23</v>
      </c>
      <c r="U9334" t="s">
        <v>97</v>
      </c>
      <c r="V9334" t="b">
        <v>1</v>
      </c>
      <c r="W9334">
        <v>2.5</v>
      </c>
      <c r="X9334" t="s">
        <v>25</v>
      </c>
      <c r="Y9334" t="s">
        <v>26</v>
      </c>
    </row>
    <row r="9335" spans="1:25" x14ac:dyDescent="0.4">
      <c r="A9335" t="s">
        <v>2615</v>
      </c>
      <c r="B9335" s="2">
        <f ca="1">TODAY()+OpportunityTbl[[#This Row],[CreatedOn_DaysFromToday]]</f>
        <v>44398</v>
      </c>
      <c r="C9335" s="2">
        <f ca="1">TODAY()+OpportunityTbl[[#This Row],[EstCloseDate_DaysFromToday]]</f>
        <v>44435</v>
      </c>
      <c r="D9335">
        <f ca="1">IF(OpportunityTbl[[#This Row],[statecode]]=0,"",OpportunityTbl[[#This Row],[Estimated Close Date]])</f>
        <v>44435</v>
      </c>
      <c r="E9335" s="14">
        <v>-712</v>
      </c>
      <c r="F9335" s="14">
        <v>-675</v>
      </c>
      <c r="G9335" t="s">
        <v>27</v>
      </c>
      <c r="H9335" t="s">
        <v>28</v>
      </c>
      <c r="I9335">
        <v>2</v>
      </c>
      <c r="J9335">
        <v>4</v>
      </c>
      <c r="K9335" t="s">
        <v>12097</v>
      </c>
      <c r="L9335" t="s">
        <v>12234</v>
      </c>
      <c r="M9335" t="s">
        <v>22</v>
      </c>
      <c r="N9335" t="s">
        <v>2069</v>
      </c>
      <c r="O9335" t="s">
        <v>29</v>
      </c>
      <c r="P9335" t="s">
        <v>2084</v>
      </c>
      <c r="Q9335" s="13">
        <v>1724</v>
      </c>
      <c r="S9335" s="1">
        <v>0.1</v>
      </c>
      <c r="T9335" t="s">
        <v>23</v>
      </c>
      <c r="U9335" t="s">
        <v>97</v>
      </c>
      <c r="V9335" t="b">
        <v>1</v>
      </c>
      <c r="W9335">
        <v>4.5</v>
      </c>
      <c r="X9335" t="s">
        <v>25</v>
      </c>
      <c r="Y9335" t="s">
        <v>26</v>
      </c>
    </row>
    <row r="9336" spans="1:25" x14ac:dyDescent="0.4">
      <c r="A9336" t="s">
        <v>3504</v>
      </c>
      <c r="B9336" s="2">
        <f ca="1">TODAY()+OpportunityTbl[[#This Row],[CreatedOn_DaysFromToday]]</f>
        <v>44398</v>
      </c>
      <c r="C9336" s="2">
        <f ca="1">TODAY()+OpportunityTbl[[#This Row],[EstCloseDate_DaysFromToday]]</f>
        <v>44443</v>
      </c>
      <c r="D9336">
        <f ca="1">IF(OpportunityTbl[[#This Row],[statecode]]=0,"",OpportunityTbl[[#This Row],[Estimated Close Date]])</f>
        <v>44443</v>
      </c>
      <c r="E9336" s="14">
        <v>-712</v>
      </c>
      <c r="F9336" s="14">
        <v>-667</v>
      </c>
      <c r="G9336" t="s">
        <v>27</v>
      </c>
      <c r="H9336" t="s">
        <v>28</v>
      </c>
      <c r="I9336">
        <v>2</v>
      </c>
      <c r="J9336">
        <v>4</v>
      </c>
      <c r="K9336" t="s">
        <v>12064</v>
      </c>
      <c r="L9336" t="s">
        <v>12233</v>
      </c>
      <c r="M9336" t="s">
        <v>22</v>
      </c>
      <c r="N9336" t="s">
        <v>1710</v>
      </c>
      <c r="O9336" t="s">
        <v>29</v>
      </c>
      <c r="P9336" t="s">
        <v>1711</v>
      </c>
      <c r="Q9336" s="13">
        <v>25975</v>
      </c>
      <c r="S9336" s="1">
        <v>0.1</v>
      </c>
      <c r="T9336" t="s">
        <v>23</v>
      </c>
      <c r="U9336" t="s">
        <v>100</v>
      </c>
      <c r="V9336" t="b">
        <v>0</v>
      </c>
      <c r="W9336">
        <v>4</v>
      </c>
      <c r="X9336" t="s">
        <v>25</v>
      </c>
      <c r="Y9336" t="s">
        <v>26</v>
      </c>
    </row>
    <row r="9337" spans="1:25" x14ac:dyDescent="0.4">
      <c r="A9337" t="s">
        <v>3654</v>
      </c>
      <c r="B9337" s="2">
        <f ca="1">TODAY()+OpportunityTbl[[#This Row],[CreatedOn_DaysFromToday]]</f>
        <v>44398</v>
      </c>
      <c r="C9337" s="2">
        <f ca="1">TODAY()+OpportunityTbl[[#This Row],[EstCloseDate_DaysFromToday]]</f>
        <v>44438</v>
      </c>
      <c r="D9337">
        <f ca="1">IF(OpportunityTbl[[#This Row],[statecode]]=0,"",OpportunityTbl[[#This Row],[Estimated Close Date]])</f>
        <v>44438</v>
      </c>
      <c r="E9337" s="14">
        <v>-712</v>
      </c>
      <c r="F9337" s="14">
        <v>-672</v>
      </c>
      <c r="G9337" t="s">
        <v>27</v>
      </c>
      <c r="H9337" t="s">
        <v>28</v>
      </c>
      <c r="I9337">
        <v>2</v>
      </c>
      <c r="J9337">
        <v>4</v>
      </c>
      <c r="K9337" t="s">
        <v>12048</v>
      </c>
      <c r="L9337" t="s">
        <v>12238</v>
      </c>
      <c r="M9337" t="s">
        <v>22</v>
      </c>
      <c r="N9337" t="s">
        <v>31</v>
      </c>
      <c r="O9337" t="s">
        <v>29</v>
      </c>
      <c r="P9337" t="s">
        <v>32</v>
      </c>
      <c r="Q9337" s="13">
        <v>3936</v>
      </c>
      <c r="S9337" s="1">
        <v>0.1</v>
      </c>
      <c r="T9337" t="s">
        <v>23</v>
      </c>
      <c r="U9337" t="s">
        <v>100</v>
      </c>
      <c r="V9337" t="b">
        <v>0</v>
      </c>
      <c r="W9337">
        <v>2</v>
      </c>
      <c r="X9337" t="s">
        <v>25</v>
      </c>
      <c r="Y9337" t="s">
        <v>26</v>
      </c>
    </row>
    <row r="9338" spans="1:25" x14ac:dyDescent="0.4">
      <c r="A9338" t="s">
        <v>5745</v>
      </c>
      <c r="B9338" s="2">
        <f ca="1">TODAY()+OpportunityTbl[[#This Row],[CreatedOn_DaysFromToday]]</f>
        <v>44398</v>
      </c>
      <c r="C9338" s="2">
        <f ca="1">TODAY()+OpportunityTbl[[#This Row],[EstCloseDate_DaysFromToday]]</f>
        <v>44442</v>
      </c>
      <c r="D9338">
        <f ca="1">IF(OpportunityTbl[[#This Row],[statecode]]=0,"",OpportunityTbl[[#This Row],[Estimated Close Date]])</f>
        <v>44442</v>
      </c>
      <c r="E9338" s="14">
        <v>-712</v>
      </c>
      <c r="F9338" s="14">
        <v>-668</v>
      </c>
      <c r="G9338" t="s">
        <v>27</v>
      </c>
      <c r="H9338" t="s">
        <v>28</v>
      </c>
      <c r="I9338">
        <v>2</v>
      </c>
      <c r="J9338">
        <v>4</v>
      </c>
      <c r="K9338" t="s">
        <v>12032</v>
      </c>
      <c r="L9338" t="s">
        <v>12238</v>
      </c>
      <c r="M9338" t="s">
        <v>22</v>
      </c>
      <c r="N9338" t="s">
        <v>1710</v>
      </c>
      <c r="O9338" t="s">
        <v>29</v>
      </c>
      <c r="P9338" t="s">
        <v>1805</v>
      </c>
      <c r="Q9338" s="13">
        <v>2598</v>
      </c>
      <c r="S9338" s="1">
        <v>0.1</v>
      </c>
      <c r="T9338" t="s">
        <v>23</v>
      </c>
      <c r="U9338" t="s">
        <v>24</v>
      </c>
      <c r="V9338" t="b">
        <v>1</v>
      </c>
      <c r="W9338">
        <v>3.5</v>
      </c>
      <c r="X9338" t="s">
        <v>25</v>
      </c>
      <c r="Y9338" t="s">
        <v>4896</v>
      </c>
    </row>
    <row r="9339" spans="1:25" x14ac:dyDescent="0.4">
      <c r="A9339" t="s">
        <v>6841</v>
      </c>
      <c r="B9339" s="2">
        <f ca="1">TODAY()+OpportunityTbl[[#This Row],[CreatedOn_DaysFromToday]]</f>
        <v>44398</v>
      </c>
      <c r="C9339" s="2">
        <f ca="1">TODAY()+OpportunityTbl[[#This Row],[EstCloseDate_DaysFromToday]]</f>
        <v>44444</v>
      </c>
      <c r="D9339">
        <f ca="1">IF(OpportunityTbl[[#This Row],[statecode]]=0,"",OpportunityTbl[[#This Row],[Estimated Close Date]])</f>
        <v>44444</v>
      </c>
      <c r="E9339" s="14">
        <v>-712</v>
      </c>
      <c r="F9339" s="14">
        <v>-666</v>
      </c>
      <c r="G9339" t="s">
        <v>27</v>
      </c>
      <c r="H9339" t="s">
        <v>28</v>
      </c>
      <c r="I9339">
        <v>2</v>
      </c>
      <c r="J9339">
        <v>4</v>
      </c>
      <c r="K9339" t="s">
        <v>12098</v>
      </c>
      <c r="L9339" t="s">
        <v>12234</v>
      </c>
      <c r="M9339" t="s">
        <v>22</v>
      </c>
      <c r="N9339" t="s">
        <v>518</v>
      </c>
      <c r="O9339" t="s">
        <v>29</v>
      </c>
      <c r="P9339" t="s">
        <v>519</v>
      </c>
      <c r="Q9339" s="13">
        <v>2055</v>
      </c>
      <c r="S9339" s="1">
        <v>0.1</v>
      </c>
      <c r="T9339" t="s">
        <v>23</v>
      </c>
      <c r="U9339" t="s">
        <v>24</v>
      </c>
      <c r="V9339" t="b">
        <v>1</v>
      </c>
      <c r="W9339">
        <v>2.5</v>
      </c>
      <c r="X9339" t="s">
        <v>25</v>
      </c>
      <c r="Y9339" t="s">
        <v>4896</v>
      </c>
    </row>
    <row r="9340" spans="1:25" x14ac:dyDescent="0.4">
      <c r="A9340" t="s">
        <v>7070</v>
      </c>
      <c r="B9340" s="2">
        <f ca="1">TODAY()+OpportunityTbl[[#This Row],[CreatedOn_DaysFromToday]]</f>
        <v>44398</v>
      </c>
      <c r="C9340" s="2">
        <f ca="1">TODAY()+OpportunityTbl[[#This Row],[EstCloseDate_DaysFromToday]]</f>
        <v>44440</v>
      </c>
      <c r="D9340">
        <f ca="1">IF(OpportunityTbl[[#This Row],[statecode]]=0,"",OpportunityTbl[[#This Row],[Estimated Close Date]])</f>
        <v>44440</v>
      </c>
      <c r="E9340" s="14">
        <v>-712</v>
      </c>
      <c r="F9340" s="14">
        <v>-670</v>
      </c>
      <c r="G9340" t="s">
        <v>27</v>
      </c>
      <c r="H9340" t="s">
        <v>28</v>
      </c>
      <c r="I9340">
        <v>2</v>
      </c>
      <c r="J9340">
        <v>4</v>
      </c>
      <c r="K9340" t="s">
        <v>12099</v>
      </c>
      <c r="L9340" t="s">
        <v>12236</v>
      </c>
      <c r="M9340" t="s">
        <v>22</v>
      </c>
      <c r="N9340" t="s">
        <v>31</v>
      </c>
      <c r="O9340" t="s">
        <v>29</v>
      </c>
      <c r="P9340" t="s">
        <v>32</v>
      </c>
      <c r="Q9340" s="13">
        <v>2120</v>
      </c>
      <c r="S9340" s="1">
        <v>0.1</v>
      </c>
      <c r="T9340" t="s">
        <v>23</v>
      </c>
      <c r="U9340" t="s">
        <v>24</v>
      </c>
      <c r="V9340" t="b">
        <v>1</v>
      </c>
      <c r="W9340">
        <v>2.5</v>
      </c>
      <c r="X9340" t="s">
        <v>25</v>
      </c>
      <c r="Y9340" t="s">
        <v>4896</v>
      </c>
    </row>
    <row r="9341" spans="1:25" x14ac:dyDescent="0.4">
      <c r="A9341" t="s">
        <v>9456</v>
      </c>
      <c r="B9341" s="2">
        <f ca="1">TODAY()+OpportunityTbl[[#This Row],[CreatedOn_DaysFromToday]]</f>
        <v>44398</v>
      </c>
      <c r="C9341" s="2">
        <f ca="1">TODAY()+OpportunityTbl[[#This Row],[EstCloseDate_DaysFromToday]]</f>
        <v>44439</v>
      </c>
      <c r="D9341">
        <f ca="1">IF(OpportunityTbl[[#This Row],[statecode]]=0,"",OpportunityTbl[[#This Row],[Estimated Close Date]])</f>
        <v>44439</v>
      </c>
      <c r="E9341" s="14">
        <v>-712</v>
      </c>
      <c r="F9341" s="14">
        <v>-671</v>
      </c>
      <c r="G9341" t="s">
        <v>7082</v>
      </c>
      <c r="H9341" t="s">
        <v>7082</v>
      </c>
      <c r="I9341">
        <v>1</v>
      </c>
      <c r="J9341">
        <v>3</v>
      </c>
      <c r="K9341" t="s">
        <v>12059</v>
      </c>
      <c r="L9341" t="s">
        <v>12236</v>
      </c>
      <c r="M9341" t="s">
        <v>22</v>
      </c>
      <c r="N9341" t="s">
        <v>469</v>
      </c>
      <c r="O9341" t="s">
        <v>29</v>
      </c>
      <c r="P9341" t="s">
        <v>488</v>
      </c>
      <c r="Q9341" s="13">
        <v>2746</v>
      </c>
      <c r="R9341" s="13">
        <v>2677.35</v>
      </c>
      <c r="S9341" s="1">
        <v>0.3</v>
      </c>
      <c r="T9341" t="s">
        <v>168</v>
      </c>
      <c r="U9341" t="s">
        <v>24</v>
      </c>
      <c r="V9341" t="b">
        <v>1</v>
      </c>
      <c r="W9341">
        <v>2.5</v>
      </c>
      <c r="X9341" t="s">
        <v>157</v>
      </c>
      <c r="Y9341" t="s">
        <v>26</v>
      </c>
    </row>
    <row r="9342" spans="1:25" x14ac:dyDescent="0.4">
      <c r="A9342" t="s">
        <v>1215</v>
      </c>
      <c r="B9342" s="2">
        <f ca="1">TODAY()+OpportunityTbl[[#This Row],[CreatedOn_DaysFromToday]]</f>
        <v>44397</v>
      </c>
      <c r="C9342" s="2">
        <f ca="1">TODAY()+OpportunityTbl[[#This Row],[EstCloseDate_DaysFromToday]]</f>
        <v>44462</v>
      </c>
      <c r="D9342">
        <f ca="1">IF(OpportunityTbl[[#This Row],[statecode]]=0,"",OpportunityTbl[[#This Row],[Estimated Close Date]])</f>
        <v>44462</v>
      </c>
      <c r="E9342" s="14">
        <v>-713</v>
      </c>
      <c r="F9342" s="14">
        <v>-648</v>
      </c>
      <c r="G9342" t="s">
        <v>27</v>
      </c>
      <c r="H9342" t="s">
        <v>28</v>
      </c>
      <c r="I9342">
        <v>2</v>
      </c>
      <c r="J9342">
        <v>4</v>
      </c>
      <c r="K9342" t="s">
        <v>12045</v>
      </c>
      <c r="L9342" t="s">
        <v>12233</v>
      </c>
      <c r="M9342" t="s">
        <v>22</v>
      </c>
      <c r="N9342" t="s">
        <v>779</v>
      </c>
      <c r="O9342" t="s">
        <v>29</v>
      </c>
      <c r="P9342" t="s">
        <v>782</v>
      </c>
      <c r="Q9342" s="13">
        <v>24652</v>
      </c>
      <c r="S9342" s="1">
        <v>0.1</v>
      </c>
      <c r="T9342" t="s">
        <v>23</v>
      </c>
      <c r="U9342" t="s">
        <v>24</v>
      </c>
      <c r="V9342" t="b">
        <v>1</v>
      </c>
      <c r="W9342">
        <v>2.5</v>
      </c>
      <c r="X9342" t="s">
        <v>25</v>
      </c>
      <c r="Y9342" t="s">
        <v>26</v>
      </c>
    </row>
    <row r="9343" spans="1:25" x14ac:dyDescent="0.4">
      <c r="A9343" t="s">
        <v>2817</v>
      </c>
      <c r="B9343" s="2">
        <f ca="1">TODAY()+OpportunityTbl[[#This Row],[CreatedOn_DaysFromToday]]</f>
        <v>44397</v>
      </c>
      <c r="C9343" s="2">
        <f ca="1">TODAY()+OpportunityTbl[[#This Row],[EstCloseDate_DaysFromToday]]</f>
        <v>44456</v>
      </c>
      <c r="D9343">
        <f ca="1">IF(OpportunityTbl[[#This Row],[statecode]]=0,"",OpportunityTbl[[#This Row],[Estimated Close Date]])</f>
        <v>44456</v>
      </c>
      <c r="E9343" s="14">
        <v>-713</v>
      </c>
      <c r="F9343" s="14">
        <v>-654</v>
      </c>
      <c r="G9343" t="s">
        <v>27</v>
      </c>
      <c r="H9343" t="s">
        <v>28</v>
      </c>
      <c r="I9343">
        <v>2</v>
      </c>
      <c r="J9343">
        <v>4</v>
      </c>
      <c r="K9343" t="s">
        <v>11994</v>
      </c>
      <c r="L9343" t="s">
        <v>12239</v>
      </c>
      <c r="M9343" t="s">
        <v>22</v>
      </c>
      <c r="N9343" t="s">
        <v>2022</v>
      </c>
      <c r="O9343" t="s">
        <v>29</v>
      </c>
      <c r="P9343" t="s">
        <v>2023</v>
      </c>
      <c r="Q9343" s="13">
        <v>6842</v>
      </c>
      <c r="S9343" s="1">
        <v>0.1</v>
      </c>
      <c r="T9343" t="s">
        <v>23</v>
      </c>
      <c r="U9343" t="s">
        <v>24</v>
      </c>
      <c r="V9343" t="b">
        <v>1</v>
      </c>
      <c r="W9343">
        <v>3</v>
      </c>
      <c r="X9343" t="s">
        <v>25</v>
      </c>
      <c r="Y9343" t="s">
        <v>26</v>
      </c>
    </row>
    <row r="9344" spans="1:25" x14ac:dyDescent="0.4">
      <c r="A9344" t="s">
        <v>5696</v>
      </c>
      <c r="B9344" s="2">
        <f ca="1">TODAY()+OpportunityTbl[[#This Row],[CreatedOn_DaysFromToday]]</f>
        <v>44397</v>
      </c>
      <c r="C9344" s="2">
        <f ca="1">TODAY()+OpportunityTbl[[#This Row],[EstCloseDate_DaysFromToday]]</f>
        <v>44459</v>
      </c>
      <c r="D9344">
        <f ca="1">IF(OpportunityTbl[[#This Row],[statecode]]=0,"",OpportunityTbl[[#This Row],[Estimated Close Date]])</f>
        <v>44459</v>
      </c>
      <c r="E9344" s="14">
        <v>-713</v>
      </c>
      <c r="F9344" s="14">
        <v>-651</v>
      </c>
      <c r="G9344" t="s">
        <v>27</v>
      </c>
      <c r="H9344" t="s">
        <v>28</v>
      </c>
      <c r="I9344">
        <v>2</v>
      </c>
      <c r="J9344">
        <v>4</v>
      </c>
      <c r="K9344" t="s">
        <v>12100</v>
      </c>
      <c r="L9344" t="s">
        <v>12237</v>
      </c>
      <c r="M9344" t="s">
        <v>22</v>
      </c>
      <c r="N9344" t="s">
        <v>518</v>
      </c>
      <c r="O9344" t="s">
        <v>29</v>
      </c>
      <c r="P9344" t="s">
        <v>532</v>
      </c>
      <c r="Q9344" s="13">
        <v>5048</v>
      </c>
      <c r="S9344" s="1">
        <v>0.1</v>
      </c>
      <c r="T9344" t="s">
        <v>23</v>
      </c>
      <c r="U9344" t="s">
        <v>97</v>
      </c>
      <c r="V9344" t="b">
        <v>0</v>
      </c>
      <c r="W9344">
        <v>3.5</v>
      </c>
      <c r="X9344" t="s">
        <v>25</v>
      </c>
      <c r="Y9344" t="s">
        <v>4899</v>
      </c>
    </row>
    <row r="9345" spans="1:25" x14ac:dyDescent="0.4">
      <c r="A9345" t="s">
        <v>5942</v>
      </c>
      <c r="B9345" s="2">
        <f ca="1">TODAY()+OpportunityTbl[[#This Row],[CreatedOn_DaysFromToday]]</f>
        <v>44397</v>
      </c>
      <c r="C9345" s="2">
        <f ca="1">TODAY()+OpportunityTbl[[#This Row],[EstCloseDate_DaysFromToday]]</f>
        <v>44441</v>
      </c>
      <c r="D9345">
        <f ca="1">IF(OpportunityTbl[[#This Row],[statecode]]=0,"",OpportunityTbl[[#This Row],[Estimated Close Date]])</f>
        <v>44441</v>
      </c>
      <c r="E9345" s="14">
        <v>-713</v>
      </c>
      <c r="F9345" s="14">
        <v>-669</v>
      </c>
      <c r="G9345" t="s">
        <v>27</v>
      </c>
      <c r="H9345" t="s">
        <v>28</v>
      </c>
      <c r="I9345">
        <v>2</v>
      </c>
      <c r="J9345">
        <v>4</v>
      </c>
      <c r="K9345" t="s">
        <v>12101</v>
      </c>
      <c r="L9345" t="s">
        <v>12239</v>
      </c>
      <c r="M9345" t="s">
        <v>22</v>
      </c>
      <c r="N9345" t="s">
        <v>1710</v>
      </c>
      <c r="O9345" t="s">
        <v>29</v>
      </c>
      <c r="P9345" t="s">
        <v>1711</v>
      </c>
      <c r="Q9345" s="13">
        <v>8495</v>
      </c>
      <c r="S9345" s="1">
        <v>0.1</v>
      </c>
      <c r="T9345" t="s">
        <v>23</v>
      </c>
      <c r="U9345" t="s">
        <v>24</v>
      </c>
      <c r="V9345" t="b">
        <v>1</v>
      </c>
      <c r="W9345">
        <v>3.5</v>
      </c>
      <c r="X9345" t="s">
        <v>25</v>
      </c>
      <c r="Y9345" t="s">
        <v>4899</v>
      </c>
    </row>
    <row r="9346" spans="1:25" x14ac:dyDescent="0.4">
      <c r="A9346" t="s">
        <v>6334</v>
      </c>
      <c r="B9346" s="2">
        <f ca="1">TODAY()+OpportunityTbl[[#This Row],[CreatedOn_DaysFromToday]]</f>
        <v>44397</v>
      </c>
      <c r="C9346" s="2">
        <f ca="1">TODAY()+OpportunityTbl[[#This Row],[EstCloseDate_DaysFromToday]]</f>
        <v>44426</v>
      </c>
      <c r="D9346">
        <f ca="1">IF(OpportunityTbl[[#This Row],[statecode]]=0,"",OpportunityTbl[[#This Row],[Estimated Close Date]])</f>
        <v>44426</v>
      </c>
      <c r="E9346" s="14">
        <v>-713</v>
      </c>
      <c r="F9346" s="14">
        <v>-684</v>
      </c>
      <c r="G9346" t="s">
        <v>27</v>
      </c>
      <c r="H9346" t="s">
        <v>28</v>
      </c>
      <c r="I9346">
        <v>2</v>
      </c>
      <c r="J9346">
        <v>4</v>
      </c>
      <c r="K9346" t="s">
        <v>12068</v>
      </c>
      <c r="L9346" t="s">
        <v>12239</v>
      </c>
      <c r="M9346" t="s">
        <v>22</v>
      </c>
      <c r="N9346" t="s">
        <v>518</v>
      </c>
      <c r="O9346" t="s">
        <v>29</v>
      </c>
      <c r="P9346" t="s">
        <v>529</v>
      </c>
      <c r="Q9346" s="13">
        <v>8649</v>
      </c>
      <c r="S9346" s="1">
        <v>0.1</v>
      </c>
      <c r="T9346" t="s">
        <v>23</v>
      </c>
      <c r="U9346" t="s">
        <v>100</v>
      </c>
      <c r="V9346" t="b">
        <v>1</v>
      </c>
      <c r="W9346">
        <v>2</v>
      </c>
      <c r="X9346" t="s">
        <v>25</v>
      </c>
      <c r="Y9346" t="s">
        <v>4926</v>
      </c>
    </row>
    <row r="9347" spans="1:25" x14ac:dyDescent="0.4">
      <c r="A9347" t="s">
        <v>7000</v>
      </c>
      <c r="B9347" s="2">
        <f ca="1">TODAY()+OpportunityTbl[[#This Row],[CreatedOn_DaysFromToday]]</f>
        <v>44397</v>
      </c>
      <c r="C9347" s="2">
        <f ca="1">TODAY()+OpportunityTbl[[#This Row],[EstCloseDate_DaysFromToday]]</f>
        <v>44425</v>
      </c>
      <c r="D9347">
        <f ca="1">IF(OpportunityTbl[[#This Row],[statecode]]=0,"",OpportunityTbl[[#This Row],[Estimated Close Date]])</f>
        <v>44425</v>
      </c>
      <c r="E9347" s="14">
        <v>-713</v>
      </c>
      <c r="F9347" s="14">
        <v>-685</v>
      </c>
      <c r="G9347" t="s">
        <v>27</v>
      </c>
      <c r="H9347" t="s">
        <v>28</v>
      </c>
      <c r="I9347">
        <v>2</v>
      </c>
      <c r="J9347">
        <v>4</v>
      </c>
      <c r="K9347" t="s">
        <v>12064</v>
      </c>
      <c r="L9347" t="s">
        <v>12233</v>
      </c>
      <c r="M9347" t="s">
        <v>22</v>
      </c>
      <c r="N9347" t="s">
        <v>31</v>
      </c>
      <c r="O9347" t="s">
        <v>29</v>
      </c>
      <c r="P9347" t="s">
        <v>319</v>
      </c>
      <c r="Q9347" s="13">
        <v>11571</v>
      </c>
      <c r="S9347" s="1">
        <v>0.1</v>
      </c>
      <c r="T9347" t="s">
        <v>23</v>
      </c>
      <c r="U9347" t="s">
        <v>97</v>
      </c>
      <c r="V9347" t="b">
        <v>1</v>
      </c>
      <c r="W9347">
        <v>2.5</v>
      </c>
      <c r="X9347" t="s">
        <v>25</v>
      </c>
      <c r="Y9347" t="s">
        <v>4926</v>
      </c>
    </row>
    <row r="9348" spans="1:25" x14ac:dyDescent="0.4">
      <c r="A9348" t="s">
        <v>7071</v>
      </c>
      <c r="B9348" s="2">
        <f ca="1">TODAY()+OpportunityTbl[[#This Row],[CreatedOn_DaysFromToday]]</f>
        <v>44397</v>
      </c>
      <c r="C9348" s="2">
        <f ca="1">TODAY()+OpportunityTbl[[#This Row],[EstCloseDate_DaysFromToday]]</f>
        <v>44438</v>
      </c>
      <c r="D9348">
        <f ca="1">IF(OpportunityTbl[[#This Row],[statecode]]=0,"",OpportunityTbl[[#This Row],[Estimated Close Date]])</f>
        <v>44438</v>
      </c>
      <c r="E9348" s="14">
        <v>-713</v>
      </c>
      <c r="F9348" s="14">
        <v>-672</v>
      </c>
      <c r="G9348" t="s">
        <v>27</v>
      </c>
      <c r="H9348" t="s">
        <v>28</v>
      </c>
      <c r="I9348">
        <v>2</v>
      </c>
      <c r="J9348">
        <v>4</v>
      </c>
      <c r="K9348" t="s">
        <v>12059</v>
      </c>
      <c r="L9348" t="s">
        <v>12234</v>
      </c>
      <c r="M9348" t="s">
        <v>22</v>
      </c>
      <c r="N9348" t="s">
        <v>31</v>
      </c>
      <c r="O9348" t="s">
        <v>29</v>
      </c>
      <c r="P9348" t="s">
        <v>32</v>
      </c>
      <c r="Q9348" s="13">
        <v>1467</v>
      </c>
      <c r="S9348" s="1">
        <v>0.1</v>
      </c>
      <c r="T9348" t="s">
        <v>23</v>
      </c>
      <c r="U9348" t="s">
        <v>24</v>
      </c>
      <c r="V9348" t="b">
        <v>1</v>
      </c>
      <c r="W9348">
        <v>2.5</v>
      </c>
      <c r="X9348" t="s">
        <v>25</v>
      </c>
      <c r="Y9348" t="s">
        <v>4896</v>
      </c>
    </row>
    <row r="9349" spans="1:25" x14ac:dyDescent="0.4">
      <c r="A9349" t="s">
        <v>7173</v>
      </c>
      <c r="B9349" s="2">
        <f ca="1">TODAY()+OpportunityTbl[[#This Row],[CreatedOn_DaysFromToday]]</f>
        <v>44397</v>
      </c>
      <c r="C9349" s="2">
        <f ca="1">TODAY()+OpportunityTbl[[#This Row],[EstCloseDate_DaysFromToday]]</f>
        <v>44492</v>
      </c>
      <c r="D9349">
        <f ca="1">IF(OpportunityTbl[[#This Row],[statecode]]=0,"",OpportunityTbl[[#This Row],[Estimated Close Date]])</f>
        <v>44492</v>
      </c>
      <c r="E9349" s="14">
        <v>-713</v>
      </c>
      <c r="F9349" s="14">
        <v>-618</v>
      </c>
      <c r="G9349" t="s">
        <v>7082</v>
      </c>
      <c r="H9349" t="s">
        <v>7082</v>
      </c>
      <c r="I9349">
        <v>1</v>
      </c>
      <c r="J9349">
        <v>3</v>
      </c>
      <c r="K9349" t="s">
        <v>11927</v>
      </c>
      <c r="L9349" t="s">
        <v>12234</v>
      </c>
      <c r="M9349" t="s">
        <v>22</v>
      </c>
      <c r="N9349" t="s">
        <v>1617</v>
      </c>
      <c r="O9349" t="s">
        <v>29</v>
      </c>
      <c r="P9349" t="s">
        <v>4812</v>
      </c>
      <c r="Q9349" s="13">
        <v>2909</v>
      </c>
      <c r="R9349" s="13">
        <v>2807.18</v>
      </c>
      <c r="S9349" s="1">
        <v>0.9</v>
      </c>
      <c r="T9349" t="s">
        <v>4724</v>
      </c>
      <c r="U9349" t="s">
        <v>97</v>
      </c>
      <c r="V9349" t="b">
        <v>0</v>
      </c>
      <c r="W9349">
        <v>3.5</v>
      </c>
      <c r="X9349" t="s">
        <v>4732</v>
      </c>
      <c r="Y9349" t="s">
        <v>4899</v>
      </c>
    </row>
    <row r="9350" spans="1:25" x14ac:dyDescent="0.4">
      <c r="A9350" t="s">
        <v>7319</v>
      </c>
      <c r="B9350" s="2">
        <f ca="1">TODAY()+OpportunityTbl[[#This Row],[CreatedOn_DaysFromToday]]</f>
        <v>44397</v>
      </c>
      <c r="C9350" s="2">
        <f ca="1">TODAY()+OpportunityTbl[[#This Row],[EstCloseDate_DaysFromToday]]</f>
        <v>44440</v>
      </c>
      <c r="D9350">
        <f ca="1">IF(OpportunityTbl[[#This Row],[statecode]]=0,"",OpportunityTbl[[#This Row],[Estimated Close Date]])</f>
        <v>44440</v>
      </c>
      <c r="E9350" s="14">
        <v>-713</v>
      </c>
      <c r="F9350" s="14">
        <v>-670</v>
      </c>
      <c r="G9350" t="s">
        <v>7082</v>
      </c>
      <c r="H9350" t="s">
        <v>7082</v>
      </c>
      <c r="I9350">
        <v>1</v>
      </c>
      <c r="J9350">
        <v>3</v>
      </c>
      <c r="K9350" t="s">
        <v>12057</v>
      </c>
      <c r="L9350" t="s">
        <v>12239</v>
      </c>
      <c r="M9350" t="s">
        <v>22</v>
      </c>
      <c r="N9350" t="s">
        <v>469</v>
      </c>
      <c r="O9350" t="s">
        <v>29</v>
      </c>
      <c r="P9350" t="s">
        <v>705</v>
      </c>
      <c r="Q9350" s="13">
        <v>7549</v>
      </c>
      <c r="R9350" s="13">
        <v>7398.02</v>
      </c>
      <c r="S9350" s="1">
        <v>0.3</v>
      </c>
      <c r="T9350" t="s">
        <v>168</v>
      </c>
      <c r="U9350" t="s">
        <v>24</v>
      </c>
      <c r="V9350" t="b">
        <v>1</v>
      </c>
      <c r="W9350">
        <v>2</v>
      </c>
      <c r="X9350" t="s">
        <v>157</v>
      </c>
      <c r="Y9350" t="s">
        <v>4892</v>
      </c>
    </row>
    <row r="9351" spans="1:25" x14ac:dyDescent="0.4">
      <c r="A9351" t="s">
        <v>7320</v>
      </c>
      <c r="B9351" s="2">
        <f ca="1">TODAY()+OpportunityTbl[[#This Row],[CreatedOn_DaysFromToday]]</f>
        <v>44397</v>
      </c>
      <c r="C9351" s="2">
        <f ca="1">TODAY()+OpportunityTbl[[#This Row],[EstCloseDate_DaysFromToday]]</f>
        <v>44442</v>
      </c>
      <c r="D9351">
        <f ca="1">IF(OpportunityTbl[[#This Row],[statecode]]=0,"",OpportunityTbl[[#This Row],[Estimated Close Date]])</f>
        <v>44442</v>
      </c>
      <c r="E9351" s="14">
        <v>-713</v>
      </c>
      <c r="F9351" s="14">
        <v>-668</v>
      </c>
      <c r="G9351" t="s">
        <v>7082</v>
      </c>
      <c r="H9351" t="s">
        <v>7082</v>
      </c>
      <c r="I9351">
        <v>1</v>
      </c>
      <c r="J9351">
        <v>3</v>
      </c>
      <c r="K9351" t="s">
        <v>12102</v>
      </c>
      <c r="L9351" t="s">
        <v>12237</v>
      </c>
      <c r="M9351" t="s">
        <v>22</v>
      </c>
      <c r="N9351" t="s">
        <v>469</v>
      </c>
      <c r="O9351" t="s">
        <v>29</v>
      </c>
      <c r="P9351" t="s">
        <v>470</v>
      </c>
      <c r="Q9351" s="13">
        <v>5321</v>
      </c>
      <c r="R9351" s="13">
        <v>5134.7700000000004</v>
      </c>
      <c r="S9351" s="1">
        <v>0.3</v>
      </c>
      <c r="T9351" t="s">
        <v>168</v>
      </c>
      <c r="U9351" t="s">
        <v>24</v>
      </c>
      <c r="V9351" t="b">
        <v>1</v>
      </c>
      <c r="W9351">
        <v>3.5</v>
      </c>
      <c r="X9351" t="s">
        <v>157</v>
      </c>
      <c r="Y9351" t="s">
        <v>4890</v>
      </c>
    </row>
    <row r="9352" spans="1:25" x14ac:dyDescent="0.4">
      <c r="A9352" t="s">
        <v>9150</v>
      </c>
      <c r="B9352" s="2">
        <f ca="1">TODAY()+OpportunityTbl[[#This Row],[CreatedOn_DaysFromToday]]</f>
        <v>44397</v>
      </c>
      <c r="C9352" s="2">
        <f ca="1">TODAY()+OpportunityTbl[[#This Row],[EstCloseDate_DaysFromToday]]</f>
        <v>44451</v>
      </c>
      <c r="D9352">
        <f ca="1">IF(OpportunityTbl[[#This Row],[statecode]]=0,"",OpportunityTbl[[#This Row],[Estimated Close Date]])</f>
        <v>44451</v>
      </c>
      <c r="E9352" s="14">
        <v>-713</v>
      </c>
      <c r="F9352" s="14">
        <v>-659</v>
      </c>
      <c r="G9352" t="s">
        <v>7082</v>
      </c>
      <c r="H9352" t="s">
        <v>7082</v>
      </c>
      <c r="I9352">
        <v>1</v>
      </c>
      <c r="J9352">
        <v>3</v>
      </c>
      <c r="K9352" t="s">
        <v>12103</v>
      </c>
      <c r="L9352" t="s">
        <v>12236</v>
      </c>
      <c r="M9352" t="s">
        <v>22</v>
      </c>
      <c r="N9352" t="s">
        <v>1762</v>
      </c>
      <c r="O9352" t="s">
        <v>29</v>
      </c>
      <c r="P9352" t="s">
        <v>2161</v>
      </c>
      <c r="Q9352" s="13">
        <v>2865</v>
      </c>
      <c r="R9352" s="13">
        <v>2764.72</v>
      </c>
      <c r="S9352" s="1">
        <v>0.5</v>
      </c>
      <c r="T9352" t="s">
        <v>168</v>
      </c>
      <c r="U9352" t="s">
        <v>24</v>
      </c>
      <c r="V9352" t="b">
        <v>1</v>
      </c>
      <c r="W9352">
        <v>3.5</v>
      </c>
      <c r="X9352" t="s">
        <v>240</v>
      </c>
      <c r="Y9352" t="s">
        <v>26</v>
      </c>
    </row>
    <row r="9353" spans="1:25" x14ac:dyDescent="0.4">
      <c r="A9353" t="s">
        <v>92</v>
      </c>
      <c r="B9353" s="2">
        <f ca="1">TODAY()+OpportunityTbl[[#This Row],[CreatedOn_DaysFromToday]]</f>
        <v>44396</v>
      </c>
      <c r="C9353" s="2">
        <f ca="1">TODAY()+OpportunityTbl[[#This Row],[EstCloseDate_DaysFromToday]]</f>
        <v>44437</v>
      </c>
      <c r="D9353">
        <f ca="1">IF(OpportunityTbl[[#This Row],[statecode]]=0,"",OpportunityTbl[[#This Row],[Estimated Close Date]])</f>
        <v>44437</v>
      </c>
      <c r="E9353" s="14">
        <v>-714</v>
      </c>
      <c r="F9353" s="14">
        <v>-673</v>
      </c>
      <c r="G9353" t="s">
        <v>27</v>
      </c>
      <c r="H9353" t="s">
        <v>28</v>
      </c>
      <c r="I9353">
        <v>2</v>
      </c>
      <c r="J9353">
        <v>4</v>
      </c>
      <c r="K9353" t="s">
        <v>12088</v>
      </c>
      <c r="L9353" t="s">
        <v>12234</v>
      </c>
      <c r="M9353" t="s">
        <v>22</v>
      </c>
      <c r="N9353" t="s">
        <v>31</v>
      </c>
      <c r="O9353" t="s">
        <v>29</v>
      </c>
      <c r="P9353" t="s">
        <v>32</v>
      </c>
      <c r="Q9353" s="13">
        <v>1458</v>
      </c>
      <c r="S9353" s="1">
        <v>0.1</v>
      </c>
      <c r="T9353" t="s">
        <v>23</v>
      </c>
      <c r="U9353" t="s">
        <v>24</v>
      </c>
      <c r="V9353" t="b">
        <v>1</v>
      </c>
      <c r="W9353">
        <v>2.5</v>
      </c>
      <c r="X9353" t="s">
        <v>25</v>
      </c>
      <c r="Y9353" t="s">
        <v>26</v>
      </c>
    </row>
    <row r="9354" spans="1:25" x14ac:dyDescent="0.4">
      <c r="A9354" t="s">
        <v>228</v>
      </c>
      <c r="B9354" s="2">
        <f ca="1">TODAY()+OpportunityTbl[[#This Row],[CreatedOn_DaysFromToday]]</f>
        <v>44396</v>
      </c>
      <c r="C9354" s="2">
        <f ca="1">TODAY()+OpportunityTbl[[#This Row],[EstCloseDate_DaysFromToday]]</f>
        <v>44441</v>
      </c>
      <c r="D9354">
        <f ca="1">IF(OpportunityTbl[[#This Row],[statecode]]=0,"",OpportunityTbl[[#This Row],[Estimated Close Date]])</f>
        <v>44441</v>
      </c>
      <c r="E9354" s="14">
        <v>-714</v>
      </c>
      <c r="F9354" s="14">
        <v>-669</v>
      </c>
      <c r="G9354" t="s">
        <v>27</v>
      </c>
      <c r="H9354" t="s">
        <v>28</v>
      </c>
      <c r="I9354">
        <v>2</v>
      </c>
      <c r="J9354">
        <v>4</v>
      </c>
      <c r="K9354" t="s">
        <v>12035</v>
      </c>
      <c r="L9354" t="s">
        <v>12233</v>
      </c>
      <c r="M9354" t="s">
        <v>22</v>
      </c>
      <c r="N9354" t="s">
        <v>31</v>
      </c>
      <c r="O9354" t="s">
        <v>29</v>
      </c>
      <c r="P9354" t="s">
        <v>210</v>
      </c>
      <c r="Q9354" s="13">
        <v>23668</v>
      </c>
      <c r="S9354" s="1">
        <v>0.1</v>
      </c>
      <c r="T9354" t="s">
        <v>23</v>
      </c>
      <c r="U9354" t="s">
        <v>100</v>
      </c>
      <c r="V9354" t="b">
        <v>0</v>
      </c>
      <c r="W9354">
        <v>2.5</v>
      </c>
      <c r="X9354" t="s">
        <v>25</v>
      </c>
      <c r="Y9354" t="s">
        <v>26</v>
      </c>
    </row>
    <row r="9355" spans="1:25" x14ac:dyDescent="0.4">
      <c r="A9355" t="s">
        <v>410</v>
      </c>
      <c r="B9355" s="2">
        <f ca="1">TODAY()+OpportunityTbl[[#This Row],[CreatedOn_DaysFromToday]]</f>
        <v>44396</v>
      </c>
      <c r="C9355" s="2">
        <f ca="1">TODAY()+OpportunityTbl[[#This Row],[EstCloseDate_DaysFromToday]]</f>
        <v>44424</v>
      </c>
      <c r="D9355">
        <f ca="1">IF(OpportunityTbl[[#This Row],[statecode]]=0,"",OpportunityTbl[[#This Row],[Estimated Close Date]])</f>
        <v>44424</v>
      </c>
      <c r="E9355" s="14">
        <v>-714</v>
      </c>
      <c r="F9355" s="14">
        <v>-686</v>
      </c>
      <c r="G9355" t="s">
        <v>27</v>
      </c>
      <c r="H9355" t="s">
        <v>28</v>
      </c>
      <c r="I9355">
        <v>2</v>
      </c>
      <c r="J9355">
        <v>4</v>
      </c>
      <c r="K9355" t="s">
        <v>12104</v>
      </c>
      <c r="L9355" t="s">
        <v>12234</v>
      </c>
      <c r="M9355" t="s">
        <v>22</v>
      </c>
      <c r="N9355" t="s">
        <v>31</v>
      </c>
      <c r="O9355" t="s">
        <v>29</v>
      </c>
      <c r="P9355" t="s">
        <v>319</v>
      </c>
      <c r="Q9355" s="13">
        <v>724</v>
      </c>
      <c r="S9355" s="1">
        <v>0.1</v>
      </c>
      <c r="T9355" t="s">
        <v>23</v>
      </c>
      <c r="U9355" t="s">
        <v>100</v>
      </c>
      <c r="V9355" t="b">
        <v>0</v>
      </c>
      <c r="W9355">
        <v>2.5</v>
      </c>
      <c r="X9355" t="s">
        <v>25</v>
      </c>
      <c r="Y9355" t="s">
        <v>26</v>
      </c>
    </row>
    <row r="9356" spans="1:25" x14ac:dyDescent="0.4">
      <c r="A9356" t="s">
        <v>1286</v>
      </c>
      <c r="B9356" s="2">
        <f ca="1">TODAY()+OpportunityTbl[[#This Row],[CreatedOn_DaysFromToday]]</f>
        <v>44396</v>
      </c>
      <c r="C9356" s="2">
        <f ca="1">TODAY()+OpportunityTbl[[#This Row],[EstCloseDate_DaysFromToday]]</f>
        <v>44461</v>
      </c>
      <c r="D9356">
        <f ca="1">IF(OpportunityTbl[[#This Row],[statecode]]=0,"",OpportunityTbl[[#This Row],[Estimated Close Date]])</f>
        <v>44461</v>
      </c>
      <c r="E9356" s="14">
        <v>-714</v>
      </c>
      <c r="F9356" s="14">
        <v>-649</v>
      </c>
      <c r="G9356" t="s">
        <v>27</v>
      </c>
      <c r="H9356" t="s">
        <v>28</v>
      </c>
      <c r="I9356">
        <v>2</v>
      </c>
      <c r="J9356">
        <v>4</v>
      </c>
      <c r="K9356" t="s">
        <v>12005</v>
      </c>
      <c r="L9356" t="s">
        <v>12233</v>
      </c>
      <c r="M9356" t="s">
        <v>22</v>
      </c>
      <c r="N9356" t="s">
        <v>779</v>
      </c>
      <c r="O9356" t="s">
        <v>29</v>
      </c>
      <c r="P9356" t="s">
        <v>780</v>
      </c>
      <c r="Q9356" s="13">
        <v>24635</v>
      </c>
      <c r="S9356" s="1">
        <v>0.1</v>
      </c>
      <c r="T9356" t="s">
        <v>23</v>
      </c>
      <c r="U9356" t="s">
        <v>97</v>
      </c>
      <c r="V9356" t="b">
        <v>1</v>
      </c>
      <c r="W9356">
        <v>2.5</v>
      </c>
      <c r="X9356" t="s">
        <v>25</v>
      </c>
      <c r="Y9356" t="s">
        <v>26</v>
      </c>
    </row>
    <row r="9357" spans="1:25" x14ac:dyDescent="0.4">
      <c r="A9357" t="s">
        <v>2509</v>
      </c>
      <c r="B9357" s="2">
        <f ca="1">TODAY()+OpportunityTbl[[#This Row],[CreatedOn_DaysFromToday]]</f>
        <v>44396</v>
      </c>
      <c r="C9357" s="2">
        <f ca="1">TODAY()+OpportunityTbl[[#This Row],[EstCloseDate_DaysFromToday]]</f>
        <v>44440</v>
      </c>
      <c r="D9357">
        <f ca="1">IF(OpportunityTbl[[#This Row],[statecode]]=0,"",OpportunityTbl[[#This Row],[Estimated Close Date]])</f>
        <v>44440</v>
      </c>
      <c r="E9357" s="14">
        <v>-714</v>
      </c>
      <c r="F9357" s="14">
        <v>-670</v>
      </c>
      <c r="G9357" t="s">
        <v>27</v>
      </c>
      <c r="H9357" t="s">
        <v>28</v>
      </c>
      <c r="I9357">
        <v>2</v>
      </c>
      <c r="J9357">
        <v>4</v>
      </c>
      <c r="K9357" t="s">
        <v>12101</v>
      </c>
      <c r="L9357" t="s">
        <v>12238</v>
      </c>
      <c r="M9357" t="s">
        <v>22</v>
      </c>
      <c r="N9357" t="s">
        <v>31</v>
      </c>
      <c r="O9357" t="s">
        <v>29</v>
      </c>
      <c r="P9357" t="s">
        <v>210</v>
      </c>
      <c r="Q9357" s="13">
        <v>3730</v>
      </c>
      <c r="S9357" s="1">
        <v>0.1</v>
      </c>
      <c r="T9357" t="s">
        <v>23</v>
      </c>
      <c r="U9357" t="s">
        <v>24</v>
      </c>
      <c r="V9357" t="b">
        <v>1</v>
      </c>
      <c r="W9357">
        <v>2</v>
      </c>
      <c r="X9357" t="s">
        <v>157</v>
      </c>
      <c r="Y9357" t="s">
        <v>26</v>
      </c>
    </row>
    <row r="9358" spans="1:25" x14ac:dyDescent="0.4">
      <c r="A9358" t="s">
        <v>2696</v>
      </c>
      <c r="B9358" s="2">
        <f ca="1">TODAY()+OpportunityTbl[[#This Row],[CreatedOn_DaysFromToday]]</f>
        <v>44396</v>
      </c>
      <c r="C9358" s="2">
        <f ca="1">TODAY()+OpportunityTbl[[#This Row],[EstCloseDate_DaysFromToday]]</f>
        <v>44423</v>
      </c>
      <c r="D9358">
        <f ca="1">IF(OpportunityTbl[[#This Row],[statecode]]=0,"",OpportunityTbl[[#This Row],[Estimated Close Date]])</f>
        <v>44423</v>
      </c>
      <c r="E9358" s="14">
        <v>-714</v>
      </c>
      <c r="F9358" s="14">
        <v>-687</v>
      </c>
      <c r="G9358" t="s">
        <v>27</v>
      </c>
      <c r="H9358" t="s">
        <v>28</v>
      </c>
      <c r="I9358">
        <v>2</v>
      </c>
      <c r="J9358">
        <v>4</v>
      </c>
      <c r="K9358" t="s">
        <v>12105</v>
      </c>
      <c r="L9358" t="s">
        <v>12235</v>
      </c>
      <c r="M9358" t="s">
        <v>22</v>
      </c>
      <c r="N9358" t="s">
        <v>2069</v>
      </c>
      <c r="O9358" t="s">
        <v>29</v>
      </c>
      <c r="P9358" t="s">
        <v>2623</v>
      </c>
      <c r="Q9358" s="13">
        <v>16163</v>
      </c>
      <c r="S9358" s="1">
        <v>0.1</v>
      </c>
      <c r="T9358" t="s">
        <v>23</v>
      </c>
      <c r="U9358" t="s">
        <v>24</v>
      </c>
      <c r="V9358" t="b">
        <v>1</v>
      </c>
      <c r="W9358">
        <v>4.5</v>
      </c>
      <c r="X9358" t="s">
        <v>25</v>
      </c>
      <c r="Y9358" t="s">
        <v>26</v>
      </c>
    </row>
    <row r="9359" spans="1:25" x14ac:dyDescent="0.4">
      <c r="A9359" t="s">
        <v>2786</v>
      </c>
      <c r="B9359" s="2">
        <f ca="1">TODAY()+OpportunityTbl[[#This Row],[CreatedOn_DaysFromToday]]</f>
        <v>44396</v>
      </c>
      <c r="C9359" s="2">
        <f ca="1">TODAY()+OpportunityTbl[[#This Row],[EstCloseDate_DaysFromToday]]</f>
        <v>44462</v>
      </c>
      <c r="D9359">
        <f ca="1">IF(OpportunityTbl[[#This Row],[statecode]]=0,"",OpportunityTbl[[#This Row],[Estimated Close Date]])</f>
        <v>44462</v>
      </c>
      <c r="E9359" s="14">
        <v>-714</v>
      </c>
      <c r="F9359" s="14">
        <v>-648</v>
      </c>
      <c r="G9359" t="s">
        <v>27</v>
      </c>
      <c r="H9359" t="s">
        <v>28</v>
      </c>
      <c r="I9359">
        <v>2</v>
      </c>
      <c r="J9359">
        <v>4</v>
      </c>
      <c r="K9359" t="s">
        <v>12008</v>
      </c>
      <c r="L9359" t="s">
        <v>12238</v>
      </c>
      <c r="M9359" t="s">
        <v>22</v>
      </c>
      <c r="N9359" t="s">
        <v>1617</v>
      </c>
      <c r="O9359" t="s">
        <v>29</v>
      </c>
      <c r="P9359" t="s">
        <v>1618</v>
      </c>
      <c r="Q9359" s="13">
        <v>2789</v>
      </c>
      <c r="S9359" s="1">
        <v>0.1</v>
      </c>
      <c r="T9359" t="s">
        <v>23</v>
      </c>
      <c r="U9359" t="s">
        <v>24</v>
      </c>
      <c r="V9359" t="b">
        <v>1</v>
      </c>
      <c r="W9359">
        <v>3</v>
      </c>
      <c r="X9359" t="s">
        <v>25</v>
      </c>
      <c r="Y9359" t="s">
        <v>26</v>
      </c>
    </row>
    <row r="9360" spans="1:25" x14ac:dyDescent="0.4">
      <c r="A9360" t="s">
        <v>4136</v>
      </c>
      <c r="B9360" s="2">
        <f ca="1">TODAY()+OpportunityTbl[[#This Row],[CreatedOn_DaysFromToday]]</f>
        <v>44396</v>
      </c>
      <c r="C9360" s="2">
        <f ca="1">TODAY()+OpportunityTbl[[#This Row],[EstCloseDate_DaysFromToday]]</f>
        <v>44431</v>
      </c>
      <c r="D9360">
        <f ca="1">IF(OpportunityTbl[[#This Row],[statecode]]=0,"",OpportunityTbl[[#This Row],[Estimated Close Date]])</f>
        <v>44431</v>
      </c>
      <c r="E9360" s="14">
        <v>-714</v>
      </c>
      <c r="F9360" s="14">
        <v>-679</v>
      </c>
      <c r="G9360" t="s">
        <v>27</v>
      </c>
      <c r="H9360" t="s">
        <v>28</v>
      </c>
      <c r="I9360">
        <v>2</v>
      </c>
      <c r="J9360">
        <v>4</v>
      </c>
      <c r="K9360" t="s">
        <v>12087</v>
      </c>
      <c r="L9360" t="s">
        <v>12239</v>
      </c>
      <c r="M9360" t="s">
        <v>22</v>
      </c>
      <c r="N9360" t="s">
        <v>469</v>
      </c>
      <c r="O9360" t="s">
        <v>29</v>
      </c>
      <c r="P9360" t="s">
        <v>694</v>
      </c>
      <c r="Q9360" s="13">
        <v>6274</v>
      </c>
      <c r="S9360" s="1">
        <v>0.1</v>
      </c>
      <c r="T9360" t="s">
        <v>23</v>
      </c>
      <c r="U9360" t="s">
        <v>24</v>
      </c>
      <c r="V9360" t="b">
        <v>1</v>
      </c>
      <c r="W9360">
        <v>2</v>
      </c>
      <c r="X9360" t="s">
        <v>25</v>
      </c>
      <c r="Y9360" t="s">
        <v>26</v>
      </c>
    </row>
    <row r="9361" spans="1:25" x14ac:dyDescent="0.4">
      <c r="A9361" t="s">
        <v>9709</v>
      </c>
      <c r="B9361" s="2">
        <f ca="1">TODAY()+OpportunityTbl[[#This Row],[CreatedOn_DaysFromToday]]</f>
        <v>44396</v>
      </c>
      <c r="C9361" s="2">
        <f ca="1">TODAY()+OpportunityTbl[[#This Row],[EstCloseDate_DaysFromToday]]</f>
        <v>44450</v>
      </c>
      <c r="D9361">
        <f ca="1">IF(OpportunityTbl[[#This Row],[statecode]]=0,"",OpportunityTbl[[#This Row],[Estimated Close Date]])</f>
        <v>44450</v>
      </c>
      <c r="E9361" s="14">
        <v>-714</v>
      </c>
      <c r="F9361" s="14">
        <v>-660</v>
      </c>
      <c r="G9361" t="s">
        <v>7082</v>
      </c>
      <c r="H9361" t="s">
        <v>7082</v>
      </c>
      <c r="I9361">
        <v>1</v>
      </c>
      <c r="J9361">
        <v>3</v>
      </c>
      <c r="K9361" t="s">
        <v>12106</v>
      </c>
      <c r="L9361" t="s">
        <v>12233</v>
      </c>
      <c r="M9361" t="s">
        <v>22</v>
      </c>
      <c r="N9361" t="s">
        <v>2121</v>
      </c>
      <c r="O9361" t="s">
        <v>29</v>
      </c>
      <c r="P9361" t="s">
        <v>4734</v>
      </c>
      <c r="Q9361" s="13">
        <v>21093</v>
      </c>
      <c r="R9361" s="13">
        <v>20249.28</v>
      </c>
      <c r="S9361" s="1">
        <v>0.5</v>
      </c>
      <c r="T9361" t="s">
        <v>168</v>
      </c>
      <c r="U9361" t="s">
        <v>97</v>
      </c>
      <c r="V9361" t="b">
        <v>1</v>
      </c>
      <c r="W9361">
        <v>4</v>
      </c>
      <c r="X9361" t="s">
        <v>240</v>
      </c>
      <c r="Y9361" t="s">
        <v>26</v>
      </c>
    </row>
    <row r="9362" spans="1:25" x14ac:dyDescent="0.4">
      <c r="A9362" t="s">
        <v>10086</v>
      </c>
      <c r="B9362" s="2">
        <f ca="1">TODAY()+OpportunityTbl[[#This Row],[CreatedOn_DaysFromToday]]</f>
        <v>44396</v>
      </c>
      <c r="C9362" s="2">
        <f ca="1">TODAY()+OpportunityTbl[[#This Row],[EstCloseDate_DaysFromToday]]</f>
        <v>44435</v>
      </c>
      <c r="D9362">
        <f ca="1">IF(OpportunityTbl[[#This Row],[statecode]]=0,"",OpportunityTbl[[#This Row],[Estimated Close Date]])</f>
        <v>44435</v>
      </c>
      <c r="E9362" s="14">
        <v>-714</v>
      </c>
      <c r="F9362" s="14">
        <v>-675</v>
      </c>
      <c r="G9362" t="s">
        <v>7082</v>
      </c>
      <c r="H9362" t="s">
        <v>7082</v>
      </c>
      <c r="I9362">
        <v>1</v>
      </c>
      <c r="J9362">
        <v>3</v>
      </c>
      <c r="K9362" t="s">
        <v>12054</v>
      </c>
      <c r="L9362" t="s">
        <v>12239</v>
      </c>
      <c r="M9362" t="s">
        <v>22</v>
      </c>
      <c r="N9362" t="s">
        <v>2121</v>
      </c>
      <c r="O9362" t="s">
        <v>29</v>
      </c>
      <c r="P9362" t="s">
        <v>4734</v>
      </c>
      <c r="Q9362" s="13">
        <v>7664</v>
      </c>
      <c r="R9362" s="13">
        <v>7434.08</v>
      </c>
      <c r="S9362" s="1">
        <v>0.5</v>
      </c>
      <c r="T9362" t="s">
        <v>168</v>
      </c>
      <c r="U9362" t="s">
        <v>100</v>
      </c>
      <c r="V9362" t="b">
        <v>1</v>
      </c>
      <c r="W9362">
        <v>3</v>
      </c>
      <c r="X9362" t="s">
        <v>240</v>
      </c>
      <c r="Y9362" t="s">
        <v>26</v>
      </c>
    </row>
    <row r="9363" spans="1:25" x14ac:dyDescent="0.4">
      <c r="A9363" t="s">
        <v>229</v>
      </c>
      <c r="B9363" s="2">
        <f ca="1">TODAY()+OpportunityTbl[[#This Row],[CreatedOn_DaysFromToday]]</f>
        <v>44395</v>
      </c>
      <c r="C9363" s="2">
        <f ca="1">TODAY()+OpportunityTbl[[#This Row],[EstCloseDate_DaysFromToday]]</f>
        <v>44439</v>
      </c>
      <c r="D9363">
        <f ca="1">IF(OpportunityTbl[[#This Row],[statecode]]=0,"",OpportunityTbl[[#This Row],[Estimated Close Date]])</f>
        <v>44439</v>
      </c>
      <c r="E9363" s="14">
        <v>-715</v>
      </c>
      <c r="F9363" s="14">
        <v>-671</v>
      </c>
      <c r="G9363" t="s">
        <v>27</v>
      </c>
      <c r="H9363" t="s">
        <v>28</v>
      </c>
      <c r="I9363">
        <v>2</v>
      </c>
      <c r="J9363">
        <v>4</v>
      </c>
      <c r="K9363" t="s">
        <v>12088</v>
      </c>
      <c r="L9363" t="s">
        <v>12240</v>
      </c>
      <c r="M9363" t="s">
        <v>22</v>
      </c>
      <c r="N9363" t="s">
        <v>31</v>
      </c>
      <c r="O9363" t="s">
        <v>29</v>
      </c>
      <c r="P9363" t="s">
        <v>210</v>
      </c>
      <c r="Q9363" s="13">
        <v>3512</v>
      </c>
      <c r="S9363" s="1">
        <v>0.1</v>
      </c>
      <c r="T9363" t="s">
        <v>23</v>
      </c>
      <c r="U9363" t="s">
        <v>24</v>
      </c>
      <c r="V9363" t="b">
        <v>1</v>
      </c>
      <c r="W9363">
        <v>2.5</v>
      </c>
      <c r="X9363" t="s">
        <v>25</v>
      </c>
      <c r="Y9363" t="s">
        <v>26</v>
      </c>
    </row>
    <row r="9364" spans="1:25" x14ac:dyDescent="0.4">
      <c r="A9364" t="s">
        <v>314</v>
      </c>
      <c r="B9364" s="2">
        <f ca="1">TODAY()+OpportunityTbl[[#This Row],[CreatedOn_DaysFromToday]]</f>
        <v>44395</v>
      </c>
      <c r="C9364" s="2">
        <f ca="1">TODAY()+OpportunityTbl[[#This Row],[EstCloseDate_DaysFromToday]]</f>
        <v>44440</v>
      </c>
      <c r="D9364">
        <f ca="1">IF(OpportunityTbl[[#This Row],[statecode]]=0,"",OpportunityTbl[[#This Row],[Estimated Close Date]])</f>
        <v>44440</v>
      </c>
      <c r="E9364" s="14">
        <v>-715</v>
      </c>
      <c r="F9364" s="14">
        <v>-670</v>
      </c>
      <c r="G9364" t="s">
        <v>27</v>
      </c>
      <c r="H9364" t="s">
        <v>28</v>
      </c>
      <c r="I9364">
        <v>2</v>
      </c>
      <c r="J9364">
        <v>4</v>
      </c>
      <c r="K9364" t="s">
        <v>12087</v>
      </c>
      <c r="L9364" t="s">
        <v>12234</v>
      </c>
      <c r="M9364" t="s">
        <v>22</v>
      </c>
      <c r="N9364" t="s">
        <v>31</v>
      </c>
      <c r="O9364" t="s">
        <v>29</v>
      </c>
      <c r="P9364" t="s">
        <v>210</v>
      </c>
      <c r="Q9364" s="13">
        <v>2219</v>
      </c>
      <c r="S9364" s="1">
        <v>0.3</v>
      </c>
      <c r="T9364" t="s">
        <v>168</v>
      </c>
      <c r="U9364" t="s">
        <v>100</v>
      </c>
      <c r="V9364" t="b">
        <v>0</v>
      </c>
      <c r="W9364">
        <v>2.5</v>
      </c>
      <c r="X9364" t="s">
        <v>157</v>
      </c>
      <c r="Y9364" t="s">
        <v>26</v>
      </c>
    </row>
    <row r="9365" spans="1:25" x14ac:dyDescent="0.4">
      <c r="A9365" t="s">
        <v>773</v>
      </c>
      <c r="B9365" s="2">
        <f ca="1">TODAY()+OpportunityTbl[[#This Row],[CreatedOn_DaysFromToday]]</f>
        <v>44395</v>
      </c>
      <c r="C9365" s="2">
        <f ca="1">TODAY()+OpportunityTbl[[#This Row],[EstCloseDate_DaysFromToday]]</f>
        <v>44449</v>
      </c>
      <c r="D9365">
        <f ca="1">IF(OpportunityTbl[[#This Row],[statecode]]=0,"",OpportunityTbl[[#This Row],[Estimated Close Date]])</f>
        <v>44449</v>
      </c>
      <c r="E9365" s="14">
        <v>-715</v>
      </c>
      <c r="F9365" s="14">
        <v>-661</v>
      </c>
      <c r="G9365" t="s">
        <v>27</v>
      </c>
      <c r="H9365" t="s">
        <v>28</v>
      </c>
      <c r="I9365">
        <v>2</v>
      </c>
      <c r="J9365">
        <v>4</v>
      </c>
      <c r="K9365" t="s">
        <v>12107</v>
      </c>
      <c r="L9365" t="s">
        <v>12234</v>
      </c>
      <c r="M9365" t="s">
        <v>22</v>
      </c>
      <c r="N9365" t="s">
        <v>469</v>
      </c>
      <c r="O9365" t="s">
        <v>29</v>
      </c>
      <c r="P9365" t="s">
        <v>470</v>
      </c>
      <c r="Q9365" s="13">
        <v>2455</v>
      </c>
      <c r="S9365" s="1">
        <v>0.3</v>
      </c>
      <c r="T9365" t="s">
        <v>168</v>
      </c>
      <c r="U9365" t="s">
        <v>24</v>
      </c>
      <c r="V9365" t="b">
        <v>0</v>
      </c>
      <c r="W9365">
        <v>2.5</v>
      </c>
      <c r="X9365" t="s">
        <v>157</v>
      </c>
      <c r="Y9365" t="s">
        <v>26</v>
      </c>
    </row>
    <row r="9366" spans="1:25" x14ac:dyDescent="0.4">
      <c r="A9366" t="s">
        <v>1216</v>
      </c>
      <c r="B9366" s="2">
        <f ca="1">TODAY()+OpportunityTbl[[#This Row],[CreatedOn_DaysFromToday]]</f>
        <v>44395</v>
      </c>
      <c r="C9366" s="2">
        <f ca="1">TODAY()+OpportunityTbl[[#This Row],[EstCloseDate_DaysFromToday]]</f>
        <v>44460</v>
      </c>
      <c r="D9366">
        <f ca="1">IF(OpportunityTbl[[#This Row],[statecode]]=0,"",OpportunityTbl[[#This Row],[Estimated Close Date]])</f>
        <v>44460</v>
      </c>
      <c r="E9366" s="14">
        <v>-715</v>
      </c>
      <c r="F9366" s="14">
        <v>-650</v>
      </c>
      <c r="G9366" t="s">
        <v>27</v>
      </c>
      <c r="H9366" t="s">
        <v>28</v>
      </c>
      <c r="I9366">
        <v>2</v>
      </c>
      <c r="J9366">
        <v>4</v>
      </c>
      <c r="K9366" t="s">
        <v>12028</v>
      </c>
      <c r="L9366" t="s">
        <v>12236</v>
      </c>
      <c r="M9366" t="s">
        <v>22</v>
      </c>
      <c r="N9366" t="s">
        <v>779</v>
      </c>
      <c r="O9366" t="s">
        <v>29</v>
      </c>
      <c r="P9366" t="s">
        <v>782</v>
      </c>
      <c r="Q9366" s="13">
        <v>2280</v>
      </c>
      <c r="S9366" s="1">
        <v>0.1</v>
      </c>
      <c r="T9366" t="s">
        <v>23</v>
      </c>
      <c r="U9366" t="s">
        <v>24</v>
      </c>
      <c r="V9366" t="b">
        <v>1</v>
      </c>
      <c r="W9366">
        <v>2.5</v>
      </c>
      <c r="X9366" t="s">
        <v>25</v>
      </c>
      <c r="Y9366" t="s">
        <v>26</v>
      </c>
    </row>
    <row r="9367" spans="1:25" x14ac:dyDescent="0.4">
      <c r="A9367" t="s">
        <v>3989</v>
      </c>
      <c r="B9367" s="2">
        <f ca="1">TODAY()+OpportunityTbl[[#This Row],[CreatedOn_DaysFromToday]]</f>
        <v>44395</v>
      </c>
      <c r="C9367" s="2">
        <f ca="1">TODAY()+OpportunityTbl[[#This Row],[EstCloseDate_DaysFromToday]]</f>
        <v>44443</v>
      </c>
      <c r="D9367">
        <f ca="1">IF(OpportunityTbl[[#This Row],[statecode]]=0,"",OpportunityTbl[[#This Row],[Estimated Close Date]])</f>
        <v>44443</v>
      </c>
      <c r="E9367" s="14">
        <v>-715</v>
      </c>
      <c r="F9367" s="14">
        <v>-667</v>
      </c>
      <c r="G9367" t="s">
        <v>27</v>
      </c>
      <c r="H9367" t="s">
        <v>28</v>
      </c>
      <c r="I9367">
        <v>2</v>
      </c>
      <c r="J9367">
        <v>4</v>
      </c>
      <c r="K9367" t="s">
        <v>12035</v>
      </c>
      <c r="L9367" t="s">
        <v>12239</v>
      </c>
      <c r="M9367" t="s">
        <v>22</v>
      </c>
      <c r="N9367" t="s">
        <v>513</v>
      </c>
      <c r="O9367" t="s">
        <v>29</v>
      </c>
      <c r="P9367" t="s">
        <v>514</v>
      </c>
      <c r="Q9367" s="13">
        <v>7464</v>
      </c>
      <c r="S9367" s="1">
        <v>0.1</v>
      </c>
      <c r="T9367" t="s">
        <v>23</v>
      </c>
      <c r="U9367" t="s">
        <v>97</v>
      </c>
      <c r="V9367" t="b">
        <v>1</v>
      </c>
      <c r="W9367">
        <v>2</v>
      </c>
      <c r="X9367" t="s">
        <v>25</v>
      </c>
      <c r="Y9367" t="s">
        <v>26</v>
      </c>
    </row>
    <row r="9368" spans="1:25" x14ac:dyDescent="0.4">
      <c r="A9368" t="s">
        <v>4069</v>
      </c>
      <c r="B9368" s="2">
        <f ca="1">TODAY()+OpportunityTbl[[#This Row],[CreatedOn_DaysFromToday]]</f>
        <v>44395</v>
      </c>
      <c r="C9368" s="2">
        <f ca="1">TODAY()+OpportunityTbl[[#This Row],[EstCloseDate_DaysFromToday]]</f>
        <v>44472</v>
      </c>
      <c r="D9368">
        <f ca="1">IF(OpportunityTbl[[#This Row],[statecode]]=0,"",OpportunityTbl[[#This Row],[Estimated Close Date]])</f>
        <v>44472</v>
      </c>
      <c r="E9368" s="14">
        <v>-715</v>
      </c>
      <c r="F9368" s="14">
        <v>-638</v>
      </c>
      <c r="G9368" t="s">
        <v>27</v>
      </c>
      <c r="H9368" t="s">
        <v>28</v>
      </c>
      <c r="I9368">
        <v>2</v>
      </c>
      <c r="J9368">
        <v>4</v>
      </c>
      <c r="K9368" t="s">
        <v>12025</v>
      </c>
      <c r="L9368" t="s">
        <v>12239</v>
      </c>
      <c r="M9368" t="s">
        <v>22</v>
      </c>
      <c r="N9368" t="s">
        <v>779</v>
      </c>
      <c r="O9368" t="s">
        <v>29</v>
      </c>
      <c r="P9368" t="s">
        <v>780</v>
      </c>
      <c r="Q9368" s="13">
        <v>8802</v>
      </c>
      <c r="S9368" s="1">
        <v>0.1</v>
      </c>
      <c r="T9368" t="s">
        <v>23</v>
      </c>
      <c r="U9368" t="s">
        <v>24</v>
      </c>
      <c r="V9368" t="b">
        <v>0</v>
      </c>
      <c r="W9368">
        <v>2</v>
      </c>
      <c r="X9368" t="s">
        <v>25</v>
      </c>
      <c r="Y9368" t="s">
        <v>26</v>
      </c>
    </row>
    <row r="9369" spans="1:25" x14ac:dyDescent="0.4">
      <c r="A9369" t="s">
        <v>6433</v>
      </c>
      <c r="B9369" s="2">
        <f ca="1">TODAY()+OpportunityTbl[[#This Row],[CreatedOn_DaysFromToday]]</f>
        <v>44395</v>
      </c>
      <c r="C9369" s="2">
        <f ca="1">TODAY()+OpportunityTbl[[#This Row],[EstCloseDate_DaysFromToday]]</f>
        <v>44459</v>
      </c>
      <c r="D9369">
        <f ca="1">IF(OpportunityTbl[[#This Row],[statecode]]=0,"",OpportunityTbl[[#This Row],[Estimated Close Date]])</f>
        <v>44459</v>
      </c>
      <c r="E9369" s="14">
        <v>-715</v>
      </c>
      <c r="F9369" s="14">
        <v>-651</v>
      </c>
      <c r="G9369" t="s">
        <v>27</v>
      </c>
      <c r="H9369" t="s">
        <v>28</v>
      </c>
      <c r="I9369">
        <v>2</v>
      </c>
      <c r="J9369">
        <v>4</v>
      </c>
      <c r="K9369" t="s">
        <v>11991</v>
      </c>
      <c r="L9369" t="s">
        <v>12239</v>
      </c>
      <c r="M9369" t="s">
        <v>22</v>
      </c>
      <c r="N9369" t="s">
        <v>779</v>
      </c>
      <c r="O9369" t="s">
        <v>29</v>
      </c>
      <c r="P9369" t="s">
        <v>780</v>
      </c>
      <c r="Q9369" s="13">
        <v>8520</v>
      </c>
      <c r="S9369" s="1">
        <v>0.1</v>
      </c>
      <c r="T9369" t="s">
        <v>23</v>
      </c>
      <c r="U9369" t="s">
        <v>24</v>
      </c>
      <c r="V9369" t="b">
        <v>1</v>
      </c>
      <c r="W9369">
        <v>2</v>
      </c>
      <c r="X9369" t="s">
        <v>25</v>
      </c>
      <c r="Y9369" t="s">
        <v>4896</v>
      </c>
    </row>
    <row r="9370" spans="1:25" x14ac:dyDescent="0.4">
      <c r="A9370" t="s">
        <v>6702</v>
      </c>
      <c r="B9370" s="2">
        <f ca="1">TODAY()+OpportunityTbl[[#This Row],[CreatedOn_DaysFromToday]]</f>
        <v>44395</v>
      </c>
      <c r="C9370" s="2">
        <f ca="1">TODAY()+OpportunityTbl[[#This Row],[EstCloseDate_DaysFromToday]]</f>
        <v>44481</v>
      </c>
      <c r="D9370">
        <f ca="1">IF(OpportunityTbl[[#This Row],[statecode]]=0,"",OpportunityTbl[[#This Row],[Estimated Close Date]])</f>
        <v>44481</v>
      </c>
      <c r="E9370" s="14">
        <v>-715</v>
      </c>
      <c r="F9370" s="14">
        <v>-629</v>
      </c>
      <c r="G9370" t="s">
        <v>27</v>
      </c>
      <c r="H9370" t="s">
        <v>28</v>
      </c>
      <c r="I9370">
        <v>2</v>
      </c>
      <c r="J9370">
        <v>4</v>
      </c>
      <c r="K9370" t="s">
        <v>12025</v>
      </c>
      <c r="L9370" t="s">
        <v>12234</v>
      </c>
      <c r="M9370" t="s">
        <v>22</v>
      </c>
      <c r="N9370" t="s">
        <v>779</v>
      </c>
      <c r="O9370" t="s">
        <v>29</v>
      </c>
      <c r="P9370" t="s">
        <v>780</v>
      </c>
      <c r="Q9370" s="13">
        <v>2142</v>
      </c>
      <c r="S9370" s="1">
        <v>0.5</v>
      </c>
      <c r="T9370" t="s">
        <v>168</v>
      </c>
      <c r="U9370" t="s">
        <v>24</v>
      </c>
      <c r="V9370" t="b">
        <v>0</v>
      </c>
      <c r="W9370">
        <v>2.5</v>
      </c>
      <c r="X9370" t="s">
        <v>240</v>
      </c>
      <c r="Y9370" t="s">
        <v>4905</v>
      </c>
    </row>
    <row r="9371" spans="1:25" x14ac:dyDescent="0.4">
      <c r="A9371" t="s">
        <v>7001</v>
      </c>
      <c r="B9371" s="2">
        <f ca="1">TODAY()+OpportunityTbl[[#This Row],[CreatedOn_DaysFromToday]]</f>
        <v>44395</v>
      </c>
      <c r="C9371" s="2">
        <f ca="1">TODAY()+OpportunityTbl[[#This Row],[EstCloseDate_DaysFromToday]]</f>
        <v>44440</v>
      </c>
      <c r="D9371">
        <f ca="1">IF(OpportunityTbl[[#This Row],[statecode]]=0,"",OpportunityTbl[[#This Row],[Estimated Close Date]])</f>
        <v>44440</v>
      </c>
      <c r="E9371" s="14">
        <v>-715</v>
      </c>
      <c r="F9371" s="14">
        <v>-670</v>
      </c>
      <c r="G9371" t="s">
        <v>27</v>
      </c>
      <c r="H9371" t="s">
        <v>28</v>
      </c>
      <c r="I9371">
        <v>2</v>
      </c>
      <c r="J9371">
        <v>4</v>
      </c>
      <c r="K9371" t="s">
        <v>12054</v>
      </c>
      <c r="L9371" t="s">
        <v>12236</v>
      </c>
      <c r="M9371" t="s">
        <v>22</v>
      </c>
      <c r="N9371" t="s">
        <v>31</v>
      </c>
      <c r="O9371" t="s">
        <v>29</v>
      </c>
      <c r="P9371" t="s">
        <v>210</v>
      </c>
      <c r="Q9371" s="13">
        <v>1756</v>
      </c>
      <c r="S9371" s="1">
        <v>0.3</v>
      </c>
      <c r="T9371" t="s">
        <v>168</v>
      </c>
      <c r="U9371" t="s">
        <v>100</v>
      </c>
      <c r="V9371" t="b">
        <v>0</v>
      </c>
      <c r="W9371">
        <v>2.5</v>
      </c>
      <c r="X9371" t="s">
        <v>157</v>
      </c>
      <c r="Y9371" t="s">
        <v>4926</v>
      </c>
    </row>
    <row r="9372" spans="1:25" x14ac:dyDescent="0.4">
      <c r="A9372" t="s">
        <v>7882</v>
      </c>
      <c r="B9372" s="2">
        <f ca="1">TODAY()+OpportunityTbl[[#This Row],[CreatedOn_DaysFromToday]]</f>
        <v>44395</v>
      </c>
      <c r="C9372" s="2">
        <f ca="1">TODAY()+OpportunityTbl[[#This Row],[EstCloseDate_DaysFromToday]]</f>
        <v>44442</v>
      </c>
      <c r="D9372">
        <f ca="1">IF(OpportunityTbl[[#This Row],[statecode]]=0,"",OpportunityTbl[[#This Row],[Estimated Close Date]])</f>
        <v>44442</v>
      </c>
      <c r="E9372" s="14">
        <v>-715</v>
      </c>
      <c r="F9372" s="14">
        <v>-668</v>
      </c>
      <c r="G9372" t="s">
        <v>7082</v>
      </c>
      <c r="H9372" t="s">
        <v>7082</v>
      </c>
      <c r="I9372">
        <v>1</v>
      </c>
      <c r="J9372">
        <v>3</v>
      </c>
      <c r="K9372" t="s">
        <v>12069</v>
      </c>
      <c r="L9372" t="s">
        <v>12236</v>
      </c>
      <c r="M9372" t="s">
        <v>22</v>
      </c>
      <c r="N9372" t="s">
        <v>469</v>
      </c>
      <c r="O9372" t="s">
        <v>29</v>
      </c>
      <c r="P9372" t="s">
        <v>511</v>
      </c>
      <c r="Q9372" s="13">
        <v>2874</v>
      </c>
      <c r="R9372" s="13">
        <v>2802.15</v>
      </c>
      <c r="S9372" s="1">
        <v>0.5</v>
      </c>
      <c r="T9372" t="s">
        <v>168</v>
      </c>
      <c r="U9372" t="s">
        <v>97</v>
      </c>
      <c r="V9372" t="b">
        <v>1</v>
      </c>
      <c r="W9372">
        <v>2.5</v>
      </c>
      <c r="X9372" t="s">
        <v>240</v>
      </c>
      <c r="Y9372" t="s">
        <v>4926</v>
      </c>
    </row>
    <row r="9373" spans="1:25" x14ac:dyDescent="0.4">
      <c r="A9373" t="s">
        <v>9457</v>
      </c>
      <c r="B9373" s="2">
        <f ca="1">TODAY()+OpportunityTbl[[#This Row],[CreatedOn_DaysFromToday]]</f>
        <v>44395</v>
      </c>
      <c r="C9373" s="2">
        <f ca="1">TODAY()+OpportunityTbl[[#This Row],[EstCloseDate_DaysFromToday]]</f>
        <v>44441</v>
      </c>
      <c r="D9373">
        <f ca="1">IF(OpportunityTbl[[#This Row],[statecode]]=0,"",OpportunityTbl[[#This Row],[Estimated Close Date]])</f>
        <v>44441</v>
      </c>
      <c r="E9373" s="14">
        <v>-715</v>
      </c>
      <c r="F9373" s="14">
        <v>-669</v>
      </c>
      <c r="G9373" t="s">
        <v>7082</v>
      </c>
      <c r="H9373" t="s">
        <v>7082</v>
      </c>
      <c r="I9373">
        <v>1</v>
      </c>
      <c r="J9373">
        <v>3</v>
      </c>
      <c r="K9373" t="s">
        <v>12054</v>
      </c>
      <c r="L9373" t="s">
        <v>12233</v>
      </c>
      <c r="M9373" t="s">
        <v>22</v>
      </c>
      <c r="N9373" t="s">
        <v>469</v>
      </c>
      <c r="O9373" t="s">
        <v>29</v>
      </c>
      <c r="P9373" t="s">
        <v>511</v>
      </c>
      <c r="Q9373" s="13">
        <v>20401</v>
      </c>
      <c r="R9373" s="13">
        <v>19890.97</v>
      </c>
      <c r="S9373" s="1">
        <v>0.5</v>
      </c>
      <c r="T9373" t="s">
        <v>168</v>
      </c>
      <c r="U9373" t="s">
        <v>97</v>
      </c>
      <c r="V9373" t="b">
        <v>1</v>
      </c>
      <c r="W9373">
        <v>2.5</v>
      </c>
      <c r="X9373" t="s">
        <v>240</v>
      </c>
      <c r="Y9373" t="s">
        <v>26</v>
      </c>
    </row>
    <row r="9374" spans="1:25" x14ac:dyDescent="0.4">
      <c r="A9374" t="s">
        <v>1067</v>
      </c>
      <c r="B9374" s="2">
        <f ca="1">TODAY()+OpportunityTbl[[#This Row],[CreatedOn_DaysFromToday]]</f>
        <v>44394</v>
      </c>
      <c r="C9374" s="2">
        <f ca="1">TODAY()+OpportunityTbl[[#This Row],[EstCloseDate_DaysFromToday]]</f>
        <v>44429</v>
      </c>
      <c r="D9374">
        <f ca="1">IF(OpportunityTbl[[#This Row],[statecode]]=0,"",OpportunityTbl[[#This Row],[Estimated Close Date]])</f>
        <v>44429</v>
      </c>
      <c r="E9374" s="14">
        <v>-716</v>
      </c>
      <c r="F9374" s="14">
        <v>-681</v>
      </c>
      <c r="G9374" t="s">
        <v>27</v>
      </c>
      <c r="H9374" t="s">
        <v>28</v>
      </c>
      <c r="I9374">
        <v>2</v>
      </c>
      <c r="J9374">
        <v>4</v>
      </c>
      <c r="K9374" t="s">
        <v>12054</v>
      </c>
      <c r="L9374" t="s">
        <v>12236</v>
      </c>
      <c r="M9374" t="s">
        <v>22</v>
      </c>
      <c r="N9374" t="s">
        <v>469</v>
      </c>
      <c r="O9374" t="s">
        <v>29</v>
      </c>
      <c r="P9374" t="s">
        <v>692</v>
      </c>
      <c r="Q9374" s="13">
        <v>2686</v>
      </c>
      <c r="S9374" s="1">
        <v>0.1</v>
      </c>
      <c r="T9374" t="s">
        <v>23</v>
      </c>
      <c r="U9374" t="s">
        <v>24</v>
      </c>
      <c r="V9374" t="b">
        <v>1</v>
      </c>
      <c r="W9374">
        <v>2.5</v>
      </c>
      <c r="X9374" t="s">
        <v>25</v>
      </c>
      <c r="Y9374" t="s">
        <v>26</v>
      </c>
    </row>
    <row r="9375" spans="1:25" x14ac:dyDescent="0.4">
      <c r="A9375" t="s">
        <v>1217</v>
      </c>
      <c r="B9375" s="2">
        <f ca="1">TODAY()+OpportunityTbl[[#This Row],[CreatedOn_DaysFromToday]]</f>
        <v>44394</v>
      </c>
      <c r="C9375" s="2">
        <f ca="1">TODAY()+OpportunityTbl[[#This Row],[EstCloseDate_DaysFromToday]]</f>
        <v>44473</v>
      </c>
      <c r="D9375">
        <f ca="1">IF(OpportunityTbl[[#This Row],[statecode]]=0,"",OpportunityTbl[[#This Row],[Estimated Close Date]])</f>
        <v>44473</v>
      </c>
      <c r="E9375" s="14">
        <v>-716</v>
      </c>
      <c r="F9375" s="14">
        <v>-637</v>
      </c>
      <c r="G9375" t="s">
        <v>27</v>
      </c>
      <c r="H9375" t="s">
        <v>28</v>
      </c>
      <c r="I9375">
        <v>2</v>
      </c>
      <c r="J9375">
        <v>4</v>
      </c>
      <c r="K9375" t="s">
        <v>12083</v>
      </c>
      <c r="L9375" t="s">
        <v>12234</v>
      </c>
      <c r="M9375" t="s">
        <v>22</v>
      </c>
      <c r="N9375" t="s">
        <v>779</v>
      </c>
      <c r="O9375" t="s">
        <v>29</v>
      </c>
      <c r="P9375" t="s">
        <v>782</v>
      </c>
      <c r="Q9375" s="13">
        <v>2088</v>
      </c>
      <c r="S9375" s="1">
        <v>0.1</v>
      </c>
      <c r="T9375" t="s">
        <v>23</v>
      </c>
      <c r="U9375" t="s">
        <v>24</v>
      </c>
      <c r="V9375" t="b">
        <v>0</v>
      </c>
      <c r="W9375">
        <v>2.5</v>
      </c>
      <c r="X9375" t="s">
        <v>25</v>
      </c>
      <c r="Y9375" t="s">
        <v>26</v>
      </c>
    </row>
    <row r="9376" spans="1:25" x14ac:dyDescent="0.4">
      <c r="A9376" t="s">
        <v>1344</v>
      </c>
      <c r="B9376" s="2">
        <f ca="1">TODAY()+OpportunityTbl[[#This Row],[CreatedOn_DaysFromToday]]</f>
        <v>44394</v>
      </c>
      <c r="C9376" s="2">
        <f ca="1">TODAY()+OpportunityTbl[[#This Row],[EstCloseDate_DaysFromToday]]</f>
        <v>44457</v>
      </c>
      <c r="D9376">
        <f ca="1">IF(OpportunityTbl[[#This Row],[statecode]]=0,"",OpportunityTbl[[#This Row],[Estimated Close Date]])</f>
        <v>44457</v>
      </c>
      <c r="E9376" s="14">
        <v>-716</v>
      </c>
      <c r="F9376" s="14">
        <v>-653</v>
      </c>
      <c r="G9376" t="s">
        <v>27</v>
      </c>
      <c r="H9376" t="s">
        <v>28</v>
      </c>
      <c r="I9376">
        <v>2</v>
      </c>
      <c r="J9376">
        <v>4</v>
      </c>
      <c r="K9376" t="s">
        <v>12008</v>
      </c>
      <c r="L9376" t="s">
        <v>12233</v>
      </c>
      <c r="M9376" t="s">
        <v>22</v>
      </c>
      <c r="N9376" t="s">
        <v>513</v>
      </c>
      <c r="O9376" t="s">
        <v>29</v>
      </c>
      <c r="P9376" t="s">
        <v>514</v>
      </c>
      <c r="Q9376" s="13">
        <v>23365</v>
      </c>
      <c r="S9376" s="1">
        <v>0.1</v>
      </c>
      <c r="T9376" t="s">
        <v>23</v>
      </c>
      <c r="U9376" t="s">
        <v>24</v>
      </c>
      <c r="V9376" t="b">
        <v>0</v>
      </c>
      <c r="W9376">
        <v>2.5</v>
      </c>
      <c r="X9376" t="s">
        <v>25</v>
      </c>
      <c r="Y9376" t="s">
        <v>26</v>
      </c>
    </row>
    <row r="9377" spans="1:25" x14ac:dyDescent="0.4">
      <c r="A9377" t="s">
        <v>2544</v>
      </c>
      <c r="B9377" s="2">
        <f ca="1">TODAY()+OpportunityTbl[[#This Row],[CreatedOn_DaysFromToday]]</f>
        <v>44394</v>
      </c>
      <c r="C9377" s="2">
        <f ca="1">TODAY()+OpportunityTbl[[#This Row],[EstCloseDate_DaysFromToday]]</f>
        <v>44485</v>
      </c>
      <c r="D9377">
        <f ca="1">IF(OpportunityTbl[[#This Row],[statecode]]=0,"",OpportunityTbl[[#This Row],[Estimated Close Date]])</f>
        <v>44485</v>
      </c>
      <c r="E9377" s="14">
        <v>-716</v>
      </c>
      <c r="F9377" s="14">
        <v>-625</v>
      </c>
      <c r="G9377" t="s">
        <v>27</v>
      </c>
      <c r="H9377" t="s">
        <v>28</v>
      </c>
      <c r="I9377">
        <v>2</v>
      </c>
      <c r="J9377">
        <v>4</v>
      </c>
      <c r="K9377" t="s">
        <v>12038</v>
      </c>
      <c r="L9377" t="s">
        <v>12238</v>
      </c>
      <c r="M9377" t="s">
        <v>22</v>
      </c>
      <c r="N9377" t="s">
        <v>2036</v>
      </c>
      <c r="O9377" t="s">
        <v>29</v>
      </c>
      <c r="P9377" t="s">
        <v>2037</v>
      </c>
      <c r="Q9377" s="13">
        <v>2290</v>
      </c>
      <c r="S9377" s="1">
        <v>0.1</v>
      </c>
      <c r="T9377" t="s">
        <v>23</v>
      </c>
      <c r="U9377" t="s">
        <v>24</v>
      </c>
      <c r="V9377" t="b">
        <v>0</v>
      </c>
      <c r="W9377">
        <v>4</v>
      </c>
      <c r="X9377" t="s">
        <v>25</v>
      </c>
      <c r="Y9377" t="s">
        <v>26</v>
      </c>
    </row>
    <row r="9378" spans="1:25" x14ac:dyDescent="0.4">
      <c r="A9378" t="s">
        <v>3125</v>
      </c>
      <c r="B9378" s="2">
        <f ca="1">TODAY()+OpportunityTbl[[#This Row],[CreatedOn_DaysFromToday]]</f>
        <v>44394</v>
      </c>
      <c r="C9378" s="2">
        <f ca="1">TODAY()+OpportunityTbl[[#This Row],[EstCloseDate_DaysFromToday]]</f>
        <v>44461</v>
      </c>
      <c r="D9378">
        <f ca="1">IF(OpportunityTbl[[#This Row],[statecode]]=0,"",OpportunityTbl[[#This Row],[Estimated Close Date]])</f>
        <v>44461</v>
      </c>
      <c r="E9378" s="14">
        <v>-716</v>
      </c>
      <c r="F9378" s="14">
        <v>-649</v>
      </c>
      <c r="G9378" t="s">
        <v>27</v>
      </c>
      <c r="H9378" t="s">
        <v>28</v>
      </c>
      <c r="I9378">
        <v>2</v>
      </c>
      <c r="J9378">
        <v>4</v>
      </c>
      <c r="K9378" t="s">
        <v>11977</v>
      </c>
      <c r="L9378" t="s">
        <v>12234</v>
      </c>
      <c r="M9378" t="s">
        <v>22</v>
      </c>
      <c r="N9378" t="s">
        <v>1617</v>
      </c>
      <c r="O9378" t="s">
        <v>29</v>
      </c>
      <c r="P9378" t="s">
        <v>1618</v>
      </c>
      <c r="Q9378" s="13">
        <v>2239</v>
      </c>
      <c r="S9378" s="1">
        <v>0.1</v>
      </c>
      <c r="T9378" t="s">
        <v>23</v>
      </c>
      <c r="U9378" t="s">
        <v>100</v>
      </c>
      <c r="V9378" t="b">
        <v>0</v>
      </c>
      <c r="W9378">
        <v>3.5</v>
      </c>
      <c r="X9378" t="s">
        <v>25</v>
      </c>
      <c r="Y9378" t="s">
        <v>26</v>
      </c>
    </row>
    <row r="9379" spans="1:25" x14ac:dyDescent="0.4">
      <c r="A9379" t="s">
        <v>3126</v>
      </c>
      <c r="B9379" s="2">
        <f ca="1">TODAY()+OpportunityTbl[[#This Row],[CreatedOn_DaysFromToday]]</f>
        <v>44394</v>
      </c>
      <c r="C9379" s="2">
        <f ca="1">TODAY()+OpportunityTbl[[#This Row],[EstCloseDate_DaysFromToday]]</f>
        <v>44461</v>
      </c>
      <c r="D9379">
        <f ca="1">IF(OpportunityTbl[[#This Row],[statecode]]=0,"",OpportunityTbl[[#This Row],[Estimated Close Date]])</f>
        <v>44461</v>
      </c>
      <c r="E9379" s="14">
        <v>-716</v>
      </c>
      <c r="F9379" s="14">
        <v>-649</v>
      </c>
      <c r="G9379" t="s">
        <v>27</v>
      </c>
      <c r="H9379" t="s">
        <v>28</v>
      </c>
      <c r="I9379">
        <v>2</v>
      </c>
      <c r="J9379">
        <v>4</v>
      </c>
      <c r="K9379" t="s">
        <v>12073</v>
      </c>
      <c r="L9379" t="s">
        <v>12234</v>
      </c>
      <c r="M9379" t="s">
        <v>22</v>
      </c>
      <c r="N9379" t="s">
        <v>1617</v>
      </c>
      <c r="O9379" t="s">
        <v>29</v>
      </c>
      <c r="P9379" t="s">
        <v>1618</v>
      </c>
      <c r="Q9379" s="13">
        <v>1843</v>
      </c>
      <c r="S9379" s="1">
        <v>0.1</v>
      </c>
      <c r="T9379" t="s">
        <v>23</v>
      </c>
      <c r="U9379" t="s">
        <v>24</v>
      </c>
      <c r="V9379" t="b">
        <v>1</v>
      </c>
      <c r="W9379">
        <v>3.5</v>
      </c>
      <c r="X9379" t="s">
        <v>25</v>
      </c>
      <c r="Y9379" t="s">
        <v>26</v>
      </c>
    </row>
    <row r="9380" spans="1:25" x14ac:dyDescent="0.4">
      <c r="A9380" t="s">
        <v>8185</v>
      </c>
      <c r="B9380" s="2">
        <f ca="1">TODAY()+OpportunityTbl[[#This Row],[CreatedOn_DaysFromToday]]</f>
        <v>44394</v>
      </c>
      <c r="C9380" s="2">
        <f ca="1">TODAY()+OpportunityTbl[[#This Row],[EstCloseDate_DaysFromToday]]</f>
        <v>44430</v>
      </c>
      <c r="D9380">
        <f ca="1">IF(OpportunityTbl[[#This Row],[statecode]]=0,"",OpportunityTbl[[#This Row],[Estimated Close Date]])</f>
        <v>44430</v>
      </c>
      <c r="E9380" s="14">
        <v>-716</v>
      </c>
      <c r="F9380" s="14">
        <v>-680</v>
      </c>
      <c r="G9380" t="s">
        <v>7082</v>
      </c>
      <c r="H9380" t="s">
        <v>7082</v>
      </c>
      <c r="I9380">
        <v>1</v>
      </c>
      <c r="J9380">
        <v>3</v>
      </c>
      <c r="K9380" t="s">
        <v>12108</v>
      </c>
      <c r="L9380" t="s">
        <v>12233</v>
      </c>
      <c r="M9380" t="s">
        <v>22</v>
      </c>
      <c r="N9380" t="s">
        <v>31</v>
      </c>
      <c r="O9380" t="s">
        <v>29</v>
      </c>
      <c r="P9380" t="s">
        <v>210</v>
      </c>
      <c r="Q9380" s="13">
        <v>11653</v>
      </c>
      <c r="R9380" s="13">
        <v>11361.67</v>
      </c>
      <c r="S9380" s="1">
        <v>0.5</v>
      </c>
      <c r="T9380" t="s">
        <v>168</v>
      </c>
      <c r="U9380" t="s">
        <v>100</v>
      </c>
      <c r="V9380" t="b">
        <v>1</v>
      </c>
      <c r="W9380">
        <v>2.5</v>
      </c>
      <c r="X9380" t="s">
        <v>240</v>
      </c>
      <c r="Y9380" t="s">
        <v>4892</v>
      </c>
    </row>
    <row r="9381" spans="1:25" x14ac:dyDescent="0.4">
      <c r="A9381" t="s">
        <v>8444</v>
      </c>
      <c r="B9381" s="2">
        <f ca="1">TODAY()+OpportunityTbl[[#This Row],[CreatedOn_DaysFromToday]]</f>
        <v>44394</v>
      </c>
      <c r="C9381" s="2">
        <f ca="1">TODAY()+OpportunityTbl[[#This Row],[EstCloseDate_DaysFromToday]]</f>
        <v>44450</v>
      </c>
      <c r="D9381">
        <f ca="1">IF(OpportunityTbl[[#This Row],[statecode]]=0,"",OpportunityTbl[[#This Row],[Estimated Close Date]])</f>
        <v>44450</v>
      </c>
      <c r="E9381" s="14">
        <v>-716</v>
      </c>
      <c r="F9381" s="14">
        <v>-660</v>
      </c>
      <c r="G9381" t="s">
        <v>7082</v>
      </c>
      <c r="H9381" t="s">
        <v>7082</v>
      </c>
      <c r="I9381">
        <v>1</v>
      </c>
      <c r="J9381">
        <v>3</v>
      </c>
      <c r="K9381" t="s">
        <v>12059</v>
      </c>
      <c r="L9381" t="s">
        <v>12238</v>
      </c>
      <c r="M9381" t="s">
        <v>22</v>
      </c>
      <c r="N9381" t="s">
        <v>2121</v>
      </c>
      <c r="O9381" t="s">
        <v>29</v>
      </c>
      <c r="P9381" t="s">
        <v>4734</v>
      </c>
      <c r="Q9381" s="13">
        <v>4293</v>
      </c>
      <c r="R9381" s="13">
        <v>4164.21</v>
      </c>
      <c r="S9381" s="1">
        <v>0.9</v>
      </c>
      <c r="T9381" t="s">
        <v>4724</v>
      </c>
      <c r="U9381" t="s">
        <v>100</v>
      </c>
      <c r="V9381" t="b">
        <v>0</v>
      </c>
      <c r="W9381">
        <v>3</v>
      </c>
      <c r="X9381" t="s">
        <v>4732</v>
      </c>
      <c r="Y9381" t="s">
        <v>4916</v>
      </c>
    </row>
    <row r="9382" spans="1:25" x14ac:dyDescent="0.4">
      <c r="A9382" t="s">
        <v>9173</v>
      </c>
      <c r="B9382" s="2">
        <f ca="1">TODAY()+OpportunityTbl[[#This Row],[CreatedOn_DaysFromToday]]</f>
        <v>44394</v>
      </c>
      <c r="C9382" s="2">
        <f ca="1">TODAY()+OpportunityTbl[[#This Row],[EstCloseDate_DaysFromToday]]</f>
        <v>44480</v>
      </c>
      <c r="D9382">
        <f ca="1">IF(OpportunityTbl[[#This Row],[statecode]]=0,"",OpportunityTbl[[#This Row],[Estimated Close Date]])</f>
        <v>44480</v>
      </c>
      <c r="E9382" s="14">
        <v>-716</v>
      </c>
      <c r="F9382" s="14">
        <v>-630</v>
      </c>
      <c r="G9382" t="s">
        <v>7082</v>
      </c>
      <c r="H9382" t="s">
        <v>7082</v>
      </c>
      <c r="I9382">
        <v>1</v>
      </c>
      <c r="J9382">
        <v>3</v>
      </c>
      <c r="K9382" t="s">
        <v>11977</v>
      </c>
      <c r="L9382" t="s">
        <v>12238</v>
      </c>
      <c r="M9382" t="s">
        <v>22</v>
      </c>
      <c r="N9382" t="s">
        <v>2036</v>
      </c>
      <c r="O9382" t="s">
        <v>29</v>
      </c>
      <c r="P9382" t="s">
        <v>4633</v>
      </c>
      <c r="Q9382" s="13">
        <v>2643</v>
      </c>
      <c r="R9382" s="13">
        <v>2537.2800000000002</v>
      </c>
      <c r="S9382" s="1">
        <v>0.5</v>
      </c>
      <c r="T9382" t="s">
        <v>168</v>
      </c>
      <c r="U9382" t="s">
        <v>24</v>
      </c>
      <c r="V9382" t="b">
        <v>1</v>
      </c>
      <c r="W9382">
        <v>4</v>
      </c>
      <c r="X9382" t="s">
        <v>240</v>
      </c>
      <c r="Y9382" t="s">
        <v>26</v>
      </c>
    </row>
    <row r="9383" spans="1:25" x14ac:dyDescent="0.4">
      <c r="A9383" t="s">
        <v>10038</v>
      </c>
      <c r="B9383" s="2">
        <f ca="1">TODAY()+OpportunityTbl[[#This Row],[CreatedOn_DaysFromToday]]</f>
        <v>44394</v>
      </c>
      <c r="C9383" s="2">
        <f ca="1">TODAY()+OpportunityTbl[[#This Row],[EstCloseDate_DaysFromToday]]</f>
        <v>44433</v>
      </c>
      <c r="D9383">
        <f ca="1">IF(OpportunityTbl[[#This Row],[statecode]]=0,"",OpportunityTbl[[#This Row],[Estimated Close Date]])</f>
        <v>44433</v>
      </c>
      <c r="E9383" s="14">
        <v>-716</v>
      </c>
      <c r="F9383" s="14">
        <v>-677</v>
      </c>
      <c r="G9383" t="s">
        <v>7082</v>
      </c>
      <c r="H9383" t="s">
        <v>7082</v>
      </c>
      <c r="I9383">
        <v>1</v>
      </c>
      <c r="J9383">
        <v>3</v>
      </c>
      <c r="K9383" t="s">
        <v>12042</v>
      </c>
      <c r="L9383" t="s">
        <v>12238</v>
      </c>
      <c r="M9383" t="s">
        <v>22</v>
      </c>
      <c r="N9383" t="s">
        <v>2121</v>
      </c>
      <c r="O9383" t="s">
        <v>29</v>
      </c>
      <c r="P9383" t="s">
        <v>4734</v>
      </c>
      <c r="Q9383" s="13">
        <v>3492</v>
      </c>
      <c r="R9383" s="13">
        <v>3387.24</v>
      </c>
      <c r="S9383" s="1">
        <v>0.5</v>
      </c>
      <c r="T9383" t="s">
        <v>168</v>
      </c>
      <c r="U9383" t="s">
        <v>100</v>
      </c>
      <c r="V9383" t="b">
        <v>1</v>
      </c>
      <c r="W9383">
        <v>3</v>
      </c>
      <c r="X9383" t="s">
        <v>4732</v>
      </c>
      <c r="Y9383" t="s">
        <v>26</v>
      </c>
    </row>
    <row r="9384" spans="1:25" x14ac:dyDescent="0.4">
      <c r="A9384" t="s">
        <v>148</v>
      </c>
      <c r="B9384" s="2">
        <f ca="1">TODAY()+OpportunityTbl[[#This Row],[CreatedOn_DaysFromToday]]</f>
        <v>44393</v>
      </c>
      <c r="C9384" s="2">
        <f ca="1">TODAY()+OpportunityTbl[[#This Row],[EstCloseDate_DaysFromToday]]</f>
        <v>44434</v>
      </c>
      <c r="D9384">
        <f ca="1">IF(OpportunityTbl[[#This Row],[statecode]]=0,"",OpportunityTbl[[#This Row],[Estimated Close Date]])</f>
        <v>44434</v>
      </c>
      <c r="E9384" s="14">
        <v>-717</v>
      </c>
      <c r="F9384" s="14">
        <v>-676</v>
      </c>
      <c r="G9384" t="s">
        <v>27</v>
      </c>
      <c r="H9384" t="s">
        <v>28</v>
      </c>
      <c r="I9384">
        <v>2</v>
      </c>
      <c r="J9384">
        <v>4</v>
      </c>
      <c r="K9384" t="s">
        <v>12088</v>
      </c>
      <c r="L9384" t="s">
        <v>12234</v>
      </c>
      <c r="M9384" t="s">
        <v>22</v>
      </c>
      <c r="N9384" t="s">
        <v>31</v>
      </c>
      <c r="O9384" t="s">
        <v>29</v>
      </c>
      <c r="P9384" t="s">
        <v>32</v>
      </c>
      <c r="Q9384" s="13">
        <v>1789</v>
      </c>
      <c r="S9384" s="1">
        <v>0.1</v>
      </c>
      <c r="T9384" t="s">
        <v>23</v>
      </c>
      <c r="U9384" t="s">
        <v>100</v>
      </c>
      <c r="V9384" t="b">
        <v>0</v>
      </c>
      <c r="W9384">
        <v>2.5</v>
      </c>
      <c r="X9384" t="s">
        <v>25</v>
      </c>
      <c r="Y9384" t="s">
        <v>26</v>
      </c>
    </row>
    <row r="9385" spans="1:25" x14ac:dyDescent="0.4">
      <c r="A9385" t="s">
        <v>315</v>
      </c>
      <c r="B9385" s="2">
        <f ca="1">TODAY()+OpportunityTbl[[#This Row],[CreatedOn_DaysFromToday]]</f>
        <v>44393</v>
      </c>
      <c r="C9385" s="2">
        <f ca="1">TODAY()+OpportunityTbl[[#This Row],[EstCloseDate_DaysFromToday]]</f>
        <v>44452</v>
      </c>
      <c r="D9385">
        <f ca="1">IF(OpportunityTbl[[#This Row],[statecode]]=0,"",OpportunityTbl[[#This Row],[Estimated Close Date]])</f>
        <v>44452</v>
      </c>
      <c r="E9385" s="14">
        <v>-717</v>
      </c>
      <c r="F9385" s="14">
        <v>-658</v>
      </c>
      <c r="G9385" t="s">
        <v>27</v>
      </c>
      <c r="H9385" t="s">
        <v>28</v>
      </c>
      <c r="I9385">
        <v>2</v>
      </c>
      <c r="J9385">
        <v>4</v>
      </c>
      <c r="K9385" t="s">
        <v>12042</v>
      </c>
      <c r="L9385" t="s">
        <v>12234</v>
      </c>
      <c r="M9385" t="s">
        <v>22</v>
      </c>
      <c r="N9385" t="s">
        <v>31</v>
      </c>
      <c r="O9385" t="s">
        <v>29</v>
      </c>
      <c r="P9385" t="s">
        <v>210</v>
      </c>
      <c r="Q9385" s="13">
        <v>1891</v>
      </c>
      <c r="S9385" s="1">
        <v>0.3</v>
      </c>
      <c r="T9385" t="s">
        <v>168</v>
      </c>
      <c r="U9385" t="s">
        <v>24</v>
      </c>
      <c r="V9385" t="b">
        <v>0</v>
      </c>
      <c r="W9385">
        <v>2.5</v>
      </c>
      <c r="X9385" t="s">
        <v>157</v>
      </c>
      <c r="Y9385" t="s">
        <v>26</v>
      </c>
    </row>
    <row r="9386" spans="1:25" x14ac:dyDescent="0.4">
      <c r="A9386" t="s">
        <v>1603</v>
      </c>
      <c r="B9386" s="2">
        <f ca="1">TODAY()+OpportunityTbl[[#This Row],[CreatedOn_DaysFromToday]]</f>
        <v>44393</v>
      </c>
      <c r="C9386" s="2">
        <f ca="1">TODAY()+OpportunityTbl[[#This Row],[EstCloseDate_DaysFromToday]]</f>
        <v>44438</v>
      </c>
      <c r="D9386">
        <f ca="1">IF(OpportunityTbl[[#This Row],[statecode]]=0,"",OpportunityTbl[[#This Row],[Estimated Close Date]])</f>
        <v>44438</v>
      </c>
      <c r="E9386" s="14">
        <v>-717</v>
      </c>
      <c r="F9386" s="14">
        <v>-672</v>
      </c>
      <c r="G9386" t="s">
        <v>27</v>
      </c>
      <c r="H9386" t="s">
        <v>28</v>
      </c>
      <c r="I9386">
        <v>2</v>
      </c>
      <c r="J9386">
        <v>4</v>
      </c>
      <c r="K9386" t="s">
        <v>12069</v>
      </c>
      <c r="L9386" t="s">
        <v>12233</v>
      </c>
      <c r="M9386" t="s">
        <v>22</v>
      </c>
      <c r="N9386" t="s">
        <v>518</v>
      </c>
      <c r="O9386" t="s">
        <v>29</v>
      </c>
      <c r="P9386" t="s">
        <v>532</v>
      </c>
      <c r="Q9386" s="13">
        <v>28069</v>
      </c>
      <c r="S9386" s="1">
        <v>0.1</v>
      </c>
      <c r="T9386" t="s">
        <v>23</v>
      </c>
      <c r="U9386" t="s">
        <v>24</v>
      </c>
      <c r="V9386" t="b">
        <v>1</v>
      </c>
      <c r="W9386">
        <v>2.5</v>
      </c>
      <c r="X9386" t="s">
        <v>25</v>
      </c>
      <c r="Y9386" t="s">
        <v>26</v>
      </c>
    </row>
    <row r="9387" spans="1:25" x14ac:dyDescent="0.4">
      <c r="A9387" t="s">
        <v>2577</v>
      </c>
      <c r="B9387" s="2">
        <f ca="1">TODAY()+OpportunityTbl[[#This Row],[CreatedOn_DaysFromToday]]</f>
        <v>44393</v>
      </c>
      <c r="C9387" s="2">
        <f ca="1">TODAY()+OpportunityTbl[[#This Row],[EstCloseDate_DaysFromToday]]</f>
        <v>44441</v>
      </c>
      <c r="D9387">
        <f ca="1">IF(OpportunityTbl[[#This Row],[statecode]]=0,"",OpportunityTbl[[#This Row],[Estimated Close Date]])</f>
        <v>44441</v>
      </c>
      <c r="E9387" s="14">
        <v>-717</v>
      </c>
      <c r="F9387" s="14">
        <v>-669</v>
      </c>
      <c r="G9387" t="s">
        <v>27</v>
      </c>
      <c r="H9387" t="s">
        <v>28</v>
      </c>
      <c r="I9387">
        <v>2</v>
      </c>
      <c r="J9387">
        <v>4</v>
      </c>
      <c r="K9387" t="s">
        <v>12059</v>
      </c>
      <c r="L9387" t="s">
        <v>12237</v>
      </c>
      <c r="M9387" t="s">
        <v>22</v>
      </c>
      <c r="N9387" t="s">
        <v>1762</v>
      </c>
      <c r="O9387" t="s">
        <v>29</v>
      </c>
      <c r="P9387" t="s">
        <v>1763</v>
      </c>
      <c r="Q9387" s="13">
        <v>4247</v>
      </c>
      <c r="S9387" s="1">
        <v>0.1</v>
      </c>
      <c r="T9387" t="s">
        <v>23</v>
      </c>
      <c r="U9387" t="s">
        <v>24</v>
      </c>
      <c r="V9387" t="b">
        <v>1</v>
      </c>
      <c r="W9387">
        <v>4.5</v>
      </c>
      <c r="X9387" t="s">
        <v>25</v>
      </c>
      <c r="Y9387" t="s">
        <v>26</v>
      </c>
    </row>
    <row r="9388" spans="1:25" x14ac:dyDescent="0.4">
      <c r="A9388" t="s">
        <v>3423</v>
      </c>
      <c r="B9388" s="2">
        <f ca="1">TODAY()+OpportunityTbl[[#This Row],[CreatedOn_DaysFromToday]]</f>
        <v>44393</v>
      </c>
      <c r="C9388" s="2">
        <f ca="1">TODAY()+OpportunityTbl[[#This Row],[EstCloseDate_DaysFromToday]]</f>
        <v>44436</v>
      </c>
      <c r="D9388">
        <f ca="1">IF(OpportunityTbl[[#This Row],[statecode]]=0,"",OpportunityTbl[[#This Row],[Estimated Close Date]])</f>
        <v>44436</v>
      </c>
      <c r="E9388" s="14">
        <v>-717</v>
      </c>
      <c r="F9388" s="14">
        <v>-674</v>
      </c>
      <c r="G9388" t="s">
        <v>27</v>
      </c>
      <c r="H9388" t="s">
        <v>28</v>
      </c>
      <c r="I9388">
        <v>2</v>
      </c>
      <c r="J9388">
        <v>4</v>
      </c>
      <c r="K9388" t="s">
        <v>12064</v>
      </c>
      <c r="L9388" t="s">
        <v>12239</v>
      </c>
      <c r="M9388" t="s">
        <v>22</v>
      </c>
      <c r="N9388" t="s">
        <v>1710</v>
      </c>
      <c r="O9388" t="s">
        <v>29</v>
      </c>
      <c r="P9388" t="s">
        <v>1711</v>
      </c>
      <c r="Q9388" s="13">
        <v>7630</v>
      </c>
      <c r="S9388" s="1">
        <v>0.1</v>
      </c>
      <c r="T9388" t="s">
        <v>23</v>
      </c>
      <c r="U9388" t="s">
        <v>24</v>
      </c>
      <c r="V9388" t="b">
        <v>1</v>
      </c>
      <c r="W9388">
        <v>3.5</v>
      </c>
      <c r="X9388" t="s">
        <v>25</v>
      </c>
      <c r="Y9388" t="s">
        <v>26</v>
      </c>
    </row>
    <row r="9389" spans="1:25" x14ac:dyDescent="0.4">
      <c r="A9389" t="s">
        <v>3990</v>
      </c>
      <c r="B9389" s="2">
        <f ca="1">TODAY()+OpportunityTbl[[#This Row],[CreatedOn_DaysFromToday]]</f>
        <v>44393</v>
      </c>
      <c r="C9389" s="2">
        <f ca="1">TODAY()+OpportunityTbl[[#This Row],[EstCloseDate_DaysFromToday]]</f>
        <v>44441</v>
      </c>
      <c r="D9389">
        <f ca="1">IF(OpportunityTbl[[#This Row],[statecode]]=0,"",OpportunityTbl[[#This Row],[Estimated Close Date]])</f>
        <v>44441</v>
      </c>
      <c r="E9389" s="14">
        <v>-717</v>
      </c>
      <c r="F9389" s="14">
        <v>-669</v>
      </c>
      <c r="G9389" t="s">
        <v>27</v>
      </c>
      <c r="H9389" t="s">
        <v>28</v>
      </c>
      <c r="I9389">
        <v>2</v>
      </c>
      <c r="J9389">
        <v>4</v>
      </c>
      <c r="K9389" t="s">
        <v>12109</v>
      </c>
      <c r="L9389" t="s">
        <v>12238</v>
      </c>
      <c r="M9389" t="s">
        <v>22</v>
      </c>
      <c r="N9389" t="s">
        <v>513</v>
      </c>
      <c r="O9389" t="s">
        <v>29</v>
      </c>
      <c r="P9389" t="s">
        <v>514</v>
      </c>
      <c r="Q9389" s="13">
        <v>2859</v>
      </c>
      <c r="S9389" s="1">
        <v>0.1</v>
      </c>
      <c r="T9389" t="s">
        <v>23</v>
      </c>
      <c r="U9389" t="s">
        <v>24</v>
      </c>
      <c r="V9389" t="b">
        <v>1</v>
      </c>
      <c r="W9389">
        <v>2</v>
      </c>
      <c r="X9389" t="s">
        <v>25</v>
      </c>
      <c r="Y9389" t="s">
        <v>26</v>
      </c>
    </row>
    <row r="9390" spans="1:25" x14ac:dyDescent="0.4">
      <c r="A9390" t="s">
        <v>5370</v>
      </c>
      <c r="B9390" s="2">
        <f ca="1">TODAY()+OpportunityTbl[[#This Row],[CreatedOn_DaysFromToday]]</f>
        <v>44393</v>
      </c>
      <c r="C9390" s="2">
        <f ca="1">TODAY()+OpportunityTbl[[#This Row],[EstCloseDate_DaysFromToday]]</f>
        <v>44465</v>
      </c>
      <c r="D9390">
        <f ca="1">IF(OpportunityTbl[[#This Row],[statecode]]=0,"",OpportunityTbl[[#This Row],[Estimated Close Date]])</f>
        <v>44465</v>
      </c>
      <c r="E9390" s="14">
        <v>-717</v>
      </c>
      <c r="F9390" s="14">
        <v>-645</v>
      </c>
      <c r="G9390" t="s">
        <v>27</v>
      </c>
      <c r="H9390" t="s">
        <v>28</v>
      </c>
      <c r="I9390">
        <v>2</v>
      </c>
      <c r="J9390">
        <v>4</v>
      </c>
      <c r="K9390" t="s">
        <v>12000</v>
      </c>
      <c r="L9390" t="s">
        <v>12237</v>
      </c>
      <c r="M9390" t="s">
        <v>22</v>
      </c>
      <c r="N9390" t="s">
        <v>1617</v>
      </c>
      <c r="O9390" t="s">
        <v>29</v>
      </c>
      <c r="P9390" t="s">
        <v>1618</v>
      </c>
      <c r="Q9390" s="13">
        <v>2901</v>
      </c>
      <c r="S9390" s="1">
        <v>0.1</v>
      </c>
      <c r="T9390" t="s">
        <v>23</v>
      </c>
      <c r="U9390" t="s">
        <v>97</v>
      </c>
      <c r="V9390" t="b">
        <v>1</v>
      </c>
      <c r="W9390">
        <v>4.5</v>
      </c>
      <c r="X9390" t="s">
        <v>157</v>
      </c>
      <c r="Y9390" t="s">
        <v>4890</v>
      </c>
    </row>
    <row r="9391" spans="1:25" x14ac:dyDescent="0.4">
      <c r="A9391" t="s">
        <v>6017</v>
      </c>
      <c r="B9391" s="2">
        <f ca="1">TODAY()+OpportunityTbl[[#This Row],[CreatedOn_DaysFromToday]]</f>
        <v>44393</v>
      </c>
      <c r="C9391" s="2">
        <f ca="1">TODAY()+OpportunityTbl[[#This Row],[EstCloseDate_DaysFromToday]]</f>
        <v>44456</v>
      </c>
      <c r="D9391">
        <f ca="1">IF(OpportunityTbl[[#This Row],[statecode]]=0,"",OpportunityTbl[[#This Row],[Estimated Close Date]])</f>
        <v>44456</v>
      </c>
      <c r="E9391" s="14">
        <v>-717</v>
      </c>
      <c r="F9391" s="14">
        <v>-654</v>
      </c>
      <c r="G9391" t="s">
        <v>27</v>
      </c>
      <c r="H9391" t="s">
        <v>28</v>
      </c>
      <c r="I9391">
        <v>2</v>
      </c>
      <c r="J9391">
        <v>4</v>
      </c>
      <c r="K9391" t="s">
        <v>11994</v>
      </c>
      <c r="L9391" t="s">
        <v>12234</v>
      </c>
      <c r="M9391" t="s">
        <v>22</v>
      </c>
      <c r="N9391" t="s">
        <v>1710</v>
      </c>
      <c r="O9391" t="s">
        <v>29</v>
      </c>
      <c r="P9391" t="s">
        <v>1711</v>
      </c>
      <c r="Q9391" s="13">
        <v>2052</v>
      </c>
      <c r="S9391" s="1">
        <v>0.3</v>
      </c>
      <c r="T9391" t="s">
        <v>168</v>
      </c>
      <c r="U9391" t="s">
        <v>24</v>
      </c>
      <c r="V9391" t="b">
        <v>0</v>
      </c>
      <c r="W9391">
        <v>4</v>
      </c>
      <c r="X9391" t="s">
        <v>157</v>
      </c>
      <c r="Y9391" t="s">
        <v>4892</v>
      </c>
    </row>
    <row r="9392" spans="1:25" x14ac:dyDescent="0.4">
      <c r="A9392" t="s">
        <v>6703</v>
      </c>
      <c r="B9392" s="2">
        <f ca="1">TODAY()+OpportunityTbl[[#This Row],[CreatedOn_DaysFromToday]]</f>
        <v>44393</v>
      </c>
      <c r="C9392" s="2">
        <f ca="1">TODAY()+OpportunityTbl[[#This Row],[EstCloseDate_DaysFromToday]]</f>
        <v>44473</v>
      </c>
      <c r="D9392">
        <f ca="1">IF(OpportunityTbl[[#This Row],[statecode]]=0,"",OpportunityTbl[[#This Row],[Estimated Close Date]])</f>
        <v>44473</v>
      </c>
      <c r="E9392" s="14">
        <v>-717</v>
      </c>
      <c r="F9392" s="14">
        <v>-637</v>
      </c>
      <c r="G9392" t="s">
        <v>27</v>
      </c>
      <c r="H9392" t="s">
        <v>28</v>
      </c>
      <c r="I9392">
        <v>2</v>
      </c>
      <c r="J9392">
        <v>4</v>
      </c>
      <c r="K9392" t="s">
        <v>12008</v>
      </c>
      <c r="L9392" t="s">
        <v>12240</v>
      </c>
      <c r="M9392" t="s">
        <v>22</v>
      </c>
      <c r="N9392" t="s">
        <v>779</v>
      </c>
      <c r="O9392" t="s">
        <v>29</v>
      </c>
      <c r="P9392" t="s">
        <v>782</v>
      </c>
      <c r="Q9392" s="13">
        <v>8955</v>
      </c>
      <c r="S9392" s="1">
        <v>0.1</v>
      </c>
      <c r="T9392" t="s">
        <v>23</v>
      </c>
      <c r="U9392" t="s">
        <v>97</v>
      </c>
      <c r="V9392" t="b">
        <v>0</v>
      </c>
      <c r="W9392">
        <v>2.5</v>
      </c>
      <c r="X9392" t="s">
        <v>25</v>
      </c>
      <c r="Y9392" t="s">
        <v>4896</v>
      </c>
    </row>
    <row r="9393" spans="1:25" x14ac:dyDescent="0.4">
      <c r="A9393" t="s">
        <v>9561</v>
      </c>
      <c r="B9393" s="2">
        <f ca="1">TODAY()+OpportunityTbl[[#This Row],[CreatedOn_DaysFromToday]]</f>
        <v>44393</v>
      </c>
      <c r="C9393" s="2">
        <f ca="1">TODAY()+OpportunityTbl[[#This Row],[EstCloseDate_DaysFromToday]]</f>
        <v>44434</v>
      </c>
      <c r="D9393">
        <f ca="1">IF(OpportunityTbl[[#This Row],[statecode]]=0,"",OpportunityTbl[[#This Row],[Estimated Close Date]])</f>
        <v>44434</v>
      </c>
      <c r="E9393" s="14">
        <v>-717</v>
      </c>
      <c r="F9393" s="14">
        <v>-676</v>
      </c>
      <c r="G9393" t="s">
        <v>7082</v>
      </c>
      <c r="H9393" t="s">
        <v>7082</v>
      </c>
      <c r="I9393">
        <v>1</v>
      </c>
      <c r="J9393">
        <v>3</v>
      </c>
      <c r="K9393" t="s">
        <v>12042</v>
      </c>
      <c r="L9393" t="s">
        <v>12234</v>
      </c>
      <c r="M9393" t="s">
        <v>22</v>
      </c>
      <c r="N9393" t="s">
        <v>469</v>
      </c>
      <c r="O9393" t="s">
        <v>29</v>
      </c>
      <c r="P9393" t="s">
        <v>470</v>
      </c>
      <c r="Q9393" s="13">
        <v>2332</v>
      </c>
      <c r="R9393" s="13">
        <v>2273.6999999999998</v>
      </c>
      <c r="S9393" s="1">
        <v>0.3</v>
      </c>
      <c r="T9393" t="s">
        <v>168</v>
      </c>
      <c r="U9393" t="s">
        <v>24</v>
      </c>
      <c r="V9393" t="b">
        <v>1</v>
      </c>
      <c r="W9393">
        <v>2.5</v>
      </c>
      <c r="X9393" t="s">
        <v>157</v>
      </c>
      <c r="Y9393" t="s">
        <v>26</v>
      </c>
    </row>
    <row r="9394" spans="1:25" x14ac:dyDescent="0.4">
      <c r="A9394" t="s">
        <v>2616</v>
      </c>
      <c r="B9394" s="2">
        <f ca="1">TODAY()+OpportunityTbl[[#This Row],[CreatedOn_DaysFromToday]]</f>
        <v>44392</v>
      </c>
      <c r="C9394" s="2">
        <f ca="1">TODAY()+OpportunityTbl[[#This Row],[EstCloseDate_DaysFromToday]]</f>
        <v>44430</v>
      </c>
      <c r="D9394">
        <f ca="1">IF(OpportunityTbl[[#This Row],[statecode]]=0,"",OpportunityTbl[[#This Row],[Estimated Close Date]])</f>
        <v>44430</v>
      </c>
      <c r="E9394" s="14">
        <v>-718</v>
      </c>
      <c r="F9394" s="14">
        <v>-680</v>
      </c>
      <c r="G9394" t="s">
        <v>27</v>
      </c>
      <c r="H9394" t="s">
        <v>28</v>
      </c>
      <c r="I9394">
        <v>2</v>
      </c>
      <c r="J9394">
        <v>4</v>
      </c>
      <c r="K9394" t="s">
        <v>12032</v>
      </c>
      <c r="L9394" t="s">
        <v>12235</v>
      </c>
      <c r="M9394" t="s">
        <v>22</v>
      </c>
      <c r="N9394" t="s">
        <v>2069</v>
      </c>
      <c r="O9394" t="s">
        <v>29</v>
      </c>
      <c r="P9394" t="s">
        <v>2084</v>
      </c>
      <c r="Q9394" s="13">
        <v>10140</v>
      </c>
      <c r="S9394" s="1">
        <v>0.1</v>
      </c>
      <c r="T9394" t="s">
        <v>23</v>
      </c>
      <c r="U9394" t="s">
        <v>100</v>
      </c>
      <c r="V9394" t="b">
        <v>0</v>
      </c>
      <c r="W9394">
        <v>4.5</v>
      </c>
      <c r="X9394" t="s">
        <v>25</v>
      </c>
      <c r="Y9394" t="s">
        <v>26</v>
      </c>
    </row>
    <row r="9395" spans="1:25" x14ac:dyDescent="0.4">
      <c r="A9395" t="s">
        <v>3027</v>
      </c>
      <c r="B9395" s="2">
        <f ca="1">TODAY()+OpportunityTbl[[#This Row],[CreatedOn_DaysFromToday]]</f>
        <v>44392</v>
      </c>
      <c r="C9395" s="2">
        <f ca="1">TODAY()+OpportunityTbl[[#This Row],[EstCloseDate_DaysFromToday]]</f>
        <v>44449</v>
      </c>
      <c r="D9395">
        <f ca="1">IF(OpportunityTbl[[#This Row],[statecode]]=0,"",OpportunityTbl[[#This Row],[Estimated Close Date]])</f>
        <v>44449</v>
      </c>
      <c r="E9395" s="14">
        <v>-718</v>
      </c>
      <c r="F9395" s="14">
        <v>-661</v>
      </c>
      <c r="G9395" t="s">
        <v>27</v>
      </c>
      <c r="H9395" t="s">
        <v>28</v>
      </c>
      <c r="I9395">
        <v>2</v>
      </c>
      <c r="J9395">
        <v>4</v>
      </c>
      <c r="K9395" t="s">
        <v>12110</v>
      </c>
      <c r="L9395" t="s">
        <v>12237</v>
      </c>
      <c r="M9395" t="s">
        <v>22</v>
      </c>
      <c r="N9395" t="s">
        <v>31</v>
      </c>
      <c r="O9395" t="s">
        <v>29</v>
      </c>
      <c r="P9395" t="s">
        <v>32</v>
      </c>
      <c r="Q9395" s="13">
        <v>4374</v>
      </c>
      <c r="S9395" s="1">
        <v>0.1</v>
      </c>
      <c r="T9395" t="s">
        <v>23</v>
      </c>
      <c r="U9395" t="s">
        <v>24</v>
      </c>
      <c r="V9395" t="b">
        <v>0</v>
      </c>
      <c r="W9395">
        <v>3.5</v>
      </c>
      <c r="X9395" t="s">
        <v>25</v>
      </c>
      <c r="Y9395" t="s">
        <v>26</v>
      </c>
    </row>
    <row r="9396" spans="1:25" x14ac:dyDescent="0.4">
      <c r="A9396" t="s">
        <v>3342</v>
      </c>
      <c r="B9396" s="2">
        <f ca="1">TODAY()+OpportunityTbl[[#This Row],[CreatedOn_DaysFromToday]]</f>
        <v>44392</v>
      </c>
      <c r="C9396" s="2">
        <f ca="1">TODAY()+OpportunityTbl[[#This Row],[EstCloseDate_DaysFromToday]]</f>
        <v>44450</v>
      </c>
      <c r="D9396">
        <f ca="1">IF(OpportunityTbl[[#This Row],[statecode]]=0,"",OpportunityTbl[[#This Row],[Estimated Close Date]])</f>
        <v>44450</v>
      </c>
      <c r="E9396" s="14">
        <v>-718</v>
      </c>
      <c r="F9396" s="14">
        <v>-660</v>
      </c>
      <c r="G9396" t="s">
        <v>27</v>
      </c>
      <c r="H9396" t="s">
        <v>28</v>
      </c>
      <c r="I9396">
        <v>2</v>
      </c>
      <c r="J9396">
        <v>4</v>
      </c>
      <c r="K9396" t="s">
        <v>12111</v>
      </c>
      <c r="L9396" t="s">
        <v>12235</v>
      </c>
      <c r="M9396" t="s">
        <v>22</v>
      </c>
      <c r="N9396" t="s">
        <v>1710</v>
      </c>
      <c r="O9396" t="s">
        <v>29</v>
      </c>
      <c r="P9396" t="s">
        <v>1713</v>
      </c>
      <c r="Q9396" s="13">
        <v>15194</v>
      </c>
      <c r="S9396" s="1">
        <v>0.1</v>
      </c>
      <c r="T9396" t="s">
        <v>23</v>
      </c>
      <c r="U9396" t="s">
        <v>97</v>
      </c>
      <c r="V9396" t="b">
        <v>0</v>
      </c>
      <c r="W9396">
        <v>4</v>
      </c>
      <c r="X9396" t="s">
        <v>25</v>
      </c>
      <c r="Y9396" t="s">
        <v>26</v>
      </c>
    </row>
    <row r="9397" spans="1:25" x14ac:dyDescent="0.4">
      <c r="A9397" t="s">
        <v>3655</v>
      </c>
      <c r="B9397" s="2">
        <f ca="1">TODAY()+OpportunityTbl[[#This Row],[CreatedOn_DaysFromToday]]</f>
        <v>44392</v>
      </c>
      <c r="C9397" s="2">
        <f ca="1">TODAY()+OpportunityTbl[[#This Row],[EstCloseDate_DaysFromToday]]</f>
        <v>44417</v>
      </c>
      <c r="D9397">
        <f ca="1">IF(OpportunityTbl[[#This Row],[statecode]]=0,"",OpportunityTbl[[#This Row],[Estimated Close Date]])</f>
        <v>44417</v>
      </c>
      <c r="E9397" s="14">
        <v>-718</v>
      </c>
      <c r="F9397" s="14">
        <v>-693</v>
      </c>
      <c r="G9397" t="s">
        <v>27</v>
      </c>
      <c r="H9397" t="s">
        <v>28</v>
      </c>
      <c r="I9397">
        <v>2</v>
      </c>
      <c r="J9397">
        <v>4</v>
      </c>
      <c r="K9397" t="s">
        <v>12112</v>
      </c>
      <c r="L9397" t="s">
        <v>12239</v>
      </c>
      <c r="M9397" t="s">
        <v>22</v>
      </c>
      <c r="N9397" t="s">
        <v>31</v>
      </c>
      <c r="O9397" t="s">
        <v>29</v>
      </c>
      <c r="P9397" t="s">
        <v>32</v>
      </c>
      <c r="Q9397" s="13">
        <v>7952</v>
      </c>
      <c r="S9397" s="1">
        <v>0.1</v>
      </c>
      <c r="T9397" t="s">
        <v>23</v>
      </c>
      <c r="U9397" t="s">
        <v>100</v>
      </c>
      <c r="V9397" t="b">
        <v>1</v>
      </c>
      <c r="W9397">
        <v>2</v>
      </c>
      <c r="X9397" t="s">
        <v>25</v>
      </c>
      <c r="Y9397" t="s">
        <v>26</v>
      </c>
    </row>
    <row r="9398" spans="1:25" x14ac:dyDescent="0.4">
      <c r="A9398" t="s">
        <v>5371</v>
      </c>
      <c r="B9398" s="2">
        <f ca="1">TODAY()+OpportunityTbl[[#This Row],[CreatedOn_DaysFromToday]]</f>
        <v>44392</v>
      </c>
      <c r="C9398" s="2">
        <f ca="1">TODAY()+OpportunityTbl[[#This Row],[EstCloseDate_DaysFromToday]]</f>
        <v>44445</v>
      </c>
      <c r="D9398">
        <f ca="1">IF(OpportunityTbl[[#This Row],[statecode]]=0,"",OpportunityTbl[[#This Row],[Estimated Close Date]])</f>
        <v>44445</v>
      </c>
      <c r="E9398" s="14">
        <v>-718</v>
      </c>
      <c r="F9398" s="14">
        <v>-665</v>
      </c>
      <c r="G9398" t="s">
        <v>27</v>
      </c>
      <c r="H9398" t="s">
        <v>28</v>
      </c>
      <c r="I9398">
        <v>2</v>
      </c>
      <c r="J9398">
        <v>4</v>
      </c>
      <c r="K9398" t="s">
        <v>12032</v>
      </c>
      <c r="L9398" t="s">
        <v>12239</v>
      </c>
      <c r="M9398" t="s">
        <v>22</v>
      </c>
      <c r="N9398" t="s">
        <v>1617</v>
      </c>
      <c r="O9398" t="s">
        <v>29</v>
      </c>
      <c r="P9398" t="s">
        <v>1620</v>
      </c>
      <c r="Q9398" s="13">
        <v>5375</v>
      </c>
      <c r="S9398" s="1">
        <v>0.1</v>
      </c>
      <c r="T9398" t="s">
        <v>23</v>
      </c>
      <c r="U9398" t="s">
        <v>100</v>
      </c>
      <c r="V9398" t="b">
        <v>1</v>
      </c>
      <c r="W9398">
        <v>3</v>
      </c>
      <c r="X9398" t="s">
        <v>25</v>
      </c>
      <c r="Y9398" t="s">
        <v>4896</v>
      </c>
    </row>
    <row r="9399" spans="1:25" x14ac:dyDescent="0.4">
      <c r="A9399" t="s">
        <v>6018</v>
      </c>
      <c r="B9399" s="2">
        <f ca="1">TODAY()+OpportunityTbl[[#This Row],[CreatedOn_DaysFromToday]]</f>
        <v>44392</v>
      </c>
      <c r="C9399" s="2">
        <f ca="1">TODAY()+OpportunityTbl[[#This Row],[EstCloseDate_DaysFromToday]]</f>
        <v>44456</v>
      </c>
      <c r="D9399">
        <f ca="1">IF(OpportunityTbl[[#This Row],[statecode]]=0,"",OpportunityTbl[[#This Row],[Estimated Close Date]])</f>
        <v>44456</v>
      </c>
      <c r="E9399" s="14">
        <v>-718</v>
      </c>
      <c r="F9399" s="14">
        <v>-654</v>
      </c>
      <c r="G9399" t="s">
        <v>27</v>
      </c>
      <c r="H9399" t="s">
        <v>28</v>
      </c>
      <c r="I9399">
        <v>2</v>
      </c>
      <c r="J9399">
        <v>4</v>
      </c>
      <c r="K9399" t="s">
        <v>12007</v>
      </c>
      <c r="L9399" t="s">
        <v>12233</v>
      </c>
      <c r="M9399" t="s">
        <v>22</v>
      </c>
      <c r="N9399" t="s">
        <v>1710</v>
      </c>
      <c r="O9399" t="s">
        <v>29</v>
      </c>
      <c r="P9399" t="s">
        <v>1711</v>
      </c>
      <c r="Q9399" s="13">
        <v>24568</v>
      </c>
      <c r="S9399" s="1">
        <v>0.3</v>
      </c>
      <c r="T9399" t="s">
        <v>168</v>
      </c>
      <c r="U9399" t="s">
        <v>97</v>
      </c>
      <c r="V9399" t="b">
        <v>0</v>
      </c>
      <c r="W9399">
        <v>4</v>
      </c>
      <c r="X9399" t="s">
        <v>157</v>
      </c>
      <c r="Y9399" t="s">
        <v>4892</v>
      </c>
    </row>
    <row r="9400" spans="1:25" x14ac:dyDescent="0.4">
      <c r="A9400" t="s">
        <v>6335</v>
      </c>
      <c r="B9400" s="2">
        <f ca="1">TODAY()+OpportunityTbl[[#This Row],[CreatedOn_DaysFromToday]]</f>
        <v>44392</v>
      </c>
      <c r="C9400" s="2">
        <f ca="1">TODAY()+OpportunityTbl[[#This Row],[EstCloseDate_DaysFromToday]]</f>
        <v>44443</v>
      </c>
      <c r="D9400">
        <f ca="1">IF(OpportunityTbl[[#This Row],[statecode]]=0,"",OpportunityTbl[[#This Row],[Estimated Close Date]])</f>
        <v>44443</v>
      </c>
      <c r="E9400" s="14">
        <v>-718</v>
      </c>
      <c r="F9400" s="14">
        <v>-667</v>
      </c>
      <c r="G9400" t="s">
        <v>27</v>
      </c>
      <c r="H9400" t="s">
        <v>28</v>
      </c>
      <c r="I9400">
        <v>2</v>
      </c>
      <c r="J9400">
        <v>4</v>
      </c>
      <c r="K9400" t="s">
        <v>12096</v>
      </c>
      <c r="L9400" t="s">
        <v>12239</v>
      </c>
      <c r="M9400" t="s">
        <v>22</v>
      </c>
      <c r="N9400" t="s">
        <v>480</v>
      </c>
      <c r="O9400" t="s">
        <v>29</v>
      </c>
      <c r="P9400" t="s">
        <v>527</v>
      </c>
      <c r="Q9400" s="13">
        <v>5690</v>
      </c>
      <c r="S9400" s="1">
        <v>0.1</v>
      </c>
      <c r="T9400" t="s">
        <v>23</v>
      </c>
      <c r="U9400" t="s">
        <v>100</v>
      </c>
      <c r="V9400" t="b">
        <v>0</v>
      </c>
      <c r="W9400">
        <v>2</v>
      </c>
      <c r="X9400" t="s">
        <v>25</v>
      </c>
      <c r="Y9400" t="s">
        <v>4926</v>
      </c>
    </row>
    <row r="9401" spans="1:25" x14ac:dyDescent="0.4">
      <c r="A9401" t="s">
        <v>7002</v>
      </c>
      <c r="B9401" s="2">
        <f ca="1">TODAY()+OpportunityTbl[[#This Row],[CreatedOn_DaysFromToday]]</f>
        <v>44392</v>
      </c>
      <c r="C9401" s="2">
        <f ca="1">TODAY()+OpportunityTbl[[#This Row],[EstCloseDate_DaysFromToday]]</f>
        <v>44422</v>
      </c>
      <c r="D9401">
        <f ca="1">IF(OpportunityTbl[[#This Row],[statecode]]=0,"",OpportunityTbl[[#This Row],[Estimated Close Date]])</f>
        <v>44422</v>
      </c>
      <c r="E9401" s="14">
        <v>-718</v>
      </c>
      <c r="F9401" s="14">
        <v>-688</v>
      </c>
      <c r="G9401" t="s">
        <v>27</v>
      </c>
      <c r="H9401" t="s">
        <v>28</v>
      </c>
      <c r="I9401">
        <v>2</v>
      </c>
      <c r="J9401">
        <v>4</v>
      </c>
      <c r="K9401" t="s">
        <v>12105</v>
      </c>
      <c r="L9401" t="s">
        <v>12234</v>
      </c>
      <c r="M9401" t="s">
        <v>22</v>
      </c>
      <c r="N9401" t="s">
        <v>31</v>
      </c>
      <c r="O9401" t="s">
        <v>29</v>
      </c>
      <c r="P9401" t="s">
        <v>319</v>
      </c>
      <c r="Q9401" s="13">
        <v>986</v>
      </c>
      <c r="S9401" s="1">
        <v>0.1</v>
      </c>
      <c r="T9401" t="s">
        <v>23</v>
      </c>
      <c r="U9401" t="s">
        <v>97</v>
      </c>
      <c r="V9401" t="b">
        <v>1</v>
      </c>
      <c r="W9401">
        <v>2.5</v>
      </c>
      <c r="X9401" t="s">
        <v>25</v>
      </c>
      <c r="Y9401" t="s">
        <v>4890</v>
      </c>
    </row>
    <row r="9402" spans="1:25" x14ac:dyDescent="0.4">
      <c r="A9402" t="s">
        <v>8186</v>
      </c>
      <c r="B9402" s="2">
        <f ca="1">TODAY()+OpportunityTbl[[#This Row],[CreatedOn_DaysFromToday]]</f>
        <v>44392</v>
      </c>
      <c r="C9402" s="2">
        <f ca="1">TODAY()+OpportunityTbl[[#This Row],[EstCloseDate_DaysFromToday]]</f>
        <v>44447</v>
      </c>
      <c r="D9402">
        <f ca="1">IF(OpportunityTbl[[#This Row],[statecode]]=0,"",OpportunityTbl[[#This Row],[Estimated Close Date]])</f>
        <v>44447</v>
      </c>
      <c r="E9402" s="14">
        <v>-718</v>
      </c>
      <c r="F9402" s="14">
        <v>-663</v>
      </c>
      <c r="G9402" t="s">
        <v>7082</v>
      </c>
      <c r="H9402" t="s">
        <v>7082</v>
      </c>
      <c r="I9402">
        <v>1</v>
      </c>
      <c r="J9402">
        <v>3</v>
      </c>
      <c r="K9402" t="s">
        <v>12064</v>
      </c>
      <c r="L9402" t="s">
        <v>12234</v>
      </c>
      <c r="M9402" t="s">
        <v>22</v>
      </c>
      <c r="N9402" t="s">
        <v>31</v>
      </c>
      <c r="O9402" t="s">
        <v>29</v>
      </c>
      <c r="P9402" t="s">
        <v>210</v>
      </c>
      <c r="Q9402" s="13">
        <v>1694</v>
      </c>
      <c r="R9402" s="13">
        <v>1651.65</v>
      </c>
      <c r="S9402" s="1">
        <v>0.5</v>
      </c>
      <c r="T9402" t="s">
        <v>168</v>
      </c>
      <c r="U9402" t="s">
        <v>97</v>
      </c>
      <c r="V9402" t="b">
        <v>1</v>
      </c>
      <c r="W9402">
        <v>2.5</v>
      </c>
      <c r="X9402" t="s">
        <v>4732</v>
      </c>
      <c r="Y9402" t="s">
        <v>4914</v>
      </c>
    </row>
    <row r="9403" spans="1:25" x14ac:dyDescent="0.4">
      <c r="A9403" t="s">
        <v>8722</v>
      </c>
      <c r="B9403" s="2">
        <f ca="1">TODAY()+OpportunityTbl[[#This Row],[CreatedOn_DaysFromToday]]</f>
        <v>44392</v>
      </c>
      <c r="C9403" s="2">
        <f ca="1">TODAY()+OpportunityTbl[[#This Row],[EstCloseDate_DaysFromToday]]</f>
        <v>44467</v>
      </c>
      <c r="D9403">
        <f ca="1">IF(OpportunityTbl[[#This Row],[statecode]]=0,"",OpportunityTbl[[#This Row],[Estimated Close Date]])</f>
        <v>44467</v>
      </c>
      <c r="E9403" s="14">
        <v>-718</v>
      </c>
      <c r="F9403" s="14">
        <v>-643</v>
      </c>
      <c r="G9403" t="s">
        <v>7082</v>
      </c>
      <c r="H9403" t="s">
        <v>7082</v>
      </c>
      <c r="I9403">
        <v>1</v>
      </c>
      <c r="J9403">
        <v>3</v>
      </c>
      <c r="K9403" t="s">
        <v>12008</v>
      </c>
      <c r="L9403" t="s">
        <v>12234</v>
      </c>
      <c r="M9403" t="s">
        <v>22</v>
      </c>
      <c r="N9403" t="s">
        <v>1816</v>
      </c>
      <c r="O9403" t="s">
        <v>29</v>
      </c>
      <c r="P9403" t="s">
        <v>1817</v>
      </c>
      <c r="Q9403" s="13">
        <v>2798</v>
      </c>
      <c r="R9403" s="13">
        <v>2686.08</v>
      </c>
      <c r="S9403" s="1">
        <v>0.3</v>
      </c>
      <c r="T9403" t="s">
        <v>168</v>
      </c>
      <c r="U9403" t="s">
        <v>97</v>
      </c>
      <c r="V9403" t="b">
        <v>1</v>
      </c>
      <c r="W9403">
        <v>4</v>
      </c>
      <c r="X9403" t="s">
        <v>157</v>
      </c>
      <c r="Y9403" t="s">
        <v>26</v>
      </c>
    </row>
    <row r="9404" spans="1:25" x14ac:dyDescent="0.4">
      <c r="A9404" t="s">
        <v>9151</v>
      </c>
      <c r="B9404" s="2">
        <f ca="1">TODAY()+OpportunityTbl[[#This Row],[CreatedOn_DaysFromToday]]</f>
        <v>44392</v>
      </c>
      <c r="C9404" s="2">
        <f ca="1">TODAY()+OpportunityTbl[[#This Row],[EstCloseDate_DaysFromToday]]</f>
        <v>44446</v>
      </c>
      <c r="D9404">
        <f ca="1">IF(OpportunityTbl[[#This Row],[statecode]]=0,"",OpportunityTbl[[#This Row],[Estimated Close Date]])</f>
        <v>44446</v>
      </c>
      <c r="E9404" s="14">
        <v>-718</v>
      </c>
      <c r="F9404" s="14">
        <v>-664</v>
      </c>
      <c r="G9404" t="s">
        <v>7082</v>
      </c>
      <c r="H9404" t="s">
        <v>7082</v>
      </c>
      <c r="I9404">
        <v>1</v>
      </c>
      <c r="J9404">
        <v>3</v>
      </c>
      <c r="K9404" t="s">
        <v>12058</v>
      </c>
      <c r="L9404" t="s">
        <v>12234</v>
      </c>
      <c r="M9404" t="s">
        <v>22</v>
      </c>
      <c r="N9404" t="s">
        <v>1762</v>
      </c>
      <c r="O9404" t="s">
        <v>29</v>
      </c>
      <c r="P9404" t="s">
        <v>2161</v>
      </c>
      <c r="Q9404" s="13">
        <v>2447</v>
      </c>
      <c r="R9404" s="13">
        <v>2361.36</v>
      </c>
      <c r="S9404" s="1">
        <v>0.5</v>
      </c>
      <c r="T9404" t="s">
        <v>168</v>
      </c>
      <c r="U9404" t="s">
        <v>24</v>
      </c>
      <c r="V9404" t="b">
        <v>1</v>
      </c>
      <c r="W9404">
        <v>3.5</v>
      </c>
      <c r="X9404" t="s">
        <v>240</v>
      </c>
      <c r="Y9404" t="s">
        <v>26</v>
      </c>
    </row>
    <row r="9405" spans="1:25" x14ac:dyDescent="0.4">
      <c r="A9405" t="s">
        <v>93</v>
      </c>
      <c r="B9405" s="2">
        <f ca="1">TODAY()+OpportunityTbl[[#This Row],[CreatedOn_DaysFromToday]]</f>
        <v>44391</v>
      </c>
      <c r="C9405" s="2">
        <f ca="1">TODAY()+OpportunityTbl[[#This Row],[EstCloseDate_DaysFromToday]]</f>
        <v>44432</v>
      </c>
      <c r="D9405">
        <f ca="1">IF(OpportunityTbl[[#This Row],[statecode]]=0,"",OpportunityTbl[[#This Row],[Estimated Close Date]])</f>
        <v>44432</v>
      </c>
      <c r="E9405" s="14">
        <v>-719</v>
      </c>
      <c r="F9405" s="14">
        <v>-678</v>
      </c>
      <c r="G9405" t="s">
        <v>27</v>
      </c>
      <c r="H9405" t="s">
        <v>28</v>
      </c>
      <c r="I9405">
        <v>2</v>
      </c>
      <c r="J9405">
        <v>4</v>
      </c>
      <c r="K9405" t="s">
        <v>12058</v>
      </c>
      <c r="L9405" t="s">
        <v>12234</v>
      </c>
      <c r="M9405" t="s">
        <v>22</v>
      </c>
      <c r="N9405" t="s">
        <v>31</v>
      </c>
      <c r="O9405" t="s">
        <v>29</v>
      </c>
      <c r="P9405" t="s">
        <v>32</v>
      </c>
      <c r="Q9405" s="13">
        <v>2156</v>
      </c>
      <c r="S9405" s="1">
        <v>0.1</v>
      </c>
      <c r="T9405" t="s">
        <v>23</v>
      </c>
      <c r="U9405" t="s">
        <v>24</v>
      </c>
      <c r="V9405" t="b">
        <v>1</v>
      </c>
      <c r="W9405">
        <v>2.5</v>
      </c>
      <c r="X9405" t="s">
        <v>25</v>
      </c>
      <c r="Y9405" t="s">
        <v>26</v>
      </c>
    </row>
    <row r="9406" spans="1:25" x14ac:dyDescent="0.4">
      <c r="A9406" t="s">
        <v>1218</v>
      </c>
      <c r="B9406" s="2">
        <f ca="1">TODAY()+OpportunityTbl[[#This Row],[CreatedOn_DaysFromToday]]</f>
        <v>44391</v>
      </c>
      <c r="C9406" s="2">
        <f ca="1">TODAY()+OpportunityTbl[[#This Row],[EstCloseDate_DaysFromToday]]</f>
        <v>44442</v>
      </c>
      <c r="D9406">
        <f ca="1">IF(OpportunityTbl[[#This Row],[statecode]]=0,"",OpportunityTbl[[#This Row],[Estimated Close Date]])</f>
        <v>44442</v>
      </c>
      <c r="E9406" s="14">
        <v>-719</v>
      </c>
      <c r="F9406" s="14">
        <v>-668</v>
      </c>
      <c r="G9406" t="s">
        <v>27</v>
      </c>
      <c r="H9406" t="s">
        <v>28</v>
      </c>
      <c r="I9406">
        <v>2</v>
      </c>
      <c r="J9406">
        <v>4</v>
      </c>
      <c r="K9406" t="s">
        <v>12048</v>
      </c>
      <c r="L9406" t="s">
        <v>12236</v>
      </c>
      <c r="M9406" t="s">
        <v>22</v>
      </c>
      <c r="N9406" t="s">
        <v>779</v>
      </c>
      <c r="O9406" t="s">
        <v>29</v>
      </c>
      <c r="P9406" t="s">
        <v>782</v>
      </c>
      <c r="Q9406" s="13">
        <v>2535</v>
      </c>
      <c r="S9406" s="1">
        <v>0.1</v>
      </c>
      <c r="T9406" t="s">
        <v>23</v>
      </c>
      <c r="U9406" t="s">
        <v>100</v>
      </c>
      <c r="V9406" t="b">
        <v>1</v>
      </c>
      <c r="W9406">
        <v>2.5</v>
      </c>
      <c r="X9406" t="s">
        <v>25</v>
      </c>
      <c r="Y9406" t="s">
        <v>26</v>
      </c>
    </row>
    <row r="9407" spans="1:25" x14ac:dyDescent="0.4">
      <c r="A9407" t="s">
        <v>2019</v>
      </c>
      <c r="B9407" s="2">
        <f ca="1">TODAY()+OpportunityTbl[[#This Row],[CreatedOn_DaysFromToday]]</f>
        <v>44391</v>
      </c>
      <c r="C9407" s="2">
        <f ca="1">TODAY()+OpportunityTbl[[#This Row],[EstCloseDate_DaysFromToday]]</f>
        <v>44465</v>
      </c>
      <c r="D9407">
        <f ca="1">IF(OpportunityTbl[[#This Row],[statecode]]=0,"",OpportunityTbl[[#This Row],[Estimated Close Date]])</f>
        <v>44465</v>
      </c>
      <c r="E9407" s="14">
        <v>-719</v>
      </c>
      <c r="F9407" s="14">
        <v>-645</v>
      </c>
      <c r="G9407" t="s">
        <v>27</v>
      </c>
      <c r="H9407" t="s">
        <v>28</v>
      </c>
      <c r="I9407">
        <v>2</v>
      </c>
      <c r="J9407">
        <v>4</v>
      </c>
      <c r="K9407" t="s">
        <v>11978</v>
      </c>
      <c r="L9407" t="s">
        <v>12239</v>
      </c>
      <c r="M9407" t="s">
        <v>22</v>
      </c>
      <c r="N9407" t="s">
        <v>480</v>
      </c>
      <c r="O9407" t="s">
        <v>29</v>
      </c>
      <c r="P9407" t="s">
        <v>687</v>
      </c>
      <c r="Q9407" s="13">
        <v>6395</v>
      </c>
      <c r="S9407" s="1">
        <v>0.3</v>
      </c>
      <c r="T9407" t="s">
        <v>168</v>
      </c>
      <c r="U9407" t="s">
        <v>24</v>
      </c>
      <c r="V9407" t="b">
        <v>0</v>
      </c>
      <c r="W9407">
        <v>2</v>
      </c>
      <c r="X9407" t="s">
        <v>157</v>
      </c>
      <c r="Y9407" t="s">
        <v>26</v>
      </c>
    </row>
    <row r="9408" spans="1:25" x14ac:dyDescent="0.4">
      <c r="A9408" t="s">
        <v>3656</v>
      </c>
      <c r="B9408" s="2">
        <f ca="1">TODAY()+OpportunityTbl[[#This Row],[CreatedOn_DaysFromToday]]</f>
        <v>44391</v>
      </c>
      <c r="C9408" s="2">
        <f ca="1">TODAY()+OpportunityTbl[[#This Row],[EstCloseDate_DaysFromToday]]</f>
        <v>44445</v>
      </c>
      <c r="D9408">
        <f ca="1">IF(OpportunityTbl[[#This Row],[statecode]]=0,"",OpportunityTbl[[#This Row],[Estimated Close Date]])</f>
        <v>44445</v>
      </c>
      <c r="E9408" s="14">
        <v>-719</v>
      </c>
      <c r="F9408" s="14">
        <v>-665</v>
      </c>
      <c r="G9408" t="s">
        <v>27</v>
      </c>
      <c r="H9408" t="s">
        <v>28</v>
      </c>
      <c r="I9408">
        <v>2</v>
      </c>
      <c r="J9408">
        <v>4</v>
      </c>
      <c r="K9408" t="s">
        <v>12057</v>
      </c>
      <c r="L9408" t="s">
        <v>12239</v>
      </c>
      <c r="M9408" t="s">
        <v>22</v>
      </c>
      <c r="N9408" t="s">
        <v>31</v>
      </c>
      <c r="O9408" t="s">
        <v>29</v>
      </c>
      <c r="P9408" t="s">
        <v>32</v>
      </c>
      <c r="Q9408" s="13">
        <v>8499</v>
      </c>
      <c r="S9408" s="1">
        <v>0.1</v>
      </c>
      <c r="T9408" t="s">
        <v>23</v>
      </c>
      <c r="U9408" t="s">
        <v>97</v>
      </c>
      <c r="V9408" t="b">
        <v>0</v>
      </c>
      <c r="W9408">
        <v>2</v>
      </c>
      <c r="X9408" t="s">
        <v>25</v>
      </c>
      <c r="Y9408" t="s">
        <v>26</v>
      </c>
    </row>
    <row r="9409" spans="1:25" x14ac:dyDescent="0.4">
      <c r="A9409" t="s">
        <v>5697</v>
      </c>
      <c r="B9409" s="2">
        <f ca="1">TODAY()+OpportunityTbl[[#This Row],[CreatedOn_DaysFromToday]]</f>
        <v>44391</v>
      </c>
      <c r="C9409" s="2">
        <f ca="1">TODAY()+OpportunityTbl[[#This Row],[EstCloseDate_DaysFromToday]]</f>
        <v>44451</v>
      </c>
      <c r="D9409">
        <f ca="1">IF(OpportunityTbl[[#This Row],[statecode]]=0,"",OpportunityTbl[[#This Row],[Estimated Close Date]])</f>
        <v>44451</v>
      </c>
      <c r="E9409" s="14">
        <v>-719</v>
      </c>
      <c r="F9409" s="14">
        <v>-659</v>
      </c>
      <c r="G9409" t="s">
        <v>27</v>
      </c>
      <c r="H9409" t="s">
        <v>28</v>
      </c>
      <c r="I9409">
        <v>2</v>
      </c>
      <c r="J9409">
        <v>4</v>
      </c>
      <c r="K9409" t="s">
        <v>12064</v>
      </c>
      <c r="L9409" t="s">
        <v>12237</v>
      </c>
      <c r="M9409" t="s">
        <v>22</v>
      </c>
      <c r="N9409" t="s">
        <v>469</v>
      </c>
      <c r="O9409" t="s">
        <v>29</v>
      </c>
      <c r="P9409" t="s">
        <v>470</v>
      </c>
      <c r="Q9409" s="13">
        <v>3922</v>
      </c>
      <c r="S9409" s="1">
        <v>0.3</v>
      </c>
      <c r="T9409" t="s">
        <v>168</v>
      </c>
      <c r="U9409" t="s">
        <v>24</v>
      </c>
      <c r="V9409" t="b">
        <v>0</v>
      </c>
      <c r="W9409">
        <v>3.5</v>
      </c>
      <c r="X9409" t="s">
        <v>157</v>
      </c>
      <c r="Y9409" t="s">
        <v>4890</v>
      </c>
    </row>
    <row r="9410" spans="1:25" x14ac:dyDescent="0.4">
      <c r="A9410" t="s">
        <v>5868</v>
      </c>
      <c r="B9410" s="2">
        <f ca="1">TODAY()+OpportunityTbl[[#This Row],[CreatedOn_DaysFromToday]]</f>
        <v>44391</v>
      </c>
      <c r="C9410" s="2">
        <f ca="1">TODAY()+OpportunityTbl[[#This Row],[EstCloseDate_DaysFromToday]]</f>
        <v>44436</v>
      </c>
      <c r="D9410">
        <f ca="1">IF(OpportunityTbl[[#This Row],[statecode]]=0,"",OpportunityTbl[[#This Row],[Estimated Close Date]])</f>
        <v>44436</v>
      </c>
      <c r="E9410" s="14">
        <v>-719</v>
      </c>
      <c r="F9410" s="14">
        <v>-674</v>
      </c>
      <c r="G9410" t="s">
        <v>27</v>
      </c>
      <c r="H9410" t="s">
        <v>28</v>
      </c>
      <c r="I9410">
        <v>2</v>
      </c>
      <c r="J9410">
        <v>4</v>
      </c>
      <c r="K9410" t="s">
        <v>12101</v>
      </c>
      <c r="L9410" t="s">
        <v>12234</v>
      </c>
      <c r="M9410" t="s">
        <v>22</v>
      </c>
      <c r="N9410" t="s">
        <v>1710</v>
      </c>
      <c r="O9410" t="s">
        <v>29</v>
      </c>
      <c r="P9410" t="s">
        <v>1713</v>
      </c>
      <c r="Q9410" s="13">
        <v>1456</v>
      </c>
      <c r="S9410" s="1">
        <v>0.1</v>
      </c>
      <c r="T9410" t="s">
        <v>23</v>
      </c>
      <c r="U9410" t="s">
        <v>24</v>
      </c>
      <c r="V9410" t="b">
        <v>1</v>
      </c>
      <c r="W9410">
        <v>4</v>
      </c>
      <c r="X9410" t="s">
        <v>25</v>
      </c>
      <c r="Y9410" t="s">
        <v>4926</v>
      </c>
    </row>
    <row r="9411" spans="1:25" x14ac:dyDescent="0.4">
      <c r="A9411" t="s">
        <v>6434</v>
      </c>
      <c r="B9411" s="2">
        <f ca="1">TODAY()+OpportunityTbl[[#This Row],[CreatedOn_DaysFromToday]]</f>
        <v>44391</v>
      </c>
      <c r="C9411" s="2">
        <f ca="1">TODAY()+OpportunityTbl[[#This Row],[EstCloseDate_DaysFromToday]]</f>
        <v>44435</v>
      </c>
      <c r="D9411">
        <f ca="1">IF(OpportunityTbl[[#This Row],[statecode]]=0,"",OpportunityTbl[[#This Row],[Estimated Close Date]])</f>
        <v>44435</v>
      </c>
      <c r="E9411" s="14">
        <v>-719</v>
      </c>
      <c r="F9411" s="14">
        <v>-675</v>
      </c>
      <c r="G9411" t="s">
        <v>27</v>
      </c>
      <c r="H9411" t="s">
        <v>28</v>
      </c>
      <c r="I9411">
        <v>2</v>
      </c>
      <c r="J9411">
        <v>4</v>
      </c>
      <c r="K9411" t="s">
        <v>12059</v>
      </c>
      <c r="L9411" t="s">
        <v>12238</v>
      </c>
      <c r="M9411" t="s">
        <v>22</v>
      </c>
      <c r="N9411" t="s">
        <v>518</v>
      </c>
      <c r="O9411" t="s">
        <v>29</v>
      </c>
      <c r="P9411" t="s">
        <v>532</v>
      </c>
      <c r="Q9411" s="13">
        <v>1876</v>
      </c>
      <c r="S9411" s="1">
        <v>0.1</v>
      </c>
      <c r="T9411" t="s">
        <v>23</v>
      </c>
      <c r="U9411" t="s">
        <v>24</v>
      </c>
      <c r="V9411" t="b">
        <v>1</v>
      </c>
      <c r="W9411">
        <v>2</v>
      </c>
      <c r="X9411" t="s">
        <v>25</v>
      </c>
      <c r="Y9411" t="s">
        <v>4926</v>
      </c>
    </row>
    <row r="9412" spans="1:25" x14ac:dyDescent="0.4">
      <c r="A9412" t="s">
        <v>8115</v>
      </c>
      <c r="B9412" s="2">
        <f ca="1">TODAY()+OpportunityTbl[[#This Row],[CreatedOn_DaysFromToday]]</f>
        <v>44391</v>
      </c>
      <c r="C9412" s="2">
        <f ca="1">TODAY()+OpportunityTbl[[#This Row],[EstCloseDate_DaysFromToday]]</f>
        <v>44445</v>
      </c>
      <c r="D9412">
        <f ca="1">IF(OpportunityTbl[[#This Row],[statecode]]=0,"",OpportunityTbl[[#This Row],[Estimated Close Date]])</f>
        <v>44445</v>
      </c>
      <c r="E9412" s="14">
        <v>-719</v>
      </c>
      <c r="F9412" s="14">
        <v>-665</v>
      </c>
      <c r="G9412" t="s">
        <v>7082</v>
      </c>
      <c r="H9412" t="s">
        <v>7082</v>
      </c>
      <c r="I9412">
        <v>1</v>
      </c>
      <c r="J9412">
        <v>3</v>
      </c>
      <c r="K9412" t="s">
        <v>12088</v>
      </c>
      <c r="L9412" t="s">
        <v>12236</v>
      </c>
      <c r="M9412" t="s">
        <v>22</v>
      </c>
      <c r="N9412" t="s">
        <v>518</v>
      </c>
      <c r="O9412" t="s">
        <v>29</v>
      </c>
      <c r="P9412" t="s">
        <v>529</v>
      </c>
      <c r="Q9412" s="13">
        <v>2106</v>
      </c>
      <c r="R9412" s="13">
        <v>2053.35</v>
      </c>
      <c r="S9412" s="1">
        <v>0.5</v>
      </c>
      <c r="T9412" t="s">
        <v>168</v>
      </c>
      <c r="U9412" t="s">
        <v>24</v>
      </c>
      <c r="V9412" t="b">
        <v>1</v>
      </c>
      <c r="W9412">
        <v>2.5</v>
      </c>
      <c r="X9412" t="s">
        <v>240</v>
      </c>
      <c r="Y9412" t="s">
        <v>4914</v>
      </c>
    </row>
    <row r="9413" spans="1:25" x14ac:dyDescent="0.4">
      <c r="A9413" t="s">
        <v>9562</v>
      </c>
      <c r="B9413" s="2">
        <f ca="1">TODAY()+OpportunityTbl[[#This Row],[CreatedOn_DaysFromToday]]</f>
        <v>44391</v>
      </c>
      <c r="C9413" s="2">
        <f ca="1">TODAY()+OpportunityTbl[[#This Row],[EstCloseDate_DaysFromToday]]</f>
        <v>44432</v>
      </c>
      <c r="D9413">
        <f ca="1">IF(OpportunityTbl[[#This Row],[statecode]]=0,"",OpportunityTbl[[#This Row],[Estimated Close Date]])</f>
        <v>44432</v>
      </c>
      <c r="E9413" s="14">
        <v>-719</v>
      </c>
      <c r="F9413" s="14">
        <v>-678</v>
      </c>
      <c r="G9413" t="s">
        <v>7082</v>
      </c>
      <c r="H9413" t="s">
        <v>7082</v>
      </c>
      <c r="I9413">
        <v>1</v>
      </c>
      <c r="J9413">
        <v>3</v>
      </c>
      <c r="K9413" t="s">
        <v>12051</v>
      </c>
      <c r="L9413" t="s">
        <v>12236</v>
      </c>
      <c r="M9413" t="s">
        <v>22</v>
      </c>
      <c r="N9413" t="s">
        <v>469</v>
      </c>
      <c r="O9413" t="s">
        <v>29</v>
      </c>
      <c r="P9413" t="s">
        <v>470</v>
      </c>
      <c r="Q9413" s="13">
        <v>2254</v>
      </c>
      <c r="R9413" s="13">
        <v>2197.65</v>
      </c>
      <c r="S9413" s="1">
        <v>0.3</v>
      </c>
      <c r="T9413" t="s">
        <v>168</v>
      </c>
      <c r="U9413" t="s">
        <v>24</v>
      </c>
      <c r="V9413" t="b">
        <v>1</v>
      </c>
      <c r="W9413">
        <v>2.5</v>
      </c>
      <c r="X9413" t="s">
        <v>157</v>
      </c>
      <c r="Y9413" t="s">
        <v>26</v>
      </c>
    </row>
    <row r="9414" spans="1:25" x14ac:dyDescent="0.4">
      <c r="A9414" t="s">
        <v>9676</v>
      </c>
      <c r="B9414" s="2">
        <f ca="1">TODAY()+OpportunityTbl[[#This Row],[CreatedOn_DaysFromToday]]</f>
        <v>44391</v>
      </c>
      <c r="C9414" s="2">
        <f ca="1">TODAY()+OpportunityTbl[[#This Row],[EstCloseDate_DaysFromToday]]</f>
        <v>44435</v>
      </c>
      <c r="D9414">
        <f ca="1">IF(OpportunityTbl[[#This Row],[statecode]]=0,"",OpportunityTbl[[#This Row],[Estimated Close Date]])</f>
        <v>44435</v>
      </c>
      <c r="E9414" s="14">
        <v>-719</v>
      </c>
      <c r="F9414" s="14">
        <v>-675</v>
      </c>
      <c r="G9414" t="s">
        <v>7082</v>
      </c>
      <c r="H9414" t="s">
        <v>7082</v>
      </c>
      <c r="I9414">
        <v>1</v>
      </c>
      <c r="J9414">
        <v>3</v>
      </c>
      <c r="K9414" t="s">
        <v>12088</v>
      </c>
      <c r="L9414" t="s">
        <v>12236</v>
      </c>
      <c r="M9414" t="s">
        <v>22</v>
      </c>
      <c r="N9414" t="s">
        <v>31</v>
      </c>
      <c r="O9414" t="s">
        <v>29</v>
      </c>
      <c r="P9414" t="s">
        <v>210</v>
      </c>
      <c r="Q9414" s="13">
        <v>2121</v>
      </c>
      <c r="R9414" s="13">
        <v>2067.9699999999998</v>
      </c>
      <c r="S9414" s="1">
        <v>0.3</v>
      </c>
      <c r="T9414" t="s">
        <v>168</v>
      </c>
      <c r="U9414" t="s">
        <v>97</v>
      </c>
      <c r="V9414" t="b">
        <v>1</v>
      </c>
      <c r="W9414">
        <v>2.5</v>
      </c>
      <c r="X9414" t="s">
        <v>157</v>
      </c>
      <c r="Y9414" t="s">
        <v>26</v>
      </c>
    </row>
    <row r="9415" spans="1:25" x14ac:dyDescent="0.4">
      <c r="A9415" t="s">
        <v>2020</v>
      </c>
      <c r="B9415" s="2">
        <f ca="1">TODAY()+OpportunityTbl[[#This Row],[CreatedOn_DaysFromToday]]</f>
        <v>44390</v>
      </c>
      <c r="C9415" s="2">
        <f ca="1">TODAY()+OpportunityTbl[[#This Row],[EstCloseDate_DaysFromToday]]</f>
        <v>44444</v>
      </c>
      <c r="D9415">
        <f ca="1">IF(OpportunityTbl[[#This Row],[statecode]]=0,"",OpportunityTbl[[#This Row],[Estimated Close Date]])</f>
        <v>44444</v>
      </c>
      <c r="E9415" s="14">
        <v>-720</v>
      </c>
      <c r="F9415" s="14">
        <v>-666</v>
      </c>
      <c r="G9415" t="s">
        <v>27</v>
      </c>
      <c r="H9415" t="s">
        <v>28</v>
      </c>
      <c r="I9415">
        <v>2</v>
      </c>
      <c r="J9415">
        <v>4</v>
      </c>
      <c r="K9415" t="s">
        <v>12067</v>
      </c>
      <c r="L9415" t="s">
        <v>12238</v>
      </c>
      <c r="M9415" t="s">
        <v>22</v>
      </c>
      <c r="N9415" t="s">
        <v>469</v>
      </c>
      <c r="O9415" t="s">
        <v>29</v>
      </c>
      <c r="P9415" t="s">
        <v>470</v>
      </c>
      <c r="Q9415" s="13">
        <v>2527</v>
      </c>
      <c r="S9415" s="1">
        <v>0.3</v>
      </c>
      <c r="T9415" t="s">
        <v>168</v>
      </c>
      <c r="U9415" t="s">
        <v>24</v>
      </c>
      <c r="V9415" t="b">
        <v>0</v>
      </c>
      <c r="W9415">
        <v>2</v>
      </c>
      <c r="X9415" t="s">
        <v>157</v>
      </c>
      <c r="Y9415" t="s">
        <v>26</v>
      </c>
    </row>
    <row r="9416" spans="1:25" x14ac:dyDescent="0.4">
      <c r="A9416" t="s">
        <v>3269</v>
      </c>
      <c r="B9416" s="2">
        <f ca="1">TODAY()+OpportunityTbl[[#This Row],[CreatedOn_DaysFromToday]]</f>
        <v>44390</v>
      </c>
      <c r="C9416" s="2">
        <f ca="1">TODAY()+OpportunityTbl[[#This Row],[EstCloseDate_DaysFromToday]]</f>
        <v>44447</v>
      </c>
      <c r="D9416">
        <f ca="1">IF(OpportunityTbl[[#This Row],[statecode]]=0,"",OpportunityTbl[[#This Row],[Estimated Close Date]])</f>
        <v>44447</v>
      </c>
      <c r="E9416" s="14">
        <v>-720</v>
      </c>
      <c r="F9416" s="14">
        <v>-663</v>
      </c>
      <c r="G9416" t="s">
        <v>27</v>
      </c>
      <c r="H9416" t="s">
        <v>28</v>
      </c>
      <c r="I9416">
        <v>2</v>
      </c>
      <c r="J9416">
        <v>4</v>
      </c>
      <c r="K9416" t="s">
        <v>12054</v>
      </c>
      <c r="L9416" t="s">
        <v>12239</v>
      </c>
      <c r="M9416" t="s">
        <v>22</v>
      </c>
      <c r="N9416" t="s">
        <v>1710</v>
      </c>
      <c r="O9416" t="s">
        <v>29</v>
      </c>
      <c r="P9416" t="s">
        <v>1713</v>
      </c>
      <c r="Q9416" s="13">
        <v>9031</v>
      </c>
      <c r="S9416" s="1">
        <v>0.1</v>
      </c>
      <c r="T9416" t="s">
        <v>23</v>
      </c>
      <c r="U9416" t="s">
        <v>97</v>
      </c>
      <c r="V9416" t="b">
        <v>0</v>
      </c>
      <c r="W9416">
        <v>3.5</v>
      </c>
      <c r="X9416" t="s">
        <v>25</v>
      </c>
      <c r="Y9416" t="s">
        <v>26</v>
      </c>
    </row>
    <row r="9417" spans="1:25" x14ac:dyDescent="0.4">
      <c r="A9417" t="s">
        <v>3455</v>
      </c>
      <c r="B9417" s="2">
        <f ca="1">TODAY()+OpportunityTbl[[#This Row],[CreatedOn_DaysFromToday]]</f>
        <v>44390</v>
      </c>
      <c r="C9417" s="2">
        <f ca="1">TODAY()+OpportunityTbl[[#This Row],[EstCloseDate_DaysFromToday]]</f>
        <v>44437</v>
      </c>
      <c r="D9417">
        <f ca="1">IF(OpportunityTbl[[#This Row],[statecode]]=0,"",OpportunityTbl[[#This Row],[Estimated Close Date]])</f>
        <v>44437</v>
      </c>
      <c r="E9417" s="14">
        <v>-720</v>
      </c>
      <c r="F9417" s="14">
        <v>-673</v>
      </c>
      <c r="G9417" t="s">
        <v>27</v>
      </c>
      <c r="H9417" t="s">
        <v>28</v>
      </c>
      <c r="I9417">
        <v>2</v>
      </c>
      <c r="J9417">
        <v>4</v>
      </c>
      <c r="K9417" t="s">
        <v>12101</v>
      </c>
      <c r="L9417" t="s">
        <v>12237</v>
      </c>
      <c r="M9417" t="s">
        <v>22</v>
      </c>
      <c r="N9417" t="s">
        <v>1710</v>
      </c>
      <c r="O9417" t="s">
        <v>29</v>
      </c>
      <c r="P9417" t="s">
        <v>1711</v>
      </c>
      <c r="Q9417" s="13">
        <v>4927</v>
      </c>
      <c r="S9417" s="1">
        <v>0.1</v>
      </c>
      <c r="T9417" t="s">
        <v>23</v>
      </c>
      <c r="U9417" t="s">
        <v>24</v>
      </c>
      <c r="V9417" t="b">
        <v>1</v>
      </c>
      <c r="W9417">
        <v>5</v>
      </c>
      <c r="X9417" t="s">
        <v>25</v>
      </c>
      <c r="Y9417" t="s">
        <v>26</v>
      </c>
    </row>
    <row r="9418" spans="1:25" x14ac:dyDescent="0.4">
      <c r="A9418" t="s">
        <v>6066</v>
      </c>
      <c r="B9418" s="2">
        <f ca="1">TODAY()+OpportunityTbl[[#This Row],[CreatedOn_DaysFromToday]]</f>
        <v>44390</v>
      </c>
      <c r="C9418" s="2">
        <f ca="1">TODAY()+OpportunityTbl[[#This Row],[EstCloseDate_DaysFromToday]]</f>
        <v>44448</v>
      </c>
      <c r="D9418">
        <f ca="1">IF(OpportunityTbl[[#This Row],[statecode]]=0,"",OpportunityTbl[[#This Row],[Estimated Close Date]])</f>
        <v>44448</v>
      </c>
      <c r="E9418" s="14">
        <v>-720</v>
      </c>
      <c r="F9418" s="14">
        <v>-662</v>
      </c>
      <c r="G9418" t="s">
        <v>27</v>
      </c>
      <c r="H9418" t="s">
        <v>28</v>
      </c>
      <c r="I9418">
        <v>2</v>
      </c>
      <c r="J9418">
        <v>4</v>
      </c>
      <c r="K9418" t="s">
        <v>12077</v>
      </c>
      <c r="L9418" t="s">
        <v>12238</v>
      </c>
      <c r="M9418" t="s">
        <v>22</v>
      </c>
      <c r="N9418" t="s">
        <v>31</v>
      </c>
      <c r="O9418" t="s">
        <v>29</v>
      </c>
      <c r="P9418" t="s">
        <v>210</v>
      </c>
      <c r="Q9418" s="13">
        <v>4133</v>
      </c>
      <c r="S9418" s="1">
        <v>0.3</v>
      </c>
      <c r="T9418" t="s">
        <v>168</v>
      </c>
      <c r="U9418" t="s">
        <v>24</v>
      </c>
      <c r="V9418" t="b">
        <v>0</v>
      </c>
      <c r="W9418">
        <v>2</v>
      </c>
      <c r="X9418" t="s">
        <v>157</v>
      </c>
      <c r="Y9418" t="s">
        <v>4896</v>
      </c>
    </row>
    <row r="9419" spans="1:25" x14ac:dyDescent="0.4">
      <c r="A9419" t="s">
        <v>6123</v>
      </c>
      <c r="B9419" s="2">
        <f ca="1">TODAY()+OpportunityTbl[[#This Row],[CreatedOn_DaysFromToday]]</f>
        <v>44390</v>
      </c>
      <c r="C9419" s="2">
        <f ca="1">TODAY()+OpportunityTbl[[#This Row],[EstCloseDate_DaysFromToday]]</f>
        <v>44431</v>
      </c>
      <c r="D9419">
        <f ca="1">IF(OpportunityTbl[[#This Row],[statecode]]=0,"",OpportunityTbl[[#This Row],[Estimated Close Date]])</f>
        <v>44431</v>
      </c>
      <c r="E9419" s="14">
        <v>-720</v>
      </c>
      <c r="F9419" s="14">
        <v>-679</v>
      </c>
      <c r="G9419" t="s">
        <v>27</v>
      </c>
      <c r="H9419" t="s">
        <v>28</v>
      </c>
      <c r="I9419">
        <v>2</v>
      </c>
      <c r="J9419">
        <v>4</v>
      </c>
      <c r="K9419" t="s">
        <v>12054</v>
      </c>
      <c r="L9419" t="s">
        <v>12238</v>
      </c>
      <c r="M9419" t="s">
        <v>22</v>
      </c>
      <c r="N9419" t="s">
        <v>31</v>
      </c>
      <c r="O9419" t="s">
        <v>29</v>
      </c>
      <c r="P9419" t="s">
        <v>319</v>
      </c>
      <c r="Q9419" s="13">
        <v>3187</v>
      </c>
      <c r="S9419" s="1">
        <v>0.1</v>
      </c>
      <c r="T9419" t="s">
        <v>23</v>
      </c>
      <c r="U9419" t="s">
        <v>24</v>
      </c>
      <c r="V9419" t="b">
        <v>0</v>
      </c>
      <c r="W9419">
        <v>2</v>
      </c>
      <c r="X9419" t="s">
        <v>25</v>
      </c>
      <c r="Y9419" t="s">
        <v>4926</v>
      </c>
    </row>
    <row r="9420" spans="1:25" x14ac:dyDescent="0.4">
      <c r="A9420" t="s">
        <v>7003</v>
      </c>
      <c r="B9420" s="2">
        <f ca="1">TODAY()+OpportunityTbl[[#This Row],[CreatedOn_DaysFromToday]]</f>
        <v>44390</v>
      </c>
      <c r="C9420" s="2">
        <f ca="1">TODAY()+OpportunityTbl[[#This Row],[EstCloseDate_DaysFromToday]]</f>
        <v>44404</v>
      </c>
      <c r="D9420">
        <f ca="1">IF(OpportunityTbl[[#This Row],[statecode]]=0,"",OpportunityTbl[[#This Row],[Estimated Close Date]])</f>
        <v>44404</v>
      </c>
      <c r="E9420" s="14">
        <v>-720</v>
      </c>
      <c r="F9420" s="14">
        <v>-706</v>
      </c>
      <c r="G9420" t="s">
        <v>27</v>
      </c>
      <c r="H9420" t="s">
        <v>28</v>
      </c>
      <c r="I9420">
        <v>2</v>
      </c>
      <c r="J9420">
        <v>4</v>
      </c>
      <c r="K9420" t="s">
        <v>12113</v>
      </c>
      <c r="L9420" t="s">
        <v>12236</v>
      </c>
      <c r="M9420" t="s">
        <v>22</v>
      </c>
      <c r="N9420" t="s">
        <v>31</v>
      </c>
      <c r="O9420" t="s">
        <v>29</v>
      </c>
      <c r="P9420" t="s">
        <v>319</v>
      </c>
      <c r="Q9420" s="13">
        <v>1210</v>
      </c>
      <c r="S9420" s="1">
        <v>0.1</v>
      </c>
      <c r="T9420" t="s">
        <v>23</v>
      </c>
      <c r="U9420" t="s">
        <v>100</v>
      </c>
      <c r="V9420" t="b">
        <v>1</v>
      </c>
      <c r="W9420">
        <v>2.5</v>
      </c>
      <c r="X9420" t="s">
        <v>25</v>
      </c>
      <c r="Y9420" t="s">
        <v>4926</v>
      </c>
    </row>
    <row r="9421" spans="1:25" x14ac:dyDescent="0.4">
      <c r="A9421" t="s">
        <v>8116</v>
      </c>
      <c r="B9421" s="2">
        <f ca="1">TODAY()+OpportunityTbl[[#This Row],[CreatedOn_DaysFromToday]]</f>
        <v>44390</v>
      </c>
      <c r="C9421" s="2">
        <f ca="1">TODAY()+OpportunityTbl[[#This Row],[EstCloseDate_DaysFromToday]]</f>
        <v>44460</v>
      </c>
      <c r="D9421">
        <f ca="1">IF(OpportunityTbl[[#This Row],[statecode]]=0,"",OpportunityTbl[[#This Row],[Estimated Close Date]])</f>
        <v>44460</v>
      </c>
      <c r="E9421" s="14">
        <v>-720</v>
      </c>
      <c r="F9421" s="14">
        <v>-650</v>
      </c>
      <c r="G9421" t="s">
        <v>7082</v>
      </c>
      <c r="H9421" t="s">
        <v>7082</v>
      </c>
      <c r="I9421">
        <v>1</v>
      </c>
      <c r="J9421">
        <v>3</v>
      </c>
      <c r="K9421" t="s">
        <v>11994</v>
      </c>
      <c r="L9421" t="s">
        <v>12235</v>
      </c>
      <c r="M9421" t="s">
        <v>22</v>
      </c>
      <c r="N9421" t="s">
        <v>616</v>
      </c>
      <c r="O9421" t="s">
        <v>29</v>
      </c>
      <c r="P9421" t="s">
        <v>654</v>
      </c>
      <c r="Q9421" s="13">
        <v>15576</v>
      </c>
      <c r="R9421" s="13">
        <v>15186.6</v>
      </c>
      <c r="S9421" s="1">
        <v>0.5</v>
      </c>
      <c r="T9421" t="s">
        <v>168</v>
      </c>
      <c r="U9421" t="s">
        <v>100</v>
      </c>
      <c r="V9421" t="b">
        <v>1</v>
      </c>
      <c r="W9421">
        <v>2.5</v>
      </c>
      <c r="X9421" t="s">
        <v>240</v>
      </c>
      <c r="Y9421" t="s">
        <v>4914</v>
      </c>
    </row>
    <row r="9422" spans="1:25" x14ac:dyDescent="0.4">
      <c r="A9422" t="s">
        <v>8977</v>
      </c>
      <c r="B9422" s="2">
        <f ca="1">TODAY()+OpportunityTbl[[#This Row],[CreatedOn_DaysFromToday]]</f>
        <v>44390</v>
      </c>
      <c r="C9422" s="2">
        <f ca="1">TODAY()+OpportunityTbl[[#This Row],[EstCloseDate_DaysFromToday]]</f>
        <v>44453</v>
      </c>
      <c r="D9422">
        <f ca="1">IF(OpportunityTbl[[#This Row],[statecode]]=0,"",OpportunityTbl[[#This Row],[Estimated Close Date]])</f>
        <v>44453</v>
      </c>
      <c r="E9422" s="14">
        <v>-720</v>
      </c>
      <c r="F9422" s="14">
        <v>-657</v>
      </c>
      <c r="G9422" t="s">
        <v>7082</v>
      </c>
      <c r="H9422" t="s">
        <v>7082</v>
      </c>
      <c r="I9422">
        <v>1</v>
      </c>
      <c r="J9422">
        <v>3</v>
      </c>
      <c r="K9422" t="s">
        <v>12035</v>
      </c>
      <c r="L9422" t="s">
        <v>12239</v>
      </c>
      <c r="M9422" t="s">
        <v>22</v>
      </c>
      <c r="N9422" t="s">
        <v>2121</v>
      </c>
      <c r="O9422" t="s">
        <v>29</v>
      </c>
      <c r="P9422" t="s">
        <v>2336</v>
      </c>
      <c r="Q9422" s="13">
        <v>8530</v>
      </c>
      <c r="R9422" s="13">
        <v>8274.1</v>
      </c>
      <c r="S9422" s="1">
        <v>0.5</v>
      </c>
      <c r="T9422" t="s">
        <v>168</v>
      </c>
      <c r="U9422" t="s">
        <v>97</v>
      </c>
      <c r="V9422" t="b">
        <v>0</v>
      </c>
      <c r="W9422">
        <v>3</v>
      </c>
      <c r="X9422" t="s">
        <v>240</v>
      </c>
      <c r="Y9422" t="s">
        <v>26</v>
      </c>
    </row>
    <row r="9423" spans="1:25" x14ac:dyDescent="0.4">
      <c r="A9423" t="s">
        <v>9458</v>
      </c>
      <c r="B9423" s="2">
        <f ca="1">TODAY()+OpportunityTbl[[#This Row],[CreatedOn_DaysFromToday]]</f>
        <v>44390</v>
      </c>
      <c r="C9423" s="2">
        <f ca="1">TODAY()+OpportunityTbl[[#This Row],[EstCloseDate_DaysFromToday]]</f>
        <v>44450</v>
      </c>
      <c r="D9423">
        <f ca="1">IF(OpportunityTbl[[#This Row],[statecode]]=0,"",OpportunityTbl[[#This Row],[Estimated Close Date]])</f>
        <v>44450</v>
      </c>
      <c r="E9423" s="14">
        <v>-720</v>
      </c>
      <c r="F9423" s="14">
        <v>-660</v>
      </c>
      <c r="G9423" t="s">
        <v>7082</v>
      </c>
      <c r="H9423" t="s">
        <v>7082</v>
      </c>
      <c r="I9423">
        <v>1</v>
      </c>
      <c r="J9423">
        <v>3</v>
      </c>
      <c r="K9423" t="s">
        <v>12054</v>
      </c>
      <c r="L9423" t="s">
        <v>12236</v>
      </c>
      <c r="M9423" t="s">
        <v>22</v>
      </c>
      <c r="N9423" t="s">
        <v>475</v>
      </c>
      <c r="O9423" t="s">
        <v>29</v>
      </c>
      <c r="P9423" t="s">
        <v>476</v>
      </c>
      <c r="Q9423" s="13">
        <v>3295</v>
      </c>
      <c r="R9423" s="13">
        <v>3212.63</v>
      </c>
      <c r="S9423" s="1">
        <v>0.3</v>
      </c>
      <c r="T9423" t="s">
        <v>168</v>
      </c>
      <c r="U9423" t="s">
        <v>97</v>
      </c>
      <c r="V9423" t="b">
        <v>1</v>
      </c>
      <c r="W9423">
        <v>2.5</v>
      </c>
      <c r="X9423" t="s">
        <v>157</v>
      </c>
      <c r="Y9423" t="s">
        <v>26</v>
      </c>
    </row>
    <row r="9424" spans="1:25" x14ac:dyDescent="0.4">
      <c r="A9424" t="s">
        <v>9677</v>
      </c>
      <c r="B9424" s="2">
        <f ca="1">TODAY()+OpportunityTbl[[#This Row],[CreatedOn_DaysFromToday]]</f>
        <v>44390</v>
      </c>
      <c r="C9424" s="2">
        <f ca="1">TODAY()+OpportunityTbl[[#This Row],[EstCloseDate_DaysFromToday]]</f>
        <v>44435</v>
      </c>
      <c r="D9424">
        <f ca="1">IF(OpportunityTbl[[#This Row],[statecode]]=0,"",OpportunityTbl[[#This Row],[Estimated Close Date]])</f>
        <v>44435</v>
      </c>
      <c r="E9424" s="14">
        <v>-720</v>
      </c>
      <c r="F9424" s="14">
        <v>-675</v>
      </c>
      <c r="G9424" t="s">
        <v>7082</v>
      </c>
      <c r="H9424" t="s">
        <v>7082</v>
      </c>
      <c r="I9424">
        <v>1</v>
      </c>
      <c r="J9424">
        <v>3</v>
      </c>
      <c r="K9424" t="s">
        <v>12058</v>
      </c>
      <c r="L9424" t="s">
        <v>12234</v>
      </c>
      <c r="M9424" t="s">
        <v>22</v>
      </c>
      <c r="N9424" t="s">
        <v>31</v>
      </c>
      <c r="O9424" t="s">
        <v>29</v>
      </c>
      <c r="P9424" t="s">
        <v>210</v>
      </c>
      <c r="Q9424" s="13">
        <v>1868</v>
      </c>
      <c r="R9424" s="13">
        <v>1821.3</v>
      </c>
      <c r="S9424" s="1">
        <v>0.3</v>
      </c>
      <c r="T9424" t="s">
        <v>168</v>
      </c>
      <c r="U9424" t="s">
        <v>24</v>
      </c>
      <c r="V9424" t="b">
        <v>1</v>
      </c>
      <c r="W9424">
        <v>2.5</v>
      </c>
      <c r="X9424" t="s">
        <v>157</v>
      </c>
      <c r="Y9424" t="s">
        <v>26</v>
      </c>
    </row>
    <row r="9425" spans="1:25" x14ac:dyDescent="0.4">
      <c r="A9425" t="s">
        <v>10087</v>
      </c>
      <c r="B9425" s="2">
        <f ca="1">TODAY()+OpportunityTbl[[#This Row],[CreatedOn_DaysFromToday]]</f>
        <v>44390</v>
      </c>
      <c r="C9425" s="2">
        <f ca="1">TODAY()+OpportunityTbl[[#This Row],[EstCloseDate_DaysFromToday]]</f>
        <v>44458</v>
      </c>
      <c r="D9425">
        <f ca="1">IF(OpportunityTbl[[#This Row],[statecode]]=0,"",OpportunityTbl[[#This Row],[Estimated Close Date]])</f>
        <v>44458</v>
      </c>
      <c r="E9425" s="14">
        <v>-720</v>
      </c>
      <c r="F9425" s="14">
        <v>-652</v>
      </c>
      <c r="G9425" t="s">
        <v>7082</v>
      </c>
      <c r="H9425" t="s">
        <v>7082</v>
      </c>
      <c r="I9425">
        <v>1</v>
      </c>
      <c r="J9425">
        <v>3</v>
      </c>
      <c r="K9425" t="s">
        <v>11975</v>
      </c>
      <c r="L9425" t="s">
        <v>12239</v>
      </c>
      <c r="M9425" t="s">
        <v>22</v>
      </c>
      <c r="N9425" t="s">
        <v>2121</v>
      </c>
      <c r="O9425" t="s">
        <v>29</v>
      </c>
      <c r="P9425" t="s">
        <v>4734</v>
      </c>
      <c r="Q9425" s="13">
        <v>9225</v>
      </c>
      <c r="R9425" s="13">
        <v>8948.25</v>
      </c>
      <c r="S9425" s="1">
        <v>0.5</v>
      </c>
      <c r="T9425" t="s">
        <v>168</v>
      </c>
      <c r="U9425" t="s">
        <v>97</v>
      </c>
      <c r="V9425" t="b">
        <v>0</v>
      </c>
      <c r="W9425">
        <v>3</v>
      </c>
      <c r="X9425" t="s">
        <v>240</v>
      </c>
      <c r="Y9425" t="s">
        <v>26</v>
      </c>
    </row>
    <row r="9426" spans="1:25" x14ac:dyDescent="0.4">
      <c r="A9426" t="s">
        <v>5459</v>
      </c>
      <c r="B9426" s="2">
        <f ca="1">TODAY()+OpportunityTbl[[#This Row],[CreatedOn_DaysFromToday]]</f>
        <v>44389</v>
      </c>
      <c r="C9426" s="2">
        <f ca="1">TODAY()+OpportunityTbl[[#This Row],[EstCloseDate_DaysFromToday]]</f>
        <v>44435</v>
      </c>
      <c r="D9426">
        <f ca="1">IF(OpportunityTbl[[#This Row],[statecode]]=0,"",OpportunityTbl[[#This Row],[Estimated Close Date]])</f>
        <v>44435</v>
      </c>
      <c r="E9426" s="14">
        <v>-721</v>
      </c>
      <c r="F9426" s="14">
        <v>-675</v>
      </c>
      <c r="G9426" t="s">
        <v>27</v>
      </c>
      <c r="H9426" t="s">
        <v>28</v>
      </c>
      <c r="I9426">
        <v>2</v>
      </c>
      <c r="J9426">
        <v>4</v>
      </c>
      <c r="K9426" t="s">
        <v>12035</v>
      </c>
      <c r="L9426" t="s">
        <v>12237</v>
      </c>
      <c r="M9426" t="s">
        <v>22</v>
      </c>
      <c r="N9426" t="s">
        <v>2069</v>
      </c>
      <c r="O9426" t="s">
        <v>29</v>
      </c>
      <c r="P9426" t="s">
        <v>2623</v>
      </c>
      <c r="Q9426" s="13">
        <v>2444</v>
      </c>
      <c r="S9426" s="1">
        <v>0.1</v>
      </c>
      <c r="T9426" t="s">
        <v>23</v>
      </c>
      <c r="U9426" t="s">
        <v>24</v>
      </c>
      <c r="V9426" t="b">
        <v>0</v>
      </c>
      <c r="W9426">
        <v>6</v>
      </c>
      <c r="X9426" t="s">
        <v>25</v>
      </c>
      <c r="Y9426" t="s">
        <v>4890</v>
      </c>
    </row>
    <row r="9427" spans="1:25" x14ac:dyDescent="0.4">
      <c r="A9427" t="s">
        <v>5698</v>
      </c>
      <c r="B9427" s="2">
        <f ca="1">TODAY()+OpportunityTbl[[#This Row],[CreatedOn_DaysFromToday]]</f>
        <v>44389</v>
      </c>
      <c r="C9427" s="2">
        <f ca="1">TODAY()+OpportunityTbl[[#This Row],[EstCloseDate_DaysFromToday]]</f>
        <v>44482</v>
      </c>
      <c r="D9427">
        <f ca="1">IF(OpportunityTbl[[#This Row],[statecode]]=0,"",OpportunityTbl[[#This Row],[Estimated Close Date]])</f>
        <v>44482</v>
      </c>
      <c r="E9427" s="14">
        <v>-721</v>
      </c>
      <c r="F9427" s="14">
        <v>-628</v>
      </c>
      <c r="G9427" t="s">
        <v>27</v>
      </c>
      <c r="H9427" t="s">
        <v>28</v>
      </c>
      <c r="I9427">
        <v>2</v>
      </c>
      <c r="J9427">
        <v>4</v>
      </c>
      <c r="K9427" t="s">
        <v>12020</v>
      </c>
      <c r="L9427" t="s">
        <v>12237</v>
      </c>
      <c r="M9427" t="s">
        <v>22</v>
      </c>
      <c r="N9427" t="s">
        <v>616</v>
      </c>
      <c r="O9427" t="s">
        <v>29</v>
      </c>
      <c r="P9427" t="s">
        <v>654</v>
      </c>
      <c r="Q9427" s="13">
        <v>4580</v>
      </c>
      <c r="S9427" s="1">
        <v>0.3</v>
      </c>
      <c r="T9427" t="s">
        <v>168</v>
      </c>
      <c r="U9427" t="s">
        <v>97</v>
      </c>
      <c r="V9427" t="b">
        <v>0</v>
      </c>
      <c r="W9427">
        <v>3.5</v>
      </c>
      <c r="X9427" t="s">
        <v>157</v>
      </c>
      <c r="Y9427" t="s">
        <v>4890</v>
      </c>
    </row>
    <row r="9428" spans="1:25" x14ac:dyDescent="0.4">
      <c r="A9428" t="s">
        <v>6623</v>
      </c>
      <c r="B9428" s="2">
        <f ca="1">TODAY()+OpportunityTbl[[#This Row],[CreatedOn_DaysFromToday]]</f>
        <v>44389</v>
      </c>
      <c r="C9428" s="2">
        <f ca="1">TODAY()+OpportunityTbl[[#This Row],[EstCloseDate_DaysFromToday]]</f>
        <v>44425</v>
      </c>
      <c r="D9428">
        <f ca="1">IF(OpportunityTbl[[#This Row],[statecode]]=0,"",OpportunityTbl[[#This Row],[Estimated Close Date]])</f>
        <v>44425</v>
      </c>
      <c r="E9428" s="14">
        <v>-721</v>
      </c>
      <c r="F9428" s="14">
        <v>-685</v>
      </c>
      <c r="G9428" t="s">
        <v>27</v>
      </c>
      <c r="H9428" t="s">
        <v>28</v>
      </c>
      <c r="I9428">
        <v>2</v>
      </c>
      <c r="J9428">
        <v>4</v>
      </c>
      <c r="K9428" t="s">
        <v>12054</v>
      </c>
      <c r="L9428" t="s">
        <v>12234</v>
      </c>
      <c r="M9428" t="s">
        <v>22</v>
      </c>
      <c r="N9428" t="s">
        <v>469</v>
      </c>
      <c r="O9428" t="s">
        <v>29</v>
      </c>
      <c r="P9428" t="s">
        <v>692</v>
      </c>
      <c r="Q9428" s="13">
        <v>2259</v>
      </c>
      <c r="S9428" s="1">
        <v>0.1</v>
      </c>
      <c r="T9428" t="s">
        <v>23</v>
      </c>
      <c r="U9428" t="s">
        <v>97</v>
      </c>
      <c r="V9428" t="b">
        <v>1</v>
      </c>
      <c r="W9428">
        <v>2.5</v>
      </c>
      <c r="X9428" t="s">
        <v>25</v>
      </c>
      <c r="Y9428" t="s">
        <v>4896</v>
      </c>
    </row>
    <row r="9429" spans="1:25" x14ac:dyDescent="0.4">
      <c r="A9429" t="s">
        <v>6624</v>
      </c>
      <c r="B9429" s="2">
        <f ca="1">TODAY()+OpportunityTbl[[#This Row],[CreatedOn_DaysFromToday]]</f>
        <v>44389</v>
      </c>
      <c r="C9429" s="2">
        <f ca="1">TODAY()+OpportunityTbl[[#This Row],[EstCloseDate_DaysFromToday]]</f>
        <v>44430</v>
      </c>
      <c r="D9429">
        <f ca="1">IF(OpportunityTbl[[#This Row],[statecode]]=0,"",OpportunityTbl[[#This Row],[Estimated Close Date]])</f>
        <v>44430</v>
      </c>
      <c r="E9429" s="14">
        <v>-721</v>
      </c>
      <c r="F9429" s="14">
        <v>-680</v>
      </c>
      <c r="G9429" t="s">
        <v>27</v>
      </c>
      <c r="H9429" t="s">
        <v>28</v>
      </c>
      <c r="I9429">
        <v>2</v>
      </c>
      <c r="J9429">
        <v>4</v>
      </c>
      <c r="K9429" t="s">
        <v>12051</v>
      </c>
      <c r="L9429" t="s">
        <v>12234</v>
      </c>
      <c r="M9429" t="s">
        <v>22</v>
      </c>
      <c r="N9429" t="s">
        <v>469</v>
      </c>
      <c r="O9429" t="s">
        <v>29</v>
      </c>
      <c r="P9429" t="s">
        <v>470</v>
      </c>
      <c r="Q9429" s="13">
        <v>2554</v>
      </c>
      <c r="S9429" s="1">
        <v>0.3</v>
      </c>
      <c r="T9429" t="s">
        <v>168</v>
      </c>
      <c r="U9429" t="s">
        <v>100</v>
      </c>
      <c r="V9429" t="b">
        <v>0</v>
      </c>
      <c r="W9429">
        <v>2.5</v>
      </c>
      <c r="X9429" t="s">
        <v>157</v>
      </c>
      <c r="Y9429" t="s">
        <v>4926</v>
      </c>
    </row>
    <row r="9430" spans="1:25" x14ac:dyDescent="0.4">
      <c r="A9430" t="s">
        <v>6842</v>
      </c>
      <c r="B9430" s="2">
        <f ca="1">TODAY()+OpportunityTbl[[#This Row],[CreatedOn_DaysFromToday]]</f>
        <v>44389</v>
      </c>
      <c r="C9430" s="2">
        <f ca="1">TODAY()+OpportunityTbl[[#This Row],[EstCloseDate_DaysFromToday]]</f>
        <v>44436</v>
      </c>
      <c r="D9430">
        <f ca="1">IF(OpportunityTbl[[#This Row],[statecode]]=0,"",OpportunityTbl[[#This Row],[Estimated Close Date]])</f>
        <v>44436</v>
      </c>
      <c r="E9430" s="14">
        <v>-721</v>
      </c>
      <c r="F9430" s="14">
        <v>-674</v>
      </c>
      <c r="G9430" t="s">
        <v>27</v>
      </c>
      <c r="H9430" t="s">
        <v>28</v>
      </c>
      <c r="I9430">
        <v>2</v>
      </c>
      <c r="J9430">
        <v>4</v>
      </c>
      <c r="K9430" t="s">
        <v>12035</v>
      </c>
      <c r="L9430" t="s">
        <v>12236</v>
      </c>
      <c r="M9430" t="s">
        <v>22</v>
      </c>
      <c r="N9430" t="s">
        <v>518</v>
      </c>
      <c r="O9430" t="s">
        <v>29</v>
      </c>
      <c r="P9430" t="s">
        <v>529</v>
      </c>
      <c r="Q9430" s="13">
        <v>2315</v>
      </c>
      <c r="S9430" s="1">
        <v>0.1</v>
      </c>
      <c r="T9430" t="s">
        <v>23</v>
      </c>
      <c r="U9430" t="s">
        <v>97</v>
      </c>
      <c r="V9430" t="b">
        <v>1</v>
      </c>
      <c r="W9430">
        <v>2.5</v>
      </c>
      <c r="X9430" t="s">
        <v>25</v>
      </c>
      <c r="Y9430" t="s">
        <v>4916</v>
      </c>
    </row>
    <row r="9431" spans="1:25" x14ac:dyDescent="0.4">
      <c r="A9431" t="s">
        <v>7391</v>
      </c>
      <c r="B9431" s="2">
        <f ca="1">TODAY()+OpportunityTbl[[#This Row],[CreatedOn_DaysFromToday]]</f>
        <v>44389</v>
      </c>
      <c r="C9431" s="2">
        <f ca="1">TODAY()+OpportunityTbl[[#This Row],[EstCloseDate_DaysFromToday]]</f>
        <v>44431</v>
      </c>
      <c r="D9431">
        <f ca="1">IF(OpportunityTbl[[#This Row],[statecode]]=0,"",OpportunityTbl[[#This Row],[Estimated Close Date]])</f>
        <v>44431</v>
      </c>
      <c r="E9431" s="14">
        <v>-721</v>
      </c>
      <c r="F9431" s="14">
        <v>-679</v>
      </c>
      <c r="G9431" t="s">
        <v>7082</v>
      </c>
      <c r="H9431" t="s">
        <v>7082</v>
      </c>
      <c r="I9431">
        <v>1</v>
      </c>
      <c r="J9431">
        <v>3</v>
      </c>
      <c r="K9431" t="s">
        <v>12035</v>
      </c>
      <c r="L9431" t="s">
        <v>12238</v>
      </c>
      <c r="M9431" t="s">
        <v>22</v>
      </c>
      <c r="N9431" t="s">
        <v>469</v>
      </c>
      <c r="O9431" t="s">
        <v>29</v>
      </c>
      <c r="P9431" t="s">
        <v>470</v>
      </c>
      <c r="Q9431" s="13">
        <v>2165</v>
      </c>
      <c r="R9431" s="13">
        <v>2121.6999999999998</v>
      </c>
      <c r="S9431" s="1">
        <v>0.3</v>
      </c>
      <c r="T9431" t="s">
        <v>168</v>
      </c>
      <c r="U9431" t="s">
        <v>97</v>
      </c>
      <c r="V9431" t="b">
        <v>1</v>
      </c>
      <c r="W9431">
        <v>2</v>
      </c>
      <c r="X9431" t="s">
        <v>157</v>
      </c>
      <c r="Y9431" t="s">
        <v>4890</v>
      </c>
    </row>
    <row r="9432" spans="1:25" x14ac:dyDescent="0.4">
      <c r="A9432" t="s">
        <v>8367</v>
      </c>
      <c r="B9432" s="2">
        <f ca="1">TODAY()+OpportunityTbl[[#This Row],[CreatedOn_DaysFromToday]]</f>
        <v>44389</v>
      </c>
      <c r="C9432" s="2">
        <f ca="1">TODAY()+OpportunityTbl[[#This Row],[EstCloseDate_DaysFromToday]]</f>
        <v>44448</v>
      </c>
      <c r="D9432">
        <f ca="1">IF(OpportunityTbl[[#This Row],[statecode]]=0,"",OpportunityTbl[[#This Row],[Estimated Close Date]])</f>
        <v>44448</v>
      </c>
      <c r="E9432" s="14">
        <v>-721</v>
      </c>
      <c r="F9432" s="14">
        <v>-662</v>
      </c>
      <c r="G9432" t="s">
        <v>7082</v>
      </c>
      <c r="H9432" t="s">
        <v>7082</v>
      </c>
      <c r="I9432">
        <v>1</v>
      </c>
      <c r="J9432">
        <v>3</v>
      </c>
      <c r="K9432" t="s">
        <v>12088</v>
      </c>
      <c r="L9432" t="s">
        <v>12236</v>
      </c>
      <c r="M9432" t="s">
        <v>22</v>
      </c>
      <c r="N9432" t="s">
        <v>2121</v>
      </c>
      <c r="O9432" t="s">
        <v>29</v>
      </c>
      <c r="P9432" t="s">
        <v>4734</v>
      </c>
      <c r="Q9432" s="13">
        <v>2799</v>
      </c>
      <c r="R9432" s="13">
        <v>2687.04</v>
      </c>
      <c r="S9432" s="1">
        <v>0.9</v>
      </c>
      <c r="T9432" t="s">
        <v>4724</v>
      </c>
      <c r="U9432" t="s">
        <v>24</v>
      </c>
      <c r="V9432" t="b">
        <v>1</v>
      </c>
      <c r="W9432">
        <v>4</v>
      </c>
      <c r="X9432" t="s">
        <v>4732</v>
      </c>
      <c r="Y9432" t="s">
        <v>4892</v>
      </c>
    </row>
    <row r="9433" spans="1:25" x14ac:dyDescent="0.4">
      <c r="A9433" t="s">
        <v>9678</v>
      </c>
      <c r="B9433" s="2">
        <f ca="1">TODAY()+OpportunityTbl[[#This Row],[CreatedOn_DaysFromToday]]</f>
        <v>44389</v>
      </c>
      <c r="C9433" s="2">
        <f ca="1">TODAY()+OpportunityTbl[[#This Row],[EstCloseDate_DaysFromToday]]</f>
        <v>44434</v>
      </c>
      <c r="D9433">
        <f ca="1">IF(OpportunityTbl[[#This Row],[statecode]]=0,"",OpportunityTbl[[#This Row],[Estimated Close Date]])</f>
        <v>44434</v>
      </c>
      <c r="E9433" s="14">
        <v>-721</v>
      </c>
      <c r="F9433" s="14">
        <v>-676</v>
      </c>
      <c r="G9433" t="s">
        <v>7082</v>
      </c>
      <c r="H9433" t="s">
        <v>7082</v>
      </c>
      <c r="I9433">
        <v>1</v>
      </c>
      <c r="J9433">
        <v>3</v>
      </c>
      <c r="K9433" t="s">
        <v>12114</v>
      </c>
      <c r="L9433" t="s">
        <v>12234</v>
      </c>
      <c r="M9433" t="s">
        <v>22</v>
      </c>
      <c r="N9433" t="s">
        <v>31</v>
      </c>
      <c r="O9433" t="s">
        <v>29</v>
      </c>
      <c r="P9433" t="s">
        <v>210</v>
      </c>
      <c r="Q9433" s="13">
        <v>2294</v>
      </c>
      <c r="R9433" s="13">
        <v>2236.65</v>
      </c>
      <c r="S9433" s="1">
        <v>0.3</v>
      </c>
      <c r="T9433" t="s">
        <v>168</v>
      </c>
      <c r="U9433" t="s">
        <v>97</v>
      </c>
      <c r="V9433" t="b">
        <v>1</v>
      </c>
      <c r="W9433">
        <v>2.5</v>
      </c>
      <c r="X9433" t="s">
        <v>157</v>
      </c>
      <c r="Y9433" t="s">
        <v>26</v>
      </c>
    </row>
    <row r="9434" spans="1:25" x14ac:dyDescent="0.4">
      <c r="A9434" t="s">
        <v>10029</v>
      </c>
      <c r="B9434" s="2">
        <f ca="1">TODAY()+OpportunityTbl[[#This Row],[CreatedOn_DaysFromToday]]</f>
        <v>44389</v>
      </c>
      <c r="C9434" s="2">
        <f ca="1">TODAY()+OpportunityTbl[[#This Row],[EstCloseDate_DaysFromToday]]</f>
        <v>44457</v>
      </c>
      <c r="D9434">
        <f ca="1">IF(OpportunityTbl[[#This Row],[statecode]]=0,"",OpportunityTbl[[#This Row],[Estimated Close Date]])</f>
        <v>44457</v>
      </c>
      <c r="E9434" s="14">
        <v>-721</v>
      </c>
      <c r="F9434" s="14">
        <v>-653</v>
      </c>
      <c r="G9434" t="s">
        <v>7082</v>
      </c>
      <c r="H9434" t="s">
        <v>7082</v>
      </c>
      <c r="I9434">
        <v>1</v>
      </c>
      <c r="J9434">
        <v>3</v>
      </c>
      <c r="K9434" t="s">
        <v>12073</v>
      </c>
      <c r="L9434" t="s">
        <v>12238</v>
      </c>
      <c r="M9434" t="s">
        <v>22</v>
      </c>
      <c r="N9434" t="s">
        <v>2121</v>
      </c>
      <c r="O9434" t="s">
        <v>29</v>
      </c>
      <c r="P9434" t="s">
        <v>4734</v>
      </c>
      <c r="Q9434" s="13">
        <v>4202</v>
      </c>
      <c r="R9434" s="13">
        <v>4075.94</v>
      </c>
      <c r="S9434" s="1">
        <v>0.9</v>
      </c>
      <c r="T9434" t="s">
        <v>4724</v>
      </c>
      <c r="U9434" t="s">
        <v>24</v>
      </c>
      <c r="V9434" t="b">
        <v>0</v>
      </c>
      <c r="W9434">
        <v>3</v>
      </c>
      <c r="X9434" t="s">
        <v>4732</v>
      </c>
      <c r="Y9434" t="s">
        <v>26</v>
      </c>
    </row>
    <row r="9435" spans="1:25" x14ac:dyDescent="0.4">
      <c r="A9435" t="s">
        <v>10030</v>
      </c>
      <c r="B9435" s="2">
        <f ca="1">TODAY()+OpportunityTbl[[#This Row],[CreatedOn_DaysFromToday]]</f>
        <v>44389</v>
      </c>
      <c r="C9435" s="2">
        <f ca="1">TODAY()+OpportunityTbl[[#This Row],[EstCloseDate_DaysFromToday]]</f>
        <v>44442</v>
      </c>
      <c r="D9435">
        <f ca="1">IF(OpportunityTbl[[#This Row],[statecode]]=0,"",OpportunityTbl[[#This Row],[Estimated Close Date]])</f>
        <v>44442</v>
      </c>
      <c r="E9435" s="14">
        <v>-721</v>
      </c>
      <c r="F9435" s="14">
        <v>-668</v>
      </c>
      <c r="G9435" t="s">
        <v>7082</v>
      </c>
      <c r="H9435" t="s">
        <v>7082</v>
      </c>
      <c r="I9435">
        <v>1</v>
      </c>
      <c r="J9435">
        <v>3</v>
      </c>
      <c r="K9435" t="s">
        <v>12114</v>
      </c>
      <c r="L9435" t="s">
        <v>12238</v>
      </c>
      <c r="M9435" t="s">
        <v>22</v>
      </c>
      <c r="N9435" t="s">
        <v>2121</v>
      </c>
      <c r="O9435" t="s">
        <v>29</v>
      </c>
      <c r="P9435" t="s">
        <v>4734</v>
      </c>
      <c r="Q9435" s="13">
        <v>3853</v>
      </c>
      <c r="R9435" s="13">
        <v>3737.41</v>
      </c>
      <c r="S9435" s="1">
        <v>0.9</v>
      </c>
      <c r="T9435" t="s">
        <v>4724</v>
      </c>
      <c r="U9435" t="s">
        <v>24</v>
      </c>
      <c r="V9435" t="b">
        <v>1</v>
      </c>
      <c r="W9435">
        <v>3</v>
      </c>
      <c r="X9435" t="s">
        <v>4732</v>
      </c>
      <c r="Y9435" t="s">
        <v>26</v>
      </c>
    </row>
    <row r="9436" spans="1:25" x14ac:dyDescent="0.4">
      <c r="A9436" t="s">
        <v>1172</v>
      </c>
      <c r="B9436" s="2">
        <f ca="1">TODAY()+OpportunityTbl[[#This Row],[CreatedOn_DaysFromToday]]</f>
        <v>44388</v>
      </c>
      <c r="C9436" s="2">
        <f ca="1">TODAY()+OpportunityTbl[[#This Row],[EstCloseDate_DaysFromToday]]</f>
        <v>44444</v>
      </c>
      <c r="D9436">
        <f ca="1">IF(OpportunityTbl[[#This Row],[statecode]]=0,"",OpportunityTbl[[#This Row],[Estimated Close Date]])</f>
        <v>44444</v>
      </c>
      <c r="E9436" s="14">
        <v>-722</v>
      </c>
      <c r="F9436" s="14">
        <v>-666</v>
      </c>
      <c r="G9436" t="s">
        <v>27</v>
      </c>
      <c r="H9436" t="s">
        <v>28</v>
      </c>
      <c r="I9436">
        <v>2</v>
      </c>
      <c r="J9436">
        <v>4</v>
      </c>
      <c r="K9436" t="s">
        <v>12115</v>
      </c>
      <c r="L9436" t="s">
        <v>12235</v>
      </c>
      <c r="M9436" t="s">
        <v>22</v>
      </c>
      <c r="N9436" t="s">
        <v>480</v>
      </c>
      <c r="O9436" t="s">
        <v>29</v>
      </c>
      <c r="P9436" t="s">
        <v>481</v>
      </c>
      <c r="Q9436" s="13">
        <v>11782</v>
      </c>
      <c r="S9436" s="1">
        <v>0.1</v>
      </c>
      <c r="T9436" t="s">
        <v>23</v>
      </c>
      <c r="U9436" t="s">
        <v>100</v>
      </c>
      <c r="V9436" t="b">
        <v>0</v>
      </c>
      <c r="W9436">
        <v>2.5</v>
      </c>
      <c r="X9436" t="s">
        <v>25</v>
      </c>
      <c r="Y9436" t="s">
        <v>26</v>
      </c>
    </row>
    <row r="9437" spans="1:25" x14ac:dyDescent="0.4">
      <c r="A9437" t="s">
        <v>1219</v>
      </c>
      <c r="B9437" s="2">
        <f ca="1">TODAY()+OpportunityTbl[[#This Row],[CreatedOn_DaysFromToday]]</f>
        <v>44388</v>
      </c>
      <c r="C9437" s="2">
        <f ca="1">TODAY()+OpportunityTbl[[#This Row],[EstCloseDate_DaysFromToday]]</f>
        <v>44453</v>
      </c>
      <c r="D9437">
        <f ca="1">IF(OpportunityTbl[[#This Row],[statecode]]=0,"",OpportunityTbl[[#This Row],[Estimated Close Date]])</f>
        <v>44453</v>
      </c>
      <c r="E9437" s="14">
        <v>-722</v>
      </c>
      <c r="F9437" s="14">
        <v>-657</v>
      </c>
      <c r="G9437" t="s">
        <v>27</v>
      </c>
      <c r="H9437" t="s">
        <v>28</v>
      </c>
      <c r="I9437">
        <v>2</v>
      </c>
      <c r="J9437">
        <v>4</v>
      </c>
      <c r="K9437" t="s">
        <v>12088</v>
      </c>
      <c r="L9437" t="s">
        <v>12236</v>
      </c>
      <c r="M9437" t="s">
        <v>22</v>
      </c>
      <c r="N9437" t="s">
        <v>779</v>
      </c>
      <c r="O9437" t="s">
        <v>29</v>
      </c>
      <c r="P9437" t="s">
        <v>782</v>
      </c>
      <c r="Q9437" s="13">
        <v>2892</v>
      </c>
      <c r="S9437" s="1">
        <v>0.1</v>
      </c>
      <c r="T9437" t="s">
        <v>23</v>
      </c>
      <c r="U9437" t="s">
        <v>24</v>
      </c>
      <c r="V9437" t="b">
        <v>1</v>
      </c>
      <c r="W9437">
        <v>2.5</v>
      </c>
      <c r="X9437" t="s">
        <v>25</v>
      </c>
      <c r="Y9437" t="s">
        <v>26</v>
      </c>
    </row>
    <row r="9438" spans="1:25" x14ac:dyDescent="0.4">
      <c r="A9438" t="s">
        <v>3424</v>
      </c>
      <c r="B9438" s="2">
        <f ca="1">TODAY()+OpportunityTbl[[#This Row],[CreatedOn_DaysFromToday]]</f>
        <v>44388</v>
      </c>
      <c r="C9438" s="2">
        <f ca="1">TODAY()+OpportunityTbl[[#This Row],[EstCloseDate_DaysFromToday]]</f>
        <v>44431</v>
      </c>
      <c r="D9438">
        <f ca="1">IF(OpportunityTbl[[#This Row],[statecode]]=0,"",OpportunityTbl[[#This Row],[Estimated Close Date]])</f>
        <v>44431</v>
      </c>
      <c r="E9438" s="14">
        <v>-722</v>
      </c>
      <c r="F9438" s="14">
        <v>-679</v>
      </c>
      <c r="G9438" t="s">
        <v>27</v>
      </c>
      <c r="H9438" t="s">
        <v>28</v>
      </c>
      <c r="I9438">
        <v>2</v>
      </c>
      <c r="J9438">
        <v>4</v>
      </c>
      <c r="K9438" t="s">
        <v>12079</v>
      </c>
      <c r="L9438" t="s">
        <v>12239</v>
      </c>
      <c r="M9438" t="s">
        <v>22</v>
      </c>
      <c r="N9438" t="s">
        <v>1710</v>
      </c>
      <c r="O9438" t="s">
        <v>29</v>
      </c>
      <c r="P9438" t="s">
        <v>1711</v>
      </c>
      <c r="Q9438" s="13">
        <v>6814</v>
      </c>
      <c r="S9438" s="1">
        <v>0.1</v>
      </c>
      <c r="T9438" t="s">
        <v>23</v>
      </c>
      <c r="U9438" t="s">
        <v>24</v>
      </c>
      <c r="V9438" t="b">
        <v>1</v>
      </c>
      <c r="W9438">
        <v>3.5</v>
      </c>
      <c r="X9438" t="s">
        <v>25</v>
      </c>
      <c r="Y9438" t="s">
        <v>26</v>
      </c>
    </row>
    <row r="9439" spans="1:25" x14ac:dyDescent="0.4">
      <c r="A9439" t="s">
        <v>5288</v>
      </c>
      <c r="B9439" s="2">
        <f ca="1">TODAY()+OpportunityTbl[[#This Row],[CreatedOn_DaysFromToday]]</f>
        <v>44388</v>
      </c>
      <c r="C9439" s="2">
        <f ca="1">TODAY()+OpportunityTbl[[#This Row],[EstCloseDate_DaysFromToday]]</f>
        <v>44456</v>
      </c>
      <c r="D9439">
        <f ca="1">IF(OpportunityTbl[[#This Row],[statecode]]=0,"",OpportunityTbl[[#This Row],[Estimated Close Date]])</f>
        <v>44456</v>
      </c>
      <c r="E9439" s="14">
        <v>-722</v>
      </c>
      <c r="F9439" s="14">
        <v>-654</v>
      </c>
      <c r="G9439" t="s">
        <v>27</v>
      </c>
      <c r="H9439" t="s">
        <v>28</v>
      </c>
      <c r="I9439">
        <v>2</v>
      </c>
      <c r="J9439">
        <v>4</v>
      </c>
      <c r="K9439" t="s">
        <v>11994</v>
      </c>
      <c r="L9439" t="s">
        <v>12238</v>
      </c>
      <c r="M9439" t="s">
        <v>22</v>
      </c>
      <c r="N9439" t="s">
        <v>1727</v>
      </c>
      <c r="O9439" t="s">
        <v>29</v>
      </c>
      <c r="P9439" t="s">
        <v>1728</v>
      </c>
      <c r="Q9439" s="13">
        <v>3227</v>
      </c>
      <c r="S9439" s="1">
        <v>0.1</v>
      </c>
      <c r="T9439" t="s">
        <v>23</v>
      </c>
      <c r="U9439" t="s">
        <v>24</v>
      </c>
      <c r="V9439" t="b">
        <v>1</v>
      </c>
      <c r="W9439">
        <v>3</v>
      </c>
      <c r="X9439" t="s">
        <v>25</v>
      </c>
      <c r="Y9439" t="s">
        <v>4926</v>
      </c>
    </row>
    <row r="9440" spans="1:25" x14ac:dyDescent="0.4">
      <c r="A9440" t="s">
        <v>6211</v>
      </c>
      <c r="B9440" s="2">
        <f ca="1">TODAY()+OpportunityTbl[[#This Row],[CreatedOn_DaysFromToday]]</f>
        <v>44388</v>
      </c>
      <c r="C9440" s="2">
        <f ca="1">TODAY()+OpportunityTbl[[#This Row],[EstCloseDate_DaysFromToday]]</f>
        <v>44442</v>
      </c>
      <c r="D9440">
        <f ca="1">IF(OpportunityTbl[[#This Row],[statecode]]=0,"",OpportunityTbl[[#This Row],[Estimated Close Date]])</f>
        <v>44442</v>
      </c>
      <c r="E9440" s="14">
        <v>-722</v>
      </c>
      <c r="F9440" s="14">
        <v>-668</v>
      </c>
      <c r="G9440" t="s">
        <v>27</v>
      </c>
      <c r="H9440" t="s">
        <v>28</v>
      </c>
      <c r="I9440">
        <v>2</v>
      </c>
      <c r="J9440">
        <v>4</v>
      </c>
      <c r="K9440" t="s">
        <v>12116</v>
      </c>
      <c r="L9440" t="s">
        <v>12238</v>
      </c>
      <c r="M9440" t="s">
        <v>22</v>
      </c>
      <c r="N9440" t="s">
        <v>469</v>
      </c>
      <c r="O9440" t="s">
        <v>29</v>
      </c>
      <c r="P9440" t="s">
        <v>470</v>
      </c>
      <c r="Q9440" s="13">
        <v>2583</v>
      </c>
      <c r="S9440" s="1">
        <v>0.3</v>
      </c>
      <c r="T9440" t="s">
        <v>168</v>
      </c>
      <c r="U9440" t="s">
        <v>24</v>
      </c>
      <c r="V9440" t="b">
        <v>0</v>
      </c>
      <c r="W9440">
        <v>2</v>
      </c>
      <c r="X9440" t="s">
        <v>157</v>
      </c>
      <c r="Y9440" t="s">
        <v>4896</v>
      </c>
    </row>
    <row r="9441" spans="1:25" x14ac:dyDescent="0.4">
      <c r="A9441" t="s">
        <v>6550</v>
      </c>
      <c r="B9441" s="2">
        <f ca="1">TODAY()+OpportunityTbl[[#This Row],[CreatedOn_DaysFromToday]]</f>
        <v>44388</v>
      </c>
      <c r="C9441" s="2">
        <f ca="1">TODAY()+OpportunityTbl[[#This Row],[EstCloseDate_DaysFromToday]]</f>
        <v>44464</v>
      </c>
      <c r="D9441">
        <f ca="1">IF(OpportunityTbl[[#This Row],[statecode]]=0,"",OpportunityTbl[[#This Row],[Estimated Close Date]])</f>
        <v>44464</v>
      </c>
      <c r="E9441" s="14">
        <v>-722</v>
      </c>
      <c r="F9441" s="14">
        <v>-646</v>
      </c>
      <c r="G9441" t="s">
        <v>27</v>
      </c>
      <c r="H9441" t="s">
        <v>28</v>
      </c>
      <c r="I9441">
        <v>2</v>
      </c>
      <c r="J9441">
        <v>4</v>
      </c>
      <c r="K9441" t="s">
        <v>11994</v>
      </c>
      <c r="L9441" t="s">
        <v>12233</v>
      </c>
      <c r="M9441" t="s">
        <v>22</v>
      </c>
      <c r="N9441" t="s">
        <v>475</v>
      </c>
      <c r="O9441" t="s">
        <v>29</v>
      </c>
      <c r="P9441" t="s">
        <v>476</v>
      </c>
      <c r="Q9441" s="13">
        <v>15501</v>
      </c>
      <c r="S9441" s="1">
        <v>0.3</v>
      </c>
      <c r="T9441" t="s">
        <v>168</v>
      </c>
      <c r="U9441" t="s">
        <v>24</v>
      </c>
      <c r="V9441" t="b">
        <v>0</v>
      </c>
      <c r="W9441">
        <v>2.5</v>
      </c>
      <c r="X9441" t="s">
        <v>157</v>
      </c>
      <c r="Y9441" t="s">
        <v>4890</v>
      </c>
    </row>
    <row r="9442" spans="1:25" x14ac:dyDescent="0.4">
      <c r="A9442" t="s">
        <v>7392</v>
      </c>
      <c r="B9442" s="2">
        <f ca="1">TODAY()+OpportunityTbl[[#This Row],[CreatedOn_DaysFromToday]]</f>
        <v>44388</v>
      </c>
      <c r="C9442" s="2">
        <f ca="1">TODAY()+OpportunityTbl[[#This Row],[EstCloseDate_DaysFromToday]]</f>
        <v>44438</v>
      </c>
      <c r="D9442">
        <f ca="1">IF(OpportunityTbl[[#This Row],[statecode]]=0,"",OpportunityTbl[[#This Row],[Estimated Close Date]])</f>
        <v>44438</v>
      </c>
      <c r="E9442" s="14">
        <v>-722</v>
      </c>
      <c r="F9442" s="14">
        <v>-672</v>
      </c>
      <c r="G9442" t="s">
        <v>7082</v>
      </c>
      <c r="H9442" t="s">
        <v>7082</v>
      </c>
      <c r="I9442">
        <v>1</v>
      </c>
      <c r="J9442">
        <v>3</v>
      </c>
      <c r="K9442" t="s">
        <v>12059</v>
      </c>
      <c r="L9442" t="s">
        <v>12234</v>
      </c>
      <c r="M9442" t="s">
        <v>22</v>
      </c>
      <c r="N9442" t="s">
        <v>1710</v>
      </c>
      <c r="O9442" t="s">
        <v>29</v>
      </c>
      <c r="P9442" t="s">
        <v>1711</v>
      </c>
      <c r="Q9442" s="13">
        <v>1477</v>
      </c>
      <c r="R9442" s="13">
        <v>1417.92</v>
      </c>
      <c r="S9442" s="1">
        <v>0.3</v>
      </c>
      <c r="T9442" t="s">
        <v>168</v>
      </c>
      <c r="U9442" t="s">
        <v>97</v>
      </c>
      <c r="V9442" t="b">
        <v>1</v>
      </c>
      <c r="W9442">
        <v>4</v>
      </c>
      <c r="X9442" t="s">
        <v>157</v>
      </c>
      <c r="Y9442" t="s">
        <v>4892</v>
      </c>
    </row>
    <row r="9443" spans="1:25" x14ac:dyDescent="0.4">
      <c r="A9443" t="s">
        <v>8723</v>
      </c>
      <c r="B9443" s="2">
        <f ca="1">TODAY()+OpportunityTbl[[#This Row],[CreatedOn_DaysFromToday]]</f>
        <v>44388</v>
      </c>
      <c r="C9443" s="2">
        <f ca="1">TODAY()+OpportunityTbl[[#This Row],[EstCloseDate_DaysFromToday]]</f>
        <v>44459</v>
      </c>
      <c r="D9443">
        <f ca="1">IF(OpportunityTbl[[#This Row],[statecode]]=0,"",OpportunityTbl[[#This Row],[Estimated Close Date]])</f>
        <v>44459</v>
      </c>
      <c r="E9443" s="14">
        <v>-722</v>
      </c>
      <c r="F9443" s="14">
        <v>-651</v>
      </c>
      <c r="G9443" t="s">
        <v>7082</v>
      </c>
      <c r="H9443" t="s">
        <v>7082</v>
      </c>
      <c r="I9443">
        <v>1</v>
      </c>
      <c r="J9443">
        <v>3</v>
      </c>
      <c r="K9443" t="s">
        <v>11975</v>
      </c>
      <c r="L9443" t="s">
        <v>12236</v>
      </c>
      <c r="M9443" t="s">
        <v>22</v>
      </c>
      <c r="N9443" t="s">
        <v>1617</v>
      </c>
      <c r="O9443" t="s">
        <v>29</v>
      </c>
      <c r="P9443" t="s">
        <v>1648</v>
      </c>
      <c r="Q9443" s="13">
        <v>2417</v>
      </c>
      <c r="R9443" s="13">
        <v>2332.41</v>
      </c>
      <c r="S9443" s="1">
        <v>0.3</v>
      </c>
      <c r="T9443" t="s">
        <v>168</v>
      </c>
      <c r="U9443" t="s">
        <v>24</v>
      </c>
      <c r="V9443" t="b">
        <v>1</v>
      </c>
      <c r="W9443">
        <v>3.5</v>
      </c>
      <c r="X9443" t="s">
        <v>157</v>
      </c>
      <c r="Y9443" t="s">
        <v>26</v>
      </c>
    </row>
    <row r="9444" spans="1:25" x14ac:dyDescent="0.4">
      <c r="A9444" t="s">
        <v>9291</v>
      </c>
      <c r="B9444" s="2">
        <f ca="1">TODAY()+OpportunityTbl[[#This Row],[CreatedOn_DaysFromToday]]</f>
        <v>44388</v>
      </c>
      <c r="C9444" s="2">
        <f ca="1">TODAY()+OpportunityTbl[[#This Row],[EstCloseDate_DaysFromToday]]</f>
        <v>44469</v>
      </c>
      <c r="D9444">
        <f ca="1">IF(OpportunityTbl[[#This Row],[statecode]]=0,"",OpportunityTbl[[#This Row],[Estimated Close Date]])</f>
        <v>44469</v>
      </c>
      <c r="E9444" s="14">
        <v>-722</v>
      </c>
      <c r="F9444" s="14">
        <v>-641</v>
      </c>
      <c r="G9444" t="s">
        <v>7082</v>
      </c>
      <c r="H9444" t="s">
        <v>7082</v>
      </c>
      <c r="I9444">
        <v>1</v>
      </c>
      <c r="J9444">
        <v>3</v>
      </c>
      <c r="K9444" t="s">
        <v>12056</v>
      </c>
      <c r="L9444" t="s">
        <v>12234</v>
      </c>
      <c r="M9444" t="s">
        <v>22</v>
      </c>
      <c r="N9444" t="s">
        <v>1816</v>
      </c>
      <c r="O9444" t="s">
        <v>29</v>
      </c>
      <c r="P9444" t="s">
        <v>4473</v>
      </c>
      <c r="Q9444" s="13">
        <v>3097</v>
      </c>
      <c r="R9444" s="13">
        <v>2973.12</v>
      </c>
      <c r="S9444" s="1">
        <v>0.5</v>
      </c>
      <c r="T9444" t="s">
        <v>168</v>
      </c>
      <c r="U9444" t="s">
        <v>100</v>
      </c>
      <c r="V9444" t="b">
        <v>0</v>
      </c>
      <c r="W9444">
        <v>4</v>
      </c>
      <c r="X9444" t="s">
        <v>240</v>
      </c>
      <c r="Y9444" t="s">
        <v>26</v>
      </c>
    </row>
    <row r="9445" spans="1:25" x14ac:dyDescent="0.4">
      <c r="A9445" t="s">
        <v>9679</v>
      </c>
      <c r="B9445" s="2">
        <f ca="1">TODAY()+OpportunityTbl[[#This Row],[CreatedOn_DaysFromToday]]</f>
        <v>44388</v>
      </c>
      <c r="C9445" s="2">
        <f ca="1">TODAY()+OpportunityTbl[[#This Row],[EstCloseDate_DaysFromToday]]</f>
        <v>44432</v>
      </c>
      <c r="D9445">
        <f ca="1">IF(OpportunityTbl[[#This Row],[statecode]]=0,"",OpportunityTbl[[#This Row],[Estimated Close Date]])</f>
        <v>44432</v>
      </c>
      <c r="E9445" s="14">
        <v>-722</v>
      </c>
      <c r="F9445" s="14">
        <v>-678</v>
      </c>
      <c r="G9445" t="s">
        <v>7082</v>
      </c>
      <c r="H9445" t="s">
        <v>7082</v>
      </c>
      <c r="I9445">
        <v>1</v>
      </c>
      <c r="J9445">
        <v>3</v>
      </c>
      <c r="K9445" t="s">
        <v>12067</v>
      </c>
      <c r="L9445" t="s">
        <v>12236</v>
      </c>
      <c r="M9445" t="s">
        <v>22</v>
      </c>
      <c r="N9445" t="s">
        <v>31</v>
      </c>
      <c r="O9445" t="s">
        <v>29</v>
      </c>
      <c r="P9445" t="s">
        <v>210</v>
      </c>
      <c r="Q9445" s="13">
        <v>2026</v>
      </c>
      <c r="R9445" s="13">
        <v>1975.35</v>
      </c>
      <c r="S9445" s="1">
        <v>0.3</v>
      </c>
      <c r="T9445" t="s">
        <v>168</v>
      </c>
      <c r="U9445" t="s">
        <v>97</v>
      </c>
      <c r="V9445" t="b">
        <v>1</v>
      </c>
      <c r="W9445">
        <v>2.5</v>
      </c>
      <c r="X9445" t="s">
        <v>157</v>
      </c>
      <c r="Y9445" t="s">
        <v>26</v>
      </c>
    </row>
    <row r="9446" spans="1:25" x14ac:dyDescent="0.4">
      <c r="A9446" t="s">
        <v>1433</v>
      </c>
      <c r="B9446" s="2">
        <f ca="1">TODAY()+OpportunityTbl[[#This Row],[CreatedOn_DaysFromToday]]</f>
        <v>44387</v>
      </c>
      <c r="C9446" s="2">
        <f ca="1">TODAY()+OpportunityTbl[[#This Row],[EstCloseDate_DaysFromToday]]</f>
        <v>44447</v>
      </c>
      <c r="D9446">
        <f ca="1">IF(OpportunityTbl[[#This Row],[statecode]]=0,"",OpportunityTbl[[#This Row],[Estimated Close Date]])</f>
        <v>44447</v>
      </c>
      <c r="E9446" s="14">
        <v>-723</v>
      </c>
      <c r="F9446" s="14">
        <v>-663</v>
      </c>
      <c r="G9446" t="s">
        <v>27</v>
      </c>
      <c r="H9446" t="s">
        <v>28</v>
      </c>
      <c r="I9446">
        <v>2</v>
      </c>
      <c r="J9446">
        <v>4</v>
      </c>
      <c r="K9446" t="s">
        <v>12042</v>
      </c>
      <c r="L9446" t="s">
        <v>12234</v>
      </c>
      <c r="M9446" t="s">
        <v>22</v>
      </c>
      <c r="N9446" t="s">
        <v>513</v>
      </c>
      <c r="O9446" t="s">
        <v>29</v>
      </c>
      <c r="P9446" t="s">
        <v>525</v>
      </c>
      <c r="Q9446" s="13">
        <v>2301</v>
      </c>
      <c r="S9446" s="1">
        <v>0.1</v>
      </c>
      <c r="T9446" t="s">
        <v>23</v>
      </c>
      <c r="U9446" t="s">
        <v>24</v>
      </c>
      <c r="V9446" t="b">
        <v>0</v>
      </c>
      <c r="W9446">
        <v>2.5</v>
      </c>
      <c r="X9446" t="s">
        <v>25</v>
      </c>
      <c r="Y9446" t="s">
        <v>26</v>
      </c>
    </row>
    <row r="9447" spans="1:25" x14ac:dyDescent="0.4">
      <c r="A9447" t="s">
        <v>3566</v>
      </c>
      <c r="B9447" s="2">
        <f ca="1">TODAY()+OpportunityTbl[[#This Row],[CreatedOn_DaysFromToday]]</f>
        <v>44387</v>
      </c>
      <c r="C9447" s="2">
        <f ca="1">TODAY()+OpportunityTbl[[#This Row],[EstCloseDate_DaysFromToday]]</f>
        <v>44445</v>
      </c>
      <c r="D9447">
        <f ca="1">IF(OpportunityTbl[[#This Row],[statecode]]=0,"",OpportunityTbl[[#This Row],[Estimated Close Date]])</f>
        <v>44445</v>
      </c>
      <c r="E9447" s="14">
        <v>-723</v>
      </c>
      <c r="F9447" s="14">
        <v>-665</v>
      </c>
      <c r="G9447" t="s">
        <v>27</v>
      </c>
      <c r="H9447" t="s">
        <v>28</v>
      </c>
      <c r="I9447">
        <v>2</v>
      </c>
      <c r="J9447">
        <v>4</v>
      </c>
      <c r="K9447" t="s">
        <v>12048</v>
      </c>
      <c r="L9447" t="s">
        <v>12234</v>
      </c>
      <c r="M9447" t="s">
        <v>22</v>
      </c>
      <c r="N9447" t="s">
        <v>1710</v>
      </c>
      <c r="O9447" t="s">
        <v>29</v>
      </c>
      <c r="P9447" t="s">
        <v>1711</v>
      </c>
      <c r="Q9447" s="13">
        <v>1463</v>
      </c>
      <c r="S9447" s="1">
        <v>0.1</v>
      </c>
      <c r="T9447" t="s">
        <v>23</v>
      </c>
      <c r="U9447" t="s">
        <v>24</v>
      </c>
      <c r="V9447" t="b">
        <v>0</v>
      </c>
      <c r="W9447">
        <v>4</v>
      </c>
      <c r="X9447" t="s">
        <v>25</v>
      </c>
      <c r="Y9447" t="s">
        <v>26</v>
      </c>
    </row>
    <row r="9448" spans="1:25" x14ac:dyDescent="0.4">
      <c r="A9448" t="s">
        <v>5483</v>
      </c>
      <c r="B9448" s="2">
        <f ca="1">TODAY()+OpportunityTbl[[#This Row],[CreatedOn_DaysFromToday]]</f>
        <v>44387</v>
      </c>
      <c r="C9448" s="2">
        <f ca="1">TODAY()+OpportunityTbl[[#This Row],[EstCloseDate_DaysFromToday]]</f>
        <v>44468</v>
      </c>
      <c r="D9448">
        <f ca="1">IF(OpportunityTbl[[#This Row],[statecode]]=0,"",OpportunityTbl[[#This Row],[Estimated Close Date]])</f>
        <v>44468</v>
      </c>
      <c r="E9448" s="14">
        <v>-723</v>
      </c>
      <c r="F9448" s="14">
        <v>-642</v>
      </c>
      <c r="G9448" t="s">
        <v>27</v>
      </c>
      <c r="H9448" t="s">
        <v>28</v>
      </c>
      <c r="I9448">
        <v>2</v>
      </c>
      <c r="J9448">
        <v>4</v>
      </c>
      <c r="K9448" t="s">
        <v>12052</v>
      </c>
      <c r="L9448" t="s">
        <v>12234</v>
      </c>
      <c r="M9448" t="s">
        <v>22</v>
      </c>
      <c r="N9448" t="s">
        <v>1617</v>
      </c>
      <c r="O9448" t="s">
        <v>29</v>
      </c>
      <c r="P9448" t="s">
        <v>1618</v>
      </c>
      <c r="Q9448" s="13">
        <v>2384</v>
      </c>
      <c r="S9448" s="1">
        <v>0.1</v>
      </c>
      <c r="T9448" t="s">
        <v>23</v>
      </c>
      <c r="U9448" t="s">
        <v>24</v>
      </c>
      <c r="V9448" t="b">
        <v>0</v>
      </c>
      <c r="W9448">
        <v>3.5</v>
      </c>
      <c r="X9448" t="s">
        <v>25</v>
      </c>
      <c r="Y9448" t="s">
        <v>4896</v>
      </c>
    </row>
    <row r="9449" spans="1:25" x14ac:dyDescent="0.4">
      <c r="A9449" t="s">
        <v>6124</v>
      </c>
      <c r="B9449" s="2">
        <f ca="1">TODAY()+OpportunityTbl[[#This Row],[CreatedOn_DaysFromToday]]</f>
        <v>44387</v>
      </c>
      <c r="C9449" s="2">
        <f ca="1">TODAY()+OpportunityTbl[[#This Row],[EstCloseDate_DaysFromToday]]</f>
        <v>44445</v>
      </c>
      <c r="D9449">
        <f ca="1">IF(OpportunityTbl[[#This Row],[statecode]]=0,"",OpportunityTbl[[#This Row],[Estimated Close Date]])</f>
        <v>44445</v>
      </c>
      <c r="E9449" s="14">
        <v>-723</v>
      </c>
      <c r="F9449" s="14">
        <v>-665</v>
      </c>
      <c r="G9449" t="s">
        <v>27</v>
      </c>
      <c r="H9449" t="s">
        <v>28</v>
      </c>
      <c r="I9449">
        <v>2</v>
      </c>
      <c r="J9449">
        <v>4</v>
      </c>
      <c r="K9449" t="s">
        <v>12035</v>
      </c>
      <c r="L9449" t="s">
        <v>12239</v>
      </c>
      <c r="M9449" t="s">
        <v>22</v>
      </c>
      <c r="N9449" t="s">
        <v>31</v>
      </c>
      <c r="O9449" t="s">
        <v>29</v>
      </c>
      <c r="P9449" t="s">
        <v>210</v>
      </c>
      <c r="Q9449" s="13">
        <v>6711</v>
      </c>
      <c r="S9449" s="1">
        <v>0.1</v>
      </c>
      <c r="T9449" t="s">
        <v>23</v>
      </c>
      <c r="U9449" t="s">
        <v>97</v>
      </c>
      <c r="V9449" t="b">
        <v>0</v>
      </c>
      <c r="W9449">
        <v>2</v>
      </c>
      <c r="X9449" t="s">
        <v>25</v>
      </c>
      <c r="Y9449" t="s">
        <v>4899</v>
      </c>
    </row>
    <row r="9450" spans="1:25" x14ac:dyDescent="0.4">
      <c r="A9450" t="s">
        <v>6551</v>
      </c>
      <c r="B9450" s="2">
        <f ca="1">TODAY()+OpportunityTbl[[#This Row],[CreatedOn_DaysFromToday]]</f>
        <v>44387</v>
      </c>
      <c r="C9450" s="2">
        <f ca="1">TODAY()+OpportunityTbl[[#This Row],[EstCloseDate_DaysFromToday]]</f>
        <v>44432</v>
      </c>
      <c r="D9450">
        <f ca="1">IF(OpportunityTbl[[#This Row],[statecode]]=0,"",OpportunityTbl[[#This Row],[Estimated Close Date]])</f>
        <v>44432</v>
      </c>
      <c r="E9450" s="14">
        <v>-723</v>
      </c>
      <c r="F9450" s="14">
        <v>-678</v>
      </c>
      <c r="G9450" t="s">
        <v>27</v>
      </c>
      <c r="H9450" t="s">
        <v>28</v>
      </c>
      <c r="I9450">
        <v>2</v>
      </c>
      <c r="J9450">
        <v>4</v>
      </c>
      <c r="K9450" t="s">
        <v>12035</v>
      </c>
      <c r="L9450" t="s">
        <v>12236</v>
      </c>
      <c r="M9450" t="s">
        <v>22</v>
      </c>
      <c r="N9450" t="s">
        <v>475</v>
      </c>
      <c r="O9450" t="s">
        <v>29</v>
      </c>
      <c r="P9450" t="s">
        <v>907</v>
      </c>
      <c r="Q9450" s="13">
        <v>1683</v>
      </c>
      <c r="S9450" s="1">
        <v>0.1</v>
      </c>
      <c r="T9450" t="s">
        <v>23</v>
      </c>
      <c r="U9450" t="s">
        <v>24</v>
      </c>
      <c r="V9450" t="b">
        <v>1</v>
      </c>
      <c r="W9450">
        <v>2.5</v>
      </c>
      <c r="X9450" t="s">
        <v>25</v>
      </c>
      <c r="Y9450" t="s">
        <v>4926</v>
      </c>
    </row>
    <row r="9451" spans="1:25" x14ac:dyDescent="0.4">
      <c r="A9451" t="s">
        <v>7248</v>
      </c>
      <c r="B9451" s="2">
        <f ca="1">TODAY()+OpportunityTbl[[#This Row],[CreatedOn_DaysFromToday]]</f>
        <v>44387</v>
      </c>
      <c r="C9451" s="2">
        <f ca="1">TODAY()+OpportunityTbl[[#This Row],[EstCloseDate_DaysFromToday]]</f>
        <v>44446</v>
      </c>
      <c r="D9451">
        <f ca="1">IF(OpportunityTbl[[#This Row],[statecode]]=0,"",OpportunityTbl[[#This Row],[Estimated Close Date]])</f>
        <v>44446</v>
      </c>
      <c r="E9451" s="14">
        <v>-723</v>
      </c>
      <c r="F9451" s="14">
        <v>-664</v>
      </c>
      <c r="G9451" t="s">
        <v>7082</v>
      </c>
      <c r="H9451" t="s">
        <v>7082</v>
      </c>
      <c r="I9451">
        <v>1</v>
      </c>
      <c r="J9451">
        <v>3</v>
      </c>
      <c r="K9451" t="s">
        <v>12054</v>
      </c>
      <c r="L9451" t="s">
        <v>12234</v>
      </c>
      <c r="M9451" t="s">
        <v>22</v>
      </c>
      <c r="N9451" t="s">
        <v>2121</v>
      </c>
      <c r="O9451" t="s">
        <v>29</v>
      </c>
      <c r="P9451" t="s">
        <v>2167</v>
      </c>
      <c r="Q9451" s="13">
        <v>2125</v>
      </c>
      <c r="R9451" s="13">
        <v>2040</v>
      </c>
      <c r="S9451" s="1">
        <v>0.9</v>
      </c>
      <c r="T9451" t="s">
        <v>4724</v>
      </c>
      <c r="U9451" t="s">
        <v>24</v>
      </c>
      <c r="V9451" t="b">
        <v>1</v>
      </c>
      <c r="W9451">
        <v>4</v>
      </c>
      <c r="X9451" t="s">
        <v>4732</v>
      </c>
      <c r="Y9451" t="s">
        <v>4914</v>
      </c>
    </row>
    <row r="9452" spans="1:25" x14ac:dyDescent="0.4">
      <c r="A9452" t="s">
        <v>7563</v>
      </c>
      <c r="B9452" s="2">
        <f ca="1">TODAY()+OpportunityTbl[[#This Row],[CreatedOn_DaysFromToday]]</f>
        <v>44387</v>
      </c>
      <c r="C9452" s="2">
        <f ca="1">TODAY()+OpportunityTbl[[#This Row],[EstCloseDate_DaysFromToday]]</f>
        <v>44453</v>
      </c>
      <c r="D9452">
        <f ca="1">IF(OpportunityTbl[[#This Row],[statecode]]=0,"",OpportunityTbl[[#This Row],[Estimated Close Date]])</f>
        <v>44453</v>
      </c>
      <c r="E9452" s="14">
        <v>-723</v>
      </c>
      <c r="F9452" s="14">
        <v>-657</v>
      </c>
      <c r="G9452" t="s">
        <v>7082</v>
      </c>
      <c r="H9452" t="s">
        <v>7082</v>
      </c>
      <c r="I9452">
        <v>1</v>
      </c>
      <c r="J9452">
        <v>3</v>
      </c>
      <c r="K9452" t="s">
        <v>12117</v>
      </c>
      <c r="L9452" t="s">
        <v>12238</v>
      </c>
      <c r="M9452" t="s">
        <v>22</v>
      </c>
      <c r="N9452" t="s">
        <v>2121</v>
      </c>
      <c r="O9452" t="s">
        <v>29</v>
      </c>
      <c r="P9452" t="s">
        <v>2167</v>
      </c>
      <c r="Q9452" s="13">
        <v>2499</v>
      </c>
      <c r="R9452" s="13">
        <v>2424.0300000000002</v>
      </c>
      <c r="S9452" s="1">
        <v>0.5</v>
      </c>
      <c r="T9452" t="s">
        <v>168</v>
      </c>
      <c r="U9452" t="s">
        <v>24</v>
      </c>
      <c r="V9452" t="b">
        <v>0</v>
      </c>
      <c r="W9452">
        <v>3</v>
      </c>
      <c r="X9452" t="s">
        <v>240</v>
      </c>
      <c r="Y9452" t="s">
        <v>4892</v>
      </c>
    </row>
    <row r="9453" spans="1:25" x14ac:dyDescent="0.4">
      <c r="A9453" t="s">
        <v>7948</v>
      </c>
      <c r="B9453" s="2">
        <f ca="1">TODAY()+OpportunityTbl[[#This Row],[CreatedOn_DaysFromToday]]</f>
        <v>44387</v>
      </c>
      <c r="C9453" s="2">
        <f ca="1">TODAY()+OpportunityTbl[[#This Row],[EstCloseDate_DaysFromToday]]</f>
        <v>44433</v>
      </c>
      <c r="D9453">
        <f ca="1">IF(OpportunityTbl[[#This Row],[statecode]]=0,"",OpportunityTbl[[#This Row],[Estimated Close Date]])</f>
        <v>44433</v>
      </c>
      <c r="E9453" s="14">
        <v>-723</v>
      </c>
      <c r="F9453" s="14">
        <v>-677</v>
      </c>
      <c r="G9453" t="s">
        <v>7082</v>
      </c>
      <c r="H9453" t="s">
        <v>7082</v>
      </c>
      <c r="I9453">
        <v>1</v>
      </c>
      <c r="J9453">
        <v>3</v>
      </c>
      <c r="K9453" t="s">
        <v>12054</v>
      </c>
      <c r="L9453" t="s">
        <v>12234</v>
      </c>
      <c r="M9453" t="s">
        <v>22</v>
      </c>
      <c r="N9453" t="s">
        <v>469</v>
      </c>
      <c r="O9453" t="s">
        <v>29</v>
      </c>
      <c r="P9453" t="s">
        <v>470</v>
      </c>
      <c r="Q9453" s="13">
        <v>2220</v>
      </c>
      <c r="R9453" s="13">
        <v>2164.5</v>
      </c>
      <c r="S9453" s="1">
        <v>0.5</v>
      </c>
      <c r="T9453" t="s">
        <v>168</v>
      </c>
      <c r="U9453" t="s">
        <v>24</v>
      </c>
      <c r="V9453" t="b">
        <v>1</v>
      </c>
      <c r="W9453">
        <v>2.5</v>
      </c>
      <c r="X9453" t="s">
        <v>240</v>
      </c>
      <c r="Y9453" t="s">
        <v>4892</v>
      </c>
    </row>
    <row r="9454" spans="1:25" x14ac:dyDescent="0.4">
      <c r="A9454" t="s">
        <v>9459</v>
      </c>
      <c r="B9454" s="2">
        <f ca="1">TODAY()+OpportunityTbl[[#This Row],[CreatedOn_DaysFromToday]]</f>
        <v>44387</v>
      </c>
      <c r="C9454" s="2">
        <f ca="1">TODAY()+OpportunityTbl[[#This Row],[EstCloseDate_DaysFromToday]]</f>
        <v>44434</v>
      </c>
      <c r="D9454">
        <f ca="1">IF(OpportunityTbl[[#This Row],[statecode]]=0,"",OpportunityTbl[[#This Row],[Estimated Close Date]])</f>
        <v>44434</v>
      </c>
      <c r="E9454" s="14">
        <v>-723</v>
      </c>
      <c r="F9454" s="14">
        <v>-676</v>
      </c>
      <c r="G9454" t="s">
        <v>7082</v>
      </c>
      <c r="H9454" t="s">
        <v>7082</v>
      </c>
      <c r="I9454">
        <v>1</v>
      </c>
      <c r="J9454">
        <v>3</v>
      </c>
      <c r="K9454" t="s">
        <v>12118</v>
      </c>
      <c r="L9454" t="s">
        <v>12236</v>
      </c>
      <c r="M9454" t="s">
        <v>22</v>
      </c>
      <c r="N9454" t="s">
        <v>480</v>
      </c>
      <c r="O9454" t="s">
        <v>29</v>
      </c>
      <c r="P9454" t="s">
        <v>687</v>
      </c>
      <c r="Q9454" s="13">
        <v>2538</v>
      </c>
      <c r="R9454" s="13">
        <v>2474.5500000000002</v>
      </c>
      <c r="S9454" s="1">
        <v>0.5</v>
      </c>
      <c r="T9454" t="s">
        <v>168</v>
      </c>
      <c r="U9454" t="s">
        <v>100</v>
      </c>
      <c r="V9454" t="b">
        <v>1</v>
      </c>
      <c r="W9454">
        <v>2.5</v>
      </c>
      <c r="X9454" t="s">
        <v>240</v>
      </c>
      <c r="Y9454" t="s">
        <v>26</v>
      </c>
    </row>
    <row r="9455" spans="1:25" x14ac:dyDescent="0.4">
      <c r="A9455" t="s">
        <v>9710</v>
      </c>
      <c r="B9455" s="2">
        <f ca="1">TODAY()+OpportunityTbl[[#This Row],[CreatedOn_DaysFromToday]]</f>
        <v>44387</v>
      </c>
      <c r="C9455" s="2">
        <f ca="1">TODAY()+OpportunityTbl[[#This Row],[EstCloseDate_DaysFromToday]]</f>
        <v>44442</v>
      </c>
      <c r="D9455">
        <f ca="1">IF(OpportunityTbl[[#This Row],[statecode]]=0,"",OpportunityTbl[[#This Row],[Estimated Close Date]])</f>
        <v>44442</v>
      </c>
      <c r="E9455" s="14">
        <v>-723</v>
      </c>
      <c r="F9455" s="14">
        <v>-668</v>
      </c>
      <c r="G9455" t="s">
        <v>7082</v>
      </c>
      <c r="H9455" t="s">
        <v>7082</v>
      </c>
      <c r="I9455">
        <v>1</v>
      </c>
      <c r="J9455">
        <v>3</v>
      </c>
      <c r="K9455" t="s">
        <v>12032</v>
      </c>
      <c r="L9455" t="s">
        <v>12240</v>
      </c>
      <c r="M9455" t="s">
        <v>22</v>
      </c>
      <c r="N9455" t="s">
        <v>2121</v>
      </c>
      <c r="O9455" t="s">
        <v>29</v>
      </c>
      <c r="P9455" t="s">
        <v>4734</v>
      </c>
      <c r="Q9455" s="13">
        <v>7956</v>
      </c>
      <c r="R9455" s="13">
        <v>7637.76</v>
      </c>
      <c r="S9455" s="1">
        <v>0.5</v>
      </c>
      <c r="T9455" t="s">
        <v>168</v>
      </c>
      <c r="U9455" t="s">
        <v>24</v>
      </c>
      <c r="V9455" t="b">
        <v>1</v>
      </c>
      <c r="W9455">
        <v>4</v>
      </c>
      <c r="X9455" t="s">
        <v>240</v>
      </c>
      <c r="Y9455" t="s">
        <v>26</v>
      </c>
    </row>
    <row r="9456" spans="1:25" x14ac:dyDescent="0.4">
      <c r="A9456" t="s">
        <v>9927</v>
      </c>
      <c r="B9456" s="2">
        <f ca="1">TODAY()+OpportunityTbl[[#This Row],[CreatedOn_DaysFromToday]]</f>
        <v>44387</v>
      </c>
      <c r="C9456" s="2">
        <f ca="1">TODAY()+OpportunityTbl[[#This Row],[EstCloseDate_DaysFromToday]]</f>
        <v>44456</v>
      </c>
      <c r="D9456">
        <f ca="1">IF(OpportunityTbl[[#This Row],[statecode]]=0,"",OpportunityTbl[[#This Row],[Estimated Close Date]])</f>
        <v>44456</v>
      </c>
      <c r="E9456" s="14">
        <v>-723</v>
      </c>
      <c r="F9456" s="14">
        <v>-654</v>
      </c>
      <c r="G9456" t="s">
        <v>7082</v>
      </c>
      <c r="H9456" t="s">
        <v>7082</v>
      </c>
      <c r="I9456">
        <v>1</v>
      </c>
      <c r="J9456">
        <v>3</v>
      </c>
      <c r="K9456" t="s">
        <v>11975</v>
      </c>
      <c r="L9456" t="s">
        <v>12234</v>
      </c>
      <c r="M9456" t="s">
        <v>22</v>
      </c>
      <c r="N9456" t="s">
        <v>2121</v>
      </c>
      <c r="O9456" t="s">
        <v>29</v>
      </c>
      <c r="P9456" t="s">
        <v>4734</v>
      </c>
      <c r="Q9456" s="13">
        <v>2790</v>
      </c>
      <c r="R9456" s="13">
        <v>2678.4</v>
      </c>
      <c r="S9456" s="1">
        <v>0.9</v>
      </c>
      <c r="T9456" t="s">
        <v>4724</v>
      </c>
      <c r="U9456" t="s">
        <v>24</v>
      </c>
      <c r="V9456" t="b">
        <v>0</v>
      </c>
      <c r="W9456">
        <v>4</v>
      </c>
      <c r="X9456" t="s">
        <v>4732</v>
      </c>
      <c r="Y9456" t="s">
        <v>26</v>
      </c>
    </row>
    <row r="9457" spans="1:25" x14ac:dyDescent="0.4">
      <c r="A9457" t="s">
        <v>1287</v>
      </c>
      <c r="B9457" s="2">
        <f ca="1">TODAY()+OpportunityTbl[[#This Row],[CreatedOn_DaysFromToday]]</f>
        <v>44386</v>
      </c>
      <c r="C9457" s="2">
        <f ca="1">TODAY()+OpportunityTbl[[#This Row],[EstCloseDate_DaysFromToday]]</f>
        <v>44464</v>
      </c>
      <c r="D9457">
        <f ca="1">IF(OpportunityTbl[[#This Row],[statecode]]=0,"",OpportunityTbl[[#This Row],[Estimated Close Date]])</f>
        <v>44464</v>
      </c>
      <c r="E9457" s="14">
        <v>-724</v>
      </c>
      <c r="F9457" s="14">
        <v>-646</v>
      </c>
      <c r="G9457" t="s">
        <v>27</v>
      </c>
      <c r="H9457" t="s">
        <v>28</v>
      </c>
      <c r="I9457">
        <v>2</v>
      </c>
      <c r="J9457">
        <v>4</v>
      </c>
      <c r="K9457" t="s">
        <v>11975</v>
      </c>
      <c r="L9457" t="s">
        <v>12234</v>
      </c>
      <c r="M9457" t="s">
        <v>22</v>
      </c>
      <c r="N9457" t="s">
        <v>779</v>
      </c>
      <c r="O9457" t="s">
        <v>29</v>
      </c>
      <c r="P9457" t="s">
        <v>780</v>
      </c>
      <c r="Q9457" s="13">
        <v>2198</v>
      </c>
      <c r="S9457" s="1">
        <v>0.1</v>
      </c>
      <c r="T9457" t="s">
        <v>23</v>
      </c>
      <c r="U9457" t="s">
        <v>24</v>
      </c>
      <c r="V9457" t="b">
        <v>0</v>
      </c>
      <c r="W9457">
        <v>2.5</v>
      </c>
      <c r="X9457" t="s">
        <v>25</v>
      </c>
      <c r="Y9457" t="s">
        <v>26</v>
      </c>
    </row>
    <row r="9458" spans="1:25" x14ac:dyDescent="0.4">
      <c r="A9458" t="s">
        <v>2940</v>
      </c>
      <c r="B9458" s="2">
        <f ca="1">TODAY()+OpportunityTbl[[#This Row],[CreatedOn_DaysFromToday]]</f>
        <v>44386</v>
      </c>
      <c r="C9458" s="2">
        <f ca="1">TODAY()+OpportunityTbl[[#This Row],[EstCloseDate_DaysFromToday]]</f>
        <v>44440</v>
      </c>
      <c r="D9458">
        <f ca="1">IF(OpportunityTbl[[#This Row],[statecode]]=0,"",OpportunityTbl[[#This Row],[Estimated Close Date]])</f>
        <v>44440</v>
      </c>
      <c r="E9458" s="14">
        <v>-724</v>
      </c>
      <c r="F9458" s="14">
        <v>-670</v>
      </c>
      <c r="G9458" t="s">
        <v>27</v>
      </c>
      <c r="H9458" t="s">
        <v>28</v>
      </c>
      <c r="I9458">
        <v>2</v>
      </c>
      <c r="J9458">
        <v>4</v>
      </c>
      <c r="K9458" t="s">
        <v>12032</v>
      </c>
      <c r="L9458" t="s">
        <v>12237</v>
      </c>
      <c r="M9458" t="s">
        <v>22</v>
      </c>
      <c r="N9458" t="s">
        <v>779</v>
      </c>
      <c r="O9458" t="s">
        <v>29</v>
      </c>
      <c r="P9458" t="s">
        <v>780</v>
      </c>
      <c r="Q9458" s="13">
        <v>5024</v>
      </c>
      <c r="S9458" s="1">
        <v>0.1</v>
      </c>
      <c r="T9458" t="s">
        <v>23</v>
      </c>
      <c r="U9458" t="s">
        <v>100</v>
      </c>
      <c r="V9458" t="b">
        <v>1</v>
      </c>
      <c r="W9458">
        <v>3.5</v>
      </c>
      <c r="X9458" t="s">
        <v>25</v>
      </c>
      <c r="Y9458" t="s">
        <v>26</v>
      </c>
    </row>
    <row r="9459" spans="1:25" x14ac:dyDescent="0.4">
      <c r="A9459" t="s">
        <v>3343</v>
      </c>
      <c r="B9459" s="2">
        <f ca="1">TODAY()+OpportunityTbl[[#This Row],[CreatedOn_DaysFromToday]]</f>
        <v>44386</v>
      </c>
      <c r="C9459" s="2">
        <f ca="1">TODAY()+OpportunityTbl[[#This Row],[EstCloseDate_DaysFromToday]]</f>
        <v>44444</v>
      </c>
      <c r="D9459">
        <f ca="1">IF(OpportunityTbl[[#This Row],[statecode]]=0,"",OpportunityTbl[[#This Row],[Estimated Close Date]])</f>
        <v>44444</v>
      </c>
      <c r="E9459" s="14">
        <v>-724</v>
      </c>
      <c r="F9459" s="14">
        <v>-666</v>
      </c>
      <c r="G9459" t="s">
        <v>27</v>
      </c>
      <c r="H9459" t="s">
        <v>28</v>
      </c>
      <c r="I9459">
        <v>2</v>
      </c>
      <c r="J9459">
        <v>4</v>
      </c>
      <c r="K9459" t="s">
        <v>12032</v>
      </c>
      <c r="L9459" t="s">
        <v>12236</v>
      </c>
      <c r="M9459" t="s">
        <v>22</v>
      </c>
      <c r="N9459" t="s">
        <v>1710</v>
      </c>
      <c r="O9459" t="s">
        <v>29</v>
      </c>
      <c r="P9459" t="s">
        <v>1713</v>
      </c>
      <c r="Q9459" s="13">
        <v>2016</v>
      </c>
      <c r="S9459" s="1">
        <v>0.1</v>
      </c>
      <c r="T9459" t="s">
        <v>23</v>
      </c>
      <c r="U9459" t="s">
        <v>24</v>
      </c>
      <c r="V9459" t="b">
        <v>0</v>
      </c>
      <c r="W9459">
        <v>4</v>
      </c>
      <c r="X9459" t="s">
        <v>25</v>
      </c>
      <c r="Y9459" t="s">
        <v>26</v>
      </c>
    </row>
    <row r="9460" spans="1:25" x14ac:dyDescent="0.4">
      <c r="A9460" t="s">
        <v>3505</v>
      </c>
      <c r="B9460" s="2">
        <f ca="1">TODAY()+OpportunityTbl[[#This Row],[CreatedOn_DaysFromToday]]</f>
        <v>44386</v>
      </c>
      <c r="C9460" s="2">
        <f ca="1">TODAY()+OpportunityTbl[[#This Row],[EstCloseDate_DaysFromToday]]</f>
        <v>44431</v>
      </c>
      <c r="D9460">
        <f ca="1">IF(OpportunityTbl[[#This Row],[statecode]]=0,"",OpportunityTbl[[#This Row],[Estimated Close Date]])</f>
        <v>44431</v>
      </c>
      <c r="E9460" s="14">
        <v>-724</v>
      </c>
      <c r="F9460" s="14">
        <v>-679</v>
      </c>
      <c r="G9460" t="s">
        <v>27</v>
      </c>
      <c r="H9460" t="s">
        <v>28</v>
      </c>
      <c r="I9460">
        <v>2</v>
      </c>
      <c r="J9460">
        <v>4</v>
      </c>
      <c r="K9460" t="s">
        <v>12087</v>
      </c>
      <c r="L9460" t="s">
        <v>12240</v>
      </c>
      <c r="M9460" t="s">
        <v>22</v>
      </c>
      <c r="N9460" t="s">
        <v>1710</v>
      </c>
      <c r="O9460" t="s">
        <v>29</v>
      </c>
      <c r="P9460" t="s">
        <v>1711</v>
      </c>
      <c r="Q9460" s="13">
        <v>7389</v>
      </c>
      <c r="S9460" s="1">
        <v>0.1</v>
      </c>
      <c r="T9460" t="s">
        <v>23</v>
      </c>
      <c r="U9460" t="s">
        <v>100</v>
      </c>
      <c r="V9460" t="b">
        <v>0</v>
      </c>
      <c r="W9460">
        <v>4</v>
      </c>
      <c r="X9460" t="s">
        <v>25</v>
      </c>
      <c r="Y9460" t="s">
        <v>26</v>
      </c>
    </row>
    <row r="9461" spans="1:25" x14ac:dyDescent="0.4">
      <c r="A9461" t="s">
        <v>4269</v>
      </c>
      <c r="B9461" s="2">
        <f ca="1">TODAY()+OpportunityTbl[[#This Row],[CreatedOn_DaysFromToday]]</f>
        <v>44386</v>
      </c>
      <c r="C9461" s="2">
        <f ca="1">TODAY()+OpportunityTbl[[#This Row],[EstCloseDate_DaysFromToday]]</f>
        <v>44440</v>
      </c>
      <c r="D9461">
        <f ca="1">IF(OpportunityTbl[[#This Row],[statecode]]=0,"",OpportunityTbl[[#This Row],[Estimated Close Date]])</f>
        <v>44440</v>
      </c>
      <c r="E9461" s="14">
        <v>-724</v>
      </c>
      <c r="F9461" s="14">
        <v>-670</v>
      </c>
      <c r="G9461" t="s">
        <v>27</v>
      </c>
      <c r="H9461" t="s">
        <v>28</v>
      </c>
      <c r="I9461">
        <v>2</v>
      </c>
      <c r="J9461">
        <v>4</v>
      </c>
      <c r="K9461" t="s">
        <v>12064</v>
      </c>
      <c r="L9461" t="s">
        <v>12239</v>
      </c>
      <c r="M9461" t="s">
        <v>22</v>
      </c>
      <c r="N9461" t="s">
        <v>475</v>
      </c>
      <c r="O9461" t="s">
        <v>29</v>
      </c>
      <c r="P9461" t="s">
        <v>576</v>
      </c>
      <c r="Q9461" s="13">
        <v>8779</v>
      </c>
      <c r="S9461" s="1">
        <v>0.1</v>
      </c>
      <c r="T9461" t="s">
        <v>23</v>
      </c>
      <c r="U9461" t="s">
        <v>24</v>
      </c>
      <c r="V9461" t="b">
        <v>1</v>
      </c>
      <c r="W9461">
        <v>2</v>
      </c>
      <c r="X9461" t="s">
        <v>25</v>
      </c>
      <c r="Y9461" t="s">
        <v>26</v>
      </c>
    </row>
    <row r="9462" spans="1:25" x14ac:dyDescent="0.4">
      <c r="A9462" t="s">
        <v>5372</v>
      </c>
      <c r="B9462" s="2">
        <f ca="1">TODAY()+OpportunityTbl[[#This Row],[CreatedOn_DaysFromToday]]</f>
        <v>44386</v>
      </c>
      <c r="C9462" s="2">
        <f ca="1">TODAY()+OpportunityTbl[[#This Row],[EstCloseDate_DaysFromToday]]</f>
        <v>44466</v>
      </c>
      <c r="D9462">
        <f ca="1">IF(OpportunityTbl[[#This Row],[statecode]]=0,"",OpportunityTbl[[#This Row],[Estimated Close Date]])</f>
        <v>44466</v>
      </c>
      <c r="E9462" s="14">
        <v>-724</v>
      </c>
      <c r="F9462" s="14">
        <v>-644</v>
      </c>
      <c r="G9462" t="s">
        <v>27</v>
      </c>
      <c r="H9462" t="s">
        <v>28</v>
      </c>
      <c r="I9462">
        <v>2</v>
      </c>
      <c r="J9462">
        <v>4</v>
      </c>
      <c r="K9462" t="s">
        <v>11977</v>
      </c>
      <c r="L9462" t="s">
        <v>12238</v>
      </c>
      <c r="M9462" t="s">
        <v>22</v>
      </c>
      <c r="N9462" t="s">
        <v>1617</v>
      </c>
      <c r="O9462" t="s">
        <v>29</v>
      </c>
      <c r="P9462" t="s">
        <v>1618</v>
      </c>
      <c r="Q9462" s="13">
        <v>3046</v>
      </c>
      <c r="S9462" s="1">
        <v>0.1</v>
      </c>
      <c r="T9462" t="s">
        <v>23</v>
      </c>
      <c r="U9462" t="s">
        <v>24</v>
      </c>
      <c r="V9462" t="b">
        <v>0</v>
      </c>
      <c r="W9462">
        <v>3</v>
      </c>
      <c r="X9462" t="s">
        <v>25</v>
      </c>
      <c r="Y9462" t="s">
        <v>4926</v>
      </c>
    </row>
    <row r="9463" spans="1:25" x14ac:dyDescent="0.4">
      <c r="A9463" t="s">
        <v>6019</v>
      </c>
      <c r="B9463" s="2">
        <f ca="1">TODAY()+OpportunityTbl[[#This Row],[CreatedOn_DaysFromToday]]</f>
        <v>44386</v>
      </c>
      <c r="C9463" s="2">
        <f ca="1">TODAY()+OpportunityTbl[[#This Row],[EstCloseDate_DaysFromToday]]</f>
        <v>44445</v>
      </c>
      <c r="D9463">
        <f ca="1">IF(OpportunityTbl[[#This Row],[statecode]]=0,"",OpportunityTbl[[#This Row],[Estimated Close Date]])</f>
        <v>44445</v>
      </c>
      <c r="E9463" s="14">
        <v>-724</v>
      </c>
      <c r="F9463" s="14">
        <v>-665</v>
      </c>
      <c r="G9463" t="s">
        <v>27</v>
      </c>
      <c r="H9463" t="s">
        <v>28</v>
      </c>
      <c r="I9463">
        <v>2</v>
      </c>
      <c r="J9463">
        <v>4</v>
      </c>
      <c r="K9463" t="s">
        <v>12065</v>
      </c>
      <c r="L9463" t="s">
        <v>12236</v>
      </c>
      <c r="M9463" t="s">
        <v>22</v>
      </c>
      <c r="N9463" t="s">
        <v>1710</v>
      </c>
      <c r="O9463" t="s">
        <v>29</v>
      </c>
      <c r="P9463" t="s">
        <v>1711</v>
      </c>
      <c r="Q9463" s="13">
        <v>2176</v>
      </c>
      <c r="S9463" s="1">
        <v>0.1</v>
      </c>
      <c r="T9463" t="s">
        <v>23</v>
      </c>
      <c r="U9463" t="s">
        <v>97</v>
      </c>
      <c r="V9463" t="b">
        <v>0</v>
      </c>
      <c r="W9463">
        <v>4</v>
      </c>
      <c r="X9463" t="s">
        <v>25</v>
      </c>
      <c r="Y9463" t="s">
        <v>4896</v>
      </c>
    </row>
    <row r="9464" spans="1:25" x14ac:dyDescent="0.4">
      <c r="A9464" t="s">
        <v>6125</v>
      </c>
      <c r="B9464" s="2">
        <f ca="1">TODAY()+OpportunityTbl[[#This Row],[CreatedOn_DaysFromToday]]</f>
        <v>44386</v>
      </c>
      <c r="C9464" s="2">
        <f ca="1">TODAY()+OpportunityTbl[[#This Row],[EstCloseDate_DaysFromToday]]</f>
        <v>44428</v>
      </c>
      <c r="D9464">
        <f ca="1">IF(OpportunityTbl[[#This Row],[statecode]]=0,"",OpportunityTbl[[#This Row],[Estimated Close Date]])</f>
        <v>44428</v>
      </c>
      <c r="E9464" s="14">
        <v>-724</v>
      </c>
      <c r="F9464" s="14">
        <v>-682</v>
      </c>
      <c r="G9464" t="s">
        <v>27</v>
      </c>
      <c r="H9464" t="s">
        <v>28</v>
      </c>
      <c r="I9464">
        <v>2</v>
      </c>
      <c r="J9464">
        <v>4</v>
      </c>
      <c r="K9464" t="s">
        <v>12058</v>
      </c>
      <c r="L9464" t="s">
        <v>12238</v>
      </c>
      <c r="M9464" t="s">
        <v>22</v>
      </c>
      <c r="N9464" t="s">
        <v>31</v>
      </c>
      <c r="O9464" t="s">
        <v>29</v>
      </c>
      <c r="P9464" t="s">
        <v>32</v>
      </c>
      <c r="Q9464" s="13">
        <v>2309</v>
      </c>
      <c r="S9464" s="1">
        <v>0.1</v>
      </c>
      <c r="T9464" t="s">
        <v>23</v>
      </c>
      <c r="U9464" t="s">
        <v>97</v>
      </c>
      <c r="V9464" t="b">
        <v>1</v>
      </c>
      <c r="W9464">
        <v>2</v>
      </c>
      <c r="X9464" t="s">
        <v>25</v>
      </c>
      <c r="Y9464" t="s">
        <v>4890</v>
      </c>
    </row>
    <row r="9465" spans="1:25" x14ac:dyDescent="0.4">
      <c r="A9465" t="s">
        <v>6625</v>
      </c>
      <c r="B9465" s="2">
        <f ca="1">TODAY()+OpportunityTbl[[#This Row],[CreatedOn_DaysFromToday]]</f>
        <v>44386</v>
      </c>
      <c r="C9465" s="2">
        <f ca="1">TODAY()+OpportunityTbl[[#This Row],[EstCloseDate_DaysFromToday]]</f>
        <v>44427</v>
      </c>
      <c r="D9465">
        <f ca="1">IF(OpportunityTbl[[#This Row],[statecode]]=0,"",OpportunityTbl[[#This Row],[Estimated Close Date]])</f>
        <v>44427</v>
      </c>
      <c r="E9465" s="14">
        <v>-724</v>
      </c>
      <c r="F9465" s="14">
        <v>-683</v>
      </c>
      <c r="G9465" t="s">
        <v>27</v>
      </c>
      <c r="H9465" t="s">
        <v>28</v>
      </c>
      <c r="I9465">
        <v>2</v>
      </c>
      <c r="J9465">
        <v>4</v>
      </c>
      <c r="K9465" t="s">
        <v>12042</v>
      </c>
      <c r="L9465" t="s">
        <v>12235</v>
      </c>
      <c r="M9465" t="s">
        <v>22</v>
      </c>
      <c r="N9465" t="s">
        <v>469</v>
      </c>
      <c r="O9465" t="s">
        <v>29</v>
      </c>
      <c r="P9465" t="s">
        <v>470</v>
      </c>
      <c r="Q9465" s="13">
        <v>10826</v>
      </c>
      <c r="S9465" s="1">
        <v>0.1</v>
      </c>
      <c r="T9465" t="s">
        <v>23</v>
      </c>
      <c r="U9465" t="s">
        <v>100</v>
      </c>
      <c r="V9465" t="b">
        <v>0</v>
      </c>
      <c r="W9465">
        <v>2.5</v>
      </c>
      <c r="X9465" t="s">
        <v>157</v>
      </c>
      <c r="Y9465" t="s">
        <v>4899</v>
      </c>
    </row>
    <row r="9466" spans="1:25" x14ac:dyDescent="0.4">
      <c r="A9466" t="s">
        <v>8504</v>
      </c>
      <c r="B9466" s="2">
        <f ca="1">TODAY()+OpportunityTbl[[#This Row],[CreatedOn_DaysFromToday]]</f>
        <v>44386</v>
      </c>
      <c r="C9466" s="2">
        <f ca="1">TODAY()+OpportunityTbl[[#This Row],[EstCloseDate_DaysFromToday]]</f>
        <v>44445</v>
      </c>
      <c r="D9466">
        <f ca="1">IF(OpportunityTbl[[#This Row],[statecode]]=0,"",OpportunityTbl[[#This Row],[Estimated Close Date]])</f>
        <v>44445</v>
      </c>
      <c r="E9466" s="14">
        <v>-724</v>
      </c>
      <c r="F9466" s="14">
        <v>-665</v>
      </c>
      <c r="G9466" t="s">
        <v>7082</v>
      </c>
      <c r="H9466" t="s">
        <v>7082</v>
      </c>
      <c r="I9466">
        <v>1</v>
      </c>
      <c r="J9466">
        <v>3</v>
      </c>
      <c r="K9466" t="s">
        <v>12044</v>
      </c>
      <c r="L9466" t="s">
        <v>12237</v>
      </c>
      <c r="M9466" t="s">
        <v>22</v>
      </c>
      <c r="N9466" t="s">
        <v>2121</v>
      </c>
      <c r="O9466" t="s">
        <v>29</v>
      </c>
      <c r="P9466" t="s">
        <v>4734</v>
      </c>
      <c r="Q9466" s="13">
        <v>3615</v>
      </c>
      <c r="R9466" s="13">
        <v>3434.25</v>
      </c>
      <c r="S9466" s="1">
        <v>0.9</v>
      </c>
      <c r="T9466" t="s">
        <v>4724</v>
      </c>
      <c r="U9466" t="s">
        <v>24</v>
      </c>
      <c r="V9466" t="b">
        <v>1</v>
      </c>
      <c r="W9466">
        <v>5</v>
      </c>
      <c r="X9466" t="s">
        <v>4732</v>
      </c>
      <c r="Y9466" t="s">
        <v>4890</v>
      </c>
    </row>
    <row r="9467" spans="1:25" x14ac:dyDescent="0.4">
      <c r="A9467" t="s">
        <v>1434</v>
      </c>
      <c r="B9467" s="2">
        <f ca="1">TODAY()+OpportunityTbl[[#This Row],[CreatedOn_DaysFromToday]]</f>
        <v>44385</v>
      </c>
      <c r="C9467" s="2">
        <f ca="1">TODAY()+OpportunityTbl[[#This Row],[EstCloseDate_DaysFromToday]]</f>
        <v>44432</v>
      </c>
      <c r="D9467">
        <f ca="1">IF(OpportunityTbl[[#This Row],[statecode]]=0,"",OpportunityTbl[[#This Row],[Estimated Close Date]])</f>
        <v>44432</v>
      </c>
      <c r="E9467" s="14">
        <v>-725</v>
      </c>
      <c r="F9467" s="14">
        <v>-678</v>
      </c>
      <c r="G9467" t="s">
        <v>27</v>
      </c>
      <c r="H9467" t="s">
        <v>28</v>
      </c>
      <c r="I9467">
        <v>2</v>
      </c>
      <c r="J9467">
        <v>4</v>
      </c>
      <c r="K9467" t="s">
        <v>12048</v>
      </c>
      <c r="L9467" t="s">
        <v>12236</v>
      </c>
      <c r="M9467" t="s">
        <v>22</v>
      </c>
      <c r="N9467" t="s">
        <v>513</v>
      </c>
      <c r="O9467" t="s">
        <v>29</v>
      </c>
      <c r="P9467" t="s">
        <v>525</v>
      </c>
      <c r="Q9467" s="13">
        <v>1471</v>
      </c>
      <c r="S9467" s="1">
        <v>0.1</v>
      </c>
      <c r="T9467" t="s">
        <v>23</v>
      </c>
      <c r="U9467" t="s">
        <v>24</v>
      </c>
      <c r="V9467" t="b">
        <v>1</v>
      </c>
      <c r="W9467">
        <v>2.5</v>
      </c>
      <c r="X9467" t="s">
        <v>25</v>
      </c>
      <c r="Y9467" t="s">
        <v>26</v>
      </c>
    </row>
    <row r="9468" spans="1:25" x14ac:dyDescent="0.4">
      <c r="A9468" t="s">
        <v>1506</v>
      </c>
      <c r="B9468" s="2">
        <f ca="1">TODAY()+OpportunityTbl[[#This Row],[CreatedOn_DaysFromToday]]</f>
        <v>44385</v>
      </c>
      <c r="C9468" s="2">
        <f ca="1">TODAY()+OpportunityTbl[[#This Row],[EstCloseDate_DaysFromToday]]</f>
        <v>44443</v>
      </c>
      <c r="D9468">
        <f ca="1">IF(OpportunityTbl[[#This Row],[statecode]]=0,"",OpportunityTbl[[#This Row],[Estimated Close Date]])</f>
        <v>44443</v>
      </c>
      <c r="E9468" s="14">
        <v>-725</v>
      </c>
      <c r="F9468" s="14">
        <v>-667</v>
      </c>
      <c r="G9468" t="s">
        <v>27</v>
      </c>
      <c r="H9468" t="s">
        <v>28</v>
      </c>
      <c r="I9468">
        <v>2</v>
      </c>
      <c r="J9468">
        <v>4</v>
      </c>
      <c r="K9468" t="s">
        <v>12088</v>
      </c>
      <c r="L9468" t="s">
        <v>12234</v>
      </c>
      <c r="M9468" t="s">
        <v>22</v>
      </c>
      <c r="N9468" t="s">
        <v>518</v>
      </c>
      <c r="O9468" t="s">
        <v>29</v>
      </c>
      <c r="P9468" t="s">
        <v>529</v>
      </c>
      <c r="Q9468" s="13">
        <v>2043</v>
      </c>
      <c r="S9468" s="1">
        <v>0.1</v>
      </c>
      <c r="T9468" t="s">
        <v>23</v>
      </c>
      <c r="U9468" t="s">
        <v>24</v>
      </c>
      <c r="V9468" t="b">
        <v>0</v>
      </c>
      <c r="W9468">
        <v>2.5</v>
      </c>
      <c r="X9468" t="s">
        <v>25</v>
      </c>
      <c r="Y9468" t="s">
        <v>26</v>
      </c>
    </row>
    <row r="9469" spans="1:25" x14ac:dyDescent="0.4">
      <c r="A9469" t="s">
        <v>1604</v>
      </c>
      <c r="B9469" s="2">
        <f ca="1">TODAY()+OpportunityTbl[[#This Row],[CreatedOn_DaysFromToday]]</f>
        <v>44385</v>
      </c>
      <c r="C9469" s="2">
        <f ca="1">TODAY()+OpportunityTbl[[#This Row],[EstCloseDate_DaysFromToday]]</f>
        <v>44443</v>
      </c>
      <c r="D9469">
        <f ca="1">IF(OpportunityTbl[[#This Row],[statecode]]=0,"",OpportunityTbl[[#This Row],[Estimated Close Date]])</f>
        <v>44443</v>
      </c>
      <c r="E9469" s="14">
        <v>-725</v>
      </c>
      <c r="F9469" s="14">
        <v>-667</v>
      </c>
      <c r="G9469" t="s">
        <v>27</v>
      </c>
      <c r="H9469" t="s">
        <v>28</v>
      </c>
      <c r="I9469">
        <v>2</v>
      </c>
      <c r="J9469">
        <v>4</v>
      </c>
      <c r="K9469" t="s">
        <v>12042</v>
      </c>
      <c r="L9469" t="s">
        <v>12233</v>
      </c>
      <c r="M9469" t="s">
        <v>22</v>
      </c>
      <c r="N9469" t="s">
        <v>518</v>
      </c>
      <c r="O9469" t="s">
        <v>29</v>
      </c>
      <c r="P9469" t="s">
        <v>532</v>
      </c>
      <c r="Q9469" s="13">
        <v>19217</v>
      </c>
      <c r="S9469" s="1">
        <v>0.1</v>
      </c>
      <c r="T9469" t="s">
        <v>23</v>
      </c>
      <c r="U9469" t="s">
        <v>24</v>
      </c>
      <c r="V9469" t="b">
        <v>0</v>
      </c>
      <c r="W9469">
        <v>2.5</v>
      </c>
      <c r="X9469" t="s">
        <v>25</v>
      </c>
      <c r="Y9469" t="s">
        <v>26</v>
      </c>
    </row>
    <row r="9470" spans="1:25" x14ac:dyDescent="0.4">
      <c r="A9470" t="s">
        <v>3127</v>
      </c>
      <c r="B9470" s="2">
        <f ca="1">TODAY()+OpportunityTbl[[#This Row],[CreatedOn_DaysFromToday]]</f>
        <v>44385</v>
      </c>
      <c r="C9470" s="2">
        <f ca="1">TODAY()+OpportunityTbl[[#This Row],[EstCloseDate_DaysFromToday]]</f>
        <v>44438</v>
      </c>
      <c r="D9470">
        <f ca="1">IF(OpportunityTbl[[#This Row],[statecode]]=0,"",OpportunityTbl[[#This Row],[Estimated Close Date]])</f>
        <v>44438</v>
      </c>
      <c r="E9470" s="14">
        <v>-725</v>
      </c>
      <c r="F9470" s="14">
        <v>-672</v>
      </c>
      <c r="G9470" t="s">
        <v>27</v>
      </c>
      <c r="H9470" t="s">
        <v>28</v>
      </c>
      <c r="I9470">
        <v>2</v>
      </c>
      <c r="J9470">
        <v>4</v>
      </c>
      <c r="K9470" t="s">
        <v>12065</v>
      </c>
      <c r="L9470" t="s">
        <v>12234</v>
      </c>
      <c r="M9470" t="s">
        <v>22</v>
      </c>
      <c r="N9470" t="s">
        <v>1617</v>
      </c>
      <c r="O9470" t="s">
        <v>29</v>
      </c>
      <c r="P9470" t="s">
        <v>1618</v>
      </c>
      <c r="Q9470" s="13">
        <v>1824</v>
      </c>
      <c r="S9470" s="1">
        <v>0.1</v>
      </c>
      <c r="T9470" t="s">
        <v>23</v>
      </c>
      <c r="U9470" t="s">
        <v>100</v>
      </c>
      <c r="V9470" t="b">
        <v>1</v>
      </c>
      <c r="W9470">
        <v>3.5</v>
      </c>
      <c r="X9470" t="s">
        <v>25</v>
      </c>
      <c r="Y9470" t="s">
        <v>26</v>
      </c>
    </row>
    <row r="9471" spans="1:25" x14ac:dyDescent="0.4">
      <c r="A9471" t="s">
        <v>3456</v>
      </c>
      <c r="B9471" s="2">
        <f ca="1">TODAY()+OpportunityTbl[[#This Row],[CreatedOn_DaysFromToday]]</f>
        <v>44385</v>
      </c>
      <c r="C9471" s="2">
        <f ca="1">TODAY()+OpportunityTbl[[#This Row],[EstCloseDate_DaysFromToday]]</f>
        <v>44432</v>
      </c>
      <c r="D9471">
        <f ca="1">IF(OpportunityTbl[[#This Row],[statecode]]=0,"",OpportunityTbl[[#This Row],[Estimated Close Date]])</f>
        <v>44432</v>
      </c>
      <c r="E9471" s="14">
        <v>-725</v>
      </c>
      <c r="F9471" s="14">
        <v>-678</v>
      </c>
      <c r="G9471" t="s">
        <v>27</v>
      </c>
      <c r="H9471" t="s">
        <v>28</v>
      </c>
      <c r="I9471">
        <v>2</v>
      </c>
      <c r="J9471">
        <v>4</v>
      </c>
      <c r="K9471" t="s">
        <v>12106</v>
      </c>
      <c r="L9471" t="s">
        <v>12237</v>
      </c>
      <c r="M9471" t="s">
        <v>22</v>
      </c>
      <c r="N9471" t="s">
        <v>1710</v>
      </c>
      <c r="O9471" t="s">
        <v>29</v>
      </c>
      <c r="P9471" t="s">
        <v>1711</v>
      </c>
      <c r="Q9471" s="13">
        <v>2627</v>
      </c>
      <c r="S9471" s="1">
        <v>0.1</v>
      </c>
      <c r="T9471" t="s">
        <v>23</v>
      </c>
      <c r="U9471" t="s">
        <v>24</v>
      </c>
      <c r="V9471" t="b">
        <v>1</v>
      </c>
      <c r="W9471">
        <v>5</v>
      </c>
      <c r="X9471" t="s">
        <v>25</v>
      </c>
      <c r="Y9471" t="s">
        <v>26</v>
      </c>
    </row>
    <row r="9472" spans="1:25" x14ac:dyDescent="0.4">
      <c r="A9472" t="s">
        <v>3766</v>
      </c>
      <c r="B9472" s="2">
        <f ca="1">TODAY()+OpportunityTbl[[#This Row],[CreatedOn_DaysFromToday]]</f>
        <v>44385</v>
      </c>
      <c r="C9472" s="2">
        <f ca="1">TODAY()+OpportunityTbl[[#This Row],[EstCloseDate_DaysFromToday]]</f>
        <v>44429</v>
      </c>
      <c r="D9472">
        <f ca="1">IF(OpportunityTbl[[#This Row],[statecode]]=0,"",OpportunityTbl[[#This Row],[Estimated Close Date]])</f>
        <v>44429</v>
      </c>
      <c r="E9472" s="14">
        <v>-725</v>
      </c>
      <c r="F9472" s="14">
        <v>-681</v>
      </c>
      <c r="G9472" t="s">
        <v>27</v>
      </c>
      <c r="H9472" t="s">
        <v>28</v>
      </c>
      <c r="I9472">
        <v>2</v>
      </c>
      <c r="J9472">
        <v>4</v>
      </c>
      <c r="K9472" t="s">
        <v>12087</v>
      </c>
      <c r="L9472" t="s">
        <v>12239</v>
      </c>
      <c r="M9472" t="s">
        <v>22</v>
      </c>
      <c r="N9472" t="s">
        <v>31</v>
      </c>
      <c r="O9472" t="s">
        <v>29</v>
      </c>
      <c r="P9472" t="s">
        <v>210</v>
      </c>
      <c r="Q9472" s="13">
        <v>8383</v>
      </c>
      <c r="S9472" s="1">
        <v>0.1</v>
      </c>
      <c r="T9472" t="s">
        <v>23</v>
      </c>
      <c r="U9472" t="s">
        <v>24</v>
      </c>
      <c r="V9472" t="b">
        <v>1</v>
      </c>
      <c r="W9472">
        <v>2</v>
      </c>
      <c r="X9472" t="s">
        <v>25</v>
      </c>
      <c r="Y9472" t="s">
        <v>26</v>
      </c>
    </row>
    <row r="9473" spans="1:25" x14ac:dyDescent="0.4">
      <c r="A9473" t="s">
        <v>4070</v>
      </c>
      <c r="B9473" s="2">
        <f ca="1">TODAY()+OpportunityTbl[[#This Row],[CreatedOn_DaysFromToday]]</f>
        <v>44385</v>
      </c>
      <c r="C9473" s="2">
        <f ca="1">TODAY()+OpportunityTbl[[#This Row],[EstCloseDate_DaysFromToday]]</f>
        <v>44449</v>
      </c>
      <c r="D9473">
        <f ca="1">IF(OpportunityTbl[[#This Row],[statecode]]=0,"",OpportunityTbl[[#This Row],[Estimated Close Date]])</f>
        <v>44449</v>
      </c>
      <c r="E9473" s="14">
        <v>-725</v>
      </c>
      <c r="F9473" s="14">
        <v>-661</v>
      </c>
      <c r="G9473" t="s">
        <v>27</v>
      </c>
      <c r="H9473" t="s">
        <v>28</v>
      </c>
      <c r="I9473">
        <v>2</v>
      </c>
      <c r="J9473">
        <v>4</v>
      </c>
      <c r="K9473" t="s">
        <v>12054</v>
      </c>
      <c r="L9473" t="s">
        <v>12239</v>
      </c>
      <c r="M9473" t="s">
        <v>22</v>
      </c>
      <c r="N9473" t="s">
        <v>779</v>
      </c>
      <c r="O9473" t="s">
        <v>29</v>
      </c>
      <c r="P9473" t="s">
        <v>780</v>
      </c>
      <c r="Q9473" s="13">
        <v>6751</v>
      </c>
      <c r="S9473" s="1">
        <v>0.1</v>
      </c>
      <c r="T9473" t="s">
        <v>23</v>
      </c>
      <c r="U9473" t="s">
        <v>24</v>
      </c>
      <c r="V9473" t="b">
        <v>1</v>
      </c>
      <c r="W9473">
        <v>2</v>
      </c>
      <c r="X9473" t="s">
        <v>25</v>
      </c>
      <c r="Y9473" t="s">
        <v>26</v>
      </c>
    </row>
    <row r="9474" spans="1:25" x14ac:dyDescent="0.4">
      <c r="A9474" t="s">
        <v>4137</v>
      </c>
      <c r="B9474" s="2">
        <f ca="1">TODAY()+OpportunityTbl[[#This Row],[CreatedOn_DaysFromToday]]</f>
        <v>44385</v>
      </c>
      <c r="C9474" s="2">
        <f ca="1">TODAY()+OpportunityTbl[[#This Row],[EstCloseDate_DaysFromToday]]</f>
        <v>44434</v>
      </c>
      <c r="D9474">
        <f ca="1">IF(OpportunityTbl[[#This Row],[statecode]]=0,"",OpportunityTbl[[#This Row],[Estimated Close Date]])</f>
        <v>44434</v>
      </c>
      <c r="E9474" s="14">
        <v>-725</v>
      </c>
      <c r="F9474" s="14">
        <v>-676</v>
      </c>
      <c r="G9474" t="s">
        <v>27</v>
      </c>
      <c r="H9474" t="s">
        <v>28</v>
      </c>
      <c r="I9474">
        <v>2</v>
      </c>
      <c r="J9474">
        <v>4</v>
      </c>
      <c r="K9474" t="s">
        <v>12051</v>
      </c>
      <c r="L9474" t="s">
        <v>12239</v>
      </c>
      <c r="M9474" t="s">
        <v>22</v>
      </c>
      <c r="N9474" t="s">
        <v>469</v>
      </c>
      <c r="O9474" t="s">
        <v>29</v>
      </c>
      <c r="P9474" t="s">
        <v>694</v>
      </c>
      <c r="Q9474" s="13">
        <v>6162</v>
      </c>
      <c r="S9474" s="1">
        <v>0.1</v>
      </c>
      <c r="T9474" t="s">
        <v>23</v>
      </c>
      <c r="U9474" t="s">
        <v>24</v>
      </c>
      <c r="V9474" t="b">
        <v>0</v>
      </c>
      <c r="W9474">
        <v>2</v>
      </c>
      <c r="X9474" t="s">
        <v>25</v>
      </c>
      <c r="Y9474" t="s">
        <v>26</v>
      </c>
    </row>
    <row r="9475" spans="1:25" x14ac:dyDescent="0.4">
      <c r="A9475" t="s">
        <v>6240</v>
      </c>
      <c r="B9475" s="2">
        <f ca="1">TODAY()+OpportunityTbl[[#This Row],[CreatedOn_DaysFromToday]]</f>
        <v>44385</v>
      </c>
      <c r="C9475" s="2">
        <f ca="1">TODAY()+OpportunityTbl[[#This Row],[EstCloseDate_DaysFromToday]]</f>
        <v>44443</v>
      </c>
      <c r="D9475">
        <f ca="1">IF(OpportunityTbl[[#This Row],[statecode]]=0,"",OpportunityTbl[[#This Row],[Estimated Close Date]])</f>
        <v>44443</v>
      </c>
      <c r="E9475" s="14">
        <v>-725</v>
      </c>
      <c r="F9475" s="14">
        <v>-667</v>
      </c>
      <c r="G9475" t="s">
        <v>27</v>
      </c>
      <c r="H9475" t="s">
        <v>28</v>
      </c>
      <c r="I9475">
        <v>2</v>
      </c>
      <c r="J9475">
        <v>4</v>
      </c>
      <c r="K9475" t="s">
        <v>12057</v>
      </c>
      <c r="L9475" t="s">
        <v>12238</v>
      </c>
      <c r="M9475" t="s">
        <v>22</v>
      </c>
      <c r="N9475" t="s">
        <v>469</v>
      </c>
      <c r="O9475" t="s">
        <v>29</v>
      </c>
      <c r="P9475" t="s">
        <v>470</v>
      </c>
      <c r="Q9475" s="13">
        <v>2149</v>
      </c>
      <c r="S9475" s="1">
        <v>0.5</v>
      </c>
      <c r="T9475" t="s">
        <v>168</v>
      </c>
      <c r="U9475" t="s">
        <v>24</v>
      </c>
      <c r="V9475" t="b">
        <v>0</v>
      </c>
      <c r="W9475">
        <v>2</v>
      </c>
      <c r="X9475" t="s">
        <v>240</v>
      </c>
      <c r="Y9475" t="s">
        <v>4892</v>
      </c>
    </row>
    <row r="9476" spans="1:25" x14ac:dyDescent="0.4">
      <c r="A9476" t="s">
        <v>9460</v>
      </c>
      <c r="B9476" s="2">
        <f ca="1">TODAY()+OpportunityTbl[[#This Row],[CreatedOn_DaysFromToday]]</f>
        <v>44385</v>
      </c>
      <c r="C9476" s="2">
        <f ca="1">TODAY()+OpportunityTbl[[#This Row],[EstCloseDate_DaysFromToday]]</f>
        <v>44460</v>
      </c>
      <c r="D9476">
        <f ca="1">IF(OpportunityTbl[[#This Row],[statecode]]=0,"",OpportunityTbl[[#This Row],[Estimated Close Date]])</f>
        <v>44460</v>
      </c>
      <c r="E9476" s="14">
        <v>-725</v>
      </c>
      <c r="F9476" s="14">
        <v>-650</v>
      </c>
      <c r="G9476" t="s">
        <v>7082</v>
      </c>
      <c r="H9476" t="s">
        <v>7082</v>
      </c>
      <c r="I9476">
        <v>1</v>
      </c>
      <c r="J9476">
        <v>3</v>
      </c>
      <c r="K9476" t="s">
        <v>12025</v>
      </c>
      <c r="L9476" t="s">
        <v>12236</v>
      </c>
      <c r="M9476" t="s">
        <v>22</v>
      </c>
      <c r="N9476" t="s">
        <v>480</v>
      </c>
      <c r="O9476" t="s">
        <v>29</v>
      </c>
      <c r="P9476" t="s">
        <v>687</v>
      </c>
      <c r="Q9476" s="13">
        <v>2465</v>
      </c>
      <c r="R9476" s="13">
        <v>2403.38</v>
      </c>
      <c r="S9476" s="1">
        <v>0.5</v>
      </c>
      <c r="T9476" t="s">
        <v>168</v>
      </c>
      <c r="U9476" t="s">
        <v>97</v>
      </c>
      <c r="V9476" t="b">
        <v>0</v>
      </c>
      <c r="W9476">
        <v>2.5</v>
      </c>
      <c r="X9476" t="s">
        <v>240</v>
      </c>
      <c r="Y9476" t="s">
        <v>26</v>
      </c>
    </row>
    <row r="9477" spans="1:25" x14ac:dyDescent="0.4">
      <c r="A9477" t="s">
        <v>1173</v>
      </c>
      <c r="B9477" s="2">
        <f ca="1">TODAY()+OpportunityTbl[[#This Row],[CreatedOn_DaysFromToday]]</f>
        <v>44384</v>
      </c>
      <c r="C9477" s="2">
        <f ca="1">TODAY()+OpportunityTbl[[#This Row],[EstCloseDate_DaysFromToday]]</f>
        <v>44436</v>
      </c>
      <c r="D9477">
        <f ca="1">IF(OpportunityTbl[[#This Row],[statecode]]=0,"",OpportunityTbl[[#This Row],[Estimated Close Date]])</f>
        <v>44436</v>
      </c>
      <c r="E9477" s="14">
        <v>-726</v>
      </c>
      <c r="F9477" s="14">
        <v>-674</v>
      </c>
      <c r="G9477" t="s">
        <v>27</v>
      </c>
      <c r="H9477" t="s">
        <v>28</v>
      </c>
      <c r="I9477">
        <v>2</v>
      </c>
      <c r="J9477">
        <v>4</v>
      </c>
      <c r="K9477" t="s">
        <v>12057</v>
      </c>
      <c r="L9477" t="s">
        <v>12234</v>
      </c>
      <c r="M9477" t="s">
        <v>22</v>
      </c>
      <c r="N9477" t="s">
        <v>480</v>
      </c>
      <c r="O9477" t="s">
        <v>29</v>
      </c>
      <c r="P9477" t="s">
        <v>550</v>
      </c>
      <c r="Q9477" s="13">
        <v>2372</v>
      </c>
      <c r="S9477" s="1">
        <v>0.1</v>
      </c>
      <c r="T9477" t="s">
        <v>23</v>
      </c>
      <c r="U9477" t="s">
        <v>24</v>
      </c>
      <c r="V9477" t="b">
        <v>1</v>
      </c>
      <c r="W9477">
        <v>2.5</v>
      </c>
      <c r="X9477" t="s">
        <v>25</v>
      </c>
      <c r="Y9477" t="s">
        <v>26</v>
      </c>
    </row>
    <row r="9478" spans="1:25" x14ac:dyDescent="0.4">
      <c r="A9478" t="s">
        <v>1345</v>
      </c>
      <c r="B9478" s="2">
        <f ca="1">TODAY()+OpportunityTbl[[#This Row],[CreatedOn_DaysFromToday]]</f>
        <v>44384</v>
      </c>
      <c r="C9478" s="2">
        <f ca="1">TODAY()+OpportunityTbl[[#This Row],[EstCloseDate_DaysFromToday]]</f>
        <v>44433</v>
      </c>
      <c r="D9478">
        <f ca="1">IF(OpportunityTbl[[#This Row],[statecode]]=0,"",OpportunityTbl[[#This Row],[Estimated Close Date]])</f>
        <v>44433</v>
      </c>
      <c r="E9478" s="14">
        <v>-726</v>
      </c>
      <c r="F9478" s="14">
        <v>-677</v>
      </c>
      <c r="G9478" t="s">
        <v>27</v>
      </c>
      <c r="H9478" t="s">
        <v>28</v>
      </c>
      <c r="I9478">
        <v>2</v>
      </c>
      <c r="J9478">
        <v>4</v>
      </c>
      <c r="K9478" t="s">
        <v>12065</v>
      </c>
      <c r="L9478" t="s">
        <v>12240</v>
      </c>
      <c r="M9478" t="s">
        <v>22</v>
      </c>
      <c r="N9478" t="s">
        <v>513</v>
      </c>
      <c r="O9478" t="s">
        <v>29</v>
      </c>
      <c r="P9478" t="s">
        <v>514</v>
      </c>
      <c r="Q9478" s="13">
        <v>6694</v>
      </c>
      <c r="S9478" s="1">
        <v>0.1</v>
      </c>
      <c r="T9478" t="s">
        <v>23</v>
      </c>
      <c r="U9478" t="s">
        <v>24</v>
      </c>
      <c r="V9478" t="b">
        <v>1</v>
      </c>
      <c r="W9478">
        <v>2.5</v>
      </c>
      <c r="X9478" t="s">
        <v>25</v>
      </c>
      <c r="Y9478" t="s">
        <v>26</v>
      </c>
    </row>
    <row r="9479" spans="1:25" x14ac:dyDescent="0.4">
      <c r="A9479" t="s">
        <v>1605</v>
      </c>
      <c r="B9479" s="2">
        <f ca="1">TODAY()+OpportunityTbl[[#This Row],[CreatedOn_DaysFromToday]]</f>
        <v>44384</v>
      </c>
      <c r="C9479" s="2">
        <f ca="1">TODAY()+OpportunityTbl[[#This Row],[EstCloseDate_DaysFromToday]]</f>
        <v>44429</v>
      </c>
      <c r="D9479">
        <f ca="1">IF(OpportunityTbl[[#This Row],[statecode]]=0,"",OpportunityTbl[[#This Row],[Estimated Close Date]])</f>
        <v>44429</v>
      </c>
      <c r="E9479" s="14">
        <v>-726</v>
      </c>
      <c r="F9479" s="14">
        <v>-681</v>
      </c>
      <c r="G9479" t="s">
        <v>27</v>
      </c>
      <c r="H9479" t="s">
        <v>28</v>
      </c>
      <c r="I9479">
        <v>2</v>
      </c>
      <c r="J9479">
        <v>4</v>
      </c>
      <c r="K9479" t="s">
        <v>12069</v>
      </c>
      <c r="L9479" t="s">
        <v>12234</v>
      </c>
      <c r="M9479" t="s">
        <v>22</v>
      </c>
      <c r="N9479" t="s">
        <v>518</v>
      </c>
      <c r="O9479" t="s">
        <v>29</v>
      </c>
      <c r="P9479" t="s">
        <v>532</v>
      </c>
      <c r="Q9479" s="13">
        <v>1700</v>
      </c>
      <c r="S9479" s="1">
        <v>0.1</v>
      </c>
      <c r="T9479" t="s">
        <v>23</v>
      </c>
      <c r="U9479" t="s">
        <v>97</v>
      </c>
      <c r="V9479" t="b">
        <v>1</v>
      </c>
      <c r="W9479">
        <v>2.5</v>
      </c>
      <c r="X9479" t="s">
        <v>25</v>
      </c>
      <c r="Y9479" t="s">
        <v>26</v>
      </c>
    </row>
    <row r="9480" spans="1:25" x14ac:dyDescent="0.4">
      <c r="A9480" t="s">
        <v>3128</v>
      </c>
      <c r="B9480" s="2">
        <f ca="1">TODAY()+OpportunityTbl[[#This Row],[CreatedOn_DaysFromToday]]</f>
        <v>44384</v>
      </c>
      <c r="C9480" s="2">
        <f ca="1">TODAY()+OpportunityTbl[[#This Row],[EstCloseDate_DaysFromToday]]</f>
        <v>44451</v>
      </c>
      <c r="D9480">
        <f ca="1">IF(OpportunityTbl[[#This Row],[statecode]]=0,"",OpportunityTbl[[#This Row],[Estimated Close Date]])</f>
        <v>44451</v>
      </c>
      <c r="E9480" s="14">
        <v>-726</v>
      </c>
      <c r="F9480" s="14">
        <v>-659</v>
      </c>
      <c r="G9480" t="s">
        <v>27</v>
      </c>
      <c r="H9480" t="s">
        <v>28</v>
      </c>
      <c r="I9480">
        <v>2</v>
      </c>
      <c r="J9480">
        <v>4</v>
      </c>
      <c r="K9480" t="s">
        <v>12065</v>
      </c>
      <c r="L9480" t="s">
        <v>12234</v>
      </c>
      <c r="M9480" t="s">
        <v>22</v>
      </c>
      <c r="N9480" t="s">
        <v>1617</v>
      </c>
      <c r="O9480" t="s">
        <v>29</v>
      </c>
      <c r="P9480" t="s">
        <v>1620</v>
      </c>
      <c r="Q9480" s="13">
        <v>2345</v>
      </c>
      <c r="S9480" s="1">
        <v>0.1</v>
      </c>
      <c r="T9480" t="s">
        <v>23</v>
      </c>
      <c r="U9480" t="s">
        <v>24</v>
      </c>
      <c r="V9480" t="b">
        <v>1</v>
      </c>
      <c r="W9480">
        <v>3.5</v>
      </c>
      <c r="X9480" t="s">
        <v>25</v>
      </c>
      <c r="Y9480" t="s">
        <v>26</v>
      </c>
    </row>
    <row r="9481" spans="1:25" x14ac:dyDescent="0.4">
      <c r="A9481" t="s">
        <v>3991</v>
      </c>
      <c r="B9481" s="2">
        <f ca="1">TODAY()+OpportunityTbl[[#This Row],[CreatedOn_DaysFromToday]]</f>
        <v>44384</v>
      </c>
      <c r="C9481" s="2">
        <f ca="1">TODAY()+OpportunityTbl[[#This Row],[EstCloseDate_DaysFromToday]]</f>
        <v>44430</v>
      </c>
      <c r="D9481">
        <f ca="1">IF(OpportunityTbl[[#This Row],[statecode]]=0,"",OpportunityTbl[[#This Row],[Estimated Close Date]])</f>
        <v>44430</v>
      </c>
      <c r="E9481" s="14">
        <v>-726</v>
      </c>
      <c r="F9481" s="14">
        <v>-680</v>
      </c>
      <c r="G9481" t="s">
        <v>27</v>
      </c>
      <c r="H9481" t="s">
        <v>28</v>
      </c>
      <c r="I9481">
        <v>2</v>
      </c>
      <c r="J9481">
        <v>4</v>
      </c>
      <c r="K9481" t="s">
        <v>12069</v>
      </c>
      <c r="L9481" t="s">
        <v>12239</v>
      </c>
      <c r="M9481" t="s">
        <v>22</v>
      </c>
      <c r="N9481" t="s">
        <v>513</v>
      </c>
      <c r="O9481" t="s">
        <v>29</v>
      </c>
      <c r="P9481" t="s">
        <v>525</v>
      </c>
      <c r="Q9481" s="13">
        <v>5501</v>
      </c>
      <c r="S9481" s="1">
        <v>0.1</v>
      </c>
      <c r="T9481" t="s">
        <v>23</v>
      </c>
      <c r="U9481" t="s">
        <v>24</v>
      </c>
      <c r="V9481" t="b">
        <v>1</v>
      </c>
      <c r="W9481">
        <v>2</v>
      </c>
      <c r="X9481" t="s">
        <v>25</v>
      </c>
      <c r="Y9481" t="s">
        <v>26</v>
      </c>
    </row>
    <row r="9482" spans="1:25" x14ac:dyDescent="0.4">
      <c r="A9482" t="s">
        <v>3992</v>
      </c>
      <c r="B9482" s="2">
        <f ca="1">TODAY()+OpportunityTbl[[#This Row],[CreatedOn_DaysFromToday]]</f>
        <v>44384</v>
      </c>
      <c r="C9482" s="2">
        <f ca="1">TODAY()+OpportunityTbl[[#This Row],[EstCloseDate_DaysFromToday]]</f>
        <v>44443</v>
      </c>
      <c r="D9482">
        <f ca="1">IF(OpportunityTbl[[#This Row],[statecode]]=0,"",OpportunityTbl[[#This Row],[Estimated Close Date]])</f>
        <v>44443</v>
      </c>
      <c r="E9482" s="14">
        <v>-726</v>
      </c>
      <c r="F9482" s="14">
        <v>-667</v>
      </c>
      <c r="G9482" t="s">
        <v>27</v>
      </c>
      <c r="H9482" t="s">
        <v>28</v>
      </c>
      <c r="I9482">
        <v>2</v>
      </c>
      <c r="J9482">
        <v>4</v>
      </c>
      <c r="K9482" t="s">
        <v>12111</v>
      </c>
      <c r="L9482" t="s">
        <v>12239</v>
      </c>
      <c r="M9482" t="s">
        <v>22</v>
      </c>
      <c r="N9482" t="s">
        <v>513</v>
      </c>
      <c r="O9482" t="s">
        <v>29</v>
      </c>
      <c r="P9482" t="s">
        <v>525</v>
      </c>
      <c r="Q9482" s="13">
        <v>6812</v>
      </c>
      <c r="S9482" s="1">
        <v>0.1</v>
      </c>
      <c r="T9482" t="s">
        <v>23</v>
      </c>
      <c r="U9482" t="s">
        <v>24</v>
      </c>
      <c r="V9482" t="b">
        <v>0</v>
      </c>
      <c r="W9482">
        <v>2</v>
      </c>
      <c r="X9482" t="s">
        <v>25</v>
      </c>
      <c r="Y9482" t="s">
        <v>26</v>
      </c>
    </row>
    <row r="9483" spans="1:25" x14ac:dyDescent="0.4">
      <c r="A9483" t="s">
        <v>5373</v>
      </c>
      <c r="B9483" s="2">
        <f ca="1">TODAY()+OpportunityTbl[[#This Row],[CreatedOn_DaysFromToday]]</f>
        <v>44384</v>
      </c>
      <c r="C9483" s="2">
        <f ca="1">TODAY()+OpportunityTbl[[#This Row],[EstCloseDate_DaysFromToday]]</f>
        <v>44464</v>
      </c>
      <c r="D9483">
        <f ca="1">IF(OpportunityTbl[[#This Row],[statecode]]=0,"",OpportunityTbl[[#This Row],[Estimated Close Date]])</f>
        <v>44464</v>
      </c>
      <c r="E9483" s="14">
        <v>-726</v>
      </c>
      <c r="F9483" s="14">
        <v>-646</v>
      </c>
      <c r="G9483" t="s">
        <v>27</v>
      </c>
      <c r="H9483" t="s">
        <v>28</v>
      </c>
      <c r="I9483">
        <v>2</v>
      </c>
      <c r="J9483">
        <v>4</v>
      </c>
      <c r="K9483" t="s">
        <v>11975</v>
      </c>
      <c r="L9483" t="s">
        <v>12238</v>
      </c>
      <c r="M9483" t="s">
        <v>22</v>
      </c>
      <c r="N9483" t="s">
        <v>1617</v>
      </c>
      <c r="O9483" t="s">
        <v>29</v>
      </c>
      <c r="P9483" t="s">
        <v>1620</v>
      </c>
      <c r="Q9483" s="13">
        <v>4060</v>
      </c>
      <c r="S9483" s="1">
        <v>0.1</v>
      </c>
      <c r="T9483" t="s">
        <v>23</v>
      </c>
      <c r="U9483" t="s">
        <v>24</v>
      </c>
      <c r="V9483" t="b">
        <v>0</v>
      </c>
      <c r="W9483">
        <v>3</v>
      </c>
      <c r="X9483" t="s">
        <v>25</v>
      </c>
      <c r="Y9483" t="s">
        <v>4926</v>
      </c>
    </row>
    <row r="9484" spans="1:25" x14ac:dyDescent="0.4">
      <c r="A9484" t="s">
        <v>6626</v>
      </c>
      <c r="B9484" s="2">
        <f ca="1">TODAY()+OpportunityTbl[[#This Row],[CreatedOn_DaysFromToday]]</f>
        <v>44384</v>
      </c>
      <c r="C9484" s="2">
        <f ca="1">TODAY()+OpportunityTbl[[#This Row],[EstCloseDate_DaysFromToday]]</f>
        <v>44425</v>
      </c>
      <c r="D9484">
        <f ca="1">IF(OpportunityTbl[[#This Row],[statecode]]=0,"",OpportunityTbl[[#This Row],[Estimated Close Date]])</f>
        <v>44425</v>
      </c>
      <c r="E9484" s="14">
        <v>-726</v>
      </c>
      <c r="F9484" s="14">
        <v>-685</v>
      </c>
      <c r="G9484" t="s">
        <v>27</v>
      </c>
      <c r="H9484" t="s">
        <v>28</v>
      </c>
      <c r="I9484">
        <v>2</v>
      </c>
      <c r="J9484">
        <v>4</v>
      </c>
      <c r="K9484" t="s">
        <v>12035</v>
      </c>
      <c r="L9484" t="s">
        <v>12235</v>
      </c>
      <c r="M9484" t="s">
        <v>22</v>
      </c>
      <c r="N9484" t="s">
        <v>469</v>
      </c>
      <c r="O9484" t="s">
        <v>29</v>
      </c>
      <c r="P9484" t="s">
        <v>470</v>
      </c>
      <c r="Q9484" s="13">
        <v>17311</v>
      </c>
      <c r="S9484" s="1">
        <v>0.1</v>
      </c>
      <c r="T9484" t="s">
        <v>23</v>
      </c>
      <c r="U9484" t="s">
        <v>24</v>
      </c>
      <c r="V9484" t="b">
        <v>1</v>
      </c>
      <c r="W9484">
        <v>2.5</v>
      </c>
      <c r="X9484" t="s">
        <v>157</v>
      </c>
      <c r="Y9484" t="s">
        <v>4926</v>
      </c>
    </row>
    <row r="9485" spans="1:25" x14ac:dyDescent="0.4">
      <c r="A9485" t="s">
        <v>6794</v>
      </c>
      <c r="B9485" s="2">
        <f ca="1">TODAY()+OpportunityTbl[[#This Row],[CreatedOn_DaysFromToday]]</f>
        <v>44384</v>
      </c>
      <c r="C9485" s="2">
        <f ca="1">TODAY()+OpportunityTbl[[#This Row],[EstCloseDate_DaysFromToday]]</f>
        <v>44436</v>
      </c>
      <c r="D9485">
        <f ca="1">IF(OpportunityTbl[[#This Row],[statecode]]=0,"",OpportunityTbl[[#This Row],[Estimated Close Date]])</f>
        <v>44436</v>
      </c>
      <c r="E9485" s="14">
        <v>-726</v>
      </c>
      <c r="F9485" s="14">
        <v>-674</v>
      </c>
      <c r="G9485" t="s">
        <v>27</v>
      </c>
      <c r="H9485" t="s">
        <v>28</v>
      </c>
      <c r="I9485">
        <v>2</v>
      </c>
      <c r="J9485">
        <v>4</v>
      </c>
      <c r="K9485" t="s">
        <v>12077</v>
      </c>
      <c r="L9485" t="s">
        <v>12234</v>
      </c>
      <c r="M9485" t="s">
        <v>22</v>
      </c>
      <c r="N9485" t="s">
        <v>513</v>
      </c>
      <c r="O9485" t="s">
        <v>29</v>
      </c>
      <c r="P9485" t="s">
        <v>514</v>
      </c>
      <c r="Q9485" s="13">
        <v>1985</v>
      </c>
      <c r="S9485" s="1">
        <v>0.3</v>
      </c>
      <c r="T9485" t="s">
        <v>168</v>
      </c>
      <c r="U9485" t="s">
        <v>24</v>
      </c>
      <c r="V9485" t="b">
        <v>1</v>
      </c>
      <c r="W9485">
        <v>2.5</v>
      </c>
      <c r="X9485" t="s">
        <v>157</v>
      </c>
      <c r="Y9485" t="s">
        <v>4890</v>
      </c>
    </row>
    <row r="9486" spans="1:25" x14ac:dyDescent="0.4">
      <c r="A9486" t="s">
        <v>7564</v>
      </c>
      <c r="B9486" s="2">
        <f ca="1">TODAY()+OpportunityTbl[[#This Row],[CreatedOn_DaysFromToday]]</f>
        <v>44384</v>
      </c>
      <c r="C9486" s="2">
        <f ca="1">TODAY()+OpportunityTbl[[#This Row],[EstCloseDate_DaysFromToday]]</f>
        <v>44437</v>
      </c>
      <c r="D9486">
        <f ca="1">IF(OpportunityTbl[[#This Row],[statecode]]=0,"",OpportunityTbl[[#This Row],[Estimated Close Date]])</f>
        <v>44437</v>
      </c>
      <c r="E9486" s="14">
        <v>-726</v>
      </c>
      <c r="F9486" s="14">
        <v>-673</v>
      </c>
      <c r="G9486" t="s">
        <v>7082</v>
      </c>
      <c r="H9486" t="s">
        <v>7082</v>
      </c>
      <c r="I9486">
        <v>1</v>
      </c>
      <c r="J9486">
        <v>3</v>
      </c>
      <c r="K9486" t="s">
        <v>12032</v>
      </c>
      <c r="L9486" t="s">
        <v>12236</v>
      </c>
      <c r="M9486" t="s">
        <v>22</v>
      </c>
      <c r="N9486" t="s">
        <v>2121</v>
      </c>
      <c r="O9486" t="s">
        <v>29</v>
      </c>
      <c r="P9486" t="s">
        <v>2336</v>
      </c>
      <c r="Q9486" s="13">
        <v>2259</v>
      </c>
      <c r="R9486" s="13">
        <v>2168.64</v>
      </c>
      <c r="S9486" s="1">
        <v>0.5</v>
      </c>
      <c r="T9486" t="s">
        <v>168</v>
      </c>
      <c r="U9486" t="s">
        <v>100</v>
      </c>
      <c r="V9486" t="b">
        <v>0</v>
      </c>
      <c r="W9486">
        <v>4</v>
      </c>
      <c r="X9486" t="s">
        <v>240</v>
      </c>
      <c r="Y9486" t="s">
        <v>4890</v>
      </c>
    </row>
    <row r="9487" spans="1:25" x14ac:dyDescent="0.4">
      <c r="A9487" t="s">
        <v>10140</v>
      </c>
      <c r="B9487" s="2">
        <f ca="1">TODAY()+OpportunityTbl[[#This Row],[CreatedOn_DaysFromToday]]</f>
        <v>44384</v>
      </c>
      <c r="C9487" s="2">
        <f ca="1">TODAY()+OpportunityTbl[[#This Row],[EstCloseDate_DaysFromToday]]</f>
        <v>44454</v>
      </c>
      <c r="D9487">
        <f ca="1">IF(OpportunityTbl[[#This Row],[statecode]]=0,"",OpportunityTbl[[#This Row],[Estimated Close Date]])</f>
        <v>44454</v>
      </c>
      <c r="E9487" s="14">
        <v>-726</v>
      </c>
      <c r="F9487" s="14">
        <v>-656</v>
      </c>
      <c r="G9487" t="s">
        <v>7082</v>
      </c>
      <c r="H9487" t="s">
        <v>7082</v>
      </c>
      <c r="I9487">
        <v>1</v>
      </c>
      <c r="J9487">
        <v>3</v>
      </c>
      <c r="K9487" t="s">
        <v>12082</v>
      </c>
      <c r="L9487" t="s">
        <v>12241</v>
      </c>
      <c r="M9487" t="s">
        <v>22</v>
      </c>
      <c r="N9487" t="s">
        <v>2121</v>
      </c>
      <c r="O9487" t="s">
        <v>29</v>
      </c>
      <c r="P9487" t="s">
        <v>4734</v>
      </c>
      <c r="Q9487" s="13">
        <v>19346</v>
      </c>
      <c r="R9487" s="13">
        <v>18475.43</v>
      </c>
      <c r="S9487" s="1">
        <v>0.9</v>
      </c>
      <c r="T9487" t="s">
        <v>4724</v>
      </c>
      <c r="U9487" t="s">
        <v>24</v>
      </c>
      <c r="V9487" t="b">
        <v>0</v>
      </c>
      <c r="W9487">
        <v>4.5</v>
      </c>
      <c r="X9487" t="s">
        <v>4732</v>
      </c>
      <c r="Y9487" t="s">
        <v>26</v>
      </c>
    </row>
    <row r="9488" spans="1:25" x14ac:dyDescent="0.4">
      <c r="A9488" t="s">
        <v>3344</v>
      </c>
      <c r="B9488" s="2">
        <f ca="1">TODAY()+OpportunityTbl[[#This Row],[CreatedOn_DaysFromToday]]</f>
        <v>44383</v>
      </c>
      <c r="C9488" s="2">
        <f ca="1">TODAY()+OpportunityTbl[[#This Row],[EstCloseDate_DaysFromToday]]</f>
        <v>44427</v>
      </c>
      <c r="D9488">
        <f ca="1">IF(OpportunityTbl[[#This Row],[statecode]]=0,"",OpportunityTbl[[#This Row],[Estimated Close Date]])</f>
        <v>44427</v>
      </c>
      <c r="E9488" s="14">
        <v>-727</v>
      </c>
      <c r="F9488" s="14">
        <v>-683</v>
      </c>
      <c r="G9488" t="s">
        <v>27</v>
      </c>
      <c r="H9488" t="s">
        <v>28</v>
      </c>
      <c r="I9488">
        <v>2</v>
      </c>
      <c r="J9488">
        <v>4</v>
      </c>
      <c r="K9488" t="s">
        <v>12035</v>
      </c>
      <c r="L9488" t="s">
        <v>12236</v>
      </c>
      <c r="M9488" t="s">
        <v>22</v>
      </c>
      <c r="N9488" t="s">
        <v>1710</v>
      </c>
      <c r="O9488" t="s">
        <v>29</v>
      </c>
      <c r="P9488" t="s">
        <v>1713</v>
      </c>
      <c r="Q9488" s="13">
        <v>2057</v>
      </c>
      <c r="S9488" s="1">
        <v>0.1</v>
      </c>
      <c r="T9488" t="s">
        <v>23</v>
      </c>
      <c r="U9488" t="s">
        <v>97</v>
      </c>
      <c r="V9488" t="b">
        <v>1</v>
      </c>
      <c r="W9488">
        <v>4</v>
      </c>
      <c r="X9488" t="s">
        <v>25</v>
      </c>
      <c r="Y9488" t="s">
        <v>26</v>
      </c>
    </row>
    <row r="9489" spans="1:25" x14ac:dyDescent="0.4">
      <c r="A9489" t="s">
        <v>3657</v>
      </c>
      <c r="B9489" s="2">
        <f ca="1">TODAY()+OpportunityTbl[[#This Row],[CreatedOn_DaysFromToday]]</f>
        <v>44383</v>
      </c>
      <c r="C9489" s="2">
        <f ca="1">TODAY()+OpportunityTbl[[#This Row],[EstCloseDate_DaysFromToday]]</f>
        <v>44408</v>
      </c>
      <c r="D9489">
        <f ca="1">IF(OpportunityTbl[[#This Row],[statecode]]=0,"",OpportunityTbl[[#This Row],[Estimated Close Date]])</f>
        <v>44408</v>
      </c>
      <c r="E9489" s="14">
        <v>-727</v>
      </c>
      <c r="F9489" s="14">
        <v>-702</v>
      </c>
      <c r="G9489" t="s">
        <v>27</v>
      </c>
      <c r="H9489" t="s">
        <v>28</v>
      </c>
      <c r="I9489">
        <v>2</v>
      </c>
      <c r="J9489">
        <v>4</v>
      </c>
      <c r="K9489" t="s">
        <v>12119</v>
      </c>
      <c r="L9489" t="s">
        <v>12238</v>
      </c>
      <c r="M9489" t="s">
        <v>22</v>
      </c>
      <c r="N9489" t="s">
        <v>31</v>
      </c>
      <c r="O9489" t="s">
        <v>29</v>
      </c>
      <c r="P9489" t="s">
        <v>32</v>
      </c>
      <c r="Q9489" s="13">
        <v>3447</v>
      </c>
      <c r="S9489" s="1">
        <v>0.1</v>
      </c>
      <c r="T9489" t="s">
        <v>23</v>
      </c>
      <c r="U9489" t="s">
        <v>100</v>
      </c>
      <c r="V9489" t="b">
        <v>1</v>
      </c>
      <c r="W9489">
        <v>2</v>
      </c>
      <c r="X9489" t="s">
        <v>25</v>
      </c>
      <c r="Y9489" t="s">
        <v>26</v>
      </c>
    </row>
    <row r="9490" spans="1:25" x14ac:dyDescent="0.4">
      <c r="A9490" t="s">
        <v>3767</v>
      </c>
      <c r="B9490" s="2">
        <f ca="1">TODAY()+OpportunityTbl[[#This Row],[CreatedOn_DaysFromToday]]</f>
        <v>44383</v>
      </c>
      <c r="C9490" s="2">
        <f ca="1">TODAY()+OpportunityTbl[[#This Row],[EstCloseDate_DaysFromToday]]</f>
        <v>44434</v>
      </c>
      <c r="D9490">
        <f ca="1">IF(OpportunityTbl[[#This Row],[statecode]]=0,"",OpportunityTbl[[#This Row],[Estimated Close Date]])</f>
        <v>44434</v>
      </c>
      <c r="E9490" s="14">
        <v>-727</v>
      </c>
      <c r="F9490" s="14">
        <v>-676</v>
      </c>
      <c r="G9490" t="s">
        <v>27</v>
      </c>
      <c r="H9490" t="s">
        <v>28</v>
      </c>
      <c r="I9490">
        <v>2</v>
      </c>
      <c r="J9490">
        <v>4</v>
      </c>
      <c r="K9490" t="s">
        <v>12097</v>
      </c>
      <c r="L9490" t="s">
        <v>12238</v>
      </c>
      <c r="M9490" t="s">
        <v>22</v>
      </c>
      <c r="N9490" t="s">
        <v>31</v>
      </c>
      <c r="O9490" t="s">
        <v>29</v>
      </c>
      <c r="P9490" t="s">
        <v>417</v>
      </c>
      <c r="Q9490" s="13">
        <v>3748</v>
      </c>
      <c r="S9490" s="1">
        <v>0.1</v>
      </c>
      <c r="T9490" t="s">
        <v>23</v>
      </c>
      <c r="U9490" t="s">
        <v>24</v>
      </c>
      <c r="V9490" t="b">
        <v>0</v>
      </c>
      <c r="W9490">
        <v>2</v>
      </c>
      <c r="X9490" t="s">
        <v>25</v>
      </c>
      <c r="Y9490" t="s">
        <v>26</v>
      </c>
    </row>
    <row r="9491" spans="1:25" x14ac:dyDescent="0.4">
      <c r="A9491" t="s">
        <v>4270</v>
      </c>
      <c r="B9491" s="2">
        <f ca="1">TODAY()+OpportunityTbl[[#This Row],[CreatedOn_DaysFromToday]]</f>
        <v>44383</v>
      </c>
      <c r="C9491" s="2">
        <f ca="1">TODAY()+OpportunityTbl[[#This Row],[EstCloseDate_DaysFromToday]]</f>
        <v>44434</v>
      </c>
      <c r="D9491">
        <f ca="1">IF(OpportunityTbl[[#This Row],[statecode]]=0,"",OpportunityTbl[[#This Row],[Estimated Close Date]])</f>
        <v>44434</v>
      </c>
      <c r="E9491" s="14">
        <v>-727</v>
      </c>
      <c r="F9491" s="14">
        <v>-676</v>
      </c>
      <c r="G9491" t="s">
        <v>27</v>
      </c>
      <c r="H9491" t="s">
        <v>28</v>
      </c>
      <c r="I9491">
        <v>2</v>
      </c>
      <c r="J9491">
        <v>4</v>
      </c>
      <c r="K9491" t="s">
        <v>12120</v>
      </c>
      <c r="L9491" t="s">
        <v>12238</v>
      </c>
      <c r="M9491" t="s">
        <v>22</v>
      </c>
      <c r="N9491" t="s">
        <v>480</v>
      </c>
      <c r="O9491" t="s">
        <v>29</v>
      </c>
      <c r="P9491" t="s">
        <v>527</v>
      </c>
      <c r="Q9491" s="13">
        <v>2632</v>
      </c>
      <c r="S9491" s="1">
        <v>0.1</v>
      </c>
      <c r="T9491" t="s">
        <v>23</v>
      </c>
      <c r="U9491" t="s">
        <v>24</v>
      </c>
      <c r="V9491" t="b">
        <v>1</v>
      </c>
      <c r="W9491">
        <v>2</v>
      </c>
      <c r="X9491" t="s">
        <v>25</v>
      </c>
      <c r="Y9491" t="s">
        <v>26</v>
      </c>
    </row>
    <row r="9492" spans="1:25" x14ac:dyDescent="0.4">
      <c r="A9492" t="s">
        <v>4271</v>
      </c>
      <c r="B9492" s="2">
        <f ca="1">TODAY()+OpportunityTbl[[#This Row],[CreatedOn_DaysFromToday]]</f>
        <v>44383</v>
      </c>
      <c r="C9492" s="2">
        <f ca="1">TODAY()+OpportunityTbl[[#This Row],[EstCloseDate_DaysFromToday]]</f>
        <v>44434</v>
      </c>
      <c r="D9492">
        <f ca="1">IF(OpportunityTbl[[#This Row],[statecode]]=0,"",OpportunityTbl[[#This Row],[Estimated Close Date]])</f>
        <v>44434</v>
      </c>
      <c r="E9492" s="14">
        <v>-727</v>
      </c>
      <c r="F9492" s="14">
        <v>-676</v>
      </c>
      <c r="G9492" t="s">
        <v>27</v>
      </c>
      <c r="H9492" t="s">
        <v>28</v>
      </c>
      <c r="I9492">
        <v>2</v>
      </c>
      <c r="J9492">
        <v>4</v>
      </c>
      <c r="K9492" t="s">
        <v>12121</v>
      </c>
      <c r="L9492" t="s">
        <v>12238</v>
      </c>
      <c r="M9492" t="s">
        <v>22</v>
      </c>
      <c r="N9492" t="s">
        <v>480</v>
      </c>
      <c r="O9492" t="s">
        <v>29</v>
      </c>
      <c r="P9492" t="s">
        <v>527</v>
      </c>
      <c r="Q9492" s="13">
        <v>3614</v>
      </c>
      <c r="S9492" s="1">
        <v>0.1</v>
      </c>
      <c r="T9492" t="s">
        <v>23</v>
      </c>
      <c r="U9492" t="s">
        <v>24</v>
      </c>
      <c r="V9492" t="b">
        <v>1</v>
      </c>
      <c r="W9492">
        <v>2</v>
      </c>
      <c r="X9492" t="s">
        <v>25</v>
      </c>
      <c r="Y9492" t="s">
        <v>26</v>
      </c>
    </row>
    <row r="9493" spans="1:25" x14ac:dyDescent="0.4">
      <c r="A9493" t="s">
        <v>6336</v>
      </c>
      <c r="B9493" s="2">
        <f ca="1">TODAY()+OpportunityTbl[[#This Row],[CreatedOn_DaysFromToday]]</f>
        <v>44383</v>
      </c>
      <c r="C9493" s="2">
        <f ca="1">TODAY()+OpportunityTbl[[#This Row],[EstCloseDate_DaysFromToday]]</f>
        <v>44415</v>
      </c>
      <c r="D9493">
        <f ca="1">IF(OpportunityTbl[[#This Row],[statecode]]=0,"",OpportunityTbl[[#This Row],[Estimated Close Date]])</f>
        <v>44415</v>
      </c>
      <c r="E9493" s="14">
        <v>-727</v>
      </c>
      <c r="F9493" s="14">
        <v>-695</v>
      </c>
      <c r="G9493" t="s">
        <v>27</v>
      </c>
      <c r="H9493" t="s">
        <v>28</v>
      </c>
      <c r="I9493">
        <v>2</v>
      </c>
      <c r="J9493">
        <v>4</v>
      </c>
      <c r="K9493" t="s">
        <v>12122</v>
      </c>
      <c r="L9493" t="s">
        <v>12239</v>
      </c>
      <c r="M9493" t="s">
        <v>22</v>
      </c>
      <c r="N9493" t="s">
        <v>518</v>
      </c>
      <c r="O9493" t="s">
        <v>29</v>
      </c>
      <c r="P9493" t="s">
        <v>529</v>
      </c>
      <c r="Q9493" s="13">
        <v>7911</v>
      </c>
      <c r="S9493" s="1">
        <v>0.1</v>
      </c>
      <c r="T9493" t="s">
        <v>23</v>
      </c>
      <c r="U9493" t="s">
        <v>100</v>
      </c>
      <c r="V9493" t="b">
        <v>1</v>
      </c>
      <c r="W9493">
        <v>2</v>
      </c>
      <c r="X9493" t="s">
        <v>25</v>
      </c>
      <c r="Y9493" t="s">
        <v>4890</v>
      </c>
    </row>
    <row r="9494" spans="1:25" x14ac:dyDescent="0.4">
      <c r="A9494" t="s">
        <v>6795</v>
      </c>
      <c r="B9494" s="2">
        <f ca="1">TODAY()+OpportunityTbl[[#This Row],[CreatedOn_DaysFromToday]]</f>
        <v>44383</v>
      </c>
      <c r="C9494" s="2">
        <f ca="1">TODAY()+OpportunityTbl[[#This Row],[EstCloseDate_DaysFromToday]]</f>
        <v>44446</v>
      </c>
      <c r="D9494">
        <f ca="1">IF(OpportunityTbl[[#This Row],[statecode]]=0,"",OpportunityTbl[[#This Row],[Estimated Close Date]])</f>
        <v>44446</v>
      </c>
      <c r="E9494" s="14">
        <v>-727</v>
      </c>
      <c r="F9494" s="14">
        <v>-664</v>
      </c>
      <c r="G9494" t="s">
        <v>27</v>
      </c>
      <c r="H9494" t="s">
        <v>28</v>
      </c>
      <c r="I9494">
        <v>2</v>
      </c>
      <c r="J9494">
        <v>4</v>
      </c>
      <c r="K9494" t="s">
        <v>12051</v>
      </c>
      <c r="L9494" t="s">
        <v>12234</v>
      </c>
      <c r="M9494" t="s">
        <v>22</v>
      </c>
      <c r="N9494" t="s">
        <v>513</v>
      </c>
      <c r="O9494" t="s">
        <v>29</v>
      </c>
      <c r="P9494" t="s">
        <v>525</v>
      </c>
      <c r="Q9494" s="13">
        <v>1747</v>
      </c>
      <c r="S9494" s="1">
        <v>0.1</v>
      </c>
      <c r="T9494" t="s">
        <v>23</v>
      </c>
      <c r="U9494" t="s">
        <v>24</v>
      </c>
      <c r="V9494" t="b">
        <v>0</v>
      </c>
      <c r="W9494">
        <v>2.5</v>
      </c>
      <c r="X9494" t="s">
        <v>25</v>
      </c>
      <c r="Y9494" t="s">
        <v>4916</v>
      </c>
    </row>
    <row r="9495" spans="1:25" x14ac:dyDescent="0.4">
      <c r="A9495" t="s">
        <v>8368</v>
      </c>
      <c r="B9495" s="2">
        <f ca="1">TODAY()+OpportunityTbl[[#This Row],[CreatedOn_DaysFromToday]]</f>
        <v>44383</v>
      </c>
      <c r="C9495" s="2">
        <f ca="1">TODAY()+OpportunityTbl[[#This Row],[EstCloseDate_DaysFromToday]]</f>
        <v>44452</v>
      </c>
      <c r="D9495">
        <f ca="1">IF(OpportunityTbl[[#This Row],[statecode]]=0,"",OpportunityTbl[[#This Row],[Estimated Close Date]])</f>
        <v>44452</v>
      </c>
      <c r="E9495" s="14">
        <v>-727</v>
      </c>
      <c r="F9495" s="14">
        <v>-658</v>
      </c>
      <c r="G9495" t="s">
        <v>7082</v>
      </c>
      <c r="H9495" t="s">
        <v>7082</v>
      </c>
      <c r="I9495">
        <v>1</v>
      </c>
      <c r="J9495">
        <v>3</v>
      </c>
      <c r="K9495" t="s">
        <v>12054</v>
      </c>
      <c r="L9495" t="s">
        <v>12236</v>
      </c>
      <c r="M9495" t="s">
        <v>22</v>
      </c>
      <c r="N9495" t="s">
        <v>2121</v>
      </c>
      <c r="O9495" t="s">
        <v>29</v>
      </c>
      <c r="P9495" t="s">
        <v>4734</v>
      </c>
      <c r="Q9495" s="13">
        <v>3233</v>
      </c>
      <c r="R9495" s="13">
        <v>3103.68</v>
      </c>
      <c r="S9495" s="1">
        <v>0.9</v>
      </c>
      <c r="T9495" t="s">
        <v>4724</v>
      </c>
      <c r="U9495" t="s">
        <v>24</v>
      </c>
      <c r="V9495" t="b">
        <v>0</v>
      </c>
      <c r="W9495">
        <v>4</v>
      </c>
      <c r="X9495" t="s">
        <v>4732</v>
      </c>
      <c r="Y9495" t="s">
        <v>4899</v>
      </c>
    </row>
    <row r="9496" spans="1:25" x14ac:dyDescent="0.4">
      <c r="A9496" t="s">
        <v>9292</v>
      </c>
      <c r="B9496" s="2">
        <f ca="1">TODAY()+OpportunityTbl[[#This Row],[CreatedOn_DaysFromToday]]</f>
        <v>44383</v>
      </c>
      <c r="C9496" s="2">
        <f ca="1">TODAY()+OpportunityTbl[[#This Row],[EstCloseDate_DaysFromToday]]</f>
        <v>44437</v>
      </c>
      <c r="D9496">
        <f ca="1">IF(OpportunityTbl[[#This Row],[statecode]]=0,"",OpportunityTbl[[#This Row],[Estimated Close Date]])</f>
        <v>44437</v>
      </c>
      <c r="E9496" s="14">
        <v>-727</v>
      </c>
      <c r="F9496" s="14">
        <v>-673</v>
      </c>
      <c r="G9496" t="s">
        <v>7082</v>
      </c>
      <c r="H9496" t="s">
        <v>7082</v>
      </c>
      <c r="I9496">
        <v>1</v>
      </c>
      <c r="J9496">
        <v>3</v>
      </c>
      <c r="K9496" t="s">
        <v>12111</v>
      </c>
      <c r="L9496" t="s">
        <v>12234</v>
      </c>
      <c r="M9496" t="s">
        <v>22</v>
      </c>
      <c r="N9496" t="s">
        <v>1710</v>
      </c>
      <c r="O9496" t="s">
        <v>29</v>
      </c>
      <c r="P9496" t="s">
        <v>1881</v>
      </c>
      <c r="Q9496" s="13">
        <v>2287</v>
      </c>
      <c r="R9496" s="13">
        <v>2195.52</v>
      </c>
      <c r="S9496" s="1">
        <v>0.5</v>
      </c>
      <c r="T9496" t="s">
        <v>168</v>
      </c>
      <c r="U9496" t="s">
        <v>100</v>
      </c>
      <c r="V9496" t="b">
        <v>0</v>
      </c>
      <c r="W9496">
        <v>4</v>
      </c>
      <c r="X9496" t="s">
        <v>240</v>
      </c>
      <c r="Y9496" t="s">
        <v>26</v>
      </c>
    </row>
    <row r="9497" spans="1:25" x14ac:dyDescent="0.4">
      <c r="A9497" t="s">
        <v>9680</v>
      </c>
      <c r="B9497" s="2">
        <f ca="1">TODAY()+OpportunityTbl[[#This Row],[CreatedOn_DaysFromToday]]</f>
        <v>44383</v>
      </c>
      <c r="C9497" s="2">
        <f ca="1">TODAY()+OpportunityTbl[[#This Row],[EstCloseDate_DaysFromToday]]</f>
        <v>44428</v>
      </c>
      <c r="D9497">
        <f ca="1">IF(OpportunityTbl[[#This Row],[statecode]]=0,"",OpportunityTbl[[#This Row],[Estimated Close Date]])</f>
        <v>44428</v>
      </c>
      <c r="E9497" s="14">
        <v>-727</v>
      </c>
      <c r="F9497" s="14">
        <v>-682</v>
      </c>
      <c r="G9497" t="s">
        <v>7082</v>
      </c>
      <c r="H9497" t="s">
        <v>7082</v>
      </c>
      <c r="I9497">
        <v>1</v>
      </c>
      <c r="J9497">
        <v>3</v>
      </c>
      <c r="K9497" t="s">
        <v>12064</v>
      </c>
      <c r="L9497" t="s">
        <v>12236</v>
      </c>
      <c r="M9497" t="s">
        <v>22</v>
      </c>
      <c r="N9497" t="s">
        <v>31</v>
      </c>
      <c r="O9497" t="s">
        <v>29</v>
      </c>
      <c r="P9497" t="s">
        <v>210</v>
      </c>
      <c r="Q9497" s="13">
        <v>2263</v>
      </c>
      <c r="R9497" s="13">
        <v>2206.4299999999998</v>
      </c>
      <c r="S9497" s="1">
        <v>0.3</v>
      </c>
      <c r="T9497" t="s">
        <v>168</v>
      </c>
      <c r="U9497" t="s">
        <v>97</v>
      </c>
      <c r="V9497" t="b">
        <v>1</v>
      </c>
      <c r="W9497">
        <v>2.5</v>
      </c>
      <c r="X9497" t="s">
        <v>157</v>
      </c>
      <c r="Y9497" t="s">
        <v>26</v>
      </c>
    </row>
    <row r="9498" spans="1:25" x14ac:dyDescent="0.4">
      <c r="A9498" t="s">
        <v>316</v>
      </c>
      <c r="B9498" s="2">
        <f ca="1">TODAY()+OpportunityTbl[[#This Row],[CreatedOn_DaysFromToday]]</f>
        <v>44382</v>
      </c>
      <c r="C9498" s="2">
        <f ca="1">TODAY()+OpportunityTbl[[#This Row],[EstCloseDate_DaysFromToday]]</f>
        <v>44441</v>
      </c>
      <c r="D9498">
        <f ca="1">IF(OpportunityTbl[[#This Row],[statecode]]=0,"",OpportunityTbl[[#This Row],[Estimated Close Date]])</f>
        <v>44441</v>
      </c>
      <c r="E9498" s="14">
        <v>-728</v>
      </c>
      <c r="F9498" s="14">
        <v>-669</v>
      </c>
      <c r="G9498" t="s">
        <v>27</v>
      </c>
      <c r="H9498" t="s">
        <v>28</v>
      </c>
      <c r="I9498">
        <v>2</v>
      </c>
      <c r="J9498">
        <v>4</v>
      </c>
      <c r="K9498" t="s">
        <v>12058</v>
      </c>
      <c r="L9498" t="s">
        <v>12236</v>
      </c>
      <c r="M9498" t="s">
        <v>22</v>
      </c>
      <c r="N9498" t="s">
        <v>31</v>
      </c>
      <c r="O9498" t="s">
        <v>29</v>
      </c>
      <c r="P9498" t="s">
        <v>210</v>
      </c>
      <c r="Q9498" s="13">
        <v>2509</v>
      </c>
      <c r="S9498" s="1">
        <v>0.3</v>
      </c>
      <c r="T9498" t="s">
        <v>168</v>
      </c>
      <c r="U9498" t="s">
        <v>97</v>
      </c>
      <c r="V9498" t="b">
        <v>0</v>
      </c>
      <c r="W9498">
        <v>2.5</v>
      </c>
      <c r="X9498" t="s">
        <v>157</v>
      </c>
      <c r="Y9498" t="s">
        <v>26</v>
      </c>
    </row>
    <row r="9499" spans="1:25" x14ac:dyDescent="0.4">
      <c r="A9499" t="s">
        <v>690</v>
      </c>
      <c r="B9499" s="2">
        <f ca="1">TODAY()+OpportunityTbl[[#This Row],[CreatedOn_DaysFromToday]]</f>
        <v>44382</v>
      </c>
      <c r="C9499" s="2">
        <f ca="1">TODAY()+OpportunityTbl[[#This Row],[EstCloseDate_DaysFromToday]]</f>
        <v>44441</v>
      </c>
      <c r="D9499">
        <f ca="1">IF(OpportunityTbl[[#This Row],[statecode]]=0,"",OpportunityTbl[[#This Row],[Estimated Close Date]])</f>
        <v>44441</v>
      </c>
      <c r="E9499" s="14">
        <v>-728</v>
      </c>
      <c r="F9499" s="14">
        <v>-669</v>
      </c>
      <c r="G9499" t="s">
        <v>27</v>
      </c>
      <c r="H9499" t="s">
        <v>28</v>
      </c>
      <c r="I9499">
        <v>2</v>
      </c>
      <c r="J9499">
        <v>4</v>
      </c>
      <c r="K9499" t="s">
        <v>12035</v>
      </c>
      <c r="L9499" t="s">
        <v>12234</v>
      </c>
      <c r="M9499" t="s">
        <v>22</v>
      </c>
      <c r="N9499" t="s">
        <v>475</v>
      </c>
      <c r="O9499" t="s">
        <v>29</v>
      </c>
      <c r="P9499" t="s">
        <v>476</v>
      </c>
      <c r="Q9499" s="13">
        <v>2632</v>
      </c>
      <c r="S9499" s="1">
        <v>0.3</v>
      </c>
      <c r="T9499" t="s">
        <v>168</v>
      </c>
      <c r="U9499" t="s">
        <v>24</v>
      </c>
      <c r="V9499" t="b">
        <v>1</v>
      </c>
      <c r="W9499">
        <v>2.5</v>
      </c>
      <c r="X9499" t="s">
        <v>157</v>
      </c>
      <c r="Y9499" t="s">
        <v>26</v>
      </c>
    </row>
    <row r="9500" spans="1:25" x14ac:dyDescent="0.4">
      <c r="A9500" t="s">
        <v>2165</v>
      </c>
      <c r="B9500" s="2">
        <f ca="1">TODAY()+OpportunityTbl[[#This Row],[CreatedOn_DaysFromToday]]</f>
        <v>44382</v>
      </c>
      <c r="C9500" s="2">
        <f ca="1">TODAY()+OpportunityTbl[[#This Row],[EstCloseDate_DaysFromToday]]</f>
        <v>44458</v>
      </c>
      <c r="D9500">
        <f ca="1">IF(OpportunityTbl[[#This Row],[statecode]]=0,"",OpportunityTbl[[#This Row],[Estimated Close Date]])</f>
        <v>44458</v>
      </c>
      <c r="E9500" s="14">
        <v>-728</v>
      </c>
      <c r="F9500" s="14">
        <v>-652</v>
      </c>
      <c r="G9500" t="s">
        <v>27</v>
      </c>
      <c r="H9500" t="s">
        <v>28</v>
      </c>
      <c r="I9500">
        <v>2</v>
      </c>
      <c r="J9500">
        <v>4</v>
      </c>
      <c r="K9500" t="s">
        <v>12019</v>
      </c>
      <c r="L9500" t="s">
        <v>12236</v>
      </c>
      <c r="M9500" t="s">
        <v>22</v>
      </c>
      <c r="N9500" t="s">
        <v>1816</v>
      </c>
      <c r="O9500" t="s">
        <v>29</v>
      </c>
      <c r="P9500" t="s">
        <v>1817</v>
      </c>
      <c r="Q9500" s="13">
        <v>3222</v>
      </c>
      <c r="S9500" s="1">
        <v>0.3</v>
      </c>
      <c r="T9500" t="s">
        <v>168</v>
      </c>
      <c r="U9500" t="s">
        <v>100</v>
      </c>
      <c r="V9500" t="b">
        <v>0</v>
      </c>
      <c r="W9500">
        <v>4</v>
      </c>
      <c r="X9500" t="s">
        <v>157</v>
      </c>
      <c r="Y9500" t="s">
        <v>26</v>
      </c>
    </row>
    <row r="9501" spans="1:25" x14ac:dyDescent="0.4">
      <c r="A9501" t="s">
        <v>3345</v>
      </c>
      <c r="B9501" s="2">
        <f ca="1">TODAY()+OpportunityTbl[[#This Row],[CreatedOn_DaysFromToday]]</f>
        <v>44382</v>
      </c>
      <c r="C9501" s="2">
        <f ca="1">TODAY()+OpportunityTbl[[#This Row],[EstCloseDate_DaysFromToday]]</f>
        <v>44440</v>
      </c>
      <c r="D9501">
        <f ca="1">IF(OpportunityTbl[[#This Row],[statecode]]=0,"",OpportunityTbl[[#This Row],[Estimated Close Date]])</f>
        <v>44440</v>
      </c>
      <c r="E9501" s="14">
        <v>-728</v>
      </c>
      <c r="F9501" s="14">
        <v>-670</v>
      </c>
      <c r="G9501" t="s">
        <v>27</v>
      </c>
      <c r="H9501" t="s">
        <v>28</v>
      </c>
      <c r="I9501">
        <v>2</v>
      </c>
      <c r="J9501">
        <v>4</v>
      </c>
      <c r="K9501" t="s">
        <v>12054</v>
      </c>
      <c r="L9501" t="s">
        <v>12236</v>
      </c>
      <c r="M9501" t="s">
        <v>22</v>
      </c>
      <c r="N9501" t="s">
        <v>1710</v>
      </c>
      <c r="O9501" t="s">
        <v>29</v>
      </c>
      <c r="P9501" t="s">
        <v>1713</v>
      </c>
      <c r="Q9501" s="13">
        <v>2864</v>
      </c>
      <c r="S9501" s="1">
        <v>0.1</v>
      </c>
      <c r="T9501" t="s">
        <v>23</v>
      </c>
      <c r="U9501" t="s">
        <v>97</v>
      </c>
      <c r="V9501" t="b">
        <v>0</v>
      </c>
      <c r="W9501">
        <v>4</v>
      </c>
      <c r="X9501" t="s">
        <v>25</v>
      </c>
      <c r="Y9501" t="s">
        <v>26</v>
      </c>
    </row>
    <row r="9502" spans="1:25" x14ac:dyDescent="0.4">
      <c r="A9502" t="s">
        <v>4071</v>
      </c>
      <c r="B9502" s="2">
        <f ca="1">TODAY()+OpportunityTbl[[#This Row],[CreatedOn_DaysFromToday]]</f>
        <v>44382</v>
      </c>
      <c r="C9502" s="2">
        <f ca="1">TODAY()+OpportunityTbl[[#This Row],[EstCloseDate_DaysFromToday]]</f>
        <v>44445</v>
      </c>
      <c r="D9502">
        <f ca="1">IF(OpportunityTbl[[#This Row],[statecode]]=0,"",OpportunityTbl[[#This Row],[Estimated Close Date]])</f>
        <v>44445</v>
      </c>
      <c r="E9502" s="14">
        <v>-728</v>
      </c>
      <c r="F9502" s="14">
        <v>-665</v>
      </c>
      <c r="G9502" t="s">
        <v>27</v>
      </c>
      <c r="H9502" t="s">
        <v>28</v>
      </c>
      <c r="I9502">
        <v>2</v>
      </c>
      <c r="J9502">
        <v>4</v>
      </c>
      <c r="K9502" t="s">
        <v>12101</v>
      </c>
      <c r="L9502" t="s">
        <v>12238</v>
      </c>
      <c r="M9502" t="s">
        <v>22</v>
      </c>
      <c r="N9502" t="s">
        <v>779</v>
      </c>
      <c r="O9502" t="s">
        <v>29</v>
      </c>
      <c r="P9502" t="s">
        <v>782</v>
      </c>
      <c r="Q9502" s="13">
        <v>2159</v>
      </c>
      <c r="S9502" s="1">
        <v>0.1</v>
      </c>
      <c r="T9502" t="s">
        <v>23</v>
      </c>
      <c r="U9502" t="s">
        <v>97</v>
      </c>
      <c r="V9502" t="b">
        <v>1</v>
      </c>
      <c r="W9502">
        <v>2</v>
      </c>
      <c r="X9502" t="s">
        <v>25</v>
      </c>
      <c r="Y9502" t="s">
        <v>26</v>
      </c>
    </row>
    <row r="9503" spans="1:25" x14ac:dyDescent="0.4">
      <c r="A9503" t="s">
        <v>4072</v>
      </c>
      <c r="B9503" s="2">
        <f ca="1">TODAY()+OpportunityTbl[[#This Row],[CreatedOn_DaysFromToday]]</f>
        <v>44382</v>
      </c>
      <c r="C9503" s="2">
        <f ca="1">TODAY()+OpportunityTbl[[#This Row],[EstCloseDate_DaysFromToday]]</f>
        <v>44445</v>
      </c>
      <c r="D9503">
        <f ca="1">IF(OpportunityTbl[[#This Row],[statecode]]=0,"",OpportunityTbl[[#This Row],[Estimated Close Date]])</f>
        <v>44445</v>
      </c>
      <c r="E9503" s="14">
        <v>-728</v>
      </c>
      <c r="F9503" s="14">
        <v>-665</v>
      </c>
      <c r="G9503" t="s">
        <v>27</v>
      </c>
      <c r="H9503" t="s">
        <v>28</v>
      </c>
      <c r="I9503">
        <v>2</v>
      </c>
      <c r="J9503">
        <v>4</v>
      </c>
      <c r="K9503" t="s">
        <v>12059</v>
      </c>
      <c r="L9503" t="s">
        <v>12239</v>
      </c>
      <c r="M9503" t="s">
        <v>22</v>
      </c>
      <c r="N9503" t="s">
        <v>779</v>
      </c>
      <c r="O9503" t="s">
        <v>29</v>
      </c>
      <c r="P9503" t="s">
        <v>782</v>
      </c>
      <c r="Q9503" s="13">
        <v>8560</v>
      </c>
      <c r="S9503" s="1">
        <v>0.1</v>
      </c>
      <c r="T9503" t="s">
        <v>23</v>
      </c>
      <c r="U9503" t="s">
        <v>24</v>
      </c>
      <c r="V9503" t="b">
        <v>1</v>
      </c>
      <c r="W9503">
        <v>2</v>
      </c>
      <c r="X9503" t="s">
        <v>25</v>
      </c>
      <c r="Y9503" t="s">
        <v>26</v>
      </c>
    </row>
    <row r="9504" spans="1:25" x14ac:dyDescent="0.4">
      <c r="A9504" t="s">
        <v>7004</v>
      </c>
      <c r="B9504" s="2">
        <f ca="1">TODAY()+OpportunityTbl[[#This Row],[CreatedOn_DaysFromToday]]</f>
        <v>44382</v>
      </c>
      <c r="C9504" s="2">
        <f ca="1">TODAY()+OpportunityTbl[[#This Row],[EstCloseDate_DaysFromToday]]</f>
        <v>44426</v>
      </c>
      <c r="D9504">
        <f ca="1">IF(OpportunityTbl[[#This Row],[statecode]]=0,"",OpportunityTbl[[#This Row],[Estimated Close Date]])</f>
        <v>44426</v>
      </c>
      <c r="E9504" s="14">
        <v>-728</v>
      </c>
      <c r="F9504" s="14">
        <v>-684</v>
      </c>
      <c r="G9504" t="s">
        <v>27</v>
      </c>
      <c r="H9504" t="s">
        <v>28</v>
      </c>
      <c r="I9504">
        <v>2</v>
      </c>
      <c r="J9504">
        <v>4</v>
      </c>
      <c r="K9504" t="s">
        <v>12048</v>
      </c>
      <c r="L9504" t="s">
        <v>12236</v>
      </c>
      <c r="M9504" t="s">
        <v>22</v>
      </c>
      <c r="N9504" t="s">
        <v>31</v>
      </c>
      <c r="O9504" t="s">
        <v>29</v>
      </c>
      <c r="P9504" t="s">
        <v>319</v>
      </c>
      <c r="Q9504" s="13">
        <v>721</v>
      </c>
      <c r="S9504" s="1">
        <v>0.1</v>
      </c>
      <c r="T9504" t="s">
        <v>23</v>
      </c>
      <c r="U9504" t="s">
        <v>24</v>
      </c>
      <c r="V9504" t="b">
        <v>0</v>
      </c>
      <c r="W9504">
        <v>2.5</v>
      </c>
      <c r="X9504" t="s">
        <v>25</v>
      </c>
      <c r="Y9504" t="s">
        <v>4916</v>
      </c>
    </row>
    <row r="9505" spans="1:25" x14ac:dyDescent="0.4">
      <c r="A9505" t="s">
        <v>8187</v>
      </c>
      <c r="B9505" s="2">
        <f ca="1">TODAY()+OpportunityTbl[[#This Row],[CreatedOn_DaysFromToday]]</f>
        <v>44382</v>
      </c>
      <c r="C9505" s="2">
        <f ca="1">TODAY()+OpportunityTbl[[#This Row],[EstCloseDate_DaysFromToday]]</f>
        <v>44428</v>
      </c>
      <c r="D9505">
        <f ca="1">IF(OpportunityTbl[[#This Row],[statecode]]=0,"",OpportunityTbl[[#This Row],[Estimated Close Date]])</f>
        <v>44428</v>
      </c>
      <c r="E9505" s="14">
        <v>-728</v>
      </c>
      <c r="F9505" s="14">
        <v>-682</v>
      </c>
      <c r="G9505" t="s">
        <v>7082</v>
      </c>
      <c r="H9505" t="s">
        <v>7082</v>
      </c>
      <c r="I9505">
        <v>1</v>
      </c>
      <c r="J9505">
        <v>3</v>
      </c>
      <c r="K9505" t="s">
        <v>12054</v>
      </c>
      <c r="L9505" t="s">
        <v>12236</v>
      </c>
      <c r="M9505" t="s">
        <v>22</v>
      </c>
      <c r="N9505" t="s">
        <v>31</v>
      </c>
      <c r="O9505" t="s">
        <v>29</v>
      </c>
      <c r="P9505" t="s">
        <v>210</v>
      </c>
      <c r="Q9505" s="13">
        <v>1752</v>
      </c>
      <c r="R9505" s="13">
        <v>1708.2</v>
      </c>
      <c r="S9505" s="1">
        <v>0.3</v>
      </c>
      <c r="T9505" t="s">
        <v>168</v>
      </c>
      <c r="U9505" t="s">
        <v>24</v>
      </c>
      <c r="V9505" t="b">
        <v>1</v>
      </c>
      <c r="W9505">
        <v>2.5</v>
      </c>
      <c r="X9505" t="s">
        <v>157</v>
      </c>
      <c r="Y9505" t="s">
        <v>4926</v>
      </c>
    </row>
    <row r="9506" spans="1:25" x14ac:dyDescent="0.4">
      <c r="A9506" t="s">
        <v>9461</v>
      </c>
      <c r="B9506" s="2">
        <f ca="1">TODAY()+OpportunityTbl[[#This Row],[CreatedOn_DaysFromToday]]</f>
        <v>44382</v>
      </c>
      <c r="C9506" s="2">
        <f ca="1">TODAY()+OpportunityTbl[[#This Row],[EstCloseDate_DaysFromToday]]</f>
        <v>44443</v>
      </c>
      <c r="D9506">
        <f ca="1">IF(OpportunityTbl[[#This Row],[statecode]]=0,"",OpportunityTbl[[#This Row],[Estimated Close Date]])</f>
        <v>44443</v>
      </c>
      <c r="E9506" s="14">
        <v>-728</v>
      </c>
      <c r="F9506" s="14">
        <v>-667</v>
      </c>
      <c r="G9506" t="s">
        <v>7082</v>
      </c>
      <c r="H9506" t="s">
        <v>7082</v>
      </c>
      <c r="I9506">
        <v>1</v>
      </c>
      <c r="J9506">
        <v>3</v>
      </c>
      <c r="K9506" t="s">
        <v>12123</v>
      </c>
      <c r="L9506" t="s">
        <v>12236</v>
      </c>
      <c r="M9506" t="s">
        <v>22</v>
      </c>
      <c r="N9506" t="s">
        <v>480</v>
      </c>
      <c r="O9506" t="s">
        <v>29</v>
      </c>
      <c r="P9506" t="s">
        <v>687</v>
      </c>
      <c r="Q9506" s="13">
        <v>3257</v>
      </c>
      <c r="R9506" s="13">
        <v>3175.57</v>
      </c>
      <c r="S9506" s="1">
        <v>0.5</v>
      </c>
      <c r="T9506" t="s">
        <v>168</v>
      </c>
      <c r="U9506" t="s">
        <v>24</v>
      </c>
      <c r="V9506" t="b">
        <v>1</v>
      </c>
      <c r="W9506">
        <v>2.5</v>
      </c>
      <c r="X9506" t="s">
        <v>240</v>
      </c>
      <c r="Y9506" t="s">
        <v>26</v>
      </c>
    </row>
    <row r="9507" spans="1:25" x14ac:dyDescent="0.4">
      <c r="A9507" t="s">
        <v>9711</v>
      </c>
      <c r="B9507" s="2">
        <f ca="1">TODAY()+OpportunityTbl[[#This Row],[CreatedOn_DaysFromToday]]</f>
        <v>44382</v>
      </c>
      <c r="C9507" s="2">
        <f ca="1">TODAY()+OpportunityTbl[[#This Row],[EstCloseDate_DaysFromToday]]</f>
        <v>44422</v>
      </c>
      <c r="D9507">
        <f ca="1">IF(OpportunityTbl[[#This Row],[statecode]]=0,"",OpportunityTbl[[#This Row],[Estimated Close Date]])</f>
        <v>44422</v>
      </c>
      <c r="E9507" s="14">
        <v>-728</v>
      </c>
      <c r="F9507" s="14">
        <v>-688</v>
      </c>
      <c r="G9507" t="s">
        <v>7082</v>
      </c>
      <c r="H9507" t="s">
        <v>7082</v>
      </c>
      <c r="I9507">
        <v>1</v>
      </c>
      <c r="J9507">
        <v>3</v>
      </c>
      <c r="K9507" t="s">
        <v>12124</v>
      </c>
      <c r="L9507" t="s">
        <v>12240</v>
      </c>
      <c r="M9507" t="s">
        <v>22</v>
      </c>
      <c r="N9507" t="s">
        <v>2121</v>
      </c>
      <c r="O9507" t="s">
        <v>29</v>
      </c>
      <c r="P9507" t="s">
        <v>4734</v>
      </c>
      <c r="Q9507" s="13">
        <v>6654</v>
      </c>
      <c r="R9507" s="13">
        <v>6387.84</v>
      </c>
      <c r="S9507" s="1">
        <v>0.5</v>
      </c>
      <c r="T9507" t="s">
        <v>168</v>
      </c>
      <c r="U9507" t="s">
        <v>100</v>
      </c>
      <c r="V9507" t="b">
        <v>1</v>
      </c>
      <c r="W9507">
        <v>4</v>
      </c>
      <c r="X9507" t="s">
        <v>240</v>
      </c>
      <c r="Y9507" t="s">
        <v>26</v>
      </c>
    </row>
    <row r="9508" spans="1:25" x14ac:dyDescent="0.4">
      <c r="A9508" t="s">
        <v>1174</v>
      </c>
      <c r="B9508" s="2">
        <f ca="1">TODAY()+OpportunityTbl[[#This Row],[CreatedOn_DaysFromToday]]</f>
        <v>44381</v>
      </c>
      <c r="C9508" s="2">
        <f ca="1">TODAY()+OpportunityTbl[[#This Row],[EstCloseDate_DaysFromToday]]</f>
        <v>44433</v>
      </c>
      <c r="D9508">
        <f ca="1">IF(OpportunityTbl[[#This Row],[statecode]]=0,"",OpportunityTbl[[#This Row],[Estimated Close Date]])</f>
        <v>44433</v>
      </c>
      <c r="E9508" s="14">
        <v>-729</v>
      </c>
      <c r="F9508" s="14">
        <v>-677</v>
      </c>
      <c r="G9508" t="s">
        <v>27</v>
      </c>
      <c r="H9508" t="s">
        <v>28</v>
      </c>
      <c r="I9508">
        <v>2</v>
      </c>
      <c r="J9508">
        <v>4</v>
      </c>
      <c r="K9508" t="s">
        <v>12067</v>
      </c>
      <c r="L9508" t="s">
        <v>12236</v>
      </c>
      <c r="M9508" t="s">
        <v>22</v>
      </c>
      <c r="N9508" t="s">
        <v>480</v>
      </c>
      <c r="O9508" t="s">
        <v>29</v>
      </c>
      <c r="P9508" t="s">
        <v>550</v>
      </c>
      <c r="Q9508" s="13">
        <v>2014</v>
      </c>
      <c r="S9508" s="1">
        <v>0.1</v>
      </c>
      <c r="T9508" t="s">
        <v>23</v>
      </c>
      <c r="U9508" t="s">
        <v>100</v>
      </c>
      <c r="V9508" t="b">
        <v>0</v>
      </c>
      <c r="W9508">
        <v>2.5</v>
      </c>
      <c r="X9508" t="s">
        <v>25</v>
      </c>
      <c r="Y9508" t="s">
        <v>26</v>
      </c>
    </row>
    <row r="9509" spans="1:25" x14ac:dyDescent="0.4">
      <c r="A9509" t="s">
        <v>2617</v>
      </c>
      <c r="B9509" s="2">
        <f ca="1">TODAY()+OpportunityTbl[[#This Row],[CreatedOn_DaysFromToday]]</f>
        <v>44381</v>
      </c>
      <c r="C9509" s="2">
        <f ca="1">TODAY()+OpportunityTbl[[#This Row],[EstCloseDate_DaysFromToday]]</f>
        <v>44418</v>
      </c>
      <c r="D9509">
        <f ca="1">IF(OpportunityTbl[[#This Row],[statecode]]=0,"",OpportunityTbl[[#This Row],[Estimated Close Date]])</f>
        <v>44418</v>
      </c>
      <c r="E9509" s="14">
        <v>-729</v>
      </c>
      <c r="F9509" s="14">
        <v>-692</v>
      </c>
      <c r="G9509" t="s">
        <v>27</v>
      </c>
      <c r="H9509" t="s">
        <v>28</v>
      </c>
      <c r="I9509">
        <v>2</v>
      </c>
      <c r="J9509">
        <v>4</v>
      </c>
      <c r="K9509" t="s">
        <v>12125</v>
      </c>
      <c r="L9509" t="s">
        <v>12239</v>
      </c>
      <c r="M9509" t="s">
        <v>22</v>
      </c>
      <c r="N9509" t="s">
        <v>2069</v>
      </c>
      <c r="O9509" t="s">
        <v>29</v>
      </c>
      <c r="P9509" t="s">
        <v>2084</v>
      </c>
      <c r="Q9509" s="13">
        <v>6576</v>
      </c>
      <c r="S9509" s="1">
        <v>0.1</v>
      </c>
      <c r="T9509" t="s">
        <v>23</v>
      </c>
      <c r="U9509" t="s">
        <v>100</v>
      </c>
      <c r="V9509" t="b">
        <v>0</v>
      </c>
      <c r="W9509">
        <v>4</v>
      </c>
      <c r="X9509" t="s">
        <v>25</v>
      </c>
      <c r="Y9509" t="s">
        <v>26</v>
      </c>
    </row>
    <row r="9510" spans="1:25" x14ac:dyDescent="0.4">
      <c r="A9510" t="s">
        <v>3129</v>
      </c>
      <c r="B9510" s="2">
        <f ca="1">TODAY()+OpportunityTbl[[#This Row],[CreatedOn_DaysFromToday]]</f>
        <v>44381</v>
      </c>
      <c r="C9510" s="2">
        <f ca="1">TODAY()+OpportunityTbl[[#This Row],[EstCloseDate_DaysFromToday]]</f>
        <v>44463</v>
      </c>
      <c r="D9510">
        <f ca="1">IF(OpportunityTbl[[#This Row],[statecode]]=0,"",OpportunityTbl[[#This Row],[Estimated Close Date]])</f>
        <v>44463</v>
      </c>
      <c r="E9510" s="14">
        <v>-729</v>
      </c>
      <c r="F9510" s="14">
        <v>-647</v>
      </c>
      <c r="G9510" t="s">
        <v>27</v>
      </c>
      <c r="H9510" t="s">
        <v>28</v>
      </c>
      <c r="I9510">
        <v>2</v>
      </c>
      <c r="J9510">
        <v>4</v>
      </c>
      <c r="K9510" t="s">
        <v>12126</v>
      </c>
      <c r="L9510" t="s">
        <v>12234</v>
      </c>
      <c r="M9510" t="s">
        <v>22</v>
      </c>
      <c r="N9510" t="s">
        <v>1617</v>
      </c>
      <c r="O9510" t="s">
        <v>29</v>
      </c>
      <c r="P9510" t="s">
        <v>1620</v>
      </c>
      <c r="Q9510" s="13">
        <v>1852</v>
      </c>
      <c r="S9510" s="1">
        <v>0.1</v>
      </c>
      <c r="T9510" t="s">
        <v>23</v>
      </c>
      <c r="U9510" t="s">
        <v>97</v>
      </c>
      <c r="V9510" t="b">
        <v>0</v>
      </c>
      <c r="W9510">
        <v>3.5</v>
      </c>
      <c r="X9510" t="s">
        <v>25</v>
      </c>
      <c r="Y9510" t="s">
        <v>26</v>
      </c>
    </row>
    <row r="9511" spans="1:25" x14ac:dyDescent="0.4">
      <c r="A9511" t="s">
        <v>4138</v>
      </c>
      <c r="B9511" s="2">
        <f ca="1">TODAY()+OpportunityTbl[[#This Row],[CreatedOn_DaysFromToday]]</f>
        <v>44381</v>
      </c>
      <c r="C9511" s="2">
        <f ca="1">TODAY()+OpportunityTbl[[#This Row],[EstCloseDate_DaysFromToday]]</f>
        <v>44421</v>
      </c>
      <c r="D9511">
        <f ca="1">IF(OpportunityTbl[[#This Row],[statecode]]=0,"",OpportunityTbl[[#This Row],[Estimated Close Date]])</f>
        <v>44421</v>
      </c>
      <c r="E9511" s="14">
        <v>-729</v>
      </c>
      <c r="F9511" s="14">
        <v>-689</v>
      </c>
      <c r="G9511" t="s">
        <v>27</v>
      </c>
      <c r="H9511" t="s">
        <v>28</v>
      </c>
      <c r="I9511">
        <v>2</v>
      </c>
      <c r="J9511">
        <v>4</v>
      </c>
      <c r="K9511" t="s">
        <v>12127</v>
      </c>
      <c r="L9511" t="s">
        <v>12239</v>
      </c>
      <c r="M9511" t="s">
        <v>22</v>
      </c>
      <c r="N9511" t="s">
        <v>469</v>
      </c>
      <c r="O9511" t="s">
        <v>29</v>
      </c>
      <c r="P9511" t="s">
        <v>488</v>
      </c>
      <c r="Q9511" s="13">
        <v>5658</v>
      </c>
      <c r="S9511" s="1">
        <v>0.1</v>
      </c>
      <c r="T9511" t="s">
        <v>23</v>
      </c>
      <c r="U9511" t="s">
        <v>100</v>
      </c>
      <c r="V9511" t="b">
        <v>0</v>
      </c>
      <c r="W9511">
        <v>2</v>
      </c>
      <c r="X9511" t="s">
        <v>25</v>
      </c>
      <c r="Y9511" t="s">
        <v>26</v>
      </c>
    </row>
    <row r="9512" spans="1:25" x14ac:dyDescent="0.4">
      <c r="A9512" t="s">
        <v>4272</v>
      </c>
      <c r="B9512" s="2">
        <f ca="1">TODAY()+OpportunityTbl[[#This Row],[CreatedOn_DaysFromToday]]</f>
        <v>44381</v>
      </c>
      <c r="C9512" s="2">
        <f ca="1">TODAY()+OpportunityTbl[[#This Row],[EstCloseDate_DaysFromToday]]</f>
        <v>44431</v>
      </c>
      <c r="D9512">
        <f ca="1">IF(OpportunityTbl[[#This Row],[statecode]]=0,"",OpportunityTbl[[#This Row],[Estimated Close Date]])</f>
        <v>44431</v>
      </c>
      <c r="E9512" s="14">
        <v>-729</v>
      </c>
      <c r="F9512" s="14">
        <v>-679</v>
      </c>
      <c r="G9512" t="s">
        <v>27</v>
      </c>
      <c r="H9512" t="s">
        <v>28</v>
      </c>
      <c r="I9512">
        <v>2</v>
      </c>
      <c r="J9512">
        <v>4</v>
      </c>
      <c r="K9512" t="s">
        <v>12035</v>
      </c>
      <c r="L9512" t="s">
        <v>12239</v>
      </c>
      <c r="M9512" t="s">
        <v>22</v>
      </c>
      <c r="N9512" t="s">
        <v>480</v>
      </c>
      <c r="O9512" t="s">
        <v>29</v>
      </c>
      <c r="P9512" t="s">
        <v>521</v>
      </c>
      <c r="Q9512" s="13">
        <v>8845</v>
      </c>
      <c r="S9512" s="1">
        <v>0.1</v>
      </c>
      <c r="T9512" t="s">
        <v>23</v>
      </c>
      <c r="U9512" t="s">
        <v>100</v>
      </c>
      <c r="V9512" t="b">
        <v>0</v>
      </c>
      <c r="W9512">
        <v>2</v>
      </c>
      <c r="X9512" t="s">
        <v>25</v>
      </c>
      <c r="Y9512" t="s">
        <v>26</v>
      </c>
    </row>
    <row r="9513" spans="1:25" x14ac:dyDescent="0.4">
      <c r="A9513" t="s">
        <v>5943</v>
      </c>
      <c r="B9513" s="2">
        <f ca="1">TODAY()+OpportunityTbl[[#This Row],[CreatedOn_DaysFromToday]]</f>
        <v>44381</v>
      </c>
      <c r="C9513" s="2">
        <f ca="1">TODAY()+OpportunityTbl[[#This Row],[EstCloseDate_DaysFromToday]]</f>
        <v>44410</v>
      </c>
      <c r="D9513">
        <f ca="1">IF(OpportunityTbl[[#This Row],[statecode]]=0,"",OpportunityTbl[[#This Row],[Estimated Close Date]])</f>
        <v>44410</v>
      </c>
      <c r="E9513" s="14">
        <v>-729</v>
      </c>
      <c r="F9513" s="14">
        <v>-700</v>
      </c>
      <c r="G9513" t="s">
        <v>27</v>
      </c>
      <c r="H9513" t="s">
        <v>28</v>
      </c>
      <c r="I9513">
        <v>2</v>
      </c>
      <c r="J9513">
        <v>4</v>
      </c>
      <c r="K9513" t="s">
        <v>12128</v>
      </c>
      <c r="L9513" t="s">
        <v>12239</v>
      </c>
      <c r="M9513" t="s">
        <v>22</v>
      </c>
      <c r="N9513" t="s">
        <v>1710</v>
      </c>
      <c r="O9513" t="s">
        <v>29</v>
      </c>
      <c r="P9513" t="s">
        <v>1711</v>
      </c>
      <c r="Q9513" s="13">
        <v>6815</v>
      </c>
      <c r="S9513" s="1">
        <v>0.1</v>
      </c>
      <c r="T9513" t="s">
        <v>23</v>
      </c>
      <c r="U9513" t="s">
        <v>100</v>
      </c>
      <c r="V9513" t="b">
        <v>1</v>
      </c>
      <c r="W9513">
        <v>3.5</v>
      </c>
      <c r="X9513" t="s">
        <v>25</v>
      </c>
      <c r="Y9513" t="s">
        <v>4896</v>
      </c>
    </row>
    <row r="9514" spans="1:25" x14ac:dyDescent="0.4">
      <c r="A9514" t="s">
        <v>6212</v>
      </c>
      <c r="B9514" s="2">
        <f ca="1">TODAY()+OpportunityTbl[[#This Row],[CreatedOn_DaysFromToday]]</f>
        <v>44381</v>
      </c>
      <c r="C9514" s="2">
        <f ca="1">TODAY()+OpportunityTbl[[#This Row],[EstCloseDate_DaysFromToday]]</f>
        <v>44438</v>
      </c>
      <c r="D9514">
        <f ca="1">IF(OpportunityTbl[[#This Row],[statecode]]=0,"",OpportunityTbl[[#This Row],[Estimated Close Date]])</f>
        <v>44438</v>
      </c>
      <c r="E9514" s="14">
        <v>-729</v>
      </c>
      <c r="F9514" s="14">
        <v>-672</v>
      </c>
      <c r="G9514" t="s">
        <v>27</v>
      </c>
      <c r="H9514" t="s">
        <v>28</v>
      </c>
      <c r="I9514">
        <v>2</v>
      </c>
      <c r="J9514">
        <v>4</v>
      </c>
      <c r="K9514" t="s">
        <v>12090</v>
      </c>
      <c r="L9514" t="s">
        <v>12239</v>
      </c>
      <c r="M9514" t="s">
        <v>22</v>
      </c>
      <c r="N9514" t="s">
        <v>779</v>
      </c>
      <c r="O9514" t="s">
        <v>29</v>
      </c>
      <c r="P9514" t="s">
        <v>780</v>
      </c>
      <c r="Q9514" s="13">
        <v>7952</v>
      </c>
      <c r="S9514" s="1">
        <v>0.3</v>
      </c>
      <c r="T9514" t="s">
        <v>168</v>
      </c>
      <c r="U9514" t="s">
        <v>100</v>
      </c>
      <c r="V9514" t="b">
        <v>1</v>
      </c>
      <c r="W9514">
        <v>2</v>
      </c>
      <c r="X9514" t="s">
        <v>157</v>
      </c>
      <c r="Y9514" t="s">
        <v>4905</v>
      </c>
    </row>
    <row r="9515" spans="1:25" x14ac:dyDescent="0.4">
      <c r="A9515" t="s">
        <v>8188</v>
      </c>
      <c r="B9515" s="2">
        <f ca="1">TODAY()+OpportunityTbl[[#This Row],[CreatedOn_DaysFromToday]]</f>
        <v>44381</v>
      </c>
      <c r="C9515" s="2">
        <f ca="1">TODAY()+OpportunityTbl[[#This Row],[EstCloseDate_DaysFromToday]]</f>
        <v>44429</v>
      </c>
      <c r="D9515">
        <f ca="1">IF(OpportunityTbl[[#This Row],[statecode]]=0,"",OpportunityTbl[[#This Row],[Estimated Close Date]])</f>
        <v>44429</v>
      </c>
      <c r="E9515" s="14">
        <v>-729</v>
      </c>
      <c r="F9515" s="14">
        <v>-681</v>
      </c>
      <c r="G9515" t="s">
        <v>7082</v>
      </c>
      <c r="H9515" t="s">
        <v>7082</v>
      </c>
      <c r="I9515">
        <v>1</v>
      </c>
      <c r="J9515">
        <v>3</v>
      </c>
      <c r="K9515" t="s">
        <v>12096</v>
      </c>
      <c r="L9515" t="s">
        <v>12233</v>
      </c>
      <c r="M9515" t="s">
        <v>22</v>
      </c>
      <c r="N9515" t="s">
        <v>31</v>
      </c>
      <c r="O9515" t="s">
        <v>29</v>
      </c>
      <c r="P9515" t="s">
        <v>210</v>
      </c>
      <c r="Q9515" s="13">
        <v>27390</v>
      </c>
      <c r="R9515" s="13">
        <v>26705.25</v>
      </c>
      <c r="S9515" s="1">
        <v>0.3</v>
      </c>
      <c r="T9515" t="s">
        <v>168</v>
      </c>
      <c r="U9515" t="s">
        <v>97</v>
      </c>
      <c r="V9515" t="b">
        <v>1</v>
      </c>
      <c r="W9515">
        <v>2.5</v>
      </c>
      <c r="X9515" t="s">
        <v>157</v>
      </c>
      <c r="Y9515" t="s">
        <v>4890</v>
      </c>
    </row>
    <row r="9516" spans="1:25" x14ac:dyDescent="0.4">
      <c r="A9516" t="s">
        <v>9152</v>
      </c>
      <c r="B9516" s="2">
        <f ca="1">TODAY()+OpportunityTbl[[#This Row],[CreatedOn_DaysFromToday]]</f>
        <v>44381</v>
      </c>
      <c r="C9516" s="2">
        <f ca="1">TODAY()+OpportunityTbl[[#This Row],[EstCloseDate_DaysFromToday]]</f>
        <v>44476</v>
      </c>
      <c r="D9516">
        <f ca="1">IF(OpportunityTbl[[#This Row],[statecode]]=0,"",OpportunityTbl[[#This Row],[Estimated Close Date]])</f>
        <v>44476</v>
      </c>
      <c r="E9516" s="14">
        <v>-729</v>
      </c>
      <c r="F9516" s="14">
        <v>-634</v>
      </c>
      <c r="G9516" t="s">
        <v>7082</v>
      </c>
      <c r="H9516" t="s">
        <v>7082</v>
      </c>
      <c r="I9516">
        <v>1</v>
      </c>
      <c r="J9516">
        <v>3</v>
      </c>
      <c r="K9516" t="s">
        <v>12129</v>
      </c>
      <c r="L9516" t="s">
        <v>12233</v>
      </c>
      <c r="M9516" t="s">
        <v>22</v>
      </c>
      <c r="N9516" t="s">
        <v>1617</v>
      </c>
      <c r="O9516" t="s">
        <v>29</v>
      </c>
      <c r="P9516" t="s">
        <v>4812</v>
      </c>
      <c r="Q9516" s="13">
        <v>15311</v>
      </c>
      <c r="R9516" s="13">
        <v>14775.12</v>
      </c>
      <c r="S9516" s="1">
        <v>0.5</v>
      </c>
      <c r="T9516" t="s">
        <v>168</v>
      </c>
      <c r="U9516" t="s">
        <v>24</v>
      </c>
      <c r="V9516" t="b">
        <v>0</v>
      </c>
      <c r="W9516">
        <v>3.5</v>
      </c>
      <c r="X9516" t="s">
        <v>240</v>
      </c>
      <c r="Y9516" t="s">
        <v>26</v>
      </c>
    </row>
    <row r="9517" spans="1:25" x14ac:dyDescent="0.4">
      <c r="A9517" t="s">
        <v>9293</v>
      </c>
      <c r="B9517" s="2">
        <f ca="1">TODAY()+OpportunityTbl[[#This Row],[CreatedOn_DaysFromToday]]</f>
        <v>44381</v>
      </c>
      <c r="C9517" s="2">
        <f ca="1">TODAY()+OpportunityTbl[[#This Row],[EstCloseDate_DaysFromToday]]</f>
        <v>44435</v>
      </c>
      <c r="D9517">
        <f ca="1">IF(OpportunityTbl[[#This Row],[statecode]]=0,"",OpportunityTbl[[#This Row],[Estimated Close Date]])</f>
        <v>44435</v>
      </c>
      <c r="E9517" s="14">
        <v>-729</v>
      </c>
      <c r="F9517" s="14">
        <v>-675</v>
      </c>
      <c r="G9517" t="s">
        <v>7082</v>
      </c>
      <c r="H9517" t="s">
        <v>7082</v>
      </c>
      <c r="I9517">
        <v>1</v>
      </c>
      <c r="J9517">
        <v>3</v>
      </c>
      <c r="K9517" t="s">
        <v>12102</v>
      </c>
      <c r="L9517" t="s">
        <v>12233</v>
      </c>
      <c r="M9517" t="s">
        <v>22</v>
      </c>
      <c r="N9517" t="s">
        <v>1710</v>
      </c>
      <c r="O9517" t="s">
        <v>29</v>
      </c>
      <c r="P9517" t="s">
        <v>2378</v>
      </c>
      <c r="Q9517" s="13">
        <v>14153</v>
      </c>
      <c r="R9517" s="13">
        <v>13586.88</v>
      </c>
      <c r="S9517" s="1">
        <v>0.5</v>
      </c>
      <c r="T9517" t="s">
        <v>168</v>
      </c>
      <c r="U9517" t="s">
        <v>100</v>
      </c>
      <c r="V9517" t="b">
        <v>0</v>
      </c>
      <c r="W9517">
        <v>4</v>
      </c>
      <c r="X9517" t="s">
        <v>240</v>
      </c>
      <c r="Y9517" t="s">
        <v>26</v>
      </c>
    </row>
    <row r="9518" spans="1:25" x14ac:dyDescent="0.4">
      <c r="A9518" t="s">
        <v>9712</v>
      </c>
      <c r="B9518" s="2">
        <f ca="1">TODAY()+OpportunityTbl[[#This Row],[CreatedOn_DaysFromToday]]</f>
        <v>44381</v>
      </c>
      <c r="C9518" s="2">
        <f ca="1">TODAY()+OpportunityTbl[[#This Row],[EstCloseDate_DaysFromToday]]</f>
        <v>44449</v>
      </c>
      <c r="D9518">
        <f ca="1">IF(OpportunityTbl[[#This Row],[statecode]]=0,"",OpportunityTbl[[#This Row],[Estimated Close Date]])</f>
        <v>44449</v>
      </c>
      <c r="E9518" s="14">
        <v>-729</v>
      </c>
      <c r="F9518" s="14">
        <v>-661</v>
      </c>
      <c r="G9518" t="s">
        <v>7082</v>
      </c>
      <c r="H9518" t="s">
        <v>7082</v>
      </c>
      <c r="I9518">
        <v>1</v>
      </c>
      <c r="J9518">
        <v>3</v>
      </c>
      <c r="K9518" t="s">
        <v>12032</v>
      </c>
      <c r="L9518" t="s">
        <v>12235</v>
      </c>
      <c r="M9518" t="s">
        <v>22</v>
      </c>
      <c r="N9518" t="s">
        <v>2121</v>
      </c>
      <c r="O9518" t="s">
        <v>29</v>
      </c>
      <c r="P9518" t="s">
        <v>4734</v>
      </c>
      <c r="Q9518" s="13">
        <v>10436</v>
      </c>
      <c r="R9518" s="13">
        <v>10018.56</v>
      </c>
      <c r="S9518" s="1">
        <v>0.5</v>
      </c>
      <c r="T9518" t="s">
        <v>168</v>
      </c>
      <c r="U9518" t="s">
        <v>24</v>
      </c>
      <c r="V9518" t="b">
        <v>0</v>
      </c>
      <c r="W9518">
        <v>4</v>
      </c>
      <c r="X9518" t="s">
        <v>240</v>
      </c>
      <c r="Y9518" t="s">
        <v>26</v>
      </c>
    </row>
    <row r="9519" spans="1:25" x14ac:dyDescent="0.4">
      <c r="A9519" t="s">
        <v>1068</v>
      </c>
      <c r="B9519" s="2">
        <f ca="1">TODAY()+OpportunityTbl[[#This Row],[CreatedOn_DaysFromToday]]</f>
        <v>44380</v>
      </c>
      <c r="C9519" s="2">
        <f ca="1">TODAY()+OpportunityTbl[[#This Row],[EstCloseDate_DaysFromToday]]</f>
        <v>44403</v>
      </c>
      <c r="D9519">
        <f ca="1">IF(OpportunityTbl[[#This Row],[statecode]]=0,"",OpportunityTbl[[#This Row],[Estimated Close Date]])</f>
        <v>44403</v>
      </c>
      <c r="E9519" s="14">
        <v>-730</v>
      </c>
      <c r="F9519" s="14">
        <v>-707</v>
      </c>
      <c r="G9519" t="s">
        <v>27</v>
      </c>
      <c r="H9519" t="s">
        <v>28</v>
      </c>
      <c r="I9519">
        <v>2</v>
      </c>
      <c r="J9519">
        <v>4</v>
      </c>
      <c r="K9519" t="s">
        <v>12130</v>
      </c>
      <c r="L9519" t="s">
        <v>12234</v>
      </c>
      <c r="M9519" t="s">
        <v>22</v>
      </c>
      <c r="N9519" t="s">
        <v>469</v>
      </c>
      <c r="O9519" t="s">
        <v>29</v>
      </c>
      <c r="P9519" t="s">
        <v>694</v>
      </c>
      <c r="Q9519" s="13">
        <v>2004</v>
      </c>
      <c r="S9519" s="1">
        <v>0.1</v>
      </c>
      <c r="T9519" t="s">
        <v>23</v>
      </c>
      <c r="U9519" t="s">
        <v>100</v>
      </c>
      <c r="V9519" t="b">
        <v>1</v>
      </c>
      <c r="W9519">
        <v>2.5</v>
      </c>
      <c r="X9519" t="s">
        <v>25</v>
      </c>
      <c r="Y9519" t="s">
        <v>26</v>
      </c>
    </row>
    <row r="9520" spans="1:25" x14ac:dyDescent="0.4">
      <c r="A9520" t="s">
        <v>1220</v>
      </c>
      <c r="B9520" s="2">
        <f ca="1">TODAY()+OpportunityTbl[[#This Row],[CreatedOn_DaysFromToday]]</f>
        <v>44380</v>
      </c>
      <c r="C9520" s="2">
        <f ca="1">TODAY()+OpportunityTbl[[#This Row],[EstCloseDate_DaysFromToday]]</f>
        <v>44459</v>
      </c>
      <c r="D9520">
        <f ca="1">IF(OpportunityTbl[[#This Row],[statecode]]=0,"",OpportunityTbl[[#This Row],[Estimated Close Date]])</f>
        <v>44459</v>
      </c>
      <c r="E9520" s="14">
        <v>-730</v>
      </c>
      <c r="F9520" s="14">
        <v>-651</v>
      </c>
      <c r="G9520" t="s">
        <v>27</v>
      </c>
      <c r="H9520" t="s">
        <v>28</v>
      </c>
      <c r="I9520">
        <v>2</v>
      </c>
      <c r="J9520">
        <v>4</v>
      </c>
      <c r="K9520" t="s">
        <v>12049</v>
      </c>
      <c r="L9520" t="s">
        <v>12234</v>
      </c>
      <c r="M9520" t="s">
        <v>22</v>
      </c>
      <c r="N9520" t="s">
        <v>779</v>
      </c>
      <c r="O9520" t="s">
        <v>29</v>
      </c>
      <c r="P9520" t="s">
        <v>782</v>
      </c>
      <c r="Q9520" s="13">
        <v>1947</v>
      </c>
      <c r="S9520" s="1">
        <v>0.1</v>
      </c>
      <c r="T9520" t="s">
        <v>23</v>
      </c>
      <c r="U9520" t="s">
        <v>97</v>
      </c>
      <c r="V9520" t="b">
        <v>0</v>
      </c>
      <c r="W9520">
        <v>2.5</v>
      </c>
      <c r="X9520" t="s">
        <v>25</v>
      </c>
      <c r="Y9520" t="s">
        <v>26</v>
      </c>
    </row>
    <row r="9521" spans="1:25" x14ac:dyDescent="0.4">
      <c r="A9521" t="s">
        <v>3130</v>
      </c>
      <c r="B9521" s="2">
        <f ca="1">TODAY()+OpportunityTbl[[#This Row],[CreatedOn_DaysFromToday]]</f>
        <v>44380</v>
      </c>
      <c r="C9521" s="2">
        <f ca="1">TODAY()+OpportunityTbl[[#This Row],[EstCloseDate_DaysFromToday]]</f>
        <v>44447</v>
      </c>
      <c r="D9521">
        <f ca="1">IF(OpportunityTbl[[#This Row],[statecode]]=0,"",OpportunityTbl[[#This Row],[Estimated Close Date]])</f>
        <v>44447</v>
      </c>
      <c r="E9521" s="14">
        <v>-730</v>
      </c>
      <c r="F9521" s="14">
        <v>-663</v>
      </c>
      <c r="G9521" t="s">
        <v>27</v>
      </c>
      <c r="H9521" t="s">
        <v>28</v>
      </c>
      <c r="I9521">
        <v>2</v>
      </c>
      <c r="J9521">
        <v>4</v>
      </c>
      <c r="K9521" t="s">
        <v>12088</v>
      </c>
      <c r="L9521" t="s">
        <v>12236</v>
      </c>
      <c r="M9521" t="s">
        <v>22</v>
      </c>
      <c r="N9521" t="s">
        <v>1617</v>
      </c>
      <c r="O9521" t="s">
        <v>29</v>
      </c>
      <c r="P9521" t="s">
        <v>1618</v>
      </c>
      <c r="Q9521" s="13">
        <v>2246</v>
      </c>
      <c r="S9521" s="1">
        <v>0.1</v>
      </c>
      <c r="T9521" t="s">
        <v>23</v>
      </c>
      <c r="U9521" t="s">
        <v>24</v>
      </c>
      <c r="V9521" t="b">
        <v>1</v>
      </c>
      <c r="W9521">
        <v>3.5</v>
      </c>
      <c r="X9521" t="s">
        <v>25</v>
      </c>
      <c r="Y9521" t="s">
        <v>26</v>
      </c>
    </row>
    <row r="9522" spans="1:25" x14ac:dyDescent="0.4">
      <c r="A9522" t="s">
        <v>6213</v>
      </c>
      <c r="B9522" s="2">
        <f ca="1">TODAY()+OpportunityTbl[[#This Row],[CreatedOn_DaysFromToday]]</f>
        <v>44380</v>
      </c>
      <c r="C9522" s="2">
        <f ca="1">TODAY()+OpportunityTbl[[#This Row],[EstCloseDate_DaysFromToday]]</f>
        <v>44436</v>
      </c>
      <c r="D9522">
        <f ca="1">IF(OpportunityTbl[[#This Row],[statecode]]=0,"",OpportunityTbl[[#This Row],[Estimated Close Date]])</f>
        <v>44436</v>
      </c>
      <c r="E9522" s="14">
        <v>-730</v>
      </c>
      <c r="F9522" s="14">
        <v>-674</v>
      </c>
      <c r="G9522" t="s">
        <v>27</v>
      </c>
      <c r="H9522" t="s">
        <v>28</v>
      </c>
      <c r="I9522">
        <v>2</v>
      </c>
      <c r="J9522">
        <v>4</v>
      </c>
      <c r="K9522" t="s">
        <v>12106</v>
      </c>
      <c r="L9522" t="s">
        <v>12238</v>
      </c>
      <c r="M9522" t="s">
        <v>22</v>
      </c>
      <c r="N9522" t="s">
        <v>469</v>
      </c>
      <c r="O9522" t="s">
        <v>29</v>
      </c>
      <c r="P9522" t="s">
        <v>470</v>
      </c>
      <c r="Q9522" s="13">
        <v>1848</v>
      </c>
      <c r="S9522" s="1">
        <v>0.3</v>
      </c>
      <c r="T9522" t="s">
        <v>168</v>
      </c>
      <c r="U9522" t="s">
        <v>24</v>
      </c>
      <c r="V9522" t="b">
        <v>0</v>
      </c>
      <c r="W9522">
        <v>2</v>
      </c>
      <c r="X9522" t="s">
        <v>157</v>
      </c>
      <c r="Y9522" t="s">
        <v>4916</v>
      </c>
    </row>
    <row r="9523" spans="1:25" x14ac:dyDescent="0.4">
      <c r="A9523" t="s">
        <v>6214</v>
      </c>
      <c r="B9523" s="2">
        <f ca="1">TODAY()+OpportunityTbl[[#This Row],[CreatedOn_DaysFromToday]]</f>
        <v>44380</v>
      </c>
      <c r="C9523" s="2">
        <f ca="1">TODAY()+OpportunityTbl[[#This Row],[EstCloseDate_DaysFromToday]]</f>
        <v>44457</v>
      </c>
      <c r="D9523">
        <f ca="1">IF(OpportunityTbl[[#This Row],[statecode]]=0,"",OpportunityTbl[[#This Row],[Estimated Close Date]])</f>
        <v>44457</v>
      </c>
      <c r="E9523" s="14">
        <v>-730</v>
      </c>
      <c r="F9523" s="14">
        <v>-653</v>
      </c>
      <c r="G9523" t="s">
        <v>27</v>
      </c>
      <c r="H9523" t="s">
        <v>28</v>
      </c>
      <c r="I9523">
        <v>2</v>
      </c>
      <c r="J9523">
        <v>4</v>
      </c>
      <c r="K9523" t="s">
        <v>12131</v>
      </c>
      <c r="L9523" t="s">
        <v>12238</v>
      </c>
      <c r="M9523" t="s">
        <v>22</v>
      </c>
      <c r="N9523" t="s">
        <v>534</v>
      </c>
      <c r="O9523" t="s">
        <v>29</v>
      </c>
      <c r="P9523" t="s">
        <v>590</v>
      </c>
      <c r="Q9523" s="13">
        <v>2520</v>
      </c>
      <c r="S9523" s="1">
        <v>0.3</v>
      </c>
      <c r="T9523" t="s">
        <v>168</v>
      </c>
      <c r="U9523" t="s">
        <v>97</v>
      </c>
      <c r="V9523" t="b">
        <v>1</v>
      </c>
      <c r="W9523">
        <v>2</v>
      </c>
      <c r="X9523" t="s">
        <v>157</v>
      </c>
      <c r="Y9523" t="s">
        <v>4926</v>
      </c>
    </row>
    <row r="9524" spans="1:25" x14ac:dyDescent="0.4">
      <c r="A9524" t="s">
        <v>6435</v>
      </c>
      <c r="B9524" s="2">
        <f ca="1">TODAY()+OpportunityTbl[[#This Row],[CreatedOn_DaysFromToday]]</f>
        <v>44380</v>
      </c>
      <c r="C9524" s="2">
        <f ca="1">TODAY()+OpportunityTbl[[#This Row],[EstCloseDate_DaysFromToday]]</f>
        <v>44470</v>
      </c>
      <c r="D9524">
        <f ca="1">IF(OpportunityTbl[[#This Row],[statecode]]=0,"",OpportunityTbl[[#This Row],[Estimated Close Date]])</f>
        <v>44470</v>
      </c>
      <c r="E9524" s="14">
        <v>-730</v>
      </c>
      <c r="F9524" s="14">
        <v>-640</v>
      </c>
      <c r="G9524" t="s">
        <v>27</v>
      </c>
      <c r="H9524" t="s">
        <v>28</v>
      </c>
      <c r="I9524">
        <v>2</v>
      </c>
      <c r="J9524">
        <v>4</v>
      </c>
      <c r="K9524" t="s">
        <v>11991</v>
      </c>
      <c r="L9524" t="s">
        <v>12238</v>
      </c>
      <c r="M9524" t="s">
        <v>22</v>
      </c>
      <c r="N9524" t="s">
        <v>534</v>
      </c>
      <c r="O9524" t="s">
        <v>29</v>
      </c>
      <c r="P9524" t="s">
        <v>581</v>
      </c>
      <c r="Q9524" s="13">
        <v>2051</v>
      </c>
      <c r="S9524" s="1">
        <v>0.1</v>
      </c>
      <c r="T9524" t="s">
        <v>23</v>
      </c>
      <c r="U9524" t="s">
        <v>24</v>
      </c>
      <c r="V9524" t="b">
        <v>0</v>
      </c>
      <c r="W9524">
        <v>2</v>
      </c>
      <c r="X9524" t="s">
        <v>25</v>
      </c>
      <c r="Y9524" t="s">
        <v>4890</v>
      </c>
    </row>
    <row r="9525" spans="1:25" x14ac:dyDescent="0.4">
      <c r="A9525" t="s">
        <v>7072</v>
      </c>
      <c r="B9525" s="2">
        <f ca="1">TODAY()+OpportunityTbl[[#This Row],[CreatedOn_DaysFromToday]]</f>
        <v>44380</v>
      </c>
      <c r="C9525" s="2">
        <f ca="1">TODAY()+OpportunityTbl[[#This Row],[EstCloseDate_DaysFromToday]]</f>
        <v>44421</v>
      </c>
      <c r="D9525">
        <f ca="1">IF(OpportunityTbl[[#This Row],[statecode]]=0,"",OpportunityTbl[[#This Row],[Estimated Close Date]])</f>
        <v>44421</v>
      </c>
      <c r="E9525" s="14">
        <v>-730</v>
      </c>
      <c r="F9525" s="14">
        <v>-689</v>
      </c>
      <c r="G9525" t="s">
        <v>27</v>
      </c>
      <c r="H9525" t="s">
        <v>28</v>
      </c>
      <c r="I9525">
        <v>2</v>
      </c>
      <c r="J9525">
        <v>4</v>
      </c>
      <c r="K9525" t="s">
        <v>12132</v>
      </c>
      <c r="L9525" t="s">
        <v>12234</v>
      </c>
      <c r="M9525" t="s">
        <v>22</v>
      </c>
      <c r="N9525" t="s">
        <v>31</v>
      </c>
      <c r="O9525" t="s">
        <v>29</v>
      </c>
      <c r="P9525" t="s">
        <v>32</v>
      </c>
      <c r="Q9525" s="13">
        <v>2207</v>
      </c>
      <c r="S9525" s="1">
        <v>0.1</v>
      </c>
      <c r="T9525" t="s">
        <v>23</v>
      </c>
      <c r="U9525" t="s">
        <v>24</v>
      </c>
      <c r="V9525" t="b">
        <v>1</v>
      </c>
      <c r="W9525">
        <v>2.5</v>
      </c>
      <c r="X9525" t="s">
        <v>25</v>
      </c>
      <c r="Y9525" t="s">
        <v>4926</v>
      </c>
    </row>
    <row r="9526" spans="1:25" x14ac:dyDescent="0.4">
      <c r="A9526" t="s">
        <v>7752</v>
      </c>
      <c r="B9526" s="2">
        <f ca="1">TODAY()+OpportunityTbl[[#This Row],[CreatedOn_DaysFromToday]]</f>
        <v>44380</v>
      </c>
      <c r="C9526" s="2">
        <f ca="1">TODAY()+OpportunityTbl[[#This Row],[EstCloseDate_DaysFromToday]]</f>
        <v>44442</v>
      </c>
      <c r="D9526">
        <f ca="1">IF(OpportunityTbl[[#This Row],[statecode]]=0,"",OpportunityTbl[[#This Row],[Estimated Close Date]])</f>
        <v>44442</v>
      </c>
      <c r="E9526" s="14">
        <v>-730</v>
      </c>
      <c r="F9526" s="14">
        <v>-668</v>
      </c>
      <c r="G9526" t="s">
        <v>7082</v>
      </c>
      <c r="H9526" t="s">
        <v>7082</v>
      </c>
      <c r="I9526">
        <v>1</v>
      </c>
      <c r="J9526">
        <v>3</v>
      </c>
      <c r="K9526" t="s">
        <v>12133</v>
      </c>
      <c r="L9526" t="s">
        <v>12239</v>
      </c>
      <c r="M9526" t="s">
        <v>22</v>
      </c>
      <c r="N9526" t="s">
        <v>480</v>
      </c>
      <c r="O9526" t="s">
        <v>29</v>
      </c>
      <c r="P9526" t="s">
        <v>687</v>
      </c>
      <c r="Q9526" s="13">
        <v>7294</v>
      </c>
      <c r="R9526" s="13">
        <v>7148.12</v>
      </c>
      <c r="S9526" s="1">
        <v>0.5</v>
      </c>
      <c r="T9526" t="s">
        <v>168</v>
      </c>
      <c r="U9526" t="s">
        <v>100</v>
      </c>
      <c r="V9526" t="b">
        <v>0</v>
      </c>
      <c r="W9526">
        <v>2</v>
      </c>
      <c r="X9526" t="s">
        <v>240</v>
      </c>
      <c r="Y9526" t="s">
        <v>4916</v>
      </c>
    </row>
    <row r="9527" spans="1:25" x14ac:dyDescent="0.4">
      <c r="A9527" t="s">
        <v>7753</v>
      </c>
      <c r="B9527" s="2">
        <f ca="1">TODAY()+OpportunityTbl[[#This Row],[CreatedOn_DaysFromToday]]</f>
        <v>44380</v>
      </c>
      <c r="C9527" s="2">
        <f ca="1">TODAY()+OpportunityTbl[[#This Row],[EstCloseDate_DaysFromToday]]</f>
        <v>44427</v>
      </c>
      <c r="D9527">
        <f ca="1">IF(OpportunityTbl[[#This Row],[statecode]]=0,"",OpportunityTbl[[#This Row],[Estimated Close Date]])</f>
        <v>44427</v>
      </c>
      <c r="E9527" s="14">
        <v>-730</v>
      </c>
      <c r="F9527" s="14">
        <v>-683</v>
      </c>
      <c r="G9527" t="s">
        <v>7082</v>
      </c>
      <c r="H9527" t="s">
        <v>7082</v>
      </c>
      <c r="I9527">
        <v>1</v>
      </c>
      <c r="J9527">
        <v>3</v>
      </c>
      <c r="K9527" t="s">
        <v>12064</v>
      </c>
      <c r="L9527" t="s">
        <v>12238</v>
      </c>
      <c r="M9527" t="s">
        <v>22</v>
      </c>
      <c r="N9527" t="s">
        <v>469</v>
      </c>
      <c r="O9527" t="s">
        <v>29</v>
      </c>
      <c r="P9527" t="s">
        <v>705</v>
      </c>
      <c r="Q9527" s="13">
        <v>3175</v>
      </c>
      <c r="R9527" s="13">
        <v>3111.5</v>
      </c>
      <c r="S9527" s="1">
        <v>0.5</v>
      </c>
      <c r="T9527" t="s">
        <v>168</v>
      </c>
      <c r="U9527" t="s">
        <v>24</v>
      </c>
      <c r="V9527" t="b">
        <v>1</v>
      </c>
      <c r="W9527">
        <v>2</v>
      </c>
      <c r="X9527" t="s">
        <v>240</v>
      </c>
      <c r="Y9527" t="s">
        <v>4914</v>
      </c>
    </row>
    <row r="9528" spans="1:25" x14ac:dyDescent="0.4">
      <c r="A9528" t="s">
        <v>7847</v>
      </c>
      <c r="B9528" s="2">
        <f ca="1">TODAY()+OpportunityTbl[[#This Row],[CreatedOn_DaysFromToday]]</f>
        <v>44380</v>
      </c>
      <c r="C9528" s="2">
        <f ca="1">TODAY()+OpportunityTbl[[#This Row],[EstCloseDate_DaysFromToday]]</f>
        <v>44437</v>
      </c>
      <c r="D9528">
        <f ca="1">IF(OpportunityTbl[[#This Row],[statecode]]=0,"",OpportunityTbl[[#This Row],[Estimated Close Date]])</f>
        <v>44437</v>
      </c>
      <c r="E9528" s="14">
        <v>-730</v>
      </c>
      <c r="F9528" s="14">
        <v>-673</v>
      </c>
      <c r="G9528" t="s">
        <v>7082</v>
      </c>
      <c r="H9528" t="s">
        <v>7082</v>
      </c>
      <c r="I9528">
        <v>1</v>
      </c>
      <c r="J9528">
        <v>3</v>
      </c>
      <c r="K9528" t="s">
        <v>12042</v>
      </c>
      <c r="L9528" t="s">
        <v>12234</v>
      </c>
      <c r="M9528" t="s">
        <v>22</v>
      </c>
      <c r="N9528" t="s">
        <v>1710</v>
      </c>
      <c r="O9528" t="s">
        <v>29</v>
      </c>
      <c r="P9528" t="s">
        <v>2378</v>
      </c>
      <c r="Q9528" s="13">
        <v>2141</v>
      </c>
      <c r="R9528" s="13">
        <v>2055.36</v>
      </c>
      <c r="S9528" s="1">
        <v>0.5</v>
      </c>
      <c r="T9528" t="s">
        <v>168</v>
      </c>
      <c r="U9528" t="s">
        <v>24</v>
      </c>
      <c r="V9528" t="b">
        <v>1</v>
      </c>
      <c r="W9528">
        <v>4</v>
      </c>
      <c r="X9528" t="s">
        <v>240</v>
      </c>
      <c r="Y9528" t="s">
        <v>4890</v>
      </c>
    </row>
    <row r="9529" spans="1:25" x14ac:dyDescent="0.4">
      <c r="A9529" t="s">
        <v>1069</v>
      </c>
      <c r="B9529" s="2">
        <f ca="1">TODAY()+OpportunityTbl[[#This Row],[CreatedOn_DaysFromToday]]</f>
        <v>44379</v>
      </c>
      <c r="C9529" s="2">
        <f ca="1">TODAY()+OpportunityTbl[[#This Row],[EstCloseDate_DaysFromToday]]</f>
        <v>44417</v>
      </c>
      <c r="D9529">
        <f ca="1">IF(OpportunityTbl[[#This Row],[statecode]]=0,"",OpportunityTbl[[#This Row],[Estimated Close Date]])</f>
        <v>44417</v>
      </c>
      <c r="E9529" s="14">
        <v>-731</v>
      </c>
      <c r="F9529" s="14">
        <v>-693</v>
      </c>
      <c r="G9529" t="s">
        <v>27</v>
      </c>
      <c r="H9529" t="s">
        <v>28</v>
      </c>
      <c r="I9529">
        <v>2</v>
      </c>
      <c r="J9529">
        <v>4</v>
      </c>
      <c r="K9529" t="s">
        <v>12134</v>
      </c>
      <c r="L9529" t="s">
        <v>12236</v>
      </c>
      <c r="M9529" t="s">
        <v>22</v>
      </c>
      <c r="N9529" t="s">
        <v>469</v>
      </c>
      <c r="O9529" t="s">
        <v>29</v>
      </c>
      <c r="P9529" t="s">
        <v>705</v>
      </c>
      <c r="Q9529" s="13">
        <v>2506</v>
      </c>
      <c r="S9529" s="1">
        <v>0.1</v>
      </c>
      <c r="T9529" t="s">
        <v>23</v>
      </c>
      <c r="U9529" t="s">
        <v>24</v>
      </c>
      <c r="V9529" t="b">
        <v>1</v>
      </c>
      <c r="W9529">
        <v>2.5</v>
      </c>
      <c r="X9529" t="s">
        <v>25</v>
      </c>
      <c r="Y9529" t="s">
        <v>26</v>
      </c>
    </row>
    <row r="9530" spans="1:25" x14ac:dyDescent="0.4">
      <c r="A9530" t="s">
        <v>1346</v>
      </c>
      <c r="B9530" s="2">
        <f ca="1">TODAY()+OpportunityTbl[[#This Row],[CreatedOn_DaysFromToday]]</f>
        <v>44379</v>
      </c>
      <c r="C9530" s="2">
        <f ca="1">TODAY()+OpportunityTbl[[#This Row],[EstCloseDate_DaysFromToday]]</f>
        <v>44414</v>
      </c>
      <c r="D9530">
        <f ca="1">IF(OpportunityTbl[[#This Row],[statecode]]=0,"",OpportunityTbl[[#This Row],[Estimated Close Date]])</f>
        <v>44414</v>
      </c>
      <c r="E9530" s="14">
        <v>-731</v>
      </c>
      <c r="F9530" s="14">
        <v>-696</v>
      </c>
      <c r="G9530" t="s">
        <v>27</v>
      </c>
      <c r="H9530" t="s">
        <v>28</v>
      </c>
      <c r="I9530">
        <v>2</v>
      </c>
      <c r="J9530">
        <v>4</v>
      </c>
      <c r="K9530" t="s">
        <v>12135</v>
      </c>
      <c r="L9530" t="s">
        <v>12236</v>
      </c>
      <c r="M9530" t="s">
        <v>22</v>
      </c>
      <c r="N9530" t="s">
        <v>513</v>
      </c>
      <c r="O9530" t="s">
        <v>29</v>
      </c>
      <c r="P9530" t="s">
        <v>514</v>
      </c>
      <c r="Q9530" s="13">
        <v>2269</v>
      </c>
      <c r="S9530" s="1">
        <v>0.1</v>
      </c>
      <c r="T9530" t="s">
        <v>23</v>
      </c>
      <c r="U9530" t="s">
        <v>100</v>
      </c>
      <c r="V9530" t="b">
        <v>1</v>
      </c>
      <c r="W9530">
        <v>2.5</v>
      </c>
      <c r="X9530" t="s">
        <v>25</v>
      </c>
      <c r="Y9530" t="s">
        <v>26</v>
      </c>
    </row>
    <row r="9531" spans="1:25" x14ac:dyDescent="0.4">
      <c r="A9531" t="s">
        <v>1435</v>
      </c>
      <c r="B9531" s="2">
        <f ca="1">TODAY()+OpportunityTbl[[#This Row],[CreatedOn_DaysFromToday]]</f>
        <v>44379</v>
      </c>
      <c r="C9531" s="2">
        <f ca="1">TODAY()+OpportunityTbl[[#This Row],[EstCloseDate_DaysFromToday]]</f>
        <v>44426</v>
      </c>
      <c r="D9531">
        <f ca="1">IF(OpportunityTbl[[#This Row],[statecode]]=0,"",OpportunityTbl[[#This Row],[Estimated Close Date]])</f>
        <v>44426</v>
      </c>
      <c r="E9531" s="14">
        <v>-731</v>
      </c>
      <c r="F9531" s="14">
        <v>-684</v>
      </c>
      <c r="G9531" t="s">
        <v>27</v>
      </c>
      <c r="H9531" t="s">
        <v>28</v>
      </c>
      <c r="I9531">
        <v>2</v>
      </c>
      <c r="J9531">
        <v>4</v>
      </c>
      <c r="K9531" t="s">
        <v>12062</v>
      </c>
      <c r="L9531" t="s">
        <v>12234</v>
      </c>
      <c r="M9531" t="s">
        <v>22</v>
      </c>
      <c r="N9531" t="s">
        <v>513</v>
      </c>
      <c r="O9531" t="s">
        <v>29</v>
      </c>
      <c r="P9531" t="s">
        <v>525</v>
      </c>
      <c r="Q9531" s="13">
        <v>2069</v>
      </c>
      <c r="S9531" s="1">
        <v>0.1</v>
      </c>
      <c r="T9531" t="s">
        <v>23</v>
      </c>
      <c r="U9531" t="s">
        <v>100</v>
      </c>
      <c r="V9531" t="b">
        <v>0</v>
      </c>
      <c r="W9531">
        <v>2.5</v>
      </c>
      <c r="X9531" t="s">
        <v>25</v>
      </c>
      <c r="Y9531" t="s">
        <v>26</v>
      </c>
    </row>
    <row r="9532" spans="1:25" x14ac:dyDescent="0.4">
      <c r="A9532" t="s">
        <v>1436</v>
      </c>
      <c r="B9532" s="2">
        <f ca="1">TODAY()+OpportunityTbl[[#This Row],[CreatedOn_DaysFromToday]]</f>
        <v>44379</v>
      </c>
      <c r="C9532" s="2">
        <f ca="1">TODAY()+OpportunityTbl[[#This Row],[EstCloseDate_DaysFromToday]]</f>
        <v>44440</v>
      </c>
      <c r="D9532">
        <f ca="1">IF(OpportunityTbl[[#This Row],[statecode]]=0,"",OpportunityTbl[[#This Row],[Estimated Close Date]])</f>
        <v>44440</v>
      </c>
      <c r="E9532" s="14">
        <v>-731</v>
      </c>
      <c r="F9532" s="14">
        <v>-670</v>
      </c>
      <c r="G9532" t="s">
        <v>27</v>
      </c>
      <c r="H9532" t="s">
        <v>28</v>
      </c>
      <c r="I9532">
        <v>2</v>
      </c>
      <c r="J9532">
        <v>4</v>
      </c>
      <c r="K9532" t="s">
        <v>12064</v>
      </c>
      <c r="L9532" t="s">
        <v>12234</v>
      </c>
      <c r="M9532" t="s">
        <v>22</v>
      </c>
      <c r="N9532" t="s">
        <v>513</v>
      </c>
      <c r="O9532" t="s">
        <v>29</v>
      </c>
      <c r="P9532" t="s">
        <v>525</v>
      </c>
      <c r="Q9532" s="13">
        <v>1745</v>
      </c>
      <c r="S9532" s="1">
        <v>0.1</v>
      </c>
      <c r="T9532" t="s">
        <v>23</v>
      </c>
      <c r="U9532" t="s">
        <v>97</v>
      </c>
      <c r="V9532" t="b">
        <v>0</v>
      </c>
      <c r="W9532">
        <v>2.5</v>
      </c>
      <c r="X9532" t="s">
        <v>25</v>
      </c>
      <c r="Y9532" t="s">
        <v>26</v>
      </c>
    </row>
    <row r="9533" spans="1:25" x14ac:dyDescent="0.4">
      <c r="A9533" t="s">
        <v>3346</v>
      </c>
      <c r="B9533" s="2">
        <f ca="1">TODAY()+OpportunityTbl[[#This Row],[CreatedOn_DaysFromToday]]</f>
        <v>44379</v>
      </c>
      <c r="C9533" s="2">
        <f ca="1">TODAY()+OpportunityTbl[[#This Row],[EstCloseDate_DaysFromToday]]</f>
        <v>44437</v>
      </c>
      <c r="D9533">
        <f ca="1">IF(OpportunityTbl[[#This Row],[statecode]]=0,"",OpportunityTbl[[#This Row],[Estimated Close Date]])</f>
        <v>44437</v>
      </c>
      <c r="E9533" s="14">
        <v>-731</v>
      </c>
      <c r="F9533" s="14">
        <v>-673</v>
      </c>
      <c r="G9533" t="s">
        <v>27</v>
      </c>
      <c r="H9533" t="s">
        <v>28</v>
      </c>
      <c r="I9533">
        <v>2</v>
      </c>
      <c r="J9533">
        <v>4</v>
      </c>
      <c r="K9533" t="s">
        <v>12062</v>
      </c>
      <c r="L9533" t="s">
        <v>12236</v>
      </c>
      <c r="M9533" t="s">
        <v>22</v>
      </c>
      <c r="N9533" t="s">
        <v>1710</v>
      </c>
      <c r="O9533" t="s">
        <v>29</v>
      </c>
      <c r="P9533" t="s">
        <v>1713</v>
      </c>
      <c r="Q9533" s="13">
        <v>2324</v>
      </c>
      <c r="S9533" s="1">
        <v>0.1</v>
      </c>
      <c r="T9533" t="s">
        <v>23</v>
      </c>
      <c r="U9533" t="s">
        <v>24</v>
      </c>
      <c r="V9533" t="b">
        <v>0</v>
      </c>
      <c r="W9533">
        <v>4</v>
      </c>
      <c r="X9533" t="s">
        <v>25</v>
      </c>
      <c r="Y9533" t="s">
        <v>26</v>
      </c>
    </row>
    <row r="9534" spans="1:25" x14ac:dyDescent="0.4">
      <c r="A9534" t="s">
        <v>3993</v>
      </c>
      <c r="B9534" s="2">
        <f ca="1">TODAY()+OpportunityTbl[[#This Row],[CreatedOn_DaysFromToday]]</f>
        <v>44379</v>
      </c>
      <c r="C9534" s="2">
        <f ca="1">TODAY()+OpportunityTbl[[#This Row],[EstCloseDate_DaysFromToday]]</f>
        <v>44427</v>
      </c>
      <c r="D9534">
        <f ca="1">IF(OpportunityTbl[[#This Row],[statecode]]=0,"",OpportunityTbl[[#This Row],[Estimated Close Date]])</f>
        <v>44427</v>
      </c>
      <c r="E9534" s="14">
        <v>-731</v>
      </c>
      <c r="F9534" s="14">
        <v>-683</v>
      </c>
      <c r="G9534" t="s">
        <v>27</v>
      </c>
      <c r="H9534" t="s">
        <v>28</v>
      </c>
      <c r="I9534">
        <v>2</v>
      </c>
      <c r="J9534">
        <v>4</v>
      </c>
      <c r="K9534" t="s">
        <v>12065</v>
      </c>
      <c r="L9534" t="s">
        <v>12239</v>
      </c>
      <c r="M9534" t="s">
        <v>22</v>
      </c>
      <c r="N9534" t="s">
        <v>513</v>
      </c>
      <c r="O9534" t="s">
        <v>29</v>
      </c>
      <c r="P9534" t="s">
        <v>514</v>
      </c>
      <c r="Q9534" s="13">
        <v>6089</v>
      </c>
      <c r="S9534" s="1">
        <v>0.1</v>
      </c>
      <c r="T9534" t="s">
        <v>23</v>
      </c>
      <c r="U9534" t="s">
        <v>24</v>
      </c>
      <c r="V9534" t="b">
        <v>1</v>
      </c>
      <c r="W9534">
        <v>2</v>
      </c>
      <c r="X9534" t="s">
        <v>25</v>
      </c>
      <c r="Y9534" t="s">
        <v>26</v>
      </c>
    </row>
    <row r="9535" spans="1:25" x14ac:dyDescent="0.4">
      <c r="A9535" t="s">
        <v>4273</v>
      </c>
      <c r="B9535" s="2">
        <f ca="1">TODAY()+OpportunityTbl[[#This Row],[CreatedOn_DaysFromToday]]</f>
        <v>44379</v>
      </c>
      <c r="C9535" s="2">
        <f ca="1">TODAY()+OpportunityTbl[[#This Row],[EstCloseDate_DaysFromToday]]</f>
        <v>44434</v>
      </c>
      <c r="D9535">
        <f ca="1">IF(OpportunityTbl[[#This Row],[statecode]]=0,"",OpportunityTbl[[#This Row],[Estimated Close Date]])</f>
        <v>44434</v>
      </c>
      <c r="E9535" s="14">
        <v>-731</v>
      </c>
      <c r="F9535" s="14">
        <v>-676</v>
      </c>
      <c r="G9535" t="s">
        <v>27</v>
      </c>
      <c r="H9535" t="s">
        <v>28</v>
      </c>
      <c r="I9535">
        <v>2</v>
      </c>
      <c r="J9535">
        <v>4</v>
      </c>
      <c r="K9535" t="s">
        <v>12069</v>
      </c>
      <c r="L9535" t="s">
        <v>12238</v>
      </c>
      <c r="M9535" t="s">
        <v>22</v>
      </c>
      <c r="N9535" t="s">
        <v>475</v>
      </c>
      <c r="O9535" t="s">
        <v>29</v>
      </c>
      <c r="P9535" t="s">
        <v>548</v>
      </c>
      <c r="Q9535" s="13">
        <v>2389</v>
      </c>
      <c r="S9535" s="1">
        <v>0.1</v>
      </c>
      <c r="T9535" t="s">
        <v>23</v>
      </c>
      <c r="U9535" t="s">
        <v>24</v>
      </c>
      <c r="V9535" t="b">
        <v>1</v>
      </c>
      <c r="W9535">
        <v>2</v>
      </c>
      <c r="X9535" t="s">
        <v>25</v>
      </c>
      <c r="Y9535" t="s">
        <v>26</v>
      </c>
    </row>
    <row r="9536" spans="1:25" x14ac:dyDescent="0.4">
      <c r="A9536" t="s">
        <v>5460</v>
      </c>
      <c r="B9536" s="2">
        <f ca="1">TODAY()+OpportunityTbl[[#This Row],[CreatedOn_DaysFromToday]]</f>
        <v>44379</v>
      </c>
      <c r="C9536" s="2">
        <f ca="1">TODAY()+OpportunityTbl[[#This Row],[EstCloseDate_DaysFromToday]]</f>
        <v>44422</v>
      </c>
      <c r="D9536">
        <f ca="1">IF(OpportunityTbl[[#This Row],[statecode]]=0,"",OpportunityTbl[[#This Row],[Estimated Close Date]])</f>
        <v>44422</v>
      </c>
      <c r="E9536" s="14">
        <v>-731</v>
      </c>
      <c r="F9536" s="14">
        <v>-688</v>
      </c>
      <c r="G9536" t="s">
        <v>27</v>
      </c>
      <c r="H9536" t="s">
        <v>28</v>
      </c>
      <c r="I9536">
        <v>2</v>
      </c>
      <c r="J9536">
        <v>4</v>
      </c>
      <c r="K9536" t="s">
        <v>12119</v>
      </c>
      <c r="L9536" t="s">
        <v>12234</v>
      </c>
      <c r="M9536" t="s">
        <v>22</v>
      </c>
      <c r="N9536" t="s">
        <v>2069</v>
      </c>
      <c r="O9536" t="s">
        <v>29</v>
      </c>
      <c r="P9536" t="s">
        <v>2623</v>
      </c>
      <c r="Q9536" s="13">
        <v>1068</v>
      </c>
      <c r="S9536" s="1">
        <v>0.1</v>
      </c>
      <c r="T9536" t="s">
        <v>23</v>
      </c>
      <c r="U9536" t="s">
        <v>97</v>
      </c>
      <c r="V9536" t="b">
        <v>0</v>
      </c>
      <c r="W9536">
        <v>4.5</v>
      </c>
      <c r="X9536" t="s">
        <v>25</v>
      </c>
      <c r="Y9536" t="s">
        <v>4916</v>
      </c>
    </row>
    <row r="9537" spans="1:25" x14ac:dyDescent="0.4">
      <c r="A9537" t="s">
        <v>7073</v>
      </c>
      <c r="B9537" s="2">
        <f ca="1">TODAY()+OpportunityTbl[[#This Row],[CreatedOn_DaysFromToday]]</f>
        <v>44379</v>
      </c>
      <c r="C9537" s="2">
        <f ca="1">TODAY()+OpportunityTbl[[#This Row],[EstCloseDate_DaysFromToday]]</f>
        <v>44408</v>
      </c>
      <c r="D9537">
        <f ca="1">IF(OpportunityTbl[[#This Row],[statecode]]=0,"",OpportunityTbl[[#This Row],[Estimated Close Date]])</f>
        <v>44408</v>
      </c>
      <c r="E9537" s="14">
        <v>-731</v>
      </c>
      <c r="F9537" s="14">
        <v>-702</v>
      </c>
      <c r="G9537" t="s">
        <v>27</v>
      </c>
      <c r="H9537" t="s">
        <v>28</v>
      </c>
      <c r="I9537">
        <v>2</v>
      </c>
      <c r="J9537">
        <v>4</v>
      </c>
      <c r="K9537" t="s">
        <v>12136</v>
      </c>
      <c r="L9537" t="s">
        <v>12236</v>
      </c>
      <c r="M9537" t="s">
        <v>22</v>
      </c>
      <c r="N9537" t="s">
        <v>31</v>
      </c>
      <c r="O9537" t="s">
        <v>29</v>
      </c>
      <c r="P9537" t="s">
        <v>32</v>
      </c>
      <c r="Q9537" s="13">
        <v>2413</v>
      </c>
      <c r="S9537" s="1">
        <v>0.1</v>
      </c>
      <c r="T9537" t="s">
        <v>23</v>
      </c>
      <c r="U9537" t="s">
        <v>100</v>
      </c>
      <c r="V9537" t="b">
        <v>1</v>
      </c>
      <c r="W9537">
        <v>2.5</v>
      </c>
      <c r="X9537" t="s">
        <v>25</v>
      </c>
      <c r="Y9537" t="s">
        <v>4916</v>
      </c>
    </row>
    <row r="9538" spans="1:25" x14ac:dyDescent="0.4">
      <c r="A9538" t="s">
        <v>7074</v>
      </c>
      <c r="B9538" s="2">
        <f ca="1">TODAY()+OpportunityTbl[[#This Row],[CreatedOn_DaysFromToday]]</f>
        <v>44379</v>
      </c>
      <c r="C9538" s="2">
        <f ca="1">TODAY()+OpportunityTbl[[#This Row],[EstCloseDate_DaysFromToday]]</f>
        <v>44443</v>
      </c>
      <c r="D9538">
        <f ca="1">IF(OpportunityTbl[[#This Row],[statecode]]=0,"",OpportunityTbl[[#This Row],[Estimated Close Date]])</f>
        <v>44443</v>
      </c>
      <c r="E9538" s="14">
        <v>-731</v>
      </c>
      <c r="F9538" s="14">
        <v>-667</v>
      </c>
      <c r="G9538" t="s">
        <v>27</v>
      </c>
      <c r="H9538" t="s">
        <v>28</v>
      </c>
      <c r="I9538">
        <v>2</v>
      </c>
      <c r="J9538">
        <v>4</v>
      </c>
      <c r="K9538" t="s">
        <v>12054</v>
      </c>
      <c r="L9538" t="s">
        <v>12236</v>
      </c>
      <c r="M9538" t="s">
        <v>22</v>
      </c>
      <c r="N9538" t="s">
        <v>31</v>
      </c>
      <c r="O9538" t="s">
        <v>29</v>
      </c>
      <c r="P9538" t="s">
        <v>32</v>
      </c>
      <c r="Q9538" s="13">
        <v>2445</v>
      </c>
      <c r="S9538" s="1">
        <v>0.5</v>
      </c>
      <c r="T9538" t="s">
        <v>168</v>
      </c>
      <c r="U9538" t="s">
        <v>24</v>
      </c>
      <c r="V9538" t="b">
        <v>0</v>
      </c>
      <c r="W9538">
        <v>2.5</v>
      </c>
      <c r="X9538" t="s">
        <v>240</v>
      </c>
      <c r="Y9538" t="s">
        <v>4914</v>
      </c>
    </row>
    <row r="9539" spans="1:25" x14ac:dyDescent="0.4">
      <c r="A9539" t="s">
        <v>8724</v>
      </c>
      <c r="B9539" s="2">
        <f ca="1">TODAY()+OpportunityTbl[[#This Row],[CreatedOn_DaysFromToday]]</f>
        <v>44379</v>
      </c>
      <c r="C9539" s="2">
        <f ca="1">TODAY()+OpportunityTbl[[#This Row],[EstCloseDate_DaysFromToday]]</f>
        <v>44411</v>
      </c>
      <c r="D9539">
        <f ca="1">IF(OpportunityTbl[[#This Row],[statecode]]=0,"",OpportunityTbl[[#This Row],[Estimated Close Date]])</f>
        <v>44411</v>
      </c>
      <c r="E9539" s="14">
        <v>-731</v>
      </c>
      <c r="F9539" s="14">
        <v>-699</v>
      </c>
      <c r="G9539" t="s">
        <v>7082</v>
      </c>
      <c r="H9539" t="s">
        <v>7082</v>
      </c>
      <c r="I9539">
        <v>1</v>
      </c>
      <c r="J9539">
        <v>3</v>
      </c>
      <c r="K9539" t="s">
        <v>12137</v>
      </c>
      <c r="L9539" t="s">
        <v>12241</v>
      </c>
      <c r="M9539" t="s">
        <v>22</v>
      </c>
      <c r="N9539" t="s">
        <v>31</v>
      </c>
      <c r="O9539" t="s">
        <v>29</v>
      </c>
      <c r="P9539" t="s">
        <v>210</v>
      </c>
      <c r="Q9539" s="13">
        <v>27117</v>
      </c>
      <c r="R9539" s="13">
        <v>26303.49</v>
      </c>
      <c r="S9539" s="1">
        <v>0.3</v>
      </c>
      <c r="T9539" t="s">
        <v>168</v>
      </c>
      <c r="U9539" t="s">
        <v>100</v>
      </c>
      <c r="V9539" t="b">
        <v>1</v>
      </c>
      <c r="W9539">
        <v>3</v>
      </c>
      <c r="X9539" t="s">
        <v>157</v>
      </c>
      <c r="Y9539" t="s">
        <v>26</v>
      </c>
    </row>
    <row r="9540" spans="1:25" x14ac:dyDescent="0.4">
      <c r="A9540" t="s">
        <v>1070</v>
      </c>
      <c r="B9540" s="2">
        <f ca="1">TODAY()+OpportunityTbl[[#This Row],[CreatedOn_DaysFromToday]]</f>
        <v>44378</v>
      </c>
      <c r="C9540" s="2">
        <f ca="1">TODAY()+OpportunityTbl[[#This Row],[EstCloseDate_DaysFromToday]]</f>
        <v>44418</v>
      </c>
      <c r="D9540">
        <f ca="1">IF(OpportunityTbl[[#This Row],[statecode]]=0,"",OpportunityTbl[[#This Row],[Estimated Close Date]])</f>
        <v>44418</v>
      </c>
      <c r="E9540" s="14">
        <v>-732</v>
      </c>
      <c r="F9540" s="14">
        <v>-692</v>
      </c>
      <c r="G9540" t="s">
        <v>27</v>
      </c>
      <c r="H9540" t="s">
        <v>28</v>
      </c>
      <c r="I9540">
        <v>2</v>
      </c>
      <c r="J9540">
        <v>4</v>
      </c>
      <c r="K9540" t="s">
        <v>12138</v>
      </c>
      <c r="L9540" t="s">
        <v>12240</v>
      </c>
      <c r="M9540" t="s">
        <v>22</v>
      </c>
      <c r="N9540" t="s">
        <v>469</v>
      </c>
      <c r="O9540" t="s">
        <v>29</v>
      </c>
      <c r="P9540" t="s">
        <v>470</v>
      </c>
      <c r="Q9540" s="13">
        <v>4930</v>
      </c>
      <c r="S9540" s="1">
        <v>0.1</v>
      </c>
      <c r="T9540" t="s">
        <v>23</v>
      </c>
      <c r="U9540" t="s">
        <v>24</v>
      </c>
      <c r="V9540" t="b">
        <v>1</v>
      </c>
      <c r="W9540">
        <v>2.5</v>
      </c>
      <c r="X9540" t="s">
        <v>25</v>
      </c>
      <c r="Y9540" t="s">
        <v>26</v>
      </c>
    </row>
    <row r="9541" spans="1:25" x14ac:dyDescent="0.4">
      <c r="A9541" t="s">
        <v>1606</v>
      </c>
      <c r="B9541" s="2">
        <f ca="1">TODAY()+OpportunityTbl[[#This Row],[CreatedOn_DaysFromToday]]</f>
        <v>44378</v>
      </c>
      <c r="C9541" s="2">
        <f ca="1">TODAY()+OpportunityTbl[[#This Row],[EstCloseDate_DaysFromToday]]</f>
        <v>44422</v>
      </c>
      <c r="D9541">
        <f ca="1">IF(OpportunityTbl[[#This Row],[statecode]]=0,"",OpportunityTbl[[#This Row],[Estimated Close Date]])</f>
        <v>44422</v>
      </c>
      <c r="E9541" s="14">
        <v>-732</v>
      </c>
      <c r="F9541" s="14">
        <v>-688</v>
      </c>
      <c r="G9541" t="s">
        <v>27</v>
      </c>
      <c r="H9541" t="s">
        <v>28</v>
      </c>
      <c r="I9541">
        <v>2</v>
      </c>
      <c r="J9541">
        <v>4</v>
      </c>
      <c r="K9541" t="s">
        <v>12139</v>
      </c>
      <c r="L9541" t="s">
        <v>12236</v>
      </c>
      <c r="M9541" t="s">
        <v>22</v>
      </c>
      <c r="N9541" t="s">
        <v>518</v>
      </c>
      <c r="O9541" t="s">
        <v>29</v>
      </c>
      <c r="P9541" t="s">
        <v>532</v>
      </c>
      <c r="Q9541" s="13">
        <v>1993</v>
      </c>
      <c r="S9541" s="1">
        <v>0.1</v>
      </c>
      <c r="T9541" t="s">
        <v>23</v>
      </c>
      <c r="U9541" t="s">
        <v>100</v>
      </c>
      <c r="V9541" t="b">
        <v>0</v>
      </c>
      <c r="W9541">
        <v>2.5</v>
      </c>
      <c r="X9541" t="s">
        <v>25</v>
      </c>
      <c r="Y9541" t="s">
        <v>26</v>
      </c>
    </row>
    <row r="9542" spans="1:25" x14ac:dyDescent="0.4">
      <c r="A9542" t="s">
        <v>2618</v>
      </c>
      <c r="B9542" s="2">
        <f ca="1">TODAY()+OpportunityTbl[[#This Row],[CreatedOn_DaysFromToday]]</f>
        <v>44378</v>
      </c>
      <c r="C9542" s="2">
        <f ca="1">TODAY()+OpportunityTbl[[#This Row],[EstCloseDate_DaysFromToday]]</f>
        <v>44430</v>
      </c>
      <c r="D9542">
        <f ca="1">IF(OpportunityTbl[[#This Row],[statecode]]=0,"",OpportunityTbl[[#This Row],[Estimated Close Date]])</f>
        <v>44430</v>
      </c>
      <c r="E9542" s="14">
        <v>-732</v>
      </c>
      <c r="F9542" s="14">
        <v>-680</v>
      </c>
      <c r="G9542" t="s">
        <v>27</v>
      </c>
      <c r="H9542" t="s">
        <v>28</v>
      </c>
      <c r="I9542">
        <v>2</v>
      </c>
      <c r="J9542">
        <v>4</v>
      </c>
      <c r="K9542" t="s">
        <v>12068</v>
      </c>
      <c r="L9542" t="s">
        <v>12234</v>
      </c>
      <c r="M9542" t="s">
        <v>22</v>
      </c>
      <c r="N9542" t="s">
        <v>2069</v>
      </c>
      <c r="O9542" t="s">
        <v>29</v>
      </c>
      <c r="P9542" t="s">
        <v>2084</v>
      </c>
      <c r="Q9542" s="13">
        <v>2265</v>
      </c>
      <c r="S9542" s="1">
        <v>0.1</v>
      </c>
      <c r="T9542" t="s">
        <v>23</v>
      </c>
      <c r="U9542" t="s">
        <v>97</v>
      </c>
      <c r="V9542" t="b">
        <v>0</v>
      </c>
      <c r="W9542">
        <v>4.5</v>
      </c>
      <c r="X9542" t="s">
        <v>25</v>
      </c>
      <c r="Y9542" t="s">
        <v>26</v>
      </c>
    </row>
    <row r="9543" spans="1:25" x14ac:dyDescent="0.4">
      <c r="A9543" t="s">
        <v>4139</v>
      </c>
      <c r="B9543" s="2">
        <f ca="1">TODAY()+OpportunityTbl[[#This Row],[CreatedOn_DaysFromToday]]</f>
        <v>44378</v>
      </c>
      <c r="C9543" s="2">
        <f ca="1">TODAY()+OpportunityTbl[[#This Row],[EstCloseDate_DaysFromToday]]</f>
        <v>44415</v>
      </c>
      <c r="D9543">
        <f ca="1">IF(OpportunityTbl[[#This Row],[statecode]]=0,"",OpportunityTbl[[#This Row],[Estimated Close Date]])</f>
        <v>44415</v>
      </c>
      <c r="E9543" s="14">
        <v>-732</v>
      </c>
      <c r="F9543" s="14">
        <v>-695</v>
      </c>
      <c r="G9543" t="s">
        <v>27</v>
      </c>
      <c r="H9543" t="s">
        <v>28</v>
      </c>
      <c r="I9543">
        <v>2</v>
      </c>
      <c r="J9543">
        <v>4</v>
      </c>
      <c r="K9543" t="s">
        <v>12140</v>
      </c>
      <c r="L9543" t="s">
        <v>12238</v>
      </c>
      <c r="M9543" t="s">
        <v>22</v>
      </c>
      <c r="N9543" t="s">
        <v>469</v>
      </c>
      <c r="O9543" t="s">
        <v>29</v>
      </c>
      <c r="P9543" t="s">
        <v>705</v>
      </c>
      <c r="Q9543" s="13">
        <v>1900</v>
      </c>
      <c r="S9543" s="1">
        <v>0.1</v>
      </c>
      <c r="T9543" t="s">
        <v>23</v>
      </c>
      <c r="U9543" t="s">
        <v>24</v>
      </c>
      <c r="V9543" t="b">
        <v>1</v>
      </c>
      <c r="W9543">
        <v>2</v>
      </c>
      <c r="X9543" t="s">
        <v>25</v>
      </c>
      <c r="Y9543" t="s">
        <v>26</v>
      </c>
    </row>
    <row r="9544" spans="1:25" x14ac:dyDescent="0.4">
      <c r="A9544" t="s">
        <v>4274</v>
      </c>
      <c r="B9544" s="2">
        <f ca="1">TODAY()+OpportunityTbl[[#This Row],[CreatedOn_DaysFromToday]]</f>
        <v>44378</v>
      </c>
      <c r="C9544" s="2">
        <f ca="1">TODAY()+OpportunityTbl[[#This Row],[EstCloseDate_DaysFromToday]]</f>
        <v>44432</v>
      </c>
      <c r="D9544">
        <f ca="1">IF(OpportunityTbl[[#This Row],[statecode]]=0,"",OpportunityTbl[[#This Row],[Estimated Close Date]])</f>
        <v>44432</v>
      </c>
      <c r="E9544" s="14">
        <v>-732</v>
      </c>
      <c r="F9544" s="14">
        <v>-678</v>
      </c>
      <c r="G9544" t="s">
        <v>27</v>
      </c>
      <c r="H9544" t="s">
        <v>28</v>
      </c>
      <c r="I9544">
        <v>2</v>
      </c>
      <c r="J9544">
        <v>4</v>
      </c>
      <c r="K9544" t="s">
        <v>12095</v>
      </c>
      <c r="L9544" t="s">
        <v>12238</v>
      </c>
      <c r="M9544" t="s">
        <v>22</v>
      </c>
      <c r="N9544" t="s">
        <v>475</v>
      </c>
      <c r="O9544" t="s">
        <v>29</v>
      </c>
      <c r="P9544" t="s">
        <v>541</v>
      </c>
      <c r="Q9544" s="13">
        <v>2649</v>
      </c>
      <c r="S9544" s="1">
        <v>0.1</v>
      </c>
      <c r="T9544" t="s">
        <v>23</v>
      </c>
      <c r="U9544" t="s">
        <v>97</v>
      </c>
      <c r="V9544" t="b">
        <v>1</v>
      </c>
      <c r="W9544">
        <v>2</v>
      </c>
      <c r="X9544" t="s">
        <v>25</v>
      </c>
      <c r="Y9544" t="s">
        <v>26</v>
      </c>
    </row>
    <row r="9545" spans="1:25" x14ac:dyDescent="0.4">
      <c r="A9545" t="s">
        <v>5252</v>
      </c>
      <c r="B9545" s="2">
        <f ca="1">TODAY()+OpportunityTbl[[#This Row],[CreatedOn_DaysFromToday]]</f>
        <v>44378</v>
      </c>
      <c r="C9545" s="2">
        <f ca="1">TODAY()+OpportunityTbl[[#This Row],[EstCloseDate_DaysFromToday]]</f>
        <v>44425</v>
      </c>
      <c r="D9545">
        <f ca="1">IF(OpportunityTbl[[#This Row],[statecode]]=0,"",OpportunityTbl[[#This Row],[Estimated Close Date]])</f>
        <v>44425</v>
      </c>
      <c r="E9545" s="14">
        <v>-732</v>
      </c>
      <c r="F9545" s="14">
        <v>-685</v>
      </c>
      <c r="G9545" t="s">
        <v>27</v>
      </c>
      <c r="H9545" t="s">
        <v>28</v>
      </c>
      <c r="I9545">
        <v>2</v>
      </c>
      <c r="J9545">
        <v>4</v>
      </c>
      <c r="K9545" t="s">
        <v>12062</v>
      </c>
      <c r="L9545" t="s">
        <v>12233</v>
      </c>
      <c r="M9545" t="s">
        <v>22</v>
      </c>
      <c r="N9545" t="s">
        <v>2022</v>
      </c>
      <c r="O9545" t="s">
        <v>29</v>
      </c>
      <c r="P9545" t="s">
        <v>2023</v>
      </c>
      <c r="Q9545" s="13">
        <v>18116</v>
      </c>
      <c r="S9545" s="1">
        <v>0.1</v>
      </c>
      <c r="T9545" t="s">
        <v>23</v>
      </c>
      <c r="U9545" t="s">
        <v>100</v>
      </c>
      <c r="V9545" t="b">
        <v>1</v>
      </c>
      <c r="W9545">
        <v>4</v>
      </c>
      <c r="X9545" t="s">
        <v>25</v>
      </c>
      <c r="Y9545" t="s">
        <v>4926</v>
      </c>
    </row>
    <row r="9546" spans="1:25" x14ac:dyDescent="0.4">
      <c r="A9546" t="s">
        <v>5699</v>
      </c>
      <c r="B9546" s="2">
        <f ca="1">TODAY()+OpportunityTbl[[#This Row],[CreatedOn_DaysFromToday]]</f>
        <v>44378</v>
      </c>
      <c r="C9546" s="2">
        <f ca="1">TODAY()+OpportunityTbl[[#This Row],[EstCloseDate_DaysFromToday]]</f>
        <v>44439</v>
      </c>
      <c r="D9546">
        <f ca="1">IF(OpportunityTbl[[#This Row],[statecode]]=0,"",OpportunityTbl[[#This Row],[Estimated Close Date]])</f>
        <v>44439</v>
      </c>
      <c r="E9546" s="14">
        <v>-732</v>
      </c>
      <c r="F9546" s="14">
        <v>-671</v>
      </c>
      <c r="G9546" t="s">
        <v>27</v>
      </c>
      <c r="H9546" t="s">
        <v>28</v>
      </c>
      <c r="I9546">
        <v>2</v>
      </c>
      <c r="J9546">
        <v>4</v>
      </c>
      <c r="K9546" t="s">
        <v>12141</v>
      </c>
      <c r="L9546" t="s">
        <v>12237</v>
      </c>
      <c r="M9546" t="s">
        <v>22</v>
      </c>
      <c r="N9546" t="s">
        <v>518</v>
      </c>
      <c r="O9546" t="s">
        <v>29</v>
      </c>
      <c r="P9546" t="s">
        <v>532</v>
      </c>
      <c r="Q9546" s="13">
        <v>3157</v>
      </c>
      <c r="S9546" s="1">
        <v>0.1</v>
      </c>
      <c r="T9546" t="s">
        <v>23</v>
      </c>
      <c r="U9546" t="s">
        <v>24</v>
      </c>
      <c r="V9546" t="b">
        <v>0</v>
      </c>
      <c r="W9546">
        <v>3.5</v>
      </c>
      <c r="X9546" t="s">
        <v>25</v>
      </c>
      <c r="Y9546" t="s">
        <v>4926</v>
      </c>
    </row>
    <row r="9547" spans="1:25" x14ac:dyDescent="0.4">
      <c r="A9547" t="s">
        <v>5746</v>
      </c>
      <c r="B9547" s="2">
        <f ca="1">TODAY()+OpportunityTbl[[#This Row],[CreatedOn_DaysFromToday]]</f>
        <v>44378</v>
      </c>
      <c r="C9547" s="2">
        <f ca="1">TODAY()+OpportunityTbl[[#This Row],[EstCloseDate_DaysFromToday]]</f>
        <v>44413</v>
      </c>
      <c r="D9547">
        <f ca="1">IF(OpportunityTbl[[#This Row],[statecode]]=0,"",OpportunityTbl[[#This Row],[Estimated Close Date]])</f>
        <v>44413</v>
      </c>
      <c r="E9547" s="14">
        <v>-732</v>
      </c>
      <c r="F9547" s="14">
        <v>-697</v>
      </c>
      <c r="G9547" t="s">
        <v>27</v>
      </c>
      <c r="H9547" t="s">
        <v>28</v>
      </c>
      <c r="I9547">
        <v>2</v>
      </c>
      <c r="J9547">
        <v>4</v>
      </c>
      <c r="K9547" t="s">
        <v>12138</v>
      </c>
      <c r="L9547" t="s">
        <v>12237</v>
      </c>
      <c r="M9547" t="s">
        <v>22</v>
      </c>
      <c r="N9547" t="s">
        <v>1710</v>
      </c>
      <c r="O9547" t="s">
        <v>29</v>
      </c>
      <c r="P9547" t="s">
        <v>2177</v>
      </c>
      <c r="Q9547" s="13">
        <v>4136</v>
      </c>
      <c r="S9547" s="1">
        <v>0.1</v>
      </c>
      <c r="T9547" t="s">
        <v>23</v>
      </c>
      <c r="U9547" t="s">
        <v>100</v>
      </c>
      <c r="V9547" t="b">
        <v>1</v>
      </c>
      <c r="W9547">
        <v>5</v>
      </c>
      <c r="X9547" t="s">
        <v>25</v>
      </c>
      <c r="Y9547" t="s">
        <v>4916</v>
      </c>
    </row>
    <row r="9548" spans="1:25" x14ac:dyDescent="0.4">
      <c r="A9548" t="s">
        <v>9174</v>
      </c>
      <c r="B9548" s="2">
        <f ca="1">TODAY()+OpportunityTbl[[#This Row],[CreatedOn_DaysFromToday]]</f>
        <v>44378</v>
      </c>
      <c r="C9548" s="2">
        <f ca="1">TODAY()+OpportunityTbl[[#This Row],[EstCloseDate_DaysFromToday]]</f>
        <v>44465</v>
      </c>
      <c r="D9548">
        <f ca="1">IF(OpportunityTbl[[#This Row],[statecode]]=0,"",OpportunityTbl[[#This Row],[Estimated Close Date]])</f>
        <v>44465</v>
      </c>
      <c r="E9548" s="14">
        <v>-732</v>
      </c>
      <c r="F9548" s="14">
        <v>-645</v>
      </c>
      <c r="G9548" t="s">
        <v>7082</v>
      </c>
      <c r="H9548" t="s">
        <v>7082</v>
      </c>
      <c r="I9548">
        <v>1</v>
      </c>
      <c r="J9548">
        <v>3</v>
      </c>
      <c r="K9548" t="s">
        <v>11978</v>
      </c>
      <c r="L9548" t="s">
        <v>12238</v>
      </c>
      <c r="M9548" t="s">
        <v>22</v>
      </c>
      <c r="N9548" t="s">
        <v>2036</v>
      </c>
      <c r="O9548" t="s">
        <v>29</v>
      </c>
      <c r="P9548" t="s">
        <v>4633</v>
      </c>
      <c r="Q9548" s="13">
        <v>3905</v>
      </c>
      <c r="R9548" s="13">
        <v>3748.8</v>
      </c>
      <c r="S9548" s="1">
        <v>0.5</v>
      </c>
      <c r="T9548" t="s">
        <v>168</v>
      </c>
      <c r="U9548" t="s">
        <v>100</v>
      </c>
      <c r="V9548" t="b">
        <v>0</v>
      </c>
      <c r="W9548">
        <v>4</v>
      </c>
      <c r="X9548" t="s">
        <v>240</v>
      </c>
      <c r="Y9548" t="s">
        <v>26</v>
      </c>
    </row>
    <row r="9549" spans="1:25" x14ac:dyDescent="0.4">
      <c r="A9549" t="s">
        <v>9294</v>
      </c>
      <c r="B9549" s="2">
        <f ca="1">TODAY()+OpportunityTbl[[#This Row],[CreatedOn_DaysFromToday]]</f>
        <v>44378</v>
      </c>
      <c r="C9549" s="2">
        <f ca="1">TODAY()+OpportunityTbl[[#This Row],[EstCloseDate_DaysFromToday]]</f>
        <v>44441</v>
      </c>
      <c r="D9549">
        <f ca="1">IF(OpportunityTbl[[#This Row],[statecode]]=0,"",OpportunityTbl[[#This Row],[Estimated Close Date]])</f>
        <v>44441</v>
      </c>
      <c r="E9549" s="14">
        <v>-732</v>
      </c>
      <c r="F9549" s="14">
        <v>-669</v>
      </c>
      <c r="G9549" t="s">
        <v>7082</v>
      </c>
      <c r="H9549" t="s">
        <v>7082</v>
      </c>
      <c r="I9549">
        <v>1</v>
      </c>
      <c r="J9549">
        <v>3</v>
      </c>
      <c r="K9549" t="s">
        <v>12108</v>
      </c>
      <c r="L9549" t="s">
        <v>12234</v>
      </c>
      <c r="M9549" t="s">
        <v>22</v>
      </c>
      <c r="N9549" t="s">
        <v>2121</v>
      </c>
      <c r="O9549" t="s">
        <v>29</v>
      </c>
      <c r="P9549" t="s">
        <v>2167</v>
      </c>
      <c r="Q9549" s="13">
        <v>2291</v>
      </c>
      <c r="R9549" s="13">
        <v>2199.36</v>
      </c>
      <c r="S9549" s="1">
        <v>0.5</v>
      </c>
      <c r="T9549" t="s">
        <v>168</v>
      </c>
      <c r="U9549" t="s">
        <v>24</v>
      </c>
      <c r="V9549" t="b">
        <v>0</v>
      </c>
      <c r="W9549">
        <v>4</v>
      </c>
      <c r="X9549" t="s">
        <v>240</v>
      </c>
      <c r="Y9549" t="s">
        <v>26</v>
      </c>
    </row>
    <row r="9550" spans="1:25" x14ac:dyDescent="0.4">
      <c r="A9550" t="s">
        <v>1347</v>
      </c>
      <c r="B9550" s="2">
        <f ca="1">TODAY()+OpportunityTbl[[#This Row],[CreatedOn_DaysFromToday]]</f>
        <v>44377</v>
      </c>
      <c r="C9550" s="2">
        <f ca="1">TODAY()+OpportunityTbl[[#This Row],[EstCloseDate_DaysFromToday]]</f>
        <v>44440</v>
      </c>
      <c r="D9550">
        <f ca="1">IF(OpportunityTbl[[#This Row],[statecode]]=0,"",OpportunityTbl[[#This Row],[Estimated Close Date]])</f>
        <v>44440</v>
      </c>
      <c r="E9550" s="14">
        <v>-733</v>
      </c>
      <c r="F9550" s="14">
        <v>-670</v>
      </c>
      <c r="G9550" t="s">
        <v>27</v>
      </c>
      <c r="H9550" t="s">
        <v>28</v>
      </c>
      <c r="I9550">
        <v>2</v>
      </c>
      <c r="J9550">
        <v>4</v>
      </c>
      <c r="K9550" t="s">
        <v>12057</v>
      </c>
      <c r="L9550" t="s">
        <v>12233</v>
      </c>
      <c r="M9550" t="s">
        <v>22</v>
      </c>
      <c r="N9550" t="s">
        <v>513</v>
      </c>
      <c r="O9550" t="s">
        <v>29</v>
      </c>
      <c r="P9550" t="s">
        <v>514</v>
      </c>
      <c r="Q9550" s="13">
        <v>25255</v>
      </c>
      <c r="S9550" s="1">
        <v>0.1</v>
      </c>
      <c r="T9550" t="s">
        <v>23</v>
      </c>
      <c r="U9550" t="s">
        <v>24</v>
      </c>
      <c r="V9550" t="b">
        <v>0</v>
      </c>
      <c r="W9550">
        <v>2.5</v>
      </c>
      <c r="X9550" t="s">
        <v>25</v>
      </c>
      <c r="Y9550" t="s">
        <v>26</v>
      </c>
    </row>
    <row r="9551" spans="1:25" x14ac:dyDescent="0.4">
      <c r="A9551" t="s">
        <v>2941</v>
      </c>
      <c r="B9551" s="2">
        <f ca="1">TODAY()+OpportunityTbl[[#This Row],[CreatedOn_DaysFromToday]]</f>
        <v>44377</v>
      </c>
      <c r="C9551" s="2">
        <f ca="1">TODAY()+OpportunityTbl[[#This Row],[EstCloseDate_DaysFromToday]]</f>
        <v>44463</v>
      </c>
      <c r="D9551">
        <f ca="1">IF(OpportunityTbl[[#This Row],[statecode]]=0,"",OpportunityTbl[[#This Row],[Estimated Close Date]])</f>
        <v>44463</v>
      </c>
      <c r="E9551" s="14">
        <v>-733</v>
      </c>
      <c r="F9551" s="14">
        <v>-647</v>
      </c>
      <c r="G9551" t="s">
        <v>27</v>
      </c>
      <c r="H9551" t="s">
        <v>28</v>
      </c>
      <c r="I9551">
        <v>2</v>
      </c>
      <c r="J9551">
        <v>4</v>
      </c>
      <c r="K9551" t="s">
        <v>12019</v>
      </c>
      <c r="L9551" t="s">
        <v>12233</v>
      </c>
      <c r="M9551" t="s">
        <v>22</v>
      </c>
      <c r="N9551" t="s">
        <v>1727</v>
      </c>
      <c r="O9551" t="s">
        <v>29</v>
      </c>
      <c r="P9551" t="s">
        <v>1849</v>
      </c>
      <c r="Q9551" s="13">
        <v>15696</v>
      </c>
      <c r="S9551" s="1">
        <v>0.1</v>
      </c>
      <c r="T9551" t="s">
        <v>23</v>
      </c>
      <c r="U9551" t="s">
        <v>97</v>
      </c>
      <c r="V9551" t="b">
        <v>0</v>
      </c>
      <c r="W9551">
        <v>3.5</v>
      </c>
      <c r="X9551" t="s">
        <v>25</v>
      </c>
      <c r="Y9551" t="s">
        <v>26</v>
      </c>
    </row>
    <row r="9552" spans="1:25" x14ac:dyDescent="0.4">
      <c r="A9552" t="s">
        <v>3903</v>
      </c>
      <c r="B9552" s="2">
        <f ca="1">TODAY()+OpportunityTbl[[#This Row],[CreatedOn_DaysFromToday]]</f>
        <v>44377</v>
      </c>
      <c r="C9552" s="2">
        <f ca="1">TODAY()+OpportunityTbl[[#This Row],[EstCloseDate_DaysFromToday]]</f>
        <v>44420</v>
      </c>
      <c r="D9552">
        <f ca="1">IF(OpportunityTbl[[#This Row],[statecode]]=0,"",OpportunityTbl[[#This Row],[Estimated Close Date]])</f>
        <v>44420</v>
      </c>
      <c r="E9552" s="14">
        <v>-733</v>
      </c>
      <c r="F9552" s="14">
        <v>-690</v>
      </c>
      <c r="G9552" t="s">
        <v>27</v>
      </c>
      <c r="H9552" t="s">
        <v>28</v>
      </c>
      <c r="I9552">
        <v>2</v>
      </c>
      <c r="J9552">
        <v>4</v>
      </c>
      <c r="K9552" t="s">
        <v>12142</v>
      </c>
      <c r="L9552" t="s">
        <v>12238</v>
      </c>
      <c r="M9552" t="s">
        <v>22</v>
      </c>
      <c r="N9552" t="s">
        <v>518</v>
      </c>
      <c r="O9552" t="s">
        <v>29</v>
      </c>
      <c r="P9552" t="s">
        <v>532</v>
      </c>
      <c r="Q9552" s="13">
        <v>2965</v>
      </c>
      <c r="S9552" s="1">
        <v>0.1</v>
      </c>
      <c r="T9552" t="s">
        <v>23</v>
      </c>
      <c r="U9552" t="s">
        <v>100</v>
      </c>
      <c r="V9552" t="b">
        <v>0</v>
      </c>
      <c r="W9552">
        <v>2</v>
      </c>
      <c r="X9552" t="s">
        <v>25</v>
      </c>
      <c r="Y9552" t="s">
        <v>26</v>
      </c>
    </row>
    <row r="9553" spans="1:25" x14ac:dyDescent="0.4">
      <c r="A9553" t="s">
        <v>4275</v>
      </c>
      <c r="B9553" s="2">
        <f ca="1">TODAY()+OpportunityTbl[[#This Row],[CreatedOn_DaysFromToday]]</f>
        <v>44377</v>
      </c>
      <c r="C9553" s="2">
        <f ca="1">TODAY()+OpportunityTbl[[#This Row],[EstCloseDate_DaysFromToday]]</f>
        <v>44436</v>
      </c>
      <c r="D9553">
        <f ca="1">IF(OpportunityTbl[[#This Row],[statecode]]=0,"",OpportunityTbl[[#This Row],[Estimated Close Date]])</f>
        <v>44436</v>
      </c>
      <c r="E9553" s="14">
        <v>-733</v>
      </c>
      <c r="F9553" s="14">
        <v>-674</v>
      </c>
      <c r="G9553" t="s">
        <v>27</v>
      </c>
      <c r="H9553" t="s">
        <v>28</v>
      </c>
      <c r="I9553">
        <v>2</v>
      </c>
      <c r="J9553">
        <v>4</v>
      </c>
      <c r="K9553" t="s">
        <v>12048</v>
      </c>
      <c r="L9553" t="s">
        <v>12239</v>
      </c>
      <c r="M9553" t="s">
        <v>22</v>
      </c>
      <c r="N9553" t="s">
        <v>475</v>
      </c>
      <c r="O9553" t="s">
        <v>29</v>
      </c>
      <c r="P9553" t="s">
        <v>476</v>
      </c>
      <c r="Q9553" s="13">
        <v>8494</v>
      </c>
      <c r="S9553" s="1">
        <v>0.1</v>
      </c>
      <c r="T9553" t="s">
        <v>23</v>
      </c>
      <c r="U9553" t="s">
        <v>24</v>
      </c>
      <c r="V9553" t="b">
        <v>1</v>
      </c>
      <c r="W9553">
        <v>2</v>
      </c>
      <c r="X9553" t="s">
        <v>25</v>
      </c>
      <c r="Y9553" t="s">
        <v>26</v>
      </c>
    </row>
    <row r="9554" spans="1:25" x14ac:dyDescent="0.4">
      <c r="A9554" t="s">
        <v>5805</v>
      </c>
      <c r="B9554" s="2">
        <f ca="1">TODAY()+OpportunityTbl[[#This Row],[CreatedOn_DaysFromToday]]</f>
        <v>44377</v>
      </c>
      <c r="C9554" s="2">
        <f ca="1">TODAY()+OpportunityTbl[[#This Row],[EstCloseDate_DaysFromToday]]</f>
        <v>44422</v>
      </c>
      <c r="D9554">
        <f ca="1">IF(OpportunityTbl[[#This Row],[statecode]]=0,"",OpportunityTbl[[#This Row],[Estimated Close Date]])</f>
        <v>44422</v>
      </c>
      <c r="E9554" s="14">
        <v>-733</v>
      </c>
      <c r="F9554" s="14">
        <v>-688</v>
      </c>
      <c r="G9554" t="s">
        <v>27</v>
      </c>
      <c r="H9554" t="s">
        <v>28</v>
      </c>
      <c r="I9554">
        <v>2</v>
      </c>
      <c r="J9554">
        <v>4</v>
      </c>
      <c r="K9554" t="s">
        <v>12127</v>
      </c>
      <c r="L9554" t="s">
        <v>12239</v>
      </c>
      <c r="M9554" t="s">
        <v>22</v>
      </c>
      <c r="N9554" t="s">
        <v>1710</v>
      </c>
      <c r="O9554" t="s">
        <v>29</v>
      </c>
      <c r="P9554" t="s">
        <v>1713</v>
      </c>
      <c r="Q9554" s="13">
        <v>9040</v>
      </c>
      <c r="S9554" s="1">
        <v>0.1</v>
      </c>
      <c r="T9554" t="s">
        <v>23</v>
      </c>
      <c r="U9554" t="s">
        <v>24</v>
      </c>
      <c r="V9554" t="b">
        <v>1</v>
      </c>
      <c r="W9554">
        <v>3.5</v>
      </c>
      <c r="X9554" t="s">
        <v>25</v>
      </c>
      <c r="Y9554" t="s">
        <v>4916</v>
      </c>
    </row>
    <row r="9555" spans="1:25" x14ac:dyDescent="0.4">
      <c r="A9555" t="s">
        <v>6552</v>
      </c>
      <c r="B9555" s="2">
        <f ca="1">TODAY()+OpportunityTbl[[#This Row],[CreatedOn_DaysFromToday]]</f>
        <v>44377</v>
      </c>
      <c r="C9555" s="2">
        <f ca="1">TODAY()+OpportunityTbl[[#This Row],[EstCloseDate_DaysFromToday]]</f>
        <v>44449</v>
      </c>
      <c r="D9555">
        <f ca="1">IF(OpportunityTbl[[#This Row],[statecode]]=0,"",OpportunityTbl[[#This Row],[Estimated Close Date]])</f>
        <v>44449</v>
      </c>
      <c r="E9555" s="14">
        <v>-733</v>
      </c>
      <c r="F9555" s="14">
        <v>-661</v>
      </c>
      <c r="G9555" t="s">
        <v>27</v>
      </c>
      <c r="H9555" t="s">
        <v>28</v>
      </c>
      <c r="I9555">
        <v>2</v>
      </c>
      <c r="J9555">
        <v>4</v>
      </c>
      <c r="K9555" t="s">
        <v>12067</v>
      </c>
      <c r="L9555" t="s">
        <v>12234</v>
      </c>
      <c r="M9555" t="s">
        <v>22</v>
      </c>
      <c r="N9555" t="s">
        <v>616</v>
      </c>
      <c r="O9555" t="s">
        <v>29</v>
      </c>
      <c r="P9555" t="s">
        <v>617</v>
      </c>
      <c r="Q9555" s="13">
        <v>1954</v>
      </c>
      <c r="S9555" s="1">
        <v>0.1</v>
      </c>
      <c r="T9555" t="s">
        <v>23</v>
      </c>
      <c r="U9555" t="s">
        <v>100</v>
      </c>
      <c r="V9555" t="b">
        <v>0</v>
      </c>
      <c r="W9555">
        <v>2.5</v>
      </c>
      <c r="X9555" t="s">
        <v>25</v>
      </c>
      <c r="Y9555" t="s">
        <v>4926</v>
      </c>
    </row>
    <row r="9556" spans="1:25" x14ac:dyDescent="0.4">
      <c r="A9556" t="s">
        <v>7075</v>
      </c>
      <c r="B9556" s="2">
        <f ca="1">TODAY()+OpportunityTbl[[#This Row],[CreatedOn_DaysFromToday]]</f>
        <v>44377</v>
      </c>
      <c r="C9556" s="2">
        <f ca="1">TODAY()+OpportunityTbl[[#This Row],[EstCloseDate_DaysFromToday]]</f>
        <v>44419</v>
      </c>
      <c r="D9556">
        <f ca="1">IF(OpportunityTbl[[#This Row],[statecode]]=0,"",OpportunityTbl[[#This Row],[Estimated Close Date]])</f>
        <v>44419</v>
      </c>
      <c r="E9556" s="14">
        <v>-733</v>
      </c>
      <c r="F9556" s="14">
        <v>-691</v>
      </c>
      <c r="G9556" t="s">
        <v>27</v>
      </c>
      <c r="H9556" t="s">
        <v>28</v>
      </c>
      <c r="I9556">
        <v>2</v>
      </c>
      <c r="J9556">
        <v>4</v>
      </c>
      <c r="K9556" t="s">
        <v>12143</v>
      </c>
      <c r="L9556" t="s">
        <v>12236</v>
      </c>
      <c r="M9556" t="s">
        <v>22</v>
      </c>
      <c r="N9556" t="s">
        <v>31</v>
      </c>
      <c r="O9556" t="s">
        <v>29</v>
      </c>
      <c r="P9556" t="s">
        <v>32</v>
      </c>
      <c r="Q9556" s="13">
        <v>1524</v>
      </c>
      <c r="S9556" s="1">
        <v>0.1</v>
      </c>
      <c r="T9556" t="s">
        <v>23</v>
      </c>
      <c r="U9556" t="s">
        <v>24</v>
      </c>
      <c r="V9556" t="b">
        <v>1</v>
      </c>
      <c r="W9556">
        <v>2.5</v>
      </c>
      <c r="X9556" t="s">
        <v>25</v>
      </c>
      <c r="Y9556" t="s">
        <v>4899</v>
      </c>
    </row>
    <row r="9557" spans="1:25" x14ac:dyDescent="0.4">
      <c r="A9557" t="s">
        <v>8725</v>
      </c>
      <c r="B9557" s="2">
        <f ca="1">TODAY()+OpportunityTbl[[#This Row],[CreatedOn_DaysFromToday]]</f>
        <v>44377</v>
      </c>
      <c r="C9557" s="2">
        <f ca="1">TODAY()+OpportunityTbl[[#This Row],[EstCloseDate_DaysFromToday]]</f>
        <v>44431</v>
      </c>
      <c r="D9557">
        <f ca="1">IF(OpportunityTbl[[#This Row],[statecode]]=0,"",OpportunityTbl[[#This Row],[Estimated Close Date]])</f>
        <v>44431</v>
      </c>
      <c r="E9557" s="14">
        <v>-733</v>
      </c>
      <c r="F9557" s="14">
        <v>-679</v>
      </c>
      <c r="G9557" t="s">
        <v>7082</v>
      </c>
      <c r="H9557" t="s">
        <v>7082</v>
      </c>
      <c r="I9557">
        <v>1</v>
      </c>
      <c r="J9557">
        <v>3</v>
      </c>
      <c r="K9557" t="s">
        <v>12064</v>
      </c>
      <c r="L9557" t="s">
        <v>12240</v>
      </c>
      <c r="M9557" t="s">
        <v>22</v>
      </c>
      <c r="N9557" t="s">
        <v>1762</v>
      </c>
      <c r="O9557" t="s">
        <v>29</v>
      </c>
      <c r="P9557" t="s">
        <v>2161</v>
      </c>
      <c r="Q9557" s="13">
        <v>4720</v>
      </c>
      <c r="R9557" s="13">
        <v>4554.8</v>
      </c>
      <c r="S9557" s="1">
        <v>0.3</v>
      </c>
      <c r="T9557" t="s">
        <v>168</v>
      </c>
      <c r="U9557" t="s">
        <v>24</v>
      </c>
      <c r="V9557" t="b">
        <v>1</v>
      </c>
      <c r="W9557">
        <v>3.5</v>
      </c>
      <c r="X9557" t="s">
        <v>157</v>
      </c>
      <c r="Y9557" t="s">
        <v>26</v>
      </c>
    </row>
    <row r="9558" spans="1:25" x14ac:dyDescent="0.4">
      <c r="A9558" t="s">
        <v>8830</v>
      </c>
      <c r="B9558" s="2">
        <f ca="1">TODAY()+OpportunityTbl[[#This Row],[CreatedOn_DaysFromToday]]</f>
        <v>44377</v>
      </c>
      <c r="C9558" s="2">
        <f ca="1">TODAY()+OpportunityTbl[[#This Row],[EstCloseDate_DaysFromToday]]</f>
        <v>44423</v>
      </c>
      <c r="D9558">
        <f ca="1">IF(OpportunityTbl[[#This Row],[statecode]]=0,"",OpportunityTbl[[#This Row],[Estimated Close Date]])</f>
        <v>44423</v>
      </c>
      <c r="E9558" s="14">
        <v>-733</v>
      </c>
      <c r="F9558" s="14">
        <v>-687</v>
      </c>
      <c r="G9558" t="s">
        <v>7082</v>
      </c>
      <c r="H9558" t="s">
        <v>7082</v>
      </c>
      <c r="I9558">
        <v>1</v>
      </c>
      <c r="J9558">
        <v>3</v>
      </c>
      <c r="K9558" t="s">
        <v>12144</v>
      </c>
      <c r="L9558" t="s">
        <v>12239</v>
      </c>
      <c r="M9558" t="s">
        <v>22</v>
      </c>
      <c r="N9558" t="s">
        <v>480</v>
      </c>
      <c r="O9558" t="s">
        <v>29</v>
      </c>
      <c r="P9558" t="s">
        <v>687</v>
      </c>
      <c r="Q9558" s="13">
        <v>7225</v>
      </c>
      <c r="R9558" s="13">
        <v>7080.5</v>
      </c>
      <c r="S9558" s="1">
        <v>0.3</v>
      </c>
      <c r="T9558" t="s">
        <v>168</v>
      </c>
      <c r="U9558" t="s">
        <v>100</v>
      </c>
      <c r="V9558" t="b">
        <v>1</v>
      </c>
      <c r="W9558">
        <v>2</v>
      </c>
      <c r="X9558" t="s">
        <v>157</v>
      </c>
      <c r="Y9558" t="s">
        <v>26</v>
      </c>
    </row>
    <row r="9559" spans="1:25" x14ac:dyDescent="0.4">
      <c r="A9559" t="s">
        <v>9681</v>
      </c>
      <c r="B9559" s="2">
        <f ca="1">TODAY()+OpportunityTbl[[#This Row],[CreatedOn_DaysFromToday]]</f>
        <v>44377</v>
      </c>
      <c r="C9559" s="2">
        <f ca="1">TODAY()+OpportunityTbl[[#This Row],[EstCloseDate_DaysFromToday]]</f>
        <v>44408</v>
      </c>
      <c r="D9559">
        <f ca="1">IF(OpportunityTbl[[#This Row],[statecode]]=0,"",OpportunityTbl[[#This Row],[Estimated Close Date]])</f>
        <v>44408</v>
      </c>
      <c r="E9559" s="14">
        <v>-733</v>
      </c>
      <c r="F9559" s="14">
        <v>-702</v>
      </c>
      <c r="G9559" t="s">
        <v>7082</v>
      </c>
      <c r="H9559" t="s">
        <v>7082</v>
      </c>
      <c r="I9559">
        <v>1</v>
      </c>
      <c r="J9559">
        <v>3</v>
      </c>
      <c r="K9559" t="s">
        <v>12145</v>
      </c>
      <c r="L9559" t="s">
        <v>12234</v>
      </c>
      <c r="M9559" t="s">
        <v>22</v>
      </c>
      <c r="N9559" t="s">
        <v>31</v>
      </c>
      <c r="O9559" t="s">
        <v>29</v>
      </c>
      <c r="P9559" t="s">
        <v>210</v>
      </c>
      <c r="Q9559" s="13">
        <v>2451</v>
      </c>
      <c r="R9559" s="13">
        <v>2389.7199999999998</v>
      </c>
      <c r="S9559" s="1">
        <v>0.3</v>
      </c>
      <c r="T9559" t="s">
        <v>168</v>
      </c>
      <c r="U9559" t="s">
        <v>100</v>
      </c>
      <c r="V9559" t="b">
        <v>1</v>
      </c>
      <c r="W9559">
        <v>2.5</v>
      </c>
      <c r="X9559" t="s">
        <v>157</v>
      </c>
      <c r="Y9559" t="s">
        <v>26</v>
      </c>
    </row>
    <row r="9560" spans="1:25" x14ac:dyDescent="0.4">
      <c r="A9560" t="s">
        <v>1071</v>
      </c>
      <c r="B9560" s="2">
        <f ca="1">TODAY()+OpportunityTbl[[#This Row],[CreatedOn_DaysFromToday]]</f>
        <v>44376</v>
      </c>
      <c r="C9560" s="2">
        <f ca="1">TODAY()+OpportunityTbl[[#This Row],[EstCloseDate_DaysFromToday]]</f>
        <v>44417</v>
      </c>
      <c r="D9560">
        <f ca="1">IF(OpportunityTbl[[#This Row],[statecode]]=0,"",OpportunityTbl[[#This Row],[Estimated Close Date]])</f>
        <v>44417</v>
      </c>
      <c r="E9560" s="14">
        <v>-734</v>
      </c>
      <c r="F9560" s="14">
        <v>-693</v>
      </c>
      <c r="G9560" t="s">
        <v>27</v>
      </c>
      <c r="H9560" t="s">
        <v>28</v>
      </c>
      <c r="I9560">
        <v>2</v>
      </c>
      <c r="J9560">
        <v>4</v>
      </c>
      <c r="K9560" t="s">
        <v>12124</v>
      </c>
      <c r="L9560" t="s">
        <v>12233</v>
      </c>
      <c r="M9560" t="s">
        <v>22</v>
      </c>
      <c r="N9560" t="s">
        <v>469</v>
      </c>
      <c r="O9560" t="s">
        <v>29</v>
      </c>
      <c r="P9560" t="s">
        <v>470</v>
      </c>
      <c r="Q9560" s="13">
        <v>29200</v>
      </c>
      <c r="S9560" s="1">
        <v>0.1</v>
      </c>
      <c r="T9560" t="s">
        <v>23</v>
      </c>
      <c r="U9560" t="s">
        <v>100</v>
      </c>
      <c r="V9560" t="b">
        <v>0</v>
      </c>
      <c r="W9560">
        <v>2.5</v>
      </c>
      <c r="X9560" t="s">
        <v>25</v>
      </c>
      <c r="Y9560" t="s">
        <v>26</v>
      </c>
    </row>
    <row r="9561" spans="1:25" x14ac:dyDescent="0.4">
      <c r="A9561" t="s">
        <v>1072</v>
      </c>
      <c r="B9561" s="2">
        <f ca="1">TODAY()+OpportunityTbl[[#This Row],[CreatedOn_DaysFromToday]]</f>
        <v>44376</v>
      </c>
      <c r="C9561" s="2">
        <f ca="1">TODAY()+OpportunityTbl[[#This Row],[EstCloseDate_DaysFromToday]]</f>
        <v>44431</v>
      </c>
      <c r="D9561">
        <f ca="1">IF(OpportunityTbl[[#This Row],[statecode]]=0,"",OpportunityTbl[[#This Row],[Estimated Close Date]])</f>
        <v>44431</v>
      </c>
      <c r="E9561" s="14">
        <v>-734</v>
      </c>
      <c r="F9561" s="14">
        <v>-679</v>
      </c>
      <c r="G9561" t="s">
        <v>27</v>
      </c>
      <c r="H9561" t="s">
        <v>28</v>
      </c>
      <c r="I9561">
        <v>2</v>
      </c>
      <c r="J9561">
        <v>4</v>
      </c>
      <c r="K9561" t="s">
        <v>12059</v>
      </c>
      <c r="L9561" t="s">
        <v>12235</v>
      </c>
      <c r="M9561" t="s">
        <v>22</v>
      </c>
      <c r="N9561" t="s">
        <v>469</v>
      </c>
      <c r="O9561" t="s">
        <v>29</v>
      </c>
      <c r="P9561" t="s">
        <v>470</v>
      </c>
      <c r="Q9561" s="13">
        <v>11071</v>
      </c>
      <c r="S9561" s="1">
        <v>0.1</v>
      </c>
      <c r="T9561" t="s">
        <v>23</v>
      </c>
      <c r="U9561" t="s">
        <v>24</v>
      </c>
      <c r="V9561" t="b">
        <v>0</v>
      </c>
      <c r="W9561">
        <v>2.5</v>
      </c>
      <c r="X9561" t="s">
        <v>25</v>
      </c>
      <c r="Y9561" t="s">
        <v>26</v>
      </c>
    </row>
    <row r="9562" spans="1:25" x14ac:dyDescent="0.4">
      <c r="A9562" t="s">
        <v>1221</v>
      </c>
      <c r="B9562" s="2">
        <f ca="1">TODAY()+OpportunityTbl[[#This Row],[CreatedOn_DaysFromToday]]</f>
        <v>44376</v>
      </c>
      <c r="C9562" s="2">
        <f ca="1">TODAY()+OpportunityTbl[[#This Row],[EstCloseDate_DaysFromToday]]</f>
        <v>44441</v>
      </c>
      <c r="D9562">
        <f ca="1">IF(OpportunityTbl[[#This Row],[statecode]]=0,"",OpportunityTbl[[#This Row],[Estimated Close Date]])</f>
        <v>44441</v>
      </c>
      <c r="E9562" s="14">
        <v>-734</v>
      </c>
      <c r="F9562" s="14">
        <v>-669</v>
      </c>
      <c r="G9562" t="s">
        <v>27</v>
      </c>
      <c r="H9562" t="s">
        <v>28</v>
      </c>
      <c r="I9562">
        <v>2</v>
      </c>
      <c r="J9562">
        <v>4</v>
      </c>
      <c r="K9562" t="s">
        <v>12057</v>
      </c>
      <c r="L9562" t="s">
        <v>12233</v>
      </c>
      <c r="M9562" t="s">
        <v>22</v>
      </c>
      <c r="N9562" t="s">
        <v>779</v>
      </c>
      <c r="O9562" t="s">
        <v>29</v>
      </c>
      <c r="P9562" t="s">
        <v>782</v>
      </c>
      <c r="Q9562" s="13">
        <v>26878</v>
      </c>
      <c r="S9562" s="1">
        <v>0.1</v>
      </c>
      <c r="T9562" t="s">
        <v>23</v>
      </c>
      <c r="U9562" t="s">
        <v>24</v>
      </c>
      <c r="V9562" t="b">
        <v>1</v>
      </c>
      <c r="W9562">
        <v>2.5</v>
      </c>
      <c r="X9562" t="s">
        <v>25</v>
      </c>
      <c r="Y9562" t="s">
        <v>26</v>
      </c>
    </row>
    <row r="9563" spans="1:25" x14ac:dyDescent="0.4">
      <c r="A9563" t="s">
        <v>1222</v>
      </c>
      <c r="B9563" s="2">
        <f ca="1">TODAY()+OpportunityTbl[[#This Row],[CreatedOn_DaysFromToday]]</f>
        <v>44376</v>
      </c>
      <c r="C9563" s="2">
        <f ca="1">TODAY()+OpportunityTbl[[#This Row],[EstCloseDate_DaysFromToday]]</f>
        <v>44441</v>
      </c>
      <c r="D9563">
        <f ca="1">IF(OpportunityTbl[[#This Row],[statecode]]=0,"",OpportunityTbl[[#This Row],[Estimated Close Date]])</f>
        <v>44441</v>
      </c>
      <c r="E9563" s="14">
        <v>-734</v>
      </c>
      <c r="F9563" s="14">
        <v>-669</v>
      </c>
      <c r="G9563" t="s">
        <v>27</v>
      </c>
      <c r="H9563" t="s">
        <v>28</v>
      </c>
      <c r="I9563">
        <v>2</v>
      </c>
      <c r="J9563">
        <v>4</v>
      </c>
      <c r="K9563" t="s">
        <v>12035</v>
      </c>
      <c r="L9563" t="s">
        <v>12234</v>
      </c>
      <c r="M9563" t="s">
        <v>22</v>
      </c>
      <c r="N9563" t="s">
        <v>779</v>
      </c>
      <c r="O9563" t="s">
        <v>29</v>
      </c>
      <c r="P9563" t="s">
        <v>782</v>
      </c>
      <c r="Q9563" s="13">
        <v>2354</v>
      </c>
      <c r="S9563" s="1">
        <v>0.1</v>
      </c>
      <c r="T9563" t="s">
        <v>23</v>
      </c>
      <c r="U9563" t="s">
        <v>24</v>
      </c>
      <c r="V9563" t="b">
        <v>1</v>
      </c>
      <c r="W9563">
        <v>2.5</v>
      </c>
      <c r="X9563" t="s">
        <v>25</v>
      </c>
      <c r="Y9563" t="s">
        <v>26</v>
      </c>
    </row>
    <row r="9564" spans="1:25" x14ac:dyDescent="0.4">
      <c r="A9564" t="s">
        <v>1607</v>
      </c>
      <c r="B9564" s="2">
        <f ca="1">TODAY()+OpportunityTbl[[#This Row],[CreatedOn_DaysFromToday]]</f>
        <v>44376</v>
      </c>
      <c r="C9564" s="2">
        <f ca="1">TODAY()+OpportunityTbl[[#This Row],[EstCloseDate_DaysFromToday]]</f>
        <v>44435</v>
      </c>
      <c r="D9564">
        <f ca="1">IF(OpportunityTbl[[#This Row],[statecode]]=0,"",OpportunityTbl[[#This Row],[Estimated Close Date]])</f>
        <v>44435</v>
      </c>
      <c r="E9564" s="14">
        <v>-734</v>
      </c>
      <c r="F9564" s="14">
        <v>-675</v>
      </c>
      <c r="G9564" t="s">
        <v>27</v>
      </c>
      <c r="H9564" t="s">
        <v>28</v>
      </c>
      <c r="I9564">
        <v>2</v>
      </c>
      <c r="J9564">
        <v>4</v>
      </c>
      <c r="K9564" t="s">
        <v>12099</v>
      </c>
      <c r="L9564" t="s">
        <v>12234</v>
      </c>
      <c r="M9564" t="s">
        <v>22</v>
      </c>
      <c r="N9564" t="s">
        <v>518</v>
      </c>
      <c r="O9564" t="s">
        <v>29</v>
      </c>
      <c r="P9564" t="s">
        <v>532</v>
      </c>
      <c r="Q9564" s="13">
        <v>1862</v>
      </c>
      <c r="S9564" s="1">
        <v>0.1</v>
      </c>
      <c r="T9564" t="s">
        <v>23</v>
      </c>
      <c r="U9564" t="s">
        <v>24</v>
      </c>
      <c r="V9564" t="b">
        <v>0</v>
      </c>
      <c r="W9564">
        <v>2.5</v>
      </c>
      <c r="X9564" t="s">
        <v>25</v>
      </c>
      <c r="Y9564" t="s">
        <v>26</v>
      </c>
    </row>
    <row r="9565" spans="1:25" x14ac:dyDescent="0.4">
      <c r="A9565" t="s">
        <v>3185</v>
      </c>
      <c r="B9565" s="2">
        <f ca="1">TODAY()+OpportunityTbl[[#This Row],[CreatedOn_DaysFromToday]]</f>
        <v>44376</v>
      </c>
      <c r="C9565" s="2">
        <f ca="1">TODAY()+OpportunityTbl[[#This Row],[EstCloseDate_DaysFromToday]]</f>
        <v>44434</v>
      </c>
      <c r="D9565">
        <f ca="1">IF(OpportunityTbl[[#This Row],[statecode]]=0,"",OpportunityTbl[[#This Row],[Estimated Close Date]])</f>
        <v>44434</v>
      </c>
      <c r="E9565" s="14">
        <v>-734</v>
      </c>
      <c r="F9565" s="14">
        <v>-676</v>
      </c>
      <c r="G9565" t="s">
        <v>27</v>
      </c>
      <c r="H9565" t="s">
        <v>28</v>
      </c>
      <c r="I9565">
        <v>2</v>
      </c>
      <c r="J9565">
        <v>4</v>
      </c>
      <c r="K9565" t="s">
        <v>12069</v>
      </c>
      <c r="L9565" t="s">
        <v>12238</v>
      </c>
      <c r="M9565" t="s">
        <v>22</v>
      </c>
      <c r="N9565" t="s">
        <v>1710</v>
      </c>
      <c r="O9565" t="s">
        <v>29</v>
      </c>
      <c r="P9565" t="s">
        <v>2207</v>
      </c>
      <c r="Q9565" s="13">
        <v>4106</v>
      </c>
      <c r="S9565" s="1">
        <v>0.1</v>
      </c>
      <c r="T9565" t="s">
        <v>23</v>
      </c>
      <c r="U9565" t="s">
        <v>24</v>
      </c>
      <c r="V9565" t="b">
        <v>0</v>
      </c>
      <c r="W9565">
        <v>3.5</v>
      </c>
      <c r="X9565" t="s">
        <v>25</v>
      </c>
      <c r="Y9565" t="s">
        <v>26</v>
      </c>
    </row>
    <row r="9566" spans="1:25" x14ac:dyDescent="0.4">
      <c r="A9566" t="s">
        <v>3768</v>
      </c>
      <c r="B9566" s="2">
        <f ca="1">TODAY()+OpportunityTbl[[#This Row],[CreatedOn_DaysFromToday]]</f>
        <v>44376</v>
      </c>
      <c r="C9566" s="2">
        <f ca="1">TODAY()+OpportunityTbl[[#This Row],[EstCloseDate_DaysFromToday]]</f>
        <v>44419</v>
      </c>
      <c r="D9566">
        <f ca="1">IF(OpportunityTbl[[#This Row],[statecode]]=0,"",OpportunityTbl[[#This Row],[Estimated Close Date]])</f>
        <v>44419</v>
      </c>
      <c r="E9566" s="14">
        <v>-734</v>
      </c>
      <c r="F9566" s="14">
        <v>-691</v>
      </c>
      <c r="G9566" t="s">
        <v>27</v>
      </c>
      <c r="H9566" t="s">
        <v>28</v>
      </c>
      <c r="I9566">
        <v>2</v>
      </c>
      <c r="J9566">
        <v>4</v>
      </c>
      <c r="K9566" t="s">
        <v>12144</v>
      </c>
      <c r="L9566" t="s">
        <v>12238</v>
      </c>
      <c r="M9566" t="s">
        <v>22</v>
      </c>
      <c r="N9566" t="s">
        <v>31</v>
      </c>
      <c r="O9566" t="s">
        <v>29</v>
      </c>
      <c r="P9566" t="s">
        <v>210</v>
      </c>
      <c r="Q9566" s="13">
        <v>1889</v>
      </c>
      <c r="S9566" s="1">
        <v>0.1</v>
      </c>
      <c r="T9566" t="s">
        <v>23</v>
      </c>
      <c r="U9566" t="s">
        <v>24</v>
      </c>
      <c r="V9566" t="b">
        <v>1</v>
      </c>
      <c r="W9566">
        <v>2</v>
      </c>
      <c r="X9566" t="s">
        <v>25</v>
      </c>
      <c r="Y9566" t="s">
        <v>26</v>
      </c>
    </row>
    <row r="9567" spans="1:25" x14ac:dyDescent="0.4">
      <c r="A9567" t="s">
        <v>5747</v>
      </c>
      <c r="B9567" s="2">
        <f ca="1">TODAY()+OpportunityTbl[[#This Row],[CreatedOn_DaysFromToday]]</f>
        <v>44376</v>
      </c>
      <c r="C9567" s="2">
        <f ca="1">TODAY()+OpportunityTbl[[#This Row],[EstCloseDate_DaysFromToday]]</f>
        <v>44421</v>
      </c>
      <c r="D9567">
        <f ca="1">IF(OpportunityTbl[[#This Row],[statecode]]=0,"",OpportunityTbl[[#This Row],[Estimated Close Date]])</f>
        <v>44421</v>
      </c>
      <c r="E9567" s="14">
        <v>-734</v>
      </c>
      <c r="F9567" s="14">
        <v>-689</v>
      </c>
      <c r="G9567" t="s">
        <v>27</v>
      </c>
      <c r="H9567" t="s">
        <v>28</v>
      </c>
      <c r="I9567">
        <v>2</v>
      </c>
      <c r="J9567">
        <v>4</v>
      </c>
      <c r="K9567" t="s">
        <v>12146</v>
      </c>
      <c r="L9567" t="s">
        <v>12234</v>
      </c>
      <c r="M9567" t="s">
        <v>22</v>
      </c>
      <c r="N9567" t="s">
        <v>1710</v>
      </c>
      <c r="O9567" t="s">
        <v>29</v>
      </c>
      <c r="P9567" t="s">
        <v>1805</v>
      </c>
      <c r="Q9567" s="13">
        <v>1765</v>
      </c>
      <c r="S9567" s="1">
        <v>0.1</v>
      </c>
      <c r="T9567" t="s">
        <v>23</v>
      </c>
      <c r="U9567" t="s">
        <v>100</v>
      </c>
      <c r="V9567" t="b">
        <v>0</v>
      </c>
      <c r="W9567">
        <v>4</v>
      </c>
      <c r="X9567" t="s">
        <v>25</v>
      </c>
      <c r="Y9567" t="s">
        <v>4926</v>
      </c>
    </row>
    <row r="9568" spans="1:25" x14ac:dyDescent="0.4">
      <c r="A9568" t="s">
        <v>6796</v>
      </c>
      <c r="B9568" s="2">
        <f ca="1">TODAY()+OpportunityTbl[[#This Row],[CreatedOn_DaysFromToday]]</f>
        <v>44376</v>
      </c>
      <c r="C9568" s="2">
        <f ca="1">TODAY()+OpportunityTbl[[#This Row],[EstCloseDate_DaysFromToday]]</f>
        <v>44425</v>
      </c>
      <c r="D9568">
        <f ca="1">IF(OpportunityTbl[[#This Row],[statecode]]=0,"",OpportunityTbl[[#This Row],[Estimated Close Date]])</f>
        <v>44425</v>
      </c>
      <c r="E9568" s="14">
        <v>-734</v>
      </c>
      <c r="F9568" s="14">
        <v>-685</v>
      </c>
      <c r="G9568" t="s">
        <v>27</v>
      </c>
      <c r="H9568" t="s">
        <v>28</v>
      </c>
      <c r="I9568">
        <v>2</v>
      </c>
      <c r="J9568">
        <v>4</v>
      </c>
      <c r="K9568" t="s">
        <v>12054</v>
      </c>
      <c r="L9568" t="s">
        <v>12233</v>
      </c>
      <c r="M9568" t="s">
        <v>22</v>
      </c>
      <c r="N9568" t="s">
        <v>513</v>
      </c>
      <c r="O9568" t="s">
        <v>29</v>
      </c>
      <c r="P9568" t="s">
        <v>514</v>
      </c>
      <c r="Q9568" s="13">
        <v>18672</v>
      </c>
      <c r="S9568" s="1">
        <v>0.1</v>
      </c>
      <c r="T9568" t="s">
        <v>23</v>
      </c>
      <c r="U9568" t="s">
        <v>24</v>
      </c>
      <c r="V9568" t="b">
        <v>1</v>
      </c>
      <c r="W9568">
        <v>2.5</v>
      </c>
      <c r="X9568" t="s">
        <v>25</v>
      </c>
      <c r="Y9568" t="s">
        <v>4926</v>
      </c>
    </row>
    <row r="9569" spans="1:25" x14ac:dyDescent="0.4">
      <c r="A9569" t="s">
        <v>6904</v>
      </c>
      <c r="B9569" s="2">
        <f ca="1">TODAY()+OpportunityTbl[[#This Row],[CreatedOn_DaysFromToday]]</f>
        <v>44376</v>
      </c>
      <c r="C9569" s="2">
        <f ca="1">TODAY()+OpportunityTbl[[#This Row],[EstCloseDate_DaysFromToday]]</f>
        <v>44421</v>
      </c>
      <c r="D9569">
        <f ca="1">IF(OpportunityTbl[[#This Row],[statecode]]=0,"",OpportunityTbl[[#This Row],[Estimated Close Date]])</f>
        <v>44421</v>
      </c>
      <c r="E9569" s="14">
        <v>-734</v>
      </c>
      <c r="F9569" s="14">
        <v>-689</v>
      </c>
      <c r="G9569" t="s">
        <v>27</v>
      </c>
      <c r="H9569" t="s">
        <v>28</v>
      </c>
      <c r="I9569">
        <v>2</v>
      </c>
      <c r="J9569">
        <v>4</v>
      </c>
      <c r="K9569" t="s">
        <v>12134</v>
      </c>
      <c r="L9569" t="s">
        <v>12236</v>
      </c>
      <c r="M9569" t="s">
        <v>22</v>
      </c>
      <c r="N9569" t="s">
        <v>518</v>
      </c>
      <c r="O9569" t="s">
        <v>29</v>
      </c>
      <c r="P9569" t="s">
        <v>532</v>
      </c>
      <c r="Q9569" s="13">
        <v>1869</v>
      </c>
      <c r="S9569" s="1">
        <v>0.1</v>
      </c>
      <c r="T9569" t="s">
        <v>23</v>
      </c>
      <c r="U9569" t="s">
        <v>24</v>
      </c>
      <c r="V9569" t="b">
        <v>1</v>
      </c>
      <c r="W9569">
        <v>2.5</v>
      </c>
      <c r="X9569" t="s">
        <v>25</v>
      </c>
      <c r="Y9569" t="s">
        <v>4896</v>
      </c>
    </row>
    <row r="9570" spans="1:25" x14ac:dyDescent="0.4">
      <c r="A9570" t="s">
        <v>8445</v>
      </c>
      <c r="B9570" s="2">
        <f ca="1">TODAY()+OpportunityTbl[[#This Row],[CreatedOn_DaysFromToday]]</f>
        <v>44376</v>
      </c>
      <c r="C9570" s="2">
        <f ca="1">TODAY()+OpportunityTbl[[#This Row],[EstCloseDate_DaysFromToday]]</f>
        <v>44448</v>
      </c>
      <c r="D9570">
        <f ca="1">IF(OpportunityTbl[[#This Row],[statecode]]=0,"",OpportunityTbl[[#This Row],[Estimated Close Date]])</f>
        <v>44448</v>
      </c>
      <c r="E9570" s="14">
        <v>-734</v>
      </c>
      <c r="F9570" s="14">
        <v>-662</v>
      </c>
      <c r="G9570" t="s">
        <v>7082</v>
      </c>
      <c r="H9570" t="s">
        <v>7082</v>
      </c>
      <c r="I9570">
        <v>1</v>
      </c>
      <c r="J9570">
        <v>3</v>
      </c>
      <c r="K9570" t="s">
        <v>12088</v>
      </c>
      <c r="L9570" t="s">
        <v>12239</v>
      </c>
      <c r="M9570" t="s">
        <v>22</v>
      </c>
      <c r="N9570" t="s">
        <v>2121</v>
      </c>
      <c r="O9570" t="s">
        <v>29</v>
      </c>
      <c r="P9570" t="s">
        <v>4734</v>
      </c>
      <c r="Q9570" s="13">
        <v>7538</v>
      </c>
      <c r="R9570" s="13">
        <v>7311.86</v>
      </c>
      <c r="S9570" s="1">
        <v>0.9</v>
      </c>
      <c r="T9570" t="s">
        <v>4724</v>
      </c>
      <c r="U9570" t="s">
        <v>24</v>
      </c>
      <c r="V9570" t="b">
        <v>0</v>
      </c>
      <c r="W9570">
        <v>3</v>
      </c>
      <c r="X9570" t="s">
        <v>4732</v>
      </c>
      <c r="Y9570" t="s">
        <v>4892</v>
      </c>
    </row>
    <row r="9571" spans="1:25" x14ac:dyDescent="0.4">
      <c r="A9571" t="s">
        <v>1073</v>
      </c>
      <c r="B9571" s="2">
        <f ca="1">TODAY()+OpportunityTbl[[#This Row],[CreatedOn_DaysFromToday]]</f>
        <v>44375</v>
      </c>
      <c r="C9571" s="2">
        <f ca="1">TODAY()+OpportunityTbl[[#This Row],[EstCloseDate_DaysFromToday]]</f>
        <v>44429</v>
      </c>
      <c r="D9571">
        <f ca="1">IF(OpportunityTbl[[#This Row],[statecode]]=0,"",OpportunityTbl[[#This Row],[Estimated Close Date]])</f>
        <v>44429</v>
      </c>
      <c r="E9571" s="14">
        <v>-735</v>
      </c>
      <c r="F9571" s="14">
        <v>-681</v>
      </c>
      <c r="G9571" t="s">
        <v>27</v>
      </c>
      <c r="H9571" t="s">
        <v>28</v>
      </c>
      <c r="I9571">
        <v>2</v>
      </c>
      <c r="J9571">
        <v>4</v>
      </c>
      <c r="K9571" t="s">
        <v>12057</v>
      </c>
      <c r="L9571" t="s">
        <v>12235</v>
      </c>
      <c r="M9571" t="s">
        <v>22</v>
      </c>
      <c r="N9571" t="s">
        <v>563</v>
      </c>
      <c r="O9571" t="s">
        <v>29</v>
      </c>
      <c r="P9571" t="s">
        <v>564</v>
      </c>
      <c r="Q9571" s="13">
        <v>13493</v>
      </c>
      <c r="S9571" s="1">
        <v>0.1</v>
      </c>
      <c r="T9571" t="s">
        <v>23</v>
      </c>
      <c r="U9571" t="s">
        <v>24</v>
      </c>
      <c r="V9571" t="b">
        <v>1</v>
      </c>
      <c r="W9571">
        <v>2.5</v>
      </c>
      <c r="X9571" t="s">
        <v>25</v>
      </c>
      <c r="Y9571" t="s">
        <v>26</v>
      </c>
    </row>
    <row r="9572" spans="1:25" x14ac:dyDescent="0.4">
      <c r="A9572" t="s">
        <v>1074</v>
      </c>
      <c r="B9572" s="2">
        <f ca="1">TODAY()+OpportunityTbl[[#This Row],[CreatedOn_DaysFromToday]]</f>
        <v>44375</v>
      </c>
      <c r="C9572" s="2">
        <f ca="1">TODAY()+OpportunityTbl[[#This Row],[EstCloseDate_DaysFromToday]]</f>
        <v>44420</v>
      </c>
      <c r="D9572">
        <f ca="1">IF(OpportunityTbl[[#This Row],[statecode]]=0,"",OpportunityTbl[[#This Row],[Estimated Close Date]])</f>
        <v>44420</v>
      </c>
      <c r="E9572" s="14">
        <v>-735</v>
      </c>
      <c r="F9572" s="14">
        <v>-690</v>
      </c>
      <c r="G9572" t="s">
        <v>27</v>
      </c>
      <c r="H9572" t="s">
        <v>28</v>
      </c>
      <c r="I9572">
        <v>2</v>
      </c>
      <c r="J9572">
        <v>4</v>
      </c>
      <c r="K9572" t="s">
        <v>12147</v>
      </c>
      <c r="L9572" t="s">
        <v>12234</v>
      </c>
      <c r="M9572" t="s">
        <v>22</v>
      </c>
      <c r="N9572" t="s">
        <v>475</v>
      </c>
      <c r="O9572" t="s">
        <v>29</v>
      </c>
      <c r="P9572" t="s">
        <v>907</v>
      </c>
      <c r="Q9572" s="13">
        <v>1404</v>
      </c>
      <c r="S9572" s="1">
        <v>0.1</v>
      </c>
      <c r="T9572" t="s">
        <v>23</v>
      </c>
      <c r="U9572" t="s">
        <v>100</v>
      </c>
      <c r="V9572" t="b">
        <v>0</v>
      </c>
      <c r="W9572">
        <v>2.5</v>
      </c>
      <c r="X9572" t="s">
        <v>25</v>
      </c>
      <c r="Y9572" t="s">
        <v>26</v>
      </c>
    </row>
    <row r="9573" spans="1:25" x14ac:dyDescent="0.4">
      <c r="A9573" t="s">
        <v>3028</v>
      </c>
      <c r="B9573" s="2">
        <f ca="1">TODAY()+OpportunityTbl[[#This Row],[CreatedOn_DaysFromToday]]</f>
        <v>44375</v>
      </c>
      <c r="C9573" s="2">
        <f ca="1">TODAY()+OpportunityTbl[[#This Row],[EstCloseDate_DaysFromToday]]</f>
        <v>44443</v>
      </c>
      <c r="D9573">
        <f ca="1">IF(OpportunityTbl[[#This Row],[statecode]]=0,"",OpportunityTbl[[#This Row],[Estimated Close Date]])</f>
        <v>44443</v>
      </c>
      <c r="E9573" s="14">
        <v>-735</v>
      </c>
      <c r="F9573" s="14">
        <v>-667</v>
      </c>
      <c r="G9573" t="s">
        <v>27</v>
      </c>
      <c r="H9573" t="s">
        <v>28</v>
      </c>
      <c r="I9573">
        <v>2</v>
      </c>
      <c r="J9573">
        <v>4</v>
      </c>
      <c r="K9573" t="s">
        <v>12032</v>
      </c>
      <c r="L9573" t="s">
        <v>12237</v>
      </c>
      <c r="M9573" t="s">
        <v>22</v>
      </c>
      <c r="N9573" t="s">
        <v>480</v>
      </c>
      <c r="O9573" t="s">
        <v>29</v>
      </c>
      <c r="P9573" t="s">
        <v>521</v>
      </c>
      <c r="Q9573" s="13">
        <v>5006</v>
      </c>
      <c r="S9573" s="1">
        <v>0.1</v>
      </c>
      <c r="T9573" t="s">
        <v>23</v>
      </c>
      <c r="U9573" t="s">
        <v>24</v>
      </c>
      <c r="V9573" t="b">
        <v>0</v>
      </c>
      <c r="W9573">
        <v>3.5</v>
      </c>
      <c r="X9573" t="s">
        <v>25</v>
      </c>
      <c r="Y9573" t="s">
        <v>26</v>
      </c>
    </row>
    <row r="9574" spans="1:25" x14ac:dyDescent="0.4">
      <c r="A9574" t="s">
        <v>3270</v>
      </c>
      <c r="B9574" s="2">
        <f ca="1">TODAY()+OpportunityTbl[[#This Row],[CreatedOn_DaysFromToday]]</f>
        <v>44375</v>
      </c>
      <c r="C9574" s="2">
        <f ca="1">TODAY()+OpportunityTbl[[#This Row],[EstCloseDate_DaysFromToday]]</f>
        <v>44418</v>
      </c>
      <c r="D9574">
        <f ca="1">IF(OpportunityTbl[[#This Row],[statecode]]=0,"",OpportunityTbl[[#This Row],[Estimated Close Date]])</f>
        <v>44418</v>
      </c>
      <c r="E9574" s="14">
        <v>-735</v>
      </c>
      <c r="F9574" s="14">
        <v>-692</v>
      </c>
      <c r="G9574" t="s">
        <v>27</v>
      </c>
      <c r="H9574" t="s">
        <v>28</v>
      </c>
      <c r="I9574">
        <v>2</v>
      </c>
      <c r="J9574">
        <v>4</v>
      </c>
      <c r="K9574" t="s">
        <v>12144</v>
      </c>
      <c r="L9574" t="s">
        <v>12239</v>
      </c>
      <c r="M9574" t="s">
        <v>22</v>
      </c>
      <c r="N9574" t="s">
        <v>1710</v>
      </c>
      <c r="O9574" t="s">
        <v>29</v>
      </c>
      <c r="P9574" t="s">
        <v>1713</v>
      </c>
      <c r="Q9574" s="13">
        <v>5433</v>
      </c>
      <c r="S9574" s="1">
        <v>0.1</v>
      </c>
      <c r="T9574" t="s">
        <v>23</v>
      </c>
      <c r="U9574" t="s">
        <v>24</v>
      </c>
      <c r="V9574" t="b">
        <v>1</v>
      </c>
      <c r="W9574">
        <v>3.5</v>
      </c>
      <c r="X9574" t="s">
        <v>25</v>
      </c>
      <c r="Y9574" t="s">
        <v>26</v>
      </c>
    </row>
    <row r="9575" spans="1:25" x14ac:dyDescent="0.4">
      <c r="A9575" t="s">
        <v>3506</v>
      </c>
      <c r="B9575" s="2">
        <f ca="1">TODAY()+OpportunityTbl[[#This Row],[CreatedOn_DaysFromToday]]</f>
        <v>44375</v>
      </c>
      <c r="C9575" s="2">
        <f ca="1">TODAY()+OpportunityTbl[[#This Row],[EstCloseDate_DaysFromToday]]</f>
        <v>44434</v>
      </c>
      <c r="D9575">
        <f ca="1">IF(OpportunityTbl[[#This Row],[statecode]]=0,"",OpportunityTbl[[#This Row],[Estimated Close Date]])</f>
        <v>44434</v>
      </c>
      <c r="E9575" s="14">
        <v>-735</v>
      </c>
      <c r="F9575" s="14">
        <v>-676</v>
      </c>
      <c r="G9575" t="s">
        <v>27</v>
      </c>
      <c r="H9575" t="s">
        <v>28</v>
      </c>
      <c r="I9575">
        <v>2</v>
      </c>
      <c r="J9575">
        <v>4</v>
      </c>
      <c r="K9575" t="s">
        <v>12117</v>
      </c>
      <c r="L9575" t="s">
        <v>12236</v>
      </c>
      <c r="M9575" t="s">
        <v>22</v>
      </c>
      <c r="N9575" t="s">
        <v>1710</v>
      </c>
      <c r="O9575" t="s">
        <v>29</v>
      </c>
      <c r="P9575" t="s">
        <v>1711</v>
      </c>
      <c r="Q9575" s="13">
        <v>2324</v>
      </c>
      <c r="S9575" s="1">
        <v>0.1</v>
      </c>
      <c r="T9575" t="s">
        <v>23</v>
      </c>
      <c r="U9575" t="s">
        <v>97</v>
      </c>
      <c r="V9575" t="b">
        <v>0</v>
      </c>
      <c r="W9575">
        <v>4</v>
      </c>
      <c r="X9575" t="s">
        <v>25</v>
      </c>
      <c r="Y9575" t="s">
        <v>26</v>
      </c>
    </row>
    <row r="9576" spans="1:25" x14ac:dyDescent="0.4">
      <c r="A9576" t="s">
        <v>4140</v>
      </c>
      <c r="B9576" s="2">
        <f ca="1">TODAY()+OpportunityTbl[[#This Row],[CreatedOn_DaysFromToday]]</f>
        <v>44375</v>
      </c>
      <c r="C9576" s="2">
        <f ca="1">TODAY()+OpportunityTbl[[#This Row],[EstCloseDate_DaysFromToday]]</f>
        <v>44401</v>
      </c>
      <c r="D9576">
        <f ca="1">IF(OpportunityTbl[[#This Row],[statecode]]=0,"",OpportunityTbl[[#This Row],[Estimated Close Date]])</f>
        <v>44401</v>
      </c>
      <c r="E9576" s="14">
        <v>-735</v>
      </c>
      <c r="F9576" s="14">
        <v>-709</v>
      </c>
      <c r="G9576" t="s">
        <v>27</v>
      </c>
      <c r="H9576" t="s">
        <v>28</v>
      </c>
      <c r="I9576">
        <v>2</v>
      </c>
      <c r="J9576">
        <v>4</v>
      </c>
      <c r="K9576" t="s">
        <v>12148</v>
      </c>
      <c r="L9576" t="s">
        <v>12239</v>
      </c>
      <c r="M9576" t="s">
        <v>22</v>
      </c>
      <c r="N9576" t="s">
        <v>469</v>
      </c>
      <c r="O9576" t="s">
        <v>29</v>
      </c>
      <c r="P9576" t="s">
        <v>470</v>
      </c>
      <c r="Q9576" s="13">
        <v>7437</v>
      </c>
      <c r="S9576" s="1">
        <v>0.1</v>
      </c>
      <c r="T9576" t="s">
        <v>23</v>
      </c>
      <c r="U9576" t="s">
        <v>100</v>
      </c>
      <c r="V9576" t="b">
        <v>1</v>
      </c>
      <c r="W9576">
        <v>2</v>
      </c>
      <c r="X9576" t="s">
        <v>25</v>
      </c>
      <c r="Y9576" t="s">
        <v>26</v>
      </c>
    </row>
    <row r="9577" spans="1:25" x14ac:dyDescent="0.4">
      <c r="A9577" t="s">
        <v>5484</v>
      </c>
      <c r="B9577" s="2">
        <f ca="1">TODAY()+OpportunityTbl[[#This Row],[CreatedOn_DaysFromToday]]</f>
        <v>44375</v>
      </c>
      <c r="C9577" s="2">
        <f ca="1">TODAY()+OpportunityTbl[[#This Row],[EstCloseDate_DaysFromToday]]</f>
        <v>44443</v>
      </c>
      <c r="D9577">
        <f ca="1">IF(OpportunityTbl[[#This Row],[statecode]]=0,"",OpportunityTbl[[#This Row],[Estimated Close Date]])</f>
        <v>44443</v>
      </c>
      <c r="E9577" s="14">
        <v>-735</v>
      </c>
      <c r="F9577" s="14">
        <v>-667</v>
      </c>
      <c r="G9577" t="s">
        <v>27</v>
      </c>
      <c r="H9577" t="s">
        <v>28</v>
      </c>
      <c r="I9577">
        <v>2</v>
      </c>
      <c r="J9577">
        <v>4</v>
      </c>
      <c r="K9577" t="s">
        <v>12058</v>
      </c>
      <c r="L9577" t="s">
        <v>12236</v>
      </c>
      <c r="M9577" t="s">
        <v>22</v>
      </c>
      <c r="N9577" t="s">
        <v>1617</v>
      </c>
      <c r="O9577" t="s">
        <v>29</v>
      </c>
      <c r="P9577" t="s">
        <v>1618</v>
      </c>
      <c r="Q9577" s="13">
        <v>1946</v>
      </c>
      <c r="S9577" s="1">
        <v>0.1</v>
      </c>
      <c r="T9577" t="s">
        <v>23</v>
      </c>
      <c r="U9577" t="s">
        <v>24</v>
      </c>
      <c r="V9577" t="b">
        <v>1</v>
      </c>
      <c r="W9577">
        <v>3.5</v>
      </c>
      <c r="X9577" t="s">
        <v>25</v>
      </c>
      <c r="Y9577" t="s">
        <v>4896</v>
      </c>
    </row>
    <row r="9578" spans="1:25" x14ac:dyDescent="0.4">
      <c r="A9578" t="s">
        <v>6704</v>
      </c>
      <c r="B9578" s="2">
        <f ca="1">TODAY()+OpportunityTbl[[#This Row],[CreatedOn_DaysFromToday]]</f>
        <v>44375</v>
      </c>
      <c r="C9578" s="2">
        <f ca="1">TODAY()+OpportunityTbl[[#This Row],[EstCloseDate_DaysFromToday]]</f>
        <v>44426</v>
      </c>
      <c r="D9578">
        <f ca="1">IF(OpportunityTbl[[#This Row],[statecode]]=0,"",OpportunityTbl[[#This Row],[Estimated Close Date]])</f>
        <v>44426</v>
      </c>
      <c r="E9578" s="14">
        <v>-735</v>
      </c>
      <c r="F9578" s="14">
        <v>-684</v>
      </c>
      <c r="G9578" t="s">
        <v>27</v>
      </c>
      <c r="H9578" t="s">
        <v>28</v>
      </c>
      <c r="I9578">
        <v>2</v>
      </c>
      <c r="J9578">
        <v>4</v>
      </c>
      <c r="K9578" t="s">
        <v>12042</v>
      </c>
      <c r="L9578" t="s">
        <v>12240</v>
      </c>
      <c r="M9578" t="s">
        <v>22</v>
      </c>
      <c r="N9578" t="s">
        <v>779</v>
      </c>
      <c r="O9578" t="s">
        <v>29</v>
      </c>
      <c r="P9578" t="s">
        <v>780</v>
      </c>
      <c r="Q9578" s="13">
        <v>3705</v>
      </c>
      <c r="S9578" s="1">
        <v>0.1</v>
      </c>
      <c r="T9578" t="s">
        <v>23</v>
      </c>
      <c r="U9578" t="s">
        <v>100</v>
      </c>
      <c r="V9578" t="b">
        <v>1</v>
      </c>
      <c r="W9578">
        <v>2.5</v>
      </c>
      <c r="X9578" t="s">
        <v>25</v>
      </c>
      <c r="Y9578" t="s">
        <v>4896</v>
      </c>
    </row>
    <row r="9579" spans="1:25" x14ac:dyDescent="0.4">
      <c r="A9579" t="s">
        <v>9928</v>
      </c>
      <c r="B9579" s="2">
        <f ca="1">TODAY()+OpportunityTbl[[#This Row],[CreatedOn_DaysFromToday]]</f>
        <v>44375</v>
      </c>
      <c r="C9579" s="2">
        <f ca="1">TODAY()+OpportunityTbl[[#This Row],[EstCloseDate_DaysFromToday]]</f>
        <v>44430</v>
      </c>
      <c r="D9579">
        <f ca="1">IF(OpportunityTbl[[#This Row],[statecode]]=0,"",OpportunityTbl[[#This Row],[Estimated Close Date]])</f>
        <v>44430</v>
      </c>
      <c r="E9579" s="14">
        <v>-735</v>
      </c>
      <c r="F9579" s="14">
        <v>-680</v>
      </c>
      <c r="G9579" t="s">
        <v>7082</v>
      </c>
      <c r="H9579" t="s">
        <v>7082</v>
      </c>
      <c r="I9579">
        <v>1</v>
      </c>
      <c r="J9579">
        <v>3</v>
      </c>
      <c r="K9579" t="s">
        <v>12149</v>
      </c>
      <c r="L9579" t="s">
        <v>12236</v>
      </c>
      <c r="M9579" t="s">
        <v>22</v>
      </c>
      <c r="N9579" t="s">
        <v>2121</v>
      </c>
      <c r="O9579" t="s">
        <v>29</v>
      </c>
      <c r="P9579" t="s">
        <v>4734</v>
      </c>
      <c r="Q9579" s="13">
        <v>3660</v>
      </c>
      <c r="R9579" s="13">
        <v>3513.6</v>
      </c>
      <c r="S9579" s="1">
        <v>0.9</v>
      </c>
      <c r="T9579" t="s">
        <v>4724</v>
      </c>
      <c r="U9579" t="s">
        <v>24</v>
      </c>
      <c r="V9579" t="b">
        <v>1</v>
      </c>
      <c r="W9579">
        <v>4</v>
      </c>
      <c r="X9579" t="s">
        <v>4732</v>
      </c>
      <c r="Y9579" t="s">
        <v>26</v>
      </c>
    </row>
    <row r="9580" spans="1:25" x14ac:dyDescent="0.4">
      <c r="A9580" t="s">
        <v>10088</v>
      </c>
      <c r="B9580" s="2">
        <f ca="1">TODAY()+OpportunityTbl[[#This Row],[CreatedOn_DaysFromToday]]</f>
        <v>44375</v>
      </c>
      <c r="C9580" s="2">
        <f ca="1">TODAY()+OpportunityTbl[[#This Row],[EstCloseDate_DaysFromToday]]</f>
        <v>44428</v>
      </c>
      <c r="D9580">
        <f ca="1">IF(OpportunityTbl[[#This Row],[statecode]]=0,"",OpportunityTbl[[#This Row],[Estimated Close Date]])</f>
        <v>44428</v>
      </c>
      <c r="E9580" s="14">
        <v>-735</v>
      </c>
      <c r="F9580" s="14">
        <v>-682</v>
      </c>
      <c r="G9580" t="s">
        <v>7082</v>
      </c>
      <c r="H9580" t="s">
        <v>7082</v>
      </c>
      <c r="I9580">
        <v>1</v>
      </c>
      <c r="J9580">
        <v>3</v>
      </c>
      <c r="K9580" t="s">
        <v>12087</v>
      </c>
      <c r="L9580" t="s">
        <v>12239</v>
      </c>
      <c r="M9580" t="s">
        <v>22</v>
      </c>
      <c r="N9580" t="s">
        <v>2121</v>
      </c>
      <c r="O9580" t="s">
        <v>29</v>
      </c>
      <c r="P9580" t="s">
        <v>4734</v>
      </c>
      <c r="Q9580" s="13">
        <v>6691</v>
      </c>
      <c r="R9580" s="13">
        <v>6490.27</v>
      </c>
      <c r="S9580" s="1">
        <v>0.5</v>
      </c>
      <c r="T9580" t="s">
        <v>168</v>
      </c>
      <c r="U9580" t="s">
        <v>97</v>
      </c>
      <c r="V9580" t="b">
        <v>1</v>
      </c>
      <c r="W9580">
        <v>3</v>
      </c>
      <c r="X9580" t="s">
        <v>240</v>
      </c>
      <c r="Y9580" t="s">
        <v>26</v>
      </c>
    </row>
    <row r="9581" spans="1:25" x14ac:dyDescent="0.4">
      <c r="A9581" t="s">
        <v>411</v>
      </c>
      <c r="B9581" s="2">
        <f ca="1">TODAY()+OpportunityTbl[[#This Row],[CreatedOn_DaysFromToday]]</f>
        <v>44374</v>
      </c>
      <c r="C9581" s="2">
        <f ca="1">TODAY()+OpportunityTbl[[#This Row],[EstCloseDate_DaysFromToday]]</f>
        <v>44416</v>
      </c>
      <c r="D9581">
        <f ca="1">IF(OpportunityTbl[[#This Row],[statecode]]=0,"",OpportunityTbl[[#This Row],[Estimated Close Date]])</f>
        <v>44416</v>
      </c>
      <c r="E9581" s="14">
        <v>-736</v>
      </c>
      <c r="F9581" s="14">
        <v>-694</v>
      </c>
      <c r="G9581" t="s">
        <v>27</v>
      </c>
      <c r="H9581" t="s">
        <v>28</v>
      </c>
      <c r="I9581">
        <v>2</v>
      </c>
      <c r="J9581">
        <v>4</v>
      </c>
      <c r="K9581" t="s">
        <v>12127</v>
      </c>
      <c r="L9581" t="s">
        <v>12234</v>
      </c>
      <c r="M9581" t="s">
        <v>22</v>
      </c>
      <c r="N9581" t="s">
        <v>31</v>
      </c>
      <c r="O9581" t="s">
        <v>29</v>
      </c>
      <c r="P9581" t="s">
        <v>319</v>
      </c>
      <c r="Q9581" s="13">
        <v>977</v>
      </c>
      <c r="S9581" s="1">
        <v>0.1</v>
      </c>
      <c r="T9581" t="s">
        <v>23</v>
      </c>
      <c r="U9581" t="s">
        <v>24</v>
      </c>
      <c r="V9581" t="b">
        <v>0</v>
      </c>
      <c r="W9581">
        <v>2.5</v>
      </c>
      <c r="X9581" t="s">
        <v>25</v>
      </c>
      <c r="Y9581" t="s">
        <v>26</v>
      </c>
    </row>
    <row r="9582" spans="1:25" x14ac:dyDescent="0.4">
      <c r="A9582" t="s">
        <v>774</v>
      </c>
      <c r="B9582" s="2">
        <f ca="1">TODAY()+OpportunityTbl[[#This Row],[CreatedOn_DaysFromToday]]</f>
        <v>44374</v>
      </c>
      <c r="C9582" s="2">
        <f ca="1">TODAY()+OpportunityTbl[[#This Row],[EstCloseDate_DaysFromToday]]</f>
        <v>44401</v>
      </c>
      <c r="D9582">
        <f ca="1">IF(OpportunityTbl[[#This Row],[statecode]]=0,"",OpportunityTbl[[#This Row],[Estimated Close Date]])</f>
        <v>44401</v>
      </c>
      <c r="E9582" s="14">
        <v>-736</v>
      </c>
      <c r="F9582" s="14">
        <v>-709</v>
      </c>
      <c r="G9582" t="s">
        <v>27</v>
      </c>
      <c r="H9582" t="s">
        <v>28</v>
      </c>
      <c r="I9582">
        <v>2</v>
      </c>
      <c r="J9582">
        <v>4</v>
      </c>
      <c r="K9582" t="s">
        <v>12144</v>
      </c>
      <c r="L9582" t="s">
        <v>12236</v>
      </c>
      <c r="M9582" t="s">
        <v>22</v>
      </c>
      <c r="N9582" t="s">
        <v>469</v>
      </c>
      <c r="O9582" t="s">
        <v>29</v>
      </c>
      <c r="P9582" t="s">
        <v>470</v>
      </c>
      <c r="Q9582" s="13">
        <v>2675</v>
      </c>
      <c r="S9582" s="1">
        <v>0.3</v>
      </c>
      <c r="T9582" t="s">
        <v>168</v>
      </c>
      <c r="U9582" t="s">
        <v>100</v>
      </c>
      <c r="V9582" t="b">
        <v>1</v>
      </c>
      <c r="W9582">
        <v>2.5</v>
      </c>
      <c r="X9582" t="s">
        <v>157</v>
      </c>
      <c r="Y9582" t="s">
        <v>26</v>
      </c>
    </row>
    <row r="9583" spans="1:25" x14ac:dyDescent="0.4">
      <c r="A9583" t="s">
        <v>1075</v>
      </c>
      <c r="B9583" s="2">
        <f ca="1">TODAY()+OpportunityTbl[[#This Row],[CreatedOn_DaysFromToday]]</f>
        <v>44374</v>
      </c>
      <c r="C9583" s="2">
        <f ca="1">TODAY()+OpportunityTbl[[#This Row],[EstCloseDate_DaysFromToday]]</f>
        <v>44415</v>
      </c>
      <c r="D9583">
        <f ca="1">IF(OpportunityTbl[[#This Row],[statecode]]=0,"",OpportunityTbl[[#This Row],[Estimated Close Date]])</f>
        <v>44415</v>
      </c>
      <c r="E9583" s="14">
        <v>-736</v>
      </c>
      <c r="F9583" s="14">
        <v>-695</v>
      </c>
      <c r="G9583" t="s">
        <v>27</v>
      </c>
      <c r="H9583" t="s">
        <v>28</v>
      </c>
      <c r="I9583">
        <v>2</v>
      </c>
      <c r="J9583">
        <v>4</v>
      </c>
      <c r="K9583" t="s">
        <v>12137</v>
      </c>
      <c r="L9583" t="s">
        <v>12233</v>
      </c>
      <c r="M9583" t="s">
        <v>22</v>
      </c>
      <c r="N9583" t="s">
        <v>469</v>
      </c>
      <c r="O9583" t="s">
        <v>29</v>
      </c>
      <c r="P9583" t="s">
        <v>470</v>
      </c>
      <c r="Q9583" s="13">
        <v>25776</v>
      </c>
      <c r="S9583" s="1">
        <v>0.1</v>
      </c>
      <c r="T9583" t="s">
        <v>23</v>
      </c>
      <c r="U9583" t="s">
        <v>100</v>
      </c>
      <c r="V9583" t="b">
        <v>0</v>
      </c>
      <c r="W9583">
        <v>2.5</v>
      </c>
      <c r="X9583" t="s">
        <v>25</v>
      </c>
      <c r="Y9583" t="s">
        <v>26</v>
      </c>
    </row>
    <row r="9584" spans="1:25" x14ac:dyDescent="0.4">
      <c r="A9584" t="s">
        <v>2619</v>
      </c>
      <c r="B9584" s="2">
        <f ca="1">TODAY()+OpportunityTbl[[#This Row],[CreatedOn_DaysFromToday]]</f>
        <v>44374</v>
      </c>
      <c r="C9584" s="2">
        <f ca="1">TODAY()+OpportunityTbl[[#This Row],[EstCloseDate_DaysFromToday]]</f>
        <v>44424</v>
      </c>
      <c r="D9584">
        <f ca="1">IF(OpportunityTbl[[#This Row],[statecode]]=0,"",OpportunityTbl[[#This Row],[Estimated Close Date]])</f>
        <v>44424</v>
      </c>
      <c r="E9584" s="14">
        <v>-736</v>
      </c>
      <c r="F9584" s="14">
        <v>-686</v>
      </c>
      <c r="G9584" t="s">
        <v>27</v>
      </c>
      <c r="H9584" t="s">
        <v>28</v>
      </c>
      <c r="I9584">
        <v>2</v>
      </c>
      <c r="J9584">
        <v>4</v>
      </c>
      <c r="K9584" t="s">
        <v>12088</v>
      </c>
      <c r="L9584" t="s">
        <v>12239</v>
      </c>
      <c r="M9584" t="s">
        <v>22</v>
      </c>
      <c r="N9584" t="s">
        <v>2069</v>
      </c>
      <c r="O9584" t="s">
        <v>29</v>
      </c>
      <c r="P9584" t="s">
        <v>2084</v>
      </c>
      <c r="Q9584" s="13">
        <v>5717</v>
      </c>
      <c r="S9584" s="1">
        <v>0.1</v>
      </c>
      <c r="T9584" t="s">
        <v>23</v>
      </c>
      <c r="U9584" t="s">
        <v>24</v>
      </c>
      <c r="V9584" t="b">
        <v>0</v>
      </c>
      <c r="W9584">
        <v>4</v>
      </c>
      <c r="X9584" t="s">
        <v>25</v>
      </c>
      <c r="Y9584" t="s">
        <v>26</v>
      </c>
    </row>
    <row r="9585" spans="1:25" x14ac:dyDescent="0.4">
      <c r="A9585" t="s">
        <v>3029</v>
      </c>
      <c r="B9585" s="2">
        <f ca="1">TODAY()+OpportunityTbl[[#This Row],[CreatedOn_DaysFromToday]]</f>
        <v>44374</v>
      </c>
      <c r="C9585" s="2">
        <f ca="1">TODAY()+OpportunityTbl[[#This Row],[EstCloseDate_DaysFromToday]]</f>
        <v>44455</v>
      </c>
      <c r="D9585">
        <f ca="1">IF(OpportunityTbl[[#This Row],[statecode]]=0,"",OpportunityTbl[[#This Row],[Estimated Close Date]])</f>
        <v>44455</v>
      </c>
      <c r="E9585" s="14">
        <v>-736</v>
      </c>
      <c r="F9585" s="14">
        <v>-655</v>
      </c>
      <c r="G9585" t="s">
        <v>27</v>
      </c>
      <c r="H9585" t="s">
        <v>28</v>
      </c>
      <c r="I9585">
        <v>2</v>
      </c>
      <c r="J9585">
        <v>4</v>
      </c>
      <c r="K9585" t="s">
        <v>12004</v>
      </c>
      <c r="L9585" t="s">
        <v>12237</v>
      </c>
      <c r="M9585" t="s">
        <v>22</v>
      </c>
      <c r="N9585" t="s">
        <v>779</v>
      </c>
      <c r="O9585" t="s">
        <v>29</v>
      </c>
      <c r="P9585" t="s">
        <v>782</v>
      </c>
      <c r="Q9585" s="13">
        <v>2754</v>
      </c>
      <c r="S9585" s="1">
        <v>0.1</v>
      </c>
      <c r="T9585" t="s">
        <v>23</v>
      </c>
      <c r="U9585" t="s">
        <v>24</v>
      </c>
      <c r="V9585" t="b">
        <v>0</v>
      </c>
      <c r="W9585">
        <v>3.5</v>
      </c>
      <c r="X9585" t="s">
        <v>25</v>
      </c>
      <c r="Y9585" t="s">
        <v>26</v>
      </c>
    </row>
    <row r="9586" spans="1:25" x14ac:dyDescent="0.4">
      <c r="A9586" t="s">
        <v>3131</v>
      </c>
      <c r="B9586" s="2">
        <f ca="1">TODAY()+OpportunityTbl[[#This Row],[CreatedOn_DaysFromToday]]</f>
        <v>44374</v>
      </c>
      <c r="C9586" s="2">
        <f ca="1">TODAY()+OpportunityTbl[[#This Row],[EstCloseDate_DaysFromToday]]</f>
        <v>44441</v>
      </c>
      <c r="D9586">
        <f ca="1">IF(OpportunityTbl[[#This Row],[statecode]]=0,"",OpportunityTbl[[#This Row],[Estimated Close Date]])</f>
        <v>44441</v>
      </c>
      <c r="E9586" s="14">
        <v>-736</v>
      </c>
      <c r="F9586" s="14">
        <v>-669</v>
      </c>
      <c r="G9586" t="s">
        <v>27</v>
      </c>
      <c r="H9586" t="s">
        <v>28</v>
      </c>
      <c r="I9586">
        <v>2</v>
      </c>
      <c r="J9586">
        <v>4</v>
      </c>
      <c r="K9586" t="s">
        <v>12101</v>
      </c>
      <c r="L9586" t="s">
        <v>12234</v>
      </c>
      <c r="M9586" t="s">
        <v>22</v>
      </c>
      <c r="N9586" t="s">
        <v>1617</v>
      </c>
      <c r="O9586" t="s">
        <v>29</v>
      </c>
      <c r="P9586" t="s">
        <v>1620</v>
      </c>
      <c r="Q9586" s="13">
        <v>2129</v>
      </c>
      <c r="S9586" s="1">
        <v>0.1</v>
      </c>
      <c r="T9586" t="s">
        <v>23</v>
      </c>
      <c r="U9586" t="s">
        <v>97</v>
      </c>
      <c r="V9586" t="b">
        <v>1</v>
      </c>
      <c r="W9586">
        <v>3.5</v>
      </c>
      <c r="X9586" t="s">
        <v>25</v>
      </c>
      <c r="Y9586" t="s">
        <v>26</v>
      </c>
    </row>
    <row r="9587" spans="1:25" x14ac:dyDescent="0.4">
      <c r="A9587" t="s">
        <v>3347</v>
      </c>
      <c r="B9587" s="2">
        <f ca="1">TODAY()+OpportunityTbl[[#This Row],[CreatedOn_DaysFromToday]]</f>
        <v>44374</v>
      </c>
      <c r="C9587" s="2">
        <f ca="1">TODAY()+OpportunityTbl[[#This Row],[EstCloseDate_DaysFromToday]]</f>
        <v>44418</v>
      </c>
      <c r="D9587">
        <f ca="1">IF(OpportunityTbl[[#This Row],[statecode]]=0,"",OpportunityTbl[[#This Row],[Estimated Close Date]])</f>
        <v>44418</v>
      </c>
      <c r="E9587" s="14">
        <v>-736</v>
      </c>
      <c r="F9587" s="14">
        <v>-692</v>
      </c>
      <c r="G9587" t="s">
        <v>27</v>
      </c>
      <c r="H9587" t="s">
        <v>28</v>
      </c>
      <c r="I9587">
        <v>2</v>
      </c>
      <c r="J9587">
        <v>4</v>
      </c>
      <c r="K9587" t="s">
        <v>12147</v>
      </c>
      <c r="L9587" t="s">
        <v>12240</v>
      </c>
      <c r="M9587" t="s">
        <v>22</v>
      </c>
      <c r="N9587" t="s">
        <v>1710</v>
      </c>
      <c r="O9587" t="s">
        <v>29</v>
      </c>
      <c r="P9587" t="s">
        <v>1713</v>
      </c>
      <c r="Q9587" s="13">
        <v>5152</v>
      </c>
      <c r="S9587" s="1">
        <v>0.1</v>
      </c>
      <c r="T9587" t="s">
        <v>23</v>
      </c>
      <c r="U9587" t="s">
        <v>100</v>
      </c>
      <c r="V9587" t="b">
        <v>0</v>
      </c>
      <c r="W9587">
        <v>4</v>
      </c>
      <c r="X9587" t="s">
        <v>25</v>
      </c>
      <c r="Y9587" t="s">
        <v>26</v>
      </c>
    </row>
    <row r="9588" spans="1:25" x14ac:dyDescent="0.4">
      <c r="A9588" t="s">
        <v>5374</v>
      </c>
      <c r="B9588" s="2">
        <f ca="1">TODAY()+OpportunityTbl[[#This Row],[CreatedOn_DaysFromToday]]</f>
        <v>44374</v>
      </c>
      <c r="C9588" s="2">
        <f ca="1">TODAY()+OpportunityTbl[[#This Row],[EstCloseDate_DaysFromToday]]</f>
        <v>44459</v>
      </c>
      <c r="D9588">
        <f ca="1">IF(OpportunityTbl[[#This Row],[statecode]]=0,"",OpportunityTbl[[#This Row],[Estimated Close Date]])</f>
        <v>44459</v>
      </c>
      <c r="E9588" s="14">
        <v>-736</v>
      </c>
      <c r="F9588" s="14">
        <v>-651</v>
      </c>
      <c r="G9588" t="s">
        <v>27</v>
      </c>
      <c r="H9588" t="s">
        <v>28</v>
      </c>
      <c r="I9588">
        <v>2</v>
      </c>
      <c r="J9588">
        <v>4</v>
      </c>
      <c r="K9588" t="s">
        <v>11975</v>
      </c>
      <c r="L9588" t="s">
        <v>12241</v>
      </c>
      <c r="M9588" t="s">
        <v>22</v>
      </c>
      <c r="N9588" t="s">
        <v>1617</v>
      </c>
      <c r="O9588" t="s">
        <v>29</v>
      </c>
      <c r="P9588" t="s">
        <v>1618</v>
      </c>
      <c r="Q9588" s="13">
        <v>27973</v>
      </c>
      <c r="S9588" s="1">
        <v>0.3</v>
      </c>
      <c r="T9588" t="s">
        <v>168</v>
      </c>
      <c r="U9588" t="s">
        <v>24</v>
      </c>
      <c r="V9588" t="b">
        <v>0</v>
      </c>
      <c r="W9588">
        <v>4</v>
      </c>
      <c r="X9588" t="s">
        <v>157</v>
      </c>
      <c r="Y9588" t="s">
        <v>4890</v>
      </c>
    </row>
    <row r="9589" spans="1:25" x14ac:dyDescent="0.4">
      <c r="A9589" t="s">
        <v>6215</v>
      </c>
      <c r="B9589" s="2">
        <f ca="1">TODAY()+OpportunityTbl[[#This Row],[CreatedOn_DaysFromToday]]</f>
        <v>44374</v>
      </c>
      <c r="C9589" s="2">
        <f ca="1">TODAY()+OpportunityTbl[[#This Row],[EstCloseDate_DaysFromToday]]</f>
        <v>44416</v>
      </c>
      <c r="D9589">
        <f ca="1">IF(OpportunityTbl[[#This Row],[statecode]]=0,"",OpportunityTbl[[#This Row],[Estimated Close Date]])</f>
        <v>44416</v>
      </c>
      <c r="E9589" s="14">
        <v>-736</v>
      </c>
      <c r="F9589" s="14">
        <v>-694</v>
      </c>
      <c r="G9589" t="s">
        <v>27</v>
      </c>
      <c r="H9589" t="s">
        <v>28</v>
      </c>
      <c r="I9589">
        <v>2</v>
      </c>
      <c r="J9589">
        <v>4</v>
      </c>
      <c r="K9589" t="s">
        <v>12139</v>
      </c>
      <c r="L9589" t="s">
        <v>12239</v>
      </c>
      <c r="M9589" t="s">
        <v>22</v>
      </c>
      <c r="N9589" t="s">
        <v>469</v>
      </c>
      <c r="O9589" t="s">
        <v>29</v>
      </c>
      <c r="P9589" t="s">
        <v>470</v>
      </c>
      <c r="Q9589" s="13">
        <v>5442</v>
      </c>
      <c r="S9589" s="1">
        <v>0.3</v>
      </c>
      <c r="T9589" t="s">
        <v>168</v>
      </c>
      <c r="U9589" t="s">
        <v>24</v>
      </c>
      <c r="V9589" t="b">
        <v>1</v>
      </c>
      <c r="W9589">
        <v>2</v>
      </c>
      <c r="X9589" t="s">
        <v>157</v>
      </c>
      <c r="Y9589" t="s">
        <v>4916</v>
      </c>
    </row>
    <row r="9590" spans="1:25" x14ac:dyDescent="0.4">
      <c r="A9590" t="s">
        <v>7393</v>
      </c>
      <c r="B9590" s="2">
        <f ca="1">TODAY()+OpportunityTbl[[#This Row],[CreatedOn_DaysFromToday]]</f>
        <v>44374</v>
      </c>
      <c r="C9590" s="2">
        <f ca="1">TODAY()+OpportunityTbl[[#This Row],[EstCloseDate_DaysFromToday]]</f>
        <v>44422</v>
      </c>
      <c r="D9590">
        <f ca="1">IF(OpportunityTbl[[#This Row],[statecode]]=0,"",OpportunityTbl[[#This Row],[Estimated Close Date]])</f>
        <v>44422</v>
      </c>
      <c r="E9590" s="14">
        <v>-736</v>
      </c>
      <c r="F9590" s="14">
        <v>-688</v>
      </c>
      <c r="G9590" t="s">
        <v>7082</v>
      </c>
      <c r="H9590" t="s">
        <v>7082</v>
      </c>
      <c r="I9590">
        <v>1</v>
      </c>
      <c r="J9590">
        <v>3</v>
      </c>
      <c r="K9590" t="s">
        <v>12150</v>
      </c>
      <c r="L9590" t="s">
        <v>12237</v>
      </c>
      <c r="M9590" t="s">
        <v>22</v>
      </c>
      <c r="N9590" t="s">
        <v>31</v>
      </c>
      <c r="O9590" t="s">
        <v>29</v>
      </c>
      <c r="P9590" t="s">
        <v>210</v>
      </c>
      <c r="Q9590" s="13">
        <v>3146</v>
      </c>
      <c r="R9590" s="13">
        <v>3035.89</v>
      </c>
      <c r="S9590" s="1">
        <v>0.3</v>
      </c>
      <c r="T9590" t="s">
        <v>168</v>
      </c>
      <c r="U9590" t="s">
        <v>97</v>
      </c>
      <c r="V9590" t="b">
        <v>1</v>
      </c>
      <c r="W9590">
        <v>3.5</v>
      </c>
      <c r="X9590" t="s">
        <v>157</v>
      </c>
      <c r="Y9590" t="s">
        <v>4899</v>
      </c>
    </row>
    <row r="9591" spans="1:25" x14ac:dyDescent="0.4">
      <c r="A9591" t="s">
        <v>230</v>
      </c>
      <c r="B9591" s="2">
        <f ca="1">TODAY()+OpportunityTbl[[#This Row],[CreatedOn_DaysFromToday]]</f>
        <v>44373</v>
      </c>
      <c r="C9591" s="2">
        <f ca="1">TODAY()+OpportunityTbl[[#This Row],[EstCloseDate_DaysFromToday]]</f>
        <v>44418</v>
      </c>
      <c r="D9591">
        <f ca="1">IF(OpportunityTbl[[#This Row],[statecode]]=0,"",OpportunityTbl[[#This Row],[Estimated Close Date]])</f>
        <v>44418</v>
      </c>
      <c r="E9591" s="14">
        <v>-737</v>
      </c>
      <c r="F9591" s="14">
        <v>-692</v>
      </c>
      <c r="G9591" t="s">
        <v>27</v>
      </c>
      <c r="H9591" t="s">
        <v>28</v>
      </c>
      <c r="I9591">
        <v>2</v>
      </c>
      <c r="J9591">
        <v>4</v>
      </c>
      <c r="K9591" t="s">
        <v>12147</v>
      </c>
      <c r="L9591" t="s">
        <v>12240</v>
      </c>
      <c r="M9591" t="s">
        <v>22</v>
      </c>
      <c r="N9591" t="s">
        <v>31</v>
      </c>
      <c r="O9591" t="s">
        <v>29</v>
      </c>
      <c r="P9591" t="s">
        <v>210</v>
      </c>
      <c r="Q9591" s="13">
        <v>3556</v>
      </c>
      <c r="S9591" s="1">
        <v>0.1</v>
      </c>
      <c r="T9591" t="s">
        <v>23</v>
      </c>
      <c r="U9591" t="s">
        <v>24</v>
      </c>
      <c r="V9591" t="b">
        <v>1</v>
      </c>
      <c r="W9591">
        <v>2.5</v>
      </c>
      <c r="X9591" t="s">
        <v>25</v>
      </c>
      <c r="Y9591" t="s">
        <v>26</v>
      </c>
    </row>
    <row r="9592" spans="1:25" x14ac:dyDescent="0.4">
      <c r="A9592" t="s">
        <v>775</v>
      </c>
      <c r="B9592" s="2">
        <f ca="1">TODAY()+OpportunityTbl[[#This Row],[CreatedOn_DaysFromToday]]</f>
        <v>44373</v>
      </c>
      <c r="C9592" s="2">
        <f ca="1">TODAY()+OpportunityTbl[[#This Row],[EstCloseDate_DaysFromToday]]</f>
        <v>44428</v>
      </c>
      <c r="D9592">
        <f ca="1">IF(OpportunityTbl[[#This Row],[statecode]]=0,"",OpportunityTbl[[#This Row],[Estimated Close Date]])</f>
        <v>44428</v>
      </c>
      <c r="E9592" s="14">
        <v>-737</v>
      </c>
      <c r="F9592" s="14">
        <v>-682</v>
      </c>
      <c r="G9592" t="s">
        <v>27</v>
      </c>
      <c r="H9592" t="s">
        <v>28</v>
      </c>
      <c r="I9592">
        <v>2</v>
      </c>
      <c r="J9592">
        <v>4</v>
      </c>
      <c r="K9592" t="s">
        <v>12054</v>
      </c>
      <c r="L9592" t="s">
        <v>12234</v>
      </c>
      <c r="M9592" t="s">
        <v>22</v>
      </c>
      <c r="N9592" t="s">
        <v>469</v>
      </c>
      <c r="O9592" t="s">
        <v>29</v>
      </c>
      <c r="P9592" t="s">
        <v>470</v>
      </c>
      <c r="Q9592" s="13">
        <v>2102</v>
      </c>
      <c r="S9592" s="1">
        <v>0.3</v>
      </c>
      <c r="T9592" t="s">
        <v>168</v>
      </c>
      <c r="U9592" t="s">
        <v>24</v>
      </c>
      <c r="V9592" t="b">
        <v>0</v>
      </c>
      <c r="W9592">
        <v>2.5</v>
      </c>
      <c r="X9592" t="s">
        <v>157</v>
      </c>
      <c r="Y9592" t="s">
        <v>26</v>
      </c>
    </row>
    <row r="9593" spans="1:25" x14ac:dyDescent="0.4">
      <c r="A9593" t="s">
        <v>1608</v>
      </c>
      <c r="B9593" s="2">
        <f ca="1">TODAY()+OpportunityTbl[[#This Row],[CreatedOn_DaysFromToday]]</f>
        <v>44373</v>
      </c>
      <c r="C9593" s="2">
        <f ca="1">TODAY()+OpportunityTbl[[#This Row],[EstCloseDate_DaysFromToday]]</f>
        <v>44403</v>
      </c>
      <c r="D9593">
        <f ca="1">IF(OpportunityTbl[[#This Row],[statecode]]=0,"",OpportunityTbl[[#This Row],[Estimated Close Date]])</f>
        <v>44403</v>
      </c>
      <c r="E9593" s="14">
        <v>-737</v>
      </c>
      <c r="F9593" s="14">
        <v>-707</v>
      </c>
      <c r="G9593" t="s">
        <v>27</v>
      </c>
      <c r="H9593" t="s">
        <v>28</v>
      </c>
      <c r="I9593">
        <v>2</v>
      </c>
      <c r="J9593">
        <v>4</v>
      </c>
      <c r="K9593" t="s">
        <v>12151</v>
      </c>
      <c r="L9593" t="s">
        <v>12236</v>
      </c>
      <c r="M9593" t="s">
        <v>22</v>
      </c>
      <c r="N9593" t="s">
        <v>518</v>
      </c>
      <c r="O9593" t="s">
        <v>29</v>
      </c>
      <c r="P9593" t="s">
        <v>532</v>
      </c>
      <c r="Q9593" s="13">
        <v>1561</v>
      </c>
      <c r="S9593" s="1">
        <v>0.1</v>
      </c>
      <c r="T9593" t="s">
        <v>23</v>
      </c>
      <c r="U9593" t="s">
        <v>100</v>
      </c>
      <c r="V9593" t="b">
        <v>1</v>
      </c>
      <c r="W9593">
        <v>2.5</v>
      </c>
      <c r="X9593" t="s">
        <v>25</v>
      </c>
      <c r="Y9593" t="s">
        <v>26</v>
      </c>
    </row>
    <row r="9594" spans="1:25" x14ac:dyDescent="0.4">
      <c r="A9594" t="s">
        <v>3207</v>
      </c>
      <c r="B9594" s="2">
        <f ca="1">TODAY()+OpportunityTbl[[#This Row],[CreatedOn_DaysFromToday]]</f>
        <v>44373</v>
      </c>
      <c r="C9594" s="2">
        <f ca="1">TODAY()+OpportunityTbl[[#This Row],[EstCloseDate_DaysFromToday]]</f>
        <v>44419</v>
      </c>
      <c r="D9594">
        <f ca="1">IF(OpportunityTbl[[#This Row],[statecode]]=0,"",OpportunityTbl[[#This Row],[Estimated Close Date]])</f>
        <v>44419</v>
      </c>
      <c r="E9594" s="14">
        <v>-737</v>
      </c>
      <c r="F9594" s="14">
        <v>-691</v>
      </c>
      <c r="G9594" t="s">
        <v>27</v>
      </c>
      <c r="H9594" t="s">
        <v>28</v>
      </c>
      <c r="I9594">
        <v>2</v>
      </c>
      <c r="J9594">
        <v>4</v>
      </c>
      <c r="K9594" t="s">
        <v>12138</v>
      </c>
      <c r="L9594" t="s">
        <v>12237</v>
      </c>
      <c r="M9594" t="s">
        <v>22</v>
      </c>
      <c r="N9594" t="s">
        <v>1710</v>
      </c>
      <c r="O9594" t="s">
        <v>29</v>
      </c>
      <c r="P9594" t="s">
        <v>1713</v>
      </c>
      <c r="Q9594" s="13">
        <v>4225</v>
      </c>
      <c r="S9594" s="1">
        <v>0.1</v>
      </c>
      <c r="T9594" t="s">
        <v>23</v>
      </c>
      <c r="U9594" t="s">
        <v>24</v>
      </c>
      <c r="V9594" t="b">
        <v>1</v>
      </c>
      <c r="W9594">
        <v>5</v>
      </c>
      <c r="X9594" t="s">
        <v>25</v>
      </c>
      <c r="Y9594" t="s">
        <v>26</v>
      </c>
    </row>
    <row r="9595" spans="1:25" x14ac:dyDescent="0.4">
      <c r="A9595" t="s">
        <v>6627</v>
      </c>
      <c r="B9595" s="2">
        <f ca="1">TODAY()+OpportunityTbl[[#This Row],[CreatedOn_DaysFromToday]]</f>
        <v>44373</v>
      </c>
      <c r="C9595" s="2">
        <f ca="1">TODAY()+OpportunityTbl[[#This Row],[EstCloseDate_DaysFromToday]]</f>
        <v>44426</v>
      </c>
      <c r="D9595">
        <f ca="1">IF(OpportunityTbl[[#This Row],[statecode]]=0,"",OpportunityTbl[[#This Row],[Estimated Close Date]])</f>
        <v>44426</v>
      </c>
      <c r="E9595" s="14">
        <v>-737</v>
      </c>
      <c r="F9595" s="14">
        <v>-684</v>
      </c>
      <c r="G9595" t="s">
        <v>27</v>
      </c>
      <c r="H9595" t="s">
        <v>28</v>
      </c>
      <c r="I9595">
        <v>2</v>
      </c>
      <c r="J9595">
        <v>4</v>
      </c>
      <c r="K9595" t="s">
        <v>12035</v>
      </c>
      <c r="L9595" t="s">
        <v>12235</v>
      </c>
      <c r="M9595" t="s">
        <v>22</v>
      </c>
      <c r="N9595" t="s">
        <v>469</v>
      </c>
      <c r="O9595" t="s">
        <v>29</v>
      </c>
      <c r="P9595" t="s">
        <v>705</v>
      </c>
      <c r="Q9595" s="13">
        <v>16821</v>
      </c>
      <c r="S9595" s="1">
        <v>0.1</v>
      </c>
      <c r="T9595" t="s">
        <v>23</v>
      </c>
      <c r="U9595" t="s">
        <v>24</v>
      </c>
      <c r="V9595" t="b">
        <v>0</v>
      </c>
      <c r="W9595">
        <v>2.5</v>
      </c>
      <c r="X9595" t="s">
        <v>25</v>
      </c>
      <c r="Y9595" t="s">
        <v>4896</v>
      </c>
    </row>
    <row r="9596" spans="1:25" x14ac:dyDescent="0.4">
      <c r="A9596" t="s">
        <v>7883</v>
      </c>
      <c r="B9596" s="2">
        <f ca="1">TODAY()+OpportunityTbl[[#This Row],[CreatedOn_DaysFromToday]]</f>
        <v>44373</v>
      </c>
      <c r="C9596" s="2">
        <f ca="1">TODAY()+OpportunityTbl[[#This Row],[EstCloseDate_DaysFromToday]]</f>
        <v>44405</v>
      </c>
      <c r="D9596">
        <f ca="1">IF(OpportunityTbl[[#This Row],[statecode]]=0,"",OpportunityTbl[[#This Row],[Estimated Close Date]])</f>
        <v>44405</v>
      </c>
      <c r="E9596" s="14">
        <v>-737</v>
      </c>
      <c r="F9596" s="14">
        <v>-705</v>
      </c>
      <c r="G9596" t="s">
        <v>7082</v>
      </c>
      <c r="H9596" t="s">
        <v>7082</v>
      </c>
      <c r="I9596">
        <v>1</v>
      </c>
      <c r="J9596">
        <v>3</v>
      </c>
      <c r="K9596" t="s">
        <v>12137</v>
      </c>
      <c r="L9596" t="s">
        <v>12234</v>
      </c>
      <c r="M9596" t="s">
        <v>22</v>
      </c>
      <c r="N9596" t="s">
        <v>469</v>
      </c>
      <c r="O9596" t="s">
        <v>29</v>
      </c>
      <c r="P9596" t="s">
        <v>511</v>
      </c>
      <c r="Q9596" s="13">
        <v>2591</v>
      </c>
      <c r="R9596" s="13">
        <v>2526.2199999999998</v>
      </c>
      <c r="S9596" s="1">
        <v>0.5</v>
      </c>
      <c r="T9596" t="s">
        <v>168</v>
      </c>
      <c r="U9596" t="s">
        <v>100</v>
      </c>
      <c r="V9596" t="b">
        <v>1</v>
      </c>
      <c r="W9596">
        <v>2.5</v>
      </c>
      <c r="X9596" t="s">
        <v>240</v>
      </c>
      <c r="Y9596" t="s">
        <v>4899</v>
      </c>
    </row>
    <row r="9597" spans="1:25" x14ac:dyDescent="0.4">
      <c r="A9597" t="s">
        <v>8446</v>
      </c>
      <c r="B9597" s="2">
        <f ca="1">TODAY()+OpportunityTbl[[#This Row],[CreatedOn_DaysFromToday]]</f>
        <v>44373</v>
      </c>
      <c r="C9597" s="2">
        <f ca="1">TODAY()+OpportunityTbl[[#This Row],[EstCloseDate_DaysFromToday]]</f>
        <v>44418</v>
      </c>
      <c r="D9597">
        <f ca="1">IF(OpportunityTbl[[#This Row],[statecode]]=0,"",OpportunityTbl[[#This Row],[Estimated Close Date]])</f>
        <v>44418</v>
      </c>
      <c r="E9597" s="14">
        <v>-737</v>
      </c>
      <c r="F9597" s="14">
        <v>-692</v>
      </c>
      <c r="G9597" t="s">
        <v>7082</v>
      </c>
      <c r="H9597" t="s">
        <v>7082</v>
      </c>
      <c r="I9597">
        <v>1</v>
      </c>
      <c r="J9597">
        <v>3</v>
      </c>
      <c r="K9597" t="s">
        <v>12152</v>
      </c>
      <c r="L9597" t="s">
        <v>12239</v>
      </c>
      <c r="M9597" t="s">
        <v>22</v>
      </c>
      <c r="N9597" t="s">
        <v>2121</v>
      </c>
      <c r="O9597" t="s">
        <v>29</v>
      </c>
      <c r="P9597" t="s">
        <v>4734</v>
      </c>
      <c r="Q9597" s="13">
        <v>9238</v>
      </c>
      <c r="R9597" s="13">
        <v>8960.86</v>
      </c>
      <c r="S9597" s="1">
        <v>0.9</v>
      </c>
      <c r="T9597" t="s">
        <v>4724</v>
      </c>
      <c r="U9597" t="s">
        <v>100</v>
      </c>
      <c r="V9597" t="b">
        <v>1</v>
      </c>
      <c r="W9597">
        <v>3</v>
      </c>
      <c r="X9597" t="s">
        <v>4732</v>
      </c>
      <c r="Y9597" t="s">
        <v>4892</v>
      </c>
    </row>
    <row r="9598" spans="1:25" x14ac:dyDescent="0.4">
      <c r="A9598" t="s">
        <v>9295</v>
      </c>
      <c r="B9598" s="2">
        <f ca="1">TODAY()+OpportunityTbl[[#This Row],[CreatedOn_DaysFromToday]]</f>
        <v>44373</v>
      </c>
      <c r="C9598" s="2">
        <f ca="1">TODAY()+OpportunityTbl[[#This Row],[EstCloseDate_DaysFromToday]]</f>
        <v>44441</v>
      </c>
      <c r="D9598">
        <f ca="1">IF(OpportunityTbl[[#This Row],[statecode]]=0,"",OpportunityTbl[[#This Row],[Estimated Close Date]])</f>
        <v>44441</v>
      </c>
      <c r="E9598" s="14">
        <v>-737</v>
      </c>
      <c r="F9598" s="14">
        <v>-669</v>
      </c>
      <c r="G9598" t="s">
        <v>7082</v>
      </c>
      <c r="H9598" t="s">
        <v>7082</v>
      </c>
      <c r="I9598">
        <v>1</v>
      </c>
      <c r="J9598">
        <v>3</v>
      </c>
      <c r="K9598" t="s">
        <v>12035</v>
      </c>
      <c r="L9598" t="s">
        <v>12236</v>
      </c>
      <c r="M9598" t="s">
        <v>22</v>
      </c>
      <c r="N9598" t="s">
        <v>1816</v>
      </c>
      <c r="O9598" t="s">
        <v>29</v>
      </c>
      <c r="P9598" t="s">
        <v>4901</v>
      </c>
      <c r="Q9598" s="13">
        <v>2798</v>
      </c>
      <c r="R9598" s="13">
        <v>2686.08</v>
      </c>
      <c r="S9598" s="1">
        <v>0.5</v>
      </c>
      <c r="T9598" t="s">
        <v>168</v>
      </c>
      <c r="U9598" t="s">
        <v>100</v>
      </c>
      <c r="V9598" t="b">
        <v>1</v>
      </c>
      <c r="W9598">
        <v>4</v>
      </c>
      <c r="X9598" t="s">
        <v>240</v>
      </c>
      <c r="Y9598" t="s">
        <v>26</v>
      </c>
    </row>
    <row r="9599" spans="1:25" x14ac:dyDescent="0.4">
      <c r="A9599" t="s">
        <v>9713</v>
      </c>
      <c r="B9599" s="2">
        <f ca="1">TODAY()+OpportunityTbl[[#This Row],[CreatedOn_DaysFromToday]]</f>
        <v>44373</v>
      </c>
      <c r="C9599" s="2">
        <f ca="1">TODAY()+OpportunityTbl[[#This Row],[EstCloseDate_DaysFromToday]]</f>
        <v>44428</v>
      </c>
      <c r="D9599">
        <f ca="1">IF(OpportunityTbl[[#This Row],[statecode]]=0,"",OpportunityTbl[[#This Row],[Estimated Close Date]])</f>
        <v>44428</v>
      </c>
      <c r="E9599" s="14">
        <v>-737</v>
      </c>
      <c r="F9599" s="14">
        <v>-682</v>
      </c>
      <c r="G9599" t="s">
        <v>7082</v>
      </c>
      <c r="H9599" t="s">
        <v>7082</v>
      </c>
      <c r="I9599">
        <v>1</v>
      </c>
      <c r="J9599">
        <v>3</v>
      </c>
      <c r="K9599" t="s">
        <v>12088</v>
      </c>
      <c r="L9599" t="s">
        <v>12240</v>
      </c>
      <c r="M9599" t="s">
        <v>22</v>
      </c>
      <c r="N9599" t="s">
        <v>2121</v>
      </c>
      <c r="O9599" t="s">
        <v>29</v>
      </c>
      <c r="P9599" t="s">
        <v>4734</v>
      </c>
      <c r="Q9599" s="13">
        <v>5777</v>
      </c>
      <c r="R9599" s="13">
        <v>5545.92</v>
      </c>
      <c r="S9599" s="1">
        <v>0.5</v>
      </c>
      <c r="T9599" t="s">
        <v>168</v>
      </c>
      <c r="U9599" t="s">
        <v>97</v>
      </c>
      <c r="V9599" t="b">
        <v>1</v>
      </c>
      <c r="W9599">
        <v>4</v>
      </c>
      <c r="X9599" t="s">
        <v>240</v>
      </c>
      <c r="Y9599" t="s">
        <v>26</v>
      </c>
    </row>
    <row r="9600" spans="1:25" x14ac:dyDescent="0.4">
      <c r="A9600" t="s">
        <v>9714</v>
      </c>
      <c r="B9600" s="2">
        <f ca="1">TODAY()+OpportunityTbl[[#This Row],[CreatedOn_DaysFromToday]]</f>
        <v>44373</v>
      </c>
      <c r="C9600" s="2">
        <f ca="1">TODAY()+OpportunityTbl[[#This Row],[EstCloseDate_DaysFromToday]]</f>
        <v>44427</v>
      </c>
      <c r="D9600">
        <f ca="1">IF(OpportunityTbl[[#This Row],[statecode]]=0,"",OpportunityTbl[[#This Row],[Estimated Close Date]])</f>
        <v>44427</v>
      </c>
      <c r="E9600" s="14">
        <v>-737</v>
      </c>
      <c r="F9600" s="14">
        <v>-683</v>
      </c>
      <c r="G9600" t="s">
        <v>7082</v>
      </c>
      <c r="H9600" t="s">
        <v>7082</v>
      </c>
      <c r="I9600">
        <v>1</v>
      </c>
      <c r="J9600">
        <v>3</v>
      </c>
      <c r="K9600" t="s">
        <v>12107</v>
      </c>
      <c r="L9600" t="s">
        <v>12233</v>
      </c>
      <c r="M9600" t="s">
        <v>22</v>
      </c>
      <c r="N9600" t="s">
        <v>2121</v>
      </c>
      <c r="O9600" t="s">
        <v>29</v>
      </c>
      <c r="P9600" t="s">
        <v>4734</v>
      </c>
      <c r="Q9600" s="13">
        <v>21002</v>
      </c>
      <c r="R9600" s="13">
        <v>20161.919999999998</v>
      </c>
      <c r="S9600" s="1">
        <v>0.5</v>
      </c>
      <c r="T9600" t="s">
        <v>168</v>
      </c>
      <c r="U9600" t="s">
        <v>97</v>
      </c>
      <c r="V9600" t="b">
        <v>1</v>
      </c>
      <c r="W9600">
        <v>4</v>
      </c>
      <c r="X9600" t="s">
        <v>240</v>
      </c>
      <c r="Y9600" t="s">
        <v>26</v>
      </c>
    </row>
    <row r="9601" spans="1:25" x14ac:dyDescent="0.4">
      <c r="A9601" t="s">
        <v>10089</v>
      </c>
      <c r="B9601" s="2">
        <f ca="1">TODAY()+OpportunityTbl[[#This Row],[CreatedOn_DaysFromToday]]</f>
        <v>44373</v>
      </c>
      <c r="C9601" s="2">
        <f ca="1">TODAY()+OpportunityTbl[[#This Row],[EstCloseDate_DaysFromToday]]</f>
        <v>44413</v>
      </c>
      <c r="D9601">
        <f ca="1">IF(OpportunityTbl[[#This Row],[statecode]]=0,"",OpportunityTbl[[#This Row],[Estimated Close Date]])</f>
        <v>44413</v>
      </c>
      <c r="E9601" s="14">
        <v>-737</v>
      </c>
      <c r="F9601" s="14">
        <v>-697</v>
      </c>
      <c r="G9601" t="s">
        <v>7082</v>
      </c>
      <c r="H9601" t="s">
        <v>7082</v>
      </c>
      <c r="I9601">
        <v>1</v>
      </c>
      <c r="J9601">
        <v>3</v>
      </c>
      <c r="K9601" t="s">
        <v>12124</v>
      </c>
      <c r="L9601" t="s">
        <v>12239</v>
      </c>
      <c r="M9601" t="s">
        <v>22</v>
      </c>
      <c r="N9601" t="s">
        <v>2121</v>
      </c>
      <c r="O9601" t="s">
        <v>29</v>
      </c>
      <c r="P9601" t="s">
        <v>4734</v>
      </c>
      <c r="Q9601" s="13">
        <v>8234</v>
      </c>
      <c r="R9601" s="13">
        <v>7986.98</v>
      </c>
      <c r="S9601" s="1">
        <v>0.5</v>
      </c>
      <c r="T9601" t="s">
        <v>168</v>
      </c>
      <c r="U9601" t="s">
        <v>100</v>
      </c>
      <c r="V9601" t="b">
        <v>1</v>
      </c>
      <c r="W9601">
        <v>3</v>
      </c>
      <c r="X9601" t="s">
        <v>240</v>
      </c>
      <c r="Y9601" t="s">
        <v>26</v>
      </c>
    </row>
    <row r="9602" spans="1:25" x14ac:dyDescent="0.4">
      <c r="A9602" t="s">
        <v>94</v>
      </c>
      <c r="B9602" s="2">
        <f ca="1">TODAY()+OpportunityTbl[[#This Row],[CreatedOn_DaysFromToday]]</f>
        <v>44372</v>
      </c>
      <c r="C9602" s="2">
        <f ca="1">TODAY()+OpportunityTbl[[#This Row],[EstCloseDate_DaysFromToday]]</f>
        <v>44427</v>
      </c>
      <c r="D9602">
        <f ca="1">IF(OpportunityTbl[[#This Row],[statecode]]=0,"",OpportunityTbl[[#This Row],[Estimated Close Date]])</f>
        <v>44427</v>
      </c>
      <c r="E9602" s="14">
        <v>-738</v>
      </c>
      <c r="F9602" s="14">
        <v>-683</v>
      </c>
      <c r="G9602" t="s">
        <v>27</v>
      </c>
      <c r="H9602" t="s">
        <v>28</v>
      </c>
      <c r="I9602">
        <v>2</v>
      </c>
      <c r="J9602">
        <v>4</v>
      </c>
      <c r="K9602" t="s">
        <v>12065</v>
      </c>
      <c r="L9602" t="s">
        <v>12236</v>
      </c>
      <c r="M9602" t="s">
        <v>22</v>
      </c>
      <c r="N9602" t="s">
        <v>31</v>
      </c>
      <c r="O9602" t="s">
        <v>29</v>
      </c>
      <c r="P9602" t="s">
        <v>32</v>
      </c>
      <c r="Q9602" s="13">
        <v>2464</v>
      </c>
      <c r="S9602" s="1">
        <v>0.1</v>
      </c>
      <c r="T9602" t="s">
        <v>23</v>
      </c>
      <c r="U9602" t="s">
        <v>24</v>
      </c>
      <c r="V9602" t="b">
        <v>0</v>
      </c>
      <c r="W9602">
        <v>2.5</v>
      </c>
      <c r="X9602" t="s">
        <v>25</v>
      </c>
      <c r="Y9602" t="s">
        <v>26</v>
      </c>
    </row>
    <row r="9603" spans="1:25" x14ac:dyDescent="0.4">
      <c r="A9603" t="s">
        <v>1348</v>
      </c>
      <c r="B9603" s="2">
        <f ca="1">TODAY()+OpportunityTbl[[#This Row],[CreatedOn_DaysFromToday]]</f>
        <v>44372</v>
      </c>
      <c r="C9603" s="2">
        <f ca="1">TODAY()+OpportunityTbl[[#This Row],[EstCloseDate_DaysFromToday]]</f>
        <v>44421</v>
      </c>
      <c r="D9603">
        <f ca="1">IF(OpportunityTbl[[#This Row],[statecode]]=0,"",OpportunityTbl[[#This Row],[Estimated Close Date]])</f>
        <v>44421</v>
      </c>
      <c r="E9603" s="14">
        <v>-738</v>
      </c>
      <c r="F9603" s="14">
        <v>-689</v>
      </c>
      <c r="G9603" t="s">
        <v>27</v>
      </c>
      <c r="H9603" t="s">
        <v>28</v>
      </c>
      <c r="I9603">
        <v>2</v>
      </c>
      <c r="J9603">
        <v>4</v>
      </c>
      <c r="K9603" t="s">
        <v>12153</v>
      </c>
      <c r="L9603" t="s">
        <v>12236</v>
      </c>
      <c r="M9603" t="s">
        <v>22</v>
      </c>
      <c r="N9603" t="s">
        <v>513</v>
      </c>
      <c r="O9603" t="s">
        <v>29</v>
      </c>
      <c r="P9603" t="s">
        <v>514</v>
      </c>
      <c r="Q9603" s="13">
        <v>2337</v>
      </c>
      <c r="S9603" s="1">
        <v>0.1</v>
      </c>
      <c r="T9603" t="s">
        <v>23</v>
      </c>
      <c r="U9603" t="s">
        <v>24</v>
      </c>
      <c r="V9603" t="b">
        <v>1</v>
      </c>
      <c r="W9603">
        <v>2.5</v>
      </c>
      <c r="X9603" t="s">
        <v>25</v>
      </c>
      <c r="Y9603" t="s">
        <v>26</v>
      </c>
    </row>
    <row r="9604" spans="1:25" x14ac:dyDescent="0.4">
      <c r="A9604" t="s">
        <v>3425</v>
      </c>
      <c r="B9604" s="2">
        <f ca="1">TODAY()+OpportunityTbl[[#This Row],[CreatedOn_DaysFromToday]]</f>
        <v>44372</v>
      </c>
      <c r="C9604" s="2">
        <f ca="1">TODAY()+OpportunityTbl[[#This Row],[EstCloseDate_DaysFromToday]]</f>
        <v>44429</v>
      </c>
      <c r="D9604">
        <f ca="1">IF(OpportunityTbl[[#This Row],[statecode]]=0,"",OpportunityTbl[[#This Row],[Estimated Close Date]])</f>
        <v>44429</v>
      </c>
      <c r="E9604" s="14">
        <v>-738</v>
      </c>
      <c r="F9604" s="14">
        <v>-681</v>
      </c>
      <c r="G9604" t="s">
        <v>27</v>
      </c>
      <c r="H9604" t="s">
        <v>28</v>
      </c>
      <c r="I9604">
        <v>2</v>
      </c>
      <c r="J9604">
        <v>4</v>
      </c>
      <c r="K9604" t="s">
        <v>12035</v>
      </c>
      <c r="L9604" t="s">
        <v>12239</v>
      </c>
      <c r="M9604" t="s">
        <v>22</v>
      </c>
      <c r="N9604" t="s">
        <v>1710</v>
      </c>
      <c r="O9604" t="s">
        <v>29</v>
      </c>
      <c r="P9604" t="s">
        <v>1711</v>
      </c>
      <c r="Q9604" s="13">
        <v>7284</v>
      </c>
      <c r="S9604" s="1">
        <v>0.1</v>
      </c>
      <c r="T9604" t="s">
        <v>23</v>
      </c>
      <c r="U9604" t="s">
        <v>24</v>
      </c>
      <c r="V9604" t="b">
        <v>0</v>
      </c>
      <c r="W9604">
        <v>3.5</v>
      </c>
      <c r="X9604" t="s">
        <v>25</v>
      </c>
      <c r="Y9604" t="s">
        <v>26</v>
      </c>
    </row>
    <row r="9605" spans="1:25" x14ac:dyDescent="0.4">
      <c r="A9605" t="s">
        <v>5869</v>
      </c>
      <c r="B9605" s="2">
        <f ca="1">TODAY()+OpportunityTbl[[#This Row],[CreatedOn_DaysFromToday]]</f>
        <v>44372</v>
      </c>
      <c r="C9605" s="2">
        <f ca="1">TODAY()+OpportunityTbl[[#This Row],[EstCloseDate_DaysFromToday]]</f>
        <v>44417</v>
      </c>
      <c r="D9605">
        <f ca="1">IF(OpportunityTbl[[#This Row],[statecode]]=0,"",OpportunityTbl[[#This Row],[Estimated Close Date]])</f>
        <v>44417</v>
      </c>
      <c r="E9605" s="14">
        <v>-738</v>
      </c>
      <c r="F9605" s="14">
        <v>-693</v>
      </c>
      <c r="G9605" t="s">
        <v>27</v>
      </c>
      <c r="H9605" t="s">
        <v>28</v>
      </c>
      <c r="I9605">
        <v>2</v>
      </c>
      <c r="J9605">
        <v>4</v>
      </c>
      <c r="K9605" t="s">
        <v>12147</v>
      </c>
      <c r="L9605" t="s">
        <v>12234</v>
      </c>
      <c r="M9605" t="s">
        <v>22</v>
      </c>
      <c r="N9605" t="s">
        <v>1710</v>
      </c>
      <c r="O9605" t="s">
        <v>29</v>
      </c>
      <c r="P9605" t="s">
        <v>1713</v>
      </c>
      <c r="Q9605" s="13">
        <v>2283</v>
      </c>
      <c r="S9605" s="1">
        <v>0.1</v>
      </c>
      <c r="T9605" t="s">
        <v>23</v>
      </c>
      <c r="U9605" t="s">
        <v>24</v>
      </c>
      <c r="V9605" t="b">
        <v>1</v>
      </c>
      <c r="W9605">
        <v>4</v>
      </c>
      <c r="X9605" t="s">
        <v>25</v>
      </c>
      <c r="Y9605" t="s">
        <v>4896</v>
      </c>
    </row>
    <row r="9606" spans="1:25" x14ac:dyDescent="0.4">
      <c r="A9606" t="s">
        <v>6553</v>
      </c>
      <c r="B9606" s="2">
        <f ca="1">TODAY()+OpportunityTbl[[#This Row],[CreatedOn_DaysFromToday]]</f>
        <v>44372</v>
      </c>
      <c r="C9606" s="2">
        <f ca="1">TODAY()+OpportunityTbl[[#This Row],[EstCloseDate_DaysFromToday]]</f>
        <v>44443</v>
      </c>
      <c r="D9606">
        <f ca="1">IF(OpportunityTbl[[#This Row],[statecode]]=0,"",OpportunityTbl[[#This Row],[Estimated Close Date]])</f>
        <v>44443</v>
      </c>
      <c r="E9606" s="14">
        <v>-738</v>
      </c>
      <c r="F9606" s="14">
        <v>-667</v>
      </c>
      <c r="G9606" t="s">
        <v>27</v>
      </c>
      <c r="H9606" t="s">
        <v>28</v>
      </c>
      <c r="I9606">
        <v>2</v>
      </c>
      <c r="J9606">
        <v>4</v>
      </c>
      <c r="K9606" t="s">
        <v>12058</v>
      </c>
      <c r="L9606" t="s">
        <v>12236</v>
      </c>
      <c r="M9606" t="s">
        <v>22</v>
      </c>
      <c r="N9606" t="s">
        <v>475</v>
      </c>
      <c r="O9606" t="s">
        <v>29</v>
      </c>
      <c r="P9606" t="s">
        <v>576</v>
      </c>
      <c r="Q9606" s="13">
        <v>1663</v>
      </c>
      <c r="S9606" s="1">
        <v>0.1</v>
      </c>
      <c r="T9606" t="s">
        <v>23</v>
      </c>
      <c r="U9606" t="s">
        <v>24</v>
      </c>
      <c r="V9606" t="b">
        <v>0</v>
      </c>
      <c r="W9606">
        <v>2.5</v>
      </c>
      <c r="X9606" t="s">
        <v>25</v>
      </c>
      <c r="Y9606" t="s">
        <v>4899</v>
      </c>
    </row>
    <row r="9607" spans="1:25" x14ac:dyDescent="0.4">
      <c r="A9607" t="s">
        <v>6554</v>
      </c>
      <c r="B9607" s="2">
        <f ca="1">TODAY()+OpportunityTbl[[#This Row],[CreatedOn_DaysFromToday]]</f>
        <v>44372</v>
      </c>
      <c r="C9607" s="2">
        <f ca="1">TODAY()+OpportunityTbl[[#This Row],[EstCloseDate_DaysFromToday]]</f>
        <v>44428</v>
      </c>
      <c r="D9607">
        <f ca="1">IF(OpportunityTbl[[#This Row],[statecode]]=0,"",OpportunityTbl[[#This Row],[Estimated Close Date]])</f>
        <v>44428</v>
      </c>
      <c r="E9607" s="14">
        <v>-738</v>
      </c>
      <c r="F9607" s="14">
        <v>-682</v>
      </c>
      <c r="G9607" t="s">
        <v>27</v>
      </c>
      <c r="H9607" t="s">
        <v>28</v>
      </c>
      <c r="I9607">
        <v>2</v>
      </c>
      <c r="J9607">
        <v>4</v>
      </c>
      <c r="K9607" t="s">
        <v>12069</v>
      </c>
      <c r="L9607" t="s">
        <v>12233</v>
      </c>
      <c r="M9607" t="s">
        <v>22</v>
      </c>
      <c r="N9607" t="s">
        <v>475</v>
      </c>
      <c r="O9607" t="s">
        <v>29</v>
      </c>
      <c r="P9607" t="s">
        <v>541</v>
      </c>
      <c r="Q9607" s="13">
        <v>22159</v>
      </c>
      <c r="S9607" s="1">
        <v>0.1</v>
      </c>
      <c r="T9607" t="s">
        <v>23</v>
      </c>
      <c r="U9607" t="s">
        <v>24</v>
      </c>
      <c r="V9607" t="b">
        <v>1</v>
      </c>
      <c r="W9607">
        <v>2.5</v>
      </c>
      <c r="X9607" t="s">
        <v>25</v>
      </c>
      <c r="Y9607" t="s">
        <v>4926</v>
      </c>
    </row>
    <row r="9608" spans="1:25" x14ac:dyDescent="0.4">
      <c r="A9608" t="s">
        <v>6797</v>
      </c>
      <c r="B9608" s="2">
        <f ca="1">TODAY()+OpportunityTbl[[#This Row],[CreatedOn_DaysFromToday]]</f>
        <v>44372</v>
      </c>
      <c r="C9608" s="2">
        <f ca="1">TODAY()+OpportunityTbl[[#This Row],[EstCloseDate_DaysFromToday]]</f>
        <v>44440</v>
      </c>
      <c r="D9608">
        <f ca="1">IF(OpportunityTbl[[#This Row],[statecode]]=0,"",OpportunityTbl[[#This Row],[Estimated Close Date]])</f>
        <v>44440</v>
      </c>
      <c r="E9608" s="14">
        <v>-738</v>
      </c>
      <c r="F9608" s="14">
        <v>-670</v>
      </c>
      <c r="G9608" t="s">
        <v>27</v>
      </c>
      <c r="H9608" t="s">
        <v>28</v>
      </c>
      <c r="I9608">
        <v>2</v>
      </c>
      <c r="J9608">
        <v>4</v>
      </c>
      <c r="K9608" t="s">
        <v>12054</v>
      </c>
      <c r="L9608" t="s">
        <v>12234</v>
      </c>
      <c r="M9608" t="s">
        <v>22</v>
      </c>
      <c r="N9608" t="s">
        <v>513</v>
      </c>
      <c r="O9608" t="s">
        <v>29</v>
      </c>
      <c r="P9608" t="s">
        <v>525</v>
      </c>
      <c r="Q9608" s="13">
        <v>1532</v>
      </c>
      <c r="S9608" s="1">
        <v>0.3</v>
      </c>
      <c r="T9608" t="s">
        <v>168</v>
      </c>
      <c r="U9608" t="s">
        <v>24</v>
      </c>
      <c r="V9608" t="b">
        <v>0</v>
      </c>
      <c r="W9608">
        <v>2.5</v>
      </c>
      <c r="X9608" t="s">
        <v>157</v>
      </c>
      <c r="Y9608" t="s">
        <v>4905</v>
      </c>
    </row>
    <row r="9609" spans="1:25" x14ac:dyDescent="0.4">
      <c r="A9609" t="s">
        <v>8189</v>
      </c>
      <c r="B9609" s="2">
        <f ca="1">TODAY()+OpportunityTbl[[#This Row],[CreatedOn_DaysFromToday]]</f>
        <v>44372</v>
      </c>
      <c r="C9609" s="2">
        <f ca="1">TODAY()+OpportunityTbl[[#This Row],[EstCloseDate_DaysFromToday]]</f>
        <v>44417</v>
      </c>
      <c r="D9609">
        <f ca="1">IF(OpportunityTbl[[#This Row],[statecode]]=0,"",OpportunityTbl[[#This Row],[Estimated Close Date]])</f>
        <v>44417</v>
      </c>
      <c r="E9609" s="14">
        <v>-738</v>
      </c>
      <c r="F9609" s="14">
        <v>-693</v>
      </c>
      <c r="G9609" t="s">
        <v>7082</v>
      </c>
      <c r="H9609" t="s">
        <v>7082</v>
      </c>
      <c r="I9609">
        <v>1</v>
      </c>
      <c r="J9609">
        <v>3</v>
      </c>
      <c r="K9609" t="s">
        <v>12154</v>
      </c>
      <c r="L9609" t="s">
        <v>12234</v>
      </c>
      <c r="M9609" t="s">
        <v>22</v>
      </c>
      <c r="N9609" t="s">
        <v>31</v>
      </c>
      <c r="O9609" t="s">
        <v>29</v>
      </c>
      <c r="P9609" t="s">
        <v>210</v>
      </c>
      <c r="Q9609" s="13">
        <v>1628</v>
      </c>
      <c r="R9609" s="13">
        <v>1587.3</v>
      </c>
      <c r="S9609" s="1">
        <v>0.3</v>
      </c>
      <c r="T9609" t="s">
        <v>168</v>
      </c>
      <c r="U9609" t="s">
        <v>97</v>
      </c>
      <c r="V9609" t="b">
        <v>1</v>
      </c>
      <c r="W9609">
        <v>2.5</v>
      </c>
      <c r="X9609" t="s">
        <v>157</v>
      </c>
      <c r="Y9609" t="s">
        <v>4926</v>
      </c>
    </row>
    <row r="9610" spans="1:25" x14ac:dyDescent="0.4">
      <c r="A9610" t="s">
        <v>9462</v>
      </c>
      <c r="B9610" s="2">
        <f ca="1">TODAY()+OpportunityTbl[[#This Row],[CreatedOn_DaysFromToday]]</f>
        <v>44372</v>
      </c>
      <c r="C9610" s="2">
        <f ca="1">TODAY()+OpportunityTbl[[#This Row],[EstCloseDate_DaysFromToday]]</f>
        <v>44432</v>
      </c>
      <c r="D9610">
        <f ca="1">IF(OpportunityTbl[[#This Row],[statecode]]=0,"",OpportunityTbl[[#This Row],[Estimated Close Date]])</f>
        <v>44432</v>
      </c>
      <c r="E9610" s="14">
        <v>-738</v>
      </c>
      <c r="F9610" s="14">
        <v>-678</v>
      </c>
      <c r="G9610" t="s">
        <v>7082</v>
      </c>
      <c r="H9610" t="s">
        <v>7082</v>
      </c>
      <c r="I9610">
        <v>1</v>
      </c>
      <c r="J9610">
        <v>3</v>
      </c>
      <c r="K9610" t="s">
        <v>12064</v>
      </c>
      <c r="L9610" t="s">
        <v>12233</v>
      </c>
      <c r="M9610" t="s">
        <v>22</v>
      </c>
      <c r="N9610" t="s">
        <v>480</v>
      </c>
      <c r="O9610" t="s">
        <v>29</v>
      </c>
      <c r="P9610" t="s">
        <v>687</v>
      </c>
      <c r="Q9610" s="13">
        <v>11702</v>
      </c>
      <c r="R9610" s="13">
        <v>11409.45</v>
      </c>
      <c r="S9610" s="1">
        <v>0.3</v>
      </c>
      <c r="T9610" t="s">
        <v>168</v>
      </c>
      <c r="U9610" t="s">
        <v>97</v>
      </c>
      <c r="V9610" t="b">
        <v>1</v>
      </c>
      <c r="W9610">
        <v>2.5</v>
      </c>
      <c r="X9610" t="s">
        <v>157</v>
      </c>
      <c r="Y9610" t="s">
        <v>26</v>
      </c>
    </row>
    <row r="9611" spans="1:25" x14ac:dyDescent="0.4">
      <c r="A9611" t="s">
        <v>9715</v>
      </c>
      <c r="B9611" s="2">
        <f ca="1">TODAY()+OpportunityTbl[[#This Row],[CreatedOn_DaysFromToday]]</f>
        <v>44372</v>
      </c>
      <c r="C9611" s="2">
        <f ca="1">TODAY()+OpportunityTbl[[#This Row],[EstCloseDate_DaysFromToday]]</f>
        <v>44413</v>
      </c>
      <c r="D9611">
        <f ca="1">IF(OpportunityTbl[[#This Row],[statecode]]=0,"",OpportunityTbl[[#This Row],[Estimated Close Date]])</f>
        <v>44413</v>
      </c>
      <c r="E9611" s="14">
        <v>-738</v>
      </c>
      <c r="F9611" s="14">
        <v>-697</v>
      </c>
      <c r="G9611" t="s">
        <v>7082</v>
      </c>
      <c r="H9611" t="s">
        <v>7082</v>
      </c>
      <c r="I9611">
        <v>1</v>
      </c>
      <c r="J9611">
        <v>3</v>
      </c>
      <c r="K9611" t="s">
        <v>12155</v>
      </c>
      <c r="L9611" t="s">
        <v>12235</v>
      </c>
      <c r="M9611" t="s">
        <v>22</v>
      </c>
      <c r="N9611" t="s">
        <v>2121</v>
      </c>
      <c r="O9611" t="s">
        <v>29</v>
      </c>
      <c r="P9611" t="s">
        <v>4734</v>
      </c>
      <c r="Q9611" s="13">
        <v>14585</v>
      </c>
      <c r="R9611" s="13">
        <v>14001.6</v>
      </c>
      <c r="S9611" s="1">
        <v>0.5</v>
      </c>
      <c r="T9611" t="s">
        <v>168</v>
      </c>
      <c r="U9611" t="s">
        <v>100</v>
      </c>
      <c r="V9611" t="b">
        <v>1</v>
      </c>
      <c r="W9611">
        <v>4</v>
      </c>
      <c r="X9611" t="s">
        <v>240</v>
      </c>
      <c r="Y9611" t="s">
        <v>26</v>
      </c>
    </row>
    <row r="9612" spans="1:25" x14ac:dyDescent="0.4">
      <c r="A9612" t="s">
        <v>1877</v>
      </c>
      <c r="B9612" s="2">
        <f ca="1">TODAY()+OpportunityTbl[[#This Row],[CreatedOn_DaysFromToday]]</f>
        <v>44371</v>
      </c>
      <c r="C9612" s="2">
        <f ca="1">TODAY()+OpportunityTbl[[#This Row],[EstCloseDate_DaysFromToday]]</f>
        <v>44444</v>
      </c>
      <c r="D9612">
        <f ca="1">IF(OpportunityTbl[[#This Row],[statecode]]=0,"",OpportunityTbl[[#This Row],[Estimated Close Date]])</f>
        <v>44444</v>
      </c>
      <c r="E9612" s="14">
        <v>-739</v>
      </c>
      <c r="F9612" s="14">
        <v>-666</v>
      </c>
      <c r="G9612" t="s">
        <v>27</v>
      </c>
      <c r="H9612" t="s">
        <v>28</v>
      </c>
      <c r="I9612">
        <v>2</v>
      </c>
      <c r="J9612">
        <v>4</v>
      </c>
      <c r="K9612" t="s">
        <v>12087</v>
      </c>
      <c r="L9612" t="s">
        <v>12236</v>
      </c>
      <c r="M9612" t="s">
        <v>22</v>
      </c>
      <c r="N9612" t="s">
        <v>1727</v>
      </c>
      <c r="O9612" t="s">
        <v>29</v>
      </c>
      <c r="P9612" t="s">
        <v>1849</v>
      </c>
      <c r="Q9612" s="13">
        <v>2492</v>
      </c>
      <c r="S9612" s="1">
        <v>0.3</v>
      </c>
      <c r="T9612" t="s">
        <v>168</v>
      </c>
      <c r="U9612" t="s">
        <v>24</v>
      </c>
      <c r="V9612" t="b">
        <v>1</v>
      </c>
      <c r="W9612">
        <v>3.5</v>
      </c>
      <c r="X9612" t="s">
        <v>157</v>
      </c>
      <c r="Y9612" t="s">
        <v>26</v>
      </c>
    </row>
    <row r="9613" spans="1:25" x14ac:dyDescent="0.4">
      <c r="A9613" t="s">
        <v>3271</v>
      </c>
      <c r="B9613" s="2">
        <f ca="1">TODAY()+OpportunityTbl[[#This Row],[CreatedOn_DaysFromToday]]</f>
        <v>44371</v>
      </c>
      <c r="C9613" s="2">
        <f ca="1">TODAY()+OpportunityTbl[[#This Row],[EstCloseDate_DaysFromToday]]</f>
        <v>44427</v>
      </c>
      <c r="D9613">
        <f ca="1">IF(OpportunityTbl[[#This Row],[statecode]]=0,"",OpportunityTbl[[#This Row],[Estimated Close Date]])</f>
        <v>44427</v>
      </c>
      <c r="E9613" s="14">
        <v>-739</v>
      </c>
      <c r="F9613" s="14">
        <v>-683</v>
      </c>
      <c r="G9613" t="s">
        <v>27</v>
      </c>
      <c r="H9613" t="s">
        <v>28</v>
      </c>
      <c r="I9613">
        <v>2</v>
      </c>
      <c r="J9613">
        <v>4</v>
      </c>
      <c r="K9613" t="s">
        <v>12064</v>
      </c>
      <c r="L9613" t="s">
        <v>12239</v>
      </c>
      <c r="M9613" t="s">
        <v>22</v>
      </c>
      <c r="N9613" t="s">
        <v>1710</v>
      </c>
      <c r="O9613" t="s">
        <v>29</v>
      </c>
      <c r="P9613" t="s">
        <v>1713</v>
      </c>
      <c r="Q9613" s="13">
        <v>9017</v>
      </c>
      <c r="S9613" s="1">
        <v>0.1</v>
      </c>
      <c r="T9613" t="s">
        <v>23</v>
      </c>
      <c r="U9613" t="s">
        <v>24</v>
      </c>
      <c r="V9613" t="b">
        <v>0</v>
      </c>
      <c r="W9613">
        <v>3.5</v>
      </c>
      <c r="X9613" t="s">
        <v>25</v>
      </c>
      <c r="Y9613" t="s">
        <v>26</v>
      </c>
    </row>
    <row r="9614" spans="1:25" x14ac:dyDescent="0.4">
      <c r="A9614" t="s">
        <v>4073</v>
      </c>
      <c r="B9614" s="2">
        <f ca="1">TODAY()+OpportunityTbl[[#This Row],[CreatedOn_DaysFromToday]]</f>
        <v>44371</v>
      </c>
      <c r="C9614" s="2">
        <f ca="1">TODAY()+OpportunityTbl[[#This Row],[EstCloseDate_DaysFromToday]]</f>
        <v>44449</v>
      </c>
      <c r="D9614">
        <f ca="1">IF(OpportunityTbl[[#This Row],[statecode]]=0,"",OpportunityTbl[[#This Row],[Estimated Close Date]])</f>
        <v>44449</v>
      </c>
      <c r="E9614" s="14">
        <v>-739</v>
      </c>
      <c r="F9614" s="14">
        <v>-661</v>
      </c>
      <c r="G9614" t="s">
        <v>27</v>
      </c>
      <c r="H9614" t="s">
        <v>28</v>
      </c>
      <c r="I9614">
        <v>2</v>
      </c>
      <c r="J9614">
        <v>4</v>
      </c>
      <c r="K9614" t="s">
        <v>12035</v>
      </c>
      <c r="L9614" t="s">
        <v>12239</v>
      </c>
      <c r="M9614" t="s">
        <v>22</v>
      </c>
      <c r="N9614" t="s">
        <v>779</v>
      </c>
      <c r="O9614" t="s">
        <v>29</v>
      </c>
      <c r="P9614" t="s">
        <v>780</v>
      </c>
      <c r="Q9614" s="13">
        <v>6354</v>
      </c>
      <c r="S9614" s="1">
        <v>0.1</v>
      </c>
      <c r="T9614" t="s">
        <v>23</v>
      </c>
      <c r="U9614" t="s">
        <v>24</v>
      </c>
      <c r="V9614" t="b">
        <v>0</v>
      </c>
      <c r="W9614">
        <v>2</v>
      </c>
      <c r="X9614" t="s">
        <v>25</v>
      </c>
      <c r="Y9614" t="s">
        <v>26</v>
      </c>
    </row>
    <row r="9615" spans="1:25" x14ac:dyDescent="0.4">
      <c r="A9615" t="s">
        <v>5461</v>
      </c>
      <c r="B9615" s="2">
        <f ca="1">TODAY()+OpportunityTbl[[#This Row],[CreatedOn_DaysFromToday]]</f>
        <v>44371</v>
      </c>
      <c r="C9615" s="2">
        <f ca="1">TODAY()+OpportunityTbl[[#This Row],[EstCloseDate_DaysFromToday]]</f>
        <v>44411</v>
      </c>
      <c r="D9615">
        <f ca="1">IF(OpportunityTbl[[#This Row],[statecode]]=0,"",OpportunityTbl[[#This Row],[Estimated Close Date]])</f>
        <v>44411</v>
      </c>
      <c r="E9615" s="14">
        <v>-739</v>
      </c>
      <c r="F9615" s="14">
        <v>-699</v>
      </c>
      <c r="G9615" t="s">
        <v>27</v>
      </c>
      <c r="H9615" t="s">
        <v>28</v>
      </c>
      <c r="I9615">
        <v>2</v>
      </c>
      <c r="J9615">
        <v>4</v>
      </c>
      <c r="K9615" t="s">
        <v>12137</v>
      </c>
      <c r="L9615" t="s">
        <v>12240</v>
      </c>
      <c r="M9615" t="s">
        <v>22</v>
      </c>
      <c r="N9615" t="s">
        <v>2069</v>
      </c>
      <c r="O9615" t="s">
        <v>29</v>
      </c>
      <c r="P9615" t="s">
        <v>2070</v>
      </c>
      <c r="Q9615" s="13">
        <v>8652</v>
      </c>
      <c r="S9615" s="1">
        <v>0.1</v>
      </c>
      <c r="T9615" t="s">
        <v>23</v>
      </c>
      <c r="U9615" t="s">
        <v>97</v>
      </c>
      <c r="V9615" t="b">
        <v>1</v>
      </c>
      <c r="W9615">
        <v>4.5</v>
      </c>
      <c r="X9615" t="s">
        <v>25</v>
      </c>
      <c r="Y9615" t="s">
        <v>4890</v>
      </c>
    </row>
    <row r="9616" spans="1:25" x14ac:dyDescent="0.4">
      <c r="A9616" t="s">
        <v>5485</v>
      </c>
      <c r="B9616" s="2">
        <f ca="1">TODAY()+OpportunityTbl[[#This Row],[CreatedOn_DaysFromToday]]</f>
        <v>44371</v>
      </c>
      <c r="C9616" s="2">
        <f ca="1">TODAY()+OpportunityTbl[[#This Row],[EstCloseDate_DaysFromToday]]</f>
        <v>44439</v>
      </c>
      <c r="D9616">
        <f ca="1">IF(OpportunityTbl[[#This Row],[statecode]]=0,"",OpportunityTbl[[#This Row],[Estimated Close Date]])</f>
        <v>44439</v>
      </c>
      <c r="E9616" s="14">
        <v>-739</v>
      </c>
      <c r="F9616" s="14">
        <v>-671</v>
      </c>
      <c r="G9616" t="s">
        <v>27</v>
      </c>
      <c r="H9616" t="s">
        <v>28</v>
      </c>
      <c r="I9616">
        <v>2</v>
      </c>
      <c r="J9616">
        <v>4</v>
      </c>
      <c r="K9616" t="s">
        <v>12061</v>
      </c>
      <c r="L9616" t="s">
        <v>12233</v>
      </c>
      <c r="M9616" t="s">
        <v>22</v>
      </c>
      <c r="N9616" t="s">
        <v>1617</v>
      </c>
      <c r="O9616" t="s">
        <v>29</v>
      </c>
      <c r="P9616" t="s">
        <v>1620</v>
      </c>
      <c r="Q9616" s="13">
        <v>18159</v>
      </c>
      <c r="S9616" s="1">
        <v>0.1</v>
      </c>
      <c r="T9616" t="s">
        <v>23</v>
      </c>
      <c r="U9616" t="s">
        <v>24</v>
      </c>
      <c r="V9616" t="b">
        <v>1</v>
      </c>
      <c r="W9616">
        <v>3.5</v>
      </c>
      <c r="X9616" t="s">
        <v>25</v>
      </c>
      <c r="Y9616" t="s">
        <v>4926</v>
      </c>
    </row>
    <row r="9617" spans="1:25" x14ac:dyDescent="0.4">
      <c r="A9617" t="s">
        <v>5870</v>
      </c>
      <c r="B9617" s="2">
        <f ca="1">TODAY()+OpportunityTbl[[#This Row],[CreatedOn_DaysFromToday]]</f>
        <v>44371</v>
      </c>
      <c r="C9617" s="2">
        <f ca="1">TODAY()+OpportunityTbl[[#This Row],[EstCloseDate_DaysFromToday]]</f>
        <v>44429</v>
      </c>
      <c r="D9617">
        <f ca="1">IF(OpportunityTbl[[#This Row],[statecode]]=0,"",OpportunityTbl[[#This Row],[Estimated Close Date]])</f>
        <v>44429</v>
      </c>
      <c r="E9617" s="14">
        <v>-739</v>
      </c>
      <c r="F9617" s="14">
        <v>-681</v>
      </c>
      <c r="G9617" t="s">
        <v>27</v>
      </c>
      <c r="H9617" t="s">
        <v>28</v>
      </c>
      <c r="I9617">
        <v>2</v>
      </c>
      <c r="J9617">
        <v>4</v>
      </c>
      <c r="K9617" t="s">
        <v>12054</v>
      </c>
      <c r="L9617" t="s">
        <v>12234</v>
      </c>
      <c r="M9617" t="s">
        <v>22</v>
      </c>
      <c r="N9617" t="s">
        <v>1710</v>
      </c>
      <c r="O9617" t="s">
        <v>29</v>
      </c>
      <c r="P9617" t="s">
        <v>1713</v>
      </c>
      <c r="Q9617" s="13">
        <v>1430</v>
      </c>
      <c r="S9617" s="1">
        <v>0.1</v>
      </c>
      <c r="T9617" t="s">
        <v>23</v>
      </c>
      <c r="U9617" t="s">
        <v>24</v>
      </c>
      <c r="V9617" t="b">
        <v>0</v>
      </c>
      <c r="W9617">
        <v>4</v>
      </c>
      <c r="X9617" t="s">
        <v>25</v>
      </c>
      <c r="Y9617" t="s">
        <v>4926</v>
      </c>
    </row>
    <row r="9618" spans="1:25" x14ac:dyDescent="0.4">
      <c r="A9618" t="s">
        <v>7076</v>
      </c>
      <c r="B9618" s="2">
        <f ca="1">TODAY()+OpportunityTbl[[#This Row],[CreatedOn_DaysFromToday]]</f>
        <v>44371</v>
      </c>
      <c r="C9618" s="2">
        <f ca="1">TODAY()+OpportunityTbl[[#This Row],[EstCloseDate_DaysFromToday]]</f>
        <v>44412</v>
      </c>
      <c r="D9618">
        <f ca="1">IF(OpportunityTbl[[#This Row],[statecode]]=0,"",OpportunityTbl[[#This Row],[Estimated Close Date]])</f>
        <v>44412</v>
      </c>
      <c r="E9618" s="14">
        <v>-739</v>
      </c>
      <c r="F9618" s="14">
        <v>-698</v>
      </c>
      <c r="G9618" t="s">
        <v>27</v>
      </c>
      <c r="H9618" t="s">
        <v>28</v>
      </c>
      <c r="I9618">
        <v>2</v>
      </c>
      <c r="J9618">
        <v>4</v>
      </c>
      <c r="K9618" t="s">
        <v>12127</v>
      </c>
      <c r="L9618" t="s">
        <v>12236</v>
      </c>
      <c r="M9618" t="s">
        <v>22</v>
      </c>
      <c r="N9618" t="s">
        <v>31</v>
      </c>
      <c r="O9618" t="s">
        <v>29</v>
      </c>
      <c r="P9618" t="s">
        <v>32</v>
      </c>
      <c r="Q9618" s="13">
        <v>1843</v>
      </c>
      <c r="S9618" s="1">
        <v>0.1</v>
      </c>
      <c r="T9618" t="s">
        <v>23</v>
      </c>
      <c r="U9618" t="s">
        <v>24</v>
      </c>
      <c r="V9618" t="b">
        <v>1</v>
      </c>
      <c r="W9618">
        <v>2.5</v>
      </c>
      <c r="X9618" t="s">
        <v>25</v>
      </c>
      <c r="Y9618" t="s">
        <v>4926</v>
      </c>
    </row>
    <row r="9619" spans="1:25" x14ac:dyDescent="0.4">
      <c r="A9619" t="s">
        <v>7394</v>
      </c>
      <c r="B9619" s="2">
        <f ca="1">TODAY()+OpportunityTbl[[#This Row],[CreatedOn_DaysFromToday]]</f>
        <v>44371</v>
      </c>
      <c r="C9619" s="2">
        <f ca="1">TODAY()+OpportunityTbl[[#This Row],[EstCloseDate_DaysFromToday]]</f>
        <v>44406</v>
      </c>
      <c r="D9619">
        <f ca="1">IF(OpportunityTbl[[#This Row],[statecode]]=0,"",OpportunityTbl[[#This Row],[Estimated Close Date]])</f>
        <v>44406</v>
      </c>
      <c r="E9619" s="14">
        <v>-739</v>
      </c>
      <c r="F9619" s="14">
        <v>-704</v>
      </c>
      <c r="G9619" t="s">
        <v>7082</v>
      </c>
      <c r="H9619" t="s">
        <v>7082</v>
      </c>
      <c r="I9619">
        <v>1</v>
      </c>
      <c r="J9619">
        <v>3</v>
      </c>
      <c r="K9619" t="s">
        <v>12125</v>
      </c>
      <c r="L9619" t="s">
        <v>12239</v>
      </c>
      <c r="M9619" t="s">
        <v>22</v>
      </c>
      <c r="N9619" t="s">
        <v>31</v>
      </c>
      <c r="O9619" t="s">
        <v>29</v>
      </c>
      <c r="P9619" t="s">
        <v>210</v>
      </c>
      <c r="Q9619" s="13">
        <v>5827</v>
      </c>
      <c r="R9619" s="13">
        <v>5710.46</v>
      </c>
      <c r="S9619" s="1">
        <v>0.3</v>
      </c>
      <c r="T9619" t="s">
        <v>168</v>
      </c>
      <c r="U9619" t="s">
        <v>100</v>
      </c>
      <c r="V9619" t="b">
        <v>1</v>
      </c>
      <c r="W9619">
        <v>2</v>
      </c>
      <c r="X9619" t="s">
        <v>157</v>
      </c>
      <c r="Y9619" t="s">
        <v>4892</v>
      </c>
    </row>
    <row r="9620" spans="1:25" x14ac:dyDescent="0.4">
      <c r="A9620" t="s">
        <v>8190</v>
      </c>
      <c r="B9620" s="2">
        <f ca="1">TODAY()+OpportunityTbl[[#This Row],[CreatedOn_DaysFromToday]]</f>
        <v>44371</v>
      </c>
      <c r="C9620" s="2">
        <f ca="1">TODAY()+OpportunityTbl[[#This Row],[EstCloseDate_DaysFromToday]]</f>
        <v>44421</v>
      </c>
      <c r="D9620">
        <f ca="1">IF(OpportunityTbl[[#This Row],[statecode]]=0,"",OpportunityTbl[[#This Row],[Estimated Close Date]])</f>
        <v>44421</v>
      </c>
      <c r="E9620" s="14">
        <v>-739</v>
      </c>
      <c r="F9620" s="14">
        <v>-689</v>
      </c>
      <c r="G9620" t="s">
        <v>7082</v>
      </c>
      <c r="H9620" t="s">
        <v>7082</v>
      </c>
      <c r="I9620">
        <v>1</v>
      </c>
      <c r="J9620">
        <v>3</v>
      </c>
      <c r="K9620" t="s">
        <v>12156</v>
      </c>
      <c r="L9620" t="s">
        <v>12236</v>
      </c>
      <c r="M9620" t="s">
        <v>22</v>
      </c>
      <c r="N9620" t="s">
        <v>31</v>
      </c>
      <c r="O9620" t="s">
        <v>29</v>
      </c>
      <c r="P9620" t="s">
        <v>210</v>
      </c>
      <c r="Q9620" s="13">
        <v>1853</v>
      </c>
      <c r="R9620" s="13">
        <v>1806.68</v>
      </c>
      <c r="S9620" s="1">
        <v>0.5</v>
      </c>
      <c r="T9620" t="s">
        <v>168</v>
      </c>
      <c r="U9620" t="s">
        <v>97</v>
      </c>
      <c r="V9620" t="b">
        <v>1</v>
      </c>
      <c r="W9620">
        <v>2.5</v>
      </c>
      <c r="X9620" t="s">
        <v>240</v>
      </c>
      <c r="Y9620" t="s">
        <v>4892</v>
      </c>
    </row>
    <row r="9621" spans="1:25" x14ac:dyDescent="0.4">
      <c r="A9621" t="s">
        <v>10090</v>
      </c>
      <c r="B9621" s="2">
        <f ca="1">TODAY()+OpportunityTbl[[#This Row],[CreatedOn_DaysFromToday]]</f>
        <v>44371</v>
      </c>
      <c r="C9621" s="2">
        <f ca="1">TODAY()+OpportunityTbl[[#This Row],[EstCloseDate_DaysFromToday]]</f>
        <v>44425</v>
      </c>
      <c r="D9621">
        <f ca="1">IF(OpportunityTbl[[#This Row],[statecode]]=0,"",OpportunityTbl[[#This Row],[Estimated Close Date]])</f>
        <v>44425</v>
      </c>
      <c r="E9621" s="14">
        <v>-739</v>
      </c>
      <c r="F9621" s="14">
        <v>-685</v>
      </c>
      <c r="G9621" t="s">
        <v>7082</v>
      </c>
      <c r="H9621" t="s">
        <v>7082</v>
      </c>
      <c r="I9621">
        <v>1</v>
      </c>
      <c r="J9621">
        <v>3</v>
      </c>
      <c r="K9621" t="s">
        <v>12048</v>
      </c>
      <c r="L9621" t="s">
        <v>12239</v>
      </c>
      <c r="M9621" t="s">
        <v>22</v>
      </c>
      <c r="N9621" t="s">
        <v>2121</v>
      </c>
      <c r="O9621" t="s">
        <v>29</v>
      </c>
      <c r="P9621" t="s">
        <v>4734</v>
      </c>
      <c r="Q9621" s="13">
        <v>6765</v>
      </c>
      <c r="R9621" s="13">
        <v>6562.05</v>
      </c>
      <c r="S9621" s="1">
        <v>0.5</v>
      </c>
      <c r="T9621" t="s">
        <v>168</v>
      </c>
      <c r="U9621" t="s">
        <v>24</v>
      </c>
      <c r="V9621" t="b">
        <v>1</v>
      </c>
      <c r="W9621">
        <v>3</v>
      </c>
      <c r="X9621" t="s">
        <v>240</v>
      </c>
      <c r="Y9621" t="s">
        <v>26</v>
      </c>
    </row>
    <row r="9622" spans="1:25" x14ac:dyDescent="0.4">
      <c r="A9622" t="s">
        <v>239</v>
      </c>
      <c r="B9622" s="2">
        <f ca="1">TODAY()+OpportunityTbl[[#This Row],[CreatedOn_DaysFromToday]]</f>
        <v>44370</v>
      </c>
      <c r="C9622" s="2">
        <f ca="1">TODAY()+OpportunityTbl[[#This Row],[EstCloseDate_DaysFromToday]]</f>
        <v>44400</v>
      </c>
      <c r="D9622">
        <f ca="1">IF(OpportunityTbl[[#This Row],[statecode]]=0,"",OpportunityTbl[[#This Row],[Estimated Close Date]])</f>
        <v>44400</v>
      </c>
      <c r="E9622" s="14">
        <v>-740</v>
      </c>
      <c r="F9622" s="14">
        <v>-710</v>
      </c>
      <c r="G9622" t="s">
        <v>27</v>
      </c>
      <c r="H9622" t="s">
        <v>28</v>
      </c>
      <c r="I9622">
        <v>2</v>
      </c>
      <c r="J9622">
        <v>4</v>
      </c>
      <c r="K9622" t="s">
        <v>12105</v>
      </c>
      <c r="L9622" t="s">
        <v>12236</v>
      </c>
      <c r="M9622" t="s">
        <v>22</v>
      </c>
      <c r="N9622" t="s">
        <v>31</v>
      </c>
      <c r="O9622" t="s">
        <v>29</v>
      </c>
      <c r="P9622" t="s">
        <v>210</v>
      </c>
      <c r="Q9622" s="13">
        <v>1622</v>
      </c>
      <c r="S9622" s="1">
        <v>0.3</v>
      </c>
      <c r="T9622" t="s">
        <v>168</v>
      </c>
      <c r="U9622" t="s">
        <v>100</v>
      </c>
      <c r="V9622" t="b">
        <v>1</v>
      </c>
      <c r="W9622">
        <v>2.5</v>
      </c>
      <c r="X9622" t="s">
        <v>157</v>
      </c>
      <c r="Y9622" t="s">
        <v>26</v>
      </c>
    </row>
    <row r="9623" spans="1:25" x14ac:dyDescent="0.4">
      <c r="A9623" t="s">
        <v>1878</v>
      </c>
      <c r="B9623" s="2">
        <f ca="1">TODAY()+OpportunityTbl[[#This Row],[CreatedOn_DaysFromToday]]</f>
        <v>44370</v>
      </c>
      <c r="C9623" s="2">
        <f ca="1">TODAY()+OpportunityTbl[[#This Row],[EstCloseDate_DaysFromToday]]</f>
        <v>44437</v>
      </c>
      <c r="D9623">
        <f ca="1">IF(OpportunityTbl[[#This Row],[statecode]]=0,"",OpportunityTbl[[#This Row],[Estimated Close Date]])</f>
        <v>44437</v>
      </c>
      <c r="E9623" s="14">
        <v>-740</v>
      </c>
      <c r="F9623" s="14">
        <v>-673</v>
      </c>
      <c r="G9623" t="s">
        <v>27</v>
      </c>
      <c r="H9623" t="s">
        <v>28</v>
      </c>
      <c r="I9623">
        <v>2</v>
      </c>
      <c r="J9623">
        <v>4</v>
      </c>
      <c r="K9623" t="s">
        <v>12035</v>
      </c>
      <c r="L9623" t="s">
        <v>12239</v>
      </c>
      <c r="M9623" t="s">
        <v>22</v>
      </c>
      <c r="N9623" t="s">
        <v>1710</v>
      </c>
      <c r="O9623" t="s">
        <v>29</v>
      </c>
      <c r="P9623" t="s">
        <v>1879</v>
      </c>
      <c r="Q9623" s="13">
        <v>7070</v>
      </c>
      <c r="S9623" s="1">
        <v>0.3</v>
      </c>
      <c r="T9623" t="s">
        <v>168</v>
      </c>
      <c r="U9623" t="s">
        <v>97</v>
      </c>
      <c r="V9623" t="b">
        <v>0</v>
      </c>
      <c r="W9623">
        <v>3.5</v>
      </c>
      <c r="X9623" t="s">
        <v>157</v>
      </c>
      <c r="Y9623" t="s">
        <v>26</v>
      </c>
    </row>
    <row r="9624" spans="1:25" x14ac:dyDescent="0.4">
      <c r="A9624" t="s">
        <v>2065</v>
      </c>
      <c r="B9624" s="2">
        <f ca="1">TODAY()+OpportunityTbl[[#This Row],[CreatedOn_DaysFromToday]]</f>
        <v>44370</v>
      </c>
      <c r="C9624" s="2">
        <f ca="1">TODAY()+OpportunityTbl[[#This Row],[EstCloseDate_DaysFromToday]]</f>
        <v>44453</v>
      </c>
      <c r="D9624">
        <f ca="1">IF(OpportunityTbl[[#This Row],[statecode]]=0,"",OpportunityTbl[[#This Row],[Estimated Close Date]])</f>
        <v>44453</v>
      </c>
      <c r="E9624" s="14">
        <v>-740</v>
      </c>
      <c r="F9624" s="14">
        <v>-657</v>
      </c>
      <c r="G9624" t="s">
        <v>27</v>
      </c>
      <c r="H9624" t="s">
        <v>28</v>
      </c>
      <c r="I9624">
        <v>2</v>
      </c>
      <c r="J9624">
        <v>4</v>
      </c>
      <c r="K9624" t="s">
        <v>12042</v>
      </c>
      <c r="L9624" t="s">
        <v>12239</v>
      </c>
      <c r="M9624" t="s">
        <v>22</v>
      </c>
      <c r="N9624" t="s">
        <v>2022</v>
      </c>
      <c r="O9624" t="s">
        <v>29</v>
      </c>
      <c r="P9624" t="s">
        <v>2066</v>
      </c>
      <c r="Q9624" s="13">
        <v>6455</v>
      </c>
      <c r="S9624" s="1">
        <v>0.3</v>
      </c>
      <c r="T9624" t="s">
        <v>168</v>
      </c>
      <c r="U9624" t="s">
        <v>24</v>
      </c>
      <c r="V9624" t="b">
        <v>0</v>
      </c>
      <c r="W9624">
        <v>3</v>
      </c>
      <c r="X9624" t="s">
        <v>157</v>
      </c>
      <c r="Y9624" t="s">
        <v>26</v>
      </c>
    </row>
    <row r="9625" spans="1:25" x14ac:dyDescent="0.4">
      <c r="A9625" t="s">
        <v>2787</v>
      </c>
      <c r="B9625" s="2">
        <f ca="1">TODAY()+OpportunityTbl[[#This Row],[CreatedOn_DaysFromToday]]</f>
        <v>44370</v>
      </c>
      <c r="C9625" s="2">
        <f ca="1">TODAY()+OpportunityTbl[[#This Row],[EstCloseDate_DaysFromToday]]</f>
        <v>44436</v>
      </c>
      <c r="D9625">
        <f ca="1">IF(OpportunityTbl[[#This Row],[statecode]]=0,"",OpportunityTbl[[#This Row],[Estimated Close Date]])</f>
        <v>44436</v>
      </c>
      <c r="E9625" s="14">
        <v>-740</v>
      </c>
      <c r="F9625" s="14">
        <v>-674</v>
      </c>
      <c r="G9625" t="s">
        <v>27</v>
      </c>
      <c r="H9625" t="s">
        <v>28</v>
      </c>
      <c r="I9625">
        <v>2</v>
      </c>
      <c r="J9625">
        <v>4</v>
      </c>
      <c r="K9625" t="s">
        <v>12157</v>
      </c>
      <c r="L9625" t="s">
        <v>12239</v>
      </c>
      <c r="M9625" t="s">
        <v>22</v>
      </c>
      <c r="N9625" t="s">
        <v>1617</v>
      </c>
      <c r="O9625" t="s">
        <v>29</v>
      </c>
      <c r="P9625" t="s">
        <v>1618</v>
      </c>
      <c r="Q9625" s="13">
        <v>8927</v>
      </c>
      <c r="S9625" s="1">
        <v>0.1</v>
      </c>
      <c r="T9625" t="s">
        <v>23</v>
      </c>
      <c r="U9625" t="s">
        <v>24</v>
      </c>
      <c r="V9625" t="b">
        <v>1</v>
      </c>
      <c r="W9625">
        <v>3</v>
      </c>
      <c r="X9625" t="s">
        <v>25</v>
      </c>
      <c r="Y9625" t="s">
        <v>26</v>
      </c>
    </row>
    <row r="9626" spans="1:25" x14ac:dyDescent="0.4">
      <c r="A9626" t="s">
        <v>2788</v>
      </c>
      <c r="B9626" s="2">
        <f ca="1">TODAY()+OpportunityTbl[[#This Row],[CreatedOn_DaysFromToday]]</f>
        <v>44370</v>
      </c>
      <c r="C9626" s="2">
        <f ca="1">TODAY()+OpportunityTbl[[#This Row],[EstCloseDate_DaysFromToday]]</f>
        <v>44436</v>
      </c>
      <c r="D9626">
        <f ca="1">IF(OpportunityTbl[[#This Row],[statecode]]=0,"",OpportunityTbl[[#This Row],[Estimated Close Date]])</f>
        <v>44436</v>
      </c>
      <c r="E9626" s="14">
        <v>-740</v>
      </c>
      <c r="F9626" s="14">
        <v>-674</v>
      </c>
      <c r="G9626" t="s">
        <v>27</v>
      </c>
      <c r="H9626" t="s">
        <v>28</v>
      </c>
      <c r="I9626">
        <v>2</v>
      </c>
      <c r="J9626">
        <v>4</v>
      </c>
      <c r="K9626" t="s">
        <v>12035</v>
      </c>
      <c r="L9626" t="s">
        <v>12239</v>
      </c>
      <c r="M9626" t="s">
        <v>22</v>
      </c>
      <c r="N9626" t="s">
        <v>1617</v>
      </c>
      <c r="O9626" t="s">
        <v>29</v>
      </c>
      <c r="P9626" t="s">
        <v>1618</v>
      </c>
      <c r="Q9626" s="13">
        <v>5506</v>
      </c>
      <c r="S9626" s="1">
        <v>0.1</v>
      </c>
      <c r="T9626" t="s">
        <v>23</v>
      </c>
      <c r="U9626" t="s">
        <v>100</v>
      </c>
      <c r="V9626" t="b">
        <v>0</v>
      </c>
      <c r="W9626">
        <v>3</v>
      </c>
      <c r="X9626" t="s">
        <v>25</v>
      </c>
      <c r="Y9626" t="s">
        <v>26</v>
      </c>
    </row>
    <row r="9627" spans="1:25" x14ac:dyDescent="0.4">
      <c r="A9627" t="s">
        <v>5700</v>
      </c>
      <c r="B9627" s="2">
        <f ca="1">TODAY()+OpportunityTbl[[#This Row],[CreatedOn_DaysFromToday]]</f>
        <v>44370</v>
      </c>
      <c r="C9627" s="2">
        <f ca="1">TODAY()+OpportunityTbl[[#This Row],[EstCloseDate_DaysFromToday]]</f>
        <v>44413</v>
      </c>
      <c r="D9627">
        <f ca="1">IF(OpportunityTbl[[#This Row],[statecode]]=0,"",OpportunityTbl[[#This Row],[Estimated Close Date]])</f>
        <v>44413</v>
      </c>
      <c r="E9627" s="14">
        <v>-740</v>
      </c>
      <c r="F9627" s="14">
        <v>-697</v>
      </c>
      <c r="G9627" t="s">
        <v>27</v>
      </c>
      <c r="H9627" t="s">
        <v>28</v>
      </c>
      <c r="I9627">
        <v>2</v>
      </c>
      <c r="J9627">
        <v>4</v>
      </c>
      <c r="K9627" t="s">
        <v>12124</v>
      </c>
      <c r="L9627" t="s">
        <v>12237</v>
      </c>
      <c r="M9627" t="s">
        <v>22</v>
      </c>
      <c r="N9627" t="s">
        <v>31</v>
      </c>
      <c r="O9627" t="s">
        <v>29</v>
      </c>
      <c r="P9627" t="s">
        <v>32</v>
      </c>
      <c r="Q9627" s="13">
        <v>4453</v>
      </c>
      <c r="S9627" s="1">
        <v>0.1</v>
      </c>
      <c r="T9627" t="s">
        <v>23</v>
      </c>
      <c r="U9627" t="s">
        <v>24</v>
      </c>
      <c r="V9627" t="b">
        <v>1</v>
      </c>
      <c r="W9627">
        <v>3.5</v>
      </c>
      <c r="X9627" t="s">
        <v>25</v>
      </c>
      <c r="Y9627" t="s">
        <v>4926</v>
      </c>
    </row>
    <row r="9628" spans="1:25" x14ac:dyDescent="0.4">
      <c r="A9628" t="s">
        <v>6705</v>
      </c>
      <c r="B9628" s="2">
        <f ca="1">TODAY()+OpportunityTbl[[#This Row],[CreatedOn_DaysFromToday]]</f>
        <v>44370</v>
      </c>
      <c r="C9628" s="2">
        <f ca="1">TODAY()+OpportunityTbl[[#This Row],[EstCloseDate_DaysFromToday]]</f>
        <v>44435</v>
      </c>
      <c r="D9628">
        <f ca="1">IF(OpportunityTbl[[#This Row],[statecode]]=0,"",OpportunityTbl[[#This Row],[Estimated Close Date]])</f>
        <v>44435</v>
      </c>
      <c r="E9628" s="14">
        <v>-740</v>
      </c>
      <c r="F9628" s="14">
        <v>-675</v>
      </c>
      <c r="G9628" t="s">
        <v>27</v>
      </c>
      <c r="H9628" t="s">
        <v>28</v>
      </c>
      <c r="I9628">
        <v>2</v>
      </c>
      <c r="J9628">
        <v>4</v>
      </c>
      <c r="K9628" t="s">
        <v>12042</v>
      </c>
      <c r="L9628" t="s">
        <v>12234</v>
      </c>
      <c r="M9628" t="s">
        <v>22</v>
      </c>
      <c r="N9628" t="s">
        <v>779</v>
      </c>
      <c r="O9628" t="s">
        <v>29</v>
      </c>
      <c r="P9628" t="s">
        <v>782</v>
      </c>
      <c r="Q9628" s="13">
        <v>1657</v>
      </c>
      <c r="S9628" s="1">
        <v>0.1</v>
      </c>
      <c r="T9628" t="s">
        <v>23</v>
      </c>
      <c r="U9628" t="s">
        <v>24</v>
      </c>
      <c r="V9628" t="b">
        <v>1</v>
      </c>
      <c r="W9628">
        <v>2.5</v>
      </c>
      <c r="X9628" t="s">
        <v>25</v>
      </c>
      <c r="Y9628" t="s">
        <v>4899</v>
      </c>
    </row>
    <row r="9629" spans="1:25" x14ac:dyDescent="0.4">
      <c r="A9629" t="s">
        <v>7848</v>
      </c>
      <c r="B9629" s="2">
        <f ca="1">TODAY()+OpportunityTbl[[#This Row],[CreatedOn_DaysFromToday]]</f>
        <v>44370</v>
      </c>
      <c r="C9629" s="2">
        <f ca="1">TODAY()+OpportunityTbl[[#This Row],[EstCloseDate_DaysFromToday]]</f>
        <v>44428</v>
      </c>
      <c r="D9629">
        <f ca="1">IF(OpportunityTbl[[#This Row],[statecode]]=0,"",OpportunityTbl[[#This Row],[Estimated Close Date]])</f>
        <v>44428</v>
      </c>
      <c r="E9629" s="14">
        <v>-740</v>
      </c>
      <c r="F9629" s="14">
        <v>-682</v>
      </c>
      <c r="G9629" t="s">
        <v>7082</v>
      </c>
      <c r="H9629" t="s">
        <v>7082</v>
      </c>
      <c r="I9629">
        <v>1</v>
      </c>
      <c r="J9629">
        <v>3</v>
      </c>
      <c r="K9629" t="s">
        <v>12157</v>
      </c>
      <c r="L9629" t="s">
        <v>12239</v>
      </c>
      <c r="M9629" t="s">
        <v>22</v>
      </c>
      <c r="N9629" t="s">
        <v>1710</v>
      </c>
      <c r="O9629" t="s">
        <v>29</v>
      </c>
      <c r="P9629" t="s">
        <v>1879</v>
      </c>
      <c r="Q9629" s="13">
        <v>6173</v>
      </c>
      <c r="R9629" s="13">
        <v>5956.94</v>
      </c>
      <c r="S9629" s="1">
        <v>0.5</v>
      </c>
      <c r="T9629" t="s">
        <v>168</v>
      </c>
      <c r="U9629" t="s">
        <v>97</v>
      </c>
      <c r="V9629" t="b">
        <v>1</v>
      </c>
      <c r="W9629">
        <v>3.5</v>
      </c>
      <c r="X9629" t="s">
        <v>240</v>
      </c>
      <c r="Y9629" t="s">
        <v>4892</v>
      </c>
    </row>
    <row r="9630" spans="1:25" x14ac:dyDescent="0.4">
      <c r="A9630" t="s">
        <v>8465</v>
      </c>
      <c r="B9630" s="2">
        <f ca="1">TODAY()+OpportunityTbl[[#This Row],[CreatedOn_DaysFromToday]]</f>
        <v>44370</v>
      </c>
      <c r="C9630" s="2">
        <f ca="1">TODAY()+OpportunityTbl[[#This Row],[EstCloseDate_DaysFromToday]]</f>
        <v>44438</v>
      </c>
      <c r="D9630">
        <f ca="1">IF(OpportunityTbl[[#This Row],[statecode]]=0,"",OpportunityTbl[[#This Row],[Estimated Close Date]])</f>
        <v>44438</v>
      </c>
      <c r="E9630" s="14">
        <v>-740</v>
      </c>
      <c r="F9630" s="14">
        <v>-672</v>
      </c>
      <c r="G9630" t="s">
        <v>7082</v>
      </c>
      <c r="H9630" t="s">
        <v>7082</v>
      </c>
      <c r="I9630">
        <v>1</v>
      </c>
      <c r="J9630">
        <v>3</v>
      </c>
      <c r="K9630" t="s">
        <v>12110</v>
      </c>
      <c r="L9630" t="s">
        <v>12238</v>
      </c>
      <c r="M9630" t="s">
        <v>22</v>
      </c>
      <c r="N9630" t="s">
        <v>2121</v>
      </c>
      <c r="O9630" t="s">
        <v>29</v>
      </c>
      <c r="P9630" t="s">
        <v>4734</v>
      </c>
      <c r="Q9630" s="13">
        <v>4280</v>
      </c>
      <c r="R9630" s="13">
        <v>4151.6000000000004</v>
      </c>
      <c r="S9630" s="1">
        <v>0.5</v>
      </c>
      <c r="T9630" t="s">
        <v>168</v>
      </c>
      <c r="U9630" t="s">
        <v>24</v>
      </c>
      <c r="V9630" t="b">
        <v>0</v>
      </c>
      <c r="W9630">
        <v>3</v>
      </c>
      <c r="X9630" t="s">
        <v>240</v>
      </c>
      <c r="Y9630" t="s">
        <v>4926</v>
      </c>
    </row>
    <row r="9631" spans="1:25" x14ac:dyDescent="0.4">
      <c r="A9631" t="s">
        <v>8874</v>
      </c>
      <c r="B9631" s="2">
        <f ca="1">TODAY()+OpportunityTbl[[#This Row],[CreatedOn_DaysFromToday]]</f>
        <v>44370</v>
      </c>
      <c r="C9631" s="2">
        <f ca="1">TODAY()+OpportunityTbl[[#This Row],[EstCloseDate_DaysFromToday]]</f>
        <v>44423</v>
      </c>
      <c r="D9631">
        <f ca="1">IF(OpportunityTbl[[#This Row],[statecode]]=0,"",OpportunityTbl[[#This Row],[Estimated Close Date]])</f>
        <v>44423</v>
      </c>
      <c r="E9631" s="14">
        <v>-740</v>
      </c>
      <c r="F9631" s="14">
        <v>-687</v>
      </c>
      <c r="G9631" t="s">
        <v>7082</v>
      </c>
      <c r="H9631" t="s">
        <v>7082</v>
      </c>
      <c r="I9631">
        <v>1</v>
      </c>
      <c r="J9631">
        <v>3</v>
      </c>
      <c r="K9631" t="s">
        <v>12158</v>
      </c>
      <c r="L9631" t="s">
        <v>12238</v>
      </c>
      <c r="M9631" t="s">
        <v>22</v>
      </c>
      <c r="N9631" t="s">
        <v>1762</v>
      </c>
      <c r="O9631" t="s">
        <v>29</v>
      </c>
      <c r="P9631" t="s">
        <v>2161</v>
      </c>
      <c r="Q9631" s="13">
        <v>4284</v>
      </c>
      <c r="R9631" s="13">
        <v>4155.4799999999996</v>
      </c>
      <c r="S9631" s="1">
        <v>0.3</v>
      </c>
      <c r="T9631" t="s">
        <v>168</v>
      </c>
      <c r="U9631" t="s">
        <v>24</v>
      </c>
      <c r="V9631" t="b">
        <v>1</v>
      </c>
      <c r="W9631">
        <v>3</v>
      </c>
      <c r="X9631" t="s">
        <v>240</v>
      </c>
      <c r="Y9631" t="s">
        <v>26</v>
      </c>
    </row>
    <row r="9632" spans="1:25" x14ac:dyDescent="0.4">
      <c r="A9632" t="s">
        <v>10141</v>
      </c>
      <c r="B9632" s="2">
        <f ca="1">TODAY()+OpportunityTbl[[#This Row],[CreatedOn_DaysFromToday]]</f>
        <v>44370</v>
      </c>
      <c r="C9632" s="2">
        <f ca="1">TODAY()+OpportunityTbl[[#This Row],[EstCloseDate_DaysFromToday]]</f>
        <v>44412</v>
      </c>
      <c r="D9632">
        <f ca="1">IF(OpportunityTbl[[#This Row],[statecode]]=0,"",OpportunityTbl[[#This Row],[Estimated Close Date]])</f>
        <v>44412</v>
      </c>
      <c r="E9632" s="14">
        <v>-740</v>
      </c>
      <c r="F9632" s="14">
        <v>-698</v>
      </c>
      <c r="G9632" t="s">
        <v>7082</v>
      </c>
      <c r="H9632" t="s">
        <v>7082</v>
      </c>
      <c r="I9632">
        <v>1</v>
      </c>
      <c r="J9632">
        <v>3</v>
      </c>
      <c r="K9632" t="s">
        <v>12137</v>
      </c>
      <c r="L9632" t="s">
        <v>12241</v>
      </c>
      <c r="M9632" t="s">
        <v>22</v>
      </c>
      <c r="N9632" t="s">
        <v>2121</v>
      </c>
      <c r="O9632" t="s">
        <v>29</v>
      </c>
      <c r="P9632" t="s">
        <v>4734</v>
      </c>
      <c r="Q9632" s="13">
        <v>30706</v>
      </c>
      <c r="R9632" s="13">
        <v>29324.23</v>
      </c>
      <c r="S9632" s="1">
        <v>0.9</v>
      </c>
      <c r="T9632" t="s">
        <v>4724</v>
      </c>
      <c r="U9632" t="s">
        <v>100</v>
      </c>
      <c r="V9632" t="b">
        <v>1</v>
      </c>
      <c r="W9632">
        <v>4.5</v>
      </c>
      <c r="X9632" t="s">
        <v>4732</v>
      </c>
      <c r="Y9632" t="s">
        <v>26</v>
      </c>
    </row>
    <row r="9633" spans="1:25" x14ac:dyDescent="0.4">
      <c r="A9633" t="s">
        <v>231</v>
      </c>
      <c r="B9633" s="2">
        <f ca="1">TODAY()+OpportunityTbl[[#This Row],[CreatedOn_DaysFromToday]]</f>
        <v>44369</v>
      </c>
      <c r="C9633" s="2">
        <f ca="1">TODAY()+OpportunityTbl[[#This Row],[EstCloseDate_DaysFromToday]]</f>
        <v>44414</v>
      </c>
      <c r="D9633">
        <f ca="1">IF(OpportunityTbl[[#This Row],[statecode]]=0,"",OpportunityTbl[[#This Row],[Estimated Close Date]])</f>
        <v>44414</v>
      </c>
      <c r="E9633" s="14">
        <v>-741</v>
      </c>
      <c r="F9633" s="14">
        <v>-696</v>
      </c>
      <c r="G9633" t="s">
        <v>27</v>
      </c>
      <c r="H9633" t="s">
        <v>28</v>
      </c>
      <c r="I9633">
        <v>2</v>
      </c>
      <c r="J9633">
        <v>4</v>
      </c>
      <c r="K9633" t="s">
        <v>12159</v>
      </c>
      <c r="L9633" t="s">
        <v>12240</v>
      </c>
      <c r="M9633" t="s">
        <v>22</v>
      </c>
      <c r="N9633" t="s">
        <v>31</v>
      </c>
      <c r="O9633" t="s">
        <v>29</v>
      </c>
      <c r="P9633" t="s">
        <v>210</v>
      </c>
      <c r="Q9633" s="13">
        <v>4308</v>
      </c>
      <c r="S9633" s="1">
        <v>0.1</v>
      </c>
      <c r="T9633" t="s">
        <v>23</v>
      </c>
      <c r="U9633" t="s">
        <v>100</v>
      </c>
      <c r="V9633" t="b">
        <v>0</v>
      </c>
      <c r="W9633">
        <v>2.5</v>
      </c>
      <c r="X9633" t="s">
        <v>25</v>
      </c>
      <c r="Y9633" t="s">
        <v>26</v>
      </c>
    </row>
    <row r="9634" spans="1:25" x14ac:dyDescent="0.4">
      <c r="A9634" t="s">
        <v>1076</v>
      </c>
      <c r="B9634" s="2">
        <f ca="1">TODAY()+OpportunityTbl[[#This Row],[CreatedOn_DaysFromToday]]</f>
        <v>44369</v>
      </c>
      <c r="C9634" s="2">
        <f ca="1">TODAY()+OpportunityTbl[[#This Row],[EstCloseDate_DaysFromToday]]</f>
        <v>44443</v>
      </c>
      <c r="D9634">
        <f ca="1">IF(OpportunityTbl[[#This Row],[statecode]]=0,"",OpportunityTbl[[#This Row],[Estimated Close Date]])</f>
        <v>44443</v>
      </c>
      <c r="E9634" s="14">
        <v>-741</v>
      </c>
      <c r="F9634" s="14">
        <v>-667</v>
      </c>
      <c r="G9634" t="s">
        <v>27</v>
      </c>
      <c r="H9634" t="s">
        <v>28</v>
      </c>
      <c r="I9634">
        <v>2</v>
      </c>
      <c r="J9634">
        <v>4</v>
      </c>
      <c r="K9634" t="s">
        <v>12088</v>
      </c>
      <c r="L9634" t="s">
        <v>12236</v>
      </c>
      <c r="M9634" t="s">
        <v>22</v>
      </c>
      <c r="N9634" t="s">
        <v>534</v>
      </c>
      <c r="O9634" t="s">
        <v>29</v>
      </c>
      <c r="P9634" t="s">
        <v>535</v>
      </c>
      <c r="Q9634" s="13">
        <v>3147</v>
      </c>
      <c r="S9634" s="1">
        <v>0.1</v>
      </c>
      <c r="T9634" t="s">
        <v>23</v>
      </c>
      <c r="U9634" t="s">
        <v>24</v>
      </c>
      <c r="V9634" t="b">
        <v>1</v>
      </c>
      <c r="W9634">
        <v>2.5</v>
      </c>
      <c r="X9634" t="s">
        <v>25</v>
      </c>
      <c r="Y9634" t="s">
        <v>26</v>
      </c>
    </row>
    <row r="9635" spans="1:25" x14ac:dyDescent="0.4">
      <c r="A9635" t="s">
        <v>3994</v>
      </c>
      <c r="B9635" s="2">
        <f ca="1">TODAY()+OpportunityTbl[[#This Row],[CreatedOn_DaysFromToday]]</f>
        <v>44369</v>
      </c>
      <c r="C9635" s="2">
        <f ca="1">TODAY()+OpportunityTbl[[#This Row],[EstCloseDate_DaysFromToday]]</f>
        <v>44416</v>
      </c>
      <c r="D9635">
        <f ca="1">IF(OpportunityTbl[[#This Row],[statecode]]=0,"",OpportunityTbl[[#This Row],[Estimated Close Date]])</f>
        <v>44416</v>
      </c>
      <c r="E9635" s="14">
        <v>-741</v>
      </c>
      <c r="F9635" s="14">
        <v>-694</v>
      </c>
      <c r="G9635" t="s">
        <v>27</v>
      </c>
      <c r="H9635" t="s">
        <v>28</v>
      </c>
      <c r="I9635">
        <v>2</v>
      </c>
      <c r="J9635">
        <v>4</v>
      </c>
      <c r="K9635" t="s">
        <v>12160</v>
      </c>
      <c r="L9635" t="s">
        <v>12239</v>
      </c>
      <c r="M9635" t="s">
        <v>22</v>
      </c>
      <c r="N9635" t="s">
        <v>513</v>
      </c>
      <c r="O9635" t="s">
        <v>29</v>
      </c>
      <c r="P9635" t="s">
        <v>514</v>
      </c>
      <c r="Q9635" s="13">
        <v>7652</v>
      </c>
      <c r="S9635" s="1">
        <v>0.1</v>
      </c>
      <c r="T9635" t="s">
        <v>23</v>
      </c>
      <c r="U9635" t="s">
        <v>24</v>
      </c>
      <c r="V9635" t="b">
        <v>1</v>
      </c>
      <c r="W9635">
        <v>2</v>
      </c>
      <c r="X9635" t="s">
        <v>25</v>
      </c>
      <c r="Y9635" t="s">
        <v>26</v>
      </c>
    </row>
    <row r="9636" spans="1:25" x14ac:dyDescent="0.4">
      <c r="A9636" t="s">
        <v>4141</v>
      </c>
      <c r="B9636" s="2">
        <f ca="1">TODAY()+OpportunityTbl[[#This Row],[CreatedOn_DaysFromToday]]</f>
        <v>44369</v>
      </c>
      <c r="C9636" s="2">
        <f ca="1">TODAY()+OpportunityTbl[[#This Row],[EstCloseDate_DaysFromToday]]</f>
        <v>44423</v>
      </c>
      <c r="D9636">
        <f ca="1">IF(OpportunityTbl[[#This Row],[statecode]]=0,"",OpportunityTbl[[#This Row],[Estimated Close Date]])</f>
        <v>44423</v>
      </c>
      <c r="E9636" s="14">
        <v>-741</v>
      </c>
      <c r="F9636" s="14">
        <v>-687</v>
      </c>
      <c r="G9636" t="s">
        <v>27</v>
      </c>
      <c r="H9636" t="s">
        <v>28</v>
      </c>
      <c r="I9636">
        <v>2</v>
      </c>
      <c r="J9636">
        <v>4</v>
      </c>
      <c r="K9636" t="s">
        <v>12150</v>
      </c>
      <c r="L9636" t="s">
        <v>12239</v>
      </c>
      <c r="M9636" t="s">
        <v>22</v>
      </c>
      <c r="N9636" t="s">
        <v>469</v>
      </c>
      <c r="O9636" t="s">
        <v>29</v>
      </c>
      <c r="P9636" t="s">
        <v>470</v>
      </c>
      <c r="Q9636" s="13">
        <v>7912</v>
      </c>
      <c r="S9636" s="1">
        <v>0.1</v>
      </c>
      <c r="T9636" t="s">
        <v>23</v>
      </c>
      <c r="U9636" t="s">
        <v>24</v>
      </c>
      <c r="V9636" t="b">
        <v>0</v>
      </c>
      <c r="W9636">
        <v>2</v>
      </c>
      <c r="X9636" t="s">
        <v>25</v>
      </c>
      <c r="Y9636" t="s">
        <v>26</v>
      </c>
    </row>
    <row r="9637" spans="1:25" x14ac:dyDescent="0.4">
      <c r="A9637" t="s">
        <v>5486</v>
      </c>
      <c r="B9637" s="2">
        <f ca="1">TODAY()+OpportunityTbl[[#This Row],[CreatedOn_DaysFromToday]]</f>
        <v>44369</v>
      </c>
      <c r="C9637" s="2">
        <f ca="1">TODAY()+OpportunityTbl[[#This Row],[EstCloseDate_DaysFromToday]]</f>
        <v>44437</v>
      </c>
      <c r="D9637">
        <f ca="1">IF(OpportunityTbl[[#This Row],[statecode]]=0,"",OpportunityTbl[[#This Row],[Estimated Close Date]])</f>
        <v>44437</v>
      </c>
      <c r="E9637" s="14">
        <v>-741</v>
      </c>
      <c r="F9637" s="14">
        <v>-673</v>
      </c>
      <c r="G9637" t="s">
        <v>27</v>
      </c>
      <c r="H9637" t="s">
        <v>28</v>
      </c>
      <c r="I9637">
        <v>2</v>
      </c>
      <c r="J9637">
        <v>4</v>
      </c>
      <c r="K9637" t="s">
        <v>12035</v>
      </c>
      <c r="L9637" t="s">
        <v>12236</v>
      </c>
      <c r="M9637" t="s">
        <v>22</v>
      </c>
      <c r="N9637" t="s">
        <v>1617</v>
      </c>
      <c r="O9637" t="s">
        <v>29</v>
      </c>
      <c r="P9637" t="s">
        <v>1618</v>
      </c>
      <c r="Q9637" s="13">
        <v>2126</v>
      </c>
      <c r="S9637" s="1">
        <v>0.1</v>
      </c>
      <c r="T9637" t="s">
        <v>23</v>
      </c>
      <c r="U9637" t="s">
        <v>24</v>
      </c>
      <c r="V9637" t="b">
        <v>1</v>
      </c>
      <c r="W9637">
        <v>3.5</v>
      </c>
      <c r="X9637" t="s">
        <v>25</v>
      </c>
      <c r="Y9637" t="s">
        <v>4926</v>
      </c>
    </row>
    <row r="9638" spans="1:25" x14ac:dyDescent="0.4">
      <c r="A9638" t="s">
        <v>5487</v>
      </c>
      <c r="B9638" s="2">
        <f ca="1">TODAY()+OpportunityTbl[[#This Row],[CreatedOn_DaysFromToday]]</f>
        <v>44369</v>
      </c>
      <c r="C9638" s="2">
        <f ca="1">TODAY()+OpportunityTbl[[#This Row],[EstCloseDate_DaysFromToday]]</f>
        <v>44439</v>
      </c>
      <c r="D9638">
        <f ca="1">IF(OpportunityTbl[[#This Row],[statecode]]=0,"",OpportunityTbl[[#This Row],[Estimated Close Date]])</f>
        <v>44439</v>
      </c>
      <c r="E9638" s="14">
        <v>-741</v>
      </c>
      <c r="F9638" s="14">
        <v>-671</v>
      </c>
      <c r="G9638" t="s">
        <v>27</v>
      </c>
      <c r="H9638" t="s">
        <v>28</v>
      </c>
      <c r="I9638">
        <v>2</v>
      </c>
      <c r="J9638">
        <v>4</v>
      </c>
      <c r="K9638" t="s">
        <v>12042</v>
      </c>
      <c r="L9638" t="s">
        <v>12236</v>
      </c>
      <c r="M9638" t="s">
        <v>22</v>
      </c>
      <c r="N9638" t="s">
        <v>1617</v>
      </c>
      <c r="O9638" t="s">
        <v>29</v>
      </c>
      <c r="P9638" t="s">
        <v>1618</v>
      </c>
      <c r="Q9638" s="13">
        <v>2508</v>
      </c>
      <c r="S9638" s="1">
        <v>0.1</v>
      </c>
      <c r="T9638" t="s">
        <v>23</v>
      </c>
      <c r="U9638" t="s">
        <v>24</v>
      </c>
      <c r="V9638" t="b">
        <v>1</v>
      </c>
      <c r="W9638">
        <v>3.5</v>
      </c>
      <c r="X9638" t="s">
        <v>157</v>
      </c>
      <c r="Y9638" t="s">
        <v>4916</v>
      </c>
    </row>
    <row r="9639" spans="1:25" x14ac:dyDescent="0.4">
      <c r="A9639" t="s">
        <v>6628</v>
      </c>
      <c r="B9639" s="2">
        <f ca="1">TODAY()+OpportunityTbl[[#This Row],[CreatedOn_DaysFromToday]]</f>
        <v>44369</v>
      </c>
      <c r="C9639" s="2">
        <f ca="1">TODAY()+OpportunityTbl[[#This Row],[EstCloseDate_DaysFromToday]]</f>
        <v>44424</v>
      </c>
      <c r="D9639">
        <f ca="1">IF(OpportunityTbl[[#This Row],[statecode]]=0,"",OpportunityTbl[[#This Row],[Estimated Close Date]])</f>
        <v>44424</v>
      </c>
      <c r="E9639" s="14">
        <v>-741</v>
      </c>
      <c r="F9639" s="14">
        <v>-686</v>
      </c>
      <c r="G9639" t="s">
        <v>27</v>
      </c>
      <c r="H9639" t="s">
        <v>28</v>
      </c>
      <c r="I9639">
        <v>2</v>
      </c>
      <c r="J9639">
        <v>4</v>
      </c>
      <c r="K9639" t="s">
        <v>12054</v>
      </c>
      <c r="L9639" t="s">
        <v>12240</v>
      </c>
      <c r="M9639" t="s">
        <v>22</v>
      </c>
      <c r="N9639" t="s">
        <v>469</v>
      </c>
      <c r="O9639" t="s">
        <v>29</v>
      </c>
      <c r="P9639" t="s">
        <v>488</v>
      </c>
      <c r="Q9639" s="13">
        <v>3576</v>
      </c>
      <c r="S9639" s="1">
        <v>0.1</v>
      </c>
      <c r="T9639" t="s">
        <v>23</v>
      </c>
      <c r="U9639" t="s">
        <v>24</v>
      </c>
      <c r="V9639" t="b">
        <v>0</v>
      </c>
      <c r="W9639">
        <v>2.5</v>
      </c>
      <c r="X9639" t="s">
        <v>25</v>
      </c>
      <c r="Y9639" t="s">
        <v>4926</v>
      </c>
    </row>
    <row r="9640" spans="1:25" x14ac:dyDescent="0.4">
      <c r="A9640" t="s">
        <v>6629</v>
      </c>
      <c r="B9640" s="2">
        <f ca="1">TODAY()+OpportunityTbl[[#This Row],[CreatedOn_DaysFromToday]]</f>
        <v>44369</v>
      </c>
      <c r="C9640" s="2">
        <f ca="1">TODAY()+OpportunityTbl[[#This Row],[EstCloseDate_DaysFromToday]]</f>
        <v>44424</v>
      </c>
      <c r="D9640">
        <f ca="1">IF(OpportunityTbl[[#This Row],[statecode]]=0,"",OpportunityTbl[[#This Row],[Estimated Close Date]])</f>
        <v>44424</v>
      </c>
      <c r="E9640" s="14">
        <v>-741</v>
      </c>
      <c r="F9640" s="14">
        <v>-686</v>
      </c>
      <c r="G9640" t="s">
        <v>27</v>
      </c>
      <c r="H9640" t="s">
        <v>28</v>
      </c>
      <c r="I9640">
        <v>2</v>
      </c>
      <c r="J9640">
        <v>4</v>
      </c>
      <c r="K9640" t="s">
        <v>12069</v>
      </c>
      <c r="L9640" t="s">
        <v>12234</v>
      </c>
      <c r="M9640" t="s">
        <v>22</v>
      </c>
      <c r="N9640" t="s">
        <v>469</v>
      </c>
      <c r="O9640" t="s">
        <v>29</v>
      </c>
      <c r="P9640" t="s">
        <v>488</v>
      </c>
      <c r="Q9640" s="13">
        <v>1939</v>
      </c>
      <c r="S9640" s="1">
        <v>0.3</v>
      </c>
      <c r="T9640" t="s">
        <v>168</v>
      </c>
      <c r="U9640" t="s">
        <v>97</v>
      </c>
      <c r="V9640" t="b">
        <v>0</v>
      </c>
      <c r="W9640">
        <v>2.5</v>
      </c>
      <c r="X9640" t="s">
        <v>157</v>
      </c>
      <c r="Y9640" t="s">
        <v>4896</v>
      </c>
    </row>
    <row r="9641" spans="1:25" x14ac:dyDescent="0.4">
      <c r="A9641" t="s">
        <v>6630</v>
      </c>
      <c r="B9641" s="2">
        <f ca="1">TODAY()+OpportunityTbl[[#This Row],[CreatedOn_DaysFromToday]]</f>
        <v>44369</v>
      </c>
      <c r="C9641" s="2">
        <f ca="1">TODAY()+OpportunityTbl[[#This Row],[EstCloseDate_DaysFromToday]]</f>
        <v>44408</v>
      </c>
      <c r="D9641">
        <f ca="1">IF(OpportunityTbl[[#This Row],[statecode]]=0,"",OpportunityTbl[[#This Row],[Estimated Close Date]])</f>
        <v>44408</v>
      </c>
      <c r="E9641" s="14">
        <v>-741</v>
      </c>
      <c r="F9641" s="14">
        <v>-702</v>
      </c>
      <c r="G9641" t="s">
        <v>27</v>
      </c>
      <c r="H9641" t="s">
        <v>28</v>
      </c>
      <c r="I9641">
        <v>2</v>
      </c>
      <c r="J9641">
        <v>4</v>
      </c>
      <c r="K9641" t="s">
        <v>12160</v>
      </c>
      <c r="L9641" t="s">
        <v>12235</v>
      </c>
      <c r="M9641" t="s">
        <v>22</v>
      </c>
      <c r="N9641" t="s">
        <v>469</v>
      </c>
      <c r="O9641" t="s">
        <v>29</v>
      </c>
      <c r="P9641" t="s">
        <v>705</v>
      </c>
      <c r="Q9641" s="13">
        <v>15937</v>
      </c>
      <c r="S9641" s="1">
        <v>0.1</v>
      </c>
      <c r="T9641" t="s">
        <v>23</v>
      </c>
      <c r="U9641" t="s">
        <v>100</v>
      </c>
      <c r="V9641" t="b">
        <v>0</v>
      </c>
      <c r="W9641">
        <v>2.5</v>
      </c>
      <c r="X9641" t="s">
        <v>25</v>
      </c>
      <c r="Y9641" t="s">
        <v>4896</v>
      </c>
    </row>
    <row r="9642" spans="1:25" x14ac:dyDescent="0.4">
      <c r="A9642" t="s">
        <v>8466</v>
      </c>
      <c r="B9642" s="2">
        <f ca="1">TODAY()+OpportunityTbl[[#This Row],[CreatedOn_DaysFromToday]]</f>
        <v>44369</v>
      </c>
      <c r="C9642" s="2">
        <f ca="1">TODAY()+OpportunityTbl[[#This Row],[EstCloseDate_DaysFromToday]]</f>
        <v>44409</v>
      </c>
      <c r="D9642">
        <f ca="1">IF(OpportunityTbl[[#This Row],[statecode]]=0,"",OpportunityTbl[[#This Row],[Estimated Close Date]])</f>
        <v>44409</v>
      </c>
      <c r="E9642" s="14">
        <v>-741</v>
      </c>
      <c r="F9642" s="14">
        <v>-701</v>
      </c>
      <c r="G9642" t="s">
        <v>7082</v>
      </c>
      <c r="H9642" t="s">
        <v>7082</v>
      </c>
      <c r="I9642">
        <v>1</v>
      </c>
      <c r="J9642">
        <v>3</v>
      </c>
      <c r="K9642" t="s">
        <v>12127</v>
      </c>
      <c r="L9642" t="s">
        <v>12238</v>
      </c>
      <c r="M9642" t="s">
        <v>22</v>
      </c>
      <c r="N9642" t="s">
        <v>2121</v>
      </c>
      <c r="O9642" t="s">
        <v>29</v>
      </c>
      <c r="P9642" t="s">
        <v>4734</v>
      </c>
      <c r="Q9642" s="13">
        <v>2821</v>
      </c>
      <c r="R9642" s="13">
        <v>2736.37</v>
      </c>
      <c r="S9642" s="1">
        <v>0.5</v>
      </c>
      <c r="T9642" t="s">
        <v>168</v>
      </c>
      <c r="U9642" t="s">
        <v>100</v>
      </c>
      <c r="V9642" t="b">
        <v>1</v>
      </c>
      <c r="W9642">
        <v>3</v>
      </c>
      <c r="X9642" t="s">
        <v>240</v>
      </c>
      <c r="Y9642" t="s">
        <v>4926</v>
      </c>
    </row>
    <row r="9643" spans="1:25" x14ac:dyDescent="0.4">
      <c r="A9643" t="s">
        <v>317</v>
      </c>
      <c r="B9643" s="2">
        <f ca="1">TODAY()+OpportunityTbl[[#This Row],[CreatedOn_DaysFromToday]]</f>
        <v>44368</v>
      </c>
      <c r="C9643" s="2">
        <f ca="1">TODAY()+OpportunityTbl[[#This Row],[EstCloseDate_DaysFromToday]]</f>
        <v>44413</v>
      </c>
      <c r="D9643">
        <f ca="1">IF(OpportunityTbl[[#This Row],[statecode]]=0,"",OpportunityTbl[[#This Row],[Estimated Close Date]])</f>
        <v>44413</v>
      </c>
      <c r="E9643" s="14">
        <v>-742</v>
      </c>
      <c r="F9643" s="14">
        <v>-697</v>
      </c>
      <c r="G9643" t="s">
        <v>27</v>
      </c>
      <c r="H9643" t="s">
        <v>28</v>
      </c>
      <c r="I9643">
        <v>2</v>
      </c>
      <c r="J9643">
        <v>4</v>
      </c>
      <c r="K9643" t="s">
        <v>12147</v>
      </c>
      <c r="L9643" t="s">
        <v>12236</v>
      </c>
      <c r="M9643" t="s">
        <v>22</v>
      </c>
      <c r="N9643" t="s">
        <v>31</v>
      </c>
      <c r="O9643" t="s">
        <v>29</v>
      </c>
      <c r="P9643" t="s">
        <v>210</v>
      </c>
      <c r="Q9643" s="13">
        <v>2411</v>
      </c>
      <c r="S9643" s="1">
        <v>0.3</v>
      </c>
      <c r="T9643" t="s">
        <v>168</v>
      </c>
      <c r="U9643" t="s">
        <v>100</v>
      </c>
      <c r="V9643" t="b">
        <v>0</v>
      </c>
      <c r="W9643">
        <v>2.5</v>
      </c>
      <c r="X9643" t="s">
        <v>157</v>
      </c>
      <c r="Y9643" t="s">
        <v>26</v>
      </c>
    </row>
    <row r="9644" spans="1:25" x14ac:dyDescent="0.4">
      <c r="A9644" t="s">
        <v>412</v>
      </c>
      <c r="B9644" s="2">
        <f ca="1">TODAY()+OpportunityTbl[[#This Row],[CreatedOn_DaysFromToday]]</f>
        <v>44368</v>
      </c>
      <c r="C9644" s="2">
        <f ca="1">TODAY()+OpportunityTbl[[#This Row],[EstCloseDate_DaysFromToday]]</f>
        <v>44396</v>
      </c>
      <c r="D9644">
        <f ca="1">IF(OpportunityTbl[[#This Row],[statecode]]=0,"",OpportunityTbl[[#This Row],[Estimated Close Date]])</f>
        <v>44396</v>
      </c>
      <c r="E9644" s="14">
        <v>-742</v>
      </c>
      <c r="F9644" s="14">
        <v>-714</v>
      </c>
      <c r="G9644" t="s">
        <v>27</v>
      </c>
      <c r="H9644" t="s">
        <v>28</v>
      </c>
      <c r="I9644">
        <v>2</v>
      </c>
      <c r="J9644">
        <v>4</v>
      </c>
      <c r="K9644" t="s">
        <v>12144</v>
      </c>
      <c r="L9644" t="s">
        <v>12234</v>
      </c>
      <c r="M9644" t="s">
        <v>22</v>
      </c>
      <c r="N9644" t="s">
        <v>31</v>
      </c>
      <c r="O9644" t="s">
        <v>29</v>
      </c>
      <c r="P9644" t="s">
        <v>319</v>
      </c>
      <c r="Q9644" s="13">
        <v>859</v>
      </c>
      <c r="S9644" s="1">
        <v>0.1</v>
      </c>
      <c r="T9644" t="s">
        <v>23</v>
      </c>
      <c r="U9644" t="s">
        <v>24</v>
      </c>
      <c r="V9644" t="b">
        <v>1</v>
      </c>
      <c r="W9644">
        <v>2.5</v>
      </c>
      <c r="X9644" t="s">
        <v>25</v>
      </c>
      <c r="Y9644" t="s">
        <v>26</v>
      </c>
    </row>
    <row r="9645" spans="1:25" x14ac:dyDescent="0.4">
      <c r="A9645" t="s">
        <v>413</v>
      </c>
      <c r="B9645" s="2">
        <f ca="1">TODAY()+OpportunityTbl[[#This Row],[CreatedOn_DaysFromToday]]</f>
        <v>44368</v>
      </c>
      <c r="C9645" s="2">
        <f ca="1">TODAY()+OpportunityTbl[[#This Row],[EstCloseDate_DaysFromToday]]</f>
        <v>44410</v>
      </c>
      <c r="D9645">
        <f ca="1">IF(OpportunityTbl[[#This Row],[statecode]]=0,"",OpportunityTbl[[#This Row],[Estimated Close Date]])</f>
        <v>44410</v>
      </c>
      <c r="E9645" s="14">
        <v>-742</v>
      </c>
      <c r="F9645" s="14">
        <v>-700</v>
      </c>
      <c r="G9645" t="s">
        <v>27</v>
      </c>
      <c r="H9645" t="s">
        <v>28</v>
      </c>
      <c r="I9645">
        <v>2</v>
      </c>
      <c r="J9645">
        <v>4</v>
      </c>
      <c r="K9645" t="s">
        <v>12125</v>
      </c>
      <c r="L9645" t="s">
        <v>12234</v>
      </c>
      <c r="M9645" t="s">
        <v>22</v>
      </c>
      <c r="N9645" t="s">
        <v>31</v>
      </c>
      <c r="O9645" t="s">
        <v>29</v>
      </c>
      <c r="P9645" t="s">
        <v>319</v>
      </c>
      <c r="Q9645" s="13">
        <v>1671</v>
      </c>
      <c r="S9645" s="1">
        <v>0.1</v>
      </c>
      <c r="T9645" t="s">
        <v>23</v>
      </c>
      <c r="U9645" t="s">
        <v>24</v>
      </c>
      <c r="V9645" t="b">
        <v>0</v>
      </c>
      <c r="W9645">
        <v>2.5</v>
      </c>
      <c r="X9645" t="s">
        <v>25</v>
      </c>
      <c r="Y9645" t="s">
        <v>26</v>
      </c>
    </row>
    <row r="9646" spans="1:25" x14ac:dyDescent="0.4">
      <c r="A9646" t="s">
        <v>776</v>
      </c>
      <c r="B9646" s="2">
        <f ca="1">TODAY()+OpportunityTbl[[#This Row],[CreatedOn_DaysFromToday]]</f>
        <v>44368</v>
      </c>
      <c r="C9646" s="2">
        <f ca="1">TODAY()+OpportunityTbl[[#This Row],[EstCloseDate_DaysFromToday]]</f>
        <v>44423</v>
      </c>
      <c r="D9646">
        <f ca="1">IF(OpportunityTbl[[#This Row],[statecode]]=0,"",OpportunityTbl[[#This Row],[Estimated Close Date]])</f>
        <v>44423</v>
      </c>
      <c r="E9646" s="14">
        <v>-742</v>
      </c>
      <c r="F9646" s="14">
        <v>-687</v>
      </c>
      <c r="G9646" t="s">
        <v>27</v>
      </c>
      <c r="H9646" t="s">
        <v>28</v>
      </c>
      <c r="I9646">
        <v>2</v>
      </c>
      <c r="J9646">
        <v>4</v>
      </c>
      <c r="K9646" t="s">
        <v>12127</v>
      </c>
      <c r="L9646" t="s">
        <v>12234</v>
      </c>
      <c r="M9646" t="s">
        <v>22</v>
      </c>
      <c r="N9646" t="s">
        <v>469</v>
      </c>
      <c r="O9646" t="s">
        <v>29</v>
      </c>
      <c r="P9646" t="s">
        <v>470</v>
      </c>
      <c r="Q9646" s="13">
        <v>1769</v>
      </c>
      <c r="S9646" s="1">
        <v>0.3</v>
      </c>
      <c r="T9646" t="s">
        <v>168</v>
      </c>
      <c r="U9646" t="s">
        <v>24</v>
      </c>
      <c r="V9646" t="b">
        <v>0</v>
      </c>
      <c r="W9646">
        <v>2.5</v>
      </c>
      <c r="X9646" t="s">
        <v>157</v>
      </c>
      <c r="Y9646" t="s">
        <v>26</v>
      </c>
    </row>
    <row r="9647" spans="1:25" x14ac:dyDescent="0.4">
      <c r="A9647" t="s">
        <v>2545</v>
      </c>
      <c r="B9647" s="2">
        <f ca="1">TODAY()+OpportunityTbl[[#This Row],[CreatedOn_DaysFromToday]]</f>
        <v>44368</v>
      </c>
      <c r="C9647" s="2">
        <f ca="1">TODAY()+OpportunityTbl[[#This Row],[EstCloseDate_DaysFromToday]]</f>
        <v>44443</v>
      </c>
      <c r="D9647">
        <f ca="1">IF(OpportunityTbl[[#This Row],[statecode]]=0,"",OpportunityTbl[[#This Row],[Estimated Close Date]])</f>
        <v>44443</v>
      </c>
      <c r="E9647" s="14">
        <v>-742</v>
      </c>
      <c r="F9647" s="14">
        <v>-667</v>
      </c>
      <c r="G9647" t="s">
        <v>27</v>
      </c>
      <c r="H9647" t="s">
        <v>28</v>
      </c>
      <c r="I9647">
        <v>2</v>
      </c>
      <c r="J9647">
        <v>4</v>
      </c>
      <c r="K9647" t="s">
        <v>12101</v>
      </c>
      <c r="L9647" t="s">
        <v>12236</v>
      </c>
      <c r="M9647" t="s">
        <v>22</v>
      </c>
      <c r="N9647" t="s">
        <v>2022</v>
      </c>
      <c r="O9647" t="s">
        <v>29</v>
      </c>
      <c r="P9647" t="s">
        <v>2023</v>
      </c>
      <c r="Q9647" s="13">
        <v>1702</v>
      </c>
      <c r="S9647" s="1">
        <v>0.1</v>
      </c>
      <c r="T9647" t="s">
        <v>23</v>
      </c>
      <c r="U9647" t="s">
        <v>24</v>
      </c>
      <c r="V9647" t="b">
        <v>0</v>
      </c>
      <c r="W9647">
        <v>4</v>
      </c>
      <c r="X9647" t="s">
        <v>25</v>
      </c>
      <c r="Y9647" t="s">
        <v>26</v>
      </c>
    </row>
    <row r="9648" spans="1:25" x14ac:dyDescent="0.4">
      <c r="A9648" t="s">
        <v>3658</v>
      </c>
      <c r="B9648" s="2">
        <f ca="1">TODAY()+OpportunityTbl[[#This Row],[CreatedOn_DaysFromToday]]</f>
        <v>44368</v>
      </c>
      <c r="C9648" s="2">
        <f ca="1">TODAY()+OpportunityTbl[[#This Row],[EstCloseDate_DaysFromToday]]</f>
        <v>44408</v>
      </c>
      <c r="D9648">
        <f ca="1">IF(OpportunityTbl[[#This Row],[statecode]]=0,"",OpportunityTbl[[#This Row],[Estimated Close Date]])</f>
        <v>44408</v>
      </c>
      <c r="E9648" s="14">
        <v>-742</v>
      </c>
      <c r="F9648" s="14">
        <v>-702</v>
      </c>
      <c r="G9648" t="s">
        <v>27</v>
      </c>
      <c r="H9648" t="s">
        <v>28</v>
      </c>
      <c r="I9648">
        <v>2</v>
      </c>
      <c r="J9648">
        <v>4</v>
      </c>
      <c r="K9648" t="s">
        <v>12161</v>
      </c>
      <c r="L9648" t="s">
        <v>12239</v>
      </c>
      <c r="M9648" t="s">
        <v>22</v>
      </c>
      <c r="N9648" t="s">
        <v>31</v>
      </c>
      <c r="O9648" t="s">
        <v>29</v>
      </c>
      <c r="P9648" t="s">
        <v>32</v>
      </c>
      <c r="Q9648" s="13">
        <v>5408</v>
      </c>
      <c r="S9648" s="1">
        <v>0.1</v>
      </c>
      <c r="T9648" t="s">
        <v>23</v>
      </c>
      <c r="U9648" t="s">
        <v>100</v>
      </c>
      <c r="V9648" t="b">
        <v>0</v>
      </c>
      <c r="W9648">
        <v>2</v>
      </c>
      <c r="X9648" t="s">
        <v>25</v>
      </c>
      <c r="Y9648" t="s">
        <v>26</v>
      </c>
    </row>
    <row r="9649" spans="1:25" x14ac:dyDescent="0.4">
      <c r="A9649" t="s">
        <v>3995</v>
      </c>
      <c r="B9649" s="2">
        <f ca="1">TODAY()+OpportunityTbl[[#This Row],[CreatedOn_DaysFromToday]]</f>
        <v>44368</v>
      </c>
      <c r="C9649" s="2">
        <f ca="1">TODAY()+OpportunityTbl[[#This Row],[EstCloseDate_DaysFromToday]]</f>
        <v>44413</v>
      </c>
      <c r="D9649">
        <f ca="1">IF(OpportunityTbl[[#This Row],[statecode]]=0,"",OpportunityTbl[[#This Row],[Estimated Close Date]])</f>
        <v>44413</v>
      </c>
      <c r="E9649" s="14">
        <v>-742</v>
      </c>
      <c r="F9649" s="14">
        <v>-697</v>
      </c>
      <c r="G9649" t="s">
        <v>27</v>
      </c>
      <c r="H9649" t="s">
        <v>28</v>
      </c>
      <c r="I9649">
        <v>2</v>
      </c>
      <c r="J9649">
        <v>4</v>
      </c>
      <c r="K9649" t="s">
        <v>12113</v>
      </c>
      <c r="L9649" t="s">
        <v>12239</v>
      </c>
      <c r="M9649" t="s">
        <v>22</v>
      </c>
      <c r="N9649" t="s">
        <v>513</v>
      </c>
      <c r="O9649" t="s">
        <v>29</v>
      </c>
      <c r="P9649" t="s">
        <v>525</v>
      </c>
      <c r="Q9649" s="13">
        <v>5451</v>
      </c>
      <c r="S9649" s="1">
        <v>0.1</v>
      </c>
      <c r="T9649" t="s">
        <v>23</v>
      </c>
      <c r="U9649" t="s">
        <v>97</v>
      </c>
      <c r="V9649" t="b">
        <v>1</v>
      </c>
      <c r="W9649">
        <v>2</v>
      </c>
      <c r="X9649" t="s">
        <v>25</v>
      </c>
      <c r="Y9649" t="s">
        <v>26</v>
      </c>
    </row>
    <row r="9650" spans="1:25" x14ac:dyDescent="0.4">
      <c r="A9650" t="s">
        <v>7659</v>
      </c>
      <c r="B9650" s="2">
        <f ca="1">TODAY()+OpportunityTbl[[#This Row],[CreatedOn_DaysFromToday]]</f>
        <v>44368</v>
      </c>
      <c r="C9650" s="2">
        <f ca="1">TODAY()+OpportunityTbl[[#This Row],[EstCloseDate_DaysFromToday]]</f>
        <v>44429</v>
      </c>
      <c r="D9650">
        <f ca="1">IF(OpportunityTbl[[#This Row],[statecode]]=0,"",OpportunityTbl[[#This Row],[Estimated Close Date]])</f>
        <v>44429</v>
      </c>
      <c r="E9650" s="14">
        <v>-742</v>
      </c>
      <c r="F9650" s="14">
        <v>-681</v>
      </c>
      <c r="G9650" t="s">
        <v>7082</v>
      </c>
      <c r="H9650" t="s">
        <v>7082</v>
      </c>
      <c r="I9650">
        <v>1</v>
      </c>
      <c r="J9650">
        <v>3</v>
      </c>
      <c r="K9650" t="s">
        <v>12157</v>
      </c>
      <c r="L9650" t="s">
        <v>12236</v>
      </c>
      <c r="M9650" t="s">
        <v>22</v>
      </c>
      <c r="N9650" t="s">
        <v>1617</v>
      </c>
      <c r="O9650" t="s">
        <v>29</v>
      </c>
      <c r="P9650" t="s">
        <v>1620</v>
      </c>
      <c r="Q9650" s="13">
        <v>1830</v>
      </c>
      <c r="R9650" s="13">
        <v>1765.95</v>
      </c>
      <c r="S9650" s="1">
        <v>0.5</v>
      </c>
      <c r="T9650" t="s">
        <v>168</v>
      </c>
      <c r="U9650" t="s">
        <v>100</v>
      </c>
      <c r="V9650" t="b">
        <v>1</v>
      </c>
      <c r="W9650">
        <v>3.5</v>
      </c>
      <c r="X9650" t="s">
        <v>240</v>
      </c>
      <c r="Y9650" t="s">
        <v>4905</v>
      </c>
    </row>
    <row r="9651" spans="1:25" x14ac:dyDescent="0.4">
      <c r="A9651" t="s">
        <v>9296</v>
      </c>
      <c r="B9651" s="2">
        <f ca="1">TODAY()+OpportunityTbl[[#This Row],[CreatedOn_DaysFromToday]]</f>
        <v>44368</v>
      </c>
      <c r="C9651" s="2">
        <f ca="1">TODAY()+OpportunityTbl[[#This Row],[EstCloseDate_DaysFromToday]]</f>
        <v>44422</v>
      </c>
      <c r="D9651">
        <f ca="1">IF(OpportunityTbl[[#This Row],[statecode]]=0,"",OpportunityTbl[[#This Row],[Estimated Close Date]])</f>
        <v>44422</v>
      </c>
      <c r="E9651" s="14">
        <v>-742</v>
      </c>
      <c r="F9651" s="14">
        <v>-688</v>
      </c>
      <c r="G9651" t="s">
        <v>7082</v>
      </c>
      <c r="H9651" t="s">
        <v>7082</v>
      </c>
      <c r="I9651">
        <v>1</v>
      </c>
      <c r="J9651">
        <v>3</v>
      </c>
      <c r="K9651" t="s">
        <v>12105</v>
      </c>
      <c r="L9651" t="s">
        <v>12234</v>
      </c>
      <c r="M9651" t="s">
        <v>22</v>
      </c>
      <c r="N9651" t="s">
        <v>1710</v>
      </c>
      <c r="O9651" t="s">
        <v>29</v>
      </c>
      <c r="P9651" t="s">
        <v>1879</v>
      </c>
      <c r="Q9651" s="13">
        <v>2189</v>
      </c>
      <c r="R9651" s="13">
        <v>2101.44</v>
      </c>
      <c r="S9651" s="1">
        <v>0.5</v>
      </c>
      <c r="T9651" t="s">
        <v>168</v>
      </c>
      <c r="U9651" t="s">
        <v>24</v>
      </c>
      <c r="V9651" t="b">
        <v>1</v>
      </c>
      <c r="W9651">
        <v>4</v>
      </c>
      <c r="X9651" t="s">
        <v>240</v>
      </c>
      <c r="Y9651" t="s">
        <v>26</v>
      </c>
    </row>
    <row r="9652" spans="1:25" x14ac:dyDescent="0.4">
      <c r="A9652" t="s">
        <v>10091</v>
      </c>
      <c r="B9652" s="2">
        <f ca="1">TODAY()+OpportunityTbl[[#This Row],[CreatedOn_DaysFromToday]]</f>
        <v>44368</v>
      </c>
      <c r="C9652" s="2">
        <f ca="1">TODAY()+OpportunityTbl[[#This Row],[EstCloseDate_DaysFromToday]]</f>
        <v>44422</v>
      </c>
      <c r="D9652">
        <f ca="1">IF(OpportunityTbl[[#This Row],[statecode]]=0,"",OpportunityTbl[[#This Row],[Estimated Close Date]])</f>
        <v>44422</v>
      </c>
      <c r="E9652" s="14">
        <v>-742</v>
      </c>
      <c r="F9652" s="14">
        <v>-688</v>
      </c>
      <c r="G9652" t="s">
        <v>7082</v>
      </c>
      <c r="H9652" t="s">
        <v>7082</v>
      </c>
      <c r="I9652">
        <v>1</v>
      </c>
      <c r="J9652">
        <v>3</v>
      </c>
      <c r="K9652" t="s">
        <v>12151</v>
      </c>
      <c r="L9652" t="s">
        <v>12239</v>
      </c>
      <c r="M9652" t="s">
        <v>22</v>
      </c>
      <c r="N9652" t="s">
        <v>2121</v>
      </c>
      <c r="O9652" t="s">
        <v>29</v>
      </c>
      <c r="P9652" t="s">
        <v>4734</v>
      </c>
      <c r="Q9652" s="13">
        <v>9270</v>
      </c>
      <c r="R9652" s="13">
        <v>8991.9</v>
      </c>
      <c r="S9652" s="1">
        <v>0.5</v>
      </c>
      <c r="T9652" t="s">
        <v>168</v>
      </c>
      <c r="U9652" t="s">
        <v>24</v>
      </c>
      <c r="V9652" t="b">
        <v>1</v>
      </c>
      <c r="W9652">
        <v>3</v>
      </c>
      <c r="X9652" t="s">
        <v>240</v>
      </c>
      <c r="Y9652" t="s">
        <v>26</v>
      </c>
    </row>
    <row r="9653" spans="1:25" x14ac:dyDescent="0.4">
      <c r="A9653" t="s">
        <v>149</v>
      </c>
      <c r="B9653" s="2">
        <f ca="1">TODAY()+OpportunityTbl[[#This Row],[CreatedOn_DaysFromToday]]</f>
        <v>44367</v>
      </c>
      <c r="C9653" s="2">
        <f ca="1">TODAY()+OpportunityTbl[[#This Row],[EstCloseDate_DaysFromToday]]</f>
        <v>44393</v>
      </c>
      <c r="D9653">
        <f ca="1">IF(OpportunityTbl[[#This Row],[statecode]]=0,"",OpportunityTbl[[#This Row],[Estimated Close Date]])</f>
        <v>44393</v>
      </c>
      <c r="E9653" s="14">
        <v>-743</v>
      </c>
      <c r="F9653" s="14">
        <v>-717</v>
      </c>
      <c r="G9653" t="s">
        <v>27</v>
      </c>
      <c r="H9653" t="s">
        <v>28</v>
      </c>
      <c r="I9653">
        <v>2</v>
      </c>
      <c r="J9653">
        <v>4</v>
      </c>
      <c r="K9653" t="s">
        <v>12162</v>
      </c>
      <c r="L9653" t="s">
        <v>12234</v>
      </c>
      <c r="M9653" t="s">
        <v>22</v>
      </c>
      <c r="N9653" t="s">
        <v>31</v>
      </c>
      <c r="O9653" t="s">
        <v>29</v>
      </c>
      <c r="P9653" t="s">
        <v>32</v>
      </c>
      <c r="Q9653" s="13">
        <v>2161</v>
      </c>
      <c r="S9653" s="1">
        <v>0.1</v>
      </c>
      <c r="T9653" t="s">
        <v>23</v>
      </c>
      <c r="U9653" t="s">
        <v>100</v>
      </c>
      <c r="V9653" t="b">
        <v>1</v>
      </c>
      <c r="W9653">
        <v>2.5</v>
      </c>
      <c r="X9653" t="s">
        <v>25</v>
      </c>
      <c r="Y9653" t="s">
        <v>26</v>
      </c>
    </row>
    <row r="9654" spans="1:25" x14ac:dyDescent="0.4">
      <c r="A9654" t="s">
        <v>777</v>
      </c>
      <c r="B9654" s="2">
        <f ca="1">TODAY()+OpportunityTbl[[#This Row],[CreatedOn_DaysFromToday]]</f>
        <v>44367</v>
      </c>
      <c r="C9654" s="2">
        <f ca="1">TODAY()+OpportunityTbl[[#This Row],[EstCloseDate_DaysFromToday]]</f>
        <v>44422</v>
      </c>
      <c r="D9654">
        <f ca="1">IF(OpportunityTbl[[#This Row],[statecode]]=0,"",OpportunityTbl[[#This Row],[Estimated Close Date]])</f>
        <v>44422</v>
      </c>
      <c r="E9654" s="14">
        <v>-743</v>
      </c>
      <c r="F9654" s="14">
        <v>-688</v>
      </c>
      <c r="G9654" t="s">
        <v>27</v>
      </c>
      <c r="H9654" t="s">
        <v>28</v>
      </c>
      <c r="I9654">
        <v>2</v>
      </c>
      <c r="J9654">
        <v>4</v>
      </c>
      <c r="K9654" t="s">
        <v>12144</v>
      </c>
      <c r="L9654" t="s">
        <v>12236</v>
      </c>
      <c r="M9654" t="s">
        <v>22</v>
      </c>
      <c r="N9654" t="s">
        <v>469</v>
      </c>
      <c r="O9654" t="s">
        <v>29</v>
      </c>
      <c r="P9654" t="s">
        <v>470</v>
      </c>
      <c r="Q9654" s="13">
        <v>1566</v>
      </c>
      <c r="S9654" s="1">
        <v>0.3</v>
      </c>
      <c r="T9654" t="s">
        <v>168</v>
      </c>
      <c r="U9654" t="s">
        <v>97</v>
      </c>
      <c r="V9654" t="b">
        <v>0</v>
      </c>
      <c r="W9654">
        <v>2.5</v>
      </c>
      <c r="X9654" t="s">
        <v>157</v>
      </c>
      <c r="Y9654" t="s">
        <v>26</v>
      </c>
    </row>
    <row r="9655" spans="1:25" x14ac:dyDescent="0.4">
      <c r="A9655" t="s">
        <v>1288</v>
      </c>
      <c r="B9655" s="2">
        <f ca="1">TODAY()+OpportunityTbl[[#This Row],[CreatedOn_DaysFromToday]]</f>
        <v>44367</v>
      </c>
      <c r="C9655" s="2">
        <f ca="1">TODAY()+OpportunityTbl[[#This Row],[EstCloseDate_DaysFromToday]]</f>
        <v>44432</v>
      </c>
      <c r="D9655">
        <f ca="1">IF(OpportunityTbl[[#This Row],[statecode]]=0,"",OpportunityTbl[[#This Row],[Estimated Close Date]])</f>
        <v>44432</v>
      </c>
      <c r="E9655" s="14">
        <v>-743</v>
      </c>
      <c r="F9655" s="14">
        <v>-678</v>
      </c>
      <c r="G9655" t="s">
        <v>27</v>
      </c>
      <c r="H9655" t="s">
        <v>28</v>
      </c>
      <c r="I9655">
        <v>2</v>
      </c>
      <c r="J9655">
        <v>4</v>
      </c>
      <c r="K9655" t="s">
        <v>12060</v>
      </c>
      <c r="L9655" t="s">
        <v>12234</v>
      </c>
      <c r="M9655" t="s">
        <v>22</v>
      </c>
      <c r="N9655" t="s">
        <v>779</v>
      </c>
      <c r="O9655" t="s">
        <v>29</v>
      </c>
      <c r="P9655" t="s">
        <v>780</v>
      </c>
      <c r="Q9655" s="13">
        <v>2341</v>
      </c>
      <c r="S9655" s="1">
        <v>0.1</v>
      </c>
      <c r="T9655" t="s">
        <v>23</v>
      </c>
      <c r="U9655" t="s">
        <v>97</v>
      </c>
      <c r="V9655" t="b">
        <v>1</v>
      </c>
      <c r="W9655">
        <v>2.5</v>
      </c>
      <c r="X9655" t="s">
        <v>25</v>
      </c>
      <c r="Y9655" t="s">
        <v>26</v>
      </c>
    </row>
    <row r="9656" spans="1:25" x14ac:dyDescent="0.4">
      <c r="A9656" t="s">
        <v>1609</v>
      </c>
      <c r="B9656" s="2">
        <f ca="1">TODAY()+OpportunityTbl[[#This Row],[CreatedOn_DaysFromToday]]</f>
        <v>44367</v>
      </c>
      <c r="C9656" s="2">
        <f ca="1">TODAY()+OpportunityTbl[[#This Row],[EstCloseDate_DaysFromToday]]</f>
        <v>44426</v>
      </c>
      <c r="D9656">
        <f ca="1">IF(OpportunityTbl[[#This Row],[statecode]]=0,"",OpportunityTbl[[#This Row],[Estimated Close Date]])</f>
        <v>44426</v>
      </c>
      <c r="E9656" s="14">
        <v>-743</v>
      </c>
      <c r="F9656" s="14">
        <v>-684</v>
      </c>
      <c r="G9656" t="s">
        <v>27</v>
      </c>
      <c r="H9656" t="s">
        <v>28</v>
      </c>
      <c r="I9656">
        <v>2</v>
      </c>
      <c r="J9656">
        <v>4</v>
      </c>
      <c r="K9656" t="s">
        <v>12035</v>
      </c>
      <c r="L9656" t="s">
        <v>12236</v>
      </c>
      <c r="M9656" t="s">
        <v>22</v>
      </c>
      <c r="N9656" t="s">
        <v>518</v>
      </c>
      <c r="O9656" t="s">
        <v>29</v>
      </c>
      <c r="P9656" t="s">
        <v>532</v>
      </c>
      <c r="Q9656" s="13">
        <v>1743</v>
      </c>
      <c r="S9656" s="1">
        <v>0.1</v>
      </c>
      <c r="T9656" t="s">
        <v>23</v>
      </c>
      <c r="U9656" t="s">
        <v>97</v>
      </c>
      <c r="V9656" t="b">
        <v>0</v>
      </c>
      <c r="W9656">
        <v>2.5</v>
      </c>
      <c r="X9656" t="s">
        <v>25</v>
      </c>
      <c r="Y9656" t="s">
        <v>26</v>
      </c>
    </row>
    <row r="9657" spans="1:25" x14ac:dyDescent="0.4">
      <c r="A9657" t="s">
        <v>3457</v>
      </c>
      <c r="B9657" s="2">
        <f ca="1">TODAY()+OpportunityTbl[[#This Row],[CreatedOn_DaysFromToday]]</f>
        <v>44367</v>
      </c>
      <c r="C9657" s="2">
        <f ca="1">TODAY()+OpportunityTbl[[#This Row],[EstCloseDate_DaysFromToday]]</f>
        <v>44428</v>
      </c>
      <c r="D9657">
        <f ca="1">IF(OpportunityTbl[[#This Row],[statecode]]=0,"",OpportunityTbl[[#This Row],[Estimated Close Date]])</f>
        <v>44428</v>
      </c>
      <c r="E9657" s="14">
        <v>-743</v>
      </c>
      <c r="F9657" s="14">
        <v>-682</v>
      </c>
      <c r="G9657" t="s">
        <v>27</v>
      </c>
      <c r="H9657" t="s">
        <v>28</v>
      </c>
      <c r="I9657">
        <v>2</v>
      </c>
      <c r="J9657">
        <v>4</v>
      </c>
      <c r="K9657" t="s">
        <v>12032</v>
      </c>
      <c r="L9657" t="s">
        <v>12237</v>
      </c>
      <c r="M9657" t="s">
        <v>22</v>
      </c>
      <c r="N9657" t="s">
        <v>1710</v>
      </c>
      <c r="O9657" t="s">
        <v>29</v>
      </c>
      <c r="P9657" t="s">
        <v>1711</v>
      </c>
      <c r="Q9657" s="13">
        <v>3295</v>
      </c>
      <c r="S9657" s="1">
        <v>0.1</v>
      </c>
      <c r="T9657" t="s">
        <v>23</v>
      </c>
      <c r="U9657" t="s">
        <v>97</v>
      </c>
      <c r="V9657" t="b">
        <v>0</v>
      </c>
      <c r="W9657">
        <v>5</v>
      </c>
      <c r="X9657" t="s">
        <v>25</v>
      </c>
      <c r="Y9657" t="s">
        <v>26</v>
      </c>
    </row>
    <row r="9658" spans="1:25" x14ac:dyDescent="0.4">
      <c r="A9658" t="s">
        <v>4142</v>
      </c>
      <c r="B9658" s="2">
        <f ca="1">TODAY()+OpportunityTbl[[#This Row],[CreatedOn_DaysFromToday]]</f>
        <v>44367</v>
      </c>
      <c r="C9658" s="2">
        <f ca="1">TODAY()+OpportunityTbl[[#This Row],[EstCloseDate_DaysFromToday]]</f>
        <v>44407</v>
      </c>
      <c r="D9658">
        <f ca="1">IF(OpportunityTbl[[#This Row],[statecode]]=0,"",OpportunityTbl[[#This Row],[Estimated Close Date]])</f>
        <v>44407</v>
      </c>
      <c r="E9658" s="14">
        <v>-743</v>
      </c>
      <c r="F9658" s="14">
        <v>-703</v>
      </c>
      <c r="G9658" t="s">
        <v>27</v>
      </c>
      <c r="H9658" t="s">
        <v>28</v>
      </c>
      <c r="I9658">
        <v>2</v>
      </c>
      <c r="J9658">
        <v>4</v>
      </c>
      <c r="K9658" t="s">
        <v>12128</v>
      </c>
      <c r="L9658" t="s">
        <v>12239</v>
      </c>
      <c r="M9658" t="s">
        <v>22</v>
      </c>
      <c r="N9658" t="s">
        <v>469</v>
      </c>
      <c r="O9658" t="s">
        <v>29</v>
      </c>
      <c r="P9658" t="s">
        <v>470</v>
      </c>
      <c r="Q9658" s="13">
        <v>8847</v>
      </c>
      <c r="S9658" s="1">
        <v>0.1</v>
      </c>
      <c r="T9658" t="s">
        <v>23</v>
      </c>
      <c r="U9658" t="s">
        <v>97</v>
      </c>
      <c r="V9658" t="b">
        <v>1</v>
      </c>
      <c r="W9658">
        <v>2</v>
      </c>
      <c r="X9658" t="s">
        <v>25</v>
      </c>
      <c r="Y9658" t="s">
        <v>26</v>
      </c>
    </row>
    <row r="9659" spans="1:25" x14ac:dyDescent="0.4">
      <c r="A9659" t="s">
        <v>5944</v>
      </c>
      <c r="B9659" s="2">
        <f ca="1">TODAY()+OpportunityTbl[[#This Row],[CreatedOn_DaysFromToday]]</f>
        <v>44367</v>
      </c>
      <c r="C9659" s="2">
        <f ca="1">TODAY()+OpportunityTbl[[#This Row],[EstCloseDate_DaysFromToday]]</f>
        <v>44426</v>
      </c>
      <c r="D9659">
        <f ca="1">IF(OpportunityTbl[[#This Row],[statecode]]=0,"",OpportunityTbl[[#This Row],[Estimated Close Date]])</f>
        <v>44426</v>
      </c>
      <c r="E9659" s="14">
        <v>-743</v>
      </c>
      <c r="F9659" s="14">
        <v>-684</v>
      </c>
      <c r="G9659" t="s">
        <v>27</v>
      </c>
      <c r="H9659" t="s">
        <v>28</v>
      </c>
      <c r="I9659">
        <v>2</v>
      </c>
      <c r="J9659">
        <v>4</v>
      </c>
      <c r="K9659" t="s">
        <v>12115</v>
      </c>
      <c r="L9659" t="s">
        <v>12239</v>
      </c>
      <c r="M9659" t="s">
        <v>22</v>
      </c>
      <c r="N9659" t="s">
        <v>1710</v>
      </c>
      <c r="O9659" t="s">
        <v>29</v>
      </c>
      <c r="P9659" t="s">
        <v>1711</v>
      </c>
      <c r="Q9659" s="13">
        <v>8134</v>
      </c>
      <c r="S9659" s="1">
        <v>0.1</v>
      </c>
      <c r="T9659" t="s">
        <v>23</v>
      </c>
      <c r="U9659" t="s">
        <v>97</v>
      </c>
      <c r="V9659" t="b">
        <v>0</v>
      </c>
      <c r="W9659">
        <v>3.5</v>
      </c>
      <c r="X9659" t="s">
        <v>25</v>
      </c>
      <c r="Y9659" t="s">
        <v>4916</v>
      </c>
    </row>
    <row r="9660" spans="1:25" x14ac:dyDescent="0.4">
      <c r="A9660" t="s">
        <v>6337</v>
      </c>
      <c r="B9660" s="2">
        <f ca="1">TODAY()+OpportunityTbl[[#This Row],[CreatedOn_DaysFromToday]]</f>
        <v>44367</v>
      </c>
      <c r="C9660" s="2">
        <f ca="1">TODAY()+OpportunityTbl[[#This Row],[EstCloseDate_DaysFromToday]]</f>
        <v>44402</v>
      </c>
      <c r="D9660">
        <f ca="1">IF(OpportunityTbl[[#This Row],[statecode]]=0,"",OpportunityTbl[[#This Row],[Estimated Close Date]])</f>
        <v>44402</v>
      </c>
      <c r="E9660" s="14">
        <v>-743</v>
      </c>
      <c r="F9660" s="14">
        <v>-708</v>
      </c>
      <c r="G9660" t="s">
        <v>27</v>
      </c>
      <c r="H9660" t="s">
        <v>28</v>
      </c>
      <c r="I9660">
        <v>2</v>
      </c>
      <c r="J9660">
        <v>4</v>
      </c>
      <c r="K9660" t="s">
        <v>12138</v>
      </c>
      <c r="L9660" t="s">
        <v>12239</v>
      </c>
      <c r="M9660" t="s">
        <v>22</v>
      </c>
      <c r="N9660" t="s">
        <v>513</v>
      </c>
      <c r="O9660" t="s">
        <v>29</v>
      </c>
      <c r="P9660" t="s">
        <v>571</v>
      </c>
      <c r="Q9660" s="13">
        <v>8018</v>
      </c>
      <c r="S9660" s="1">
        <v>0.1</v>
      </c>
      <c r="T9660" t="s">
        <v>23</v>
      </c>
      <c r="U9660" t="s">
        <v>100</v>
      </c>
      <c r="V9660" t="b">
        <v>1</v>
      </c>
      <c r="W9660">
        <v>2</v>
      </c>
      <c r="X9660" t="s">
        <v>25</v>
      </c>
      <c r="Y9660" t="s">
        <v>4896</v>
      </c>
    </row>
    <row r="9661" spans="1:25" x14ac:dyDescent="0.4">
      <c r="A9661" t="s">
        <v>9297</v>
      </c>
      <c r="B9661" s="2">
        <f ca="1">TODAY()+OpportunityTbl[[#This Row],[CreatedOn_DaysFromToday]]</f>
        <v>44367</v>
      </c>
      <c r="C9661" s="2">
        <f ca="1">TODAY()+OpportunityTbl[[#This Row],[EstCloseDate_DaysFromToday]]</f>
        <v>44417</v>
      </c>
      <c r="D9661">
        <f ca="1">IF(OpportunityTbl[[#This Row],[statecode]]=0,"",OpportunityTbl[[#This Row],[Estimated Close Date]])</f>
        <v>44417</v>
      </c>
      <c r="E9661" s="14">
        <v>-743</v>
      </c>
      <c r="F9661" s="14">
        <v>-693</v>
      </c>
      <c r="G9661" t="s">
        <v>7082</v>
      </c>
      <c r="H9661" t="s">
        <v>7082</v>
      </c>
      <c r="I9661">
        <v>1</v>
      </c>
      <c r="J9661">
        <v>3</v>
      </c>
      <c r="K9661" t="s">
        <v>12144</v>
      </c>
      <c r="L9661" t="s">
        <v>12236</v>
      </c>
      <c r="M9661" t="s">
        <v>22</v>
      </c>
      <c r="N9661" t="s">
        <v>2121</v>
      </c>
      <c r="O9661" t="s">
        <v>29</v>
      </c>
      <c r="P9661" t="s">
        <v>2336</v>
      </c>
      <c r="Q9661" s="13">
        <v>2167</v>
      </c>
      <c r="R9661" s="13">
        <v>2080.3200000000002</v>
      </c>
      <c r="S9661" s="1">
        <v>0.5</v>
      </c>
      <c r="T9661" t="s">
        <v>168</v>
      </c>
      <c r="U9661" t="s">
        <v>24</v>
      </c>
      <c r="V9661" t="b">
        <v>1</v>
      </c>
      <c r="W9661">
        <v>4</v>
      </c>
      <c r="X9661" t="s">
        <v>240</v>
      </c>
      <c r="Y9661" t="s">
        <v>26</v>
      </c>
    </row>
    <row r="9662" spans="1:25" x14ac:dyDescent="0.4">
      <c r="A9662" t="s">
        <v>9298</v>
      </c>
      <c r="B9662" s="2">
        <f ca="1">TODAY()+OpportunityTbl[[#This Row],[CreatedOn_DaysFromToday]]</f>
        <v>44367</v>
      </c>
      <c r="C9662" s="2">
        <f ca="1">TODAY()+OpportunityTbl[[#This Row],[EstCloseDate_DaysFromToday]]</f>
        <v>44462</v>
      </c>
      <c r="D9662">
        <f ca="1">IF(OpportunityTbl[[#This Row],[statecode]]=0,"",OpportunityTbl[[#This Row],[Estimated Close Date]])</f>
        <v>44462</v>
      </c>
      <c r="E9662" s="14">
        <v>-743</v>
      </c>
      <c r="F9662" s="14">
        <v>-648</v>
      </c>
      <c r="G9662" t="s">
        <v>7082</v>
      </c>
      <c r="H9662" t="s">
        <v>7082</v>
      </c>
      <c r="I9662">
        <v>1</v>
      </c>
      <c r="J9662">
        <v>3</v>
      </c>
      <c r="K9662" t="s">
        <v>12050</v>
      </c>
      <c r="L9662" t="s">
        <v>12236</v>
      </c>
      <c r="M9662" t="s">
        <v>22</v>
      </c>
      <c r="N9662" t="s">
        <v>1816</v>
      </c>
      <c r="O9662" t="s">
        <v>29</v>
      </c>
      <c r="P9662" t="s">
        <v>4473</v>
      </c>
      <c r="Q9662" s="13">
        <v>3323</v>
      </c>
      <c r="R9662" s="13">
        <v>3190.08</v>
      </c>
      <c r="S9662" s="1">
        <v>0.5</v>
      </c>
      <c r="T9662" t="s">
        <v>168</v>
      </c>
      <c r="U9662" t="s">
        <v>24</v>
      </c>
      <c r="V9662" t="b">
        <v>0</v>
      </c>
      <c r="W9662">
        <v>4</v>
      </c>
      <c r="X9662" t="s">
        <v>240</v>
      </c>
      <c r="Y9662" t="s">
        <v>26</v>
      </c>
    </row>
    <row r="9663" spans="1:25" x14ac:dyDescent="0.4">
      <c r="A9663" t="s">
        <v>10142</v>
      </c>
      <c r="B9663" s="2">
        <f ca="1">TODAY()+OpportunityTbl[[#This Row],[CreatedOn_DaysFromToday]]</f>
        <v>44367</v>
      </c>
      <c r="C9663" s="2">
        <f ca="1">TODAY()+OpportunityTbl[[#This Row],[EstCloseDate_DaysFromToday]]</f>
        <v>44439</v>
      </c>
      <c r="D9663">
        <f ca="1">IF(OpportunityTbl[[#This Row],[statecode]]=0,"",OpportunityTbl[[#This Row],[Estimated Close Date]])</f>
        <v>44439</v>
      </c>
      <c r="E9663" s="14">
        <v>-743</v>
      </c>
      <c r="F9663" s="14">
        <v>-671</v>
      </c>
      <c r="G9663" t="s">
        <v>7082</v>
      </c>
      <c r="H9663" t="s">
        <v>7082</v>
      </c>
      <c r="I9663">
        <v>1</v>
      </c>
      <c r="J9663">
        <v>3</v>
      </c>
      <c r="K9663" t="s">
        <v>12065</v>
      </c>
      <c r="L9663" t="s">
        <v>12237</v>
      </c>
      <c r="M9663" t="s">
        <v>22</v>
      </c>
      <c r="N9663" t="s">
        <v>2121</v>
      </c>
      <c r="O9663" t="s">
        <v>29</v>
      </c>
      <c r="P9663" t="s">
        <v>4734</v>
      </c>
      <c r="Q9663" s="13">
        <v>5194</v>
      </c>
      <c r="R9663" s="13">
        <v>4934.3</v>
      </c>
      <c r="S9663" s="1">
        <v>0.5</v>
      </c>
      <c r="T9663" t="s">
        <v>168</v>
      </c>
      <c r="U9663" t="s">
        <v>97</v>
      </c>
      <c r="V9663" t="b">
        <v>0</v>
      </c>
      <c r="W9663">
        <v>5</v>
      </c>
      <c r="X9663" t="s">
        <v>240</v>
      </c>
      <c r="Y9663" t="s">
        <v>26</v>
      </c>
    </row>
    <row r="9664" spans="1:25" x14ac:dyDescent="0.4">
      <c r="A9664" t="s">
        <v>414</v>
      </c>
      <c r="B9664" s="2">
        <f ca="1">TODAY()+OpportunityTbl[[#This Row],[CreatedOn_DaysFromToday]]</f>
        <v>44366</v>
      </c>
      <c r="C9664" s="2">
        <f ca="1">TODAY()+OpportunityTbl[[#This Row],[EstCloseDate_DaysFromToday]]</f>
        <v>44394</v>
      </c>
      <c r="D9664">
        <f ca="1">IF(OpportunityTbl[[#This Row],[statecode]]=0,"",OpportunityTbl[[#This Row],[Estimated Close Date]])</f>
        <v>44394</v>
      </c>
      <c r="E9664" s="14">
        <v>-744</v>
      </c>
      <c r="F9664" s="14">
        <v>-716</v>
      </c>
      <c r="G9664" t="s">
        <v>27</v>
      </c>
      <c r="H9664" t="s">
        <v>28</v>
      </c>
      <c r="I9664">
        <v>2</v>
      </c>
      <c r="J9664">
        <v>4</v>
      </c>
      <c r="K9664" t="s">
        <v>12124</v>
      </c>
      <c r="L9664" t="s">
        <v>12233</v>
      </c>
      <c r="M9664" t="s">
        <v>22</v>
      </c>
      <c r="N9664" t="s">
        <v>31</v>
      </c>
      <c r="O9664" t="s">
        <v>29</v>
      </c>
      <c r="P9664" t="s">
        <v>319</v>
      </c>
      <c r="Q9664" s="13">
        <v>24184</v>
      </c>
      <c r="S9664" s="1">
        <v>0.1</v>
      </c>
      <c r="T9664" t="s">
        <v>23</v>
      </c>
      <c r="U9664" t="s">
        <v>24</v>
      </c>
      <c r="V9664" t="b">
        <v>1</v>
      </c>
      <c r="W9664">
        <v>2.5</v>
      </c>
      <c r="X9664" t="s">
        <v>25</v>
      </c>
      <c r="Y9664" t="s">
        <v>26</v>
      </c>
    </row>
    <row r="9665" spans="1:25" x14ac:dyDescent="0.4">
      <c r="A9665" t="s">
        <v>1223</v>
      </c>
      <c r="B9665" s="2">
        <f ca="1">TODAY()+OpportunityTbl[[#This Row],[CreatedOn_DaysFromToday]]</f>
        <v>44366</v>
      </c>
      <c r="C9665" s="2">
        <f ca="1">TODAY()+OpportunityTbl[[#This Row],[EstCloseDate_DaysFromToday]]</f>
        <v>44417</v>
      </c>
      <c r="D9665">
        <f ca="1">IF(OpportunityTbl[[#This Row],[statecode]]=0,"",OpportunityTbl[[#This Row],[Estimated Close Date]])</f>
        <v>44417</v>
      </c>
      <c r="E9665" s="14">
        <v>-744</v>
      </c>
      <c r="F9665" s="14">
        <v>-693</v>
      </c>
      <c r="G9665" t="s">
        <v>27</v>
      </c>
      <c r="H9665" t="s">
        <v>28</v>
      </c>
      <c r="I9665">
        <v>2</v>
      </c>
      <c r="J9665">
        <v>4</v>
      </c>
      <c r="K9665" t="s">
        <v>12134</v>
      </c>
      <c r="L9665" t="s">
        <v>12236</v>
      </c>
      <c r="M9665" t="s">
        <v>22</v>
      </c>
      <c r="N9665" t="s">
        <v>779</v>
      </c>
      <c r="O9665" t="s">
        <v>29</v>
      </c>
      <c r="P9665" t="s">
        <v>782</v>
      </c>
      <c r="Q9665" s="13">
        <v>1720</v>
      </c>
      <c r="S9665" s="1">
        <v>0.1</v>
      </c>
      <c r="T9665" t="s">
        <v>23</v>
      </c>
      <c r="U9665" t="s">
        <v>100</v>
      </c>
      <c r="V9665" t="b">
        <v>1</v>
      </c>
      <c r="W9665">
        <v>2.5</v>
      </c>
      <c r="X9665" t="s">
        <v>25</v>
      </c>
      <c r="Y9665" t="s">
        <v>26</v>
      </c>
    </row>
    <row r="9666" spans="1:25" x14ac:dyDescent="0.4">
      <c r="A9666" t="s">
        <v>1349</v>
      </c>
      <c r="B9666" s="2">
        <f ca="1">TODAY()+OpportunityTbl[[#This Row],[CreatedOn_DaysFromToday]]</f>
        <v>44366</v>
      </c>
      <c r="C9666" s="2">
        <f ca="1">TODAY()+OpportunityTbl[[#This Row],[EstCloseDate_DaysFromToday]]</f>
        <v>44429</v>
      </c>
      <c r="D9666">
        <f ca="1">IF(OpportunityTbl[[#This Row],[statecode]]=0,"",OpportunityTbl[[#This Row],[Estimated Close Date]])</f>
        <v>44429</v>
      </c>
      <c r="E9666" s="14">
        <v>-744</v>
      </c>
      <c r="F9666" s="14">
        <v>-681</v>
      </c>
      <c r="G9666" t="s">
        <v>27</v>
      </c>
      <c r="H9666" t="s">
        <v>28</v>
      </c>
      <c r="I9666">
        <v>2</v>
      </c>
      <c r="J9666">
        <v>4</v>
      </c>
      <c r="K9666" t="s">
        <v>12067</v>
      </c>
      <c r="L9666" t="s">
        <v>12234</v>
      </c>
      <c r="M9666" t="s">
        <v>22</v>
      </c>
      <c r="N9666" t="s">
        <v>513</v>
      </c>
      <c r="O9666" t="s">
        <v>29</v>
      </c>
      <c r="P9666" t="s">
        <v>514</v>
      </c>
      <c r="Q9666" s="13">
        <v>2284</v>
      </c>
      <c r="S9666" s="1">
        <v>0.1</v>
      </c>
      <c r="T9666" t="s">
        <v>23</v>
      </c>
      <c r="U9666" t="s">
        <v>24</v>
      </c>
      <c r="V9666" t="b">
        <v>0</v>
      </c>
      <c r="W9666">
        <v>2.5</v>
      </c>
      <c r="X9666" t="s">
        <v>25</v>
      </c>
      <c r="Y9666" t="s">
        <v>26</v>
      </c>
    </row>
    <row r="9667" spans="1:25" x14ac:dyDescent="0.4">
      <c r="A9667" t="s">
        <v>1610</v>
      </c>
      <c r="B9667" s="2">
        <f ca="1">TODAY()+OpportunityTbl[[#This Row],[CreatedOn_DaysFromToday]]</f>
        <v>44366</v>
      </c>
      <c r="C9667" s="2">
        <f ca="1">TODAY()+OpportunityTbl[[#This Row],[EstCloseDate_DaysFromToday]]</f>
        <v>44410</v>
      </c>
      <c r="D9667">
        <f ca="1">IF(OpportunityTbl[[#This Row],[statecode]]=0,"",OpportunityTbl[[#This Row],[Estimated Close Date]])</f>
        <v>44410</v>
      </c>
      <c r="E9667" s="14">
        <v>-744</v>
      </c>
      <c r="F9667" s="14">
        <v>-700</v>
      </c>
      <c r="G9667" t="s">
        <v>27</v>
      </c>
      <c r="H9667" t="s">
        <v>28</v>
      </c>
      <c r="I9667">
        <v>2</v>
      </c>
      <c r="J9667">
        <v>4</v>
      </c>
      <c r="K9667" t="s">
        <v>12113</v>
      </c>
      <c r="L9667" t="s">
        <v>12236</v>
      </c>
      <c r="M9667" t="s">
        <v>22</v>
      </c>
      <c r="N9667" t="s">
        <v>518</v>
      </c>
      <c r="O9667" t="s">
        <v>29</v>
      </c>
      <c r="P9667" t="s">
        <v>532</v>
      </c>
      <c r="Q9667" s="13">
        <v>2731</v>
      </c>
      <c r="S9667" s="1">
        <v>0.1</v>
      </c>
      <c r="T9667" t="s">
        <v>23</v>
      </c>
      <c r="U9667" t="s">
        <v>100</v>
      </c>
      <c r="V9667" t="b">
        <v>0</v>
      </c>
      <c r="W9667">
        <v>2.5</v>
      </c>
      <c r="X9667" t="s">
        <v>25</v>
      </c>
      <c r="Y9667" t="s">
        <v>26</v>
      </c>
    </row>
    <row r="9668" spans="1:25" x14ac:dyDescent="0.4">
      <c r="A9668" t="s">
        <v>4143</v>
      </c>
      <c r="B9668" s="2">
        <f ca="1">TODAY()+OpportunityTbl[[#This Row],[CreatedOn_DaysFromToday]]</f>
        <v>44366</v>
      </c>
      <c r="C9668" s="2">
        <f ca="1">TODAY()+OpportunityTbl[[#This Row],[EstCloseDate_DaysFromToday]]</f>
        <v>44401</v>
      </c>
      <c r="D9668">
        <f ca="1">IF(OpportunityTbl[[#This Row],[statecode]]=0,"",OpportunityTbl[[#This Row],[Estimated Close Date]])</f>
        <v>44401</v>
      </c>
      <c r="E9668" s="14">
        <v>-744</v>
      </c>
      <c r="F9668" s="14">
        <v>-709</v>
      </c>
      <c r="G9668" t="s">
        <v>27</v>
      </c>
      <c r="H9668" t="s">
        <v>28</v>
      </c>
      <c r="I9668">
        <v>2</v>
      </c>
      <c r="J9668">
        <v>4</v>
      </c>
      <c r="K9668" t="s">
        <v>12125</v>
      </c>
      <c r="L9668" t="s">
        <v>12239</v>
      </c>
      <c r="M9668" t="s">
        <v>22</v>
      </c>
      <c r="N9668" t="s">
        <v>469</v>
      </c>
      <c r="O9668" t="s">
        <v>29</v>
      </c>
      <c r="P9668" t="s">
        <v>692</v>
      </c>
      <c r="Q9668" s="13">
        <v>8210</v>
      </c>
      <c r="S9668" s="1">
        <v>0.1</v>
      </c>
      <c r="T9668" t="s">
        <v>23</v>
      </c>
      <c r="U9668" t="s">
        <v>100</v>
      </c>
      <c r="V9668" t="b">
        <v>0</v>
      </c>
      <c r="W9668">
        <v>2</v>
      </c>
      <c r="X9668" t="s">
        <v>25</v>
      </c>
      <c r="Y9668" t="s">
        <v>26</v>
      </c>
    </row>
    <row r="9669" spans="1:25" x14ac:dyDescent="0.4">
      <c r="A9669" t="s">
        <v>4276</v>
      </c>
      <c r="B9669" s="2">
        <f ca="1">TODAY()+OpportunityTbl[[#This Row],[CreatedOn_DaysFromToday]]</f>
        <v>44366</v>
      </c>
      <c r="C9669" s="2">
        <f ca="1">TODAY()+OpportunityTbl[[#This Row],[EstCloseDate_DaysFromToday]]</f>
        <v>44424</v>
      </c>
      <c r="D9669">
        <f ca="1">IF(OpportunityTbl[[#This Row],[statecode]]=0,"",OpportunityTbl[[#This Row],[Estimated Close Date]])</f>
        <v>44424</v>
      </c>
      <c r="E9669" s="14">
        <v>-744</v>
      </c>
      <c r="F9669" s="14">
        <v>-686</v>
      </c>
      <c r="G9669" t="s">
        <v>27</v>
      </c>
      <c r="H9669" t="s">
        <v>28</v>
      </c>
      <c r="I9669">
        <v>2</v>
      </c>
      <c r="J9669">
        <v>4</v>
      </c>
      <c r="K9669" t="s">
        <v>12057</v>
      </c>
      <c r="L9669" t="s">
        <v>12238</v>
      </c>
      <c r="M9669" t="s">
        <v>22</v>
      </c>
      <c r="N9669" t="s">
        <v>475</v>
      </c>
      <c r="O9669" t="s">
        <v>29</v>
      </c>
      <c r="P9669" t="s">
        <v>476</v>
      </c>
      <c r="Q9669" s="13">
        <v>2664</v>
      </c>
      <c r="S9669" s="1">
        <v>0.1</v>
      </c>
      <c r="T9669" t="s">
        <v>23</v>
      </c>
      <c r="U9669" t="s">
        <v>24</v>
      </c>
      <c r="V9669" t="b">
        <v>1</v>
      </c>
      <c r="W9669">
        <v>2</v>
      </c>
      <c r="X9669" t="s">
        <v>25</v>
      </c>
      <c r="Y9669" t="s">
        <v>26</v>
      </c>
    </row>
    <row r="9670" spans="1:25" x14ac:dyDescent="0.4">
      <c r="A9670" t="s">
        <v>5488</v>
      </c>
      <c r="B9670" s="2">
        <f ca="1">TODAY()+OpportunityTbl[[#This Row],[CreatedOn_DaysFromToday]]</f>
        <v>44366</v>
      </c>
      <c r="C9670" s="2">
        <f ca="1">TODAY()+OpportunityTbl[[#This Row],[EstCloseDate_DaysFromToday]]</f>
        <v>44448</v>
      </c>
      <c r="D9670">
        <f ca="1">IF(OpportunityTbl[[#This Row],[statecode]]=0,"",OpportunityTbl[[#This Row],[Estimated Close Date]])</f>
        <v>44448</v>
      </c>
      <c r="E9670" s="14">
        <v>-744</v>
      </c>
      <c r="F9670" s="14">
        <v>-662</v>
      </c>
      <c r="G9670" t="s">
        <v>27</v>
      </c>
      <c r="H9670" t="s">
        <v>28</v>
      </c>
      <c r="I9670">
        <v>2</v>
      </c>
      <c r="J9670">
        <v>4</v>
      </c>
      <c r="K9670" t="s">
        <v>12035</v>
      </c>
      <c r="L9670" t="s">
        <v>12240</v>
      </c>
      <c r="M9670" t="s">
        <v>22</v>
      </c>
      <c r="N9670" t="s">
        <v>1617</v>
      </c>
      <c r="O9670" t="s">
        <v>29</v>
      </c>
      <c r="P9670" t="s">
        <v>1620</v>
      </c>
      <c r="Q9670" s="13">
        <v>3821</v>
      </c>
      <c r="S9670" s="1">
        <v>0.1</v>
      </c>
      <c r="T9670" t="s">
        <v>23</v>
      </c>
      <c r="U9670" t="s">
        <v>24</v>
      </c>
      <c r="V9670" t="b">
        <v>0</v>
      </c>
      <c r="W9670">
        <v>3.5</v>
      </c>
      <c r="X9670" t="s">
        <v>25</v>
      </c>
      <c r="Y9670" t="s">
        <v>4896</v>
      </c>
    </row>
    <row r="9671" spans="1:25" x14ac:dyDescent="0.4">
      <c r="A9671" t="s">
        <v>6555</v>
      </c>
      <c r="B9671" s="2">
        <f ca="1">TODAY()+OpportunityTbl[[#This Row],[CreatedOn_DaysFromToday]]</f>
        <v>44366</v>
      </c>
      <c r="C9671" s="2">
        <f ca="1">TODAY()+OpportunityTbl[[#This Row],[EstCloseDate_DaysFromToday]]</f>
        <v>44445</v>
      </c>
      <c r="D9671">
        <f ca="1">IF(OpportunityTbl[[#This Row],[statecode]]=0,"",OpportunityTbl[[#This Row],[Estimated Close Date]])</f>
        <v>44445</v>
      </c>
      <c r="E9671" s="14">
        <v>-744</v>
      </c>
      <c r="F9671" s="14">
        <v>-665</v>
      </c>
      <c r="G9671" t="s">
        <v>27</v>
      </c>
      <c r="H9671" t="s">
        <v>28</v>
      </c>
      <c r="I9671">
        <v>2</v>
      </c>
      <c r="J9671">
        <v>4</v>
      </c>
      <c r="K9671" t="s">
        <v>12035</v>
      </c>
      <c r="L9671" t="s">
        <v>12235</v>
      </c>
      <c r="M9671" t="s">
        <v>22</v>
      </c>
      <c r="N9671" t="s">
        <v>475</v>
      </c>
      <c r="O9671" t="s">
        <v>29</v>
      </c>
      <c r="P9671" t="s">
        <v>476</v>
      </c>
      <c r="Q9671" s="13">
        <v>17109</v>
      </c>
      <c r="S9671" s="1">
        <v>0.3</v>
      </c>
      <c r="T9671" t="s">
        <v>168</v>
      </c>
      <c r="U9671" t="s">
        <v>24</v>
      </c>
      <c r="V9671" t="b">
        <v>0</v>
      </c>
      <c r="W9671">
        <v>2.5</v>
      </c>
      <c r="X9671" t="s">
        <v>157</v>
      </c>
      <c r="Y9671" t="s">
        <v>4892</v>
      </c>
    </row>
    <row r="9672" spans="1:25" x14ac:dyDescent="0.4">
      <c r="A9672" t="s">
        <v>8467</v>
      </c>
      <c r="B9672" s="2">
        <f ca="1">TODAY()+OpportunityTbl[[#This Row],[CreatedOn_DaysFromToday]]</f>
        <v>44366</v>
      </c>
      <c r="C9672" s="2">
        <f ca="1">TODAY()+OpportunityTbl[[#This Row],[EstCloseDate_DaysFromToday]]</f>
        <v>44406</v>
      </c>
      <c r="D9672">
        <f ca="1">IF(OpportunityTbl[[#This Row],[statecode]]=0,"",OpportunityTbl[[#This Row],[Estimated Close Date]])</f>
        <v>44406</v>
      </c>
      <c r="E9672" s="14">
        <v>-744</v>
      </c>
      <c r="F9672" s="14">
        <v>-704</v>
      </c>
      <c r="G9672" t="s">
        <v>7082</v>
      </c>
      <c r="H9672" t="s">
        <v>7082</v>
      </c>
      <c r="I9672">
        <v>1</v>
      </c>
      <c r="J9672">
        <v>3</v>
      </c>
      <c r="K9672" t="s">
        <v>12163</v>
      </c>
      <c r="L9672" t="s">
        <v>12238</v>
      </c>
      <c r="M9672" t="s">
        <v>22</v>
      </c>
      <c r="N9672" t="s">
        <v>2121</v>
      </c>
      <c r="O9672" t="s">
        <v>29</v>
      </c>
      <c r="P9672" t="s">
        <v>4734</v>
      </c>
      <c r="Q9672" s="13">
        <v>3275</v>
      </c>
      <c r="R9672" s="13">
        <v>3176.75</v>
      </c>
      <c r="S9672" s="1">
        <v>0.5</v>
      </c>
      <c r="T9672" t="s">
        <v>168</v>
      </c>
      <c r="U9672" t="s">
        <v>100</v>
      </c>
      <c r="V9672" t="b">
        <v>1</v>
      </c>
      <c r="W9672">
        <v>3</v>
      </c>
      <c r="X9672" t="s">
        <v>240</v>
      </c>
      <c r="Y9672" t="s">
        <v>4899</v>
      </c>
    </row>
    <row r="9673" spans="1:25" x14ac:dyDescent="0.4">
      <c r="A9673" t="s">
        <v>10092</v>
      </c>
      <c r="B9673" s="2">
        <f ca="1">TODAY()+OpportunityTbl[[#This Row],[CreatedOn_DaysFromToday]]</f>
        <v>44366</v>
      </c>
      <c r="C9673" s="2">
        <f ca="1">TODAY()+OpportunityTbl[[#This Row],[EstCloseDate_DaysFromToday]]</f>
        <v>44420</v>
      </c>
      <c r="D9673">
        <f ca="1">IF(OpportunityTbl[[#This Row],[statecode]]=0,"",OpportunityTbl[[#This Row],[Estimated Close Date]])</f>
        <v>44420</v>
      </c>
      <c r="E9673" s="14">
        <v>-744</v>
      </c>
      <c r="F9673" s="14">
        <v>-690</v>
      </c>
      <c r="G9673" t="s">
        <v>7082</v>
      </c>
      <c r="H9673" t="s">
        <v>7082</v>
      </c>
      <c r="I9673">
        <v>1</v>
      </c>
      <c r="J9673">
        <v>3</v>
      </c>
      <c r="K9673" t="s">
        <v>12105</v>
      </c>
      <c r="L9673" t="s">
        <v>12239</v>
      </c>
      <c r="M9673" t="s">
        <v>22</v>
      </c>
      <c r="N9673" t="s">
        <v>2121</v>
      </c>
      <c r="O9673" t="s">
        <v>29</v>
      </c>
      <c r="P9673" t="s">
        <v>4734</v>
      </c>
      <c r="Q9673" s="13">
        <v>7759</v>
      </c>
      <c r="R9673" s="13">
        <v>7526.23</v>
      </c>
      <c r="S9673" s="1">
        <v>0.5</v>
      </c>
      <c r="T9673" t="s">
        <v>168</v>
      </c>
      <c r="U9673" t="s">
        <v>100</v>
      </c>
      <c r="V9673" t="b">
        <v>0</v>
      </c>
      <c r="W9673">
        <v>3</v>
      </c>
      <c r="X9673" t="s">
        <v>240</v>
      </c>
      <c r="Y9673" t="s">
        <v>26</v>
      </c>
    </row>
    <row r="9674" spans="1:25" x14ac:dyDescent="0.4">
      <c r="A9674" t="s">
        <v>1175</v>
      </c>
      <c r="B9674" s="2">
        <f ca="1">TODAY()+OpportunityTbl[[#This Row],[CreatedOn_DaysFromToday]]</f>
        <v>44365</v>
      </c>
      <c r="C9674" s="2">
        <f ca="1">TODAY()+OpportunityTbl[[#This Row],[EstCloseDate_DaysFromToday]]</f>
        <v>44430</v>
      </c>
      <c r="D9674">
        <f ca="1">IF(OpportunityTbl[[#This Row],[statecode]]=0,"",OpportunityTbl[[#This Row],[Estimated Close Date]])</f>
        <v>44430</v>
      </c>
      <c r="E9674" s="14">
        <v>-745</v>
      </c>
      <c r="F9674" s="14">
        <v>-680</v>
      </c>
      <c r="G9674" t="s">
        <v>27</v>
      </c>
      <c r="H9674" t="s">
        <v>28</v>
      </c>
      <c r="I9674">
        <v>2</v>
      </c>
      <c r="J9674">
        <v>4</v>
      </c>
      <c r="K9674" t="s">
        <v>12054</v>
      </c>
      <c r="L9674" t="s">
        <v>12240</v>
      </c>
      <c r="M9674" t="s">
        <v>22</v>
      </c>
      <c r="N9674" t="s">
        <v>480</v>
      </c>
      <c r="O9674" t="s">
        <v>29</v>
      </c>
      <c r="P9674" t="s">
        <v>527</v>
      </c>
      <c r="Q9674" s="13">
        <v>6495</v>
      </c>
      <c r="S9674" s="1">
        <v>0.1</v>
      </c>
      <c r="T9674" t="s">
        <v>23</v>
      </c>
      <c r="U9674" t="s">
        <v>97</v>
      </c>
      <c r="V9674" t="b">
        <v>0</v>
      </c>
      <c r="W9674">
        <v>2.5</v>
      </c>
      <c r="X9674" t="s">
        <v>25</v>
      </c>
      <c r="Y9674" t="s">
        <v>26</v>
      </c>
    </row>
    <row r="9675" spans="1:25" x14ac:dyDescent="0.4">
      <c r="A9675" t="s">
        <v>3208</v>
      </c>
      <c r="B9675" s="2">
        <f ca="1">TODAY()+OpportunityTbl[[#This Row],[CreatedOn_DaysFromToday]]</f>
        <v>44365</v>
      </c>
      <c r="C9675" s="2">
        <f ca="1">TODAY()+OpportunityTbl[[#This Row],[EstCloseDate_DaysFromToday]]</f>
        <v>44411</v>
      </c>
      <c r="D9675">
        <f ca="1">IF(OpportunityTbl[[#This Row],[statecode]]=0,"",OpportunityTbl[[#This Row],[Estimated Close Date]])</f>
        <v>44411</v>
      </c>
      <c r="E9675" s="14">
        <v>-745</v>
      </c>
      <c r="F9675" s="14">
        <v>-699</v>
      </c>
      <c r="G9675" t="s">
        <v>27</v>
      </c>
      <c r="H9675" t="s">
        <v>28</v>
      </c>
      <c r="I9675">
        <v>2</v>
      </c>
      <c r="J9675">
        <v>4</v>
      </c>
      <c r="K9675" t="s">
        <v>12164</v>
      </c>
      <c r="L9675" t="s">
        <v>12237</v>
      </c>
      <c r="M9675" t="s">
        <v>22</v>
      </c>
      <c r="N9675" t="s">
        <v>1710</v>
      </c>
      <c r="O9675" t="s">
        <v>29</v>
      </c>
      <c r="P9675" t="s">
        <v>1713</v>
      </c>
      <c r="Q9675" s="13">
        <v>3312</v>
      </c>
      <c r="S9675" s="1">
        <v>0.1</v>
      </c>
      <c r="T9675" t="s">
        <v>23</v>
      </c>
      <c r="U9675" t="s">
        <v>24</v>
      </c>
      <c r="V9675" t="b">
        <v>1</v>
      </c>
      <c r="W9675">
        <v>5</v>
      </c>
      <c r="X9675" t="s">
        <v>25</v>
      </c>
      <c r="Y9675" t="s">
        <v>26</v>
      </c>
    </row>
    <row r="9676" spans="1:25" x14ac:dyDescent="0.4">
      <c r="A9676" t="s">
        <v>3769</v>
      </c>
      <c r="B9676" s="2">
        <f ca="1">TODAY()+OpportunityTbl[[#This Row],[CreatedOn_DaysFromToday]]</f>
        <v>44365</v>
      </c>
      <c r="C9676" s="2">
        <f ca="1">TODAY()+OpportunityTbl[[#This Row],[EstCloseDate_DaysFromToday]]</f>
        <v>44408</v>
      </c>
      <c r="D9676">
        <f ca="1">IF(OpportunityTbl[[#This Row],[statecode]]=0,"",OpportunityTbl[[#This Row],[Estimated Close Date]])</f>
        <v>44408</v>
      </c>
      <c r="E9676" s="14">
        <v>-745</v>
      </c>
      <c r="F9676" s="14">
        <v>-702</v>
      </c>
      <c r="G9676" t="s">
        <v>27</v>
      </c>
      <c r="H9676" t="s">
        <v>28</v>
      </c>
      <c r="I9676">
        <v>2</v>
      </c>
      <c r="J9676">
        <v>4</v>
      </c>
      <c r="K9676" t="s">
        <v>12147</v>
      </c>
      <c r="L9676" t="s">
        <v>12239</v>
      </c>
      <c r="M9676" t="s">
        <v>22</v>
      </c>
      <c r="N9676" t="s">
        <v>31</v>
      </c>
      <c r="O9676" t="s">
        <v>29</v>
      </c>
      <c r="P9676" t="s">
        <v>210</v>
      </c>
      <c r="Q9676" s="13">
        <v>8378</v>
      </c>
      <c r="S9676" s="1">
        <v>0.1</v>
      </c>
      <c r="T9676" t="s">
        <v>23</v>
      </c>
      <c r="U9676" t="s">
        <v>24</v>
      </c>
      <c r="V9676" t="b">
        <v>1</v>
      </c>
      <c r="W9676">
        <v>2</v>
      </c>
      <c r="X9676" t="s">
        <v>25</v>
      </c>
      <c r="Y9676" t="s">
        <v>26</v>
      </c>
    </row>
    <row r="9677" spans="1:25" x14ac:dyDescent="0.4">
      <c r="A9677" t="s">
        <v>4074</v>
      </c>
      <c r="B9677" s="2">
        <f ca="1">TODAY()+OpportunityTbl[[#This Row],[CreatedOn_DaysFromToday]]</f>
        <v>44365</v>
      </c>
      <c r="C9677" s="2">
        <f ca="1">TODAY()+OpportunityTbl[[#This Row],[EstCloseDate_DaysFromToday]]</f>
        <v>44415</v>
      </c>
      <c r="D9677">
        <f ca="1">IF(OpportunityTbl[[#This Row],[statecode]]=0,"",OpportunityTbl[[#This Row],[Estimated Close Date]])</f>
        <v>44415</v>
      </c>
      <c r="E9677" s="14">
        <v>-745</v>
      </c>
      <c r="F9677" s="14">
        <v>-695</v>
      </c>
      <c r="G9677" t="s">
        <v>27</v>
      </c>
      <c r="H9677" t="s">
        <v>28</v>
      </c>
      <c r="I9677">
        <v>2</v>
      </c>
      <c r="J9677">
        <v>4</v>
      </c>
      <c r="K9677" t="s">
        <v>12165</v>
      </c>
      <c r="L9677" t="s">
        <v>12239</v>
      </c>
      <c r="M9677" t="s">
        <v>22</v>
      </c>
      <c r="N9677" t="s">
        <v>779</v>
      </c>
      <c r="O9677" t="s">
        <v>29</v>
      </c>
      <c r="P9677" t="s">
        <v>782</v>
      </c>
      <c r="Q9677" s="13">
        <v>5530</v>
      </c>
      <c r="S9677" s="1">
        <v>0.1</v>
      </c>
      <c r="T9677" t="s">
        <v>23</v>
      </c>
      <c r="U9677" t="s">
        <v>100</v>
      </c>
      <c r="V9677" t="b">
        <v>1</v>
      </c>
      <c r="W9677">
        <v>2</v>
      </c>
      <c r="X9677" t="s">
        <v>25</v>
      </c>
      <c r="Y9677" t="s">
        <v>26</v>
      </c>
    </row>
    <row r="9678" spans="1:25" x14ac:dyDescent="0.4">
      <c r="A9678" t="s">
        <v>5375</v>
      </c>
      <c r="B9678" s="2">
        <f ca="1">TODAY()+OpportunityTbl[[#This Row],[CreatedOn_DaysFromToday]]</f>
        <v>44365</v>
      </c>
      <c r="C9678" s="2">
        <f ca="1">TODAY()+OpportunityTbl[[#This Row],[EstCloseDate_DaysFromToday]]</f>
        <v>44418</v>
      </c>
      <c r="D9678">
        <f ca="1">IF(OpportunityTbl[[#This Row],[statecode]]=0,"",OpportunityTbl[[#This Row],[Estimated Close Date]])</f>
        <v>44418</v>
      </c>
      <c r="E9678" s="14">
        <v>-745</v>
      </c>
      <c r="F9678" s="14">
        <v>-692</v>
      </c>
      <c r="G9678" t="s">
        <v>27</v>
      </c>
      <c r="H9678" t="s">
        <v>28</v>
      </c>
      <c r="I9678">
        <v>2</v>
      </c>
      <c r="J9678">
        <v>4</v>
      </c>
      <c r="K9678" t="s">
        <v>12127</v>
      </c>
      <c r="L9678" t="s">
        <v>12238</v>
      </c>
      <c r="M9678" t="s">
        <v>22</v>
      </c>
      <c r="N9678" t="s">
        <v>1617</v>
      </c>
      <c r="O9678" t="s">
        <v>29</v>
      </c>
      <c r="P9678" t="s">
        <v>1620</v>
      </c>
      <c r="Q9678" s="13">
        <v>1904</v>
      </c>
      <c r="S9678" s="1">
        <v>0.1</v>
      </c>
      <c r="T9678" t="s">
        <v>23</v>
      </c>
      <c r="U9678" t="s">
        <v>100</v>
      </c>
      <c r="V9678" t="b">
        <v>1</v>
      </c>
      <c r="W9678">
        <v>3</v>
      </c>
      <c r="X9678" t="s">
        <v>25</v>
      </c>
      <c r="Y9678" t="s">
        <v>4926</v>
      </c>
    </row>
    <row r="9679" spans="1:25" x14ac:dyDescent="0.4">
      <c r="A9679" t="s">
        <v>5806</v>
      </c>
      <c r="B9679" s="2">
        <f ca="1">TODAY()+OpportunityTbl[[#This Row],[CreatedOn_DaysFromToday]]</f>
        <v>44365</v>
      </c>
      <c r="C9679" s="2">
        <f ca="1">TODAY()+OpportunityTbl[[#This Row],[EstCloseDate_DaysFromToday]]</f>
        <v>44408</v>
      </c>
      <c r="D9679">
        <f ca="1">IF(OpportunityTbl[[#This Row],[statecode]]=0,"",OpportunityTbl[[#This Row],[Estimated Close Date]])</f>
        <v>44408</v>
      </c>
      <c r="E9679" s="14">
        <v>-745</v>
      </c>
      <c r="F9679" s="14">
        <v>-702</v>
      </c>
      <c r="G9679" t="s">
        <v>27</v>
      </c>
      <c r="H9679" t="s">
        <v>28</v>
      </c>
      <c r="I9679">
        <v>2</v>
      </c>
      <c r="J9679">
        <v>4</v>
      </c>
      <c r="K9679" t="s">
        <v>12125</v>
      </c>
      <c r="L9679" t="s">
        <v>12238</v>
      </c>
      <c r="M9679" t="s">
        <v>22</v>
      </c>
      <c r="N9679" t="s">
        <v>1710</v>
      </c>
      <c r="O9679" t="s">
        <v>29</v>
      </c>
      <c r="P9679" t="s">
        <v>1713</v>
      </c>
      <c r="Q9679" s="13">
        <v>3299</v>
      </c>
      <c r="S9679" s="1">
        <v>0.1</v>
      </c>
      <c r="T9679" t="s">
        <v>23</v>
      </c>
      <c r="U9679" t="s">
        <v>97</v>
      </c>
      <c r="V9679" t="b">
        <v>1</v>
      </c>
      <c r="W9679">
        <v>3.5</v>
      </c>
      <c r="X9679" t="s">
        <v>25</v>
      </c>
      <c r="Y9679" t="s">
        <v>4899</v>
      </c>
    </row>
    <row r="9680" spans="1:25" x14ac:dyDescent="0.4">
      <c r="A9680" t="s">
        <v>6338</v>
      </c>
      <c r="B9680" s="2">
        <f ca="1">TODAY()+OpportunityTbl[[#This Row],[CreatedOn_DaysFromToday]]</f>
        <v>44365</v>
      </c>
      <c r="C9680" s="2">
        <f ca="1">TODAY()+OpportunityTbl[[#This Row],[EstCloseDate_DaysFromToday]]</f>
        <v>44428</v>
      </c>
      <c r="D9680">
        <f ca="1">IF(OpportunityTbl[[#This Row],[statecode]]=0,"",OpportunityTbl[[#This Row],[Estimated Close Date]])</f>
        <v>44428</v>
      </c>
      <c r="E9680" s="14">
        <v>-745</v>
      </c>
      <c r="F9680" s="14">
        <v>-682</v>
      </c>
      <c r="G9680" t="s">
        <v>27</v>
      </c>
      <c r="H9680" t="s">
        <v>28</v>
      </c>
      <c r="I9680">
        <v>2</v>
      </c>
      <c r="J9680">
        <v>4</v>
      </c>
      <c r="K9680" t="s">
        <v>12067</v>
      </c>
      <c r="L9680" t="s">
        <v>12239</v>
      </c>
      <c r="M9680" t="s">
        <v>22</v>
      </c>
      <c r="N9680" t="s">
        <v>513</v>
      </c>
      <c r="O9680" t="s">
        <v>29</v>
      </c>
      <c r="P9680" t="s">
        <v>571</v>
      </c>
      <c r="Q9680" s="13">
        <v>7029</v>
      </c>
      <c r="S9680" s="1">
        <v>0.1</v>
      </c>
      <c r="T9680" t="s">
        <v>23</v>
      </c>
      <c r="U9680" t="s">
        <v>97</v>
      </c>
      <c r="V9680" t="b">
        <v>0</v>
      </c>
      <c r="W9680">
        <v>2</v>
      </c>
      <c r="X9680" t="s">
        <v>25</v>
      </c>
      <c r="Y9680" t="s">
        <v>4926</v>
      </c>
    </row>
    <row r="9681" spans="1:25" x14ac:dyDescent="0.4">
      <c r="A9681" t="s">
        <v>7005</v>
      </c>
      <c r="B9681" s="2">
        <f ca="1">TODAY()+OpportunityTbl[[#This Row],[CreatedOn_DaysFromToday]]</f>
        <v>44365</v>
      </c>
      <c r="C9681" s="2">
        <f ca="1">TODAY()+OpportunityTbl[[#This Row],[EstCloseDate_DaysFromToday]]</f>
        <v>44425</v>
      </c>
      <c r="D9681">
        <f ca="1">IF(OpportunityTbl[[#This Row],[statecode]]=0,"",OpportunityTbl[[#This Row],[Estimated Close Date]])</f>
        <v>44425</v>
      </c>
      <c r="E9681" s="14">
        <v>-745</v>
      </c>
      <c r="F9681" s="14">
        <v>-685</v>
      </c>
      <c r="G9681" t="s">
        <v>27</v>
      </c>
      <c r="H9681" t="s">
        <v>28</v>
      </c>
      <c r="I9681">
        <v>2</v>
      </c>
      <c r="J9681">
        <v>4</v>
      </c>
      <c r="K9681" t="s">
        <v>12059</v>
      </c>
      <c r="L9681" t="s">
        <v>12236</v>
      </c>
      <c r="M9681" t="s">
        <v>22</v>
      </c>
      <c r="N9681" t="s">
        <v>31</v>
      </c>
      <c r="O9681" t="s">
        <v>29</v>
      </c>
      <c r="P9681" t="s">
        <v>210</v>
      </c>
      <c r="Q9681" s="13">
        <v>2422</v>
      </c>
      <c r="S9681" s="1">
        <v>0.3</v>
      </c>
      <c r="T9681" t="s">
        <v>168</v>
      </c>
      <c r="U9681" t="s">
        <v>24</v>
      </c>
      <c r="V9681" t="b">
        <v>0</v>
      </c>
      <c r="W9681">
        <v>2.5</v>
      </c>
      <c r="X9681" t="s">
        <v>157</v>
      </c>
      <c r="Y9681" t="s">
        <v>4896</v>
      </c>
    </row>
    <row r="9682" spans="1:25" x14ac:dyDescent="0.4">
      <c r="A9682" t="s">
        <v>8726</v>
      </c>
      <c r="B9682" s="2">
        <f ca="1">TODAY()+OpportunityTbl[[#This Row],[CreatedOn_DaysFromToday]]</f>
        <v>44365</v>
      </c>
      <c r="C9682" s="2">
        <f ca="1">TODAY()+OpportunityTbl[[#This Row],[EstCloseDate_DaysFromToday]]</f>
        <v>44418</v>
      </c>
      <c r="D9682">
        <f ca="1">IF(OpportunityTbl[[#This Row],[statecode]]=0,"",OpportunityTbl[[#This Row],[Estimated Close Date]])</f>
        <v>44418</v>
      </c>
      <c r="E9682" s="14">
        <v>-745</v>
      </c>
      <c r="F9682" s="14">
        <v>-692</v>
      </c>
      <c r="G9682" t="s">
        <v>7082</v>
      </c>
      <c r="H9682" t="s">
        <v>7082</v>
      </c>
      <c r="I9682">
        <v>1</v>
      </c>
      <c r="J9682">
        <v>3</v>
      </c>
      <c r="K9682" t="s">
        <v>12137</v>
      </c>
      <c r="L9682" t="s">
        <v>12239</v>
      </c>
      <c r="M9682" t="s">
        <v>22</v>
      </c>
      <c r="N9682" t="s">
        <v>1710</v>
      </c>
      <c r="O9682" t="s">
        <v>29</v>
      </c>
      <c r="P9682" t="s">
        <v>2378</v>
      </c>
      <c r="Q9682" s="13">
        <v>6894</v>
      </c>
      <c r="R9682" s="13">
        <v>6652.71</v>
      </c>
      <c r="S9682" s="1">
        <v>0.3</v>
      </c>
      <c r="T9682" t="s">
        <v>168</v>
      </c>
      <c r="U9682" t="s">
        <v>24</v>
      </c>
      <c r="V9682" t="b">
        <v>1</v>
      </c>
      <c r="W9682">
        <v>3.5</v>
      </c>
      <c r="X9682" t="s">
        <v>157</v>
      </c>
      <c r="Y9682" t="s">
        <v>26</v>
      </c>
    </row>
    <row r="9683" spans="1:25" x14ac:dyDescent="0.4">
      <c r="A9683" t="s">
        <v>10143</v>
      </c>
      <c r="B9683" s="2">
        <f ca="1">TODAY()+OpportunityTbl[[#This Row],[CreatedOn_DaysFromToday]]</f>
        <v>44365</v>
      </c>
      <c r="C9683" s="2">
        <f ca="1">TODAY()+OpportunityTbl[[#This Row],[EstCloseDate_DaysFromToday]]</f>
        <v>44422</v>
      </c>
      <c r="D9683">
        <f ca="1">IF(OpportunityTbl[[#This Row],[statecode]]=0,"",OpportunityTbl[[#This Row],[Estimated Close Date]])</f>
        <v>44422</v>
      </c>
      <c r="E9683" s="14">
        <v>-745</v>
      </c>
      <c r="F9683" s="14">
        <v>-688</v>
      </c>
      <c r="G9683" t="s">
        <v>7082</v>
      </c>
      <c r="H9683" t="s">
        <v>7082</v>
      </c>
      <c r="I9683">
        <v>1</v>
      </c>
      <c r="J9683">
        <v>3</v>
      </c>
      <c r="K9683" t="s">
        <v>12137</v>
      </c>
      <c r="L9683" t="s">
        <v>12237</v>
      </c>
      <c r="M9683" t="s">
        <v>22</v>
      </c>
      <c r="N9683" t="s">
        <v>2121</v>
      </c>
      <c r="O9683" t="s">
        <v>29</v>
      </c>
      <c r="P9683" t="s">
        <v>4734</v>
      </c>
      <c r="Q9683" s="13">
        <v>3974</v>
      </c>
      <c r="R9683" s="13">
        <v>3775.3</v>
      </c>
      <c r="S9683" s="1">
        <v>0.5</v>
      </c>
      <c r="T9683" t="s">
        <v>168</v>
      </c>
      <c r="U9683" t="s">
        <v>24</v>
      </c>
      <c r="V9683" t="b">
        <v>1</v>
      </c>
      <c r="W9683">
        <v>5</v>
      </c>
      <c r="X9683" t="s">
        <v>240</v>
      </c>
      <c r="Y9683" t="s">
        <v>26</v>
      </c>
    </row>
    <row r="9684" spans="1:25" x14ac:dyDescent="0.4">
      <c r="A9684" t="s">
        <v>150</v>
      </c>
      <c r="B9684" s="2">
        <f ca="1">TODAY()+OpportunityTbl[[#This Row],[CreatedOn_DaysFromToday]]</f>
        <v>44364</v>
      </c>
      <c r="C9684" s="2">
        <f ca="1">TODAY()+OpportunityTbl[[#This Row],[EstCloseDate_DaysFromToday]]</f>
        <v>44405</v>
      </c>
      <c r="D9684">
        <f ca="1">IF(OpportunityTbl[[#This Row],[statecode]]=0,"",OpportunityTbl[[#This Row],[Estimated Close Date]])</f>
        <v>44405</v>
      </c>
      <c r="E9684" s="14">
        <v>-746</v>
      </c>
      <c r="F9684" s="14">
        <v>-705</v>
      </c>
      <c r="G9684" t="s">
        <v>27</v>
      </c>
      <c r="H9684" t="s">
        <v>28</v>
      </c>
      <c r="I9684">
        <v>2</v>
      </c>
      <c r="J9684">
        <v>4</v>
      </c>
      <c r="K9684" t="s">
        <v>12161</v>
      </c>
      <c r="L9684" t="s">
        <v>12236</v>
      </c>
      <c r="M9684" t="s">
        <v>22</v>
      </c>
      <c r="N9684" t="s">
        <v>31</v>
      </c>
      <c r="O9684" t="s">
        <v>29</v>
      </c>
      <c r="P9684" t="s">
        <v>32</v>
      </c>
      <c r="Q9684" s="13">
        <v>1527</v>
      </c>
      <c r="S9684" s="1">
        <v>0.1</v>
      </c>
      <c r="T9684" t="s">
        <v>23</v>
      </c>
      <c r="U9684" t="s">
        <v>100</v>
      </c>
      <c r="V9684" t="b">
        <v>0</v>
      </c>
      <c r="W9684">
        <v>2.5</v>
      </c>
      <c r="X9684" t="s">
        <v>25</v>
      </c>
      <c r="Y9684" t="s">
        <v>26</v>
      </c>
    </row>
    <row r="9685" spans="1:25" x14ac:dyDescent="0.4">
      <c r="A9685" t="s">
        <v>1077</v>
      </c>
      <c r="B9685" s="2">
        <f ca="1">TODAY()+OpportunityTbl[[#This Row],[CreatedOn_DaysFromToday]]</f>
        <v>44364</v>
      </c>
      <c r="C9685" s="2">
        <f ca="1">TODAY()+OpportunityTbl[[#This Row],[EstCloseDate_DaysFromToday]]</f>
        <v>44423</v>
      </c>
      <c r="D9685">
        <f ca="1">IF(OpportunityTbl[[#This Row],[statecode]]=0,"",OpportunityTbl[[#This Row],[Estimated Close Date]])</f>
        <v>44423</v>
      </c>
      <c r="E9685" s="14">
        <v>-746</v>
      </c>
      <c r="F9685" s="14">
        <v>-687</v>
      </c>
      <c r="G9685" t="s">
        <v>27</v>
      </c>
      <c r="H9685" t="s">
        <v>28</v>
      </c>
      <c r="I9685">
        <v>2</v>
      </c>
      <c r="J9685">
        <v>4</v>
      </c>
      <c r="K9685" t="s">
        <v>12147</v>
      </c>
      <c r="L9685" t="s">
        <v>12236</v>
      </c>
      <c r="M9685" t="s">
        <v>22</v>
      </c>
      <c r="N9685" t="s">
        <v>475</v>
      </c>
      <c r="O9685" t="s">
        <v>29</v>
      </c>
      <c r="P9685" t="s">
        <v>476</v>
      </c>
      <c r="Q9685" s="13">
        <v>3116</v>
      </c>
      <c r="S9685" s="1">
        <v>0.1</v>
      </c>
      <c r="T9685" t="s">
        <v>23</v>
      </c>
      <c r="U9685" t="s">
        <v>97</v>
      </c>
      <c r="V9685" t="b">
        <v>1</v>
      </c>
      <c r="W9685">
        <v>2.5</v>
      </c>
      <c r="X9685" t="s">
        <v>25</v>
      </c>
      <c r="Y9685" t="s">
        <v>26</v>
      </c>
    </row>
    <row r="9686" spans="1:25" x14ac:dyDescent="0.4">
      <c r="A9686" t="s">
        <v>1224</v>
      </c>
      <c r="B9686" s="2">
        <f ca="1">TODAY()+OpportunityTbl[[#This Row],[CreatedOn_DaysFromToday]]</f>
        <v>44364</v>
      </c>
      <c r="C9686" s="2">
        <f ca="1">TODAY()+OpportunityTbl[[#This Row],[EstCloseDate_DaysFromToday]]</f>
        <v>44443</v>
      </c>
      <c r="D9686">
        <f ca="1">IF(OpportunityTbl[[#This Row],[statecode]]=0,"",OpportunityTbl[[#This Row],[Estimated Close Date]])</f>
        <v>44443</v>
      </c>
      <c r="E9686" s="14">
        <v>-746</v>
      </c>
      <c r="F9686" s="14">
        <v>-667</v>
      </c>
      <c r="G9686" t="s">
        <v>27</v>
      </c>
      <c r="H9686" t="s">
        <v>28</v>
      </c>
      <c r="I9686">
        <v>2</v>
      </c>
      <c r="J9686">
        <v>4</v>
      </c>
      <c r="K9686" t="s">
        <v>12065</v>
      </c>
      <c r="L9686" t="s">
        <v>12233</v>
      </c>
      <c r="M9686" t="s">
        <v>22</v>
      </c>
      <c r="N9686" t="s">
        <v>779</v>
      </c>
      <c r="O9686" t="s">
        <v>29</v>
      </c>
      <c r="P9686" t="s">
        <v>782</v>
      </c>
      <c r="Q9686" s="13">
        <v>17876</v>
      </c>
      <c r="S9686" s="1">
        <v>0.1</v>
      </c>
      <c r="T9686" t="s">
        <v>23</v>
      </c>
      <c r="U9686" t="s">
        <v>24</v>
      </c>
      <c r="V9686" t="b">
        <v>0</v>
      </c>
      <c r="W9686">
        <v>2.5</v>
      </c>
      <c r="X9686" t="s">
        <v>25</v>
      </c>
      <c r="Y9686" t="s">
        <v>26</v>
      </c>
    </row>
    <row r="9687" spans="1:25" x14ac:dyDescent="0.4">
      <c r="A9687" t="s">
        <v>1289</v>
      </c>
      <c r="B9687" s="2">
        <f ca="1">TODAY()+OpportunityTbl[[#This Row],[CreatedOn_DaysFromToday]]</f>
        <v>44364</v>
      </c>
      <c r="C9687" s="2">
        <f ca="1">TODAY()+OpportunityTbl[[#This Row],[EstCloseDate_DaysFromToday]]</f>
        <v>44429</v>
      </c>
      <c r="D9687">
        <f ca="1">IF(OpportunityTbl[[#This Row],[statecode]]=0,"",OpportunityTbl[[#This Row],[Estimated Close Date]])</f>
        <v>44429</v>
      </c>
      <c r="E9687" s="14">
        <v>-746</v>
      </c>
      <c r="F9687" s="14">
        <v>-681</v>
      </c>
      <c r="G9687" t="s">
        <v>27</v>
      </c>
      <c r="H9687" t="s">
        <v>28</v>
      </c>
      <c r="I9687">
        <v>2</v>
      </c>
      <c r="J9687">
        <v>4</v>
      </c>
      <c r="K9687" t="s">
        <v>12097</v>
      </c>
      <c r="L9687" t="s">
        <v>12234</v>
      </c>
      <c r="M9687" t="s">
        <v>22</v>
      </c>
      <c r="N9687" t="s">
        <v>779</v>
      </c>
      <c r="O9687" t="s">
        <v>29</v>
      </c>
      <c r="P9687" t="s">
        <v>780</v>
      </c>
      <c r="Q9687" s="13">
        <v>2411</v>
      </c>
      <c r="S9687" s="1">
        <v>0.1</v>
      </c>
      <c r="T9687" t="s">
        <v>23</v>
      </c>
      <c r="U9687" t="s">
        <v>97</v>
      </c>
      <c r="V9687" t="b">
        <v>1</v>
      </c>
      <c r="W9687">
        <v>2.5</v>
      </c>
      <c r="X9687" t="s">
        <v>25</v>
      </c>
      <c r="Y9687" t="s">
        <v>26</v>
      </c>
    </row>
    <row r="9688" spans="1:25" x14ac:dyDescent="0.4">
      <c r="A9688" t="s">
        <v>1507</v>
      </c>
      <c r="B9688" s="2">
        <f ca="1">TODAY()+OpportunityTbl[[#This Row],[CreatedOn_DaysFromToday]]</f>
        <v>44364</v>
      </c>
      <c r="C9688" s="2">
        <f ca="1">TODAY()+OpportunityTbl[[#This Row],[EstCloseDate_DaysFromToday]]</f>
        <v>44408</v>
      </c>
      <c r="D9688">
        <f ca="1">IF(OpportunityTbl[[#This Row],[statecode]]=0,"",OpportunityTbl[[#This Row],[Estimated Close Date]])</f>
        <v>44408</v>
      </c>
      <c r="E9688" s="14">
        <v>-746</v>
      </c>
      <c r="F9688" s="14">
        <v>-702</v>
      </c>
      <c r="G9688" t="s">
        <v>27</v>
      </c>
      <c r="H9688" t="s">
        <v>28</v>
      </c>
      <c r="I9688">
        <v>2</v>
      </c>
      <c r="J9688">
        <v>4</v>
      </c>
      <c r="K9688" t="s">
        <v>12105</v>
      </c>
      <c r="L9688" t="s">
        <v>12234</v>
      </c>
      <c r="M9688" t="s">
        <v>22</v>
      </c>
      <c r="N9688" t="s">
        <v>518</v>
      </c>
      <c r="O9688" t="s">
        <v>29</v>
      </c>
      <c r="P9688" t="s">
        <v>529</v>
      </c>
      <c r="Q9688" s="13">
        <v>2391</v>
      </c>
      <c r="S9688" s="1">
        <v>0.1</v>
      </c>
      <c r="T9688" t="s">
        <v>23</v>
      </c>
      <c r="U9688" t="s">
        <v>24</v>
      </c>
      <c r="V9688" t="b">
        <v>1</v>
      </c>
      <c r="W9688">
        <v>2.5</v>
      </c>
      <c r="X9688" t="s">
        <v>25</v>
      </c>
      <c r="Y9688" t="s">
        <v>26</v>
      </c>
    </row>
    <row r="9689" spans="1:25" x14ac:dyDescent="0.4">
      <c r="A9689" t="s">
        <v>2546</v>
      </c>
      <c r="B9689" s="2">
        <f ca="1">TODAY()+OpportunityTbl[[#This Row],[CreatedOn_DaysFromToday]]</f>
        <v>44364</v>
      </c>
      <c r="C9689" s="2">
        <f ca="1">TODAY()+OpportunityTbl[[#This Row],[EstCloseDate_DaysFromToday]]</f>
        <v>44439</v>
      </c>
      <c r="D9689">
        <f ca="1">IF(OpportunityTbl[[#This Row],[statecode]]=0,"",OpportunityTbl[[#This Row],[Estimated Close Date]])</f>
        <v>44439</v>
      </c>
      <c r="E9689" s="14">
        <v>-746</v>
      </c>
      <c r="F9689" s="14">
        <v>-671</v>
      </c>
      <c r="G9689" t="s">
        <v>27</v>
      </c>
      <c r="H9689" t="s">
        <v>28</v>
      </c>
      <c r="I9689">
        <v>2</v>
      </c>
      <c r="J9689">
        <v>4</v>
      </c>
      <c r="K9689" t="s">
        <v>12078</v>
      </c>
      <c r="L9689" t="s">
        <v>12234</v>
      </c>
      <c r="M9689" t="s">
        <v>22</v>
      </c>
      <c r="N9689" t="s">
        <v>2022</v>
      </c>
      <c r="O9689" t="s">
        <v>29</v>
      </c>
      <c r="P9689" t="s">
        <v>2023</v>
      </c>
      <c r="Q9689" s="13">
        <v>2185</v>
      </c>
      <c r="S9689" s="1">
        <v>0.1</v>
      </c>
      <c r="T9689" t="s">
        <v>23</v>
      </c>
      <c r="U9689" t="s">
        <v>24</v>
      </c>
      <c r="V9689" t="b">
        <v>0</v>
      </c>
      <c r="W9689">
        <v>4</v>
      </c>
      <c r="X9689" t="s">
        <v>25</v>
      </c>
      <c r="Y9689" t="s">
        <v>26</v>
      </c>
    </row>
    <row r="9690" spans="1:25" x14ac:dyDescent="0.4">
      <c r="A9690" t="s">
        <v>4144</v>
      </c>
      <c r="B9690" s="2">
        <f ca="1">TODAY()+OpportunityTbl[[#This Row],[CreatedOn_DaysFromToday]]</f>
        <v>44364</v>
      </c>
      <c r="C9690" s="2">
        <f ca="1">TODAY()+OpportunityTbl[[#This Row],[EstCloseDate_DaysFromToday]]</f>
        <v>44399</v>
      </c>
      <c r="D9690">
        <f ca="1">IF(OpportunityTbl[[#This Row],[statecode]]=0,"",OpportunityTbl[[#This Row],[Estimated Close Date]])</f>
        <v>44399</v>
      </c>
      <c r="E9690" s="14">
        <v>-746</v>
      </c>
      <c r="F9690" s="14">
        <v>-711</v>
      </c>
      <c r="G9690" t="s">
        <v>27</v>
      </c>
      <c r="H9690" t="s">
        <v>28</v>
      </c>
      <c r="I9690">
        <v>2</v>
      </c>
      <c r="J9690">
        <v>4</v>
      </c>
      <c r="K9690" t="s">
        <v>12105</v>
      </c>
      <c r="L9690" t="s">
        <v>12239</v>
      </c>
      <c r="M9690" t="s">
        <v>22</v>
      </c>
      <c r="N9690" t="s">
        <v>469</v>
      </c>
      <c r="O9690" t="s">
        <v>29</v>
      </c>
      <c r="P9690" t="s">
        <v>692</v>
      </c>
      <c r="Q9690" s="13">
        <v>6190</v>
      </c>
      <c r="S9690" s="1">
        <v>0.1</v>
      </c>
      <c r="T9690" t="s">
        <v>23</v>
      </c>
      <c r="U9690" t="s">
        <v>24</v>
      </c>
      <c r="V9690" t="b">
        <v>1</v>
      </c>
      <c r="W9690">
        <v>2</v>
      </c>
      <c r="X9690" t="s">
        <v>25</v>
      </c>
      <c r="Y9690" t="s">
        <v>26</v>
      </c>
    </row>
    <row r="9691" spans="1:25" x14ac:dyDescent="0.4">
      <c r="A9691" t="s">
        <v>6067</v>
      </c>
      <c r="B9691" s="2">
        <f ca="1">TODAY()+OpportunityTbl[[#This Row],[CreatedOn_DaysFromToday]]</f>
        <v>44364</v>
      </c>
      <c r="C9691" s="2">
        <f ca="1">TODAY()+OpportunityTbl[[#This Row],[EstCloseDate_DaysFromToday]]</f>
        <v>44425</v>
      </c>
      <c r="D9691">
        <f ca="1">IF(OpportunityTbl[[#This Row],[statecode]]=0,"",OpportunityTbl[[#This Row],[Estimated Close Date]])</f>
        <v>44425</v>
      </c>
      <c r="E9691" s="14">
        <v>-746</v>
      </c>
      <c r="F9691" s="14">
        <v>-685</v>
      </c>
      <c r="G9691" t="s">
        <v>27</v>
      </c>
      <c r="H9691" t="s">
        <v>28</v>
      </c>
      <c r="I9691">
        <v>2</v>
      </c>
      <c r="J9691">
        <v>4</v>
      </c>
      <c r="K9691" t="s">
        <v>12087</v>
      </c>
      <c r="L9691" t="s">
        <v>12238</v>
      </c>
      <c r="M9691" t="s">
        <v>22</v>
      </c>
      <c r="N9691" t="s">
        <v>31</v>
      </c>
      <c r="O9691" t="s">
        <v>29</v>
      </c>
      <c r="P9691" t="s">
        <v>32</v>
      </c>
      <c r="Q9691" s="13">
        <v>3090</v>
      </c>
      <c r="S9691" s="1">
        <v>0.3</v>
      </c>
      <c r="T9691" t="s">
        <v>168</v>
      </c>
      <c r="U9691" t="s">
        <v>24</v>
      </c>
      <c r="V9691" t="b">
        <v>0</v>
      </c>
      <c r="W9691">
        <v>2</v>
      </c>
      <c r="X9691" t="s">
        <v>157</v>
      </c>
      <c r="Y9691" t="s">
        <v>4905</v>
      </c>
    </row>
    <row r="9692" spans="1:25" x14ac:dyDescent="0.4">
      <c r="A9692" t="s">
        <v>6798</v>
      </c>
      <c r="B9692" s="2">
        <f ca="1">TODAY()+OpportunityTbl[[#This Row],[CreatedOn_DaysFromToday]]</f>
        <v>44364</v>
      </c>
      <c r="C9692" s="2">
        <f ca="1">TODAY()+OpportunityTbl[[#This Row],[EstCloseDate_DaysFromToday]]</f>
        <v>44411</v>
      </c>
      <c r="D9692">
        <f ca="1">IF(OpportunityTbl[[#This Row],[statecode]]=0,"",OpportunityTbl[[#This Row],[Estimated Close Date]])</f>
        <v>44411</v>
      </c>
      <c r="E9692" s="14">
        <v>-746</v>
      </c>
      <c r="F9692" s="14">
        <v>-699</v>
      </c>
      <c r="G9692" t="s">
        <v>27</v>
      </c>
      <c r="H9692" t="s">
        <v>28</v>
      </c>
      <c r="I9692">
        <v>2</v>
      </c>
      <c r="J9692">
        <v>4</v>
      </c>
      <c r="K9692" t="s">
        <v>12166</v>
      </c>
      <c r="L9692" t="s">
        <v>12236</v>
      </c>
      <c r="M9692" t="s">
        <v>22</v>
      </c>
      <c r="N9692" t="s">
        <v>513</v>
      </c>
      <c r="O9692" t="s">
        <v>29</v>
      </c>
      <c r="P9692" t="s">
        <v>525</v>
      </c>
      <c r="Q9692" s="13">
        <v>1804</v>
      </c>
      <c r="S9692" s="1">
        <v>0.1</v>
      </c>
      <c r="T9692" t="s">
        <v>23</v>
      </c>
      <c r="U9692" t="s">
        <v>97</v>
      </c>
      <c r="V9692" t="b">
        <v>1</v>
      </c>
      <c r="W9692">
        <v>2.5</v>
      </c>
      <c r="X9692" t="s">
        <v>25</v>
      </c>
      <c r="Y9692" t="s">
        <v>4899</v>
      </c>
    </row>
    <row r="9693" spans="1:25" x14ac:dyDescent="0.4">
      <c r="A9693" t="s">
        <v>10144</v>
      </c>
      <c r="B9693" s="2">
        <f ca="1">TODAY()+OpportunityTbl[[#This Row],[CreatedOn_DaysFromToday]]</f>
        <v>44364</v>
      </c>
      <c r="C9693" s="2">
        <f ca="1">TODAY()+OpportunityTbl[[#This Row],[EstCloseDate_DaysFromToday]]</f>
        <v>44421</v>
      </c>
      <c r="D9693">
        <f ca="1">IF(OpportunityTbl[[#This Row],[statecode]]=0,"",OpportunityTbl[[#This Row],[Estimated Close Date]])</f>
        <v>44421</v>
      </c>
      <c r="E9693" s="14">
        <v>-746</v>
      </c>
      <c r="F9693" s="14">
        <v>-689</v>
      </c>
      <c r="G9693" t="s">
        <v>7082</v>
      </c>
      <c r="H9693" t="s">
        <v>7082</v>
      </c>
      <c r="I9693">
        <v>1</v>
      </c>
      <c r="J9693">
        <v>3</v>
      </c>
      <c r="K9693" t="s">
        <v>12124</v>
      </c>
      <c r="L9693" t="s">
        <v>12237</v>
      </c>
      <c r="M9693" t="s">
        <v>22</v>
      </c>
      <c r="N9693" t="s">
        <v>2121</v>
      </c>
      <c r="O9693" t="s">
        <v>29</v>
      </c>
      <c r="P9693" t="s">
        <v>4734</v>
      </c>
      <c r="Q9693" s="13">
        <v>5614</v>
      </c>
      <c r="R9693" s="13">
        <v>5333.3</v>
      </c>
      <c r="S9693" s="1">
        <v>0.5</v>
      </c>
      <c r="T9693" t="s">
        <v>168</v>
      </c>
      <c r="U9693" t="s">
        <v>97</v>
      </c>
      <c r="V9693" t="b">
        <v>1</v>
      </c>
      <c r="W9693">
        <v>5</v>
      </c>
      <c r="X9693" t="s">
        <v>240</v>
      </c>
      <c r="Y9693" t="s">
        <v>26</v>
      </c>
    </row>
    <row r="9694" spans="1:25" x14ac:dyDescent="0.4">
      <c r="A9694" t="s">
        <v>1078</v>
      </c>
      <c r="B9694" s="2">
        <f ca="1">TODAY()+OpportunityTbl[[#This Row],[CreatedOn_DaysFromToday]]</f>
        <v>44363</v>
      </c>
      <c r="C9694" s="2">
        <f ca="1">TODAY()+OpportunityTbl[[#This Row],[EstCloseDate_DaysFromToday]]</f>
        <v>44421</v>
      </c>
      <c r="D9694">
        <f ca="1">IF(OpportunityTbl[[#This Row],[statecode]]=0,"",OpportunityTbl[[#This Row],[Estimated Close Date]])</f>
        <v>44421</v>
      </c>
      <c r="E9694" s="14">
        <v>-747</v>
      </c>
      <c r="F9694" s="14">
        <v>-689</v>
      </c>
      <c r="G9694" t="s">
        <v>27</v>
      </c>
      <c r="H9694" t="s">
        <v>28</v>
      </c>
      <c r="I9694">
        <v>2</v>
      </c>
      <c r="J9694">
        <v>4</v>
      </c>
      <c r="K9694" t="s">
        <v>12112</v>
      </c>
      <c r="L9694" t="s">
        <v>12233</v>
      </c>
      <c r="M9694" t="s">
        <v>22</v>
      </c>
      <c r="N9694" t="s">
        <v>616</v>
      </c>
      <c r="O9694" t="s">
        <v>29</v>
      </c>
      <c r="P9694" t="s">
        <v>620</v>
      </c>
      <c r="Q9694" s="13">
        <v>18918</v>
      </c>
      <c r="S9694" s="1">
        <v>0.1</v>
      </c>
      <c r="T9694" t="s">
        <v>23</v>
      </c>
      <c r="U9694" t="s">
        <v>100</v>
      </c>
      <c r="V9694" t="b">
        <v>1</v>
      </c>
      <c r="W9694">
        <v>2.5</v>
      </c>
      <c r="X9694" t="s">
        <v>25</v>
      </c>
      <c r="Y9694" t="s">
        <v>26</v>
      </c>
    </row>
    <row r="9695" spans="1:25" x14ac:dyDescent="0.4">
      <c r="A9695" t="s">
        <v>1176</v>
      </c>
      <c r="B9695" s="2">
        <f ca="1">TODAY()+OpportunityTbl[[#This Row],[CreatedOn_DaysFromToday]]</f>
        <v>44363</v>
      </c>
      <c r="C9695" s="2">
        <f ca="1">TODAY()+OpportunityTbl[[#This Row],[EstCloseDate_DaysFromToday]]</f>
        <v>44428</v>
      </c>
      <c r="D9695">
        <f ca="1">IF(OpportunityTbl[[#This Row],[statecode]]=0,"",OpportunityTbl[[#This Row],[Estimated Close Date]])</f>
        <v>44428</v>
      </c>
      <c r="E9695" s="14">
        <v>-747</v>
      </c>
      <c r="F9695" s="14">
        <v>-682</v>
      </c>
      <c r="G9695" t="s">
        <v>27</v>
      </c>
      <c r="H9695" t="s">
        <v>28</v>
      </c>
      <c r="I9695">
        <v>2</v>
      </c>
      <c r="J9695">
        <v>4</v>
      </c>
      <c r="K9695" t="s">
        <v>12035</v>
      </c>
      <c r="L9695" t="s">
        <v>12236</v>
      </c>
      <c r="M9695" t="s">
        <v>22</v>
      </c>
      <c r="N9695" t="s">
        <v>480</v>
      </c>
      <c r="O9695" t="s">
        <v>29</v>
      </c>
      <c r="P9695" t="s">
        <v>527</v>
      </c>
      <c r="Q9695" s="13">
        <v>1625</v>
      </c>
      <c r="S9695" s="1">
        <v>0.1</v>
      </c>
      <c r="T9695" t="s">
        <v>23</v>
      </c>
      <c r="U9695" t="s">
        <v>24</v>
      </c>
      <c r="V9695" t="b">
        <v>0</v>
      </c>
      <c r="W9695">
        <v>2.5</v>
      </c>
      <c r="X9695" t="s">
        <v>25</v>
      </c>
      <c r="Y9695" t="s">
        <v>26</v>
      </c>
    </row>
    <row r="9696" spans="1:25" x14ac:dyDescent="0.4">
      <c r="A9696" t="s">
        <v>1290</v>
      </c>
      <c r="B9696" s="2">
        <f ca="1">TODAY()+OpportunityTbl[[#This Row],[CreatedOn_DaysFromToday]]</f>
        <v>44363</v>
      </c>
      <c r="C9696" s="2">
        <f ca="1">TODAY()+OpportunityTbl[[#This Row],[EstCloseDate_DaysFromToday]]</f>
        <v>44413</v>
      </c>
      <c r="D9696">
        <f ca="1">IF(OpportunityTbl[[#This Row],[statecode]]=0,"",OpportunityTbl[[#This Row],[Estimated Close Date]])</f>
        <v>44413</v>
      </c>
      <c r="E9696" s="14">
        <v>-747</v>
      </c>
      <c r="F9696" s="14">
        <v>-697</v>
      </c>
      <c r="G9696" t="s">
        <v>27</v>
      </c>
      <c r="H9696" t="s">
        <v>28</v>
      </c>
      <c r="I9696">
        <v>2</v>
      </c>
      <c r="J9696">
        <v>4</v>
      </c>
      <c r="K9696" t="s">
        <v>12122</v>
      </c>
      <c r="L9696" t="s">
        <v>12233</v>
      </c>
      <c r="M9696" t="s">
        <v>22</v>
      </c>
      <c r="N9696" t="s">
        <v>779</v>
      </c>
      <c r="O9696" t="s">
        <v>29</v>
      </c>
      <c r="P9696" t="s">
        <v>780</v>
      </c>
      <c r="Q9696" s="13">
        <v>25409</v>
      </c>
      <c r="S9696" s="1">
        <v>0.1</v>
      </c>
      <c r="T9696" t="s">
        <v>23</v>
      </c>
      <c r="U9696" t="s">
        <v>100</v>
      </c>
      <c r="V9696" t="b">
        <v>1</v>
      </c>
      <c r="W9696">
        <v>2.5</v>
      </c>
      <c r="X9696" t="s">
        <v>25</v>
      </c>
      <c r="Y9696" t="s">
        <v>26</v>
      </c>
    </row>
    <row r="9697" spans="1:25" x14ac:dyDescent="0.4">
      <c r="A9697" t="s">
        <v>1350</v>
      </c>
      <c r="B9697" s="2">
        <f ca="1">TODAY()+OpportunityTbl[[#This Row],[CreatedOn_DaysFromToday]]</f>
        <v>44363</v>
      </c>
      <c r="C9697" s="2">
        <f ca="1">TODAY()+OpportunityTbl[[#This Row],[EstCloseDate_DaysFromToday]]</f>
        <v>44426</v>
      </c>
      <c r="D9697">
        <f ca="1">IF(OpportunityTbl[[#This Row],[statecode]]=0,"",OpportunityTbl[[#This Row],[Estimated Close Date]])</f>
        <v>44426</v>
      </c>
      <c r="E9697" s="14">
        <v>-747</v>
      </c>
      <c r="F9697" s="14">
        <v>-684</v>
      </c>
      <c r="G9697" t="s">
        <v>27</v>
      </c>
      <c r="H9697" t="s">
        <v>28</v>
      </c>
      <c r="I9697">
        <v>2</v>
      </c>
      <c r="J9697">
        <v>4</v>
      </c>
      <c r="K9697" t="s">
        <v>12101</v>
      </c>
      <c r="L9697" t="s">
        <v>12233</v>
      </c>
      <c r="M9697" t="s">
        <v>22</v>
      </c>
      <c r="N9697" t="s">
        <v>513</v>
      </c>
      <c r="O9697" t="s">
        <v>29</v>
      </c>
      <c r="P9697" t="s">
        <v>514</v>
      </c>
      <c r="Q9697" s="13">
        <v>15217</v>
      </c>
      <c r="S9697" s="1">
        <v>0.1</v>
      </c>
      <c r="T9697" t="s">
        <v>23</v>
      </c>
      <c r="U9697" t="s">
        <v>24</v>
      </c>
      <c r="V9697" t="b">
        <v>0</v>
      </c>
      <c r="W9697">
        <v>2.5</v>
      </c>
      <c r="X9697" t="s">
        <v>25</v>
      </c>
      <c r="Y9697" t="s">
        <v>26</v>
      </c>
    </row>
    <row r="9698" spans="1:25" x14ac:dyDescent="0.4">
      <c r="A9698" t="s">
        <v>3186</v>
      </c>
      <c r="B9698" s="2">
        <f ca="1">TODAY()+OpportunityTbl[[#This Row],[CreatedOn_DaysFromToday]]</f>
        <v>44363</v>
      </c>
      <c r="C9698" s="2">
        <f ca="1">TODAY()+OpportunityTbl[[#This Row],[EstCloseDate_DaysFromToday]]</f>
        <v>44408</v>
      </c>
      <c r="D9698">
        <f ca="1">IF(OpportunityTbl[[#This Row],[statecode]]=0,"",OpportunityTbl[[#This Row],[Estimated Close Date]])</f>
        <v>44408</v>
      </c>
      <c r="E9698" s="14">
        <v>-747</v>
      </c>
      <c r="F9698" s="14">
        <v>-702</v>
      </c>
      <c r="G9698" t="s">
        <v>27</v>
      </c>
      <c r="H9698" t="s">
        <v>28</v>
      </c>
      <c r="I9698">
        <v>2</v>
      </c>
      <c r="J9698">
        <v>4</v>
      </c>
      <c r="K9698" t="s">
        <v>12167</v>
      </c>
      <c r="L9698" t="s">
        <v>12234</v>
      </c>
      <c r="M9698" t="s">
        <v>22</v>
      </c>
      <c r="N9698" t="s">
        <v>1710</v>
      </c>
      <c r="O9698" t="s">
        <v>29</v>
      </c>
      <c r="P9698" t="s">
        <v>2207</v>
      </c>
      <c r="Q9698" s="13">
        <v>2166</v>
      </c>
      <c r="S9698" s="1">
        <v>0.1</v>
      </c>
      <c r="T9698" t="s">
        <v>23</v>
      </c>
      <c r="U9698" t="s">
        <v>97</v>
      </c>
      <c r="V9698" t="b">
        <v>1</v>
      </c>
      <c r="W9698">
        <v>4</v>
      </c>
      <c r="X9698" t="s">
        <v>25</v>
      </c>
      <c r="Y9698" t="s">
        <v>26</v>
      </c>
    </row>
    <row r="9699" spans="1:25" x14ac:dyDescent="0.4">
      <c r="A9699" t="s">
        <v>5289</v>
      </c>
      <c r="B9699" s="2">
        <f ca="1">TODAY()+OpportunityTbl[[#This Row],[CreatedOn_DaysFromToday]]</f>
        <v>44363</v>
      </c>
      <c r="C9699" s="2">
        <f ca="1">TODAY()+OpportunityTbl[[#This Row],[EstCloseDate_DaysFromToday]]</f>
        <v>44440</v>
      </c>
      <c r="D9699">
        <f ca="1">IF(OpportunityTbl[[#This Row],[statecode]]=0,"",OpportunityTbl[[#This Row],[Estimated Close Date]])</f>
        <v>44440</v>
      </c>
      <c r="E9699" s="14">
        <v>-747</v>
      </c>
      <c r="F9699" s="14">
        <v>-670</v>
      </c>
      <c r="G9699" t="s">
        <v>27</v>
      </c>
      <c r="H9699" t="s">
        <v>28</v>
      </c>
      <c r="I9699">
        <v>2</v>
      </c>
      <c r="J9699">
        <v>4</v>
      </c>
      <c r="K9699" t="s">
        <v>12168</v>
      </c>
      <c r="L9699" t="s">
        <v>12234</v>
      </c>
      <c r="M9699" t="s">
        <v>22</v>
      </c>
      <c r="N9699" t="s">
        <v>1816</v>
      </c>
      <c r="O9699" t="s">
        <v>29</v>
      </c>
      <c r="P9699" t="s">
        <v>1817</v>
      </c>
      <c r="Q9699" s="13">
        <v>2759</v>
      </c>
      <c r="S9699" s="1">
        <v>0.3</v>
      </c>
      <c r="T9699" t="s">
        <v>168</v>
      </c>
      <c r="U9699" t="s">
        <v>100</v>
      </c>
      <c r="V9699" t="b">
        <v>0</v>
      </c>
      <c r="W9699">
        <v>4</v>
      </c>
      <c r="X9699" t="s">
        <v>157</v>
      </c>
      <c r="Y9699" t="s">
        <v>4899</v>
      </c>
    </row>
    <row r="9700" spans="1:25" x14ac:dyDescent="0.4">
      <c r="A9700" t="s">
        <v>6126</v>
      </c>
      <c r="B9700" s="2">
        <f ca="1">TODAY()+OpportunityTbl[[#This Row],[CreatedOn_DaysFromToday]]</f>
        <v>44363</v>
      </c>
      <c r="C9700" s="2">
        <f ca="1">TODAY()+OpportunityTbl[[#This Row],[EstCloseDate_DaysFromToday]]</f>
        <v>44404</v>
      </c>
      <c r="D9700">
        <f ca="1">IF(OpportunityTbl[[#This Row],[statecode]]=0,"",OpportunityTbl[[#This Row],[Estimated Close Date]])</f>
        <v>44404</v>
      </c>
      <c r="E9700" s="14">
        <v>-747</v>
      </c>
      <c r="F9700" s="14">
        <v>-706</v>
      </c>
      <c r="G9700" t="s">
        <v>27</v>
      </c>
      <c r="H9700" t="s">
        <v>28</v>
      </c>
      <c r="I9700">
        <v>2</v>
      </c>
      <c r="J9700">
        <v>4</v>
      </c>
      <c r="K9700" t="s">
        <v>12147</v>
      </c>
      <c r="L9700" t="s">
        <v>12238</v>
      </c>
      <c r="M9700" t="s">
        <v>22</v>
      </c>
      <c r="N9700" t="s">
        <v>31</v>
      </c>
      <c r="O9700" t="s">
        <v>29</v>
      </c>
      <c r="P9700" t="s">
        <v>319</v>
      </c>
      <c r="Q9700" s="13">
        <v>1622</v>
      </c>
      <c r="S9700" s="1">
        <v>0.1</v>
      </c>
      <c r="T9700" t="s">
        <v>23</v>
      </c>
      <c r="U9700" t="s">
        <v>97</v>
      </c>
      <c r="V9700" t="b">
        <v>0</v>
      </c>
      <c r="W9700">
        <v>2</v>
      </c>
      <c r="X9700" t="s">
        <v>25</v>
      </c>
      <c r="Y9700" t="s">
        <v>4926</v>
      </c>
    </row>
    <row r="9701" spans="1:25" x14ac:dyDescent="0.4">
      <c r="A9701" t="s">
        <v>6843</v>
      </c>
      <c r="B9701" s="2">
        <f ca="1">TODAY()+OpportunityTbl[[#This Row],[CreatedOn_DaysFromToday]]</f>
        <v>44363</v>
      </c>
      <c r="C9701" s="2">
        <f ca="1">TODAY()+OpportunityTbl[[#This Row],[EstCloseDate_DaysFromToday]]</f>
        <v>44396</v>
      </c>
      <c r="D9701">
        <f ca="1">IF(OpportunityTbl[[#This Row],[statecode]]=0,"",OpportunityTbl[[#This Row],[Estimated Close Date]])</f>
        <v>44396</v>
      </c>
      <c r="E9701" s="14">
        <v>-747</v>
      </c>
      <c r="F9701" s="14">
        <v>-714</v>
      </c>
      <c r="G9701" t="s">
        <v>27</v>
      </c>
      <c r="H9701" t="s">
        <v>28</v>
      </c>
      <c r="I9701">
        <v>2</v>
      </c>
      <c r="J9701">
        <v>4</v>
      </c>
      <c r="K9701" t="s">
        <v>12128</v>
      </c>
      <c r="L9701" t="s">
        <v>12233</v>
      </c>
      <c r="M9701" t="s">
        <v>22</v>
      </c>
      <c r="N9701" t="s">
        <v>518</v>
      </c>
      <c r="O9701" t="s">
        <v>29</v>
      </c>
      <c r="P9701" t="s">
        <v>529</v>
      </c>
      <c r="Q9701" s="13">
        <v>22146</v>
      </c>
      <c r="S9701" s="1">
        <v>0.1</v>
      </c>
      <c r="T9701" t="s">
        <v>23</v>
      </c>
      <c r="U9701" t="s">
        <v>100</v>
      </c>
      <c r="V9701" t="b">
        <v>1</v>
      </c>
      <c r="W9701">
        <v>2.5</v>
      </c>
      <c r="X9701" t="s">
        <v>25</v>
      </c>
      <c r="Y9701" t="s">
        <v>4916</v>
      </c>
    </row>
    <row r="9702" spans="1:25" x14ac:dyDescent="0.4">
      <c r="A9702" t="s">
        <v>8587</v>
      </c>
      <c r="B9702" s="2">
        <f ca="1">TODAY()+OpportunityTbl[[#This Row],[CreatedOn_DaysFromToday]]</f>
        <v>44363</v>
      </c>
      <c r="C9702" s="2">
        <f ca="1">TODAY()+OpportunityTbl[[#This Row],[EstCloseDate_DaysFromToday]]</f>
        <v>44430</v>
      </c>
      <c r="D9702">
        <f ca="1">IF(OpportunityTbl[[#This Row],[statecode]]=0,"",OpportunityTbl[[#This Row],[Estimated Close Date]])</f>
        <v>44430</v>
      </c>
      <c r="E9702" s="14">
        <v>-747</v>
      </c>
      <c r="F9702" s="14">
        <v>-680</v>
      </c>
      <c r="G9702" t="s">
        <v>7082</v>
      </c>
      <c r="H9702" t="s">
        <v>7082</v>
      </c>
      <c r="I9702">
        <v>1</v>
      </c>
      <c r="J9702">
        <v>3</v>
      </c>
      <c r="K9702" t="s">
        <v>12069</v>
      </c>
      <c r="L9702" t="s">
        <v>12234</v>
      </c>
      <c r="M9702" t="s">
        <v>22</v>
      </c>
      <c r="N9702" t="s">
        <v>1617</v>
      </c>
      <c r="O9702" t="s">
        <v>29</v>
      </c>
      <c r="P9702" t="s">
        <v>4812</v>
      </c>
      <c r="Q9702" s="13">
        <v>2579</v>
      </c>
      <c r="R9702" s="13">
        <v>2488.7399999999998</v>
      </c>
      <c r="S9702" s="1">
        <v>0.5</v>
      </c>
      <c r="T9702" t="s">
        <v>168</v>
      </c>
      <c r="U9702" t="s">
        <v>100</v>
      </c>
      <c r="V9702" t="b">
        <v>1</v>
      </c>
      <c r="W9702">
        <v>3.5</v>
      </c>
      <c r="X9702" t="s">
        <v>4732</v>
      </c>
      <c r="Y9702" t="s">
        <v>26</v>
      </c>
    </row>
    <row r="9703" spans="1:25" x14ac:dyDescent="0.4">
      <c r="A9703" t="s">
        <v>9729</v>
      </c>
      <c r="B9703" s="2">
        <f ca="1">TODAY()+OpportunityTbl[[#This Row],[CreatedOn_DaysFromToday]]</f>
        <v>44363</v>
      </c>
      <c r="C9703" s="2">
        <f ca="1">TODAY()+OpportunityTbl[[#This Row],[EstCloseDate_DaysFromToday]]</f>
        <v>44431</v>
      </c>
      <c r="D9703">
        <f ca="1">IF(OpportunityTbl[[#This Row],[statecode]]=0,"",OpportunityTbl[[#This Row],[Estimated Close Date]])</f>
        <v>44431</v>
      </c>
      <c r="E9703" s="14">
        <v>-747</v>
      </c>
      <c r="F9703" s="14">
        <v>-679</v>
      </c>
      <c r="G9703" t="s">
        <v>7082</v>
      </c>
      <c r="H9703" t="s">
        <v>7082</v>
      </c>
      <c r="I9703">
        <v>1</v>
      </c>
      <c r="J9703">
        <v>3</v>
      </c>
      <c r="K9703" t="s">
        <v>12102</v>
      </c>
      <c r="L9703" t="s">
        <v>12236</v>
      </c>
      <c r="M9703" t="s">
        <v>22</v>
      </c>
      <c r="N9703" t="s">
        <v>2121</v>
      </c>
      <c r="O9703" t="s">
        <v>29</v>
      </c>
      <c r="P9703" t="s">
        <v>4734</v>
      </c>
      <c r="Q9703" s="13">
        <v>2815</v>
      </c>
      <c r="R9703" s="13">
        <v>2702.4</v>
      </c>
      <c r="S9703" s="1">
        <v>0.5</v>
      </c>
      <c r="T9703" t="s">
        <v>168</v>
      </c>
      <c r="U9703" t="s">
        <v>24</v>
      </c>
      <c r="V9703" t="b">
        <v>0</v>
      </c>
      <c r="W9703">
        <v>4</v>
      </c>
      <c r="X9703" t="s">
        <v>4732</v>
      </c>
      <c r="Y9703" t="s">
        <v>26</v>
      </c>
    </row>
    <row r="9704" spans="1:25" x14ac:dyDescent="0.4">
      <c r="A9704" t="s">
        <v>10093</v>
      </c>
      <c r="B9704" s="2">
        <f ca="1">TODAY()+OpportunityTbl[[#This Row],[CreatedOn_DaysFromToday]]</f>
        <v>44363</v>
      </c>
      <c r="C9704" s="2">
        <f ca="1">TODAY()+OpportunityTbl[[#This Row],[EstCloseDate_DaysFromToday]]</f>
        <v>44417</v>
      </c>
      <c r="D9704">
        <f ca="1">IF(OpportunityTbl[[#This Row],[statecode]]=0,"",OpportunityTbl[[#This Row],[Estimated Close Date]])</f>
        <v>44417</v>
      </c>
      <c r="E9704" s="14">
        <v>-747</v>
      </c>
      <c r="F9704" s="14">
        <v>-693</v>
      </c>
      <c r="G9704" t="s">
        <v>7082</v>
      </c>
      <c r="H9704" t="s">
        <v>7082</v>
      </c>
      <c r="I9704">
        <v>1</v>
      </c>
      <c r="J9704">
        <v>3</v>
      </c>
      <c r="K9704" t="s">
        <v>12169</v>
      </c>
      <c r="L9704" t="s">
        <v>12238</v>
      </c>
      <c r="M9704" t="s">
        <v>22</v>
      </c>
      <c r="N9704" t="s">
        <v>2121</v>
      </c>
      <c r="O9704" t="s">
        <v>29</v>
      </c>
      <c r="P9704" t="s">
        <v>4734</v>
      </c>
      <c r="Q9704" s="13">
        <v>4201</v>
      </c>
      <c r="R9704" s="13">
        <v>4074.97</v>
      </c>
      <c r="S9704" s="1">
        <v>0.5</v>
      </c>
      <c r="T9704" t="s">
        <v>168</v>
      </c>
      <c r="U9704" t="s">
        <v>24</v>
      </c>
      <c r="V9704" t="b">
        <v>1</v>
      </c>
      <c r="W9704">
        <v>3</v>
      </c>
      <c r="X9704" t="s">
        <v>240</v>
      </c>
      <c r="Y9704" t="s">
        <v>26</v>
      </c>
    </row>
    <row r="9705" spans="1:25" x14ac:dyDescent="0.4">
      <c r="A9705" t="s">
        <v>2578</v>
      </c>
      <c r="B9705" s="2">
        <f ca="1">TODAY()+OpportunityTbl[[#This Row],[CreatedOn_DaysFromToday]]</f>
        <v>44362</v>
      </c>
      <c r="C9705" s="2">
        <f ca="1">TODAY()+OpportunityTbl[[#This Row],[EstCloseDate_DaysFromToday]]</f>
        <v>44421</v>
      </c>
      <c r="D9705">
        <f ca="1">IF(OpportunityTbl[[#This Row],[statecode]]=0,"",OpportunityTbl[[#This Row],[Estimated Close Date]])</f>
        <v>44421</v>
      </c>
      <c r="E9705" s="14">
        <v>-748</v>
      </c>
      <c r="F9705" s="14">
        <v>-689</v>
      </c>
      <c r="G9705" t="s">
        <v>27</v>
      </c>
      <c r="H9705" t="s">
        <v>28</v>
      </c>
      <c r="I9705">
        <v>2</v>
      </c>
      <c r="J9705">
        <v>4</v>
      </c>
      <c r="K9705" t="s">
        <v>12125</v>
      </c>
      <c r="L9705" t="s">
        <v>12233</v>
      </c>
      <c r="M9705" t="s">
        <v>22</v>
      </c>
      <c r="N9705" t="s">
        <v>2121</v>
      </c>
      <c r="O9705" t="s">
        <v>29</v>
      </c>
      <c r="P9705" t="s">
        <v>2122</v>
      </c>
      <c r="Q9705" s="13">
        <v>21311</v>
      </c>
      <c r="S9705" s="1">
        <v>0.1</v>
      </c>
      <c r="T9705" t="s">
        <v>23</v>
      </c>
      <c r="U9705" t="s">
        <v>24</v>
      </c>
      <c r="V9705" t="b">
        <v>0</v>
      </c>
      <c r="W9705">
        <v>4</v>
      </c>
      <c r="X9705" t="s">
        <v>25</v>
      </c>
      <c r="Y9705" t="s">
        <v>26</v>
      </c>
    </row>
    <row r="9706" spans="1:25" x14ac:dyDescent="0.4">
      <c r="A9706" t="s">
        <v>2697</v>
      </c>
      <c r="B9706" s="2">
        <f ca="1">TODAY()+OpportunityTbl[[#This Row],[CreatedOn_DaysFromToday]]</f>
        <v>44362</v>
      </c>
      <c r="C9706" s="2">
        <f ca="1">TODAY()+OpportunityTbl[[#This Row],[EstCloseDate_DaysFromToday]]</f>
        <v>44388</v>
      </c>
      <c r="D9706">
        <f ca="1">IF(OpportunityTbl[[#This Row],[statecode]]=0,"",OpportunityTbl[[#This Row],[Estimated Close Date]])</f>
        <v>44388</v>
      </c>
      <c r="E9706" s="14">
        <v>-748</v>
      </c>
      <c r="F9706" s="14">
        <v>-722</v>
      </c>
      <c r="G9706" t="s">
        <v>27</v>
      </c>
      <c r="H9706" t="s">
        <v>28</v>
      </c>
      <c r="I9706">
        <v>2</v>
      </c>
      <c r="J9706">
        <v>4</v>
      </c>
      <c r="K9706" t="s">
        <v>12170</v>
      </c>
      <c r="L9706" t="s">
        <v>12236</v>
      </c>
      <c r="M9706" t="s">
        <v>22</v>
      </c>
      <c r="N9706" t="s">
        <v>2069</v>
      </c>
      <c r="O9706" t="s">
        <v>29</v>
      </c>
      <c r="P9706" t="s">
        <v>2623</v>
      </c>
      <c r="Q9706" s="13">
        <v>1569</v>
      </c>
      <c r="S9706" s="1">
        <v>0.1</v>
      </c>
      <c r="T9706" t="s">
        <v>23</v>
      </c>
      <c r="U9706" t="s">
        <v>97</v>
      </c>
      <c r="V9706" t="b">
        <v>1</v>
      </c>
      <c r="W9706">
        <v>4.5</v>
      </c>
      <c r="X9706" t="s">
        <v>25</v>
      </c>
      <c r="Y9706" t="s">
        <v>26</v>
      </c>
    </row>
    <row r="9707" spans="1:25" x14ac:dyDescent="0.4">
      <c r="A9707" t="s">
        <v>2789</v>
      </c>
      <c r="B9707" s="2">
        <f ca="1">TODAY()+OpportunityTbl[[#This Row],[CreatedOn_DaysFromToday]]</f>
        <v>44362</v>
      </c>
      <c r="C9707" s="2">
        <f ca="1">TODAY()+OpportunityTbl[[#This Row],[EstCloseDate_DaysFromToday]]</f>
        <v>44428</v>
      </c>
      <c r="D9707">
        <f ca="1">IF(OpportunityTbl[[#This Row],[statecode]]=0,"",OpportunityTbl[[#This Row],[Estimated Close Date]])</f>
        <v>44428</v>
      </c>
      <c r="E9707" s="14">
        <v>-748</v>
      </c>
      <c r="F9707" s="14">
        <v>-682</v>
      </c>
      <c r="G9707" t="s">
        <v>27</v>
      </c>
      <c r="H9707" t="s">
        <v>28</v>
      </c>
      <c r="I9707">
        <v>2</v>
      </c>
      <c r="J9707">
        <v>4</v>
      </c>
      <c r="K9707" t="s">
        <v>12064</v>
      </c>
      <c r="L9707" t="s">
        <v>12239</v>
      </c>
      <c r="M9707" t="s">
        <v>22</v>
      </c>
      <c r="N9707" t="s">
        <v>1617</v>
      </c>
      <c r="O9707" t="s">
        <v>29</v>
      </c>
      <c r="P9707" t="s">
        <v>1620</v>
      </c>
      <c r="Q9707" s="13">
        <v>9090</v>
      </c>
      <c r="S9707" s="1">
        <v>0.1</v>
      </c>
      <c r="T9707" t="s">
        <v>23</v>
      </c>
      <c r="U9707" t="s">
        <v>97</v>
      </c>
      <c r="V9707" t="b">
        <v>1</v>
      </c>
      <c r="W9707">
        <v>3</v>
      </c>
      <c r="X9707" t="s">
        <v>25</v>
      </c>
      <c r="Y9707" t="s">
        <v>26</v>
      </c>
    </row>
    <row r="9708" spans="1:25" x14ac:dyDescent="0.4">
      <c r="A9708" t="s">
        <v>3272</v>
      </c>
      <c r="B9708" s="2">
        <f ca="1">TODAY()+OpportunityTbl[[#This Row],[CreatedOn_DaysFromToday]]</f>
        <v>44362</v>
      </c>
      <c r="C9708" s="2">
        <f ca="1">TODAY()+OpportunityTbl[[#This Row],[EstCloseDate_DaysFromToday]]</f>
        <v>44418</v>
      </c>
      <c r="D9708">
        <f ca="1">IF(OpportunityTbl[[#This Row],[statecode]]=0,"",OpportunityTbl[[#This Row],[Estimated Close Date]])</f>
        <v>44418</v>
      </c>
      <c r="E9708" s="14">
        <v>-748</v>
      </c>
      <c r="F9708" s="14">
        <v>-692</v>
      </c>
      <c r="G9708" t="s">
        <v>27</v>
      </c>
      <c r="H9708" t="s">
        <v>28</v>
      </c>
      <c r="I9708">
        <v>2</v>
      </c>
      <c r="J9708">
        <v>4</v>
      </c>
      <c r="K9708" t="s">
        <v>12137</v>
      </c>
      <c r="L9708" t="s">
        <v>12238</v>
      </c>
      <c r="M9708" t="s">
        <v>22</v>
      </c>
      <c r="N9708" t="s">
        <v>1710</v>
      </c>
      <c r="O9708" t="s">
        <v>29</v>
      </c>
      <c r="P9708" t="s">
        <v>1713</v>
      </c>
      <c r="Q9708" s="13">
        <v>2859</v>
      </c>
      <c r="S9708" s="1">
        <v>0.1</v>
      </c>
      <c r="T9708" t="s">
        <v>23</v>
      </c>
      <c r="U9708" t="s">
        <v>24</v>
      </c>
      <c r="V9708" t="b">
        <v>0</v>
      </c>
      <c r="W9708">
        <v>3.5</v>
      </c>
      <c r="X9708" t="s">
        <v>25</v>
      </c>
      <c r="Y9708" t="s">
        <v>26</v>
      </c>
    </row>
    <row r="9709" spans="1:25" x14ac:dyDescent="0.4">
      <c r="A9709" t="s">
        <v>3567</v>
      </c>
      <c r="B9709" s="2">
        <f ca="1">TODAY()+OpportunityTbl[[#This Row],[CreatedOn_DaysFromToday]]</f>
        <v>44362</v>
      </c>
      <c r="C9709" s="2">
        <f ca="1">TODAY()+OpportunityTbl[[#This Row],[EstCloseDate_DaysFromToday]]</f>
        <v>44420</v>
      </c>
      <c r="D9709">
        <f ca="1">IF(OpportunityTbl[[#This Row],[statecode]]=0,"",OpportunityTbl[[#This Row],[Estimated Close Date]])</f>
        <v>44420</v>
      </c>
      <c r="E9709" s="14">
        <v>-748</v>
      </c>
      <c r="F9709" s="14">
        <v>-690</v>
      </c>
      <c r="G9709" t="s">
        <v>27</v>
      </c>
      <c r="H9709" t="s">
        <v>28</v>
      </c>
      <c r="I9709">
        <v>2</v>
      </c>
      <c r="J9709">
        <v>4</v>
      </c>
      <c r="K9709" t="s">
        <v>12137</v>
      </c>
      <c r="L9709" t="s">
        <v>12240</v>
      </c>
      <c r="M9709" t="s">
        <v>22</v>
      </c>
      <c r="N9709" t="s">
        <v>1710</v>
      </c>
      <c r="O9709" t="s">
        <v>29</v>
      </c>
      <c r="P9709" t="s">
        <v>1711</v>
      </c>
      <c r="Q9709" s="13">
        <v>8811</v>
      </c>
      <c r="S9709" s="1">
        <v>0.1</v>
      </c>
      <c r="T9709" t="s">
        <v>23</v>
      </c>
      <c r="U9709" t="s">
        <v>24</v>
      </c>
      <c r="V9709" t="b">
        <v>0</v>
      </c>
      <c r="W9709">
        <v>4</v>
      </c>
      <c r="X9709" t="s">
        <v>25</v>
      </c>
      <c r="Y9709" t="s">
        <v>26</v>
      </c>
    </row>
    <row r="9710" spans="1:25" x14ac:dyDescent="0.4">
      <c r="A9710" t="s">
        <v>3996</v>
      </c>
      <c r="B9710" s="2">
        <f ca="1">TODAY()+OpportunityTbl[[#This Row],[CreatedOn_DaysFromToday]]</f>
        <v>44362</v>
      </c>
      <c r="C9710" s="2">
        <f ca="1">TODAY()+OpportunityTbl[[#This Row],[EstCloseDate_DaysFromToday]]</f>
        <v>44410</v>
      </c>
      <c r="D9710">
        <f ca="1">IF(OpportunityTbl[[#This Row],[statecode]]=0,"",OpportunityTbl[[#This Row],[Estimated Close Date]])</f>
        <v>44410</v>
      </c>
      <c r="E9710" s="14">
        <v>-748</v>
      </c>
      <c r="F9710" s="14">
        <v>-700</v>
      </c>
      <c r="G9710" t="s">
        <v>27</v>
      </c>
      <c r="H9710" t="s">
        <v>28</v>
      </c>
      <c r="I9710">
        <v>2</v>
      </c>
      <c r="J9710">
        <v>4</v>
      </c>
      <c r="K9710" t="s">
        <v>12171</v>
      </c>
      <c r="L9710" t="s">
        <v>12239</v>
      </c>
      <c r="M9710" t="s">
        <v>22</v>
      </c>
      <c r="N9710" t="s">
        <v>513</v>
      </c>
      <c r="O9710" t="s">
        <v>29</v>
      </c>
      <c r="P9710" t="s">
        <v>514</v>
      </c>
      <c r="Q9710" s="13">
        <v>9045</v>
      </c>
      <c r="S9710" s="1">
        <v>0.1</v>
      </c>
      <c r="T9710" t="s">
        <v>23</v>
      </c>
      <c r="U9710" t="s">
        <v>24</v>
      </c>
      <c r="V9710" t="b">
        <v>1</v>
      </c>
      <c r="W9710">
        <v>2</v>
      </c>
      <c r="X9710" t="s">
        <v>25</v>
      </c>
      <c r="Y9710" t="s">
        <v>26</v>
      </c>
    </row>
    <row r="9711" spans="1:25" x14ac:dyDescent="0.4">
      <c r="A9711" t="s">
        <v>5807</v>
      </c>
      <c r="B9711" s="2">
        <f ca="1">TODAY()+OpportunityTbl[[#This Row],[CreatedOn_DaysFromToday]]</f>
        <v>44362</v>
      </c>
      <c r="C9711" s="2">
        <f ca="1">TODAY()+OpportunityTbl[[#This Row],[EstCloseDate_DaysFromToday]]</f>
        <v>44427</v>
      </c>
      <c r="D9711">
        <f ca="1">IF(OpportunityTbl[[#This Row],[statecode]]=0,"",OpportunityTbl[[#This Row],[Estimated Close Date]])</f>
        <v>44427</v>
      </c>
      <c r="E9711" s="14">
        <v>-748</v>
      </c>
      <c r="F9711" s="14">
        <v>-683</v>
      </c>
      <c r="G9711" t="s">
        <v>27</v>
      </c>
      <c r="H9711" t="s">
        <v>28</v>
      </c>
      <c r="I9711">
        <v>2</v>
      </c>
      <c r="J9711">
        <v>4</v>
      </c>
      <c r="K9711" t="s">
        <v>12104</v>
      </c>
      <c r="L9711" t="s">
        <v>12237</v>
      </c>
      <c r="M9711" t="s">
        <v>22</v>
      </c>
      <c r="N9711" t="s">
        <v>1710</v>
      </c>
      <c r="O9711" t="s">
        <v>29</v>
      </c>
      <c r="P9711" t="s">
        <v>1713</v>
      </c>
      <c r="Q9711" s="13">
        <v>3697</v>
      </c>
      <c r="S9711" s="1">
        <v>0.3</v>
      </c>
      <c r="T9711" t="s">
        <v>168</v>
      </c>
      <c r="U9711" t="s">
        <v>24</v>
      </c>
      <c r="V9711" t="b">
        <v>0</v>
      </c>
      <c r="W9711">
        <v>5</v>
      </c>
      <c r="X9711" t="s">
        <v>157</v>
      </c>
      <c r="Y9711" t="s">
        <v>4892</v>
      </c>
    </row>
    <row r="9712" spans="1:25" x14ac:dyDescent="0.4">
      <c r="A9712" t="s">
        <v>5871</v>
      </c>
      <c r="B9712" s="2">
        <f ca="1">TODAY()+OpportunityTbl[[#This Row],[CreatedOn_DaysFromToday]]</f>
        <v>44362</v>
      </c>
      <c r="C9712" s="2">
        <f ca="1">TODAY()+OpportunityTbl[[#This Row],[EstCloseDate_DaysFromToday]]</f>
        <v>44409</v>
      </c>
      <c r="D9712">
        <f ca="1">IF(OpportunityTbl[[#This Row],[statecode]]=0,"",OpportunityTbl[[#This Row],[Estimated Close Date]])</f>
        <v>44409</v>
      </c>
      <c r="E9712" s="14">
        <v>-748</v>
      </c>
      <c r="F9712" s="14">
        <v>-701</v>
      </c>
      <c r="G9712" t="s">
        <v>27</v>
      </c>
      <c r="H9712" t="s">
        <v>28</v>
      </c>
      <c r="I9712">
        <v>2</v>
      </c>
      <c r="J9712">
        <v>4</v>
      </c>
      <c r="K9712" t="s">
        <v>12134</v>
      </c>
      <c r="L9712" t="s">
        <v>12240</v>
      </c>
      <c r="M9712" t="s">
        <v>22</v>
      </c>
      <c r="N9712" t="s">
        <v>1710</v>
      </c>
      <c r="O9712" t="s">
        <v>29</v>
      </c>
      <c r="P9712" t="s">
        <v>1713</v>
      </c>
      <c r="Q9712" s="13">
        <v>8479</v>
      </c>
      <c r="S9712" s="1">
        <v>0.1</v>
      </c>
      <c r="T9712" t="s">
        <v>23</v>
      </c>
      <c r="U9712" t="s">
        <v>97</v>
      </c>
      <c r="V9712" t="b">
        <v>1</v>
      </c>
      <c r="W9712">
        <v>4</v>
      </c>
      <c r="X9712" t="s">
        <v>25</v>
      </c>
      <c r="Y9712" t="s">
        <v>4890</v>
      </c>
    </row>
    <row r="9713" spans="1:25" x14ac:dyDescent="0.4">
      <c r="A9713" t="s">
        <v>5872</v>
      </c>
      <c r="B9713" s="2">
        <f ca="1">TODAY()+OpportunityTbl[[#This Row],[CreatedOn_DaysFromToday]]</f>
        <v>44362</v>
      </c>
      <c r="C9713" s="2">
        <f ca="1">TODAY()+OpportunityTbl[[#This Row],[EstCloseDate_DaysFromToday]]</f>
        <v>44406</v>
      </c>
      <c r="D9713">
        <f ca="1">IF(OpportunityTbl[[#This Row],[statecode]]=0,"",OpportunityTbl[[#This Row],[Estimated Close Date]])</f>
        <v>44406</v>
      </c>
      <c r="E9713" s="14">
        <v>-748</v>
      </c>
      <c r="F9713" s="14">
        <v>-704</v>
      </c>
      <c r="G9713" t="s">
        <v>27</v>
      </c>
      <c r="H9713" t="s">
        <v>28</v>
      </c>
      <c r="I9713">
        <v>2</v>
      </c>
      <c r="J9713">
        <v>4</v>
      </c>
      <c r="K9713" t="s">
        <v>12154</v>
      </c>
      <c r="L9713" t="s">
        <v>12240</v>
      </c>
      <c r="M9713" t="s">
        <v>22</v>
      </c>
      <c r="N9713" t="s">
        <v>1710</v>
      </c>
      <c r="O9713" t="s">
        <v>29</v>
      </c>
      <c r="P9713" t="s">
        <v>1713</v>
      </c>
      <c r="Q9713" s="13">
        <v>6424</v>
      </c>
      <c r="S9713" s="1">
        <v>0.1</v>
      </c>
      <c r="T9713" t="s">
        <v>23</v>
      </c>
      <c r="U9713" t="s">
        <v>100</v>
      </c>
      <c r="V9713" t="b">
        <v>0</v>
      </c>
      <c r="W9713">
        <v>4</v>
      </c>
      <c r="X9713" t="s">
        <v>25</v>
      </c>
      <c r="Y9713" t="s">
        <v>4896</v>
      </c>
    </row>
    <row r="9714" spans="1:25" x14ac:dyDescent="0.4">
      <c r="A9714" t="s">
        <v>7077</v>
      </c>
      <c r="B9714" s="2">
        <f ca="1">TODAY()+OpportunityTbl[[#This Row],[CreatedOn_DaysFromToday]]</f>
        <v>44362</v>
      </c>
      <c r="C9714" s="2">
        <f ca="1">TODAY()+OpportunityTbl[[#This Row],[EstCloseDate_DaysFromToday]]</f>
        <v>44420</v>
      </c>
      <c r="D9714">
        <f ca="1">IF(OpportunityTbl[[#This Row],[statecode]]=0,"",OpportunityTbl[[#This Row],[Estimated Close Date]])</f>
        <v>44420</v>
      </c>
      <c r="E9714" s="14">
        <v>-748</v>
      </c>
      <c r="F9714" s="14">
        <v>-690</v>
      </c>
      <c r="G9714" t="s">
        <v>27</v>
      </c>
      <c r="H9714" t="s">
        <v>28</v>
      </c>
      <c r="I9714">
        <v>2</v>
      </c>
      <c r="J9714">
        <v>4</v>
      </c>
      <c r="K9714" t="s">
        <v>12166</v>
      </c>
      <c r="L9714" t="s">
        <v>12236</v>
      </c>
      <c r="M9714" t="s">
        <v>22</v>
      </c>
      <c r="N9714" t="s">
        <v>31</v>
      </c>
      <c r="O9714" t="s">
        <v>29</v>
      </c>
      <c r="P9714" t="s">
        <v>32</v>
      </c>
      <c r="Q9714" s="13">
        <v>2729</v>
      </c>
      <c r="S9714" s="1">
        <v>0.1</v>
      </c>
      <c r="T9714" t="s">
        <v>23</v>
      </c>
      <c r="U9714" t="s">
        <v>97</v>
      </c>
      <c r="V9714" t="b">
        <v>0</v>
      </c>
      <c r="W9714">
        <v>2.5</v>
      </c>
      <c r="X9714" t="s">
        <v>25</v>
      </c>
      <c r="Y9714" t="s">
        <v>4890</v>
      </c>
    </row>
    <row r="9715" spans="1:25" x14ac:dyDescent="0.4">
      <c r="A9715" t="s">
        <v>1079</v>
      </c>
      <c r="B9715" s="2">
        <f ca="1">TODAY()+OpportunityTbl[[#This Row],[CreatedOn_DaysFromToday]]</f>
        <v>44361</v>
      </c>
      <c r="C9715" s="2">
        <f ca="1">TODAY()+OpportunityTbl[[#This Row],[EstCloseDate_DaysFromToday]]</f>
        <v>44398</v>
      </c>
      <c r="D9715">
        <f ca="1">IF(OpportunityTbl[[#This Row],[statecode]]=0,"",OpportunityTbl[[#This Row],[Estimated Close Date]])</f>
        <v>44398</v>
      </c>
      <c r="E9715" s="14">
        <v>-749</v>
      </c>
      <c r="F9715" s="14">
        <v>-712</v>
      </c>
      <c r="G9715" t="s">
        <v>27</v>
      </c>
      <c r="H9715" t="s">
        <v>28</v>
      </c>
      <c r="I9715">
        <v>2</v>
      </c>
      <c r="J9715">
        <v>4</v>
      </c>
      <c r="K9715" t="s">
        <v>12154</v>
      </c>
      <c r="L9715" t="s">
        <v>12236</v>
      </c>
      <c r="M9715" t="s">
        <v>22</v>
      </c>
      <c r="N9715" t="s">
        <v>469</v>
      </c>
      <c r="O9715" t="s">
        <v>29</v>
      </c>
      <c r="P9715" t="s">
        <v>702</v>
      </c>
      <c r="Q9715" s="13">
        <v>2151</v>
      </c>
      <c r="S9715" s="1">
        <v>0.1</v>
      </c>
      <c r="T9715" t="s">
        <v>23</v>
      </c>
      <c r="U9715" t="s">
        <v>24</v>
      </c>
      <c r="V9715" t="b">
        <v>1</v>
      </c>
      <c r="W9715">
        <v>2.5</v>
      </c>
      <c r="X9715" t="s">
        <v>25</v>
      </c>
      <c r="Y9715" t="s">
        <v>26</v>
      </c>
    </row>
    <row r="9716" spans="1:25" x14ac:dyDescent="0.4">
      <c r="A9716" t="s">
        <v>1080</v>
      </c>
      <c r="B9716" s="2">
        <f ca="1">TODAY()+OpportunityTbl[[#This Row],[CreatedOn_DaysFromToday]]</f>
        <v>44361</v>
      </c>
      <c r="C9716" s="2">
        <f ca="1">TODAY()+OpportunityTbl[[#This Row],[EstCloseDate_DaysFromToday]]</f>
        <v>44435</v>
      </c>
      <c r="D9716">
        <f ca="1">IF(OpportunityTbl[[#This Row],[statecode]]=0,"",OpportunityTbl[[#This Row],[Estimated Close Date]])</f>
        <v>44435</v>
      </c>
      <c r="E9716" s="14">
        <v>-749</v>
      </c>
      <c r="F9716" s="14">
        <v>-675</v>
      </c>
      <c r="G9716" t="s">
        <v>27</v>
      </c>
      <c r="H9716" t="s">
        <v>28</v>
      </c>
      <c r="I9716">
        <v>2</v>
      </c>
      <c r="J9716">
        <v>4</v>
      </c>
      <c r="K9716" t="s">
        <v>12042</v>
      </c>
      <c r="L9716" t="s">
        <v>12236</v>
      </c>
      <c r="M9716" t="s">
        <v>22</v>
      </c>
      <c r="N9716" t="s">
        <v>534</v>
      </c>
      <c r="O9716" t="s">
        <v>29</v>
      </c>
      <c r="P9716" t="s">
        <v>581</v>
      </c>
      <c r="Q9716" s="13">
        <v>2809</v>
      </c>
      <c r="S9716" s="1">
        <v>0.1</v>
      </c>
      <c r="T9716" t="s">
        <v>23</v>
      </c>
      <c r="U9716" t="s">
        <v>24</v>
      </c>
      <c r="V9716" t="b">
        <v>1</v>
      </c>
      <c r="W9716">
        <v>2.5</v>
      </c>
      <c r="X9716" t="s">
        <v>25</v>
      </c>
      <c r="Y9716" t="s">
        <v>26</v>
      </c>
    </row>
    <row r="9717" spans="1:25" x14ac:dyDescent="0.4">
      <c r="A9717" t="s">
        <v>3132</v>
      </c>
      <c r="B9717" s="2">
        <f ca="1">TODAY()+OpportunityTbl[[#This Row],[CreatedOn_DaysFromToday]]</f>
        <v>44361</v>
      </c>
      <c r="C9717" s="2">
        <f ca="1">TODAY()+OpportunityTbl[[#This Row],[EstCloseDate_DaysFromToday]]</f>
        <v>44429</v>
      </c>
      <c r="D9717">
        <f ca="1">IF(OpportunityTbl[[#This Row],[statecode]]=0,"",OpportunityTbl[[#This Row],[Estimated Close Date]])</f>
        <v>44429</v>
      </c>
      <c r="E9717" s="14">
        <v>-749</v>
      </c>
      <c r="F9717" s="14">
        <v>-681</v>
      </c>
      <c r="G9717" t="s">
        <v>27</v>
      </c>
      <c r="H9717" t="s">
        <v>28</v>
      </c>
      <c r="I9717">
        <v>2</v>
      </c>
      <c r="J9717">
        <v>4</v>
      </c>
      <c r="K9717" t="s">
        <v>12172</v>
      </c>
      <c r="L9717" t="s">
        <v>12233</v>
      </c>
      <c r="M9717" t="s">
        <v>22</v>
      </c>
      <c r="N9717" t="s">
        <v>1617</v>
      </c>
      <c r="O9717" t="s">
        <v>29</v>
      </c>
      <c r="P9717" t="s">
        <v>1620</v>
      </c>
      <c r="Q9717" s="13">
        <v>12347</v>
      </c>
      <c r="S9717" s="1">
        <v>0.1</v>
      </c>
      <c r="T9717" t="s">
        <v>23</v>
      </c>
      <c r="U9717" t="s">
        <v>97</v>
      </c>
      <c r="V9717" t="b">
        <v>1</v>
      </c>
      <c r="W9717">
        <v>3.5</v>
      </c>
      <c r="X9717" t="s">
        <v>25</v>
      </c>
      <c r="Y9717" t="s">
        <v>26</v>
      </c>
    </row>
    <row r="9718" spans="1:25" x14ac:dyDescent="0.4">
      <c r="A9718" t="s">
        <v>3133</v>
      </c>
      <c r="B9718" s="2">
        <f ca="1">TODAY()+OpportunityTbl[[#This Row],[CreatedOn_DaysFromToday]]</f>
        <v>44361</v>
      </c>
      <c r="C9718" s="2">
        <f ca="1">TODAY()+OpportunityTbl[[#This Row],[EstCloseDate_DaysFromToday]]</f>
        <v>44428</v>
      </c>
      <c r="D9718">
        <f ca="1">IF(OpportunityTbl[[#This Row],[statecode]]=0,"",OpportunityTbl[[#This Row],[Estimated Close Date]])</f>
        <v>44428</v>
      </c>
      <c r="E9718" s="14">
        <v>-749</v>
      </c>
      <c r="F9718" s="14">
        <v>-682</v>
      </c>
      <c r="G9718" t="s">
        <v>27</v>
      </c>
      <c r="H9718" t="s">
        <v>28</v>
      </c>
      <c r="I9718">
        <v>2</v>
      </c>
      <c r="J9718">
        <v>4</v>
      </c>
      <c r="K9718" t="s">
        <v>12173</v>
      </c>
      <c r="L9718" t="s">
        <v>12236</v>
      </c>
      <c r="M9718" t="s">
        <v>22</v>
      </c>
      <c r="N9718" t="s">
        <v>1617</v>
      </c>
      <c r="O9718" t="s">
        <v>29</v>
      </c>
      <c r="P9718" t="s">
        <v>1618</v>
      </c>
      <c r="Q9718" s="13">
        <v>1654</v>
      </c>
      <c r="S9718" s="1">
        <v>0.1</v>
      </c>
      <c r="T9718" t="s">
        <v>23</v>
      </c>
      <c r="U9718" t="s">
        <v>24</v>
      </c>
      <c r="V9718" t="b">
        <v>1</v>
      </c>
      <c r="W9718">
        <v>3.5</v>
      </c>
      <c r="X9718" t="s">
        <v>25</v>
      </c>
      <c r="Y9718" t="s">
        <v>26</v>
      </c>
    </row>
    <row r="9719" spans="1:25" x14ac:dyDescent="0.4">
      <c r="A9719" t="s">
        <v>3348</v>
      </c>
      <c r="B9719" s="2">
        <f ca="1">TODAY()+OpportunityTbl[[#This Row],[CreatedOn_DaysFromToday]]</f>
        <v>44361</v>
      </c>
      <c r="C9719" s="2">
        <f ca="1">TODAY()+OpportunityTbl[[#This Row],[EstCloseDate_DaysFromToday]]</f>
        <v>44419</v>
      </c>
      <c r="D9719">
        <f ca="1">IF(OpportunityTbl[[#This Row],[statecode]]=0,"",OpportunityTbl[[#This Row],[Estimated Close Date]])</f>
        <v>44419</v>
      </c>
      <c r="E9719" s="14">
        <v>-749</v>
      </c>
      <c r="F9719" s="14">
        <v>-691</v>
      </c>
      <c r="G9719" t="s">
        <v>27</v>
      </c>
      <c r="H9719" t="s">
        <v>28</v>
      </c>
      <c r="I9719">
        <v>2</v>
      </c>
      <c r="J9719">
        <v>4</v>
      </c>
      <c r="K9719" t="s">
        <v>12130</v>
      </c>
      <c r="L9719" t="s">
        <v>12235</v>
      </c>
      <c r="M9719" t="s">
        <v>22</v>
      </c>
      <c r="N9719" t="s">
        <v>1710</v>
      </c>
      <c r="O9719" t="s">
        <v>29</v>
      </c>
      <c r="P9719" t="s">
        <v>1713</v>
      </c>
      <c r="Q9719" s="13">
        <v>12814</v>
      </c>
      <c r="S9719" s="1">
        <v>0.1</v>
      </c>
      <c r="T9719" t="s">
        <v>23</v>
      </c>
      <c r="U9719" t="s">
        <v>24</v>
      </c>
      <c r="V9719" t="b">
        <v>0</v>
      </c>
      <c r="W9719">
        <v>4</v>
      </c>
      <c r="X9719" t="s">
        <v>25</v>
      </c>
      <c r="Y9719" t="s">
        <v>26</v>
      </c>
    </row>
    <row r="9720" spans="1:25" x14ac:dyDescent="0.4">
      <c r="A9720" t="s">
        <v>3349</v>
      </c>
      <c r="B9720" s="2">
        <f ca="1">TODAY()+OpportunityTbl[[#This Row],[CreatedOn_DaysFromToday]]</f>
        <v>44361</v>
      </c>
      <c r="C9720" s="2">
        <f ca="1">TODAY()+OpportunityTbl[[#This Row],[EstCloseDate_DaysFromToday]]</f>
        <v>44405</v>
      </c>
      <c r="D9720">
        <f ca="1">IF(OpportunityTbl[[#This Row],[statecode]]=0,"",OpportunityTbl[[#This Row],[Estimated Close Date]])</f>
        <v>44405</v>
      </c>
      <c r="E9720" s="14">
        <v>-749</v>
      </c>
      <c r="F9720" s="14">
        <v>-705</v>
      </c>
      <c r="G9720" t="s">
        <v>27</v>
      </c>
      <c r="H9720" t="s">
        <v>28</v>
      </c>
      <c r="I9720">
        <v>2</v>
      </c>
      <c r="J9720">
        <v>4</v>
      </c>
      <c r="K9720" t="s">
        <v>12137</v>
      </c>
      <c r="L9720" t="s">
        <v>12235</v>
      </c>
      <c r="M9720" t="s">
        <v>22</v>
      </c>
      <c r="N9720" t="s">
        <v>1710</v>
      </c>
      <c r="O9720" t="s">
        <v>29</v>
      </c>
      <c r="P9720" t="s">
        <v>1713</v>
      </c>
      <c r="Q9720" s="13">
        <v>16983</v>
      </c>
      <c r="S9720" s="1">
        <v>0.1</v>
      </c>
      <c r="T9720" t="s">
        <v>23</v>
      </c>
      <c r="U9720" t="s">
        <v>100</v>
      </c>
      <c r="V9720" t="b">
        <v>0</v>
      </c>
      <c r="W9720">
        <v>4</v>
      </c>
      <c r="X9720" t="s">
        <v>25</v>
      </c>
      <c r="Y9720" t="s">
        <v>26</v>
      </c>
    </row>
    <row r="9721" spans="1:25" x14ac:dyDescent="0.4">
      <c r="A9721" t="s">
        <v>6020</v>
      </c>
      <c r="B9721" s="2">
        <f ca="1">TODAY()+OpportunityTbl[[#This Row],[CreatedOn_DaysFromToday]]</f>
        <v>44361</v>
      </c>
      <c r="C9721" s="2">
        <f ca="1">TODAY()+OpportunityTbl[[#This Row],[EstCloseDate_DaysFromToday]]</f>
        <v>44420</v>
      </c>
      <c r="D9721">
        <f ca="1">IF(OpportunityTbl[[#This Row],[statecode]]=0,"",OpportunityTbl[[#This Row],[Estimated Close Date]])</f>
        <v>44420</v>
      </c>
      <c r="E9721" s="14">
        <v>-749</v>
      </c>
      <c r="F9721" s="14">
        <v>-690</v>
      </c>
      <c r="G9721" t="s">
        <v>27</v>
      </c>
      <c r="H9721" t="s">
        <v>28</v>
      </c>
      <c r="I9721">
        <v>2</v>
      </c>
      <c r="J9721">
        <v>4</v>
      </c>
      <c r="K9721" t="s">
        <v>12125</v>
      </c>
      <c r="L9721" t="s">
        <v>12233</v>
      </c>
      <c r="M9721" t="s">
        <v>22</v>
      </c>
      <c r="N9721" t="s">
        <v>1710</v>
      </c>
      <c r="O9721" t="s">
        <v>29</v>
      </c>
      <c r="P9721" t="s">
        <v>1711</v>
      </c>
      <c r="Q9721" s="13">
        <v>19555</v>
      </c>
      <c r="S9721" s="1">
        <v>0.1</v>
      </c>
      <c r="T9721" t="s">
        <v>23</v>
      </c>
      <c r="U9721" t="s">
        <v>24</v>
      </c>
      <c r="V9721" t="b">
        <v>0</v>
      </c>
      <c r="W9721">
        <v>4</v>
      </c>
      <c r="X9721" t="s">
        <v>25</v>
      </c>
      <c r="Y9721" t="s">
        <v>4899</v>
      </c>
    </row>
    <row r="9722" spans="1:25" x14ac:dyDescent="0.4">
      <c r="A9722" t="s">
        <v>6706</v>
      </c>
      <c r="B9722" s="2">
        <f ca="1">TODAY()+OpportunityTbl[[#This Row],[CreatedOn_DaysFromToday]]</f>
        <v>44361</v>
      </c>
      <c r="C9722" s="2">
        <f ca="1">TODAY()+OpportunityTbl[[#This Row],[EstCloseDate_DaysFromToday]]</f>
        <v>44426</v>
      </c>
      <c r="D9722">
        <f ca="1">IF(OpportunityTbl[[#This Row],[statecode]]=0,"",OpportunityTbl[[#This Row],[Estimated Close Date]])</f>
        <v>44426</v>
      </c>
      <c r="E9722" s="14">
        <v>-749</v>
      </c>
      <c r="F9722" s="14">
        <v>-684</v>
      </c>
      <c r="G9722" t="s">
        <v>27</v>
      </c>
      <c r="H9722" t="s">
        <v>28</v>
      </c>
      <c r="I9722">
        <v>2</v>
      </c>
      <c r="J9722">
        <v>4</v>
      </c>
      <c r="K9722" t="s">
        <v>12064</v>
      </c>
      <c r="L9722" t="s">
        <v>12236</v>
      </c>
      <c r="M9722" t="s">
        <v>22</v>
      </c>
      <c r="N9722" t="s">
        <v>779</v>
      </c>
      <c r="O9722" t="s">
        <v>29</v>
      </c>
      <c r="P9722" t="s">
        <v>780</v>
      </c>
      <c r="Q9722" s="13">
        <v>1801</v>
      </c>
      <c r="S9722" s="1">
        <v>0.1</v>
      </c>
      <c r="T9722" t="s">
        <v>23</v>
      </c>
      <c r="U9722" t="s">
        <v>100</v>
      </c>
      <c r="V9722" t="b">
        <v>0</v>
      </c>
      <c r="W9722">
        <v>2.5</v>
      </c>
      <c r="X9722" t="s">
        <v>25</v>
      </c>
      <c r="Y9722" t="s">
        <v>4926</v>
      </c>
    </row>
    <row r="9723" spans="1:25" x14ac:dyDescent="0.4">
      <c r="A9723" t="s">
        <v>7078</v>
      </c>
      <c r="B9723" s="2">
        <f ca="1">TODAY()+OpportunityTbl[[#This Row],[CreatedOn_DaysFromToday]]</f>
        <v>44361</v>
      </c>
      <c r="C9723" s="2">
        <f ca="1">TODAY()+OpportunityTbl[[#This Row],[EstCloseDate_DaysFromToday]]</f>
        <v>44388</v>
      </c>
      <c r="D9723">
        <f ca="1">IF(OpportunityTbl[[#This Row],[statecode]]=0,"",OpportunityTbl[[#This Row],[Estimated Close Date]])</f>
        <v>44388</v>
      </c>
      <c r="E9723" s="14">
        <v>-749</v>
      </c>
      <c r="F9723" s="14">
        <v>-722</v>
      </c>
      <c r="G9723" t="s">
        <v>27</v>
      </c>
      <c r="H9723" t="s">
        <v>28</v>
      </c>
      <c r="I9723">
        <v>2</v>
      </c>
      <c r="J9723">
        <v>4</v>
      </c>
      <c r="K9723" t="s">
        <v>12170</v>
      </c>
      <c r="L9723" t="s">
        <v>12240</v>
      </c>
      <c r="M9723" t="s">
        <v>22</v>
      </c>
      <c r="N9723" t="s">
        <v>31</v>
      </c>
      <c r="O9723" t="s">
        <v>29</v>
      </c>
      <c r="P9723" t="s">
        <v>32</v>
      </c>
      <c r="Q9723" s="13">
        <v>4101</v>
      </c>
      <c r="S9723" s="1">
        <v>0.1</v>
      </c>
      <c r="T9723" t="s">
        <v>23</v>
      </c>
      <c r="U9723" t="s">
        <v>100</v>
      </c>
      <c r="V9723" t="b">
        <v>1</v>
      </c>
      <c r="W9723">
        <v>2.5</v>
      </c>
      <c r="X9723" t="s">
        <v>25</v>
      </c>
      <c r="Y9723" t="s">
        <v>4899</v>
      </c>
    </row>
    <row r="9724" spans="1:25" x14ac:dyDescent="0.4">
      <c r="A9724" t="s">
        <v>8727</v>
      </c>
      <c r="B9724" s="2">
        <f ca="1">TODAY()+OpportunityTbl[[#This Row],[CreatedOn_DaysFromToday]]</f>
        <v>44361</v>
      </c>
      <c r="C9724" s="2">
        <f ca="1">TODAY()+OpportunityTbl[[#This Row],[EstCloseDate_DaysFromToday]]</f>
        <v>44428</v>
      </c>
      <c r="D9724">
        <f ca="1">IF(OpportunityTbl[[#This Row],[statecode]]=0,"",OpportunityTbl[[#This Row],[Estimated Close Date]])</f>
        <v>44428</v>
      </c>
      <c r="E9724" s="14">
        <v>-749</v>
      </c>
      <c r="F9724" s="14">
        <v>-682</v>
      </c>
      <c r="G9724" t="s">
        <v>7082</v>
      </c>
      <c r="H9724" t="s">
        <v>7082</v>
      </c>
      <c r="I9724">
        <v>1</v>
      </c>
      <c r="J9724">
        <v>3</v>
      </c>
      <c r="K9724" t="s">
        <v>12058</v>
      </c>
      <c r="L9724" t="s">
        <v>12239</v>
      </c>
      <c r="M9724" t="s">
        <v>22</v>
      </c>
      <c r="N9724" t="s">
        <v>1816</v>
      </c>
      <c r="O9724" t="s">
        <v>29</v>
      </c>
      <c r="P9724" t="s">
        <v>4901</v>
      </c>
      <c r="Q9724" s="13">
        <v>5949</v>
      </c>
      <c r="R9724" s="13">
        <v>5740.78</v>
      </c>
      <c r="S9724" s="1">
        <v>0.3</v>
      </c>
      <c r="T9724" t="s">
        <v>168</v>
      </c>
      <c r="U9724" t="s">
        <v>100</v>
      </c>
      <c r="V9724" t="b">
        <v>1</v>
      </c>
      <c r="W9724">
        <v>3.5</v>
      </c>
      <c r="X9724" t="s">
        <v>157</v>
      </c>
      <c r="Y9724" t="s">
        <v>26</v>
      </c>
    </row>
    <row r="9725" spans="1:25" x14ac:dyDescent="0.4">
      <c r="A9725" t="s">
        <v>904</v>
      </c>
      <c r="B9725" s="2">
        <f ca="1">TODAY()+OpportunityTbl[[#This Row],[CreatedOn_DaysFromToday]]</f>
        <v>44360</v>
      </c>
      <c r="C9725" s="2">
        <f ca="1">TODAY()+OpportunityTbl[[#This Row],[EstCloseDate_DaysFromToday]]</f>
        <v>44401</v>
      </c>
      <c r="D9725">
        <f ca="1">IF(OpportunityTbl[[#This Row],[statecode]]=0,"",OpportunityTbl[[#This Row],[Estimated Close Date]])</f>
        <v>44401</v>
      </c>
      <c r="E9725" s="14">
        <v>-750</v>
      </c>
      <c r="F9725" s="14">
        <v>-709</v>
      </c>
      <c r="G9725" t="s">
        <v>27</v>
      </c>
      <c r="H9725" t="s">
        <v>28</v>
      </c>
      <c r="I9725">
        <v>2</v>
      </c>
      <c r="J9725">
        <v>4</v>
      </c>
      <c r="K9725" t="s">
        <v>12155</v>
      </c>
      <c r="L9725" t="s">
        <v>12236</v>
      </c>
      <c r="M9725" t="s">
        <v>22</v>
      </c>
      <c r="N9725" t="s">
        <v>469</v>
      </c>
      <c r="O9725" t="s">
        <v>29</v>
      </c>
      <c r="P9725" t="s">
        <v>470</v>
      </c>
      <c r="Q9725" s="13">
        <v>2856</v>
      </c>
      <c r="S9725" s="1">
        <v>0.1</v>
      </c>
      <c r="T9725" t="s">
        <v>23</v>
      </c>
      <c r="U9725" t="s">
        <v>24</v>
      </c>
      <c r="V9725" t="b">
        <v>1</v>
      </c>
      <c r="W9725">
        <v>2.5</v>
      </c>
      <c r="X9725" t="s">
        <v>157</v>
      </c>
      <c r="Y9725" t="s">
        <v>26</v>
      </c>
    </row>
    <row r="9726" spans="1:25" x14ac:dyDescent="0.4">
      <c r="A9726" t="s">
        <v>1611</v>
      </c>
      <c r="B9726" s="2">
        <f ca="1">TODAY()+OpportunityTbl[[#This Row],[CreatedOn_DaysFromToday]]</f>
        <v>44360</v>
      </c>
      <c r="C9726" s="2">
        <f ca="1">TODAY()+OpportunityTbl[[#This Row],[EstCloseDate_DaysFromToday]]</f>
        <v>44404</v>
      </c>
      <c r="D9726">
        <f ca="1">IF(OpportunityTbl[[#This Row],[statecode]]=0,"",OpportunityTbl[[#This Row],[Estimated Close Date]])</f>
        <v>44404</v>
      </c>
      <c r="E9726" s="14">
        <v>-750</v>
      </c>
      <c r="F9726" s="14">
        <v>-706</v>
      </c>
      <c r="G9726" t="s">
        <v>27</v>
      </c>
      <c r="H9726" t="s">
        <v>28</v>
      </c>
      <c r="I9726">
        <v>2</v>
      </c>
      <c r="J9726">
        <v>4</v>
      </c>
      <c r="K9726" t="s">
        <v>12150</v>
      </c>
      <c r="L9726" t="s">
        <v>12235</v>
      </c>
      <c r="M9726" t="s">
        <v>22</v>
      </c>
      <c r="N9726" t="s">
        <v>518</v>
      </c>
      <c r="O9726" t="s">
        <v>29</v>
      </c>
      <c r="P9726" t="s">
        <v>532</v>
      </c>
      <c r="Q9726" s="13">
        <v>11841</v>
      </c>
      <c r="S9726" s="1">
        <v>0.1</v>
      </c>
      <c r="T9726" t="s">
        <v>23</v>
      </c>
      <c r="U9726" t="s">
        <v>97</v>
      </c>
      <c r="V9726" t="b">
        <v>1</v>
      </c>
      <c r="W9726">
        <v>2.5</v>
      </c>
      <c r="X9726" t="s">
        <v>25</v>
      </c>
      <c r="Y9726" t="s">
        <v>26</v>
      </c>
    </row>
    <row r="9727" spans="1:25" x14ac:dyDescent="0.4">
      <c r="A9727" t="s">
        <v>2579</v>
      </c>
      <c r="B9727" s="2">
        <f ca="1">TODAY()+OpportunityTbl[[#This Row],[CreatedOn_DaysFromToday]]</f>
        <v>44360</v>
      </c>
      <c r="C9727" s="2">
        <f ca="1">TODAY()+OpportunityTbl[[#This Row],[EstCloseDate_DaysFromToday]]</f>
        <v>44416</v>
      </c>
      <c r="D9727">
        <f ca="1">IF(OpportunityTbl[[#This Row],[statecode]]=0,"",OpportunityTbl[[#This Row],[Estimated Close Date]])</f>
        <v>44416</v>
      </c>
      <c r="E9727" s="14">
        <v>-750</v>
      </c>
      <c r="F9727" s="14">
        <v>-694</v>
      </c>
      <c r="G9727" t="s">
        <v>27</v>
      </c>
      <c r="H9727" t="s">
        <v>28</v>
      </c>
      <c r="I9727">
        <v>2</v>
      </c>
      <c r="J9727">
        <v>4</v>
      </c>
      <c r="K9727" t="s">
        <v>12147</v>
      </c>
      <c r="L9727" t="s">
        <v>12237</v>
      </c>
      <c r="M9727" t="s">
        <v>22</v>
      </c>
      <c r="N9727" t="s">
        <v>1617</v>
      </c>
      <c r="O9727" t="s">
        <v>29</v>
      </c>
      <c r="P9727" t="s">
        <v>1618</v>
      </c>
      <c r="Q9727" s="13">
        <v>2942</v>
      </c>
      <c r="S9727" s="1">
        <v>0.1</v>
      </c>
      <c r="T9727" t="s">
        <v>23</v>
      </c>
      <c r="U9727" t="s">
        <v>100</v>
      </c>
      <c r="V9727" t="b">
        <v>1</v>
      </c>
      <c r="W9727">
        <v>4.5</v>
      </c>
      <c r="X9727" t="s">
        <v>25</v>
      </c>
      <c r="Y9727" t="s">
        <v>26</v>
      </c>
    </row>
    <row r="9728" spans="1:25" x14ac:dyDescent="0.4">
      <c r="A9728" t="s">
        <v>2790</v>
      </c>
      <c r="B9728" s="2">
        <f ca="1">TODAY()+OpportunityTbl[[#This Row],[CreatedOn_DaysFromToday]]</f>
        <v>44360</v>
      </c>
      <c r="C9728" s="2">
        <f ca="1">TODAY()+OpportunityTbl[[#This Row],[EstCloseDate_DaysFromToday]]</f>
        <v>44426</v>
      </c>
      <c r="D9728">
        <f ca="1">IF(OpportunityTbl[[#This Row],[statecode]]=0,"",OpportunityTbl[[#This Row],[Estimated Close Date]])</f>
        <v>44426</v>
      </c>
      <c r="E9728" s="14">
        <v>-750</v>
      </c>
      <c r="F9728" s="14">
        <v>-684</v>
      </c>
      <c r="G9728" t="s">
        <v>27</v>
      </c>
      <c r="H9728" t="s">
        <v>28</v>
      </c>
      <c r="I9728">
        <v>2</v>
      </c>
      <c r="J9728">
        <v>4</v>
      </c>
      <c r="K9728" t="s">
        <v>12088</v>
      </c>
      <c r="L9728" t="s">
        <v>12239</v>
      </c>
      <c r="M9728" t="s">
        <v>22</v>
      </c>
      <c r="N9728" t="s">
        <v>1617</v>
      </c>
      <c r="O9728" t="s">
        <v>29</v>
      </c>
      <c r="P9728" t="s">
        <v>1618</v>
      </c>
      <c r="Q9728" s="13">
        <v>8005</v>
      </c>
      <c r="S9728" s="1">
        <v>0.1</v>
      </c>
      <c r="T9728" t="s">
        <v>23</v>
      </c>
      <c r="U9728" t="s">
        <v>24</v>
      </c>
      <c r="V9728" t="b">
        <v>1</v>
      </c>
      <c r="W9728">
        <v>3</v>
      </c>
      <c r="X9728" t="s">
        <v>25</v>
      </c>
      <c r="Y9728" t="s">
        <v>26</v>
      </c>
    </row>
    <row r="9729" spans="1:25" x14ac:dyDescent="0.4">
      <c r="A9729" t="s">
        <v>3458</v>
      </c>
      <c r="B9729" s="2">
        <f ca="1">TODAY()+OpportunityTbl[[#This Row],[CreatedOn_DaysFromToday]]</f>
        <v>44360</v>
      </c>
      <c r="C9729" s="2">
        <f ca="1">TODAY()+OpportunityTbl[[#This Row],[EstCloseDate_DaysFromToday]]</f>
        <v>44407</v>
      </c>
      <c r="D9729">
        <f ca="1">IF(OpportunityTbl[[#This Row],[statecode]]=0,"",OpportunityTbl[[#This Row],[Estimated Close Date]])</f>
        <v>44407</v>
      </c>
      <c r="E9729" s="14">
        <v>-750</v>
      </c>
      <c r="F9729" s="14">
        <v>-703</v>
      </c>
      <c r="G9729" t="s">
        <v>27</v>
      </c>
      <c r="H9729" t="s">
        <v>28</v>
      </c>
      <c r="I9729">
        <v>2</v>
      </c>
      <c r="J9729">
        <v>4</v>
      </c>
      <c r="K9729" t="s">
        <v>12138</v>
      </c>
      <c r="L9729" t="s">
        <v>12237</v>
      </c>
      <c r="M9729" t="s">
        <v>22</v>
      </c>
      <c r="N9729" t="s">
        <v>1710</v>
      </c>
      <c r="O9729" t="s">
        <v>29</v>
      </c>
      <c r="P9729" t="s">
        <v>1711</v>
      </c>
      <c r="Q9729" s="13">
        <v>4723</v>
      </c>
      <c r="S9729" s="1">
        <v>0.1</v>
      </c>
      <c r="T9729" t="s">
        <v>23</v>
      </c>
      <c r="U9729" t="s">
        <v>100</v>
      </c>
      <c r="V9729" t="b">
        <v>0</v>
      </c>
      <c r="W9729">
        <v>5</v>
      </c>
      <c r="X9729" t="s">
        <v>25</v>
      </c>
      <c r="Y9729" t="s">
        <v>26</v>
      </c>
    </row>
    <row r="9730" spans="1:25" x14ac:dyDescent="0.4">
      <c r="A9730" t="s">
        <v>3568</v>
      </c>
      <c r="B9730" s="2">
        <f ca="1">TODAY()+OpportunityTbl[[#This Row],[CreatedOn_DaysFromToday]]</f>
        <v>44360</v>
      </c>
      <c r="C9730" s="2">
        <f ca="1">TODAY()+OpportunityTbl[[#This Row],[EstCloseDate_DaysFromToday]]</f>
        <v>44418</v>
      </c>
      <c r="D9730">
        <f ca="1">IF(OpportunityTbl[[#This Row],[statecode]]=0,"",OpportunityTbl[[#This Row],[Estimated Close Date]])</f>
        <v>44418</v>
      </c>
      <c r="E9730" s="14">
        <v>-750</v>
      </c>
      <c r="F9730" s="14">
        <v>-692</v>
      </c>
      <c r="G9730" t="s">
        <v>27</v>
      </c>
      <c r="H9730" t="s">
        <v>28</v>
      </c>
      <c r="I9730">
        <v>2</v>
      </c>
      <c r="J9730">
        <v>4</v>
      </c>
      <c r="K9730" t="s">
        <v>12150</v>
      </c>
      <c r="L9730" t="s">
        <v>12234</v>
      </c>
      <c r="M9730" t="s">
        <v>22</v>
      </c>
      <c r="N9730" t="s">
        <v>1710</v>
      </c>
      <c r="O9730" t="s">
        <v>29</v>
      </c>
      <c r="P9730" t="s">
        <v>1711</v>
      </c>
      <c r="Q9730" s="13">
        <v>1790</v>
      </c>
      <c r="S9730" s="1">
        <v>0.1</v>
      </c>
      <c r="T9730" t="s">
        <v>23</v>
      </c>
      <c r="U9730" t="s">
        <v>24</v>
      </c>
      <c r="V9730" t="b">
        <v>0</v>
      </c>
      <c r="W9730">
        <v>4</v>
      </c>
      <c r="X9730" t="s">
        <v>25</v>
      </c>
      <c r="Y9730" t="s">
        <v>26</v>
      </c>
    </row>
    <row r="9731" spans="1:25" x14ac:dyDescent="0.4">
      <c r="A9731" t="s">
        <v>3770</v>
      </c>
      <c r="B9731" s="2">
        <f ca="1">TODAY()+OpportunityTbl[[#This Row],[CreatedOn_DaysFromToday]]</f>
        <v>44360</v>
      </c>
      <c r="C9731" s="2">
        <f ca="1">TODAY()+OpportunityTbl[[#This Row],[EstCloseDate_DaysFromToday]]</f>
        <v>44404</v>
      </c>
      <c r="D9731">
        <f ca="1">IF(OpportunityTbl[[#This Row],[statecode]]=0,"",OpportunityTbl[[#This Row],[Estimated Close Date]])</f>
        <v>44404</v>
      </c>
      <c r="E9731" s="14">
        <v>-750</v>
      </c>
      <c r="F9731" s="14">
        <v>-706</v>
      </c>
      <c r="G9731" t="s">
        <v>27</v>
      </c>
      <c r="H9731" t="s">
        <v>28</v>
      </c>
      <c r="I9731">
        <v>2</v>
      </c>
      <c r="J9731">
        <v>4</v>
      </c>
      <c r="K9731" t="s">
        <v>12128</v>
      </c>
      <c r="L9731" t="s">
        <v>12239</v>
      </c>
      <c r="M9731" t="s">
        <v>22</v>
      </c>
      <c r="N9731" t="s">
        <v>31</v>
      </c>
      <c r="O9731" t="s">
        <v>29</v>
      </c>
      <c r="P9731" t="s">
        <v>210</v>
      </c>
      <c r="Q9731" s="13">
        <v>7523</v>
      </c>
      <c r="S9731" s="1">
        <v>0.1</v>
      </c>
      <c r="T9731" t="s">
        <v>23</v>
      </c>
      <c r="U9731" t="s">
        <v>97</v>
      </c>
      <c r="V9731" t="b">
        <v>1</v>
      </c>
      <c r="W9731">
        <v>2</v>
      </c>
      <c r="X9731" t="s">
        <v>25</v>
      </c>
      <c r="Y9731" t="s">
        <v>26</v>
      </c>
    </row>
    <row r="9732" spans="1:25" x14ac:dyDescent="0.4">
      <c r="A9732" t="s">
        <v>3771</v>
      </c>
      <c r="B9732" s="2">
        <f ca="1">TODAY()+OpportunityTbl[[#This Row],[CreatedOn_DaysFromToday]]</f>
        <v>44360</v>
      </c>
      <c r="C9732" s="2">
        <f ca="1">TODAY()+OpportunityTbl[[#This Row],[EstCloseDate_DaysFromToday]]</f>
        <v>44404</v>
      </c>
      <c r="D9732">
        <f ca="1">IF(OpportunityTbl[[#This Row],[statecode]]=0,"",OpportunityTbl[[#This Row],[Estimated Close Date]])</f>
        <v>44404</v>
      </c>
      <c r="E9732" s="14">
        <v>-750</v>
      </c>
      <c r="F9732" s="14">
        <v>-706</v>
      </c>
      <c r="G9732" t="s">
        <v>27</v>
      </c>
      <c r="H9732" t="s">
        <v>28</v>
      </c>
      <c r="I9732">
        <v>2</v>
      </c>
      <c r="J9732">
        <v>4</v>
      </c>
      <c r="K9732" t="s">
        <v>12127</v>
      </c>
      <c r="L9732" t="s">
        <v>12239</v>
      </c>
      <c r="M9732" t="s">
        <v>22</v>
      </c>
      <c r="N9732" t="s">
        <v>31</v>
      </c>
      <c r="O9732" t="s">
        <v>29</v>
      </c>
      <c r="P9732" t="s">
        <v>210</v>
      </c>
      <c r="Q9732" s="13">
        <v>7523</v>
      </c>
      <c r="S9732" s="1">
        <v>0.1</v>
      </c>
      <c r="T9732" t="s">
        <v>23</v>
      </c>
      <c r="U9732" t="s">
        <v>24</v>
      </c>
      <c r="V9732" t="b">
        <v>1</v>
      </c>
      <c r="W9732">
        <v>2</v>
      </c>
      <c r="X9732" t="s">
        <v>25</v>
      </c>
      <c r="Y9732" t="s">
        <v>26</v>
      </c>
    </row>
    <row r="9733" spans="1:25" x14ac:dyDescent="0.4">
      <c r="A9733" t="s">
        <v>4277</v>
      </c>
      <c r="B9733" s="2">
        <f ca="1">TODAY()+OpportunityTbl[[#This Row],[CreatedOn_DaysFromToday]]</f>
        <v>44360</v>
      </c>
      <c r="C9733" s="2">
        <f ca="1">TODAY()+OpportunityTbl[[#This Row],[EstCloseDate_DaysFromToday]]</f>
        <v>44429</v>
      </c>
      <c r="D9733">
        <f ca="1">IF(OpportunityTbl[[#This Row],[statecode]]=0,"",OpportunityTbl[[#This Row],[Estimated Close Date]])</f>
        <v>44429</v>
      </c>
      <c r="E9733" s="14">
        <v>-750</v>
      </c>
      <c r="F9733" s="14">
        <v>-681</v>
      </c>
      <c r="G9733" t="s">
        <v>27</v>
      </c>
      <c r="H9733" t="s">
        <v>28</v>
      </c>
      <c r="I9733">
        <v>2</v>
      </c>
      <c r="J9733">
        <v>4</v>
      </c>
      <c r="K9733" t="s">
        <v>12054</v>
      </c>
      <c r="L9733" t="s">
        <v>12238</v>
      </c>
      <c r="M9733" t="s">
        <v>22</v>
      </c>
      <c r="N9733" t="s">
        <v>475</v>
      </c>
      <c r="O9733" t="s">
        <v>29</v>
      </c>
      <c r="P9733" t="s">
        <v>541</v>
      </c>
      <c r="Q9733" s="13">
        <v>3344</v>
      </c>
      <c r="S9733" s="1">
        <v>0.1</v>
      </c>
      <c r="T9733" t="s">
        <v>23</v>
      </c>
      <c r="U9733" t="s">
        <v>24</v>
      </c>
      <c r="V9733" t="b">
        <v>0</v>
      </c>
      <c r="W9733">
        <v>2</v>
      </c>
      <c r="X9733" t="s">
        <v>25</v>
      </c>
      <c r="Y9733" t="s">
        <v>26</v>
      </c>
    </row>
    <row r="9734" spans="1:25" x14ac:dyDescent="0.4">
      <c r="A9734" t="s">
        <v>8293</v>
      </c>
      <c r="B9734" s="2">
        <f ca="1">TODAY()+OpportunityTbl[[#This Row],[CreatedOn_DaysFromToday]]</f>
        <v>44360</v>
      </c>
      <c r="C9734" s="2">
        <f ca="1">TODAY()+OpportunityTbl[[#This Row],[EstCloseDate_DaysFromToday]]</f>
        <v>44417</v>
      </c>
      <c r="D9734">
        <f ca="1">IF(OpportunityTbl[[#This Row],[statecode]]=0,"",OpportunityTbl[[#This Row],[Estimated Close Date]])</f>
        <v>44417</v>
      </c>
      <c r="E9734" s="14">
        <v>-750</v>
      </c>
      <c r="F9734" s="14">
        <v>-693</v>
      </c>
      <c r="G9734" t="s">
        <v>7082</v>
      </c>
      <c r="H9734" t="s">
        <v>7082</v>
      </c>
      <c r="I9734">
        <v>1</v>
      </c>
      <c r="J9734">
        <v>3</v>
      </c>
      <c r="K9734" t="s">
        <v>12154</v>
      </c>
      <c r="L9734" t="s">
        <v>12234</v>
      </c>
      <c r="M9734" t="s">
        <v>22</v>
      </c>
      <c r="N9734" t="s">
        <v>2121</v>
      </c>
      <c r="O9734" t="s">
        <v>29</v>
      </c>
      <c r="P9734" t="s">
        <v>4734</v>
      </c>
      <c r="Q9734" s="13">
        <v>2596</v>
      </c>
      <c r="R9734" s="13">
        <v>2492.16</v>
      </c>
      <c r="S9734" s="1">
        <v>0.9</v>
      </c>
      <c r="T9734" t="s">
        <v>4724</v>
      </c>
      <c r="U9734" t="s">
        <v>97</v>
      </c>
      <c r="V9734" t="b">
        <v>1</v>
      </c>
      <c r="W9734">
        <v>4</v>
      </c>
      <c r="X9734" t="s">
        <v>4732</v>
      </c>
      <c r="Y9734" t="s">
        <v>4916</v>
      </c>
    </row>
    <row r="9735" spans="1:25" x14ac:dyDescent="0.4">
      <c r="A9735" t="s">
        <v>95</v>
      </c>
      <c r="B9735" s="2">
        <f ca="1">TODAY()+OpportunityTbl[[#This Row],[CreatedOn_DaysFromToday]]</f>
        <v>44359</v>
      </c>
      <c r="C9735" s="2">
        <f ca="1">TODAY()+OpportunityTbl[[#This Row],[EstCloseDate_DaysFromToday]]</f>
        <v>44400</v>
      </c>
      <c r="D9735">
        <f ca="1">IF(OpportunityTbl[[#This Row],[statecode]]=0,"",OpportunityTbl[[#This Row],[Estimated Close Date]])</f>
        <v>44400</v>
      </c>
      <c r="E9735" s="14">
        <v>-751</v>
      </c>
      <c r="F9735" s="14">
        <v>-710</v>
      </c>
      <c r="G9735" t="s">
        <v>27</v>
      </c>
      <c r="H9735" t="s">
        <v>28</v>
      </c>
      <c r="I9735">
        <v>2</v>
      </c>
      <c r="J9735">
        <v>4</v>
      </c>
      <c r="K9735" t="s">
        <v>12144</v>
      </c>
      <c r="L9735" t="s">
        <v>12236</v>
      </c>
      <c r="M9735" t="s">
        <v>22</v>
      </c>
      <c r="N9735" t="s">
        <v>31</v>
      </c>
      <c r="O9735" t="s">
        <v>29</v>
      </c>
      <c r="P9735" t="s">
        <v>32</v>
      </c>
      <c r="Q9735" s="13">
        <v>1497</v>
      </c>
      <c r="S9735" s="1">
        <v>0.1</v>
      </c>
      <c r="T9735" t="s">
        <v>23</v>
      </c>
      <c r="U9735" t="s">
        <v>24</v>
      </c>
      <c r="V9735" t="b">
        <v>1</v>
      </c>
      <c r="W9735">
        <v>2.5</v>
      </c>
      <c r="X9735" t="s">
        <v>25</v>
      </c>
      <c r="Y9735" t="s">
        <v>26</v>
      </c>
    </row>
    <row r="9736" spans="1:25" x14ac:dyDescent="0.4">
      <c r="A9736" t="s">
        <v>1291</v>
      </c>
      <c r="B9736" s="2">
        <f ca="1">TODAY()+OpportunityTbl[[#This Row],[CreatedOn_DaysFromToday]]</f>
        <v>44359</v>
      </c>
      <c r="C9736" s="2">
        <f ca="1">TODAY()+OpportunityTbl[[#This Row],[EstCloseDate_DaysFromToday]]</f>
        <v>44438</v>
      </c>
      <c r="D9736">
        <f ca="1">IF(OpportunityTbl[[#This Row],[statecode]]=0,"",OpportunityTbl[[#This Row],[Estimated Close Date]])</f>
        <v>44438</v>
      </c>
      <c r="E9736" s="14">
        <v>-751</v>
      </c>
      <c r="F9736" s="14">
        <v>-672</v>
      </c>
      <c r="G9736" t="s">
        <v>27</v>
      </c>
      <c r="H9736" t="s">
        <v>28</v>
      </c>
      <c r="I9736">
        <v>2</v>
      </c>
      <c r="J9736">
        <v>4</v>
      </c>
      <c r="K9736" t="s">
        <v>12032</v>
      </c>
      <c r="L9736" t="s">
        <v>12236</v>
      </c>
      <c r="M9736" t="s">
        <v>22</v>
      </c>
      <c r="N9736" t="s">
        <v>779</v>
      </c>
      <c r="O9736" t="s">
        <v>29</v>
      </c>
      <c r="P9736" t="s">
        <v>780</v>
      </c>
      <c r="Q9736" s="13">
        <v>2442</v>
      </c>
      <c r="S9736" s="1">
        <v>0.1</v>
      </c>
      <c r="T9736" t="s">
        <v>23</v>
      </c>
      <c r="U9736" t="s">
        <v>97</v>
      </c>
      <c r="V9736" t="b">
        <v>0</v>
      </c>
      <c r="W9736">
        <v>2.5</v>
      </c>
      <c r="X9736" t="s">
        <v>25</v>
      </c>
      <c r="Y9736" t="s">
        <v>26</v>
      </c>
    </row>
    <row r="9737" spans="1:25" x14ac:dyDescent="0.4">
      <c r="A9737" t="s">
        <v>3187</v>
      </c>
      <c r="B9737" s="2">
        <f ca="1">TODAY()+OpportunityTbl[[#This Row],[CreatedOn_DaysFromToday]]</f>
        <v>44359</v>
      </c>
      <c r="C9737" s="2">
        <f ca="1">TODAY()+OpportunityTbl[[#This Row],[EstCloseDate_DaysFromToday]]</f>
        <v>44403</v>
      </c>
      <c r="D9737">
        <f ca="1">IF(OpportunityTbl[[#This Row],[statecode]]=0,"",OpportunityTbl[[#This Row],[Estimated Close Date]])</f>
        <v>44403</v>
      </c>
      <c r="E9737" s="14">
        <v>-751</v>
      </c>
      <c r="F9737" s="14">
        <v>-707</v>
      </c>
      <c r="G9737" t="s">
        <v>27</v>
      </c>
      <c r="H9737" t="s">
        <v>28</v>
      </c>
      <c r="I9737">
        <v>2</v>
      </c>
      <c r="J9737">
        <v>4</v>
      </c>
      <c r="K9737" t="s">
        <v>12158</v>
      </c>
      <c r="L9737" t="s">
        <v>12234</v>
      </c>
      <c r="M9737" t="s">
        <v>22</v>
      </c>
      <c r="N9737" t="s">
        <v>1710</v>
      </c>
      <c r="O9737" t="s">
        <v>29</v>
      </c>
      <c r="P9737" t="s">
        <v>1805</v>
      </c>
      <c r="Q9737" s="13">
        <v>1532</v>
      </c>
      <c r="S9737" s="1">
        <v>0.1</v>
      </c>
      <c r="T9737" t="s">
        <v>23</v>
      </c>
      <c r="U9737" t="s">
        <v>97</v>
      </c>
      <c r="V9737" t="b">
        <v>1</v>
      </c>
      <c r="W9737">
        <v>4</v>
      </c>
      <c r="X9737" t="s">
        <v>25</v>
      </c>
      <c r="Y9737" t="s">
        <v>26</v>
      </c>
    </row>
    <row r="9738" spans="1:25" x14ac:dyDescent="0.4">
      <c r="A9738" t="s">
        <v>3507</v>
      </c>
      <c r="B9738" s="2">
        <f ca="1">TODAY()+OpportunityTbl[[#This Row],[CreatedOn_DaysFromToday]]</f>
        <v>44359</v>
      </c>
      <c r="C9738" s="2">
        <f ca="1">TODAY()+OpportunityTbl[[#This Row],[EstCloseDate_DaysFromToday]]</f>
        <v>44418</v>
      </c>
      <c r="D9738">
        <f ca="1">IF(OpportunityTbl[[#This Row],[statecode]]=0,"",OpportunityTbl[[#This Row],[Estimated Close Date]])</f>
        <v>44418</v>
      </c>
      <c r="E9738" s="14">
        <v>-751</v>
      </c>
      <c r="F9738" s="14">
        <v>-692</v>
      </c>
      <c r="G9738" t="s">
        <v>27</v>
      </c>
      <c r="H9738" t="s">
        <v>28</v>
      </c>
      <c r="I9738">
        <v>2</v>
      </c>
      <c r="J9738">
        <v>4</v>
      </c>
      <c r="K9738" t="s">
        <v>12128</v>
      </c>
      <c r="L9738" t="s">
        <v>12236</v>
      </c>
      <c r="M9738" t="s">
        <v>22</v>
      </c>
      <c r="N9738" t="s">
        <v>1710</v>
      </c>
      <c r="O9738" t="s">
        <v>29</v>
      </c>
      <c r="P9738" t="s">
        <v>1711</v>
      </c>
      <c r="Q9738" s="13">
        <v>1523</v>
      </c>
      <c r="S9738" s="1">
        <v>0.1</v>
      </c>
      <c r="T9738" t="s">
        <v>23</v>
      </c>
      <c r="U9738" t="s">
        <v>97</v>
      </c>
      <c r="V9738" t="b">
        <v>0</v>
      </c>
      <c r="W9738">
        <v>4</v>
      </c>
      <c r="X9738" t="s">
        <v>25</v>
      </c>
      <c r="Y9738" t="s">
        <v>26</v>
      </c>
    </row>
    <row r="9739" spans="1:25" x14ac:dyDescent="0.4">
      <c r="A9739" t="s">
        <v>6631</v>
      </c>
      <c r="B9739" s="2">
        <f ca="1">TODAY()+OpportunityTbl[[#This Row],[CreatedOn_DaysFromToday]]</f>
        <v>44359</v>
      </c>
      <c r="C9739" s="2">
        <f ca="1">TODAY()+OpportunityTbl[[#This Row],[EstCloseDate_DaysFromToday]]</f>
        <v>44416</v>
      </c>
      <c r="D9739">
        <f ca="1">IF(OpportunityTbl[[#This Row],[statecode]]=0,"",OpportunityTbl[[#This Row],[Estimated Close Date]])</f>
        <v>44416</v>
      </c>
      <c r="E9739" s="14">
        <v>-751</v>
      </c>
      <c r="F9739" s="14">
        <v>-694</v>
      </c>
      <c r="G9739" t="s">
        <v>27</v>
      </c>
      <c r="H9739" t="s">
        <v>28</v>
      </c>
      <c r="I9739">
        <v>2</v>
      </c>
      <c r="J9739">
        <v>4</v>
      </c>
      <c r="K9739" t="s">
        <v>12138</v>
      </c>
      <c r="L9739" t="s">
        <v>12236</v>
      </c>
      <c r="M9739" t="s">
        <v>22</v>
      </c>
      <c r="N9739" t="s">
        <v>469</v>
      </c>
      <c r="O9739" t="s">
        <v>29</v>
      </c>
      <c r="P9739" t="s">
        <v>470</v>
      </c>
      <c r="Q9739" s="13">
        <v>2803</v>
      </c>
      <c r="S9739" s="1">
        <v>0.3</v>
      </c>
      <c r="T9739" t="s">
        <v>168</v>
      </c>
      <c r="U9739" t="s">
        <v>24</v>
      </c>
      <c r="V9739" t="b">
        <v>0</v>
      </c>
      <c r="W9739">
        <v>2.5</v>
      </c>
      <c r="X9739" t="s">
        <v>157</v>
      </c>
      <c r="Y9739" t="s">
        <v>4890</v>
      </c>
    </row>
    <row r="9740" spans="1:25" x14ac:dyDescent="0.4">
      <c r="A9740" t="s">
        <v>6707</v>
      </c>
      <c r="B9740" s="2">
        <f ca="1">TODAY()+OpportunityTbl[[#This Row],[CreatedOn_DaysFromToday]]</f>
        <v>44359</v>
      </c>
      <c r="C9740" s="2">
        <f ca="1">TODAY()+OpportunityTbl[[#This Row],[EstCloseDate_DaysFromToday]]</f>
        <v>44427</v>
      </c>
      <c r="D9740">
        <f ca="1">IF(OpportunityTbl[[#This Row],[statecode]]=0,"",OpportunityTbl[[#This Row],[Estimated Close Date]])</f>
        <v>44427</v>
      </c>
      <c r="E9740" s="14">
        <v>-751</v>
      </c>
      <c r="F9740" s="14">
        <v>-683</v>
      </c>
      <c r="G9740" t="s">
        <v>27</v>
      </c>
      <c r="H9740" t="s">
        <v>28</v>
      </c>
      <c r="I9740">
        <v>2</v>
      </c>
      <c r="J9740">
        <v>4</v>
      </c>
      <c r="K9740" t="s">
        <v>12032</v>
      </c>
      <c r="L9740" t="s">
        <v>12234</v>
      </c>
      <c r="M9740" t="s">
        <v>22</v>
      </c>
      <c r="N9740" t="s">
        <v>779</v>
      </c>
      <c r="O9740" t="s">
        <v>29</v>
      </c>
      <c r="P9740" t="s">
        <v>782</v>
      </c>
      <c r="Q9740" s="13">
        <v>2069</v>
      </c>
      <c r="S9740" s="1">
        <v>0.1</v>
      </c>
      <c r="T9740" t="s">
        <v>23</v>
      </c>
      <c r="U9740" t="s">
        <v>97</v>
      </c>
      <c r="V9740" t="b">
        <v>1</v>
      </c>
      <c r="W9740">
        <v>2.5</v>
      </c>
      <c r="X9740" t="s">
        <v>25</v>
      </c>
      <c r="Y9740" t="s">
        <v>4916</v>
      </c>
    </row>
    <row r="9741" spans="1:25" x14ac:dyDescent="0.4">
      <c r="A9741" t="s">
        <v>6708</v>
      </c>
      <c r="B9741" s="2">
        <f ca="1">TODAY()+OpportunityTbl[[#This Row],[CreatedOn_DaysFromToday]]</f>
        <v>44359</v>
      </c>
      <c r="C9741" s="2">
        <f ca="1">TODAY()+OpportunityTbl[[#This Row],[EstCloseDate_DaysFromToday]]</f>
        <v>44424</v>
      </c>
      <c r="D9741">
        <f ca="1">IF(OpportunityTbl[[#This Row],[statecode]]=0,"",OpportunityTbl[[#This Row],[Estimated Close Date]])</f>
        <v>44424</v>
      </c>
      <c r="E9741" s="14">
        <v>-751</v>
      </c>
      <c r="F9741" s="14">
        <v>-686</v>
      </c>
      <c r="G9741" t="s">
        <v>27</v>
      </c>
      <c r="H9741" t="s">
        <v>28</v>
      </c>
      <c r="I9741">
        <v>2</v>
      </c>
      <c r="J9741">
        <v>4</v>
      </c>
      <c r="K9741" t="s">
        <v>12035</v>
      </c>
      <c r="L9741" t="s">
        <v>12236</v>
      </c>
      <c r="M9741" t="s">
        <v>22</v>
      </c>
      <c r="N9741" t="s">
        <v>779</v>
      </c>
      <c r="O9741" t="s">
        <v>29</v>
      </c>
      <c r="P9741" t="s">
        <v>780</v>
      </c>
      <c r="Q9741" s="13">
        <v>1775</v>
      </c>
      <c r="S9741" s="1">
        <v>0.1</v>
      </c>
      <c r="T9741" t="s">
        <v>23</v>
      </c>
      <c r="U9741" t="s">
        <v>100</v>
      </c>
      <c r="V9741" t="b">
        <v>0</v>
      </c>
      <c r="W9741">
        <v>2.5</v>
      </c>
      <c r="X9741" t="s">
        <v>25</v>
      </c>
      <c r="Y9741" t="s">
        <v>4926</v>
      </c>
    </row>
    <row r="9742" spans="1:25" x14ac:dyDescent="0.4">
      <c r="A9742" t="s">
        <v>6905</v>
      </c>
      <c r="B9742" s="2">
        <f ca="1">TODAY()+OpportunityTbl[[#This Row],[CreatedOn_DaysFromToday]]</f>
        <v>44359</v>
      </c>
      <c r="C9742" s="2">
        <f ca="1">TODAY()+OpportunityTbl[[#This Row],[EstCloseDate_DaysFromToday]]</f>
        <v>44406</v>
      </c>
      <c r="D9742">
        <f ca="1">IF(OpportunityTbl[[#This Row],[statecode]]=0,"",OpportunityTbl[[#This Row],[Estimated Close Date]])</f>
        <v>44406</v>
      </c>
      <c r="E9742" s="14">
        <v>-751</v>
      </c>
      <c r="F9742" s="14">
        <v>-704</v>
      </c>
      <c r="G9742" t="s">
        <v>27</v>
      </c>
      <c r="H9742" t="s">
        <v>28</v>
      </c>
      <c r="I9742">
        <v>2</v>
      </c>
      <c r="J9742">
        <v>4</v>
      </c>
      <c r="K9742" t="s">
        <v>12124</v>
      </c>
      <c r="L9742" t="s">
        <v>12236</v>
      </c>
      <c r="M9742" t="s">
        <v>22</v>
      </c>
      <c r="N9742" t="s">
        <v>518</v>
      </c>
      <c r="O9742" t="s">
        <v>29</v>
      </c>
      <c r="P9742" t="s">
        <v>532</v>
      </c>
      <c r="Q9742" s="13">
        <v>1786</v>
      </c>
      <c r="S9742" s="1">
        <v>0.1</v>
      </c>
      <c r="T9742" t="s">
        <v>23</v>
      </c>
      <c r="U9742" t="s">
        <v>24</v>
      </c>
      <c r="V9742" t="b">
        <v>1</v>
      </c>
      <c r="W9742">
        <v>2.5</v>
      </c>
      <c r="X9742" t="s">
        <v>25</v>
      </c>
      <c r="Y9742" t="s">
        <v>4890</v>
      </c>
    </row>
    <row r="9743" spans="1:25" x14ac:dyDescent="0.4">
      <c r="A9743" t="s">
        <v>8600</v>
      </c>
      <c r="B9743" s="2">
        <f ca="1">TODAY()+OpportunityTbl[[#This Row],[CreatedOn_DaysFromToday]]</f>
        <v>44359</v>
      </c>
      <c r="C9743" s="2">
        <f ca="1">TODAY()+OpportunityTbl[[#This Row],[EstCloseDate_DaysFromToday]]</f>
        <v>44427</v>
      </c>
      <c r="D9743">
        <f ca="1">IF(OpportunityTbl[[#This Row],[statecode]]=0,"",OpportunityTbl[[#This Row],[Estimated Close Date]])</f>
        <v>44427</v>
      </c>
      <c r="E9743" s="14">
        <v>-751</v>
      </c>
      <c r="F9743" s="14">
        <v>-683</v>
      </c>
      <c r="G9743" t="s">
        <v>7082</v>
      </c>
      <c r="H9743" t="s">
        <v>7082</v>
      </c>
      <c r="I9743">
        <v>1</v>
      </c>
      <c r="J9743">
        <v>3</v>
      </c>
      <c r="K9743" t="s">
        <v>12064</v>
      </c>
      <c r="L9743" t="s">
        <v>12239</v>
      </c>
      <c r="M9743" t="s">
        <v>22</v>
      </c>
      <c r="N9743" t="s">
        <v>2022</v>
      </c>
      <c r="O9743" t="s">
        <v>29</v>
      </c>
      <c r="P9743" t="s">
        <v>2066</v>
      </c>
      <c r="Q9743" s="13">
        <v>6266</v>
      </c>
      <c r="R9743" s="13">
        <v>6078.02</v>
      </c>
      <c r="S9743" s="1">
        <v>0.3</v>
      </c>
      <c r="T9743" t="s">
        <v>168</v>
      </c>
      <c r="U9743" t="s">
        <v>24</v>
      </c>
      <c r="V9743" t="b">
        <v>1</v>
      </c>
      <c r="W9743">
        <v>3</v>
      </c>
      <c r="X9743" t="s">
        <v>157</v>
      </c>
      <c r="Y9743" t="s">
        <v>26</v>
      </c>
    </row>
    <row r="9744" spans="1:25" x14ac:dyDescent="0.4">
      <c r="A9744" t="s">
        <v>9716</v>
      </c>
      <c r="B9744" s="2">
        <f ca="1">TODAY()+OpportunityTbl[[#This Row],[CreatedOn_DaysFromToday]]</f>
        <v>44359</v>
      </c>
      <c r="C9744" s="2">
        <f ca="1">TODAY()+OpportunityTbl[[#This Row],[EstCloseDate_DaysFromToday]]</f>
        <v>44413</v>
      </c>
      <c r="D9744">
        <f ca="1">IF(OpportunityTbl[[#This Row],[statecode]]=0,"",OpportunityTbl[[#This Row],[Estimated Close Date]])</f>
        <v>44413</v>
      </c>
      <c r="E9744" s="14">
        <v>-751</v>
      </c>
      <c r="F9744" s="14">
        <v>-697</v>
      </c>
      <c r="G9744" t="s">
        <v>7082</v>
      </c>
      <c r="H9744" t="s">
        <v>7082</v>
      </c>
      <c r="I9744">
        <v>1</v>
      </c>
      <c r="J9744">
        <v>3</v>
      </c>
      <c r="K9744" t="s">
        <v>12174</v>
      </c>
      <c r="L9744" t="s">
        <v>12234</v>
      </c>
      <c r="M9744" t="s">
        <v>22</v>
      </c>
      <c r="N9744" t="s">
        <v>2121</v>
      </c>
      <c r="O9744" t="s">
        <v>29</v>
      </c>
      <c r="P9744" t="s">
        <v>4734</v>
      </c>
      <c r="Q9744" s="13">
        <v>2535</v>
      </c>
      <c r="R9744" s="13">
        <v>2433.6</v>
      </c>
      <c r="S9744" s="1">
        <v>0.5</v>
      </c>
      <c r="T9744" t="s">
        <v>168</v>
      </c>
      <c r="U9744" t="s">
        <v>24</v>
      </c>
      <c r="V9744" t="b">
        <v>1</v>
      </c>
      <c r="W9744">
        <v>4</v>
      </c>
      <c r="X9744" t="s">
        <v>240</v>
      </c>
      <c r="Y9744" t="s">
        <v>26</v>
      </c>
    </row>
    <row r="9745" spans="1:25" x14ac:dyDescent="0.4">
      <c r="A9745" t="s">
        <v>232</v>
      </c>
      <c r="B9745" s="2">
        <f ca="1">TODAY()+OpportunityTbl[[#This Row],[CreatedOn_DaysFromToday]]</f>
        <v>44358</v>
      </c>
      <c r="C9745" s="2">
        <f ca="1">TODAY()+OpportunityTbl[[#This Row],[EstCloseDate_DaysFromToday]]</f>
        <v>44402</v>
      </c>
      <c r="D9745">
        <f ca="1">IF(OpportunityTbl[[#This Row],[statecode]]=0,"",OpportunityTbl[[#This Row],[Estimated Close Date]])</f>
        <v>44402</v>
      </c>
      <c r="E9745" s="14">
        <v>-752</v>
      </c>
      <c r="F9745" s="14">
        <v>-708</v>
      </c>
      <c r="G9745" t="s">
        <v>27</v>
      </c>
      <c r="H9745" t="s">
        <v>28</v>
      </c>
      <c r="I9745">
        <v>2</v>
      </c>
      <c r="J9745">
        <v>4</v>
      </c>
      <c r="K9745" t="s">
        <v>12154</v>
      </c>
      <c r="L9745" t="s">
        <v>12233</v>
      </c>
      <c r="M9745" t="s">
        <v>22</v>
      </c>
      <c r="N9745" t="s">
        <v>31</v>
      </c>
      <c r="O9745" t="s">
        <v>29</v>
      </c>
      <c r="P9745" t="s">
        <v>210</v>
      </c>
      <c r="Q9745" s="13">
        <v>19388</v>
      </c>
      <c r="S9745" s="1">
        <v>0.1</v>
      </c>
      <c r="T9745" t="s">
        <v>23</v>
      </c>
      <c r="U9745" t="s">
        <v>24</v>
      </c>
      <c r="V9745" t="b">
        <v>1</v>
      </c>
      <c r="W9745">
        <v>2.5</v>
      </c>
      <c r="X9745" t="s">
        <v>25</v>
      </c>
      <c r="Y9745" t="s">
        <v>26</v>
      </c>
    </row>
    <row r="9746" spans="1:25" x14ac:dyDescent="0.4">
      <c r="A9746" t="s">
        <v>1612</v>
      </c>
      <c r="B9746" s="2">
        <f ca="1">TODAY()+OpportunityTbl[[#This Row],[CreatedOn_DaysFromToday]]</f>
        <v>44358</v>
      </c>
      <c r="C9746" s="2">
        <f ca="1">TODAY()+OpportunityTbl[[#This Row],[EstCloseDate_DaysFromToday]]</f>
        <v>44417</v>
      </c>
      <c r="D9746">
        <f ca="1">IF(OpportunityTbl[[#This Row],[statecode]]=0,"",OpportunityTbl[[#This Row],[Estimated Close Date]])</f>
        <v>44417</v>
      </c>
      <c r="E9746" s="14">
        <v>-752</v>
      </c>
      <c r="F9746" s="14">
        <v>-693</v>
      </c>
      <c r="G9746" t="s">
        <v>27</v>
      </c>
      <c r="H9746" t="s">
        <v>28</v>
      </c>
      <c r="I9746">
        <v>2</v>
      </c>
      <c r="J9746">
        <v>4</v>
      </c>
      <c r="K9746" t="s">
        <v>12154</v>
      </c>
      <c r="L9746" t="s">
        <v>12236</v>
      </c>
      <c r="M9746" t="s">
        <v>22</v>
      </c>
      <c r="N9746" t="s">
        <v>518</v>
      </c>
      <c r="O9746" t="s">
        <v>29</v>
      </c>
      <c r="P9746" t="s">
        <v>532</v>
      </c>
      <c r="Q9746" s="13">
        <v>2112</v>
      </c>
      <c r="S9746" s="1">
        <v>0.1</v>
      </c>
      <c r="T9746" t="s">
        <v>23</v>
      </c>
      <c r="U9746" t="s">
        <v>24</v>
      </c>
      <c r="V9746" t="b">
        <v>0</v>
      </c>
      <c r="W9746">
        <v>2.5</v>
      </c>
      <c r="X9746" t="s">
        <v>25</v>
      </c>
      <c r="Y9746" t="s">
        <v>26</v>
      </c>
    </row>
    <row r="9747" spans="1:25" x14ac:dyDescent="0.4">
      <c r="A9747" t="s">
        <v>2791</v>
      </c>
      <c r="B9747" s="2">
        <f ca="1">TODAY()+OpportunityTbl[[#This Row],[CreatedOn_DaysFromToday]]</f>
        <v>44358</v>
      </c>
      <c r="C9747" s="2">
        <f ca="1">TODAY()+OpportunityTbl[[#This Row],[EstCloseDate_DaysFromToday]]</f>
        <v>44425</v>
      </c>
      <c r="D9747">
        <f ca="1">IF(OpportunityTbl[[#This Row],[statecode]]=0,"",OpportunityTbl[[#This Row],[Estimated Close Date]])</f>
        <v>44425</v>
      </c>
      <c r="E9747" s="14">
        <v>-752</v>
      </c>
      <c r="F9747" s="14">
        <v>-685</v>
      </c>
      <c r="G9747" t="s">
        <v>27</v>
      </c>
      <c r="H9747" t="s">
        <v>28</v>
      </c>
      <c r="I9747">
        <v>2</v>
      </c>
      <c r="J9747">
        <v>4</v>
      </c>
      <c r="K9747" t="s">
        <v>12048</v>
      </c>
      <c r="L9747" t="s">
        <v>12238</v>
      </c>
      <c r="M9747" t="s">
        <v>22</v>
      </c>
      <c r="N9747" t="s">
        <v>1617</v>
      </c>
      <c r="O9747" t="s">
        <v>29</v>
      </c>
      <c r="P9747" t="s">
        <v>1620</v>
      </c>
      <c r="Q9747" s="13">
        <v>1766</v>
      </c>
      <c r="S9747" s="1">
        <v>0.1</v>
      </c>
      <c r="T9747" t="s">
        <v>23</v>
      </c>
      <c r="U9747" t="s">
        <v>24</v>
      </c>
      <c r="V9747" t="b">
        <v>1</v>
      </c>
      <c r="W9747">
        <v>3</v>
      </c>
      <c r="X9747" t="s">
        <v>25</v>
      </c>
      <c r="Y9747" t="s">
        <v>26</v>
      </c>
    </row>
    <row r="9748" spans="1:25" x14ac:dyDescent="0.4">
      <c r="A9748" t="s">
        <v>2792</v>
      </c>
      <c r="B9748" s="2">
        <f ca="1">TODAY()+OpportunityTbl[[#This Row],[CreatedOn_DaysFromToday]]</f>
        <v>44358</v>
      </c>
      <c r="C9748" s="2">
        <f ca="1">TODAY()+OpportunityTbl[[#This Row],[EstCloseDate_DaysFromToday]]</f>
        <v>44438</v>
      </c>
      <c r="D9748">
        <f ca="1">IF(OpportunityTbl[[#This Row],[statecode]]=0,"",OpportunityTbl[[#This Row],[Estimated Close Date]])</f>
        <v>44438</v>
      </c>
      <c r="E9748" s="14">
        <v>-752</v>
      </c>
      <c r="F9748" s="14">
        <v>-672</v>
      </c>
      <c r="G9748" t="s">
        <v>27</v>
      </c>
      <c r="H9748" t="s">
        <v>28</v>
      </c>
      <c r="I9748">
        <v>2</v>
      </c>
      <c r="J9748">
        <v>4</v>
      </c>
      <c r="K9748" t="s">
        <v>12054</v>
      </c>
      <c r="L9748" t="s">
        <v>12238</v>
      </c>
      <c r="M9748" t="s">
        <v>22</v>
      </c>
      <c r="N9748" t="s">
        <v>1617</v>
      </c>
      <c r="O9748" t="s">
        <v>29</v>
      </c>
      <c r="P9748" t="s">
        <v>1620</v>
      </c>
      <c r="Q9748" s="13">
        <v>2033</v>
      </c>
      <c r="S9748" s="1">
        <v>0.1</v>
      </c>
      <c r="T9748" t="s">
        <v>23</v>
      </c>
      <c r="U9748" t="s">
        <v>97</v>
      </c>
      <c r="V9748" t="b">
        <v>0</v>
      </c>
      <c r="W9748">
        <v>3</v>
      </c>
      <c r="X9748" t="s">
        <v>25</v>
      </c>
      <c r="Y9748" t="s">
        <v>26</v>
      </c>
    </row>
    <row r="9749" spans="1:25" x14ac:dyDescent="0.4">
      <c r="A9749" t="s">
        <v>3508</v>
      </c>
      <c r="B9749" s="2">
        <f ca="1">TODAY()+OpportunityTbl[[#This Row],[CreatedOn_DaysFromToday]]</f>
        <v>44358</v>
      </c>
      <c r="C9749" s="2">
        <f ca="1">TODAY()+OpportunityTbl[[#This Row],[EstCloseDate_DaysFromToday]]</f>
        <v>44403</v>
      </c>
      <c r="D9749">
        <f ca="1">IF(OpportunityTbl[[#This Row],[statecode]]=0,"",OpportunityTbl[[#This Row],[Estimated Close Date]])</f>
        <v>44403</v>
      </c>
      <c r="E9749" s="14">
        <v>-752</v>
      </c>
      <c r="F9749" s="14">
        <v>-707</v>
      </c>
      <c r="G9749" t="s">
        <v>27</v>
      </c>
      <c r="H9749" t="s">
        <v>28</v>
      </c>
      <c r="I9749">
        <v>2</v>
      </c>
      <c r="J9749">
        <v>4</v>
      </c>
      <c r="K9749" t="s">
        <v>12175</v>
      </c>
      <c r="L9749" t="s">
        <v>12236</v>
      </c>
      <c r="M9749" t="s">
        <v>22</v>
      </c>
      <c r="N9749" t="s">
        <v>1710</v>
      </c>
      <c r="O9749" t="s">
        <v>29</v>
      </c>
      <c r="P9749" t="s">
        <v>1711</v>
      </c>
      <c r="Q9749" s="13">
        <v>1950</v>
      </c>
      <c r="S9749" s="1">
        <v>0.1</v>
      </c>
      <c r="T9749" t="s">
        <v>23</v>
      </c>
      <c r="U9749" t="s">
        <v>97</v>
      </c>
      <c r="V9749" t="b">
        <v>1</v>
      </c>
      <c r="W9749">
        <v>4</v>
      </c>
      <c r="X9749" t="s">
        <v>25</v>
      </c>
      <c r="Y9749" t="s">
        <v>26</v>
      </c>
    </row>
    <row r="9750" spans="1:25" x14ac:dyDescent="0.4">
      <c r="A9750" t="s">
        <v>3569</v>
      </c>
      <c r="B9750" s="2">
        <f ca="1">TODAY()+OpportunityTbl[[#This Row],[CreatedOn_DaysFromToday]]</f>
        <v>44358</v>
      </c>
      <c r="C9750" s="2">
        <f ca="1">TODAY()+OpportunityTbl[[#This Row],[EstCloseDate_DaysFromToday]]</f>
        <v>44416</v>
      </c>
      <c r="D9750">
        <f ca="1">IF(OpportunityTbl[[#This Row],[statecode]]=0,"",OpportunityTbl[[#This Row],[Estimated Close Date]])</f>
        <v>44416</v>
      </c>
      <c r="E9750" s="14">
        <v>-752</v>
      </c>
      <c r="F9750" s="14">
        <v>-694</v>
      </c>
      <c r="G9750" t="s">
        <v>27</v>
      </c>
      <c r="H9750" t="s">
        <v>28</v>
      </c>
      <c r="I9750">
        <v>2</v>
      </c>
      <c r="J9750">
        <v>4</v>
      </c>
      <c r="K9750" t="s">
        <v>12140</v>
      </c>
      <c r="L9750" t="s">
        <v>12234</v>
      </c>
      <c r="M9750" t="s">
        <v>22</v>
      </c>
      <c r="N9750" t="s">
        <v>1710</v>
      </c>
      <c r="O9750" t="s">
        <v>29</v>
      </c>
      <c r="P9750" t="s">
        <v>1711</v>
      </c>
      <c r="Q9750" s="13">
        <v>2193</v>
      </c>
      <c r="S9750" s="1">
        <v>0.1</v>
      </c>
      <c r="T9750" t="s">
        <v>23</v>
      </c>
      <c r="U9750" t="s">
        <v>24</v>
      </c>
      <c r="V9750" t="b">
        <v>0</v>
      </c>
      <c r="W9750">
        <v>4</v>
      </c>
      <c r="X9750" t="s">
        <v>25</v>
      </c>
      <c r="Y9750" t="s">
        <v>26</v>
      </c>
    </row>
    <row r="9751" spans="1:25" x14ac:dyDescent="0.4">
      <c r="A9751" t="s">
        <v>3570</v>
      </c>
      <c r="B9751" s="2">
        <f ca="1">TODAY()+OpportunityTbl[[#This Row],[CreatedOn_DaysFromToday]]</f>
        <v>44358</v>
      </c>
      <c r="C9751" s="2">
        <f ca="1">TODAY()+OpportunityTbl[[#This Row],[EstCloseDate_DaysFromToday]]</f>
        <v>44416</v>
      </c>
      <c r="D9751">
        <f ca="1">IF(OpportunityTbl[[#This Row],[statecode]]=0,"",OpportunityTbl[[#This Row],[Estimated Close Date]])</f>
        <v>44416</v>
      </c>
      <c r="E9751" s="14">
        <v>-752</v>
      </c>
      <c r="F9751" s="14">
        <v>-694</v>
      </c>
      <c r="G9751" t="s">
        <v>27</v>
      </c>
      <c r="H9751" t="s">
        <v>28</v>
      </c>
      <c r="I9751">
        <v>2</v>
      </c>
      <c r="J9751">
        <v>4</v>
      </c>
      <c r="K9751" t="s">
        <v>12105</v>
      </c>
      <c r="L9751" t="s">
        <v>12235</v>
      </c>
      <c r="M9751" t="s">
        <v>22</v>
      </c>
      <c r="N9751" t="s">
        <v>1710</v>
      </c>
      <c r="O9751" t="s">
        <v>29</v>
      </c>
      <c r="P9751" t="s">
        <v>1711</v>
      </c>
      <c r="Q9751" s="13">
        <v>9852</v>
      </c>
      <c r="S9751" s="1">
        <v>0.1</v>
      </c>
      <c r="T9751" t="s">
        <v>23</v>
      </c>
      <c r="U9751" t="s">
        <v>24</v>
      </c>
      <c r="V9751" t="b">
        <v>0</v>
      </c>
      <c r="W9751">
        <v>4</v>
      </c>
      <c r="X9751" t="s">
        <v>25</v>
      </c>
      <c r="Y9751" t="s">
        <v>26</v>
      </c>
    </row>
    <row r="9752" spans="1:25" x14ac:dyDescent="0.4">
      <c r="A9752" t="s">
        <v>6127</v>
      </c>
      <c r="B9752" s="2">
        <f ca="1">TODAY()+OpportunityTbl[[#This Row],[CreatedOn_DaysFromToday]]</f>
        <v>44358</v>
      </c>
      <c r="C9752" s="2">
        <f ca="1">TODAY()+OpportunityTbl[[#This Row],[EstCloseDate_DaysFromToday]]</f>
        <v>44414</v>
      </c>
      <c r="D9752">
        <f ca="1">IF(OpportunityTbl[[#This Row],[statecode]]=0,"",OpportunityTbl[[#This Row],[Estimated Close Date]])</f>
        <v>44414</v>
      </c>
      <c r="E9752" s="14">
        <v>-752</v>
      </c>
      <c r="F9752" s="14">
        <v>-696</v>
      </c>
      <c r="G9752" t="s">
        <v>27</v>
      </c>
      <c r="H9752" t="s">
        <v>28</v>
      </c>
      <c r="I9752">
        <v>2</v>
      </c>
      <c r="J9752">
        <v>4</v>
      </c>
      <c r="K9752" t="s">
        <v>12154</v>
      </c>
      <c r="L9752" t="s">
        <v>12239</v>
      </c>
      <c r="M9752" t="s">
        <v>22</v>
      </c>
      <c r="N9752" t="s">
        <v>31</v>
      </c>
      <c r="O9752" t="s">
        <v>29</v>
      </c>
      <c r="P9752" t="s">
        <v>32</v>
      </c>
      <c r="Q9752" s="13">
        <v>7097</v>
      </c>
      <c r="S9752" s="1">
        <v>0.1</v>
      </c>
      <c r="T9752" t="s">
        <v>23</v>
      </c>
      <c r="U9752" t="s">
        <v>97</v>
      </c>
      <c r="V9752" t="b">
        <v>0</v>
      </c>
      <c r="W9752">
        <v>2</v>
      </c>
      <c r="X9752" t="s">
        <v>25</v>
      </c>
      <c r="Y9752" t="s">
        <v>4890</v>
      </c>
    </row>
    <row r="9753" spans="1:25" x14ac:dyDescent="0.4">
      <c r="A9753" t="s">
        <v>6556</v>
      </c>
      <c r="B9753" s="2">
        <f ca="1">TODAY()+OpportunityTbl[[#This Row],[CreatedOn_DaysFromToday]]</f>
        <v>44358</v>
      </c>
      <c r="C9753" s="2">
        <f ca="1">TODAY()+OpportunityTbl[[#This Row],[EstCloseDate_DaysFromToday]]</f>
        <v>44411</v>
      </c>
      <c r="D9753">
        <f ca="1">IF(OpportunityTbl[[#This Row],[statecode]]=0,"",OpportunityTbl[[#This Row],[Estimated Close Date]])</f>
        <v>44411</v>
      </c>
      <c r="E9753" s="14">
        <v>-752</v>
      </c>
      <c r="F9753" s="14">
        <v>-699</v>
      </c>
      <c r="G9753" t="s">
        <v>27</v>
      </c>
      <c r="H9753" t="s">
        <v>28</v>
      </c>
      <c r="I9753">
        <v>2</v>
      </c>
      <c r="J9753">
        <v>4</v>
      </c>
      <c r="K9753" t="s">
        <v>12125</v>
      </c>
      <c r="L9753" t="s">
        <v>12235</v>
      </c>
      <c r="M9753" t="s">
        <v>22</v>
      </c>
      <c r="N9753" t="s">
        <v>480</v>
      </c>
      <c r="O9753" t="s">
        <v>29</v>
      </c>
      <c r="P9753" t="s">
        <v>550</v>
      </c>
      <c r="Q9753" s="13">
        <v>14039</v>
      </c>
      <c r="S9753" s="1">
        <v>0.1</v>
      </c>
      <c r="T9753" t="s">
        <v>23</v>
      </c>
      <c r="U9753" t="s">
        <v>24</v>
      </c>
      <c r="V9753" t="b">
        <v>1</v>
      </c>
      <c r="W9753">
        <v>2.5</v>
      </c>
      <c r="X9753" t="s">
        <v>25</v>
      </c>
      <c r="Y9753" t="s">
        <v>4899</v>
      </c>
    </row>
    <row r="9754" spans="1:25" x14ac:dyDescent="0.4">
      <c r="A9754" t="s">
        <v>7565</v>
      </c>
      <c r="B9754" s="2">
        <f ca="1">TODAY()+OpportunityTbl[[#This Row],[CreatedOn_DaysFromToday]]</f>
        <v>44358</v>
      </c>
      <c r="C9754" s="2">
        <f ca="1">TODAY()+OpportunityTbl[[#This Row],[EstCloseDate_DaysFromToday]]</f>
        <v>44423</v>
      </c>
      <c r="D9754">
        <f ca="1">IF(OpportunityTbl[[#This Row],[statecode]]=0,"",OpportunityTbl[[#This Row],[Estimated Close Date]])</f>
        <v>44423</v>
      </c>
      <c r="E9754" s="14">
        <v>-752</v>
      </c>
      <c r="F9754" s="14">
        <v>-687</v>
      </c>
      <c r="G9754" t="s">
        <v>7082</v>
      </c>
      <c r="H9754" t="s">
        <v>7082</v>
      </c>
      <c r="I9754">
        <v>1</v>
      </c>
      <c r="J9754">
        <v>3</v>
      </c>
      <c r="K9754" t="s">
        <v>12138</v>
      </c>
      <c r="L9754" t="s">
        <v>12234</v>
      </c>
      <c r="M9754" t="s">
        <v>22</v>
      </c>
      <c r="N9754" t="s">
        <v>2121</v>
      </c>
      <c r="O9754" t="s">
        <v>29</v>
      </c>
      <c r="P9754" t="s">
        <v>2167</v>
      </c>
      <c r="Q9754" s="13">
        <v>2224</v>
      </c>
      <c r="R9754" s="13">
        <v>2135.04</v>
      </c>
      <c r="S9754" s="1">
        <v>0.5</v>
      </c>
      <c r="T9754" t="s">
        <v>168</v>
      </c>
      <c r="U9754" t="s">
        <v>97</v>
      </c>
      <c r="V9754" t="b">
        <v>0</v>
      </c>
      <c r="W9754">
        <v>4</v>
      </c>
      <c r="X9754" t="s">
        <v>240</v>
      </c>
      <c r="Y9754" t="s">
        <v>4890</v>
      </c>
    </row>
    <row r="9755" spans="1:25" x14ac:dyDescent="0.4">
      <c r="A9755" t="s">
        <v>9463</v>
      </c>
      <c r="B9755" s="2">
        <f ca="1">TODAY()+OpportunityTbl[[#This Row],[CreatedOn_DaysFromToday]]</f>
        <v>44358</v>
      </c>
      <c r="C9755" s="2">
        <f ca="1">TODAY()+OpportunityTbl[[#This Row],[EstCloseDate_DaysFromToday]]</f>
        <v>44419</v>
      </c>
      <c r="D9755">
        <f ca="1">IF(OpportunityTbl[[#This Row],[statecode]]=0,"",OpportunityTbl[[#This Row],[Estimated Close Date]])</f>
        <v>44419</v>
      </c>
      <c r="E9755" s="14">
        <v>-752</v>
      </c>
      <c r="F9755" s="14">
        <v>-691</v>
      </c>
      <c r="G9755" t="s">
        <v>7082</v>
      </c>
      <c r="H9755" t="s">
        <v>7082</v>
      </c>
      <c r="I9755">
        <v>1</v>
      </c>
      <c r="J9755">
        <v>3</v>
      </c>
      <c r="K9755" t="s">
        <v>12128</v>
      </c>
      <c r="L9755" t="s">
        <v>12234</v>
      </c>
      <c r="M9755" t="s">
        <v>22</v>
      </c>
      <c r="N9755" t="s">
        <v>480</v>
      </c>
      <c r="O9755" t="s">
        <v>29</v>
      </c>
      <c r="P9755" t="s">
        <v>687</v>
      </c>
      <c r="Q9755" s="13">
        <v>2835</v>
      </c>
      <c r="R9755" s="13">
        <v>2764.13</v>
      </c>
      <c r="S9755" s="1">
        <v>0.5</v>
      </c>
      <c r="T9755" t="s">
        <v>168</v>
      </c>
      <c r="U9755" t="s">
        <v>24</v>
      </c>
      <c r="V9755" t="b">
        <v>1</v>
      </c>
      <c r="W9755">
        <v>2.5</v>
      </c>
      <c r="X9755" t="s">
        <v>240</v>
      </c>
      <c r="Y9755" t="s">
        <v>26</v>
      </c>
    </row>
    <row r="9756" spans="1:25" x14ac:dyDescent="0.4">
      <c r="A9756" t="s">
        <v>1292</v>
      </c>
      <c r="B9756" s="2">
        <f ca="1">TODAY()+OpportunityTbl[[#This Row],[CreatedOn_DaysFromToday]]</f>
        <v>44357</v>
      </c>
      <c r="C9756" s="2">
        <f ca="1">TODAY()+OpportunityTbl[[#This Row],[EstCloseDate_DaysFromToday]]</f>
        <v>44435</v>
      </c>
      <c r="D9756">
        <f ca="1">IF(OpportunityTbl[[#This Row],[statecode]]=0,"",OpportunityTbl[[#This Row],[Estimated Close Date]])</f>
        <v>44435</v>
      </c>
      <c r="E9756" s="14">
        <v>-753</v>
      </c>
      <c r="F9756" s="14">
        <v>-675</v>
      </c>
      <c r="G9756" t="s">
        <v>27</v>
      </c>
      <c r="H9756" t="s">
        <v>28</v>
      </c>
      <c r="I9756">
        <v>2</v>
      </c>
      <c r="J9756">
        <v>4</v>
      </c>
      <c r="K9756" t="s">
        <v>12069</v>
      </c>
      <c r="L9756" t="s">
        <v>12234</v>
      </c>
      <c r="M9756" t="s">
        <v>22</v>
      </c>
      <c r="N9756" t="s">
        <v>779</v>
      </c>
      <c r="O9756" t="s">
        <v>29</v>
      </c>
      <c r="P9756" t="s">
        <v>780</v>
      </c>
      <c r="Q9756" s="13">
        <v>1666</v>
      </c>
      <c r="S9756" s="1">
        <v>0.1</v>
      </c>
      <c r="T9756" t="s">
        <v>23</v>
      </c>
      <c r="U9756" t="s">
        <v>24</v>
      </c>
      <c r="V9756" t="b">
        <v>0</v>
      </c>
      <c r="W9756">
        <v>2.5</v>
      </c>
      <c r="X9756" t="s">
        <v>25</v>
      </c>
      <c r="Y9756" t="s">
        <v>26</v>
      </c>
    </row>
    <row r="9757" spans="1:25" x14ac:dyDescent="0.4">
      <c r="A9757" t="s">
        <v>2942</v>
      </c>
      <c r="B9757" s="2">
        <f ca="1">TODAY()+OpportunityTbl[[#This Row],[CreatedOn_DaysFromToday]]</f>
        <v>44357</v>
      </c>
      <c r="C9757" s="2">
        <f ca="1">TODAY()+OpportunityTbl[[#This Row],[EstCloseDate_DaysFromToday]]</f>
        <v>44406</v>
      </c>
      <c r="D9757">
        <f ca="1">IF(OpportunityTbl[[#This Row],[statecode]]=0,"",OpportunityTbl[[#This Row],[Estimated Close Date]])</f>
        <v>44406</v>
      </c>
      <c r="E9757" s="14">
        <v>-753</v>
      </c>
      <c r="F9757" s="14">
        <v>-704</v>
      </c>
      <c r="G9757" t="s">
        <v>27</v>
      </c>
      <c r="H9757" t="s">
        <v>28</v>
      </c>
      <c r="I9757">
        <v>2</v>
      </c>
      <c r="J9757">
        <v>4</v>
      </c>
      <c r="K9757" t="s">
        <v>12125</v>
      </c>
      <c r="L9757" t="s">
        <v>12237</v>
      </c>
      <c r="M9757" t="s">
        <v>22</v>
      </c>
      <c r="N9757" t="s">
        <v>518</v>
      </c>
      <c r="O9757" t="s">
        <v>29</v>
      </c>
      <c r="P9757" t="s">
        <v>519</v>
      </c>
      <c r="Q9757" s="13">
        <v>2907</v>
      </c>
      <c r="S9757" s="1">
        <v>0.1</v>
      </c>
      <c r="T9757" t="s">
        <v>23</v>
      </c>
      <c r="U9757" t="s">
        <v>97</v>
      </c>
      <c r="V9757" t="b">
        <v>1</v>
      </c>
      <c r="W9757">
        <v>3.5</v>
      </c>
      <c r="X9757" t="s">
        <v>25</v>
      </c>
      <c r="Y9757" t="s">
        <v>26</v>
      </c>
    </row>
    <row r="9758" spans="1:25" x14ac:dyDescent="0.4">
      <c r="A9758" t="s">
        <v>3997</v>
      </c>
      <c r="B9758" s="2">
        <f ca="1">TODAY()+OpportunityTbl[[#This Row],[CreatedOn_DaysFromToday]]</f>
        <v>44357</v>
      </c>
      <c r="C9758" s="2">
        <f ca="1">TODAY()+OpportunityTbl[[#This Row],[EstCloseDate_DaysFromToday]]</f>
        <v>44416</v>
      </c>
      <c r="D9758">
        <f ca="1">IF(OpportunityTbl[[#This Row],[statecode]]=0,"",OpportunityTbl[[#This Row],[Estimated Close Date]])</f>
        <v>44416</v>
      </c>
      <c r="E9758" s="14">
        <v>-753</v>
      </c>
      <c r="F9758" s="14">
        <v>-694</v>
      </c>
      <c r="G9758" t="s">
        <v>27</v>
      </c>
      <c r="H9758" t="s">
        <v>28</v>
      </c>
      <c r="I9758">
        <v>2</v>
      </c>
      <c r="J9758">
        <v>4</v>
      </c>
      <c r="K9758" t="s">
        <v>12137</v>
      </c>
      <c r="L9758" t="s">
        <v>12238</v>
      </c>
      <c r="M9758" t="s">
        <v>22</v>
      </c>
      <c r="N9758" t="s">
        <v>513</v>
      </c>
      <c r="O9758" t="s">
        <v>29</v>
      </c>
      <c r="P9758" t="s">
        <v>525</v>
      </c>
      <c r="Q9758" s="13">
        <v>1806</v>
      </c>
      <c r="S9758" s="1">
        <v>0.1</v>
      </c>
      <c r="T9758" t="s">
        <v>23</v>
      </c>
      <c r="U9758" t="s">
        <v>24</v>
      </c>
      <c r="V9758" t="b">
        <v>0</v>
      </c>
      <c r="W9758">
        <v>2</v>
      </c>
      <c r="X9758" t="s">
        <v>25</v>
      </c>
      <c r="Y9758" t="s">
        <v>26</v>
      </c>
    </row>
    <row r="9759" spans="1:25" x14ac:dyDescent="0.4">
      <c r="A9759" t="s">
        <v>5873</v>
      </c>
      <c r="B9759" s="2">
        <f ca="1">TODAY()+OpportunityTbl[[#This Row],[CreatedOn_DaysFromToday]]</f>
        <v>44357</v>
      </c>
      <c r="C9759" s="2">
        <f ca="1">TODAY()+OpportunityTbl[[#This Row],[EstCloseDate_DaysFromToday]]</f>
        <v>44416</v>
      </c>
      <c r="D9759">
        <f ca="1">IF(OpportunityTbl[[#This Row],[statecode]]=0,"",OpportunityTbl[[#This Row],[Estimated Close Date]])</f>
        <v>44416</v>
      </c>
      <c r="E9759" s="14">
        <v>-753</v>
      </c>
      <c r="F9759" s="14">
        <v>-694</v>
      </c>
      <c r="G9759" t="s">
        <v>27</v>
      </c>
      <c r="H9759" t="s">
        <v>28</v>
      </c>
      <c r="I9759">
        <v>2</v>
      </c>
      <c r="J9759">
        <v>4</v>
      </c>
      <c r="K9759" t="s">
        <v>12159</v>
      </c>
      <c r="L9759" t="s">
        <v>12235</v>
      </c>
      <c r="M9759" t="s">
        <v>22</v>
      </c>
      <c r="N9759" t="s">
        <v>1710</v>
      </c>
      <c r="O9759" t="s">
        <v>29</v>
      </c>
      <c r="P9759" t="s">
        <v>1713</v>
      </c>
      <c r="Q9759" s="13">
        <v>16501</v>
      </c>
      <c r="S9759" s="1">
        <v>0.1</v>
      </c>
      <c r="T9759" t="s">
        <v>23</v>
      </c>
      <c r="U9759" t="s">
        <v>24</v>
      </c>
      <c r="V9759" t="b">
        <v>0</v>
      </c>
      <c r="W9759">
        <v>4</v>
      </c>
      <c r="X9759" t="s">
        <v>25</v>
      </c>
      <c r="Y9759" t="s">
        <v>4899</v>
      </c>
    </row>
    <row r="9760" spans="1:25" x14ac:dyDescent="0.4">
      <c r="A9760" t="s">
        <v>5945</v>
      </c>
      <c r="B9760" s="2">
        <f ca="1">TODAY()+OpportunityTbl[[#This Row],[CreatedOn_DaysFromToday]]</f>
        <v>44357</v>
      </c>
      <c r="C9760" s="2">
        <f ca="1">TODAY()+OpportunityTbl[[#This Row],[EstCloseDate_DaysFromToday]]</f>
        <v>44415</v>
      </c>
      <c r="D9760">
        <f ca="1">IF(OpportunityTbl[[#This Row],[statecode]]=0,"",OpportunityTbl[[#This Row],[Estimated Close Date]])</f>
        <v>44415</v>
      </c>
      <c r="E9760" s="14">
        <v>-753</v>
      </c>
      <c r="F9760" s="14">
        <v>-695</v>
      </c>
      <c r="G9760" t="s">
        <v>27</v>
      </c>
      <c r="H9760" t="s">
        <v>28</v>
      </c>
      <c r="I9760">
        <v>2</v>
      </c>
      <c r="J9760">
        <v>4</v>
      </c>
      <c r="K9760" t="s">
        <v>12147</v>
      </c>
      <c r="L9760" t="s">
        <v>12238</v>
      </c>
      <c r="M9760" t="s">
        <v>22</v>
      </c>
      <c r="N9760" t="s">
        <v>1710</v>
      </c>
      <c r="O9760" t="s">
        <v>29</v>
      </c>
      <c r="P9760" t="s">
        <v>1711</v>
      </c>
      <c r="Q9760" s="13">
        <v>2417</v>
      </c>
      <c r="S9760" s="1">
        <v>0.1</v>
      </c>
      <c r="T9760" t="s">
        <v>23</v>
      </c>
      <c r="U9760" t="s">
        <v>24</v>
      </c>
      <c r="V9760" t="b">
        <v>0</v>
      </c>
      <c r="W9760">
        <v>3.5</v>
      </c>
      <c r="X9760" t="s">
        <v>25</v>
      </c>
      <c r="Y9760" t="s">
        <v>4926</v>
      </c>
    </row>
    <row r="9761" spans="1:25" x14ac:dyDescent="0.4">
      <c r="A9761" t="s">
        <v>6436</v>
      </c>
      <c r="B9761" s="2">
        <f ca="1">TODAY()+OpportunityTbl[[#This Row],[CreatedOn_DaysFromToday]]</f>
        <v>44357</v>
      </c>
      <c r="C9761" s="2">
        <f ca="1">TODAY()+OpportunityTbl[[#This Row],[EstCloseDate_DaysFromToday]]</f>
        <v>44431</v>
      </c>
      <c r="D9761">
        <f ca="1">IF(OpportunityTbl[[#This Row],[statecode]]=0,"",OpportunityTbl[[#This Row],[Estimated Close Date]])</f>
        <v>44431</v>
      </c>
      <c r="E9761" s="14">
        <v>-753</v>
      </c>
      <c r="F9761" s="14">
        <v>-679</v>
      </c>
      <c r="G9761" t="s">
        <v>27</v>
      </c>
      <c r="H9761" t="s">
        <v>28</v>
      </c>
      <c r="I9761">
        <v>2</v>
      </c>
      <c r="J9761">
        <v>4</v>
      </c>
      <c r="K9761" t="s">
        <v>12110</v>
      </c>
      <c r="L9761" t="s">
        <v>12238</v>
      </c>
      <c r="M9761" t="s">
        <v>22</v>
      </c>
      <c r="N9761" t="s">
        <v>534</v>
      </c>
      <c r="O9761" t="s">
        <v>29</v>
      </c>
      <c r="P9761" t="s">
        <v>535</v>
      </c>
      <c r="Q9761" s="13">
        <v>3025</v>
      </c>
      <c r="S9761" s="1">
        <v>0.1</v>
      </c>
      <c r="T9761" t="s">
        <v>23</v>
      </c>
      <c r="U9761" t="s">
        <v>24</v>
      </c>
      <c r="V9761" t="b">
        <v>1</v>
      </c>
      <c r="W9761">
        <v>2</v>
      </c>
      <c r="X9761" t="s">
        <v>25</v>
      </c>
      <c r="Y9761" t="s">
        <v>4926</v>
      </c>
    </row>
    <row r="9762" spans="1:25" x14ac:dyDescent="0.4">
      <c r="A9762" t="s">
        <v>6437</v>
      </c>
      <c r="B9762" s="2">
        <f ca="1">TODAY()+OpportunityTbl[[#This Row],[CreatedOn_DaysFromToday]]</f>
        <v>44357</v>
      </c>
      <c r="C9762" s="2">
        <f ca="1">TODAY()+OpportunityTbl[[#This Row],[EstCloseDate_DaysFromToday]]</f>
        <v>44405</v>
      </c>
      <c r="D9762">
        <f ca="1">IF(OpportunityTbl[[#This Row],[statecode]]=0,"",OpportunityTbl[[#This Row],[Estimated Close Date]])</f>
        <v>44405</v>
      </c>
      <c r="E9762" s="14">
        <v>-753</v>
      </c>
      <c r="F9762" s="14">
        <v>-705</v>
      </c>
      <c r="G9762" t="s">
        <v>27</v>
      </c>
      <c r="H9762" t="s">
        <v>28</v>
      </c>
      <c r="I9762">
        <v>2</v>
      </c>
      <c r="J9762">
        <v>4</v>
      </c>
      <c r="K9762" t="s">
        <v>12138</v>
      </c>
      <c r="L9762" t="s">
        <v>12239</v>
      </c>
      <c r="M9762" t="s">
        <v>22</v>
      </c>
      <c r="N9762" t="s">
        <v>513</v>
      </c>
      <c r="O9762" t="s">
        <v>29</v>
      </c>
      <c r="P9762" t="s">
        <v>514</v>
      </c>
      <c r="Q9762" s="13">
        <v>8268</v>
      </c>
      <c r="S9762" s="1">
        <v>0.1</v>
      </c>
      <c r="T9762" t="s">
        <v>23</v>
      </c>
      <c r="U9762" t="s">
        <v>24</v>
      </c>
      <c r="V9762" t="b">
        <v>1</v>
      </c>
      <c r="W9762">
        <v>2</v>
      </c>
      <c r="X9762" t="s">
        <v>25</v>
      </c>
      <c r="Y9762" t="s">
        <v>4926</v>
      </c>
    </row>
    <row r="9763" spans="1:25" x14ac:dyDescent="0.4">
      <c r="A9763" t="s">
        <v>6906</v>
      </c>
      <c r="B9763" s="2">
        <f ca="1">TODAY()+OpportunityTbl[[#This Row],[CreatedOn_DaysFromToday]]</f>
        <v>44357</v>
      </c>
      <c r="C9763" s="2">
        <f ca="1">TODAY()+OpportunityTbl[[#This Row],[EstCloseDate_DaysFromToday]]</f>
        <v>44402</v>
      </c>
      <c r="D9763">
        <f ca="1">IF(OpportunityTbl[[#This Row],[statecode]]=0,"",OpportunityTbl[[#This Row],[Estimated Close Date]])</f>
        <v>44402</v>
      </c>
      <c r="E9763" s="14">
        <v>-753</v>
      </c>
      <c r="F9763" s="14">
        <v>-708</v>
      </c>
      <c r="G9763" t="s">
        <v>27</v>
      </c>
      <c r="H9763" t="s">
        <v>28</v>
      </c>
      <c r="I9763">
        <v>2</v>
      </c>
      <c r="J9763">
        <v>4</v>
      </c>
      <c r="K9763" t="s">
        <v>12154</v>
      </c>
      <c r="L9763" t="s">
        <v>12234</v>
      </c>
      <c r="M9763" t="s">
        <v>22</v>
      </c>
      <c r="N9763" t="s">
        <v>518</v>
      </c>
      <c r="O9763" t="s">
        <v>29</v>
      </c>
      <c r="P9763" t="s">
        <v>532</v>
      </c>
      <c r="Q9763" s="13">
        <v>1595</v>
      </c>
      <c r="S9763" s="1">
        <v>0.1</v>
      </c>
      <c r="T9763" t="s">
        <v>23</v>
      </c>
      <c r="U9763" t="s">
        <v>24</v>
      </c>
      <c r="V9763" t="b">
        <v>1</v>
      </c>
      <c r="W9763">
        <v>2.5</v>
      </c>
      <c r="X9763" t="s">
        <v>25</v>
      </c>
      <c r="Y9763" t="s">
        <v>4926</v>
      </c>
    </row>
    <row r="9764" spans="1:25" x14ac:dyDescent="0.4">
      <c r="A9764" t="s">
        <v>9153</v>
      </c>
      <c r="B9764" s="2">
        <f ca="1">TODAY()+OpportunityTbl[[#This Row],[CreatedOn_DaysFromToday]]</f>
        <v>44357</v>
      </c>
      <c r="C9764" s="2">
        <f ca="1">TODAY()+OpportunityTbl[[#This Row],[EstCloseDate_DaysFromToday]]</f>
        <v>44411</v>
      </c>
      <c r="D9764">
        <f ca="1">IF(OpportunityTbl[[#This Row],[statecode]]=0,"",OpportunityTbl[[#This Row],[Estimated Close Date]])</f>
        <v>44411</v>
      </c>
      <c r="E9764" s="14">
        <v>-753</v>
      </c>
      <c r="F9764" s="14">
        <v>-699</v>
      </c>
      <c r="G9764" t="s">
        <v>7082</v>
      </c>
      <c r="H9764" t="s">
        <v>7082</v>
      </c>
      <c r="I9764">
        <v>1</v>
      </c>
      <c r="J9764">
        <v>3</v>
      </c>
      <c r="K9764" t="s">
        <v>12176</v>
      </c>
      <c r="L9764" t="s">
        <v>12236</v>
      </c>
      <c r="M9764" t="s">
        <v>22</v>
      </c>
      <c r="N9764" t="s">
        <v>1762</v>
      </c>
      <c r="O9764" t="s">
        <v>29</v>
      </c>
      <c r="P9764" t="s">
        <v>2161</v>
      </c>
      <c r="Q9764" s="13">
        <v>3129</v>
      </c>
      <c r="R9764" s="13">
        <v>3019.49</v>
      </c>
      <c r="S9764" s="1">
        <v>0.5</v>
      </c>
      <c r="T9764" t="s">
        <v>168</v>
      </c>
      <c r="U9764" t="s">
        <v>24</v>
      </c>
      <c r="V9764" t="b">
        <v>1</v>
      </c>
      <c r="W9764">
        <v>3.5</v>
      </c>
      <c r="X9764" t="s">
        <v>240</v>
      </c>
      <c r="Y9764" t="s">
        <v>26</v>
      </c>
    </row>
    <row r="9765" spans="1:25" x14ac:dyDescent="0.4">
      <c r="A9765" t="s">
        <v>9717</v>
      </c>
      <c r="B9765" s="2">
        <f ca="1">TODAY()+OpportunityTbl[[#This Row],[CreatedOn_DaysFromToday]]</f>
        <v>44357</v>
      </c>
      <c r="C9765" s="2">
        <f ca="1">TODAY()+OpportunityTbl[[#This Row],[EstCloseDate_DaysFromToday]]</f>
        <v>44426</v>
      </c>
      <c r="D9765">
        <f ca="1">IF(OpportunityTbl[[#This Row],[statecode]]=0,"",OpportunityTbl[[#This Row],[Estimated Close Date]])</f>
        <v>44426</v>
      </c>
      <c r="E9765" s="14">
        <v>-753</v>
      </c>
      <c r="F9765" s="14">
        <v>-684</v>
      </c>
      <c r="G9765" t="s">
        <v>7082</v>
      </c>
      <c r="H9765" t="s">
        <v>7082</v>
      </c>
      <c r="I9765">
        <v>1</v>
      </c>
      <c r="J9765">
        <v>3</v>
      </c>
      <c r="K9765" t="s">
        <v>12065</v>
      </c>
      <c r="L9765" t="s">
        <v>12236</v>
      </c>
      <c r="M9765" t="s">
        <v>22</v>
      </c>
      <c r="N9765" t="s">
        <v>2121</v>
      </c>
      <c r="O9765" t="s">
        <v>29</v>
      </c>
      <c r="P9765" t="s">
        <v>4734</v>
      </c>
      <c r="Q9765" s="13">
        <v>3730</v>
      </c>
      <c r="R9765" s="13">
        <v>3580.8</v>
      </c>
      <c r="S9765" s="1">
        <v>0.5</v>
      </c>
      <c r="T9765" t="s">
        <v>168</v>
      </c>
      <c r="U9765" t="s">
        <v>24</v>
      </c>
      <c r="V9765" t="b">
        <v>0</v>
      </c>
      <c r="W9765">
        <v>4</v>
      </c>
      <c r="X9765" t="s">
        <v>240</v>
      </c>
      <c r="Y9765" t="s">
        <v>26</v>
      </c>
    </row>
    <row r="9766" spans="1:25" x14ac:dyDescent="0.4">
      <c r="A9766" t="s">
        <v>905</v>
      </c>
      <c r="B9766" s="2">
        <f ca="1">TODAY()+OpportunityTbl[[#This Row],[CreatedOn_DaysFromToday]]</f>
        <v>44356</v>
      </c>
      <c r="C9766" s="2">
        <f ca="1">TODAY()+OpportunityTbl[[#This Row],[EstCloseDate_DaysFromToday]]</f>
        <v>44411</v>
      </c>
      <c r="D9766">
        <f ca="1">IF(OpportunityTbl[[#This Row],[statecode]]=0,"",OpportunityTbl[[#This Row],[Estimated Close Date]])</f>
        <v>44411</v>
      </c>
      <c r="E9766" s="14">
        <v>-754</v>
      </c>
      <c r="F9766" s="14">
        <v>-699</v>
      </c>
      <c r="G9766" t="s">
        <v>27</v>
      </c>
      <c r="H9766" t="s">
        <v>28</v>
      </c>
      <c r="I9766">
        <v>2</v>
      </c>
      <c r="J9766">
        <v>4</v>
      </c>
      <c r="K9766" t="s">
        <v>12155</v>
      </c>
      <c r="L9766" t="s">
        <v>12234</v>
      </c>
      <c r="M9766" t="s">
        <v>22</v>
      </c>
      <c r="N9766" t="s">
        <v>469</v>
      </c>
      <c r="O9766" t="s">
        <v>29</v>
      </c>
      <c r="P9766" t="s">
        <v>470</v>
      </c>
      <c r="Q9766" s="13">
        <v>1772</v>
      </c>
      <c r="S9766" s="1">
        <v>0.1</v>
      </c>
      <c r="T9766" t="s">
        <v>23</v>
      </c>
      <c r="U9766" t="s">
        <v>24</v>
      </c>
      <c r="V9766" t="b">
        <v>0</v>
      </c>
      <c r="W9766">
        <v>2.5</v>
      </c>
      <c r="X9766" t="s">
        <v>157</v>
      </c>
      <c r="Y9766" t="s">
        <v>26</v>
      </c>
    </row>
    <row r="9767" spans="1:25" x14ac:dyDescent="0.4">
      <c r="A9767" t="s">
        <v>1508</v>
      </c>
      <c r="B9767" s="2">
        <f ca="1">TODAY()+OpportunityTbl[[#This Row],[CreatedOn_DaysFromToday]]</f>
        <v>44356</v>
      </c>
      <c r="C9767" s="2">
        <f ca="1">TODAY()+OpportunityTbl[[#This Row],[EstCloseDate_DaysFromToday]]</f>
        <v>44415</v>
      </c>
      <c r="D9767">
        <f ca="1">IF(OpportunityTbl[[#This Row],[statecode]]=0,"",OpportunityTbl[[#This Row],[Estimated Close Date]])</f>
        <v>44415</v>
      </c>
      <c r="E9767" s="14">
        <v>-754</v>
      </c>
      <c r="F9767" s="14">
        <v>-695</v>
      </c>
      <c r="G9767" t="s">
        <v>27</v>
      </c>
      <c r="H9767" t="s">
        <v>28</v>
      </c>
      <c r="I9767">
        <v>2</v>
      </c>
      <c r="J9767">
        <v>4</v>
      </c>
      <c r="K9767" t="s">
        <v>12161</v>
      </c>
      <c r="L9767" t="s">
        <v>12233</v>
      </c>
      <c r="M9767" t="s">
        <v>22</v>
      </c>
      <c r="N9767" t="s">
        <v>518</v>
      </c>
      <c r="O9767" t="s">
        <v>29</v>
      </c>
      <c r="P9767" t="s">
        <v>519</v>
      </c>
      <c r="Q9767" s="13">
        <v>11269</v>
      </c>
      <c r="S9767" s="1">
        <v>0.1</v>
      </c>
      <c r="T9767" t="s">
        <v>23</v>
      </c>
      <c r="U9767" t="s">
        <v>97</v>
      </c>
      <c r="V9767" t="b">
        <v>0</v>
      </c>
      <c r="W9767">
        <v>2.5</v>
      </c>
      <c r="X9767" t="s">
        <v>25</v>
      </c>
      <c r="Y9767" t="s">
        <v>26</v>
      </c>
    </row>
    <row r="9768" spans="1:25" x14ac:dyDescent="0.4">
      <c r="A9768" t="s">
        <v>2547</v>
      </c>
      <c r="B9768" s="2">
        <f ca="1">TODAY()+OpportunityTbl[[#This Row],[CreatedOn_DaysFromToday]]</f>
        <v>44356</v>
      </c>
      <c r="C9768" s="2">
        <f ca="1">TODAY()+OpportunityTbl[[#This Row],[EstCloseDate_DaysFromToday]]</f>
        <v>44416</v>
      </c>
      <c r="D9768">
        <f ca="1">IF(OpportunityTbl[[#This Row],[statecode]]=0,"",OpportunityTbl[[#This Row],[Estimated Close Date]])</f>
        <v>44416</v>
      </c>
      <c r="E9768" s="14">
        <v>-754</v>
      </c>
      <c r="F9768" s="14">
        <v>-694</v>
      </c>
      <c r="G9768" t="s">
        <v>27</v>
      </c>
      <c r="H9768" t="s">
        <v>28</v>
      </c>
      <c r="I9768">
        <v>2</v>
      </c>
      <c r="J9768">
        <v>4</v>
      </c>
      <c r="K9768" t="s">
        <v>12113</v>
      </c>
      <c r="L9768" t="s">
        <v>12240</v>
      </c>
      <c r="M9768" t="s">
        <v>22</v>
      </c>
      <c r="N9768" t="s">
        <v>2022</v>
      </c>
      <c r="O9768" t="s">
        <v>29</v>
      </c>
      <c r="P9768" t="s">
        <v>2023</v>
      </c>
      <c r="Q9768" s="13">
        <v>4580</v>
      </c>
      <c r="S9768" s="1">
        <v>0.1</v>
      </c>
      <c r="T9768" t="s">
        <v>23</v>
      </c>
      <c r="U9768" t="s">
        <v>24</v>
      </c>
      <c r="V9768" t="b">
        <v>1</v>
      </c>
      <c r="W9768">
        <v>4</v>
      </c>
      <c r="X9768" t="s">
        <v>25</v>
      </c>
      <c r="Y9768" t="s">
        <v>26</v>
      </c>
    </row>
    <row r="9769" spans="1:25" x14ac:dyDescent="0.4">
      <c r="A9769" t="s">
        <v>2580</v>
      </c>
      <c r="B9769" s="2">
        <f ca="1">TODAY()+OpportunityTbl[[#This Row],[CreatedOn_DaysFromToday]]</f>
        <v>44356</v>
      </c>
      <c r="C9769" s="2">
        <f ca="1">TODAY()+OpportunityTbl[[#This Row],[EstCloseDate_DaysFromToday]]</f>
        <v>44416</v>
      </c>
      <c r="D9769">
        <f ca="1">IF(OpportunityTbl[[#This Row],[statecode]]=0,"",OpportunityTbl[[#This Row],[Estimated Close Date]])</f>
        <v>44416</v>
      </c>
      <c r="E9769" s="14">
        <v>-754</v>
      </c>
      <c r="F9769" s="14">
        <v>-694</v>
      </c>
      <c r="G9769" t="s">
        <v>27</v>
      </c>
      <c r="H9769" t="s">
        <v>28</v>
      </c>
      <c r="I9769">
        <v>2</v>
      </c>
      <c r="J9769">
        <v>4</v>
      </c>
      <c r="K9769" t="s">
        <v>12150</v>
      </c>
      <c r="L9769" t="s">
        <v>12237</v>
      </c>
      <c r="M9769" t="s">
        <v>22</v>
      </c>
      <c r="N9769" t="s">
        <v>1727</v>
      </c>
      <c r="O9769" t="s">
        <v>29</v>
      </c>
      <c r="P9769" t="s">
        <v>1791</v>
      </c>
      <c r="Q9769" s="13">
        <v>3107</v>
      </c>
      <c r="S9769" s="1">
        <v>0.1</v>
      </c>
      <c r="T9769" t="s">
        <v>23</v>
      </c>
      <c r="U9769" t="s">
        <v>100</v>
      </c>
      <c r="V9769" t="b">
        <v>1</v>
      </c>
      <c r="W9769">
        <v>4.5</v>
      </c>
      <c r="X9769" t="s">
        <v>25</v>
      </c>
      <c r="Y9769" t="s">
        <v>26</v>
      </c>
    </row>
    <row r="9770" spans="1:25" x14ac:dyDescent="0.4">
      <c r="A9770" t="s">
        <v>2793</v>
      </c>
      <c r="B9770" s="2">
        <f ca="1">TODAY()+OpportunityTbl[[#This Row],[CreatedOn_DaysFromToday]]</f>
        <v>44356</v>
      </c>
      <c r="C9770" s="2">
        <f ca="1">TODAY()+OpportunityTbl[[#This Row],[EstCloseDate_DaysFromToday]]</f>
        <v>44408</v>
      </c>
      <c r="D9770">
        <f ca="1">IF(OpportunityTbl[[#This Row],[statecode]]=0,"",OpportunityTbl[[#This Row],[Estimated Close Date]])</f>
        <v>44408</v>
      </c>
      <c r="E9770" s="14">
        <v>-754</v>
      </c>
      <c r="F9770" s="14">
        <v>-702</v>
      </c>
      <c r="G9770" t="s">
        <v>27</v>
      </c>
      <c r="H9770" t="s">
        <v>28</v>
      </c>
      <c r="I9770">
        <v>2</v>
      </c>
      <c r="J9770">
        <v>4</v>
      </c>
      <c r="K9770" t="s">
        <v>12177</v>
      </c>
      <c r="L9770" t="s">
        <v>12238</v>
      </c>
      <c r="M9770" t="s">
        <v>22</v>
      </c>
      <c r="N9770" t="s">
        <v>1617</v>
      </c>
      <c r="O9770" t="s">
        <v>29</v>
      </c>
      <c r="P9770" t="s">
        <v>1618</v>
      </c>
      <c r="Q9770" s="13">
        <v>2476</v>
      </c>
      <c r="S9770" s="1">
        <v>0.1</v>
      </c>
      <c r="T9770" t="s">
        <v>23</v>
      </c>
      <c r="U9770" t="s">
        <v>100</v>
      </c>
      <c r="V9770" t="b">
        <v>1</v>
      </c>
      <c r="W9770">
        <v>3</v>
      </c>
      <c r="X9770" t="s">
        <v>25</v>
      </c>
      <c r="Y9770" t="s">
        <v>26</v>
      </c>
    </row>
    <row r="9771" spans="1:25" x14ac:dyDescent="0.4">
      <c r="A9771" t="s">
        <v>3772</v>
      </c>
      <c r="B9771" s="2">
        <f ca="1">TODAY()+OpportunityTbl[[#This Row],[CreatedOn_DaysFromToday]]</f>
        <v>44356</v>
      </c>
      <c r="C9771" s="2">
        <f ca="1">TODAY()+OpportunityTbl[[#This Row],[EstCloseDate_DaysFromToday]]</f>
        <v>44400</v>
      </c>
      <c r="D9771">
        <f ca="1">IF(OpportunityTbl[[#This Row],[statecode]]=0,"",OpportunityTbl[[#This Row],[Estimated Close Date]])</f>
        <v>44400</v>
      </c>
      <c r="E9771" s="14">
        <v>-754</v>
      </c>
      <c r="F9771" s="14">
        <v>-710</v>
      </c>
      <c r="G9771" t="s">
        <v>27</v>
      </c>
      <c r="H9771" t="s">
        <v>28</v>
      </c>
      <c r="I9771">
        <v>2</v>
      </c>
      <c r="J9771">
        <v>4</v>
      </c>
      <c r="K9771" t="s">
        <v>12178</v>
      </c>
      <c r="L9771" t="s">
        <v>12239</v>
      </c>
      <c r="M9771" t="s">
        <v>22</v>
      </c>
      <c r="N9771" t="s">
        <v>31</v>
      </c>
      <c r="O9771" t="s">
        <v>29</v>
      </c>
      <c r="P9771" t="s">
        <v>210</v>
      </c>
      <c r="Q9771" s="13">
        <v>8252</v>
      </c>
      <c r="S9771" s="1">
        <v>0.1</v>
      </c>
      <c r="T9771" t="s">
        <v>23</v>
      </c>
      <c r="U9771" t="s">
        <v>24</v>
      </c>
      <c r="V9771" t="b">
        <v>1</v>
      </c>
      <c r="W9771">
        <v>2</v>
      </c>
      <c r="X9771" t="s">
        <v>25</v>
      </c>
      <c r="Y9771" t="s">
        <v>26</v>
      </c>
    </row>
    <row r="9772" spans="1:25" x14ac:dyDescent="0.4">
      <c r="A9772" t="s">
        <v>3773</v>
      </c>
      <c r="B9772" s="2">
        <f ca="1">TODAY()+OpportunityTbl[[#This Row],[CreatedOn_DaysFromToday]]</f>
        <v>44356</v>
      </c>
      <c r="C9772" s="2">
        <f ca="1">TODAY()+OpportunityTbl[[#This Row],[EstCloseDate_DaysFromToday]]</f>
        <v>44399</v>
      </c>
      <c r="D9772">
        <f ca="1">IF(OpportunityTbl[[#This Row],[statecode]]=0,"",OpportunityTbl[[#This Row],[Estimated Close Date]])</f>
        <v>44399</v>
      </c>
      <c r="E9772" s="14">
        <v>-754</v>
      </c>
      <c r="F9772" s="14">
        <v>-711</v>
      </c>
      <c r="G9772" t="s">
        <v>27</v>
      </c>
      <c r="H9772" t="s">
        <v>28</v>
      </c>
      <c r="I9772">
        <v>2</v>
      </c>
      <c r="J9772">
        <v>4</v>
      </c>
      <c r="K9772" t="s">
        <v>12127</v>
      </c>
      <c r="L9772" t="s">
        <v>12239</v>
      </c>
      <c r="M9772" t="s">
        <v>22</v>
      </c>
      <c r="N9772" t="s">
        <v>31</v>
      </c>
      <c r="O9772" t="s">
        <v>29</v>
      </c>
      <c r="P9772" t="s">
        <v>210</v>
      </c>
      <c r="Q9772" s="13">
        <v>7152</v>
      </c>
      <c r="S9772" s="1">
        <v>0.1</v>
      </c>
      <c r="T9772" t="s">
        <v>23</v>
      </c>
      <c r="U9772" t="s">
        <v>24</v>
      </c>
      <c r="V9772" t="b">
        <v>1</v>
      </c>
      <c r="W9772">
        <v>2</v>
      </c>
      <c r="X9772" t="s">
        <v>25</v>
      </c>
      <c r="Y9772" t="s">
        <v>26</v>
      </c>
    </row>
    <row r="9773" spans="1:25" x14ac:dyDescent="0.4">
      <c r="A9773" t="s">
        <v>5701</v>
      </c>
      <c r="B9773" s="2">
        <f ca="1">TODAY()+OpportunityTbl[[#This Row],[CreatedOn_DaysFromToday]]</f>
        <v>44356</v>
      </c>
      <c r="C9773" s="2">
        <f ca="1">TODAY()+OpportunityTbl[[#This Row],[EstCloseDate_DaysFromToday]]</f>
        <v>44404</v>
      </c>
      <c r="D9773">
        <f ca="1">IF(OpportunityTbl[[#This Row],[statecode]]=0,"",OpportunityTbl[[#This Row],[Estimated Close Date]])</f>
        <v>44404</v>
      </c>
      <c r="E9773" s="14">
        <v>-754</v>
      </c>
      <c r="F9773" s="14">
        <v>-706</v>
      </c>
      <c r="G9773" t="s">
        <v>27</v>
      </c>
      <c r="H9773" t="s">
        <v>28</v>
      </c>
      <c r="I9773">
        <v>2</v>
      </c>
      <c r="J9773">
        <v>4</v>
      </c>
      <c r="K9773" t="s">
        <v>12144</v>
      </c>
      <c r="L9773" t="s">
        <v>12240</v>
      </c>
      <c r="M9773" t="s">
        <v>22</v>
      </c>
      <c r="N9773" t="s">
        <v>1762</v>
      </c>
      <c r="O9773" t="s">
        <v>29</v>
      </c>
      <c r="P9773" t="s">
        <v>1783</v>
      </c>
      <c r="Q9773" s="13">
        <v>6904</v>
      </c>
      <c r="S9773" s="1">
        <v>0.1</v>
      </c>
      <c r="T9773" t="s">
        <v>23</v>
      </c>
      <c r="U9773" t="s">
        <v>100</v>
      </c>
      <c r="V9773" t="b">
        <v>0</v>
      </c>
      <c r="W9773">
        <v>3.5</v>
      </c>
      <c r="X9773" t="s">
        <v>25</v>
      </c>
      <c r="Y9773" t="s">
        <v>4890</v>
      </c>
    </row>
    <row r="9774" spans="1:25" x14ac:dyDescent="0.4">
      <c r="A9774" t="s">
        <v>6128</v>
      </c>
      <c r="B9774" s="2">
        <f ca="1">TODAY()+OpportunityTbl[[#This Row],[CreatedOn_DaysFromToday]]</f>
        <v>44356</v>
      </c>
      <c r="C9774" s="2">
        <f ca="1">TODAY()+OpportunityTbl[[#This Row],[EstCloseDate_DaysFromToday]]</f>
        <v>44397</v>
      </c>
      <c r="D9774">
        <f ca="1">IF(OpportunityTbl[[#This Row],[statecode]]=0,"",OpportunityTbl[[#This Row],[Estimated Close Date]])</f>
        <v>44397</v>
      </c>
      <c r="E9774" s="14">
        <v>-754</v>
      </c>
      <c r="F9774" s="14">
        <v>-713</v>
      </c>
      <c r="G9774" t="s">
        <v>27</v>
      </c>
      <c r="H9774" t="s">
        <v>28</v>
      </c>
      <c r="I9774">
        <v>2</v>
      </c>
      <c r="J9774">
        <v>4</v>
      </c>
      <c r="K9774" t="s">
        <v>12127</v>
      </c>
      <c r="L9774" t="s">
        <v>12239</v>
      </c>
      <c r="M9774" t="s">
        <v>22</v>
      </c>
      <c r="N9774" t="s">
        <v>31</v>
      </c>
      <c r="O9774" t="s">
        <v>29</v>
      </c>
      <c r="P9774" t="s">
        <v>319</v>
      </c>
      <c r="Q9774" s="13">
        <v>7318</v>
      </c>
      <c r="S9774" s="1">
        <v>0.1</v>
      </c>
      <c r="T9774" t="s">
        <v>23</v>
      </c>
      <c r="U9774" t="s">
        <v>24</v>
      </c>
      <c r="V9774" t="b">
        <v>0</v>
      </c>
      <c r="W9774">
        <v>2</v>
      </c>
      <c r="X9774" t="s">
        <v>25</v>
      </c>
      <c r="Y9774" t="s">
        <v>4899</v>
      </c>
    </row>
    <row r="9775" spans="1:25" x14ac:dyDescent="0.4">
      <c r="A9775" t="s">
        <v>6339</v>
      </c>
      <c r="B9775" s="2">
        <f ca="1">TODAY()+OpportunityTbl[[#This Row],[CreatedOn_DaysFromToday]]</f>
        <v>44356</v>
      </c>
      <c r="C9775" s="2">
        <f ca="1">TODAY()+OpportunityTbl[[#This Row],[EstCloseDate_DaysFromToday]]</f>
        <v>44397</v>
      </c>
      <c r="D9775">
        <f ca="1">IF(OpportunityTbl[[#This Row],[statecode]]=0,"",OpportunityTbl[[#This Row],[Estimated Close Date]])</f>
        <v>44397</v>
      </c>
      <c r="E9775" s="14">
        <v>-754</v>
      </c>
      <c r="F9775" s="14">
        <v>-713</v>
      </c>
      <c r="G9775" t="s">
        <v>27</v>
      </c>
      <c r="H9775" t="s">
        <v>28</v>
      </c>
      <c r="I9775">
        <v>2</v>
      </c>
      <c r="J9775">
        <v>4</v>
      </c>
      <c r="K9775" t="s">
        <v>12128</v>
      </c>
      <c r="L9775" t="s">
        <v>12239</v>
      </c>
      <c r="M9775" t="s">
        <v>22</v>
      </c>
      <c r="N9775" t="s">
        <v>475</v>
      </c>
      <c r="O9775" t="s">
        <v>29</v>
      </c>
      <c r="P9775" t="s">
        <v>541</v>
      </c>
      <c r="Q9775" s="13">
        <v>5814</v>
      </c>
      <c r="S9775" s="1">
        <v>0.1</v>
      </c>
      <c r="T9775" t="s">
        <v>23</v>
      </c>
      <c r="U9775" t="s">
        <v>100</v>
      </c>
      <c r="V9775" t="b">
        <v>1</v>
      </c>
      <c r="W9775">
        <v>2</v>
      </c>
      <c r="X9775" t="s">
        <v>25</v>
      </c>
      <c r="Y9775" t="s">
        <v>4896</v>
      </c>
    </row>
    <row r="9776" spans="1:25" x14ac:dyDescent="0.4">
      <c r="A9776" t="s">
        <v>1225</v>
      </c>
      <c r="B9776" s="2">
        <f ca="1">TODAY()+OpportunityTbl[[#This Row],[CreatedOn_DaysFromToday]]</f>
        <v>44355</v>
      </c>
      <c r="C9776" s="2">
        <f ca="1">TODAY()+OpportunityTbl[[#This Row],[EstCloseDate_DaysFromToday]]</f>
        <v>44434</v>
      </c>
      <c r="D9776">
        <f ca="1">IF(OpportunityTbl[[#This Row],[statecode]]=0,"",OpportunityTbl[[#This Row],[Estimated Close Date]])</f>
        <v>44434</v>
      </c>
      <c r="E9776" s="14">
        <v>-755</v>
      </c>
      <c r="F9776" s="14">
        <v>-676</v>
      </c>
      <c r="G9776" t="s">
        <v>27</v>
      </c>
      <c r="H9776" t="s">
        <v>28</v>
      </c>
      <c r="I9776">
        <v>2</v>
      </c>
      <c r="J9776">
        <v>4</v>
      </c>
      <c r="K9776" t="s">
        <v>12099</v>
      </c>
      <c r="L9776" t="s">
        <v>12236</v>
      </c>
      <c r="M9776" t="s">
        <v>22</v>
      </c>
      <c r="N9776" t="s">
        <v>779</v>
      </c>
      <c r="O9776" t="s">
        <v>29</v>
      </c>
      <c r="P9776" t="s">
        <v>782</v>
      </c>
      <c r="Q9776" s="13">
        <v>2404</v>
      </c>
      <c r="S9776" s="1">
        <v>0.1</v>
      </c>
      <c r="T9776" t="s">
        <v>23</v>
      </c>
      <c r="U9776" t="s">
        <v>24</v>
      </c>
      <c r="V9776" t="b">
        <v>0</v>
      </c>
      <c r="W9776">
        <v>2.5</v>
      </c>
      <c r="X9776" t="s">
        <v>25</v>
      </c>
      <c r="Y9776" t="s">
        <v>26</v>
      </c>
    </row>
    <row r="9777" spans="1:25" x14ac:dyDescent="0.4">
      <c r="A9777" t="s">
        <v>2698</v>
      </c>
      <c r="B9777" s="2">
        <f ca="1">TODAY()+OpportunityTbl[[#This Row],[CreatedOn_DaysFromToday]]</f>
        <v>44355</v>
      </c>
      <c r="C9777" s="2">
        <f ca="1">TODAY()+OpportunityTbl[[#This Row],[EstCloseDate_DaysFromToday]]</f>
        <v>44395</v>
      </c>
      <c r="D9777">
        <f ca="1">IF(OpportunityTbl[[#This Row],[statecode]]=0,"",OpportunityTbl[[#This Row],[Estimated Close Date]])</f>
        <v>44395</v>
      </c>
      <c r="E9777" s="14">
        <v>-755</v>
      </c>
      <c r="F9777" s="14">
        <v>-715</v>
      </c>
      <c r="G9777" t="s">
        <v>27</v>
      </c>
      <c r="H9777" t="s">
        <v>28</v>
      </c>
      <c r="I9777">
        <v>2</v>
      </c>
      <c r="J9777">
        <v>4</v>
      </c>
      <c r="K9777" t="s">
        <v>12144</v>
      </c>
      <c r="L9777" t="s">
        <v>12236</v>
      </c>
      <c r="M9777" t="s">
        <v>22</v>
      </c>
      <c r="N9777" t="s">
        <v>2069</v>
      </c>
      <c r="O9777" t="s">
        <v>29</v>
      </c>
      <c r="P9777" t="s">
        <v>2623</v>
      </c>
      <c r="Q9777" s="13">
        <v>1187</v>
      </c>
      <c r="S9777" s="1">
        <v>0.1</v>
      </c>
      <c r="T9777" t="s">
        <v>23</v>
      </c>
      <c r="U9777" t="s">
        <v>24</v>
      </c>
      <c r="V9777" t="b">
        <v>0</v>
      </c>
      <c r="W9777">
        <v>4.5</v>
      </c>
      <c r="X9777" t="s">
        <v>25</v>
      </c>
      <c r="Y9777" t="s">
        <v>26</v>
      </c>
    </row>
    <row r="9778" spans="1:25" x14ac:dyDescent="0.4">
      <c r="A9778" t="s">
        <v>3188</v>
      </c>
      <c r="B9778" s="2">
        <f ca="1">TODAY()+OpportunityTbl[[#This Row],[CreatedOn_DaysFromToday]]</f>
        <v>44355</v>
      </c>
      <c r="C9778" s="2">
        <f ca="1">TODAY()+OpportunityTbl[[#This Row],[EstCloseDate_DaysFromToday]]</f>
        <v>44399</v>
      </c>
      <c r="D9778">
        <f ca="1">IF(OpportunityTbl[[#This Row],[statecode]]=0,"",OpportunityTbl[[#This Row],[Estimated Close Date]])</f>
        <v>44399</v>
      </c>
      <c r="E9778" s="14">
        <v>-755</v>
      </c>
      <c r="F9778" s="14">
        <v>-711</v>
      </c>
      <c r="G9778" t="s">
        <v>27</v>
      </c>
      <c r="H9778" t="s">
        <v>28</v>
      </c>
      <c r="I9778">
        <v>2</v>
      </c>
      <c r="J9778">
        <v>4</v>
      </c>
      <c r="K9778" t="s">
        <v>12176</v>
      </c>
      <c r="L9778" t="s">
        <v>12238</v>
      </c>
      <c r="M9778" t="s">
        <v>22</v>
      </c>
      <c r="N9778" t="s">
        <v>1710</v>
      </c>
      <c r="O9778" t="s">
        <v>29</v>
      </c>
      <c r="P9778" t="s">
        <v>1805</v>
      </c>
      <c r="Q9778" s="13">
        <v>1882</v>
      </c>
      <c r="S9778" s="1">
        <v>0.1</v>
      </c>
      <c r="T9778" t="s">
        <v>23</v>
      </c>
      <c r="U9778" t="s">
        <v>100</v>
      </c>
      <c r="V9778" t="b">
        <v>0</v>
      </c>
      <c r="W9778">
        <v>3.5</v>
      </c>
      <c r="X9778" t="s">
        <v>25</v>
      </c>
      <c r="Y9778" t="s">
        <v>26</v>
      </c>
    </row>
    <row r="9779" spans="1:25" x14ac:dyDescent="0.4">
      <c r="A9779" t="s">
        <v>3426</v>
      </c>
      <c r="B9779" s="2">
        <f ca="1">TODAY()+OpportunityTbl[[#This Row],[CreatedOn_DaysFromToday]]</f>
        <v>44355</v>
      </c>
      <c r="C9779" s="2">
        <f ca="1">TODAY()+OpportunityTbl[[#This Row],[EstCloseDate_DaysFromToday]]</f>
        <v>44412</v>
      </c>
      <c r="D9779">
        <f ca="1">IF(OpportunityTbl[[#This Row],[statecode]]=0,"",OpportunityTbl[[#This Row],[Estimated Close Date]])</f>
        <v>44412</v>
      </c>
      <c r="E9779" s="14">
        <v>-755</v>
      </c>
      <c r="F9779" s="14">
        <v>-698</v>
      </c>
      <c r="G9779" t="s">
        <v>27</v>
      </c>
      <c r="H9779" t="s">
        <v>28</v>
      </c>
      <c r="I9779">
        <v>2</v>
      </c>
      <c r="J9779">
        <v>4</v>
      </c>
      <c r="K9779" t="s">
        <v>12137</v>
      </c>
      <c r="L9779" t="s">
        <v>12239</v>
      </c>
      <c r="M9779" t="s">
        <v>22</v>
      </c>
      <c r="N9779" t="s">
        <v>1710</v>
      </c>
      <c r="O9779" t="s">
        <v>29</v>
      </c>
      <c r="P9779" t="s">
        <v>1711</v>
      </c>
      <c r="Q9779" s="13">
        <v>5967</v>
      </c>
      <c r="S9779" s="1">
        <v>0.1</v>
      </c>
      <c r="T9779" t="s">
        <v>23</v>
      </c>
      <c r="U9779" t="s">
        <v>97</v>
      </c>
      <c r="V9779" t="b">
        <v>0</v>
      </c>
      <c r="W9779">
        <v>3.5</v>
      </c>
      <c r="X9779" t="s">
        <v>25</v>
      </c>
      <c r="Y9779" t="s">
        <v>26</v>
      </c>
    </row>
    <row r="9780" spans="1:25" x14ac:dyDescent="0.4">
      <c r="A9780" t="s">
        <v>4075</v>
      </c>
      <c r="B9780" s="2">
        <f ca="1">TODAY()+OpportunityTbl[[#This Row],[CreatedOn_DaysFromToday]]</f>
        <v>44355</v>
      </c>
      <c r="C9780" s="2">
        <f ca="1">TODAY()+OpportunityTbl[[#This Row],[EstCloseDate_DaysFromToday]]</f>
        <v>44419</v>
      </c>
      <c r="D9780">
        <f ca="1">IF(OpportunityTbl[[#This Row],[statecode]]=0,"",OpportunityTbl[[#This Row],[Estimated Close Date]])</f>
        <v>44419</v>
      </c>
      <c r="E9780" s="14">
        <v>-755</v>
      </c>
      <c r="F9780" s="14">
        <v>-691</v>
      </c>
      <c r="G9780" t="s">
        <v>27</v>
      </c>
      <c r="H9780" t="s">
        <v>28</v>
      </c>
      <c r="I9780">
        <v>2</v>
      </c>
      <c r="J9780">
        <v>4</v>
      </c>
      <c r="K9780" t="s">
        <v>12124</v>
      </c>
      <c r="L9780" t="s">
        <v>12238</v>
      </c>
      <c r="M9780" t="s">
        <v>22</v>
      </c>
      <c r="N9780" t="s">
        <v>779</v>
      </c>
      <c r="O9780" t="s">
        <v>29</v>
      </c>
      <c r="P9780" t="s">
        <v>780</v>
      </c>
      <c r="Q9780" s="13">
        <v>4010</v>
      </c>
      <c r="S9780" s="1">
        <v>0.1</v>
      </c>
      <c r="T9780" t="s">
        <v>23</v>
      </c>
      <c r="U9780" t="s">
        <v>97</v>
      </c>
      <c r="V9780" t="b">
        <v>1</v>
      </c>
      <c r="W9780">
        <v>2</v>
      </c>
      <c r="X9780" t="s">
        <v>25</v>
      </c>
      <c r="Y9780" t="s">
        <v>26</v>
      </c>
    </row>
    <row r="9781" spans="1:25" x14ac:dyDescent="0.4">
      <c r="A9781" t="s">
        <v>4278</v>
      </c>
      <c r="B9781" s="2">
        <f ca="1">TODAY()+OpportunityTbl[[#This Row],[CreatedOn_DaysFromToday]]</f>
        <v>44355</v>
      </c>
      <c r="C9781" s="2">
        <f ca="1">TODAY()+OpportunityTbl[[#This Row],[EstCloseDate_DaysFromToday]]</f>
        <v>44413</v>
      </c>
      <c r="D9781">
        <f ca="1">IF(OpportunityTbl[[#This Row],[statecode]]=0,"",OpportunityTbl[[#This Row],[Estimated Close Date]])</f>
        <v>44413</v>
      </c>
      <c r="E9781" s="14">
        <v>-755</v>
      </c>
      <c r="F9781" s="14">
        <v>-697</v>
      </c>
      <c r="G9781" t="s">
        <v>27</v>
      </c>
      <c r="H9781" t="s">
        <v>28</v>
      </c>
      <c r="I9781">
        <v>2</v>
      </c>
      <c r="J9781">
        <v>4</v>
      </c>
      <c r="K9781" t="s">
        <v>12135</v>
      </c>
      <c r="L9781" t="s">
        <v>12238</v>
      </c>
      <c r="M9781" t="s">
        <v>22</v>
      </c>
      <c r="N9781" t="s">
        <v>475</v>
      </c>
      <c r="O9781" t="s">
        <v>29</v>
      </c>
      <c r="P9781" t="s">
        <v>476</v>
      </c>
      <c r="Q9781" s="13">
        <v>2700</v>
      </c>
      <c r="S9781" s="1">
        <v>0.1</v>
      </c>
      <c r="T9781" t="s">
        <v>23</v>
      </c>
      <c r="U9781" t="s">
        <v>100</v>
      </c>
      <c r="V9781" t="b">
        <v>0</v>
      </c>
      <c r="W9781">
        <v>2</v>
      </c>
      <c r="X9781" t="s">
        <v>25</v>
      </c>
      <c r="Y9781" t="s">
        <v>26</v>
      </c>
    </row>
    <row r="9782" spans="1:25" x14ac:dyDescent="0.4">
      <c r="A9782" t="s">
        <v>5874</v>
      </c>
      <c r="B9782" s="2">
        <f ca="1">TODAY()+OpportunityTbl[[#This Row],[CreatedOn_DaysFromToday]]</f>
        <v>44355</v>
      </c>
      <c r="C9782" s="2">
        <f ca="1">TODAY()+OpportunityTbl[[#This Row],[EstCloseDate_DaysFromToday]]</f>
        <v>44401</v>
      </c>
      <c r="D9782">
        <f ca="1">IF(OpportunityTbl[[#This Row],[statecode]]=0,"",OpportunityTbl[[#This Row],[Estimated Close Date]])</f>
        <v>44401</v>
      </c>
      <c r="E9782" s="14">
        <v>-755</v>
      </c>
      <c r="F9782" s="14">
        <v>-709</v>
      </c>
      <c r="G9782" t="s">
        <v>27</v>
      </c>
      <c r="H9782" t="s">
        <v>28</v>
      </c>
      <c r="I9782">
        <v>2</v>
      </c>
      <c r="J9782">
        <v>4</v>
      </c>
      <c r="K9782" t="s">
        <v>12167</v>
      </c>
      <c r="L9782" t="s">
        <v>12234</v>
      </c>
      <c r="M9782" t="s">
        <v>22</v>
      </c>
      <c r="N9782" t="s">
        <v>1710</v>
      </c>
      <c r="O9782" t="s">
        <v>29</v>
      </c>
      <c r="P9782" t="s">
        <v>1713</v>
      </c>
      <c r="Q9782" s="13">
        <v>1645</v>
      </c>
      <c r="S9782" s="1">
        <v>0.1</v>
      </c>
      <c r="T9782" t="s">
        <v>23</v>
      </c>
      <c r="U9782" t="s">
        <v>100</v>
      </c>
      <c r="V9782" t="b">
        <v>0</v>
      </c>
      <c r="W9782">
        <v>4</v>
      </c>
      <c r="X9782" t="s">
        <v>25</v>
      </c>
      <c r="Y9782" t="s">
        <v>4890</v>
      </c>
    </row>
    <row r="9783" spans="1:25" x14ac:dyDescent="0.4">
      <c r="A9783" t="s">
        <v>7321</v>
      </c>
      <c r="B9783" s="2">
        <f ca="1">TODAY()+OpportunityTbl[[#This Row],[CreatedOn_DaysFromToday]]</f>
        <v>44355</v>
      </c>
      <c r="C9783" s="2">
        <f ca="1">TODAY()+OpportunityTbl[[#This Row],[EstCloseDate_DaysFromToday]]</f>
        <v>44431</v>
      </c>
      <c r="D9783">
        <f ca="1">IF(OpportunityTbl[[#This Row],[statecode]]=0,"",OpportunityTbl[[#This Row],[Estimated Close Date]])</f>
        <v>44431</v>
      </c>
      <c r="E9783" s="14">
        <v>-755</v>
      </c>
      <c r="F9783" s="14">
        <v>-679</v>
      </c>
      <c r="G9783" t="s">
        <v>7082</v>
      </c>
      <c r="H9783" t="s">
        <v>7082</v>
      </c>
      <c r="I9783">
        <v>1</v>
      </c>
      <c r="J9783">
        <v>3</v>
      </c>
      <c r="K9783" t="s">
        <v>12087</v>
      </c>
      <c r="L9783" t="s">
        <v>12234</v>
      </c>
      <c r="M9783" t="s">
        <v>22</v>
      </c>
      <c r="N9783" t="s">
        <v>1816</v>
      </c>
      <c r="O9783" t="s">
        <v>29</v>
      </c>
      <c r="P9783" t="s">
        <v>1817</v>
      </c>
      <c r="Q9783" s="13">
        <v>2278</v>
      </c>
      <c r="R9783" s="13">
        <v>2186.88</v>
      </c>
      <c r="S9783" s="1">
        <v>0.3</v>
      </c>
      <c r="T9783" t="s">
        <v>168</v>
      </c>
      <c r="U9783" t="s">
        <v>24</v>
      </c>
      <c r="V9783" t="b">
        <v>1</v>
      </c>
      <c r="W9783">
        <v>4</v>
      </c>
      <c r="X9783" t="s">
        <v>157</v>
      </c>
      <c r="Y9783" t="s">
        <v>4896</v>
      </c>
    </row>
    <row r="9784" spans="1:25" x14ac:dyDescent="0.4">
      <c r="A9784" t="s">
        <v>7322</v>
      </c>
      <c r="B9784" s="2">
        <f ca="1">TODAY()+OpportunityTbl[[#This Row],[CreatedOn_DaysFromToday]]</f>
        <v>44355</v>
      </c>
      <c r="C9784" s="2">
        <f ca="1">TODAY()+OpportunityTbl[[#This Row],[EstCloseDate_DaysFromToday]]</f>
        <v>44400</v>
      </c>
      <c r="D9784">
        <f ca="1">IF(OpportunityTbl[[#This Row],[statecode]]=0,"",OpportunityTbl[[#This Row],[Estimated Close Date]])</f>
        <v>44400</v>
      </c>
      <c r="E9784" s="14">
        <v>-755</v>
      </c>
      <c r="F9784" s="14">
        <v>-710</v>
      </c>
      <c r="G9784" t="s">
        <v>7082</v>
      </c>
      <c r="H9784" t="s">
        <v>7082</v>
      </c>
      <c r="I9784">
        <v>1</v>
      </c>
      <c r="J9784">
        <v>3</v>
      </c>
      <c r="K9784" t="s">
        <v>12112</v>
      </c>
      <c r="L9784" t="s">
        <v>12239</v>
      </c>
      <c r="M9784" t="s">
        <v>22</v>
      </c>
      <c r="N9784" t="s">
        <v>469</v>
      </c>
      <c r="O9784" t="s">
        <v>29</v>
      </c>
      <c r="P9784" t="s">
        <v>470</v>
      </c>
      <c r="Q9784" s="13">
        <v>5515</v>
      </c>
      <c r="R9784" s="13">
        <v>5404.7</v>
      </c>
      <c r="S9784" s="1">
        <v>0.3</v>
      </c>
      <c r="T9784" t="s">
        <v>168</v>
      </c>
      <c r="U9784" t="s">
        <v>24</v>
      </c>
      <c r="V9784" t="b">
        <v>1</v>
      </c>
      <c r="W9784">
        <v>2</v>
      </c>
      <c r="X9784" t="s">
        <v>157</v>
      </c>
      <c r="Y9784" t="s">
        <v>4892</v>
      </c>
    </row>
    <row r="9785" spans="1:25" x14ac:dyDescent="0.4">
      <c r="A9785" t="s">
        <v>9718</v>
      </c>
      <c r="B9785" s="2">
        <f ca="1">TODAY()+OpportunityTbl[[#This Row],[CreatedOn_DaysFromToday]]</f>
        <v>44355</v>
      </c>
      <c r="C9785" s="2">
        <f ca="1">TODAY()+OpportunityTbl[[#This Row],[EstCloseDate_DaysFromToday]]</f>
        <v>44409</v>
      </c>
      <c r="D9785">
        <f ca="1">IF(OpportunityTbl[[#This Row],[statecode]]=0,"",OpportunityTbl[[#This Row],[Estimated Close Date]])</f>
        <v>44409</v>
      </c>
      <c r="E9785" s="14">
        <v>-755</v>
      </c>
      <c r="F9785" s="14">
        <v>-701</v>
      </c>
      <c r="G9785" t="s">
        <v>7082</v>
      </c>
      <c r="H9785" t="s">
        <v>7082</v>
      </c>
      <c r="I9785">
        <v>1</v>
      </c>
      <c r="J9785">
        <v>3</v>
      </c>
      <c r="K9785" t="s">
        <v>12154</v>
      </c>
      <c r="L9785" t="s">
        <v>12234</v>
      </c>
      <c r="M9785" t="s">
        <v>22</v>
      </c>
      <c r="N9785" t="s">
        <v>2121</v>
      </c>
      <c r="O9785" t="s">
        <v>29</v>
      </c>
      <c r="P9785" t="s">
        <v>4734</v>
      </c>
      <c r="Q9785" s="13">
        <v>2827</v>
      </c>
      <c r="R9785" s="13">
        <v>2713.92</v>
      </c>
      <c r="S9785" s="1">
        <v>0.5</v>
      </c>
      <c r="T9785" t="s">
        <v>168</v>
      </c>
      <c r="U9785" t="s">
        <v>24</v>
      </c>
      <c r="V9785" t="b">
        <v>1</v>
      </c>
      <c r="W9785">
        <v>4</v>
      </c>
      <c r="X9785" t="s">
        <v>240</v>
      </c>
      <c r="Y9785" t="s">
        <v>26</v>
      </c>
    </row>
    <row r="9786" spans="1:25" x14ac:dyDescent="0.4">
      <c r="A9786" t="s">
        <v>2943</v>
      </c>
      <c r="B9786" s="2">
        <f ca="1">TODAY()+OpportunityTbl[[#This Row],[CreatedOn_DaysFromToday]]</f>
        <v>44354</v>
      </c>
      <c r="C9786" s="2">
        <f ca="1">TODAY()+OpportunityTbl[[#This Row],[EstCloseDate_DaysFromToday]]</f>
        <v>44421</v>
      </c>
      <c r="D9786">
        <f ca="1">IF(OpportunityTbl[[#This Row],[statecode]]=0,"",OpportunityTbl[[#This Row],[Estimated Close Date]])</f>
        <v>44421</v>
      </c>
      <c r="E9786" s="14">
        <v>-756</v>
      </c>
      <c r="F9786" s="14">
        <v>-689</v>
      </c>
      <c r="G9786" t="s">
        <v>27</v>
      </c>
      <c r="H9786" t="s">
        <v>28</v>
      </c>
      <c r="I9786">
        <v>2</v>
      </c>
      <c r="J9786">
        <v>4</v>
      </c>
      <c r="K9786" t="s">
        <v>12128</v>
      </c>
      <c r="L9786" t="s">
        <v>12237</v>
      </c>
      <c r="M9786" t="s">
        <v>22</v>
      </c>
      <c r="N9786" t="s">
        <v>779</v>
      </c>
      <c r="O9786" t="s">
        <v>29</v>
      </c>
      <c r="P9786" t="s">
        <v>780</v>
      </c>
      <c r="Q9786" s="13">
        <v>4405</v>
      </c>
      <c r="S9786" s="1">
        <v>0.1</v>
      </c>
      <c r="T9786" t="s">
        <v>23</v>
      </c>
      <c r="U9786" t="s">
        <v>97</v>
      </c>
      <c r="V9786" t="b">
        <v>1</v>
      </c>
      <c r="W9786">
        <v>3.5</v>
      </c>
      <c r="X9786" t="s">
        <v>25</v>
      </c>
      <c r="Y9786" t="s">
        <v>26</v>
      </c>
    </row>
    <row r="9787" spans="1:25" x14ac:dyDescent="0.4">
      <c r="A9787" t="s">
        <v>3030</v>
      </c>
      <c r="B9787" s="2">
        <f ca="1">TODAY()+OpportunityTbl[[#This Row],[CreatedOn_DaysFromToday]]</f>
        <v>44354</v>
      </c>
      <c r="C9787" s="2">
        <f ca="1">TODAY()+OpportunityTbl[[#This Row],[EstCloseDate_DaysFromToday]]</f>
        <v>44398</v>
      </c>
      <c r="D9787">
        <f ca="1">IF(OpportunityTbl[[#This Row],[statecode]]=0,"",OpportunityTbl[[#This Row],[Estimated Close Date]])</f>
        <v>44398</v>
      </c>
      <c r="E9787" s="14">
        <v>-756</v>
      </c>
      <c r="F9787" s="14">
        <v>-712</v>
      </c>
      <c r="G9787" t="s">
        <v>27</v>
      </c>
      <c r="H9787" t="s">
        <v>28</v>
      </c>
      <c r="I9787">
        <v>2</v>
      </c>
      <c r="J9787">
        <v>4</v>
      </c>
      <c r="K9787" t="s">
        <v>12137</v>
      </c>
      <c r="L9787" t="s">
        <v>12237</v>
      </c>
      <c r="M9787" t="s">
        <v>22</v>
      </c>
      <c r="N9787" t="s">
        <v>469</v>
      </c>
      <c r="O9787" t="s">
        <v>29</v>
      </c>
      <c r="P9787" t="s">
        <v>470</v>
      </c>
      <c r="Q9787" s="13">
        <v>2609</v>
      </c>
      <c r="S9787" s="1">
        <v>0.1</v>
      </c>
      <c r="T9787" t="s">
        <v>23</v>
      </c>
      <c r="U9787" t="s">
        <v>24</v>
      </c>
      <c r="V9787" t="b">
        <v>1</v>
      </c>
      <c r="W9787">
        <v>3.5</v>
      </c>
      <c r="X9787" t="s">
        <v>25</v>
      </c>
      <c r="Y9787" t="s">
        <v>26</v>
      </c>
    </row>
    <row r="9788" spans="1:25" x14ac:dyDescent="0.4">
      <c r="A9788" t="s">
        <v>3350</v>
      </c>
      <c r="B9788" s="2">
        <f ca="1">TODAY()+OpportunityTbl[[#This Row],[CreatedOn_DaysFromToday]]</f>
        <v>44354</v>
      </c>
      <c r="C9788" s="2">
        <f ca="1">TODAY()+OpportunityTbl[[#This Row],[EstCloseDate_DaysFromToday]]</f>
        <v>44412</v>
      </c>
      <c r="D9788">
        <f ca="1">IF(OpportunityTbl[[#This Row],[statecode]]=0,"",OpportunityTbl[[#This Row],[Estimated Close Date]])</f>
        <v>44412</v>
      </c>
      <c r="E9788" s="14">
        <v>-756</v>
      </c>
      <c r="F9788" s="14">
        <v>-698</v>
      </c>
      <c r="G9788" t="s">
        <v>27</v>
      </c>
      <c r="H9788" t="s">
        <v>28</v>
      </c>
      <c r="I9788">
        <v>2</v>
      </c>
      <c r="J9788">
        <v>4</v>
      </c>
      <c r="K9788" t="s">
        <v>12147</v>
      </c>
      <c r="L9788" t="s">
        <v>12234</v>
      </c>
      <c r="M9788" t="s">
        <v>22</v>
      </c>
      <c r="N9788" t="s">
        <v>1710</v>
      </c>
      <c r="O9788" t="s">
        <v>29</v>
      </c>
      <c r="P9788" t="s">
        <v>1713</v>
      </c>
      <c r="Q9788" s="13">
        <v>1732</v>
      </c>
      <c r="S9788" s="1">
        <v>0.1</v>
      </c>
      <c r="T9788" t="s">
        <v>23</v>
      </c>
      <c r="U9788" t="s">
        <v>97</v>
      </c>
      <c r="V9788" t="b">
        <v>0</v>
      </c>
      <c r="W9788">
        <v>4</v>
      </c>
      <c r="X9788" t="s">
        <v>25</v>
      </c>
      <c r="Y9788" t="s">
        <v>26</v>
      </c>
    </row>
    <row r="9789" spans="1:25" x14ac:dyDescent="0.4">
      <c r="A9789" t="s">
        <v>4076</v>
      </c>
      <c r="B9789" s="2">
        <f ca="1">TODAY()+OpportunityTbl[[#This Row],[CreatedOn_DaysFromToday]]</f>
        <v>44354</v>
      </c>
      <c r="C9789" s="2">
        <f ca="1">TODAY()+OpportunityTbl[[#This Row],[EstCloseDate_DaysFromToday]]</f>
        <v>44431</v>
      </c>
      <c r="D9789">
        <f ca="1">IF(OpportunityTbl[[#This Row],[statecode]]=0,"",OpportunityTbl[[#This Row],[Estimated Close Date]])</f>
        <v>44431</v>
      </c>
      <c r="E9789" s="14">
        <v>-756</v>
      </c>
      <c r="F9789" s="14">
        <v>-679</v>
      </c>
      <c r="G9789" t="s">
        <v>27</v>
      </c>
      <c r="H9789" t="s">
        <v>28</v>
      </c>
      <c r="I9789">
        <v>2</v>
      </c>
      <c r="J9789">
        <v>4</v>
      </c>
      <c r="K9789" t="s">
        <v>12035</v>
      </c>
      <c r="L9789" t="s">
        <v>12239</v>
      </c>
      <c r="M9789" t="s">
        <v>22</v>
      </c>
      <c r="N9789" t="s">
        <v>779</v>
      </c>
      <c r="O9789" t="s">
        <v>29</v>
      </c>
      <c r="P9789" t="s">
        <v>780</v>
      </c>
      <c r="Q9789" s="13">
        <v>7680</v>
      </c>
      <c r="S9789" s="1">
        <v>0.1</v>
      </c>
      <c r="T9789" t="s">
        <v>23</v>
      </c>
      <c r="U9789" t="s">
        <v>97</v>
      </c>
      <c r="V9789" t="b">
        <v>0</v>
      </c>
      <c r="W9789">
        <v>2</v>
      </c>
      <c r="X9789" t="s">
        <v>25</v>
      </c>
      <c r="Y9789" t="s">
        <v>26</v>
      </c>
    </row>
    <row r="9790" spans="1:25" x14ac:dyDescent="0.4">
      <c r="A9790" t="s">
        <v>4145</v>
      </c>
      <c r="B9790" s="2">
        <f ca="1">TODAY()+OpportunityTbl[[#This Row],[CreatedOn_DaysFromToday]]</f>
        <v>44354</v>
      </c>
      <c r="C9790" s="2">
        <f ca="1">TODAY()+OpportunityTbl[[#This Row],[EstCloseDate_DaysFromToday]]</f>
        <v>44403</v>
      </c>
      <c r="D9790">
        <f ca="1">IF(OpportunityTbl[[#This Row],[statecode]]=0,"",OpportunityTbl[[#This Row],[Estimated Close Date]])</f>
        <v>44403</v>
      </c>
      <c r="E9790" s="14">
        <v>-756</v>
      </c>
      <c r="F9790" s="14">
        <v>-707</v>
      </c>
      <c r="G9790" t="s">
        <v>27</v>
      </c>
      <c r="H9790" t="s">
        <v>28</v>
      </c>
      <c r="I9790">
        <v>2</v>
      </c>
      <c r="J9790">
        <v>4</v>
      </c>
      <c r="K9790" t="s">
        <v>12128</v>
      </c>
      <c r="L9790" t="s">
        <v>12239</v>
      </c>
      <c r="M9790" t="s">
        <v>22</v>
      </c>
      <c r="N9790" t="s">
        <v>469</v>
      </c>
      <c r="O9790" t="s">
        <v>29</v>
      </c>
      <c r="P9790" t="s">
        <v>702</v>
      </c>
      <c r="Q9790" s="13">
        <v>5162</v>
      </c>
      <c r="S9790" s="1">
        <v>0.1</v>
      </c>
      <c r="T9790" t="s">
        <v>23</v>
      </c>
      <c r="U9790" t="s">
        <v>24</v>
      </c>
      <c r="V9790" t="b">
        <v>0</v>
      </c>
      <c r="W9790">
        <v>2</v>
      </c>
      <c r="X9790" t="s">
        <v>25</v>
      </c>
      <c r="Y9790" t="s">
        <v>26</v>
      </c>
    </row>
    <row r="9791" spans="1:25" x14ac:dyDescent="0.4">
      <c r="A9791" t="s">
        <v>6216</v>
      </c>
      <c r="B9791" s="2">
        <f ca="1">TODAY()+OpportunityTbl[[#This Row],[CreatedOn_DaysFromToday]]</f>
        <v>44354</v>
      </c>
      <c r="C9791" s="2">
        <f ca="1">TODAY()+OpportunityTbl[[#This Row],[EstCloseDate_DaysFromToday]]</f>
        <v>44430</v>
      </c>
      <c r="D9791">
        <f ca="1">IF(OpportunityTbl[[#This Row],[statecode]]=0,"",OpportunityTbl[[#This Row],[Estimated Close Date]])</f>
        <v>44430</v>
      </c>
      <c r="E9791" s="14">
        <v>-756</v>
      </c>
      <c r="F9791" s="14">
        <v>-680</v>
      </c>
      <c r="G9791" t="s">
        <v>27</v>
      </c>
      <c r="H9791" t="s">
        <v>28</v>
      </c>
      <c r="I9791">
        <v>2</v>
      </c>
      <c r="J9791">
        <v>4</v>
      </c>
      <c r="K9791" t="s">
        <v>12088</v>
      </c>
      <c r="L9791" t="s">
        <v>12238</v>
      </c>
      <c r="M9791" t="s">
        <v>22</v>
      </c>
      <c r="N9791" t="s">
        <v>475</v>
      </c>
      <c r="O9791" t="s">
        <v>29</v>
      </c>
      <c r="P9791" t="s">
        <v>548</v>
      </c>
      <c r="Q9791" s="13">
        <v>1702</v>
      </c>
      <c r="S9791" s="1">
        <v>0.3</v>
      </c>
      <c r="T9791" t="s">
        <v>168</v>
      </c>
      <c r="U9791" t="s">
        <v>24</v>
      </c>
      <c r="V9791" t="b">
        <v>0</v>
      </c>
      <c r="W9791">
        <v>2</v>
      </c>
      <c r="X9791" t="s">
        <v>157</v>
      </c>
      <c r="Y9791" t="s">
        <v>4905</v>
      </c>
    </row>
    <row r="9792" spans="1:25" x14ac:dyDescent="0.4">
      <c r="A9792" t="s">
        <v>6340</v>
      </c>
      <c r="B9792" s="2">
        <f ca="1">TODAY()+OpportunityTbl[[#This Row],[CreatedOn_DaysFromToday]]</f>
        <v>44354</v>
      </c>
      <c r="C9792" s="2">
        <f ca="1">TODAY()+OpportunityTbl[[#This Row],[EstCloseDate_DaysFromToday]]</f>
        <v>44423</v>
      </c>
      <c r="D9792">
        <f ca="1">IF(OpportunityTbl[[#This Row],[statecode]]=0,"",OpportunityTbl[[#This Row],[Estimated Close Date]])</f>
        <v>44423</v>
      </c>
      <c r="E9792" s="14">
        <v>-756</v>
      </c>
      <c r="F9792" s="14">
        <v>-687</v>
      </c>
      <c r="G9792" t="s">
        <v>27</v>
      </c>
      <c r="H9792" t="s">
        <v>28</v>
      </c>
      <c r="I9792">
        <v>2</v>
      </c>
      <c r="J9792">
        <v>4</v>
      </c>
      <c r="K9792" t="s">
        <v>12128</v>
      </c>
      <c r="L9792" t="s">
        <v>12239</v>
      </c>
      <c r="M9792" t="s">
        <v>22</v>
      </c>
      <c r="N9792" t="s">
        <v>779</v>
      </c>
      <c r="O9792" t="s">
        <v>29</v>
      </c>
      <c r="P9792" t="s">
        <v>780</v>
      </c>
      <c r="Q9792" s="13">
        <v>8819</v>
      </c>
      <c r="S9792" s="1">
        <v>0.1</v>
      </c>
      <c r="T9792" t="s">
        <v>23</v>
      </c>
      <c r="U9792" t="s">
        <v>100</v>
      </c>
      <c r="V9792" t="b">
        <v>0</v>
      </c>
      <c r="W9792">
        <v>2</v>
      </c>
      <c r="X9792" t="s">
        <v>25</v>
      </c>
      <c r="Y9792" t="s">
        <v>4892</v>
      </c>
    </row>
    <row r="9793" spans="1:25" x14ac:dyDescent="0.4">
      <c r="A9793" t="s">
        <v>6557</v>
      </c>
      <c r="B9793" s="2">
        <f ca="1">TODAY()+OpportunityTbl[[#This Row],[CreatedOn_DaysFromToday]]</f>
        <v>44354</v>
      </c>
      <c r="C9793" s="2">
        <f ca="1">TODAY()+OpportunityTbl[[#This Row],[EstCloseDate_DaysFromToday]]</f>
        <v>44408</v>
      </c>
      <c r="D9793">
        <f ca="1">IF(OpportunityTbl[[#This Row],[statecode]]=0,"",OpportunityTbl[[#This Row],[Estimated Close Date]])</f>
        <v>44408</v>
      </c>
      <c r="E9793" s="14">
        <v>-756</v>
      </c>
      <c r="F9793" s="14">
        <v>-702</v>
      </c>
      <c r="G9793" t="s">
        <v>27</v>
      </c>
      <c r="H9793" t="s">
        <v>28</v>
      </c>
      <c r="I9793">
        <v>2</v>
      </c>
      <c r="J9793">
        <v>4</v>
      </c>
      <c r="K9793" t="s">
        <v>12128</v>
      </c>
      <c r="L9793" t="s">
        <v>12236</v>
      </c>
      <c r="M9793" t="s">
        <v>22</v>
      </c>
      <c r="N9793" t="s">
        <v>480</v>
      </c>
      <c r="O9793" t="s">
        <v>29</v>
      </c>
      <c r="P9793" t="s">
        <v>527</v>
      </c>
      <c r="Q9793" s="13">
        <v>1703</v>
      </c>
      <c r="S9793" s="1">
        <v>0.1</v>
      </c>
      <c r="T9793" t="s">
        <v>23</v>
      </c>
      <c r="U9793" t="s">
        <v>24</v>
      </c>
      <c r="V9793" t="b">
        <v>1</v>
      </c>
      <c r="W9793">
        <v>2.5</v>
      </c>
      <c r="X9793" t="s">
        <v>25</v>
      </c>
      <c r="Y9793" t="s">
        <v>4890</v>
      </c>
    </row>
    <row r="9794" spans="1:25" x14ac:dyDescent="0.4">
      <c r="A9794" t="s">
        <v>6709</v>
      </c>
      <c r="B9794" s="2">
        <f ca="1">TODAY()+OpportunityTbl[[#This Row],[CreatedOn_DaysFromToday]]</f>
        <v>44354</v>
      </c>
      <c r="C9794" s="2">
        <f ca="1">TODAY()+OpportunityTbl[[#This Row],[EstCloseDate_DaysFromToday]]</f>
        <v>44421</v>
      </c>
      <c r="D9794">
        <f ca="1">IF(OpportunityTbl[[#This Row],[statecode]]=0,"",OpportunityTbl[[#This Row],[Estimated Close Date]])</f>
        <v>44421</v>
      </c>
      <c r="E9794" s="14">
        <v>-756</v>
      </c>
      <c r="F9794" s="14">
        <v>-689</v>
      </c>
      <c r="G9794" t="s">
        <v>27</v>
      </c>
      <c r="H9794" t="s">
        <v>28</v>
      </c>
      <c r="I9794">
        <v>2</v>
      </c>
      <c r="J9794">
        <v>4</v>
      </c>
      <c r="K9794" t="s">
        <v>12136</v>
      </c>
      <c r="L9794" t="s">
        <v>12236</v>
      </c>
      <c r="M9794" t="s">
        <v>22</v>
      </c>
      <c r="N9794" t="s">
        <v>779</v>
      </c>
      <c r="O9794" t="s">
        <v>29</v>
      </c>
      <c r="P9794" t="s">
        <v>780</v>
      </c>
      <c r="Q9794" s="13">
        <v>2793</v>
      </c>
      <c r="S9794" s="1">
        <v>0.1</v>
      </c>
      <c r="T9794" t="s">
        <v>23</v>
      </c>
      <c r="U9794" t="s">
        <v>100</v>
      </c>
      <c r="V9794" t="b">
        <v>0</v>
      </c>
      <c r="W9794">
        <v>2.5</v>
      </c>
      <c r="X9794" t="s">
        <v>25</v>
      </c>
      <c r="Y9794" t="s">
        <v>4916</v>
      </c>
    </row>
    <row r="9795" spans="1:25" x14ac:dyDescent="0.4">
      <c r="A9795" t="s">
        <v>10145</v>
      </c>
      <c r="B9795" s="2">
        <f ca="1">TODAY()+OpportunityTbl[[#This Row],[CreatedOn_DaysFromToday]]</f>
        <v>44354</v>
      </c>
      <c r="C9795" s="2">
        <f ca="1">TODAY()+OpportunityTbl[[#This Row],[EstCloseDate_DaysFromToday]]</f>
        <v>44411</v>
      </c>
      <c r="D9795">
        <f ca="1">IF(OpportunityTbl[[#This Row],[statecode]]=0,"",OpportunityTbl[[#This Row],[Estimated Close Date]])</f>
        <v>44411</v>
      </c>
      <c r="E9795" s="14">
        <v>-756</v>
      </c>
      <c r="F9795" s="14">
        <v>-699</v>
      </c>
      <c r="G9795" t="s">
        <v>7082</v>
      </c>
      <c r="H9795" t="s">
        <v>7082</v>
      </c>
      <c r="I9795">
        <v>1</v>
      </c>
      <c r="J9795">
        <v>3</v>
      </c>
      <c r="K9795" t="s">
        <v>12122</v>
      </c>
      <c r="L9795" t="s">
        <v>12237</v>
      </c>
      <c r="M9795" t="s">
        <v>22</v>
      </c>
      <c r="N9795" t="s">
        <v>2121</v>
      </c>
      <c r="O9795" t="s">
        <v>29</v>
      </c>
      <c r="P9795" t="s">
        <v>4734</v>
      </c>
      <c r="Q9795" s="13">
        <v>3371</v>
      </c>
      <c r="R9795" s="13">
        <v>3202.45</v>
      </c>
      <c r="S9795" s="1">
        <v>0.5</v>
      </c>
      <c r="T9795" t="s">
        <v>168</v>
      </c>
      <c r="U9795" t="s">
        <v>97</v>
      </c>
      <c r="V9795" t="b">
        <v>1</v>
      </c>
      <c r="W9795">
        <v>5</v>
      </c>
      <c r="X9795" t="s">
        <v>240</v>
      </c>
      <c r="Y9795" t="s">
        <v>26</v>
      </c>
    </row>
    <row r="9796" spans="1:25" x14ac:dyDescent="0.4">
      <c r="A9796" t="s">
        <v>233</v>
      </c>
      <c r="B9796" s="2">
        <f ca="1">TODAY()+OpportunityTbl[[#This Row],[CreatedOn_DaysFromToday]]</f>
        <v>44353</v>
      </c>
      <c r="C9796" s="2">
        <f ca="1">TODAY()+OpportunityTbl[[#This Row],[EstCloseDate_DaysFromToday]]</f>
        <v>44397</v>
      </c>
      <c r="D9796">
        <f ca="1">IF(OpportunityTbl[[#This Row],[statecode]]=0,"",OpportunityTbl[[#This Row],[Estimated Close Date]])</f>
        <v>44397</v>
      </c>
      <c r="E9796" s="14">
        <v>-757</v>
      </c>
      <c r="F9796" s="14">
        <v>-713</v>
      </c>
      <c r="G9796" t="s">
        <v>27</v>
      </c>
      <c r="H9796" t="s">
        <v>28</v>
      </c>
      <c r="I9796">
        <v>2</v>
      </c>
      <c r="J9796">
        <v>4</v>
      </c>
      <c r="K9796" t="s">
        <v>12124</v>
      </c>
      <c r="L9796" t="s">
        <v>12236</v>
      </c>
      <c r="M9796" t="s">
        <v>22</v>
      </c>
      <c r="N9796" t="s">
        <v>31</v>
      </c>
      <c r="O9796" t="s">
        <v>29</v>
      </c>
      <c r="P9796" t="s">
        <v>210</v>
      </c>
      <c r="Q9796" s="13">
        <v>2408</v>
      </c>
      <c r="S9796" s="1">
        <v>0.1</v>
      </c>
      <c r="T9796" t="s">
        <v>23</v>
      </c>
      <c r="U9796" t="s">
        <v>24</v>
      </c>
      <c r="V9796" t="b">
        <v>1</v>
      </c>
      <c r="W9796">
        <v>2.5</v>
      </c>
      <c r="X9796" t="s">
        <v>25</v>
      </c>
      <c r="Y9796" t="s">
        <v>26</v>
      </c>
    </row>
    <row r="9797" spans="1:25" x14ac:dyDescent="0.4">
      <c r="A9797" t="s">
        <v>1081</v>
      </c>
      <c r="B9797" s="2">
        <f ca="1">TODAY()+OpportunityTbl[[#This Row],[CreatedOn_DaysFromToday]]</f>
        <v>44353</v>
      </c>
      <c r="C9797" s="2">
        <f ca="1">TODAY()+OpportunityTbl[[#This Row],[EstCloseDate_DaysFromToday]]</f>
        <v>44427</v>
      </c>
      <c r="D9797">
        <f ca="1">IF(OpportunityTbl[[#This Row],[statecode]]=0,"",OpportunityTbl[[#This Row],[Estimated Close Date]])</f>
        <v>44427</v>
      </c>
      <c r="E9797" s="14">
        <v>-757</v>
      </c>
      <c r="F9797" s="14">
        <v>-683</v>
      </c>
      <c r="G9797" t="s">
        <v>27</v>
      </c>
      <c r="H9797" t="s">
        <v>28</v>
      </c>
      <c r="I9797">
        <v>2</v>
      </c>
      <c r="J9797">
        <v>4</v>
      </c>
      <c r="K9797" t="s">
        <v>12054</v>
      </c>
      <c r="L9797" t="s">
        <v>12234</v>
      </c>
      <c r="M9797" t="s">
        <v>22</v>
      </c>
      <c r="N9797" t="s">
        <v>616</v>
      </c>
      <c r="O9797" t="s">
        <v>29</v>
      </c>
      <c r="P9797" t="s">
        <v>654</v>
      </c>
      <c r="Q9797" s="13">
        <v>2067</v>
      </c>
      <c r="S9797" s="1">
        <v>0.1</v>
      </c>
      <c r="T9797" t="s">
        <v>23</v>
      </c>
      <c r="U9797" t="s">
        <v>97</v>
      </c>
      <c r="V9797" t="b">
        <v>1</v>
      </c>
      <c r="W9797">
        <v>2.5</v>
      </c>
      <c r="X9797" t="s">
        <v>25</v>
      </c>
      <c r="Y9797" t="s">
        <v>26</v>
      </c>
    </row>
    <row r="9798" spans="1:25" x14ac:dyDescent="0.4">
      <c r="A9798" t="s">
        <v>2944</v>
      </c>
      <c r="B9798" s="2">
        <f ca="1">TODAY()+OpportunityTbl[[#This Row],[CreatedOn_DaysFromToday]]</f>
        <v>44353</v>
      </c>
      <c r="C9798" s="2">
        <f ca="1">TODAY()+OpportunityTbl[[#This Row],[EstCloseDate_DaysFromToday]]</f>
        <v>44383</v>
      </c>
      <c r="D9798">
        <f ca="1">IF(OpportunityTbl[[#This Row],[statecode]]=0,"",OpportunityTbl[[#This Row],[Estimated Close Date]])</f>
        <v>44383</v>
      </c>
      <c r="E9798" s="14">
        <v>-757</v>
      </c>
      <c r="F9798" s="14">
        <v>-727</v>
      </c>
      <c r="G9798" t="s">
        <v>27</v>
      </c>
      <c r="H9798" t="s">
        <v>28</v>
      </c>
      <c r="I9798">
        <v>2</v>
      </c>
      <c r="J9798">
        <v>4</v>
      </c>
      <c r="K9798" t="s">
        <v>12179</v>
      </c>
      <c r="L9798" t="s">
        <v>12237</v>
      </c>
      <c r="M9798" t="s">
        <v>22</v>
      </c>
      <c r="N9798" t="s">
        <v>31</v>
      </c>
      <c r="O9798" t="s">
        <v>29</v>
      </c>
      <c r="P9798" t="s">
        <v>32</v>
      </c>
      <c r="Q9798" s="13">
        <v>3735</v>
      </c>
      <c r="S9798" s="1">
        <v>0.1</v>
      </c>
      <c r="T9798" t="s">
        <v>23</v>
      </c>
      <c r="U9798" t="s">
        <v>100</v>
      </c>
      <c r="V9798" t="b">
        <v>1</v>
      </c>
      <c r="W9798">
        <v>3.5</v>
      </c>
      <c r="X9798" t="s">
        <v>25</v>
      </c>
      <c r="Y9798" t="s">
        <v>26</v>
      </c>
    </row>
    <row r="9799" spans="1:25" x14ac:dyDescent="0.4">
      <c r="A9799" t="s">
        <v>3571</v>
      </c>
      <c r="B9799" s="2">
        <f ca="1">TODAY()+OpportunityTbl[[#This Row],[CreatedOn_DaysFromToday]]</f>
        <v>44353</v>
      </c>
      <c r="C9799" s="2">
        <f ca="1">TODAY()+OpportunityTbl[[#This Row],[EstCloseDate_DaysFromToday]]</f>
        <v>44412</v>
      </c>
      <c r="D9799">
        <f ca="1">IF(OpportunityTbl[[#This Row],[statecode]]=0,"",OpportunityTbl[[#This Row],[Estimated Close Date]])</f>
        <v>44412</v>
      </c>
      <c r="E9799" s="14">
        <v>-757</v>
      </c>
      <c r="F9799" s="14">
        <v>-698</v>
      </c>
      <c r="G9799" t="s">
        <v>27</v>
      </c>
      <c r="H9799" t="s">
        <v>28</v>
      </c>
      <c r="I9799">
        <v>2</v>
      </c>
      <c r="J9799">
        <v>4</v>
      </c>
      <c r="K9799" t="s">
        <v>12105</v>
      </c>
      <c r="L9799" t="s">
        <v>12235</v>
      </c>
      <c r="M9799" t="s">
        <v>22</v>
      </c>
      <c r="N9799" t="s">
        <v>1710</v>
      </c>
      <c r="O9799" t="s">
        <v>29</v>
      </c>
      <c r="P9799" t="s">
        <v>1711</v>
      </c>
      <c r="Q9799" s="13">
        <v>12295</v>
      </c>
      <c r="S9799" s="1">
        <v>0.1</v>
      </c>
      <c r="T9799" t="s">
        <v>23</v>
      </c>
      <c r="U9799" t="s">
        <v>24</v>
      </c>
      <c r="V9799" t="b">
        <v>0</v>
      </c>
      <c r="W9799">
        <v>4</v>
      </c>
      <c r="X9799" t="s">
        <v>25</v>
      </c>
      <c r="Y9799" t="s">
        <v>26</v>
      </c>
    </row>
    <row r="9800" spans="1:25" x14ac:dyDescent="0.4">
      <c r="A9800" t="s">
        <v>3572</v>
      </c>
      <c r="B9800" s="2">
        <f ca="1">TODAY()+OpportunityTbl[[#This Row],[CreatedOn_DaysFromToday]]</f>
        <v>44353</v>
      </c>
      <c r="C9800" s="2">
        <f ca="1">TODAY()+OpportunityTbl[[#This Row],[EstCloseDate_DaysFromToday]]</f>
        <v>44398</v>
      </c>
      <c r="D9800">
        <f ca="1">IF(OpportunityTbl[[#This Row],[statecode]]=0,"",OpportunityTbl[[#This Row],[Estimated Close Date]])</f>
        <v>44398</v>
      </c>
      <c r="E9800" s="14">
        <v>-757</v>
      </c>
      <c r="F9800" s="14">
        <v>-712</v>
      </c>
      <c r="G9800" t="s">
        <v>27</v>
      </c>
      <c r="H9800" t="s">
        <v>28</v>
      </c>
      <c r="I9800">
        <v>2</v>
      </c>
      <c r="J9800">
        <v>4</v>
      </c>
      <c r="K9800" t="s">
        <v>12147</v>
      </c>
      <c r="L9800" t="s">
        <v>12240</v>
      </c>
      <c r="M9800" t="s">
        <v>22</v>
      </c>
      <c r="N9800" t="s">
        <v>1710</v>
      </c>
      <c r="O9800" t="s">
        <v>29</v>
      </c>
      <c r="P9800" t="s">
        <v>1711</v>
      </c>
      <c r="Q9800" s="13">
        <v>6816</v>
      </c>
      <c r="S9800" s="1">
        <v>0.1</v>
      </c>
      <c r="T9800" t="s">
        <v>23</v>
      </c>
      <c r="U9800" t="s">
        <v>24</v>
      </c>
      <c r="V9800" t="b">
        <v>1</v>
      </c>
      <c r="W9800">
        <v>4</v>
      </c>
      <c r="X9800" t="s">
        <v>25</v>
      </c>
      <c r="Y9800" t="s">
        <v>26</v>
      </c>
    </row>
    <row r="9801" spans="1:25" x14ac:dyDescent="0.4">
      <c r="A9801" t="s">
        <v>3774</v>
      </c>
      <c r="B9801" s="2">
        <f ca="1">TODAY()+OpportunityTbl[[#This Row],[CreatedOn_DaysFromToday]]</f>
        <v>44353</v>
      </c>
      <c r="C9801" s="2">
        <f ca="1">TODAY()+OpportunityTbl[[#This Row],[EstCloseDate_DaysFromToday]]</f>
        <v>44397</v>
      </c>
      <c r="D9801">
        <f ca="1">IF(OpportunityTbl[[#This Row],[statecode]]=0,"",OpportunityTbl[[#This Row],[Estimated Close Date]])</f>
        <v>44397</v>
      </c>
      <c r="E9801" s="14">
        <v>-757</v>
      </c>
      <c r="F9801" s="14">
        <v>-713</v>
      </c>
      <c r="G9801" t="s">
        <v>27</v>
      </c>
      <c r="H9801" t="s">
        <v>28</v>
      </c>
      <c r="I9801">
        <v>2</v>
      </c>
      <c r="J9801">
        <v>4</v>
      </c>
      <c r="K9801" t="s">
        <v>12154</v>
      </c>
      <c r="L9801" t="s">
        <v>12239</v>
      </c>
      <c r="M9801" t="s">
        <v>22</v>
      </c>
      <c r="N9801" t="s">
        <v>31</v>
      </c>
      <c r="O9801" t="s">
        <v>29</v>
      </c>
      <c r="P9801" t="s">
        <v>210</v>
      </c>
      <c r="Q9801" s="13">
        <v>7541</v>
      </c>
      <c r="S9801" s="1">
        <v>0.1</v>
      </c>
      <c r="T9801" t="s">
        <v>23</v>
      </c>
      <c r="U9801" t="s">
        <v>24</v>
      </c>
      <c r="V9801" t="b">
        <v>1</v>
      </c>
      <c r="W9801">
        <v>2</v>
      </c>
      <c r="X9801" t="s">
        <v>25</v>
      </c>
      <c r="Y9801" t="s">
        <v>26</v>
      </c>
    </row>
    <row r="9802" spans="1:25" x14ac:dyDescent="0.4">
      <c r="A9802" t="s">
        <v>4077</v>
      </c>
      <c r="B9802" s="2">
        <f ca="1">TODAY()+OpportunityTbl[[#This Row],[CreatedOn_DaysFromToday]]</f>
        <v>44353</v>
      </c>
      <c r="C9802" s="2">
        <f ca="1">TODAY()+OpportunityTbl[[#This Row],[EstCloseDate_DaysFromToday]]</f>
        <v>44416</v>
      </c>
      <c r="D9802">
        <f ca="1">IF(OpportunityTbl[[#This Row],[statecode]]=0,"",OpportunityTbl[[#This Row],[Estimated Close Date]])</f>
        <v>44416</v>
      </c>
      <c r="E9802" s="14">
        <v>-757</v>
      </c>
      <c r="F9802" s="14">
        <v>-694</v>
      </c>
      <c r="G9802" t="s">
        <v>27</v>
      </c>
      <c r="H9802" t="s">
        <v>28</v>
      </c>
      <c r="I9802">
        <v>2</v>
      </c>
      <c r="J9802">
        <v>4</v>
      </c>
      <c r="K9802" t="s">
        <v>12147</v>
      </c>
      <c r="L9802" t="s">
        <v>12239</v>
      </c>
      <c r="M9802" t="s">
        <v>22</v>
      </c>
      <c r="N9802" t="s">
        <v>779</v>
      </c>
      <c r="O9802" t="s">
        <v>29</v>
      </c>
      <c r="P9802" t="s">
        <v>782</v>
      </c>
      <c r="Q9802" s="13">
        <v>6364</v>
      </c>
      <c r="S9802" s="1">
        <v>0.1</v>
      </c>
      <c r="T9802" t="s">
        <v>23</v>
      </c>
      <c r="U9802" t="s">
        <v>24</v>
      </c>
      <c r="V9802" t="b">
        <v>1</v>
      </c>
      <c r="W9802">
        <v>2</v>
      </c>
      <c r="X9802" t="s">
        <v>25</v>
      </c>
      <c r="Y9802" t="s">
        <v>26</v>
      </c>
    </row>
    <row r="9803" spans="1:25" x14ac:dyDescent="0.4">
      <c r="A9803" t="s">
        <v>4146</v>
      </c>
      <c r="B9803" s="2">
        <f ca="1">TODAY()+OpportunityTbl[[#This Row],[CreatedOn_DaysFromToday]]</f>
        <v>44353</v>
      </c>
      <c r="C9803" s="2">
        <f ca="1">TODAY()+OpportunityTbl[[#This Row],[EstCloseDate_DaysFromToday]]</f>
        <v>44393</v>
      </c>
      <c r="D9803">
        <f ca="1">IF(OpportunityTbl[[#This Row],[statecode]]=0,"",OpportunityTbl[[#This Row],[Estimated Close Date]])</f>
        <v>44393</v>
      </c>
      <c r="E9803" s="14">
        <v>-757</v>
      </c>
      <c r="F9803" s="14">
        <v>-717</v>
      </c>
      <c r="G9803" t="s">
        <v>27</v>
      </c>
      <c r="H9803" t="s">
        <v>28</v>
      </c>
      <c r="I9803">
        <v>2</v>
      </c>
      <c r="J9803">
        <v>4</v>
      </c>
      <c r="K9803" t="s">
        <v>12180</v>
      </c>
      <c r="L9803" t="s">
        <v>12239</v>
      </c>
      <c r="M9803" t="s">
        <v>22</v>
      </c>
      <c r="N9803" t="s">
        <v>469</v>
      </c>
      <c r="O9803" t="s">
        <v>29</v>
      </c>
      <c r="P9803" t="s">
        <v>470</v>
      </c>
      <c r="Q9803" s="13">
        <v>8550</v>
      </c>
      <c r="S9803" s="1">
        <v>0.1</v>
      </c>
      <c r="T9803" t="s">
        <v>23</v>
      </c>
      <c r="U9803" t="s">
        <v>100</v>
      </c>
      <c r="V9803" t="b">
        <v>0</v>
      </c>
      <c r="W9803">
        <v>2</v>
      </c>
      <c r="X9803" t="s">
        <v>25</v>
      </c>
      <c r="Y9803" t="s">
        <v>26</v>
      </c>
    </row>
    <row r="9804" spans="1:25" x14ac:dyDescent="0.4">
      <c r="A9804" t="s">
        <v>6129</v>
      </c>
      <c r="B9804" s="2">
        <f ca="1">TODAY()+OpportunityTbl[[#This Row],[CreatedOn_DaysFromToday]]</f>
        <v>44353</v>
      </c>
      <c r="C9804" s="2">
        <f ca="1">TODAY()+OpportunityTbl[[#This Row],[EstCloseDate_DaysFromToday]]</f>
        <v>44379</v>
      </c>
      <c r="D9804">
        <f ca="1">IF(OpportunityTbl[[#This Row],[statecode]]=0,"",OpportunityTbl[[#This Row],[Estimated Close Date]])</f>
        <v>44379</v>
      </c>
      <c r="E9804" s="14">
        <v>-757</v>
      </c>
      <c r="F9804" s="14">
        <v>-731</v>
      </c>
      <c r="G9804" t="s">
        <v>27</v>
      </c>
      <c r="H9804" t="s">
        <v>28</v>
      </c>
      <c r="I9804">
        <v>2</v>
      </c>
      <c r="J9804">
        <v>4</v>
      </c>
      <c r="K9804" t="s">
        <v>12162</v>
      </c>
      <c r="L9804" t="s">
        <v>12238</v>
      </c>
      <c r="M9804" t="s">
        <v>22</v>
      </c>
      <c r="N9804" t="s">
        <v>31</v>
      </c>
      <c r="O9804" t="s">
        <v>29</v>
      </c>
      <c r="P9804" t="s">
        <v>32</v>
      </c>
      <c r="Q9804" s="13">
        <v>2416</v>
      </c>
      <c r="S9804" s="1">
        <v>0.1</v>
      </c>
      <c r="T9804" t="s">
        <v>23</v>
      </c>
      <c r="U9804" t="s">
        <v>100</v>
      </c>
      <c r="V9804" t="b">
        <v>1</v>
      </c>
      <c r="W9804">
        <v>2</v>
      </c>
      <c r="X9804" t="s">
        <v>25</v>
      </c>
      <c r="Y9804" t="s">
        <v>4896</v>
      </c>
    </row>
    <row r="9805" spans="1:25" x14ac:dyDescent="0.4">
      <c r="A9805" t="s">
        <v>8447</v>
      </c>
      <c r="B9805" s="2">
        <f ca="1">TODAY()+OpportunityTbl[[#This Row],[CreatedOn_DaysFromToday]]</f>
        <v>44353</v>
      </c>
      <c r="C9805" s="2">
        <f ca="1">TODAY()+OpportunityTbl[[#This Row],[EstCloseDate_DaysFromToday]]</f>
        <v>44411</v>
      </c>
      <c r="D9805">
        <f ca="1">IF(OpportunityTbl[[#This Row],[statecode]]=0,"",OpportunityTbl[[#This Row],[Estimated Close Date]])</f>
        <v>44411</v>
      </c>
      <c r="E9805" s="14">
        <v>-757</v>
      </c>
      <c r="F9805" s="14">
        <v>-699</v>
      </c>
      <c r="G9805" t="s">
        <v>7082</v>
      </c>
      <c r="H9805" t="s">
        <v>7082</v>
      </c>
      <c r="I9805">
        <v>1</v>
      </c>
      <c r="J9805">
        <v>3</v>
      </c>
      <c r="K9805" t="s">
        <v>12105</v>
      </c>
      <c r="L9805" t="s">
        <v>12238</v>
      </c>
      <c r="M9805" t="s">
        <v>22</v>
      </c>
      <c r="N9805" t="s">
        <v>2121</v>
      </c>
      <c r="O9805" t="s">
        <v>29</v>
      </c>
      <c r="P9805" t="s">
        <v>4734</v>
      </c>
      <c r="Q9805" s="13">
        <v>4088</v>
      </c>
      <c r="R9805" s="13">
        <v>3965.36</v>
      </c>
      <c r="S9805" s="1">
        <v>0.9</v>
      </c>
      <c r="T9805" t="s">
        <v>4724</v>
      </c>
      <c r="U9805" t="s">
        <v>97</v>
      </c>
      <c r="V9805" t="b">
        <v>1</v>
      </c>
      <c r="W9805">
        <v>3</v>
      </c>
      <c r="X9805" t="s">
        <v>4732</v>
      </c>
      <c r="Y9805" t="s">
        <v>4892</v>
      </c>
    </row>
    <row r="9806" spans="1:25" x14ac:dyDescent="0.4">
      <c r="A9806" t="s">
        <v>10094</v>
      </c>
      <c r="B9806" s="2">
        <f ca="1">TODAY()+OpportunityTbl[[#This Row],[CreatedOn_DaysFromToday]]</f>
        <v>44353</v>
      </c>
      <c r="C9806" s="2">
        <f ca="1">TODAY()+OpportunityTbl[[#This Row],[EstCloseDate_DaysFromToday]]</f>
        <v>44392</v>
      </c>
      <c r="D9806">
        <f ca="1">IF(OpportunityTbl[[#This Row],[statecode]]=0,"",OpportunityTbl[[#This Row],[Estimated Close Date]])</f>
        <v>44392</v>
      </c>
      <c r="E9806" s="14">
        <v>-757</v>
      </c>
      <c r="F9806" s="14">
        <v>-718</v>
      </c>
      <c r="G9806" t="s">
        <v>7082</v>
      </c>
      <c r="H9806" t="s">
        <v>7082</v>
      </c>
      <c r="I9806">
        <v>1</v>
      </c>
      <c r="J9806">
        <v>3</v>
      </c>
      <c r="K9806" t="s">
        <v>12181</v>
      </c>
      <c r="L9806" t="s">
        <v>12238</v>
      </c>
      <c r="M9806" t="s">
        <v>22</v>
      </c>
      <c r="N9806" t="s">
        <v>2121</v>
      </c>
      <c r="O9806" t="s">
        <v>29</v>
      </c>
      <c r="P9806" t="s">
        <v>4734</v>
      </c>
      <c r="Q9806" s="13">
        <v>4719</v>
      </c>
      <c r="R9806" s="13">
        <v>4577.43</v>
      </c>
      <c r="S9806" s="1">
        <v>0.5</v>
      </c>
      <c r="T9806" t="s">
        <v>168</v>
      </c>
      <c r="U9806" t="s">
        <v>100</v>
      </c>
      <c r="V9806" t="b">
        <v>1</v>
      </c>
      <c r="W9806">
        <v>3</v>
      </c>
      <c r="X9806" t="s">
        <v>240</v>
      </c>
      <c r="Y9806" t="s">
        <v>26</v>
      </c>
    </row>
    <row r="9807" spans="1:25" x14ac:dyDescent="0.4">
      <c r="A9807" t="s">
        <v>1082</v>
      </c>
      <c r="B9807" s="2">
        <f ca="1">TODAY()+OpportunityTbl[[#This Row],[CreatedOn_DaysFromToday]]</f>
        <v>44352</v>
      </c>
      <c r="C9807" s="2">
        <f ca="1">TODAY()+OpportunityTbl[[#This Row],[EstCloseDate_DaysFromToday]]</f>
        <v>44424</v>
      </c>
      <c r="D9807">
        <f ca="1">IF(OpportunityTbl[[#This Row],[statecode]]=0,"",OpportunityTbl[[#This Row],[Estimated Close Date]])</f>
        <v>44424</v>
      </c>
      <c r="E9807" s="14">
        <v>-758</v>
      </c>
      <c r="F9807" s="14">
        <v>-686</v>
      </c>
      <c r="G9807" t="s">
        <v>27</v>
      </c>
      <c r="H9807" t="s">
        <v>28</v>
      </c>
      <c r="I9807">
        <v>2</v>
      </c>
      <c r="J9807">
        <v>4</v>
      </c>
      <c r="K9807" t="s">
        <v>12058</v>
      </c>
      <c r="L9807" t="s">
        <v>12236</v>
      </c>
      <c r="M9807" t="s">
        <v>22</v>
      </c>
      <c r="N9807" t="s">
        <v>616</v>
      </c>
      <c r="O9807" t="s">
        <v>29</v>
      </c>
      <c r="P9807" t="s">
        <v>617</v>
      </c>
      <c r="Q9807" s="13">
        <v>2086</v>
      </c>
      <c r="S9807" s="1">
        <v>0.1</v>
      </c>
      <c r="T9807" t="s">
        <v>23</v>
      </c>
      <c r="U9807" t="s">
        <v>24</v>
      </c>
      <c r="V9807" t="b">
        <v>1</v>
      </c>
      <c r="W9807">
        <v>2.5</v>
      </c>
      <c r="X9807" t="s">
        <v>25</v>
      </c>
      <c r="Y9807" t="s">
        <v>26</v>
      </c>
    </row>
    <row r="9808" spans="1:25" x14ac:dyDescent="0.4">
      <c r="A9808" t="s">
        <v>2945</v>
      </c>
      <c r="B9808" s="2">
        <f ca="1">TODAY()+OpportunityTbl[[#This Row],[CreatedOn_DaysFromToday]]</f>
        <v>44352</v>
      </c>
      <c r="C9808" s="2">
        <f ca="1">TODAY()+OpportunityTbl[[#This Row],[EstCloseDate_DaysFromToday]]</f>
        <v>44399</v>
      </c>
      <c r="D9808">
        <f ca="1">IF(OpportunityTbl[[#This Row],[statecode]]=0,"",OpportunityTbl[[#This Row],[Estimated Close Date]])</f>
        <v>44399</v>
      </c>
      <c r="E9808" s="14">
        <v>-758</v>
      </c>
      <c r="F9808" s="14">
        <v>-711</v>
      </c>
      <c r="G9808" t="s">
        <v>27</v>
      </c>
      <c r="H9808" t="s">
        <v>28</v>
      </c>
      <c r="I9808">
        <v>2</v>
      </c>
      <c r="J9808">
        <v>4</v>
      </c>
      <c r="K9808" t="s">
        <v>12182</v>
      </c>
      <c r="L9808" t="s">
        <v>12237</v>
      </c>
      <c r="M9808" t="s">
        <v>22</v>
      </c>
      <c r="N9808" t="s">
        <v>518</v>
      </c>
      <c r="O9808" t="s">
        <v>29</v>
      </c>
      <c r="P9808" t="s">
        <v>532</v>
      </c>
      <c r="Q9808" s="13">
        <v>3695</v>
      </c>
      <c r="S9808" s="1">
        <v>0.1</v>
      </c>
      <c r="T9808" t="s">
        <v>23</v>
      </c>
      <c r="U9808" t="s">
        <v>100</v>
      </c>
      <c r="V9808" t="b">
        <v>0</v>
      </c>
      <c r="W9808">
        <v>3.5</v>
      </c>
      <c r="X9808" t="s">
        <v>25</v>
      </c>
      <c r="Y9808" t="s">
        <v>26</v>
      </c>
    </row>
    <row r="9809" spans="1:25" x14ac:dyDescent="0.4">
      <c r="A9809" t="s">
        <v>3031</v>
      </c>
      <c r="B9809" s="2">
        <f ca="1">TODAY()+OpportunityTbl[[#This Row],[CreatedOn_DaysFromToday]]</f>
        <v>44352</v>
      </c>
      <c r="C9809" s="2">
        <f ca="1">TODAY()+OpportunityTbl[[#This Row],[EstCloseDate_DaysFromToday]]</f>
        <v>44424</v>
      </c>
      <c r="D9809">
        <f ca="1">IF(OpportunityTbl[[#This Row],[statecode]]=0,"",OpportunityTbl[[#This Row],[Estimated Close Date]])</f>
        <v>44424</v>
      </c>
      <c r="E9809" s="14">
        <v>-758</v>
      </c>
      <c r="F9809" s="14">
        <v>-686</v>
      </c>
      <c r="G9809" t="s">
        <v>27</v>
      </c>
      <c r="H9809" t="s">
        <v>28</v>
      </c>
      <c r="I9809">
        <v>2</v>
      </c>
      <c r="J9809">
        <v>4</v>
      </c>
      <c r="K9809" t="s">
        <v>12088</v>
      </c>
      <c r="L9809" t="s">
        <v>12237</v>
      </c>
      <c r="M9809" t="s">
        <v>22</v>
      </c>
      <c r="N9809" t="s">
        <v>475</v>
      </c>
      <c r="O9809" t="s">
        <v>29</v>
      </c>
      <c r="P9809" t="s">
        <v>576</v>
      </c>
      <c r="Q9809" s="13">
        <v>4382</v>
      </c>
      <c r="S9809" s="1">
        <v>0.1</v>
      </c>
      <c r="T9809" t="s">
        <v>23</v>
      </c>
      <c r="U9809" t="s">
        <v>24</v>
      </c>
      <c r="V9809" t="b">
        <v>0</v>
      </c>
      <c r="W9809">
        <v>3.5</v>
      </c>
      <c r="X9809" t="s">
        <v>25</v>
      </c>
      <c r="Y9809" t="s">
        <v>26</v>
      </c>
    </row>
    <row r="9810" spans="1:25" x14ac:dyDescent="0.4">
      <c r="A9810" t="s">
        <v>3427</v>
      </c>
      <c r="B9810" s="2">
        <f ca="1">TODAY()+OpportunityTbl[[#This Row],[CreatedOn_DaysFromToday]]</f>
        <v>44352</v>
      </c>
      <c r="C9810" s="2">
        <f ca="1">TODAY()+OpportunityTbl[[#This Row],[EstCloseDate_DaysFromToday]]</f>
        <v>44395</v>
      </c>
      <c r="D9810">
        <f ca="1">IF(OpportunityTbl[[#This Row],[statecode]]=0,"",OpportunityTbl[[#This Row],[Estimated Close Date]])</f>
        <v>44395</v>
      </c>
      <c r="E9810" s="14">
        <v>-758</v>
      </c>
      <c r="F9810" s="14">
        <v>-715</v>
      </c>
      <c r="G9810" t="s">
        <v>27</v>
      </c>
      <c r="H9810" t="s">
        <v>28</v>
      </c>
      <c r="I9810">
        <v>2</v>
      </c>
      <c r="J9810">
        <v>4</v>
      </c>
      <c r="K9810" t="s">
        <v>12153</v>
      </c>
      <c r="L9810" t="s">
        <v>12238</v>
      </c>
      <c r="M9810" t="s">
        <v>22</v>
      </c>
      <c r="N9810" t="s">
        <v>1710</v>
      </c>
      <c r="O9810" t="s">
        <v>29</v>
      </c>
      <c r="P9810" t="s">
        <v>1711</v>
      </c>
      <c r="Q9810" s="13">
        <v>3037</v>
      </c>
      <c r="S9810" s="1">
        <v>0.1</v>
      </c>
      <c r="T9810" t="s">
        <v>23</v>
      </c>
      <c r="U9810" t="s">
        <v>24</v>
      </c>
      <c r="V9810" t="b">
        <v>1</v>
      </c>
      <c r="W9810">
        <v>3.5</v>
      </c>
      <c r="X9810" t="s">
        <v>25</v>
      </c>
      <c r="Y9810" t="s">
        <v>26</v>
      </c>
    </row>
    <row r="9811" spans="1:25" x14ac:dyDescent="0.4">
      <c r="A9811" t="s">
        <v>3573</v>
      </c>
      <c r="B9811" s="2">
        <f ca="1">TODAY()+OpportunityTbl[[#This Row],[CreatedOn_DaysFromToday]]</f>
        <v>44352</v>
      </c>
      <c r="C9811" s="2">
        <f ca="1">TODAY()+OpportunityTbl[[#This Row],[EstCloseDate_DaysFromToday]]</f>
        <v>44411</v>
      </c>
      <c r="D9811">
        <f ca="1">IF(OpportunityTbl[[#This Row],[statecode]]=0,"",OpportunityTbl[[#This Row],[Estimated Close Date]])</f>
        <v>44411</v>
      </c>
      <c r="E9811" s="14">
        <v>-758</v>
      </c>
      <c r="F9811" s="14">
        <v>-699</v>
      </c>
      <c r="G9811" t="s">
        <v>27</v>
      </c>
      <c r="H9811" t="s">
        <v>28</v>
      </c>
      <c r="I9811">
        <v>2</v>
      </c>
      <c r="J9811">
        <v>4</v>
      </c>
      <c r="K9811" t="s">
        <v>12143</v>
      </c>
      <c r="L9811" t="s">
        <v>12234</v>
      </c>
      <c r="M9811" t="s">
        <v>22</v>
      </c>
      <c r="N9811" t="s">
        <v>1710</v>
      </c>
      <c r="O9811" t="s">
        <v>29</v>
      </c>
      <c r="P9811" t="s">
        <v>1711</v>
      </c>
      <c r="Q9811" s="13">
        <v>1410</v>
      </c>
      <c r="S9811" s="1">
        <v>0.1</v>
      </c>
      <c r="T9811" t="s">
        <v>23</v>
      </c>
      <c r="U9811" t="s">
        <v>24</v>
      </c>
      <c r="V9811" t="b">
        <v>0</v>
      </c>
      <c r="W9811">
        <v>4</v>
      </c>
      <c r="X9811" t="s">
        <v>25</v>
      </c>
      <c r="Y9811" t="s">
        <v>26</v>
      </c>
    </row>
    <row r="9812" spans="1:25" x14ac:dyDescent="0.4">
      <c r="A9812" t="s">
        <v>5462</v>
      </c>
      <c r="B9812" s="2">
        <f ca="1">TODAY()+OpportunityTbl[[#This Row],[CreatedOn_DaysFromToday]]</f>
        <v>44352</v>
      </c>
      <c r="C9812" s="2">
        <f ca="1">TODAY()+OpportunityTbl[[#This Row],[EstCloseDate_DaysFromToday]]</f>
        <v>44378</v>
      </c>
      <c r="D9812">
        <f ca="1">IF(OpportunityTbl[[#This Row],[statecode]]=0,"",OpportunityTbl[[#This Row],[Estimated Close Date]])</f>
        <v>44378</v>
      </c>
      <c r="E9812" s="14">
        <v>-758</v>
      </c>
      <c r="F9812" s="14">
        <v>-732</v>
      </c>
      <c r="G9812" t="s">
        <v>27</v>
      </c>
      <c r="H9812" t="s">
        <v>28</v>
      </c>
      <c r="I9812">
        <v>2</v>
      </c>
      <c r="J9812">
        <v>4</v>
      </c>
      <c r="K9812" t="s">
        <v>12183</v>
      </c>
      <c r="L9812" t="s">
        <v>12238</v>
      </c>
      <c r="M9812" t="s">
        <v>22</v>
      </c>
      <c r="N9812" t="s">
        <v>2069</v>
      </c>
      <c r="O9812" t="s">
        <v>29</v>
      </c>
      <c r="P9812" t="s">
        <v>2623</v>
      </c>
      <c r="Q9812" s="13">
        <v>2679</v>
      </c>
      <c r="S9812" s="1">
        <v>0.1</v>
      </c>
      <c r="T9812" t="s">
        <v>23</v>
      </c>
      <c r="U9812" t="s">
        <v>24</v>
      </c>
      <c r="V9812" t="b">
        <v>1</v>
      </c>
      <c r="W9812">
        <v>4</v>
      </c>
      <c r="X9812" t="s">
        <v>25</v>
      </c>
      <c r="Y9812" t="s">
        <v>4899</v>
      </c>
    </row>
    <row r="9813" spans="1:25" x14ac:dyDescent="0.4">
      <c r="A9813" t="s">
        <v>5875</v>
      </c>
      <c r="B9813" s="2">
        <f ca="1">TODAY()+OpportunityTbl[[#This Row],[CreatedOn_DaysFromToday]]</f>
        <v>44352</v>
      </c>
      <c r="C9813" s="2">
        <f ca="1">TODAY()+OpportunityTbl[[#This Row],[EstCloseDate_DaysFromToday]]</f>
        <v>44413</v>
      </c>
      <c r="D9813">
        <f ca="1">IF(OpportunityTbl[[#This Row],[statecode]]=0,"",OpportunityTbl[[#This Row],[Estimated Close Date]])</f>
        <v>44413</v>
      </c>
      <c r="E9813" s="14">
        <v>-758</v>
      </c>
      <c r="F9813" s="14">
        <v>-697</v>
      </c>
      <c r="G9813" t="s">
        <v>27</v>
      </c>
      <c r="H9813" t="s">
        <v>28</v>
      </c>
      <c r="I9813">
        <v>2</v>
      </c>
      <c r="J9813">
        <v>4</v>
      </c>
      <c r="K9813" t="s">
        <v>12127</v>
      </c>
      <c r="L9813" t="s">
        <v>12234</v>
      </c>
      <c r="M9813" t="s">
        <v>22</v>
      </c>
      <c r="N9813" t="s">
        <v>1710</v>
      </c>
      <c r="O9813" t="s">
        <v>29</v>
      </c>
      <c r="P9813" t="s">
        <v>1713</v>
      </c>
      <c r="Q9813" s="13">
        <v>1476</v>
      </c>
      <c r="S9813" s="1">
        <v>0.1</v>
      </c>
      <c r="T9813" t="s">
        <v>23</v>
      </c>
      <c r="U9813" t="s">
        <v>24</v>
      </c>
      <c r="V9813" t="b">
        <v>0</v>
      </c>
      <c r="W9813">
        <v>4</v>
      </c>
      <c r="X9813" t="s">
        <v>25</v>
      </c>
      <c r="Y9813" t="s">
        <v>4890</v>
      </c>
    </row>
    <row r="9814" spans="1:25" x14ac:dyDescent="0.4">
      <c r="A9814" t="s">
        <v>6438</v>
      </c>
      <c r="B9814" s="2">
        <f ca="1">TODAY()+OpportunityTbl[[#This Row],[CreatedOn_DaysFromToday]]</f>
        <v>44352</v>
      </c>
      <c r="C9814" s="2">
        <f ca="1">TODAY()+OpportunityTbl[[#This Row],[EstCloseDate_DaysFromToday]]</f>
        <v>44413</v>
      </c>
      <c r="D9814">
        <f ca="1">IF(OpportunityTbl[[#This Row],[statecode]]=0,"",OpportunityTbl[[#This Row],[Estimated Close Date]])</f>
        <v>44413</v>
      </c>
      <c r="E9814" s="14">
        <v>-758</v>
      </c>
      <c r="F9814" s="14">
        <v>-697</v>
      </c>
      <c r="G9814" t="s">
        <v>27</v>
      </c>
      <c r="H9814" t="s">
        <v>28</v>
      </c>
      <c r="I9814">
        <v>2</v>
      </c>
      <c r="J9814">
        <v>4</v>
      </c>
      <c r="K9814" t="s">
        <v>12154</v>
      </c>
      <c r="L9814" t="s">
        <v>12239</v>
      </c>
      <c r="M9814" t="s">
        <v>22</v>
      </c>
      <c r="N9814" t="s">
        <v>518</v>
      </c>
      <c r="O9814" t="s">
        <v>29</v>
      </c>
      <c r="P9814" t="s">
        <v>557</v>
      </c>
      <c r="Q9814" s="13">
        <v>5220</v>
      </c>
      <c r="S9814" s="1">
        <v>0.1</v>
      </c>
      <c r="T9814" t="s">
        <v>23</v>
      </c>
      <c r="U9814" t="s">
        <v>24</v>
      </c>
      <c r="V9814" t="b">
        <v>0</v>
      </c>
      <c r="W9814">
        <v>2</v>
      </c>
      <c r="X9814" t="s">
        <v>25</v>
      </c>
      <c r="Y9814" t="s">
        <v>4896</v>
      </c>
    </row>
    <row r="9815" spans="1:25" x14ac:dyDescent="0.4">
      <c r="A9815" t="s">
        <v>6632</v>
      </c>
      <c r="B9815" s="2">
        <f ca="1">TODAY()+OpportunityTbl[[#This Row],[CreatedOn_DaysFromToday]]</f>
        <v>44352</v>
      </c>
      <c r="C9815" s="2">
        <f ca="1">TODAY()+OpportunityTbl[[#This Row],[EstCloseDate_DaysFromToday]]</f>
        <v>44393</v>
      </c>
      <c r="D9815">
        <f ca="1">IF(OpportunityTbl[[#This Row],[statecode]]=0,"",OpportunityTbl[[#This Row],[Estimated Close Date]])</f>
        <v>44393</v>
      </c>
      <c r="E9815" s="14">
        <v>-758</v>
      </c>
      <c r="F9815" s="14">
        <v>-717</v>
      </c>
      <c r="G9815" t="s">
        <v>27</v>
      </c>
      <c r="H9815" t="s">
        <v>28</v>
      </c>
      <c r="I9815">
        <v>2</v>
      </c>
      <c r="J9815">
        <v>4</v>
      </c>
      <c r="K9815" t="s">
        <v>12184</v>
      </c>
      <c r="L9815" t="s">
        <v>12236</v>
      </c>
      <c r="M9815" t="s">
        <v>22</v>
      </c>
      <c r="N9815" t="s">
        <v>469</v>
      </c>
      <c r="O9815" t="s">
        <v>29</v>
      </c>
      <c r="P9815" t="s">
        <v>470</v>
      </c>
      <c r="Q9815" s="13">
        <v>2297</v>
      </c>
      <c r="S9815" s="1">
        <v>0.1</v>
      </c>
      <c r="T9815" t="s">
        <v>23</v>
      </c>
      <c r="U9815" t="s">
        <v>24</v>
      </c>
      <c r="V9815" t="b">
        <v>1</v>
      </c>
      <c r="W9815">
        <v>2.5</v>
      </c>
      <c r="X9815" t="s">
        <v>157</v>
      </c>
      <c r="Y9815" t="s">
        <v>4896</v>
      </c>
    </row>
    <row r="9816" spans="1:25" x14ac:dyDescent="0.4">
      <c r="A9816" t="s">
        <v>9154</v>
      </c>
      <c r="B9816" s="2">
        <f ca="1">TODAY()+OpportunityTbl[[#This Row],[CreatedOn_DaysFromToday]]</f>
        <v>44352</v>
      </c>
      <c r="C9816" s="2">
        <f ca="1">TODAY()+OpportunityTbl[[#This Row],[EstCloseDate_DaysFromToday]]</f>
        <v>44418</v>
      </c>
      <c r="D9816">
        <f ca="1">IF(OpportunityTbl[[#This Row],[statecode]]=0,"",OpportunityTbl[[#This Row],[Estimated Close Date]])</f>
        <v>44418</v>
      </c>
      <c r="E9816" s="14">
        <v>-758</v>
      </c>
      <c r="F9816" s="14">
        <v>-692</v>
      </c>
      <c r="G9816" t="s">
        <v>7082</v>
      </c>
      <c r="H9816" t="s">
        <v>7082</v>
      </c>
      <c r="I9816">
        <v>1</v>
      </c>
      <c r="J9816">
        <v>3</v>
      </c>
      <c r="K9816" t="s">
        <v>12185</v>
      </c>
      <c r="L9816" t="s">
        <v>12238</v>
      </c>
      <c r="M9816" t="s">
        <v>22</v>
      </c>
      <c r="N9816" t="s">
        <v>1816</v>
      </c>
      <c r="O9816" t="s">
        <v>29</v>
      </c>
      <c r="P9816" t="s">
        <v>4473</v>
      </c>
      <c r="Q9816" s="13">
        <v>3142</v>
      </c>
      <c r="R9816" s="13">
        <v>3032.03</v>
      </c>
      <c r="S9816" s="1">
        <v>0.5</v>
      </c>
      <c r="T9816" t="s">
        <v>168</v>
      </c>
      <c r="U9816" t="s">
        <v>100</v>
      </c>
      <c r="V9816" t="b">
        <v>1</v>
      </c>
      <c r="W9816">
        <v>3.5</v>
      </c>
      <c r="X9816" t="s">
        <v>240</v>
      </c>
      <c r="Y9816" t="s">
        <v>26</v>
      </c>
    </row>
    <row r="9817" spans="1:25" x14ac:dyDescent="0.4">
      <c r="A9817" t="s">
        <v>96</v>
      </c>
      <c r="B9817" s="2">
        <f ca="1">TODAY()+OpportunityTbl[[#This Row],[CreatedOn_DaysFromToday]]</f>
        <v>44351</v>
      </c>
      <c r="C9817" s="2">
        <f ca="1">TODAY()+OpportunityTbl[[#This Row],[EstCloseDate_DaysFromToday]]</f>
        <v>44405</v>
      </c>
      <c r="D9817">
        <f ca="1">IF(OpportunityTbl[[#This Row],[statecode]]=0,"",OpportunityTbl[[#This Row],[Estimated Close Date]])</f>
        <v>44405</v>
      </c>
      <c r="E9817" s="14">
        <v>-759</v>
      </c>
      <c r="F9817" s="14">
        <v>-705</v>
      </c>
      <c r="G9817" t="s">
        <v>27</v>
      </c>
      <c r="H9817" t="s">
        <v>28</v>
      </c>
      <c r="I9817">
        <v>2</v>
      </c>
      <c r="J9817">
        <v>4</v>
      </c>
      <c r="K9817" t="s">
        <v>12137</v>
      </c>
      <c r="L9817" t="s">
        <v>12234</v>
      </c>
      <c r="M9817" t="s">
        <v>22</v>
      </c>
      <c r="N9817" t="s">
        <v>31</v>
      </c>
      <c r="O9817" t="s">
        <v>29</v>
      </c>
      <c r="P9817" t="s">
        <v>32</v>
      </c>
      <c r="Q9817" s="13">
        <v>1941</v>
      </c>
      <c r="S9817" s="1">
        <v>0.1</v>
      </c>
      <c r="T9817" t="s">
        <v>23</v>
      </c>
      <c r="U9817" t="s">
        <v>24</v>
      </c>
      <c r="V9817" t="b">
        <v>0</v>
      </c>
      <c r="W9817">
        <v>2.5</v>
      </c>
      <c r="X9817" t="s">
        <v>25</v>
      </c>
      <c r="Y9817" t="s">
        <v>26</v>
      </c>
    </row>
    <row r="9818" spans="1:25" x14ac:dyDescent="0.4">
      <c r="A9818" t="s">
        <v>3032</v>
      </c>
      <c r="B9818" s="2">
        <f ca="1">TODAY()+OpportunityTbl[[#This Row],[CreatedOn_DaysFromToday]]</f>
        <v>44351</v>
      </c>
      <c r="C9818" s="2">
        <f ca="1">TODAY()+OpportunityTbl[[#This Row],[EstCloseDate_DaysFromToday]]</f>
        <v>44412</v>
      </c>
      <c r="D9818">
        <f ca="1">IF(OpportunityTbl[[#This Row],[statecode]]=0,"",OpportunityTbl[[#This Row],[Estimated Close Date]])</f>
        <v>44412</v>
      </c>
      <c r="E9818" s="14">
        <v>-759</v>
      </c>
      <c r="F9818" s="14">
        <v>-698</v>
      </c>
      <c r="G9818" t="s">
        <v>27</v>
      </c>
      <c r="H9818" t="s">
        <v>28</v>
      </c>
      <c r="I9818">
        <v>2</v>
      </c>
      <c r="J9818">
        <v>4</v>
      </c>
      <c r="K9818" t="s">
        <v>12125</v>
      </c>
      <c r="L9818" t="s">
        <v>12237</v>
      </c>
      <c r="M9818" t="s">
        <v>22</v>
      </c>
      <c r="N9818" t="s">
        <v>475</v>
      </c>
      <c r="O9818" t="s">
        <v>29</v>
      </c>
      <c r="P9818" t="s">
        <v>907</v>
      </c>
      <c r="Q9818" s="13">
        <v>3659</v>
      </c>
      <c r="S9818" s="1">
        <v>0.1</v>
      </c>
      <c r="T9818" t="s">
        <v>23</v>
      </c>
      <c r="U9818" t="s">
        <v>24</v>
      </c>
      <c r="V9818" t="b">
        <v>0</v>
      </c>
      <c r="W9818">
        <v>3.5</v>
      </c>
      <c r="X9818" t="s">
        <v>25</v>
      </c>
      <c r="Y9818" t="s">
        <v>26</v>
      </c>
    </row>
    <row r="9819" spans="1:25" x14ac:dyDescent="0.4">
      <c r="A9819" t="s">
        <v>3134</v>
      </c>
      <c r="B9819" s="2">
        <f ca="1">TODAY()+OpportunityTbl[[#This Row],[CreatedOn_DaysFromToday]]</f>
        <v>44351</v>
      </c>
      <c r="C9819" s="2">
        <f ca="1">TODAY()+OpportunityTbl[[#This Row],[EstCloseDate_DaysFromToday]]</f>
        <v>44433</v>
      </c>
      <c r="D9819">
        <f ca="1">IF(OpportunityTbl[[#This Row],[statecode]]=0,"",OpportunityTbl[[#This Row],[Estimated Close Date]])</f>
        <v>44433</v>
      </c>
      <c r="E9819" s="14">
        <v>-759</v>
      </c>
      <c r="F9819" s="14">
        <v>-677</v>
      </c>
      <c r="G9819" t="s">
        <v>27</v>
      </c>
      <c r="H9819" t="s">
        <v>28</v>
      </c>
      <c r="I9819">
        <v>2</v>
      </c>
      <c r="J9819">
        <v>4</v>
      </c>
      <c r="K9819" t="s">
        <v>12065</v>
      </c>
      <c r="L9819" t="s">
        <v>12234</v>
      </c>
      <c r="M9819" t="s">
        <v>22</v>
      </c>
      <c r="N9819" t="s">
        <v>1617</v>
      </c>
      <c r="O9819" t="s">
        <v>29</v>
      </c>
      <c r="P9819" t="s">
        <v>1620</v>
      </c>
      <c r="Q9819" s="13">
        <v>2264</v>
      </c>
      <c r="S9819" s="1">
        <v>0.1</v>
      </c>
      <c r="T9819" t="s">
        <v>23</v>
      </c>
      <c r="U9819" t="s">
        <v>24</v>
      </c>
      <c r="V9819" t="b">
        <v>0</v>
      </c>
      <c r="W9819">
        <v>3.5</v>
      </c>
      <c r="X9819" t="s">
        <v>25</v>
      </c>
      <c r="Y9819" t="s">
        <v>26</v>
      </c>
    </row>
    <row r="9820" spans="1:25" x14ac:dyDescent="0.4">
      <c r="A9820" t="s">
        <v>5876</v>
      </c>
      <c r="B9820" s="2">
        <f ca="1">TODAY()+OpportunityTbl[[#This Row],[CreatedOn_DaysFromToday]]</f>
        <v>44351</v>
      </c>
      <c r="C9820" s="2">
        <f ca="1">TODAY()+OpportunityTbl[[#This Row],[EstCloseDate_DaysFromToday]]</f>
        <v>44395</v>
      </c>
      <c r="D9820">
        <f ca="1">IF(OpportunityTbl[[#This Row],[statecode]]=0,"",OpportunityTbl[[#This Row],[Estimated Close Date]])</f>
        <v>44395</v>
      </c>
      <c r="E9820" s="14">
        <v>-759</v>
      </c>
      <c r="F9820" s="14">
        <v>-715</v>
      </c>
      <c r="G9820" t="s">
        <v>27</v>
      </c>
      <c r="H9820" t="s">
        <v>28</v>
      </c>
      <c r="I9820">
        <v>2</v>
      </c>
      <c r="J9820">
        <v>4</v>
      </c>
      <c r="K9820" t="s">
        <v>12122</v>
      </c>
      <c r="L9820" t="s">
        <v>12235</v>
      </c>
      <c r="M9820" t="s">
        <v>22</v>
      </c>
      <c r="N9820" t="s">
        <v>1710</v>
      </c>
      <c r="O9820" t="s">
        <v>29</v>
      </c>
      <c r="P9820" t="s">
        <v>1713</v>
      </c>
      <c r="Q9820" s="13">
        <v>15837</v>
      </c>
      <c r="S9820" s="1">
        <v>0.1</v>
      </c>
      <c r="T9820" t="s">
        <v>23</v>
      </c>
      <c r="U9820" t="s">
        <v>24</v>
      </c>
      <c r="V9820" t="b">
        <v>1</v>
      </c>
      <c r="W9820">
        <v>4</v>
      </c>
      <c r="X9820" t="s">
        <v>25</v>
      </c>
      <c r="Y9820" t="s">
        <v>4926</v>
      </c>
    </row>
    <row r="9821" spans="1:25" x14ac:dyDescent="0.4">
      <c r="A9821" t="s">
        <v>6341</v>
      </c>
      <c r="B9821" s="2">
        <f ca="1">TODAY()+OpportunityTbl[[#This Row],[CreatedOn_DaysFromToday]]</f>
        <v>44351</v>
      </c>
      <c r="C9821" s="2">
        <f ca="1">TODAY()+OpportunityTbl[[#This Row],[EstCloseDate_DaysFromToday]]</f>
        <v>44402</v>
      </c>
      <c r="D9821">
        <f ca="1">IF(OpportunityTbl[[#This Row],[statecode]]=0,"",OpportunityTbl[[#This Row],[Estimated Close Date]])</f>
        <v>44402</v>
      </c>
      <c r="E9821" s="14">
        <v>-759</v>
      </c>
      <c r="F9821" s="14">
        <v>-708</v>
      </c>
      <c r="G9821" t="s">
        <v>27</v>
      </c>
      <c r="H9821" t="s">
        <v>28</v>
      </c>
      <c r="I9821">
        <v>2</v>
      </c>
      <c r="J9821">
        <v>4</v>
      </c>
      <c r="K9821" t="s">
        <v>12127</v>
      </c>
      <c r="L9821" t="s">
        <v>12239</v>
      </c>
      <c r="M9821" t="s">
        <v>22</v>
      </c>
      <c r="N9821" t="s">
        <v>513</v>
      </c>
      <c r="O9821" t="s">
        <v>29</v>
      </c>
      <c r="P9821" t="s">
        <v>525</v>
      </c>
      <c r="Q9821" s="13">
        <v>7898</v>
      </c>
      <c r="S9821" s="1">
        <v>0.1</v>
      </c>
      <c r="T9821" t="s">
        <v>23</v>
      </c>
      <c r="U9821" t="s">
        <v>100</v>
      </c>
      <c r="V9821" t="b">
        <v>0</v>
      </c>
      <c r="W9821">
        <v>2</v>
      </c>
      <c r="X9821" t="s">
        <v>25</v>
      </c>
      <c r="Y9821" t="s">
        <v>4892</v>
      </c>
    </row>
    <row r="9822" spans="1:25" x14ac:dyDescent="0.4">
      <c r="A9822" t="s">
        <v>6342</v>
      </c>
      <c r="B9822" s="2">
        <f ca="1">TODAY()+OpportunityTbl[[#This Row],[CreatedOn_DaysFromToday]]</f>
        <v>44351</v>
      </c>
      <c r="C9822" s="2">
        <f ca="1">TODAY()+OpportunityTbl[[#This Row],[EstCloseDate_DaysFromToday]]</f>
        <v>44402</v>
      </c>
      <c r="D9822">
        <f ca="1">IF(OpportunityTbl[[#This Row],[statecode]]=0,"",OpportunityTbl[[#This Row],[Estimated Close Date]])</f>
        <v>44402</v>
      </c>
      <c r="E9822" s="14">
        <v>-759</v>
      </c>
      <c r="F9822" s="14">
        <v>-708</v>
      </c>
      <c r="G9822" t="s">
        <v>27</v>
      </c>
      <c r="H9822" t="s">
        <v>28</v>
      </c>
      <c r="I9822">
        <v>2</v>
      </c>
      <c r="J9822">
        <v>4</v>
      </c>
      <c r="K9822" t="s">
        <v>12138</v>
      </c>
      <c r="L9822" t="s">
        <v>12239</v>
      </c>
      <c r="M9822" t="s">
        <v>22</v>
      </c>
      <c r="N9822" t="s">
        <v>480</v>
      </c>
      <c r="O9822" t="s">
        <v>29</v>
      </c>
      <c r="P9822" t="s">
        <v>527</v>
      </c>
      <c r="Q9822" s="13">
        <v>8843</v>
      </c>
      <c r="S9822" s="1">
        <v>0.1</v>
      </c>
      <c r="T9822" t="s">
        <v>23</v>
      </c>
      <c r="U9822" t="s">
        <v>100</v>
      </c>
      <c r="V9822" t="b">
        <v>0</v>
      </c>
      <c r="W9822">
        <v>2</v>
      </c>
      <c r="X9822" t="s">
        <v>25</v>
      </c>
      <c r="Y9822" t="s">
        <v>4899</v>
      </c>
    </row>
    <row r="9823" spans="1:25" x14ac:dyDescent="0.4">
      <c r="A9823" t="s">
        <v>6558</v>
      </c>
      <c r="B9823" s="2">
        <f ca="1">TODAY()+OpportunityTbl[[#This Row],[CreatedOn_DaysFromToday]]</f>
        <v>44351</v>
      </c>
      <c r="C9823" s="2">
        <f ca="1">TODAY()+OpportunityTbl[[#This Row],[EstCloseDate_DaysFromToday]]</f>
        <v>44428</v>
      </c>
      <c r="D9823">
        <f ca="1">IF(OpportunityTbl[[#This Row],[statecode]]=0,"",OpportunityTbl[[#This Row],[Estimated Close Date]])</f>
        <v>44428</v>
      </c>
      <c r="E9823" s="14">
        <v>-759</v>
      </c>
      <c r="F9823" s="14">
        <v>-682</v>
      </c>
      <c r="G9823" t="s">
        <v>27</v>
      </c>
      <c r="H9823" t="s">
        <v>28</v>
      </c>
      <c r="I9823">
        <v>2</v>
      </c>
      <c r="J9823">
        <v>4</v>
      </c>
      <c r="K9823" t="s">
        <v>12117</v>
      </c>
      <c r="L9823" t="s">
        <v>12233</v>
      </c>
      <c r="M9823" t="s">
        <v>22</v>
      </c>
      <c r="N9823" t="s">
        <v>534</v>
      </c>
      <c r="O9823" t="s">
        <v>29</v>
      </c>
      <c r="P9823" t="s">
        <v>535</v>
      </c>
      <c r="Q9823" s="13">
        <v>20006</v>
      </c>
      <c r="S9823" s="1">
        <v>0.1</v>
      </c>
      <c r="T9823" t="s">
        <v>23</v>
      </c>
      <c r="U9823" t="s">
        <v>97</v>
      </c>
      <c r="V9823" t="b">
        <v>1</v>
      </c>
      <c r="W9823">
        <v>2.5</v>
      </c>
      <c r="X9823" t="s">
        <v>25</v>
      </c>
      <c r="Y9823" t="s">
        <v>4890</v>
      </c>
    </row>
    <row r="9824" spans="1:25" x14ac:dyDescent="0.4">
      <c r="A9824" t="s">
        <v>6907</v>
      </c>
      <c r="B9824" s="2">
        <f ca="1">TODAY()+OpportunityTbl[[#This Row],[CreatedOn_DaysFromToday]]</f>
        <v>44351</v>
      </c>
      <c r="C9824" s="2">
        <f ca="1">TODAY()+OpportunityTbl[[#This Row],[EstCloseDate_DaysFromToday]]</f>
        <v>44410</v>
      </c>
      <c r="D9824">
        <f ca="1">IF(OpportunityTbl[[#This Row],[statecode]]=0,"",OpportunityTbl[[#This Row],[Estimated Close Date]])</f>
        <v>44410</v>
      </c>
      <c r="E9824" s="14">
        <v>-759</v>
      </c>
      <c r="F9824" s="14">
        <v>-700</v>
      </c>
      <c r="G9824" t="s">
        <v>27</v>
      </c>
      <c r="H9824" t="s">
        <v>28</v>
      </c>
      <c r="I9824">
        <v>2</v>
      </c>
      <c r="J9824">
        <v>4</v>
      </c>
      <c r="K9824" t="s">
        <v>12152</v>
      </c>
      <c r="L9824" t="s">
        <v>12234</v>
      </c>
      <c r="M9824" t="s">
        <v>22</v>
      </c>
      <c r="N9824" t="s">
        <v>518</v>
      </c>
      <c r="O9824" t="s">
        <v>29</v>
      </c>
      <c r="P9824" t="s">
        <v>532</v>
      </c>
      <c r="Q9824" s="13">
        <v>1922</v>
      </c>
      <c r="S9824" s="1">
        <v>0.1</v>
      </c>
      <c r="T9824" t="s">
        <v>23</v>
      </c>
      <c r="U9824" t="s">
        <v>24</v>
      </c>
      <c r="V9824" t="b">
        <v>0</v>
      </c>
      <c r="W9824">
        <v>2.5</v>
      </c>
      <c r="X9824" t="s">
        <v>25</v>
      </c>
      <c r="Y9824" t="s">
        <v>4899</v>
      </c>
    </row>
    <row r="9825" spans="1:25" x14ac:dyDescent="0.4">
      <c r="A9825" t="s">
        <v>7442</v>
      </c>
      <c r="B9825" s="2">
        <f ca="1">TODAY()+OpportunityTbl[[#This Row],[CreatedOn_DaysFromToday]]</f>
        <v>44351</v>
      </c>
      <c r="C9825" s="2">
        <f ca="1">TODAY()+OpportunityTbl[[#This Row],[EstCloseDate_DaysFromToday]]</f>
        <v>44403</v>
      </c>
      <c r="D9825">
        <f ca="1">IF(OpportunityTbl[[#This Row],[statecode]]=0,"",OpportunityTbl[[#This Row],[Estimated Close Date]])</f>
        <v>44403</v>
      </c>
      <c r="E9825" s="14">
        <v>-759</v>
      </c>
      <c r="F9825" s="14">
        <v>-707</v>
      </c>
      <c r="G9825" t="s">
        <v>7082</v>
      </c>
      <c r="H9825" t="s">
        <v>7082</v>
      </c>
      <c r="I9825">
        <v>1</v>
      </c>
      <c r="J9825">
        <v>3</v>
      </c>
      <c r="K9825" t="s">
        <v>12154</v>
      </c>
      <c r="L9825" t="s">
        <v>12239</v>
      </c>
      <c r="M9825" t="s">
        <v>22</v>
      </c>
      <c r="N9825" t="s">
        <v>31</v>
      </c>
      <c r="O9825" t="s">
        <v>29</v>
      </c>
      <c r="P9825" t="s">
        <v>210</v>
      </c>
      <c r="Q9825" s="13">
        <v>8848</v>
      </c>
      <c r="R9825" s="13">
        <v>8671.0400000000009</v>
      </c>
      <c r="S9825" s="1">
        <v>0.3</v>
      </c>
      <c r="T9825" t="s">
        <v>168</v>
      </c>
      <c r="U9825" t="s">
        <v>97</v>
      </c>
      <c r="V9825" t="b">
        <v>1</v>
      </c>
      <c r="W9825">
        <v>2</v>
      </c>
      <c r="X9825" t="s">
        <v>240</v>
      </c>
      <c r="Y9825" t="s">
        <v>4905</v>
      </c>
    </row>
    <row r="9826" spans="1:25" x14ac:dyDescent="0.4">
      <c r="A9826" t="s">
        <v>7566</v>
      </c>
      <c r="B9826" s="2">
        <f ca="1">TODAY()+OpportunityTbl[[#This Row],[CreatedOn_DaysFromToday]]</f>
        <v>44351</v>
      </c>
      <c r="C9826" s="2">
        <f ca="1">TODAY()+OpportunityTbl[[#This Row],[EstCloseDate_DaysFromToday]]</f>
        <v>44447</v>
      </c>
      <c r="D9826">
        <f ca="1">IF(OpportunityTbl[[#This Row],[statecode]]=0,"",OpportunityTbl[[#This Row],[Estimated Close Date]])</f>
        <v>44447</v>
      </c>
      <c r="E9826" s="14">
        <v>-759</v>
      </c>
      <c r="F9826" s="14">
        <v>-663</v>
      </c>
      <c r="G9826" t="s">
        <v>7082</v>
      </c>
      <c r="H9826" t="s">
        <v>7082</v>
      </c>
      <c r="I9826">
        <v>1</v>
      </c>
      <c r="J9826">
        <v>3</v>
      </c>
      <c r="K9826" t="s">
        <v>12186</v>
      </c>
      <c r="L9826" t="s">
        <v>12236</v>
      </c>
      <c r="M9826" t="s">
        <v>22</v>
      </c>
      <c r="N9826" t="s">
        <v>1816</v>
      </c>
      <c r="O9826" t="s">
        <v>29</v>
      </c>
      <c r="P9826" t="s">
        <v>4901</v>
      </c>
      <c r="Q9826" s="13">
        <v>2989</v>
      </c>
      <c r="R9826" s="13">
        <v>2869.44</v>
      </c>
      <c r="S9826" s="1">
        <v>0.5</v>
      </c>
      <c r="T9826" t="s">
        <v>168</v>
      </c>
      <c r="U9826" t="s">
        <v>24</v>
      </c>
      <c r="V9826" t="b">
        <v>0</v>
      </c>
      <c r="W9826">
        <v>4</v>
      </c>
      <c r="X9826" t="s">
        <v>240</v>
      </c>
      <c r="Y9826" t="s">
        <v>4899</v>
      </c>
    </row>
    <row r="9827" spans="1:25" x14ac:dyDescent="0.4">
      <c r="A9827" t="s">
        <v>2946</v>
      </c>
      <c r="B9827" s="2">
        <f ca="1">TODAY()+OpportunityTbl[[#This Row],[CreatedOn_DaysFromToday]]</f>
        <v>44350</v>
      </c>
      <c r="C9827" s="2">
        <f ca="1">TODAY()+OpportunityTbl[[#This Row],[EstCloseDate_DaysFromToday]]</f>
        <v>44437</v>
      </c>
      <c r="D9827">
        <f ca="1">IF(OpportunityTbl[[#This Row],[statecode]]=0,"",OpportunityTbl[[#This Row],[Estimated Close Date]])</f>
        <v>44437</v>
      </c>
      <c r="E9827" s="14">
        <v>-760</v>
      </c>
      <c r="F9827" s="14">
        <v>-673</v>
      </c>
      <c r="G9827" t="s">
        <v>27</v>
      </c>
      <c r="H9827" t="s">
        <v>28</v>
      </c>
      <c r="I9827">
        <v>2</v>
      </c>
      <c r="J9827">
        <v>4</v>
      </c>
      <c r="K9827" t="s">
        <v>12064</v>
      </c>
      <c r="L9827" t="s">
        <v>12236</v>
      </c>
      <c r="M9827" t="s">
        <v>22</v>
      </c>
      <c r="N9827" t="s">
        <v>1727</v>
      </c>
      <c r="O9827" t="s">
        <v>29</v>
      </c>
      <c r="P9827" t="s">
        <v>1849</v>
      </c>
      <c r="Q9827" s="13">
        <v>3001</v>
      </c>
      <c r="S9827" s="1">
        <v>0.1</v>
      </c>
      <c r="T9827" t="s">
        <v>23</v>
      </c>
      <c r="U9827" t="s">
        <v>97</v>
      </c>
      <c r="V9827" t="b">
        <v>0</v>
      </c>
      <c r="W9827">
        <v>3.5</v>
      </c>
      <c r="X9827" t="s">
        <v>25</v>
      </c>
      <c r="Y9827" t="s">
        <v>26</v>
      </c>
    </row>
    <row r="9828" spans="1:25" x14ac:dyDescent="0.4">
      <c r="A9828" t="s">
        <v>3135</v>
      </c>
      <c r="B9828" s="2">
        <f ca="1">TODAY()+OpportunityTbl[[#This Row],[CreatedOn_DaysFromToday]]</f>
        <v>44350</v>
      </c>
      <c r="C9828" s="2">
        <f ca="1">TODAY()+OpportunityTbl[[#This Row],[EstCloseDate_DaysFromToday]]</f>
        <v>44417</v>
      </c>
      <c r="D9828">
        <f ca="1">IF(OpportunityTbl[[#This Row],[statecode]]=0,"",OpportunityTbl[[#This Row],[Estimated Close Date]])</f>
        <v>44417</v>
      </c>
      <c r="E9828" s="14">
        <v>-760</v>
      </c>
      <c r="F9828" s="14">
        <v>-693</v>
      </c>
      <c r="G9828" t="s">
        <v>27</v>
      </c>
      <c r="H9828" t="s">
        <v>28</v>
      </c>
      <c r="I9828">
        <v>2</v>
      </c>
      <c r="J9828">
        <v>4</v>
      </c>
      <c r="K9828" t="s">
        <v>12154</v>
      </c>
      <c r="L9828" t="s">
        <v>12234</v>
      </c>
      <c r="M9828" t="s">
        <v>22</v>
      </c>
      <c r="N9828" t="s">
        <v>1617</v>
      </c>
      <c r="O9828" t="s">
        <v>29</v>
      </c>
      <c r="P9828" t="s">
        <v>1618</v>
      </c>
      <c r="Q9828" s="13">
        <v>1693</v>
      </c>
      <c r="S9828" s="1">
        <v>0.1</v>
      </c>
      <c r="T9828" t="s">
        <v>23</v>
      </c>
      <c r="U9828" t="s">
        <v>24</v>
      </c>
      <c r="V9828" t="b">
        <v>1</v>
      </c>
      <c r="W9828">
        <v>3.5</v>
      </c>
      <c r="X9828" t="s">
        <v>25</v>
      </c>
      <c r="Y9828" t="s">
        <v>26</v>
      </c>
    </row>
    <row r="9829" spans="1:25" x14ac:dyDescent="0.4">
      <c r="A9829" t="s">
        <v>3273</v>
      </c>
      <c r="B9829" s="2">
        <f ca="1">TODAY()+OpportunityTbl[[#This Row],[CreatedOn_DaysFromToday]]</f>
        <v>44350</v>
      </c>
      <c r="C9829" s="2">
        <f ca="1">TODAY()+OpportunityTbl[[#This Row],[EstCloseDate_DaysFromToday]]</f>
        <v>44392</v>
      </c>
      <c r="D9829">
        <f ca="1">IF(OpportunityTbl[[#This Row],[statecode]]=0,"",OpportunityTbl[[#This Row],[Estimated Close Date]])</f>
        <v>44392</v>
      </c>
      <c r="E9829" s="14">
        <v>-760</v>
      </c>
      <c r="F9829" s="14">
        <v>-718</v>
      </c>
      <c r="G9829" t="s">
        <v>27</v>
      </c>
      <c r="H9829" t="s">
        <v>28</v>
      </c>
      <c r="I9829">
        <v>2</v>
      </c>
      <c r="J9829">
        <v>4</v>
      </c>
      <c r="K9829" t="s">
        <v>12187</v>
      </c>
      <c r="L9829" t="s">
        <v>12239</v>
      </c>
      <c r="M9829" t="s">
        <v>22</v>
      </c>
      <c r="N9829" t="s">
        <v>1710</v>
      </c>
      <c r="O9829" t="s">
        <v>29</v>
      </c>
      <c r="P9829" t="s">
        <v>1713</v>
      </c>
      <c r="Q9829" s="13">
        <v>6011</v>
      </c>
      <c r="S9829" s="1">
        <v>0.1</v>
      </c>
      <c r="T9829" t="s">
        <v>23</v>
      </c>
      <c r="U9829" t="s">
        <v>97</v>
      </c>
      <c r="V9829" t="b">
        <v>1</v>
      </c>
      <c r="W9829">
        <v>3.5</v>
      </c>
      <c r="X9829" t="s">
        <v>25</v>
      </c>
      <c r="Y9829" t="s">
        <v>26</v>
      </c>
    </row>
    <row r="9830" spans="1:25" x14ac:dyDescent="0.4">
      <c r="A9830" t="s">
        <v>4147</v>
      </c>
      <c r="B9830" s="2">
        <f ca="1">TODAY()+OpportunityTbl[[#This Row],[CreatedOn_DaysFromToday]]</f>
        <v>44350</v>
      </c>
      <c r="C9830" s="2">
        <f ca="1">TODAY()+OpportunityTbl[[#This Row],[EstCloseDate_DaysFromToday]]</f>
        <v>44370</v>
      </c>
      <c r="D9830">
        <f ca="1">IF(OpportunityTbl[[#This Row],[statecode]]=0,"",OpportunityTbl[[#This Row],[Estimated Close Date]])</f>
        <v>44370</v>
      </c>
      <c r="E9830" s="14">
        <v>-760</v>
      </c>
      <c r="F9830" s="14">
        <v>-740</v>
      </c>
      <c r="G9830" t="s">
        <v>27</v>
      </c>
      <c r="H9830" t="s">
        <v>28</v>
      </c>
      <c r="I9830">
        <v>2</v>
      </c>
      <c r="J9830">
        <v>4</v>
      </c>
      <c r="K9830" t="s">
        <v>12170</v>
      </c>
      <c r="L9830" t="s">
        <v>12239</v>
      </c>
      <c r="M9830" t="s">
        <v>22</v>
      </c>
      <c r="N9830" t="s">
        <v>469</v>
      </c>
      <c r="O9830" t="s">
        <v>29</v>
      </c>
      <c r="P9830" t="s">
        <v>692</v>
      </c>
      <c r="Q9830" s="13">
        <v>7012</v>
      </c>
      <c r="S9830" s="1">
        <v>0.1</v>
      </c>
      <c r="T9830" t="s">
        <v>23</v>
      </c>
      <c r="U9830" t="s">
        <v>100</v>
      </c>
      <c r="V9830" t="b">
        <v>1</v>
      </c>
      <c r="W9830">
        <v>2</v>
      </c>
      <c r="X9830" t="s">
        <v>25</v>
      </c>
      <c r="Y9830" t="s">
        <v>26</v>
      </c>
    </row>
    <row r="9831" spans="1:25" x14ac:dyDescent="0.4">
      <c r="A9831" t="s">
        <v>5808</v>
      </c>
      <c r="B9831" s="2">
        <f ca="1">TODAY()+OpportunityTbl[[#This Row],[CreatedOn_DaysFromToday]]</f>
        <v>44350</v>
      </c>
      <c r="C9831" s="2">
        <f ca="1">TODAY()+OpportunityTbl[[#This Row],[EstCloseDate_DaysFromToday]]</f>
        <v>44395</v>
      </c>
      <c r="D9831">
        <f ca="1">IF(OpportunityTbl[[#This Row],[statecode]]=0,"",OpportunityTbl[[#This Row],[Estimated Close Date]])</f>
        <v>44395</v>
      </c>
      <c r="E9831" s="14">
        <v>-760</v>
      </c>
      <c r="F9831" s="14">
        <v>-715</v>
      </c>
      <c r="G9831" t="s">
        <v>27</v>
      </c>
      <c r="H9831" t="s">
        <v>28</v>
      </c>
      <c r="I9831">
        <v>2</v>
      </c>
      <c r="J9831">
        <v>4</v>
      </c>
      <c r="K9831" t="s">
        <v>12127</v>
      </c>
      <c r="L9831" t="s">
        <v>12238</v>
      </c>
      <c r="M9831" t="s">
        <v>22</v>
      </c>
      <c r="N9831" t="s">
        <v>1710</v>
      </c>
      <c r="O9831" t="s">
        <v>29</v>
      </c>
      <c r="P9831" t="s">
        <v>1713</v>
      </c>
      <c r="Q9831" s="13">
        <v>1610</v>
      </c>
      <c r="S9831" s="1">
        <v>0.1</v>
      </c>
      <c r="T9831" t="s">
        <v>23</v>
      </c>
      <c r="U9831" t="s">
        <v>24</v>
      </c>
      <c r="V9831" t="b">
        <v>1</v>
      </c>
      <c r="W9831">
        <v>3.5</v>
      </c>
      <c r="X9831" t="s">
        <v>25</v>
      </c>
      <c r="Y9831" t="s">
        <v>4890</v>
      </c>
    </row>
    <row r="9832" spans="1:25" x14ac:dyDescent="0.4">
      <c r="A9832" t="s">
        <v>6021</v>
      </c>
      <c r="B9832" s="2">
        <f ca="1">TODAY()+OpportunityTbl[[#This Row],[CreatedOn_DaysFromToday]]</f>
        <v>44350</v>
      </c>
      <c r="C9832" s="2">
        <f ca="1">TODAY()+OpportunityTbl[[#This Row],[EstCloseDate_DaysFromToday]]</f>
        <v>44395</v>
      </c>
      <c r="D9832">
        <f ca="1">IF(OpportunityTbl[[#This Row],[statecode]]=0,"",OpportunityTbl[[#This Row],[Estimated Close Date]])</f>
        <v>44395</v>
      </c>
      <c r="E9832" s="14">
        <v>-760</v>
      </c>
      <c r="F9832" s="14">
        <v>-715</v>
      </c>
      <c r="G9832" t="s">
        <v>27</v>
      </c>
      <c r="H9832" t="s">
        <v>28</v>
      </c>
      <c r="I9832">
        <v>2</v>
      </c>
      <c r="J9832">
        <v>4</v>
      </c>
      <c r="K9832" t="s">
        <v>12132</v>
      </c>
      <c r="L9832" t="s">
        <v>12235</v>
      </c>
      <c r="M9832" t="s">
        <v>22</v>
      </c>
      <c r="N9832" t="s">
        <v>1710</v>
      </c>
      <c r="O9832" t="s">
        <v>29</v>
      </c>
      <c r="P9832" t="s">
        <v>1711</v>
      </c>
      <c r="Q9832" s="13">
        <v>12704</v>
      </c>
      <c r="S9832" s="1">
        <v>0.1</v>
      </c>
      <c r="T9832" t="s">
        <v>23</v>
      </c>
      <c r="U9832" t="s">
        <v>97</v>
      </c>
      <c r="V9832" t="b">
        <v>1</v>
      </c>
      <c r="W9832">
        <v>4</v>
      </c>
      <c r="X9832" t="s">
        <v>25</v>
      </c>
      <c r="Y9832" t="s">
        <v>4926</v>
      </c>
    </row>
    <row r="9833" spans="1:25" x14ac:dyDescent="0.4">
      <c r="A9833" t="s">
        <v>6559</v>
      </c>
      <c r="B9833" s="2">
        <f ca="1">TODAY()+OpportunityTbl[[#This Row],[CreatedOn_DaysFromToday]]</f>
        <v>44350</v>
      </c>
      <c r="C9833" s="2">
        <f ca="1">TODAY()+OpportunityTbl[[#This Row],[EstCloseDate_DaysFromToday]]</f>
        <v>44411</v>
      </c>
      <c r="D9833">
        <f ca="1">IF(OpportunityTbl[[#This Row],[statecode]]=0,"",OpportunityTbl[[#This Row],[Estimated Close Date]])</f>
        <v>44411</v>
      </c>
      <c r="E9833" s="14">
        <v>-760</v>
      </c>
      <c r="F9833" s="14">
        <v>-699</v>
      </c>
      <c r="G9833" t="s">
        <v>27</v>
      </c>
      <c r="H9833" t="s">
        <v>28</v>
      </c>
      <c r="I9833">
        <v>2</v>
      </c>
      <c r="J9833">
        <v>4</v>
      </c>
      <c r="K9833" t="s">
        <v>12163</v>
      </c>
      <c r="L9833" t="s">
        <v>12236</v>
      </c>
      <c r="M9833" t="s">
        <v>22</v>
      </c>
      <c r="N9833" t="s">
        <v>480</v>
      </c>
      <c r="O9833" t="s">
        <v>29</v>
      </c>
      <c r="P9833" t="s">
        <v>687</v>
      </c>
      <c r="Q9833" s="13">
        <v>2363</v>
      </c>
      <c r="S9833" s="1">
        <v>0.3</v>
      </c>
      <c r="T9833" t="s">
        <v>168</v>
      </c>
      <c r="U9833" t="s">
        <v>100</v>
      </c>
      <c r="V9833" t="b">
        <v>0</v>
      </c>
      <c r="W9833">
        <v>2.5</v>
      </c>
      <c r="X9833" t="s">
        <v>240</v>
      </c>
      <c r="Y9833" t="s">
        <v>4926</v>
      </c>
    </row>
    <row r="9834" spans="1:25" x14ac:dyDescent="0.4">
      <c r="A9834" t="s">
        <v>7079</v>
      </c>
      <c r="B9834" s="2">
        <f ca="1">TODAY()+OpportunityTbl[[#This Row],[CreatedOn_DaysFromToday]]</f>
        <v>44350</v>
      </c>
      <c r="C9834" s="2">
        <f ca="1">TODAY()+OpportunityTbl[[#This Row],[EstCloseDate_DaysFromToday]]</f>
        <v>44410</v>
      </c>
      <c r="D9834">
        <f ca="1">IF(OpportunityTbl[[#This Row],[statecode]]=0,"",OpportunityTbl[[#This Row],[Estimated Close Date]])</f>
        <v>44410</v>
      </c>
      <c r="E9834" s="14">
        <v>-760</v>
      </c>
      <c r="F9834" s="14">
        <v>-700</v>
      </c>
      <c r="G9834" t="s">
        <v>27</v>
      </c>
      <c r="H9834" t="s">
        <v>28</v>
      </c>
      <c r="I9834">
        <v>2</v>
      </c>
      <c r="J9834">
        <v>4</v>
      </c>
      <c r="K9834" t="s">
        <v>12142</v>
      </c>
      <c r="L9834" t="s">
        <v>12234</v>
      </c>
      <c r="M9834" t="s">
        <v>22</v>
      </c>
      <c r="N9834" t="s">
        <v>31</v>
      </c>
      <c r="O9834" t="s">
        <v>29</v>
      </c>
      <c r="P9834" t="s">
        <v>32</v>
      </c>
      <c r="Q9834" s="13">
        <v>2314</v>
      </c>
      <c r="S9834" s="1">
        <v>0.3</v>
      </c>
      <c r="T9834" t="s">
        <v>168</v>
      </c>
      <c r="U9834" t="s">
        <v>24</v>
      </c>
      <c r="V9834" t="b">
        <v>0</v>
      </c>
      <c r="W9834">
        <v>2.5</v>
      </c>
      <c r="X9834" t="s">
        <v>157</v>
      </c>
      <c r="Y9834" t="s">
        <v>4892</v>
      </c>
    </row>
    <row r="9835" spans="1:25" x14ac:dyDescent="0.4">
      <c r="A9835" t="s">
        <v>8191</v>
      </c>
      <c r="B9835" s="2">
        <f ca="1">TODAY()+OpportunityTbl[[#This Row],[CreatedOn_DaysFromToday]]</f>
        <v>44350</v>
      </c>
      <c r="C9835" s="2">
        <f ca="1">TODAY()+OpportunityTbl[[#This Row],[EstCloseDate_DaysFromToday]]</f>
        <v>44403</v>
      </c>
      <c r="D9835">
        <f ca="1">IF(OpportunityTbl[[#This Row],[statecode]]=0,"",OpportunityTbl[[#This Row],[Estimated Close Date]])</f>
        <v>44403</v>
      </c>
      <c r="E9835" s="14">
        <v>-760</v>
      </c>
      <c r="F9835" s="14">
        <v>-707</v>
      </c>
      <c r="G9835" t="s">
        <v>7082</v>
      </c>
      <c r="H9835" t="s">
        <v>7082</v>
      </c>
      <c r="I9835">
        <v>1</v>
      </c>
      <c r="J9835">
        <v>3</v>
      </c>
      <c r="K9835" t="s">
        <v>12105</v>
      </c>
      <c r="L9835" t="s">
        <v>12233</v>
      </c>
      <c r="M9835" t="s">
        <v>22</v>
      </c>
      <c r="N9835" t="s">
        <v>31</v>
      </c>
      <c r="O9835" t="s">
        <v>29</v>
      </c>
      <c r="P9835" t="s">
        <v>210</v>
      </c>
      <c r="Q9835" s="13">
        <v>28419</v>
      </c>
      <c r="R9835" s="13">
        <v>27708.53</v>
      </c>
      <c r="S9835" s="1">
        <v>0.5</v>
      </c>
      <c r="T9835" t="s">
        <v>168</v>
      </c>
      <c r="U9835" t="s">
        <v>24</v>
      </c>
      <c r="V9835" t="b">
        <v>1</v>
      </c>
      <c r="W9835">
        <v>2.5</v>
      </c>
      <c r="X9835" t="s">
        <v>240</v>
      </c>
      <c r="Y9835" t="s">
        <v>4905</v>
      </c>
    </row>
    <row r="9836" spans="1:25" x14ac:dyDescent="0.4">
      <c r="A9836" t="s">
        <v>8505</v>
      </c>
      <c r="B9836" s="2">
        <f ca="1">TODAY()+OpportunityTbl[[#This Row],[CreatedOn_DaysFromToday]]</f>
        <v>44350</v>
      </c>
      <c r="C9836" s="2">
        <f ca="1">TODAY()+OpportunityTbl[[#This Row],[EstCloseDate_DaysFromToday]]</f>
        <v>44393</v>
      </c>
      <c r="D9836">
        <f ca="1">IF(OpportunityTbl[[#This Row],[statecode]]=0,"",OpportunityTbl[[#This Row],[Estimated Close Date]])</f>
        <v>44393</v>
      </c>
      <c r="E9836" s="14">
        <v>-760</v>
      </c>
      <c r="F9836" s="14">
        <v>-717</v>
      </c>
      <c r="G9836" t="s">
        <v>7082</v>
      </c>
      <c r="H9836" t="s">
        <v>7082</v>
      </c>
      <c r="I9836">
        <v>1</v>
      </c>
      <c r="J9836">
        <v>3</v>
      </c>
      <c r="K9836" t="s">
        <v>12188</v>
      </c>
      <c r="L9836" t="s">
        <v>12237</v>
      </c>
      <c r="M9836" t="s">
        <v>22</v>
      </c>
      <c r="N9836" t="s">
        <v>2121</v>
      </c>
      <c r="O9836" t="s">
        <v>29</v>
      </c>
      <c r="P9836" t="s">
        <v>4734</v>
      </c>
      <c r="Q9836" s="13">
        <v>5244</v>
      </c>
      <c r="R9836" s="13">
        <v>4981.8</v>
      </c>
      <c r="S9836" s="1">
        <v>0.5</v>
      </c>
      <c r="T9836" t="s">
        <v>168</v>
      </c>
      <c r="U9836" t="s">
        <v>100</v>
      </c>
      <c r="V9836" t="b">
        <v>1</v>
      </c>
      <c r="W9836">
        <v>5</v>
      </c>
      <c r="X9836" t="s">
        <v>240</v>
      </c>
      <c r="Y9836" t="s">
        <v>4926</v>
      </c>
    </row>
    <row r="9837" spans="1:25" x14ac:dyDescent="0.4">
      <c r="A9837" t="s">
        <v>151</v>
      </c>
      <c r="B9837" s="2">
        <f ca="1">TODAY()+OpportunityTbl[[#This Row],[CreatedOn_DaysFromToday]]</f>
        <v>44349</v>
      </c>
      <c r="C9837" s="2">
        <f ca="1">TODAY()+OpportunityTbl[[#This Row],[EstCloseDate_DaysFromToday]]</f>
        <v>44390</v>
      </c>
      <c r="D9837">
        <f ca="1">IF(OpportunityTbl[[#This Row],[statecode]]=0,"",OpportunityTbl[[#This Row],[Estimated Close Date]])</f>
        <v>44390</v>
      </c>
      <c r="E9837" s="14">
        <v>-761</v>
      </c>
      <c r="F9837" s="14">
        <v>-720</v>
      </c>
      <c r="G9837" t="s">
        <v>27</v>
      </c>
      <c r="H9837" t="s">
        <v>28</v>
      </c>
      <c r="I9837">
        <v>2</v>
      </c>
      <c r="J9837">
        <v>4</v>
      </c>
      <c r="K9837" t="s">
        <v>12187</v>
      </c>
      <c r="L9837" t="s">
        <v>12236</v>
      </c>
      <c r="M9837" t="s">
        <v>22</v>
      </c>
      <c r="N9837" t="s">
        <v>31</v>
      </c>
      <c r="O9837" t="s">
        <v>29</v>
      </c>
      <c r="P9837" t="s">
        <v>32</v>
      </c>
      <c r="Q9837" s="13">
        <v>2034</v>
      </c>
      <c r="S9837" s="1">
        <v>0.1</v>
      </c>
      <c r="T9837" t="s">
        <v>23</v>
      </c>
      <c r="U9837" t="s">
        <v>97</v>
      </c>
      <c r="V9837" t="b">
        <v>1</v>
      </c>
      <c r="W9837">
        <v>2.5</v>
      </c>
      <c r="X9837" t="s">
        <v>25</v>
      </c>
      <c r="Y9837" t="s">
        <v>26</v>
      </c>
    </row>
    <row r="9838" spans="1:25" x14ac:dyDescent="0.4">
      <c r="A9838" t="s">
        <v>1351</v>
      </c>
      <c r="B9838" s="2">
        <f ca="1">TODAY()+OpportunityTbl[[#This Row],[CreatedOn_DaysFromToday]]</f>
        <v>44349</v>
      </c>
      <c r="C9838" s="2">
        <f ca="1">TODAY()+OpportunityTbl[[#This Row],[EstCloseDate_DaysFromToday]]</f>
        <v>44398</v>
      </c>
      <c r="D9838">
        <f ca="1">IF(OpportunityTbl[[#This Row],[statecode]]=0,"",OpportunityTbl[[#This Row],[Estimated Close Date]])</f>
        <v>44398</v>
      </c>
      <c r="E9838" s="14">
        <v>-761</v>
      </c>
      <c r="F9838" s="14">
        <v>-712</v>
      </c>
      <c r="G9838" t="s">
        <v>27</v>
      </c>
      <c r="H9838" t="s">
        <v>28</v>
      </c>
      <c r="I9838">
        <v>2</v>
      </c>
      <c r="J9838">
        <v>4</v>
      </c>
      <c r="K9838" t="s">
        <v>12144</v>
      </c>
      <c r="L9838" t="s">
        <v>12234</v>
      </c>
      <c r="M9838" t="s">
        <v>22</v>
      </c>
      <c r="N9838" t="s">
        <v>513</v>
      </c>
      <c r="O9838" t="s">
        <v>29</v>
      </c>
      <c r="P9838" t="s">
        <v>514</v>
      </c>
      <c r="Q9838" s="13">
        <v>2106</v>
      </c>
      <c r="S9838" s="1">
        <v>0.1</v>
      </c>
      <c r="T9838" t="s">
        <v>23</v>
      </c>
      <c r="U9838" t="s">
        <v>100</v>
      </c>
      <c r="V9838" t="b">
        <v>0</v>
      </c>
      <c r="W9838">
        <v>2.5</v>
      </c>
      <c r="X9838" t="s">
        <v>25</v>
      </c>
      <c r="Y9838" t="s">
        <v>26</v>
      </c>
    </row>
    <row r="9839" spans="1:25" x14ac:dyDescent="0.4">
      <c r="A9839" t="s">
        <v>1437</v>
      </c>
      <c r="B9839" s="2">
        <f ca="1">TODAY()+OpportunityTbl[[#This Row],[CreatedOn_DaysFromToday]]</f>
        <v>44349</v>
      </c>
      <c r="C9839" s="2">
        <f ca="1">TODAY()+OpportunityTbl[[#This Row],[EstCloseDate_DaysFromToday]]</f>
        <v>44410</v>
      </c>
      <c r="D9839">
        <f ca="1">IF(OpportunityTbl[[#This Row],[statecode]]=0,"",OpportunityTbl[[#This Row],[Estimated Close Date]])</f>
        <v>44410</v>
      </c>
      <c r="E9839" s="14">
        <v>-761</v>
      </c>
      <c r="F9839" s="14">
        <v>-700</v>
      </c>
      <c r="G9839" t="s">
        <v>27</v>
      </c>
      <c r="H9839" t="s">
        <v>28</v>
      </c>
      <c r="I9839">
        <v>2</v>
      </c>
      <c r="J9839">
        <v>4</v>
      </c>
      <c r="K9839" t="s">
        <v>12154</v>
      </c>
      <c r="L9839" t="s">
        <v>12234</v>
      </c>
      <c r="M9839" t="s">
        <v>22</v>
      </c>
      <c r="N9839" t="s">
        <v>513</v>
      </c>
      <c r="O9839" t="s">
        <v>29</v>
      </c>
      <c r="P9839" t="s">
        <v>525</v>
      </c>
      <c r="Q9839" s="13">
        <v>1468</v>
      </c>
      <c r="S9839" s="1">
        <v>0.1</v>
      </c>
      <c r="T9839" t="s">
        <v>23</v>
      </c>
      <c r="U9839" t="s">
        <v>24</v>
      </c>
      <c r="V9839" t="b">
        <v>0</v>
      </c>
      <c r="W9839">
        <v>2.5</v>
      </c>
      <c r="X9839" t="s">
        <v>25</v>
      </c>
      <c r="Y9839" t="s">
        <v>26</v>
      </c>
    </row>
    <row r="9840" spans="1:25" x14ac:dyDescent="0.4">
      <c r="A9840" t="s">
        <v>1438</v>
      </c>
      <c r="B9840" s="2">
        <f ca="1">TODAY()+OpportunityTbl[[#This Row],[CreatedOn_DaysFromToday]]</f>
        <v>44349</v>
      </c>
      <c r="C9840" s="2">
        <f ca="1">TODAY()+OpportunityTbl[[#This Row],[EstCloseDate_DaysFromToday]]</f>
        <v>44396</v>
      </c>
      <c r="D9840">
        <f ca="1">IF(OpportunityTbl[[#This Row],[statecode]]=0,"",OpportunityTbl[[#This Row],[Estimated Close Date]])</f>
        <v>44396</v>
      </c>
      <c r="E9840" s="14">
        <v>-761</v>
      </c>
      <c r="F9840" s="14">
        <v>-714</v>
      </c>
      <c r="G9840" t="s">
        <v>27</v>
      </c>
      <c r="H9840" t="s">
        <v>28</v>
      </c>
      <c r="I9840">
        <v>2</v>
      </c>
      <c r="J9840">
        <v>4</v>
      </c>
      <c r="K9840" t="s">
        <v>12154</v>
      </c>
      <c r="L9840" t="s">
        <v>12234</v>
      </c>
      <c r="M9840" t="s">
        <v>22</v>
      </c>
      <c r="N9840" t="s">
        <v>513</v>
      </c>
      <c r="O9840" t="s">
        <v>29</v>
      </c>
      <c r="P9840" t="s">
        <v>525</v>
      </c>
      <c r="Q9840" s="13">
        <v>1726</v>
      </c>
      <c r="S9840" s="1">
        <v>0.1</v>
      </c>
      <c r="T9840" t="s">
        <v>23</v>
      </c>
      <c r="U9840" t="s">
        <v>24</v>
      </c>
      <c r="V9840" t="b">
        <v>1</v>
      </c>
      <c r="W9840">
        <v>2.5</v>
      </c>
      <c r="X9840" t="s">
        <v>25</v>
      </c>
      <c r="Y9840" t="s">
        <v>26</v>
      </c>
    </row>
    <row r="9841" spans="1:25" x14ac:dyDescent="0.4">
      <c r="A9841" t="s">
        <v>2166</v>
      </c>
      <c r="B9841" s="2">
        <f ca="1">TODAY()+OpportunityTbl[[#This Row],[CreatedOn_DaysFromToday]]</f>
        <v>44349</v>
      </c>
      <c r="C9841" s="2">
        <f ca="1">TODAY()+OpportunityTbl[[#This Row],[EstCloseDate_DaysFromToday]]</f>
        <v>44414</v>
      </c>
      <c r="D9841">
        <f ca="1">IF(OpportunityTbl[[#This Row],[statecode]]=0,"",OpportunityTbl[[#This Row],[Estimated Close Date]])</f>
        <v>44414</v>
      </c>
      <c r="E9841" s="14">
        <v>-761</v>
      </c>
      <c r="F9841" s="14">
        <v>-696</v>
      </c>
      <c r="G9841" t="s">
        <v>27</v>
      </c>
      <c r="H9841" t="s">
        <v>28</v>
      </c>
      <c r="I9841">
        <v>2</v>
      </c>
      <c r="J9841">
        <v>4</v>
      </c>
      <c r="K9841" t="s">
        <v>12105</v>
      </c>
      <c r="L9841" t="s">
        <v>12237</v>
      </c>
      <c r="M9841" t="s">
        <v>22</v>
      </c>
      <c r="N9841" t="s">
        <v>2121</v>
      </c>
      <c r="O9841" t="s">
        <v>29</v>
      </c>
      <c r="P9841" t="s">
        <v>2167</v>
      </c>
      <c r="Q9841" s="13">
        <v>5125</v>
      </c>
      <c r="S9841" s="1">
        <v>0.3</v>
      </c>
      <c r="T9841" t="s">
        <v>168</v>
      </c>
      <c r="U9841" t="s">
        <v>24</v>
      </c>
      <c r="V9841" t="b">
        <v>0</v>
      </c>
      <c r="W9841">
        <v>5</v>
      </c>
      <c r="X9841" t="s">
        <v>157</v>
      </c>
      <c r="Y9841" t="s">
        <v>26</v>
      </c>
    </row>
    <row r="9842" spans="1:25" x14ac:dyDescent="0.4">
      <c r="A9842" t="s">
        <v>3033</v>
      </c>
      <c r="B9842" s="2">
        <f ca="1">TODAY()+OpportunityTbl[[#This Row],[CreatedOn_DaysFromToday]]</f>
        <v>44349</v>
      </c>
      <c r="C9842" s="2">
        <f ca="1">TODAY()+OpportunityTbl[[#This Row],[EstCloseDate_DaysFromToday]]</f>
        <v>44426</v>
      </c>
      <c r="D9842">
        <f ca="1">IF(OpportunityTbl[[#This Row],[statecode]]=0,"",OpportunityTbl[[#This Row],[Estimated Close Date]])</f>
        <v>44426</v>
      </c>
      <c r="E9842" s="14">
        <v>-761</v>
      </c>
      <c r="F9842" s="14">
        <v>-684</v>
      </c>
      <c r="G9842" t="s">
        <v>27</v>
      </c>
      <c r="H9842" t="s">
        <v>28</v>
      </c>
      <c r="I9842">
        <v>2</v>
      </c>
      <c r="J9842">
        <v>4</v>
      </c>
      <c r="K9842" t="s">
        <v>12058</v>
      </c>
      <c r="L9842" t="s">
        <v>12237</v>
      </c>
      <c r="M9842" t="s">
        <v>22</v>
      </c>
      <c r="N9842" t="s">
        <v>534</v>
      </c>
      <c r="O9842" t="s">
        <v>29</v>
      </c>
      <c r="P9842" t="s">
        <v>535</v>
      </c>
      <c r="Q9842" s="13">
        <v>3476</v>
      </c>
      <c r="S9842" s="1">
        <v>0.1</v>
      </c>
      <c r="T9842" t="s">
        <v>23</v>
      </c>
      <c r="U9842" t="s">
        <v>24</v>
      </c>
      <c r="V9842" t="b">
        <v>1</v>
      </c>
      <c r="W9842">
        <v>3.5</v>
      </c>
      <c r="X9842" t="s">
        <v>25</v>
      </c>
      <c r="Y9842" t="s">
        <v>26</v>
      </c>
    </row>
    <row r="9843" spans="1:25" x14ac:dyDescent="0.4">
      <c r="A9843" t="s">
        <v>3428</v>
      </c>
      <c r="B9843" s="2">
        <f ca="1">TODAY()+OpportunityTbl[[#This Row],[CreatedOn_DaysFromToday]]</f>
        <v>44349</v>
      </c>
      <c r="C9843" s="2">
        <f ca="1">TODAY()+OpportunityTbl[[#This Row],[EstCloseDate_DaysFromToday]]</f>
        <v>44393</v>
      </c>
      <c r="D9843">
        <f ca="1">IF(OpportunityTbl[[#This Row],[statecode]]=0,"",OpportunityTbl[[#This Row],[Estimated Close Date]])</f>
        <v>44393</v>
      </c>
      <c r="E9843" s="14">
        <v>-761</v>
      </c>
      <c r="F9843" s="14">
        <v>-717</v>
      </c>
      <c r="G9843" t="s">
        <v>27</v>
      </c>
      <c r="H9843" t="s">
        <v>28</v>
      </c>
      <c r="I9843">
        <v>2</v>
      </c>
      <c r="J9843">
        <v>4</v>
      </c>
      <c r="K9843" t="s">
        <v>12189</v>
      </c>
      <c r="L9843" t="s">
        <v>12238</v>
      </c>
      <c r="M9843" t="s">
        <v>22</v>
      </c>
      <c r="N9843" t="s">
        <v>1710</v>
      </c>
      <c r="O9843" t="s">
        <v>29</v>
      </c>
      <c r="P9843" t="s">
        <v>1711</v>
      </c>
      <c r="Q9843" s="13">
        <v>3592</v>
      </c>
      <c r="S9843" s="1">
        <v>0.1</v>
      </c>
      <c r="T9843" t="s">
        <v>23</v>
      </c>
      <c r="U9843" t="s">
        <v>24</v>
      </c>
      <c r="V9843" t="b">
        <v>1</v>
      </c>
      <c r="W9843">
        <v>3.5</v>
      </c>
      <c r="X9843" t="s">
        <v>25</v>
      </c>
      <c r="Y9843" t="s">
        <v>26</v>
      </c>
    </row>
    <row r="9844" spans="1:25" x14ac:dyDescent="0.4">
      <c r="A9844" t="s">
        <v>3509</v>
      </c>
      <c r="B9844" s="2">
        <f ca="1">TODAY()+OpportunityTbl[[#This Row],[CreatedOn_DaysFromToday]]</f>
        <v>44349</v>
      </c>
      <c r="C9844" s="2">
        <f ca="1">TODAY()+OpportunityTbl[[#This Row],[EstCloseDate_DaysFromToday]]</f>
        <v>44380</v>
      </c>
      <c r="D9844">
        <f ca="1">IF(OpportunityTbl[[#This Row],[statecode]]=0,"",OpportunityTbl[[#This Row],[Estimated Close Date]])</f>
        <v>44380</v>
      </c>
      <c r="E9844" s="14">
        <v>-761</v>
      </c>
      <c r="F9844" s="14">
        <v>-730</v>
      </c>
      <c r="G9844" t="s">
        <v>27</v>
      </c>
      <c r="H9844" t="s">
        <v>28</v>
      </c>
      <c r="I9844">
        <v>2</v>
      </c>
      <c r="J9844">
        <v>4</v>
      </c>
      <c r="K9844" t="s">
        <v>12190</v>
      </c>
      <c r="L9844" t="s">
        <v>12234</v>
      </c>
      <c r="M9844" t="s">
        <v>22</v>
      </c>
      <c r="N9844" t="s">
        <v>1710</v>
      </c>
      <c r="O9844" t="s">
        <v>29</v>
      </c>
      <c r="P9844" t="s">
        <v>1711</v>
      </c>
      <c r="Q9844" s="13">
        <v>1362</v>
      </c>
      <c r="S9844" s="1">
        <v>0.1</v>
      </c>
      <c r="T9844" t="s">
        <v>23</v>
      </c>
      <c r="U9844" t="s">
        <v>100</v>
      </c>
      <c r="V9844" t="b">
        <v>1</v>
      </c>
      <c r="W9844">
        <v>4</v>
      </c>
      <c r="X9844" t="s">
        <v>25</v>
      </c>
      <c r="Y9844" t="s">
        <v>26</v>
      </c>
    </row>
    <row r="9845" spans="1:25" x14ac:dyDescent="0.4">
      <c r="A9845" t="s">
        <v>5702</v>
      </c>
      <c r="B9845" s="2">
        <f ca="1">TODAY()+OpportunityTbl[[#This Row],[CreatedOn_DaysFromToday]]</f>
        <v>44349</v>
      </c>
      <c r="C9845" s="2">
        <f ca="1">TODAY()+OpportunityTbl[[#This Row],[EstCloseDate_DaysFromToday]]</f>
        <v>44383</v>
      </c>
      <c r="D9845">
        <f ca="1">IF(OpportunityTbl[[#This Row],[statecode]]=0,"",OpportunityTbl[[#This Row],[Estimated Close Date]])</f>
        <v>44383</v>
      </c>
      <c r="E9845" s="14">
        <v>-761</v>
      </c>
      <c r="F9845" s="14">
        <v>-727</v>
      </c>
      <c r="G9845" t="s">
        <v>27</v>
      </c>
      <c r="H9845" t="s">
        <v>28</v>
      </c>
      <c r="I9845">
        <v>2</v>
      </c>
      <c r="J9845">
        <v>4</v>
      </c>
      <c r="K9845" t="s">
        <v>12191</v>
      </c>
      <c r="L9845" t="s">
        <v>12237</v>
      </c>
      <c r="M9845" t="s">
        <v>22</v>
      </c>
      <c r="N9845" t="s">
        <v>31</v>
      </c>
      <c r="O9845" t="s">
        <v>29</v>
      </c>
      <c r="P9845" t="s">
        <v>32</v>
      </c>
      <c r="Q9845" s="13">
        <v>3221</v>
      </c>
      <c r="S9845" s="1">
        <v>0.1</v>
      </c>
      <c r="T9845" t="s">
        <v>23</v>
      </c>
      <c r="U9845" t="s">
        <v>100</v>
      </c>
      <c r="V9845" t="b">
        <v>1</v>
      </c>
      <c r="W9845">
        <v>3.5</v>
      </c>
      <c r="X9845" t="s">
        <v>157</v>
      </c>
      <c r="Y9845" t="s">
        <v>4892</v>
      </c>
    </row>
    <row r="9846" spans="1:25" x14ac:dyDescent="0.4">
      <c r="A9846" t="s">
        <v>5703</v>
      </c>
      <c r="B9846" s="2">
        <f ca="1">TODAY()+OpportunityTbl[[#This Row],[CreatedOn_DaysFromToday]]</f>
        <v>44349</v>
      </c>
      <c r="C9846" s="2">
        <f ca="1">TODAY()+OpportunityTbl[[#This Row],[EstCloseDate_DaysFromToday]]</f>
        <v>44413</v>
      </c>
      <c r="D9846">
        <f ca="1">IF(OpportunityTbl[[#This Row],[statecode]]=0,"",OpportunityTbl[[#This Row],[Estimated Close Date]])</f>
        <v>44413</v>
      </c>
      <c r="E9846" s="14">
        <v>-761</v>
      </c>
      <c r="F9846" s="14">
        <v>-697</v>
      </c>
      <c r="G9846" t="s">
        <v>27</v>
      </c>
      <c r="H9846" t="s">
        <v>28</v>
      </c>
      <c r="I9846">
        <v>2</v>
      </c>
      <c r="J9846">
        <v>4</v>
      </c>
      <c r="K9846" t="s">
        <v>12140</v>
      </c>
      <c r="L9846" t="s">
        <v>12237</v>
      </c>
      <c r="M9846" t="s">
        <v>22</v>
      </c>
      <c r="N9846" t="s">
        <v>469</v>
      </c>
      <c r="O9846" t="s">
        <v>29</v>
      </c>
      <c r="P9846" t="s">
        <v>470</v>
      </c>
      <c r="Q9846" s="13">
        <v>3935</v>
      </c>
      <c r="S9846" s="1">
        <v>0.5</v>
      </c>
      <c r="T9846" t="s">
        <v>168</v>
      </c>
      <c r="U9846" t="s">
        <v>24</v>
      </c>
      <c r="V9846" t="b">
        <v>0</v>
      </c>
      <c r="W9846">
        <v>3.5</v>
      </c>
      <c r="X9846" t="s">
        <v>240</v>
      </c>
      <c r="Y9846" t="s">
        <v>4905</v>
      </c>
    </row>
    <row r="9847" spans="1:25" x14ac:dyDescent="0.4">
      <c r="A9847" t="s">
        <v>8369</v>
      </c>
      <c r="B9847" s="2">
        <f ca="1">TODAY()+OpportunityTbl[[#This Row],[CreatedOn_DaysFromToday]]</f>
        <v>44349</v>
      </c>
      <c r="C9847" s="2">
        <f ca="1">TODAY()+OpportunityTbl[[#This Row],[EstCloseDate_DaysFromToday]]</f>
        <v>44406</v>
      </c>
      <c r="D9847">
        <f ca="1">IF(OpportunityTbl[[#This Row],[statecode]]=0,"",OpportunityTbl[[#This Row],[Estimated Close Date]])</f>
        <v>44406</v>
      </c>
      <c r="E9847" s="14">
        <v>-761</v>
      </c>
      <c r="F9847" s="14">
        <v>-704</v>
      </c>
      <c r="G9847" t="s">
        <v>7082</v>
      </c>
      <c r="H9847" t="s">
        <v>7082</v>
      </c>
      <c r="I9847">
        <v>1</v>
      </c>
      <c r="J9847">
        <v>3</v>
      </c>
      <c r="K9847" t="s">
        <v>12119</v>
      </c>
      <c r="L9847" t="s">
        <v>12234</v>
      </c>
      <c r="M9847" t="s">
        <v>22</v>
      </c>
      <c r="N9847" t="s">
        <v>2121</v>
      </c>
      <c r="O9847" t="s">
        <v>29</v>
      </c>
      <c r="P9847" t="s">
        <v>4734</v>
      </c>
      <c r="Q9847" s="13">
        <v>2530</v>
      </c>
      <c r="R9847" s="13">
        <v>2428.8000000000002</v>
      </c>
      <c r="S9847" s="1">
        <v>0.9</v>
      </c>
      <c r="T9847" t="s">
        <v>4724</v>
      </c>
      <c r="U9847" t="s">
        <v>24</v>
      </c>
      <c r="V9847" t="b">
        <v>1</v>
      </c>
      <c r="W9847">
        <v>4</v>
      </c>
      <c r="X9847" t="s">
        <v>4732</v>
      </c>
      <c r="Y9847" t="s">
        <v>4890</v>
      </c>
    </row>
    <row r="9848" spans="1:25" x14ac:dyDescent="0.4">
      <c r="A9848" t="s">
        <v>234</v>
      </c>
      <c r="B9848" s="2">
        <f ca="1">TODAY()+OpportunityTbl[[#This Row],[CreatedOn_DaysFromToday]]</f>
        <v>44348</v>
      </c>
      <c r="C9848" s="2">
        <f ca="1">TODAY()+OpportunityTbl[[#This Row],[EstCloseDate_DaysFromToday]]</f>
        <v>44392</v>
      </c>
      <c r="D9848">
        <f ca="1">IF(OpportunityTbl[[#This Row],[statecode]]=0,"",OpportunityTbl[[#This Row],[Estimated Close Date]])</f>
        <v>44392</v>
      </c>
      <c r="E9848" s="14">
        <v>-762</v>
      </c>
      <c r="F9848" s="14">
        <v>-718</v>
      </c>
      <c r="G9848" t="s">
        <v>27</v>
      </c>
      <c r="H9848" t="s">
        <v>28</v>
      </c>
      <c r="I9848">
        <v>2</v>
      </c>
      <c r="J9848">
        <v>4</v>
      </c>
      <c r="K9848" t="s">
        <v>12192</v>
      </c>
      <c r="L9848" t="s">
        <v>12234</v>
      </c>
      <c r="M9848" t="s">
        <v>22</v>
      </c>
      <c r="N9848" t="s">
        <v>31</v>
      </c>
      <c r="O9848" t="s">
        <v>29</v>
      </c>
      <c r="P9848" t="s">
        <v>210</v>
      </c>
      <c r="Q9848" s="13">
        <v>1584</v>
      </c>
      <c r="S9848" s="1">
        <v>0.1</v>
      </c>
      <c r="T9848" t="s">
        <v>23</v>
      </c>
      <c r="U9848" t="s">
        <v>97</v>
      </c>
      <c r="V9848" t="b">
        <v>1</v>
      </c>
      <c r="W9848">
        <v>2.5</v>
      </c>
      <c r="X9848" t="s">
        <v>25</v>
      </c>
      <c r="Y9848" t="s">
        <v>26</v>
      </c>
    </row>
    <row r="9849" spans="1:25" x14ac:dyDescent="0.4">
      <c r="A9849" t="s">
        <v>2699</v>
      </c>
      <c r="B9849" s="2">
        <f ca="1">TODAY()+OpportunityTbl[[#This Row],[CreatedOn_DaysFromToday]]</f>
        <v>44348</v>
      </c>
      <c r="C9849" s="2">
        <f ca="1">TODAY()+OpportunityTbl[[#This Row],[EstCloseDate_DaysFromToday]]</f>
        <v>44360</v>
      </c>
      <c r="D9849">
        <f ca="1">IF(OpportunityTbl[[#This Row],[statecode]]=0,"",OpportunityTbl[[#This Row],[Estimated Close Date]])</f>
        <v>44360</v>
      </c>
      <c r="E9849" s="14">
        <v>-762</v>
      </c>
      <c r="F9849" s="14">
        <v>-750</v>
      </c>
      <c r="G9849" t="s">
        <v>27</v>
      </c>
      <c r="H9849" t="s">
        <v>28</v>
      </c>
      <c r="I9849">
        <v>2</v>
      </c>
      <c r="J9849">
        <v>4</v>
      </c>
      <c r="K9849" t="s">
        <v>12193</v>
      </c>
      <c r="L9849" t="s">
        <v>12233</v>
      </c>
      <c r="M9849" t="s">
        <v>22</v>
      </c>
      <c r="N9849" t="s">
        <v>2069</v>
      </c>
      <c r="O9849" t="s">
        <v>29</v>
      </c>
      <c r="P9849" t="s">
        <v>2623</v>
      </c>
      <c r="Q9849" s="13">
        <v>20746</v>
      </c>
      <c r="S9849" s="1">
        <v>0.1</v>
      </c>
      <c r="T9849" t="s">
        <v>23</v>
      </c>
      <c r="U9849" t="s">
        <v>100</v>
      </c>
      <c r="V9849" t="b">
        <v>1</v>
      </c>
      <c r="W9849">
        <v>4.5</v>
      </c>
      <c r="X9849" t="s">
        <v>25</v>
      </c>
      <c r="Y9849" t="s">
        <v>26</v>
      </c>
    </row>
    <row r="9850" spans="1:25" x14ac:dyDescent="0.4">
      <c r="A9850" t="s">
        <v>3429</v>
      </c>
      <c r="B9850" s="2">
        <f ca="1">TODAY()+OpportunityTbl[[#This Row],[CreatedOn_DaysFromToday]]</f>
        <v>44348</v>
      </c>
      <c r="C9850" s="2">
        <f ca="1">TODAY()+OpportunityTbl[[#This Row],[EstCloseDate_DaysFromToday]]</f>
        <v>44391</v>
      </c>
      <c r="D9850">
        <f ca="1">IF(OpportunityTbl[[#This Row],[statecode]]=0,"",OpportunityTbl[[#This Row],[Estimated Close Date]])</f>
        <v>44391</v>
      </c>
      <c r="E9850" s="14">
        <v>-762</v>
      </c>
      <c r="F9850" s="14">
        <v>-719</v>
      </c>
      <c r="G9850" t="s">
        <v>27</v>
      </c>
      <c r="H9850" t="s">
        <v>28</v>
      </c>
      <c r="I9850">
        <v>2</v>
      </c>
      <c r="J9850">
        <v>4</v>
      </c>
      <c r="K9850" t="s">
        <v>12194</v>
      </c>
      <c r="L9850" t="s">
        <v>12238</v>
      </c>
      <c r="M9850" t="s">
        <v>22</v>
      </c>
      <c r="N9850" t="s">
        <v>1710</v>
      </c>
      <c r="O9850" t="s">
        <v>29</v>
      </c>
      <c r="P9850" t="s">
        <v>1711</v>
      </c>
      <c r="Q9850" s="13">
        <v>3499</v>
      </c>
      <c r="S9850" s="1">
        <v>0.1</v>
      </c>
      <c r="T9850" t="s">
        <v>23</v>
      </c>
      <c r="U9850" t="s">
        <v>24</v>
      </c>
      <c r="V9850" t="b">
        <v>1</v>
      </c>
      <c r="W9850">
        <v>3.5</v>
      </c>
      <c r="X9850" t="s">
        <v>25</v>
      </c>
      <c r="Y9850" t="s">
        <v>26</v>
      </c>
    </row>
    <row r="9851" spans="1:25" x14ac:dyDescent="0.4">
      <c r="A9851" t="s">
        <v>3825</v>
      </c>
      <c r="B9851" s="2">
        <f ca="1">TODAY()+OpportunityTbl[[#This Row],[CreatedOn_DaysFromToday]]</f>
        <v>44348</v>
      </c>
      <c r="C9851" s="2">
        <f ca="1">TODAY()+OpportunityTbl[[#This Row],[EstCloseDate_DaysFromToday]]</f>
        <v>44378</v>
      </c>
      <c r="D9851">
        <f ca="1">IF(OpportunityTbl[[#This Row],[statecode]]=0,"",OpportunityTbl[[#This Row],[Estimated Close Date]])</f>
        <v>44378</v>
      </c>
      <c r="E9851" s="14">
        <v>-762</v>
      </c>
      <c r="F9851" s="14">
        <v>-732</v>
      </c>
      <c r="G9851" t="s">
        <v>27</v>
      </c>
      <c r="H9851" t="s">
        <v>28</v>
      </c>
      <c r="I9851">
        <v>2</v>
      </c>
      <c r="J9851">
        <v>4</v>
      </c>
      <c r="K9851" t="s">
        <v>12184</v>
      </c>
      <c r="L9851" t="s">
        <v>12239</v>
      </c>
      <c r="M9851" t="s">
        <v>22</v>
      </c>
      <c r="N9851" t="s">
        <v>518</v>
      </c>
      <c r="O9851" t="s">
        <v>29</v>
      </c>
      <c r="P9851" t="s">
        <v>519</v>
      </c>
      <c r="Q9851" s="13">
        <v>6231</v>
      </c>
      <c r="S9851" s="1">
        <v>0.1</v>
      </c>
      <c r="T9851" t="s">
        <v>23</v>
      </c>
      <c r="U9851" t="s">
        <v>100</v>
      </c>
      <c r="V9851" t="b">
        <v>1</v>
      </c>
      <c r="W9851">
        <v>2</v>
      </c>
      <c r="X9851" t="s">
        <v>25</v>
      </c>
      <c r="Y9851" t="s">
        <v>26</v>
      </c>
    </row>
    <row r="9852" spans="1:25" x14ac:dyDescent="0.4">
      <c r="A9852" t="s">
        <v>4279</v>
      </c>
      <c r="B9852" s="2">
        <f ca="1">TODAY()+OpportunityTbl[[#This Row],[CreatedOn_DaysFromToday]]</f>
        <v>44348</v>
      </c>
      <c r="C9852" s="2">
        <f ca="1">TODAY()+OpportunityTbl[[#This Row],[EstCloseDate_DaysFromToday]]</f>
        <v>44399</v>
      </c>
      <c r="D9852">
        <f ca="1">IF(OpportunityTbl[[#This Row],[statecode]]=0,"",OpportunityTbl[[#This Row],[Estimated Close Date]])</f>
        <v>44399</v>
      </c>
      <c r="E9852" s="14">
        <v>-762</v>
      </c>
      <c r="F9852" s="14">
        <v>-711</v>
      </c>
      <c r="G9852" t="s">
        <v>27</v>
      </c>
      <c r="H9852" t="s">
        <v>28</v>
      </c>
      <c r="I9852">
        <v>2</v>
      </c>
      <c r="J9852">
        <v>4</v>
      </c>
      <c r="K9852" t="s">
        <v>12147</v>
      </c>
      <c r="L9852" t="s">
        <v>12239</v>
      </c>
      <c r="M9852" t="s">
        <v>22</v>
      </c>
      <c r="N9852" t="s">
        <v>480</v>
      </c>
      <c r="O9852" t="s">
        <v>29</v>
      </c>
      <c r="P9852" t="s">
        <v>527</v>
      </c>
      <c r="Q9852" s="13">
        <v>5993</v>
      </c>
      <c r="S9852" s="1">
        <v>0.1</v>
      </c>
      <c r="T9852" t="s">
        <v>23</v>
      </c>
      <c r="U9852" t="s">
        <v>24</v>
      </c>
      <c r="V9852" t="b">
        <v>1</v>
      </c>
      <c r="W9852">
        <v>2</v>
      </c>
      <c r="X9852" t="s">
        <v>25</v>
      </c>
      <c r="Y9852" t="s">
        <v>26</v>
      </c>
    </row>
    <row r="9853" spans="1:25" x14ac:dyDescent="0.4">
      <c r="A9853" t="s">
        <v>5946</v>
      </c>
      <c r="B9853" s="2">
        <f ca="1">TODAY()+OpportunityTbl[[#This Row],[CreatedOn_DaysFromToday]]</f>
        <v>44348</v>
      </c>
      <c r="C9853" s="2">
        <f ca="1">TODAY()+OpportunityTbl[[#This Row],[EstCloseDate_DaysFromToday]]</f>
        <v>44396</v>
      </c>
      <c r="D9853">
        <f ca="1">IF(OpportunityTbl[[#This Row],[statecode]]=0,"",OpportunityTbl[[#This Row],[Estimated Close Date]])</f>
        <v>44396</v>
      </c>
      <c r="E9853" s="14">
        <v>-762</v>
      </c>
      <c r="F9853" s="14">
        <v>-714</v>
      </c>
      <c r="G9853" t="s">
        <v>27</v>
      </c>
      <c r="H9853" t="s">
        <v>28</v>
      </c>
      <c r="I9853">
        <v>2</v>
      </c>
      <c r="J9853">
        <v>4</v>
      </c>
      <c r="K9853" t="s">
        <v>12134</v>
      </c>
      <c r="L9853" t="s">
        <v>12237</v>
      </c>
      <c r="M9853" t="s">
        <v>22</v>
      </c>
      <c r="N9853" t="s">
        <v>1710</v>
      </c>
      <c r="O9853" t="s">
        <v>29</v>
      </c>
      <c r="P9853" t="s">
        <v>1711</v>
      </c>
      <c r="Q9853" s="13">
        <v>4636</v>
      </c>
      <c r="S9853" s="1">
        <v>0.1</v>
      </c>
      <c r="T9853" t="s">
        <v>23</v>
      </c>
      <c r="U9853" t="s">
        <v>24</v>
      </c>
      <c r="V9853" t="b">
        <v>1</v>
      </c>
      <c r="W9853">
        <v>5</v>
      </c>
      <c r="X9853" t="s">
        <v>25</v>
      </c>
      <c r="Y9853" t="s">
        <v>4926</v>
      </c>
    </row>
    <row r="9854" spans="1:25" x14ac:dyDescent="0.4">
      <c r="A9854" t="s">
        <v>6799</v>
      </c>
      <c r="B9854" s="2">
        <f ca="1">TODAY()+OpportunityTbl[[#This Row],[CreatedOn_DaysFromToday]]</f>
        <v>44348</v>
      </c>
      <c r="C9854" s="2">
        <f ca="1">TODAY()+OpportunityTbl[[#This Row],[EstCloseDate_DaysFromToday]]</f>
        <v>44395</v>
      </c>
      <c r="D9854">
        <f ca="1">IF(OpportunityTbl[[#This Row],[statecode]]=0,"",OpportunityTbl[[#This Row],[Estimated Close Date]])</f>
        <v>44395</v>
      </c>
      <c r="E9854" s="14">
        <v>-762</v>
      </c>
      <c r="F9854" s="14">
        <v>-715</v>
      </c>
      <c r="G9854" t="s">
        <v>27</v>
      </c>
      <c r="H9854" t="s">
        <v>28</v>
      </c>
      <c r="I9854">
        <v>2</v>
      </c>
      <c r="J9854">
        <v>4</v>
      </c>
      <c r="K9854" t="s">
        <v>12154</v>
      </c>
      <c r="L9854" t="s">
        <v>12236</v>
      </c>
      <c r="M9854" t="s">
        <v>22</v>
      </c>
      <c r="N9854" t="s">
        <v>513</v>
      </c>
      <c r="O9854" t="s">
        <v>29</v>
      </c>
      <c r="P9854" t="s">
        <v>525</v>
      </c>
      <c r="Q9854" s="13">
        <v>2058</v>
      </c>
      <c r="S9854" s="1">
        <v>0.1</v>
      </c>
      <c r="T9854" t="s">
        <v>23</v>
      </c>
      <c r="U9854" t="s">
        <v>24</v>
      </c>
      <c r="V9854" t="b">
        <v>1</v>
      </c>
      <c r="W9854">
        <v>2.5</v>
      </c>
      <c r="X9854" t="s">
        <v>25</v>
      </c>
      <c r="Y9854" t="s">
        <v>4926</v>
      </c>
    </row>
    <row r="9855" spans="1:25" x14ac:dyDescent="0.4">
      <c r="A9855" t="s">
        <v>7567</v>
      </c>
      <c r="B9855" s="2">
        <f ca="1">TODAY()+OpportunityTbl[[#This Row],[CreatedOn_DaysFromToday]]</f>
        <v>44348</v>
      </c>
      <c r="C9855" s="2">
        <f ca="1">TODAY()+OpportunityTbl[[#This Row],[EstCloseDate_DaysFromToday]]</f>
        <v>44444</v>
      </c>
      <c r="D9855">
        <f ca="1">IF(OpportunityTbl[[#This Row],[statecode]]=0,"",OpportunityTbl[[#This Row],[Estimated Close Date]])</f>
        <v>44444</v>
      </c>
      <c r="E9855" s="14">
        <v>-762</v>
      </c>
      <c r="F9855" s="14">
        <v>-666</v>
      </c>
      <c r="G9855" t="s">
        <v>7082</v>
      </c>
      <c r="H9855" t="s">
        <v>7082</v>
      </c>
      <c r="I9855">
        <v>1</v>
      </c>
      <c r="J9855">
        <v>3</v>
      </c>
      <c r="K9855" t="s">
        <v>12032</v>
      </c>
      <c r="L9855" t="s">
        <v>12234</v>
      </c>
      <c r="M9855" t="s">
        <v>22</v>
      </c>
      <c r="N9855" t="s">
        <v>1816</v>
      </c>
      <c r="O9855" t="s">
        <v>29</v>
      </c>
      <c r="P9855" t="s">
        <v>4901</v>
      </c>
      <c r="Q9855" s="13">
        <v>2927</v>
      </c>
      <c r="R9855" s="13">
        <v>2809.92</v>
      </c>
      <c r="S9855" s="1">
        <v>0.5</v>
      </c>
      <c r="T9855" t="s">
        <v>168</v>
      </c>
      <c r="U9855" t="s">
        <v>24</v>
      </c>
      <c r="V9855" t="b">
        <v>0</v>
      </c>
      <c r="W9855">
        <v>4</v>
      </c>
      <c r="X9855" t="s">
        <v>240</v>
      </c>
      <c r="Y9855" t="s">
        <v>4896</v>
      </c>
    </row>
    <row r="9856" spans="1:25" x14ac:dyDescent="0.4">
      <c r="A9856" t="s">
        <v>7849</v>
      </c>
      <c r="B9856" s="2">
        <f ca="1">TODAY()+OpportunityTbl[[#This Row],[CreatedOn_DaysFromToday]]</f>
        <v>44348</v>
      </c>
      <c r="C9856" s="2">
        <f ca="1">TODAY()+OpportunityTbl[[#This Row],[EstCloseDate_DaysFromToday]]</f>
        <v>44416</v>
      </c>
      <c r="D9856">
        <f ca="1">IF(OpportunityTbl[[#This Row],[statecode]]=0,"",OpportunityTbl[[#This Row],[Estimated Close Date]])</f>
        <v>44416</v>
      </c>
      <c r="E9856" s="14">
        <v>-762</v>
      </c>
      <c r="F9856" s="14">
        <v>-694</v>
      </c>
      <c r="G9856" t="s">
        <v>7082</v>
      </c>
      <c r="H9856" t="s">
        <v>7082</v>
      </c>
      <c r="I9856">
        <v>1</v>
      </c>
      <c r="J9856">
        <v>3</v>
      </c>
      <c r="K9856" t="s">
        <v>12152</v>
      </c>
      <c r="L9856" t="s">
        <v>12234</v>
      </c>
      <c r="M9856" t="s">
        <v>22</v>
      </c>
      <c r="N9856" t="s">
        <v>1710</v>
      </c>
      <c r="O9856" t="s">
        <v>29</v>
      </c>
      <c r="P9856" t="s">
        <v>2378</v>
      </c>
      <c r="Q9856" s="13">
        <v>2633</v>
      </c>
      <c r="R9856" s="13">
        <v>2527.6799999999998</v>
      </c>
      <c r="S9856" s="1">
        <v>0.5</v>
      </c>
      <c r="T9856" t="s">
        <v>168</v>
      </c>
      <c r="U9856" t="s">
        <v>97</v>
      </c>
      <c r="V9856" t="b">
        <v>0</v>
      </c>
      <c r="W9856">
        <v>4</v>
      </c>
      <c r="X9856" t="s">
        <v>240</v>
      </c>
      <c r="Y9856" t="s">
        <v>4926</v>
      </c>
    </row>
    <row r="9857" spans="1:25" x14ac:dyDescent="0.4">
      <c r="A9857" t="s">
        <v>10146</v>
      </c>
      <c r="B9857" s="2">
        <f ca="1">TODAY()+OpportunityTbl[[#This Row],[CreatedOn_DaysFromToday]]</f>
        <v>44348</v>
      </c>
      <c r="C9857" s="2">
        <f ca="1">TODAY()+OpportunityTbl[[#This Row],[EstCloseDate_DaysFromToday]]</f>
        <v>44405</v>
      </c>
      <c r="D9857">
        <f ca="1">IF(OpportunityTbl[[#This Row],[statecode]]=0,"",OpportunityTbl[[#This Row],[Estimated Close Date]])</f>
        <v>44405</v>
      </c>
      <c r="E9857" s="14">
        <v>-762</v>
      </c>
      <c r="F9857" s="14">
        <v>-705</v>
      </c>
      <c r="G9857" t="s">
        <v>7082</v>
      </c>
      <c r="H9857" t="s">
        <v>7082</v>
      </c>
      <c r="I9857">
        <v>1</v>
      </c>
      <c r="J9857">
        <v>3</v>
      </c>
      <c r="K9857" t="s">
        <v>12119</v>
      </c>
      <c r="L9857" t="s">
        <v>12237</v>
      </c>
      <c r="M9857" t="s">
        <v>22</v>
      </c>
      <c r="N9857" t="s">
        <v>2121</v>
      </c>
      <c r="O9857" t="s">
        <v>29</v>
      </c>
      <c r="P9857" t="s">
        <v>4734</v>
      </c>
      <c r="Q9857" s="13">
        <v>3510</v>
      </c>
      <c r="R9857" s="13">
        <v>3334.5</v>
      </c>
      <c r="S9857" s="1">
        <v>0.5</v>
      </c>
      <c r="T9857" t="s">
        <v>168</v>
      </c>
      <c r="U9857" t="s">
        <v>24</v>
      </c>
      <c r="V9857" t="b">
        <v>1</v>
      </c>
      <c r="W9857">
        <v>5</v>
      </c>
      <c r="X9857" t="s">
        <v>240</v>
      </c>
      <c r="Y9857" t="s">
        <v>26</v>
      </c>
    </row>
    <row r="9858" spans="1:25" x14ac:dyDescent="0.4">
      <c r="A9858" t="s">
        <v>1083</v>
      </c>
      <c r="B9858" s="2">
        <f ca="1">TODAY()+OpportunityTbl[[#This Row],[CreatedOn_DaysFromToday]]</f>
        <v>44347</v>
      </c>
      <c r="C9858" s="2">
        <f ca="1">TODAY()+OpportunityTbl[[#This Row],[EstCloseDate_DaysFromToday]]</f>
        <v>44402</v>
      </c>
      <c r="D9858">
        <f ca="1">IF(OpportunityTbl[[#This Row],[statecode]]=0,"",OpportunityTbl[[#This Row],[Estimated Close Date]])</f>
        <v>44402</v>
      </c>
      <c r="E9858" s="14">
        <v>-763</v>
      </c>
      <c r="F9858" s="14">
        <v>-708</v>
      </c>
      <c r="G9858" t="s">
        <v>27</v>
      </c>
      <c r="H9858" t="s">
        <v>28</v>
      </c>
      <c r="I9858">
        <v>2</v>
      </c>
      <c r="J9858">
        <v>4</v>
      </c>
      <c r="K9858" t="s">
        <v>12160</v>
      </c>
      <c r="L9858" t="s">
        <v>12236</v>
      </c>
      <c r="M9858" t="s">
        <v>22</v>
      </c>
      <c r="N9858" t="s">
        <v>469</v>
      </c>
      <c r="O9858" t="s">
        <v>29</v>
      </c>
      <c r="P9858" t="s">
        <v>470</v>
      </c>
      <c r="Q9858" s="13">
        <v>2553</v>
      </c>
      <c r="S9858" s="1">
        <v>0.1</v>
      </c>
      <c r="T9858" t="s">
        <v>23</v>
      </c>
      <c r="U9858" t="s">
        <v>24</v>
      </c>
      <c r="V9858" t="b">
        <v>0</v>
      </c>
      <c r="W9858">
        <v>2.5</v>
      </c>
      <c r="X9858" t="s">
        <v>25</v>
      </c>
      <c r="Y9858" t="s">
        <v>26</v>
      </c>
    </row>
    <row r="9859" spans="1:25" x14ac:dyDescent="0.4">
      <c r="A9859" t="s">
        <v>1352</v>
      </c>
      <c r="B9859" s="2">
        <f ca="1">TODAY()+OpportunityTbl[[#This Row],[CreatedOn_DaysFromToday]]</f>
        <v>44347</v>
      </c>
      <c r="C9859" s="2">
        <f ca="1">TODAY()+OpportunityTbl[[#This Row],[EstCloseDate_DaysFromToday]]</f>
        <v>44396</v>
      </c>
      <c r="D9859">
        <f ca="1">IF(OpportunityTbl[[#This Row],[statecode]]=0,"",OpportunityTbl[[#This Row],[Estimated Close Date]])</f>
        <v>44396</v>
      </c>
      <c r="E9859" s="14">
        <v>-763</v>
      </c>
      <c r="F9859" s="14">
        <v>-714</v>
      </c>
      <c r="G9859" t="s">
        <v>27</v>
      </c>
      <c r="H9859" t="s">
        <v>28</v>
      </c>
      <c r="I9859">
        <v>2</v>
      </c>
      <c r="J9859">
        <v>4</v>
      </c>
      <c r="K9859" t="s">
        <v>12195</v>
      </c>
      <c r="L9859" t="s">
        <v>12236</v>
      </c>
      <c r="M9859" t="s">
        <v>22</v>
      </c>
      <c r="N9859" t="s">
        <v>513</v>
      </c>
      <c r="O9859" t="s">
        <v>29</v>
      </c>
      <c r="P9859" t="s">
        <v>514</v>
      </c>
      <c r="Q9859" s="13">
        <v>2510</v>
      </c>
      <c r="S9859" s="1">
        <v>0.1</v>
      </c>
      <c r="T9859" t="s">
        <v>23</v>
      </c>
      <c r="U9859" t="s">
        <v>97</v>
      </c>
      <c r="V9859" t="b">
        <v>1</v>
      </c>
      <c r="W9859">
        <v>2.5</v>
      </c>
      <c r="X9859" t="s">
        <v>25</v>
      </c>
      <c r="Y9859" t="s">
        <v>26</v>
      </c>
    </row>
    <row r="9860" spans="1:25" x14ac:dyDescent="0.4">
      <c r="A9860" t="s">
        <v>3034</v>
      </c>
      <c r="B9860" s="2">
        <f ca="1">TODAY()+OpportunityTbl[[#This Row],[CreatedOn_DaysFromToday]]</f>
        <v>44347</v>
      </c>
      <c r="C9860" s="2">
        <f ca="1">TODAY()+OpportunityTbl[[#This Row],[EstCloseDate_DaysFromToday]]</f>
        <v>44388</v>
      </c>
      <c r="D9860">
        <f ca="1">IF(OpportunityTbl[[#This Row],[statecode]]=0,"",OpportunityTbl[[#This Row],[Estimated Close Date]])</f>
        <v>44388</v>
      </c>
      <c r="E9860" s="14">
        <v>-763</v>
      </c>
      <c r="F9860" s="14">
        <v>-722</v>
      </c>
      <c r="G9860" t="s">
        <v>27</v>
      </c>
      <c r="H9860" t="s">
        <v>28</v>
      </c>
      <c r="I9860">
        <v>2</v>
      </c>
      <c r="J9860">
        <v>4</v>
      </c>
      <c r="K9860" t="s">
        <v>12179</v>
      </c>
      <c r="L9860" t="s">
        <v>12237</v>
      </c>
      <c r="M9860" t="s">
        <v>22</v>
      </c>
      <c r="N9860" t="s">
        <v>31</v>
      </c>
      <c r="O9860" t="s">
        <v>29</v>
      </c>
      <c r="P9860" t="s">
        <v>419</v>
      </c>
      <c r="Q9860" s="13">
        <v>2388</v>
      </c>
      <c r="S9860" s="1">
        <v>0.1</v>
      </c>
      <c r="T9860" t="s">
        <v>23</v>
      </c>
      <c r="U9860" t="s">
        <v>24</v>
      </c>
      <c r="V9860" t="b">
        <v>1</v>
      </c>
      <c r="W9860">
        <v>3.5</v>
      </c>
      <c r="X9860" t="s">
        <v>25</v>
      </c>
      <c r="Y9860" t="s">
        <v>26</v>
      </c>
    </row>
    <row r="9861" spans="1:25" x14ac:dyDescent="0.4">
      <c r="A9861" t="s">
        <v>3136</v>
      </c>
      <c r="B9861" s="2">
        <f ca="1">TODAY()+OpportunityTbl[[#This Row],[CreatedOn_DaysFromToday]]</f>
        <v>44347</v>
      </c>
      <c r="C9861" s="2">
        <f ca="1">TODAY()+OpportunityTbl[[#This Row],[EstCloseDate_DaysFromToday]]</f>
        <v>44428</v>
      </c>
      <c r="D9861">
        <f ca="1">IF(OpportunityTbl[[#This Row],[statecode]]=0,"",OpportunityTbl[[#This Row],[Estimated Close Date]])</f>
        <v>44428</v>
      </c>
      <c r="E9861" s="14">
        <v>-763</v>
      </c>
      <c r="F9861" s="14">
        <v>-682</v>
      </c>
      <c r="G9861" t="s">
        <v>27</v>
      </c>
      <c r="H9861" t="s">
        <v>28</v>
      </c>
      <c r="I9861">
        <v>2</v>
      </c>
      <c r="J9861">
        <v>4</v>
      </c>
      <c r="K9861" t="s">
        <v>12111</v>
      </c>
      <c r="L9861" t="s">
        <v>12234</v>
      </c>
      <c r="M9861" t="s">
        <v>22</v>
      </c>
      <c r="N9861" t="s">
        <v>1617</v>
      </c>
      <c r="O9861" t="s">
        <v>29</v>
      </c>
      <c r="P9861" t="s">
        <v>1620</v>
      </c>
      <c r="Q9861" s="13">
        <v>2399</v>
      </c>
      <c r="S9861" s="1">
        <v>0.1</v>
      </c>
      <c r="T9861" t="s">
        <v>23</v>
      </c>
      <c r="U9861" t="s">
        <v>24</v>
      </c>
      <c r="V9861" t="b">
        <v>0</v>
      </c>
      <c r="W9861">
        <v>3.5</v>
      </c>
      <c r="X9861" t="s">
        <v>25</v>
      </c>
      <c r="Y9861" t="s">
        <v>26</v>
      </c>
    </row>
    <row r="9862" spans="1:25" x14ac:dyDescent="0.4">
      <c r="A9862" t="s">
        <v>3510</v>
      </c>
      <c r="B9862" s="2">
        <f ca="1">TODAY()+OpportunityTbl[[#This Row],[CreatedOn_DaysFromToday]]</f>
        <v>44347</v>
      </c>
      <c r="C9862" s="2">
        <f ca="1">TODAY()+OpportunityTbl[[#This Row],[EstCloseDate_DaysFromToday]]</f>
        <v>44392</v>
      </c>
      <c r="D9862">
        <f ca="1">IF(OpportunityTbl[[#This Row],[statecode]]=0,"",OpportunityTbl[[#This Row],[Estimated Close Date]])</f>
        <v>44392</v>
      </c>
      <c r="E9862" s="14">
        <v>-763</v>
      </c>
      <c r="F9862" s="14">
        <v>-718</v>
      </c>
      <c r="G9862" t="s">
        <v>27</v>
      </c>
      <c r="H9862" t="s">
        <v>28</v>
      </c>
      <c r="I9862">
        <v>2</v>
      </c>
      <c r="J9862">
        <v>4</v>
      </c>
      <c r="K9862" t="s">
        <v>12196</v>
      </c>
      <c r="L9862" t="s">
        <v>12234</v>
      </c>
      <c r="M9862" t="s">
        <v>22</v>
      </c>
      <c r="N9862" t="s">
        <v>1710</v>
      </c>
      <c r="O9862" t="s">
        <v>29</v>
      </c>
      <c r="P9862" t="s">
        <v>1711</v>
      </c>
      <c r="Q9862" s="13">
        <v>1812</v>
      </c>
      <c r="S9862" s="1">
        <v>0.1</v>
      </c>
      <c r="T9862" t="s">
        <v>23</v>
      </c>
      <c r="U9862" t="s">
        <v>100</v>
      </c>
      <c r="V9862" t="b">
        <v>0</v>
      </c>
      <c r="W9862">
        <v>4</v>
      </c>
      <c r="X9862" t="s">
        <v>25</v>
      </c>
      <c r="Y9862" t="s">
        <v>26</v>
      </c>
    </row>
    <row r="9863" spans="1:25" x14ac:dyDescent="0.4">
      <c r="A9863" t="s">
        <v>3775</v>
      </c>
      <c r="B9863" s="2">
        <f ca="1">TODAY()+OpportunityTbl[[#This Row],[CreatedOn_DaysFromToday]]</f>
        <v>44347</v>
      </c>
      <c r="C9863" s="2">
        <f ca="1">TODAY()+OpportunityTbl[[#This Row],[EstCloseDate_DaysFromToday]]</f>
        <v>44405</v>
      </c>
      <c r="D9863">
        <f ca="1">IF(OpportunityTbl[[#This Row],[statecode]]=0,"",OpportunityTbl[[#This Row],[Estimated Close Date]])</f>
        <v>44405</v>
      </c>
      <c r="E9863" s="14">
        <v>-763</v>
      </c>
      <c r="F9863" s="14">
        <v>-705</v>
      </c>
      <c r="G9863" t="s">
        <v>27</v>
      </c>
      <c r="H9863" t="s">
        <v>28</v>
      </c>
      <c r="I9863">
        <v>2</v>
      </c>
      <c r="J9863">
        <v>4</v>
      </c>
      <c r="K9863" t="s">
        <v>12127</v>
      </c>
      <c r="L9863" t="s">
        <v>12239</v>
      </c>
      <c r="M9863" t="s">
        <v>22</v>
      </c>
      <c r="N9863" t="s">
        <v>31</v>
      </c>
      <c r="O9863" t="s">
        <v>29</v>
      </c>
      <c r="P9863" t="s">
        <v>210</v>
      </c>
      <c r="Q9863" s="13">
        <v>5552</v>
      </c>
      <c r="S9863" s="1">
        <v>0.1</v>
      </c>
      <c r="T9863" t="s">
        <v>23</v>
      </c>
      <c r="U9863" t="s">
        <v>24</v>
      </c>
      <c r="V9863" t="b">
        <v>0</v>
      </c>
      <c r="W9863">
        <v>2</v>
      </c>
      <c r="X9863" t="s">
        <v>25</v>
      </c>
      <c r="Y9863" t="s">
        <v>26</v>
      </c>
    </row>
    <row r="9864" spans="1:25" x14ac:dyDescent="0.4">
      <c r="A9864" t="s">
        <v>4148</v>
      </c>
      <c r="B9864" s="2">
        <f ca="1">TODAY()+OpportunityTbl[[#This Row],[CreatedOn_DaysFromToday]]</f>
        <v>44347</v>
      </c>
      <c r="C9864" s="2">
        <f ca="1">TODAY()+OpportunityTbl[[#This Row],[EstCloseDate_DaysFromToday]]</f>
        <v>44387</v>
      </c>
      <c r="D9864">
        <f ca="1">IF(OpportunityTbl[[#This Row],[statecode]]=0,"",OpportunityTbl[[#This Row],[Estimated Close Date]])</f>
        <v>44387</v>
      </c>
      <c r="E9864" s="14">
        <v>-763</v>
      </c>
      <c r="F9864" s="14">
        <v>-723</v>
      </c>
      <c r="G9864" t="s">
        <v>27</v>
      </c>
      <c r="H9864" t="s">
        <v>28</v>
      </c>
      <c r="I9864">
        <v>2</v>
      </c>
      <c r="J9864">
        <v>4</v>
      </c>
      <c r="K9864" t="s">
        <v>12162</v>
      </c>
      <c r="L9864" t="s">
        <v>12238</v>
      </c>
      <c r="M9864" t="s">
        <v>22</v>
      </c>
      <c r="N9864" t="s">
        <v>469</v>
      </c>
      <c r="O9864" t="s">
        <v>29</v>
      </c>
      <c r="P9864" t="s">
        <v>488</v>
      </c>
      <c r="Q9864" s="13">
        <v>3117</v>
      </c>
      <c r="S9864" s="1">
        <v>0.1</v>
      </c>
      <c r="T9864" t="s">
        <v>23</v>
      </c>
      <c r="U9864" t="s">
        <v>97</v>
      </c>
      <c r="V9864" t="b">
        <v>1</v>
      </c>
      <c r="W9864">
        <v>2</v>
      </c>
      <c r="X9864" t="s">
        <v>25</v>
      </c>
      <c r="Y9864" t="s">
        <v>26</v>
      </c>
    </row>
    <row r="9865" spans="1:25" x14ac:dyDescent="0.4">
      <c r="A9865" t="s">
        <v>5489</v>
      </c>
      <c r="B9865" s="2">
        <f ca="1">TODAY()+OpportunityTbl[[#This Row],[CreatedOn_DaysFromToday]]</f>
        <v>44347</v>
      </c>
      <c r="C9865" s="2">
        <f ca="1">TODAY()+OpportunityTbl[[#This Row],[EstCloseDate_DaysFromToday]]</f>
        <v>44417</v>
      </c>
      <c r="D9865">
        <f ca="1">IF(OpportunityTbl[[#This Row],[statecode]]=0,"",OpportunityTbl[[#This Row],[Estimated Close Date]])</f>
        <v>44417</v>
      </c>
      <c r="E9865" s="14">
        <v>-763</v>
      </c>
      <c r="F9865" s="14">
        <v>-693</v>
      </c>
      <c r="G9865" t="s">
        <v>27</v>
      </c>
      <c r="H9865" t="s">
        <v>28</v>
      </c>
      <c r="I9865">
        <v>2</v>
      </c>
      <c r="J9865">
        <v>4</v>
      </c>
      <c r="K9865" t="s">
        <v>12197</v>
      </c>
      <c r="L9865" t="s">
        <v>12236</v>
      </c>
      <c r="M9865" t="s">
        <v>22</v>
      </c>
      <c r="N9865" t="s">
        <v>1617</v>
      </c>
      <c r="O9865" t="s">
        <v>29</v>
      </c>
      <c r="P9865" t="s">
        <v>1620</v>
      </c>
      <c r="Q9865" s="13">
        <v>2467</v>
      </c>
      <c r="S9865" s="1">
        <v>0.1</v>
      </c>
      <c r="T9865" t="s">
        <v>23</v>
      </c>
      <c r="U9865" t="s">
        <v>97</v>
      </c>
      <c r="V9865" t="b">
        <v>1</v>
      </c>
      <c r="W9865">
        <v>3.5</v>
      </c>
      <c r="X9865" t="s">
        <v>25</v>
      </c>
      <c r="Y9865" t="s">
        <v>4890</v>
      </c>
    </row>
    <row r="9866" spans="1:25" x14ac:dyDescent="0.4">
      <c r="A9866" t="s">
        <v>6217</v>
      </c>
      <c r="B9866" s="2">
        <f ca="1">TODAY()+OpportunityTbl[[#This Row],[CreatedOn_DaysFromToday]]</f>
        <v>44347</v>
      </c>
      <c r="C9866" s="2">
        <f ca="1">TODAY()+OpportunityTbl[[#This Row],[EstCloseDate_DaysFromToday]]</f>
        <v>44389</v>
      </c>
      <c r="D9866">
        <f ca="1">IF(OpportunityTbl[[#This Row],[statecode]]=0,"",OpportunityTbl[[#This Row],[Estimated Close Date]])</f>
        <v>44389</v>
      </c>
      <c r="E9866" s="14">
        <v>-763</v>
      </c>
      <c r="F9866" s="14">
        <v>-721</v>
      </c>
      <c r="G9866" t="s">
        <v>27</v>
      </c>
      <c r="H9866" t="s">
        <v>28</v>
      </c>
      <c r="I9866">
        <v>2</v>
      </c>
      <c r="J9866">
        <v>4</v>
      </c>
      <c r="K9866" t="s">
        <v>12198</v>
      </c>
      <c r="L9866" t="s">
        <v>12238</v>
      </c>
      <c r="M9866" t="s">
        <v>22</v>
      </c>
      <c r="N9866" t="s">
        <v>469</v>
      </c>
      <c r="O9866" t="s">
        <v>29</v>
      </c>
      <c r="P9866" t="s">
        <v>488</v>
      </c>
      <c r="Q9866" s="13">
        <v>3267</v>
      </c>
      <c r="S9866" s="1">
        <v>0.3</v>
      </c>
      <c r="T9866" t="s">
        <v>168</v>
      </c>
      <c r="U9866" t="s">
        <v>100</v>
      </c>
      <c r="V9866" t="b">
        <v>0</v>
      </c>
      <c r="W9866">
        <v>2</v>
      </c>
      <c r="X9866" t="s">
        <v>157</v>
      </c>
      <c r="Y9866" t="s">
        <v>4890</v>
      </c>
    </row>
    <row r="9867" spans="1:25" x14ac:dyDescent="0.4">
      <c r="A9867" t="s">
        <v>7754</v>
      </c>
      <c r="B9867" s="2">
        <f ca="1">TODAY()+OpportunityTbl[[#This Row],[CreatedOn_DaysFromToday]]</f>
        <v>44347</v>
      </c>
      <c r="C9867" s="2">
        <f ca="1">TODAY()+OpportunityTbl[[#This Row],[EstCloseDate_DaysFromToday]]</f>
        <v>44399</v>
      </c>
      <c r="D9867">
        <f ca="1">IF(OpportunityTbl[[#This Row],[statecode]]=0,"",OpportunityTbl[[#This Row],[Estimated Close Date]])</f>
        <v>44399</v>
      </c>
      <c r="E9867" s="14">
        <v>-763</v>
      </c>
      <c r="F9867" s="14">
        <v>-711</v>
      </c>
      <c r="G9867" t="s">
        <v>7082</v>
      </c>
      <c r="H9867" t="s">
        <v>7082</v>
      </c>
      <c r="I9867">
        <v>1</v>
      </c>
      <c r="J9867">
        <v>3</v>
      </c>
      <c r="K9867" t="s">
        <v>12127</v>
      </c>
      <c r="L9867" t="s">
        <v>12239</v>
      </c>
      <c r="M9867" t="s">
        <v>22</v>
      </c>
      <c r="N9867" t="s">
        <v>31</v>
      </c>
      <c r="O9867" t="s">
        <v>29</v>
      </c>
      <c r="P9867" t="s">
        <v>4742</v>
      </c>
      <c r="Q9867" s="13">
        <v>8541</v>
      </c>
      <c r="R9867" s="13">
        <v>8370.18</v>
      </c>
      <c r="S9867" s="1">
        <v>0.5</v>
      </c>
      <c r="T9867" t="s">
        <v>168</v>
      </c>
      <c r="U9867" t="s">
        <v>24</v>
      </c>
      <c r="V9867" t="b">
        <v>1</v>
      </c>
      <c r="W9867">
        <v>2</v>
      </c>
      <c r="X9867" t="s">
        <v>240</v>
      </c>
      <c r="Y9867" t="s">
        <v>4896</v>
      </c>
    </row>
    <row r="9868" spans="1:25" x14ac:dyDescent="0.4">
      <c r="A9868" t="s">
        <v>152</v>
      </c>
      <c r="B9868" s="2">
        <f ca="1">TODAY()+OpportunityTbl[[#This Row],[CreatedOn_DaysFromToday]]</f>
        <v>44346</v>
      </c>
      <c r="C9868" s="2">
        <f ca="1">TODAY()+OpportunityTbl[[#This Row],[EstCloseDate_DaysFromToday]]</f>
        <v>44387</v>
      </c>
      <c r="D9868">
        <f ca="1">IF(OpportunityTbl[[#This Row],[statecode]]=0,"",OpportunityTbl[[#This Row],[Estimated Close Date]])</f>
        <v>44387</v>
      </c>
      <c r="E9868" s="14">
        <v>-764</v>
      </c>
      <c r="F9868" s="14">
        <v>-723</v>
      </c>
      <c r="G9868" t="s">
        <v>27</v>
      </c>
      <c r="H9868" t="s">
        <v>28</v>
      </c>
      <c r="I9868">
        <v>2</v>
      </c>
      <c r="J9868">
        <v>4</v>
      </c>
      <c r="K9868" t="s">
        <v>12199</v>
      </c>
      <c r="L9868" t="s">
        <v>12234</v>
      </c>
      <c r="M9868" t="s">
        <v>22</v>
      </c>
      <c r="N9868" t="s">
        <v>31</v>
      </c>
      <c r="O9868" t="s">
        <v>29</v>
      </c>
      <c r="P9868" t="s">
        <v>32</v>
      </c>
      <c r="Q9868" s="13">
        <v>2011</v>
      </c>
      <c r="S9868" s="1">
        <v>0.1</v>
      </c>
      <c r="T9868" t="s">
        <v>23</v>
      </c>
      <c r="U9868" t="s">
        <v>100</v>
      </c>
      <c r="V9868" t="b">
        <v>0</v>
      </c>
      <c r="W9868">
        <v>2.5</v>
      </c>
      <c r="X9868" t="s">
        <v>25</v>
      </c>
      <c r="Y9868" t="s">
        <v>26</v>
      </c>
    </row>
    <row r="9869" spans="1:25" x14ac:dyDescent="0.4">
      <c r="A9869" t="s">
        <v>1084</v>
      </c>
      <c r="B9869" s="2">
        <f ca="1">TODAY()+OpportunityTbl[[#This Row],[CreatedOn_DaysFromToday]]</f>
        <v>44346</v>
      </c>
      <c r="C9869" s="2">
        <f ca="1">TODAY()+OpportunityTbl[[#This Row],[EstCloseDate_DaysFromToday]]</f>
        <v>44402</v>
      </c>
      <c r="D9869">
        <f ca="1">IF(OpportunityTbl[[#This Row],[statecode]]=0,"",OpportunityTbl[[#This Row],[Estimated Close Date]])</f>
        <v>44402</v>
      </c>
      <c r="E9869" s="14">
        <v>-764</v>
      </c>
      <c r="F9869" s="14">
        <v>-708</v>
      </c>
      <c r="G9869" t="s">
        <v>27</v>
      </c>
      <c r="H9869" t="s">
        <v>28</v>
      </c>
      <c r="I9869">
        <v>2</v>
      </c>
      <c r="J9869">
        <v>4</v>
      </c>
      <c r="K9869" t="s">
        <v>12119</v>
      </c>
      <c r="L9869" t="s">
        <v>12235</v>
      </c>
      <c r="M9869" t="s">
        <v>22</v>
      </c>
      <c r="N9869" t="s">
        <v>475</v>
      </c>
      <c r="O9869" t="s">
        <v>29</v>
      </c>
      <c r="P9869" t="s">
        <v>576</v>
      </c>
      <c r="Q9869" s="13">
        <v>9086</v>
      </c>
      <c r="S9869" s="1">
        <v>0.1</v>
      </c>
      <c r="T9869" t="s">
        <v>23</v>
      </c>
      <c r="U9869" t="s">
        <v>24</v>
      </c>
      <c r="V9869" t="b">
        <v>1</v>
      </c>
      <c r="W9869">
        <v>2.5</v>
      </c>
      <c r="X9869" t="s">
        <v>25</v>
      </c>
      <c r="Y9869" t="s">
        <v>26</v>
      </c>
    </row>
    <row r="9870" spans="1:25" x14ac:dyDescent="0.4">
      <c r="A9870" t="s">
        <v>1085</v>
      </c>
      <c r="B9870" s="2">
        <f ca="1">TODAY()+OpportunityTbl[[#This Row],[CreatedOn_DaysFromToday]]</f>
        <v>44346</v>
      </c>
      <c r="C9870" s="2">
        <f ca="1">TODAY()+OpportunityTbl[[#This Row],[EstCloseDate_DaysFromToday]]</f>
        <v>44417</v>
      </c>
      <c r="D9870">
        <f ca="1">IF(OpportunityTbl[[#This Row],[statecode]]=0,"",OpportunityTbl[[#This Row],[Estimated Close Date]])</f>
        <v>44417</v>
      </c>
      <c r="E9870" s="14">
        <v>-764</v>
      </c>
      <c r="F9870" s="14">
        <v>-693</v>
      </c>
      <c r="G9870" t="s">
        <v>27</v>
      </c>
      <c r="H9870" t="s">
        <v>28</v>
      </c>
      <c r="I9870">
        <v>2</v>
      </c>
      <c r="J9870">
        <v>4</v>
      </c>
      <c r="K9870" t="s">
        <v>12105</v>
      </c>
      <c r="L9870" t="s">
        <v>12234</v>
      </c>
      <c r="M9870" t="s">
        <v>22</v>
      </c>
      <c r="N9870" t="s">
        <v>616</v>
      </c>
      <c r="O9870" t="s">
        <v>29</v>
      </c>
      <c r="P9870" t="s">
        <v>617</v>
      </c>
      <c r="Q9870" s="13">
        <v>1834</v>
      </c>
      <c r="S9870" s="1">
        <v>0.1</v>
      </c>
      <c r="T9870" t="s">
        <v>23</v>
      </c>
      <c r="U9870" t="s">
        <v>24</v>
      </c>
      <c r="V9870" t="b">
        <v>1</v>
      </c>
      <c r="W9870">
        <v>2.5</v>
      </c>
      <c r="X9870" t="s">
        <v>25</v>
      </c>
      <c r="Y9870" t="s">
        <v>26</v>
      </c>
    </row>
    <row r="9871" spans="1:25" x14ac:dyDescent="0.4">
      <c r="A9871" t="s">
        <v>1439</v>
      </c>
      <c r="B9871" s="2">
        <f ca="1">TODAY()+OpportunityTbl[[#This Row],[CreatedOn_DaysFromToday]]</f>
        <v>44346</v>
      </c>
      <c r="C9871" s="2">
        <f ca="1">TODAY()+OpportunityTbl[[#This Row],[EstCloseDate_DaysFromToday]]</f>
        <v>44393</v>
      </c>
      <c r="D9871">
        <f ca="1">IF(OpportunityTbl[[#This Row],[statecode]]=0,"",OpportunityTbl[[#This Row],[Estimated Close Date]])</f>
        <v>44393</v>
      </c>
      <c r="E9871" s="14">
        <v>-764</v>
      </c>
      <c r="F9871" s="14">
        <v>-717</v>
      </c>
      <c r="G9871" t="s">
        <v>27</v>
      </c>
      <c r="H9871" t="s">
        <v>28</v>
      </c>
      <c r="I9871">
        <v>2</v>
      </c>
      <c r="J9871">
        <v>4</v>
      </c>
      <c r="K9871" t="s">
        <v>12200</v>
      </c>
      <c r="L9871" t="s">
        <v>12235</v>
      </c>
      <c r="M9871" t="s">
        <v>22</v>
      </c>
      <c r="N9871" t="s">
        <v>513</v>
      </c>
      <c r="O9871" t="s">
        <v>29</v>
      </c>
      <c r="P9871" t="s">
        <v>525</v>
      </c>
      <c r="Q9871" s="13">
        <v>11999</v>
      </c>
      <c r="S9871" s="1">
        <v>0.1</v>
      </c>
      <c r="T9871" t="s">
        <v>23</v>
      </c>
      <c r="U9871" t="s">
        <v>97</v>
      </c>
      <c r="V9871" t="b">
        <v>1</v>
      </c>
      <c r="W9871">
        <v>2.5</v>
      </c>
      <c r="X9871" t="s">
        <v>25</v>
      </c>
      <c r="Y9871" t="s">
        <v>26</v>
      </c>
    </row>
    <row r="9872" spans="1:25" x14ac:dyDescent="0.4">
      <c r="A9872" t="s">
        <v>3035</v>
      </c>
      <c r="B9872" s="2">
        <f ca="1">TODAY()+OpportunityTbl[[#This Row],[CreatedOn_DaysFromToday]]</f>
        <v>44346</v>
      </c>
      <c r="C9872" s="2">
        <f ca="1">TODAY()+OpportunityTbl[[#This Row],[EstCloseDate_DaysFromToday]]</f>
        <v>44431</v>
      </c>
      <c r="D9872">
        <f ca="1">IF(OpportunityTbl[[#This Row],[statecode]]=0,"",OpportunityTbl[[#This Row],[Estimated Close Date]])</f>
        <v>44431</v>
      </c>
      <c r="E9872" s="14">
        <v>-764</v>
      </c>
      <c r="F9872" s="14">
        <v>-679</v>
      </c>
      <c r="G9872" t="s">
        <v>27</v>
      </c>
      <c r="H9872" t="s">
        <v>28</v>
      </c>
      <c r="I9872">
        <v>2</v>
      </c>
      <c r="J9872">
        <v>4</v>
      </c>
      <c r="K9872" t="s">
        <v>12201</v>
      </c>
      <c r="L9872" t="s">
        <v>12233</v>
      </c>
      <c r="M9872" t="s">
        <v>22</v>
      </c>
      <c r="N9872" t="s">
        <v>1727</v>
      </c>
      <c r="O9872" t="s">
        <v>29</v>
      </c>
      <c r="P9872" t="s">
        <v>1791</v>
      </c>
      <c r="Q9872" s="13">
        <v>14238</v>
      </c>
      <c r="S9872" s="1">
        <v>0.1</v>
      </c>
      <c r="T9872" t="s">
        <v>23</v>
      </c>
      <c r="U9872" t="s">
        <v>24</v>
      </c>
      <c r="V9872" t="b">
        <v>0</v>
      </c>
      <c r="W9872">
        <v>3.5</v>
      </c>
      <c r="X9872" t="s">
        <v>25</v>
      </c>
      <c r="Y9872" t="s">
        <v>26</v>
      </c>
    </row>
    <row r="9873" spans="1:25" x14ac:dyDescent="0.4">
      <c r="A9873" t="s">
        <v>3351</v>
      </c>
      <c r="B9873" s="2">
        <f ca="1">TODAY()+OpportunityTbl[[#This Row],[CreatedOn_DaysFromToday]]</f>
        <v>44346</v>
      </c>
      <c r="C9873" s="2">
        <f ca="1">TODAY()+OpportunityTbl[[#This Row],[EstCloseDate_DaysFromToday]]</f>
        <v>44390</v>
      </c>
      <c r="D9873">
        <f ca="1">IF(OpportunityTbl[[#This Row],[statecode]]=0,"",OpportunityTbl[[#This Row],[Estimated Close Date]])</f>
        <v>44390</v>
      </c>
      <c r="E9873" s="14">
        <v>-764</v>
      </c>
      <c r="F9873" s="14">
        <v>-720</v>
      </c>
      <c r="G9873" t="s">
        <v>27</v>
      </c>
      <c r="H9873" t="s">
        <v>28</v>
      </c>
      <c r="I9873">
        <v>2</v>
      </c>
      <c r="J9873">
        <v>4</v>
      </c>
      <c r="K9873" t="s">
        <v>12187</v>
      </c>
      <c r="L9873" t="s">
        <v>12234</v>
      </c>
      <c r="M9873" t="s">
        <v>22</v>
      </c>
      <c r="N9873" t="s">
        <v>1710</v>
      </c>
      <c r="O9873" t="s">
        <v>29</v>
      </c>
      <c r="P9873" t="s">
        <v>1713</v>
      </c>
      <c r="Q9873" s="13">
        <v>2226</v>
      </c>
      <c r="S9873" s="1">
        <v>0.1</v>
      </c>
      <c r="T9873" t="s">
        <v>23</v>
      </c>
      <c r="U9873" t="s">
        <v>24</v>
      </c>
      <c r="V9873" t="b">
        <v>1</v>
      </c>
      <c r="W9873">
        <v>4</v>
      </c>
      <c r="X9873" t="s">
        <v>25</v>
      </c>
      <c r="Y9873" t="s">
        <v>26</v>
      </c>
    </row>
    <row r="9874" spans="1:25" x14ac:dyDescent="0.4">
      <c r="A9874" t="s">
        <v>4149</v>
      </c>
      <c r="B9874" s="2">
        <f ca="1">TODAY()+OpportunityTbl[[#This Row],[CreatedOn_DaysFromToday]]</f>
        <v>44346</v>
      </c>
      <c r="C9874" s="2">
        <f ca="1">TODAY()+OpportunityTbl[[#This Row],[EstCloseDate_DaysFromToday]]</f>
        <v>44384</v>
      </c>
      <c r="D9874">
        <f ca="1">IF(OpportunityTbl[[#This Row],[statecode]]=0,"",OpportunityTbl[[#This Row],[Estimated Close Date]])</f>
        <v>44384</v>
      </c>
      <c r="E9874" s="14">
        <v>-764</v>
      </c>
      <c r="F9874" s="14">
        <v>-726</v>
      </c>
      <c r="G9874" t="s">
        <v>27</v>
      </c>
      <c r="H9874" t="s">
        <v>28</v>
      </c>
      <c r="I9874">
        <v>2</v>
      </c>
      <c r="J9874">
        <v>4</v>
      </c>
      <c r="K9874" t="s">
        <v>12202</v>
      </c>
      <c r="L9874" t="s">
        <v>12238</v>
      </c>
      <c r="M9874" t="s">
        <v>22</v>
      </c>
      <c r="N9874" t="s">
        <v>469</v>
      </c>
      <c r="O9874" t="s">
        <v>29</v>
      </c>
      <c r="P9874" t="s">
        <v>705</v>
      </c>
      <c r="Q9874" s="13">
        <v>2000</v>
      </c>
      <c r="S9874" s="1">
        <v>0.1</v>
      </c>
      <c r="T9874" t="s">
        <v>23</v>
      </c>
      <c r="U9874" t="s">
        <v>24</v>
      </c>
      <c r="V9874" t="b">
        <v>1</v>
      </c>
      <c r="W9874">
        <v>2</v>
      </c>
      <c r="X9874" t="s">
        <v>25</v>
      </c>
      <c r="Y9874" t="s">
        <v>26</v>
      </c>
    </row>
    <row r="9875" spans="1:25" x14ac:dyDescent="0.4">
      <c r="A9875" t="s">
        <v>7568</v>
      </c>
      <c r="B9875" s="2">
        <f ca="1">TODAY()+OpportunityTbl[[#This Row],[CreatedOn_DaysFromToday]]</f>
        <v>44346</v>
      </c>
      <c r="C9875" s="2">
        <f ca="1">TODAY()+OpportunityTbl[[#This Row],[EstCloseDate_DaysFromToday]]</f>
        <v>44427</v>
      </c>
      <c r="D9875">
        <f ca="1">IF(OpportunityTbl[[#This Row],[statecode]]=0,"",OpportunityTbl[[#This Row],[Estimated Close Date]])</f>
        <v>44427</v>
      </c>
      <c r="E9875" s="14">
        <v>-764</v>
      </c>
      <c r="F9875" s="14">
        <v>-683</v>
      </c>
      <c r="G9875" t="s">
        <v>7082</v>
      </c>
      <c r="H9875" t="s">
        <v>7082</v>
      </c>
      <c r="I9875">
        <v>1</v>
      </c>
      <c r="J9875">
        <v>3</v>
      </c>
      <c r="K9875" t="s">
        <v>12111</v>
      </c>
      <c r="L9875" t="s">
        <v>12238</v>
      </c>
      <c r="M9875" t="s">
        <v>22</v>
      </c>
      <c r="N9875" t="s">
        <v>1617</v>
      </c>
      <c r="O9875" t="s">
        <v>29</v>
      </c>
      <c r="P9875" t="s">
        <v>4812</v>
      </c>
      <c r="Q9875" s="13">
        <v>4233</v>
      </c>
      <c r="R9875" s="13">
        <v>4106.01</v>
      </c>
      <c r="S9875" s="1">
        <v>0.5</v>
      </c>
      <c r="T9875" t="s">
        <v>168</v>
      </c>
      <c r="U9875" t="s">
        <v>24</v>
      </c>
      <c r="V9875" t="b">
        <v>1</v>
      </c>
      <c r="W9875">
        <v>3</v>
      </c>
      <c r="X9875" t="s">
        <v>240</v>
      </c>
      <c r="Y9875" t="s">
        <v>4926</v>
      </c>
    </row>
    <row r="9876" spans="1:25" x14ac:dyDescent="0.4">
      <c r="A9876" t="s">
        <v>9464</v>
      </c>
      <c r="B9876" s="2">
        <f ca="1">TODAY()+OpportunityTbl[[#This Row],[CreatedOn_DaysFromToday]]</f>
        <v>44346</v>
      </c>
      <c r="C9876" s="2">
        <f ca="1">TODAY()+OpportunityTbl[[#This Row],[EstCloseDate_DaysFromToday]]</f>
        <v>44413</v>
      </c>
      <c r="D9876">
        <f ca="1">IF(OpportunityTbl[[#This Row],[statecode]]=0,"",OpportunityTbl[[#This Row],[Estimated Close Date]])</f>
        <v>44413</v>
      </c>
      <c r="E9876" s="14">
        <v>-764</v>
      </c>
      <c r="F9876" s="14">
        <v>-697</v>
      </c>
      <c r="G9876" t="s">
        <v>7082</v>
      </c>
      <c r="H9876" t="s">
        <v>7082</v>
      </c>
      <c r="I9876">
        <v>1</v>
      </c>
      <c r="J9876">
        <v>3</v>
      </c>
      <c r="K9876" t="s">
        <v>12153</v>
      </c>
      <c r="L9876" t="s">
        <v>12234</v>
      </c>
      <c r="M9876" t="s">
        <v>22</v>
      </c>
      <c r="N9876" t="s">
        <v>31</v>
      </c>
      <c r="O9876" t="s">
        <v>29</v>
      </c>
      <c r="P9876" t="s">
        <v>4742</v>
      </c>
      <c r="Q9876" s="13">
        <v>2488</v>
      </c>
      <c r="R9876" s="13">
        <v>2425.8000000000002</v>
      </c>
      <c r="S9876" s="1">
        <v>0.5</v>
      </c>
      <c r="T9876" t="s">
        <v>168</v>
      </c>
      <c r="U9876" t="s">
        <v>97</v>
      </c>
      <c r="V9876" t="b">
        <v>0</v>
      </c>
      <c r="W9876">
        <v>2.5</v>
      </c>
      <c r="X9876" t="s">
        <v>240</v>
      </c>
      <c r="Y9876" t="s">
        <v>26</v>
      </c>
    </row>
    <row r="9877" spans="1:25" x14ac:dyDescent="0.4">
      <c r="A9877" t="s">
        <v>9719</v>
      </c>
      <c r="B9877" s="2">
        <f ca="1">TODAY()+OpportunityTbl[[#This Row],[CreatedOn_DaysFromToday]]</f>
        <v>44346</v>
      </c>
      <c r="C9877" s="2">
        <f ca="1">TODAY()+OpportunityTbl[[#This Row],[EstCloseDate_DaysFromToday]]</f>
        <v>44414</v>
      </c>
      <c r="D9877">
        <f ca="1">IF(OpportunityTbl[[#This Row],[statecode]]=0,"",OpportunityTbl[[#This Row],[Estimated Close Date]])</f>
        <v>44414</v>
      </c>
      <c r="E9877" s="14">
        <v>-764</v>
      </c>
      <c r="F9877" s="14">
        <v>-696</v>
      </c>
      <c r="G9877" t="s">
        <v>7082</v>
      </c>
      <c r="H9877" t="s">
        <v>7082</v>
      </c>
      <c r="I9877">
        <v>1</v>
      </c>
      <c r="J9877">
        <v>3</v>
      </c>
      <c r="K9877" t="s">
        <v>12178</v>
      </c>
      <c r="L9877" t="s">
        <v>12240</v>
      </c>
      <c r="M9877" t="s">
        <v>22</v>
      </c>
      <c r="N9877" t="s">
        <v>2121</v>
      </c>
      <c r="O9877" t="s">
        <v>29</v>
      </c>
      <c r="P9877" t="s">
        <v>4734</v>
      </c>
      <c r="Q9877" s="13">
        <v>6807</v>
      </c>
      <c r="R9877" s="13">
        <v>6534.72</v>
      </c>
      <c r="S9877" s="1">
        <v>0.5</v>
      </c>
      <c r="T9877" t="s">
        <v>168</v>
      </c>
      <c r="U9877" t="s">
        <v>24</v>
      </c>
      <c r="V9877" t="b">
        <v>0</v>
      </c>
      <c r="W9877">
        <v>4</v>
      </c>
      <c r="X9877" t="s">
        <v>240</v>
      </c>
      <c r="Y9877" t="s">
        <v>26</v>
      </c>
    </row>
    <row r="9878" spans="1:25" x14ac:dyDescent="0.4">
      <c r="A9878" t="s">
        <v>153</v>
      </c>
      <c r="B9878" s="2">
        <f ca="1">TODAY()+OpportunityTbl[[#This Row],[CreatedOn_DaysFromToday]]</f>
        <v>44345</v>
      </c>
      <c r="C9878" s="2">
        <f ca="1">TODAY()+OpportunityTbl[[#This Row],[EstCloseDate_DaysFromToday]]</f>
        <v>44386</v>
      </c>
      <c r="D9878">
        <f ca="1">IF(OpportunityTbl[[#This Row],[statecode]]=0,"",OpportunityTbl[[#This Row],[Estimated Close Date]])</f>
        <v>44386</v>
      </c>
      <c r="E9878" s="14">
        <v>-765</v>
      </c>
      <c r="F9878" s="14">
        <v>-724</v>
      </c>
      <c r="G9878" t="s">
        <v>27</v>
      </c>
      <c r="H9878" t="s">
        <v>28</v>
      </c>
      <c r="I9878">
        <v>2</v>
      </c>
      <c r="J9878">
        <v>4</v>
      </c>
      <c r="K9878" t="s">
        <v>12203</v>
      </c>
      <c r="L9878" t="s">
        <v>12236</v>
      </c>
      <c r="M9878" t="s">
        <v>22</v>
      </c>
      <c r="N9878" t="s">
        <v>31</v>
      </c>
      <c r="O9878" t="s">
        <v>29</v>
      </c>
      <c r="P9878" t="s">
        <v>32</v>
      </c>
      <c r="Q9878" s="13">
        <v>2386</v>
      </c>
      <c r="S9878" s="1">
        <v>0.1</v>
      </c>
      <c r="T9878" t="s">
        <v>23</v>
      </c>
      <c r="U9878" t="s">
        <v>97</v>
      </c>
      <c r="V9878" t="b">
        <v>1</v>
      </c>
      <c r="W9878">
        <v>2.5</v>
      </c>
      <c r="X9878" t="s">
        <v>25</v>
      </c>
      <c r="Y9878" t="s">
        <v>26</v>
      </c>
    </row>
    <row r="9879" spans="1:25" x14ac:dyDescent="0.4">
      <c r="A9879" t="s">
        <v>1613</v>
      </c>
      <c r="B9879" s="2">
        <f ca="1">TODAY()+OpportunityTbl[[#This Row],[CreatedOn_DaysFromToday]]</f>
        <v>44345</v>
      </c>
      <c r="C9879" s="2">
        <f ca="1">TODAY()+OpportunityTbl[[#This Row],[EstCloseDate_DaysFromToday]]</f>
        <v>44390</v>
      </c>
      <c r="D9879">
        <f ca="1">IF(OpportunityTbl[[#This Row],[statecode]]=0,"",OpportunityTbl[[#This Row],[Estimated Close Date]])</f>
        <v>44390</v>
      </c>
      <c r="E9879" s="14">
        <v>-765</v>
      </c>
      <c r="F9879" s="14">
        <v>-720</v>
      </c>
      <c r="G9879" t="s">
        <v>27</v>
      </c>
      <c r="H9879" t="s">
        <v>28</v>
      </c>
      <c r="I9879">
        <v>2</v>
      </c>
      <c r="J9879">
        <v>4</v>
      </c>
      <c r="K9879" t="s">
        <v>12190</v>
      </c>
      <c r="L9879" t="s">
        <v>12236</v>
      </c>
      <c r="M9879" t="s">
        <v>22</v>
      </c>
      <c r="N9879" t="s">
        <v>518</v>
      </c>
      <c r="O9879" t="s">
        <v>29</v>
      </c>
      <c r="P9879" t="s">
        <v>532</v>
      </c>
      <c r="Q9879" s="13">
        <v>1994</v>
      </c>
      <c r="S9879" s="1">
        <v>0.1</v>
      </c>
      <c r="T9879" t="s">
        <v>23</v>
      </c>
      <c r="U9879" t="s">
        <v>100</v>
      </c>
      <c r="V9879" t="b">
        <v>0</v>
      </c>
      <c r="W9879">
        <v>2.5</v>
      </c>
      <c r="X9879" t="s">
        <v>25</v>
      </c>
      <c r="Y9879" t="s">
        <v>26</v>
      </c>
    </row>
    <row r="9880" spans="1:25" x14ac:dyDescent="0.4">
      <c r="A9880" t="s">
        <v>2620</v>
      </c>
      <c r="B9880" s="2">
        <f ca="1">TODAY()+OpportunityTbl[[#This Row],[CreatedOn_DaysFromToday]]</f>
        <v>44345</v>
      </c>
      <c r="C9880" s="2">
        <f ca="1">TODAY()+OpportunityTbl[[#This Row],[EstCloseDate_DaysFromToday]]</f>
        <v>44396</v>
      </c>
      <c r="D9880">
        <f ca="1">IF(OpportunityTbl[[#This Row],[statecode]]=0,"",OpportunityTbl[[#This Row],[Estimated Close Date]])</f>
        <v>44396</v>
      </c>
      <c r="E9880" s="14">
        <v>-765</v>
      </c>
      <c r="F9880" s="14">
        <v>-714</v>
      </c>
      <c r="G9880" t="s">
        <v>27</v>
      </c>
      <c r="H9880" t="s">
        <v>28</v>
      </c>
      <c r="I9880">
        <v>2</v>
      </c>
      <c r="J9880">
        <v>4</v>
      </c>
      <c r="K9880" t="s">
        <v>12134</v>
      </c>
      <c r="L9880" t="s">
        <v>12236</v>
      </c>
      <c r="M9880" t="s">
        <v>22</v>
      </c>
      <c r="N9880" t="s">
        <v>2069</v>
      </c>
      <c r="O9880" t="s">
        <v>29</v>
      </c>
      <c r="P9880" t="s">
        <v>2107</v>
      </c>
      <c r="Q9880" s="13">
        <v>1299</v>
      </c>
      <c r="S9880" s="1">
        <v>0.1</v>
      </c>
      <c r="T9880" t="s">
        <v>23</v>
      </c>
      <c r="U9880" t="s">
        <v>24</v>
      </c>
      <c r="V9880" t="b">
        <v>0</v>
      </c>
      <c r="W9880">
        <v>4.5</v>
      </c>
      <c r="X9880" t="s">
        <v>25</v>
      </c>
      <c r="Y9880" t="s">
        <v>26</v>
      </c>
    </row>
    <row r="9881" spans="1:25" x14ac:dyDescent="0.4">
      <c r="A9881" t="s">
        <v>2947</v>
      </c>
      <c r="B9881" s="2">
        <f ca="1">TODAY()+OpportunityTbl[[#This Row],[CreatedOn_DaysFromToday]]</f>
        <v>44345</v>
      </c>
      <c r="C9881" s="2">
        <f ca="1">TODAY()+OpportunityTbl[[#This Row],[EstCloseDate_DaysFromToday]]</f>
        <v>44431</v>
      </c>
      <c r="D9881">
        <f ca="1">IF(OpportunityTbl[[#This Row],[statecode]]=0,"",OpportunityTbl[[#This Row],[Estimated Close Date]])</f>
        <v>44431</v>
      </c>
      <c r="E9881" s="14">
        <v>-765</v>
      </c>
      <c r="F9881" s="14">
        <v>-679</v>
      </c>
      <c r="G9881" t="s">
        <v>27</v>
      </c>
      <c r="H9881" t="s">
        <v>28</v>
      </c>
      <c r="I9881">
        <v>2</v>
      </c>
      <c r="J9881">
        <v>4</v>
      </c>
      <c r="K9881" t="s">
        <v>12204</v>
      </c>
      <c r="L9881" t="s">
        <v>12234</v>
      </c>
      <c r="M9881" t="s">
        <v>22</v>
      </c>
      <c r="N9881" t="s">
        <v>1727</v>
      </c>
      <c r="O9881" t="s">
        <v>29</v>
      </c>
      <c r="P9881" t="s">
        <v>1849</v>
      </c>
      <c r="Q9881" s="13">
        <v>2697</v>
      </c>
      <c r="S9881" s="1">
        <v>0.1</v>
      </c>
      <c r="T9881" t="s">
        <v>23</v>
      </c>
      <c r="U9881" t="s">
        <v>97</v>
      </c>
      <c r="V9881" t="b">
        <v>0</v>
      </c>
      <c r="W9881">
        <v>3.5</v>
      </c>
      <c r="X9881" t="s">
        <v>25</v>
      </c>
      <c r="Y9881" t="s">
        <v>26</v>
      </c>
    </row>
    <row r="9882" spans="1:25" x14ac:dyDescent="0.4">
      <c r="A9882" t="s">
        <v>3274</v>
      </c>
      <c r="B9882" s="2">
        <f ca="1">TODAY()+OpportunityTbl[[#This Row],[CreatedOn_DaysFromToday]]</f>
        <v>44345</v>
      </c>
      <c r="C9882" s="2">
        <f ca="1">TODAY()+OpportunityTbl[[#This Row],[EstCloseDate_DaysFromToday]]</f>
        <v>44388</v>
      </c>
      <c r="D9882">
        <f ca="1">IF(OpportunityTbl[[#This Row],[statecode]]=0,"",OpportunityTbl[[#This Row],[Estimated Close Date]])</f>
        <v>44388</v>
      </c>
      <c r="E9882" s="14">
        <v>-765</v>
      </c>
      <c r="F9882" s="14">
        <v>-722</v>
      </c>
      <c r="G9882" t="s">
        <v>27</v>
      </c>
      <c r="H9882" t="s">
        <v>28</v>
      </c>
      <c r="I9882">
        <v>2</v>
      </c>
      <c r="J9882">
        <v>4</v>
      </c>
      <c r="K9882" t="s">
        <v>12183</v>
      </c>
      <c r="L9882" t="s">
        <v>12238</v>
      </c>
      <c r="M9882" t="s">
        <v>22</v>
      </c>
      <c r="N9882" t="s">
        <v>1710</v>
      </c>
      <c r="O9882" t="s">
        <v>29</v>
      </c>
      <c r="P9882" t="s">
        <v>1713</v>
      </c>
      <c r="Q9882" s="13">
        <v>3902</v>
      </c>
      <c r="S9882" s="1">
        <v>0.1</v>
      </c>
      <c r="T9882" t="s">
        <v>23</v>
      </c>
      <c r="U9882" t="s">
        <v>24</v>
      </c>
      <c r="V9882" t="b">
        <v>1</v>
      </c>
      <c r="W9882">
        <v>3.5</v>
      </c>
      <c r="X9882" t="s">
        <v>25</v>
      </c>
      <c r="Y9882" t="s">
        <v>26</v>
      </c>
    </row>
    <row r="9883" spans="1:25" x14ac:dyDescent="0.4">
      <c r="A9883" t="s">
        <v>3430</v>
      </c>
      <c r="B9883" s="2">
        <f ca="1">TODAY()+OpportunityTbl[[#This Row],[CreatedOn_DaysFromToday]]</f>
        <v>44345</v>
      </c>
      <c r="C9883" s="2">
        <f ca="1">TODAY()+OpportunityTbl[[#This Row],[EstCloseDate_DaysFromToday]]</f>
        <v>44388</v>
      </c>
      <c r="D9883">
        <f ca="1">IF(OpportunityTbl[[#This Row],[statecode]]=0,"",OpportunityTbl[[#This Row],[Estimated Close Date]])</f>
        <v>44388</v>
      </c>
      <c r="E9883" s="14">
        <v>-765</v>
      </c>
      <c r="F9883" s="14">
        <v>-722</v>
      </c>
      <c r="G9883" t="s">
        <v>27</v>
      </c>
      <c r="H9883" t="s">
        <v>28</v>
      </c>
      <c r="I9883">
        <v>2</v>
      </c>
      <c r="J9883">
        <v>4</v>
      </c>
      <c r="K9883" t="s">
        <v>12170</v>
      </c>
      <c r="L9883" t="s">
        <v>12239</v>
      </c>
      <c r="M9883" t="s">
        <v>22</v>
      </c>
      <c r="N9883" t="s">
        <v>1710</v>
      </c>
      <c r="O9883" t="s">
        <v>29</v>
      </c>
      <c r="P9883" t="s">
        <v>1711</v>
      </c>
      <c r="Q9883" s="13">
        <v>5498</v>
      </c>
      <c r="S9883" s="1">
        <v>0.1</v>
      </c>
      <c r="T9883" t="s">
        <v>23</v>
      </c>
      <c r="U9883" t="s">
        <v>97</v>
      </c>
      <c r="V9883" t="b">
        <v>1</v>
      </c>
      <c r="W9883">
        <v>3.5</v>
      </c>
      <c r="X9883" t="s">
        <v>25</v>
      </c>
      <c r="Y9883" t="s">
        <v>26</v>
      </c>
    </row>
    <row r="9884" spans="1:25" x14ac:dyDescent="0.4">
      <c r="A9884" t="s">
        <v>3998</v>
      </c>
      <c r="B9884" s="2">
        <f ca="1">TODAY()+OpportunityTbl[[#This Row],[CreatedOn_DaysFromToday]]</f>
        <v>44345</v>
      </c>
      <c r="C9884" s="2">
        <f ca="1">TODAY()+OpportunityTbl[[#This Row],[EstCloseDate_DaysFromToday]]</f>
        <v>44393</v>
      </c>
      <c r="D9884">
        <f ca="1">IF(OpportunityTbl[[#This Row],[statecode]]=0,"",OpportunityTbl[[#This Row],[Estimated Close Date]])</f>
        <v>44393</v>
      </c>
      <c r="E9884" s="14">
        <v>-765</v>
      </c>
      <c r="F9884" s="14">
        <v>-717</v>
      </c>
      <c r="G9884" t="s">
        <v>27</v>
      </c>
      <c r="H9884" t="s">
        <v>28</v>
      </c>
      <c r="I9884">
        <v>2</v>
      </c>
      <c r="J9884">
        <v>4</v>
      </c>
      <c r="K9884" t="s">
        <v>12162</v>
      </c>
      <c r="L9884" t="s">
        <v>12238</v>
      </c>
      <c r="M9884" t="s">
        <v>22</v>
      </c>
      <c r="N9884" t="s">
        <v>513</v>
      </c>
      <c r="O9884" t="s">
        <v>29</v>
      </c>
      <c r="P9884" t="s">
        <v>514</v>
      </c>
      <c r="Q9884" s="13">
        <v>3917</v>
      </c>
      <c r="S9884" s="1">
        <v>0.1</v>
      </c>
      <c r="T9884" t="s">
        <v>23</v>
      </c>
      <c r="U9884" t="s">
        <v>24</v>
      </c>
      <c r="V9884" t="b">
        <v>1</v>
      </c>
      <c r="W9884">
        <v>2</v>
      </c>
      <c r="X9884" t="s">
        <v>25</v>
      </c>
      <c r="Y9884" t="s">
        <v>26</v>
      </c>
    </row>
    <row r="9885" spans="1:25" x14ac:dyDescent="0.4">
      <c r="A9885" t="s">
        <v>5704</v>
      </c>
      <c r="B9885" s="2">
        <f ca="1">TODAY()+OpportunityTbl[[#This Row],[CreatedOn_DaysFromToday]]</f>
        <v>44345</v>
      </c>
      <c r="C9885" s="2">
        <f ca="1">TODAY()+OpportunityTbl[[#This Row],[EstCloseDate_DaysFromToday]]</f>
        <v>44397</v>
      </c>
      <c r="D9885">
        <f ca="1">IF(OpportunityTbl[[#This Row],[statecode]]=0,"",OpportunityTbl[[#This Row],[Estimated Close Date]])</f>
        <v>44397</v>
      </c>
      <c r="E9885" s="14">
        <v>-765</v>
      </c>
      <c r="F9885" s="14">
        <v>-713</v>
      </c>
      <c r="G9885" t="s">
        <v>27</v>
      </c>
      <c r="H9885" t="s">
        <v>28</v>
      </c>
      <c r="I9885">
        <v>2</v>
      </c>
      <c r="J9885">
        <v>4</v>
      </c>
      <c r="K9885" t="s">
        <v>12138</v>
      </c>
      <c r="L9885" t="s">
        <v>12237</v>
      </c>
      <c r="M9885" t="s">
        <v>22</v>
      </c>
      <c r="N9885" t="s">
        <v>518</v>
      </c>
      <c r="O9885" t="s">
        <v>29</v>
      </c>
      <c r="P9885" t="s">
        <v>532</v>
      </c>
      <c r="Q9885" s="13">
        <v>2176</v>
      </c>
      <c r="S9885" s="1">
        <v>0.1</v>
      </c>
      <c r="T9885" t="s">
        <v>23</v>
      </c>
      <c r="U9885" t="s">
        <v>24</v>
      </c>
      <c r="V9885" t="b">
        <v>1</v>
      </c>
      <c r="W9885">
        <v>3.5</v>
      </c>
      <c r="X9885" t="s">
        <v>25</v>
      </c>
      <c r="Y9885" t="s">
        <v>4892</v>
      </c>
    </row>
    <row r="9886" spans="1:25" x14ac:dyDescent="0.4">
      <c r="A9886" t="s">
        <v>5748</v>
      </c>
      <c r="B9886" s="2">
        <f ca="1">TODAY()+OpportunityTbl[[#This Row],[CreatedOn_DaysFromToday]]</f>
        <v>44345</v>
      </c>
      <c r="C9886" s="2">
        <f ca="1">TODAY()+OpportunityTbl[[#This Row],[EstCloseDate_DaysFromToday]]</f>
        <v>44390</v>
      </c>
      <c r="D9886">
        <f ca="1">IF(OpportunityTbl[[#This Row],[statecode]]=0,"",OpportunityTbl[[#This Row],[Estimated Close Date]])</f>
        <v>44390</v>
      </c>
      <c r="E9886" s="14">
        <v>-765</v>
      </c>
      <c r="F9886" s="14">
        <v>-720</v>
      </c>
      <c r="G9886" t="s">
        <v>27</v>
      </c>
      <c r="H9886" t="s">
        <v>28</v>
      </c>
      <c r="I9886">
        <v>2</v>
      </c>
      <c r="J9886">
        <v>4</v>
      </c>
      <c r="K9886" t="s">
        <v>12187</v>
      </c>
      <c r="L9886" t="s">
        <v>12234</v>
      </c>
      <c r="M9886" t="s">
        <v>22</v>
      </c>
      <c r="N9886" t="s">
        <v>1710</v>
      </c>
      <c r="O9886" t="s">
        <v>29</v>
      </c>
      <c r="P9886" t="s">
        <v>1805</v>
      </c>
      <c r="Q9886" s="13">
        <v>2000</v>
      </c>
      <c r="S9886" s="1">
        <v>0.1</v>
      </c>
      <c r="T9886" t="s">
        <v>23</v>
      </c>
      <c r="U9886" t="s">
        <v>97</v>
      </c>
      <c r="V9886" t="b">
        <v>1</v>
      </c>
      <c r="W9886">
        <v>4</v>
      </c>
      <c r="X9886" t="s">
        <v>25</v>
      </c>
      <c r="Y9886" t="s">
        <v>4926</v>
      </c>
    </row>
    <row r="9887" spans="1:25" x14ac:dyDescent="0.4">
      <c r="A9887" t="s">
        <v>9720</v>
      </c>
      <c r="B9887" s="2">
        <f ca="1">TODAY()+OpportunityTbl[[#This Row],[CreatedOn_DaysFromToday]]</f>
        <v>44345</v>
      </c>
      <c r="C9887" s="2">
        <f ca="1">TODAY()+OpportunityTbl[[#This Row],[EstCloseDate_DaysFromToday]]</f>
        <v>44386</v>
      </c>
      <c r="D9887">
        <f ca="1">IF(OpportunityTbl[[#This Row],[statecode]]=0,"",OpportunityTbl[[#This Row],[Estimated Close Date]])</f>
        <v>44386</v>
      </c>
      <c r="E9887" s="14">
        <v>-765</v>
      </c>
      <c r="F9887" s="14">
        <v>-724</v>
      </c>
      <c r="G9887" t="s">
        <v>7082</v>
      </c>
      <c r="H9887" t="s">
        <v>7082</v>
      </c>
      <c r="I9887">
        <v>1</v>
      </c>
      <c r="J9887">
        <v>3</v>
      </c>
      <c r="K9887" t="s">
        <v>12170</v>
      </c>
      <c r="L9887" t="s">
        <v>12234</v>
      </c>
      <c r="M9887" t="s">
        <v>22</v>
      </c>
      <c r="N9887" t="s">
        <v>2121</v>
      </c>
      <c r="O9887" t="s">
        <v>29</v>
      </c>
      <c r="P9887" t="s">
        <v>4734</v>
      </c>
      <c r="Q9887" s="13">
        <v>3081</v>
      </c>
      <c r="R9887" s="13">
        <v>2957.76</v>
      </c>
      <c r="S9887" s="1">
        <v>0.5</v>
      </c>
      <c r="T9887" t="s">
        <v>168</v>
      </c>
      <c r="U9887" t="s">
        <v>100</v>
      </c>
      <c r="V9887" t="b">
        <v>1</v>
      </c>
      <c r="W9887">
        <v>4</v>
      </c>
      <c r="X9887" t="s">
        <v>240</v>
      </c>
      <c r="Y9887" t="s">
        <v>26</v>
      </c>
    </row>
    <row r="9888" spans="1:25" x14ac:dyDescent="0.4">
      <c r="A9888" t="s">
        <v>1226</v>
      </c>
      <c r="B9888" s="2">
        <f ca="1">TODAY()+OpportunityTbl[[#This Row],[CreatedOn_DaysFromToday]]</f>
        <v>44344</v>
      </c>
      <c r="C9888" s="2">
        <f ca="1">TODAY()+OpportunityTbl[[#This Row],[EstCloseDate_DaysFromToday]]</f>
        <v>44409</v>
      </c>
      <c r="D9888">
        <f ca="1">IF(OpportunityTbl[[#This Row],[statecode]]=0,"",OpportunityTbl[[#This Row],[Estimated Close Date]])</f>
        <v>44409</v>
      </c>
      <c r="E9888" s="14">
        <v>-766</v>
      </c>
      <c r="F9888" s="14">
        <v>-701</v>
      </c>
      <c r="G9888" t="s">
        <v>27</v>
      </c>
      <c r="H9888" t="s">
        <v>28</v>
      </c>
      <c r="I9888">
        <v>2</v>
      </c>
      <c r="J9888">
        <v>4</v>
      </c>
      <c r="K9888" t="s">
        <v>12125</v>
      </c>
      <c r="L9888" t="s">
        <v>12236</v>
      </c>
      <c r="M9888" t="s">
        <v>22</v>
      </c>
      <c r="N9888" t="s">
        <v>779</v>
      </c>
      <c r="O9888" t="s">
        <v>29</v>
      </c>
      <c r="P9888" t="s">
        <v>782</v>
      </c>
      <c r="Q9888" s="13">
        <v>2561</v>
      </c>
      <c r="S9888" s="1">
        <v>0.1</v>
      </c>
      <c r="T9888" t="s">
        <v>23</v>
      </c>
      <c r="U9888" t="s">
        <v>100</v>
      </c>
      <c r="V9888" t="b">
        <v>0</v>
      </c>
      <c r="W9888">
        <v>2.5</v>
      </c>
      <c r="X9888" t="s">
        <v>25</v>
      </c>
      <c r="Y9888" t="s">
        <v>26</v>
      </c>
    </row>
    <row r="9889" spans="1:25" x14ac:dyDescent="0.4">
      <c r="A9889" t="s">
        <v>2794</v>
      </c>
      <c r="B9889" s="2">
        <f ca="1">TODAY()+OpportunityTbl[[#This Row],[CreatedOn_DaysFromToday]]</f>
        <v>44344</v>
      </c>
      <c r="C9889" s="2">
        <f ca="1">TODAY()+OpportunityTbl[[#This Row],[EstCloseDate_DaysFromToday]]</f>
        <v>44425</v>
      </c>
      <c r="D9889">
        <f ca="1">IF(OpportunityTbl[[#This Row],[statecode]]=0,"",OpportunityTbl[[#This Row],[Estimated Close Date]])</f>
        <v>44425</v>
      </c>
      <c r="E9889" s="14">
        <v>-766</v>
      </c>
      <c r="F9889" s="14">
        <v>-685</v>
      </c>
      <c r="G9889" t="s">
        <v>27</v>
      </c>
      <c r="H9889" t="s">
        <v>28</v>
      </c>
      <c r="I9889">
        <v>2</v>
      </c>
      <c r="J9889">
        <v>4</v>
      </c>
      <c r="K9889" t="s">
        <v>12061</v>
      </c>
      <c r="L9889" t="s">
        <v>12239</v>
      </c>
      <c r="M9889" t="s">
        <v>22</v>
      </c>
      <c r="N9889" t="s">
        <v>1617</v>
      </c>
      <c r="O9889" t="s">
        <v>29</v>
      </c>
      <c r="P9889" t="s">
        <v>1620</v>
      </c>
      <c r="Q9889" s="13">
        <v>8737</v>
      </c>
      <c r="S9889" s="1">
        <v>0.1</v>
      </c>
      <c r="T9889" t="s">
        <v>23</v>
      </c>
      <c r="U9889" t="s">
        <v>97</v>
      </c>
      <c r="V9889" t="b">
        <v>0</v>
      </c>
      <c r="W9889">
        <v>3</v>
      </c>
      <c r="X9889" t="s">
        <v>25</v>
      </c>
      <c r="Y9889" t="s">
        <v>26</v>
      </c>
    </row>
    <row r="9890" spans="1:25" x14ac:dyDescent="0.4">
      <c r="A9890" t="s">
        <v>3036</v>
      </c>
      <c r="B9890" s="2">
        <f ca="1">TODAY()+OpportunityTbl[[#This Row],[CreatedOn_DaysFromToday]]</f>
        <v>44344</v>
      </c>
      <c r="C9890" s="2">
        <f ca="1">TODAY()+OpportunityTbl[[#This Row],[EstCloseDate_DaysFromToday]]</f>
        <v>44426</v>
      </c>
      <c r="D9890">
        <f ca="1">IF(OpportunityTbl[[#This Row],[statecode]]=0,"",OpportunityTbl[[#This Row],[Estimated Close Date]])</f>
        <v>44426</v>
      </c>
      <c r="E9890" s="14">
        <v>-766</v>
      </c>
      <c r="F9890" s="14">
        <v>-684</v>
      </c>
      <c r="G9890" t="s">
        <v>27</v>
      </c>
      <c r="H9890" t="s">
        <v>28</v>
      </c>
      <c r="I9890">
        <v>2</v>
      </c>
      <c r="J9890">
        <v>4</v>
      </c>
      <c r="K9890" t="s">
        <v>12121</v>
      </c>
      <c r="L9890" t="s">
        <v>12235</v>
      </c>
      <c r="M9890" t="s">
        <v>22</v>
      </c>
      <c r="N9890" t="s">
        <v>1727</v>
      </c>
      <c r="O9890" t="s">
        <v>29</v>
      </c>
      <c r="P9890" t="s">
        <v>1728</v>
      </c>
      <c r="Q9890" s="13">
        <v>14881</v>
      </c>
      <c r="S9890" s="1">
        <v>0.1</v>
      </c>
      <c r="T9890" t="s">
        <v>23</v>
      </c>
      <c r="U9890" t="s">
        <v>24</v>
      </c>
      <c r="V9890" t="b">
        <v>0</v>
      </c>
      <c r="W9890">
        <v>3.5</v>
      </c>
      <c r="X9890" t="s">
        <v>25</v>
      </c>
      <c r="Y9890" t="s">
        <v>26</v>
      </c>
    </row>
    <row r="9891" spans="1:25" x14ac:dyDescent="0.4">
      <c r="A9891" t="s">
        <v>3431</v>
      </c>
      <c r="B9891" s="2">
        <f ca="1">TODAY()+OpportunityTbl[[#This Row],[CreatedOn_DaysFromToday]]</f>
        <v>44344</v>
      </c>
      <c r="C9891" s="2">
        <f ca="1">TODAY()+OpportunityTbl[[#This Row],[EstCloseDate_DaysFromToday]]</f>
        <v>44401</v>
      </c>
      <c r="D9891">
        <f ca="1">IF(OpportunityTbl[[#This Row],[statecode]]=0,"",OpportunityTbl[[#This Row],[Estimated Close Date]])</f>
        <v>44401</v>
      </c>
      <c r="E9891" s="14">
        <v>-766</v>
      </c>
      <c r="F9891" s="14">
        <v>-709</v>
      </c>
      <c r="G9891" t="s">
        <v>27</v>
      </c>
      <c r="H9891" t="s">
        <v>28</v>
      </c>
      <c r="I9891">
        <v>2</v>
      </c>
      <c r="J9891">
        <v>4</v>
      </c>
      <c r="K9891" t="s">
        <v>12154</v>
      </c>
      <c r="L9891" t="s">
        <v>12238</v>
      </c>
      <c r="M9891" t="s">
        <v>22</v>
      </c>
      <c r="N9891" t="s">
        <v>1710</v>
      </c>
      <c r="O9891" t="s">
        <v>29</v>
      </c>
      <c r="P9891" t="s">
        <v>1711</v>
      </c>
      <c r="Q9891" s="13">
        <v>1793</v>
      </c>
      <c r="S9891" s="1">
        <v>0.1</v>
      </c>
      <c r="T9891" t="s">
        <v>23</v>
      </c>
      <c r="U9891" t="s">
        <v>24</v>
      </c>
      <c r="V9891" t="b">
        <v>0</v>
      </c>
      <c r="W9891">
        <v>3.5</v>
      </c>
      <c r="X9891" t="s">
        <v>25</v>
      </c>
      <c r="Y9891" t="s">
        <v>26</v>
      </c>
    </row>
    <row r="9892" spans="1:25" x14ac:dyDescent="0.4">
      <c r="A9892" t="s">
        <v>3776</v>
      </c>
      <c r="B9892" s="2">
        <f ca="1">TODAY()+OpportunityTbl[[#This Row],[CreatedOn_DaysFromToday]]</f>
        <v>44344</v>
      </c>
      <c r="C9892" s="2">
        <f ca="1">TODAY()+OpportunityTbl[[#This Row],[EstCloseDate_DaysFromToday]]</f>
        <v>44388</v>
      </c>
      <c r="D9892">
        <f ca="1">IF(OpportunityTbl[[#This Row],[statecode]]=0,"",OpportunityTbl[[#This Row],[Estimated Close Date]])</f>
        <v>44388</v>
      </c>
      <c r="E9892" s="14">
        <v>-766</v>
      </c>
      <c r="F9892" s="14">
        <v>-722</v>
      </c>
      <c r="G9892" t="s">
        <v>27</v>
      </c>
      <c r="H9892" t="s">
        <v>28</v>
      </c>
      <c r="I9892">
        <v>2</v>
      </c>
      <c r="J9892">
        <v>4</v>
      </c>
      <c r="K9892" t="s">
        <v>12162</v>
      </c>
      <c r="L9892" t="s">
        <v>12239</v>
      </c>
      <c r="M9892" t="s">
        <v>22</v>
      </c>
      <c r="N9892" t="s">
        <v>31</v>
      </c>
      <c r="O9892" t="s">
        <v>29</v>
      </c>
      <c r="P9892" t="s">
        <v>210</v>
      </c>
      <c r="Q9892" s="13">
        <v>8380</v>
      </c>
      <c r="S9892" s="1">
        <v>0.1</v>
      </c>
      <c r="T9892" t="s">
        <v>23</v>
      </c>
      <c r="U9892" t="s">
        <v>97</v>
      </c>
      <c r="V9892" t="b">
        <v>1</v>
      </c>
      <c r="W9892">
        <v>2</v>
      </c>
      <c r="X9892" t="s">
        <v>25</v>
      </c>
      <c r="Y9892" t="s">
        <v>26</v>
      </c>
    </row>
    <row r="9893" spans="1:25" x14ac:dyDescent="0.4">
      <c r="A9893" t="s">
        <v>5749</v>
      </c>
      <c r="B9893" s="2">
        <f ca="1">TODAY()+OpportunityTbl[[#This Row],[CreatedOn_DaysFromToday]]</f>
        <v>44344</v>
      </c>
      <c r="C9893" s="2">
        <f ca="1">TODAY()+OpportunityTbl[[#This Row],[EstCloseDate_DaysFromToday]]</f>
        <v>44393</v>
      </c>
      <c r="D9893">
        <f ca="1">IF(OpportunityTbl[[#This Row],[statecode]]=0,"",OpportunityTbl[[#This Row],[Estimated Close Date]])</f>
        <v>44393</v>
      </c>
      <c r="E9893" s="14">
        <v>-766</v>
      </c>
      <c r="F9893" s="14">
        <v>-717</v>
      </c>
      <c r="G9893" t="s">
        <v>27</v>
      </c>
      <c r="H9893" t="s">
        <v>28</v>
      </c>
      <c r="I9893">
        <v>2</v>
      </c>
      <c r="J9893">
        <v>4</v>
      </c>
      <c r="K9893" t="s">
        <v>12205</v>
      </c>
      <c r="L9893" t="s">
        <v>12234</v>
      </c>
      <c r="M9893" t="s">
        <v>22</v>
      </c>
      <c r="N9893" t="s">
        <v>1710</v>
      </c>
      <c r="O9893" t="s">
        <v>29</v>
      </c>
      <c r="P9893" t="s">
        <v>2207</v>
      </c>
      <c r="Q9893" s="13">
        <v>1998</v>
      </c>
      <c r="S9893" s="1">
        <v>0.3</v>
      </c>
      <c r="T9893" t="s">
        <v>168</v>
      </c>
      <c r="U9893" t="s">
        <v>24</v>
      </c>
      <c r="V9893" t="b">
        <v>1</v>
      </c>
      <c r="W9893">
        <v>4</v>
      </c>
      <c r="X9893" t="s">
        <v>157</v>
      </c>
      <c r="Y9893" t="s">
        <v>4892</v>
      </c>
    </row>
    <row r="9894" spans="1:25" x14ac:dyDescent="0.4">
      <c r="A9894" t="s">
        <v>5947</v>
      </c>
      <c r="B9894" s="2">
        <f ca="1">TODAY()+OpportunityTbl[[#This Row],[CreatedOn_DaysFromToday]]</f>
        <v>44344</v>
      </c>
      <c r="C9894" s="2">
        <f ca="1">TODAY()+OpportunityTbl[[#This Row],[EstCloseDate_DaysFromToday]]</f>
        <v>44388</v>
      </c>
      <c r="D9894">
        <f ca="1">IF(OpportunityTbl[[#This Row],[statecode]]=0,"",OpportunityTbl[[#This Row],[Estimated Close Date]])</f>
        <v>44388</v>
      </c>
      <c r="E9894" s="14">
        <v>-766</v>
      </c>
      <c r="F9894" s="14">
        <v>-722</v>
      </c>
      <c r="G9894" t="s">
        <v>27</v>
      </c>
      <c r="H9894" t="s">
        <v>28</v>
      </c>
      <c r="I9894">
        <v>2</v>
      </c>
      <c r="J9894">
        <v>4</v>
      </c>
      <c r="K9894" t="s">
        <v>12206</v>
      </c>
      <c r="L9894" t="s">
        <v>12238</v>
      </c>
      <c r="M9894" t="s">
        <v>22</v>
      </c>
      <c r="N9894" t="s">
        <v>1710</v>
      </c>
      <c r="O9894" t="s">
        <v>29</v>
      </c>
      <c r="P9894" t="s">
        <v>1711</v>
      </c>
      <c r="Q9894" s="13">
        <v>3629</v>
      </c>
      <c r="S9894" s="1">
        <v>0.1</v>
      </c>
      <c r="T9894" t="s">
        <v>23</v>
      </c>
      <c r="U9894" t="s">
        <v>97</v>
      </c>
      <c r="V9894" t="b">
        <v>1</v>
      </c>
      <c r="W9894">
        <v>3.5</v>
      </c>
      <c r="X9894" t="s">
        <v>25</v>
      </c>
      <c r="Y9894" t="s">
        <v>4899</v>
      </c>
    </row>
    <row r="9895" spans="1:25" x14ac:dyDescent="0.4">
      <c r="A9895" t="s">
        <v>5948</v>
      </c>
      <c r="B9895" s="2">
        <f ca="1">TODAY()+OpportunityTbl[[#This Row],[CreatedOn_DaysFromToday]]</f>
        <v>44344</v>
      </c>
      <c r="C9895" s="2">
        <f ca="1">TODAY()+OpportunityTbl[[#This Row],[EstCloseDate_DaysFromToday]]</f>
        <v>44378</v>
      </c>
      <c r="D9895">
        <f ca="1">IF(OpportunityTbl[[#This Row],[statecode]]=0,"",OpportunityTbl[[#This Row],[Estimated Close Date]])</f>
        <v>44378</v>
      </c>
      <c r="E9895" s="14">
        <v>-766</v>
      </c>
      <c r="F9895" s="14">
        <v>-732</v>
      </c>
      <c r="G9895" t="s">
        <v>27</v>
      </c>
      <c r="H9895" t="s">
        <v>28</v>
      </c>
      <c r="I9895">
        <v>2</v>
      </c>
      <c r="J9895">
        <v>4</v>
      </c>
      <c r="K9895" t="s">
        <v>12207</v>
      </c>
      <c r="L9895" t="s">
        <v>12237</v>
      </c>
      <c r="M9895" t="s">
        <v>22</v>
      </c>
      <c r="N9895" t="s">
        <v>1710</v>
      </c>
      <c r="O9895" t="s">
        <v>29</v>
      </c>
      <c r="P9895" t="s">
        <v>1711</v>
      </c>
      <c r="Q9895" s="13">
        <v>2287</v>
      </c>
      <c r="S9895" s="1">
        <v>0.1</v>
      </c>
      <c r="T9895" t="s">
        <v>23</v>
      </c>
      <c r="U9895" t="s">
        <v>100</v>
      </c>
      <c r="V9895" t="b">
        <v>1</v>
      </c>
      <c r="W9895">
        <v>5</v>
      </c>
      <c r="X9895" t="s">
        <v>25</v>
      </c>
      <c r="Y9895" t="s">
        <v>4899</v>
      </c>
    </row>
    <row r="9896" spans="1:25" x14ac:dyDescent="0.4">
      <c r="A9896" t="s">
        <v>6130</v>
      </c>
      <c r="B9896" s="2">
        <f ca="1">TODAY()+OpportunityTbl[[#This Row],[CreatedOn_DaysFromToday]]</f>
        <v>44344</v>
      </c>
      <c r="C9896" s="2">
        <f ca="1">TODAY()+OpportunityTbl[[#This Row],[EstCloseDate_DaysFromToday]]</f>
        <v>44382</v>
      </c>
      <c r="D9896">
        <f ca="1">IF(OpportunityTbl[[#This Row],[statecode]]=0,"",OpportunityTbl[[#This Row],[Estimated Close Date]])</f>
        <v>44382</v>
      </c>
      <c r="E9896" s="14">
        <v>-766</v>
      </c>
      <c r="F9896" s="14">
        <v>-728</v>
      </c>
      <c r="G9896" t="s">
        <v>27</v>
      </c>
      <c r="H9896" t="s">
        <v>28</v>
      </c>
      <c r="I9896">
        <v>2</v>
      </c>
      <c r="J9896">
        <v>4</v>
      </c>
      <c r="K9896" t="s">
        <v>12162</v>
      </c>
      <c r="L9896" t="s">
        <v>12239</v>
      </c>
      <c r="M9896" t="s">
        <v>22</v>
      </c>
      <c r="N9896" t="s">
        <v>31</v>
      </c>
      <c r="O9896" t="s">
        <v>29</v>
      </c>
      <c r="P9896" t="s">
        <v>417</v>
      </c>
      <c r="Q9896" s="13">
        <v>8125</v>
      </c>
      <c r="S9896" s="1">
        <v>0.1</v>
      </c>
      <c r="T9896" t="s">
        <v>23</v>
      </c>
      <c r="U9896" t="s">
        <v>24</v>
      </c>
      <c r="V9896" t="b">
        <v>1</v>
      </c>
      <c r="W9896">
        <v>2</v>
      </c>
      <c r="X9896" t="s">
        <v>25</v>
      </c>
      <c r="Y9896" t="s">
        <v>4926</v>
      </c>
    </row>
    <row r="9897" spans="1:25" x14ac:dyDescent="0.4">
      <c r="A9897" t="s">
        <v>6710</v>
      </c>
      <c r="B9897" s="2">
        <f ca="1">TODAY()+OpportunityTbl[[#This Row],[CreatedOn_DaysFromToday]]</f>
        <v>44344</v>
      </c>
      <c r="C9897" s="2">
        <f ca="1">TODAY()+OpportunityTbl[[#This Row],[EstCloseDate_DaysFromToday]]</f>
        <v>44413</v>
      </c>
      <c r="D9897">
        <f ca="1">IF(OpportunityTbl[[#This Row],[statecode]]=0,"",OpportunityTbl[[#This Row],[Estimated Close Date]])</f>
        <v>44413</v>
      </c>
      <c r="E9897" s="14">
        <v>-766</v>
      </c>
      <c r="F9897" s="14">
        <v>-697</v>
      </c>
      <c r="G9897" t="s">
        <v>27</v>
      </c>
      <c r="H9897" t="s">
        <v>28</v>
      </c>
      <c r="I9897">
        <v>2</v>
      </c>
      <c r="J9897">
        <v>4</v>
      </c>
      <c r="K9897" t="s">
        <v>12208</v>
      </c>
      <c r="L9897" t="s">
        <v>12234</v>
      </c>
      <c r="M9897" t="s">
        <v>22</v>
      </c>
      <c r="N9897" t="s">
        <v>779</v>
      </c>
      <c r="O9897" t="s">
        <v>29</v>
      </c>
      <c r="P9897" t="s">
        <v>780</v>
      </c>
      <c r="Q9897" s="13">
        <v>1715</v>
      </c>
      <c r="S9897" s="1">
        <v>0.3</v>
      </c>
      <c r="T9897" t="s">
        <v>168</v>
      </c>
      <c r="U9897" t="s">
        <v>24</v>
      </c>
      <c r="V9897" t="b">
        <v>1</v>
      </c>
      <c r="W9897">
        <v>2.5</v>
      </c>
      <c r="X9897" t="s">
        <v>157</v>
      </c>
      <c r="Y9897" t="s">
        <v>4892</v>
      </c>
    </row>
    <row r="9898" spans="1:25" x14ac:dyDescent="0.4">
      <c r="A9898" t="s">
        <v>7323</v>
      </c>
      <c r="B9898" s="2">
        <f ca="1">TODAY()+OpportunityTbl[[#This Row],[CreatedOn_DaysFromToday]]</f>
        <v>44344</v>
      </c>
      <c r="C9898" s="2">
        <f ca="1">TODAY()+OpportunityTbl[[#This Row],[EstCloseDate_DaysFromToday]]</f>
        <v>44419</v>
      </c>
      <c r="D9898">
        <f ca="1">IF(OpportunityTbl[[#This Row],[statecode]]=0,"",OpportunityTbl[[#This Row],[Estimated Close Date]])</f>
        <v>44419</v>
      </c>
      <c r="E9898" s="14">
        <v>-766</v>
      </c>
      <c r="F9898" s="14">
        <v>-691</v>
      </c>
      <c r="G9898" t="s">
        <v>7082</v>
      </c>
      <c r="H9898" t="s">
        <v>7082</v>
      </c>
      <c r="I9898">
        <v>1</v>
      </c>
      <c r="J9898">
        <v>3</v>
      </c>
      <c r="K9898" t="s">
        <v>12146</v>
      </c>
      <c r="L9898" t="s">
        <v>12237</v>
      </c>
      <c r="M9898" t="s">
        <v>22</v>
      </c>
      <c r="N9898" t="s">
        <v>1617</v>
      </c>
      <c r="O9898" t="s">
        <v>29</v>
      </c>
      <c r="P9898" t="s">
        <v>1648</v>
      </c>
      <c r="Q9898" s="13">
        <v>3456</v>
      </c>
      <c r="R9898" s="13">
        <v>3300.48</v>
      </c>
      <c r="S9898" s="1">
        <v>0.3</v>
      </c>
      <c r="T9898" t="s">
        <v>168</v>
      </c>
      <c r="U9898" t="s">
        <v>24</v>
      </c>
      <c r="V9898" t="b">
        <v>1</v>
      </c>
      <c r="W9898">
        <v>4.5</v>
      </c>
      <c r="X9898" t="s">
        <v>157</v>
      </c>
      <c r="Y9898" t="s">
        <v>4916</v>
      </c>
    </row>
    <row r="9899" spans="1:25" x14ac:dyDescent="0.4">
      <c r="A9899" t="s">
        <v>1353</v>
      </c>
      <c r="B9899" s="2">
        <f ca="1">TODAY()+OpportunityTbl[[#This Row],[CreatedOn_DaysFromToday]]</f>
        <v>44343</v>
      </c>
      <c r="C9899" s="2">
        <f ca="1">TODAY()+OpportunityTbl[[#This Row],[EstCloseDate_DaysFromToday]]</f>
        <v>44392</v>
      </c>
      <c r="D9899">
        <f ca="1">IF(OpportunityTbl[[#This Row],[statecode]]=0,"",OpportunityTbl[[#This Row],[Estimated Close Date]])</f>
        <v>44392</v>
      </c>
      <c r="E9899" s="14">
        <v>-767</v>
      </c>
      <c r="F9899" s="14">
        <v>-718</v>
      </c>
      <c r="G9899" t="s">
        <v>27</v>
      </c>
      <c r="H9899" t="s">
        <v>28</v>
      </c>
      <c r="I9899">
        <v>2</v>
      </c>
      <c r="J9899">
        <v>4</v>
      </c>
      <c r="K9899" t="s">
        <v>12209</v>
      </c>
      <c r="L9899" t="s">
        <v>12234</v>
      </c>
      <c r="M9899" t="s">
        <v>22</v>
      </c>
      <c r="N9899" t="s">
        <v>513</v>
      </c>
      <c r="O9899" t="s">
        <v>29</v>
      </c>
      <c r="P9899" t="s">
        <v>514</v>
      </c>
      <c r="Q9899" s="13">
        <v>1909</v>
      </c>
      <c r="S9899" s="1">
        <v>0.1</v>
      </c>
      <c r="T9899" t="s">
        <v>23</v>
      </c>
      <c r="U9899" t="s">
        <v>97</v>
      </c>
      <c r="V9899" t="b">
        <v>1</v>
      </c>
      <c r="W9899">
        <v>2.5</v>
      </c>
      <c r="X9899" t="s">
        <v>25</v>
      </c>
      <c r="Y9899" t="s">
        <v>26</v>
      </c>
    </row>
    <row r="9900" spans="1:25" x14ac:dyDescent="0.4">
      <c r="A9900" t="s">
        <v>1509</v>
      </c>
      <c r="B9900" s="2">
        <f ca="1">TODAY()+OpportunityTbl[[#This Row],[CreatedOn_DaysFromToday]]</f>
        <v>44343</v>
      </c>
      <c r="C9900" s="2">
        <f ca="1">TODAY()+OpportunityTbl[[#This Row],[EstCloseDate_DaysFromToday]]</f>
        <v>44404</v>
      </c>
      <c r="D9900">
        <f ca="1">IF(OpportunityTbl[[#This Row],[statecode]]=0,"",OpportunityTbl[[#This Row],[Estimated Close Date]])</f>
        <v>44404</v>
      </c>
      <c r="E9900" s="14">
        <v>-767</v>
      </c>
      <c r="F9900" s="14">
        <v>-706</v>
      </c>
      <c r="G9900" t="s">
        <v>27</v>
      </c>
      <c r="H9900" t="s">
        <v>28</v>
      </c>
      <c r="I9900">
        <v>2</v>
      </c>
      <c r="J9900">
        <v>4</v>
      </c>
      <c r="K9900" t="s">
        <v>12208</v>
      </c>
      <c r="L9900" t="s">
        <v>12236</v>
      </c>
      <c r="M9900" t="s">
        <v>22</v>
      </c>
      <c r="N9900" t="s">
        <v>518</v>
      </c>
      <c r="O9900" t="s">
        <v>29</v>
      </c>
      <c r="P9900" t="s">
        <v>557</v>
      </c>
      <c r="Q9900" s="13">
        <v>1649</v>
      </c>
      <c r="S9900" s="1">
        <v>0.1</v>
      </c>
      <c r="T9900" t="s">
        <v>23</v>
      </c>
      <c r="U9900" t="s">
        <v>24</v>
      </c>
      <c r="V9900" t="b">
        <v>0</v>
      </c>
      <c r="W9900">
        <v>2.5</v>
      </c>
      <c r="X9900" t="s">
        <v>25</v>
      </c>
      <c r="Y9900" t="s">
        <v>26</v>
      </c>
    </row>
    <row r="9901" spans="1:25" x14ac:dyDescent="0.4">
      <c r="A9901" t="s">
        <v>2948</v>
      </c>
      <c r="B9901" s="2">
        <f ca="1">TODAY()+OpportunityTbl[[#This Row],[CreatedOn_DaysFromToday]]</f>
        <v>44343</v>
      </c>
      <c r="C9901" s="2">
        <f ca="1">TODAY()+OpportunityTbl[[#This Row],[EstCloseDate_DaysFromToday]]</f>
        <v>44411</v>
      </c>
      <c r="D9901">
        <f ca="1">IF(OpportunityTbl[[#This Row],[statecode]]=0,"",OpportunityTbl[[#This Row],[Estimated Close Date]])</f>
        <v>44411</v>
      </c>
      <c r="E9901" s="14">
        <v>-767</v>
      </c>
      <c r="F9901" s="14">
        <v>-699</v>
      </c>
      <c r="G9901" t="s">
        <v>27</v>
      </c>
      <c r="H9901" t="s">
        <v>28</v>
      </c>
      <c r="I9901">
        <v>2</v>
      </c>
      <c r="J9901">
        <v>4</v>
      </c>
      <c r="K9901" t="s">
        <v>12164</v>
      </c>
      <c r="L9901" t="s">
        <v>12236</v>
      </c>
      <c r="M9901" t="s">
        <v>22</v>
      </c>
      <c r="N9901" t="s">
        <v>1727</v>
      </c>
      <c r="O9901" t="s">
        <v>29</v>
      </c>
      <c r="P9901" t="s">
        <v>1728</v>
      </c>
      <c r="Q9901" s="13">
        <v>1521</v>
      </c>
      <c r="S9901" s="1">
        <v>0.1</v>
      </c>
      <c r="T9901" t="s">
        <v>23</v>
      </c>
      <c r="U9901" t="s">
        <v>100</v>
      </c>
      <c r="V9901" t="b">
        <v>0</v>
      </c>
      <c r="W9901">
        <v>3.5</v>
      </c>
      <c r="X9901" t="s">
        <v>25</v>
      </c>
      <c r="Y9901" t="s">
        <v>26</v>
      </c>
    </row>
    <row r="9902" spans="1:25" x14ac:dyDescent="0.4">
      <c r="A9902" t="s">
        <v>3352</v>
      </c>
      <c r="B9902" s="2">
        <f ca="1">TODAY()+OpportunityTbl[[#This Row],[CreatedOn_DaysFromToday]]</f>
        <v>44343</v>
      </c>
      <c r="C9902" s="2">
        <f ca="1">TODAY()+OpportunityTbl[[#This Row],[EstCloseDate_DaysFromToday]]</f>
        <v>44401</v>
      </c>
      <c r="D9902">
        <f ca="1">IF(OpportunityTbl[[#This Row],[statecode]]=0,"",OpportunityTbl[[#This Row],[Estimated Close Date]])</f>
        <v>44401</v>
      </c>
      <c r="E9902" s="14">
        <v>-767</v>
      </c>
      <c r="F9902" s="14">
        <v>-709</v>
      </c>
      <c r="G9902" t="s">
        <v>27</v>
      </c>
      <c r="H9902" t="s">
        <v>28</v>
      </c>
      <c r="I9902">
        <v>2</v>
      </c>
      <c r="J9902">
        <v>4</v>
      </c>
      <c r="K9902" t="s">
        <v>12134</v>
      </c>
      <c r="L9902" t="s">
        <v>12234</v>
      </c>
      <c r="M9902" t="s">
        <v>22</v>
      </c>
      <c r="N9902" t="s">
        <v>1710</v>
      </c>
      <c r="O9902" t="s">
        <v>29</v>
      </c>
      <c r="P9902" t="s">
        <v>1713</v>
      </c>
      <c r="Q9902" s="13">
        <v>1694</v>
      </c>
      <c r="S9902" s="1">
        <v>0.1</v>
      </c>
      <c r="T9902" t="s">
        <v>23</v>
      </c>
      <c r="U9902" t="s">
        <v>24</v>
      </c>
      <c r="V9902" t="b">
        <v>0</v>
      </c>
      <c r="W9902">
        <v>4</v>
      </c>
      <c r="X9902" t="s">
        <v>25</v>
      </c>
      <c r="Y9902" t="s">
        <v>26</v>
      </c>
    </row>
    <row r="9903" spans="1:25" x14ac:dyDescent="0.4">
      <c r="A9903" t="s">
        <v>6022</v>
      </c>
      <c r="B9903" s="2">
        <f ca="1">TODAY()+OpportunityTbl[[#This Row],[CreatedOn_DaysFromToday]]</f>
        <v>44343</v>
      </c>
      <c r="C9903" s="2">
        <f ca="1">TODAY()+OpportunityTbl[[#This Row],[EstCloseDate_DaysFromToday]]</f>
        <v>44390</v>
      </c>
      <c r="D9903">
        <f ca="1">IF(OpportunityTbl[[#This Row],[statecode]]=0,"",OpportunityTbl[[#This Row],[Estimated Close Date]])</f>
        <v>44390</v>
      </c>
      <c r="E9903" s="14">
        <v>-767</v>
      </c>
      <c r="F9903" s="14">
        <v>-720</v>
      </c>
      <c r="G9903" t="s">
        <v>27</v>
      </c>
      <c r="H9903" t="s">
        <v>28</v>
      </c>
      <c r="I9903">
        <v>2</v>
      </c>
      <c r="J9903">
        <v>4</v>
      </c>
      <c r="K9903" t="s">
        <v>12170</v>
      </c>
      <c r="L9903" t="s">
        <v>12234</v>
      </c>
      <c r="M9903" t="s">
        <v>22</v>
      </c>
      <c r="N9903" t="s">
        <v>1710</v>
      </c>
      <c r="O9903" t="s">
        <v>29</v>
      </c>
      <c r="P9903" t="s">
        <v>1711</v>
      </c>
      <c r="Q9903" s="13">
        <v>1709</v>
      </c>
      <c r="S9903" s="1">
        <v>0.1</v>
      </c>
      <c r="T9903" t="s">
        <v>23</v>
      </c>
      <c r="U9903" t="s">
        <v>24</v>
      </c>
      <c r="V9903" t="b">
        <v>1</v>
      </c>
      <c r="W9903">
        <v>4</v>
      </c>
      <c r="X9903" t="s">
        <v>25</v>
      </c>
      <c r="Y9903" t="s">
        <v>4890</v>
      </c>
    </row>
    <row r="9904" spans="1:25" x14ac:dyDescent="0.4">
      <c r="A9904" t="s">
        <v>6131</v>
      </c>
      <c r="B9904" s="2">
        <f ca="1">TODAY()+OpportunityTbl[[#This Row],[CreatedOn_DaysFromToday]]</f>
        <v>44343</v>
      </c>
      <c r="C9904" s="2">
        <f ca="1">TODAY()+OpportunityTbl[[#This Row],[EstCloseDate_DaysFromToday]]</f>
        <v>44388</v>
      </c>
      <c r="D9904">
        <f ca="1">IF(OpportunityTbl[[#This Row],[statecode]]=0,"",OpportunityTbl[[#This Row],[Estimated Close Date]])</f>
        <v>44388</v>
      </c>
      <c r="E9904" s="14">
        <v>-767</v>
      </c>
      <c r="F9904" s="14">
        <v>-722</v>
      </c>
      <c r="G9904" t="s">
        <v>27</v>
      </c>
      <c r="H9904" t="s">
        <v>28</v>
      </c>
      <c r="I9904">
        <v>2</v>
      </c>
      <c r="J9904">
        <v>4</v>
      </c>
      <c r="K9904" t="s">
        <v>12210</v>
      </c>
      <c r="L9904" t="s">
        <v>12239</v>
      </c>
      <c r="M9904" t="s">
        <v>22</v>
      </c>
      <c r="N9904" t="s">
        <v>31</v>
      </c>
      <c r="O9904" t="s">
        <v>29</v>
      </c>
      <c r="P9904" t="s">
        <v>32</v>
      </c>
      <c r="Q9904" s="13">
        <v>6404</v>
      </c>
      <c r="S9904" s="1">
        <v>0.1</v>
      </c>
      <c r="T9904" t="s">
        <v>23</v>
      </c>
      <c r="U9904" t="s">
        <v>24</v>
      </c>
      <c r="V9904" t="b">
        <v>1</v>
      </c>
      <c r="W9904">
        <v>2</v>
      </c>
      <c r="X9904" t="s">
        <v>25</v>
      </c>
      <c r="Y9904" t="s">
        <v>4892</v>
      </c>
    </row>
    <row r="9905" spans="1:25" x14ac:dyDescent="0.4">
      <c r="A9905" t="s">
        <v>6560</v>
      </c>
      <c r="B9905" s="2">
        <f ca="1">TODAY()+OpportunityTbl[[#This Row],[CreatedOn_DaysFromToday]]</f>
        <v>44343</v>
      </c>
      <c r="C9905" s="2">
        <f ca="1">TODAY()+OpportunityTbl[[#This Row],[EstCloseDate_DaysFromToday]]</f>
        <v>44414</v>
      </c>
      <c r="D9905">
        <f ca="1">IF(OpportunityTbl[[#This Row],[statecode]]=0,"",OpportunityTbl[[#This Row],[Estimated Close Date]])</f>
        <v>44414</v>
      </c>
      <c r="E9905" s="14">
        <v>-767</v>
      </c>
      <c r="F9905" s="14">
        <v>-696</v>
      </c>
      <c r="G9905" t="s">
        <v>27</v>
      </c>
      <c r="H9905" t="s">
        <v>28</v>
      </c>
      <c r="I9905">
        <v>2</v>
      </c>
      <c r="J9905">
        <v>4</v>
      </c>
      <c r="K9905" t="s">
        <v>12147</v>
      </c>
      <c r="L9905" t="s">
        <v>12234</v>
      </c>
      <c r="M9905" t="s">
        <v>22</v>
      </c>
      <c r="N9905" t="s">
        <v>475</v>
      </c>
      <c r="O9905" t="s">
        <v>29</v>
      </c>
      <c r="P9905" t="s">
        <v>541</v>
      </c>
      <c r="Q9905" s="13">
        <v>1752</v>
      </c>
      <c r="S9905" s="1">
        <v>0.1</v>
      </c>
      <c r="T9905" t="s">
        <v>23</v>
      </c>
      <c r="U9905" t="s">
        <v>24</v>
      </c>
      <c r="V9905" t="b">
        <v>0</v>
      </c>
      <c r="W9905">
        <v>2.5</v>
      </c>
      <c r="X9905" t="s">
        <v>25</v>
      </c>
      <c r="Y9905" t="s">
        <v>4926</v>
      </c>
    </row>
    <row r="9906" spans="1:25" x14ac:dyDescent="0.4">
      <c r="A9906" t="s">
        <v>8117</v>
      </c>
      <c r="B9906" s="2">
        <f ca="1">TODAY()+OpportunityTbl[[#This Row],[CreatedOn_DaysFromToday]]</f>
        <v>44343</v>
      </c>
      <c r="C9906" s="2">
        <f ca="1">TODAY()+OpportunityTbl[[#This Row],[EstCloseDate_DaysFromToday]]</f>
        <v>44399</v>
      </c>
      <c r="D9906">
        <f ca="1">IF(OpportunityTbl[[#This Row],[statecode]]=0,"",OpportunityTbl[[#This Row],[Estimated Close Date]])</f>
        <v>44399</v>
      </c>
      <c r="E9906" s="14">
        <v>-767</v>
      </c>
      <c r="F9906" s="14">
        <v>-711</v>
      </c>
      <c r="G9906" t="s">
        <v>7082</v>
      </c>
      <c r="H9906" t="s">
        <v>7082</v>
      </c>
      <c r="I9906">
        <v>1</v>
      </c>
      <c r="J9906">
        <v>3</v>
      </c>
      <c r="K9906" t="s">
        <v>12105</v>
      </c>
      <c r="L9906" t="s">
        <v>12236</v>
      </c>
      <c r="M9906" t="s">
        <v>22</v>
      </c>
      <c r="N9906" t="s">
        <v>475</v>
      </c>
      <c r="O9906" t="s">
        <v>29</v>
      </c>
      <c r="P9906" t="s">
        <v>476</v>
      </c>
      <c r="Q9906" s="13">
        <v>2258</v>
      </c>
      <c r="R9906" s="13">
        <v>2201.5500000000002</v>
      </c>
      <c r="S9906" s="1">
        <v>0.5</v>
      </c>
      <c r="T9906" t="s">
        <v>168</v>
      </c>
      <c r="U9906" t="s">
        <v>100</v>
      </c>
      <c r="V9906" t="b">
        <v>1</v>
      </c>
      <c r="W9906">
        <v>2.5</v>
      </c>
      <c r="X9906" t="s">
        <v>240</v>
      </c>
      <c r="Y9906" t="s">
        <v>4914</v>
      </c>
    </row>
    <row r="9907" spans="1:25" x14ac:dyDescent="0.4">
      <c r="A9907" t="s">
        <v>8370</v>
      </c>
      <c r="B9907" s="2">
        <f ca="1">TODAY()+OpportunityTbl[[#This Row],[CreatedOn_DaysFromToday]]</f>
        <v>44343</v>
      </c>
      <c r="C9907" s="2">
        <f ca="1">TODAY()+OpportunityTbl[[#This Row],[EstCloseDate_DaysFromToday]]</f>
        <v>44415</v>
      </c>
      <c r="D9907">
        <f ca="1">IF(OpportunityTbl[[#This Row],[statecode]]=0,"",OpportunityTbl[[#This Row],[Estimated Close Date]])</f>
        <v>44415</v>
      </c>
      <c r="E9907" s="14">
        <v>-767</v>
      </c>
      <c r="F9907" s="14">
        <v>-695</v>
      </c>
      <c r="G9907" t="s">
        <v>7082</v>
      </c>
      <c r="H9907" t="s">
        <v>7082</v>
      </c>
      <c r="I9907">
        <v>1</v>
      </c>
      <c r="J9907">
        <v>3</v>
      </c>
      <c r="K9907" t="s">
        <v>12211</v>
      </c>
      <c r="L9907" t="s">
        <v>12236</v>
      </c>
      <c r="M9907" t="s">
        <v>22</v>
      </c>
      <c r="N9907" t="s">
        <v>2121</v>
      </c>
      <c r="O9907" t="s">
        <v>29</v>
      </c>
      <c r="P9907" t="s">
        <v>4734</v>
      </c>
      <c r="Q9907" s="13">
        <v>2791</v>
      </c>
      <c r="R9907" s="13">
        <v>2679.36</v>
      </c>
      <c r="S9907" s="1">
        <v>0.9</v>
      </c>
      <c r="T9907" t="s">
        <v>4724</v>
      </c>
      <c r="U9907" t="s">
        <v>24</v>
      </c>
      <c r="V9907" t="b">
        <v>0</v>
      </c>
      <c r="W9907">
        <v>4</v>
      </c>
      <c r="X9907" t="s">
        <v>4732</v>
      </c>
      <c r="Y9907" t="s">
        <v>4890</v>
      </c>
    </row>
    <row r="9908" spans="1:25" x14ac:dyDescent="0.4">
      <c r="A9908" t="s">
        <v>9299</v>
      </c>
      <c r="B9908" s="2">
        <f ca="1">TODAY()+OpportunityTbl[[#This Row],[CreatedOn_DaysFromToday]]</f>
        <v>44343</v>
      </c>
      <c r="C9908" s="2">
        <f ca="1">TODAY()+OpportunityTbl[[#This Row],[EstCloseDate_DaysFromToday]]</f>
        <v>44397</v>
      </c>
      <c r="D9908">
        <f ca="1">IF(OpportunityTbl[[#This Row],[statecode]]=0,"",OpportunityTbl[[#This Row],[Estimated Close Date]])</f>
        <v>44397</v>
      </c>
      <c r="E9908" s="14">
        <v>-767</v>
      </c>
      <c r="F9908" s="14">
        <v>-713</v>
      </c>
      <c r="G9908" t="s">
        <v>7082</v>
      </c>
      <c r="H9908" t="s">
        <v>7082</v>
      </c>
      <c r="I9908">
        <v>1</v>
      </c>
      <c r="J9908">
        <v>3</v>
      </c>
      <c r="K9908" t="s">
        <v>12167</v>
      </c>
      <c r="L9908" t="s">
        <v>12236</v>
      </c>
      <c r="M9908" t="s">
        <v>22</v>
      </c>
      <c r="N9908" t="s">
        <v>1710</v>
      </c>
      <c r="O9908" t="s">
        <v>29</v>
      </c>
      <c r="P9908" t="s">
        <v>2378</v>
      </c>
      <c r="Q9908" s="13">
        <v>2317</v>
      </c>
      <c r="R9908" s="13">
        <v>2224.3200000000002</v>
      </c>
      <c r="S9908" s="1">
        <v>0.5</v>
      </c>
      <c r="T9908" t="s">
        <v>168</v>
      </c>
      <c r="U9908" t="s">
        <v>100</v>
      </c>
      <c r="V9908" t="b">
        <v>0</v>
      </c>
      <c r="W9908">
        <v>4</v>
      </c>
      <c r="X9908" t="s">
        <v>240</v>
      </c>
      <c r="Y9908" t="s">
        <v>26</v>
      </c>
    </row>
    <row r="9909" spans="1:25" x14ac:dyDescent="0.4">
      <c r="A9909" t="s">
        <v>1614</v>
      </c>
      <c r="B9909" s="2">
        <f ca="1">TODAY()+OpportunityTbl[[#This Row],[CreatedOn_DaysFromToday]]</f>
        <v>44342</v>
      </c>
      <c r="C9909" s="2">
        <f ca="1">TODAY()+OpportunityTbl[[#This Row],[EstCloseDate_DaysFromToday]]</f>
        <v>44387</v>
      </c>
      <c r="D9909">
        <f ca="1">IF(OpportunityTbl[[#This Row],[statecode]]=0,"",OpportunityTbl[[#This Row],[Estimated Close Date]])</f>
        <v>44387</v>
      </c>
      <c r="E9909" s="14">
        <v>-768</v>
      </c>
      <c r="F9909" s="14">
        <v>-723</v>
      </c>
      <c r="G9909" t="s">
        <v>27</v>
      </c>
      <c r="H9909" t="s">
        <v>28</v>
      </c>
      <c r="I9909">
        <v>2</v>
      </c>
      <c r="J9909">
        <v>4</v>
      </c>
      <c r="K9909" t="s">
        <v>12162</v>
      </c>
      <c r="L9909" t="s">
        <v>12235</v>
      </c>
      <c r="M9909" t="s">
        <v>22</v>
      </c>
      <c r="N9909" t="s">
        <v>518</v>
      </c>
      <c r="O9909" t="s">
        <v>29</v>
      </c>
      <c r="P9909" t="s">
        <v>532</v>
      </c>
      <c r="Q9909" s="13">
        <v>16767</v>
      </c>
      <c r="S9909" s="1">
        <v>0.1</v>
      </c>
      <c r="T9909" t="s">
        <v>23</v>
      </c>
      <c r="U9909" t="s">
        <v>24</v>
      </c>
      <c r="V9909" t="b">
        <v>1</v>
      </c>
      <c r="W9909">
        <v>2.5</v>
      </c>
      <c r="X9909" t="s">
        <v>25</v>
      </c>
      <c r="Y9909" t="s">
        <v>26</v>
      </c>
    </row>
    <row r="9910" spans="1:25" x14ac:dyDescent="0.4">
      <c r="A9910" t="s">
        <v>2548</v>
      </c>
      <c r="B9910" s="2">
        <f ca="1">TODAY()+OpportunityTbl[[#This Row],[CreatedOn_DaysFromToday]]</f>
        <v>44342</v>
      </c>
      <c r="C9910" s="2">
        <f ca="1">TODAY()+OpportunityTbl[[#This Row],[EstCloseDate_DaysFromToday]]</f>
        <v>44391</v>
      </c>
      <c r="D9910">
        <f ca="1">IF(OpportunityTbl[[#This Row],[statecode]]=0,"",OpportunityTbl[[#This Row],[Estimated Close Date]])</f>
        <v>44391</v>
      </c>
      <c r="E9910" s="14">
        <v>-768</v>
      </c>
      <c r="F9910" s="14">
        <v>-719</v>
      </c>
      <c r="G9910" t="s">
        <v>27</v>
      </c>
      <c r="H9910" t="s">
        <v>28</v>
      </c>
      <c r="I9910">
        <v>2</v>
      </c>
      <c r="J9910">
        <v>4</v>
      </c>
      <c r="K9910" t="s">
        <v>12207</v>
      </c>
      <c r="L9910" t="s">
        <v>12237</v>
      </c>
      <c r="M9910" t="s">
        <v>22</v>
      </c>
      <c r="N9910" t="s">
        <v>2022</v>
      </c>
      <c r="O9910" t="s">
        <v>29</v>
      </c>
      <c r="P9910" t="s">
        <v>2023</v>
      </c>
      <c r="Q9910" s="13">
        <v>3941</v>
      </c>
      <c r="S9910" s="1">
        <v>0.1</v>
      </c>
      <c r="T9910" t="s">
        <v>23</v>
      </c>
      <c r="U9910" t="s">
        <v>100</v>
      </c>
      <c r="V9910" t="b">
        <v>1</v>
      </c>
      <c r="W9910">
        <v>5</v>
      </c>
      <c r="X9910" t="s">
        <v>25</v>
      </c>
      <c r="Y9910" t="s">
        <v>26</v>
      </c>
    </row>
    <row r="9911" spans="1:25" x14ac:dyDescent="0.4">
      <c r="A9911" t="s">
        <v>2858</v>
      </c>
      <c r="B9911" s="2">
        <f ca="1">TODAY()+OpportunityTbl[[#This Row],[CreatedOn_DaysFromToday]]</f>
        <v>44342</v>
      </c>
      <c r="C9911" s="2">
        <f ca="1">TODAY()+OpportunityTbl[[#This Row],[EstCloseDate_DaysFromToday]]</f>
        <v>44413</v>
      </c>
      <c r="D9911">
        <f ca="1">IF(OpportunityTbl[[#This Row],[statecode]]=0,"",OpportunityTbl[[#This Row],[Estimated Close Date]])</f>
        <v>44413</v>
      </c>
      <c r="E9911" s="14">
        <v>-768</v>
      </c>
      <c r="F9911" s="14">
        <v>-697</v>
      </c>
      <c r="G9911" t="s">
        <v>27</v>
      </c>
      <c r="H9911" t="s">
        <v>28</v>
      </c>
      <c r="I9911">
        <v>2</v>
      </c>
      <c r="J9911">
        <v>4</v>
      </c>
      <c r="K9911" t="s">
        <v>12161</v>
      </c>
      <c r="L9911" t="s">
        <v>12239</v>
      </c>
      <c r="M9911" t="s">
        <v>22</v>
      </c>
      <c r="N9911" t="s">
        <v>1727</v>
      </c>
      <c r="O9911" t="s">
        <v>29</v>
      </c>
      <c r="P9911" t="s">
        <v>1849</v>
      </c>
      <c r="Q9911" s="13">
        <v>8948</v>
      </c>
      <c r="S9911" s="1">
        <v>0.1</v>
      </c>
      <c r="T9911" t="s">
        <v>23</v>
      </c>
      <c r="U9911" t="s">
        <v>100</v>
      </c>
      <c r="V9911" t="b">
        <v>0</v>
      </c>
      <c r="W9911">
        <v>3</v>
      </c>
      <c r="X9911" t="s">
        <v>25</v>
      </c>
      <c r="Y9911" t="s">
        <v>26</v>
      </c>
    </row>
    <row r="9912" spans="1:25" x14ac:dyDescent="0.4">
      <c r="A9912" t="s">
        <v>4078</v>
      </c>
      <c r="B9912" s="2">
        <f ca="1">TODAY()+OpportunityTbl[[#This Row],[CreatedOn_DaysFromToday]]</f>
        <v>44342</v>
      </c>
      <c r="C9912" s="2">
        <f ca="1">TODAY()+OpportunityTbl[[#This Row],[EstCloseDate_DaysFromToday]]</f>
        <v>44420</v>
      </c>
      <c r="D9912">
        <f ca="1">IF(OpportunityTbl[[#This Row],[statecode]]=0,"",OpportunityTbl[[#This Row],[Estimated Close Date]])</f>
        <v>44420</v>
      </c>
      <c r="E9912" s="14">
        <v>-768</v>
      </c>
      <c r="F9912" s="14">
        <v>-690</v>
      </c>
      <c r="G9912" t="s">
        <v>27</v>
      </c>
      <c r="H9912" t="s">
        <v>28</v>
      </c>
      <c r="I9912">
        <v>2</v>
      </c>
      <c r="J9912">
        <v>4</v>
      </c>
      <c r="K9912" t="s">
        <v>12154</v>
      </c>
      <c r="L9912" t="s">
        <v>12238</v>
      </c>
      <c r="M9912" t="s">
        <v>22</v>
      </c>
      <c r="N9912" t="s">
        <v>779</v>
      </c>
      <c r="O9912" t="s">
        <v>29</v>
      </c>
      <c r="P9912" t="s">
        <v>782</v>
      </c>
      <c r="Q9912" s="13">
        <v>2750</v>
      </c>
      <c r="S9912" s="1">
        <v>0.1</v>
      </c>
      <c r="T9912" t="s">
        <v>23</v>
      </c>
      <c r="U9912" t="s">
        <v>24</v>
      </c>
      <c r="V9912" t="b">
        <v>0</v>
      </c>
      <c r="W9912">
        <v>2</v>
      </c>
      <c r="X9912" t="s">
        <v>25</v>
      </c>
      <c r="Y9912" t="s">
        <v>26</v>
      </c>
    </row>
    <row r="9913" spans="1:25" x14ac:dyDescent="0.4">
      <c r="A9913" t="s">
        <v>6023</v>
      </c>
      <c r="B9913" s="2">
        <f ca="1">TODAY()+OpportunityTbl[[#This Row],[CreatedOn_DaysFromToday]]</f>
        <v>44342</v>
      </c>
      <c r="C9913" s="2">
        <f ca="1">TODAY()+OpportunityTbl[[#This Row],[EstCloseDate_DaysFromToday]]</f>
        <v>44387</v>
      </c>
      <c r="D9913">
        <f ca="1">IF(OpportunityTbl[[#This Row],[statecode]]=0,"",OpportunityTbl[[#This Row],[Estimated Close Date]])</f>
        <v>44387</v>
      </c>
      <c r="E9913" s="14">
        <v>-768</v>
      </c>
      <c r="F9913" s="14">
        <v>-723</v>
      </c>
      <c r="G9913" t="s">
        <v>27</v>
      </c>
      <c r="H9913" t="s">
        <v>28</v>
      </c>
      <c r="I9913">
        <v>2</v>
      </c>
      <c r="J9913">
        <v>4</v>
      </c>
      <c r="K9913" t="s">
        <v>12212</v>
      </c>
      <c r="L9913" t="s">
        <v>12234</v>
      </c>
      <c r="M9913" t="s">
        <v>22</v>
      </c>
      <c r="N9913" t="s">
        <v>1710</v>
      </c>
      <c r="O9913" t="s">
        <v>29</v>
      </c>
      <c r="P9913" t="s">
        <v>1711</v>
      </c>
      <c r="Q9913" s="13">
        <v>1388</v>
      </c>
      <c r="S9913" s="1">
        <v>0.1</v>
      </c>
      <c r="T9913" t="s">
        <v>23</v>
      </c>
      <c r="U9913" t="s">
        <v>100</v>
      </c>
      <c r="V9913" t="b">
        <v>0</v>
      </c>
      <c r="W9913">
        <v>4</v>
      </c>
      <c r="X9913" t="s">
        <v>25</v>
      </c>
      <c r="Y9913" t="s">
        <v>4899</v>
      </c>
    </row>
    <row r="9914" spans="1:25" x14ac:dyDescent="0.4">
      <c r="A9914" t="s">
        <v>6132</v>
      </c>
      <c r="B9914" s="2">
        <f ca="1">TODAY()+OpportunityTbl[[#This Row],[CreatedOn_DaysFromToday]]</f>
        <v>44342</v>
      </c>
      <c r="C9914" s="2">
        <f ca="1">TODAY()+OpportunityTbl[[#This Row],[EstCloseDate_DaysFromToday]]</f>
        <v>44400</v>
      </c>
      <c r="D9914">
        <f ca="1">IF(OpportunityTbl[[#This Row],[statecode]]=0,"",OpportunityTbl[[#This Row],[Estimated Close Date]])</f>
        <v>44400</v>
      </c>
      <c r="E9914" s="14">
        <v>-768</v>
      </c>
      <c r="F9914" s="14">
        <v>-710</v>
      </c>
      <c r="G9914" t="s">
        <v>27</v>
      </c>
      <c r="H9914" t="s">
        <v>28</v>
      </c>
      <c r="I9914">
        <v>2</v>
      </c>
      <c r="J9914">
        <v>4</v>
      </c>
      <c r="K9914" t="s">
        <v>12124</v>
      </c>
      <c r="L9914" t="s">
        <v>12238</v>
      </c>
      <c r="M9914" t="s">
        <v>22</v>
      </c>
      <c r="N9914" t="s">
        <v>31</v>
      </c>
      <c r="O9914" t="s">
        <v>29</v>
      </c>
      <c r="P9914" t="s">
        <v>210</v>
      </c>
      <c r="Q9914" s="13">
        <v>2727</v>
      </c>
      <c r="S9914" s="1">
        <v>0.1</v>
      </c>
      <c r="T9914" t="s">
        <v>23</v>
      </c>
      <c r="U9914" t="s">
        <v>97</v>
      </c>
      <c r="V9914" t="b">
        <v>0</v>
      </c>
      <c r="W9914">
        <v>2</v>
      </c>
      <c r="X9914" t="s">
        <v>25</v>
      </c>
      <c r="Y9914" t="s">
        <v>4926</v>
      </c>
    </row>
    <row r="9915" spans="1:25" x14ac:dyDescent="0.4">
      <c r="A9915" t="s">
        <v>6561</v>
      </c>
      <c r="B9915" s="2">
        <f ca="1">TODAY()+OpportunityTbl[[#This Row],[CreatedOn_DaysFromToday]]</f>
        <v>44342</v>
      </c>
      <c r="C9915" s="2">
        <f ca="1">TODAY()+OpportunityTbl[[#This Row],[EstCloseDate_DaysFromToday]]</f>
        <v>44416</v>
      </c>
      <c r="D9915">
        <f ca="1">IF(OpportunityTbl[[#This Row],[statecode]]=0,"",OpportunityTbl[[#This Row],[Estimated Close Date]])</f>
        <v>44416</v>
      </c>
      <c r="E9915" s="14">
        <v>-768</v>
      </c>
      <c r="F9915" s="14">
        <v>-694</v>
      </c>
      <c r="G9915" t="s">
        <v>27</v>
      </c>
      <c r="H9915" t="s">
        <v>28</v>
      </c>
      <c r="I9915">
        <v>2</v>
      </c>
      <c r="J9915">
        <v>4</v>
      </c>
      <c r="K9915" t="s">
        <v>12132</v>
      </c>
      <c r="L9915" t="s">
        <v>12236</v>
      </c>
      <c r="M9915" t="s">
        <v>22</v>
      </c>
      <c r="N9915" t="s">
        <v>616</v>
      </c>
      <c r="O9915" t="s">
        <v>29</v>
      </c>
      <c r="P9915" t="s">
        <v>654</v>
      </c>
      <c r="Q9915" s="13">
        <v>3360</v>
      </c>
      <c r="S9915" s="1">
        <v>0.1</v>
      </c>
      <c r="T9915" t="s">
        <v>23</v>
      </c>
      <c r="U9915" t="s">
        <v>24</v>
      </c>
      <c r="V9915" t="b">
        <v>1</v>
      </c>
      <c r="W9915">
        <v>2.5</v>
      </c>
      <c r="X9915" t="s">
        <v>25</v>
      </c>
      <c r="Y9915" t="s">
        <v>4926</v>
      </c>
    </row>
    <row r="9916" spans="1:25" x14ac:dyDescent="0.4">
      <c r="A9916" t="s">
        <v>8728</v>
      </c>
      <c r="B9916" s="2">
        <f ca="1">TODAY()+OpportunityTbl[[#This Row],[CreatedOn_DaysFromToday]]</f>
        <v>44342</v>
      </c>
      <c r="C9916" s="2">
        <f ca="1">TODAY()+OpportunityTbl[[#This Row],[EstCloseDate_DaysFromToday]]</f>
        <v>44396</v>
      </c>
      <c r="D9916">
        <f ca="1">IF(OpportunityTbl[[#This Row],[statecode]]=0,"",OpportunityTbl[[#This Row],[Estimated Close Date]])</f>
        <v>44396</v>
      </c>
      <c r="E9916" s="14">
        <v>-768</v>
      </c>
      <c r="F9916" s="14">
        <v>-714</v>
      </c>
      <c r="G9916" t="s">
        <v>7082</v>
      </c>
      <c r="H9916" t="s">
        <v>7082</v>
      </c>
      <c r="I9916">
        <v>1</v>
      </c>
      <c r="J9916">
        <v>3</v>
      </c>
      <c r="K9916" t="s">
        <v>12213</v>
      </c>
      <c r="L9916" t="s">
        <v>12235</v>
      </c>
      <c r="M9916" t="s">
        <v>22</v>
      </c>
      <c r="N9916" t="s">
        <v>1762</v>
      </c>
      <c r="O9916" t="s">
        <v>29</v>
      </c>
      <c r="P9916" t="s">
        <v>2161</v>
      </c>
      <c r="Q9916" s="13">
        <v>13477</v>
      </c>
      <c r="R9916" s="13">
        <v>13005.31</v>
      </c>
      <c r="S9916" s="1">
        <v>0.3</v>
      </c>
      <c r="T9916" t="s">
        <v>168</v>
      </c>
      <c r="U9916" t="s">
        <v>24</v>
      </c>
      <c r="V9916" t="b">
        <v>1</v>
      </c>
      <c r="W9916">
        <v>3.5</v>
      </c>
      <c r="X9916" t="s">
        <v>157</v>
      </c>
      <c r="Y9916" t="s">
        <v>26</v>
      </c>
    </row>
    <row r="9917" spans="1:25" x14ac:dyDescent="0.4">
      <c r="A9917" t="s">
        <v>9465</v>
      </c>
      <c r="B9917" s="2">
        <f ca="1">TODAY()+OpportunityTbl[[#This Row],[CreatedOn_DaysFromToday]]</f>
        <v>44342</v>
      </c>
      <c r="C9917" s="2">
        <f ca="1">TODAY()+OpportunityTbl[[#This Row],[EstCloseDate_DaysFromToday]]</f>
        <v>44389</v>
      </c>
      <c r="D9917">
        <f ca="1">IF(OpportunityTbl[[#This Row],[statecode]]=0,"",OpportunityTbl[[#This Row],[Estimated Close Date]])</f>
        <v>44389</v>
      </c>
      <c r="E9917" s="14">
        <v>-768</v>
      </c>
      <c r="F9917" s="14">
        <v>-721</v>
      </c>
      <c r="G9917" t="s">
        <v>7082</v>
      </c>
      <c r="H9917" t="s">
        <v>7082</v>
      </c>
      <c r="I9917">
        <v>1</v>
      </c>
      <c r="J9917">
        <v>3</v>
      </c>
      <c r="K9917" t="s">
        <v>12183</v>
      </c>
      <c r="L9917" t="s">
        <v>12233</v>
      </c>
      <c r="M9917" t="s">
        <v>22</v>
      </c>
      <c r="N9917" t="s">
        <v>480</v>
      </c>
      <c r="O9917" t="s">
        <v>29</v>
      </c>
      <c r="P9917" t="s">
        <v>687</v>
      </c>
      <c r="Q9917" s="13">
        <v>30812</v>
      </c>
      <c r="R9917" s="13">
        <v>30041.7</v>
      </c>
      <c r="S9917" s="1">
        <v>0.3</v>
      </c>
      <c r="T9917" t="s">
        <v>168</v>
      </c>
      <c r="U9917" t="s">
        <v>100</v>
      </c>
      <c r="V9917" t="b">
        <v>1</v>
      </c>
      <c r="W9917">
        <v>2.5</v>
      </c>
      <c r="X9917" t="s">
        <v>157</v>
      </c>
      <c r="Y9917" t="s">
        <v>26</v>
      </c>
    </row>
    <row r="9918" spans="1:25" x14ac:dyDescent="0.4">
      <c r="A9918" t="s">
        <v>9466</v>
      </c>
      <c r="B9918" s="2">
        <f ca="1">TODAY()+OpportunityTbl[[#This Row],[CreatedOn_DaysFromToday]]</f>
        <v>44342</v>
      </c>
      <c r="C9918" s="2">
        <f ca="1">TODAY()+OpportunityTbl[[#This Row],[EstCloseDate_DaysFromToday]]</f>
        <v>44402</v>
      </c>
      <c r="D9918">
        <f ca="1">IF(OpportunityTbl[[#This Row],[statecode]]=0,"",OpportunityTbl[[#This Row],[Estimated Close Date]])</f>
        <v>44402</v>
      </c>
      <c r="E9918" s="14">
        <v>-768</v>
      </c>
      <c r="F9918" s="14">
        <v>-708</v>
      </c>
      <c r="G9918" t="s">
        <v>7082</v>
      </c>
      <c r="H9918" t="s">
        <v>7082</v>
      </c>
      <c r="I9918">
        <v>1</v>
      </c>
      <c r="J9918">
        <v>3</v>
      </c>
      <c r="K9918" t="s">
        <v>12142</v>
      </c>
      <c r="L9918" t="s">
        <v>12235</v>
      </c>
      <c r="M9918" t="s">
        <v>22</v>
      </c>
      <c r="N9918" t="s">
        <v>480</v>
      </c>
      <c r="O9918" t="s">
        <v>29</v>
      </c>
      <c r="P9918" t="s">
        <v>687</v>
      </c>
      <c r="Q9918" s="13">
        <v>13356</v>
      </c>
      <c r="R9918" s="13">
        <v>13022.1</v>
      </c>
      <c r="S9918" s="1">
        <v>0.3</v>
      </c>
      <c r="T9918" t="s">
        <v>168</v>
      </c>
      <c r="U9918" t="s">
        <v>24</v>
      </c>
      <c r="V9918" t="b">
        <v>1</v>
      </c>
      <c r="W9918">
        <v>2.5</v>
      </c>
      <c r="X9918" t="s">
        <v>157</v>
      </c>
      <c r="Y9918" t="s">
        <v>26</v>
      </c>
    </row>
    <row r="9919" spans="1:25" x14ac:dyDescent="0.4">
      <c r="A9919" t="s">
        <v>154</v>
      </c>
      <c r="B9919" s="2">
        <f ca="1">TODAY()+OpportunityTbl[[#This Row],[CreatedOn_DaysFromToday]]</f>
        <v>44341</v>
      </c>
      <c r="C9919" s="2">
        <f ca="1">TODAY()+OpportunityTbl[[#This Row],[EstCloseDate_DaysFromToday]]</f>
        <v>44382</v>
      </c>
      <c r="D9919">
        <f ca="1">IF(OpportunityTbl[[#This Row],[statecode]]=0,"",OpportunityTbl[[#This Row],[Estimated Close Date]])</f>
        <v>44382</v>
      </c>
      <c r="E9919" s="14">
        <v>-769</v>
      </c>
      <c r="F9919" s="14">
        <v>-728</v>
      </c>
      <c r="G9919" t="s">
        <v>27</v>
      </c>
      <c r="H9919" t="s">
        <v>28</v>
      </c>
      <c r="I9919">
        <v>2</v>
      </c>
      <c r="J9919">
        <v>4</v>
      </c>
      <c r="K9919" t="s">
        <v>12191</v>
      </c>
      <c r="L9919" t="s">
        <v>12233</v>
      </c>
      <c r="M9919" t="s">
        <v>22</v>
      </c>
      <c r="N9919" t="s">
        <v>31</v>
      </c>
      <c r="O9919" t="s">
        <v>29</v>
      </c>
      <c r="P9919" t="s">
        <v>32</v>
      </c>
      <c r="Q9919" s="13">
        <v>22456</v>
      </c>
      <c r="S9919" s="1">
        <v>0.1</v>
      </c>
      <c r="T9919" t="s">
        <v>23</v>
      </c>
      <c r="U9919" t="s">
        <v>97</v>
      </c>
      <c r="V9919" t="b">
        <v>1</v>
      </c>
      <c r="W9919">
        <v>2.5</v>
      </c>
      <c r="X9919" t="s">
        <v>25</v>
      </c>
      <c r="Y9919" t="s">
        <v>26</v>
      </c>
    </row>
    <row r="9920" spans="1:25" x14ac:dyDescent="0.4">
      <c r="A9920" t="s">
        <v>415</v>
      </c>
      <c r="B9920" s="2">
        <f ca="1">TODAY()+OpportunityTbl[[#This Row],[CreatedOn_DaysFromToday]]</f>
        <v>44341</v>
      </c>
      <c r="C9920" s="2">
        <f ca="1">TODAY()+OpportunityTbl[[#This Row],[EstCloseDate_DaysFromToday]]</f>
        <v>44369</v>
      </c>
      <c r="D9920">
        <f ca="1">IF(OpportunityTbl[[#This Row],[statecode]]=0,"",OpportunityTbl[[#This Row],[Estimated Close Date]])</f>
        <v>44369</v>
      </c>
      <c r="E9920" s="14">
        <v>-769</v>
      </c>
      <c r="F9920" s="14">
        <v>-741</v>
      </c>
      <c r="G9920" t="s">
        <v>27</v>
      </c>
      <c r="H9920" t="s">
        <v>28</v>
      </c>
      <c r="I9920">
        <v>2</v>
      </c>
      <c r="J9920">
        <v>4</v>
      </c>
      <c r="K9920" t="s">
        <v>12190</v>
      </c>
      <c r="L9920" t="s">
        <v>12236</v>
      </c>
      <c r="M9920" t="s">
        <v>22</v>
      </c>
      <c r="N9920" t="s">
        <v>31</v>
      </c>
      <c r="O9920" t="s">
        <v>29</v>
      </c>
      <c r="P9920" t="s">
        <v>319</v>
      </c>
      <c r="Q9920" s="13">
        <v>2043</v>
      </c>
      <c r="S9920" s="1">
        <v>0.1</v>
      </c>
      <c r="T9920" t="s">
        <v>23</v>
      </c>
      <c r="U9920" t="s">
        <v>24</v>
      </c>
      <c r="V9920" t="b">
        <v>1</v>
      </c>
      <c r="W9920">
        <v>2.5</v>
      </c>
      <c r="X9920" t="s">
        <v>25</v>
      </c>
      <c r="Y9920" t="s">
        <v>26</v>
      </c>
    </row>
    <row r="9921" spans="1:25" x14ac:dyDescent="0.4">
      <c r="A9921" t="s">
        <v>1227</v>
      </c>
      <c r="B9921" s="2">
        <f ca="1">TODAY()+OpportunityTbl[[#This Row],[CreatedOn_DaysFromToday]]</f>
        <v>44341</v>
      </c>
      <c r="C9921" s="2">
        <f ca="1">TODAY()+OpportunityTbl[[#This Row],[EstCloseDate_DaysFromToday]]</f>
        <v>44406</v>
      </c>
      <c r="D9921">
        <f ca="1">IF(OpportunityTbl[[#This Row],[statecode]]=0,"",OpportunityTbl[[#This Row],[Estimated Close Date]])</f>
        <v>44406</v>
      </c>
      <c r="E9921" s="14">
        <v>-769</v>
      </c>
      <c r="F9921" s="14">
        <v>-704</v>
      </c>
      <c r="G9921" t="s">
        <v>27</v>
      </c>
      <c r="H9921" t="s">
        <v>28</v>
      </c>
      <c r="I9921">
        <v>2</v>
      </c>
      <c r="J9921">
        <v>4</v>
      </c>
      <c r="K9921" t="s">
        <v>12154</v>
      </c>
      <c r="L9921" t="s">
        <v>12236</v>
      </c>
      <c r="M9921" t="s">
        <v>22</v>
      </c>
      <c r="N9921" t="s">
        <v>779</v>
      </c>
      <c r="O9921" t="s">
        <v>29</v>
      </c>
      <c r="P9921" t="s">
        <v>782</v>
      </c>
      <c r="Q9921" s="13">
        <v>2861</v>
      </c>
      <c r="S9921" s="1">
        <v>0.1</v>
      </c>
      <c r="T9921" t="s">
        <v>23</v>
      </c>
      <c r="U9921" t="s">
        <v>24</v>
      </c>
      <c r="V9921" t="b">
        <v>1</v>
      </c>
      <c r="W9921">
        <v>2.5</v>
      </c>
      <c r="X9921" t="s">
        <v>25</v>
      </c>
      <c r="Y9921" t="s">
        <v>26</v>
      </c>
    </row>
    <row r="9922" spans="1:25" x14ac:dyDescent="0.4">
      <c r="A9922" t="s">
        <v>1440</v>
      </c>
      <c r="B9922" s="2">
        <f ca="1">TODAY()+OpportunityTbl[[#This Row],[CreatedOn_DaysFromToday]]</f>
        <v>44341</v>
      </c>
      <c r="C9922" s="2">
        <f ca="1">TODAY()+OpportunityTbl[[#This Row],[EstCloseDate_DaysFromToday]]</f>
        <v>44388</v>
      </c>
      <c r="D9922">
        <f ca="1">IF(OpportunityTbl[[#This Row],[statecode]]=0,"",OpportunityTbl[[#This Row],[Estimated Close Date]])</f>
        <v>44388</v>
      </c>
      <c r="E9922" s="14">
        <v>-769</v>
      </c>
      <c r="F9922" s="14">
        <v>-722</v>
      </c>
      <c r="G9922" t="s">
        <v>27</v>
      </c>
      <c r="H9922" t="s">
        <v>28</v>
      </c>
      <c r="I9922">
        <v>2</v>
      </c>
      <c r="J9922">
        <v>4</v>
      </c>
      <c r="K9922" t="s">
        <v>12183</v>
      </c>
      <c r="L9922" t="s">
        <v>12236</v>
      </c>
      <c r="M9922" t="s">
        <v>22</v>
      </c>
      <c r="N9922" t="s">
        <v>513</v>
      </c>
      <c r="O9922" t="s">
        <v>29</v>
      </c>
      <c r="P9922" t="s">
        <v>525</v>
      </c>
      <c r="Q9922" s="13">
        <v>2203</v>
      </c>
      <c r="S9922" s="1">
        <v>0.1</v>
      </c>
      <c r="T9922" t="s">
        <v>23</v>
      </c>
      <c r="U9922" t="s">
        <v>97</v>
      </c>
      <c r="V9922" t="b">
        <v>1</v>
      </c>
      <c r="W9922">
        <v>2.5</v>
      </c>
      <c r="X9922" t="s">
        <v>25</v>
      </c>
      <c r="Y9922" t="s">
        <v>26</v>
      </c>
    </row>
    <row r="9923" spans="1:25" x14ac:dyDescent="0.4">
      <c r="A9923" t="s">
        <v>2949</v>
      </c>
      <c r="B9923" s="2">
        <f ca="1">TODAY()+OpportunityTbl[[#This Row],[CreatedOn_DaysFromToday]]</f>
        <v>44341</v>
      </c>
      <c r="C9923" s="2">
        <f ca="1">TODAY()+OpportunityTbl[[#This Row],[EstCloseDate_DaysFromToday]]</f>
        <v>44374</v>
      </c>
      <c r="D9923">
        <f ca="1">IF(OpportunityTbl[[#This Row],[statecode]]=0,"",OpportunityTbl[[#This Row],[Estimated Close Date]])</f>
        <v>44374</v>
      </c>
      <c r="E9923" s="14">
        <v>-769</v>
      </c>
      <c r="F9923" s="14">
        <v>-736</v>
      </c>
      <c r="G9923" t="s">
        <v>27</v>
      </c>
      <c r="H9923" t="s">
        <v>28</v>
      </c>
      <c r="I9923">
        <v>2</v>
      </c>
      <c r="J9923">
        <v>4</v>
      </c>
      <c r="K9923" t="s">
        <v>12187</v>
      </c>
      <c r="L9923" t="s">
        <v>12237</v>
      </c>
      <c r="M9923" t="s">
        <v>22</v>
      </c>
      <c r="N9923" t="s">
        <v>518</v>
      </c>
      <c r="O9923" t="s">
        <v>29</v>
      </c>
      <c r="P9923" t="s">
        <v>532</v>
      </c>
      <c r="Q9923" s="13">
        <v>4813</v>
      </c>
      <c r="S9923" s="1">
        <v>0.1</v>
      </c>
      <c r="T9923" t="s">
        <v>23</v>
      </c>
      <c r="U9923" t="s">
        <v>100</v>
      </c>
      <c r="V9923" t="b">
        <v>1</v>
      </c>
      <c r="W9923">
        <v>3.5</v>
      </c>
      <c r="X9923" t="s">
        <v>25</v>
      </c>
      <c r="Y9923" t="s">
        <v>26</v>
      </c>
    </row>
    <row r="9924" spans="1:25" x14ac:dyDescent="0.4">
      <c r="A9924" t="s">
        <v>5705</v>
      </c>
      <c r="B9924" s="2">
        <f ca="1">TODAY()+OpportunityTbl[[#This Row],[CreatedOn_DaysFromToday]]</f>
        <v>44341</v>
      </c>
      <c r="C9924" s="2">
        <f ca="1">TODAY()+OpportunityTbl[[#This Row],[EstCloseDate_DaysFromToday]]</f>
        <v>44412</v>
      </c>
      <c r="D9924">
        <f ca="1">IF(OpportunityTbl[[#This Row],[statecode]]=0,"",OpportunityTbl[[#This Row],[Estimated Close Date]])</f>
        <v>44412</v>
      </c>
      <c r="E9924" s="14">
        <v>-769</v>
      </c>
      <c r="F9924" s="14">
        <v>-698</v>
      </c>
      <c r="G9924" t="s">
        <v>27</v>
      </c>
      <c r="H9924" t="s">
        <v>28</v>
      </c>
      <c r="I9924">
        <v>2</v>
      </c>
      <c r="J9924">
        <v>4</v>
      </c>
      <c r="K9924" t="s">
        <v>12147</v>
      </c>
      <c r="L9924" t="s">
        <v>12236</v>
      </c>
      <c r="M9924" t="s">
        <v>22</v>
      </c>
      <c r="N9924" t="s">
        <v>1727</v>
      </c>
      <c r="O9924" t="s">
        <v>29</v>
      </c>
      <c r="P9924" t="s">
        <v>1747</v>
      </c>
      <c r="Q9924" s="13">
        <v>2618</v>
      </c>
      <c r="S9924" s="1">
        <v>0.1</v>
      </c>
      <c r="T9924" t="s">
        <v>23</v>
      </c>
      <c r="U9924" t="s">
        <v>24</v>
      </c>
      <c r="V9924" t="b">
        <v>1</v>
      </c>
      <c r="W9924">
        <v>3.5</v>
      </c>
      <c r="X9924" t="s">
        <v>25</v>
      </c>
      <c r="Y9924" t="s">
        <v>4896</v>
      </c>
    </row>
    <row r="9925" spans="1:25" x14ac:dyDescent="0.4">
      <c r="A9925" t="s">
        <v>5949</v>
      </c>
      <c r="B9925" s="2">
        <f ca="1">TODAY()+OpportunityTbl[[#This Row],[CreatedOn_DaysFromToday]]</f>
        <v>44341</v>
      </c>
      <c r="C9925" s="2">
        <f ca="1">TODAY()+OpportunityTbl[[#This Row],[EstCloseDate_DaysFromToday]]</f>
        <v>44385</v>
      </c>
      <c r="D9925">
        <f ca="1">IF(OpportunityTbl[[#This Row],[statecode]]=0,"",OpportunityTbl[[#This Row],[Estimated Close Date]])</f>
        <v>44385</v>
      </c>
      <c r="E9925" s="14">
        <v>-769</v>
      </c>
      <c r="F9925" s="14">
        <v>-725</v>
      </c>
      <c r="G9925" t="s">
        <v>27</v>
      </c>
      <c r="H9925" t="s">
        <v>28</v>
      </c>
      <c r="I9925">
        <v>2</v>
      </c>
      <c r="J9925">
        <v>4</v>
      </c>
      <c r="K9925" t="s">
        <v>12214</v>
      </c>
      <c r="L9925" t="s">
        <v>12239</v>
      </c>
      <c r="M9925" t="s">
        <v>22</v>
      </c>
      <c r="N9925" t="s">
        <v>1710</v>
      </c>
      <c r="O9925" t="s">
        <v>29</v>
      </c>
      <c r="P9925" t="s">
        <v>1711</v>
      </c>
      <c r="Q9925" s="13">
        <v>7520</v>
      </c>
      <c r="S9925" s="1">
        <v>0.1</v>
      </c>
      <c r="T9925" t="s">
        <v>23</v>
      </c>
      <c r="U9925" t="s">
        <v>24</v>
      </c>
      <c r="V9925" t="b">
        <v>1</v>
      </c>
      <c r="W9925">
        <v>3.5</v>
      </c>
      <c r="X9925" t="s">
        <v>25</v>
      </c>
      <c r="Y9925" t="s">
        <v>4926</v>
      </c>
    </row>
    <row r="9926" spans="1:25" x14ac:dyDescent="0.4">
      <c r="A9926" t="s">
        <v>6439</v>
      </c>
      <c r="B9926" s="2">
        <f ca="1">TODAY()+OpportunityTbl[[#This Row],[CreatedOn_DaysFromToday]]</f>
        <v>44341</v>
      </c>
      <c r="C9926" s="2">
        <f ca="1">TODAY()+OpportunityTbl[[#This Row],[EstCloseDate_DaysFromToday]]</f>
        <v>44401</v>
      </c>
      <c r="D9926">
        <f ca="1">IF(OpportunityTbl[[#This Row],[statecode]]=0,"",OpportunityTbl[[#This Row],[Estimated Close Date]])</f>
        <v>44401</v>
      </c>
      <c r="E9926" s="14">
        <v>-769</v>
      </c>
      <c r="F9926" s="14">
        <v>-709</v>
      </c>
      <c r="G9926" t="s">
        <v>27</v>
      </c>
      <c r="H9926" t="s">
        <v>28</v>
      </c>
      <c r="I9926">
        <v>2</v>
      </c>
      <c r="J9926">
        <v>4</v>
      </c>
      <c r="K9926" t="s">
        <v>12145</v>
      </c>
      <c r="L9926" t="s">
        <v>12239</v>
      </c>
      <c r="M9926" t="s">
        <v>22</v>
      </c>
      <c r="N9926" t="s">
        <v>475</v>
      </c>
      <c r="O9926" t="s">
        <v>29</v>
      </c>
      <c r="P9926" t="s">
        <v>548</v>
      </c>
      <c r="Q9926" s="13">
        <v>8341</v>
      </c>
      <c r="S9926" s="1">
        <v>0.1</v>
      </c>
      <c r="T9926" t="s">
        <v>23</v>
      </c>
      <c r="U9926" t="s">
        <v>24</v>
      </c>
      <c r="V9926" t="b">
        <v>1</v>
      </c>
      <c r="W9926">
        <v>2</v>
      </c>
      <c r="X9926" t="s">
        <v>25</v>
      </c>
      <c r="Y9926" t="s">
        <v>4892</v>
      </c>
    </row>
    <row r="9927" spans="1:25" x14ac:dyDescent="0.4">
      <c r="A9927" t="s">
        <v>8208</v>
      </c>
      <c r="B9927" s="2">
        <f ca="1">TODAY()+OpportunityTbl[[#This Row],[CreatedOn_DaysFromToday]]</f>
        <v>44341</v>
      </c>
      <c r="C9927" s="2">
        <f ca="1">TODAY()+OpportunityTbl[[#This Row],[EstCloseDate_DaysFromToday]]</f>
        <v>44398</v>
      </c>
      <c r="D9927">
        <f ca="1">IF(OpportunityTbl[[#This Row],[statecode]]=0,"",OpportunityTbl[[#This Row],[Estimated Close Date]])</f>
        <v>44398</v>
      </c>
      <c r="E9927" s="14">
        <v>-769</v>
      </c>
      <c r="F9927" s="14">
        <v>-712</v>
      </c>
      <c r="G9927" t="s">
        <v>7082</v>
      </c>
      <c r="H9927" t="s">
        <v>7082</v>
      </c>
      <c r="I9927">
        <v>1</v>
      </c>
      <c r="J9927">
        <v>3</v>
      </c>
      <c r="K9927" t="s">
        <v>12136</v>
      </c>
      <c r="L9927" t="s">
        <v>12233</v>
      </c>
      <c r="M9927" t="s">
        <v>22</v>
      </c>
      <c r="N9927" t="s">
        <v>2121</v>
      </c>
      <c r="O9927" t="s">
        <v>29</v>
      </c>
      <c r="P9927" t="s">
        <v>4734</v>
      </c>
      <c r="Q9927" s="13">
        <v>15223</v>
      </c>
      <c r="R9927" s="13">
        <v>14614.08</v>
      </c>
      <c r="S9927" s="1">
        <v>0.5</v>
      </c>
      <c r="T9927" t="s">
        <v>168</v>
      </c>
      <c r="U9927" t="s">
        <v>24</v>
      </c>
      <c r="V9927" t="b">
        <v>1</v>
      </c>
      <c r="W9927">
        <v>4</v>
      </c>
      <c r="X9927" t="s">
        <v>240</v>
      </c>
      <c r="Y9927" t="s">
        <v>4916</v>
      </c>
    </row>
    <row r="9928" spans="1:25" x14ac:dyDescent="0.4">
      <c r="A9928" t="s">
        <v>8294</v>
      </c>
      <c r="B9928" s="2">
        <f ca="1">TODAY()+OpportunityTbl[[#This Row],[CreatedOn_DaysFromToday]]</f>
        <v>44341</v>
      </c>
      <c r="C9928" s="2">
        <f ca="1">TODAY()+OpportunityTbl[[#This Row],[EstCloseDate_DaysFromToday]]</f>
        <v>44384</v>
      </c>
      <c r="D9928">
        <f ca="1">IF(OpportunityTbl[[#This Row],[statecode]]=0,"",OpportunityTbl[[#This Row],[Estimated Close Date]])</f>
        <v>44384</v>
      </c>
      <c r="E9928" s="14">
        <v>-769</v>
      </c>
      <c r="F9928" s="14">
        <v>-726</v>
      </c>
      <c r="G9928" t="s">
        <v>7082</v>
      </c>
      <c r="H9928" t="s">
        <v>7082</v>
      </c>
      <c r="I9928">
        <v>1</v>
      </c>
      <c r="J9928">
        <v>3</v>
      </c>
      <c r="K9928" t="s">
        <v>12206</v>
      </c>
      <c r="L9928" t="s">
        <v>12234</v>
      </c>
      <c r="M9928" t="s">
        <v>22</v>
      </c>
      <c r="N9928" t="s">
        <v>2121</v>
      </c>
      <c r="O9928" t="s">
        <v>29</v>
      </c>
      <c r="P9928" t="s">
        <v>4734</v>
      </c>
      <c r="Q9928" s="13">
        <v>2177</v>
      </c>
      <c r="R9928" s="13">
        <v>2089.92</v>
      </c>
      <c r="S9928" s="1">
        <v>0.9</v>
      </c>
      <c r="T9928" t="s">
        <v>4724</v>
      </c>
      <c r="U9928" t="s">
        <v>100</v>
      </c>
      <c r="V9928" t="b">
        <v>1</v>
      </c>
      <c r="W9928">
        <v>4</v>
      </c>
      <c r="X9928" t="s">
        <v>4732</v>
      </c>
      <c r="Y9928" t="s">
        <v>4916</v>
      </c>
    </row>
    <row r="9929" spans="1:25" x14ac:dyDescent="0.4">
      <c r="A9929" t="s">
        <v>235</v>
      </c>
      <c r="B9929" s="2">
        <f ca="1">TODAY()+OpportunityTbl[[#This Row],[CreatedOn_DaysFromToday]]</f>
        <v>44340</v>
      </c>
      <c r="C9929" s="2">
        <f ca="1">TODAY()+OpportunityTbl[[#This Row],[EstCloseDate_DaysFromToday]]</f>
        <v>44385</v>
      </c>
      <c r="D9929">
        <f ca="1">IF(OpportunityTbl[[#This Row],[statecode]]=0,"",OpportunityTbl[[#This Row],[Estimated Close Date]])</f>
        <v>44385</v>
      </c>
      <c r="E9929" s="14">
        <v>-770</v>
      </c>
      <c r="F9929" s="14">
        <v>-725</v>
      </c>
      <c r="G9929" t="s">
        <v>27</v>
      </c>
      <c r="H9929" t="s">
        <v>28</v>
      </c>
      <c r="I9929">
        <v>2</v>
      </c>
      <c r="J9929">
        <v>4</v>
      </c>
      <c r="K9929" t="s">
        <v>12215</v>
      </c>
      <c r="L9929" t="s">
        <v>12233</v>
      </c>
      <c r="M9929" t="s">
        <v>22</v>
      </c>
      <c r="N9929" t="s">
        <v>31</v>
      </c>
      <c r="O9929" t="s">
        <v>29</v>
      </c>
      <c r="P9929" t="s">
        <v>210</v>
      </c>
      <c r="Q9929" s="13">
        <v>24127</v>
      </c>
      <c r="S9929" s="1">
        <v>0.1</v>
      </c>
      <c r="T9929" t="s">
        <v>23</v>
      </c>
      <c r="U9929" t="s">
        <v>100</v>
      </c>
      <c r="V9929" t="b">
        <v>0</v>
      </c>
      <c r="W9929">
        <v>2.5</v>
      </c>
      <c r="X9929" t="s">
        <v>25</v>
      </c>
      <c r="Y9929" t="s">
        <v>26</v>
      </c>
    </row>
    <row r="9930" spans="1:25" x14ac:dyDescent="0.4">
      <c r="A9930" t="s">
        <v>1086</v>
      </c>
      <c r="B9930" s="2">
        <f ca="1">TODAY()+OpportunityTbl[[#This Row],[CreatedOn_DaysFromToday]]</f>
        <v>44340</v>
      </c>
      <c r="C9930" s="2">
        <f ca="1">TODAY()+OpportunityTbl[[#This Row],[EstCloseDate_DaysFromToday]]</f>
        <v>44408</v>
      </c>
      <c r="D9930">
        <f ca="1">IF(OpportunityTbl[[#This Row],[statecode]]=0,"",OpportunityTbl[[#This Row],[Estimated Close Date]])</f>
        <v>44408</v>
      </c>
      <c r="E9930" s="14">
        <v>-770</v>
      </c>
      <c r="F9930" s="14">
        <v>-702</v>
      </c>
      <c r="G9930" t="s">
        <v>27</v>
      </c>
      <c r="H9930" t="s">
        <v>28</v>
      </c>
      <c r="I9930">
        <v>2</v>
      </c>
      <c r="J9930">
        <v>4</v>
      </c>
      <c r="K9930" t="s">
        <v>12195</v>
      </c>
      <c r="L9930" t="s">
        <v>12236</v>
      </c>
      <c r="M9930" t="s">
        <v>22</v>
      </c>
      <c r="N9930" t="s">
        <v>563</v>
      </c>
      <c r="O9930" t="s">
        <v>29</v>
      </c>
      <c r="P9930" t="s">
        <v>564</v>
      </c>
      <c r="Q9930" s="13">
        <v>2625</v>
      </c>
      <c r="S9930" s="1">
        <v>0.1</v>
      </c>
      <c r="T9930" t="s">
        <v>23</v>
      </c>
      <c r="U9930" t="s">
        <v>24</v>
      </c>
      <c r="V9930" t="b">
        <v>0</v>
      </c>
      <c r="W9930">
        <v>2.5</v>
      </c>
      <c r="X9930" t="s">
        <v>25</v>
      </c>
      <c r="Y9930" t="s">
        <v>26</v>
      </c>
    </row>
    <row r="9931" spans="1:25" x14ac:dyDescent="0.4">
      <c r="A9931" t="s">
        <v>1177</v>
      </c>
      <c r="B9931" s="2">
        <f ca="1">TODAY()+OpportunityTbl[[#This Row],[CreatedOn_DaysFromToday]]</f>
        <v>44340</v>
      </c>
      <c r="C9931" s="2">
        <f ca="1">TODAY()+OpportunityTbl[[#This Row],[EstCloseDate_DaysFromToday]]</f>
        <v>44392</v>
      </c>
      <c r="D9931">
        <f ca="1">IF(OpportunityTbl[[#This Row],[statecode]]=0,"",OpportunityTbl[[#This Row],[Estimated Close Date]])</f>
        <v>44392</v>
      </c>
      <c r="E9931" s="14">
        <v>-770</v>
      </c>
      <c r="F9931" s="14">
        <v>-718</v>
      </c>
      <c r="G9931" t="s">
        <v>27</v>
      </c>
      <c r="H9931" t="s">
        <v>28</v>
      </c>
      <c r="I9931">
        <v>2</v>
      </c>
      <c r="J9931">
        <v>4</v>
      </c>
      <c r="K9931" t="s">
        <v>12187</v>
      </c>
      <c r="L9931" t="s">
        <v>12240</v>
      </c>
      <c r="M9931" t="s">
        <v>22</v>
      </c>
      <c r="N9931" t="s">
        <v>480</v>
      </c>
      <c r="O9931" t="s">
        <v>29</v>
      </c>
      <c r="P9931" t="s">
        <v>527</v>
      </c>
      <c r="Q9931" s="13">
        <v>8303</v>
      </c>
      <c r="S9931" s="1">
        <v>0.1</v>
      </c>
      <c r="T9931" t="s">
        <v>23</v>
      </c>
      <c r="U9931" t="s">
        <v>24</v>
      </c>
      <c r="V9931" t="b">
        <v>1</v>
      </c>
      <c r="W9931">
        <v>2.5</v>
      </c>
      <c r="X9931" t="s">
        <v>25</v>
      </c>
      <c r="Y9931" t="s">
        <v>26</v>
      </c>
    </row>
    <row r="9932" spans="1:25" x14ac:dyDescent="0.4">
      <c r="A9932" t="s">
        <v>5706</v>
      </c>
      <c r="B9932" s="2">
        <f ca="1">TODAY()+OpportunityTbl[[#This Row],[CreatedOn_DaysFromToday]]</f>
        <v>44340</v>
      </c>
      <c r="C9932" s="2">
        <f ca="1">TODAY()+OpportunityTbl[[#This Row],[EstCloseDate_DaysFromToday]]</f>
        <v>44381</v>
      </c>
      <c r="D9932">
        <f ca="1">IF(OpportunityTbl[[#This Row],[statecode]]=0,"",OpportunityTbl[[#This Row],[Estimated Close Date]])</f>
        <v>44381</v>
      </c>
      <c r="E9932" s="14">
        <v>-770</v>
      </c>
      <c r="F9932" s="14">
        <v>-729</v>
      </c>
      <c r="G9932" t="s">
        <v>27</v>
      </c>
      <c r="H9932" t="s">
        <v>28</v>
      </c>
      <c r="I9932">
        <v>2</v>
      </c>
      <c r="J9932">
        <v>4</v>
      </c>
      <c r="K9932" t="s">
        <v>12194</v>
      </c>
      <c r="L9932" t="s">
        <v>12237</v>
      </c>
      <c r="M9932" t="s">
        <v>22</v>
      </c>
      <c r="N9932" t="s">
        <v>480</v>
      </c>
      <c r="O9932" t="s">
        <v>29</v>
      </c>
      <c r="P9932" t="s">
        <v>527</v>
      </c>
      <c r="Q9932" s="13">
        <v>3992</v>
      </c>
      <c r="S9932" s="1">
        <v>0.1</v>
      </c>
      <c r="T9932" t="s">
        <v>23</v>
      </c>
      <c r="U9932" t="s">
        <v>100</v>
      </c>
      <c r="V9932" t="b">
        <v>1</v>
      </c>
      <c r="W9932">
        <v>3.5</v>
      </c>
      <c r="X9932" t="s">
        <v>25</v>
      </c>
      <c r="Y9932" t="s">
        <v>4896</v>
      </c>
    </row>
    <row r="9933" spans="1:25" x14ac:dyDescent="0.4">
      <c r="A9933" t="s">
        <v>5950</v>
      </c>
      <c r="B9933" s="2">
        <f ca="1">TODAY()+OpportunityTbl[[#This Row],[CreatedOn_DaysFromToday]]</f>
        <v>44340</v>
      </c>
      <c r="C9933" s="2">
        <f ca="1">TODAY()+OpportunityTbl[[#This Row],[EstCloseDate_DaysFromToday]]</f>
        <v>44401</v>
      </c>
      <c r="D9933">
        <f ca="1">IF(OpportunityTbl[[#This Row],[statecode]]=0,"",OpportunityTbl[[#This Row],[Estimated Close Date]])</f>
        <v>44401</v>
      </c>
      <c r="E9933" s="14">
        <v>-770</v>
      </c>
      <c r="F9933" s="14">
        <v>-709</v>
      </c>
      <c r="G9933" t="s">
        <v>27</v>
      </c>
      <c r="H9933" t="s">
        <v>28</v>
      </c>
      <c r="I9933">
        <v>2</v>
      </c>
      <c r="J9933">
        <v>4</v>
      </c>
      <c r="K9933" t="s">
        <v>12147</v>
      </c>
      <c r="L9933" t="s">
        <v>12237</v>
      </c>
      <c r="M9933" t="s">
        <v>22</v>
      </c>
      <c r="N9933" t="s">
        <v>1710</v>
      </c>
      <c r="O9933" t="s">
        <v>29</v>
      </c>
      <c r="P9933" t="s">
        <v>1711</v>
      </c>
      <c r="Q9933" s="13">
        <v>2468</v>
      </c>
      <c r="S9933" s="1">
        <v>0.1</v>
      </c>
      <c r="T9933" t="s">
        <v>23</v>
      </c>
      <c r="U9933" t="s">
        <v>24</v>
      </c>
      <c r="V9933" t="b">
        <v>0</v>
      </c>
      <c r="W9933">
        <v>5</v>
      </c>
      <c r="X9933" t="s">
        <v>25</v>
      </c>
      <c r="Y9933" t="s">
        <v>4926</v>
      </c>
    </row>
    <row r="9934" spans="1:25" x14ac:dyDescent="0.4">
      <c r="A9934" t="s">
        <v>6343</v>
      </c>
      <c r="B9934" s="2">
        <f ca="1">TODAY()+OpportunityTbl[[#This Row],[CreatedOn_DaysFromToday]]</f>
        <v>44340</v>
      </c>
      <c r="C9934" s="2">
        <f ca="1">TODAY()+OpportunityTbl[[#This Row],[EstCloseDate_DaysFromToday]]</f>
        <v>44396</v>
      </c>
      <c r="D9934">
        <f ca="1">IF(OpportunityTbl[[#This Row],[statecode]]=0,"",OpportunityTbl[[#This Row],[Estimated Close Date]])</f>
        <v>44396</v>
      </c>
      <c r="E9934" s="14">
        <v>-770</v>
      </c>
      <c r="F9934" s="14">
        <v>-714</v>
      </c>
      <c r="G9934" t="s">
        <v>27</v>
      </c>
      <c r="H9934" t="s">
        <v>28</v>
      </c>
      <c r="I9934">
        <v>2</v>
      </c>
      <c r="J9934">
        <v>4</v>
      </c>
      <c r="K9934" t="s">
        <v>12154</v>
      </c>
      <c r="L9934" t="s">
        <v>12239</v>
      </c>
      <c r="M9934" t="s">
        <v>22</v>
      </c>
      <c r="N9934" t="s">
        <v>469</v>
      </c>
      <c r="O9934" t="s">
        <v>29</v>
      </c>
      <c r="P9934" t="s">
        <v>470</v>
      </c>
      <c r="Q9934" s="13">
        <v>5472</v>
      </c>
      <c r="S9934" s="1">
        <v>0.1</v>
      </c>
      <c r="T9934" t="s">
        <v>23</v>
      </c>
      <c r="U9934" t="s">
        <v>97</v>
      </c>
      <c r="V9934" t="b">
        <v>0</v>
      </c>
      <c r="W9934">
        <v>2</v>
      </c>
      <c r="X9934" t="s">
        <v>25</v>
      </c>
      <c r="Y9934" t="s">
        <v>4890</v>
      </c>
    </row>
    <row r="9935" spans="1:25" x14ac:dyDescent="0.4">
      <c r="A9935" t="s">
        <v>6440</v>
      </c>
      <c r="B9935" s="2">
        <f ca="1">TODAY()+OpportunityTbl[[#This Row],[CreatedOn_DaysFromToday]]</f>
        <v>44340</v>
      </c>
      <c r="C9935" s="2">
        <f ca="1">TODAY()+OpportunityTbl[[#This Row],[EstCloseDate_DaysFromToday]]</f>
        <v>44384</v>
      </c>
      <c r="D9935">
        <f ca="1">IF(OpportunityTbl[[#This Row],[statecode]]=0,"",OpportunityTbl[[#This Row],[Estimated Close Date]])</f>
        <v>44384</v>
      </c>
      <c r="E9935" s="14">
        <v>-770</v>
      </c>
      <c r="F9935" s="14">
        <v>-726</v>
      </c>
      <c r="G9935" t="s">
        <v>27</v>
      </c>
      <c r="H9935" t="s">
        <v>28</v>
      </c>
      <c r="I9935">
        <v>2</v>
      </c>
      <c r="J9935">
        <v>4</v>
      </c>
      <c r="K9935" t="s">
        <v>12194</v>
      </c>
      <c r="L9935" t="s">
        <v>12238</v>
      </c>
      <c r="M9935" t="s">
        <v>22</v>
      </c>
      <c r="N9935" t="s">
        <v>518</v>
      </c>
      <c r="O9935" t="s">
        <v>29</v>
      </c>
      <c r="P9935" t="s">
        <v>532</v>
      </c>
      <c r="Q9935" s="13">
        <v>3822</v>
      </c>
      <c r="S9935" s="1">
        <v>0.1</v>
      </c>
      <c r="T9935" t="s">
        <v>23</v>
      </c>
      <c r="U9935" t="s">
        <v>24</v>
      </c>
      <c r="V9935" t="b">
        <v>1</v>
      </c>
      <c r="W9935">
        <v>2</v>
      </c>
      <c r="X9935" t="s">
        <v>25</v>
      </c>
      <c r="Y9935" t="s">
        <v>4926</v>
      </c>
    </row>
    <row r="9936" spans="1:25" x14ac:dyDescent="0.4">
      <c r="A9936" t="s">
        <v>8468</v>
      </c>
      <c r="B9936" s="2">
        <f ca="1">TODAY()+OpportunityTbl[[#This Row],[CreatedOn_DaysFromToday]]</f>
        <v>44340</v>
      </c>
      <c r="C9936" s="2">
        <f ca="1">TODAY()+OpportunityTbl[[#This Row],[EstCloseDate_DaysFromToday]]</f>
        <v>44396</v>
      </c>
      <c r="D9936">
        <f ca="1">IF(OpportunityTbl[[#This Row],[statecode]]=0,"",OpportunityTbl[[#This Row],[Estimated Close Date]])</f>
        <v>44396</v>
      </c>
      <c r="E9936" s="14">
        <v>-770</v>
      </c>
      <c r="F9936" s="14">
        <v>-714</v>
      </c>
      <c r="G9936" t="s">
        <v>7082</v>
      </c>
      <c r="H9936" t="s">
        <v>7082</v>
      </c>
      <c r="I9936">
        <v>1</v>
      </c>
      <c r="J9936">
        <v>3</v>
      </c>
      <c r="K9936" t="s">
        <v>12138</v>
      </c>
      <c r="L9936" t="s">
        <v>12239</v>
      </c>
      <c r="M9936" t="s">
        <v>22</v>
      </c>
      <c r="N9936" t="s">
        <v>2121</v>
      </c>
      <c r="O9936" t="s">
        <v>29</v>
      </c>
      <c r="P9936" t="s">
        <v>4734</v>
      </c>
      <c r="Q9936" s="13">
        <v>6915</v>
      </c>
      <c r="R9936" s="13">
        <v>6707.55</v>
      </c>
      <c r="S9936" s="1">
        <v>0.5</v>
      </c>
      <c r="T9936" t="s">
        <v>168</v>
      </c>
      <c r="U9936" t="s">
        <v>24</v>
      </c>
      <c r="V9936" t="b">
        <v>1</v>
      </c>
      <c r="W9936">
        <v>3</v>
      </c>
      <c r="X9936" t="s">
        <v>240</v>
      </c>
      <c r="Y9936" t="s">
        <v>4890</v>
      </c>
    </row>
    <row r="9937" spans="1:25" x14ac:dyDescent="0.4">
      <c r="A9937" t="s">
        <v>9045</v>
      </c>
      <c r="B9937" s="2">
        <f ca="1">TODAY()+OpportunityTbl[[#This Row],[CreatedOn_DaysFromToday]]</f>
        <v>44340</v>
      </c>
      <c r="C9937" s="2">
        <f ca="1">TODAY()+OpportunityTbl[[#This Row],[EstCloseDate_DaysFromToday]]</f>
        <v>44392</v>
      </c>
      <c r="D9937">
        <f ca="1">IF(OpportunityTbl[[#This Row],[statecode]]=0,"",OpportunityTbl[[#This Row],[Estimated Close Date]])</f>
        <v>44392</v>
      </c>
      <c r="E9937" s="14">
        <v>-770</v>
      </c>
      <c r="F9937" s="14">
        <v>-718</v>
      </c>
      <c r="G9937" t="s">
        <v>7082</v>
      </c>
      <c r="H9937" t="s">
        <v>7082</v>
      </c>
      <c r="I9937">
        <v>1</v>
      </c>
      <c r="J9937">
        <v>3</v>
      </c>
      <c r="K9937" t="s">
        <v>12207</v>
      </c>
      <c r="L9937" t="s">
        <v>12238</v>
      </c>
      <c r="M9937" t="s">
        <v>22</v>
      </c>
      <c r="N9937" t="s">
        <v>31</v>
      </c>
      <c r="O9937" t="s">
        <v>29</v>
      </c>
      <c r="P9937" t="s">
        <v>4742</v>
      </c>
      <c r="Q9937" s="13">
        <v>4214</v>
      </c>
      <c r="R9937" s="13">
        <v>4129.72</v>
      </c>
      <c r="S9937" s="1">
        <v>0.5</v>
      </c>
      <c r="T9937" t="s">
        <v>168</v>
      </c>
      <c r="U9937" t="s">
        <v>24</v>
      </c>
      <c r="V9937" t="b">
        <v>1</v>
      </c>
      <c r="W9937">
        <v>2</v>
      </c>
      <c r="X9937" t="s">
        <v>240</v>
      </c>
      <c r="Y9937" t="s">
        <v>26</v>
      </c>
    </row>
    <row r="9938" spans="1:25" x14ac:dyDescent="0.4">
      <c r="A9938" t="s">
        <v>9721</v>
      </c>
      <c r="B9938" s="2">
        <f ca="1">TODAY()+OpportunityTbl[[#This Row],[CreatedOn_DaysFromToday]]</f>
        <v>44340</v>
      </c>
      <c r="C9938" s="2">
        <f ca="1">TODAY()+OpportunityTbl[[#This Row],[EstCloseDate_DaysFromToday]]</f>
        <v>44409</v>
      </c>
      <c r="D9938">
        <f ca="1">IF(OpportunityTbl[[#This Row],[statecode]]=0,"",OpportunityTbl[[#This Row],[Estimated Close Date]])</f>
        <v>44409</v>
      </c>
      <c r="E9938" s="14">
        <v>-770</v>
      </c>
      <c r="F9938" s="14">
        <v>-701</v>
      </c>
      <c r="G9938" t="s">
        <v>7082</v>
      </c>
      <c r="H9938" t="s">
        <v>7082</v>
      </c>
      <c r="I9938">
        <v>1</v>
      </c>
      <c r="J9938">
        <v>3</v>
      </c>
      <c r="K9938" t="s">
        <v>12216</v>
      </c>
      <c r="L9938" t="s">
        <v>12236</v>
      </c>
      <c r="M9938" t="s">
        <v>22</v>
      </c>
      <c r="N9938" t="s">
        <v>2121</v>
      </c>
      <c r="O9938" t="s">
        <v>29</v>
      </c>
      <c r="P9938" t="s">
        <v>4734</v>
      </c>
      <c r="Q9938" s="13">
        <v>2618</v>
      </c>
      <c r="R9938" s="13">
        <v>2513.2800000000002</v>
      </c>
      <c r="S9938" s="1">
        <v>0.5</v>
      </c>
      <c r="T9938" t="s">
        <v>168</v>
      </c>
      <c r="U9938" t="s">
        <v>24</v>
      </c>
      <c r="V9938" t="b">
        <v>0</v>
      </c>
      <c r="W9938">
        <v>4</v>
      </c>
      <c r="X9938" t="s">
        <v>240</v>
      </c>
      <c r="Y9938" t="s">
        <v>26</v>
      </c>
    </row>
    <row r="9939" spans="1:25" x14ac:dyDescent="0.4">
      <c r="A9939" t="s">
        <v>1178</v>
      </c>
      <c r="B9939" s="2">
        <f ca="1">TODAY()+OpportunityTbl[[#This Row],[CreatedOn_DaysFromToday]]</f>
        <v>44339</v>
      </c>
      <c r="C9939" s="2">
        <f ca="1">TODAY()+OpportunityTbl[[#This Row],[EstCloseDate_DaysFromToday]]</f>
        <v>44391</v>
      </c>
      <c r="D9939">
        <f ca="1">IF(OpportunityTbl[[#This Row],[statecode]]=0,"",OpportunityTbl[[#This Row],[Estimated Close Date]])</f>
        <v>44391</v>
      </c>
      <c r="E9939" s="14">
        <v>-771</v>
      </c>
      <c r="F9939" s="14">
        <v>-719</v>
      </c>
      <c r="G9939" t="s">
        <v>27</v>
      </c>
      <c r="H9939" t="s">
        <v>28</v>
      </c>
      <c r="I9939">
        <v>2</v>
      </c>
      <c r="J9939">
        <v>4</v>
      </c>
      <c r="K9939" t="s">
        <v>12217</v>
      </c>
      <c r="L9939" t="s">
        <v>12236</v>
      </c>
      <c r="M9939" t="s">
        <v>22</v>
      </c>
      <c r="N9939" t="s">
        <v>480</v>
      </c>
      <c r="O9939" t="s">
        <v>29</v>
      </c>
      <c r="P9939" t="s">
        <v>527</v>
      </c>
      <c r="Q9939" s="13">
        <v>2719</v>
      </c>
      <c r="S9939" s="1">
        <v>0.1</v>
      </c>
      <c r="T9939" t="s">
        <v>23</v>
      </c>
      <c r="U9939" t="s">
        <v>24</v>
      </c>
      <c r="V9939" t="b">
        <v>1</v>
      </c>
      <c r="W9939">
        <v>2.5</v>
      </c>
      <c r="X9939" t="s">
        <v>25</v>
      </c>
      <c r="Y9939" t="s">
        <v>26</v>
      </c>
    </row>
    <row r="9940" spans="1:25" x14ac:dyDescent="0.4">
      <c r="A9940" t="s">
        <v>1354</v>
      </c>
      <c r="B9940" s="2">
        <f ca="1">TODAY()+OpportunityTbl[[#This Row],[CreatedOn_DaysFromToday]]</f>
        <v>44339</v>
      </c>
      <c r="C9940" s="2">
        <f ca="1">TODAY()+OpportunityTbl[[#This Row],[EstCloseDate_DaysFromToday]]</f>
        <v>44374</v>
      </c>
      <c r="D9940">
        <f ca="1">IF(OpportunityTbl[[#This Row],[statecode]]=0,"",OpportunityTbl[[#This Row],[Estimated Close Date]])</f>
        <v>44374</v>
      </c>
      <c r="E9940" s="14">
        <v>-771</v>
      </c>
      <c r="F9940" s="14">
        <v>-736</v>
      </c>
      <c r="G9940" t="s">
        <v>27</v>
      </c>
      <c r="H9940" t="s">
        <v>28</v>
      </c>
      <c r="I9940">
        <v>2</v>
      </c>
      <c r="J9940">
        <v>4</v>
      </c>
      <c r="K9940" t="s">
        <v>12214</v>
      </c>
      <c r="L9940" t="s">
        <v>12236</v>
      </c>
      <c r="M9940" t="s">
        <v>22</v>
      </c>
      <c r="N9940" t="s">
        <v>513</v>
      </c>
      <c r="O9940" t="s">
        <v>29</v>
      </c>
      <c r="P9940" t="s">
        <v>514</v>
      </c>
      <c r="Q9940" s="13">
        <v>1676</v>
      </c>
      <c r="S9940" s="1">
        <v>0.1</v>
      </c>
      <c r="T9940" t="s">
        <v>23</v>
      </c>
      <c r="U9940" t="s">
        <v>100</v>
      </c>
      <c r="V9940" t="b">
        <v>1</v>
      </c>
      <c r="W9940">
        <v>2.5</v>
      </c>
      <c r="X9940" t="s">
        <v>25</v>
      </c>
      <c r="Y9940" t="s">
        <v>26</v>
      </c>
    </row>
    <row r="9941" spans="1:25" x14ac:dyDescent="0.4">
      <c r="A9941" t="s">
        <v>1615</v>
      </c>
      <c r="B9941" s="2">
        <f ca="1">TODAY()+OpportunityTbl[[#This Row],[CreatedOn_DaysFromToday]]</f>
        <v>44339</v>
      </c>
      <c r="C9941" s="2">
        <f ca="1">TODAY()+OpportunityTbl[[#This Row],[EstCloseDate_DaysFromToday]]</f>
        <v>44369</v>
      </c>
      <c r="D9941">
        <f ca="1">IF(OpportunityTbl[[#This Row],[statecode]]=0,"",OpportunityTbl[[#This Row],[Estimated Close Date]])</f>
        <v>44369</v>
      </c>
      <c r="E9941" s="14">
        <v>-771</v>
      </c>
      <c r="F9941" s="14">
        <v>-741</v>
      </c>
      <c r="G9941" t="s">
        <v>27</v>
      </c>
      <c r="H9941" t="s">
        <v>28</v>
      </c>
      <c r="I9941">
        <v>2</v>
      </c>
      <c r="J9941">
        <v>4</v>
      </c>
      <c r="K9941" t="s">
        <v>12218</v>
      </c>
      <c r="L9941" t="s">
        <v>12236</v>
      </c>
      <c r="M9941" t="s">
        <v>22</v>
      </c>
      <c r="N9941" t="s">
        <v>518</v>
      </c>
      <c r="O9941" t="s">
        <v>29</v>
      </c>
      <c r="P9941" t="s">
        <v>532</v>
      </c>
      <c r="Q9941" s="13">
        <v>1557</v>
      </c>
      <c r="S9941" s="1">
        <v>0.1</v>
      </c>
      <c r="T9941" t="s">
        <v>23</v>
      </c>
      <c r="U9941" t="s">
        <v>100</v>
      </c>
      <c r="V9941" t="b">
        <v>1</v>
      </c>
      <c r="W9941">
        <v>2.5</v>
      </c>
      <c r="X9941" t="s">
        <v>25</v>
      </c>
      <c r="Y9941" t="s">
        <v>26</v>
      </c>
    </row>
    <row r="9942" spans="1:25" x14ac:dyDescent="0.4">
      <c r="A9942" t="s">
        <v>1880</v>
      </c>
      <c r="B9942" s="2">
        <f ca="1">TODAY()+OpportunityTbl[[#This Row],[CreatedOn_DaysFromToday]]</f>
        <v>44339</v>
      </c>
      <c r="C9942" s="2">
        <f ca="1">TODAY()+OpportunityTbl[[#This Row],[EstCloseDate_DaysFromToday]]</f>
        <v>44391</v>
      </c>
      <c r="D9942">
        <f ca="1">IF(OpportunityTbl[[#This Row],[statecode]]=0,"",OpportunityTbl[[#This Row],[Estimated Close Date]])</f>
        <v>44391</v>
      </c>
      <c r="E9942" s="14">
        <v>-771</v>
      </c>
      <c r="F9942" s="14">
        <v>-719</v>
      </c>
      <c r="G9942" t="s">
        <v>27</v>
      </c>
      <c r="H9942" t="s">
        <v>28</v>
      </c>
      <c r="I9942">
        <v>2</v>
      </c>
      <c r="J9942">
        <v>4</v>
      </c>
      <c r="K9942" t="s">
        <v>12212</v>
      </c>
      <c r="L9942" t="s">
        <v>12239</v>
      </c>
      <c r="M9942" t="s">
        <v>22</v>
      </c>
      <c r="N9942" t="s">
        <v>1710</v>
      </c>
      <c r="O9942" t="s">
        <v>29</v>
      </c>
      <c r="P9942" t="s">
        <v>1881</v>
      </c>
      <c r="Q9942" s="13">
        <v>6093</v>
      </c>
      <c r="S9942" s="1">
        <v>0.3</v>
      </c>
      <c r="T9942" t="s">
        <v>168</v>
      </c>
      <c r="U9942" t="s">
        <v>100</v>
      </c>
      <c r="V9942" t="b">
        <v>0</v>
      </c>
      <c r="W9942">
        <v>3.5</v>
      </c>
      <c r="X9942" t="s">
        <v>157</v>
      </c>
      <c r="Y9942" t="s">
        <v>26</v>
      </c>
    </row>
    <row r="9943" spans="1:25" x14ac:dyDescent="0.4">
      <c r="A9943" t="s">
        <v>2549</v>
      </c>
      <c r="B9943" s="2">
        <f ca="1">TODAY()+OpportunityTbl[[#This Row],[CreatedOn_DaysFromToday]]</f>
        <v>44339</v>
      </c>
      <c r="C9943" s="2">
        <f ca="1">TODAY()+OpportunityTbl[[#This Row],[EstCloseDate_DaysFromToday]]</f>
        <v>44417</v>
      </c>
      <c r="D9943">
        <f ca="1">IF(OpportunityTbl[[#This Row],[statecode]]=0,"",OpportunityTbl[[#This Row],[Estimated Close Date]])</f>
        <v>44417</v>
      </c>
      <c r="E9943" s="14">
        <v>-771</v>
      </c>
      <c r="F9943" s="14">
        <v>-693</v>
      </c>
      <c r="G9943" t="s">
        <v>27</v>
      </c>
      <c r="H9943" t="s">
        <v>28</v>
      </c>
      <c r="I9943">
        <v>2</v>
      </c>
      <c r="J9943">
        <v>4</v>
      </c>
      <c r="K9943" t="s">
        <v>12164</v>
      </c>
      <c r="L9943" t="s">
        <v>12234</v>
      </c>
      <c r="M9943" t="s">
        <v>22</v>
      </c>
      <c r="N9943" t="s">
        <v>2036</v>
      </c>
      <c r="O9943" t="s">
        <v>29</v>
      </c>
      <c r="P9943" t="s">
        <v>2056</v>
      </c>
      <c r="Q9943" s="13">
        <v>2004</v>
      </c>
      <c r="S9943" s="1">
        <v>0.1</v>
      </c>
      <c r="T9943" t="s">
        <v>23</v>
      </c>
      <c r="U9943" t="s">
        <v>97</v>
      </c>
      <c r="V9943" t="b">
        <v>1</v>
      </c>
      <c r="W9943">
        <v>4.5</v>
      </c>
      <c r="X9943" t="s">
        <v>25</v>
      </c>
      <c r="Y9943" t="s">
        <v>26</v>
      </c>
    </row>
    <row r="9944" spans="1:25" x14ac:dyDescent="0.4">
      <c r="A9944" t="s">
        <v>3574</v>
      </c>
      <c r="B9944" s="2">
        <f ca="1">TODAY()+OpportunityTbl[[#This Row],[CreatedOn_DaysFromToday]]</f>
        <v>44339</v>
      </c>
      <c r="C9944" s="2">
        <f ca="1">TODAY()+OpportunityTbl[[#This Row],[EstCloseDate_DaysFromToday]]</f>
        <v>44383</v>
      </c>
      <c r="D9944">
        <f ca="1">IF(OpportunityTbl[[#This Row],[statecode]]=0,"",OpportunityTbl[[#This Row],[Estimated Close Date]])</f>
        <v>44383</v>
      </c>
      <c r="E9944" s="14">
        <v>-771</v>
      </c>
      <c r="F9944" s="14">
        <v>-727</v>
      </c>
      <c r="G9944" t="s">
        <v>27</v>
      </c>
      <c r="H9944" t="s">
        <v>28</v>
      </c>
      <c r="I9944">
        <v>2</v>
      </c>
      <c r="J9944">
        <v>4</v>
      </c>
      <c r="K9944" t="s">
        <v>12198</v>
      </c>
      <c r="L9944" t="s">
        <v>12234</v>
      </c>
      <c r="M9944" t="s">
        <v>22</v>
      </c>
      <c r="N9944" t="s">
        <v>1710</v>
      </c>
      <c r="O9944" t="s">
        <v>29</v>
      </c>
      <c r="P9944" t="s">
        <v>1711</v>
      </c>
      <c r="Q9944" s="13">
        <v>1491</v>
      </c>
      <c r="S9944" s="1">
        <v>0.1</v>
      </c>
      <c r="T9944" t="s">
        <v>23</v>
      </c>
      <c r="U9944" t="s">
        <v>24</v>
      </c>
      <c r="V9944" t="b">
        <v>1</v>
      </c>
      <c r="W9944">
        <v>4</v>
      </c>
      <c r="X9944" t="s">
        <v>25</v>
      </c>
      <c r="Y9944" t="s">
        <v>26</v>
      </c>
    </row>
    <row r="9945" spans="1:25" x14ac:dyDescent="0.4">
      <c r="A9945" t="s">
        <v>3777</v>
      </c>
      <c r="B9945" s="2">
        <f ca="1">TODAY()+OpportunityTbl[[#This Row],[CreatedOn_DaysFromToday]]</f>
        <v>44339</v>
      </c>
      <c r="C9945" s="2">
        <f ca="1">TODAY()+OpportunityTbl[[#This Row],[EstCloseDate_DaysFromToday]]</f>
        <v>44380</v>
      </c>
      <c r="D9945">
        <f ca="1">IF(OpportunityTbl[[#This Row],[statecode]]=0,"",OpportunityTbl[[#This Row],[Estimated Close Date]])</f>
        <v>44380</v>
      </c>
      <c r="E9945" s="14">
        <v>-771</v>
      </c>
      <c r="F9945" s="14">
        <v>-730</v>
      </c>
      <c r="G9945" t="s">
        <v>27</v>
      </c>
      <c r="H9945" t="s">
        <v>28</v>
      </c>
      <c r="I9945">
        <v>2</v>
      </c>
      <c r="J9945">
        <v>4</v>
      </c>
      <c r="K9945" t="s">
        <v>12179</v>
      </c>
      <c r="L9945" t="s">
        <v>12239</v>
      </c>
      <c r="M9945" t="s">
        <v>22</v>
      </c>
      <c r="N9945" t="s">
        <v>31</v>
      </c>
      <c r="O9945" t="s">
        <v>29</v>
      </c>
      <c r="P9945" t="s">
        <v>319</v>
      </c>
      <c r="Q9945" s="13">
        <v>7856</v>
      </c>
      <c r="S9945" s="1">
        <v>0.1</v>
      </c>
      <c r="T9945" t="s">
        <v>23</v>
      </c>
      <c r="U9945" t="s">
        <v>24</v>
      </c>
      <c r="V9945" t="b">
        <v>0</v>
      </c>
      <c r="W9945">
        <v>2</v>
      </c>
      <c r="X9945" t="s">
        <v>25</v>
      </c>
      <c r="Y9945" t="s">
        <v>26</v>
      </c>
    </row>
    <row r="9946" spans="1:25" x14ac:dyDescent="0.4">
      <c r="A9946" t="s">
        <v>5707</v>
      </c>
      <c r="B9946" s="2">
        <f ca="1">TODAY()+OpportunityTbl[[#This Row],[CreatedOn_DaysFromToday]]</f>
        <v>44339</v>
      </c>
      <c r="C9946" s="2">
        <f ca="1">TODAY()+OpportunityTbl[[#This Row],[EstCloseDate_DaysFromToday]]</f>
        <v>44388</v>
      </c>
      <c r="D9946">
        <f ca="1">IF(OpportunityTbl[[#This Row],[statecode]]=0,"",OpportunityTbl[[#This Row],[Estimated Close Date]])</f>
        <v>44388</v>
      </c>
      <c r="E9946" s="14">
        <v>-771</v>
      </c>
      <c r="F9946" s="14">
        <v>-722</v>
      </c>
      <c r="G9946" t="s">
        <v>27</v>
      </c>
      <c r="H9946" t="s">
        <v>28</v>
      </c>
      <c r="I9946">
        <v>2</v>
      </c>
      <c r="J9946">
        <v>4</v>
      </c>
      <c r="K9946" t="s">
        <v>12183</v>
      </c>
      <c r="L9946" t="s">
        <v>12237</v>
      </c>
      <c r="M9946" t="s">
        <v>22</v>
      </c>
      <c r="N9946" t="s">
        <v>31</v>
      </c>
      <c r="O9946" t="s">
        <v>29</v>
      </c>
      <c r="P9946" t="s">
        <v>319</v>
      </c>
      <c r="Q9946" s="13">
        <v>4202</v>
      </c>
      <c r="S9946" s="1">
        <v>0.1</v>
      </c>
      <c r="T9946" t="s">
        <v>23</v>
      </c>
      <c r="U9946" t="s">
        <v>24</v>
      </c>
      <c r="V9946" t="b">
        <v>0</v>
      </c>
      <c r="W9946">
        <v>3.5</v>
      </c>
      <c r="X9946" t="s">
        <v>25</v>
      </c>
      <c r="Y9946" t="s">
        <v>4892</v>
      </c>
    </row>
    <row r="9947" spans="1:25" x14ac:dyDescent="0.4">
      <c r="A9947" t="s">
        <v>7850</v>
      </c>
      <c r="B9947" s="2">
        <f ca="1">TODAY()+OpportunityTbl[[#This Row],[CreatedOn_DaysFromToday]]</f>
        <v>44339</v>
      </c>
      <c r="C9947" s="2">
        <f ca="1">TODAY()+OpportunityTbl[[#This Row],[EstCloseDate_DaysFromToday]]</f>
        <v>44396</v>
      </c>
      <c r="D9947">
        <f ca="1">IF(OpportunityTbl[[#This Row],[statecode]]=0,"",OpportunityTbl[[#This Row],[Estimated Close Date]])</f>
        <v>44396</v>
      </c>
      <c r="E9947" s="14">
        <v>-771</v>
      </c>
      <c r="F9947" s="14">
        <v>-714</v>
      </c>
      <c r="G9947" t="s">
        <v>7082</v>
      </c>
      <c r="H9947" t="s">
        <v>7082</v>
      </c>
      <c r="I9947">
        <v>1</v>
      </c>
      <c r="J9947">
        <v>3</v>
      </c>
      <c r="K9947" t="s">
        <v>12113</v>
      </c>
      <c r="L9947" t="s">
        <v>12236</v>
      </c>
      <c r="M9947" t="s">
        <v>22</v>
      </c>
      <c r="N9947" t="s">
        <v>1710</v>
      </c>
      <c r="O9947" t="s">
        <v>29</v>
      </c>
      <c r="P9947" t="s">
        <v>2378</v>
      </c>
      <c r="Q9947" s="13">
        <v>3036</v>
      </c>
      <c r="R9947" s="13">
        <v>2914.56</v>
      </c>
      <c r="S9947" s="1">
        <v>0.5</v>
      </c>
      <c r="T9947" t="s">
        <v>168</v>
      </c>
      <c r="U9947" t="s">
        <v>24</v>
      </c>
      <c r="V9947" t="b">
        <v>1</v>
      </c>
      <c r="W9947">
        <v>4</v>
      </c>
      <c r="X9947" t="s">
        <v>240</v>
      </c>
      <c r="Y9947" t="s">
        <v>4890</v>
      </c>
    </row>
    <row r="9948" spans="1:25" x14ac:dyDescent="0.4">
      <c r="A9948" t="s">
        <v>8118</v>
      </c>
      <c r="B9948" s="2">
        <f ca="1">TODAY()+OpportunityTbl[[#This Row],[CreatedOn_DaysFromToday]]</f>
        <v>44339</v>
      </c>
      <c r="C9948" s="2">
        <f ca="1">TODAY()+OpportunityTbl[[#This Row],[EstCloseDate_DaysFromToday]]</f>
        <v>44402</v>
      </c>
      <c r="D9948">
        <f ca="1">IF(OpportunityTbl[[#This Row],[statecode]]=0,"",OpportunityTbl[[#This Row],[Estimated Close Date]])</f>
        <v>44402</v>
      </c>
      <c r="E9948" s="14">
        <v>-771</v>
      </c>
      <c r="F9948" s="14">
        <v>-708</v>
      </c>
      <c r="G9948" t="s">
        <v>7082</v>
      </c>
      <c r="H9948" t="s">
        <v>7082</v>
      </c>
      <c r="I9948">
        <v>1</v>
      </c>
      <c r="J9948">
        <v>3</v>
      </c>
      <c r="K9948" t="s">
        <v>12122</v>
      </c>
      <c r="L9948" t="s">
        <v>12236</v>
      </c>
      <c r="M9948" t="s">
        <v>22</v>
      </c>
      <c r="N9948" t="s">
        <v>480</v>
      </c>
      <c r="O9948" t="s">
        <v>29</v>
      </c>
      <c r="P9948" t="s">
        <v>687</v>
      </c>
      <c r="Q9948" s="13">
        <v>2586</v>
      </c>
      <c r="R9948" s="13">
        <v>2521.35</v>
      </c>
      <c r="S9948" s="1">
        <v>0.5</v>
      </c>
      <c r="T9948" t="s">
        <v>168</v>
      </c>
      <c r="U9948" t="s">
        <v>97</v>
      </c>
      <c r="V9948" t="b">
        <v>1</v>
      </c>
      <c r="W9948">
        <v>2.5</v>
      </c>
      <c r="X9948" t="s">
        <v>240</v>
      </c>
      <c r="Y9948" t="s">
        <v>4890</v>
      </c>
    </row>
    <row r="9949" spans="1:25" x14ac:dyDescent="0.4">
      <c r="A9949" t="s">
        <v>155</v>
      </c>
      <c r="B9949" s="2">
        <f ca="1">TODAY()+OpportunityTbl[[#This Row],[CreatedOn_DaysFromToday]]</f>
        <v>44338</v>
      </c>
      <c r="C9949" s="2">
        <f ca="1">TODAY()+OpportunityTbl[[#This Row],[EstCloseDate_DaysFromToday]]</f>
        <v>44379</v>
      </c>
      <c r="D9949">
        <f ca="1">IF(OpportunityTbl[[#This Row],[statecode]]=0,"",OpportunityTbl[[#This Row],[Estimated Close Date]])</f>
        <v>44379</v>
      </c>
      <c r="E9949" s="14">
        <v>-772</v>
      </c>
      <c r="F9949" s="14">
        <v>-731</v>
      </c>
      <c r="G9949" t="s">
        <v>27</v>
      </c>
      <c r="H9949" t="s">
        <v>28</v>
      </c>
      <c r="I9949">
        <v>2</v>
      </c>
      <c r="J9949">
        <v>4</v>
      </c>
      <c r="K9949" t="s">
        <v>12219</v>
      </c>
      <c r="L9949" t="s">
        <v>12236</v>
      </c>
      <c r="M9949" t="s">
        <v>22</v>
      </c>
      <c r="N9949" t="s">
        <v>31</v>
      </c>
      <c r="O9949" t="s">
        <v>29</v>
      </c>
      <c r="P9949" t="s">
        <v>32</v>
      </c>
      <c r="Q9949" s="13">
        <v>2203</v>
      </c>
      <c r="S9949" s="1">
        <v>0.1</v>
      </c>
      <c r="T9949" t="s">
        <v>23</v>
      </c>
      <c r="U9949" t="s">
        <v>100</v>
      </c>
      <c r="V9949" t="b">
        <v>0</v>
      </c>
      <c r="W9949">
        <v>2.5</v>
      </c>
      <c r="X9949" t="s">
        <v>25</v>
      </c>
      <c r="Y9949" t="s">
        <v>26</v>
      </c>
    </row>
    <row r="9950" spans="1:25" x14ac:dyDescent="0.4">
      <c r="A9950" t="s">
        <v>1087</v>
      </c>
      <c r="B9950" s="2">
        <f ca="1">TODAY()+OpportunityTbl[[#This Row],[CreatedOn_DaysFromToday]]</f>
        <v>44338</v>
      </c>
      <c r="C9950" s="2">
        <f ca="1">TODAY()+OpportunityTbl[[#This Row],[EstCloseDate_DaysFromToday]]</f>
        <v>44395</v>
      </c>
      <c r="D9950">
        <f ca="1">IF(OpportunityTbl[[#This Row],[statecode]]=0,"",OpportunityTbl[[#This Row],[Estimated Close Date]])</f>
        <v>44395</v>
      </c>
      <c r="E9950" s="14">
        <v>-772</v>
      </c>
      <c r="F9950" s="14">
        <v>-715</v>
      </c>
      <c r="G9950" t="s">
        <v>27</v>
      </c>
      <c r="H9950" t="s">
        <v>28</v>
      </c>
      <c r="I9950">
        <v>2</v>
      </c>
      <c r="J9950">
        <v>4</v>
      </c>
      <c r="K9950" t="s">
        <v>12105</v>
      </c>
      <c r="L9950" t="s">
        <v>12236</v>
      </c>
      <c r="M9950" t="s">
        <v>22</v>
      </c>
      <c r="N9950" t="s">
        <v>616</v>
      </c>
      <c r="O9950" t="s">
        <v>29</v>
      </c>
      <c r="P9950" t="s">
        <v>617</v>
      </c>
      <c r="Q9950" s="13">
        <v>3100</v>
      </c>
      <c r="S9950" s="1">
        <v>0.1</v>
      </c>
      <c r="T9950" t="s">
        <v>23</v>
      </c>
      <c r="U9950" t="s">
        <v>100</v>
      </c>
      <c r="V9950" t="b">
        <v>1</v>
      </c>
      <c r="W9950">
        <v>2.5</v>
      </c>
      <c r="X9950" t="s">
        <v>25</v>
      </c>
      <c r="Y9950" t="s">
        <v>26</v>
      </c>
    </row>
    <row r="9951" spans="1:25" x14ac:dyDescent="0.4">
      <c r="A9951" t="s">
        <v>1510</v>
      </c>
      <c r="B9951" s="2">
        <f ca="1">TODAY()+OpportunityTbl[[#This Row],[CreatedOn_DaysFromToday]]</f>
        <v>44338</v>
      </c>
      <c r="C9951" s="2">
        <f ca="1">TODAY()+OpportunityTbl[[#This Row],[EstCloseDate_DaysFromToday]]</f>
        <v>44384</v>
      </c>
      <c r="D9951">
        <f ca="1">IF(OpportunityTbl[[#This Row],[statecode]]=0,"",OpportunityTbl[[#This Row],[Estimated Close Date]])</f>
        <v>44384</v>
      </c>
      <c r="E9951" s="14">
        <v>-772</v>
      </c>
      <c r="F9951" s="14">
        <v>-726</v>
      </c>
      <c r="G9951" t="s">
        <v>27</v>
      </c>
      <c r="H9951" t="s">
        <v>28</v>
      </c>
      <c r="I9951">
        <v>2</v>
      </c>
      <c r="J9951">
        <v>4</v>
      </c>
      <c r="K9951" t="s">
        <v>12220</v>
      </c>
      <c r="L9951" t="s">
        <v>12235</v>
      </c>
      <c r="M9951" t="s">
        <v>22</v>
      </c>
      <c r="N9951" t="s">
        <v>518</v>
      </c>
      <c r="O9951" t="s">
        <v>29</v>
      </c>
      <c r="P9951" t="s">
        <v>519</v>
      </c>
      <c r="Q9951" s="13">
        <v>9825</v>
      </c>
      <c r="S9951" s="1">
        <v>0.1</v>
      </c>
      <c r="T9951" t="s">
        <v>23</v>
      </c>
      <c r="U9951" t="s">
        <v>24</v>
      </c>
      <c r="V9951" t="b">
        <v>1</v>
      </c>
      <c r="W9951">
        <v>2.5</v>
      </c>
      <c r="X9951" t="s">
        <v>25</v>
      </c>
      <c r="Y9951" t="s">
        <v>26</v>
      </c>
    </row>
    <row r="9952" spans="1:25" x14ac:dyDescent="0.4">
      <c r="A9952" s="3" t="s">
        <v>2550</v>
      </c>
      <c r="B9952" s="2">
        <f ca="1">TODAY()+OpportunityTbl[[#This Row],[CreatedOn_DaysFromToday]]</f>
        <v>44338</v>
      </c>
      <c r="C9952" s="2">
        <f ca="1">TODAY()+OpportunityTbl[[#This Row],[EstCloseDate_DaysFromToday]]</f>
        <v>44415</v>
      </c>
      <c r="D9952">
        <f ca="1">IF(OpportunityTbl[[#This Row],[statecode]]=0,"",OpportunityTbl[[#This Row],[Estimated Close Date]])</f>
        <v>44415</v>
      </c>
      <c r="E9952" s="14">
        <v>-772</v>
      </c>
      <c r="F9952" s="14">
        <v>-695</v>
      </c>
      <c r="G9952" t="s">
        <v>27</v>
      </c>
      <c r="H9952" t="s">
        <v>28</v>
      </c>
      <c r="I9952">
        <v>2</v>
      </c>
      <c r="J9952">
        <v>4</v>
      </c>
      <c r="K9952" t="s">
        <v>12147</v>
      </c>
      <c r="L9952" t="s">
        <v>12236</v>
      </c>
      <c r="M9952" t="s">
        <v>22</v>
      </c>
      <c r="N9952" t="s">
        <v>2036</v>
      </c>
      <c r="O9952" t="s">
        <v>29</v>
      </c>
      <c r="P9952" t="s">
        <v>2037</v>
      </c>
      <c r="Q9952" s="13">
        <v>2147</v>
      </c>
      <c r="S9952" s="1">
        <v>0.1</v>
      </c>
      <c r="T9952" t="s">
        <v>23</v>
      </c>
      <c r="U9952" t="s">
        <v>24</v>
      </c>
      <c r="V9952" t="b">
        <v>1</v>
      </c>
      <c r="W9952">
        <v>4.5</v>
      </c>
      <c r="X9952" t="s">
        <v>25</v>
      </c>
      <c r="Y9952" t="s">
        <v>26</v>
      </c>
    </row>
    <row r="9953" spans="1:25" x14ac:dyDescent="0.4">
      <c r="A9953" t="s">
        <v>3037</v>
      </c>
      <c r="B9953" s="2">
        <f ca="1">TODAY()+OpportunityTbl[[#This Row],[CreatedOn_DaysFromToday]]</f>
        <v>44338</v>
      </c>
      <c r="C9953" s="2">
        <f ca="1">TODAY()+OpportunityTbl[[#This Row],[EstCloseDate_DaysFromToday]]</f>
        <v>44433</v>
      </c>
      <c r="D9953">
        <f ca="1">IF(OpportunityTbl[[#This Row],[statecode]]=0,"",OpportunityTbl[[#This Row],[Estimated Close Date]])</f>
        <v>44433</v>
      </c>
      <c r="E9953" s="14">
        <v>-772</v>
      </c>
      <c r="F9953" s="14">
        <v>-677</v>
      </c>
      <c r="G9953" t="s">
        <v>27</v>
      </c>
      <c r="H9953" t="s">
        <v>28</v>
      </c>
      <c r="I9953">
        <v>2</v>
      </c>
      <c r="J9953">
        <v>4</v>
      </c>
      <c r="K9953" t="s">
        <v>12064</v>
      </c>
      <c r="L9953" t="s">
        <v>12237</v>
      </c>
      <c r="M9953" t="s">
        <v>22</v>
      </c>
      <c r="N9953" t="s">
        <v>534</v>
      </c>
      <c r="O9953" t="s">
        <v>29</v>
      </c>
      <c r="P9953" t="s">
        <v>590</v>
      </c>
      <c r="Q9953" s="13">
        <v>3623</v>
      </c>
      <c r="S9953" s="1">
        <v>0.1</v>
      </c>
      <c r="T9953" t="s">
        <v>23</v>
      </c>
      <c r="U9953" t="s">
        <v>24</v>
      </c>
      <c r="V9953" t="b">
        <v>0</v>
      </c>
      <c r="W9953">
        <v>3.5</v>
      </c>
      <c r="X9953" t="s">
        <v>25</v>
      </c>
      <c r="Y9953" t="s">
        <v>26</v>
      </c>
    </row>
    <row r="9954" spans="1:25" x14ac:dyDescent="0.4">
      <c r="A9954" t="s">
        <v>3511</v>
      </c>
      <c r="B9954" s="2">
        <f ca="1">TODAY()+OpportunityTbl[[#This Row],[CreatedOn_DaysFromToday]]</f>
        <v>44338</v>
      </c>
      <c r="C9954" s="2">
        <f ca="1">TODAY()+OpportunityTbl[[#This Row],[EstCloseDate_DaysFromToday]]</f>
        <v>44368</v>
      </c>
      <c r="D9954">
        <f ca="1">IF(OpportunityTbl[[#This Row],[statecode]]=0,"",OpportunityTbl[[#This Row],[Estimated Close Date]])</f>
        <v>44368</v>
      </c>
      <c r="E9954" s="14">
        <v>-772</v>
      </c>
      <c r="F9954" s="14">
        <v>-742</v>
      </c>
      <c r="G9954" t="s">
        <v>27</v>
      </c>
      <c r="H9954" t="s">
        <v>28</v>
      </c>
      <c r="I9954">
        <v>2</v>
      </c>
      <c r="J9954">
        <v>4</v>
      </c>
      <c r="K9954" t="s">
        <v>12221</v>
      </c>
      <c r="L9954" t="s">
        <v>12236</v>
      </c>
      <c r="M9954" t="s">
        <v>22</v>
      </c>
      <c r="N9954" t="s">
        <v>1710</v>
      </c>
      <c r="O9954" t="s">
        <v>29</v>
      </c>
      <c r="P9954" t="s">
        <v>1711</v>
      </c>
      <c r="Q9954" s="13">
        <v>2420</v>
      </c>
      <c r="S9954" s="1">
        <v>0.1</v>
      </c>
      <c r="T9954" t="s">
        <v>23</v>
      </c>
      <c r="U9954" t="s">
        <v>100</v>
      </c>
      <c r="V9954" t="b">
        <v>1</v>
      </c>
      <c r="W9954">
        <v>4</v>
      </c>
      <c r="X9954" t="s">
        <v>25</v>
      </c>
      <c r="Y9954" t="s">
        <v>26</v>
      </c>
    </row>
    <row r="9955" spans="1:25" x14ac:dyDescent="0.4">
      <c r="A9955" t="s">
        <v>7080</v>
      </c>
      <c r="B9955" s="2">
        <f ca="1">TODAY()+OpportunityTbl[[#This Row],[CreatedOn_DaysFromToday]]</f>
        <v>44338</v>
      </c>
      <c r="C9955" s="2">
        <f ca="1">TODAY()+OpportunityTbl[[#This Row],[EstCloseDate_DaysFromToday]]</f>
        <v>44394</v>
      </c>
      <c r="D9955">
        <f ca="1">IF(OpportunityTbl[[#This Row],[statecode]]=0,"",OpportunityTbl[[#This Row],[Estimated Close Date]])</f>
        <v>44394</v>
      </c>
      <c r="E9955" s="14">
        <v>-772</v>
      </c>
      <c r="F9955" s="14">
        <v>-716</v>
      </c>
      <c r="G9955" t="s">
        <v>27</v>
      </c>
      <c r="H9955" t="s">
        <v>28</v>
      </c>
      <c r="I9955">
        <v>2</v>
      </c>
      <c r="J9955">
        <v>4</v>
      </c>
      <c r="K9955" t="s">
        <v>12176</v>
      </c>
      <c r="L9955" t="s">
        <v>12233</v>
      </c>
      <c r="M9955" t="s">
        <v>22</v>
      </c>
      <c r="N9955" t="s">
        <v>31</v>
      </c>
      <c r="O9955" t="s">
        <v>29</v>
      </c>
      <c r="P9955" t="s">
        <v>32</v>
      </c>
      <c r="Q9955" s="13">
        <v>14826</v>
      </c>
      <c r="S9955" s="1">
        <v>0.1</v>
      </c>
      <c r="T9955" t="s">
        <v>23</v>
      </c>
      <c r="U9955" t="s">
        <v>24</v>
      </c>
      <c r="V9955" t="b">
        <v>0</v>
      </c>
      <c r="W9955">
        <v>2.5</v>
      </c>
      <c r="X9955" t="s">
        <v>25</v>
      </c>
      <c r="Y9955" t="s">
        <v>4899</v>
      </c>
    </row>
    <row r="9956" spans="1:25" x14ac:dyDescent="0.4">
      <c r="A9956" t="s">
        <v>8729</v>
      </c>
      <c r="B9956" s="2">
        <f ca="1">TODAY()+OpportunityTbl[[#This Row],[CreatedOn_DaysFromToday]]</f>
        <v>44338</v>
      </c>
      <c r="C9956" s="2">
        <f ca="1">TODAY()+OpportunityTbl[[#This Row],[EstCloseDate_DaysFromToday]]</f>
        <v>44383</v>
      </c>
      <c r="D9956">
        <f ca="1">IF(OpportunityTbl[[#This Row],[statecode]]=0,"",OpportunityTbl[[#This Row],[Estimated Close Date]])</f>
        <v>44383</v>
      </c>
      <c r="E9956" s="14">
        <v>-772</v>
      </c>
      <c r="F9956" s="14">
        <v>-727</v>
      </c>
      <c r="G9956" t="s">
        <v>7082</v>
      </c>
      <c r="H9956" t="s">
        <v>7082</v>
      </c>
      <c r="I9956">
        <v>1</v>
      </c>
      <c r="J9956">
        <v>3</v>
      </c>
      <c r="K9956" t="s">
        <v>12222</v>
      </c>
      <c r="L9956" t="s">
        <v>12234</v>
      </c>
      <c r="M9956" t="s">
        <v>22</v>
      </c>
      <c r="N9956" t="s">
        <v>2121</v>
      </c>
      <c r="O9956" t="s">
        <v>29</v>
      </c>
      <c r="P9956" t="s">
        <v>2132</v>
      </c>
      <c r="Q9956" s="13">
        <v>2458</v>
      </c>
      <c r="R9956" s="13">
        <v>2359.6799999999998</v>
      </c>
      <c r="S9956" s="1">
        <v>0.3</v>
      </c>
      <c r="T9956" t="s">
        <v>168</v>
      </c>
      <c r="U9956" t="s">
        <v>24</v>
      </c>
      <c r="V9956" t="b">
        <v>1</v>
      </c>
      <c r="W9956">
        <v>4</v>
      </c>
      <c r="X9956" t="s">
        <v>157</v>
      </c>
      <c r="Y9956" t="s">
        <v>26</v>
      </c>
    </row>
    <row r="9957" spans="1:25" x14ac:dyDescent="0.4">
      <c r="A9957" t="s">
        <v>9300</v>
      </c>
      <c r="B9957" s="2">
        <f ca="1">TODAY()+OpportunityTbl[[#This Row],[CreatedOn_DaysFromToday]]</f>
        <v>44338</v>
      </c>
      <c r="C9957" s="2">
        <f ca="1">TODAY()+OpportunityTbl[[#This Row],[EstCloseDate_DaysFromToday]]</f>
        <v>44407</v>
      </c>
      <c r="D9957">
        <f ca="1">IF(OpportunityTbl[[#This Row],[statecode]]=0,"",OpportunityTbl[[#This Row],[Estimated Close Date]])</f>
        <v>44407</v>
      </c>
      <c r="E9957" s="14">
        <v>-772</v>
      </c>
      <c r="F9957" s="14">
        <v>-703</v>
      </c>
      <c r="G9957" t="s">
        <v>7082</v>
      </c>
      <c r="H9957" t="s">
        <v>7082</v>
      </c>
      <c r="I9957">
        <v>1</v>
      </c>
      <c r="J9957">
        <v>3</v>
      </c>
      <c r="K9957" t="s">
        <v>12154</v>
      </c>
      <c r="L9957" t="s">
        <v>12234</v>
      </c>
      <c r="M9957" t="s">
        <v>22</v>
      </c>
      <c r="N9957" t="s">
        <v>1710</v>
      </c>
      <c r="O9957" t="s">
        <v>29</v>
      </c>
      <c r="P9957" t="s">
        <v>2378</v>
      </c>
      <c r="Q9957" s="13">
        <v>2207</v>
      </c>
      <c r="R9957" s="13">
        <v>2118.7199999999998</v>
      </c>
      <c r="S9957" s="1">
        <v>0.5</v>
      </c>
      <c r="T9957" t="s">
        <v>168</v>
      </c>
      <c r="U9957" t="s">
        <v>24</v>
      </c>
      <c r="V9957" t="b">
        <v>0</v>
      </c>
      <c r="W9957">
        <v>4</v>
      </c>
      <c r="X9957" t="s">
        <v>240</v>
      </c>
      <c r="Y9957" t="s">
        <v>26</v>
      </c>
    </row>
    <row r="9958" spans="1:25" x14ac:dyDescent="0.4">
      <c r="A9958" t="s">
        <v>9301</v>
      </c>
      <c r="B9958" s="2">
        <f ca="1">TODAY()+OpportunityTbl[[#This Row],[CreatedOn_DaysFromToday]]</f>
        <v>44338</v>
      </c>
      <c r="C9958" s="2">
        <f ca="1">TODAY()+OpportunityTbl[[#This Row],[EstCloseDate_DaysFromToday]]</f>
        <v>44433</v>
      </c>
      <c r="D9958">
        <f ca="1">IF(OpportunityTbl[[#This Row],[statecode]]=0,"",OpportunityTbl[[#This Row],[Estimated Close Date]])</f>
        <v>44433</v>
      </c>
      <c r="E9958" s="14">
        <v>-772</v>
      </c>
      <c r="F9958" s="14">
        <v>-677</v>
      </c>
      <c r="G9958" t="s">
        <v>7082</v>
      </c>
      <c r="H9958" t="s">
        <v>7082</v>
      </c>
      <c r="I9958">
        <v>1</v>
      </c>
      <c r="J9958">
        <v>3</v>
      </c>
      <c r="K9958" t="s">
        <v>12032</v>
      </c>
      <c r="L9958" t="s">
        <v>12236</v>
      </c>
      <c r="M9958" t="s">
        <v>22</v>
      </c>
      <c r="N9958" t="s">
        <v>1816</v>
      </c>
      <c r="O9958" t="s">
        <v>29</v>
      </c>
      <c r="P9958" t="s">
        <v>4901</v>
      </c>
      <c r="Q9958" s="13">
        <v>2100</v>
      </c>
      <c r="R9958" s="13">
        <v>2016</v>
      </c>
      <c r="S9958" s="1">
        <v>0.5</v>
      </c>
      <c r="T9958" t="s">
        <v>168</v>
      </c>
      <c r="U9958" t="s">
        <v>24</v>
      </c>
      <c r="V9958" t="b">
        <v>0</v>
      </c>
      <c r="W9958">
        <v>4</v>
      </c>
      <c r="X9958" t="s">
        <v>240</v>
      </c>
      <c r="Y9958" t="s">
        <v>26</v>
      </c>
    </row>
    <row r="9959" spans="1:25" x14ac:dyDescent="0.4">
      <c r="A9959" t="s">
        <v>9722</v>
      </c>
      <c r="B9959" s="2">
        <f ca="1">TODAY()+OpportunityTbl[[#This Row],[CreatedOn_DaysFromToday]]</f>
        <v>44338</v>
      </c>
      <c r="C9959" s="2">
        <f ca="1">TODAY()+OpportunityTbl[[#This Row],[EstCloseDate_DaysFromToday]]</f>
        <v>44393</v>
      </c>
      <c r="D9959">
        <f ca="1">IF(OpportunityTbl[[#This Row],[statecode]]=0,"",OpportunityTbl[[#This Row],[Estimated Close Date]])</f>
        <v>44393</v>
      </c>
      <c r="E9959" s="14">
        <v>-772</v>
      </c>
      <c r="F9959" s="14">
        <v>-717</v>
      </c>
      <c r="G9959" t="s">
        <v>7082</v>
      </c>
      <c r="H9959" t="s">
        <v>7082</v>
      </c>
      <c r="I9959">
        <v>1</v>
      </c>
      <c r="J9959">
        <v>3</v>
      </c>
      <c r="K9959" t="s">
        <v>12223</v>
      </c>
      <c r="L9959" t="s">
        <v>12236</v>
      </c>
      <c r="M9959" t="s">
        <v>22</v>
      </c>
      <c r="N9959" t="s">
        <v>2121</v>
      </c>
      <c r="O9959" t="s">
        <v>29</v>
      </c>
      <c r="P9959" t="s">
        <v>4734</v>
      </c>
      <c r="Q9959" s="13">
        <v>2392</v>
      </c>
      <c r="R9959" s="13">
        <v>2296.3200000000002</v>
      </c>
      <c r="S9959" s="1">
        <v>0.5</v>
      </c>
      <c r="T9959" t="s">
        <v>168</v>
      </c>
      <c r="U9959" t="s">
        <v>24</v>
      </c>
      <c r="V9959" t="b">
        <v>1</v>
      </c>
      <c r="W9959">
        <v>4</v>
      </c>
      <c r="X9959" t="s">
        <v>240</v>
      </c>
      <c r="Y9959" t="s">
        <v>26</v>
      </c>
    </row>
    <row r="9960" spans="1:25" x14ac:dyDescent="0.4">
      <c r="A9960" t="s">
        <v>2551</v>
      </c>
      <c r="B9960" s="2">
        <f ca="1">TODAY()+OpportunityTbl[[#This Row],[CreatedOn_DaysFromToday]]</f>
        <v>44337</v>
      </c>
      <c r="C9960" s="2">
        <f ca="1">TODAY()+OpportunityTbl[[#This Row],[EstCloseDate_DaysFromToday]]</f>
        <v>44416</v>
      </c>
      <c r="D9960">
        <f ca="1">IF(OpportunityTbl[[#This Row],[statecode]]=0,"",OpportunityTbl[[#This Row],[Estimated Close Date]])</f>
        <v>44416</v>
      </c>
      <c r="E9960" s="14">
        <v>-773</v>
      </c>
      <c r="F9960" s="14">
        <v>-694</v>
      </c>
      <c r="G9960" t="s">
        <v>27</v>
      </c>
      <c r="H9960" t="s">
        <v>28</v>
      </c>
      <c r="I9960">
        <v>2</v>
      </c>
      <c r="J9960">
        <v>4</v>
      </c>
      <c r="K9960" t="s">
        <v>12152</v>
      </c>
      <c r="L9960" t="s">
        <v>12233</v>
      </c>
      <c r="M9960" t="s">
        <v>22</v>
      </c>
      <c r="N9960" t="s">
        <v>2022</v>
      </c>
      <c r="O9960" t="s">
        <v>29</v>
      </c>
      <c r="P9960" t="s">
        <v>2026</v>
      </c>
      <c r="Q9960" s="13">
        <v>12986</v>
      </c>
      <c r="S9960" s="1">
        <v>0.1</v>
      </c>
      <c r="T9960" t="s">
        <v>23</v>
      </c>
      <c r="U9960" t="s">
        <v>24</v>
      </c>
      <c r="V9960" t="b">
        <v>0</v>
      </c>
      <c r="W9960">
        <v>4</v>
      </c>
      <c r="X9960" t="s">
        <v>25</v>
      </c>
      <c r="Y9960" t="s">
        <v>26</v>
      </c>
    </row>
    <row r="9961" spans="1:25" x14ac:dyDescent="0.4">
      <c r="A9961" t="s">
        <v>2581</v>
      </c>
      <c r="B9961" s="2">
        <f ca="1">TODAY()+OpportunityTbl[[#This Row],[CreatedOn_DaysFromToday]]</f>
        <v>44337</v>
      </c>
      <c r="C9961" s="2">
        <f ca="1">TODAY()+OpportunityTbl[[#This Row],[EstCloseDate_DaysFromToday]]</f>
        <v>44421</v>
      </c>
      <c r="D9961">
        <f ca="1">IF(OpportunityTbl[[#This Row],[statecode]]=0,"",OpportunityTbl[[#This Row],[Estimated Close Date]])</f>
        <v>44421</v>
      </c>
      <c r="E9961" s="14">
        <v>-773</v>
      </c>
      <c r="F9961" s="14">
        <v>-689</v>
      </c>
      <c r="G9961" t="s">
        <v>27</v>
      </c>
      <c r="H9961" t="s">
        <v>28</v>
      </c>
      <c r="I9961">
        <v>2</v>
      </c>
      <c r="J9961">
        <v>4</v>
      </c>
      <c r="K9961" t="s">
        <v>12224</v>
      </c>
      <c r="L9961" t="s">
        <v>12237</v>
      </c>
      <c r="M9961" t="s">
        <v>22</v>
      </c>
      <c r="N9961" t="s">
        <v>1617</v>
      </c>
      <c r="O9961" t="s">
        <v>29</v>
      </c>
      <c r="P9961" t="s">
        <v>1618</v>
      </c>
      <c r="Q9961" s="13">
        <v>4912</v>
      </c>
      <c r="S9961" s="1">
        <v>0.1</v>
      </c>
      <c r="T9961" t="s">
        <v>23</v>
      </c>
      <c r="U9961" t="s">
        <v>97</v>
      </c>
      <c r="V9961" t="b">
        <v>0</v>
      </c>
      <c r="W9961">
        <v>4.5</v>
      </c>
      <c r="X9961" t="s">
        <v>25</v>
      </c>
      <c r="Y9961" t="s">
        <v>26</v>
      </c>
    </row>
    <row r="9962" spans="1:25" x14ac:dyDescent="0.4">
      <c r="A9962" t="s">
        <v>2950</v>
      </c>
      <c r="B9962" s="2">
        <f ca="1">TODAY()+OpportunityTbl[[#This Row],[CreatedOn_DaysFromToday]]</f>
        <v>44337</v>
      </c>
      <c r="C9962" s="2">
        <f ca="1">TODAY()+OpportunityTbl[[#This Row],[EstCloseDate_DaysFromToday]]</f>
        <v>44380</v>
      </c>
      <c r="D9962">
        <f ca="1">IF(OpportunityTbl[[#This Row],[statecode]]=0,"",OpportunityTbl[[#This Row],[Estimated Close Date]])</f>
        <v>44380</v>
      </c>
      <c r="E9962" s="14">
        <v>-773</v>
      </c>
      <c r="F9962" s="14">
        <v>-730</v>
      </c>
      <c r="G9962" t="s">
        <v>27</v>
      </c>
      <c r="H9962" t="s">
        <v>28</v>
      </c>
      <c r="I9962">
        <v>2</v>
      </c>
      <c r="J9962">
        <v>4</v>
      </c>
      <c r="K9962" t="s">
        <v>12207</v>
      </c>
      <c r="L9962" t="s">
        <v>12237</v>
      </c>
      <c r="M9962" t="s">
        <v>22</v>
      </c>
      <c r="N9962" t="s">
        <v>469</v>
      </c>
      <c r="O9962" t="s">
        <v>29</v>
      </c>
      <c r="P9962" t="s">
        <v>470</v>
      </c>
      <c r="Q9962" s="13">
        <v>5296</v>
      </c>
      <c r="S9962" s="1">
        <v>0.1</v>
      </c>
      <c r="T9962" t="s">
        <v>23</v>
      </c>
      <c r="U9962" t="s">
        <v>97</v>
      </c>
      <c r="V9962" t="b">
        <v>1</v>
      </c>
      <c r="W9962">
        <v>3.5</v>
      </c>
      <c r="X9962" t="s">
        <v>25</v>
      </c>
      <c r="Y9962" t="s">
        <v>26</v>
      </c>
    </row>
    <row r="9963" spans="1:25" x14ac:dyDescent="0.4">
      <c r="A9963" t="s">
        <v>3038</v>
      </c>
      <c r="B9963" s="2">
        <f ca="1">TODAY()+OpportunityTbl[[#This Row],[CreatedOn_DaysFromToday]]</f>
        <v>44337</v>
      </c>
      <c r="C9963" s="2">
        <f ca="1">TODAY()+OpportunityTbl[[#This Row],[EstCloseDate_DaysFromToday]]</f>
        <v>44380</v>
      </c>
      <c r="D9963">
        <f ca="1">IF(OpportunityTbl[[#This Row],[statecode]]=0,"",OpportunityTbl[[#This Row],[Estimated Close Date]])</f>
        <v>44380</v>
      </c>
      <c r="E9963" s="14">
        <v>-773</v>
      </c>
      <c r="F9963" s="14">
        <v>-730</v>
      </c>
      <c r="G9963" t="s">
        <v>27</v>
      </c>
      <c r="H9963" t="s">
        <v>28</v>
      </c>
      <c r="I9963">
        <v>2</v>
      </c>
      <c r="J9963">
        <v>4</v>
      </c>
      <c r="K9963" t="s">
        <v>12198</v>
      </c>
      <c r="L9963" t="s">
        <v>12237</v>
      </c>
      <c r="M9963" t="s">
        <v>22</v>
      </c>
      <c r="N9963" t="s">
        <v>469</v>
      </c>
      <c r="O9963" t="s">
        <v>29</v>
      </c>
      <c r="P9963" t="s">
        <v>470</v>
      </c>
      <c r="Q9963" s="13">
        <v>4373</v>
      </c>
      <c r="S9963" s="1">
        <v>0.1</v>
      </c>
      <c r="T9963" t="s">
        <v>23</v>
      </c>
      <c r="U9963" t="s">
        <v>24</v>
      </c>
      <c r="V9963" t="b">
        <v>1</v>
      </c>
      <c r="W9963">
        <v>3.5</v>
      </c>
      <c r="X9963" t="s">
        <v>25</v>
      </c>
      <c r="Y9963" t="s">
        <v>26</v>
      </c>
    </row>
    <row r="9964" spans="1:25" x14ac:dyDescent="0.4">
      <c r="A9964" t="s">
        <v>3778</v>
      </c>
      <c r="B9964" s="2">
        <f ca="1">TODAY()+OpportunityTbl[[#This Row],[CreatedOn_DaysFromToday]]</f>
        <v>44337</v>
      </c>
      <c r="C9964" s="2">
        <f ca="1">TODAY()+OpportunityTbl[[#This Row],[EstCloseDate_DaysFromToday]]</f>
        <v>44381</v>
      </c>
      <c r="D9964">
        <f ca="1">IF(OpportunityTbl[[#This Row],[statecode]]=0,"",OpportunityTbl[[#This Row],[Estimated Close Date]])</f>
        <v>44381</v>
      </c>
      <c r="E9964" s="14">
        <v>-773</v>
      </c>
      <c r="F9964" s="14">
        <v>-729</v>
      </c>
      <c r="G9964" t="s">
        <v>27</v>
      </c>
      <c r="H9964" t="s">
        <v>28</v>
      </c>
      <c r="I9964">
        <v>2</v>
      </c>
      <c r="J9964">
        <v>4</v>
      </c>
      <c r="K9964" t="s">
        <v>12170</v>
      </c>
      <c r="L9964" t="s">
        <v>12239</v>
      </c>
      <c r="M9964" t="s">
        <v>22</v>
      </c>
      <c r="N9964" t="s">
        <v>31</v>
      </c>
      <c r="O9964" t="s">
        <v>29</v>
      </c>
      <c r="P9964" t="s">
        <v>210</v>
      </c>
      <c r="Q9964" s="13">
        <v>5514</v>
      </c>
      <c r="S9964" s="1">
        <v>0.1</v>
      </c>
      <c r="T9964" t="s">
        <v>23</v>
      </c>
      <c r="U9964" t="s">
        <v>100</v>
      </c>
      <c r="V9964" t="b">
        <v>0</v>
      </c>
      <c r="W9964">
        <v>2</v>
      </c>
      <c r="X9964" t="s">
        <v>25</v>
      </c>
      <c r="Y9964" t="s">
        <v>26</v>
      </c>
    </row>
    <row r="9965" spans="1:25" x14ac:dyDescent="0.4">
      <c r="A9965" t="s">
        <v>3999</v>
      </c>
      <c r="B9965" s="2">
        <f ca="1">TODAY()+OpportunityTbl[[#This Row],[CreatedOn_DaysFromToday]]</f>
        <v>44337</v>
      </c>
      <c r="C9965" s="2">
        <f ca="1">TODAY()+OpportunityTbl[[#This Row],[EstCloseDate_DaysFromToday]]</f>
        <v>44399</v>
      </c>
      <c r="D9965">
        <f ca="1">IF(OpportunityTbl[[#This Row],[statecode]]=0,"",OpportunityTbl[[#This Row],[Estimated Close Date]])</f>
        <v>44399</v>
      </c>
      <c r="E9965" s="14">
        <v>-773</v>
      </c>
      <c r="F9965" s="14">
        <v>-711</v>
      </c>
      <c r="G9965" t="s">
        <v>27</v>
      </c>
      <c r="H9965" t="s">
        <v>28</v>
      </c>
      <c r="I9965">
        <v>2</v>
      </c>
      <c r="J9965">
        <v>4</v>
      </c>
      <c r="K9965" t="s">
        <v>12195</v>
      </c>
      <c r="L9965" t="s">
        <v>12238</v>
      </c>
      <c r="M9965" t="s">
        <v>22</v>
      </c>
      <c r="N9965" t="s">
        <v>513</v>
      </c>
      <c r="O9965" t="s">
        <v>29</v>
      </c>
      <c r="P9965" t="s">
        <v>514</v>
      </c>
      <c r="Q9965" s="13">
        <v>2792</v>
      </c>
      <c r="S9965" s="1">
        <v>0.1</v>
      </c>
      <c r="T9965" t="s">
        <v>23</v>
      </c>
      <c r="U9965" t="s">
        <v>97</v>
      </c>
      <c r="V9965" t="b">
        <v>0</v>
      </c>
      <c r="W9965">
        <v>2</v>
      </c>
      <c r="X9965" t="s">
        <v>25</v>
      </c>
      <c r="Y9965" t="s">
        <v>26</v>
      </c>
    </row>
    <row r="9966" spans="1:25" x14ac:dyDescent="0.4">
      <c r="A9966" t="s">
        <v>5877</v>
      </c>
      <c r="B9966" s="2">
        <f ca="1">TODAY()+OpportunityTbl[[#This Row],[CreatedOn_DaysFromToday]]</f>
        <v>44337</v>
      </c>
      <c r="C9966" s="2">
        <f ca="1">TODAY()+OpportunityTbl[[#This Row],[EstCloseDate_DaysFromToday]]</f>
        <v>44375</v>
      </c>
      <c r="D9966">
        <f ca="1">IF(OpportunityTbl[[#This Row],[statecode]]=0,"",OpportunityTbl[[#This Row],[Estimated Close Date]])</f>
        <v>44375</v>
      </c>
      <c r="E9966" s="14">
        <v>-773</v>
      </c>
      <c r="F9966" s="14">
        <v>-735</v>
      </c>
      <c r="G9966" t="s">
        <v>27</v>
      </c>
      <c r="H9966" t="s">
        <v>28</v>
      </c>
      <c r="I9966">
        <v>2</v>
      </c>
      <c r="J9966">
        <v>4</v>
      </c>
      <c r="K9966" t="s">
        <v>12188</v>
      </c>
      <c r="L9966" t="s">
        <v>12240</v>
      </c>
      <c r="M9966" t="s">
        <v>22</v>
      </c>
      <c r="N9966" t="s">
        <v>1710</v>
      </c>
      <c r="O9966" t="s">
        <v>29</v>
      </c>
      <c r="P9966" t="s">
        <v>1713</v>
      </c>
      <c r="Q9966" s="13">
        <v>5462</v>
      </c>
      <c r="S9966" s="1">
        <v>0.3</v>
      </c>
      <c r="T9966" t="s">
        <v>168</v>
      </c>
      <c r="U9966" t="s">
        <v>100</v>
      </c>
      <c r="V9966" t="b">
        <v>1</v>
      </c>
      <c r="W9966">
        <v>4</v>
      </c>
      <c r="X9966" t="s">
        <v>157</v>
      </c>
      <c r="Y9966" t="s">
        <v>4905</v>
      </c>
    </row>
    <row r="9967" spans="1:25" x14ac:dyDescent="0.4">
      <c r="A9967" t="s">
        <v>7174</v>
      </c>
      <c r="B9967" s="2">
        <f ca="1">TODAY()+OpportunityTbl[[#This Row],[CreatedOn_DaysFromToday]]</f>
        <v>44337</v>
      </c>
      <c r="C9967" s="2">
        <f ca="1">TODAY()+OpportunityTbl[[#This Row],[EstCloseDate_DaysFromToday]]</f>
        <v>44402</v>
      </c>
      <c r="D9967">
        <f ca="1">IF(OpportunityTbl[[#This Row],[statecode]]=0,"",OpportunityTbl[[#This Row],[Estimated Close Date]])</f>
        <v>44402</v>
      </c>
      <c r="E9967" s="14">
        <v>-773</v>
      </c>
      <c r="F9967" s="14">
        <v>-708</v>
      </c>
      <c r="G9967" t="s">
        <v>7082</v>
      </c>
      <c r="H9967" t="s">
        <v>7082</v>
      </c>
      <c r="I9967">
        <v>1</v>
      </c>
      <c r="J9967">
        <v>3</v>
      </c>
      <c r="K9967" t="s">
        <v>12144</v>
      </c>
      <c r="L9967" t="s">
        <v>12237</v>
      </c>
      <c r="M9967" t="s">
        <v>22</v>
      </c>
      <c r="N9967" t="s">
        <v>31</v>
      </c>
      <c r="O9967" t="s">
        <v>29</v>
      </c>
      <c r="P9967" t="s">
        <v>4742</v>
      </c>
      <c r="Q9967" s="13">
        <v>3732</v>
      </c>
      <c r="R9967" s="13">
        <v>3601.38</v>
      </c>
      <c r="S9967" s="1">
        <v>0.9</v>
      </c>
      <c r="T9967" t="s">
        <v>4724</v>
      </c>
      <c r="U9967" t="s">
        <v>97</v>
      </c>
      <c r="V9967" t="b">
        <v>1</v>
      </c>
      <c r="W9967">
        <v>3.5</v>
      </c>
      <c r="X9967" t="s">
        <v>4732</v>
      </c>
      <c r="Y9967" t="s">
        <v>4914</v>
      </c>
    </row>
    <row r="9968" spans="1:25" x14ac:dyDescent="0.4">
      <c r="A9968" t="s">
        <v>8210</v>
      </c>
      <c r="B9968" s="2">
        <f ca="1">TODAY()+OpportunityTbl[[#This Row],[CreatedOn_DaysFromToday]]</f>
        <v>44337</v>
      </c>
      <c r="C9968" s="2">
        <f ca="1">TODAY()+OpportunityTbl[[#This Row],[EstCloseDate_DaysFromToday]]</f>
        <v>44392</v>
      </c>
      <c r="D9968">
        <f ca="1">IF(OpportunityTbl[[#This Row],[statecode]]=0,"",OpportunityTbl[[#This Row],[Estimated Close Date]])</f>
        <v>44392</v>
      </c>
      <c r="E9968" s="14">
        <v>-773</v>
      </c>
      <c r="F9968" s="14">
        <v>-718</v>
      </c>
      <c r="G9968" t="s">
        <v>7082</v>
      </c>
      <c r="H9968" t="s">
        <v>7082</v>
      </c>
      <c r="I9968">
        <v>1</v>
      </c>
      <c r="J9968">
        <v>3</v>
      </c>
      <c r="K9968" t="s">
        <v>12179</v>
      </c>
      <c r="L9968" t="s">
        <v>12234</v>
      </c>
      <c r="M9968" t="s">
        <v>22</v>
      </c>
      <c r="N9968" t="s">
        <v>2121</v>
      </c>
      <c r="O9968" t="s">
        <v>29</v>
      </c>
      <c r="P9968" t="s">
        <v>4734</v>
      </c>
      <c r="Q9968" s="13">
        <v>2471</v>
      </c>
      <c r="R9968" s="13">
        <v>2372.16</v>
      </c>
      <c r="S9968" s="1">
        <v>0.5</v>
      </c>
      <c r="T9968" t="s">
        <v>168</v>
      </c>
      <c r="U9968" t="s">
        <v>100</v>
      </c>
      <c r="V9968" t="b">
        <v>0</v>
      </c>
      <c r="W9968">
        <v>4</v>
      </c>
      <c r="X9968" t="s">
        <v>4732</v>
      </c>
      <c r="Y9968" t="s">
        <v>4896</v>
      </c>
    </row>
    <row r="9969" spans="1:25" x14ac:dyDescent="0.4">
      <c r="A9969" t="s">
        <v>9723</v>
      </c>
      <c r="B9969" s="2">
        <f ca="1">TODAY()+OpportunityTbl[[#This Row],[CreatedOn_DaysFromToday]]</f>
        <v>44337</v>
      </c>
      <c r="C9969" s="2">
        <f ca="1">TODAY()+OpportunityTbl[[#This Row],[EstCloseDate_DaysFromToday]]</f>
        <v>44377</v>
      </c>
      <c r="D9969">
        <f ca="1">IF(OpportunityTbl[[#This Row],[statecode]]=0,"",OpportunityTbl[[#This Row],[Estimated Close Date]])</f>
        <v>44377</v>
      </c>
      <c r="E9969" s="14">
        <v>-773</v>
      </c>
      <c r="F9969" s="14">
        <v>-733</v>
      </c>
      <c r="G9969" t="s">
        <v>7082</v>
      </c>
      <c r="H9969" t="s">
        <v>7082</v>
      </c>
      <c r="I9969">
        <v>1</v>
      </c>
      <c r="J9969">
        <v>3</v>
      </c>
      <c r="K9969" t="s">
        <v>12187</v>
      </c>
      <c r="L9969" t="s">
        <v>12233</v>
      </c>
      <c r="M9969" t="s">
        <v>22</v>
      </c>
      <c r="N9969" t="s">
        <v>2121</v>
      </c>
      <c r="O9969" t="s">
        <v>29</v>
      </c>
      <c r="P9969" t="s">
        <v>4734</v>
      </c>
      <c r="Q9969" s="13">
        <v>16194</v>
      </c>
      <c r="R9969" s="13">
        <v>15546.24</v>
      </c>
      <c r="S9969" s="1">
        <v>0.5</v>
      </c>
      <c r="T9969" t="s">
        <v>168</v>
      </c>
      <c r="U9969" t="s">
        <v>100</v>
      </c>
      <c r="V9969" t="b">
        <v>1</v>
      </c>
      <c r="W9969">
        <v>4</v>
      </c>
      <c r="X9969" t="s">
        <v>240</v>
      </c>
      <c r="Y9969" t="s">
        <v>26</v>
      </c>
    </row>
    <row r="9970" spans="1:25" x14ac:dyDescent="0.4">
      <c r="A9970" t="s">
        <v>1088</v>
      </c>
      <c r="B9970" s="2">
        <f ca="1">TODAY()+OpportunityTbl[[#This Row],[CreatedOn_DaysFromToday]]</f>
        <v>44336</v>
      </c>
      <c r="C9970" s="2">
        <f ca="1">TODAY()+OpportunityTbl[[#This Row],[EstCloseDate_DaysFromToday]]</f>
        <v>44377</v>
      </c>
      <c r="D9970">
        <f ca="1">IF(OpportunityTbl[[#This Row],[statecode]]=0,"",OpportunityTbl[[#This Row],[Estimated Close Date]])</f>
        <v>44377</v>
      </c>
      <c r="E9970" s="14">
        <v>-774</v>
      </c>
      <c r="F9970" s="14">
        <v>-733</v>
      </c>
      <c r="G9970" t="s">
        <v>27</v>
      </c>
      <c r="H9970" t="s">
        <v>28</v>
      </c>
      <c r="I9970">
        <v>2</v>
      </c>
      <c r="J9970">
        <v>4</v>
      </c>
      <c r="K9970" t="s">
        <v>12206</v>
      </c>
      <c r="L9970" t="s">
        <v>12240</v>
      </c>
      <c r="M9970" t="s">
        <v>22</v>
      </c>
      <c r="N9970" t="s">
        <v>469</v>
      </c>
      <c r="O9970" t="s">
        <v>29</v>
      </c>
      <c r="P9970" t="s">
        <v>470</v>
      </c>
      <c r="Q9970" s="13">
        <v>4695</v>
      </c>
      <c r="S9970" s="1">
        <v>0.1</v>
      </c>
      <c r="T9970" t="s">
        <v>23</v>
      </c>
      <c r="U9970" t="s">
        <v>100</v>
      </c>
      <c r="V9970" t="b">
        <v>0</v>
      </c>
      <c r="W9970">
        <v>2.5</v>
      </c>
      <c r="X9970" t="s">
        <v>25</v>
      </c>
      <c r="Y9970" t="s">
        <v>26</v>
      </c>
    </row>
    <row r="9971" spans="1:25" x14ac:dyDescent="0.4">
      <c r="A9971" t="s">
        <v>1293</v>
      </c>
      <c r="B9971" s="2">
        <f ca="1">TODAY()+OpportunityTbl[[#This Row],[CreatedOn_DaysFromToday]]</f>
        <v>44336</v>
      </c>
      <c r="C9971" s="2">
        <f ca="1">TODAY()+OpportunityTbl[[#This Row],[EstCloseDate_DaysFromToday]]</f>
        <v>44415</v>
      </c>
      <c r="D9971">
        <f ca="1">IF(OpportunityTbl[[#This Row],[statecode]]=0,"",OpportunityTbl[[#This Row],[Estimated Close Date]])</f>
        <v>44415</v>
      </c>
      <c r="E9971" s="14">
        <v>-774</v>
      </c>
      <c r="F9971" s="14">
        <v>-695</v>
      </c>
      <c r="G9971" t="s">
        <v>27</v>
      </c>
      <c r="H9971" t="s">
        <v>28</v>
      </c>
      <c r="I9971">
        <v>2</v>
      </c>
      <c r="J9971">
        <v>4</v>
      </c>
      <c r="K9971" t="s">
        <v>12154</v>
      </c>
      <c r="L9971" t="s">
        <v>12236</v>
      </c>
      <c r="M9971" t="s">
        <v>22</v>
      </c>
      <c r="N9971" t="s">
        <v>779</v>
      </c>
      <c r="O9971" t="s">
        <v>29</v>
      </c>
      <c r="P9971" t="s">
        <v>780</v>
      </c>
      <c r="Q9971" s="13">
        <v>2236</v>
      </c>
      <c r="S9971" s="1">
        <v>0.1</v>
      </c>
      <c r="T9971" t="s">
        <v>23</v>
      </c>
      <c r="U9971" t="s">
        <v>24</v>
      </c>
      <c r="V9971" t="b">
        <v>0</v>
      </c>
      <c r="W9971">
        <v>2.5</v>
      </c>
      <c r="X9971" t="s">
        <v>25</v>
      </c>
      <c r="Y9971" t="s">
        <v>26</v>
      </c>
    </row>
    <row r="9972" spans="1:25" x14ac:dyDescent="0.4">
      <c r="A9972" t="s">
        <v>1355</v>
      </c>
      <c r="B9972" s="2">
        <f ca="1">TODAY()+OpportunityTbl[[#This Row],[CreatedOn_DaysFromToday]]</f>
        <v>44336</v>
      </c>
      <c r="C9972" s="2">
        <f ca="1">TODAY()+OpportunityTbl[[#This Row],[EstCloseDate_DaysFromToday]]</f>
        <v>44385</v>
      </c>
      <c r="D9972">
        <f ca="1">IF(OpportunityTbl[[#This Row],[statecode]]=0,"",OpportunityTbl[[#This Row],[Estimated Close Date]])</f>
        <v>44385</v>
      </c>
      <c r="E9972" s="14">
        <v>-774</v>
      </c>
      <c r="F9972" s="14">
        <v>-725</v>
      </c>
      <c r="G9972" t="s">
        <v>27</v>
      </c>
      <c r="H9972" t="s">
        <v>28</v>
      </c>
      <c r="I9972">
        <v>2</v>
      </c>
      <c r="J9972">
        <v>4</v>
      </c>
      <c r="K9972" t="s">
        <v>12212</v>
      </c>
      <c r="L9972" t="s">
        <v>12233</v>
      </c>
      <c r="M9972" t="s">
        <v>22</v>
      </c>
      <c r="N9972" t="s">
        <v>513</v>
      </c>
      <c r="O9972" t="s">
        <v>29</v>
      </c>
      <c r="P9972" t="s">
        <v>514</v>
      </c>
      <c r="Q9972" s="13">
        <v>22219</v>
      </c>
      <c r="S9972" s="1">
        <v>0.1</v>
      </c>
      <c r="T9972" t="s">
        <v>23</v>
      </c>
      <c r="U9972" t="s">
        <v>24</v>
      </c>
      <c r="V9972" t="b">
        <v>1</v>
      </c>
      <c r="W9972">
        <v>2.5</v>
      </c>
      <c r="X9972" t="s">
        <v>25</v>
      </c>
      <c r="Y9972" t="s">
        <v>26</v>
      </c>
    </row>
    <row r="9973" spans="1:25" x14ac:dyDescent="0.4">
      <c r="A9973" t="s">
        <v>2795</v>
      </c>
      <c r="B9973" s="2">
        <f ca="1">TODAY()+OpportunityTbl[[#This Row],[CreatedOn_DaysFromToday]]</f>
        <v>44336</v>
      </c>
      <c r="C9973" s="2">
        <f ca="1">TODAY()+OpportunityTbl[[#This Row],[EstCloseDate_DaysFromToday]]</f>
        <v>44402</v>
      </c>
      <c r="D9973">
        <f ca="1">IF(OpportunityTbl[[#This Row],[statecode]]=0,"",OpportunityTbl[[#This Row],[Estimated Close Date]])</f>
        <v>44402</v>
      </c>
      <c r="E9973" s="14">
        <v>-774</v>
      </c>
      <c r="F9973" s="14">
        <v>-708</v>
      </c>
      <c r="G9973" t="s">
        <v>27</v>
      </c>
      <c r="H9973" t="s">
        <v>28</v>
      </c>
      <c r="I9973">
        <v>2</v>
      </c>
      <c r="J9973">
        <v>4</v>
      </c>
      <c r="K9973" t="s">
        <v>12147</v>
      </c>
      <c r="L9973" t="s">
        <v>12239</v>
      </c>
      <c r="M9973" t="s">
        <v>22</v>
      </c>
      <c r="N9973" t="s">
        <v>1617</v>
      </c>
      <c r="O9973" t="s">
        <v>29</v>
      </c>
      <c r="P9973" t="s">
        <v>1620</v>
      </c>
      <c r="Q9973" s="13">
        <v>6376</v>
      </c>
      <c r="S9973" s="1">
        <v>0.1</v>
      </c>
      <c r="T9973" t="s">
        <v>23</v>
      </c>
      <c r="U9973" t="s">
        <v>24</v>
      </c>
      <c r="V9973" t="b">
        <v>1</v>
      </c>
      <c r="W9973">
        <v>3</v>
      </c>
      <c r="X9973" t="s">
        <v>25</v>
      </c>
      <c r="Y9973" t="s">
        <v>26</v>
      </c>
    </row>
    <row r="9974" spans="1:25" x14ac:dyDescent="0.4">
      <c r="A9974" t="s">
        <v>3432</v>
      </c>
      <c r="B9974" s="2">
        <f ca="1">TODAY()+OpportunityTbl[[#This Row],[CreatedOn_DaysFromToday]]</f>
        <v>44336</v>
      </c>
      <c r="C9974" s="2">
        <f ca="1">TODAY()+OpportunityTbl[[#This Row],[EstCloseDate_DaysFromToday]]</f>
        <v>44380</v>
      </c>
      <c r="D9974">
        <f ca="1">IF(OpportunityTbl[[#This Row],[statecode]]=0,"",OpportunityTbl[[#This Row],[Estimated Close Date]])</f>
        <v>44380</v>
      </c>
      <c r="E9974" s="14">
        <v>-774</v>
      </c>
      <c r="F9974" s="14">
        <v>-730</v>
      </c>
      <c r="G9974" t="s">
        <v>27</v>
      </c>
      <c r="H9974" t="s">
        <v>28</v>
      </c>
      <c r="I9974">
        <v>2</v>
      </c>
      <c r="J9974">
        <v>4</v>
      </c>
      <c r="K9974" t="s">
        <v>12187</v>
      </c>
      <c r="L9974" t="s">
        <v>12239</v>
      </c>
      <c r="M9974" t="s">
        <v>22</v>
      </c>
      <c r="N9974" t="s">
        <v>1710</v>
      </c>
      <c r="O9974" t="s">
        <v>29</v>
      </c>
      <c r="P9974" t="s">
        <v>1711</v>
      </c>
      <c r="Q9974" s="13">
        <v>5300</v>
      </c>
      <c r="S9974" s="1">
        <v>0.1</v>
      </c>
      <c r="T9974" t="s">
        <v>23</v>
      </c>
      <c r="U9974" t="s">
        <v>24</v>
      </c>
      <c r="V9974" t="b">
        <v>1</v>
      </c>
      <c r="W9974">
        <v>3.5</v>
      </c>
      <c r="X9974" t="s">
        <v>25</v>
      </c>
      <c r="Y9974" t="s">
        <v>26</v>
      </c>
    </row>
    <row r="9975" spans="1:25" x14ac:dyDescent="0.4">
      <c r="A9975" t="s">
        <v>5708</v>
      </c>
      <c r="B9975" s="2">
        <f ca="1">TODAY()+OpportunityTbl[[#This Row],[CreatedOn_DaysFromToday]]</f>
        <v>44336</v>
      </c>
      <c r="C9975" s="2">
        <f ca="1">TODAY()+OpportunityTbl[[#This Row],[EstCloseDate_DaysFromToday]]</f>
        <v>44380</v>
      </c>
      <c r="D9975">
        <f ca="1">IF(OpportunityTbl[[#This Row],[statecode]]=0,"",OpportunityTbl[[#This Row],[Estimated Close Date]])</f>
        <v>44380</v>
      </c>
      <c r="E9975" s="14">
        <v>-774</v>
      </c>
      <c r="F9975" s="14">
        <v>-730</v>
      </c>
      <c r="G9975" t="s">
        <v>27</v>
      </c>
      <c r="H9975" t="s">
        <v>28</v>
      </c>
      <c r="I9975">
        <v>2</v>
      </c>
      <c r="J9975">
        <v>4</v>
      </c>
      <c r="K9975" t="s">
        <v>12205</v>
      </c>
      <c r="L9975" t="s">
        <v>12237</v>
      </c>
      <c r="M9975" t="s">
        <v>22</v>
      </c>
      <c r="N9975" t="s">
        <v>31</v>
      </c>
      <c r="O9975" t="s">
        <v>29</v>
      </c>
      <c r="P9975" t="s">
        <v>32</v>
      </c>
      <c r="Q9975" s="13">
        <v>3763</v>
      </c>
      <c r="S9975" s="1">
        <v>0.1</v>
      </c>
      <c r="T9975" t="s">
        <v>23</v>
      </c>
      <c r="U9975" t="s">
        <v>24</v>
      </c>
      <c r="V9975" t="b">
        <v>1</v>
      </c>
      <c r="W9975">
        <v>3.5</v>
      </c>
      <c r="X9975" t="s">
        <v>25</v>
      </c>
      <c r="Y9975" t="s">
        <v>4899</v>
      </c>
    </row>
    <row r="9976" spans="1:25" x14ac:dyDescent="0.4">
      <c r="A9976" t="s">
        <v>5878</v>
      </c>
      <c r="B9976" s="2">
        <f ca="1">TODAY()+OpportunityTbl[[#This Row],[CreatedOn_DaysFromToday]]</f>
        <v>44336</v>
      </c>
      <c r="C9976" s="2">
        <f ca="1">TODAY()+OpportunityTbl[[#This Row],[EstCloseDate_DaysFromToday]]</f>
        <v>44380</v>
      </c>
      <c r="D9976">
        <f ca="1">IF(OpportunityTbl[[#This Row],[statecode]]=0,"",OpportunityTbl[[#This Row],[Estimated Close Date]])</f>
        <v>44380</v>
      </c>
      <c r="E9976" s="14">
        <v>-774</v>
      </c>
      <c r="F9976" s="14">
        <v>-730</v>
      </c>
      <c r="G9976" t="s">
        <v>27</v>
      </c>
      <c r="H9976" t="s">
        <v>28</v>
      </c>
      <c r="I9976">
        <v>2</v>
      </c>
      <c r="J9976">
        <v>4</v>
      </c>
      <c r="K9976" t="s">
        <v>12225</v>
      </c>
      <c r="L9976" t="s">
        <v>12236</v>
      </c>
      <c r="M9976" t="s">
        <v>22</v>
      </c>
      <c r="N9976" t="s">
        <v>1710</v>
      </c>
      <c r="O9976" t="s">
        <v>29</v>
      </c>
      <c r="P9976" t="s">
        <v>1713</v>
      </c>
      <c r="Q9976" s="13">
        <v>1479</v>
      </c>
      <c r="S9976" s="1">
        <v>0.1</v>
      </c>
      <c r="T9976" t="s">
        <v>23</v>
      </c>
      <c r="U9976" t="s">
        <v>100</v>
      </c>
      <c r="V9976" t="b">
        <v>0</v>
      </c>
      <c r="W9976">
        <v>4</v>
      </c>
      <c r="X9976" t="s">
        <v>25</v>
      </c>
      <c r="Y9976" t="s">
        <v>4896</v>
      </c>
    </row>
    <row r="9977" spans="1:25" x14ac:dyDescent="0.4">
      <c r="A9977" t="s">
        <v>6344</v>
      </c>
      <c r="B9977" s="2">
        <f ca="1">TODAY()+OpportunityTbl[[#This Row],[CreatedOn_DaysFromToday]]</f>
        <v>44336</v>
      </c>
      <c r="C9977" s="2">
        <f ca="1">TODAY()+OpportunityTbl[[#This Row],[EstCloseDate_DaysFromToday]]</f>
        <v>44386</v>
      </c>
      <c r="D9977">
        <f ca="1">IF(OpportunityTbl[[#This Row],[statecode]]=0,"",OpportunityTbl[[#This Row],[Estimated Close Date]])</f>
        <v>44386</v>
      </c>
      <c r="E9977" s="14">
        <v>-774</v>
      </c>
      <c r="F9977" s="14">
        <v>-724</v>
      </c>
      <c r="G9977" t="s">
        <v>27</v>
      </c>
      <c r="H9977" t="s">
        <v>28</v>
      </c>
      <c r="I9977">
        <v>2</v>
      </c>
      <c r="J9977">
        <v>4</v>
      </c>
      <c r="K9977" t="s">
        <v>12170</v>
      </c>
      <c r="L9977" t="s">
        <v>12239</v>
      </c>
      <c r="M9977" t="s">
        <v>22</v>
      </c>
      <c r="N9977" t="s">
        <v>779</v>
      </c>
      <c r="O9977" t="s">
        <v>29</v>
      </c>
      <c r="P9977" t="s">
        <v>782</v>
      </c>
      <c r="Q9977" s="13">
        <v>8145</v>
      </c>
      <c r="S9977" s="1">
        <v>0.1</v>
      </c>
      <c r="T9977" t="s">
        <v>23</v>
      </c>
      <c r="U9977" t="s">
        <v>100</v>
      </c>
      <c r="V9977" t="b">
        <v>1</v>
      </c>
      <c r="W9977">
        <v>2</v>
      </c>
      <c r="X9977" t="s">
        <v>25</v>
      </c>
      <c r="Y9977" t="s">
        <v>4926</v>
      </c>
    </row>
    <row r="9978" spans="1:25" x14ac:dyDescent="0.4">
      <c r="A9978" t="s">
        <v>8469</v>
      </c>
      <c r="B9978" s="2">
        <f ca="1">TODAY()+OpportunityTbl[[#This Row],[CreatedOn_DaysFromToday]]</f>
        <v>44336</v>
      </c>
      <c r="C9978" s="2">
        <f ca="1">TODAY()+OpportunityTbl[[#This Row],[EstCloseDate_DaysFromToday]]</f>
        <v>44376</v>
      </c>
      <c r="D9978">
        <f ca="1">IF(OpportunityTbl[[#This Row],[statecode]]=0,"",OpportunityTbl[[#This Row],[Estimated Close Date]])</f>
        <v>44376</v>
      </c>
      <c r="E9978" s="14">
        <v>-774</v>
      </c>
      <c r="F9978" s="14">
        <v>-734</v>
      </c>
      <c r="G9978" t="s">
        <v>7082</v>
      </c>
      <c r="H9978" t="s">
        <v>7082</v>
      </c>
      <c r="I9978">
        <v>1</v>
      </c>
      <c r="J9978">
        <v>3</v>
      </c>
      <c r="K9978" t="s">
        <v>12190</v>
      </c>
      <c r="L9978" t="s">
        <v>12239</v>
      </c>
      <c r="M9978" t="s">
        <v>22</v>
      </c>
      <c r="N9978" t="s">
        <v>2121</v>
      </c>
      <c r="O9978" t="s">
        <v>29</v>
      </c>
      <c r="P9978" t="s">
        <v>4734</v>
      </c>
      <c r="Q9978" s="13">
        <v>5943</v>
      </c>
      <c r="R9978" s="13">
        <v>5764.71</v>
      </c>
      <c r="S9978" s="1">
        <v>0.5</v>
      </c>
      <c r="T9978" t="s">
        <v>168</v>
      </c>
      <c r="U9978" t="s">
        <v>100</v>
      </c>
      <c r="V9978" t="b">
        <v>1</v>
      </c>
      <c r="W9978">
        <v>3</v>
      </c>
      <c r="X9978" t="s">
        <v>240</v>
      </c>
      <c r="Y9978" t="s">
        <v>4896</v>
      </c>
    </row>
    <row r="9979" spans="1:25" x14ac:dyDescent="0.4">
      <c r="A9979" t="s">
        <v>9467</v>
      </c>
      <c r="B9979" s="2">
        <f ca="1">TODAY()+OpportunityTbl[[#This Row],[CreatedOn_DaysFromToday]]</f>
        <v>44336</v>
      </c>
      <c r="C9979" s="2">
        <f ca="1">TODAY()+OpportunityTbl[[#This Row],[EstCloseDate_DaysFromToday]]</f>
        <v>44396</v>
      </c>
      <c r="D9979">
        <f ca="1">IF(OpportunityTbl[[#This Row],[statecode]]=0,"",OpportunityTbl[[#This Row],[Estimated Close Date]])</f>
        <v>44396</v>
      </c>
      <c r="E9979" s="14">
        <v>-774</v>
      </c>
      <c r="F9979" s="14">
        <v>-714</v>
      </c>
      <c r="G9979" t="s">
        <v>7082</v>
      </c>
      <c r="H9979" t="s">
        <v>7082</v>
      </c>
      <c r="I9979">
        <v>1</v>
      </c>
      <c r="J9979">
        <v>3</v>
      </c>
      <c r="K9979" t="s">
        <v>12144</v>
      </c>
      <c r="L9979" t="s">
        <v>12234</v>
      </c>
      <c r="M9979" t="s">
        <v>22</v>
      </c>
      <c r="N9979" t="s">
        <v>480</v>
      </c>
      <c r="O9979" t="s">
        <v>29</v>
      </c>
      <c r="P9979" t="s">
        <v>687</v>
      </c>
      <c r="Q9979" s="13">
        <v>2154</v>
      </c>
      <c r="R9979" s="13">
        <v>2100.15</v>
      </c>
      <c r="S9979" s="1">
        <v>0.3</v>
      </c>
      <c r="T9979" t="s">
        <v>168</v>
      </c>
      <c r="U9979" t="s">
        <v>24</v>
      </c>
      <c r="V9979" t="b">
        <v>1</v>
      </c>
      <c r="W9979">
        <v>2.5</v>
      </c>
      <c r="X9979" t="s">
        <v>157</v>
      </c>
      <c r="Y9979" t="s">
        <v>26</v>
      </c>
    </row>
    <row r="9980" spans="1:25" x14ac:dyDescent="0.4">
      <c r="A9980" t="s">
        <v>236</v>
      </c>
      <c r="B9980" s="2">
        <f ca="1">TODAY()+OpportunityTbl[[#This Row],[CreatedOn_DaysFromToday]]</f>
        <v>44335</v>
      </c>
      <c r="C9980" s="2">
        <f ca="1">TODAY()+OpportunityTbl[[#This Row],[EstCloseDate_DaysFromToday]]</f>
        <v>44394</v>
      </c>
      <c r="D9980">
        <f ca="1">IF(OpportunityTbl[[#This Row],[statecode]]=0,"",OpportunityTbl[[#This Row],[Estimated Close Date]])</f>
        <v>44394</v>
      </c>
      <c r="E9980" s="14">
        <v>-775</v>
      </c>
      <c r="F9980" s="14">
        <v>-716</v>
      </c>
      <c r="G9980" t="s">
        <v>27</v>
      </c>
      <c r="H9980" t="s">
        <v>28</v>
      </c>
      <c r="I9980">
        <v>2</v>
      </c>
      <c r="J9980">
        <v>4</v>
      </c>
      <c r="K9980" t="s">
        <v>12134</v>
      </c>
      <c r="L9980" t="s">
        <v>12234</v>
      </c>
      <c r="M9980" t="s">
        <v>22</v>
      </c>
      <c r="N9980" t="s">
        <v>31</v>
      </c>
      <c r="O9980" t="s">
        <v>29</v>
      </c>
      <c r="P9980" t="s">
        <v>210</v>
      </c>
      <c r="Q9980" s="13">
        <v>1893</v>
      </c>
      <c r="S9980" s="1">
        <v>0.1</v>
      </c>
      <c r="T9980" t="s">
        <v>23</v>
      </c>
      <c r="U9980" t="s">
        <v>24</v>
      </c>
      <c r="V9980" t="b">
        <v>0</v>
      </c>
      <c r="W9980">
        <v>2.5</v>
      </c>
      <c r="X9980" t="s">
        <v>25</v>
      </c>
      <c r="Y9980" t="s">
        <v>26</v>
      </c>
    </row>
    <row r="9981" spans="1:25" x14ac:dyDescent="0.4">
      <c r="A9981" t="s">
        <v>2796</v>
      </c>
      <c r="B9981" s="2">
        <f ca="1">TODAY()+OpportunityTbl[[#This Row],[CreatedOn_DaysFromToday]]</f>
        <v>44335</v>
      </c>
      <c r="C9981" s="2">
        <f ca="1">TODAY()+OpportunityTbl[[#This Row],[EstCloseDate_DaysFromToday]]</f>
        <v>44415</v>
      </c>
      <c r="D9981">
        <f ca="1">IF(OpportunityTbl[[#This Row],[statecode]]=0,"",OpportunityTbl[[#This Row],[Estimated Close Date]])</f>
        <v>44415</v>
      </c>
      <c r="E9981" s="14">
        <v>-775</v>
      </c>
      <c r="F9981" s="14">
        <v>-695</v>
      </c>
      <c r="G9981" t="s">
        <v>27</v>
      </c>
      <c r="H9981" t="s">
        <v>28</v>
      </c>
      <c r="I9981">
        <v>2</v>
      </c>
      <c r="J9981">
        <v>4</v>
      </c>
      <c r="K9981" t="s">
        <v>12154</v>
      </c>
      <c r="L9981" t="s">
        <v>12238</v>
      </c>
      <c r="M9981" t="s">
        <v>22</v>
      </c>
      <c r="N9981" t="s">
        <v>1617</v>
      </c>
      <c r="O9981" t="s">
        <v>29</v>
      </c>
      <c r="P9981" t="s">
        <v>1618</v>
      </c>
      <c r="Q9981" s="13">
        <v>3841</v>
      </c>
      <c r="S9981" s="1">
        <v>0.1</v>
      </c>
      <c r="T9981" t="s">
        <v>23</v>
      </c>
      <c r="U9981" t="s">
        <v>97</v>
      </c>
      <c r="V9981" t="b">
        <v>0</v>
      </c>
      <c r="W9981">
        <v>3</v>
      </c>
      <c r="X9981" t="s">
        <v>25</v>
      </c>
      <c r="Y9981" t="s">
        <v>26</v>
      </c>
    </row>
    <row r="9982" spans="1:25" x14ac:dyDescent="0.4">
      <c r="A9982" t="s">
        <v>3575</v>
      </c>
      <c r="B9982" s="2">
        <f ca="1">TODAY()+OpportunityTbl[[#This Row],[CreatedOn_DaysFromToday]]</f>
        <v>44335</v>
      </c>
      <c r="C9982" s="2">
        <f ca="1">TODAY()+OpportunityTbl[[#This Row],[EstCloseDate_DaysFromToday]]</f>
        <v>44393</v>
      </c>
      <c r="D9982">
        <f ca="1">IF(OpportunityTbl[[#This Row],[statecode]]=0,"",OpportunityTbl[[#This Row],[Estimated Close Date]])</f>
        <v>44393</v>
      </c>
      <c r="E9982" s="14">
        <v>-775</v>
      </c>
      <c r="F9982" s="14">
        <v>-717</v>
      </c>
      <c r="G9982" t="s">
        <v>27</v>
      </c>
      <c r="H9982" t="s">
        <v>28</v>
      </c>
      <c r="I9982">
        <v>2</v>
      </c>
      <c r="J9982">
        <v>4</v>
      </c>
      <c r="K9982" t="s">
        <v>12187</v>
      </c>
      <c r="L9982" t="s">
        <v>12233</v>
      </c>
      <c r="M9982" t="s">
        <v>22</v>
      </c>
      <c r="N9982" t="s">
        <v>1710</v>
      </c>
      <c r="O9982" t="s">
        <v>29</v>
      </c>
      <c r="P9982" t="s">
        <v>1711</v>
      </c>
      <c r="Q9982" s="13">
        <v>20963</v>
      </c>
      <c r="S9982" s="1">
        <v>0.1</v>
      </c>
      <c r="T9982" t="s">
        <v>23</v>
      </c>
      <c r="U9982" t="s">
        <v>24</v>
      </c>
      <c r="V9982" t="b">
        <v>0</v>
      </c>
      <c r="W9982">
        <v>4</v>
      </c>
      <c r="X9982" t="s">
        <v>25</v>
      </c>
      <c r="Y9982" t="s">
        <v>26</v>
      </c>
    </row>
    <row r="9983" spans="1:25" x14ac:dyDescent="0.4">
      <c r="A9983" t="s">
        <v>3779</v>
      </c>
      <c r="B9983" s="2">
        <f ca="1">TODAY()+OpportunityTbl[[#This Row],[CreatedOn_DaysFromToday]]</f>
        <v>44335</v>
      </c>
      <c r="C9983" s="2">
        <f ca="1">TODAY()+OpportunityTbl[[#This Row],[EstCloseDate_DaysFromToday]]</f>
        <v>44393</v>
      </c>
      <c r="D9983">
        <f ca="1">IF(OpportunityTbl[[#This Row],[statecode]]=0,"",OpportunityTbl[[#This Row],[Estimated Close Date]])</f>
        <v>44393</v>
      </c>
      <c r="E9983" s="14">
        <v>-775</v>
      </c>
      <c r="F9983" s="14">
        <v>-717</v>
      </c>
      <c r="G9983" t="s">
        <v>27</v>
      </c>
      <c r="H9983" t="s">
        <v>28</v>
      </c>
      <c r="I9983">
        <v>2</v>
      </c>
      <c r="J9983">
        <v>4</v>
      </c>
      <c r="K9983" t="s">
        <v>12207</v>
      </c>
      <c r="L9983" t="s">
        <v>12239</v>
      </c>
      <c r="M9983" t="s">
        <v>22</v>
      </c>
      <c r="N9983" t="s">
        <v>31</v>
      </c>
      <c r="O9983" t="s">
        <v>29</v>
      </c>
      <c r="P9983" t="s">
        <v>210</v>
      </c>
      <c r="Q9983" s="13">
        <v>5437</v>
      </c>
      <c r="S9983" s="1">
        <v>0.1</v>
      </c>
      <c r="T9983" t="s">
        <v>23</v>
      </c>
      <c r="U9983" t="s">
        <v>97</v>
      </c>
      <c r="V9983" t="b">
        <v>0</v>
      </c>
      <c r="W9983">
        <v>2</v>
      </c>
      <c r="X9983" t="s">
        <v>25</v>
      </c>
      <c r="Y9983" t="s">
        <v>26</v>
      </c>
    </row>
    <row r="9984" spans="1:25" x14ac:dyDescent="0.4">
      <c r="A9984" t="s">
        <v>4150</v>
      </c>
      <c r="B9984" s="2">
        <f ca="1">TODAY()+OpportunityTbl[[#This Row],[CreatedOn_DaysFromToday]]</f>
        <v>44335</v>
      </c>
      <c r="C9984" s="2">
        <f ca="1">TODAY()+OpportunityTbl[[#This Row],[EstCloseDate_DaysFromToday]]</f>
        <v>44389</v>
      </c>
      <c r="D9984">
        <f ca="1">IF(OpportunityTbl[[#This Row],[statecode]]=0,"",OpportunityTbl[[#This Row],[Estimated Close Date]])</f>
        <v>44389</v>
      </c>
      <c r="E9984" s="14">
        <v>-775</v>
      </c>
      <c r="F9984" s="14">
        <v>-721</v>
      </c>
      <c r="G9984" t="s">
        <v>27</v>
      </c>
      <c r="H9984" t="s">
        <v>28</v>
      </c>
      <c r="I9984">
        <v>2</v>
      </c>
      <c r="J9984">
        <v>4</v>
      </c>
      <c r="K9984" t="s">
        <v>12226</v>
      </c>
      <c r="L9984" t="s">
        <v>12238</v>
      </c>
      <c r="M9984" t="s">
        <v>22</v>
      </c>
      <c r="N9984" t="s">
        <v>469</v>
      </c>
      <c r="O9984" t="s">
        <v>29</v>
      </c>
      <c r="P9984" t="s">
        <v>470</v>
      </c>
      <c r="Q9984" s="13">
        <v>3174</v>
      </c>
      <c r="S9984" s="1">
        <v>0.1</v>
      </c>
      <c r="T9984" t="s">
        <v>23</v>
      </c>
      <c r="U9984" t="s">
        <v>24</v>
      </c>
      <c r="V9984" t="b">
        <v>0</v>
      </c>
      <c r="W9984">
        <v>2</v>
      </c>
      <c r="X9984" t="s">
        <v>25</v>
      </c>
      <c r="Y9984" t="s">
        <v>26</v>
      </c>
    </row>
    <row r="9985" spans="1:25" x14ac:dyDescent="0.4">
      <c r="A9985" t="s">
        <v>5709</v>
      </c>
      <c r="B9985" s="2">
        <f ca="1">TODAY()+OpportunityTbl[[#This Row],[CreatedOn_DaysFromToday]]</f>
        <v>44335</v>
      </c>
      <c r="C9985" s="2">
        <f ca="1">TODAY()+OpportunityTbl[[#This Row],[EstCloseDate_DaysFromToday]]</f>
        <v>44383</v>
      </c>
      <c r="D9985">
        <f ca="1">IF(OpportunityTbl[[#This Row],[statecode]]=0,"",OpportunityTbl[[#This Row],[Estimated Close Date]])</f>
        <v>44383</v>
      </c>
      <c r="E9985" s="14">
        <v>-775</v>
      </c>
      <c r="F9985" s="14">
        <v>-727</v>
      </c>
      <c r="G9985" t="s">
        <v>27</v>
      </c>
      <c r="H9985" t="s">
        <v>28</v>
      </c>
      <c r="I9985">
        <v>2</v>
      </c>
      <c r="J9985">
        <v>4</v>
      </c>
      <c r="K9985" t="s">
        <v>12179</v>
      </c>
      <c r="L9985" t="s">
        <v>12237</v>
      </c>
      <c r="M9985" t="s">
        <v>22</v>
      </c>
      <c r="N9985" t="s">
        <v>31</v>
      </c>
      <c r="O9985" t="s">
        <v>29</v>
      </c>
      <c r="P9985" t="s">
        <v>210</v>
      </c>
      <c r="Q9985" s="13">
        <v>3710</v>
      </c>
      <c r="S9985" s="1">
        <v>0.1</v>
      </c>
      <c r="T9985" t="s">
        <v>23</v>
      </c>
      <c r="U9985" t="s">
        <v>24</v>
      </c>
      <c r="V9985" t="b">
        <v>1</v>
      </c>
      <c r="W9985">
        <v>3.5</v>
      </c>
      <c r="X9985" t="s">
        <v>25</v>
      </c>
      <c r="Y9985" t="s">
        <v>4896</v>
      </c>
    </row>
    <row r="9986" spans="1:25" x14ac:dyDescent="0.4">
      <c r="A9986" t="s">
        <v>5879</v>
      </c>
      <c r="B9986" s="2">
        <f ca="1">TODAY()+OpportunityTbl[[#This Row],[CreatedOn_DaysFromToday]]</f>
        <v>44335</v>
      </c>
      <c r="C9986" s="2">
        <f ca="1">TODAY()+OpportunityTbl[[#This Row],[EstCloseDate_DaysFromToday]]</f>
        <v>44381</v>
      </c>
      <c r="D9986">
        <f ca="1">IF(OpportunityTbl[[#This Row],[statecode]]=0,"",OpportunityTbl[[#This Row],[Estimated Close Date]])</f>
        <v>44381</v>
      </c>
      <c r="E9986" s="14">
        <v>-775</v>
      </c>
      <c r="F9986" s="14">
        <v>-729</v>
      </c>
      <c r="G9986" t="s">
        <v>27</v>
      </c>
      <c r="H9986" t="s">
        <v>28</v>
      </c>
      <c r="I9986">
        <v>2</v>
      </c>
      <c r="J9986">
        <v>4</v>
      </c>
      <c r="K9986" t="s">
        <v>12187</v>
      </c>
      <c r="L9986" t="s">
        <v>12234</v>
      </c>
      <c r="M9986" t="s">
        <v>22</v>
      </c>
      <c r="N9986" t="s">
        <v>1710</v>
      </c>
      <c r="O9986" t="s">
        <v>29</v>
      </c>
      <c r="P9986" t="s">
        <v>1713</v>
      </c>
      <c r="Q9986" s="13">
        <v>1934</v>
      </c>
      <c r="S9986" s="1">
        <v>0.1</v>
      </c>
      <c r="T9986" t="s">
        <v>23</v>
      </c>
      <c r="U9986" t="s">
        <v>97</v>
      </c>
      <c r="V9986" t="b">
        <v>1</v>
      </c>
      <c r="W9986">
        <v>4</v>
      </c>
      <c r="X9986" t="s">
        <v>25</v>
      </c>
      <c r="Y9986" t="s">
        <v>4916</v>
      </c>
    </row>
    <row r="9987" spans="1:25" x14ac:dyDescent="0.4">
      <c r="A9987" t="s">
        <v>7324</v>
      </c>
      <c r="B9987" s="2">
        <f ca="1">TODAY()+OpportunityTbl[[#This Row],[CreatedOn_DaysFromToday]]</f>
        <v>44335</v>
      </c>
      <c r="C9987" s="2">
        <f ca="1">TODAY()+OpportunityTbl[[#This Row],[EstCloseDate_DaysFromToday]]</f>
        <v>44411</v>
      </c>
      <c r="D9987">
        <f ca="1">IF(OpportunityTbl[[#This Row],[statecode]]=0,"",OpportunityTbl[[#This Row],[Estimated Close Date]])</f>
        <v>44411</v>
      </c>
      <c r="E9987" s="14">
        <v>-775</v>
      </c>
      <c r="F9987" s="14">
        <v>-699</v>
      </c>
      <c r="G9987" t="s">
        <v>7082</v>
      </c>
      <c r="H9987" t="s">
        <v>7082</v>
      </c>
      <c r="I9987">
        <v>1</v>
      </c>
      <c r="J9987">
        <v>3</v>
      </c>
      <c r="K9987" t="s">
        <v>12127</v>
      </c>
      <c r="L9987" t="s">
        <v>12236</v>
      </c>
      <c r="M9987" t="s">
        <v>22</v>
      </c>
      <c r="N9987" t="s">
        <v>1816</v>
      </c>
      <c r="O9987" t="s">
        <v>29</v>
      </c>
      <c r="P9987" t="s">
        <v>1817</v>
      </c>
      <c r="Q9987" s="13">
        <v>2224</v>
      </c>
      <c r="R9987" s="13">
        <v>2135.04</v>
      </c>
      <c r="S9987" s="1">
        <v>0.3</v>
      </c>
      <c r="T9987" t="s">
        <v>168</v>
      </c>
      <c r="U9987" t="s">
        <v>24</v>
      </c>
      <c r="V9987" t="b">
        <v>1</v>
      </c>
      <c r="W9987">
        <v>4</v>
      </c>
      <c r="X9987" t="s">
        <v>157</v>
      </c>
      <c r="Y9987" t="s">
        <v>4926</v>
      </c>
    </row>
    <row r="9988" spans="1:25" x14ac:dyDescent="0.4">
      <c r="A9988" t="s">
        <v>8295</v>
      </c>
      <c r="B9988" s="2">
        <f ca="1">TODAY()+OpportunityTbl[[#This Row],[CreatedOn_DaysFromToday]]</f>
        <v>44335</v>
      </c>
      <c r="C9988" s="2">
        <f ca="1">TODAY()+OpportunityTbl[[#This Row],[EstCloseDate_DaysFromToday]]</f>
        <v>44378</v>
      </c>
      <c r="D9988">
        <f ca="1">IF(OpportunityTbl[[#This Row],[statecode]]=0,"",OpportunityTbl[[#This Row],[Estimated Close Date]])</f>
        <v>44378</v>
      </c>
      <c r="E9988" s="14">
        <v>-775</v>
      </c>
      <c r="F9988" s="14">
        <v>-732</v>
      </c>
      <c r="G9988" t="s">
        <v>7082</v>
      </c>
      <c r="H9988" t="s">
        <v>7082</v>
      </c>
      <c r="I9988">
        <v>1</v>
      </c>
      <c r="J9988">
        <v>3</v>
      </c>
      <c r="K9988" t="s">
        <v>12207</v>
      </c>
      <c r="L9988" t="s">
        <v>12236</v>
      </c>
      <c r="M9988" t="s">
        <v>22</v>
      </c>
      <c r="N9988" t="s">
        <v>2121</v>
      </c>
      <c r="O9988" t="s">
        <v>29</v>
      </c>
      <c r="P9988" t="s">
        <v>4734</v>
      </c>
      <c r="Q9988" s="13">
        <v>2436</v>
      </c>
      <c r="R9988" s="13">
        <v>2338.56</v>
      </c>
      <c r="S9988" s="1">
        <v>0.9</v>
      </c>
      <c r="T9988" t="s">
        <v>4724</v>
      </c>
      <c r="U9988" t="s">
        <v>100</v>
      </c>
      <c r="V9988" t="b">
        <v>1</v>
      </c>
      <c r="W9988">
        <v>4</v>
      </c>
      <c r="X9988" t="s">
        <v>4732</v>
      </c>
      <c r="Y9988" t="s">
        <v>4916</v>
      </c>
    </row>
    <row r="9989" spans="1:25" x14ac:dyDescent="0.4">
      <c r="A9989" t="s">
        <v>10095</v>
      </c>
      <c r="B9989" s="2">
        <f ca="1">TODAY()+OpportunityTbl[[#This Row],[CreatedOn_DaysFromToday]]</f>
        <v>44335</v>
      </c>
      <c r="C9989" s="2">
        <f ca="1">TODAY()+OpportunityTbl[[#This Row],[EstCloseDate_DaysFromToday]]</f>
        <v>44388</v>
      </c>
      <c r="D9989">
        <f ca="1">IF(OpportunityTbl[[#This Row],[statecode]]=0,"",OpportunityTbl[[#This Row],[Estimated Close Date]])</f>
        <v>44388</v>
      </c>
      <c r="E9989" s="14">
        <v>-775</v>
      </c>
      <c r="F9989" s="14">
        <v>-722</v>
      </c>
      <c r="G9989" t="s">
        <v>7082</v>
      </c>
      <c r="H9989" t="s">
        <v>7082</v>
      </c>
      <c r="I9989">
        <v>1</v>
      </c>
      <c r="J9989">
        <v>3</v>
      </c>
      <c r="K9989" t="s">
        <v>12170</v>
      </c>
      <c r="L9989" t="s">
        <v>12239</v>
      </c>
      <c r="M9989" t="s">
        <v>22</v>
      </c>
      <c r="N9989" t="s">
        <v>2121</v>
      </c>
      <c r="O9989" t="s">
        <v>29</v>
      </c>
      <c r="P9989" t="s">
        <v>4734</v>
      </c>
      <c r="Q9989" s="13">
        <v>7842</v>
      </c>
      <c r="R9989" s="13">
        <v>7606.74</v>
      </c>
      <c r="S9989" s="1">
        <v>0.5</v>
      </c>
      <c r="T9989" t="s">
        <v>168</v>
      </c>
      <c r="U9989" t="s">
        <v>24</v>
      </c>
      <c r="V9989" t="b">
        <v>1</v>
      </c>
      <c r="W9989">
        <v>3</v>
      </c>
      <c r="X9989" t="s">
        <v>240</v>
      </c>
      <c r="Y9989" t="s">
        <v>26</v>
      </c>
    </row>
    <row r="9990" spans="1:25" x14ac:dyDescent="0.4">
      <c r="A9990" t="s">
        <v>1089</v>
      </c>
      <c r="B9990" s="2">
        <f ca="1">TODAY()+OpportunityTbl[[#This Row],[CreatedOn_DaysFromToday]]</f>
        <v>44334</v>
      </c>
      <c r="C9990" s="2">
        <f ca="1">TODAY()+OpportunityTbl[[#This Row],[EstCloseDate_DaysFromToday]]</f>
        <v>44375</v>
      </c>
      <c r="D9990">
        <f ca="1">IF(OpportunityTbl[[#This Row],[statecode]]=0,"",OpportunityTbl[[#This Row],[Estimated Close Date]])</f>
        <v>44375</v>
      </c>
      <c r="E9990" s="14">
        <v>-776</v>
      </c>
      <c r="F9990" s="14">
        <v>-735</v>
      </c>
      <c r="G9990" t="s">
        <v>27</v>
      </c>
      <c r="H9990" t="s">
        <v>28</v>
      </c>
      <c r="I9990">
        <v>2</v>
      </c>
      <c r="J9990">
        <v>4</v>
      </c>
      <c r="K9990" t="s">
        <v>12207</v>
      </c>
      <c r="L9990" t="s">
        <v>12234</v>
      </c>
      <c r="M9990" t="s">
        <v>22</v>
      </c>
      <c r="N9990" t="s">
        <v>469</v>
      </c>
      <c r="O9990" t="s">
        <v>29</v>
      </c>
      <c r="P9990" t="s">
        <v>470</v>
      </c>
      <c r="Q9990" s="13">
        <v>2506</v>
      </c>
      <c r="S9990" s="1">
        <v>0.1</v>
      </c>
      <c r="T9990" t="s">
        <v>23</v>
      </c>
      <c r="U9990" t="s">
        <v>24</v>
      </c>
      <c r="V9990" t="b">
        <v>1</v>
      </c>
      <c r="W9990">
        <v>2.5</v>
      </c>
      <c r="X9990" t="s">
        <v>25</v>
      </c>
      <c r="Y9990" t="s">
        <v>26</v>
      </c>
    </row>
    <row r="9991" spans="1:25" x14ac:dyDescent="0.4">
      <c r="A9991" t="s">
        <v>2621</v>
      </c>
      <c r="B9991" s="2">
        <f ca="1">TODAY()+OpportunityTbl[[#This Row],[CreatedOn_DaysFromToday]]</f>
        <v>44334</v>
      </c>
      <c r="C9991" s="2">
        <f ca="1">TODAY()+OpportunityTbl[[#This Row],[EstCloseDate_DaysFromToday]]</f>
        <v>44386</v>
      </c>
      <c r="D9991">
        <f ca="1">IF(OpportunityTbl[[#This Row],[statecode]]=0,"",OpportunityTbl[[#This Row],[Estimated Close Date]])</f>
        <v>44386</v>
      </c>
      <c r="E9991" s="14">
        <v>-776</v>
      </c>
      <c r="F9991" s="14">
        <v>-724</v>
      </c>
      <c r="G9991" t="s">
        <v>27</v>
      </c>
      <c r="H9991" t="s">
        <v>28</v>
      </c>
      <c r="I9991">
        <v>2</v>
      </c>
      <c r="J9991">
        <v>4</v>
      </c>
      <c r="K9991" t="s">
        <v>12194</v>
      </c>
      <c r="L9991" t="s">
        <v>12234</v>
      </c>
      <c r="M9991" t="s">
        <v>22</v>
      </c>
      <c r="N9991" t="s">
        <v>2069</v>
      </c>
      <c r="O9991" t="s">
        <v>29</v>
      </c>
      <c r="P9991" t="s">
        <v>2084</v>
      </c>
      <c r="Q9991" s="13">
        <v>2059</v>
      </c>
      <c r="S9991" s="1">
        <v>0.1</v>
      </c>
      <c r="T9991" t="s">
        <v>23</v>
      </c>
      <c r="U9991" t="s">
        <v>97</v>
      </c>
      <c r="V9991" t="b">
        <v>0</v>
      </c>
      <c r="W9991">
        <v>4.5</v>
      </c>
      <c r="X9991" t="s">
        <v>25</v>
      </c>
      <c r="Y9991" t="s">
        <v>26</v>
      </c>
    </row>
    <row r="9992" spans="1:25" x14ac:dyDescent="0.4">
      <c r="A9992" t="s">
        <v>2859</v>
      </c>
      <c r="B9992" s="2">
        <f ca="1">TODAY()+OpportunityTbl[[#This Row],[CreatedOn_DaysFromToday]]</f>
        <v>44334</v>
      </c>
      <c r="C9992" s="2">
        <f ca="1">TODAY()+OpportunityTbl[[#This Row],[EstCloseDate_DaysFromToday]]</f>
        <v>44390</v>
      </c>
      <c r="D9992">
        <f ca="1">IF(OpportunityTbl[[#This Row],[statecode]]=0,"",OpportunityTbl[[#This Row],[Estimated Close Date]])</f>
        <v>44390</v>
      </c>
      <c r="E9992" s="14">
        <v>-776</v>
      </c>
      <c r="F9992" s="14">
        <v>-720</v>
      </c>
      <c r="G9992" t="s">
        <v>27</v>
      </c>
      <c r="H9992" t="s">
        <v>28</v>
      </c>
      <c r="I9992">
        <v>2</v>
      </c>
      <c r="J9992">
        <v>4</v>
      </c>
      <c r="K9992" t="s">
        <v>12162</v>
      </c>
      <c r="L9992" t="s">
        <v>12238</v>
      </c>
      <c r="M9992" t="s">
        <v>22</v>
      </c>
      <c r="N9992" t="s">
        <v>1727</v>
      </c>
      <c r="O9992" t="s">
        <v>29</v>
      </c>
      <c r="P9992" t="s">
        <v>1747</v>
      </c>
      <c r="Q9992" s="13">
        <v>2195</v>
      </c>
      <c r="S9992" s="1">
        <v>0.1</v>
      </c>
      <c r="T9992" t="s">
        <v>23</v>
      </c>
      <c r="U9992" t="s">
        <v>100</v>
      </c>
      <c r="V9992" t="b">
        <v>1</v>
      </c>
      <c r="W9992">
        <v>3</v>
      </c>
      <c r="X9992" t="s">
        <v>25</v>
      </c>
      <c r="Y9992" t="s">
        <v>26</v>
      </c>
    </row>
    <row r="9993" spans="1:25" x14ac:dyDescent="0.4">
      <c r="A9993" t="s">
        <v>3039</v>
      </c>
      <c r="B9993" s="2">
        <f ca="1">TODAY()+OpportunityTbl[[#This Row],[CreatedOn_DaysFromToday]]</f>
        <v>44334</v>
      </c>
      <c r="C9993" s="2">
        <f ca="1">TODAY()+OpportunityTbl[[#This Row],[EstCloseDate_DaysFromToday]]</f>
        <v>44420</v>
      </c>
      <c r="D9993">
        <f ca="1">IF(OpportunityTbl[[#This Row],[statecode]]=0,"",OpportunityTbl[[#This Row],[Estimated Close Date]])</f>
        <v>44420</v>
      </c>
      <c r="E9993" s="14">
        <v>-776</v>
      </c>
      <c r="F9993" s="14">
        <v>-690</v>
      </c>
      <c r="G9993" t="s">
        <v>27</v>
      </c>
      <c r="H9993" t="s">
        <v>28</v>
      </c>
      <c r="I9993">
        <v>2</v>
      </c>
      <c r="J9993">
        <v>4</v>
      </c>
      <c r="K9993" t="s">
        <v>12150</v>
      </c>
      <c r="L9993" t="s">
        <v>12236</v>
      </c>
      <c r="M9993" t="s">
        <v>22</v>
      </c>
      <c r="N9993" t="s">
        <v>1727</v>
      </c>
      <c r="O9993" t="s">
        <v>29</v>
      </c>
      <c r="P9993" t="s">
        <v>1747</v>
      </c>
      <c r="Q9993" s="13">
        <v>1772</v>
      </c>
      <c r="S9993" s="1">
        <v>0.1</v>
      </c>
      <c r="T9993" t="s">
        <v>23</v>
      </c>
      <c r="U9993" t="s">
        <v>24</v>
      </c>
      <c r="V9993" t="b">
        <v>0</v>
      </c>
      <c r="W9993">
        <v>3.5</v>
      </c>
      <c r="X9993" t="s">
        <v>25</v>
      </c>
      <c r="Y9993" t="s">
        <v>26</v>
      </c>
    </row>
    <row r="9994" spans="1:25" x14ac:dyDescent="0.4">
      <c r="A9994" t="s">
        <v>3040</v>
      </c>
      <c r="B9994" s="2">
        <f ca="1">TODAY()+OpportunityTbl[[#This Row],[CreatedOn_DaysFromToday]]</f>
        <v>44334</v>
      </c>
      <c r="C9994" s="2">
        <f ca="1">TODAY()+OpportunityTbl[[#This Row],[EstCloseDate_DaysFromToday]]</f>
        <v>44422</v>
      </c>
      <c r="D9994">
        <f ca="1">IF(OpportunityTbl[[#This Row],[statecode]]=0,"",OpportunityTbl[[#This Row],[Estimated Close Date]])</f>
        <v>44422</v>
      </c>
      <c r="E9994" s="14">
        <v>-776</v>
      </c>
      <c r="F9994" s="14">
        <v>-688</v>
      </c>
      <c r="G9994" t="s">
        <v>27</v>
      </c>
      <c r="H9994" t="s">
        <v>28</v>
      </c>
      <c r="I9994">
        <v>2</v>
      </c>
      <c r="J9994">
        <v>4</v>
      </c>
      <c r="K9994" t="s">
        <v>12150</v>
      </c>
      <c r="L9994" t="s">
        <v>12237</v>
      </c>
      <c r="M9994" t="s">
        <v>22</v>
      </c>
      <c r="N9994" t="s">
        <v>616</v>
      </c>
      <c r="O9994" t="s">
        <v>29</v>
      </c>
      <c r="P9994" t="s">
        <v>620</v>
      </c>
      <c r="Q9994" s="13">
        <v>4871</v>
      </c>
      <c r="S9994" s="1">
        <v>0.1</v>
      </c>
      <c r="T9994" t="s">
        <v>23</v>
      </c>
      <c r="U9994" t="s">
        <v>24</v>
      </c>
      <c r="V9994" t="b">
        <v>0</v>
      </c>
      <c r="W9994">
        <v>3.5</v>
      </c>
      <c r="X9994" t="s">
        <v>25</v>
      </c>
      <c r="Y9994" t="s">
        <v>26</v>
      </c>
    </row>
    <row r="9995" spans="1:25" x14ac:dyDescent="0.4">
      <c r="A9995" t="s">
        <v>5554</v>
      </c>
      <c r="B9995" s="2">
        <f ca="1">TODAY()+OpportunityTbl[[#This Row],[CreatedOn_DaysFromToday]]</f>
        <v>44334</v>
      </c>
      <c r="C9995" s="2">
        <f ca="1">TODAY()+OpportunityTbl[[#This Row],[EstCloseDate_DaysFromToday]]</f>
        <v>44406</v>
      </c>
      <c r="D9995">
        <f ca="1">IF(OpportunityTbl[[#This Row],[statecode]]=0,"",OpportunityTbl[[#This Row],[Estimated Close Date]])</f>
        <v>44406</v>
      </c>
      <c r="E9995" s="14">
        <v>-776</v>
      </c>
      <c r="F9995" s="14">
        <v>-704</v>
      </c>
      <c r="G9995" t="s">
        <v>27</v>
      </c>
      <c r="H9995" t="s">
        <v>28</v>
      </c>
      <c r="I9995">
        <v>2</v>
      </c>
      <c r="J9995">
        <v>4</v>
      </c>
      <c r="K9995" t="s">
        <v>12105</v>
      </c>
      <c r="L9995" t="s">
        <v>12236</v>
      </c>
      <c r="M9995" t="s">
        <v>22</v>
      </c>
      <c r="N9995" t="s">
        <v>1617</v>
      </c>
      <c r="O9995" t="s">
        <v>29</v>
      </c>
      <c r="P9995" t="s">
        <v>1618</v>
      </c>
      <c r="Q9995" s="13">
        <v>2492</v>
      </c>
      <c r="S9995" s="1">
        <v>0.3</v>
      </c>
      <c r="T9995" t="s">
        <v>168</v>
      </c>
      <c r="U9995" t="s">
        <v>97</v>
      </c>
      <c r="V9995" t="b">
        <v>1</v>
      </c>
      <c r="W9995">
        <v>3.5</v>
      </c>
      <c r="X9995" t="s">
        <v>157</v>
      </c>
      <c r="Y9995" t="s">
        <v>4892</v>
      </c>
    </row>
    <row r="9996" spans="1:25" x14ac:dyDescent="0.4">
      <c r="A9996" t="s">
        <v>6024</v>
      </c>
      <c r="B9996" s="2">
        <f ca="1">TODAY()+OpportunityTbl[[#This Row],[CreatedOn_DaysFromToday]]</f>
        <v>44334</v>
      </c>
      <c r="C9996" s="2">
        <f ca="1">TODAY()+OpportunityTbl[[#This Row],[EstCloseDate_DaysFromToday]]</f>
        <v>44381</v>
      </c>
      <c r="D9996">
        <f ca="1">IF(OpportunityTbl[[#This Row],[statecode]]=0,"",OpportunityTbl[[#This Row],[Estimated Close Date]])</f>
        <v>44381</v>
      </c>
      <c r="E9996" s="14">
        <v>-776</v>
      </c>
      <c r="F9996" s="14">
        <v>-729</v>
      </c>
      <c r="G9996" t="s">
        <v>27</v>
      </c>
      <c r="H9996" t="s">
        <v>28</v>
      </c>
      <c r="I9996">
        <v>2</v>
      </c>
      <c r="J9996">
        <v>4</v>
      </c>
      <c r="K9996" t="s">
        <v>12227</v>
      </c>
      <c r="L9996" t="s">
        <v>12236</v>
      </c>
      <c r="M9996" t="s">
        <v>22</v>
      </c>
      <c r="N9996" t="s">
        <v>1710</v>
      </c>
      <c r="O9996" t="s">
        <v>29</v>
      </c>
      <c r="P9996" t="s">
        <v>1711</v>
      </c>
      <c r="Q9996" s="13">
        <v>2524</v>
      </c>
      <c r="S9996" s="1">
        <v>0.1</v>
      </c>
      <c r="T9996" t="s">
        <v>23</v>
      </c>
      <c r="U9996" t="s">
        <v>100</v>
      </c>
      <c r="V9996" t="b">
        <v>0</v>
      </c>
      <c r="W9996">
        <v>4</v>
      </c>
      <c r="X9996" t="s">
        <v>25</v>
      </c>
      <c r="Y9996" t="s">
        <v>4916</v>
      </c>
    </row>
    <row r="9997" spans="1:25" x14ac:dyDescent="0.4">
      <c r="A9997" t="s">
        <v>6562</v>
      </c>
      <c r="B9997" s="2">
        <f ca="1">TODAY()+OpportunityTbl[[#This Row],[CreatedOn_DaysFromToday]]</f>
        <v>44334</v>
      </c>
      <c r="C9997" s="2">
        <f ca="1">TODAY()+OpportunityTbl[[#This Row],[EstCloseDate_DaysFromToday]]</f>
        <v>44387</v>
      </c>
      <c r="D9997">
        <f ca="1">IF(OpportunityTbl[[#This Row],[statecode]]=0,"",OpportunityTbl[[#This Row],[Estimated Close Date]])</f>
        <v>44387</v>
      </c>
      <c r="E9997" s="14">
        <v>-776</v>
      </c>
      <c r="F9997" s="14">
        <v>-723</v>
      </c>
      <c r="G9997" t="s">
        <v>27</v>
      </c>
      <c r="H9997" t="s">
        <v>28</v>
      </c>
      <c r="I9997">
        <v>2</v>
      </c>
      <c r="J9997">
        <v>4</v>
      </c>
      <c r="K9997" t="s">
        <v>12215</v>
      </c>
      <c r="L9997" t="s">
        <v>12234</v>
      </c>
      <c r="M9997" t="s">
        <v>22</v>
      </c>
      <c r="N9997" t="s">
        <v>480</v>
      </c>
      <c r="O9997" t="s">
        <v>29</v>
      </c>
      <c r="P9997" t="s">
        <v>527</v>
      </c>
      <c r="Q9997" s="13">
        <v>1595</v>
      </c>
      <c r="S9997" s="1">
        <v>0.1</v>
      </c>
      <c r="T9997" t="s">
        <v>23</v>
      </c>
      <c r="U9997" t="s">
        <v>24</v>
      </c>
      <c r="V9997" t="b">
        <v>1</v>
      </c>
      <c r="W9997">
        <v>2.5</v>
      </c>
      <c r="X9997" t="s">
        <v>25</v>
      </c>
      <c r="Y9997" t="s">
        <v>4899</v>
      </c>
    </row>
    <row r="9998" spans="1:25" x14ac:dyDescent="0.4">
      <c r="A9998" t="s">
        <v>7006</v>
      </c>
      <c r="B9998" s="2">
        <f ca="1">TODAY()+OpportunityTbl[[#This Row],[CreatedOn_DaysFromToday]]</f>
        <v>44334</v>
      </c>
      <c r="C9998" s="2">
        <f ca="1">TODAY()+OpportunityTbl[[#This Row],[EstCloseDate_DaysFromToday]]</f>
        <v>44395</v>
      </c>
      <c r="D9998">
        <f ca="1">IF(OpportunityTbl[[#This Row],[statecode]]=0,"",OpportunityTbl[[#This Row],[Estimated Close Date]])</f>
        <v>44395</v>
      </c>
      <c r="E9998" s="14">
        <v>-776</v>
      </c>
      <c r="F9998" s="14">
        <v>-715</v>
      </c>
      <c r="G9998" t="s">
        <v>27</v>
      </c>
      <c r="H9998" t="s">
        <v>28</v>
      </c>
      <c r="I9998">
        <v>2</v>
      </c>
      <c r="J9998">
        <v>4</v>
      </c>
      <c r="K9998" t="s">
        <v>12228</v>
      </c>
      <c r="L9998" t="s">
        <v>12236</v>
      </c>
      <c r="M9998" t="s">
        <v>22</v>
      </c>
      <c r="N9998" t="s">
        <v>31</v>
      </c>
      <c r="O9998" t="s">
        <v>29</v>
      </c>
      <c r="P9998" t="s">
        <v>210</v>
      </c>
      <c r="Q9998" s="13">
        <v>2441</v>
      </c>
      <c r="S9998" s="1">
        <v>0.3</v>
      </c>
      <c r="T9998" t="s">
        <v>168</v>
      </c>
      <c r="U9998" t="s">
        <v>97</v>
      </c>
      <c r="V9998" t="b">
        <v>0</v>
      </c>
      <c r="W9998">
        <v>2.5</v>
      </c>
      <c r="X9998" t="s">
        <v>157</v>
      </c>
      <c r="Y9998" t="s">
        <v>4890</v>
      </c>
    </row>
    <row r="9999" spans="1:25" x14ac:dyDescent="0.4">
      <c r="A9999" t="s">
        <v>7081</v>
      </c>
      <c r="B9999" s="2">
        <f ca="1">TODAY()+OpportunityTbl[[#This Row],[CreatedOn_DaysFromToday]]</f>
        <v>44334</v>
      </c>
      <c r="C9999" s="2">
        <f ca="1">TODAY()+OpportunityTbl[[#This Row],[EstCloseDate_DaysFromToday]]</f>
        <v>44375</v>
      </c>
      <c r="D9999">
        <f ca="1">IF(OpportunityTbl[[#This Row],[statecode]]=0,"",OpportunityTbl[[#This Row],[Estimated Close Date]])</f>
        <v>44375</v>
      </c>
      <c r="E9999" s="14">
        <v>-776</v>
      </c>
      <c r="F9999" s="14">
        <v>-735</v>
      </c>
      <c r="G9999" t="s">
        <v>27</v>
      </c>
      <c r="H9999" t="s">
        <v>28</v>
      </c>
      <c r="I9999">
        <v>2</v>
      </c>
      <c r="J9999">
        <v>4</v>
      </c>
      <c r="K9999" t="s">
        <v>12179</v>
      </c>
      <c r="L9999" t="s">
        <v>12234</v>
      </c>
      <c r="M9999" t="s">
        <v>22</v>
      </c>
      <c r="N9999" t="s">
        <v>31</v>
      </c>
      <c r="O9999" t="s">
        <v>29</v>
      </c>
      <c r="P9999" t="s">
        <v>32</v>
      </c>
      <c r="Q9999" s="13">
        <v>1795</v>
      </c>
      <c r="S9999" s="1">
        <v>0.1</v>
      </c>
      <c r="T9999" t="s">
        <v>23</v>
      </c>
      <c r="U9999" t="s">
        <v>97</v>
      </c>
      <c r="V9999" t="b">
        <v>1</v>
      </c>
      <c r="W9999">
        <v>2.5</v>
      </c>
      <c r="X9999" t="s">
        <v>25</v>
      </c>
      <c r="Y9999" t="s">
        <v>4926</v>
      </c>
    </row>
    <row r="10000" spans="1:25" x14ac:dyDescent="0.4">
      <c r="A10000" t="s">
        <v>156</v>
      </c>
      <c r="B10000" s="2">
        <f ca="1">TODAY()+OpportunityTbl[[#This Row],[CreatedOn_DaysFromToday]]</f>
        <v>44333</v>
      </c>
      <c r="C10000" s="2">
        <f ca="1">TODAY()+OpportunityTbl[[#This Row],[EstCloseDate_DaysFromToday]]</f>
        <v>44360</v>
      </c>
      <c r="D10000">
        <f ca="1">IF(OpportunityTbl[[#This Row],[statecode]]=0,"",OpportunityTbl[[#This Row],[Estimated Close Date]])</f>
        <v>44360</v>
      </c>
      <c r="E10000" s="14">
        <v>-777</v>
      </c>
      <c r="F10000" s="14">
        <v>-750</v>
      </c>
      <c r="G10000" t="s">
        <v>27</v>
      </c>
      <c r="H10000" t="s">
        <v>28</v>
      </c>
      <c r="I10000">
        <v>2</v>
      </c>
      <c r="J10000">
        <v>4</v>
      </c>
      <c r="K10000" t="s">
        <v>12229</v>
      </c>
      <c r="L10000" t="s">
        <v>12240</v>
      </c>
      <c r="M10000" t="s">
        <v>22</v>
      </c>
      <c r="N10000" t="s">
        <v>31</v>
      </c>
      <c r="O10000" t="s">
        <v>29</v>
      </c>
      <c r="P10000" t="s">
        <v>32</v>
      </c>
      <c r="Q10000" s="13">
        <v>4738</v>
      </c>
      <c r="S10000" s="1">
        <v>0.1</v>
      </c>
      <c r="T10000" t="s">
        <v>23</v>
      </c>
      <c r="U10000" t="s">
        <v>100</v>
      </c>
      <c r="V10000" t="b">
        <v>1</v>
      </c>
      <c r="W10000">
        <v>2.5</v>
      </c>
      <c r="X10000" t="s">
        <v>25</v>
      </c>
      <c r="Y10000" t="s">
        <v>26</v>
      </c>
    </row>
    <row r="10001" spans="1:25" x14ac:dyDescent="0.4">
      <c r="A10001" t="s">
        <v>3780</v>
      </c>
      <c r="B10001" s="2">
        <f ca="1">TODAY()+OpportunityTbl[[#This Row],[CreatedOn_DaysFromToday]]</f>
        <v>44333</v>
      </c>
      <c r="C10001" s="2">
        <f ca="1">TODAY()+OpportunityTbl[[#This Row],[EstCloseDate_DaysFromToday]]</f>
        <v>44391</v>
      </c>
      <c r="D10001">
        <f ca="1">IF(OpportunityTbl[[#This Row],[statecode]]=0,"",OpportunityTbl[[#This Row],[Estimated Close Date]])</f>
        <v>44391</v>
      </c>
      <c r="E10001" s="14">
        <v>-777</v>
      </c>
      <c r="F10001" s="14">
        <v>-719</v>
      </c>
      <c r="G10001" t="s">
        <v>27</v>
      </c>
      <c r="H10001" t="s">
        <v>28</v>
      </c>
      <c r="I10001">
        <v>2</v>
      </c>
      <c r="J10001">
        <v>4</v>
      </c>
      <c r="K10001" t="s">
        <v>12190</v>
      </c>
      <c r="L10001" t="s">
        <v>12238</v>
      </c>
      <c r="M10001" t="s">
        <v>22</v>
      </c>
      <c r="N10001" t="s">
        <v>31</v>
      </c>
      <c r="O10001" t="s">
        <v>29</v>
      </c>
      <c r="P10001" t="s">
        <v>210</v>
      </c>
      <c r="Q10001" s="13">
        <v>3307</v>
      </c>
      <c r="S10001" s="1">
        <v>0.1</v>
      </c>
      <c r="T10001" t="s">
        <v>23</v>
      </c>
      <c r="U10001" t="s">
        <v>24</v>
      </c>
      <c r="V10001" t="b">
        <v>0</v>
      </c>
      <c r="W10001">
        <v>2</v>
      </c>
      <c r="X10001" t="s">
        <v>25</v>
      </c>
      <c r="Y10001" t="s">
        <v>26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B268D-7AF8-49AA-B79D-44CF31772DE5}">
  <dimension ref="A1:L81"/>
  <sheetViews>
    <sheetView workbookViewId="0">
      <selection activeCell="A24" sqref="A24"/>
    </sheetView>
  </sheetViews>
  <sheetFormatPr defaultRowHeight="14.6" x14ac:dyDescent="0.4"/>
  <cols>
    <col min="1" max="1" width="36.921875" bestFit="1" customWidth="1"/>
    <col min="2" max="2" width="36.4609375" bestFit="1" customWidth="1"/>
    <col min="3" max="3" width="14.07421875" bestFit="1" customWidth="1"/>
    <col min="4" max="4" width="19.61328125" bestFit="1" customWidth="1"/>
    <col min="5" max="5" width="12.07421875" bestFit="1" customWidth="1"/>
    <col min="6" max="6" width="48.15234375" bestFit="1" customWidth="1"/>
    <col min="7" max="7" width="19.61328125" bestFit="1" customWidth="1"/>
    <col min="8" max="8" width="22.53515625" bestFit="1" customWidth="1"/>
    <col min="9" max="9" width="13.84375" bestFit="1" customWidth="1"/>
    <col min="10" max="10" width="18.69140625" bestFit="1" customWidth="1"/>
    <col min="11" max="11" width="20.69140625" bestFit="1" customWidth="1"/>
    <col min="12" max="12" width="36.3046875" bestFit="1" customWidth="1"/>
  </cols>
  <sheetData>
    <row r="1" spans="1:12" x14ac:dyDescent="0.4">
      <c r="A1" s="8" t="s">
        <v>18</v>
      </c>
      <c r="B1" s="8" t="s">
        <v>10152</v>
      </c>
      <c r="C1" s="7" t="s">
        <v>10147</v>
      </c>
      <c r="D1" s="8" t="s">
        <v>10148</v>
      </c>
      <c r="E1" s="8" t="s">
        <v>10149</v>
      </c>
      <c r="F1" s="8" t="s">
        <v>10150</v>
      </c>
      <c r="G1" s="8" t="s">
        <v>10151</v>
      </c>
      <c r="H1" s="8" t="s">
        <v>10153</v>
      </c>
      <c r="I1" s="8" t="s">
        <v>10154</v>
      </c>
      <c r="J1" s="8" t="s">
        <v>10155</v>
      </c>
      <c r="K1" s="8" t="s">
        <v>10156</v>
      </c>
      <c r="L1" s="9" t="s">
        <v>10157</v>
      </c>
    </row>
    <row r="2" spans="1:12" x14ac:dyDescent="0.4">
      <c r="A2" s="4" t="s">
        <v>32</v>
      </c>
      <c r="B2" s="4" t="s">
        <v>12242</v>
      </c>
      <c r="C2" s="5" t="s">
        <v>10158</v>
      </c>
      <c r="D2" s="4" t="s">
        <v>10159</v>
      </c>
      <c r="E2" s="4" t="s">
        <v>10160</v>
      </c>
      <c r="F2" s="4" t="s">
        <v>10161</v>
      </c>
      <c r="G2" t="s">
        <v>10385</v>
      </c>
      <c r="H2" s="4">
        <v>1</v>
      </c>
      <c r="I2" s="4" t="s">
        <v>10162</v>
      </c>
      <c r="J2" s="4" t="s">
        <v>10160</v>
      </c>
      <c r="K2" t="s">
        <v>10406</v>
      </c>
      <c r="L2" s="6" t="s">
        <v>10163</v>
      </c>
    </row>
    <row r="3" spans="1:12" x14ac:dyDescent="0.4">
      <c r="A3" s="4" t="s">
        <v>1713</v>
      </c>
      <c r="B3" s="4" t="s">
        <v>10296</v>
      </c>
      <c r="C3" s="5" t="s">
        <v>10164</v>
      </c>
      <c r="D3" s="4" t="s">
        <v>10165</v>
      </c>
      <c r="E3" s="4" t="s">
        <v>10160</v>
      </c>
      <c r="F3" s="4" t="s">
        <v>10166</v>
      </c>
      <c r="G3" t="s">
        <v>10386</v>
      </c>
      <c r="H3" s="4">
        <v>1</v>
      </c>
      <c r="I3" s="4" t="s">
        <v>10167</v>
      </c>
      <c r="J3" s="4" t="s">
        <v>10160</v>
      </c>
      <c r="K3" s="4" t="s">
        <v>10406</v>
      </c>
      <c r="L3" s="6" t="s">
        <v>10168</v>
      </c>
    </row>
    <row r="4" spans="1:12" x14ac:dyDescent="0.4">
      <c r="A4" s="4" t="s">
        <v>782</v>
      </c>
      <c r="B4" s="4" t="s">
        <v>10206</v>
      </c>
      <c r="C4" s="5" t="s">
        <v>10158</v>
      </c>
      <c r="D4" s="4" t="s">
        <v>10169</v>
      </c>
      <c r="E4" s="4" t="s">
        <v>10160</v>
      </c>
      <c r="F4" s="4" t="s">
        <v>10170</v>
      </c>
      <c r="G4" t="s">
        <v>10387</v>
      </c>
      <c r="H4" s="4">
        <v>1</v>
      </c>
      <c r="I4" s="4" t="s">
        <v>10171</v>
      </c>
      <c r="J4" s="4" t="s">
        <v>10160</v>
      </c>
      <c r="K4" s="4" t="s">
        <v>10406</v>
      </c>
      <c r="L4" s="6" t="s">
        <v>10172</v>
      </c>
    </row>
    <row r="5" spans="1:12" x14ac:dyDescent="0.4">
      <c r="A5" s="4" t="s">
        <v>532</v>
      </c>
      <c r="B5" s="4" t="s">
        <v>12243</v>
      </c>
      <c r="C5" s="5" t="s">
        <v>10173</v>
      </c>
      <c r="D5" s="4" t="s">
        <v>10174</v>
      </c>
      <c r="E5" s="4" t="s">
        <v>10160</v>
      </c>
      <c r="F5" s="4" t="s">
        <v>10170</v>
      </c>
      <c r="G5" t="s">
        <v>10388</v>
      </c>
      <c r="H5" s="4">
        <v>1</v>
      </c>
      <c r="I5" s="4" t="s">
        <v>10167</v>
      </c>
      <c r="J5" s="4" t="s">
        <v>10160</v>
      </c>
      <c r="K5" s="4" t="s">
        <v>10406</v>
      </c>
      <c r="L5" s="6" t="s">
        <v>10168</v>
      </c>
    </row>
    <row r="6" spans="1:12" x14ac:dyDescent="0.4">
      <c r="A6" s="4" t="s">
        <v>319</v>
      </c>
      <c r="B6" s="4" t="s">
        <v>10224</v>
      </c>
      <c r="C6" s="5" t="s">
        <v>10175</v>
      </c>
      <c r="D6" s="4" t="s">
        <v>10176</v>
      </c>
      <c r="E6" s="4" t="s">
        <v>10160</v>
      </c>
      <c r="F6" s="4" t="s">
        <v>10177</v>
      </c>
      <c r="G6" t="s">
        <v>10389</v>
      </c>
      <c r="H6" s="4">
        <v>1</v>
      </c>
      <c r="I6" s="4" t="s">
        <v>10167</v>
      </c>
      <c r="J6" s="4" t="s">
        <v>10160</v>
      </c>
      <c r="K6" s="4" t="s">
        <v>10406</v>
      </c>
      <c r="L6" s="6" t="s">
        <v>10168</v>
      </c>
    </row>
    <row r="7" spans="1:12" x14ac:dyDescent="0.4">
      <c r="A7" s="4" t="s">
        <v>527</v>
      </c>
      <c r="B7" s="4" t="s">
        <v>10227</v>
      </c>
      <c r="C7" s="5" t="s">
        <v>10178</v>
      </c>
      <c r="D7" s="4" t="s">
        <v>10179</v>
      </c>
      <c r="E7" s="4" t="s">
        <v>10160</v>
      </c>
      <c r="F7" s="4" t="s">
        <v>10166</v>
      </c>
      <c r="G7" t="s">
        <v>10390</v>
      </c>
      <c r="H7" s="4">
        <v>1</v>
      </c>
      <c r="I7" s="4" t="s">
        <v>10162</v>
      </c>
      <c r="J7" s="4" t="s">
        <v>10160</v>
      </c>
      <c r="K7" s="4" t="s">
        <v>10406</v>
      </c>
      <c r="L7" s="6" t="s">
        <v>10163</v>
      </c>
    </row>
    <row r="8" spans="1:12" x14ac:dyDescent="0.4">
      <c r="A8" s="4" t="s">
        <v>1618</v>
      </c>
      <c r="B8" s="4" t="s">
        <v>12244</v>
      </c>
      <c r="C8" s="5" t="s">
        <v>10180</v>
      </c>
      <c r="D8" s="4" t="s">
        <v>10181</v>
      </c>
      <c r="E8" s="4" t="s">
        <v>10160</v>
      </c>
      <c r="F8" s="4" t="s">
        <v>10182</v>
      </c>
      <c r="G8" t="s">
        <v>10391</v>
      </c>
      <c r="H8" s="4">
        <v>1</v>
      </c>
      <c r="I8" s="4" t="s">
        <v>10171</v>
      </c>
      <c r="J8" s="4" t="s">
        <v>10160</v>
      </c>
      <c r="K8" s="4" t="s">
        <v>10406</v>
      </c>
      <c r="L8" s="6" t="s">
        <v>10172</v>
      </c>
    </row>
    <row r="9" spans="1:12" x14ac:dyDescent="0.4">
      <c r="A9" s="4" t="s">
        <v>514</v>
      </c>
      <c r="B9" s="4" t="s">
        <v>12245</v>
      </c>
      <c r="C9" s="5" t="s">
        <v>10183</v>
      </c>
      <c r="D9" s="4" t="s">
        <v>10184</v>
      </c>
      <c r="E9" s="4" t="s">
        <v>10160</v>
      </c>
      <c r="F9" s="4" t="s">
        <v>10185</v>
      </c>
      <c r="G9" t="s">
        <v>10392</v>
      </c>
      <c r="H9" s="4">
        <v>1</v>
      </c>
      <c r="I9" s="4" t="s">
        <v>10186</v>
      </c>
      <c r="J9" s="4" t="s">
        <v>10160</v>
      </c>
      <c r="K9" t="s">
        <v>10407</v>
      </c>
      <c r="L9" s="6" t="s">
        <v>10187</v>
      </c>
    </row>
    <row r="10" spans="1:12" x14ac:dyDescent="0.4">
      <c r="A10" s="4" t="s">
        <v>4734</v>
      </c>
      <c r="B10" s="4" t="s">
        <v>12246</v>
      </c>
      <c r="C10" s="5" t="s">
        <v>10188</v>
      </c>
      <c r="D10" s="4" t="s">
        <v>10189</v>
      </c>
      <c r="E10" s="4" t="s">
        <v>10160</v>
      </c>
      <c r="F10" s="4" t="s">
        <v>10161</v>
      </c>
      <c r="G10" t="s">
        <v>10393</v>
      </c>
      <c r="H10" s="4">
        <v>1</v>
      </c>
      <c r="I10" s="4" t="s">
        <v>10186</v>
      </c>
      <c r="J10" s="4" t="s">
        <v>10160</v>
      </c>
      <c r="K10" s="4" t="s">
        <v>10407</v>
      </c>
      <c r="L10" s="6" t="s">
        <v>10187</v>
      </c>
    </row>
    <row r="11" spans="1:12" x14ac:dyDescent="0.4">
      <c r="A11" s="4" t="s">
        <v>525</v>
      </c>
      <c r="B11" s="4" t="s">
        <v>10245</v>
      </c>
      <c r="C11" s="5" t="s">
        <v>10190</v>
      </c>
      <c r="D11" s="4" t="s">
        <v>10191</v>
      </c>
      <c r="E11" s="4" t="s">
        <v>10160</v>
      </c>
      <c r="F11" s="4" t="s">
        <v>10192</v>
      </c>
      <c r="G11" t="s">
        <v>10394</v>
      </c>
      <c r="H11" s="4">
        <v>1</v>
      </c>
      <c r="I11" s="4" t="s">
        <v>10162</v>
      </c>
      <c r="J11" s="4" t="s">
        <v>10160</v>
      </c>
      <c r="K11" s="4" t="s">
        <v>10407</v>
      </c>
      <c r="L11" s="6" t="s">
        <v>10163</v>
      </c>
    </row>
    <row r="12" spans="1:12" x14ac:dyDescent="0.4">
      <c r="A12" s="4" t="s">
        <v>210</v>
      </c>
      <c r="B12" s="4" t="s">
        <v>10195</v>
      </c>
      <c r="C12" s="5" t="s">
        <v>10193</v>
      </c>
      <c r="D12" s="4" t="s">
        <v>10179</v>
      </c>
      <c r="E12" s="4" t="s">
        <v>10160</v>
      </c>
      <c r="F12" s="4" t="s">
        <v>10194</v>
      </c>
      <c r="G12" t="s">
        <v>10395</v>
      </c>
      <c r="H12" s="4">
        <v>1</v>
      </c>
      <c r="I12" s="4" t="s">
        <v>10162</v>
      </c>
      <c r="J12" s="4" t="s">
        <v>10160</v>
      </c>
      <c r="K12" s="4" t="s">
        <v>10407</v>
      </c>
      <c r="L12" s="6" t="s">
        <v>10163</v>
      </c>
    </row>
    <row r="13" spans="1:12" x14ac:dyDescent="0.4">
      <c r="A13" s="4" t="s">
        <v>2167</v>
      </c>
      <c r="B13" s="4" t="s">
        <v>10199</v>
      </c>
      <c r="C13" s="5" t="s">
        <v>10196</v>
      </c>
      <c r="D13" s="4" t="s">
        <v>10197</v>
      </c>
      <c r="E13" s="4" t="s">
        <v>10160</v>
      </c>
      <c r="F13" s="4" t="s">
        <v>10198</v>
      </c>
      <c r="G13" t="s">
        <v>10396</v>
      </c>
      <c r="H13" s="4">
        <v>1</v>
      </c>
      <c r="I13" s="4" t="s">
        <v>10167</v>
      </c>
      <c r="J13" s="4" t="s">
        <v>10160</v>
      </c>
      <c r="K13" s="4" t="s">
        <v>10407</v>
      </c>
      <c r="L13" s="6" t="s">
        <v>10168</v>
      </c>
    </row>
    <row r="14" spans="1:12" x14ac:dyDescent="0.4">
      <c r="A14" s="4" t="s">
        <v>1620</v>
      </c>
      <c r="B14" s="4" t="s">
        <v>10203</v>
      </c>
      <c r="C14" s="5" t="s">
        <v>10200</v>
      </c>
      <c r="D14" s="4" t="s">
        <v>10201</v>
      </c>
      <c r="E14" s="4" t="s">
        <v>10160</v>
      </c>
      <c r="F14" s="4" t="s">
        <v>10202</v>
      </c>
      <c r="G14" t="s">
        <v>10397</v>
      </c>
      <c r="H14" s="4">
        <v>1</v>
      </c>
      <c r="I14" s="4" t="s">
        <v>10162</v>
      </c>
      <c r="J14" s="4" t="s">
        <v>10160</v>
      </c>
      <c r="K14" s="4" t="s">
        <v>10407</v>
      </c>
      <c r="L14" s="6" t="s">
        <v>10163</v>
      </c>
    </row>
    <row r="15" spans="1:12" x14ac:dyDescent="0.4">
      <c r="A15" s="4" t="s">
        <v>780</v>
      </c>
      <c r="B15" s="4" t="s">
        <v>10206</v>
      </c>
      <c r="C15" s="5" t="s">
        <v>10204</v>
      </c>
      <c r="D15" s="4" t="s">
        <v>10181</v>
      </c>
      <c r="E15" s="4" t="s">
        <v>10160</v>
      </c>
      <c r="F15" s="4" t="s">
        <v>10205</v>
      </c>
      <c r="G15" t="s">
        <v>10398</v>
      </c>
      <c r="H15" s="4">
        <v>1</v>
      </c>
      <c r="I15" s="4" t="s">
        <v>10171</v>
      </c>
      <c r="J15" s="4" t="s">
        <v>10160</v>
      </c>
      <c r="K15" t="s">
        <v>10408</v>
      </c>
      <c r="L15" s="6" t="s">
        <v>10172</v>
      </c>
    </row>
    <row r="16" spans="1:12" x14ac:dyDescent="0.4">
      <c r="A16" s="4" t="s">
        <v>564</v>
      </c>
      <c r="B16" s="4" t="s">
        <v>10210</v>
      </c>
      <c r="C16" s="5" t="s">
        <v>10207</v>
      </c>
      <c r="D16" s="4" t="s">
        <v>10208</v>
      </c>
      <c r="E16" s="4" t="s">
        <v>10160</v>
      </c>
      <c r="F16" s="4" t="s">
        <v>10209</v>
      </c>
      <c r="G16" t="s">
        <v>10399</v>
      </c>
      <c r="H16" s="4">
        <v>1</v>
      </c>
      <c r="I16" s="4" t="s">
        <v>10171</v>
      </c>
      <c r="J16" s="4" t="s">
        <v>10160</v>
      </c>
      <c r="K16" s="4" t="s">
        <v>10408</v>
      </c>
      <c r="L16" s="6" t="s">
        <v>10172</v>
      </c>
    </row>
    <row r="17" spans="1:12" x14ac:dyDescent="0.4">
      <c r="A17" s="4" t="s">
        <v>419</v>
      </c>
      <c r="B17" s="4" t="s">
        <v>10214</v>
      </c>
      <c r="C17" s="5" t="s">
        <v>10211</v>
      </c>
      <c r="D17" s="4" t="s">
        <v>10212</v>
      </c>
      <c r="E17" s="4" t="s">
        <v>10160</v>
      </c>
      <c r="F17" s="4" t="s">
        <v>10213</v>
      </c>
      <c r="G17" t="s">
        <v>10400</v>
      </c>
      <c r="H17" s="4">
        <v>1</v>
      </c>
      <c r="I17" s="4" t="s">
        <v>10162</v>
      </c>
      <c r="J17" s="4" t="s">
        <v>10160</v>
      </c>
      <c r="K17" s="4" t="s">
        <v>10408</v>
      </c>
      <c r="L17" s="6" t="s">
        <v>10163</v>
      </c>
    </row>
    <row r="18" spans="1:12" x14ac:dyDescent="0.4">
      <c r="A18" s="4" t="s">
        <v>687</v>
      </c>
      <c r="B18" s="4" t="s">
        <v>10217</v>
      </c>
      <c r="C18" s="5" t="s">
        <v>10215</v>
      </c>
      <c r="D18" s="4" t="s">
        <v>10201</v>
      </c>
      <c r="E18" s="4" t="s">
        <v>10160</v>
      </c>
      <c r="F18" s="4" t="s">
        <v>10216</v>
      </c>
      <c r="G18" t="s">
        <v>10401</v>
      </c>
      <c r="H18" s="4">
        <v>1</v>
      </c>
      <c r="I18" s="4" t="s">
        <v>10162</v>
      </c>
      <c r="J18" s="4" t="s">
        <v>10160</v>
      </c>
      <c r="K18" s="4" t="s">
        <v>10408</v>
      </c>
      <c r="L18" s="6" t="s">
        <v>10163</v>
      </c>
    </row>
    <row r="19" spans="1:12" x14ac:dyDescent="0.4">
      <c r="A19" s="4" t="s">
        <v>2623</v>
      </c>
      <c r="B19" s="4" t="s">
        <v>10220</v>
      </c>
      <c r="C19" s="5" t="s">
        <v>10218</v>
      </c>
      <c r="D19" s="4" t="s">
        <v>10219</v>
      </c>
      <c r="E19" s="4" t="s">
        <v>10160</v>
      </c>
      <c r="F19" s="4" t="s">
        <v>10192</v>
      </c>
      <c r="G19" t="s">
        <v>10402</v>
      </c>
      <c r="H19" s="4">
        <v>1</v>
      </c>
      <c r="I19" s="4" t="s">
        <v>10186</v>
      </c>
      <c r="J19" s="4" t="s">
        <v>10160</v>
      </c>
      <c r="K19" s="4" t="s">
        <v>10408</v>
      </c>
      <c r="L19" s="6" t="s">
        <v>10187</v>
      </c>
    </row>
    <row r="20" spans="1:12" x14ac:dyDescent="0.4">
      <c r="A20" s="4" t="s">
        <v>1711</v>
      </c>
      <c r="B20" s="4" t="s">
        <v>10224</v>
      </c>
      <c r="C20" s="5" t="s">
        <v>10221</v>
      </c>
      <c r="D20" s="4" t="s">
        <v>10222</v>
      </c>
      <c r="E20" s="4" t="s">
        <v>10160</v>
      </c>
      <c r="F20" s="4" t="s">
        <v>10223</v>
      </c>
      <c r="G20" t="s">
        <v>10403</v>
      </c>
      <c r="H20" s="4">
        <v>1</v>
      </c>
      <c r="I20" s="4" t="s">
        <v>10186</v>
      </c>
      <c r="J20" s="4" t="s">
        <v>10160</v>
      </c>
      <c r="K20" s="11" t="s">
        <v>10408</v>
      </c>
      <c r="L20" s="6" t="s">
        <v>10187</v>
      </c>
    </row>
    <row r="21" spans="1:12" x14ac:dyDescent="0.4">
      <c r="A21" s="4" t="s">
        <v>4742</v>
      </c>
      <c r="B21" s="4" t="s">
        <v>10227</v>
      </c>
      <c r="C21" s="5" t="s">
        <v>10225</v>
      </c>
      <c r="D21" s="4" t="s">
        <v>10226</v>
      </c>
      <c r="E21" s="4" t="s">
        <v>10160</v>
      </c>
      <c r="F21" s="4" t="s">
        <v>10185</v>
      </c>
      <c r="G21" t="s">
        <v>10404</v>
      </c>
      <c r="H21" s="4">
        <v>1</v>
      </c>
      <c r="I21" s="4" t="s">
        <v>10162</v>
      </c>
      <c r="J21" s="4" t="s">
        <v>10160</v>
      </c>
      <c r="K21" s="4" t="s">
        <v>10408</v>
      </c>
      <c r="L21" s="6" t="s">
        <v>10163</v>
      </c>
    </row>
    <row r="22" spans="1:12" x14ac:dyDescent="0.4">
      <c r="A22" s="4" t="s">
        <v>1648</v>
      </c>
      <c r="B22" s="4" t="s">
        <v>10231</v>
      </c>
      <c r="C22" s="5" t="s">
        <v>10228</v>
      </c>
      <c r="D22" s="4" t="s">
        <v>10229</v>
      </c>
      <c r="E22" s="4" t="s">
        <v>10160</v>
      </c>
      <c r="F22" s="4" t="s">
        <v>10230</v>
      </c>
      <c r="G22" t="s">
        <v>10385</v>
      </c>
      <c r="H22" s="4">
        <v>1</v>
      </c>
      <c r="I22" s="4" t="s">
        <v>10167</v>
      </c>
      <c r="J22" s="4" t="s">
        <v>10160</v>
      </c>
      <c r="K22" t="s">
        <v>10406</v>
      </c>
      <c r="L22" s="6" t="s">
        <v>10168</v>
      </c>
    </row>
    <row r="23" spans="1:12" x14ac:dyDescent="0.4">
      <c r="A23" s="4" t="s">
        <v>529</v>
      </c>
      <c r="B23" s="4" t="s">
        <v>10234</v>
      </c>
      <c r="C23" s="5" t="s">
        <v>10232</v>
      </c>
      <c r="D23" s="4" t="s">
        <v>10233</v>
      </c>
      <c r="E23" s="4" t="s">
        <v>10160</v>
      </c>
      <c r="F23" s="4" t="s">
        <v>10170</v>
      </c>
      <c r="G23" t="s">
        <v>10386</v>
      </c>
      <c r="H23" s="4">
        <v>1</v>
      </c>
      <c r="I23" s="4" t="s">
        <v>10186</v>
      </c>
      <c r="J23" s="4" t="s">
        <v>10160</v>
      </c>
      <c r="K23" s="4" t="s">
        <v>10406</v>
      </c>
      <c r="L23" s="6" t="s">
        <v>10187</v>
      </c>
    </row>
    <row r="24" spans="1:12" x14ac:dyDescent="0.4">
      <c r="A24" s="4" t="s">
        <v>2023</v>
      </c>
      <c r="B24" s="4" t="s">
        <v>10237</v>
      </c>
      <c r="C24" s="5" t="s">
        <v>10235</v>
      </c>
      <c r="D24" s="4" t="s">
        <v>10169</v>
      </c>
      <c r="E24" s="4" t="s">
        <v>10160</v>
      </c>
      <c r="F24" s="4" t="s">
        <v>10236</v>
      </c>
      <c r="G24" t="s">
        <v>10387</v>
      </c>
      <c r="H24" s="4">
        <v>1</v>
      </c>
      <c r="I24" s="4" t="s">
        <v>10171</v>
      </c>
      <c r="J24" s="4" t="s">
        <v>10160</v>
      </c>
      <c r="K24" s="4" t="s">
        <v>10406</v>
      </c>
      <c r="L24" s="6" t="s">
        <v>10172</v>
      </c>
    </row>
    <row r="25" spans="1:12" x14ac:dyDescent="0.4">
      <c r="A25" s="4" t="s">
        <v>2107</v>
      </c>
      <c r="B25" s="4" t="s">
        <v>10239</v>
      </c>
      <c r="C25" s="5" t="s">
        <v>10238</v>
      </c>
      <c r="D25" s="4" t="s">
        <v>10219</v>
      </c>
      <c r="E25" s="4" t="s">
        <v>10160</v>
      </c>
      <c r="F25" s="4" t="s">
        <v>10213</v>
      </c>
      <c r="G25" t="s">
        <v>10388</v>
      </c>
      <c r="H25" s="4">
        <v>1</v>
      </c>
      <c r="I25" s="4" t="s">
        <v>10186</v>
      </c>
      <c r="J25" s="4" t="s">
        <v>10160</v>
      </c>
      <c r="K25" s="4" t="s">
        <v>10406</v>
      </c>
      <c r="L25" s="6" t="s">
        <v>10187</v>
      </c>
    </row>
    <row r="26" spans="1:12" x14ac:dyDescent="0.4">
      <c r="A26" s="4" t="s">
        <v>2026</v>
      </c>
      <c r="B26" s="4" t="s">
        <v>10241</v>
      </c>
      <c r="C26" s="5" t="s">
        <v>10158</v>
      </c>
      <c r="D26" s="4" t="s">
        <v>10169</v>
      </c>
      <c r="E26" s="4" t="s">
        <v>10160</v>
      </c>
      <c r="F26" s="4" t="s">
        <v>10240</v>
      </c>
      <c r="G26" t="s">
        <v>10389</v>
      </c>
      <c r="H26" s="4">
        <v>1</v>
      </c>
      <c r="I26" s="4" t="s">
        <v>10171</v>
      </c>
      <c r="J26" s="4" t="s">
        <v>10160</v>
      </c>
      <c r="K26" s="4" t="s">
        <v>10406</v>
      </c>
      <c r="L26" s="6" t="s">
        <v>10172</v>
      </c>
    </row>
    <row r="27" spans="1:12" x14ac:dyDescent="0.4">
      <c r="A27" s="4" t="s">
        <v>2161</v>
      </c>
      <c r="B27" s="4" t="s">
        <v>10245</v>
      </c>
      <c r="C27" s="5" t="s">
        <v>10242</v>
      </c>
      <c r="D27" s="4" t="s">
        <v>10243</v>
      </c>
      <c r="E27" s="4" t="s">
        <v>10160</v>
      </c>
      <c r="F27" s="4" t="s">
        <v>10244</v>
      </c>
      <c r="G27" t="s">
        <v>10390</v>
      </c>
      <c r="H27" s="4">
        <v>1</v>
      </c>
      <c r="I27" s="4" t="s">
        <v>10167</v>
      </c>
      <c r="J27" s="4" t="s">
        <v>10160</v>
      </c>
      <c r="K27" s="4" t="s">
        <v>10406</v>
      </c>
      <c r="L27" s="6" t="s">
        <v>10168</v>
      </c>
    </row>
    <row r="28" spans="1:12" x14ac:dyDescent="0.4">
      <c r="A28" s="4" t="s">
        <v>550</v>
      </c>
      <c r="B28" s="4" t="s">
        <v>10247</v>
      </c>
      <c r="C28" s="5" t="s">
        <v>10246</v>
      </c>
      <c r="D28" s="4" t="s">
        <v>10174</v>
      </c>
      <c r="E28" s="4" t="s">
        <v>10160</v>
      </c>
      <c r="F28" s="4" t="s">
        <v>10209</v>
      </c>
      <c r="G28" t="s">
        <v>10391</v>
      </c>
      <c r="H28" s="4">
        <v>1</v>
      </c>
      <c r="I28" s="4" t="s">
        <v>10167</v>
      </c>
      <c r="J28" s="4" t="s">
        <v>10160</v>
      </c>
      <c r="K28" s="4" t="s">
        <v>10406</v>
      </c>
      <c r="L28" s="6" t="s">
        <v>10168</v>
      </c>
    </row>
    <row r="29" spans="1:12" x14ac:dyDescent="0.4">
      <c r="A29" s="4" t="s">
        <v>521</v>
      </c>
      <c r="B29" s="4" t="s">
        <v>10249</v>
      </c>
      <c r="C29" s="5" t="s">
        <v>10248</v>
      </c>
      <c r="D29" s="4" t="s">
        <v>10174</v>
      </c>
      <c r="E29" s="4" t="s">
        <v>10160</v>
      </c>
      <c r="F29" s="4" t="s">
        <v>10236</v>
      </c>
      <c r="G29" t="s">
        <v>10392</v>
      </c>
      <c r="H29" s="4">
        <v>1</v>
      </c>
      <c r="I29" s="4" t="s">
        <v>10167</v>
      </c>
      <c r="J29" s="4" t="s">
        <v>10160</v>
      </c>
      <c r="K29" t="s">
        <v>10407</v>
      </c>
      <c r="L29" s="6" t="s">
        <v>10168</v>
      </c>
    </row>
    <row r="30" spans="1:12" x14ac:dyDescent="0.4">
      <c r="A30" s="4" t="s">
        <v>2207</v>
      </c>
      <c r="B30" s="4" t="s">
        <v>10253</v>
      </c>
      <c r="C30" s="5" t="s">
        <v>10250</v>
      </c>
      <c r="D30" s="4" t="s">
        <v>10251</v>
      </c>
      <c r="E30" s="4" t="s">
        <v>10160</v>
      </c>
      <c r="F30" s="4" t="s">
        <v>10252</v>
      </c>
      <c r="G30" t="s">
        <v>10393</v>
      </c>
      <c r="H30" s="4">
        <v>1</v>
      </c>
      <c r="I30" s="4" t="s">
        <v>10186</v>
      </c>
      <c r="J30" s="4" t="s">
        <v>10160</v>
      </c>
      <c r="K30" s="4" t="s">
        <v>10407</v>
      </c>
      <c r="L30" s="6" t="s">
        <v>10187</v>
      </c>
    </row>
    <row r="31" spans="1:12" x14ac:dyDescent="0.4">
      <c r="A31" s="4" t="s">
        <v>2378</v>
      </c>
      <c r="B31" s="4" t="s">
        <v>10257</v>
      </c>
      <c r="C31" s="5" t="s">
        <v>10254</v>
      </c>
      <c r="D31" s="4" t="s">
        <v>10255</v>
      </c>
      <c r="E31" s="4" t="s">
        <v>10160</v>
      </c>
      <c r="F31" s="4" t="s">
        <v>10256</v>
      </c>
      <c r="G31" t="s">
        <v>10394</v>
      </c>
      <c r="H31" s="4">
        <v>1</v>
      </c>
      <c r="I31" s="4" t="s">
        <v>10186</v>
      </c>
      <c r="J31" s="4" t="s">
        <v>10160</v>
      </c>
      <c r="K31" s="4" t="s">
        <v>10407</v>
      </c>
      <c r="L31" s="6" t="s">
        <v>10187</v>
      </c>
    </row>
    <row r="32" spans="1:12" x14ac:dyDescent="0.4">
      <c r="A32" s="4" t="s">
        <v>557</v>
      </c>
      <c r="B32" s="4" t="s">
        <v>10259</v>
      </c>
      <c r="C32" s="5" t="s">
        <v>10180</v>
      </c>
      <c r="D32" s="4" t="s">
        <v>10181</v>
      </c>
      <c r="E32" s="4" t="s">
        <v>10160</v>
      </c>
      <c r="F32" s="4" t="s">
        <v>10258</v>
      </c>
      <c r="G32" t="s">
        <v>10395</v>
      </c>
      <c r="H32" s="4">
        <v>1</v>
      </c>
      <c r="I32" s="4" t="s">
        <v>10171</v>
      </c>
      <c r="J32" s="4" t="s">
        <v>10160</v>
      </c>
      <c r="K32" s="4" t="s">
        <v>10407</v>
      </c>
      <c r="L32" s="6" t="s">
        <v>10172</v>
      </c>
    </row>
    <row r="33" spans="1:12" x14ac:dyDescent="0.4">
      <c r="A33" s="4" t="s">
        <v>476</v>
      </c>
      <c r="B33" s="4" t="s">
        <v>10262</v>
      </c>
      <c r="C33" s="5" t="s">
        <v>10260</v>
      </c>
      <c r="D33" s="4" t="s">
        <v>10165</v>
      </c>
      <c r="E33" s="4" t="s">
        <v>10160</v>
      </c>
      <c r="F33" s="4" t="s">
        <v>10261</v>
      </c>
      <c r="G33" t="s">
        <v>10396</v>
      </c>
      <c r="H33" s="4">
        <v>1</v>
      </c>
      <c r="I33" s="4" t="s">
        <v>10167</v>
      </c>
      <c r="J33" s="4" t="s">
        <v>10160</v>
      </c>
      <c r="K33" s="4" t="s">
        <v>10407</v>
      </c>
      <c r="L33" s="6" t="s">
        <v>10168</v>
      </c>
    </row>
    <row r="34" spans="1:12" x14ac:dyDescent="0.4">
      <c r="A34" s="4" t="s">
        <v>907</v>
      </c>
      <c r="B34" s="4" t="s">
        <v>10264</v>
      </c>
      <c r="C34" s="5" t="s">
        <v>10263</v>
      </c>
      <c r="D34" s="4" t="s">
        <v>10165</v>
      </c>
      <c r="E34" s="4" t="s">
        <v>10160</v>
      </c>
      <c r="F34" s="4" t="s">
        <v>10192</v>
      </c>
      <c r="G34" t="s">
        <v>10397</v>
      </c>
      <c r="H34" s="4">
        <v>1</v>
      </c>
      <c r="I34" s="4" t="s">
        <v>10167</v>
      </c>
      <c r="J34" s="4" t="s">
        <v>10160</v>
      </c>
      <c r="K34" s="4" t="s">
        <v>10407</v>
      </c>
      <c r="L34" s="6" t="s">
        <v>10168</v>
      </c>
    </row>
    <row r="35" spans="1:12" x14ac:dyDescent="0.4">
      <c r="A35" s="4" t="s">
        <v>481</v>
      </c>
      <c r="B35" s="4" t="s">
        <v>10266</v>
      </c>
      <c r="C35" s="5" t="s">
        <v>10265</v>
      </c>
      <c r="D35" s="4" t="s">
        <v>10174</v>
      </c>
      <c r="E35" s="4" t="s">
        <v>10160</v>
      </c>
      <c r="F35" s="4" t="s">
        <v>10240</v>
      </c>
      <c r="G35" t="s">
        <v>10398</v>
      </c>
      <c r="H35" s="4">
        <v>1</v>
      </c>
      <c r="I35" s="4" t="s">
        <v>10167</v>
      </c>
      <c r="J35" s="4" t="s">
        <v>10160</v>
      </c>
      <c r="K35" t="s">
        <v>10408</v>
      </c>
      <c r="L35" s="6" t="s">
        <v>10168</v>
      </c>
    </row>
    <row r="36" spans="1:12" x14ac:dyDescent="0.4">
      <c r="A36" s="4" t="s">
        <v>617</v>
      </c>
      <c r="B36" s="4" t="s">
        <v>10269</v>
      </c>
      <c r="C36" s="5" t="s">
        <v>10267</v>
      </c>
      <c r="D36" s="4" t="s">
        <v>10268</v>
      </c>
      <c r="E36" s="4" t="s">
        <v>10160</v>
      </c>
      <c r="F36" s="4" t="s">
        <v>10205</v>
      </c>
      <c r="G36" t="s">
        <v>10399</v>
      </c>
      <c r="H36" s="4">
        <v>1</v>
      </c>
      <c r="I36" s="4" t="s">
        <v>10171</v>
      </c>
      <c r="J36" s="4" t="s">
        <v>10160</v>
      </c>
      <c r="K36" s="4" t="s">
        <v>10408</v>
      </c>
      <c r="L36" s="6" t="s">
        <v>10172</v>
      </c>
    </row>
    <row r="37" spans="1:12" x14ac:dyDescent="0.4">
      <c r="A37" s="4" t="s">
        <v>571</v>
      </c>
      <c r="B37" s="4" t="s">
        <v>10271</v>
      </c>
      <c r="C37" s="5" t="s">
        <v>10270</v>
      </c>
      <c r="D37" s="4" t="s">
        <v>10176</v>
      </c>
      <c r="E37" s="4" t="s">
        <v>10160</v>
      </c>
      <c r="F37" s="4" t="s">
        <v>10258</v>
      </c>
      <c r="G37" t="s">
        <v>10400</v>
      </c>
      <c r="H37" s="4">
        <v>1</v>
      </c>
      <c r="I37" s="4" t="s">
        <v>10167</v>
      </c>
      <c r="J37" s="4" t="s">
        <v>10160</v>
      </c>
      <c r="K37" s="4" t="s">
        <v>10408</v>
      </c>
      <c r="L37" s="6" t="s">
        <v>10168</v>
      </c>
    </row>
    <row r="38" spans="1:12" x14ac:dyDescent="0.4">
      <c r="A38" s="4" t="s">
        <v>1763</v>
      </c>
      <c r="B38" s="4" t="s">
        <v>10273</v>
      </c>
      <c r="C38" s="5" t="s">
        <v>10242</v>
      </c>
      <c r="D38" s="4" t="s">
        <v>10272</v>
      </c>
      <c r="E38" s="4" t="s">
        <v>10160</v>
      </c>
      <c r="F38" s="4" t="s">
        <v>10252</v>
      </c>
      <c r="G38" t="s">
        <v>10401</v>
      </c>
      <c r="H38" s="4">
        <v>1</v>
      </c>
      <c r="I38" s="4" t="s">
        <v>10167</v>
      </c>
      <c r="J38" s="4" t="s">
        <v>10160</v>
      </c>
      <c r="K38" s="4" t="s">
        <v>10408</v>
      </c>
      <c r="L38" s="6" t="s">
        <v>10168</v>
      </c>
    </row>
    <row r="39" spans="1:12" x14ac:dyDescent="0.4">
      <c r="A39" s="4" t="s">
        <v>2070</v>
      </c>
      <c r="B39" s="4" t="s">
        <v>10274</v>
      </c>
      <c r="C39" s="5" t="s">
        <v>10218</v>
      </c>
      <c r="D39" s="4" t="s">
        <v>10219</v>
      </c>
      <c r="E39" s="4" t="s">
        <v>10160</v>
      </c>
      <c r="F39" s="4" t="s">
        <v>10166</v>
      </c>
      <c r="G39" t="s">
        <v>10402</v>
      </c>
      <c r="H39" s="4">
        <v>1</v>
      </c>
      <c r="I39" s="4" t="s">
        <v>10186</v>
      </c>
      <c r="J39" s="4" t="s">
        <v>10160</v>
      </c>
      <c r="K39" s="4" t="s">
        <v>10408</v>
      </c>
      <c r="L39" s="6" t="s">
        <v>10187</v>
      </c>
    </row>
    <row r="40" spans="1:12" x14ac:dyDescent="0.4">
      <c r="A40" s="4" t="s">
        <v>620</v>
      </c>
      <c r="B40" s="4" t="s">
        <v>10276</v>
      </c>
      <c r="C40" s="5" t="s">
        <v>10275</v>
      </c>
      <c r="D40" s="4" t="s">
        <v>10268</v>
      </c>
      <c r="E40" s="4" t="s">
        <v>10160</v>
      </c>
      <c r="F40" s="4" t="s">
        <v>10205</v>
      </c>
      <c r="G40" t="s">
        <v>10403</v>
      </c>
      <c r="H40" s="4">
        <v>1</v>
      </c>
      <c r="I40" s="4" t="s">
        <v>10171</v>
      </c>
      <c r="J40" s="4" t="s">
        <v>10160</v>
      </c>
      <c r="K40" s="11" t="s">
        <v>10408</v>
      </c>
      <c r="L40" s="6" t="s">
        <v>10172</v>
      </c>
    </row>
    <row r="41" spans="1:12" x14ac:dyDescent="0.4">
      <c r="A41" s="4" t="s">
        <v>548</v>
      </c>
      <c r="B41" s="4" t="s">
        <v>10277</v>
      </c>
      <c r="C41" s="5" t="s">
        <v>10173</v>
      </c>
      <c r="D41" s="4" t="s">
        <v>10174</v>
      </c>
      <c r="E41" s="4" t="s">
        <v>10160</v>
      </c>
      <c r="F41" s="4" t="s">
        <v>10205</v>
      </c>
      <c r="G41" t="s">
        <v>10404</v>
      </c>
      <c r="H41" s="4">
        <v>1</v>
      </c>
      <c r="I41" s="4" t="s">
        <v>10167</v>
      </c>
      <c r="J41" s="4" t="s">
        <v>10160</v>
      </c>
      <c r="K41" s="4" t="s">
        <v>10408</v>
      </c>
      <c r="L41" s="6" t="s">
        <v>10168</v>
      </c>
    </row>
    <row r="42" spans="1:12" x14ac:dyDescent="0.4">
      <c r="A42" s="4" t="s">
        <v>1805</v>
      </c>
      <c r="B42" s="4" t="s">
        <v>10279</v>
      </c>
      <c r="C42" s="5" t="s">
        <v>10278</v>
      </c>
      <c r="D42" s="4" t="s">
        <v>10251</v>
      </c>
      <c r="E42" s="4" t="s">
        <v>10160</v>
      </c>
      <c r="F42" s="4" t="s">
        <v>10177</v>
      </c>
      <c r="G42" t="s">
        <v>10385</v>
      </c>
      <c r="H42" s="4">
        <v>1</v>
      </c>
      <c r="I42" s="4" t="s">
        <v>10186</v>
      </c>
      <c r="J42" s="4" t="s">
        <v>10160</v>
      </c>
      <c r="K42" t="s">
        <v>10406</v>
      </c>
      <c r="L42" s="6" t="s">
        <v>10187</v>
      </c>
    </row>
    <row r="43" spans="1:12" x14ac:dyDescent="0.4">
      <c r="A43" s="4" t="s">
        <v>470</v>
      </c>
      <c r="B43" s="4" t="s">
        <v>10280</v>
      </c>
      <c r="C43" s="5" t="s">
        <v>10193</v>
      </c>
      <c r="D43" s="4" t="s">
        <v>10179</v>
      </c>
      <c r="E43" s="4" t="s">
        <v>10160</v>
      </c>
      <c r="F43" s="4" t="s">
        <v>10261</v>
      </c>
      <c r="G43" t="s">
        <v>10386</v>
      </c>
      <c r="H43" s="4">
        <v>1</v>
      </c>
      <c r="I43" s="4" t="s">
        <v>10162</v>
      </c>
      <c r="J43" s="4" t="s">
        <v>10160</v>
      </c>
      <c r="K43" s="4" t="s">
        <v>10406</v>
      </c>
      <c r="L43" s="6" t="s">
        <v>10163</v>
      </c>
    </row>
    <row r="44" spans="1:12" x14ac:dyDescent="0.4">
      <c r="A44" s="4" t="s">
        <v>581</v>
      </c>
      <c r="B44" s="4" t="s">
        <v>10282</v>
      </c>
      <c r="C44" s="5" t="s">
        <v>10281</v>
      </c>
      <c r="D44" s="4" t="s">
        <v>10268</v>
      </c>
      <c r="E44" s="4" t="s">
        <v>10160</v>
      </c>
      <c r="F44" s="4" t="s">
        <v>10182</v>
      </c>
      <c r="G44" t="s">
        <v>10387</v>
      </c>
      <c r="H44" s="4">
        <v>1</v>
      </c>
      <c r="I44" s="4" t="s">
        <v>10171</v>
      </c>
      <c r="J44" s="4" t="s">
        <v>10160</v>
      </c>
      <c r="K44" s="4" t="s">
        <v>10406</v>
      </c>
      <c r="L44" s="6" t="s">
        <v>10172</v>
      </c>
    </row>
    <row r="45" spans="1:12" x14ac:dyDescent="0.4">
      <c r="A45" s="4" t="s">
        <v>2122</v>
      </c>
      <c r="B45" s="4" t="s">
        <v>10285</v>
      </c>
      <c r="C45" s="5" t="s">
        <v>10283</v>
      </c>
      <c r="D45" s="4" t="s">
        <v>10284</v>
      </c>
      <c r="E45" s="4" t="s">
        <v>10160</v>
      </c>
      <c r="F45" s="4" t="s">
        <v>10230</v>
      </c>
      <c r="G45" t="s">
        <v>10388</v>
      </c>
      <c r="H45" s="4">
        <v>1</v>
      </c>
      <c r="I45" s="4" t="s">
        <v>10186</v>
      </c>
      <c r="J45" s="4" t="s">
        <v>10160</v>
      </c>
      <c r="K45" s="4" t="s">
        <v>10406</v>
      </c>
      <c r="L45" s="6" t="s">
        <v>10187</v>
      </c>
    </row>
    <row r="46" spans="1:12" x14ac:dyDescent="0.4">
      <c r="A46" s="4" t="s">
        <v>590</v>
      </c>
      <c r="B46" s="4" t="s">
        <v>10287</v>
      </c>
      <c r="C46" s="5" t="s">
        <v>10286</v>
      </c>
      <c r="D46" s="4" t="s">
        <v>10268</v>
      </c>
      <c r="E46" s="4" t="s">
        <v>10160</v>
      </c>
      <c r="F46" s="4" t="s">
        <v>10261</v>
      </c>
      <c r="G46" t="s">
        <v>10389</v>
      </c>
      <c r="H46" s="4">
        <v>1</v>
      </c>
      <c r="I46" s="4" t="s">
        <v>10171</v>
      </c>
      <c r="J46" s="4" t="s">
        <v>10160</v>
      </c>
      <c r="K46" s="4" t="s">
        <v>10406</v>
      </c>
      <c r="L46" s="6" t="s">
        <v>10172</v>
      </c>
    </row>
    <row r="47" spans="1:12" x14ac:dyDescent="0.4">
      <c r="A47" s="4" t="s">
        <v>2084</v>
      </c>
      <c r="B47" s="4" t="s">
        <v>10288</v>
      </c>
      <c r="C47" s="5" t="s">
        <v>10218</v>
      </c>
      <c r="D47" s="4" t="s">
        <v>10219</v>
      </c>
      <c r="E47" s="4" t="s">
        <v>10160</v>
      </c>
      <c r="F47" s="4" t="s">
        <v>10202</v>
      </c>
      <c r="G47" t="s">
        <v>10390</v>
      </c>
      <c r="H47" s="4">
        <v>1</v>
      </c>
      <c r="I47" s="4" t="s">
        <v>10186</v>
      </c>
      <c r="J47" s="4" t="s">
        <v>10160</v>
      </c>
      <c r="K47" s="4" t="s">
        <v>10406</v>
      </c>
      <c r="L47" s="6" t="s">
        <v>10187</v>
      </c>
    </row>
    <row r="48" spans="1:12" x14ac:dyDescent="0.4">
      <c r="A48" s="4" t="s">
        <v>417</v>
      </c>
      <c r="B48" s="4" t="s">
        <v>10289</v>
      </c>
      <c r="C48" s="5" t="s">
        <v>10225</v>
      </c>
      <c r="D48" s="4" t="s">
        <v>10226</v>
      </c>
      <c r="E48" s="4" t="s">
        <v>10160</v>
      </c>
      <c r="F48" s="4" t="s">
        <v>10202</v>
      </c>
      <c r="G48" t="s">
        <v>10391</v>
      </c>
      <c r="H48" s="4">
        <v>1</v>
      </c>
      <c r="I48" s="4" t="s">
        <v>10162</v>
      </c>
      <c r="J48" s="4" t="s">
        <v>10160</v>
      </c>
      <c r="K48" s="4" t="s">
        <v>10406</v>
      </c>
      <c r="L48" s="6" t="s">
        <v>10163</v>
      </c>
    </row>
    <row r="49" spans="1:12" x14ac:dyDescent="0.4">
      <c r="A49" s="4" t="s">
        <v>1728</v>
      </c>
      <c r="B49" s="4" t="s">
        <v>10290</v>
      </c>
      <c r="C49" s="5" t="s">
        <v>10235</v>
      </c>
      <c r="D49" s="4" t="s">
        <v>10169</v>
      </c>
      <c r="E49" s="4" t="s">
        <v>10160</v>
      </c>
      <c r="F49" s="4" t="s">
        <v>10182</v>
      </c>
      <c r="G49" t="s">
        <v>10392</v>
      </c>
      <c r="H49" s="4">
        <v>1</v>
      </c>
      <c r="I49" s="4" t="s">
        <v>10171</v>
      </c>
      <c r="J49" s="4" t="s">
        <v>10160</v>
      </c>
      <c r="K49" t="s">
        <v>10407</v>
      </c>
      <c r="L49" s="6" t="s">
        <v>10172</v>
      </c>
    </row>
    <row r="50" spans="1:12" x14ac:dyDescent="0.4">
      <c r="A50" s="4" t="s">
        <v>4812</v>
      </c>
      <c r="B50" s="4" t="s">
        <v>10292</v>
      </c>
      <c r="C50" s="5" t="s">
        <v>10291</v>
      </c>
      <c r="D50" s="4" t="s">
        <v>10165</v>
      </c>
      <c r="E50" s="4" t="s">
        <v>10160</v>
      </c>
      <c r="F50" s="4" t="s">
        <v>10185</v>
      </c>
      <c r="G50" t="s">
        <v>10393</v>
      </c>
      <c r="H50" s="4">
        <v>1</v>
      </c>
      <c r="I50" s="4" t="s">
        <v>10167</v>
      </c>
      <c r="J50" s="4" t="s">
        <v>10160</v>
      </c>
      <c r="K50" s="4" t="s">
        <v>10407</v>
      </c>
      <c r="L50" s="6" t="s">
        <v>10168</v>
      </c>
    </row>
    <row r="51" spans="1:12" x14ac:dyDescent="0.4">
      <c r="A51" s="4" t="s">
        <v>4901</v>
      </c>
      <c r="B51" s="4" t="s">
        <v>10294</v>
      </c>
      <c r="C51" s="5" t="s">
        <v>10293</v>
      </c>
      <c r="D51" s="4" t="s">
        <v>10165</v>
      </c>
      <c r="E51" s="4" t="s">
        <v>10160</v>
      </c>
      <c r="F51" s="4" t="s">
        <v>10198</v>
      </c>
      <c r="G51" t="s">
        <v>10394</v>
      </c>
      <c r="H51" s="4">
        <v>1</v>
      </c>
      <c r="I51" s="4" t="s">
        <v>10167</v>
      </c>
      <c r="J51" s="4" t="s">
        <v>10160</v>
      </c>
      <c r="K51" s="4" t="s">
        <v>10407</v>
      </c>
      <c r="L51" s="6" t="s">
        <v>10168</v>
      </c>
    </row>
    <row r="52" spans="1:12" x14ac:dyDescent="0.4">
      <c r="A52" s="4" t="s">
        <v>702</v>
      </c>
      <c r="B52" s="4" t="s">
        <v>10296</v>
      </c>
      <c r="C52" s="5" t="s">
        <v>10295</v>
      </c>
      <c r="D52" s="4" t="s">
        <v>10179</v>
      </c>
      <c r="E52" s="4" t="s">
        <v>10160</v>
      </c>
      <c r="F52" s="4" t="s">
        <v>10236</v>
      </c>
      <c r="G52" t="s">
        <v>10395</v>
      </c>
      <c r="H52" s="4">
        <v>1</v>
      </c>
      <c r="I52" s="4" t="s">
        <v>10162</v>
      </c>
      <c r="J52" s="4" t="s">
        <v>10160</v>
      </c>
      <c r="K52" s="4" t="s">
        <v>10407</v>
      </c>
      <c r="L52" s="6" t="s">
        <v>10163</v>
      </c>
    </row>
    <row r="53" spans="1:12" x14ac:dyDescent="0.4">
      <c r="A53" s="4" t="s">
        <v>519</v>
      </c>
      <c r="B53" s="4" t="s">
        <v>10299</v>
      </c>
      <c r="C53" s="5" t="s">
        <v>10297</v>
      </c>
      <c r="D53" s="4" t="s">
        <v>10298</v>
      </c>
      <c r="E53" s="4" t="s">
        <v>10160</v>
      </c>
      <c r="F53" s="4" t="s">
        <v>10209</v>
      </c>
      <c r="G53" t="s">
        <v>10396</v>
      </c>
      <c r="H53" s="4">
        <v>1</v>
      </c>
      <c r="I53" s="4" t="s">
        <v>10186</v>
      </c>
      <c r="J53" s="4" t="s">
        <v>10160</v>
      </c>
      <c r="K53" s="4" t="s">
        <v>10407</v>
      </c>
      <c r="L53" s="6" t="s">
        <v>10187</v>
      </c>
    </row>
    <row r="54" spans="1:12" x14ac:dyDescent="0.4">
      <c r="A54" s="4" t="s">
        <v>2336</v>
      </c>
      <c r="B54" s="4" t="s">
        <v>10301</v>
      </c>
      <c r="C54" s="5" t="s">
        <v>10300</v>
      </c>
      <c r="D54" s="4" t="s">
        <v>10284</v>
      </c>
      <c r="E54" s="4" t="s">
        <v>10160</v>
      </c>
      <c r="F54" s="4" t="s">
        <v>10198</v>
      </c>
      <c r="G54" t="s">
        <v>10397</v>
      </c>
      <c r="H54" s="4">
        <v>1</v>
      </c>
      <c r="I54" s="4" t="s">
        <v>10186</v>
      </c>
      <c r="J54" s="4" t="s">
        <v>10160</v>
      </c>
      <c r="K54" s="4" t="s">
        <v>10407</v>
      </c>
      <c r="L54" s="6" t="s">
        <v>10187</v>
      </c>
    </row>
    <row r="55" spans="1:12" x14ac:dyDescent="0.4">
      <c r="A55" s="4" t="s">
        <v>1783</v>
      </c>
      <c r="B55" s="4" t="s">
        <v>10303</v>
      </c>
      <c r="C55" s="5" t="s">
        <v>10302</v>
      </c>
      <c r="D55" s="4" t="s">
        <v>10243</v>
      </c>
      <c r="E55" s="4" t="s">
        <v>10160</v>
      </c>
      <c r="F55" s="4" t="s">
        <v>10223</v>
      </c>
      <c r="G55" t="s">
        <v>10398</v>
      </c>
      <c r="H55" s="4">
        <v>1</v>
      </c>
      <c r="I55" s="4" t="s">
        <v>10167</v>
      </c>
      <c r="J55" s="4" t="s">
        <v>10160</v>
      </c>
      <c r="K55" t="s">
        <v>10408</v>
      </c>
      <c r="L55" s="6" t="s">
        <v>10168</v>
      </c>
    </row>
    <row r="56" spans="1:12" x14ac:dyDescent="0.4">
      <c r="A56" s="4" t="s">
        <v>692</v>
      </c>
      <c r="B56" s="4" t="s">
        <v>10304</v>
      </c>
      <c r="C56" s="5" t="s">
        <v>10200</v>
      </c>
      <c r="D56" s="4" t="s">
        <v>10201</v>
      </c>
      <c r="E56" s="4" t="s">
        <v>10160</v>
      </c>
      <c r="F56" s="4" t="s">
        <v>10182</v>
      </c>
      <c r="G56" t="s">
        <v>10399</v>
      </c>
      <c r="H56" s="4">
        <v>1</v>
      </c>
      <c r="I56" s="4" t="s">
        <v>10162</v>
      </c>
      <c r="J56" s="4" t="s">
        <v>10160</v>
      </c>
      <c r="K56" s="4" t="s">
        <v>10408</v>
      </c>
      <c r="L56" s="6" t="s">
        <v>10163</v>
      </c>
    </row>
    <row r="57" spans="1:12" x14ac:dyDescent="0.4">
      <c r="A57" s="4" t="s">
        <v>1879</v>
      </c>
      <c r="B57" s="4" t="s">
        <v>10305</v>
      </c>
      <c r="C57" s="5" t="s">
        <v>10254</v>
      </c>
      <c r="D57" s="4" t="s">
        <v>10255</v>
      </c>
      <c r="E57" s="4" t="s">
        <v>10160</v>
      </c>
      <c r="F57" s="4" t="s">
        <v>10244</v>
      </c>
      <c r="G57" t="s">
        <v>10400</v>
      </c>
      <c r="H57" s="4">
        <v>1</v>
      </c>
      <c r="I57" s="4" t="s">
        <v>10186</v>
      </c>
      <c r="J57" s="4" t="s">
        <v>10160</v>
      </c>
      <c r="K57" s="4" t="s">
        <v>10408</v>
      </c>
      <c r="L57" s="6" t="s">
        <v>10187</v>
      </c>
    </row>
    <row r="58" spans="1:12" x14ac:dyDescent="0.4">
      <c r="A58" s="4" t="s">
        <v>1817</v>
      </c>
      <c r="B58" s="4" t="s">
        <v>10306</v>
      </c>
      <c r="C58" s="5" t="s">
        <v>10228</v>
      </c>
      <c r="D58" s="4" t="s">
        <v>10229</v>
      </c>
      <c r="E58" s="4" t="s">
        <v>10160</v>
      </c>
      <c r="F58" s="4" t="s">
        <v>10194</v>
      </c>
      <c r="G58" t="s">
        <v>10401</v>
      </c>
      <c r="H58" s="4">
        <v>1</v>
      </c>
      <c r="I58" s="4" t="s">
        <v>10167</v>
      </c>
      <c r="J58" s="4" t="s">
        <v>10160</v>
      </c>
      <c r="K58" s="4" t="s">
        <v>10408</v>
      </c>
      <c r="L58" s="6" t="s">
        <v>10168</v>
      </c>
    </row>
    <row r="59" spans="1:12" x14ac:dyDescent="0.4">
      <c r="A59" s="4" t="s">
        <v>535</v>
      </c>
      <c r="B59" s="4" t="s">
        <v>10308</v>
      </c>
      <c r="C59" s="5" t="s">
        <v>10267</v>
      </c>
      <c r="D59" s="4" t="s">
        <v>10268</v>
      </c>
      <c r="E59" s="4" t="s">
        <v>10160</v>
      </c>
      <c r="F59" s="4" t="s">
        <v>10307</v>
      </c>
      <c r="G59" t="s">
        <v>10402</v>
      </c>
      <c r="H59" s="4">
        <v>1</v>
      </c>
      <c r="I59" s="4" t="s">
        <v>10171</v>
      </c>
      <c r="J59" s="4" t="s">
        <v>10160</v>
      </c>
      <c r="K59" s="4" t="s">
        <v>10408</v>
      </c>
      <c r="L59" s="6" t="s">
        <v>10172</v>
      </c>
    </row>
    <row r="60" spans="1:12" x14ac:dyDescent="0.4">
      <c r="A60" s="4" t="s">
        <v>2037</v>
      </c>
      <c r="B60" s="4" t="s">
        <v>10311</v>
      </c>
      <c r="C60" s="5" t="s">
        <v>10309</v>
      </c>
      <c r="D60" s="4" t="s">
        <v>10310</v>
      </c>
      <c r="E60" s="4" t="s">
        <v>10160</v>
      </c>
      <c r="F60" s="4" t="s">
        <v>10252</v>
      </c>
      <c r="G60" t="s">
        <v>10403</v>
      </c>
      <c r="H60" s="4">
        <v>1</v>
      </c>
      <c r="I60" s="4" t="s">
        <v>10167</v>
      </c>
      <c r="J60" s="4" t="s">
        <v>10160</v>
      </c>
      <c r="K60" s="11" t="s">
        <v>10408</v>
      </c>
      <c r="L60" s="6" t="s">
        <v>10168</v>
      </c>
    </row>
    <row r="61" spans="1:12" x14ac:dyDescent="0.4">
      <c r="A61" s="4" t="s">
        <v>488</v>
      </c>
      <c r="B61" s="4" t="s">
        <v>10313</v>
      </c>
      <c r="C61" s="5" t="s">
        <v>10312</v>
      </c>
      <c r="D61" s="4" t="s">
        <v>10179</v>
      </c>
      <c r="E61" s="4" t="s">
        <v>10160</v>
      </c>
      <c r="F61" s="4" t="s">
        <v>10240</v>
      </c>
      <c r="G61" t="s">
        <v>10404</v>
      </c>
      <c r="H61" s="4">
        <v>1</v>
      </c>
      <c r="I61" s="4" t="s">
        <v>10162</v>
      </c>
      <c r="J61" s="4" t="s">
        <v>10160</v>
      </c>
      <c r="K61" s="4" t="s">
        <v>10408</v>
      </c>
      <c r="L61" s="6" t="s">
        <v>10163</v>
      </c>
    </row>
    <row r="62" spans="1:12" x14ac:dyDescent="0.4">
      <c r="A62" s="4" t="s">
        <v>523</v>
      </c>
      <c r="B62" s="4" t="s">
        <v>10316</v>
      </c>
      <c r="C62" s="5" t="s">
        <v>10314</v>
      </c>
      <c r="D62" s="4" t="s">
        <v>10315</v>
      </c>
      <c r="E62" s="4" t="s">
        <v>10160</v>
      </c>
      <c r="F62" s="4" t="s">
        <v>10258</v>
      </c>
      <c r="G62" t="s">
        <v>10385</v>
      </c>
      <c r="H62" s="4">
        <v>1</v>
      </c>
      <c r="I62" s="4" t="s">
        <v>10186</v>
      </c>
      <c r="J62" s="4" t="s">
        <v>10160</v>
      </c>
      <c r="K62" t="s">
        <v>10406</v>
      </c>
      <c r="L62" s="6" t="s">
        <v>10187</v>
      </c>
    </row>
    <row r="63" spans="1:12" x14ac:dyDescent="0.4">
      <c r="A63" s="4" t="s">
        <v>1849</v>
      </c>
      <c r="B63" s="4" t="s">
        <v>10317</v>
      </c>
      <c r="C63" s="5" t="s">
        <v>10158</v>
      </c>
      <c r="D63" s="4" t="s">
        <v>10169</v>
      </c>
      <c r="E63" s="4" t="s">
        <v>10160</v>
      </c>
      <c r="F63" s="4" t="s">
        <v>10261</v>
      </c>
      <c r="G63" t="s">
        <v>10386</v>
      </c>
      <c r="H63" s="4">
        <v>1</v>
      </c>
      <c r="I63" s="4" t="s">
        <v>10171</v>
      </c>
      <c r="J63" s="4" t="s">
        <v>10160</v>
      </c>
      <c r="K63" s="4" t="s">
        <v>10406</v>
      </c>
      <c r="L63" s="6" t="s">
        <v>10172</v>
      </c>
    </row>
    <row r="64" spans="1:12" x14ac:dyDescent="0.4">
      <c r="A64" s="4" t="s">
        <v>4473</v>
      </c>
      <c r="B64" s="4" t="s">
        <v>10318</v>
      </c>
      <c r="C64" s="5" t="s">
        <v>10228</v>
      </c>
      <c r="D64" s="4" t="s">
        <v>10229</v>
      </c>
      <c r="E64" s="4" t="s">
        <v>10160</v>
      </c>
      <c r="F64" s="4" t="s">
        <v>10256</v>
      </c>
      <c r="G64" t="s">
        <v>10387</v>
      </c>
      <c r="H64" s="4">
        <v>1</v>
      </c>
      <c r="I64" s="4" t="s">
        <v>10167</v>
      </c>
      <c r="J64" s="4" t="s">
        <v>10160</v>
      </c>
      <c r="K64" s="4" t="s">
        <v>10406</v>
      </c>
      <c r="L64" s="6" t="s">
        <v>10168</v>
      </c>
    </row>
    <row r="65" spans="1:12" x14ac:dyDescent="0.4">
      <c r="A65" s="4" t="s">
        <v>1747</v>
      </c>
      <c r="B65" s="4" t="s">
        <v>10319</v>
      </c>
      <c r="C65" s="5" t="s">
        <v>10180</v>
      </c>
      <c r="D65" s="4" t="s">
        <v>10181</v>
      </c>
      <c r="E65" s="4" t="s">
        <v>10160</v>
      </c>
      <c r="F65" s="4" t="s">
        <v>10307</v>
      </c>
      <c r="G65" t="s">
        <v>10388</v>
      </c>
      <c r="H65" s="4">
        <v>1</v>
      </c>
      <c r="I65" s="4" t="s">
        <v>10171</v>
      </c>
      <c r="J65" s="4" t="s">
        <v>10160</v>
      </c>
      <c r="K65" s="4" t="s">
        <v>10406</v>
      </c>
      <c r="L65" s="6" t="s">
        <v>10172</v>
      </c>
    </row>
    <row r="66" spans="1:12" x14ac:dyDescent="0.4">
      <c r="A66" s="4" t="s">
        <v>2066</v>
      </c>
      <c r="B66" s="4" t="s">
        <v>10320</v>
      </c>
      <c r="C66" s="5" t="s">
        <v>10158</v>
      </c>
      <c r="D66" s="4" t="s">
        <v>10169</v>
      </c>
      <c r="E66" s="4" t="s">
        <v>10160</v>
      </c>
      <c r="F66" s="4" t="s">
        <v>10216</v>
      </c>
      <c r="G66" t="s">
        <v>10389</v>
      </c>
      <c r="H66" s="4">
        <v>1</v>
      </c>
      <c r="I66" s="4" t="s">
        <v>10171</v>
      </c>
      <c r="J66" s="4" t="s">
        <v>10160</v>
      </c>
      <c r="K66" s="4" t="s">
        <v>10406</v>
      </c>
      <c r="L66" s="6" t="s">
        <v>10172</v>
      </c>
    </row>
    <row r="67" spans="1:12" x14ac:dyDescent="0.4">
      <c r="A67" s="4" t="s">
        <v>541</v>
      </c>
      <c r="B67" s="4" t="s">
        <v>10322</v>
      </c>
      <c r="C67" s="5" t="s">
        <v>10321</v>
      </c>
      <c r="D67" s="4" t="s">
        <v>10174</v>
      </c>
      <c r="E67" s="4" t="s">
        <v>10160</v>
      </c>
      <c r="F67" s="4" t="s">
        <v>10182</v>
      </c>
      <c r="G67" t="s">
        <v>10390</v>
      </c>
      <c r="H67" s="4">
        <v>1</v>
      </c>
      <c r="I67" s="4" t="s">
        <v>10167</v>
      </c>
      <c r="J67" s="4" t="s">
        <v>10160</v>
      </c>
      <c r="K67" s="4" t="s">
        <v>10406</v>
      </c>
      <c r="L67" s="6" t="s">
        <v>10168</v>
      </c>
    </row>
    <row r="68" spans="1:12" x14ac:dyDescent="0.4">
      <c r="A68" s="4" t="s">
        <v>4633</v>
      </c>
      <c r="B68" s="4" t="s">
        <v>10324</v>
      </c>
      <c r="C68" s="5" t="s">
        <v>10323</v>
      </c>
      <c r="D68" s="4" t="s">
        <v>10165</v>
      </c>
      <c r="E68" s="4" t="s">
        <v>10160</v>
      </c>
      <c r="F68" s="4" t="s">
        <v>10244</v>
      </c>
      <c r="G68" t="s">
        <v>10391</v>
      </c>
      <c r="H68" s="4">
        <v>1</v>
      </c>
      <c r="I68" s="4" t="s">
        <v>10167</v>
      </c>
      <c r="J68" s="4" t="s">
        <v>10160</v>
      </c>
      <c r="K68" s="4" t="s">
        <v>10406</v>
      </c>
      <c r="L68" s="6" t="s">
        <v>10168</v>
      </c>
    </row>
    <row r="69" spans="1:12" x14ac:dyDescent="0.4">
      <c r="A69" s="4" t="s">
        <v>1881</v>
      </c>
      <c r="B69" s="4" t="s">
        <v>10327</v>
      </c>
      <c r="C69" s="5" t="s">
        <v>10325</v>
      </c>
      <c r="D69" s="4" t="s">
        <v>10326</v>
      </c>
      <c r="E69" s="4" t="s">
        <v>10160</v>
      </c>
      <c r="F69" s="4" t="s">
        <v>10256</v>
      </c>
      <c r="G69" t="s">
        <v>10392</v>
      </c>
      <c r="H69" s="4">
        <v>1</v>
      </c>
      <c r="I69" s="4" t="s">
        <v>10167</v>
      </c>
      <c r="J69" s="4" t="s">
        <v>10160</v>
      </c>
      <c r="K69" t="s">
        <v>10407</v>
      </c>
      <c r="L69" s="6" t="s">
        <v>10168</v>
      </c>
    </row>
    <row r="70" spans="1:12" x14ac:dyDescent="0.4">
      <c r="A70" s="4" t="s">
        <v>511</v>
      </c>
      <c r="B70" s="4" t="s">
        <v>10328</v>
      </c>
      <c r="C70" s="5" t="s">
        <v>10193</v>
      </c>
      <c r="D70" s="4" t="s">
        <v>10179</v>
      </c>
      <c r="E70" s="4" t="s">
        <v>10160</v>
      </c>
      <c r="F70" s="4" t="s">
        <v>10216</v>
      </c>
      <c r="G70" t="s">
        <v>10393</v>
      </c>
      <c r="H70" s="4">
        <v>1</v>
      </c>
      <c r="I70" s="4" t="s">
        <v>10162</v>
      </c>
      <c r="J70" s="4" t="s">
        <v>10160</v>
      </c>
      <c r="K70" s="4" t="s">
        <v>10407</v>
      </c>
      <c r="L70" s="6" t="s">
        <v>10163</v>
      </c>
    </row>
    <row r="71" spans="1:12" x14ac:dyDescent="0.4">
      <c r="A71" s="4" t="s">
        <v>576</v>
      </c>
      <c r="B71" s="4" t="s">
        <v>10329</v>
      </c>
      <c r="C71" s="5" t="s">
        <v>10248</v>
      </c>
      <c r="D71" s="4" t="s">
        <v>10174</v>
      </c>
      <c r="E71" s="4" t="s">
        <v>10160</v>
      </c>
      <c r="F71" s="4" t="s">
        <v>10307</v>
      </c>
      <c r="G71" t="s">
        <v>10394</v>
      </c>
      <c r="H71" s="4">
        <v>1</v>
      </c>
      <c r="I71" s="4" t="s">
        <v>10167</v>
      </c>
      <c r="J71" s="4" t="s">
        <v>10160</v>
      </c>
      <c r="K71" s="4" t="s">
        <v>10407</v>
      </c>
      <c r="L71" s="6" t="s">
        <v>10168</v>
      </c>
    </row>
    <row r="72" spans="1:12" x14ac:dyDescent="0.4">
      <c r="A72" s="4" t="s">
        <v>2132</v>
      </c>
      <c r="B72" s="4" t="s">
        <v>10331</v>
      </c>
      <c r="C72" s="5" t="s">
        <v>10330</v>
      </c>
      <c r="D72" s="4" t="s">
        <v>10284</v>
      </c>
      <c r="E72" s="4" t="s">
        <v>10160</v>
      </c>
      <c r="F72" s="4" t="s">
        <v>10194</v>
      </c>
      <c r="G72" t="s">
        <v>10395</v>
      </c>
      <c r="H72" s="4">
        <v>1</v>
      </c>
      <c r="I72" s="4" t="s">
        <v>10186</v>
      </c>
      <c r="J72" s="4" t="s">
        <v>10160</v>
      </c>
      <c r="K72" s="4" t="s">
        <v>10407</v>
      </c>
      <c r="L72" s="6" t="s">
        <v>10187</v>
      </c>
    </row>
    <row r="73" spans="1:12" x14ac:dyDescent="0.4">
      <c r="A73" s="4" t="s">
        <v>2056</v>
      </c>
      <c r="B73" s="4" t="s">
        <v>10333</v>
      </c>
      <c r="C73" s="5" t="s">
        <v>10332</v>
      </c>
      <c r="D73" s="4" t="s">
        <v>10229</v>
      </c>
      <c r="E73" s="4" t="s">
        <v>10160</v>
      </c>
      <c r="F73" s="4" t="s">
        <v>10223</v>
      </c>
      <c r="G73" t="s">
        <v>10396</v>
      </c>
      <c r="H73" s="4">
        <v>1</v>
      </c>
      <c r="I73" s="4" t="s">
        <v>10167</v>
      </c>
      <c r="J73" s="4" t="s">
        <v>10160</v>
      </c>
      <c r="K73" s="4" t="s">
        <v>10407</v>
      </c>
      <c r="L73" s="6" t="s">
        <v>10168</v>
      </c>
    </row>
    <row r="74" spans="1:12" x14ac:dyDescent="0.4">
      <c r="A74" s="4" t="s">
        <v>611</v>
      </c>
      <c r="B74" s="4" t="s">
        <v>10335</v>
      </c>
      <c r="C74" s="5" t="s">
        <v>10334</v>
      </c>
      <c r="D74" s="4" t="s">
        <v>10174</v>
      </c>
      <c r="E74" s="4" t="s">
        <v>10160</v>
      </c>
      <c r="F74" s="4" t="s">
        <v>10213</v>
      </c>
      <c r="G74" t="s">
        <v>10397</v>
      </c>
      <c r="H74" s="4">
        <v>1</v>
      </c>
      <c r="I74" s="4" t="s">
        <v>10167</v>
      </c>
      <c r="J74" s="4" t="s">
        <v>10160</v>
      </c>
      <c r="K74" s="4" t="s">
        <v>10407</v>
      </c>
      <c r="L74" s="6" t="s">
        <v>10168</v>
      </c>
    </row>
    <row r="75" spans="1:12" x14ac:dyDescent="0.4">
      <c r="A75" s="4" t="s">
        <v>2177</v>
      </c>
      <c r="B75" s="4" t="s">
        <v>10336</v>
      </c>
      <c r="C75" s="5" t="s">
        <v>10158</v>
      </c>
      <c r="D75" s="4" t="s">
        <v>10169</v>
      </c>
      <c r="E75" s="4" t="s">
        <v>10160</v>
      </c>
      <c r="F75" s="4" t="s">
        <v>10177</v>
      </c>
      <c r="G75" t="s">
        <v>10398</v>
      </c>
      <c r="H75" s="4">
        <v>1</v>
      </c>
      <c r="I75" s="4" t="s">
        <v>10171</v>
      </c>
      <c r="J75" s="4" t="s">
        <v>10160</v>
      </c>
      <c r="K75" t="s">
        <v>10408</v>
      </c>
      <c r="L75" s="6" t="s">
        <v>10172</v>
      </c>
    </row>
    <row r="76" spans="1:12" x14ac:dyDescent="0.4">
      <c r="A76" s="4" t="s">
        <v>654</v>
      </c>
      <c r="B76" s="4" t="s">
        <v>10339</v>
      </c>
      <c r="C76" s="5" t="s">
        <v>10337</v>
      </c>
      <c r="D76" s="4" t="s">
        <v>10338</v>
      </c>
      <c r="E76" s="4" t="s">
        <v>10160</v>
      </c>
      <c r="F76" s="4" t="s">
        <v>10261</v>
      </c>
      <c r="G76" t="s">
        <v>10399</v>
      </c>
      <c r="H76" s="4">
        <v>1</v>
      </c>
      <c r="I76" s="4" t="s">
        <v>10171</v>
      </c>
      <c r="J76" s="4" t="s">
        <v>10160</v>
      </c>
      <c r="K76" s="4" t="s">
        <v>10408</v>
      </c>
      <c r="L76" s="6" t="s">
        <v>10172</v>
      </c>
    </row>
    <row r="77" spans="1:12" x14ac:dyDescent="0.4">
      <c r="A77" s="4" t="s">
        <v>694</v>
      </c>
      <c r="B77" s="4" t="s">
        <v>10341</v>
      </c>
      <c r="C77" s="5" t="s">
        <v>10340</v>
      </c>
      <c r="D77" s="4" t="s">
        <v>10179</v>
      </c>
      <c r="E77" s="4" t="s">
        <v>10160</v>
      </c>
      <c r="F77" s="4" t="s">
        <v>10205</v>
      </c>
      <c r="G77" t="s">
        <v>10400</v>
      </c>
      <c r="H77" s="4">
        <v>1</v>
      </c>
      <c r="I77" s="4" t="s">
        <v>10162</v>
      </c>
      <c r="J77" s="4" t="s">
        <v>10160</v>
      </c>
      <c r="K77" s="4" t="s">
        <v>10408</v>
      </c>
      <c r="L77" s="6" t="s">
        <v>10163</v>
      </c>
    </row>
    <row r="78" spans="1:12" x14ac:dyDescent="0.4">
      <c r="A78" s="4" t="s">
        <v>705</v>
      </c>
      <c r="B78" s="4" t="s">
        <v>10344</v>
      </c>
      <c r="C78" s="5" t="s">
        <v>10342</v>
      </c>
      <c r="D78" s="4" t="s">
        <v>10343</v>
      </c>
      <c r="E78" s="4" t="s">
        <v>10160</v>
      </c>
      <c r="F78" s="4" t="s">
        <v>10230</v>
      </c>
      <c r="G78" t="s">
        <v>10401</v>
      </c>
      <c r="H78" s="4">
        <v>1</v>
      </c>
      <c r="I78" s="4" t="s">
        <v>10167</v>
      </c>
      <c r="J78" s="4" t="s">
        <v>10160</v>
      </c>
      <c r="K78" s="4" t="s">
        <v>10408</v>
      </c>
      <c r="L78" s="6" t="s">
        <v>10168</v>
      </c>
    </row>
    <row r="79" spans="1:12" x14ac:dyDescent="0.4">
      <c r="A79" s="4" t="s">
        <v>1791</v>
      </c>
      <c r="B79" s="4" t="s">
        <v>10346</v>
      </c>
      <c r="C79" s="5" t="s">
        <v>10345</v>
      </c>
      <c r="D79" s="4" t="s">
        <v>10181</v>
      </c>
      <c r="E79" s="4" t="s">
        <v>10160</v>
      </c>
      <c r="F79" s="4" t="s">
        <v>10205</v>
      </c>
      <c r="G79" t="s">
        <v>10402</v>
      </c>
      <c r="H79" s="4">
        <v>1</v>
      </c>
      <c r="I79" s="4" t="s">
        <v>10171</v>
      </c>
      <c r="J79" s="4" t="s">
        <v>10160</v>
      </c>
      <c r="K79" s="4" t="s">
        <v>10408</v>
      </c>
      <c r="L79" s="6" t="s">
        <v>10172</v>
      </c>
    </row>
    <row r="80" spans="1:12" x14ac:dyDescent="0.4">
      <c r="A80" s="4" t="s">
        <v>1722</v>
      </c>
      <c r="B80" s="4" t="s">
        <v>10347</v>
      </c>
      <c r="C80" s="5" t="s">
        <v>10204</v>
      </c>
      <c r="D80" s="4" t="s">
        <v>10181</v>
      </c>
      <c r="E80" s="4" t="s">
        <v>10160</v>
      </c>
      <c r="F80" s="4" t="s">
        <v>10161</v>
      </c>
      <c r="G80" t="s">
        <v>10403</v>
      </c>
      <c r="H80" s="4">
        <v>1</v>
      </c>
      <c r="I80" s="4" t="s">
        <v>10171</v>
      </c>
      <c r="J80" s="4" t="s">
        <v>10160</v>
      </c>
      <c r="K80" s="11" t="s">
        <v>10408</v>
      </c>
      <c r="L80" s="6" t="s">
        <v>10172</v>
      </c>
    </row>
    <row r="81" spans="1:12" x14ac:dyDescent="0.4">
      <c r="A81" s="11" t="s">
        <v>696</v>
      </c>
      <c r="B81" s="11" t="s">
        <v>10349</v>
      </c>
      <c r="C81" s="10" t="s">
        <v>10348</v>
      </c>
      <c r="D81" s="11" t="s">
        <v>10212</v>
      </c>
      <c r="E81" s="11" t="s">
        <v>10160</v>
      </c>
      <c r="F81" s="11" t="s">
        <v>10307</v>
      </c>
      <c r="G81" t="s">
        <v>10404</v>
      </c>
      <c r="H81" s="11">
        <v>1</v>
      </c>
      <c r="I81" s="11" t="s">
        <v>10162</v>
      </c>
      <c r="J81" s="11" t="s">
        <v>10160</v>
      </c>
      <c r="K81" s="4" t="s">
        <v>10408</v>
      </c>
      <c r="L81" s="12" t="s">
        <v>10163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6F93-7798-4DE9-B905-A8DA41CCEB3F}">
  <dimension ref="A1:D10"/>
  <sheetViews>
    <sheetView workbookViewId="0">
      <selection activeCell="G28" sqref="G28"/>
    </sheetView>
  </sheetViews>
  <sheetFormatPr defaultRowHeight="14.6" x14ac:dyDescent="0.4"/>
  <cols>
    <col min="1" max="1" width="36.3828125" bestFit="1" customWidth="1"/>
    <col min="2" max="2" width="34.23046875" bestFit="1" customWidth="1"/>
    <col min="3" max="3" width="22.69140625" bestFit="1" customWidth="1"/>
    <col min="4" max="4" width="18.07421875" bestFit="1" customWidth="1"/>
  </cols>
  <sheetData>
    <row r="1" spans="1:4" x14ac:dyDescent="0.4">
      <c r="A1" s="7" t="s">
        <v>10</v>
      </c>
      <c r="B1" s="8" t="s">
        <v>10350</v>
      </c>
      <c r="C1" s="8" t="s">
        <v>10351</v>
      </c>
      <c r="D1" s="9" t="s">
        <v>10352</v>
      </c>
    </row>
    <row r="2" spans="1:4" x14ac:dyDescent="0.4">
      <c r="A2" s="5" t="s">
        <v>26</v>
      </c>
      <c r="B2" s="4" t="s">
        <v>10353</v>
      </c>
      <c r="C2" s="4" t="s">
        <v>10354</v>
      </c>
      <c r="D2" s="6" t="s">
        <v>10353</v>
      </c>
    </row>
    <row r="3" spans="1:4" x14ac:dyDescent="0.4">
      <c r="A3" s="5" t="s">
        <v>4892</v>
      </c>
      <c r="B3" s="4" t="s">
        <v>10409</v>
      </c>
      <c r="C3" s="4" t="s">
        <v>10354</v>
      </c>
      <c r="D3" s="6" t="s">
        <v>10355</v>
      </c>
    </row>
    <row r="4" spans="1:4" x14ac:dyDescent="0.4">
      <c r="A4" s="5" t="s">
        <v>4905</v>
      </c>
      <c r="B4" s="4" t="s">
        <v>10410</v>
      </c>
      <c r="C4" s="4" t="s">
        <v>10354</v>
      </c>
      <c r="D4" s="6" t="s">
        <v>10356</v>
      </c>
    </row>
    <row r="5" spans="1:4" x14ac:dyDescent="0.4">
      <c r="A5" s="5" t="s">
        <v>4926</v>
      </c>
      <c r="B5" s="4" t="s">
        <v>10415</v>
      </c>
      <c r="C5" s="4" t="s">
        <v>10354</v>
      </c>
      <c r="D5" s="6" t="s">
        <v>10357</v>
      </c>
    </row>
    <row r="6" spans="1:4" x14ac:dyDescent="0.4">
      <c r="A6" s="5" t="s">
        <v>4899</v>
      </c>
      <c r="B6" s="4" t="s">
        <v>10411</v>
      </c>
      <c r="C6" s="4" t="s">
        <v>10354</v>
      </c>
      <c r="D6" s="6" t="s">
        <v>10358</v>
      </c>
    </row>
    <row r="7" spans="1:4" x14ac:dyDescent="0.4">
      <c r="A7" s="5" t="s">
        <v>4890</v>
      </c>
      <c r="B7" s="4" t="s">
        <v>10412</v>
      </c>
      <c r="C7" s="4" t="s">
        <v>10354</v>
      </c>
      <c r="D7" s="6" t="s">
        <v>10356</v>
      </c>
    </row>
    <row r="8" spans="1:4" x14ac:dyDescent="0.4">
      <c r="A8" s="5" t="s">
        <v>4916</v>
      </c>
      <c r="B8" s="4" t="s">
        <v>10413</v>
      </c>
      <c r="C8" s="4" t="s">
        <v>10354</v>
      </c>
      <c r="D8" s="6" t="s">
        <v>10359</v>
      </c>
    </row>
    <row r="9" spans="1:4" x14ac:dyDescent="0.4">
      <c r="A9" s="5" t="s">
        <v>4914</v>
      </c>
      <c r="B9" s="4" t="s">
        <v>10416</v>
      </c>
      <c r="C9" s="4" t="s">
        <v>10354</v>
      </c>
      <c r="D9" s="6" t="s">
        <v>10358</v>
      </c>
    </row>
    <row r="10" spans="1:4" x14ac:dyDescent="0.4">
      <c r="A10" s="10" t="s">
        <v>4896</v>
      </c>
      <c r="B10" s="11" t="s">
        <v>10414</v>
      </c>
      <c r="C10" s="11" t="s">
        <v>10354</v>
      </c>
      <c r="D10" s="12" t="s">
        <v>10357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1AF25-3CF5-4450-9624-EF2258229ACC}">
  <dimension ref="A1:E21"/>
  <sheetViews>
    <sheetView workbookViewId="0">
      <selection activeCell="B2" sqref="B2:B21"/>
    </sheetView>
  </sheetViews>
  <sheetFormatPr defaultRowHeight="14.6" x14ac:dyDescent="0.4"/>
  <cols>
    <col min="1" max="1" width="23.84375" bestFit="1" customWidth="1"/>
    <col min="2" max="2" width="15.53515625" customWidth="1"/>
    <col min="3" max="3" width="35.765625" bestFit="1" customWidth="1"/>
    <col min="4" max="4" width="12.765625" customWidth="1"/>
    <col min="5" max="5" width="21.3828125" customWidth="1"/>
  </cols>
  <sheetData>
    <row r="1" spans="1:5" x14ac:dyDescent="0.4">
      <c r="A1" s="7" t="s">
        <v>10360</v>
      </c>
      <c r="B1" s="8" t="s">
        <v>10361</v>
      </c>
      <c r="C1" s="8" t="s">
        <v>10362</v>
      </c>
      <c r="D1" s="8" t="s">
        <v>10363</v>
      </c>
      <c r="E1" s="9" t="s">
        <v>10364</v>
      </c>
    </row>
    <row r="2" spans="1:5" x14ac:dyDescent="0.4">
      <c r="A2" t="s">
        <v>10385</v>
      </c>
      <c r="B2" t="s">
        <v>10406</v>
      </c>
      <c r="C2" s="4" t="s">
        <v>10365</v>
      </c>
      <c r="D2" s="4" t="s">
        <v>10366</v>
      </c>
      <c r="E2" s="6">
        <v>8</v>
      </c>
    </row>
    <row r="3" spans="1:5" x14ac:dyDescent="0.4">
      <c r="A3" t="s">
        <v>10386</v>
      </c>
      <c r="B3" s="4" t="s">
        <v>10406</v>
      </c>
      <c r="C3" s="4" t="s">
        <v>10367</v>
      </c>
      <c r="D3" s="4" t="s">
        <v>10366</v>
      </c>
      <c r="E3" s="6">
        <v>8</v>
      </c>
    </row>
    <row r="4" spans="1:5" x14ac:dyDescent="0.4">
      <c r="A4" t="s">
        <v>10387</v>
      </c>
      <c r="B4" s="4" t="s">
        <v>10406</v>
      </c>
      <c r="C4" s="4" t="s">
        <v>10368</v>
      </c>
      <c r="D4" s="4" t="s">
        <v>10366</v>
      </c>
      <c r="E4" s="6">
        <v>8</v>
      </c>
    </row>
    <row r="5" spans="1:5" x14ac:dyDescent="0.4">
      <c r="A5" t="s">
        <v>10388</v>
      </c>
      <c r="B5" s="4" t="s">
        <v>10406</v>
      </c>
      <c r="C5" s="4" t="s">
        <v>10369</v>
      </c>
      <c r="D5" s="4" t="s">
        <v>10366</v>
      </c>
      <c r="E5" s="6">
        <v>8</v>
      </c>
    </row>
    <row r="6" spans="1:5" x14ac:dyDescent="0.4">
      <c r="A6" t="s">
        <v>10389</v>
      </c>
      <c r="B6" s="4" t="s">
        <v>10406</v>
      </c>
      <c r="C6" s="4" t="s">
        <v>10370</v>
      </c>
      <c r="D6" s="4" t="s">
        <v>10366</v>
      </c>
      <c r="E6" s="6">
        <v>8</v>
      </c>
    </row>
    <row r="7" spans="1:5" x14ac:dyDescent="0.4">
      <c r="A7" t="s">
        <v>10390</v>
      </c>
      <c r="B7" s="4" t="s">
        <v>10406</v>
      </c>
      <c r="C7" s="4" t="s">
        <v>10371</v>
      </c>
      <c r="D7" s="4" t="s">
        <v>10366</v>
      </c>
      <c r="E7" s="6">
        <v>8</v>
      </c>
    </row>
    <row r="8" spans="1:5" x14ac:dyDescent="0.4">
      <c r="A8" t="s">
        <v>10391</v>
      </c>
      <c r="B8" s="4" t="s">
        <v>10406</v>
      </c>
      <c r="C8" s="4" t="s">
        <v>10372</v>
      </c>
      <c r="D8" s="4" t="s">
        <v>10366</v>
      </c>
      <c r="E8" s="6">
        <v>8</v>
      </c>
    </row>
    <row r="9" spans="1:5" x14ac:dyDescent="0.4">
      <c r="A9" t="s">
        <v>10392</v>
      </c>
      <c r="B9" t="s">
        <v>10407</v>
      </c>
      <c r="C9" s="4" t="s">
        <v>10373</v>
      </c>
      <c r="D9" s="4" t="s">
        <v>10366</v>
      </c>
      <c r="E9" s="6">
        <v>8</v>
      </c>
    </row>
    <row r="10" spans="1:5" x14ac:dyDescent="0.4">
      <c r="A10" t="s">
        <v>10393</v>
      </c>
      <c r="B10" s="4" t="s">
        <v>10407</v>
      </c>
      <c r="C10" s="4" t="s">
        <v>10374</v>
      </c>
      <c r="D10" s="4" t="s">
        <v>10366</v>
      </c>
      <c r="E10" s="6">
        <v>8</v>
      </c>
    </row>
    <row r="11" spans="1:5" x14ac:dyDescent="0.4">
      <c r="A11" t="s">
        <v>10394</v>
      </c>
      <c r="B11" s="4" t="s">
        <v>10407</v>
      </c>
      <c r="C11" s="4" t="s">
        <v>10375</v>
      </c>
      <c r="D11" s="4" t="s">
        <v>10366</v>
      </c>
      <c r="E11" s="6">
        <v>8</v>
      </c>
    </row>
    <row r="12" spans="1:5" x14ac:dyDescent="0.4">
      <c r="A12" t="s">
        <v>10395</v>
      </c>
      <c r="B12" s="4" t="s">
        <v>10407</v>
      </c>
      <c r="C12" s="4" t="s">
        <v>10376</v>
      </c>
      <c r="D12" s="4" t="s">
        <v>10366</v>
      </c>
      <c r="E12" s="6">
        <v>8</v>
      </c>
    </row>
    <row r="13" spans="1:5" x14ac:dyDescent="0.4">
      <c r="A13" t="s">
        <v>10396</v>
      </c>
      <c r="B13" s="4" t="s">
        <v>10407</v>
      </c>
      <c r="C13" s="4" t="s">
        <v>10377</v>
      </c>
      <c r="D13" s="4" t="s">
        <v>10366</v>
      </c>
      <c r="E13" s="6">
        <v>8</v>
      </c>
    </row>
    <row r="14" spans="1:5" x14ac:dyDescent="0.4">
      <c r="A14" t="s">
        <v>10397</v>
      </c>
      <c r="B14" s="4" t="s">
        <v>10407</v>
      </c>
      <c r="C14" s="4" t="s">
        <v>10378</v>
      </c>
      <c r="D14" s="4" t="s">
        <v>10366</v>
      </c>
      <c r="E14" s="6">
        <v>8</v>
      </c>
    </row>
    <row r="15" spans="1:5" x14ac:dyDescent="0.4">
      <c r="A15" t="s">
        <v>10398</v>
      </c>
      <c r="B15" t="s">
        <v>10408</v>
      </c>
      <c r="C15" s="4" t="s">
        <v>10379</v>
      </c>
      <c r="D15" s="4" t="s">
        <v>10366</v>
      </c>
      <c r="E15" s="6">
        <v>8</v>
      </c>
    </row>
    <row r="16" spans="1:5" x14ac:dyDescent="0.4">
      <c r="A16" t="s">
        <v>10399</v>
      </c>
      <c r="B16" s="4" t="s">
        <v>10408</v>
      </c>
      <c r="C16" s="4" t="s">
        <v>10380</v>
      </c>
      <c r="D16" s="4" t="s">
        <v>10366</v>
      </c>
      <c r="E16" s="6">
        <v>8</v>
      </c>
    </row>
    <row r="17" spans="1:5" x14ac:dyDescent="0.4">
      <c r="A17" t="s">
        <v>10400</v>
      </c>
      <c r="B17" s="4" t="s">
        <v>10408</v>
      </c>
      <c r="C17" s="4" t="s">
        <v>10381</v>
      </c>
      <c r="D17" s="4" t="s">
        <v>10366</v>
      </c>
      <c r="E17" s="6">
        <v>8</v>
      </c>
    </row>
    <row r="18" spans="1:5" x14ac:dyDescent="0.4">
      <c r="A18" t="s">
        <v>10401</v>
      </c>
      <c r="B18" s="4" t="s">
        <v>10408</v>
      </c>
      <c r="C18" s="4" t="s">
        <v>10382</v>
      </c>
      <c r="D18" s="4" t="s">
        <v>10366</v>
      </c>
      <c r="E18" s="6">
        <v>8</v>
      </c>
    </row>
    <row r="19" spans="1:5" x14ac:dyDescent="0.4">
      <c r="A19" t="s">
        <v>10402</v>
      </c>
      <c r="B19" s="4" t="s">
        <v>10408</v>
      </c>
      <c r="C19" s="4" t="s">
        <v>10383</v>
      </c>
      <c r="D19" s="4" t="s">
        <v>10366</v>
      </c>
      <c r="E19" s="6">
        <v>8</v>
      </c>
    </row>
    <row r="20" spans="1:5" x14ac:dyDescent="0.4">
      <c r="A20" t="s">
        <v>10403</v>
      </c>
      <c r="B20" s="11" t="s">
        <v>10408</v>
      </c>
      <c r="C20" s="11" t="s">
        <v>10384</v>
      </c>
      <c r="D20" s="11" t="s">
        <v>10366</v>
      </c>
      <c r="E20" s="12">
        <v>8</v>
      </c>
    </row>
    <row r="21" spans="1:5" x14ac:dyDescent="0.4">
      <c r="A21" t="s">
        <v>10404</v>
      </c>
      <c r="B21" s="4" t="s">
        <v>10408</v>
      </c>
      <c r="C21" s="11" t="s">
        <v>10405</v>
      </c>
      <c r="D21" s="11" t="s">
        <v>10366</v>
      </c>
      <c r="E21" s="12">
        <v>8</v>
      </c>
    </row>
  </sheetData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Opportunities</vt:lpstr>
      <vt:lpstr>Customers</vt:lpstr>
      <vt:lpstr>Campaigns</vt:lpstr>
      <vt:lpstr>Owners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Sewell</dc:creator>
  <cp:lastModifiedBy>Scott Sewell</cp:lastModifiedBy>
  <dcterms:created xsi:type="dcterms:W3CDTF">2023-07-03T18:57:33Z</dcterms:created>
  <dcterms:modified xsi:type="dcterms:W3CDTF">2023-07-03T20:54:15Z</dcterms:modified>
</cp:coreProperties>
</file>